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0642F17D-48A0-40F9-B0E2-3D2C1910B86F}" xr6:coauthVersionLast="47" xr6:coauthVersionMax="47" xr10:uidLastSave="{00000000-0000-0000-0000-000000000000}"/>
  <bookViews>
    <workbookView xWindow="-110" yWindow="-110" windowWidth="25820" windowHeight="14020" xr2:uid="{042AF2B3-F55D-414B-9731-63BDFC6533C1}"/>
  </bookViews>
  <sheets>
    <sheet name="SectorStat-Age-Homm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725" i="1" l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CT720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CT719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CT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CT717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CT716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CT715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CT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CT713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CT712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CT707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CT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CT705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CT704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CT703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CT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CT701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CT700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CT699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CT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CT693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CT692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CT691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CT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CT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CT687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CT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CT685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CT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CT679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CT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CT677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CT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CT675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CT673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CT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CT671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CT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CT665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CT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CT661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CT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CT659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CT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CT657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CT650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CT649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CT648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CT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CT645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CT644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CT643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CT642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CT637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CT636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CT635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CT634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CT633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CT632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CT630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CT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<sst xmlns="http://schemas.openxmlformats.org/spreadsheetml/2006/main" count="1451" uniqueCount="1425">
  <si>
    <t>Code</t>
  </si>
  <si>
    <t>Territoire</t>
  </si>
  <si>
    <t>Commune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</si>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</sst>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 applyBorder="1" applyAlignment="1" applyProtection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BBF4B847-B244-4061-A9AF-301365A8F4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21001A041</v>
          </cell>
        </row>
        <row r="3">
          <cell r="A3" t="str">
            <v>21001A472</v>
          </cell>
        </row>
        <row r="4">
          <cell r="A4" t="str">
            <v>21001A83-</v>
          </cell>
        </row>
        <row r="5">
          <cell r="A5" t="str">
            <v>21001A503</v>
          </cell>
        </row>
        <row r="6">
          <cell r="A6" t="str">
            <v>21001A3MJ</v>
          </cell>
        </row>
        <row r="7">
          <cell r="A7" t="str">
            <v>21001A331</v>
          </cell>
        </row>
        <row r="8">
          <cell r="A8" t="str">
            <v>21001A332</v>
          </cell>
        </row>
        <row r="9">
          <cell r="A9" t="str">
            <v>21001A43-</v>
          </cell>
        </row>
        <row r="10">
          <cell r="A10" t="str">
            <v>21001A401</v>
          </cell>
        </row>
        <row r="11">
          <cell r="A11" t="str">
            <v>21001A32-</v>
          </cell>
        </row>
        <row r="12">
          <cell r="A12" t="str">
            <v>21001A53-</v>
          </cell>
        </row>
        <row r="13">
          <cell r="A13" t="str">
            <v>21001A41-</v>
          </cell>
        </row>
        <row r="14">
          <cell r="A14" t="str">
            <v>21001A492</v>
          </cell>
        </row>
        <row r="15">
          <cell r="A15" t="str">
            <v>21001A37-</v>
          </cell>
        </row>
        <row r="16">
          <cell r="A16" t="str">
            <v>21001A85-</v>
          </cell>
        </row>
        <row r="17">
          <cell r="A17" t="str">
            <v>21001B3MJ</v>
          </cell>
        </row>
        <row r="18">
          <cell r="A18" t="str">
            <v>21001A51-</v>
          </cell>
        </row>
        <row r="19">
          <cell r="A19" t="str">
            <v>21001A42-</v>
          </cell>
        </row>
        <row r="20">
          <cell r="A20" t="str">
            <v>21001A52-</v>
          </cell>
        </row>
        <row r="21">
          <cell r="A21" t="str">
            <v>21001C70-</v>
          </cell>
        </row>
        <row r="22">
          <cell r="A22" t="str">
            <v>21001A552</v>
          </cell>
        </row>
        <row r="23">
          <cell r="A23" t="str">
            <v>21001A84-</v>
          </cell>
        </row>
        <row r="24">
          <cell r="A24" t="str">
            <v>21001A34-</v>
          </cell>
        </row>
        <row r="25">
          <cell r="A25" t="str">
            <v>21001A350</v>
          </cell>
        </row>
        <row r="26">
          <cell r="A26" t="str">
            <v>21001A441</v>
          </cell>
        </row>
        <row r="27">
          <cell r="A27" t="str">
            <v>21001C512</v>
          </cell>
        </row>
        <row r="28">
          <cell r="A28" t="str">
            <v>21001C71-</v>
          </cell>
        </row>
        <row r="29">
          <cell r="A29" t="str">
            <v>21001A82-</v>
          </cell>
        </row>
        <row r="30">
          <cell r="A30" t="str">
            <v>21001C611</v>
          </cell>
        </row>
        <row r="31">
          <cell r="A31" t="str">
            <v>21001C581</v>
          </cell>
        </row>
        <row r="32">
          <cell r="A32" t="str">
            <v>21001C522</v>
          </cell>
        </row>
        <row r="33">
          <cell r="A33" t="str">
            <v>21001A451</v>
          </cell>
        </row>
        <row r="34">
          <cell r="A34" t="str">
            <v>21001A30-</v>
          </cell>
        </row>
        <row r="35">
          <cell r="A35" t="str">
            <v>21001A80-</v>
          </cell>
        </row>
        <row r="36">
          <cell r="A36" t="str">
            <v>21001A81-</v>
          </cell>
        </row>
        <row r="37">
          <cell r="A37" t="str">
            <v>21001C79-</v>
          </cell>
        </row>
        <row r="38">
          <cell r="A38" t="str">
            <v>21001A31-</v>
          </cell>
        </row>
        <row r="39">
          <cell r="A39" t="str">
            <v>21001A031</v>
          </cell>
        </row>
        <row r="40">
          <cell r="A40" t="str">
            <v>21001B22-</v>
          </cell>
        </row>
        <row r="41">
          <cell r="A41" t="str">
            <v>21001B321</v>
          </cell>
        </row>
        <row r="42">
          <cell r="A42" t="str">
            <v>21001B20-</v>
          </cell>
        </row>
        <row r="43">
          <cell r="A43" t="str">
            <v>21001B23-</v>
          </cell>
        </row>
        <row r="44">
          <cell r="A44" t="str">
            <v>21001A142</v>
          </cell>
        </row>
        <row r="45">
          <cell r="A45" t="str">
            <v>21001A051</v>
          </cell>
        </row>
        <row r="46">
          <cell r="A46" t="str">
            <v>21001A941</v>
          </cell>
        </row>
        <row r="47">
          <cell r="A47" t="str">
            <v>21001A732</v>
          </cell>
        </row>
        <row r="48">
          <cell r="A48" t="str">
            <v>21001A982</v>
          </cell>
        </row>
        <row r="49">
          <cell r="A49" t="str">
            <v>21001A90-</v>
          </cell>
        </row>
        <row r="50">
          <cell r="A50" t="str">
            <v>21001A783</v>
          </cell>
        </row>
        <row r="51">
          <cell r="A51" t="str">
            <v>21001A132</v>
          </cell>
        </row>
        <row r="52">
          <cell r="A52" t="str">
            <v>21001B31-</v>
          </cell>
        </row>
        <row r="53">
          <cell r="A53" t="str">
            <v>21001B25-</v>
          </cell>
        </row>
        <row r="54">
          <cell r="A54" t="str">
            <v>21001B11-</v>
          </cell>
        </row>
        <row r="55">
          <cell r="A55" t="str">
            <v>21001A72-</v>
          </cell>
        </row>
        <row r="56">
          <cell r="A56" t="str">
            <v>21001A011</v>
          </cell>
        </row>
        <row r="57">
          <cell r="A57" t="str">
            <v>21001B17-</v>
          </cell>
        </row>
        <row r="58">
          <cell r="A58" t="str">
            <v>21001A712</v>
          </cell>
        </row>
        <row r="59">
          <cell r="A59" t="str">
            <v>21001A07-</v>
          </cell>
        </row>
        <row r="60">
          <cell r="A60" t="str">
            <v>21001B21-</v>
          </cell>
        </row>
        <row r="61">
          <cell r="A61" t="str">
            <v>21001A911</v>
          </cell>
        </row>
        <row r="62">
          <cell r="A62" t="str">
            <v>21001A931</v>
          </cell>
        </row>
        <row r="63">
          <cell r="A63" t="str">
            <v>21001A74-</v>
          </cell>
        </row>
        <row r="64">
          <cell r="A64" t="str">
            <v>21001A92-</v>
          </cell>
        </row>
        <row r="65">
          <cell r="A65" t="str">
            <v>21001A00-</v>
          </cell>
        </row>
        <row r="66">
          <cell r="A66" t="str">
            <v>21001A08-</v>
          </cell>
        </row>
        <row r="67">
          <cell r="A67" t="str">
            <v>21001A95-</v>
          </cell>
        </row>
        <row r="68">
          <cell r="A68" t="str">
            <v>21001B10-</v>
          </cell>
        </row>
        <row r="69">
          <cell r="A69" t="str">
            <v>21001B332</v>
          </cell>
        </row>
        <row r="70">
          <cell r="A70" t="str">
            <v>21001B241</v>
          </cell>
        </row>
        <row r="71">
          <cell r="A71" t="str">
            <v>21001B372</v>
          </cell>
        </row>
        <row r="72">
          <cell r="A72" t="str">
            <v>21001A10-</v>
          </cell>
        </row>
        <row r="73">
          <cell r="A73" t="str">
            <v>21001A120</v>
          </cell>
        </row>
        <row r="74">
          <cell r="A74" t="str">
            <v>21001A152</v>
          </cell>
        </row>
        <row r="75">
          <cell r="A75" t="str">
            <v>21001A02-</v>
          </cell>
        </row>
        <row r="76">
          <cell r="A76" t="str">
            <v>21001A112</v>
          </cell>
        </row>
        <row r="77">
          <cell r="A77" t="str">
            <v>21002A20-</v>
          </cell>
        </row>
        <row r="78">
          <cell r="A78" t="str">
            <v>21002A53-</v>
          </cell>
        </row>
        <row r="79">
          <cell r="A79" t="str">
            <v>21002A511</v>
          </cell>
        </row>
        <row r="80">
          <cell r="A80" t="str">
            <v>21002A23-</v>
          </cell>
        </row>
        <row r="81">
          <cell r="A81" t="str">
            <v>21002A22-</v>
          </cell>
        </row>
        <row r="82">
          <cell r="A82" t="str">
            <v>21002A24-</v>
          </cell>
        </row>
        <row r="83">
          <cell r="A83" t="str">
            <v>21002A25-</v>
          </cell>
        </row>
        <row r="84">
          <cell r="A84" t="str">
            <v>21002A45-</v>
          </cell>
        </row>
        <row r="85">
          <cell r="A85" t="str">
            <v>21002A441</v>
          </cell>
        </row>
        <row r="86">
          <cell r="A86" t="str">
            <v>21002A482</v>
          </cell>
        </row>
        <row r="87">
          <cell r="A87" t="str">
            <v>21002A190</v>
          </cell>
        </row>
        <row r="88">
          <cell r="A88" t="str">
            <v>21002A130</v>
          </cell>
        </row>
        <row r="89">
          <cell r="A89" t="str">
            <v>21002A572</v>
          </cell>
        </row>
        <row r="90">
          <cell r="A90" t="str">
            <v>21002A311</v>
          </cell>
        </row>
        <row r="91">
          <cell r="A91" t="str">
            <v>21002A372</v>
          </cell>
        </row>
        <row r="92">
          <cell r="A92" t="str">
            <v>21002A492</v>
          </cell>
        </row>
        <row r="93">
          <cell r="A93" t="str">
            <v>21002A30-</v>
          </cell>
        </row>
        <row r="94">
          <cell r="A94" t="str">
            <v>21002A21-</v>
          </cell>
        </row>
        <row r="95">
          <cell r="A95" t="str">
            <v>21002A411</v>
          </cell>
        </row>
        <row r="96">
          <cell r="A96" t="str">
            <v>21002A00-</v>
          </cell>
        </row>
        <row r="97">
          <cell r="A97" t="str">
            <v>21002A39-</v>
          </cell>
        </row>
        <row r="98">
          <cell r="A98" t="str">
            <v>21002A18-</v>
          </cell>
        </row>
        <row r="99">
          <cell r="A99" t="str">
            <v>21002A02-</v>
          </cell>
        </row>
        <row r="100">
          <cell r="A100" t="str">
            <v>21002A030</v>
          </cell>
        </row>
        <row r="101">
          <cell r="A101" t="str">
            <v>21002A15-</v>
          </cell>
        </row>
        <row r="102">
          <cell r="A102" t="str">
            <v>21002A11-</v>
          </cell>
        </row>
        <row r="103">
          <cell r="A103" t="str">
            <v>21002A10-</v>
          </cell>
        </row>
        <row r="104">
          <cell r="A104" t="str">
            <v>21002A14-</v>
          </cell>
        </row>
        <row r="105">
          <cell r="A105" t="str">
            <v>21002A12-</v>
          </cell>
        </row>
        <row r="106">
          <cell r="A106" t="str">
            <v>21002A43-</v>
          </cell>
        </row>
        <row r="107">
          <cell r="A107" t="str">
            <v>21002A091</v>
          </cell>
        </row>
        <row r="108">
          <cell r="A108" t="str">
            <v>21002A422</v>
          </cell>
        </row>
        <row r="109">
          <cell r="A109" t="str">
            <v>21002A072</v>
          </cell>
        </row>
        <row r="110">
          <cell r="A110" t="str">
            <v>21002A041</v>
          </cell>
        </row>
        <row r="111">
          <cell r="A111" t="str">
            <v>21002A01-</v>
          </cell>
        </row>
        <row r="112">
          <cell r="A112" t="str">
            <v>21002A52-</v>
          </cell>
        </row>
        <row r="113">
          <cell r="A113" t="str">
            <v>21003A38-</v>
          </cell>
        </row>
        <row r="114">
          <cell r="A114" t="str">
            <v>21003A312</v>
          </cell>
        </row>
        <row r="115">
          <cell r="A115" t="str">
            <v>21003A323</v>
          </cell>
        </row>
        <row r="116">
          <cell r="A116" t="str">
            <v>21003A342</v>
          </cell>
        </row>
        <row r="117">
          <cell r="A117" t="str">
            <v>21003A331</v>
          </cell>
        </row>
        <row r="118">
          <cell r="A118" t="str">
            <v>21003A04-</v>
          </cell>
        </row>
        <row r="119">
          <cell r="A119" t="str">
            <v>21003A0AJ</v>
          </cell>
        </row>
        <row r="120">
          <cell r="A120" t="str">
            <v>21003A02-</v>
          </cell>
        </row>
        <row r="121">
          <cell r="A121" t="str">
            <v>21003A03-</v>
          </cell>
        </row>
        <row r="122">
          <cell r="A122" t="str">
            <v>21003A011</v>
          </cell>
        </row>
        <row r="123">
          <cell r="A123" t="str">
            <v>21003A212</v>
          </cell>
        </row>
        <row r="124">
          <cell r="A124" t="str">
            <v>21003A00-</v>
          </cell>
        </row>
        <row r="125">
          <cell r="A125" t="str">
            <v>21003A283</v>
          </cell>
        </row>
        <row r="126">
          <cell r="A126" t="str">
            <v>21003A11-</v>
          </cell>
        </row>
        <row r="127">
          <cell r="A127" t="str">
            <v>21003A05-</v>
          </cell>
        </row>
        <row r="128">
          <cell r="A128" t="str">
            <v>21003A41-</v>
          </cell>
        </row>
        <row r="129">
          <cell r="A129" t="str">
            <v>21003A2MJ</v>
          </cell>
        </row>
        <row r="130">
          <cell r="A130" t="str">
            <v>21003A10-</v>
          </cell>
        </row>
        <row r="131">
          <cell r="A131" t="str">
            <v>21004B421</v>
          </cell>
        </row>
        <row r="132">
          <cell r="A132" t="str">
            <v>21004B411</v>
          </cell>
        </row>
        <row r="133">
          <cell r="A133" t="str">
            <v>21004F511</v>
          </cell>
        </row>
        <row r="134">
          <cell r="A134" t="str">
            <v>21004C62-</v>
          </cell>
        </row>
        <row r="135">
          <cell r="A135" t="str">
            <v>21004C65-</v>
          </cell>
        </row>
        <row r="136">
          <cell r="A136" t="str">
            <v>21004G310</v>
          </cell>
        </row>
        <row r="137">
          <cell r="A137" t="str">
            <v>21004D6MJ</v>
          </cell>
        </row>
        <row r="138">
          <cell r="A138" t="str">
            <v>21004F94-</v>
          </cell>
        </row>
        <row r="139">
          <cell r="A139" t="str">
            <v>21004F901</v>
          </cell>
        </row>
        <row r="140">
          <cell r="A140" t="str">
            <v>21004G371</v>
          </cell>
        </row>
        <row r="141">
          <cell r="A141" t="str">
            <v>21004G30-</v>
          </cell>
        </row>
        <row r="142">
          <cell r="A142" t="str">
            <v>21004F930</v>
          </cell>
        </row>
        <row r="143">
          <cell r="A143" t="str">
            <v>21004G321</v>
          </cell>
        </row>
        <row r="144">
          <cell r="A144" t="str">
            <v>21004B2WJ</v>
          </cell>
        </row>
        <row r="145">
          <cell r="A145" t="str">
            <v>21004B45-</v>
          </cell>
        </row>
        <row r="146">
          <cell r="A146" t="str">
            <v>21004B49-</v>
          </cell>
        </row>
        <row r="147">
          <cell r="A147" t="str">
            <v>21004B1MJ</v>
          </cell>
        </row>
        <row r="148">
          <cell r="A148" t="str">
            <v>21004A25-</v>
          </cell>
        </row>
        <row r="149">
          <cell r="A149" t="str">
            <v>21004B2MJ</v>
          </cell>
        </row>
        <row r="150">
          <cell r="A150" t="str">
            <v>21004B44-</v>
          </cell>
        </row>
        <row r="151">
          <cell r="A151" t="str">
            <v>21004B43-</v>
          </cell>
        </row>
        <row r="152">
          <cell r="A152" t="str">
            <v>21004B293</v>
          </cell>
        </row>
        <row r="153">
          <cell r="A153" t="str">
            <v>21004A24-</v>
          </cell>
        </row>
        <row r="154">
          <cell r="A154" t="str">
            <v>21004F970</v>
          </cell>
        </row>
        <row r="155">
          <cell r="A155" t="str">
            <v>21004A35-</v>
          </cell>
        </row>
        <row r="156">
          <cell r="A156" t="str">
            <v>21004A83-</v>
          </cell>
        </row>
        <row r="157">
          <cell r="A157" t="str">
            <v>21004F994</v>
          </cell>
        </row>
        <row r="158">
          <cell r="A158" t="str">
            <v>21004F531</v>
          </cell>
        </row>
        <row r="159">
          <cell r="A159" t="str">
            <v>21004E180</v>
          </cell>
        </row>
        <row r="160">
          <cell r="A160" t="str">
            <v>21004E292</v>
          </cell>
        </row>
        <row r="161">
          <cell r="A161" t="str">
            <v>21004G3MJ</v>
          </cell>
        </row>
        <row r="162">
          <cell r="A162" t="str">
            <v>21004F572</v>
          </cell>
        </row>
        <row r="163">
          <cell r="A163" t="str">
            <v>21004F91-</v>
          </cell>
        </row>
        <row r="164">
          <cell r="A164" t="str">
            <v>21004F922</v>
          </cell>
        </row>
        <row r="165">
          <cell r="A165" t="str">
            <v>21004G3NJ</v>
          </cell>
        </row>
        <row r="166">
          <cell r="A166" t="str">
            <v>21004C642</v>
          </cell>
        </row>
        <row r="167">
          <cell r="A167" t="str">
            <v>21004C591</v>
          </cell>
        </row>
        <row r="168">
          <cell r="A168" t="str">
            <v>21004C61-</v>
          </cell>
        </row>
        <row r="169">
          <cell r="A169" t="str">
            <v>21004C54-</v>
          </cell>
        </row>
        <row r="170">
          <cell r="A170" t="str">
            <v>21004C63-</v>
          </cell>
        </row>
        <row r="171">
          <cell r="A171" t="str">
            <v>21004B2NJ</v>
          </cell>
        </row>
        <row r="172">
          <cell r="A172" t="str">
            <v>21004B13-</v>
          </cell>
        </row>
        <row r="173">
          <cell r="A173" t="str">
            <v>21004F953</v>
          </cell>
        </row>
        <row r="174">
          <cell r="A174" t="str">
            <v>21004F9MJ</v>
          </cell>
        </row>
        <row r="175">
          <cell r="A175" t="str">
            <v>21004A02-</v>
          </cell>
        </row>
        <row r="176">
          <cell r="A176" t="str">
            <v>21004A70-</v>
          </cell>
        </row>
        <row r="177">
          <cell r="A177" t="str">
            <v>21004A1MJ</v>
          </cell>
        </row>
        <row r="178">
          <cell r="A178" t="str">
            <v>21004A03-</v>
          </cell>
        </row>
        <row r="179">
          <cell r="A179" t="str">
            <v>21004A19-</v>
          </cell>
        </row>
        <row r="180">
          <cell r="A180" t="str">
            <v>21004A23-</v>
          </cell>
        </row>
        <row r="181">
          <cell r="A181" t="str">
            <v>21004A10-</v>
          </cell>
        </row>
        <row r="182">
          <cell r="A182" t="str">
            <v>21004A01-</v>
          </cell>
        </row>
        <row r="183">
          <cell r="A183" t="str">
            <v>21004A22-</v>
          </cell>
        </row>
        <row r="184">
          <cell r="A184" t="str">
            <v>21004B10-</v>
          </cell>
        </row>
        <row r="185">
          <cell r="A185" t="str">
            <v>21004A72-</v>
          </cell>
        </row>
        <row r="186">
          <cell r="A186" t="str">
            <v>21004A71-</v>
          </cell>
        </row>
        <row r="187">
          <cell r="A187" t="str">
            <v>21004A002</v>
          </cell>
        </row>
        <row r="188">
          <cell r="A188" t="str">
            <v>21004A34-</v>
          </cell>
        </row>
        <row r="189">
          <cell r="A189" t="str">
            <v>21004A15-</v>
          </cell>
        </row>
        <row r="190">
          <cell r="A190" t="str">
            <v>21004A04-</v>
          </cell>
        </row>
        <row r="191">
          <cell r="A191" t="str">
            <v>21004A16-</v>
          </cell>
        </row>
        <row r="192">
          <cell r="A192" t="str">
            <v>21004A20-</v>
          </cell>
        </row>
        <row r="193">
          <cell r="A193" t="str">
            <v>21004A14-</v>
          </cell>
        </row>
        <row r="194">
          <cell r="A194" t="str">
            <v>21004A001</v>
          </cell>
        </row>
        <row r="195">
          <cell r="A195" t="str">
            <v>21004A32-</v>
          </cell>
        </row>
        <row r="196">
          <cell r="A196" t="str">
            <v>21004A30-</v>
          </cell>
        </row>
        <row r="197">
          <cell r="A197" t="str">
            <v>21004C52-</v>
          </cell>
        </row>
        <row r="198">
          <cell r="A198" t="str">
            <v>21004A12-</v>
          </cell>
        </row>
        <row r="199">
          <cell r="A199" t="str">
            <v>21004C552</v>
          </cell>
        </row>
        <row r="200">
          <cell r="A200" t="str">
            <v>21004B112</v>
          </cell>
        </row>
        <row r="201">
          <cell r="A201" t="str">
            <v>21004A3MJ</v>
          </cell>
        </row>
        <row r="202">
          <cell r="A202" t="str">
            <v>21004C51-</v>
          </cell>
        </row>
        <row r="203">
          <cell r="A203" t="str">
            <v>21004A33-</v>
          </cell>
        </row>
        <row r="204">
          <cell r="A204" t="str">
            <v>21004C53-</v>
          </cell>
        </row>
        <row r="205">
          <cell r="A205" t="str">
            <v>21004C501</v>
          </cell>
        </row>
        <row r="206">
          <cell r="A206" t="str">
            <v>21004A21-</v>
          </cell>
        </row>
        <row r="207">
          <cell r="A207" t="str">
            <v>21004A13-</v>
          </cell>
        </row>
        <row r="208">
          <cell r="A208" t="str">
            <v>21004E70-</v>
          </cell>
        </row>
        <row r="209">
          <cell r="A209" t="str">
            <v>21004E74-</v>
          </cell>
        </row>
        <row r="210">
          <cell r="A210" t="str">
            <v>21004E201</v>
          </cell>
        </row>
        <row r="211">
          <cell r="A211" t="str">
            <v>21004E83-</v>
          </cell>
        </row>
        <row r="212">
          <cell r="A212" t="str">
            <v>21004E8MJ</v>
          </cell>
        </row>
        <row r="213">
          <cell r="A213" t="str">
            <v>21004E130</v>
          </cell>
        </row>
        <row r="214">
          <cell r="A214" t="str">
            <v>21004E73-</v>
          </cell>
        </row>
        <row r="215">
          <cell r="A215" t="str">
            <v>21004E72-</v>
          </cell>
        </row>
        <row r="216">
          <cell r="A216" t="str">
            <v>21004E193</v>
          </cell>
        </row>
        <row r="217">
          <cell r="A217" t="str">
            <v>21004D64-</v>
          </cell>
        </row>
        <row r="218">
          <cell r="A218" t="str">
            <v>21004E112</v>
          </cell>
        </row>
        <row r="219">
          <cell r="A219" t="str">
            <v>21004D62-</v>
          </cell>
        </row>
        <row r="220">
          <cell r="A220" t="str">
            <v>21004E211</v>
          </cell>
        </row>
        <row r="221">
          <cell r="A221" t="str">
            <v>21004D631</v>
          </cell>
        </row>
        <row r="222">
          <cell r="A222" t="str">
            <v>21004E12-</v>
          </cell>
        </row>
        <row r="223">
          <cell r="A223" t="str">
            <v>21004D6NJ</v>
          </cell>
        </row>
        <row r="224">
          <cell r="A224" t="str">
            <v>21004A822</v>
          </cell>
        </row>
        <row r="225">
          <cell r="A225" t="str">
            <v>21004E800</v>
          </cell>
        </row>
        <row r="226">
          <cell r="A226" t="str">
            <v>21004E233</v>
          </cell>
        </row>
        <row r="227">
          <cell r="A227" t="str">
            <v>21004E101</v>
          </cell>
        </row>
        <row r="228">
          <cell r="A228" t="str">
            <v>21004A811</v>
          </cell>
        </row>
        <row r="229">
          <cell r="A229" t="str">
            <v>21004D672</v>
          </cell>
        </row>
        <row r="230">
          <cell r="A230" t="str">
            <v>21004E14-</v>
          </cell>
        </row>
        <row r="231">
          <cell r="A231" t="str">
            <v>21004F522</v>
          </cell>
        </row>
        <row r="232">
          <cell r="A232" t="str">
            <v>21004E82-</v>
          </cell>
        </row>
        <row r="233">
          <cell r="A233" t="str">
            <v>21004E222</v>
          </cell>
        </row>
        <row r="234">
          <cell r="A234" t="str">
            <v>21004E81-</v>
          </cell>
        </row>
        <row r="235">
          <cell r="A235" t="str">
            <v>21004D600</v>
          </cell>
        </row>
        <row r="236">
          <cell r="A236" t="str">
            <v>21004D610</v>
          </cell>
        </row>
        <row r="237">
          <cell r="A237" t="str">
            <v>21004E8NJ</v>
          </cell>
        </row>
        <row r="238">
          <cell r="A238" t="str">
            <v>21005A10-</v>
          </cell>
        </row>
        <row r="239">
          <cell r="A239" t="str">
            <v>21005A042</v>
          </cell>
        </row>
        <row r="240">
          <cell r="A240" t="str">
            <v>21005A02-</v>
          </cell>
        </row>
        <row r="241">
          <cell r="A241" t="str">
            <v>21005A33-</v>
          </cell>
        </row>
        <row r="242">
          <cell r="A242" t="str">
            <v>21005A14-</v>
          </cell>
        </row>
        <row r="243">
          <cell r="A243" t="str">
            <v>21005A13-</v>
          </cell>
        </row>
        <row r="244">
          <cell r="A244" t="str">
            <v>21005A082</v>
          </cell>
        </row>
        <row r="245">
          <cell r="A245" t="str">
            <v>21005A01-</v>
          </cell>
        </row>
        <row r="246">
          <cell r="A246" t="str">
            <v>21005A322</v>
          </cell>
        </row>
        <row r="247">
          <cell r="A247" t="str">
            <v>21005A311</v>
          </cell>
        </row>
        <row r="248">
          <cell r="A248" t="str">
            <v>21005A20-</v>
          </cell>
        </row>
        <row r="249">
          <cell r="A249" t="str">
            <v>21005A15-</v>
          </cell>
        </row>
        <row r="250">
          <cell r="A250" t="str">
            <v>21005A031</v>
          </cell>
        </row>
        <row r="251">
          <cell r="A251" t="str">
            <v>21005A051</v>
          </cell>
        </row>
        <row r="252">
          <cell r="A252" t="str">
            <v>21005A11-</v>
          </cell>
        </row>
        <row r="253">
          <cell r="A253" t="str">
            <v>21005A00-</v>
          </cell>
        </row>
        <row r="254">
          <cell r="A254" t="str">
            <v>21005A29-</v>
          </cell>
        </row>
        <row r="255">
          <cell r="A255" t="str">
            <v>21005A12-</v>
          </cell>
        </row>
        <row r="256">
          <cell r="A256" t="str">
            <v>21005A22-</v>
          </cell>
        </row>
        <row r="257">
          <cell r="A257" t="str">
            <v>21005A21-</v>
          </cell>
        </row>
        <row r="258">
          <cell r="A258" t="str">
            <v>21006A12-</v>
          </cell>
        </row>
        <row r="259">
          <cell r="A259" t="str">
            <v>21006A11-</v>
          </cell>
        </row>
        <row r="260">
          <cell r="A260" t="str">
            <v>21006A153</v>
          </cell>
        </row>
        <row r="261">
          <cell r="A261" t="str">
            <v>21006A13-</v>
          </cell>
        </row>
        <row r="262">
          <cell r="A262" t="str">
            <v>21006A02-</v>
          </cell>
        </row>
        <row r="263">
          <cell r="A263" t="str">
            <v>21006A073</v>
          </cell>
        </row>
        <row r="264">
          <cell r="A264" t="str">
            <v>21006A03-</v>
          </cell>
        </row>
        <row r="265">
          <cell r="A265" t="str">
            <v>21006A094</v>
          </cell>
        </row>
        <row r="266">
          <cell r="A266" t="str">
            <v>21006A515</v>
          </cell>
        </row>
        <row r="267">
          <cell r="A267" t="str">
            <v>21006A24-</v>
          </cell>
        </row>
        <row r="268">
          <cell r="A268" t="str">
            <v>21006A403</v>
          </cell>
        </row>
        <row r="269">
          <cell r="A269" t="str">
            <v>21006A474</v>
          </cell>
        </row>
        <row r="270">
          <cell r="A270" t="str">
            <v>21006A201</v>
          </cell>
        </row>
        <row r="271">
          <cell r="A271" t="str">
            <v>21006A272</v>
          </cell>
        </row>
        <row r="272">
          <cell r="A272" t="str">
            <v>21006A21-</v>
          </cell>
        </row>
        <row r="273">
          <cell r="A273" t="str">
            <v>21006A23-</v>
          </cell>
        </row>
        <row r="274">
          <cell r="A274" t="str">
            <v>21006A37-</v>
          </cell>
        </row>
        <row r="275">
          <cell r="A275" t="str">
            <v>21006A312</v>
          </cell>
        </row>
        <row r="276">
          <cell r="A276" t="str">
            <v>21006A101</v>
          </cell>
        </row>
        <row r="277">
          <cell r="A277" t="str">
            <v>21006A001</v>
          </cell>
        </row>
        <row r="278">
          <cell r="A278" t="str">
            <v>21006A414</v>
          </cell>
        </row>
        <row r="279">
          <cell r="A279" t="str">
            <v>21006A171</v>
          </cell>
        </row>
        <row r="280">
          <cell r="A280" t="str">
            <v>21006A25-</v>
          </cell>
        </row>
        <row r="281">
          <cell r="A281" t="str">
            <v>21006A48-</v>
          </cell>
        </row>
        <row r="282">
          <cell r="A282" t="str">
            <v>21006A22-</v>
          </cell>
        </row>
        <row r="283">
          <cell r="A283" t="str">
            <v>21006A011</v>
          </cell>
        </row>
        <row r="284">
          <cell r="A284" t="str">
            <v>21006A142</v>
          </cell>
        </row>
        <row r="285">
          <cell r="A285" t="str">
            <v>21006A042</v>
          </cell>
        </row>
        <row r="286">
          <cell r="A286" t="str">
            <v>21006A052</v>
          </cell>
        </row>
        <row r="287">
          <cell r="A287" t="str">
            <v>21006A323</v>
          </cell>
        </row>
        <row r="288">
          <cell r="A288" t="str">
            <v>21007A03-</v>
          </cell>
        </row>
        <row r="289">
          <cell r="A289" t="str">
            <v>21007A252</v>
          </cell>
        </row>
        <row r="290">
          <cell r="A290" t="str">
            <v>21007A201</v>
          </cell>
        </row>
        <row r="291">
          <cell r="A291" t="str">
            <v>21007A21-</v>
          </cell>
        </row>
        <row r="292">
          <cell r="A292" t="str">
            <v>21007A291</v>
          </cell>
        </row>
        <row r="293">
          <cell r="A293" t="str">
            <v>21007A242</v>
          </cell>
        </row>
        <row r="294">
          <cell r="A294" t="str">
            <v>21007A75-</v>
          </cell>
        </row>
        <row r="295">
          <cell r="A295" t="str">
            <v>21007A814</v>
          </cell>
        </row>
        <row r="296">
          <cell r="A296" t="str">
            <v>21007A111</v>
          </cell>
        </row>
        <row r="297">
          <cell r="A297" t="str">
            <v>21007A41-</v>
          </cell>
        </row>
        <row r="298">
          <cell r="A298" t="str">
            <v>21007A142</v>
          </cell>
        </row>
        <row r="299">
          <cell r="A299" t="str">
            <v>21007A53-</v>
          </cell>
        </row>
        <row r="300">
          <cell r="A300" t="str">
            <v>21007A50-</v>
          </cell>
        </row>
        <row r="301">
          <cell r="A301" t="str">
            <v>21007A51-</v>
          </cell>
        </row>
        <row r="302">
          <cell r="A302" t="str">
            <v>21007A552</v>
          </cell>
        </row>
        <row r="303">
          <cell r="A303" t="str">
            <v>21007A541</v>
          </cell>
        </row>
        <row r="304">
          <cell r="A304" t="str">
            <v>21007A61-</v>
          </cell>
        </row>
        <row r="305">
          <cell r="A305" t="str">
            <v>21007A06-</v>
          </cell>
        </row>
        <row r="306">
          <cell r="A306" t="str">
            <v>21007A04-</v>
          </cell>
        </row>
        <row r="307">
          <cell r="A307" t="str">
            <v>21007A00-</v>
          </cell>
        </row>
        <row r="308">
          <cell r="A308" t="str">
            <v>21007A101</v>
          </cell>
        </row>
        <row r="309">
          <cell r="A309" t="str">
            <v>21007A783</v>
          </cell>
        </row>
        <row r="310">
          <cell r="A310" t="str">
            <v>21007A373</v>
          </cell>
        </row>
        <row r="311">
          <cell r="A311" t="str">
            <v>21007A071</v>
          </cell>
        </row>
        <row r="312">
          <cell r="A312" t="str">
            <v>21007A70-</v>
          </cell>
        </row>
        <row r="313">
          <cell r="A313" t="str">
            <v>21007A239</v>
          </cell>
        </row>
        <row r="314">
          <cell r="A314" t="str">
            <v>21007A05-</v>
          </cell>
        </row>
        <row r="315">
          <cell r="A315" t="str">
            <v>21007A082</v>
          </cell>
        </row>
        <row r="316">
          <cell r="A316" t="str">
            <v>21007A01-</v>
          </cell>
        </row>
        <row r="317">
          <cell r="A317" t="str">
            <v>21007A132</v>
          </cell>
        </row>
        <row r="318">
          <cell r="A318" t="str">
            <v>21007A52-</v>
          </cell>
        </row>
        <row r="319">
          <cell r="A319" t="str">
            <v>21007A40-</v>
          </cell>
        </row>
        <row r="320">
          <cell r="A320" t="str">
            <v>21007A02-</v>
          </cell>
        </row>
        <row r="321">
          <cell r="A321" t="str">
            <v>21007A12-</v>
          </cell>
        </row>
        <row r="322">
          <cell r="A322" t="str">
            <v>21007A60-</v>
          </cell>
        </row>
        <row r="323">
          <cell r="A323" t="str">
            <v>21007A73-</v>
          </cell>
        </row>
        <row r="324">
          <cell r="A324" t="str">
            <v>21007A72-</v>
          </cell>
        </row>
        <row r="325">
          <cell r="A325" t="str">
            <v>21007A71-</v>
          </cell>
        </row>
        <row r="326">
          <cell r="A326" t="str">
            <v>21007A79-</v>
          </cell>
        </row>
        <row r="327">
          <cell r="A327" t="str">
            <v>21008A31-</v>
          </cell>
        </row>
        <row r="328">
          <cell r="A328" t="str">
            <v>21008A30-</v>
          </cell>
        </row>
        <row r="329">
          <cell r="A329" t="str">
            <v>21008A00-</v>
          </cell>
        </row>
        <row r="330">
          <cell r="A330" t="str">
            <v>21008A38-</v>
          </cell>
        </row>
        <row r="331">
          <cell r="A331" t="str">
            <v>21008A27-</v>
          </cell>
        </row>
        <row r="332">
          <cell r="A332" t="str">
            <v>21008A220</v>
          </cell>
        </row>
        <row r="333">
          <cell r="A333" t="str">
            <v>21008A02-</v>
          </cell>
        </row>
        <row r="334">
          <cell r="A334" t="str">
            <v>21008A34-</v>
          </cell>
        </row>
        <row r="335">
          <cell r="A335" t="str">
            <v>21008A35-</v>
          </cell>
        </row>
        <row r="336">
          <cell r="A336" t="str">
            <v>21008A240</v>
          </cell>
        </row>
        <row r="337">
          <cell r="A337" t="str">
            <v>21008A23-</v>
          </cell>
        </row>
        <row r="338">
          <cell r="A338" t="str">
            <v>21008A20-</v>
          </cell>
        </row>
        <row r="339">
          <cell r="A339" t="str">
            <v>21008A29-</v>
          </cell>
        </row>
        <row r="340">
          <cell r="A340" t="str">
            <v>21008A01-</v>
          </cell>
        </row>
        <row r="341">
          <cell r="A341" t="str">
            <v>21008A33-</v>
          </cell>
        </row>
        <row r="342">
          <cell r="A342" t="str">
            <v>21008A32-</v>
          </cell>
        </row>
        <row r="343">
          <cell r="A343" t="str">
            <v>21008A10-</v>
          </cell>
        </row>
        <row r="344">
          <cell r="A344" t="str">
            <v>21008A19-</v>
          </cell>
        </row>
        <row r="345">
          <cell r="A345" t="str">
            <v>21008A21-</v>
          </cell>
        </row>
        <row r="346">
          <cell r="A346" t="str">
            <v>21009A20-</v>
          </cell>
        </row>
        <row r="347">
          <cell r="A347" t="str">
            <v>21009A23-</v>
          </cell>
        </row>
        <row r="348">
          <cell r="A348" t="str">
            <v>21009A623</v>
          </cell>
        </row>
        <row r="349">
          <cell r="A349" t="str">
            <v>21009A90-</v>
          </cell>
        </row>
        <row r="350">
          <cell r="A350" t="str">
            <v>21009A652</v>
          </cell>
        </row>
        <row r="351">
          <cell r="A351" t="str">
            <v>21009A501</v>
          </cell>
        </row>
        <row r="352">
          <cell r="A352" t="str">
            <v>21009A552</v>
          </cell>
        </row>
        <row r="353">
          <cell r="A353" t="str">
            <v>21009A542</v>
          </cell>
        </row>
        <row r="354">
          <cell r="A354" t="str">
            <v>21009A051</v>
          </cell>
        </row>
        <row r="355">
          <cell r="A355" t="str">
            <v>21009A041</v>
          </cell>
        </row>
        <row r="356">
          <cell r="A356" t="str">
            <v>21009A00-</v>
          </cell>
        </row>
        <row r="357">
          <cell r="A357" t="str">
            <v>21009A02-</v>
          </cell>
        </row>
        <row r="358">
          <cell r="A358" t="str">
            <v>21009A101</v>
          </cell>
        </row>
        <row r="359">
          <cell r="A359" t="str">
            <v>21009A03-</v>
          </cell>
        </row>
        <row r="360">
          <cell r="A360" t="str">
            <v>21009A13-</v>
          </cell>
        </row>
        <row r="361">
          <cell r="A361" t="str">
            <v>21009A121</v>
          </cell>
        </row>
        <row r="362">
          <cell r="A362" t="str">
            <v>21009A63-</v>
          </cell>
        </row>
        <row r="363">
          <cell r="A363" t="str">
            <v>21009A602</v>
          </cell>
        </row>
        <row r="364">
          <cell r="A364" t="str">
            <v>21009A42-</v>
          </cell>
        </row>
        <row r="365">
          <cell r="A365" t="str">
            <v>21009A40-</v>
          </cell>
        </row>
        <row r="366">
          <cell r="A366" t="str">
            <v>21009A301</v>
          </cell>
        </row>
        <row r="367">
          <cell r="A367" t="str">
            <v>21009A812</v>
          </cell>
        </row>
        <row r="368">
          <cell r="A368" t="str">
            <v>21009A33-</v>
          </cell>
        </row>
        <row r="369">
          <cell r="A369" t="str">
            <v>21009A34-</v>
          </cell>
        </row>
        <row r="370">
          <cell r="A370" t="str">
            <v>21009A21-</v>
          </cell>
        </row>
        <row r="371">
          <cell r="A371" t="str">
            <v>21009A43-</v>
          </cell>
        </row>
        <row r="372">
          <cell r="A372" t="str">
            <v>21009A41-</v>
          </cell>
        </row>
        <row r="373">
          <cell r="A373" t="str">
            <v>21009A83-</v>
          </cell>
        </row>
        <row r="374">
          <cell r="A374" t="str">
            <v>21009A52-</v>
          </cell>
        </row>
        <row r="375">
          <cell r="A375" t="str">
            <v>21009A2MJ</v>
          </cell>
        </row>
        <row r="376">
          <cell r="A376" t="str">
            <v>21009A44-</v>
          </cell>
        </row>
        <row r="377">
          <cell r="A377" t="str">
            <v>21009A712</v>
          </cell>
        </row>
        <row r="378">
          <cell r="A378" t="str">
            <v>21009A72-</v>
          </cell>
        </row>
        <row r="379">
          <cell r="A379" t="str">
            <v>21009A911</v>
          </cell>
        </row>
        <row r="380">
          <cell r="A380" t="str">
            <v>21009A311</v>
          </cell>
        </row>
        <row r="381">
          <cell r="A381" t="str">
            <v>21009A802</v>
          </cell>
        </row>
        <row r="382">
          <cell r="A382" t="str">
            <v>21009A82-</v>
          </cell>
        </row>
        <row r="383">
          <cell r="A383" t="str">
            <v>21009A111</v>
          </cell>
        </row>
        <row r="384">
          <cell r="A384" t="str">
            <v>21009A01-</v>
          </cell>
        </row>
        <row r="385">
          <cell r="A385" t="str">
            <v>21009A22-</v>
          </cell>
        </row>
        <row r="386">
          <cell r="A386" t="str">
            <v>21009A53-</v>
          </cell>
        </row>
        <row r="387">
          <cell r="A387" t="str">
            <v>21009A512</v>
          </cell>
        </row>
        <row r="388">
          <cell r="A388" t="str">
            <v>21009A593</v>
          </cell>
        </row>
        <row r="389">
          <cell r="A389" t="str">
            <v>21009A612</v>
          </cell>
        </row>
        <row r="390">
          <cell r="A390" t="str">
            <v>21009A151</v>
          </cell>
        </row>
        <row r="391">
          <cell r="A391" t="str">
            <v>21009A922</v>
          </cell>
        </row>
        <row r="392">
          <cell r="A392" t="str">
            <v>21009A29-</v>
          </cell>
        </row>
        <row r="393">
          <cell r="A393" t="str">
            <v>21009A73-</v>
          </cell>
        </row>
        <row r="394">
          <cell r="A394" t="str">
            <v>21009A451</v>
          </cell>
        </row>
        <row r="395">
          <cell r="A395" t="str">
            <v>21009A192</v>
          </cell>
        </row>
        <row r="396">
          <cell r="A396" t="str">
            <v>21010A393</v>
          </cell>
        </row>
        <row r="397">
          <cell r="A397" t="str">
            <v>21010A04-</v>
          </cell>
        </row>
        <row r="398">
          <cell r="A398" t="str">
            <v>21010A092</v>
          </cell>
        </row>
        <row r="399">
          <cell r="A399" t="str">
            <v>21010A03-</v>
          </cell>
        </row>
        <row r="400">
          <cell r="A400" t="str">
            <v>21010A182</v>
          </cell>
        </row>
        <row r="401">
          <cell r="A401" t="str">
            <v>21010A10-</v>
          </cell>
        </row>
        <row r="402">
          <cell r="A402" t="str">
            <v>21010A121</v>
          </cell>
        </row>
        <row r="403">
          <cell r="A403" t="str">
            <v>21010A111</v>
          </cell>
        </row>
        <row r="404">
          <cell r="A404" t="str">
            <v>21010A312</v>
          </cell>
        </row>
        <row r="405">
          <cell r="A405" t="str">
            <v>21010A4MJ</v>
          </cell>
        </row>
        <row r="406">
          <cell r="A406" t="str">
            <v>21010A1AJ</v>
          </cell>
        </row>
        <row r="407">
          <cell r="A407" t="str">
            <v>21010A05-</v>
          </cell>
        </row>
        <row r="408">
          <cell r="A408" t="str">
            <v>21010A493</v>
          </cell>
        </row>
        <row r="409">
          <cell r="A409" t="str">
            <v>21010A13-</v>
          </cell>
        </row>
        <row r="410">
          <cell r="A410" t="str">
            <v>21010A00-</v>
          </cell>
        </row>
        <row r="411">
          <cell r="A411" t="str">
            <v>21010A141</v>
          </cell>
        </row>
        <row r="412">
          <cell r="A412" t="str">
            <v>21010A01-</v>
          </cell>
        </row>
        <row r="413">
          <cell r="A413" t="str">
            <v>21010A21-</v>
          </cell>
        </row>
        <row r="414">
          <cell r="A414" t="str">
            <v>21010A02-</v>
          </cell>
        </row>
        <row r="415">
          <cell r="A415" t="str">
            <v>21011A11-</v>
          </cell>
        </row>
        <row r="416">
          <cell r="A416" t="str">
            <v>21011A30-</v>
          </cell>
        </row>
        <row r="417">
          <cell r="A417" t="str">
            <v>21011A20-</v>
          </cell>
        </row>
        <row r="418">
          <cell r="A418" t="str">
            <v>21011A10-</v>
          </cell>
        </row>
        <row r="419">
          <cell r="A419" t="str">
            <v>21011A01-</v>
          </cell>
        </row>
        <row r="420">
          <cell r="A420" t="str">
            <v>21011A02-</v>
          </cell>
        </row>
        <row r="421">
          <cell r="A421" t="str">
            <v>21011A00-</v>
          </cell>
        </row>
        <row r="422">
          <cell r="A422" t="str">
            <v>21011A12-</v>
          </cell>
        </row>
        <row r="423">
          <cell r="A423" t="str">
            <v>21011A29-</v>
          </cell>
        </row>
        <row r="424">
          <cell r="A424" t="str">
            <v>21012A552</v>
          </cell>
        </row>
        <row r="425">
          <cell r="A425" t="str">
            <v>21012A833</v>
          </cell>
        </row>
        <row r="426">
          <cell r="A426" t="str">
            <v>21012A84-</v>
          </cell>
        </row>
        <row r="427">
          <cell r="A427" t="str">
            <v>21012A24-</v>
          </cell>
        </row>
        <row r="428">
          <cell r="A428" t="str">
            <v>21012A26-</v>
          </cell>
        </row>
        <row r="429">
          <cell r="A429" t="str">
            <v>21012A29-</v>
          </cell>
        </row>
        <row r="430">
          <cell r="A430" t="str">
            <v>21012A25-</v>
          </cell>
        </row>
        <row r="431">
          <cell r="A431" t="str">
            <v>21012A172</v>
          </cell>
        </row>
        <row r="432">
          <cell r="A432" t="str">
            <v>21012A041</v>
          </cell>
        </row>
        <row r="433">
          <cell r="A433" t="str">
            <v>21012A10-</v>
          </cell>
        </row>
        <row r="434">
          <cell r="A434" t="str">
            <v>21012A00-</v>
          </cell>
        </row>
        <row r="435">
          <cell r="A435" t="str">
            <v>21012A05-</v>
          </cell>
        </row>
        <row r="436">
          <cell r="A436" t="str">
            <v>21012A59-</v>
          </cell>
        </row>
        <row r="437">
          <cell r="A437" t="str">
            <v>21012A851</v>
          </cell>
        </row>
        <row r="438">
          <cell r="A438" t="str">
            <v>21012A882</v>
          </cell>
        </row>
        <row r="439">
          <cell r="A439" t="str">
            <v>21012A22-</v>
          </cell>
        </row>
        <row r="440">
          <cell r="A440" t="str">
            <v>21012A13-</v>
          </cell>
        </row>
        <row r="441">
          <cell r="A441" t="str">
            <v>21012A12-</v>
          </cell>
        </row>
        <row r="442">
          <cell r="A442" t="str">
            <v>21012A672</v>
          </cell>
        </row>
        <row r="443">
          <cell r="A443" t="str">
            <v>21012A60-</v>
          </cell>
        </row>
        <row r="444">
          <cell r="A444" t="str">
            <v>21012A63-</v>
          </cell>
        </row>
        <row r="445">
          <cell r="A445" t="str">
            <v>21012A62-</v>
          </cell>
        </row>
        <row r="446">
          <cell r="A446" t="str">
            <v>21012A511</v>
          </cell>
        </row>
        <row r="447">
          <cell r="A447" t="str">
            <v>21012A20-</v>
          </cell>
        </row>
        <row r="448">
          <cell r="A448" t="str">
            <v>21012A72-</v>
          </cell>
        </row>
        <row r="449">
          <cell r="A449" t="str">
            <v>21012A611</v>
          </cell>
        </row>
        <row r="450">
          <cell r="A450" t="str">
            <v>21012A53-</v>
          </cell>
        </row>
        <row r="451">
          <cell r="A451" t="str">
            <v>21012A54-</v>
          </cell>
        </row>
        <row r="452">
          <cell r="A452" t="str">
            <v>21012A50-</v>
          </cell>
        </row>
        <row r="453">
          <cell r="A453" t="str">
            <v>21012A71-</v>
          </cell>
        </row>
        <row r="454">
          <cell r="A454" t="str">
            <v>21012A21-</v>
          </cell>
        </row>
        <row r="455">
          <cell r="A455" t="str">
            <v>21012A2MJ</v>
          </cell>
        </row>
        <row r="456">
          <cell r="A456" t="str">
            <v>21012A152</v>
          </cell>
        </row>
        <row r="457">
          <cell r="A457" t="str">
            <v>21012A52-</v>
          </cell>
        </row>
        <row r="458">
          <cell r="A458" t="str">
            <v>21012A39-</v>
          </cell>
        </row>
        <row r="459">
          <cell r="A459" t="str">
            <v>21012A30-</v>
          </cell>
        </row>
        <row r="460">
          <cell r="A460" t="str">
            <v>21012A23-</v>
          </cell>
        </row>
        <row r="461">
          <cell r="A461" t="str">
            <v>21012A41-</v>
          </cell>
        </row>
        <row r="462">
          <cell r="A462" t="str">
            <v>21012A822</v>
          </cell>
        </row>
        <row r="463">
          <cell r="A463" t="str">
            <v>21012A811</v>
          </cell>
        </row>
        <row r="464">
          <cell r="A464" t="str">
            <v>21012A141</v>
          </cell>
        </row>
        <row r="465">
          <cell r="A465" t="str">
            <v>21012A03-</v>
          </cell>
        </row>
        <row r="466">
          <cell r="A466" t="str">
            <v>21012A11-</v>
          </cell>
        </row>
        <row r="467">
          <cell r="A467" t="str">
            <v>21012A02-</v>
          </cell>
        </row>
        <row r="468">
          <cell r="A468" t="str">
            <v>21012A011</v>
          </cell>
        </row>
        <row r="469">
          <cell r="A469" t="str">
            <v>21012A732</v>
          </cell>
        </row>
        <row r="470">
          <cell r="A470" t="str">
            <v>21013A242</v>
          </cell>
        </row>
        <row r="471">
          <cell r="A471" t="str">
            <v>21013A102</v>
          </cell>
        </row>
        <row r="472">
          <cell r="A472" t="str">
            <v>21013A101</v>
          </cell>
        </row>
        <row r="473">
          <cell r="A473" t="str">
            <v>21013A13-</v>
          </cell>
        </row>
        <row r="474">
          <cell r="A474" t="str">
            <v>21013A121</v>
          </cell>
        </row>
        <row r="475">
          <cell r="A475" t="str">
            <v>21013A422</v>
          </cell>
        </row>
        <row r="476">
          <cell r="A476" t="str">
            <v>21013A11-</v>
          </cell>
        </row>
        <row r="477">
          <cell r="A477" t="str">
            <v>21013A01-</v>
          </cell>
        </row>
        <row r="478">
          <cell r="A478" t="str">
            <v>21013A04-</v>
          </cell>
        </row>
        <row r="479">
          <cell r="A479" t="str">
            <v>21013A623</v>
          </cell>
        </row>
        <row r="480">
          <cell r="A480" t="str">
            <v>21013A201</v>
          </cell>
        </row>
        <row r="481">
          <cell r="A481" t="str">
            <v>21013A252</v>
          </cell>
        </row>
        <row r="482">
          <cell r="A482" t="str">
            <v>21013A23-</v>
          </cell>
        </row>
        <row r="483">
          <cell r="A483" t="str">
            <v>21013A02-</v>
          </cell>
        </row>
        <row r="484">
          <cell r="A484" t="str">
            <v>21013A2MJ</v>
          </cell>
        </row>
        <row r="485">
          <cell r="A485" t="str">
            <v>21013A612</v>
          </cell>
        </row>
        <row r="486">
          <cell r="A486" t="str">
            <v>21013A22-</v>
          </cell>
        </row>
        <row r="487">
          <cell r="A487" t="str">
            <v>21013A211</v>
          </cell>
        </row>
        <row r="488">
          <cell r="A488" t="str">
            <v>21013A052</v>
          </cell>
        </row>
        <row r="489">
          <cell r="A489" t="str">
            <v>21013A151</v>
          </cell>
        </row>
        <row r="490">
          <cell r="A490" t="str">
            <v>21013A522</v>
          </cell>
        </row>
        <row r="491">
          <cell r="A491" t="str">
            <v>21013A40-</v>
          </cell>
        </row>
        <row r="492">
          <cell r="A492" t="str">
            <v>21013A41-</v>
          </cell>
        </row>
        <row r="493">
          <cell r="A493" t="str">
            <v>21013A031</v>
          </cell>
        </row>
        <row r="494">
          <cell r="A494" t="str">
            <v>21013A00-</v>
          </cell>
        </row>
        <row r="495">
          <cell r="A495" t="str">
            <v>21013A51-</v>
          </cell>
        </row>
        <row r="496">
          <cell r="A496" t="str">
            <v>21014A00-</v>
          </cell>
        </row>
        <row r="497">
          <cell r="A497" t="str">
            <v>21014A02-</v>
          </cell>
        </row>
        <row r="498">
          <cell r="A498" t="str">
            <v>21014A14-</v>
          </cell>
        </row>
        <row r="499">
          <cell r="A499" t="str">
            <v>21014A2MJ</v>
          </cell>
        </row>
        <row r="500">
          <cell r="A500" t="str">
            <v>21014A41-</v>
          </cell>
        </row>
        <row r="501">
          <cell r="A501" t="str">
            <v>21014A10-</v>
          </cell>
        </row>
        <row r="502">
          <cell r="A502" t="str">
            <v>21014A13-</v>
          </cell>
        </row>
        <row r="503">
          <cell r="A503" t="str">
            <v>21014A03-</v>
          </cell>
        </row>
        <row r="504">
          <cell r="A504" t="str">
            <v>21014A12-</v>
          </cell>
        </row>
        <row r="505">
          <cell r="A505" t="str">
            <v>21014A01-</v>
          </cell>
        </row>
        <row r="506">
          <cell r="A506" t="str">
            <v>21014A04-</v>
          </cell>
        </row>
        <row r="507">
          <cell r="A507" t="str">
            <v>21014A05-</v>
          </cell>
        </row>
        <row r="508">
          <cell r="A508" t="str">
            <v>21014A18-</v>
          </cell>
        </row>
        <row r="509">
          <cell r="A509" t="str">
            <v>21014A3MJ</v>
          </cell>
        </row>
        <row r="510">
          <cell r="A510" t="str">
            <v>21015A50-</v>
          </cell>
        </row>
        <row r="511">
          <cell r="A511" t="str">
            <v>21015A77-</v>
          </cell>
        </row>
        <row r="512">
          <cell r="A512" t="str">
            <v>21015A73-</v>
          </cell>
        </row>
        <row r="513">
          <cell r="A513" t="str">
            <v>21015A782</v>
          </cell>
        </row>
        <row r="514">
          <cell r="A514" t="str">
            <v>21015A31-</v>
          </cell>
        </row>
        <row r="515">
          <cell r="A515" t="str">
            <v>21015A36-</v>
          </cell>
        </row>
        <row r="516">
          <cell r="A516" t="str">
            <v>21015A70-</v>
          </cell>
        </row>
        <row r="517">
          <cell r="A517" t="str">
            <v>21015A721</v>
          </cell>
        </row>
        <row r="518">
          <cell r="A518" t="str">
            <v>21015A822</v>
          </cell>
        </row>
        <row r="519">
          <cell r="A519" t="str">
            <v>21015A7MJ</v>
          </cell>
        </row>
        <row r="520">
          <cell r="A520" t="str">
            <v>21015A34-</v>
          </cell>
        </row>
        <row r="521">
          <cell r="A521" t="str">
            <v>21015A63-</v>
          </cell>
        </row>
        <row r="522">
          <cell r="A522" t="str">
            <v>21015A883</v>
          </cell>
        </row>
        <row r="523">
          <cell r="A523" t="str">
            <v>21015A811</v>
          </cell>
        </row>
        <row r="524">
          <cell r="A524" t="str">
            <v>21015A831</v>
          </cell>
        </row>
        <row r="525">
          <cell r="A525" t="str">
            <v>21015A03-</v>
          </cell>
        </row>
        <row r="526">
          <cell r="A526" t="str">
            <v>21015A021</v>
          </cell>
        </row>
        <row r="527">
          <cell r="A527" t="str">
            <v>21015A30-</v>
          </cell>
        </row>
        <row r="528">
          <cell r="A528" t="str">
            <v>21015A32-</v>
          </cell>
        </row>
        <row r="529">
          <cell r="A529" t="str">
            <v>21015A64-</v>
          </cell>
        </row>
        <row r="530">
          <cell r="A530" t="str">
            <v>21015A33-</v>
          </cell>
        </row>
        <row r="531">
          <cell r="A531" t="str">
            <v>21015A35-</v>
          </cell>
        </row>
        <row r="532">
          <cell r="A532" t="str">
            <v>21015A53-</v>
          </cell>
        </row>
        <row r="533">
          <cell r="A533" t="str">
            <v>21015A54-</v>
          </cell>
        </row>
        <row r="534">
          <cell r="A534" t="str">
            <v>21015A52-</v>
          </cell>
        </row>
        <row r="535">
          <cell r="A535" t="str">
            <v>21015A51-</v>
          </cell>
        </row>
        <row r="536">
          <cell r="A536" t="str">
            <v>21015A05-</v>
          </cell>
        </row>
        <row r="537">
          <cell r="A537" t="str">
            <v>21015A12-</v>
          </cell>
        </row>
        <row r="538">
          <cell r="A538" t="str">
            <v>21015A152</v>
          </cell>
        </row>
        <row r="539">
          <cell r="A539" t="str">
            <v>21015A101</v>
          </cell>
        </row>
        <row r="540">
          <cell r="A540" t="str">
            <v>21015A111</v>
          </cell>
        </row>
        <row r="541">
          <cell r="A541" t="str">
            <v>21015A142</v>
          </cell>
        </row>
        <row r="542">
          <cell r="A542" t="str">
            <v>21015A622</v>
          </cell>
        </row>
        <row r="543">
          <cell r="A543" t="str">
            <v>21015A71-</v>
          </cell>
        </row>
        <row r="544">
          <cell r="A544" t="str">
            <v>21015A04-</v>
          </cell>
        </row>
        <row r="545">
          <cell r="A545" t="str">
            <v>21015A39-</v>
          </cell>
        </row>
        <row r="546">
          <cell r="A546" t="str">
            <v>21015A421</v>
          </cell>
        </row>
        <row r="547">
          <cell r="A547" t="str">
            <v>21015A40-</v>
          </cell>
        </row>
        <row r="548">
          <cell r="A548" t="str">
            <v>21015A43-</v>
          </cell>
        </row>
        <row r="549">
          <cell r="A549" t="str">
            <v>21015A44-</v>
          </cell>
        </row>
        <row r="550">
          <cell r="A550" t="str">
            <v>21015A41-</v>
          </cell>
        </row>
        <row r="551">
          <cell r="A551" t="str">
            <v>21015A612</v>
          </cell>
        </row>
        <row r="552">
          <cell r="A552" t="str">
            <v>21015A45-</v>
          </cell>
        </row>
        <row r="553">
          <cell r="A553" t="str">
            <v>21015A00-</v>
          </cell>
        </row>
        <row r="554">
          <cell r="A554" t="str">
            <v>21015A01-</v>
          </cell>
        </row>
        <row r="555">
          <cell r="A555" t="str">
            <v>21015A24-</v>
          </cell>
        </row>
        <row r="556">
          <cell r="A556" t="str">
            <v>21015A13-</v>
          </cell>
        </row>
        <row r="557">
          <cell r="A557" t="str">
            <v>21015A22-</v>
          </cell>
        </row>
        <row r="558">
          <cell r="A558" t="str">
            <v>21015A272</v>
          </cell>
        </row>
        <row r="559">
          <cell r="A559" t="str">
            <v>21015A231</v>
          </cell>
        </row>
        <row r="560">
          <cell r="A560" t="str">
            <v>21015A20-</v>
          </cell>
        </row>
        <row r="561">
          <cell r="A561" t="str">
            <v>21015A21-</v>
          </cell>
        </row>
        <row r="562">
          <cell r="A562" t="str">
            <v>21016A901</v>
          </cell>
        </row>
        <row r="563">
          <cell r="A563" t="str">
            <v>21016A81-</v>
          </cell>
        </row>
        <row r="564">
          <cell r="A564" t="str">
            <v>21016A82-</v>
          </cell>
        </row>
        <row r="565">
          <cell r="A565" t="str">
            <v>21016A232</v>
          </cell>
        </row>
        <row r="566">
          <cell r="A566" t="str">
            <v>21016A831</v>
          </cell>
        </row>
        <row r="567">
          <cell r="A567" t="str">
            <v>21016A111</v>
          </cell>
        </row>
        <row r="568">
          <cell r="A568" t="str">
            <v>21016A841</v>
          </cell>
        </row>
        <row r="569">
          <cell r="A569" t="str">
            <v>21016A85-</v>
          </cell>
        </row>
        <row r="570">
          <cell r="A570" t="str">
            <v>21016A042</v>
          </cell>
        </row>
        <row r="571">
          <cell r="A571" t="str">
            <v>21016A03-</v>
          </cell>
        </row>
        <row r="572">
          <cell r="A572" t="str">
            <v>21016A02-</v>
          </cell>
        </row>
        <row r="573">
          <cell r="A573" t="str">
            <v>21016A922</v>
          </cell>
        </row>
        <row r="574">
          <cell r="A574" t="str">
            <v>21016A912</v>
          </cell>
        </row>
        <row r="575">
          <cell r="A575" t="str">
            <v>21016A933</v>
          </cell>
        </row>
        <row r="576">
          <cell r="A576" t="str">
            <v>21016A731</v>
          </cell>
        </row>
        <row r="577">
          <cell r="A577" t="str">
            <v>21016A701</v>
          </cell>
        </row>
        <row r="578">
          <cell r="A578" t="str">
            <v>21016A772</v>
          </cell>
        </row>
        <row r="579">
          <cell r="A579" t="str">
            <v>21016A72-</v>
          </cell>
        </row>
        <row r="580">
          <cell r="A580" t="str">
            <v>21016A71-</v>
          </cell>
        </row>
        <row r="581">
          <cell r="A581" t="str">
            <v>21016A13-</v>
          </cell>
        </row>
        <row r="582">
          <cell r="A582" t="str">
            <v>21016A383</v>
          </cell>
        </row>
        <row r="583">
          <cell r="A583" t="str">
            <v>21016A954</v>
          </cell>
        </row>
        <row r="584">
          <cell r="A584" t="str">
            <v>21016A331</v>
          </cell>
        </row>
        <row r="585">
          <cell r="A585" t="str">
            <v>21016A80-</v>
          </cell>
        </row>
        <row r="586">
          <cell r="A586" t="str">
            <v>21016A225</v>
          </cell>
        </row>
        <row r="587">
          <cell r="A587" t="str">
            <v>21016A64-</v>
          </cell>
        </row>
        <row r="588">
          <cell r="A588" t="str">
            <v>21016A05-</v>
          </cell>
        </row>
        <row r="589">
          <cell r="A589" t="str">
            <v>21016A39-</v>
          </cell>
        </row>
        <row r="590">
          <cell r="A590" t="str">
            <v>21016A692</v>
          </cell>
        </row>
        <row r="591">
          <cell r="A591" t="str">
            <v>21016A533</v>
          </cell>
        </row>
        <row r="592">
          <cell r="A592" t="str">
            <v>21016A943</v>
          </cell>
        </row>
        <row r="593">
          <cell r="A593" t="str">
            <v>21016A65-</v>
          </cell>
        </row>
        <row r="594">
          <cell r="A594" t="str">
            <v>21016A601</v>
          </cell>
        </row>
        <row r="595">
          <cell r="A595" t="str">
            <v>21016A620</v>
          </cell>
        </row>
        <row r="596">
          <cell r="A596" t="str">
            <v>21016A01-</v>
          </cell>
        </row>
        <row r="597">
          <cell r="A597" t="str">
            <v>21016A00-</v>
          </cell>
        </row>
        <row r="598">
          <cell r="A598" t="str">
            <v>21016A193</v>
          </cell>
        </row>
        <row r="599">
          <cell r="A599" t="str">
            <v>21016A102</v>
          </cell>
        </row>
        <row r="600">
          <cell r="A600" t="str">
            <v>21016A12-</v>
          </cell>
        </row>
        <row r="601">
          <cell r="A601" t="str">
            <v>21016A44-</v>
          </cell>
        </row>
        <row r="602">
          <cell r="A602" t="str">
            <v>21016A214</v>
          </cell>
        </row>
        <row r="603">
          <cell r="A603" t="str">
            <v>21016A322</v>
          </cell>
        </row>
        <row r="604">
          <cell r="A604" t="str">
            <v>21016A400</v>
          </cell>
        </row>
        <row r="605">
          <cell r="A605" t="str">
            <v>21016A429</v>
          </cell>
        </row>
        <row r="606">
          <cell r="A606" t="str">
            <v>21016A410</v>
          </cell>
        </row>
        <row r="607">
          <cell r="A607" t="str">
            <v>21016A490</v>
          </cell>
        </row>
        <row r="608">
          <cell r="A608" t="str">
            <v>21016A639</v>
          </cell>
        </row>
        <row r="609">
          <cell r="A609" t="str">
            <v>21016A610</v>
          </cell>
        </row>
        <row r="610">
          <cell r="A610" t="str">
            <v>21016A521</v>
          </cell>
        </row>
        <row r="611">
          <cell r="A611" t="str">
            <v>21016A342</v>
          </cell>
        </row>
        <row r="612">
          <cell r="A612" t="str">
            <v>21016A311</v>
          </cell>
        </row>
        <row r="613">
          <cell r="A613" t="str">
            <v>21017A512</v>
          </cell>
        </row>
        <row r="614">
          <cell r="A614" t="str">
            <v>21017A541</v>
          </cell>
        </row>
        <row r="615">
          <cell r="A615" t="str">
            <v>21017A192</v>
          </cell>
        </row>
        <row r="616">
          <cell r="A616" t="str">
            <v>21017A635</v>
          </cell>
        </row>
        <row r="617">
          <cell r="A617" t="str">
            <v>21017A11-</v>
          </cell>
        </row>
        <row r="618">
          <cell r="A618" t="str">
            <v>21017A240</v>
          </cell>
        </row>
        <row r="619">
          <cell r="A619" t="str">
            <v>21017A230</v>
          </cell>
        </row>
        <row r="620">
          <cell r="A620" t="str">
            <v>21017A220</v>
          </cell>
        </row>
        <row r="621">
          <cell r="A621" t="str">
            <v>21017A443</v>
          </cell>
        </row>
        <row r="622">
          <cell r="A622" t="str">
            <v>21017A41-</v>
          </cell>
        </row>
        <row r="623">
          <cell r="A623" t="str">
            <v>21017A523</v>
          </cell>
        </row>
        <row r="624">
          <cell r="A624" t="str">
            <v>21017A613</v>
          </cell>
        </row>
        <row r="625">
          <cell r="A625" t="str">
            <v>21017A696</v>
          </cell>
        </row>
        <row r="626">
          <cell r="A626" t="str">
            <v>21017A624</v>
          </cell>
        </row>
        <row r="627">
          <cell r="A627" t="str">
            <v>21017A534</v>
          </cell>
        </row>
        <row r="628">
          <cell r="A628" t="str">
            <v>21017A501</v>
          </cell>
        </row>
        <row r="629">
          <cell r="A629" t="str">
            <v>21017A421</v>
          </cell>
        </row>
        <row r="630">
          <cell r="A630" t="str">
            <v>21017A432</v>
          </cell>
        </row>
        <row r="631">
          <cell r="A631" t="str">
            <v>21017A021</v>
          </cell>
        </row>
        <row r="632">
          <cell r="A632" t="str">
            <v>21017A01-</v>
          </cell>
        </row>
        <row r="633">
          <cell r="A633" t="str">
            <v>21017A12-</v>
          </cell>
        </row>
        <row r="634">
          <cell r="A634" t="str">
            <v>21017A08-</v>
          </cell>
        </row>
        <row r="635">
          <cell r="A635" t="str">
            <v>21017A13-</v>
          </cell>
        </row>
        <row r="636">
          <cell r="A636" t="str">
            <v>21017A212</v>
          </cell>
        </row>
        <row r="637">
          <cell r="A637" t="str">
            <v>21017A000</v>
          </cell>
        </row>
        <row r="638">
          <cell r="A638" t="str">
            <v>21017A09-</v>
          </cell>
        </row>
        <row r="639">
          <cell r="A639" t="str">
            <v>21017A451</v>
          </cell>
        </row>
        <row r="640">
          <cell r="A640" t="str">
            <v>21017A472</v>
          </cell>
        </row>
        <row r="641">
          <cell r="A641" t="str">
            <v>21017A374</v>
          </cell>
        </row>
        <row r="642">
          <cell r="A642" t="str">
            <v>21017A041</v>
          </cell>
        </row>
        <row r="643">
          <cell r="A643" t="str">
            <v>21017A031</v>
          </cell>
        </row>
        <row r="644">
          <cell r="A644" t="str">
            <v>21017A312</v>
          </cell>
        </row>
        <row r="645">
          <cell r="A645" t="str">
            <v>21017A323</v>
          </cell>
        </row>
        <row r="646">
          <cell r="A646" t="str">
            <v>21017A393</v>
          </cell>
        </row>
        <row r="647">
          <cell r="A647" t="str">
            <v>21017A382</v>
          </cell>
        </row>
        <row r="648">
          <cell r="A648" t="str">
            <v>21018A20-</v>
          </cell>
        </row>
        <row r="649">
          <cell r="A649" t="str">
            <v>21018A72-</v>
          </cell>
        </row>
        <row r="650">
          <cell r="A650" t="str">
            <v>21018A21-</v>
          </cell>
        </row>
        <row r="651">
          <cell r="A651" t="str">
            <v>21018A35-</v>
          </cell>
        </row>
        <row r="652">
          <cell r="A652" t="str">
            <v>21018A34-</v>
          </cell>
        </row>
        <row r="653">
          <cell r="A653" t="str">
            <v>21018A32-</v>
          </cell>
        </row>
        <row r="654">
          <cell r="A654" t="str">
            <v>21018A311</v>
          </cell>
        </row>
        <row r="655">
          <cell r="A655" t="str">
            <v>21018A33-</v>
          </cell>
        </row>
        <row r="656">
          <cell r="A656" t="str">
            <v>21018A22-</v>
          </cell>
        </row>
        <row r="657">
          <cell r="A657" t="str">
            <v>21018A512</v>
          </cell>
        </row>
        <row r="658">
          <cell r="A658" t="str">
            <v>21018A031</v>
          </cell>
        </row>
        <row r="659">
          <cell r="A659" t="str">
            <v>21018A04-</v>
          </cell>
        </row>
        <row r="660">
          <cell r="A660" t="str">
            <v>21018A02-</v>
          </cell>
        </row>
        <row r="661">
          <cell r="A661" t="str">
            <v>21018A37-</v>
          </cell>
        </row>
        <row r="662">
          <cell r="A662" t="str">
            <v>21018A63-</v>
          </cell>
        </row>
        <row r="663">
          <cell r="A663" t="str">
            <v>21018A05-</v>
          </cell>
        </row>
        <row r="664">
          <cell r="A664" t="str">
            <v>21018A61-</v>
          </cell>
        </row>
        <row r="665">
          <cell r="A665" t="str">
            <v>21018A62-</v>
          </cell>
        </row>
        <row r="666">
          <cell r="A666" t="str">
            <v>21018A24-</v>
          </cell>
        </row>
        <row r="667">
          <cell r="A667" t="str">
            <v>21018A09-</v>
          </cell>
        </row>
        <row r="668">
          <cell r="A668" t="str">
            <v>21018A30-</v>
          </cell>
        </row>
        <row r="669">
          <cell r="A669" t="str">
            <v>21018A643</v>
          </cell>
        </row>
        <row r="670">
          <cell r="A670" t="str">
            <v>21018A60-</v>
          </cell>
        </row>
        <row r="671">
          <cell r="A671" t="str">
            <v>21018A19-</v>
          </cell>
        </row>
        <row r="672">
          <cell r="A672" t="str">
            <v>21018A81-</v>
          </cell>
        </row>
        <row r="673">
          <cell r="A673" t="str">
            <v>21018A84-</v>
          </cell>
        </row>
        <row r="674">
          <cell r="A674" t="str">
            <v>21018A00-</v>
          </cell>
        </row>
        <row r="675">
          <cell r="A675" t="str">
            <v>21018A43-</v>
          </cell>
        </row>
        <row r="676">
          <cell r="A676" t="str">
            <v>21018A41-</v>
          </cell>
        </row>
        <row r="677">
          <cell r="A677" t="str">
            <v>21018A42-</v>
          </cell>
        </row>
        <row r="678">
          <cell r="A678" t="str">
            <v>21018A01-</v>
          </cell>
        </row>
        <row r="679">
          <cell r="A679" t="str">
            <v>21018A15-</v>
          </cell>
        </row>
        <row r="680">
          <cell r="A680" t="str">
            <v>21018A14-</v>
          </cell>
        </row>
        <row r="681">
          <cell r="A681" t="str">
            <v>21018A13-</v>
          </cell>
        </row>
        <row r="682">
          <cell r="A682" t="str">
            <v>21018A12-</v>
          </cell>
        </row>
        <row r="683">
          <cell r="A683" t="str">
            <v>21018A82-</v>
          </cell>
        </row>
        <row r="684">
          <cell r="A684" t="str">
            <v>21018A83-</v>
          </cell>
        </row>
        <row r="685">
          <cell r="A685" t="str">
            <v>21018A87-</v>
          </cell>
        </row>
        <row r="686">
          <cell r="A686" t="str">
            <v>21018A3MJ</v>
          </cell>
        </row>
        <row r="687">
          <cell r="A687" t="str">
            <v>21019A231</v>
          </cell>
        </row>
        <row r="688">
          <cell r="A688" t="str">
            <v>21019A242</v>
          </cell>
        </row>
        <row r="689">
          <cell r="A689" t="str">
            <v>21019A252</v>
          </cell>
        </row>
        <row r="690">
          <cell r="A690" t="str">
            <v>21019A131</v>
          </cell>
        </row>
        <row r="691">
          <cell r="A691" t="str">
            <v>21019A12-</v>
          </cell>
        </row>
        <row r="692">
          <cell r="A692" t="str">
            <v>21019A45-</v>
          </cell>
        </row>
        <row r="693">
          <cell r="A693" t="str">
            <v>21019A52-</v>
          </cell>
        </row>
        <row r="694">
          <cell r="A694" t="str">
            <v>21019A51-</v>
          </cell>
        </row>
        <row r="695">
          <cell r="A695" t="str">
            <v>21019A04-</v>
          </cell>
        </row>
        <row r="696">
          <cell r="A696" t="str">
            <v>21019A03-</v>
          </cell>
        </row>
        <row r="697">
          <cell r="A697" t="str">
            <v>21019A02-</v>
          </cell>
        </row>
        <row r="698">
          <cell r="A698" t="str">
            <v>21019A052</v>
          </cell>
        </row>
        <row r="699">
          <cell r="A699" t="str">
            <v>21019A001</v>
          </cell>
        </row>
        <row r="700">
          <cell r="A700" t="str">
            <v>21019A34-</v>
          </cell>
        </row>
        <row r="701">
          <cell r="A701" t="str">
            <v>21019A30-</v>
          </cell>
        </row>
        <row r="702">
          <cell r="A702" t="str">
            <v>21019A33-</v>
          </cell>
        </row>
        <row r="703">
          <cell r="A703" t="str">
            <v>21019A01-</v>
          </cell>
        </row>
        <row r="704">
          <cell r="A704" t="str">
            <v>21019A11-</v>
          </cell>
        </row>
        <row r="705">
          <cell r="A705" t="str">
            <v>21019A31-</v>
          </cell>
        </row>
        <row r="706">
          <cell r="A706" t="str">
            <v>21019A32-</v>
          </cell>
        </row>
        <row r="707">
          <cell r="A707" t="str">
            <v>21019A09-</v>
          </cell>
        </row>
        <row r="708">
          <cell r="A708" t="str">
            <v>21019A35-</v>
          </cell>
        </row>
        <row r="709">
          <cell r="A709" t="str">
            <v>21019A28-</v>
          </cell>
        </row>
        <row r="710">
          <cell r="A710" t="str">
            <v>21019A20-</v>
          </cell>
        </row>
        <row r="711">
          <cell r="A711" t="str">
            <v>21019A14-</v>
          </cell>
        </row>
        <row r="712">
          <cell r="A712" t="str">
            <v>21019A10-</v>
          </cell>
        </row>
        <row r="713">
          <cell r="A713" t="str">
            <v>21019A21-</v>
          </cell>
        </row>
        <row r="714">
          <cell r="A714" t="str">
            <v>21019A40-</v>
          </cell>
        </row>
        <row r="715">
          <cell r="A715" t="str">
            <v>21019A15-</v>
          </cell>
        </row>
        <row r="716">
          <cell r="A716" t="str">
            <v>21019A42-</v>
          </cell>
        </row>
        <row r="717">
          <cell r="A717" t="str">
            <v>21019A22-</v>
          </cell>
        </row>
        <row r="718">
          <cell r="A718" t="str">
            <v>21019A441</v>
          </cell>
        </row>
        <row r="719">
          <cell r="A719" t="str">
            <v>21019A41-</v>
          </cell>
        </row>
        <row r="720">
          <cell r="A720" t="str">
            <v>21019A43-</v>
          </cell>
        </row>
        <row r="721">
          <cell r="A721" t="str">
            <v>21019A492</v>
          </cell>
        </row>
        <row r="722">
          <cell r="A722" t="str">
            <v>21001C5PA</v>
          </cell>
        </row>
        <row r="723">
          <cell r="A723" t="str">
            <v>21001C5MA</v>
          </cell>
        </row>
        <row r="724">
          <cell r="A724" t="str">
            <v>21001C6PB</v>
          </cell>
        </row>
        <row r="725">
          <cell r="A725" t="str">
            <v>21001C6MB</v>
          </cell>
        </row>
      </sheetData>
      <sheetData sheetId="15"/>
      <sheetData sheetId="16">
        <row r="1">
          <cell r="A1" t="str">
            <v>Code</v>
          </cell>
          <cell r="B1" t="str">
            <v>Territoire</v>
          </cell>
          <cell r="C1" t="str">
            <v>0-4 ans femmes</v>
          </cell>
          <cell r="D1" t="str">
            <v>0-4 ans hommes</v>
          </cell>
          <cell r="E1" t="str">
            <v>5-9 ans femmes</v>
          </cell>
          <cell r="F1" t="str">
            <v>5-9 ans hommes</v>
          </cell>
          <cell r="G1" t="str">
            <v>10-14 ans femmes</v>
          </cell>
          <cell r="H1" t="str">
            <v>10-14 ans hommes</v>
          </cell>
          <cell r="I1" t="str">
            <v>15-19 ans femmes</v>
          </cell>
          <cell r="J1" t="str">
            <v>15-19 ans hommes</v>
          </cell>
          <cell r="K1" t="str">
            <v>20-24 ans femmes</v>
          </cell>
          <cell r="L1" t="str">
            <v>20-24 ans hommes</v>
          </cell>
          <cell r="M1" t="str">
            <v>25-29 ans femmes</v>
          </cell>
          <cell r="N1" t="str">
            <v>25-29 ans hommes</v>
          </cell>
          <cell r="O1" t="str">
            <v>30-34 ans femmes</v>
          </cell>
          <cell r="P1" t="str">
            <v>30-34 ans hommes</v>
          </cell>
          <cell r="Q1" t="str">
            <v>35-39 ans femmes</v>
          </cell>
          <cell r="R1" t="str">
            <v>35-39 ans hommes</v>
          </cell>
          <cell r="S1" t="str">
            <v>40-44 ans femmes</v>
          </cell>
          <cell r="T1" t="str">
            <v>40-44 ans hommes</v>
          </cell>
          <cell r="U1" t="str">
            <v>45-49 ans femmes</v>
          </cell>
          <cell r="V1" t="str">
            <v>45-49 ans hommes</v>
          </cell>
          <cell r="W1" t="str">
            <v>50-54 ans femmes</v>
          </cell>
          <cell r="X1" t="str">
            <v>50-54 ans hommes</v>
          </cell>
          <cell r="Y1" t="str">
            <v>55-59 ans femmes</v>
          </cell>
          <cell r="Z1" t="str">
            <v>55-59 ans hommes</v>
          </cell>
          <cell r="AA1" t="str">
            <v>60-64 ans femmes</v>
          </cell>
          <cell r="AB1" t="str">
            <v>60-64 ans hommes</v>
          </cell>
          <cell r="AC1" t="str">
            <v>65-69 ans femmes</v>
          </cell>
          <cell r="AD1" t="str">
            <v>65-69 ans hommes</v>
          </cell>
          <cell r="AE1" t="str">
            <v>70-74 ans femmes</v>
          </cell>
          <cell r="AF1" t="str">
            <v>70-74 ans hommes</v>
          </cell>
          <cell r="AG1" t="str">
            <v>75-79 ans femmes</v>
          </cell>
          <cell r="AH1" t="str">
            <v>75-79 ans hommes</v>
          </cell>
          <cell r="AI1" t="str">
            <v>80-84 ans femmes</v>
          </cell>
          <cell r="AJ1" t="str">
            <v>80-84 ans hommes</v>
          </cell>
          <cell r="AK1" t="str">
            <v>85-89 ans femmes</v>
          </cell>
          <cell r="AL1" t="str">
            <v>85-89 ans hommes</v>
          </cell>
          <cell r="AM1" t="str">
            <v>90-94 ans femmes</v>
          </cell>
          <cell r="AN1" t="str">
            <v>90-94 ans hommes</v>
          </cell>
          <cell r="AO1" t="str">
            <v>95+ ans femmes</v>
          </cell>
          <cell r="AP1" t="str">
            <v>95+ ans hommes</v>
          </cell>
        </row>
        <row r="2">
          <cell r="A2" t="str">
            <v>21001A041</v>
          </cell>
          <cell r="B2" t="str">
            <v>VEEWEYDE-SUD</v>
          </cell>
          <cell r="C2">
            <v>106.99999999966199</v>
          </cell>
          <cell r="D2">
            <v>110.000000001052</v>
          </cell>
          <cell r="E2">
            <v>101.99999999912799</v>
          </cell>
          <cell r="F2">
            <v>112.00000000019601</v>
          </cell>
          <cell r="G2">
            <v>70.999999999026002</v>
          </cell>
          <cell r="H2">
            <v>81.999999999666002</v>
          </cell>
          <cell r="I2">
            <v>75.999999999559989</v>
          </cell>
          <cell r="J2">
            <v>83.999999998809997</v>
          </cell>
          <cell r="K2">
            <v>75.999999999559989</v>
          </cell>
          <cell r="L2">
            <v>74.999999999987992</v>
          </cell>
          <cell r="M2">
            <v>113.99999999934002</v>
          </cell>
          <cell r="N2">
            <v>87.000000000200004</v>
          </cell>
          <cell r="O2">
            <v>106.99999999966199</v>
          </cell>
          <cell r="P2">
            <v>110.000000001052</v>
          </cell>
          <cell r="Q2">
            <v>114.99999999891199</v>
          </cell>
          <cell r="R2">
            <v>116.00000000115799</v>
          </cell>
          <cell r="S2">
            <v>99.999999999984013</v>
          </cell>
          <cell r="T2">
            <v>116.00000000115799</v>
          </cell>
          <cell r="U2">
            <v>101.99999999912799</v>
          </cell>
          <cell r="V2">
            <v>101.99999999912799</v>
          </cell>
          <cell r="W2">
            <v>80.000000000521993</v>
          </cell>
          <cell r="X2">
            <v>92.000000000734005</v>
          </cell>
          <cell r="Y2">
            <v>79.000000000949996</v>
          </cell>
          <cell r="Z2">
            <v>76.999999999132001</v>
          </cell>
          <cell r="AA2">
            <v>48.000000000847997</v>
          </cell>
          <cell r="AB2">
            <v>43.000000000314003</v>
          </cell>
          <cell r="AC2">
            <v>43.999999999886001</v>
          </cell>
          <cell r="AD2">
            <v>43.999999999886001</v>
          </cell>
          <cell r="AE2">
            <v>39.999999998923997</v>
          </cell>
          <cell r="AF2">
            <v>24.999999999996003</v>
          </cell>
          <cell r="AG2">
            <v>30.000000000529997</v>
          </cell>
          <cell r="AH2">
            <v>23.000000000852001</v>
          </cell>
          <cell r="AI2">
            <v>29.000000000957996</v>
          </cell>
          <cell r="AJ2">
            <v>16.000000001173998</v>
          </cell>
          <cell r="AK2">
            <v>12.999999999784</v>
          </cell>
          <cell r="AL2">
            <v>11.00000000064</v>
          </cell>
          <cell r="AM2">
            <v>10.000000001067999</v>
          </cell>
          <cell r="AN2">
            <v>2.9999999987160004</v>
          </cell>
          <cell r="AO2">
            <v>2.9999999987160004</v>
          </cell>
          <cell r="AP2">
            <v>0</v>
          </cell>
        </row>
        <row r="3">
          <cell r="A3" t="str">
            <v>21001A472</v>
          </cell>
          <cell r="B3" t="str">
            <v>STADE COMMUNAL - INDUSTRIE</v>
          </cell>
          <cell r="C3">
            <v>31.000000000089003</v>
          </cell>
          <cell r="D3">
            <v>32.000000000175</v>
          </cell>
          <cell r="E3">
            <v>16.999999999743999</v>
          </cell>
          <cell r="F3">
            <v>12.000000000172999</v>
          </cell>
          <cell r="G3">
            <v>11.000000000087001</v>
          </cell>
          <cell r="H3">
            <v>20.000000000002</v>
          </cell>
          <cell r="I3">
            <v>14.999999999571999</v>
          </cell>
          <cell r="J3">
            <v>20.000000000002</v>
          </cell>
          <cell r="K3">
            <v>28.999999999916998</v>
          </cell>
          <cell r="L3">
            <v>23.000000000260002</v>
          </cell>
          <cell r="M3">
            <v>54.999999999576005</v>
          </cell>
          <cell r="N3">
            <v>33.000000000260997</v>
          </cell>
          <cell r="O3">
            <v>38.999999999918003</v>
          </cell>
          <cell r="P3">
            <v>47.999999999833001</v>
          </cell>
          <cell r="Q3">
            <v>35.999999999659998</v>
          </cell>
          <cell r="R3">
            <v>46.999999999747004</v>
          </cell>
          <cell r="S3">
            <v>0</v>
          </cell>
          <cell r="T3">
            <v>21.000000000087997</v>
          </cell>
          <cell r="U3">
            <v>24.000000000345999</v>
          </cell>
          <cell r="V3">
            <v>21.000000000087997</v>
          </cell>
          <cell r="W3">
            <v>24.999999999573003</v>
          </cell>
          <cell r="X3">
            <v>24.999999999573003</v>
          </cell>
          <cell r="Y3">
            <v>22.000000000174001</v>
          </cell>
          <cell r="Z3">
            <v>30.000000000003002</v>
          </cell>
          <cell r="AA3">
            <v>20.000000000002</v>
          </cell>
          <cell r="AB3">
            <v>30.000000000003002</v>
          </cell>
          <cell r="AC3">
            <v>17.999999999829999</v>
          </cell>
          <cell r="AD3">
            <v>20.000000000002</v>
          </cell>
          <cell r="AE3">
            <v>21.000000000087997</v>
          </cell>
          <cell r="AF3">
            <v>16.999999999743999</v>
          </cell>
          <cell r="AG3">
            <v>7.9999999998289999</v>
          </cell>
          <cell r="AH3">
            <v>12.000000000172999</v>
          </cell>
          <cell r="AI3">
            <v>14.999999999571999</v>
          </cell>
          <cell r="AJ3">
            <v>4.9999999995710001</v>
          </cell>
          <cell r="AK3">
            <v>11.000000000087001</v>
          </cell>
          <cell r="AL3">
            <v>6.9999999997430002</v>
          </cell>
          <cell r="AM3">
            <v>14.000000000345</v>
          </cell>
          <cell r="AN3">
            <v>2.0000000001719997</v>
          </cell>
          <cell r="AO3">
            <v>4.9999999995710001</v>
          </cell>
          <cell r="AP3">
            <v>1.0000000000859999</v>
          </cell>
        </row>
        <row r="4">
          <cell r="A4" t="str">
            <v>21001A83-</v>
          </cell>
          <cell r="B4" t="str">
            <v>PETERBOS</v>
          </cell>
          <cell r="C4">
            <v>88.000000000588003</v>
          </cell>
          <cell r="D4">
            <v>102.99999999862301</v>
          </cell>
          <cell r="E4">
            <v>146.99999999891702</v>
          </cell>
          <cell r="F4">
            <v>147.999999998786</v>
          </cell>
          <cell r="G4">
            <v>155.00000000089801</v>
          </cell>
          <cell r="H4">
            <v>140.99999999970299</v>
          </cell>
          <cell r="I4">
            <v>106.000000001259</v>
          </cell>
          <cell r="J4">
            <v>121.99999999916301</v>
          </cell>
          <cell r="K4">
            <v>82.000000001374005</v>
          </cell>
          <cell r="L4">
            <v>74.999999999262002</v>
          </cell>
          <cell r="M4">
            <v>61.000000001096005</v>
          </cell>
          <cell r="N4">
            <v>46.000000000031996</v>
          </cell>
          <cell r="O4">
            <v>89.000000000457007</v>
          </cell>
          <cell r="P4">
            <v>32.999999998706002</v>
          </cell>
          <cell r="Q4">
            <v>97.999999999278003</v>
          </cell>
          <cell r="R4">
            <v>62.000000000965002</v>
          </cell>
          <cell r="S4">
            <v>99.999999999015998</v>
          </cell>
          <cell r="T4">
            <v>75.999999999130992</v>
          </cell>
          <cell r="U4">
            <v>116.99999999981799</v>
          </cell>
          <cell r="V4">
            <v>92.000000000063991</v>
          </cell>
          <cell r="W4">
            <v>109.00000000086601</v>
          </cell>
          <cell r="X4">
            <v>112.00000000047301</v>
          </cell>
          <cell r="Y4">
            <v>103.999999998492</v>
          </cell>
          <cell r="Z4">
            <v>92.000000000063991</v>
          </cell>
          <cell r="AA4">
            <v>100.999999998885</v>
          </cell>
          <cell r="AB4">
            <v>52.999999999114998</v>
          </cell>
          <cell r="AC4">
            <v>94.999999999671005</v>
          </cell>
          <cell r="AD4">
            <v>51.999999999246</v>
          </cell>
          <cell r="AE4">
            <v>75.999999999130992</v>
          </cell>
          <cell r="AF4">
            <v>51.999999999246</v>
          </cell>
          <cell r="AG4">
            <v>65.000000000572015</v>
          </cell>
          <cell r="AH4">
            <v>32.999999998706002</v>
          </cell>
          <cell r="AI4">
            <v>46.000000000031996</v>
          </cell>
          <cell r="AJ4">
            <v>26.999999999492001</v>
          </cell>
          <cell r="AK4">
            <v>38.000000001079997</v>
          </cell>
          <cell r="AL4">
            <v>10.999999998558998</v>
          </cell>
          <cell r="AM4">
            <v>13.000000001326001</v>
          </cell>
          <cell r="AN4">
            <v>6.9999999990829993</v>
          </cell>
          <cell r="AO4">
            <v>1.9999999997379998</v>
          </cell>
          <cell r="AP4">
            <v>0</v>
          </cell>
        </row>
        <row r="5">
          <cell r="A5" t="str">
            <v>21001A503</v>
          </cell>
          <cell r="B5" t="str">
            <v>VIVES</v>
          </cell>
          <cell r="C5">
            <v>49.999999999776001</v>
          </cell>
          <cell r="D5">
            <v>58.000000000332001</v>
          </cell>
          <cell r="E5">
            <v>50.999999999639996</v>
          </cell>
          <cell r="F5">
            <v>48.000000000048004</v>
          </cell>
          <cell r="G5">
            <v>47.000000000184002</v>
          </cell>
          <cell r="H5">
            <v>35.000000000172001</v>
          </cell>
          <cell r="I5">
            <v>34.000000000307999</v>
          </cell>
          <cell r="J5">
            <v>29.999999999207997</v>
          </cell>
          <cell r="K5">
            <v>38.999999999628002</v>
          </cell>
          <cell r="L5">
            <v>36.000000000036003</v>
          </cell>
          <cell r="M5">
            <v>59.000000000195996</v>
          </cell>
          <cell r="N5">
            <v>51.999999999503999</v>
          </cell>
          <cell r="O5">
            <v>62.999999999651997</v>
          </cell>
          <cell r="P5">
            <v>46.00000000032</v>
          </cell>
          <cell r="Q5">
            <v>60.000000000059998</v>
          </cell>
          <cell r="R5">
            <v>43.000000000727994</v>
          </cell>
          <cell r="S5">
            <v>0</v>
          </cell>
          <cell r="T5">
            <v>52.999999999368001</v>
          </cell>
          <cell r="U5">
            <v>49.999999999776001</v>
          </cell>
          <cell r="V5">
            <v>50.999999999639996</v>
          </cell>
          <cell r="W5">
            <v>51.999999999503999</v>
          </cell>
          <cell r="X5">
            <v>48.999999999912006</v>
          </cell>
          <cell r="Y5">
            <v>52.999999999368001</v>
          </cell>
          <cell r="Z5">
            <v>41.999999999220002</v>
          </cell>
          <cell r="AA5">
            <v>56.000000000604004</v>
          </cell>
          <cell r="AB5">
            <v>37.999999999764</v>
          </cell>
          <cell r="AC5">
            <v>57.000000000467999</v>
          </cell>
          <cell r="AD5">
            <v>33.000000000443997</v>
          </cell>
          <cell r="AE5">
            <v>46.00000000032</v>
          </cell>
          <cell r="AF5">
            <v>36.999999999899998</v>
          </cell>
          <cell r="AG5">
            <v>48.999999999912006</v>
          </cell>
          <cell r="AH5">
            <v>25.999999999751999</v>
          </cell>
          <cell r="AI5">
            <v>60.000000000059998</v>
          </cell>
          <cell r="AJ5">
            <v>23.00000000016</v>
          </cell>
          <cell r="AK5">
            <v>40.999999999355992</v>
          </cell>
          <cell r="AL5">
            <v>11.000000000147999</v>
          </cell>
          <cell r="AM5">
            <v>9.00000000042</v>
          </cell>
          <cell r="AN5">
            <v>8.0000000005559997</v>
          </cell>
          <cell r="AO5">
            <v>4.9999999993199999</v>
          </cell>
          <cell r="AP5">
            <v>0.99999999986400001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 t="str">
            <v>21001A332</v>
          </cell>
          <cell r="B8" t="str">
            <v>ROUE</v>
          </cell>
          <cell r="C8">
            <v>43.999999999594003</v>
          </cell>
          <cell r="D8">
            <v>48.999999999936996</v>
          </cell>
          <cell r="E8">
            <v>49.999999999761002</v>
          </cell>
          <cell r="F8">
            <v>65.999999999391008</v>
          </cell>
          <cell r="G8">
            <v>55.999999999927994</v>
          </cell>
          <cell r="H8">
            <v>50.999999999585008</v>
          </cell>
          <cell r="I8">
            <v>42.999999999769997</v>
          </cell>
          <cell r="J8">
            <v>53.000000000456005</v>
          </cell>
          <cell r="K8">
            <v>34.000000000130996</v>
          </cell>
          <cell r="L8">
            <v>46.000000000465</v>
          </cell>
          <cell r="M8">
            <v>36.999999999602998</v>
          </cell>
          <cell r="N8">
            <v>36.999999999602998</v>
          </cell>
          <cell r="O8">
            <v>41.000000000122</v>
          </cell>
          <cell r="P8">
            <v>34.000000000130996</v>
          </cell>
          <cell r="Q8">
            <v>61.000000000271001</v>
          </cell>
          <cell r="R8">
            <v>44.999999999418009</v>
          </cell>
          <cell r="S8">
            <v>0</v>
          </cell>
          <cell r="T8">
            <v>41.999999999946006</v>
          </cell>
          <cell r="U8">
            <v>44.999999999418009</v>
          </cell>
          <cell r="V8">
            <v>43.999999999594003</v>
          </cell>
          <cell r="W8">
            <v>32.000000000482999</v>
          </cell>
          <cell r="X8">
            <v>50.999999999585008</v>
          </cell>
          <cell r="Y8">
            <v>20.000000000148997</v>
          </cell>
          <cell r="Z8">
            <v>42.999999999769997</v>
          </cell>
          <cell r="AA8">
            <v>32.000000000482999</v>
          </cell>
          <cell r="AB8">
            <v>21.999999999797001</v>
          </cell>
          <cell r="AC8">
            <v>18.000000000501</v>
          </cell>
          <cell r="AD8">
            <v>21.999999999797001</v>
          </cell>
          <cell r="AE8">
            <v>15.999999999629999</v>
          </cell>
          <cell r="AF8">
            <v>18.000000000501</v>
          </cell>
          <cell r="AG8">
            <v>6.9999999999909992</v>
          </cell>
          <cell r="AH8">
            <v>1.999999999648</v>
          </cell>
          <cell r="AI8">
            <v>8.9999999996389999</v>
          </cell>
          <cell r="AJ8">
            <v>5.0000000003429994</v>
          </cell>
          <cell r="AK8">
            <v>6.9999999999909992</v>
          </cell>
          <cell r="AL8">
            <v>1.999999999648</v>
          </cell>
          <cell r="AM8">
            <v>0.99999999982400001</v>
          </cell>
          <cell r="AN8">
            <v>0.99999999982400001</v>
          </cell>
          <cell r="AO8">
            <v>0</v>
          </cell>
          <cell r="AP8">
            <v>0</v>
          </cell>
        </row>
        <row r="9">
          <cell r="A9" t="str">
            <v>21001A43-</v>
          </cell>
          <cell r="B9" t="str">
            <v>VAN BEETHOVEN</v>
          </cell>
          <cell r="C9">
            <v>54.000000000600004</v>
          </cell>
          <cell r="D9">
            <v>50.999999999964004</v>
          </cell>
          <cell r="E9">
            <v>46.000000000259995</v>
          </cell>
          <cell r="F9">
            <v>41.000000000556</v>
          </cell>
          <cell r="G9">
            <v>34.000000000428003</v>
          </cell>
          <cell r="H9">
            <v>35.999999999495998</v>
          </cell>
          <cell r="I9">
            <v>32.000000000004</v>
          </cell>
          <cell r="J9">
            <v>30.999999999791999</v>
          </cell>
          <cell r="K9">
            <v>59.000000000303999</v>
          </cell>
          <cell r="L9">
            <v>47.000000000471999</v>
          </cell>
          <cell r="M9">
            <v>71.000000000135998</v>
          </cell>
          <cell r="N9">
            <v>52.000000000175994</v>
          </cell>
          <cell r="O9">
            <v>48.999999999539995</v>
          </cell>
          <cell r="P9">
            <v>60.999999999371994</v>
          </cell>
          <cell r="Q9">
            <v>54.999999999455994</v>
          </cell>
          <cell r="R9">
            <v>53.000000000387999</v>
          </cell>
          <cell r="S9">
            <v>0</v>
          </cell>
          <cell r="T9">
            <v>52.000000000175994</v>
          </cell>
          <cell r="U9">
            <v>53.000000000387999</v>
          </cell>
          <cell r="V9">
            <v>50.999999999964004</v>
          </cell>
          <cell r="W9">
            <v>34.000000000428003</v>
          </cell>
          <cell r="X9">
            <v>46.000000000259995</v>
          </cell>
          <cell r="Y9">
            <v>37.99999999992</v>
          </cell>
          <cell r="Z9">
            <v>40.000000000344002</v>
          </cell>
          <cell r="AA9">
            <v>32.000000000004</v>
          </cell>
          <cell r="AB9">
            <v>35.00000000064</v>
          </cell>
          <cell r="AC9">
            <v>26.000000000087997</v>
          </cell>
          <cell r="AD9">
            <v>16.999999999535998</v>
          </cell>
          <cell r="AE9">
            <v>15.000000000467999</v>
          </cell>
          <cell r="AF9">
            <v>15.000000000467999</v>
          </cell>
          <cell r="AG9">
            <v>17.999999999747999</v>
          </cell>
          <cell r="AH9">
            <v>7.0000000001279998</v>
          </cell>
          <cell r="AI9">
            <v>16.999999999535998</v>
          </cell>
          <cell r="AJ9">
            <v>10.99999999962</v>
          </cell>
          <cell r="AK9">
            <v>11.999999999832001</v>
          </cell>
          <cell r="AL9">
            <v>3.0000000006360001</v>
          </cell>
          <cell r="AM9">
            <v>8.00000000034</v>
          </cell>
          <cell r="AN9">
            <v>3.0000000006360001</v>
          </cell>
          <cell r="AO9">
            <v>1.000000000212</v>
          </cell>
          <cell r="AP9">
            <v>1.000000000212</v>
          </cell>
        </row>
        <row r="10">
          <cell r="A10" t="str">
            <v>21001A401</v>
          </cell>
          <cell r="B10" t="str">
            <v>ARBORETUM</v>
          </cell>
          <cell r="C10">
            <v>25.999999999991999</v>
          </cell>
          <cell r="D10">
            <v>28.000000000338002</v>
          </cell>
          <cell r="E10">
            <v>19.000000000283002</v>
          </cell>
          <cell r="F10">
            <v>28.999999999759996</v>
          </cell>
          <cell r="G10">
            <v>16.999999999937</v>
          </cell>
          <cell r="H10">
            <v>14.000000000169001</v>
          </cell>
          <cell r="I10">
            <v>23.999999999646001</v>
          </cell>
          <cell r="J10">
            <v>10.999999999649999</v>
          </cell>
          <cell r="K10">
            <v>25.999999999991999</v>
          </cell>
          <cell r="L10">
            <v>23.000000000223999</v>
          </cell>
          <cell r="M10">
            <v>27.000000000165002</v>
          </cell>
          <cell r="N10">
            <v>18.000000000110003</v>
          </cell>
          <cell r="O10">
            <v>31.000000000106002</v>
          </cell>
          <cell r="P10">
            <v>24.999999999819</v>
          </cell>
          <cell r="Q10">
            <v>29.999999999933003</v>
          </cell>
          <cell r="R10">
            <v>20.999999999878</v>
          </cell>
          <cell r="S10">
            <v>0</v>
          </cell>
          <cell r="T10">
            <v>19.999999999705</v>
          </cell>
          <cell r="U10">
            <v>29.999999999933003</v>
          </cell>
          <cell r="V10">
            <v>27.000000000165002</v>
          </cell>
          <cell r="W10">
            <v>22.000000000050999</v>
          </cell>
          <cell r="X10">
            <v>23.000000000223999</v>
          </cell>
          <cell r="Y10">
            <v>23.999999999646001</v>
          </cell>
          <cell r="Z10">
            <v>15.999999999764</v>
          </cell>
          <cell r="AA10">
            <v>27.000000000165002</v>
          </cell>
          <cell r="AB10">
            <v>15.999999999764</v>
          </cell>
          <cell r="AC10">
            <v>24.999999999819</v>
          </cell>
          <cell r="AD10">
            <v>16.999999999937</v>
          </cell>
          <cell r="AE10">
            <v>19.000000000283002</v>
          </cell>
          <cell r="AF10">
            <v>6.0000000002869998</v>
          </cell>
          <cell r="AG10">
            <v>19.999999999705</v>
          </cell>
          <cell r="AH10">
            <v>12.999999999996</v>
          </cell>
          <cell r="AI10">
            <v>12.999999999996</v>
          </cell>
          <cell r="AJ10">
            <v>6.999999999708999</v>
          </cell>
          <cell r="AK10">
            <v>15.000000000342002</v>
          </cell>
          <cell r="AL10">
            <v>7.9999999998820002</v>
          </cell>
          <cell r="AM10">
            <v>9.0000000000550013</v>
          </cell>
          <cell r="AN10">
            <v>6.999999999708999</v>
          </cell>
          <cell r="AO10">
            <v>0</v>
          </cell>
          <cell r="AP10">
            <v>0</v>
          </cell>
        </row>
        <row r="11">
          <cell r="A11" t="str">
            <v>21001A32-</v>
          </cell>
          <cell r="B11" t="str">
            <v>AURORE</v>
          </cell>
          <cell r="C11">
            <v>151.999999998535</v>
          </cell>
          <cell r="D11">
            <v>153.999999999442</v>
          </cell>
          <cell r="E11">
            <v>135.999999999561</v>
          </cell>
          <cell r="F11">
            <v>123.99999999825999</v>
          </cell>
          <cell r="G11">
            <v>104.99999999999599</v>
          </cell>
          <cell r="H11">
            <v>114.000000002007</v>
          </cell>
          <cell r="I11">
            <v>95.999999997985</v>
          </cell>
          <cell r="J11">
            <v>107.000000000903</v>
          </cell>
          <cell r="K11">
            <v>87.999999998498012</v>
          </cell>
          <cell r="L11">
            <v>112.99999999948301</v>
          </cell>
          <cell r="M11">
            <v>158.00000000125598</v>
          </cell>
          <cell r="N11">
            <v>122.99999999987701</v>
          </cell>
          <cell r="O11">
            <v>164.99999999821898</v>
          </cell>
          <cell r="P11">
            <v>146.99999999833798</v>
          </cell>
          <cell r="Q11">
            <v>145.00000000157198</v>
          </cell>
          <cell r="R11">
            <v>140.99999999975799</v>
          </cell>
          <cell r="S11">
            <v>150.000000001769</v>
          </cell>
          <cell r="T11">
            <v>141.99999999814099</v>
          </cell>
          <cell r="U11">
            <v>135.00000000117799</v>
          </cell>
          <cell r="V11">
            <v>125.00000000078398</v>
          </cell>
          <cell r="W11">
            <v>138.00000000046799</v>
          </cell>
          <cell r="X11">
            <v>143.99999999904799</v>
          </cell>
          <cell r="Y11">
            <v>122.00000000149399</v>
          </cell>
          <cell r="Z11">
            <v>110.00000000019301</v>
          </cell>
          <cell r="AA11">
            <v>114.000000002007</v>
          </cell>
          <cell r="AB11">
            <v>81.999999999918003</v>
          </cell>
          <cell r="AC11">
            <v>112.99999999948301</v>
          </cell>
          <cell r="AD11">
            <v>84.999999999208001</v>
          </cell>
          <cell r="AE11">
            <v>110.00000000019301</v>
          </cell>
          <cell r="AF11">
            <v>58.99999999984</v>
          </cell>
          <cell r="AG11">
            <v>99.999999999799002</v>
          </cell>
          <cell r="AH11">
            <v>59.999999998223004</v>
          </cell>
          <cell r="AI11">
            <v>91.000000001928996</v>
          </cell>
          <cell r="AJ11">
            <v>58.000000001456989</v>
          </cell>
          <cell r="AK11">
            <v>64.999999998419995</v>
          </cell>
          <cell r="AL11">
            <v>35.000000001379</v>
          </cell>
          <cell r="AM11">
            <v>28.999999998657998</v>
          </cell>
          <cell r="AN11">
            <v>5.999999998579999</v>
          </cell>
          <cell r="AO11">
            <v>0</v>
          </cell>
          <cell r="AP11">
            <v>0</v>
          </cell>
        </row>
        <row r="12">
          <cell r="A12" t="str">
            <v>21001A53-</v>
          </cell>
          <cell r="B12" t="str">
            <v>NELLIE MELBA</v>
          </cell>
          <cell r="C12">
            <v>12.999999999984</v>
          </cell>
          <cell r="D12">
            <v>10.000000000116</v>
          </cell>
          <cell r="E12">
            <v>9.0000000000209983</v>
          </cell>
          <cell r="F12">
            <v>12.999999999984</v>
          </cell>
          <cell r="G12">
            <v>9.0000000000209983</v>
          </cell>
          <cell r="H12">
            <v>10.000000000116</v>
          </cell>
          <cell r="I12">
            <v>6.0000000001529994</v>
          </cell>
          <cell r="J12">
            <v>19.000000000137</v>
          </cell>
          <cell r="K12">
            <v>10.999999999793999</v>
          </cell>
          <cell r="L12">
            <v>12.999999999984</v>
          </cell>
          <cell r="M12">
            <v>19.999999999815003</v>
          </cell>
          <cell r="N12">
            <v>15.999999999852001</v>
          </cell>
          <cell r="O12">
            <v>14.000000000079002</v>
          </cell>
          <cell r="P12">
            <v>10.999999999793999</v>
          </cell>
          <cell r="Q12">
            <v>11.999999999888999</v>
          </cell>
          <cell r="R12">
            <v>12.999999999984</v>
          </cell>
          <cell r="S12">
            <v>0</v>
          </cell>
          <cell r="T12">
            <v>9.0000000000209983</v>
          </cell>
          <cell r="U12">
            <v>12.999999999984</v>
          </cell>
          <cell r="V12">
            <v>11.999999999888999</v>
          </cell>
          <cell r="W12">
            <v>12.999999999984</v>
          </cell>
          <cell r="X12">
            <v>14.000000000079002</v>
          </cell>
          <cell r="Y12">
            <v>15.999999999852001</v>
          </cell>
          <cell r="Z12">
            <v>14.000000000079002</v>
          </cell>
          <cell r="AA12">
            <v>12.999999999984</v>
          </cell>
          <cell r="AB12">
            <v>10.999999999793999</v>
          </cell>
          <cell r="AC12">
            <v>15.000000000173999</v>
          </cell>
          <cell r="AD12">
            <v>7.9999999999260005</v>
          </cell>
          <cell r="AE12">
            <v>9.0000000000209983</v>
          </cell>
          <cell r="AF12">
            <v>10.000000000116</v>
          </cell>
          <cell r="AG12">
            <v>10.000000000116</v>
          </cell>
          <cell r="AH12">
            <v>2.00000000019</v>
          </cell>
          <cell r="AI12">
            <v>6.9999999998310001</v>
          </cell>
          <cell r="AJ12">
            <v>10.999999999793999</v>
          </cell>
          <cell r="AK12">
            <v>6.9999999998310001</v>
          </cell>
          <cell r="AL12">
            <v>3.9999999999630003</v>
          </cell>
          <cell r="AM12">
            <v>3.9999999999630003</v>
          </cell>
          <cell r="AN12">
            <v>2.9999999998679998</v>
          </cell>
          <cell r="AO12">
            <v>2.9999999998679998</v>
          </cell>
          <cell r="AP12">
            <v>1.000000000095</v>
          </cell>
        </row>
        <row r="13">
          <cell r="A13" t="str">
            <v>21001A41-</v>
          </cell>
          <cell r="B13" t="str">
            <v>ROMAIN ROLLAND</v>
          </cell>
          <cell r="C13">
            <v>67.999999999229999</v>
          </cell>
          <cell r="D13">
            <v>74.000000000565009</v>
          </cell>
          <cell r="E13">
            <v>75.000000001185001</v>
          </cell>
          <cell r="F13">
            <v>55.999999998945007</v>
          </cell>
          <cell r="G13">
            <v>71.000000001090001</v>
          </cell>
          <cell r="H13">
            <v>66.000000000374996</v>
          </cell>
          <cell r="I13">
            <v>66.000000000374996</v>
          </cell>
          <cell r="J13">
            <v>51.999999998850001</v>
          </cell>
          <cell r="K13">
            <v>59.99999999904</v>
          </cell>
          <cell r="L13">
            <v>63.999999999135007</v>
          </cell>
          <cell r="M13">
            <v>58.000000000184997</v>
          </cell>
          <cell r="N13">
            <v>74.000000000565009</v>
          </cell>
          <cell r="O13">
            <v>81.000000000135003</v>
          </cell>
          <cell r="P13">
            <v>75.999999999419998</v>
          </cell>
          <cell r="Q13">
            <v>85.000000000230017</v>
          </cell>
          <cell r="R13">
            <v>67.000000000995001</v>
          </cell>
          <cell r="S13">
            <v>64.999999999755005</v>
          </cell>
          <cell r="T13">
            <v>75.999999999419998</v>
          </cell>
          <cell r="U13">
            <v>78.999999998895007</v>
          </cell>
          <cell r="V13">
            <v>63.999999999135007</v>
          </cell>
          <cell r="W13">
            <v>82.999999998990006</v>
          </cell>
          <cell r="X13">
            <v>78.000000000660009</v>
          </cell>
          <cell r="Y13">
            <v>75.000000001185001</v>
          </cell>
          <cell r="Z13">
            <v>72.999999999945004</v>
          </cell>
          <cell r="AA13">
            <v>52.999999999469999</v>
          </cell>
          <cell r="AB13">
            <v>58.000000000184997</v>
          </cell>
          <cell r="AC13">
            <v>59.000000000805002</v>
          </cell>
          <cell r="AD13">
            <v>51.999999998850001</v>
          </cell>
          <cell r="AE13">
            <v>75.999999999419998</v>
          </cell>
          <cell r="AF13">
            <v>40.999999999185</v>
          </cell>
          <cell r="AG13">
            <v>56.999999999565006</v>
          </cell>
          <cell r="AH13">
            <v>32.999999998995001</v>
          </cell>
          <cell r="AI13">
            <v>71.999999999324999</v>
          </cell>
          <cell r="AJ13">
            <v>33.999999999615</v>
          </cell>
          <cell r="AK13">
            <v>78.000000000660009</v>
          </cell>
          <cell r="AL13">
            <v>27.000000000044999</v>
          </cell>
          <cell r="AM13">
            <v>25.000000001190003</v>
          </cell>
          <cell r="AN13">
            <v>10.999999999665</v>
          </cell>
          <cell r="AO13">
            <v>17.999999999234998</v>
          </cell>
          <cell r="AP13">
            <v>5.0000000007149996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21001A85-</v>
          </cell>
          <cell r="B16" t="str">
            <v>AUBADE</v>
          </cell>
          <cell r="C16">
            <v>30.000000000176996</v>
          </cell>
          <cell r="D16">
            <v>37.000000000287002</v>
          </cell>
          <cell r="E16">
            <v>31.999999999913999</v>
          </cell>
          <cell r="F16">
            <v>39.000000000024002</v>
          </cell>
          <cell r="G16">
            <v>17.999999999694001</v>
          </cell>
          <cell r="H16">
            <v>15.999999999957</v>
          </cell>
          <cell r="I16">
            <v>17.999999999694001</v>
          </cell>
          <cell r="J16">
            <v>27.000000000228003</v>
          </cell>
          <cell r="K16">
            <v>23.000000000067004</v>
          </cell>
          <cell r="L16">
            <v>20.000000000118</v>
          </cell>
          <cell r="M16">
            <v>34.999999999863</v>
          </cell>
          <cell r="N16">
            <v>27.999999999753005</v>
          </cell>
          <cell r="O16">
            <v>34.999999999863</v>
          </cell>
          <cell r="P16">
            <v>37.999999999811997</v>
          </cell>
          <cell r="Q16">
            <v>23.000000000067004</v>
          </cell>
          <cell r="R16">
            <v>28.999999999964999</v>
          </cell>
          <cell r="S16">
            <v>0</v>
          </cell>
          <cell r="T16">
            <v>27.000000000228003</v>
          </cell>
          <cell r="U16">
            <v>17.999999999694001</v>
          </cell>
          <cell r="V16">
            <v>21.999999999855</v>
          </cell>
          <cell r="W16">
            <v>17.000000000168999</v>
          </cell>
          <cell r="X16">
            <v>14.00000000022</v>
          </cell>
          <cell r="Y16">
            <v>20.000000000118</v>
          </cell>
          <cell r="Z16">
            <v>17.000000000168999</v>
          </cell>
          <cell r="AA16">
            <v>11.999999999796</v>
          </cell>
          <cell r="AB16">
            <v>14.999999999744999</v>
          </cell>
          <cell r="AC16">
            <v>8.9999999998470006</v>
          </cell>
          <cell r="AD16">
            <v>10.000000000059</v>
          </cell>
          <cell r="AE16">
            <v>7.00000000011</v>
          </cell>
          <cell r="AF16">
            <v>4.0000000001610001</v>
          </cell>
          <cell r="AG16">
            <v>10.000000000059</v>
          </cell>
          <cell r="AH16">
            <v>2.9999999999489999</v>
          </cell>
          <cell r="AI16">
            <v>5.9999999998979998</v>
          </cell>
          <cell r="AJ16">
            <v>1.9999999997369999</v>
          </cell>
          <cell r="AK16">
            <v>4.0000000001610001</v>
          </cell>
          <cell r="AL16">
            <v>4.0000000001610001</v>
          </cell>
          <cell r="AM16">
            <v>1.000000000212</v>
          </cell>
          <cell r="AN16">
            <v>1.000000000212</v>
          </cell>
          <cell r="AO16">
            <v>0</v>
          </cell>
          <cell r="AP16">
            <v>0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28.000000000656001</v>
          </cell>
          <cell r="D18">
            <v>36.999999999558</v>
          </cell>
          <cell r="E18">
            <v>45.999999999987004</v>
          </cell>
          <cell r="F18">
            <v>40.000000000718998</v>
          </cell>
          <cell r="G18">
            <v>26.999999999760004</v>
          </cell>
          <cell r="H18">
            <v>34.999999999293003</v>
          </cell>
          <cell r="I18">
            <v>24.000000000126001</v>
          </cell>
          <cell r="J18">
            <v>26.000000000391001</v>
          </cell>
          <cell r="K18">
            <v>41.000000000088001</v>
          </cell>
          <cell r="L18">
            <v>29.000000000025</v>
          </cell>
          <cell r="M18">
            <v>55.999999999785004</v>
          </cell>
          <cell r="N18">
            <v>55.000000000416001</v>
          </cell>
          <cell r="O18">
            <v>50.000000000517005</v>
          </cell>
          <cell r="P18">
            <v>38.999999999823004</v>
          </cell>
          <cell r="Q18">
            <v>48.999999999621004</v>
          </cell>
          <cell r="R18">
            <v>51.999999999255003</v>
          </cell>
          <cell r="S18">
            <v>0</v>
          </cell>
          <cell r="T18">
            <v>38.999999999823004</v>
          </cell>
          <cell r="U18">
            <v>45.999999999987004</v>
          </cell>
          <cell r="V18">
            <v>41.999999999457003</v>
          </cell>
          <cell r="W18">
            <v>46.999999999356007</v>
          </cell>
          <cell r="X18">
            <v>43.000000000353005</v>
          </cell>
          <cell r="Y18">
            <v>74.000000000642999</v>
          </cell>
          <cell r="Z18">
            <v>67.000000000478991</v>
          </cell>
          <cell r="AA18">
            <v>40.000000000718998</v>
          </cell>
          <cell r="AB18">
            <v>34.999999999293003</v>
          </cell>
          <cell r="AC18">
            <v>41.999999999457003</v>
          </cell>
          <cell r="AD18">
            <v>41.999999999457003</v>
          </cell>
          <cell r="AE18">
            <v>62.999999999948997</v>
          </cell>
          <cell r="AF18">
            <v>41.999999999457003</v>
          </cell>
          <cell r="AG18">
            <v>53.999999999520007</v>
          </cell>
          <cell r="AH18">
            <v>28.000000000656001</v>
          </cell>
          <cell r="AI18">
            <v>43.000000000353005</v>
          </cell>
          <cell r="AJ18">
            <v>29.000000000025</v>
          </cell>
          <cell r="AK18">
            <v>33.999999999924</v>
          </cell>
          <cell r="AL18">
            <v>16.000000000593001</v>
          </cell>
          <cell r="AM18">
            <v>14.000000000328001</v>
          </cell>
          <cell r="AN18">
            <v>11.000000000694001</v>
          </cell>
          <cell r="AO18">
            <v>5.9999999992679998</v>
          </cell>
          <cell r="AP18">
            <v>0</v>
          </cell>
        </row>
        <row r="19">
          <cell r="A19" t="str">
            <v>21001A42-</v>
          </cell>
          <cell r="B19" t="str">
            <v>KAT</v>
          </cell>
          <cell r="C19">
            <v>12.000000000012001</v>
          </cell>
          <cell r="D19">
            <v>15.000000000151999</v>
          </cell>
          <cell r="E19">
            <v>16.99999999988</v>
          </cell>
          <cell r="F19">
            <v>16.000000000016001</v>
          </cell>
          <cell r="G19">
            <v>16.99999999988</v>
          </cell>
          <cell r="H19">
            <v>19.000000000156</v>
          </cell>
          <cell r="I19">
            <v>15.000000000151999</v>
          </cell>
          <cell r="J19">
            <v>23.00000000016</v>
          </cell>
          <cell r="K19">
            <v>20.999999999883997</v>
          </cell>
          <cell r="L19">
            <v>15.000000000151999</v>
          </cell>
          <cell r="M19">
            <v>23.00000000016</v>
          </cell>
          <cell r="N19">
            <v>21.999999999747999</v>
          </cell>
          <cell r="O19">
            <v>15.000000000151999</v>
          </cell>
          <cell r="P19">
            <v>13.999999999739998</v>
          </cell>
          <cell r="Q19">
            <v>15.000000000151999</v>
          </cell>
          <cell r="R19">
            <v>12.000000000012001</v>
          </cell>
          <cell r="S19">
            <v>0</v>
          </cell>
          <cell r="T19">
            <v>17.999999999743999</v>
          </cell>
          <cell r="U19">
            <v>15.000000000151999</v>
          </cell>
          <cell r="V19">
            <v>13.999999999739998</v>
          </cell>
          <cell r="W19">
            <v>21.999999999747999</v>
          </cell>
          <cell r="X19">
            <v>20.000000000019998</v>
          </cell>
          <cell r="Y19">
            <v>12.999999999876001</v>
          </cell>
          <cell r="Z19">
            <v>20.999999999883997</v>
          </cell>
          <cell r="AA19">
            <v>13.999999999739998</v>
          </cell>
          <cell r="AB19">
            <v>16.000000000016001</v>
          </cell>
          <cell r="AC19">
            <v>23.00000000016</v>
          </cell>
          <cell r="AD19">
            <v>9.9999999997359996</v>
          </cell>
          <cell r="AE19">
            <v>8.9999999998719993</v>
          </cell>
          <cell r="AF19">
            <v>8.9999999998719993</v>
          </cell>
          <cell r="AG19">
            <v>8.0000000000080007</v>
          </cell>
          <cell r="AH19">
            <v>8.0000000000080007</v>
          </cell>
          <cell r="AI19">
            <v>8.9999999998719993</v>
          </cell>
          <cell r="AJ19">
            <v>8.0000000000080007</v>
          </cell>
          <cell r="AK19">
            <v>11.000000000147999</v>
          </cell>
          <cell r="AL19">
            <v>4.0000000000040004</v>
          </cell>
          <cell r="AM19">
            <v>3.00000000014</v>
          </cell>
          <cell r="AN19">
            <v>0.99999999986400001</v>
          </cell>
          <cell r="AO19">
            <v>0</v>
          </cell>
          <cell r="AP19">
            <v>0</v>
          </cell>
        </row>
        <row r="20">
          <cell r="A20" t="str">
            <v>21001A52-</v>
          </cell>
          <cell r="B20" t="str">
            <v>SCHERDEMAEL-NORD</v>
          </cell>
          <cell r="C20">
            <v>11.999999999757</v>
          </cell>
          <cell r="D20">
            <v>17.999999999894001</v>
          </cell>
          <cell r="E20">
            <v>11.999999999757</v>
          </cell>
          <cell r="F20">
            <v>20.000000000111999</v>
          </cell>
          <cell r="G20">
            <v>17.999999999894001</v>
          </cell>
          <cell r="H20">
            <v>24.000000000031001</v>
          </cell>
          <cell r="I20">
            <v>6.0000000001369997</v>
          </cell>
          <cell r="J20">
            <v>13.999999999975</v>
          </cell>
          <cell r="K20">
            <v>15.000000000084</v>
          </cell>
          <cell r="L20">
            <v>12.999999999865999</v>
          </cell>
          <cell r="M20">
            <v>19.000000000002998</v>
          </cell>
          <cell r="N20">
            <v>8.9999999999470006</v>
          </cell>
          <cell r="O20">
            <v>10.000000000056</v>
          </cell>
          <cell r="P20">
            <v>15.000000000084</v>
          </cell>
          <cell r="Q20">
            <v>17.999999999894001</v>
          </cell>
          <cell r="R20">
            <v>16.999999999785</v>
          </cell>
          <cell r="S20">
            <v>0</v>
          </cell>
          <cell r="T20">
            <v>12.999999999865999</v>
          </cell>
          <cell r="U20">
            <v>21.000000000221004</v>
          </cell>
          <cell r="V20">
            <v>16.000000000192998</v>
          </cell>
          <cell r="W20">
            <v>21.999999999812999</v>
          </cell>
          <cell r="X20">
            <v>12.999999999865999</v>
          </cell>
          <cell r="Y20">
            <v>16.000000000192998</v>
          </cell>
          <cell r="Z20">
            <v>21.999999999812999</v>
          </cell>
          <cell r="AA20">
            <v>19.000000000002998</v>
          </cell>
          <cell r="AB20">
            <v>12.999999999865999</v>
          </cell>
          <cell r="AC20">
            <v>13.999999999975</v>
          </cell>
          <cell r="AD20">
            <v>13.999999999975</v>
          </cell>
          <cell r="AE20">
            <v>10.000000000056</v>
          </cell>
          <cell r="AF20">
            <v>10.000000000056</v>
          </cell>
          <cell r="AG20">
            <v>12.999999999865999</v>
          </cell>
          <cell r="AH20">
            <v>6.0000000001369997</v>
          </cell>
          <cell r="AI20">
            <v>12.999999999865999</v>
          </cell>
          <cell r="AJ20">
            <v>2.9999999998099995</v>
          </cell>
          <cell r="AK20">
            <v>11.999999999757</v>
          </cell>
          <cell r="AL20">
            <v>5.0000000000279998</v>
          </cell>
          <cell r="AM20">
            <v>0</v>
          </cell>
          <cell r="AN20">
            <v>2.0000000002179998</v>
          </cell>
          <cell r="AO20">
            <v>2.0000000002179998</v>
          </cell>
          <cell r="AP20">
            <v>0</v>
          </cell>
        </row>
        <row r="21">
          <cell r="A21" t="str">
            <v>21001C70-</v>
          </cell>
          <cell r="B21" t="str">
            <v>BON AIR - CENTRE</v>
          </cell>
          <cell r="C21">
            <v>5.9999999999759996</v>
          </cell>
          <cell r="D21">
            <v>10.999999999863</v>
          </cell>
          <cell r="E21">
            <v>11.999999999951999</v>
          </cell>
          <cell r="F21">
            <v>10.000000000052999</v>
          </cell>
          <cell r="G21">
            <v>10.000000000052999</v>
          </cell>
          <cell r="H21">
            <v>8.9999999999640004</v>
          </cell>
          <cell r="I21">
            <v>14.000000000130001</v>
          </cell>
          <cell r="J21">
            <v>5.9999999999759996</v>
          </cell>
          <cell r="K21">
            <v>14.000000000130001</v>
          </cell>
          <cell r="L21">
            <v>8.9999999999640004</v>
          </cell>
          <cell r="M21">
            <v>10.000000000052999</v>
          </cell>
          <cell r="N21">
            <v>14.999999999939998</v>
          </cell>
          <cell r="O21">
            <v>16.000000000029001</v>
          </cell>
          <cell r="P21">
            <v>7.9999999998750004</v>
          </cell>
          <cell r="Q21">
            <v>8.9999999999640004</v>
          </cell>
          <cell r="R21">
            <v>7.9999999998750004</v>
          </cell>
          <cell r="S21">
            <v>0</v>
          </cell>
          <cell r="T21">
            <v>7.0000000000650004</v>
          </cell>
          <cell r="U21">
            <v>8.9999999999640004</v>
          </cell>
          <cell r="V21">
            <v>11.999999999951999</v>
          </cell>
          <cell r="W21">
            <v>14.000000000130001</v>
          </cell>
          <cell r="X21">
            <v>10.999999999863</v>
          </cell>
          <cell r="Y21">
            <v>8.9999999999640004</v>
          </cell>
          <cell r="Z21">
            <v>4.9999999998869997</v>
          </cell>
          <cell r="AA21">
            <v>8.9999999999640004</v>
          </cell>
          <cell r="AB21">
            <v>5.9999999999759996</v>
          </cell>
          <cell r="AC21">
            <v>1.9999999998990001</v>
          </cell>
          <cell r="AD21">
            <v>2.9999999999879998</v>
          </cell>
          <cell r="AE21">
            <v>2.9999999999879998</v>
          </cell>
          <cell r="AF21">
            <v>4.0000000000769997</v>
          </cell>
          <cell r="AG21">
            <v>4.0000000000769997</v>
          </cell>
          <cell r="AH21">
            <v>1.0000000000889999</v>
          </cell>
          <cell r="AI21">
            <v>1.0000000000889999</v>
          </cell>
          <cell r="AJ21">
            <v>1.0000000000889999</v>
          </cell>
          <cell r="AK21">
            <v>2.9999999999879998</v>
          </cell>
          <cell r="AL21">
            <v>1.0000000000889999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</row>
        <row r="22">
          <cell r="A22" t="str">
            <v>21001A552</v>
          </cell>
          <cell r="B22" t="str">
            <v>TREFLE</v>
          </cell>
          <cell r="C22">
            <v>68.000000000938996</v>
          </cell>
          <cell r="D22">
            <v>96.000000000111996</v>
          </cell>
          <cell r="E22">
            <v>100.999999999688</v>
          </cell>
          <cell r="F22">
            <v>133.00000000058498</v>
          </cell>
          <cell r="G22">
            <v>97.000000000543011</v>
          </cell>
          <cell r="H22">
            <v>106.99999999969501</v>
          </cell>
          <cell r="I22">
            <v>108.00000000012601</v>
          </cell>
          <cell r="J22">
            <v>92.000000000967006</v>
          </cell>
          <cell r="K22">
            <v>98.000000000973998</v>
          </cell>
          <cell r="L22">
            <v>93.999999999250008</v>
          </cell>
          <cell r="M22">
            <v>78.000000000091006</v>
          </cell>
          <cell r="N22">
            <v>80.999999998804995</v>
          </cell>
          <cell r="O22">
            <v>85.000000000528999</v>
          </cell>
          <cell r="P22">
            <v>80.000000000952994</v>
          </cell>
          <cell r="Q22">
            <v>106.99999999969501</v>
          </cell>
          <cell r="R22">
            <v>62.000000000932005</v>
          </cell>
          <cell r="S22">
            <v>86.999999998812001</v>
          </cell>
          <cell r="T22">
            <v>97.000000000543011</v>
          </cell>
          <cell r="U22">
            <v>92.000000000967006</v>
          </cell>
          <cell r="V22">
            <v>97.000000000543011</v>
          </cell>
          <cell r="W22">
            <v>69.999999999221998</v>
          </cell>
          <cell r="X22">
            <v>87.999999999242988</v>
          </cell>
          <cell r="Y22">
            <v>64.999999999645993</v>
          </cell>
          <cell r="Z22">
            <v>68.000000000938996</v>
          </cell>
          <cell r="AA22">
            <v>62.999999998784006</v>
          </cell>
          <cell r="AB22">
            <v>45.999999999193996</v>
          </cell>
          <cell r="AC22">
            <v>69.999999999221998</v>
          </cell>
          <cell r="AD22">
            <v>38.999999998756003</v>
          </cell>
          <cell r="AE22">
            <v>49.000000000486999</v>
          </cell>
          <cell r="AF22">
            <v>31.000000000466002</v>
          </cell>
          <cell r="AG22">
            <v>32.999999998748997</v>
          </cell>
          <cell r="AH22">
            <v>28.999999999603997</v>
          </cell>
          <cell r="AI22">
            <v>20.000000000882999</v>
          </cell>
          <cell r="AJ22">
            <v>16.999999999589999</v>
          </cell>
          <cell r="AK22">
            <v>15.999999999159002</v>
          </cell>
          <cell r="AL22">
            <v>8.0000000008689991</v>
          </cell>
          <cell r="AM22">
            <v>4.9999999995759996</v>
          </cell>
          <cell r="AN22">
            <v>2.0000000008619998</v>
          </cell>
          <cell r="AO22">
            <v>0</v>
          </cell>
          <cell r="AP22">
            <v>0</v>
          </cell>
        </row>
        <row r="23">
          <cell r="A23" t="str">
            <v>21001A84-</v>
          </cell>
          <cell r="B23" t="str">
            <v>POESIE</v>
          </cell>
          <cell r="C23">
            <v>71.999999999499011</v>
          </cell>
          <cell r="D23">
            <v>56.000000000395005</v>
          </cell>
          <cell r="E23">
            <v>43.999999999889994</v>
          </cell>
          <cell r="F23">
            <v>42.000000000002004</v>
          </cell>
          <cell r="G23">
            <v>33.000000000505999</v>
          </cell>
          <cell r="H23">
            <v>33.000000000505999</v>
          </cell>
          <cell r="I23">
            <v>38.000000000226002</v>
          </cell>
          <cell r="J23">
            <v>32.000000000561997</v>
          </cell>
          <cell r="K23">
            <v>33.000000000505999</v>
          </cell>
          <cell r="L23">
            <v>32.000000000561997</v>
          </cell>
          <cell r="M23">
            <v>42.999999999946006</v>
          </cell>
          <cell r="N23">
            <v>32.000000000561997</v>
          </cell>
          <cell r="O23">
            <v>46.999999999721993</v>
          </cell>
          <cell r="P23">
            <v>47.999999999665995</v>
          </cell>
          <cell r="Q23">
            <v>46.999999999721993</v>
          </cell>
          <cell r="R23">
            <v>42.999999999946006</v>
          </cell>
          <cell r="S23">
            <v>0</v>
          </cell>
          <cell r="T23">
            <v>49.999999999553992</v>
          </cell>
          <cell r="U23">
            <v>37.000000000282</v>
          </cell>
          <cell r="V23">
            <v>36.000000000337998</v>
          </cell>
          <cell r="W23">
            <v>23.999999999832998</v>
          </cell>
          <cell r="X23">
            <v>38.000000000226002</v>
          </cell>
          <cell r="Y23">
            <v>38.000000000226002</v>
          </cell>
          <cell r="Z23">
            <v>19.000000000113001</v>
          </cell>
          <cell r="AA23">
            <v>26.999999999665</v>
          </cell>
          <cell r="AB23">
            <v>26.999999999665</v>
          </cell>
          <cell r="AC23">
            <v>11.000000000560998</v>
          </cell>
          <cell r="AD23">
            <v>11.000000000560998</v>
          </cell>
          <cell r="AE23">
            <v>15.000000000337</v>
          </cell>
          <cell r="AF23">
            <v>15.000000000337</v>
          </cell>
          <cell r="AG23">
            <v>23.999999999832998</v>
          </cell>
          <cell r="AH23">
            <v>11.000000000560998</v>
          </cell>
          <cell r="AI23">
            <v>19.000000000113001</v>
          </cell>
          <cell r="AJ23">
            <v>8.9999999994959996</v>
          </cell>
          <cell r="AK23">
            <v>18.000000000168999</v>
          </cell>
          <cell r="AL23">
            <v>7.9999999995520001</v>
          </cell>
          <cell r="AM23">
            <v>15.000000000337</v>
          </cell>
          <cell r="AN23">
            <v>0.99999999994400002</v>
          </cell>
          <cell r="AO23">
            <v>2.9999999998319997</v>
          </cell>
          <cell r="AP23">
            <v>0.99999999994400002</v>
          </cell>
        </row>
        <row r="24">
          <cell r="A24" t="str">
            <v>21001A34-</v>
          </cell>
          <cell r="B24" t="str">
            <v>ROUE - CITE JARDIN</v>
          </cell>
          <cell r="C24">
            <v>60.000000000150003</v>
          </cell>
          <cell r="D24">
            <v>62.000000000154998</v>
          </cell>
          <cell r="E24">
            <v>70.999999999067995</v>
          </cell>
          <cell r="F24">
            <v>82.000000000205006</v>
          </cell>
          <cell r="G24">
            <v>110.99999999916801</v>
          </cell>
          <cell r="H24">
            <v>90.999999999118003</v>
          </cell>
          <cell r="I24">
            <v>106.000000000265</v>
          </cell>
          <cell r="J24">
            <v>108.00000000026999</v>
          </cell>
          <cell r="K24">
            <v>70.999999999067995</v>
          </cell>
          <cell r="L24">
            <v>80.999999999092992</v>
          </cell>
          <cell r="M24">
            <v>56.000000000139998</v>
          </cell>
          <cell r="N24">
            <v>62.999999999048008</v>
          </cell>
          <cell r="O24">
            <v>46.000000000115008</v>
          </cell>
          <cell r="P24">
            <v>54.999999999028006</v>
          </cell>
          <cell r="Q24">
            <v>62.999999999048008</v>
          </cell>
          <cell r="R24">
            <v>62.000000000154998</v>
          </cell>
          <cell r="S24">
            <v>86.999999999107999</v>
          </cell>
          <cell r="T24">
            <v>72.000000000179995</v>
          </cell>
          <cell r="U24">
            <v>88.999999999112987</v>
          </cell>
          <cell r="V24">
            <v>66.000000000165002</v>
          </cell>
          <cell r="W24">
            <v>86.00000000021501</v>
          </cell>
          <cell r="X24">
            <v>82.999999999097994</v>
          </cell>
          <cell r="Y24">
            <v>76.000000000189999</v>
          </cell>
          <cell r="Z24">
            <v>68.999999999062993</v>
          </cell>
          <cell r="AA24">
            <v>46.000000000115008</v>
          </cell>
          <cell r="AB24">
            <v>56.000000000139998</v>
          </cell>
          <cell r="AC24">
            <v>52.999999999023004</v>
          </cell>
          <cell r="AD24">
            <v>34.000000000085002</v>
          </cell>
          <cell r="AE24">
            <v>30.000000000075001</v>
          </cell>
          <cell r="AF24">
            <v>24.000000000060005</v>
          </cell>
          <cell r="AG24">
            <v>30.999999998968001</v>
          </cell>
          <cell r="AH24">
            <v>24.999999998952998</v>
          </cell>
          <cell r="AI24">
            <v>34.999999998977998</v>
          </cell>
          <cell r="AJ24">
            <v>16.00000000004</v>
          </cell>
          <cell r="AK24">
            <v>24.000000000060005</v>
          </cell>
          <cell r="AL24">
            <v>12.999999998922998</v>
          </cell>
          <cell r="AM24">
            <v>8.00000000002</v>
          </cell>
          <cell r="AN24">
            <v>4.00000000001</v>
          </cell>
          <cell r="AO24">
            <v>2.9999999988979997</v>
          </cell>
          <cell r="AP24">
            <v>0.99999999889299995</v>
          </cell>
        </row>
        <row r="25">
          <cell r="A25" t="str">
            <v>21001A350</v>
          </cell>
          <cell r="B25" t="str">
            <v>CERIA - ZONE D'HABITAT</v>
          </cell>
          <cell r="C25">
            <v>29.999999999970001</v>
          </cell>
          <cell r="D25">
            <v>42.999999999956998</v>
          </cell>
          <cell r="E25">
            <v>54.999999999945004</v>
          </cell>
          <cell r="F25">
            <v>53.999999999946006</v>
          </cell>
          <cell r="G25">
            <v>50.999999999948997</v>
          </cell>
          <cell r="H25">
            <v>58.999999999941004</v>
          </cell>
          <cell r="I25">
            <v>41.999999999958</v>
          </cell>
          <cell r="J25">
            <v>42.999999999956998</v>
          </cell>
          <cell r="K25">
            <v>41.999999999958</v>
          </cell>
          <cell r="L25">
            <v>45.999999999953999</v>
          </cell>
          <cell r="M25">
            <v>42.999999999956998</v>
          </cell>
          <cell r="N25">
            <v>47.999999999951996</v>
          </cell>
          <cell r="O25">
            <v>48.999999999950994</v>
          </cell>
          <cell r="P25">
            <v>44.999999999955001</v>
          </cell>
          <cell r="Q25">
            <v>49.999999999949999</v>
          </cell>
          <cell r="R25">
            <v>54.999999999945004</v>
          </cell>
          <cell r="S25">
            <v>0</v>
          </cell>
          <cell r="T25">
            <v>56.999999999943</v>
          </cell>
          <cell r="U25">
            <v>30.999999999968999</v>
          </cell>
          <cell r="V25">
            <v>51.999999999948002</v>
          </cell>
          <cell r="W25">
            <v>39.999999999960004</v>
          </cell>
          <cell r="X25">
            <v>40.999999999959002</v>
          </cell>
          <cell r="Y25">
            <v>41.999999999958</v>
          </cell>
          <cell r="Z25">
            <v>38.999999999960998</v>
          </cell>
          <cell r="AA25">
            <v>21.999999999977998</v>
          </cell>
          <cell r="AB25">
            <v>28.999999999970999</v>
          </cell>
          <cell r="AC25">
            <v>17.999999999981998</v>
          </cell>
          <cell r="AD25">
            <v>25.999999999974001</v>
          </cell>
          <cell r="AE25">
            <v>28.999999999970999</v>
          </cell>
          <cell r="AF25">
            <v>15.999999999984</v>
          </cell>
          <cell r="AG25">
            <v>11.999999999987999</v>
          </cell>
          <cell r="AH25">
            <v>14.999999999985</v>
          </cell>
          <cell r="AI25">
            <v>9.9999999999900009</v>
          </cell>
          <cell r="AJ25">
            <v>8.9999999999909992</v>
          </cell>
          <cell r="AK25">
            <v>10.999999999988999</v>
          </cell>
          <cell r="AL25">
            <v>1.999999999998</v>
          </cell>
          <cell r="AM25">
            <v>3.9999999999960001</v>
          </cell>
          <cell r="AN25">
            <v>0.99999999999900002</v>
          </cell>
          <cell r="AO25">
            <v>0.99999999999900002</v>
          </cell>
          <cell r="AP25">
            <v>0</v>
          </cell>
        </row>
        <row r="26">
          <cell r="A26" t="str">
            <v>21001A441</v>
          </cell>
          <cell r="B26" t="str">
            <v>DOCTEUR ROUX</v>
          </cell>
          <cell r="C26">
            <v>87.99999999891601</v>
          </cell>
          <cell r="D26">
            <v>87.000000000233996</v>
          </cell>
          <cell r="E26">
            <v>85.000000000572001</v>
          </cell>
          <cell r="F26">
            <v>90.999999999558</v>
          </cell>
          <cell r="G26">
            <v>66.999999999018002</v>
          </cell>
          <cell r="H26">
            <v>76.999999999625999</v>
          </cell>
          <cell r="I26">
            <v>64.000000000673992</v>
          </cell>
          <cell r="J26">
            <v>66.000000000336001</v>
          </cell>
          <cell r="K26">
            <v>90.999999999558</v>
          </cell>
          <cell r="L26">
            <v>83.999999999592006</v>
          </cell>
          <cell r="M26">
            <v>101.000000000166</v>
          </cell>
          <cell r="N26">
            <v>87.99999999891601</v>
          </cell>
          <cell r="O26">
            <v>85.999999999254001</v>
          </cell>
          <cell r="P26">
            <v>78.000000000605993</v>
          </cell>
          <cell r="Q26">
            <v>71.00000000064</v>
          </cell>
          <cell r="R26">
            <v>97.999999999524007</v>
          </cell>
          <cell r="S26">
            <v>73.000000000301995</v>
          </cell>
          <cell r="T26">
            <v>99.000000000504002</v>
          </cell>
          <cell r="U26">
            <v>78.000000000605993</v>
          </cell>
          <cell r="V26">
            <v>73.000000000301995</v>
          </cell>
          <cell r="W26">
            <v>61.000000000031996</v>
          </cell>
          <cell r="X26">
            <v>87.000000000233996</v>
          </cell>
          <cell r="Y26">
            <v>57.999999999389999</v>
          </cell>
          <cell r="Z26">
            <v>67.999999999997996</v>
          </cell>
          <cell r="AA26">
            <v>61.000000000031996</v>
          </cell>
          <cell r="AB26">
            <v>52.000000000404</v>
          </cell>
          <cell r="AC26">
            <v>38.000000000471999</v>
          </cell>
          <cell r="AD26">
            <v>38.000000000471999</v>
          </cell>
          <cell r="AE26">
            <v>31.999999999187999</v>
          </cell>
          <cell r="AF26">
            <v>26.999999998884</v>
          </cell>
          <cell r="AG26">
            <v>31.000000000505999</v>
          </cell>
          <cell r="AH26">
            <v>24.999999999221998</v>
          </cell>
          <cell r="AI26">
            <v>24.999999999221998</v>
          </cell>
          <cell r="AJ26">
            <v>17.999999999256001</v>
          </cell>
          <cell r="AK26">
            <v>15.000000000911998</v>
          </cell>
          <cell r="AL26">
            <v>5.9999999989859996</v>
          </cell>
          <cell r="AM26">
            <v>5.0000000003039995</v>
          </cell>
          <cell r="AN26">
            <v>3.0000000006419998</v>
          </cell>
          <cell r="AO26">
            <v>1.9999999996619999</v>
          </cell>
          <cell r="AP26">
            <v>1.0000000009800001</v>
          </cell>
        </row>
        <row r="27">
          <cell r="A27" t="str">
            <v>21001C512</v>
          </cell>
          <cell r="B27" t="str">
            <v>CHANTS D'OISEAUX</v>
          </cell>
          <cell r="C27">
            <v>36.000000000569997</v>
          </cell>
          <cell r="D27">
            <v>38.000000000265004</v>
          </cell>
          <cell r="E27">
            <v>38.000000000265004</v>
          </cell>
          <cell r="F27">
            <v>43.000000000259995</v>
          </cell>
          <cell r="G27">
            <v>36.999999999659998</v>
          </cell>
          <cell r="H27">
            <v>38.000000000265004</v>
          </cell>
          <cell r="I27">
            <v>44.999999999955008</v>
          </cell>
          <cell r="J27">
            <v>39.999999999960004</v>
          </cell>
          <cell r="K27">
            <v>33.000000000269999</v>
          </cell>
          <cell r="L27">
            <v>38.999999999354998</v>
          </cell>
          <cell r="M27">
            <v>28.999999999364999</v>
          </cell>
          <cell r="N27">
            <v>31.999999999664997</v>
          </cell>
          <cell r="O27">
            <v>46.999999999650001</v>
          </cell>
          <cell r="P27">
            <v>28.000000000274998</v>
          </cell>
          <cell r="Q27">
            <v>29.999999999970001</v>
          </cell>
          <cell r="R27">
            <v>23.00000000028</v>
          </cell>
          <cell r="S27">
            <v>0</v>
          </cell>
          <cell r="T27">
            <v>26.000000000580002</v>
          </cell>
          <cell r="U27">
            <v>43.000000000259995</v>
          </cell>
          <cell r="V27">
            <v>44.999999999955008</v>
          </cell>
          <cell r="W27">
            <v>31.999999999664997</v>
          </cell>
          <cell r="X27">
            <v>48.999999999345</v>
          </cell>
          <cell r="Y27">
            <v>64.999999999935</v>
          </cell>
          <cell r="Z27">
            <v>33.000000000269999</v>
          </cell>
          <cell r="AA27">
            <v>48.999999999345</v>
          </cell>
          <cell r="AB27">
            <v>41.999999999655003</v>
          </cell>
          <cell r="AC27">
            <v>33.99999999936</v>
          </cell>
          <cell r="AD27">
            <v>33.000000000269999</v>
          </cell>
          <cell r="AE27">
            <v>53.000000000250004</v>
          </cell>
          <cell r="AF27">
            <v>34.999999999965006</v>
          </cell>
          <cell r="AG27">
            <v>58.000000000245002</v>
          </cell>
          <cell r="AH27">
            <v>28.000000000274998</v>
          </cell>
          <cell r="AI27">
            <v>64.999999999935</v>
          </cell>
          <cell r="AJ27">
            <v>29.999999999970001</v>
          </cell>
          <cell r="AK27">
            <v>66.000000000539998</v>
          </cell>
          <cell r="AL27">
            <v>26.000000000580002</v>
          </cell>
          <cell r="AM27">
            <v>53.000000000250004</v>
          </cell>
          <cell r="AN27">
            <v>8.0000000002949996</v>
          </cell>
          <cell r="AO27">
            <v>24.999999999975</v>
          </cell>
          <cell r="AP27">
            <v>1.0000000006050001</v>
          </cell>
        </row>
        <row r="28">
          <cell r="A28" t="str">
            <v>21001C71-</v>
          </cell>
          <cell r="B28" t="str">
            <v>BON AIR - CITE JARDIN</v>
          </cell>
          <cell r="C28">
            <v>26.999999999973003</v>
          </cell>
          <cell r="D28">
            <v>35.999999999964004</v>
          </cell>
          <cell r="E28">
            <v>55.999999999943995</v>
          </cell>
          <cell r="F28">
            <v>45.999999999953999</v>
          </cell>
          <cell r="G28">
            <v>58.999999999941004</v>
          </cell>
          <cell r="H28">
            <v>86.999999999913001</v>
          </cell>
          <cell r="I28">
            <v>69.999999999929997</v>
          </cell>
          <cell r="J28">
            <v>71.999999999928008</v>
          </cell>
          <cell r="K28">
            <v>40.999999999959002</v>
          </cell>
          <cell r="L28">
            <v>46.999999999952998</v>
          </cell>
          <cell r="M28">
            <v>25.999999999973998</v>
          </cell>
          <cell r="N28">
            <v>30.999999999968999</v>
          </cell>
          <cell r="O28">
            <v>21.999999999977998</v>
          </cell>
          <cell r="P28">
            <v>17.999999999982002</v>
          </cell>
          <cell r="Q28">
            <v>57.999999999941991</v>
          </cell>
          <cell r="R28">
            <v>25.999999999973998</v>
          </cell>
          <cell r="S28">
            <v>0</v>
          </cell>
          <cell r="T28">
            <v>45.999999999953999</v>
          </cell>
          <cell r="U28">
            <v>60.999999999939</v>
          </cell>
          <cell r="V28">
            <v>55.999999999943995</v>
          </cell>
          <cell r="W28">
            <v>53.999999999946006</v>
          </cell>
          <cell r="X28">
            <v>56.999999999943</v>
          </cell>
          <cell r="Y28">
            <v>44.999999999955001</v>
          </cell>
          <cell r="Z28">
            <v>51.999999999947995</v>
          </cell>
          <cell r="AA28">
            <v>50.999999999949004</v>
          </cell>
          <cell r="AB28">
            <v>43.999999999955996</v>
          </cell>
          <cell r="AC28">
            <v>36.999999999963002</v>
          </cell>
          <cell r="AD28">
            <v>22.999999999977</v>
          </cell>
          <cell r="AE28">
            <v>21.999999999977998</v>
          </cell>
          <cell r="AF28">
            <v>13.999999999985999</v>
          </cell>
          <cell r="AG28">
            <v>21.999999999977998</v>
          </cell>
          <cell r="AH28">
            <v>19.999999999980002</v>
          </cell>
          <cell r="AI28">
            <v>15.999999999984</v>
          </cell>
          <cell r="AJ28">
            <v>11.999999999987999</v>
          </cell>
          <cell r="AK28">
            <v>20.999999999979</v>
          </cell>
          <cell r="AL28">
            <v>4.9999999999950004</v>
          </cell>
          <cell r="AM28">
            <v>0</v>
          </cell>
          <cell r="AN28">
            <v>1.999999999998</v>
          </cell>
          <cell r="AO28">
            <v>0.99999999999900002</v>
          </cell>
          <cell r="AP28">
            <v>0</v>
          </cell>
        </row>
        <row r="29">
          <cell r="A29" t="str">
            <v>21001A82-</v>
          </cell>
          <cell r="B29" t="str">
            <v>MOORTEBEEK</v>
          </cell>
          <cell r="C29">
            <v>44.00000000032</v>
          </cell>
          <cell r="D29">
            <v>53.999999999400004</v>
          </cell>
          <cell r="E29">
            <v>73.999999999379995</v>
          </cell>
          <cell r="F29">
            <v>66.999999999660005</v>
          </cell>
          <cell r="G29">
            <v>55.000000000399993</v>
          </cell>
          <cell r="H29">
            <v>57.999999999759993</v>
          </cell>
          <cell r="I29">
            <v>64.000000000300005</v>
          </cell>
          <cell r="J29">
            <v>75.999999999559989</v>
          </cell>
          <cell r="K29">
            <v>55.000000000399993</v>
          </cell>
          <cell r="L29">
            <v>59.000000000760004</v>
          </cell>
          <cell r="M29">
            <v>35.9999999996</v>
          </cell>
          <cell r="N29">
            <v>37.000000000599996</v>
          </cell>
          <cell r="O29">
            <v>42.000000000139998</v>
          </cell>
          <cell r="P29">
            <v>33.999999999419998</v>
          </cell>
          <cell r="Q29">
            <v>51.000000000039996</v>
          </cell>
          <cell r="R29">
            <v>42.999999999319996</v>
          </cell>
          <cell r="S29">
            <v>0</v>
          </cell>
          <cell r="T29">
            <v>42.999999999319996</v>
          </cell>
          <cell r="U29">
            <v>64.999999999479996</v>
          </cell>
          <cell r="V29">
            <v>51.999999999220002</v>
          </cell>
          <cell r="W29">
            <v>79.999999999920007</v>
          </cell>
          <cell r="X29">
            <v>59.999999999940002</v>
          </cell>
          <cell r="Y29">
            <v>68.000000000660009</v>
          </cell>
          <cell r="Z29">
            <v>53.000000000219998</v>
          </cell>
          <cell r="AA29">
            <v>70.000000000840004</v>
          </cell>
          <cell r="AB29">
            <v>70.000000000840004</v>
          </cell>
          <cell r="AC29">
            <v>46.000000000500002</v>
          </cell>
          <cell r="AD29">
            <v>42.999999999319996</v>
          </cell>
          <cell r="AE29">
            <v>53.999999999400004</v>
          </cell>
          <cell r="AF29">
            <v>37.999999999779995</v>
          </cell>
          <cell r="AG29">
            <v>26.00000000052</v>
          </cell>
          <cell r="AH29">
            <v>28.999999999879996</v>
          </cell>
          <cell r="AI29">
            <v>31.99999999924</v>
          </cell>
          <cell r="AJ29">
            <v>22.999999999340002</v>
          </cell>
          <cell r="AK29">
            <v>24.99999999952</v>
          </cell>
          <cell r="AL29">
            <v>22.999999999340002</v>
          </cell>
          <cell r="AM29">
            <v>6.00000000054</v>
          </cell>
          <cell r="AN29">
            <v>6.99999999972</v>
          </cell>
          <cell r="AO29">
            <v>0.99999999918000004</v>
          </cell>
          <cell r="AP29">
            <v>0</v>
          </cell>
        </row>
        <row r="30">
          <cell r="A30" t="str">
            <v>21001C611</v>
          </cell>
          <cell r="B30" t="str">
            <v>SOETKIN</v>
          </cell>
          <cell r="C30">
            <v>13.999999999986001</v>
          </cell>
          <cell r="D30">
            <v>19.999999999980002</v>
          </cell>
          <cell r="E30">
            <v>15.999999999984</v>
          </cell>
          <cell r="F30">
            <v>19.000000000253998</v>
          </cell>
          <cell r="G30">
            <v>9.0000000002640004</v>
          </cell>
          <cell r="H30">
            <v>15.000000000258002</v>
          </cell>
          <cell r="I30">
            <v>13.000000000260002</v>
          </cell>
          <cell r="J30">
            <v>19.000000000253998</v>
          </cell>
          <cell r="K30">
            <v>15.000000000258002</v>
          </cell>
          <cell r="L30">
            <v>17.000000000256001</v>
          </cell>
          <cell r="M30">
            <v>7.9999999999920002</v>
          </cell>
          <cell r="N30">
            <v>15.000000000258002</v>
          </cell>
          <cell r="O30">
            <v>13.000000000260002</v>
          </cell>
          <cell r="P30">
            <v>15.999999999984</v>
          </cell>
          <cell r="Q30">
            <v>17.000000000256001</v>
          </cell>
          <cell r="R30">
            <v>13.000000000260002</v>
          </cell>
          <cell r="S30">
            <v>0</v>
          </cell>
          <cell r="T30">
            <v>15.999999999984</v>
          </cell>
          <cell r="U30">
            <v>19.000000000253998</v>
          </cell>
          <cell r="V30">
            <v>17.999999999982002</v>
          </cell>
          <cell r="W30">
            <v>13.000000000260002</v>
          </cell>
          <cell r="X30">
            <v>13.000000000260002</v>
          </cell>
          <cell r="Y30">
            <v>19.999999999980002</v>
          </cell>
          <cell r="Z30">
            <v>19.000000000253998</v>
          </cell>
          <cell r="AA30">
            <v>27.000000000246001</v>
          </cell>
          <cell r="AB30">
            <v>17.999999999982002</v>
          </cell>
          <cell r="AC30">
            <v>19.999999999980002</v>
          </cell>
          <cell r="AD30">
            <v>11.000000000262</v>
          </cell>
          <cell r="AE30">
            <v>25.000000000248001</v>
          </cell>
          <cell r="AF30">
            <v>19.000000000253998</v>
          </cell>
          <cell r="AG30">
            <v>11.999999999988001</v>
          </cell>
          <cell r="AH30">
            <v>9.0000000002640004</v>
          </cell>
          <cell r="AI30">
            <v>13.000000000260002</v>
          </cell>
          <cell r="AJ30">
            <v>5.9999999999940004</v>
          </cell>
          <cell r="AK30">
            <v>7.0000000002659997</v>
          </cell>
          <cell r="AL30">
            <v>3.0000000002700005</v>
          </cell>
          <cell r="AM30">
            <v>3.0000000002700005</v>
          </cell>
          <cell r="AN30">
            <v>1.999999999998</v>
          </cell>
          <cell r="AO30">
            <v>0</v>
          </cell>
          <cell r="AP30">
            <v>0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1.000000000053</v>
          </cell>
          <cell r="D32">
            <v>2.0000000001060001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10.000000000104</v>
          </cell>
          <cell r="J32">
            <v>18.000000000102002</v>
          </cell>
          <cell r="K32">
            <v>33.000000000044999</v>
          </cell>
          <cell r="L32">
            <v>27.999999999993001</v>
          </cell>
          <cell r="M32">
            <v>30.000000000099</v>
          </cell>
          <cell r="N32">
            <v>19.999999999995001</v>
          </cell>
          <cell r="O32">
            <v>5.0000000000520002</v>
          </cell>
          <cell r="P32">
            <v>6.9999999999449996</v>
          </cell>
          <cell r="Q32">
            <v>3.9999999999989999</v>
          </cell>
          <cell r="R32">
            <v>6.9999999999449996</v>
          </cell>
          <cell r="S32">
            <v>0</v>
          </cell>
          <cell r="T32">
            <v>2.0000000001060001</v>
          </cell>
          <cell r="U32">
            <v>2.9999999999460001</v>
          </cell>
          <cell r="V32">
            <v>2.9999999999460001</v>
          </cell>
          <cell r="W32">
            <v>1.000000000053</v>
          </cell>
          <cell r="X32">
            <v>3.9999999999989999</v>
          </cell>
          <cell r="Y32">
            <v>2.9999999999460001</v>
          </cell>
          <cell r="Z32">
            <v>1.000000000053</v>
          </cell>
          <cell r="AA32">
            <v>2.0000000001060001</v>
          </cell>
          <cell r="AB32">
            <v>2.0000000001060001</v>
          </cell>
          <cell r="AC32">
            <v>1.000000000053</v>
          </cell>
          <cell r="AD32">
            <v>0</v>
          </cell>
          <cell r="AE32">
            <v>0</v>
          </cell>
          <cell r="AF32">
            <v>0</v>
          </cell>
          <cell r="AG32">
            <v>1.000000000053</v>
          </cell>
          <cell r="AH32">
            <v>0</v>
          </cell>
          <cell r="AI32">
            <v>5.0000000000520002</v>
          </cell>
          <cell r="AJ32">
            <v>1.000000000053</v>
          </cell>
          <cell r="AK32">
            <v>10.000000000104</v>
          </cell>
          <cell r="AL32">
            <v>1.000000000053</v>
          </cell>
          <cell r="AM32">
            <v>0</v>
          </cell>
          <cell r="AN32">
            <v>1.000000000053</v>
          </cell>
          <cell r="AO32">
            <v>5.0000000000520002</v>
          </cell>
          <cell r="AP32">
            <v>0</v>
          </cell>
        </row>
        <row r="33">
          <cell r="A33" t="str">
            <v>21001A451</v>
          </cell>
          <cell r="B33" t="str">
            <v>VENIZELOS</v>
          </cell>
          <cell r="C33">
            <v>53.999999999567997</v>
          </cell>
          <cell r="D33">
            <v>47.999999999616001</v>
          </cell>
          <cell r="E33">
            <v>39.000000000512003</v>
          </cell>
          <cell r="F33">
            <v>51.000000000415994</v>
          </cell>
          <cell r="G33">
            <v>53.999999999567997</v>
          </cell>
          <cell r="H33">
            <v>67.000000000287997</v>
          </cell>
          <cell r="I33">
            <v>63.00000000032</v>
          </cell>
          <cell r="J33">
            <v>39.99999999968</v>
          </cell>
          <cell r="K33">
            <v>57.000000000367997</v>
          </cell>
          <cell r="L33">
            <v>55.999999999552003</v>
          </cell>
          <cell r="M33">
            <v>37.999999999696001</v>
          </cell>
          <cell r="N33">
            <v>61.999999999504006</v>
          </cell>
          <cell r="O33">
            <v>61.000000000335994</v>
          </cell>
          <cell r="P33">
            <v>51.000000000415994</v>
          </cell>
          <cell r="Q33">
            <v>59.000000000352003</v>
          </cell>
          <cell r="R33">
            <v>49.999999999599993</v>
          </cell>
          <cell r="S33">
            <v>0</v>
          </cell>
          <cell r="T33">
            <v>59.000000000352003</v>
          </cell>
          <cell r="U33">
            <v>59.999999999519993</v>
          </cell>
          <cell r="V33">
            <v>69.999999999439993</v>
          </cell>
          <cell r="W33">
            <v>53.999999999567997</v>
          </cell>
          <cell r="X33">
            <v>49.999999999599993</v>
          </cell>
          <cell r="Y33">
            <v>45.000000000463999</v>
          </cell>
          <cell r="Z33">
            <v>41.999999999664006</v>
          </cell>
          <cell r="AA33">
            <v>41.000000000495994</v>
          </cell>
          <cell r="AB33">
            <v>43.000000000480007</v>
          </cell>
          <cell r="AC33">
            <v>33.00000000056</v>
          </cell>
          <cell r="AD33">
            <v>29.999999999759996</v>
          </cell>
          <cell r="AE33">
            <v>21.999999999823999</v>
          </cell>
          <cell r="AF33">
            <v>27.000000000608001</v>
          </cell>
          <cell r="AG33">
            <v>33.00000000056</v>
          </cell>
          <cell r="AH33">
            <v>23.000000000639997</v>
          </cell>
          <cell r="AI33">
            <v>27.000000000608001</v>
          </cell>
          <cell r="AJ33">
            <v>15.000000000703999</v>
          </cell>
          <cell r="AK33">
            <v>23.999999999808001</v>
          </cell>
          <cell r="AL33">
            <v>9.99999999992</v>
          </cell>
          <cell r="AM33">
            <v>21.999999999823999</v>
          </cell>
          <cell r="AN33">
            <v>5.0000000007839995</v>
          </cell>
          <cell r="AO33">
            <v>5.9999999999520002</v>
          </cell>
          <cell r="AP33">
            <v>0</v>
          </cell>
        </row>
        <row r="34">
          <cell r="A34" t="str">
            <v>21001A30-</v>
          </cell>
          <cell r="B34" t="str">
            <v>BIZET</v>
          </cell>
          <cell r="C34">
            <v>110.00000000064001</v>
          </cell>
          <cell r="D34">
            <v>107.000000001136</v>
          </cell>
          <cell r="E34">
            <v>122.99999999943201</v>
          </cell>
          <cell r="F34">
            <v>125.000000000984</v>
          </cell>
          <cell r="G34">
            <v>97.999999999799996</v>
          </cell>
          <cell r="H34">
            <v>97.999999999799996</v>
          </cell>
          <cell r="I34">
            <v>88.000000000512003</v>
          </cell>
          <cell r="J34">
            <v>84.000000000231992</v>
          </cell>
          <cell r="K34">
            <v>97.999999999799996</v>
          </cell>
          <cell r="L34">
            <v>81.000000000727994</v>
          </cell>
          <cell r="M34">
            <v>106.00000000035999</v>
          </cell>
          <cell r="N34">
            <v>106.00000000035999</v>
          </cell>
          <cell r="O34">
            <v>103.99999999880799</v>
          </cell>
          <cell r="P34">
            <v>103.99999999880799</v>
          </cell>
          <cell r="Q34">
            <v>114.99999999887198</v>
          </cell>
          <cell r="R34">
            <v>113.00000000014398</v>
          </cell>
          <cell r="S34">
            <v>99.000000000575994</v>
          </cell>
          <cell r="T34">
            <v>125.999999998936</v>
          </cell>
          <cell r="U34">
            <v>103.00000000085601</v>
          </cell>
          <cell r="V34">
            <v>107.99999999908799</v>
          </cell>
          <cell r="W34">
            <v>81.999999998679996</v>
          </cell>
          <cell r="X34">
            <v>106.00000000035999</v>
          </cell>
          <cell r="Y34">
            <v>60.999999999328004</v>
          </cell>
          <cell r="Z34">
            <v>66.000000000383992</v>
          </cell>
          <cell r="AA34">
            <v>56.999999999047994</v>
          </cell>
          <cell r="AB34">
            <v>70.999999998616005</v>
          </cell>
          <cell r="AC34">
            <v>48.000000000536005</v>
          </cell>
          <cell r="AD34">
            <v>41.999999998703998</v>
          </cell>
          <cell r="AE34">
            <v>34.000000000968001</v>
          </cell>
          <cell r="AF34">
            <v>26.000000000408001</v>
          </cell>
          <cell r="AG34">
            <v>34.000000000968001</v>
          </cell>
          <cell r="AH34">
            <v>23.999999998856001</v>
          </cell>
          <cell r="AI34">
            <v>20.0000000014</v>
          </cell>
          <cell r="AJ34">
            <v>15.000000000343999</v>
          </cell>
          <cell r="AK34">
            <v>15.000000000343999</v>
          </cell>
          <cell r="AL34">
            <v>12.999999998791999</v>
          </cell>
          <cell r="AM34">
            <v>9.9999999992880007</v>
          </cell>
          <cell r="AN34">
            <v>2.9999999995040003</v>
          </cell>
          <cell r="AO34">
            <v>1.0000000007760002</v>
          </cell>
          <cell r="AP34">
            <v>0</v>
          </cell>
        </row>
        <row r="35">
          <cell r="A35" t="str">
            <v>21001A80-</v>
          </cell>
          <cell r="B35" t="str">
            <v>SILLON</v>
          </cell>
          <cell r="C35">
            <v>99.999999999900012</v>
          </cell>
          <cell r="D35">
            <v>79.000000001324992</v>
          </cell>
          <cell r="E35">
            <v>87.999999998624986</v>
          </cell>
          <cell r="F35">
            <v>79.999999998749999</v>
          </cell>
          <cell r="G35">
            <v>85.000000000500009</v>
          </cell>
          <cell r="H35">
            <v>79.999999998749999</v>
          </cell>
          <cell r="I35">
            <v>67.000000000050008</v>
          </cell>
          <cell r="J35">
            <v>73.999999999574996</v>
          </cell>
          <cell r="K35">
            <v>78.000000000974993</v>
          </cell>
          <cell r="L35">
            <v>71.000000001450005</v>
          </cell>
          <cell r="M35">
            <v>87.000000001199993</v>
          </cell>
          <cell r="N35">
            <v>85.000000000500009</v>
          </cell>
          <cell r="O35">
            <v>80.999999999099998</v>
          </cell>
          <cell r="P35">
            <v>79.999999998749999</v>
          </cell>
          <cell r="Q35">
            <v>99.999999999900012</v>
          </cell>
          <cell r="R35">
            <v>86.000000000849994</v>
          </cell>
          <cell r="S35">
            <v>82.999999999799996</v>
          </cell>
          <cell r="T35">
            <v>69.000000000749992</v>
          </cell>
          <cell r="U35">
            <v>87.999999998624986</v>
          </cell>
          <cell r="V35">
            <v>81.999999999450012</v>
          </cell>
          <cell r="W35">
            <v>102.00000000060001</v>
          </cell>
          <cell r="X35">
            <v>98.999999999549999</v>
          </cell>
          <cell r="Y35">
            <v>87.999999998624986</v>
          </cell>
          <cell r="Z35">
            <v>95.00000000107498</v>
          </cell>
          <cell r="AA35">
            <v>109.000000000125</v>
          </cell>
          <cell r="AB35">
            <v>65.999999999700009</v>
          </cell>
          <cell r="AC35">
            <v>67.000000000050008</v>
          </cell>
          <cell r="AD35">
            <v>64.999999999349996</v>
          </cell>
          <cell r="AE35">
            <v>111.000000000825</v>
          </cell>
          <cell r="AF35">
            <v>64.999999999349996</v>
          </cell>
          <cell r="AG35">
            <v>74.999999999925009</v>
          </cell>
          <cell r="AH35">
            <v>46.999999998900002</v>
          </cell>
          <cell r="AI35">
            <v>82.999999999799996</v>
          </cell>
          <cell r="AJ35">
            <v>35.000000000549996</v>
          </cell>
          <cell r="AK35">
            <v>62.000000001224997</v>
          </cell>
          <cell r="AL35">
            <v>39.999999999375</v>
          </cell>
          <cell r="AM35">
            <v>40.999999999725006</v>
          </cell>
          <cell r="AN35">
            <v>12.000000001275</v>
          </cell>
          <cell r="AO35">
            <v>14.9999999994</v>
          </cell>
          <cell r="AP35">
            <v>4.9999999988250003</v>
          </cell>
        </row>
        <row r="36">
          <cell r="A36" t="str">
            <v>21001A81-</v>
          </cell>
          <cell r="B36" t="str">
            <v>BROECK</v>
          </cell>
          <cell r="C36">
            <v>59.000000000787004</v>
          </cell>
          <cell r="D36">
            <v>59.000000000787004</v>
          </cell>
          <cell r="E36">
            <v>59.999999999326</v>
          </cell>
          <cell r="F36">
            <v>66.000000000014992</v>
          </cell>
          <cell r="G36">
            <v>37.999999999320998</v>
          </cell>
          <cell r="H36">
            <v>54.000000000527997</v>
          </cell>
          <cell r="I36">
            <v>42.999999999580005</v>
          </cell>
          <cell r="J36">
            <v>47.999999999838998</v>
          </cell>
          <cell r="K36">
            <v>53.000000000097998</v>
          </cell>
          <cell r="L36">
            <v>56.999999999926992</v>
          </cell>
          <cell r="M36">
            <v>72.000000000704006</v>
          </cell>
          <cell r="N36">
            <v>72.999999999243002</v>
          </cell>
          <cell r="O36">
            <v>68.999999999414001</v>
          </cell>
          <cell r="P36">
            <v>58.000000000357005</v>
          </cell>
          <cell r="Q36">
            <v>62.000000000185999</v>
          </cell>
          <cell r="R36">
            <v>49.000000000269004</v>
          </cell>
          <cell r="S36">
            <v>0</v>
          </cell>
          <cell r="T36">
            <v>50.000000000699004</v>
          </cell>
          <cell r="U36">
            <v>42.999999999580005</v>
          </cell>
          <cell r="V36">
            <v>53.000000000097998</v>
          </cell>
          <cell r="W36">
            <v>54.999999999067001</v>
          </cell>
          <cell r="X36">
            <v>53.000000000097998</v>
          </cell>
          <cell r="Y36">
            <v>66.000000000014992</v>
          </cell>
          <cell r="Z36">
            <v>55.999999999497007</v>
          </cell>
          <cell r="AA36">
            <v>46.999999999408999</v>
          </cell>
          <cell r="AB36">
            <v>38.999999999751005</v>
          </cell>
          <cell r="AC36">
            <v>53.000000000097998</v>
          </cell>
          <cell r="AD36">
            <v>42.999999999580005</v>
          </cell>
          <cell r="AE36">
            <v>58.000000000357005</v>
          </cell>
          <cell r="AF36">
            <v>40.000000000181004</v>
          </cell>
          <cell r="AG36">
            <v>60.999999999756</v>
          </cell>
          <cell r="AH36">
            <v>37.000000000782002</v>
          </cell>
          <cell r="AI36">
            <v>41.000000000610996</v>
          </cell>
          <cell r="AJ36">
            <v>28.999999999233001</v>
          </cell>
          <cell r="AK36">
            <v>40.000000000181004</v>
          </cell>
          <cell r="AL36">
            <v>11.999999999486999</v>
          </cell>
          <cell r="AM36">
            <v>28.000000000694005</v>
          </cell>
          <cell r="AN36">
            <v>7.9999999996580007</v>
          </cell>
          <cell r="AO36">
            <v>10.999999999057</v>
          </cell>
          <cell r="AP36">
            <v>1.00000000043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45.999999999632003</v>
          </cell>
          <cell r="D38">
            <v>34.999999999719996</v>
          </cell>
          <cell r="E38">
            <v>40.999999999671999</v>
          </cell>
          <cell r="F38">
            <v>31.999999999743999</v>
          </cell>
          <cell r="G38">
            <v>21.999999999823999</v>
          </cell>
          <cell r="H38">
            <v>30.999999999752003</v>
          </cell>
          <cell r="I38">
            <v>19.99999999984</v>
          </cell>
          <cell r="J38">
            <v>17.999999999856001</v>
          </cell>
          <cell r="K38">
            <v>20.999999999832003</v>
          </cell>
          <cell r="L38">
            <v>29.999999999759996</v>
          </cell>
          <cell r="M38">
            <v>36.999999999704002</v>
          </cell>
          <cell r="N38">
            <v>27.999999999776001</v>
          </cell>
          <cell r="O38">
            <v>43.999999999647997</v>
          </cell>
          <cell r="P38">
            <v>27.999999999776001</v>
          </cell>
          <cell r="Q38">
            <v>32.999999999735998</v>
          </cell>
          <cell r="R38">
            <v>44.999999999639996</v>
          </cell>
          <cell r="S38">
            <v>0</v>
          </cell>
          <cell r="T38">
            <v>41.999999999664006</v>
          </cell>
          <cell r="U38">
            <v>24.999999999799996</v>
          </cell>
          <cell r="V38">
            <v>21.999999999823999</v>
          </cell>
          <cell r="W38">
            <v>21.999999999823999</v>
          </cell>
          <cell r="X38">
            <v>20.999999999832003</v>
          </cell>
          <cell r="Y38">
            <v>15.999999999871999</v>
          </cell>
          <cell r="Z38">
            <v>19.99999999984</v>
          </cell>
          <cell r="AA38">
            <v>18.999999999848001</v>
          </cell>
          <cell r="AB38">
            <v>16.999999999864002</v>
          </cell>
          <cell r="AC38">
            <v>8.9999999999280007</v>
          </cell>
          <cell r="AD38">
            <v>13.999999999888001</v>
          </cell>
          <cell r="AE38">
            <v>7.9999999999359996</v>
          </cell>
          <cell r="AF38">
            <v>4.99999999996</v>
          </cell>
          <cell r="AG38">
            <v>12.999999999896001</v>
          </cell>
          <cell r="AH38">
            <v>3.9999999999679998</v>
          </cell>
          <cell r="AI38">
            <v>9.99999999992</v>
          </cell>
          <cell r="AJ38">
            <v>6.9999999999440004</v>
          </cell>
          <cell r="AK38">
            <v>3.9999999999679998</v>
          </cell>
          <cell r="AL38">
            <v>3.9999999999679998</v>
          </cell>
          <cell r="AM38">
            <v>1.9999999999839999</v>
          </cell>
          <cell r="AN38">
            <v>0.99999999999199995</v>
          </cell>
          <cell r="AO38">
            <v>0</v>
          </cell>
          <cell r="AP38">
            <v>0</v>
          </cell>
        </row>
        <row r="39">
          <cell r="A39" t="str">
            <v>21001A031</v>
          </cell>
          <cell r="B39" t="str">
            <v>RAUTER-SUD</v>
          </cell>
          <cell r="C39">
            <v>71.000000000233001</v>
          </cell>
          <cell r="D39">
            <v>69.999999999516007</v>
          </cell>
          <cell r="E39">
            <v>63.999999999111999</v>
          </cell>
          <cell r="F39">
            <v>75.999999999920007</v>
          </cell>
          <cell r="G39">
            <v>58.000000000657003</v>
          </cell>
          <cell r="H39">
            <v>61.999999999627001</v>
          </cell>
          <cell r="I39">
            <v>64.999999999829001</v>
          </cell>
          <cell r="J39">
            <v>69.000000000748003</v>
          </cell>
          <cell r="K39">
            <v>85.000000000526001</v>
          </cell>
          <cell r="L39">
            <v>72.00000000095001</v>
          </cell>
          <cell r="M39">
            <v>83.999999999809006</v>
          </cell>
          <cell r="N39">
            <v>94.999999999900012</v>
          </cell>
          <cell r="O39">
            <v>80.000000000838995</v>
          </cell>
          <cell r="P39">
            <v>91.999999999697991</v>
          </cell>
          <cell r="Q39">
            <v>69.000000000748003</v>
          </cell>
          <cell r="R39">
            <v>83.999999999809006</v>
          </cell>
          <cell r="S39">
            <v>0</v>
          </cell>
          <cell r="T39">
            <v>82.999999999091997</v>
          </cell>
          <cell r="U39">
            <v>69.000000000748003</v>
          </cell>
          <cell r="V39">
            <v>71.000000000233001</v>
          </cell>
          <cell r="W39">
            <v>66.000000000546009</v>
          </cell>
          <cell r="X39">
            <v>64.999999999829001</v>
          </cell>
          <cell r="Y39">
            <v>49.000000000050996</v>
          </cell>
          <cell r="Z39">
            <v>58.000000000657003</v>
          </cell>
          <cell r="AA39">
            <v>25.000000000383999</v>
          </cell>
          <cell r="AB39">
            <v>39.999999999445002</v>
          </cell>
          <cell r="AC39">
            <v>23.000000000899</v>
          </cell>
          <cell r="AD39">
            <v>26.999999999869001</v>
          </cell>
          <cell r="AE39">
            <v>26.999999999869001</v>
          </cell>
          <cell r="AF39">
            <v>18.999999999980002</v>
          </cell>
          <cell r="AG39">
            <v>17.999999999263</v>
          </cell>
          <cell r="AH39">
            <v>9.9999999993740012</v>
          </cell>
          <cell r="AI39">
            <v>9.9999999993740012</v>
          </cell>
          <cell r="AJ39">
            <v>9.9999999993740012</v>
          </cell>
          <cell r="AK39">
            <v>3.0000000002019998</v>
          </cell>
          <cell r="AL39">
            <v>4.9999999996870006</v>
          </cell>
          <cell r="AM39">
            <v>3.0000000002019998</v>
          </cell>
          <cell r="AN39">
            <v>0</v>
          </cell>
          <cell r="AO39">
            <v>1.000000000717</v>
          </cell>
          <cell r="AP39">
            <v>0</v>
          </cell>
        </row>
        <row r="40">
          <cell r="A40" t="str">
            <v>21001B22-</v>
          </cell>
          <cell r="B40" t="str">
            <v>BROGNIEZ-SUD</v>
          </cell>
          <cell r="C40">
            <v>59.999999999392003</v>
          </cell>
          <cell r="D40">
            <v>54.000000000210001</v>
          </cell>
          <cell r="E40">
            <v>58.000000000505999</v>
          </cell>
          <cell r="F40">
            <v>42.000000000584002</v>
          </cell>
          <cell r="G40">
            <v>44.999999999543995</v>
          </cell>
          <cell r="H40">
            <v>43.999999999469999</v>
          </cell>
          <cell r="I40">
            <v>30.999999999769997</v>
          </cell>
          <cell r="J40">
            <v>26.999999999473999</v>
          </cell>
          <cell r="K40">
            <v>48.99999999984</v>
          </cell>
          <cell r="L40">
            <v>37.000000000214001</v>
          </cell>
          <cell r="M40">
            <v>60.999999999466006</v>
          </cell>
          <cell r="N40">
            <v>40.000000000436003</v>
          </cell>
          <cell r="O40">
            <v>79.999999999609997</v>
          </cell>
          <cell r="P40">
            <v>50.999999999988006</v>
          </cell>
          <cell r="Q40">
            <v>57.000000000432003</v>
          </cell>
          <cell r="R40">
            <v>72.000000000279996</v>
          </cell>
          <cell r="S40">
            <v>0</v>
          </cell>
          <cell r="T40">
            <v>73.000000000353992</v>
          </cell>
          <cell r="U40">
            <v>42.000000000584002</v>
          </cell>
          <cell r="V40">
            <v>49.999999999913996</v>
          </cell>
          <cell r="W40">
            <v>31.999999999844</v>
          </cell>
          <cell r="X40">
            <v>49.999999999913996</v>
          </cell>
          <cell r="Y40">
            <v>26.999999999473999</v>
          </cell>
          <cell r="Z40">
            <v>28.999999999622002</v>
          </cell>
          <cell r="AA40">
            <v>23.00000000044</v>
          </cell>
          <cell r="AB40">
            <v>20.000000000218002</v>
          </cell>
          <cell r="AC40">
            <v>11.999999999626001</v>
          </cell>
          <cell r="AD40">
            <v>14.999999999848001</v>
          </cell>
          <cell r="AE40">
            <v>8.9999999994040003</v>
          </cell>
          <cell r="AF40">
            <v>11.999999999626001</v>
          </cell>
          <cell r="AG40">
            <v>1.0000000000740001</v>
          </cell>
          <cell r="AH40">
            <v>2.0000000001480003</v>
          </cell>
          <cell r="AI40">
            <v>2.0000000001480003</v>
          </cell>
          <cell r="AJ40">
            <v>5.00000000037</v>
          </cell>
          <cell r="AK40">
            <v>2.0000000001480003</v>
          </cell>
          <cell r="AL40">
            <v>0</v>
          </cell>
          <cell r="AM40">
            <v>2.0000000001480003</v>
          </cell>
          <cell r="AN40">
            <v>0</v>
          </cell>
          <cell r="AO40">
            <v>0</v>
          </cell>
          <cell r="AP40">
            <v>2.0000000001480003</v>
          </cell>
        </row>
        <row r="41">
          <cell r="A41" t="str">
            <v>21001B321</v>
          </cell>
          <cell r="B41" t="str">
            <v>ALBERT I- QUARTIER</v>
          </cell>
          <cell r="C41">
            <v>82.999999999799996</v>
          </cell>
          <cell r="D41">
            <v>97.000000000800014</v>
          </cell>
          <cell r="E41">
            <v>69.999999999149992</v>
          </cell>
          <cell r="F41">
            <v>87.999999999600007</v>
          </cell>
          <cell r="G41">
            <v>80.000000000699998</v>
          </cell>
          <cell r="H41">
            <v>76.999999999650001</v>
          </cell>
          <cell r="I41">
            <v>64.000000000949996</v>
          </cell>
          <cell r="J41">
            <v>75.000000000900002</v>
          </cell>
          <cell r="K41">
            <v>63.000000000600004</v>
          </cell>
          <cell r="L41">
            <v>67.000000000049994</v>
          </cell>
          <cell r="M41">
            <v>73.000000000200004</v>
          </cell>
          <cell r="N41">
            <v>68.000000000400007</v>
          </cell>
          <cell r="O41">
            <v>85.000000000500009</v>
          </cell>
          <cell r="P41">
            <v>78</v>
          </cell>
          <cell r="Q41">
            <v>59.999999999549999</v>
          </cell>
          <cell r="R41">
            <v>85.000000000500009</v>
          </cell>
          <cell r="S41">
            <v>0</v>
          </cell>
          <cell r="T41">
            <v>91.000000000650004</v>
          </cell>
          <cell r="U41">
            <v>58.0000000008</v>
          </cell>
          <cell r="V41">
            <v>79.000000000350013</v>
          </cell>
          <cell r="W41">
            <v>46.000000000499995</v>
          </cell>
          <cell r="X41">
            <v>58.9999999992</v>
          </cell>
          <cell r="Y41">
            <v>46.000000000499995</v>
          </cell>
          <cell r="Z41">
            <v>52.000000000649997</v>
          </cell>
          <cell r="AA41">
            <v>51.000000000299998</v>
          </cell>
          <cell r="AB41">
            <v>48.999999999599993</v>
          </cell>
          <cell r="AC41">
            <v>21.999999999900002</v>
          </cell>
          <cell r="AD41">
            <v>20.999999999549999</v>
          </cell>
          <cell r="AE41">
            <v>19.9999999992</v>
          </cell>
          <cell r="AF41">
            <v>12.000000000299998</v>
          </cell>
          <cell r="AG41">
            <v>13.999999999050001</v>
          </cell>
          <cell r="AH41">
            <v>14.9999999994</v>
          </cell>
          <cell r="AI41">
            <v>12.000000000299998</v>
          </cell>
          <cell r="AJ41">
            <v>10.999999999950001</v>
          </cell>
          <cell r="AK41">
            <v>1.00000000035</v>
          </cell>
          <cell r="AL41">
            <v>3.9999999994499995</v>
          </cell>
          <cell r="AM41">
            <v>1.00000000035</v>
          </cell>
          <cell r="AN41">
            <v>1.00000000035</v>
          </cell>
          <cell r="AO41">
            <v>0</v>
          </cell>
          <cell r="AP41">
            <v>0</v>
          </cell>
        </row>
        <row r="42">
          <cell r="A42" t="str">
            <v>21001B20-</v>
          </cell>
          <cell r="B42" t="str">
            <v>CONSEIL-NORD</v>
          </cell>
          <cell r="C42">
            <v>272.99999999904298</v>
          </cell>
          <cell r="D42">
            <v>281.00000000208001</v>
          </cell>
          <cell r="E42">
            <v>227.00000000208902</v>
          </cell>
          <cell r="F42">
            <v>233.99999999996098</v>
          </cell>
          <cell r="G42">
            <v>192.00000000179102</v>
          </cell>
          <cell r="H42">
            <v>237.99999999874498</v>
          </cell>
          <cell r="I42">
            <v>186.99999999784202</v>
          </cell>
          <cell r="J42">
            <v>174.00000000179401</v>
          </cell>
          <cell r="K42">
            <v>195.000000000879</v>
          </cell>
          <cell r="L42">
            <v>197.999999999967</v>
          </cell>
          <cell r="M42">
            <v>189.00000000270299</v>
          </cell>
          <cell r="N42">
            <v>205.99999999753499</v>
          </cell>
          <cell r="O42">
            <v>218.99999999905202</v>
          </cell>
          <cell r="P42">
            <v>231.00000000087297</v>
          </cell>
          <cell r="Q42">
            <v>204.99999999783901</v>
          </cell>
          <cell r="R42">
            <v>269.99999999995498</v>
          </cell>
          <cell r="S42">
            <v>195.000000000879</v>
          </cell>
          <cell r="T42">
            <v>256.999999998438</v>
          </cell>
          <cell r="U42">
            <v>166.99999999845298</v>
          </cell>
          <cell r="V42">
            <v>218.99999999905202</v>
          </cell>
          <cell r="W42">
            <v>111.999999998766</v>
          </cell>
          <cell r="X42">
            <v>183.99999999875399</v>
          </cell>
          <cell r="Y42">
            <v>115.99999999755001</v>
          </cell>
          <cell r="Z42">
            <v>108.999999999678</v>
          </cell>
          <cell r="AA42">
            <v>92.999999999073012</v>
          </cell>
          <cell r="AB42">
            <v>93.999999998768999</v>
          </cell>
          <cell r="AC42">
            <v>61.999999997559001</v>
          </cell>
          <cell r="AD42">
            <v>75.999999998771997</v>
          </cell>
          <cell r="AE42">
            <v>37.999999999385999</v>
          </cell>
          <cell r="AF42">
            <v>42.999999997865999</v>
          </cell>
          <cell r="AG42">
            <v>37.999999999385999</v>
          </cell>
          <cell r="AH42">
            <v>31.000000001514</v>
          </cell>
          <cell r="AI42">
            <v>42.999999997865999</v>
          </cell>
          <cell r="AJ42">
            <v>31.000000001514</v>
          </cell>
          <cell r="AK42">
            <v>18.999999999692999</v>
          </cell>
          <cell r="AL42">
            <v>15.000000000909001</v>
          </cell>
          <cell r="AM42">
            <v>3.9999999987839998</v>
          </cell>
          <cell r="AN42">
            <v>2.9999999990880002</v>
          </cell>
          <cell r="AO42">
            <v>0.99999999969599995</v>
          </cell>
          <cell r="AP42">
            <v>0</v>
          </cell>
        </row>
        <row r="43">
          <cell r="A43" t="str">
            <v>21001B23-</v>
          </cell>
          <cell r="B43" t="str">
            <v>CONSEIL-SUD</v>
          </cell>
          <cell r="C43">
            <v>57.000000000591001</v>
          </cell>
          <cell r="D43">
            <v>54.000000000638991</v>
          </cell>
          <cell r="E43">
            <v>44.99999999928</v>
          </cell>
          <cell r="F43">
            <v>47.000000000250004</v>
          </cell>
          <cell r="G43">
            <v>42.999999999812999</v>
          </cell>
          <cell r="H43">
            <v>60.000000000543004</v>
          </cell>
          <cell r="I43">
            <v>50.000000000202</v>
          </cell>
          <cell r="J43">
            <v>44.000000000297995</v>
          </cell>
          <cell r="K43">
            <v>54.999999999620997</v>
          </cell>
          <cell r="L43">
            <v>62.000000000009997</v>
          </cell>
          <cell r="M43">
            <v>63.999999999476998</v>
          </cell>
          <cell r="N43">
            <v>69.999999999381004</v>
          </cell>
          <cell r="O43">
            <v>72.000000000351008</v>
          </cell>
          <cell r="P43">
            <v>72.999999999332999</v>
          </cell>
          <cell r="Q43">
            <v>60.000000000543004</v>
          </cell>
          <cell r="R43">
            <v>95.999999999967002</v>
          </cell>
          <cell r="S43">
            <v>0</v>
          </cell>
          <cell r="T43">
            <v>66.999999999429008</v>
          </cell>
          <cell r="U43">
            <v>41.99999999932799</v>
          </cell>
          <cell r="V43">
            <v>60.000000000543004</v>
          </cell>
          <cell r="W43">
            <v>35.000000000442</v>
          </cell>
          <cell r="X43">
            <v>56.000000000105999</v>
          </cell>
          <cell r="Y43">
            <v>26.000000000586002</v>
          </cell>
          <cell r="Z43">
            <v>38.000000000394003</v>
          </cell>
          <cell r="AA43">
            <v>33.999999999956998</v>
          </cell>
          <cell r="AB43">
            <v>35.000000000442</v>
          </cell>
          <cell r="AC43">
            <v>14.99999999976</v>
          </cell>
          <cell r="AD43">
            <v>26.000000000586002</v>
          </cell>
          <cell r="AE43">
            <v>13.999999999274998</v>
          </cell>
          <cell r="AF43">
            <v>23.000000000634</v>
          </cell>
          <cell r="AG43">
            <v>7.0000000003889999</v>
          </cell>
          <cell r="AH43">
            <v>4.9999999994189999</v>
          </cell>
          <cell r="AI43">
            <v>10.999999999323</v>
          </cell>
          <cell r="AJ43">
            <v>7.0000000003889999</v>
          </cell>
          <cell r="AK43">
            <v>2.9999999999520002</v>
          </cell>
          <cell r="AL43">
            <v>1.9999999994669997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</row>
        <row r="44">
          <cell r="A44" t="str">
            <v>21001A142</v>
          </cell>
          <cell r="B44" t="str">
            <v>VEEWEYDE-NORD</v>
          </cell>
          <cell r="C44">
            <v>35.000000000223999</v>
          </cell>
          <cell r="D44">
            <v>45.000000000287997</v>
          </cell>
          <cell r="E44">
            <v>37</v>
          </cell>
          <cell r="F44">
            <v>37</v>
          </cell>
          <cell r="G44">
            <v>38.999999999776001</v>
          </cell>
          <cell r="H44">
            <v>38.00000000048</v>
          </cell>
          <cell r="I44">
            <v>43.999999999807997</v>
          </cell>
          <cell r="J44">
            <v>33.000000000447997</v>
          </cell>
          <cell r="K44">
            <v>45.000000000287997</v>
          </cell>
          <cell r="L44">
            <v>43.000000000512003</v>
          </cell>
          <cell r="M44">
            <v>57.000000000128004</v>
          </cell>
          <cell r="N44">
            <v>50.00000000032</v>
          </cell>
          <cell r="O44">
            <v>50.999999999615994</v>
          </cell>
          <cell r="P44">
            <v>30.999999999487997</v>
          </cell>
          <cell r="Q44">
            <v>50.999999999615994</v>
          </cell>
          <cell r="R44">
            <v>52.000000000096009</v>
          </cell>
          <cell r="S44">
            <v>0</v>
          </cell>
          <cell r="T44">
            <v>48.99999999984</v>
          </cell>
          <cell r="U44">
            <v>43.999999999807997</v>
          </cell>
          <cell r="V44">
            <v>45.999999999583999</v>
          </cell>
          <cell r="W44">
            <v>38.00000000048</v>
          </cell>
          <cell r="X44">
            <v>43.999999999807997</v>
          </cell>
          <cell r="Y44">
            <v>28.999999999711999</v>
          </cell>
          <cell r="Z44">
            <v>33.000000000447997</v>
          </cell>
          <cell r="AA44">
            <v>20.999999999423999</v>
          </cell>
          <cell r="AB44">
            <v>26.999999999935998</v>
          </cell>
          <cell r="AC44">
            <v>18.999999999648001</v>
          </cell>
          <cell r="AD44">
            <v>6.9999999998079998</v>
          </cell>
          <cell r="AE44">
            <v>21.999999999903999</v>
          </cell>
          <cell r="AF44">
            <v>11.99999999984</v>
          </cell>
          <cell r="AG44">
            <v>8.9999999995839985</v>
          </cell>
          <cell r="AH44">
            <v>13.999999999616</v>
          </cell>
          <cell r="AI44">
            <v>11.99999999984</v>
          </cell>
          <cell r="AJ44">
            <v>8.9999999995839985</v>
          </cell>
          <cell r="AK44">
            <v>11.000000000544</v>
          </cell>
          <cell r="AL44">
            <v>11.000000000544</v>
          </cell>
          <cell r="AM44">
            <v>1.9999999997760001</v>
          </cell>
          <cell r="AN44">
            <v>0</v>
          </cell>
          <cell r="AO44">
            <v>0</v>
          </cell>
          <cell r="AP44">
            <v>0</v>
          </cell>
        </row>
        <row r="45">
          <cell r="A45" t="str">
            <v>21001A051</v>
          </cell>
          <cell r="B45" t="str">
            <v>LINDE-EST</v>
          </cell>
          <cell r="C45">
            <v>58.999999999503999</v>
          </cell>
          <cell r="D45">
            <v>85.999999999796003</v>
          </cell>
          <cell r="E45">
            <v>57.999999999720004</v>
          </cell>
          <cell r="F45">
            <v>63.000000000171006</v>
          </cell>
          <cell r="G45">
            <v>49.999999999917002</v>
          </cell>
          <cell r="H45">
            <v>47.000000000564995</v>
          </cell>
          <cell r="I45">
            <v>40.000000000546002</v>
          </cell>
          <cell r="J45">
            <v>52.999999999268994</v>
          </cell>
          <cell r="K45">
            <v>61.000000000602995</v>
          </cell>
          <cell r="L45">
            <v>50.999999999701004</v>
          </cell>
          <cell r="M45">
            <v>62.000000000386997</v>
          </cell>
          <cell r="N45">
            <v>56.000000000152006</v>
          </cell>
          <cell r="O45">
            <v>65.999999999523013</v>
          </cell>
          <cell r="P45">
            <v>56.999999999936001</v>
          </cell>
          <cell r="Q45">
            <v>49.999999999917002</v>
          </cell>
          <cell r="R45">
            <v>76.000000000425004</v>
          </cell>
          <cell r="S45">
            <v>0</v>
          </cell>
          <cell r="T45">
            <v>56.999999999936001</v>
          </cell>
          <cell r="U45">
            <v>28.000000000076003</v>
          </cell>
          <cell r="V45">
            <v>48.000000000348997</v>
          </cell>
          <cell r="W45">
            <v>44.999999999465999</v>
          </cell>
          <cell r="X45">
            <v>48.000000000348997</v>
          </cell>
          <cell r="Y45">
            <v>28.000000000076003</v>
          </cell>
          <cell r="Z45">
            <v>39.000000000762</v>
          </cell>
          <cell r="AA45">
            <v>48.000000000348997</v>
          </cell>
          <cell r="AB45">
            <v>28.999999999860002</v>
          </cell>
          <cell r="AC45">
            <v>22.999999999624997</v>
          </cell>
          <cell r="AD45">
            <v>25.000000000724</v>
          </cell>
          <cell r="AE45">
            <v>23.999999999409003</v>
          </cell>
          <cell r="AF45">
            <v>13.000000000253999</v>
          </cell>
          <cell r="AG45">
            <v>14.000000000038002</v>
          </cell>
          <cell r="AH45">
            <v>13.000000000253999</v>
          </cell>
          <cell r="AI45">
            <v>18.000000000705001</v>
          </cell>
          <cell r="AJ45">
            <v>8.9999999995869988</v>
          </cell>
          <cell r="AK45">
            <v>13.000000000253999</v>
          </cell>
          <cell r="AL45">
            <v>8.9999999995869988</v>
          </cell>
          <cell r="AM45">
            <v>7.0000000000190008</v>
          </cell>
          <cell r="AN45">
            <v>0</v>
          </cell>
          <cell r="AO45">
            <v>0.99999999978399989</v>
          </cell>
          <cell r="AP45">
            <v>0</v>
          </cell>
        </row>
        <row r="46">
          <cell r="A46" t="str">
            <v>21001A941</v>
          </cell>
          <cell r="B46" t="str">
            <v>CROCUS</v>
          </cell>
          <cell r="C46">
            <v>101.999999999563</v>
          </cell>
          <cell r="D46">
            <v>111.99999999956499</v>
          </cell>
          <cell r="E46">
            <v>100.00000000002001</v>
          </cell>
          <cell r="F46">
            <v>85.00000000001701</v>
          </cell>
          <cell r="G46">
            <v>78.999999999101007</v>
          </cell>
          <cell r="H46">
            <v>56.999999999553992</v>
          </cell>
          <cell r="I46">
            <v>55.000000000010999</v>
          </cell>
          <cell r="J46">
            <v>56.999999999553992</v>
          </cell>
          <cell r="K46">
            <v>60.000000000012008</v>
          </cell>
          <cell r="L46">
            <v>66.999999999555996</v>
          </cell>
          <cell r="M46">
            <v>108.999999999107</v>
          </cell>
          <cell r="N46">
            <v>66.000000000927997</v>
          </cell>
          <cell r="O46">
            <v>103.00000000047801</v>
          </cell>
          <cell r="P46">
            <v>86.999999999560004</v>
          </cell>
          <cell r="Q46">
            <v>93.999999999104006</v>
          </cell>
          <cell r="R46">
            <v>91.999999999560998</v>
          </cell>
          <cell r="S46">
            <v>76.000000000930001</v>
          </cell>
          <cell r="T46">
            <v>86.999999999560004</v>
          </cell>
          <cell r="U46">
            <v>68.999999999099003</v>
          </cell>
          <cell r="V46">
            <v>68.999999999099003</v>
          </cell>
          <cell r="W46">
            <v>63.000000000470003</v>
          </cell>
          <cell r="X46">
            <v>90.000000000018005</v>
          </cell>
          <cell r="Y46">
            <v>66.000000000927997</v>
          </cell>
          <cell r="Z46">
            <v>58.000000000469001</v>
          </cell>
          <cell r="AA46">
            <v>46.000000000924004</v>
          </cell>
          <cell r="AB46">
            <v>43.999999999094001</v>
          </cell>
          <cell r="AC46">
            <v>41.999999999551001</v>
          </cell>
          <cell r="AD46">
            <v>26.999999999547999</v>
          </cell>
          <cell r="AE46">
            <v>31.999999999549001</v>
          </cell>
          <cell r="AF46">
            <v>23.000000000462002</v>
          </cell>
          <cell r="AG46">
            <v>41.000000000923002</v>
          </cell>
          <cell r="AH46">
            <v>21.999999999547001</v>
          </cell>
          <cell r="AI46">
            <v>23.999999999089997</v>
          </cell>
          <cell r="AJ46">
            <v>16.000000000918</v>
          </cell>
          <cell r="AK46">
            <v>36.000000000922</v>
          </cell>
          <cell r="AL46">
            <v>13.999999999087999</v>
          </cell>
          <cell r="AM46">
            <v>8.9999999990870005</v>
          </cell>
          <cell r="AN46">
            <v>6.0000000009159997</v>
          </cell>
          <cell r="AO46">
            <v>1.999999999543</v>
          </cell>
          <cell r="AP46">
            <v>0</v>
          </cell>
        </row>
        <row r="47">
          <cell r="A47" t="str">
            <v>21001A732</v>
          </cell>
          <cell r="B47" t="str">
            <v>SCHEUTVELD</v>
          </cell>
          <cell r="C47">
            <v>2.99999999988</v>
          </cell>
          <cell r="D47">
            <v>8.9999999999520011</v>
          </cell>
          <cell r="E47">
            <v>9.9999999999119993</v>
          </cell>
          <cell r="F47">
            <v>5.0000000001119993</v>
          </cell>
          <cell r="G47">
            <v>15.999999999984002</v>
          </cell>
          <cell r="H47">
            <v>15.999999999984002</v>
          </cell>
          <cell r="I47">
            <v>15.999999999984002</v>
          </cell>
          <cell r="J47">
            <v>16.999999999943999</v>
          </cell>
          <cell r="K47">
            <v>15.000000000023999</v>
          </cell>
          <cell r="L47">
            <v>9.9999999999119993</v>
          </cell>
          <cell r="M47">
            <v>12.000000000144</v>
          </cell>
          <cell r="N47">
            <v>7.9999999999920011</v>
          </cell>
          <cell r="O47">
            <v>8.9999999999520011</v>
          </cell>
          <cell r="P47">
            <v>7.0000000000319993</v>
          </cell>
          <cell r="Q47">
            <v>10.999999999871999</v>
          </cell>
          <cell r="R47">
            <v>6.0000000000720002</v>
          </cell>
          <cell r="S47">
            <v>0</v>
          </cell>
          <cell r="T47">
            <v>6.0000000000720002</v>
          </cell>
          <cell r="U47">
            <v>10.999999999871999</v>
          </cell>
          <cell r="V47">
            <v>6.0000000000720002</v>
          </cell>
          <cell r="W47">
            <v>10.999999999871999</v>
          </cell>
          <cell r="X47">
            <v>13.000000000104</v>
          </cell>
          <cell r="Y47">
            <v>10.999999999871999</v>
          </cell>
          <cell r="Z47">
            <v>13.000000000104</v>
          </cell>
          <cell r="AA47">
            <v>6.0000000000720002</v>
          </cell>
          <cell r="AB47">
            <v>9.9999999999119993</v>
          </cell>
          <cell r="AC47">
            <v>6.0000000000720002</v>
          </cell>
          <cell r="AD47">
            <v>7.9999999999920011</v>
          </cell>
          <cell r="AE47">
            <v>5.0000000001119993</v>
          </cell>
          <cell r="AF47">
            <v>0.99999999996</v>
          </cell>
          <cell r="AG47">
            <v>7.0000000000319993</v>
          </cell>
          <cell r="AH47">
            <v>0</v>
          </cell>
          <cell r="AI47">
            <v>5.0000000001119993</v>
          </cell>
          <cell r="AJ47">
            <v>4.0000000001520002</v>
          </cell>
          <cell r="AK47">
            <v>2.99999999988</v>
          </cell>
          <cell r="AL47">
            <v>1.99999999992</v>
          </cell>
          <cell r="AM47">
            <v>4.0000000001520002</v>
          </cell>
          <cell r="AN47">
            <v>1.99999999992</v>
          </cell>
          <cell r="AO47">
            <v>0</v>
          </cell>
          <cell r="AP47">
            <v>0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77.999999998983995</v>
          </cell>
          <cell r="D49">
            <v>61.000000000939998</v>
          </cell>
          <cell r="E49">
            <v>67.000000000374001</v>
          </cell>
          <cell r="F49">
            <v>68.000000000632014</v>
          </cell>
          <cell r="G49">
            <v>61.999999999084004</v>
          </cell>
          <cell r="H49">
            <v>59.000000000423995</v>
          </cell>
          <cell r="I49">
            <v>52.000000000732001</v>
          </cell>
          <cell r="J49">
            <v>53.999999999134005</v>
          </cell>
          <cell r="K49">
            <v>61.000000000939998</v>
          </cell>
          <cell r="L49">
            <v>64.999999999858005</v>
          </cell>
          <cell r="M49">
            <v>86.999999999191985</v>
          </cell>
          <cell r="N49">
            <v>63.999999999599993</v>
          </cell>
          <cell r="O49">
            <v>56.999999999908006</v>
          </cell>
          <cell r="P49">
            <v>67.000000000374001</v>
          </cell>
          <cell r="Q49">
            <v>61.000000000939998</v>
          </cell>
          <cell r="R49">
            <v>75.000000000323993</v>
          </cell>
          <cell r="S49">
            <v>84.000000000531998</v>
          </cell>
          <cell r="T49">
            <v>61.999999999084004</v>
          </cell>
          <cell r="U49">
            <v>61.000000000939998</v>
          </cell>
          <cell r="V49">
            <v>77.999999998983995</v>
          </cell>
          <cell r="W49">
            <v>59.000000000423995</v>
          </cell>
          <cell r="X49">
            <v>60.000000000681993</v>
          </cell>
          <cell r="Y49">
            <v>43.000000000524004</v>
          </cell>
          <cell r="Z49">
            <v>41.000000000008001</v>
          </cell>
          <cell r="AA49">
            <v>50.000000000215998</v>
          </cell>
          <cell r="AB49">
            <v>48.999999999958</v>
          </cell>
          <cell r="AC49">
            <v>45.00000000104</v>
          </cell>
          <cell r="AD49">
            <v>45.999999999183999</v>
          </cell>
          <cell r="AE49">
            <v>45.999999999183999</v>
          </cell>
          <cell r="AF49">
            <v>41.000000000008001</v>
          </cell>
          <cell r="AG49">
            <v>43.000000000524004</v>
          </cell>
          <cell r="AH49">
            <v>28.999999999025999</v>
          </cell>
          <cell r="AI49">
            <v>51.000000000474003</v>
          </cell>
          <cell r="AJ49">
            <v>31.999999999799996</v>
          </cell>
          <cell r="AK49">
            <v>50.000000000215998</v>
          </cell>
          <cell r="AL49">
            <v>27.000000000623999</v>
          </cell>
          <cell r="AM49">
            <v>50.000000000215998</v>
          </cell>
          <cell r="AN49">
            <v>6.9999999996919993</v>
          </cell>
          <cell r="AO49">
            <v>20.000000000932001</v>
          </cell>
          <cell r="AP49">
            <v>2.0000000005159997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40.999999999517996</v>
          </cell>
          <cell r="D51">
            <v>45.000000000333003</v>
          </cell>
          <cell r="E51">
            <v>37.999999999709999</v>
          </cell>
          <cell r="F51">
            <v>50.000000000012996</v>
          </cell>
          <cell r="G51">
            <v>28.000000000349999</v>
          </cell>
          <cell r="H51">
            <v>29.000000000286001</v>
          </cell>
          <cell r="I51">
            <v>20.999999999727002</v>
          </cell>
          <cell r="J51">
            <v>33.999999999966001</v>
          </cell>
          <cell r="K51">
            <v>33.000000000029999</v>
          </cell>
          <cell r="L51">
            <v>29.000000000286001</v>
          </cell>
          <cell r="M51">
            <v>56.999999999564999</v>
          </cell>
          <cell r="N51">
            <v>48.000000000141</v>
          </cell>
          <cell r="O51">
            <v>40.999999999517996</v>
          </cell>
          <cell r="P51">
            <v>49.000000000076994</v>
          </cell>
          <cell r="Q51">
            <v>39.999999999582002</v>
          </cell>
          <cell r="R51">
            <v>51.999999999885006</v>
          </cell>
          <cell r="S51">
            <v>0</v>
          </cell>
          <cell r="T51">
            <v>44.000000000396994</v>
          </cell>
          <cell r="U51">
            <v>26.000000000478</v>
          </cell>
          <cell r="V51">
            <v>36.999999999773998</v>
          </cell>
          <cell r="W51">
            <v>31.000000000158003</v>
          </cell>
          <cell r="X51">
            <v>52.999999999820993</v>
          </cell>
          <cell r="Y51">
            <v>31.000000000158003</v>
          </cell>
          <cell r="Z51">
            <v>32.000000000093998</v>
          </cell>
          <cell r="AA51">
            <v>21.999999999662997</v>
          </cell>
          <cell r="AB51">
            <v>22.999999999598998</v>
          </cell>
          <cell r="AC51">
            <v>15.000000000110999</v>
          </cell>
          <cell r="AD51">
            <v>16.999999999983</v>
          </cell>
          <cell r="AE51">
            <v>15.000000000110999</v>
          </cell>
          <cell r="AF51">
            <v>12.000000000303</v>
          </cell>
          <cell r="AG51">
            <v>12.000000000303</v>
          </cell>
          <cell r="AH51">
            <v>10.000000000430999</v>
          </cell>
          <cell r="AI51">
            <v>11.000000000366999</v>
          </cell>
          <cell r="AJ51">
            <v>3.9999999997439999</v>
          </cell>
          <cell r="AK51">
            <v>1.9999999998719999</v>
          </cell>
          <cell r="AL51">
            <v>1.9999999998719999</v>
          </cell>
          <cell r="AM51">
            <v>2.9999999998079998</v>
          </cell>
          <cell r="AN51">
            <v>1.9999999998719999</v>
          </cell>
          <cell r="AO51">
            <v>0</v>
          </cell>
          <cell r="AP51">
            <v>0</v>
          </cell>
        </row>
        <row r="52">
          <cell r="A52" t="str">
            <v>21001B31-</v>
          </cell>
          <cell r="B52" t="str">
            <v>ALBERT I- IMMEUBLES</v>
          </cell>
          <cell r="C52">
            <v>26.999999999637001</v>
          </cell>
          <cell r="D52">
            <v>33.999999999798</v>
          </cell>
          <cell r="E52">
            <v>36.000000000090004</v>
          </cell>
          <cell r="F52">
            <v>37.000000000236007</v>
          </cell>
          <cell r="G52">
            <v>56.000000000427001</v>
          </cell>
          <cell r="H52">
            <v>44.999999999682004</v>
          </cell>
          <cell r="I52">
            <v>33.999999999798</v>
          </cell>
          <cell r="J52">
            <v>37.000000000236007</v>
          </cell>
          <cell r="K52">
            <v>32.000000000367002</v>
          </cell>
          <cell r="L52">
            <v>22.999999999914003</v>
          </cell>
          <cell r="M52">
            <v>14.999999999606999</v>
          </cell>
          <cell r="N52">
            <v>20.000000000337003</v>
          </cell>
          <cell r="O52">
            <v>24.000000000060005</v>
          </cell>
          <cell r="P52">
            <v>10.999999999884</v>
          </cell>
          <cell r="Q52">
            <v>34.999999999944002</v>
          </cell>
          <cell r="R52">
            <v>14.000000000322</v>
          </cell>
          <cell r="S52">
            <v>0</v>
          </cell>
          <cell r="T52">
            <v>34.999999999944002</v>
          </cell>
          <cell r="U52">
            <v>20.999999999622002</v>
          </cell>
          <cell r="V52">
            <v>22.999999999914003</v>
          </cell>
          <cell r="W52">
            <v>26.999999999637001</v>
          </cell>
          <cell r="X52">
            <v>32.999999999651997</v>
          </cell>
          <cell r="Y52">
            <v>30.000000000074998</v>
          </cell>
          <cell r="Z52">
            <v>15.999999999752999</v>
          </cell>
          <cell r="AA52">
            <v>31.000000000220997</v>
          </cell>
          <cell r="AB52">
            <v>26.000000000352003</v>
          </cell>
          <cell r="AC52">
            <v>14.999999999606999</v>
          </cell>
          <cell r="AD52">
            <v>8.999999999592001</v>
          </cell>
          <cell r="AE52">
            <v>16.999999999899</v>
          </cell>
          <cell r="AF52">
            <v>14.000000000322</v>
          </cell>
          <cell r="AG52">
            <v>10.999999999884</v>
          </cell>
          <cell r="AH52">
            <v>8.999999999592001</v>
          </cell>
          <cell r="AI52">
            <v>18.000000000045002</v>
          </cell>
          <cell r="AJ52">
            <v>2.9999999995770001</v>
          </cell>
          <cell r="AK52">
            <v>8.999999999592001</v>
          </cell>
          <cell r="AL52">
            <v>2.0000000002919998</v>
          </cell>
          <cell r="AM52">
            <v>2.9999999995770001</v>
          </cell>
          <cell r="AN52">
            <v>0</v>
          </cell>
          <cell r="AO52">
            <v>1.0000000001459999</v>
          </cell>
          <cell r="AP52">
            <v>1.0000000001459999</v>
          </cell>
        </row>
        <row r="53">
          <cell r="A53" t="str">
            <v>21001B25-</v>
          </cell>
          <cell r="B53" t="str">
            <v>REVISION-NORD</v>
          </cell>
          <cell r="C53">
            <v>180.99999999999901</v>
          </cell>
          <cell r="D53">
            <v>191.00000000112598</v>
          </cell>
          <cell r="E53">
            <v>158.99999999982899</v>
          </cell>
          <cell r="F53">
            <v>169.999999999914</v>
          </cell>
          <cell r="G53">
            <v>136.99999999965902</v>
          </cell>
          <cell r="H53">
            <v>144.00000000006298</v>
          </cell>
          <cell r="I53">
            <v>110.99999999980801</v>
          </cell>
          <cell r="J53">
            <v>132.00000000102</v>
          </cell>
          <cell r="K53">
            <v>133.999999998936</v>
          </cell>
          <cell r="L53">
            <v>132.00000000102</v>
          </cell>
          <cell r="M53">
            <v>140.00000000038202</v>
          </cell>
          <cell r="N53">
            <v>147.99999999974401</v>
          </cell>
          <cell r="O53">
            <v>165.000000001275</v>
          </cell>
          <cell r="P53">
            <v>162.99999999951001</v>
          </cell>
          <cell r="Q53">
            <v>150.00000000150899</v>
          </cell>
          <cell r="R53">
            <v>170.999999998872</v>
          </cell>
          <cell r="S53">
            <v>146.000000001828</v>
          </cell>
          <cell r="T53">
            <v>189.999999998319</v>
          </cell>
          <cell r="U53">
            <v>107.000000000127</v>
          </cell>
          <cell r="V53">
            <v>173.00000000063702</v>
          </cell>
          <cell r="W53">
            <v>107.99999999908499</v>
          </cell>
          <cell r="X53">
            <v>124.00000000165799</v>
          </cell>
          <cell r="Y53">
            <v>77.000000000594994</v>
          </cell>
          <cell r="Z53">
            <v>89.999999998595996</v>
          </cell>
          <cell r="AA53">
            <v>65.000000001551996</v>
          </cell>
          <cell r="AB53">
            <v>76.000000001637005</v>
          </cell>
          <cell r="AC53">
            <v>48.000000000021004</v>
          </cell>
          <cell r="AD53">
            <v>48.999999998979</v>
          </cell>
          <cell r="AE53">
            <v>30.999999998489997</v>
          </cell>
          <cell r="AF53">
            <v>23.999999998086</v>
          </cell>
          <cell r="AG53">
            <v>29.000000000574001</v>
          </cell>
          <cell r="AH53">
            <v>28.000000001615998</v>
          </cell>
          <cell r="AI53">
            <v>17.000000001530999</v>
          </cell>
          <cell r="AJ53">
            <v>14.000000000807999</v>
          </cell>
          <cell r="AK53">
            <v>6.0000000014459998</v>
          </cell>
          <cell r="AL53">
            <v>14.999999999766001</v>
          </cell>
          <cell r="AM53">
            <v>2.0000000017650001</v>
          </cell>
          <cell r="AN53">
            <v>0.99999999895800007</v>
          </cell>
          <cell r="AO53">
            <v>0.99999999895800007</v>
          </cell>
          <cell r="AP53">
            <v>0</v>
          </cell>
        </row>
        <row r="54">
          <cell r="A54" t="str">
            <v>21001B11-</v>
          </cell>
          <cell r="B54" t="str">
            <v>ROSEE-OUEST</v>
          </cell>
          <cell r="C54">
            <v>34.00000000016</v>
          </cell>
          <cell r="D54">
            <v>47.999999999872998</v>
          </cell>
          <cell r="E54">
            <v>38.999999999628997</v>
          </cell>
          <cell r="F54">
            <v>38.000000000077996</v>
          </cell>
          <cell r="G54">
            <v>32.999999999751999</v>
          </cell>
          <cell r="H54">
            <v>32.000000000200998</v>
          </cell>
          <cell r="I54">
            <v>22.999999999956998</v>
          </cell>
          <cell r="J54">
            <v>32.000000000200998</v>
          </cell>
          <cell r="K54">
            <v>28.999999999833999</v>
          </cell>
          <cell r="L54">
            <v>45.000000000363009</v>
          </cell>
          <cell r="M54">
            <v>30.999999999792998</v>
          </cell>
          <cell r="N54">
            <v>34.00000000016</v>
          </cell>
          <cell r="O54">
            <v>26.999999999874998</v>
          </cell>
          <cell r="P54">
            <v>34.00000000016</v>
          </cell>
          <cell r="Q54">
            <v>22.999999999956998</v>
          </cell>
          <cell r="R54">
            <v>34.00000000016</v>
          </cell>
          <cell r="S54">
            <v>0</v>
          </cell>
          <cell r="T54">
            <v>49.999999999832006</v>
          </cell>
          <cell r="U54">
            <v>26.999999999874998</v>
          </cell>
          <cell r="V54">
            <v>45.999999999913996</v>
          </cell>
          <cell r="W54">
            <v>22.000000000405997</v>
          </cell>
          <cell r="X54">
            <v>32.999999999751999</v>
          </cell>
          <cell r="Y54">
            <v>15.000000000120998</v>
          </cell>
          <cell r="Z54">
            <v>22.999999999956998</v>
          </cell>
          <cell r="AA54">
            <v>17.999999999631001</v>
          </cell>
          <cell r="AB54">
            <v>17.999999999631001</v>
          </cell>
          <cell r="AC54">
            <v>7.0000000002850005</v>
          </cell>
          <cell r="AD54">
            <v>9.9999999997949995</v>
          </cell>
          <cell r="AE54">
            <v>7.9999999998359996</v>
          </cell>
          <cell r="AF54">
            <v>5.9999999998769997</v>
          </cell>
          <cell r="AG54">
            <v>1.0000000004080001</v>
          </cell>
          <cell r="AH54">
            <v>1.9999999999589999</v>
          </cell>
          <cell r="AI54">
            <v>3.0000000003669998</v>
          </cell>
          <cell r="AJ54">
            <v>1.9999999999589999</v>
          </cell>
          <cell r="AK54">
            <v>0</v>
          </cell>
          <cell r="AL54">
            <v>1.0000000004080001</v>
          </cell>
          <cell r="AM54">
            <v>3.0000000003669998</v>
          </cell>
          <cell r="AN54">
            <v>1.0000000004080001</v>
          </cell>
          <cell r="AO54">
            <v>1.0000000004080001</v>
          </cell>
          <cell r="AP54">
            <v>0</v>
          </cell>
        </row>
        <row r="55">
          <cell r="A55" t="str">
            <v>21001A72-</v>
          </cell>
          <cell r="B55" t="str">
            <v>OSSEGEM</v>
          </cell>
          <cell r="C55">
            <v>154.00000000082699</v>
          </cell>
          <cell r="D55">
            <v>140.99999999858699</v>
          </cell>
          <cell r="E55">
            <v>152.999999999382</v>
          </cell>
          <cell r="F55">
            <v>136.99999999942497</v>
          </cell>
          <cell r="G55">
            <v>106.00000000095599</v>
          </cell>
          <cell r="H55">
            <v>120.00000000133201</v>
          </cell>
          <cell r="I55">
            <v>85.999999998527997</v>
          </cell>
          <cell r="J55">
            <v>97.999999999323009</v>
          </cell>
          <cell r="K55">
            <v>90.999999999134999</v>
          </cell>
          <cell r="L55">
            <v>83.000000000810999</v>
          </cell>
          <cell r="M55">
            <v>113.99999999927999</v>
          </cell>
          <cell r="N55">
            <v>101.99999999848499</v>
          </cell>
          <cell r="O55">
            <v>136.00000000128898</v>
          </cell>
          <cell r="P55">
            <v>129.000000001101</v>
          </cell>
          <cell r="Q55">
            <v>106.999999999092</v>
          </cell>
          <cell r="R55">
            <v>126.00000000007499</v>
          </cell>
          <cell r="S55">
            <v>113.000000001144</v>
          </cell>
          <cell r="T55">
            <v>124.000000000494</v>
          </cell>
          <cell r="U55">
            <v>92.999999998716007</v>
          </cell>
          <cell r="V55">
            <v>126.00000000007499</v>
          </cell>
          <cell r="W55">
            <v>88.000000001417988</v>
          </cell>
          <cell r="X55">
            <v>111.00000000156301</v>
          </cell>
          <cell r="Y55">
            <v>94.000000000160995</v>
          </cell>
          <cell r="Z55">
            <v>79.999999999785004</v>
          </cell>
          <cell r="AA55">
            <v>78.000000000204011</v>
          </cell>
          <cell r="AB55">
            <v>65.000000001272994</v>
          </cell>
          <cell r="AC55">
            <v>71.000000000015987</v>
          </cell>
          <cell r="AD55">
            <v>67.000000000854001</v>
          </cell>
          <cell r="AE55">
            <v>53.000000000477996</v>
          </cell>
          <cell r="AF55">
            <v>53.999999998613994</v>
          </cell>
          <cell r="AG55">
            <v>42.000000001128001</v>
          </cell>
          <cell r="AH55">
            <v>30.999999998469001</v>
          </cell>
          <cell r="AI55">
            <v>40.999999999683006</v>
          </cell>
          <cell r="AJ55">
            <v>24.999999999726001</v>
          </cell>
          <cell r="AK55">
            <v>26.000000001171003</v>
          </cell>
          <cell r="AL55">
            <v>14.000000000375998</v>
          </cell>
          <cell r="AM55">
            <v>17.000000001402</v>
          </cell>
          <cell r="AN55">
            <v>7.0000000001879989</v>
          </cell>
          <cell r="AO55">
            <v>5.0000000006069998</v>
          </cell>
          <cell r="AP55">
            <v>1.0000000014450001</v>
          </cell>
        </row>
        <row r="56">
          <cell r="A56" t="str">
            <v>21001A011</v>
          </cell>
          <cell r="B56" t="str">
            <v>KLEINMOLEN</v>
          </cell>
          <cell r="C56">
            <v>140.00000000073001</v>
          </cell>
          <cell r="D56">
            <v>146.99999999899001</v>
          </cell>
          <cell r="E56">
            <v>131.99999999995001</v>
          </cell>
          <cell r="F56">
            <v>118.99999999948999</v>
          </cell>
          <cell r="G56">
            <v>115.99999999839</v>
          </cell>
          <cell r="H56">
            <v>104.99999999974001</v>
          </cell>
          <cell r="I56">
            <v>113.00000000051999</v>
          </cell>
          <cell r="J56">
            <v>86.000000000309996</v>
          </cell>
          <cell r="K56">
            <v>117.00000000091001</v>
          </cell>
          <cell r="L56">
            <v>121.00000000129999</v>
          </cell>
          <cell r="M56">
            <v>131.99999999995001</v>
          </cell>
          <cell r="N56">
            <v>130.00000000137001</v>
          </cell>
          <cell r="O56">
            <v>133.99999999852997</v>
          </cell>
          <cell r="P56">
            <v>154.00000000048001</v>
          </cell>
          <cell r="Q56">
            <v>109.00000000013</v>
          </cell>
          <cell r="R56">
            <v>155.99999999906001</v>
          </cell>
          <cell r="S56">
            <v>105.99999999903001</v>
          </cell>
          <cell r="T56">
            <v>150.99999999938001</v>
          </cell>
          <cell r="U56">
            <v>94.000000001089987</v>
          </cell>
          <cell r="V56">
            <v>144.00000000112001</v>
          </cell>
          <cell r="W56">
            <v>92.999999998570004</v>
          </cell>
          <cell r="X56">
            <v>133.99999999852997</v>
          </cell>
          <cell r="Y56">
            <v>72.000000000560007</v>
          </cell>
          <cell r="Z56">
            <v>83.999999998500002</v>
          </cell>
          <cell r="AA56">
            <v>50.000000000029992</v>
          </cell>
          <cell r="AB56">
            <v>72.000000000560007</v>
          </cell>
          <cell r="AC56">
            <v>28.999999998789999</v>
          </cell>
          <cell r="AD56">
            <v>46.999999998930001</v>
          </cell>
          <cell r="AE56">
            <v>33.999999998470003</v>
          </cell>
          <cell r="AF56">
            <v>36.999999999569994</v>
          </cell>
          <cell r="AG56">
            <v>18.999999999429999</v>
          </cell>
          <cell r="AH56">
            <v>12.000000001170001</v>
          </cell>
          <cell r="AI56">
            <v>13.999999999750001</v>
          </cell>
          <cell r="AJ56">
            <v>13.00000000046</v>
          </cell>
          <cell r="AK56">
            <v>4.99999999968</v>
          </cell>
          <cell r="AL56">
            <v>3.0000000011000001</v>
          </cell>
          <cell r="AM56">
            <v>3.0000000011000001</v>
          </cell>
          <cell r="AN56">
            <v>0.99999999928999994</v>
          </cell>
          <cell r="AO56">
            <v>1.9999999985799999</v>
          </cell>
          <cell r="AP56">
            <v>0</v>
          </cell>
        </row>
        <row r="57">
          <cell r="A57" t="str">
            <v>21001B17-</v>
          </cell>
          <cell r="B57" t="str">
            <v>ABATTOIR</v>
          </cell>
          <cell r="C57">
            <v>48.000000000289994</v>
          </cell>
          <cell r="D57">
            <v>56.999999999956998</v>
          </cell>
          <cell r="E57">
            <v>55.000000000030994</v>
          </cell>
          <cell r="F57">
            <v>42.000000000512003</v>
          </cell>
          <cell r="G57">
            <v>32.999999999811997</v>
          </cell>
          <cell r="H57">
            <v>37.999999999627001</v>
          </cell>
          <cell r="I57">
            <v>39.999999999553005</v>
          </cell>
          <cell r="J57">
            <v>28.99999999996</v>
          </cell>
          <cell r="K57">
            <v>30.999999999886001</v>
          </cell>
          <cell r="L57">
            <v>30.999999999886001</v>
          </cell>
          <cell r="M57">
            <v>31.999999999849003</v>
          </cell>
          <cell r="N57">
            <v>27.000000000033996</v>
          </cell>
          <cell r="O57">
            <v>46.000000000363997</v>
          </cell>
          <cell r="P57">
            <v>43.000000000474991</v>
          </cell>
          <cell r="Q57">
            <v>45.000000000400995</v>
          </cell>
          <cell r="R57">
            <v>55.999999999993996</v>
          </cell>
          <cell r="S57">
            <v>0</v>
          </cell>
          <cell r="T57">
            <v>55.999999999993996</v>
          </cell>
          <cell r="U57">
            <v>24.000000000144997</v>
          </cell>
          <cell r="V57">
            <v>35.999999999700997</v>
          </cell>
          <cell r="W57">
            <v>24.000000000144997</v>
          </cell>
          <cell r="X57">
            <v>36.999999999663999</v>
          </cell>
          <cell r="Y57">
            <v>21.000000000256001</v>
          </cell>
          <cell r="Z57">
            <v>32.999999999811997</v>
          </cell>
          <cell r="AA57">
            <v>24.000000000144997</v>
          </cell>
          <cell r="AB57">
            <v>17.000000000404</v>
          </cell>
          <cell r="AC57">
            <v>16.000000000441002</v>
          </cell>
          <cell r="AD57">
            <v>11.999999999555998</v>
          </cell>
          <cell r="AE57">
            <v>8.9999999996670006</v>
          </cell>
          <cell r="AF57">
            <v>9.9999999996300009</v>
          </cell>
          <cell r="AG57">
            <v>1.9999999999259999</v>
          </cell>
          <cell r="AH57">
            <v>5.9999999997779989</v>
          </cell>
          <cell r="AI57">
            <v>1.9999999999259999</v>
          </cell>
          <cell r="AJ57">
            <v>0.99999999996299993</v>
          </cell>
          <cell r="AK57">
            <v>3.9999999998519997</v>
          </cell>
          <cell r="AL57">
            <v>2.9999999998889995</v>
          </cell>
          <cell r="AM57">
            <v>0</v>
          </cell>
          <cell r="AN57">
            <v>0.99999999996299993</v>
          </cell>
          <cell r="AO57">
            <v>0</v>
          </cell>
          <cell r="AP57">
            <v>0</v>
          </cell>
        </row>
        <row r="58">
          <cell r="A58" t="str">
            <v>21001A712</v>
          </cell>
          <cell r="B58" t="str">
            <v>SCHEUT - DE SMET</v>
          </cell>
          <cell r="C58">
            <v>51</v>
          </cell>
          <cell r="D58">
            <v>33</v>
          </cell>
          <cell r="E58">
            <v>51</v>
          </cell>
          <cell r="F58">
            <v>40.999999999679993</v>
          </cell>
          <cell r="G58">
            <v>31.999999999680004</v>
          </cell>
          <cell r="H58">
            <v>28.000000000319996</v>
          </cell>
          <cell r="I58">
            <v>25.000000000319996</v>
          </cell>
          <cell r="J58">
            <v>37.99999999968</v>
          </cell>
          <cell r="K58">
            <v>30</v>
          </cell>
          <cell r="L58">
            <v>33</v>
          </cell>
          <cell r="M58">
            <v>49.999999999679993</v>
          </cell>
          <cell r="N58">
            <v>40.00000000032</v>
          </cell>
          <cell r="O58">
            <v>49.000000000320007</v>
          </cell>
          <cell r="P58">
            <v>46.000000000320007</v>
          </cell>
          <cell r="Q58">
            <v>31.000000000319996</v>
          </cell>
          <cell r="R58">
            <v>46.999999999679993</v>
          </cell>
          <cell r="S58">
            <v>0</v>
          </cell>
          <cell r="T58">
            <v>43.000000000320007</v>
          </cell>
          <cell r="U58">
            <v>27</v>
          </cell>
          <cell r="V58">
            <v>28.000000000319996</v>
          </cell>
          <cell r="W58">
            <v>28.000000000319996</v>
          </cell>
          <cell r="X58">
            <v>31.999999999680004</v>
          </cell>
          <cell r="Y58">
            <v>22.000000000319996</v>
          </cell>
          <cell r="Z58">
            <v>22.000000000319996</v>
          </cell>
          <cell r="AA58">
            <v>22.000000000319996</v>
          </cell>
          <cell r="AB58">
            <v>24</v>
          </cell>
          <cell r="AC58">
            <v>12</v>
          </cell>
          <cell r="AD58">
            <v>15</v>
          </cell>
          <cell r="AE58">
            <v>6</v>
          </cell>
          <cell r="AF58">
            <v>7.99999999968</v>
          </cell>
          <cell r="AG58">
            <v>4.9999999996800009</v>
          </cell>
          <cell r="AH58">
            <v>3</v>
          </cell>
          <cell r="AI58">
            <v>4.00000000032</v>
          </cell>
          <cell r="AJ58">
            <v>1.99999999968</v>
          </cell>
          <cell r="AK58">
            <v>3</v>
          </cell>
          <cell r="AL58">
            <v>1.99999999968</v>
          </cell>
          <cell r="AM58">
            <v>0</v>
          </cell>
          <cell r="AN58">
            <v>0</v>
          </cell>
          <cell r="AO58">
            <v>1.0000000003199998</v>
          </cell>
          <cell r="AP58">
            <v>0</v>
          </cell>
        </row>
        <row r="59">
          <cell r="A59" t="str">
            <v>21001A07-</v>
          </cell>
          <cell r="B59" t="str">
            <v>BIRMINGHAM</v>
          </cell>
          <cell r="C59">
            <v>20.000000000012999</v>
          </cell>
          <cell r="D59">
            <v>21.000000000132999</v>
          </cell>
          <cell r="E59">
            <v>18.000000000113999</v>
          </cell>
          <cell r="F59">
            <v>15.000000000095</v>
          </cell>
          <cell r="G59">
            <v>12.999999999855001</v>
          </cell>
          <cell r="H59">
            <v>15.000000000095</v>
          </cell>
          <cell r="I59">
            <v>6.0000000000379998</v>
          </cell>
          <cell r="J59">
            <v>9.0000000000569997</v>
          </cell>
          <cell r="K59">
            <v>7.0000000001580007</v>
          </cell>
          <cell r="L59">
            <v>7.0000000001580007</v>
          </cell>
          <cell r="M59">
            <v>10.999999999956001</v>
          </cell>
          <cell r="N59">
            <v>6.0000000000379998</v>
          </cell>
          <cell r="O59">
            <v>21.999999999912003</v>
          </cell>
          <cell r="P59">
            <v>29.000000000069999</v>
          </cell>
          <cell r="Q59">
            <v>13.999999999975</v>
          </cell>
          <cell r="R59">
            <v>13.999999999975</v>
          </cell>
          <cell r="S59">
            <v>0</v>
          </cell>
          <cell r="T59">
            <v>15.999999999874001</v>
          </cell>
          <cell r="U59">
            <v>9.9999999998359996</v>
          </cell>
          <cell r="V59">
            <v>18.999999999892999</v>
          </cell>
          <cell r="W59">
            <v>9.0000000000569997</v>
          </cell>
          <cell r="X59">
            <v>12.000000000076</v>
          </cell>
          <cell r="Y59">
            <v>4.9999999999179998</v>
          </cell>
          <cell r="Z59">
            <v>3.0000000000189999</v>
          </cell>
          <cell r="AA59">
            <v>3.0000000000189999</v>
          </cell>
          <cell r="AB59">
            <v>6.0000000000379998</v>
          </cell>
          <cell r="AC59">
            <v>4.9999999999179998</v>
          </cell>
          <cell r="AD59">
            <v>3.0000000000189999</v>
          </cell>
          <cell r="AE59">
            <v>1.0000000001199998</v>
          </cell>
          <cell r="AF59">
            <v>4.0000000001389999</v>
          </cell>
          <cell r="AG59">
            <v>1.9999999998990001</v>
          </cell>
          <cell r="AH59">
            <v>1.0000000001199998</v>
          </cell>
          <cell r="AI59">
            <v>0</v>
          </cell>
          <cell r="AJ59">
            <v>1.0000000001199998</v>
          </cell>
          <cell r="AK59">
            <v>1.0000000001199998</v>
          </cell>
          <cell r="AL59">
            <v>1.0000000001199998</v>
          </cell>
          <cell r="AM59">
            <v>1.0000000001199998</v>
          </cell>
          <cell r="AN59">
            <v>0</v>
          </cell>
          <cell r="AO59">
            <v>0</v>
          </cell>
          <cell r="AP59">
            <v>0</v>
          </cell>
        </row>
        <row r="60">
          <cell r="A60" t="str">
            <v>21001B21-</v>
          </cell>
          <cell r="B60" t="str">
            <v>BROGNIEZ-NORD</v>
          </cell>
          <cell r="C60">
            <v>151.00000000033</v>
          </cell>
          <cell r="D60">
            <v>192.99999999977001</v>
          </cell>
          <cell r="E60">
            <v>142.99999999926501</v>
          </cell>
          <cell r="F60">
            <v>157.00000000025</v>
          </cell>
          <cell r="G60">
            <v>139.00000000048999</v>
          </cell>
          <cell r="H60">
            <v>113.99999999847999</v>
          </cell>
          <cell r="I60">
            <v>106.00000000093</v>
          </cell>
          <cell r="J60">
            <v>118.999999999585</v>
          </cell>
          <cell r="K60">
            <v>127.00000000065</v>
          </cell>
          <cell r="L60">
            <v>132.00000000175498</v>
          </cell>
          <cell r="M60">
            <v>145.999999999225</v>
          </cell>
          <cell r="N60">
            <v>156.00000000143501</v>
          </cell>
          <cell r="O60">
            <v>142.99999999926501</v>
          </cell>
          <cell r="P60">
            <v>183.99999999988998</v>
          </cell>
          <cell r="Q60">
            <v>142.99999999926501</v>
          </cell>
          <cell r="R60">
            <v>165.00000000131499</v>
          </cell>
          <cell r="S60">
            <v>97.000000001049997</v>
          </cell>
          <cell r="T60">
            <v>147.00000000155501</v>
          </cell>
          <cell r="U60">
            <v>95.99999999872</v>
          </cell>
          <cell r="V60">
            <v>156.00000000143501</v>
          </cell>
          <cell r="W60">
            <v>80.999999998919989</v>
          </cell>
          <cell r="X60">
            <v>125.99999999831999</v>
          </cell>
          <cell r="Y60">
            <v>67.000000001450005</v>
          </cell>
          <cell r="Z60">
            <v>97.999999999864997</v>
          </cell>
          <cell r="AA60">
            <v>56.999999999239996</v>
          </cell>
          <cell r="AB60">
            <v>68.999999999080003</v>
          </cell>
          <cell r="AC60">
            <v>27.999999998454999</v>
          </cell>
          <cell r="AD60">
            <v>36.999999998334999</v>
          </cell>
          <cell r="AE60">
            <v>14.9999999998</v>
          </cell>
          <cell r="AF60">
            <v>29.000000000785004</v>
          </cell>
          <cell r="AG60">
            <v>21.999999998534999</v>
          </cell>
          <cell r="AH60">
            <v>24.999999998494999</v>
          </cell>
          <cell r="AI60">
            <v>20.999999999720004</v>
          </cell>
          <cell r="AJ60">
            <v>9.9999999986949994</v>
          </cell>
          <cell r="AK60">
            <v>5.99999999992</v>
          </cell>
          <cell r="AL60">
            <v>8.0000000010650005</v>
          </cell>
          <cell r="AM60">
            <v>0</v>
          </cell>
          <cell r="AN60">
            <v>0.99999999881500001</v>
          </cell>
          <cell r="AO60">
            <v>0.99999999881500001</v>
          </cell>
          <cell r="AP60">
            <v>0</v>
          </cell>
        </row>
        <row r="61">
          <cell r="A61" t="str">
            <v>21001A911</v>
          </cell>
          <cell r="B61" t="str">
            <v>SCHEUT-EST</v>
          </cell>
          <cell r="C61">
            <v>100.99999999958399</v>
          </cell>
          <cell r="D61">
            <v>110.99999999904001</v>
          </cell>
          <cell r="E61">
            <v>81.999999999072003</v>
          </cell>
          <cell r="F61">
            <v>81.000000000672003</v>
          </cell>
          <cell r="G61">
            <v>67.000000000991989</v>
          </cell>
          <cell r="H61">
            <v>66.000000000383992</v>
          </cell>
          <cell r="I61">
            <v>70.000000000607997</v>
          </cell>
          <cell r="J61">
            <v>70.000000000607997</v>
          </cell>
          <cell r="K61">
            <v>69</v>
          </cell>
          <cell r="L61">
            <v>82.99999999968</v>
          </cell>
          <cell r="M61">
            <v>109.00000000003202</v>
          </cell>
          <cell r="N61">
            <v>82.99999999968</v>
          </cell>
          <cell r="O61">
            <v>96.999999999359986</v>
          </cell>
          <cell r="P61">
            <v>92.000000000735994</v>
          </cell>
          <cell r="Q61">
            <v>84.000000000287997</v>
          </cell>
          <cell r="R61">
            <v>89.99999999952</v>
          </cell>
          <cell r="S61">
            <v>78.000000001055994</v>
          </cell>
          <cell r="T61">
            <v>100.99999999958399</v>
          </cell>
          <cell r="U61">
            <v>86.999999999903991</v>
          </cell>
          <cell r="V61">
            <v>80.000000000064006</v>
          </cell>
          <cell r="W61">
            <v>53.999999999712003</v>
          </cell>
          <cell r="X61">
            <v>70.999999999008011</v>
          </cell>
          <cell r="Y61">
            <v>57.999999999936001</v>
          </cell>
          <cell r="Z61">
            <v>60.999999999552003</v>
          </cell>
          <cell r="AA61">
            <v>44.000000000256001</v>
          </cell>
          <cell r="AB61">
            <v>40.000000000032003</v>
          </cell>
          <cell r="AC61">
            <v>27.999999999360003</v>
          </cell>
          <cell r="AD61">
            <v>27.999999999360003</v>
          </cell>
          <cell r="AE61">
            <v>19.999999998912003</v>
          </cell>
          <cell r="AF61">
            <v>24.999999999743999</v>
          </cell>
          <cell r="AG61">
            <v>13.999999999680002</v>
          </cell>
          <cell r="AH61">
            <v>16.000000000896001</v>
          </cell>
          <cell r="AI61">
            <v>15.000000000288001</v>
          </cell>
          <cell r="AJ61">
            <v>5.9999999992320001</v>
          </cell>
          <cell r="AK61">
            <v>12.999999999071999</v>
          </cell>
          <cell r="AL61">
            <v>8.0000000004480007</v>
          </cell>
          <cell r="AM61">
            <v>5.0000000008320002</v>
          </cell>
          <cell r="AN61">
            <v>0</v>
          </cell>
          <cell r="AO61">
            <v>1.0000000006079999</v>
          </cell>
          <cell r="AP61">
            <v>0</v>
          </cell>
        </row>
        <row r="62">
          <cell r="A62" t="str">
            <v>21001A931</v>
          </cell>
          <cell r="B62" t="str">
            <v>AGRAFE-NORBERT GILLE</v>
          </cell>
          <cell r="C62">
            <v>105.000000000456</v>
          </cell>
          <cell r="D62">
            <v>88.000000000550003</v>
          </cell>
          <cell r="E62">
            <v>101.999999999436</v>
          </cell>
          <cell r="F62">
            <v>84.999999999530004</v>
          </cell>
          <cell r="G62">
            <v>59.000000000479993</v>
          </cell>
          <cell r="H62">
            <v>60.999999999202004</v>
          </cell>
          <cell r="I62">
            <v>39.999999999894001</v>
          </cell>
          <cell r="J62">
            <v>67.999999999623995</v>
          </cell>
          <cell r="K62">
            <v>70.000000000303999</v>
          </cell>
          <cell r="L62">
            <v>54.99999999912</v>
          </cell>
          <cell r="M62">
            <v>85.999999999869999</v>
          </cell>
          <cell r="N62">
            <v>66.000000000902006</v>
          </cell>
          <cell r="O62">
            <v>71.999999999025988</v>
          </cell>
          <cell r="P62">
            <v>77.999999999107999</v>
          </cell>
          <cell r="Q62">
            <v>84.999999999530004</v>
          </cell>
          <cell r="R62">
            <v>83.000000000808001</v>
          </cell>
          <cell r="S62">
            <v>0</v>
          </cell>
          <cell r="T62">
            <v>100.000000000714</v>
          </cell>
          <cell r="U62">
            <v>55.999999999460009</v>
          </cell>
          <cell r="V62">
            <v>82.000000000467992</v>
          </cell>
          <cell r="W62">
            <v>48.999999999038003</v>
          </cell>
          <cell r="X62">
            <v>56.999999999800004</v>
          </cell>
          <cell r="Y62">
            <v>48.000000000656001</v>
          </cell>
          <cell r="Z62">
            <v>44.999999999636003</v>
          </cell>
          <cell r="AA62">
            <v>31.999999999132001</v>
          </cell>
          <cell r="AB62">
            <v>41.000000000233996</v>
          </cell>
          <cell r="AC62">
            <v>38.999999999553999</v>
          </cell>
          <cell r="AD62">
            <v>22.999999999987999</v>
          </cell>
          <cell r="AE62">
            <v>14.000000000844002</v>
          </cell>
          <cell r="AF62">
            <v>19.000000000586002</v>
          </cell>
          <cell r="AG62">
            <v>14.000000000844002</v>
          </cell>
          <cell r="AH62">
            <v>8.9999999991440003</v>
          </cell>
          <cell r="AI62">
            <v>14.000000000844002</v>
          </cell>
          <cell r="AJ62">
            <v>7.0000000004220011</v>
          </cell>
          <cell r="AK62">
            <v>8.9999999991440003</v>
          </cell>
          <cell r="AL62">
            <v>8.0000000007620002</v>
          </cell>
          <cell r="AM62">
            <v>2.9999999990620001</v>
          </cell>
          <cell r="AN62">
            <v>1.00000000034</v>
          </cell>
          <cell r="AO62">
            <v>2.9999999990620001</v>
          </cell>
          <cell r="AP62">
            <v>0</v>
          </cell>
        </row>
        <row r="63">
          <cell r="A63" t="str">
            <v>21001A74-</v>
          </cell>
          <cell r="B63" t="str">
            <v>SCHEUT-OUEST</v>
          </cell>
          <cell r="C63">
            <v>104.000000001008</v>
          </cell>
          <cell r="D63">
            <v>126.00000000065599</v>
          </cell>
          <cell r="E63">
            <v>84.00000000132799</v>
          </cell>
          <cell r="F63">
            <v>122.00000000071999</v>
          </cell>
          <cell r="G63">
            <v>108.000000000944</v>
          </cell>
          <cell r="H63">
            <v>114.00000000084799</v>
          </cell>
          <cell r="I63">
            <v>99.000000001087997</v>
          </cell>
          <cell r="J63">
            <v>75.999999998783991</v>
          </cell>
          <cell r="K63">
            <v>79.99999999872</v>
          </cell>
          <cell r="L63">
            <v>90.000000001231996</v>
          </cell>
          <cell r="M63">
            <v>74.999999998800007</v>
          </cell>
          <cell r="N63">
            <v>91.000000001215994</v>
          </cell>
          <cell r="O63">
            <v>122.00000000071999</v>
          </cell>
          <cell r="P63">
            <v>88.000000001263999</v>
          </cell>
          <cell r="Q63">
            <v>99.000000001087997</v>
          </cell>
          <cell r="R63">
            <v>84.00000000132799</v>
          </cell>
          <cell r="S63">
            <v>93.000000001183992</v>
          </cell>
          <cell r="T63">
            <v>112.00000000088001</v>
          </cell>
          <cell r="U63">
            <v>93.000000001183992</v>
          </cell>
          <cell r="V63">
            <v>99.000000001087997</v>
          </cell>
          <cell r="W63">
            <v>76.999999998768004</v>
          </cell>
          <cell r="X63">
            <v>90.000000001231996</v>
          </cell>
          <cell r="Y63">
            <v>58.999999999056001</v>
          </cell>
          <cell r="Z63">
            <v>63.999999998976001</v>
          </cell>
          <cell r="AA63">
            <v>47.999999999231996</v>
          </cell>
          <cell r="AB63">
            <v>56.999999999087997</v>
          </cell>
          <cell r="AC63">
            <v>38.999999999376001</v>
          </cell>
          <cell r="AD63">
            <v>43.999999999295994</v>
          </cell>
          <cell r="AE63">
            <v>45.999999999263999</v>
          </cell>
          <cell r="AF63">
            <v>26.999999999568001</v>
          </cell>
          <cell r="AG63">
            <v>26.999999999568001</v>
          </cell>
          <cell r="AH63">
            <v>17.999999999711999</v>
          </cell>
          <cell r="AI63">
            <v>29.99999999952</v>
          </cell>
          <cell r="AJ63">
            <v>18.999999999695998</v>
          </cell>
          <cell r="AK63">
            <v>25.999999999584002</v>
          </cell>
          <cell r="AL63">
            <v>12.999999999792001</v>
          </cell>
          <cell r="AM63">
            <v>16.999999999728001</v>
          </cell>
          <cell r="AN63">
            <v>2.9999999999519997</v>
          </cell>
          <cell r="AO63">
            <v>7.9999999998720002</v>
          </cell>
          <cell r="AP63">
            <v>0.99999999998400002</v>
          </cell>
        </row>
        <row r="64">
          <cell r="A64" t="str">
            <v>21001A92-</v>
          </cell>
          <cell r="B64" t="str">
            <v>JAKOB SMITS</v>
          </cell>
          <cell r="C64">
            <v>157.00000000107801</v>
          </cell>
          <cell r="D64">
            <v>161.99999999907098</v>
          </cell>
          <cell r="E64">
            <v>150.00000000100701</v>
          </cell>
          <cell r="F64">
            <v>129.999999998232</v>
          </cell>
          <cell r="G64">
            <v>132.00000000031002</v>
          </cell>
          <cell r="H64">
            <v>129.999999998232</v>
          </cell>
          <cell r="I64">
            <v>92.999999999400004</v>
          </cell>
          <cell r="J64">
            <v>109.99999999905801</v>
          </cell>
          <cell r="K64">
            <v>98.999999998431989</v>
          </cell>
          <cell r="L64">
            <v>109.99999999905801</v>
          </cell>
          <cell r="M64">
            <v>143.99999999837399</v>
          </cell>
          <cell r="N64">
            <v>133.99999999878702</v>
          </cell>
          <cell r="O64">
            <v>143.00000000093598</v>
          </cell>
          <cell r="P64">
            <v>126.00000000127801</v>
          </cell>
          <cell r="Q64">
            <v>160.00000000059401</v>
          </cell>
          <cell r="R64">
            <v>143.99999999837399</v>
          </cell>
          <cell r="S64">
            <v>133.00000000134901</v>
          </cell>
          <cell r="T64">
            <v>168.000000001704</v>
          </cell>
          <cell r="U64">
            <v>105.99999999850299</v>
          </cell>
          <cell r="V64">
            <v>133.99999999878702</v>
          </cell>
          <cell r="W64">
            <v>116.99999999912899</v>
          </cell>
          <cell r="X64">
            <v>104.00000000002599</v>
          </cell>
          <cell r="Y64">
            <v>87.000000000368004</v>
          </cell>
          <cell r="Z64">
            <v>98.000000000994007</v>
          </cell>
          <cell r="AA64">
            <v>84.999999998290008</v>
          </cell>
          <cell r="AB64">
            <v>67.000000001193996</v>
          </cell>
          <cell r="AC64">
            <v>67.000000001193996</v>
          </cell>
          <cell r="AD64">
            <v>60.000000001122999</v>
          </cell>
          <cell r="AE64">
            <v>50.999999998973998</v>
          </cell>
          <cell r="AF64">
            <v>46.999999998419</v>
          </cell>
          <cell r="AG64">
            <v>32.000000000839002</v>
          </cell>
          <cell r="AH64">
            <v>23.999999999729003</v>
          </cell>
          <cell r="AI64">
            <v>36.999999998831996</v>
          </cell>
          <cell r="AJ64">
            <v>14.000000000142</v>
          </cell>
          <cell r="AK64">
            <v>15.999999998619</v>
          </cell>
          <cell r="AL64">
            <v>14.000000000142</v>
          </cell>
          <cell r="AM64">
            <v>12.000000001665001</v>
          </cell>
          <cell r="AN64">
            <v>1.9999999984770001</v>
          </cell>
          <cell r="AO64">
            <v>1.9999999984770001</v>
          </cell>
          <cell r="AP64">
            <v>0</v>
          </cell>
        </row>
        <row r="65">
          <cell r="A65" t="str">
            <v>21001A00-</v>
          </cell>
          <cell r="B65" t="str">
            <v>RESISTANCE</v>
          </cell>
          <cell r="C65">
            <v>108.99999999880602</v>
          </cell>
          <cell r="D65">
            <v>116.999999998588</v>
          </cell>
          <cell r="E65">
            <v>101.999999999352</v>
          </cell>
          <cell r="F65">
            <v>97.00000000055401</v>
          </cell>
          <cell r="G65">
            <v>99.999999998695998</v>
          </cell>
          <cell r="H65">
            <v>104.000000000008</v>
          </cell>
          <cell r="I65">
            <v>92.999999999241993</v>
          </cell>
          <cell r="J65">
            <v>116.00000000110199</v>
          </cell>
          <cell r="K65">
            <v>115.00000000077399</v>
          </cell>
          <cell r="L65">
            <v>110.99999999946199</v>
          </cell>
          <cell r="M65">
            <v>108.00000000132</v>
          </cell>
          <cell r="N65">
            <v>127.999999999354</v>
          </cell>
          <cell r="O65">
            <v>111.99999999978999</v>
          </cell>
          <cell r="P65">
            <v>104.000000000008</v>
          </cell>
          <cell r="Q65">
            <v>87.000000000116003</v>
          </cell>
          <cell r="R65">
            <v>106.000000000664</v>
          </cell>
          <cell r="S65">
            <v>90.000000001099991</v>
          </cell>
          <cell r="T65">
            <v>113.00000000011799</v>
          </cell>
          <cell r="U65">
            <v>99.999999998695998</v>
          </cell>
          <cell r="V65">
            <v>124.00000000088401</v>
          </cell>
          <cell r="W65">
            <v>67.999999999568004</v>
          </cell>
          <cell r="X65">
            <v>96.000000000226009</v>
          </cell>
          <cell r="Y65">
            <v>61.000000000114007</v>
          </cell>
          <cell r="Z65">
            <v>64.999999998584002</v>
          </cell>
          <cell r="AA65">
            <v>52.000000000004</v>
          </cell>
          <cell r="AB65">
            <v>79.000000000333998</v>
          </cell>
          <cell r="AC65">
            <v>49.999999999347999</v>
          </cell>
          <cell r="AD65">
            <v>53.000000000332001</v>
          </cell>
          <cell r="AE65">
            <v>36.000000000439996</v>
          </cell>
          <cell r="AF65">
            <v>36.000000000439996</v>
          </cell>
          <cell r="AG65">
            <v>23.999999999346002</v>
          </cell>
          <cell r="AH65">
            <v>14.999999999236001</v>
          </cell>
          <cell r="AI65">
            <v>23.999999999346002</v>
          </cell>
          <cell r="AJ65">
            <v>15.999999999564</v>
          </cell>
          <cell r="AK65">
            <v>11.000000000765999</v>
          </cell>
          <cell r="AL65">
            <v>12.000000001094001</v>
          </cell>
          <cell r="AM65">
            <v>4.9999999987979997</v>
          </cell>
          <cell r="AN65">
            <v>2.0000000006560001</v>
          </cell>
          <cell r="AO65">
            <v>1.0000000003280001</v>
          </cell>
          <cell r="AP65">
            <v>0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</row>
        <row r="67">
          <cell r="A67" t="str">
            <v>21001A95-</v>
          </cell>
          <cell r="B67" t="str">
            <v>BUFFON</v>
          </cell>
          <cell r="C67">
            <v>132.99999999988799</v>
          </cell>
          <cell r="D67">
            <v>139.99999999852801</v>
          </cell>
          <cell r="E67">
            <v>110.999999999568</v>
          </cell>
          <cell r="F67">
            <v>125.00000000006401</v>
          </cell>
          <cell r="G67">
            <v>90.9999999984</v>
          </cell>
          <cell r="H67">
            <v>123.99999999888</v>
          </cell>
          <cell r="I67">
            <v>102.99999999974399</v>
          </cell>
          <cell r="J67">
            <v>109.00000000041601</v>
          </cell>
          <cell r="K67">
            <v>98.000000000256009</v>
          </cell>
          <cell r="L67">
            <v>88.99999999924799</v>
          </cell>
          <cell r="M67">
            <v>120.00000000057599</v>
          </cell>
          <cell r="N67">
            <v>115.000000001088</v>
          </cell>
          <cell r="O67">
            <v>109.00000000041601</v>
          </cell>
          <cell r="P67">
            <v>104.999999998896</v>
          </cell>
          <cell r="Q67">
            <v>118.000000001424</v>
          </cell>
          <cell r="R67">
            <v>107.000000001264</v>
          </cell>
          <cell r="S67">
            <v>129.000000001584</v>
          </cell>
          <cell r="T67">
            <v>112.99999999872001</v>
          </cell>
          <cell r="U67">
            <v>93.000000000768011</v>
          </cell>
          <cell r="V67">
            <v>107.99999999923199</v>
          </cell>
          <cell r="W67">
            <v>93.000000000768011</v>
          </cell>
          <cell r="X67">
            <v>110.999999999568</v>
          </cell>
          <cell r="Y67">
            <v>98.000000000256009</v>
          </cell>
          <cell r="Z67">
            <v>93.999999998736001</v>
          </cell>
          <cell r="AA67">
            <v>90.000000000431996</v>
          </cell>
          <cell r="AB67">
            <v>83.999999999760007</v>
          </cell>
          <cell r="AC67">
            <v>61.99999999944</v>
          </cell>
          <cell r="AD67">
            <v>64.999999999775994</v>
          </cell>
          <cell r="AE67">
            <v>56.999999999951996</v>
          </cell>
          <cell r="AF67">
            <v>47.000000000975994</v>
          </cell>
          <cell r="AG67">
            <v>41.000000000303999</v>
          </cell>
          <cell r="AH67">
            <v>25.000000000656001</v>
          </cell>
          <cell r="AI67">
            <v>37.999999999967997</v>
          </cell>
          <cell r="AJ67">
            <v>17.9999999988</v>
          </cell>
          <cell r="AK67">
            <v>17.9999999988</v>
          </cell>
          <cell r="AL67">
            <v>15.999999999648001</v>
          </cell>
          <cell r="AM67">
            <v>12.999999999311999</v>
          </cell>
          <cell r="AN67">
            <v>4.0000000015200001</v>
          </cell>
          <cell r="AO67">
            <v>0</v>
          </cell>
          <cell r="AP67">
            <v>1.9999999991520001</v>
          </cell>
        </row>
        <row r="68">
          <cell r="A68" t="str">
            <v>21001B10-</v>
          </cell>
          <cell r="B68" t="str">
            <v>ROSEE-EST</v>
          </cell>
          <cell r="C68">
            <v>114.00000000043499</v>
          </cell>
          <cell r="D68">
            <v>118.99999999973701</v>
          </cell>
          <cell r="E68">
            <v>109.00000000113302</v>
          </cell>
          <cell r="F68">
            <v>111.999999999132</v>
          </cell>
          <cell r="G68">
            <v>109.00000000113302</v>
          </cell>
          <cell r="H68">
            <v>98.000000000559012</v>
          </cell>
          <cell r="I68">
            <v>94.999999999923006</v>
          </cell>
          <cell r="J68">
            <v>98.000000000559012</v>
          </cell>
          <cell r="K68">
            <v>106.00000000049698</v>
          </cell>
          <cell r="L68">
            <v>114.00000000043499</v>
          </cell>
          <cell r="M68">
            <v>102.000000000528</v>
          </cell>
          <cell r="N68">
            <v>90.999999999953999</v>
          </cell>
          <cell r="O68">
            <v>89.000000001287987</v>
          </cell>
          <cell r="P68">
            <v>111.999999999132</v>
          </cell>
          <cell r="Q68">
            <v>94.999999999923006</v>
          </cell>
          <cell r="R68">
            <v>121.00000000104001</v>
          </cell>
          <cell r="S68">
            <v>75.999999999411003</v>
          </cell>
          <cell r="T68">
            <v>114.00000000043499</v>
          </cell>
          <cell r="U68">
            <v>70.000000000775998</v>
          </cell>
          <cell r="V68">
            <v>93.000000001256993</v>
          </cell>
          <cell r="W68">
            <v>63.999999999503999</v>
          </cell>
          <cell r="X68">
            <v>83.000000000015987</v>
          </cell>
          <cell r="Y68">
            <v>56.999999998899</v>
          </cell>
          <cell r="Z68">
            <v>89.000000001287987</v>
          </cell>
          <cell r="AA68">
            <v>52.999999998930001</v>
          </cell>
          <cell r="AB68">
            <v>46.000000000961997</v>
          </cell>
          <cell r="AC68">
            <v>39.000000000356998</v>
          </cell>
          <cell r="AD68">
            <v>44.999999998991996</v>
          </cell>
          <cell r="AE68">
            <v>20.999999999177998</v>
          </cell>
          <cell r="AF68">
            <v>19.999999999845002</v>
          </cell>
          <cell r="AG68">
            <v>18.000000001179</v>
          </cell>
          <cell r="AH68">
            <v>19.999999999845002</v>
          </cell>
          <cell r="AI68">
            <v>15.000000000543</v>
          </cell>
          <cell r="AJ68">
            <v>12.999999999240002</v>
          </cell>
          <cell r="AK68">
            <v>6.0000000012720003</v>
          </cell>
          <cell r="AL68">
            <v>4.9999999993020001</v>
          </cell>
          <cell r="AM68">
            <v>4.9999999993020001</v>
          </cell>
          <cell r="AN68">
            <v>0.99999999933299999</v>
          </cell>
          <cell r="AO68">
            <v>0</v>
          </cell>
          <cell r="AP68">
            <v>0</v>
          </cell>
        </row>
        <row r="69">
          <cell r="A69" t="str">
            <v>21001B332</v>
          </cell>
          <cell r="B69" t="str">
            <v>GOUJONS</v>
          </cell>
          <cell r="C69">
            <v>33.999999999836</v>
          </cell>
          <cell r="D69">
            <v>37.999999999880004</v>
          </cell>
          <cell r="E69">
            <v>47.000000000248001</v>
          </cell>
          <cell r="F69">
            <v>44.999999999688008</v>
          </cell>
          <cell r="G69">
            <v>59.999999999583999</v>
          </cell>
          <cell r="H69">
            <v>48.999999999731997</v>
          </cell>
          <cell r="I69">
            <v>36.000000000396</v>
          </cell>
          <cell r="J69">
            <v>40.999999999644004</v>
          </cell>
          <cell r="K69">
            <v>24.000000000263999</v>
          </cell>
          <cell r="L69">
            <v>32.000000000351996</v>
          </cell>
          <cell r="M69">
            <v>10.999999999852001</v>
          </cell>
          <cell r="N69">
            <v>8.0000000000879989</v>
          </cell>
          <cell r="O69">
            <v>28.999999999511996</v>
          </cell>
          <cell r="P69">
            <v>9.9999999995719993</v>
          </cell>
          <cell r="Q69">
            <v>36.9999999996</v>
          </cell>
          <cell r="R69">
            <v>17.999999999660002</v>
          </cell>
          <cell r="S69">
            <v>0</v>
          </cell>
          <cell r="T69">
            <v>44.999999999688008</v>
          </cell>
          <cell r="U69">
            <v>32.999999999555996</v>
          </cell>
          <cell r="V69">
            <v>51.00000000029199</v>
          </cell>
          <cell r="W69">
            <v>33.999999999836</v>
          </cell>
          <cell r="X69">
            <v>41.999999999924</v>
          </cell>
          <cell r="Y69">
            <v>36.9999999996</v>
          </cell>
          <cell r="Z69">
            <v>40.000000000439996</v>
          </cell>
          <cell r="AA69">
            <v>32.999999999555996</v>
          </cell>
          <cell r="AB69">
            <v>24.999999999467999</v>
          </cell>
          <cell r="AC69">
            <v>28.999999999511996</v>
          </cell>
          <cell r="AD69">
            <v>21.000000000499998</v>
          </cell>
          <cell r="AE69">
            <v>28.000000000307999</v>
          </cell>
          <cell r="AF69">
            <v>17.999999999660002</v>
          </cell>
          <cell r="AG69">
            <v>28.999999999511996</v>
          </cell>
          <cell r="AH69">
            <v>13.999999999616</v>
          </cell>
          <cell r="AI69">
            <v>9.9999999995719993</v>
          </cell>
          <cell r="AJ69">
            <v>13.000000000412001</v>
          </cell>
          <cell r="AK69">
            <v>6.9999999998079998</v>
          </cell>
          <cell r="AL69">
            <v>4.0000000000439995</v>
          </cell>
          <cell r="AM69">
            <v>1.9999999994839999</v>
          </cell>
          <cell r="AN69">
            <v>0</v>
          </cell>
          <cell r="AO69">
            <v>0</v>
          </cell>
          <cell r="AP69">
            <v>0</v>
          </cell>
        </row>
        <row r="70">
          <cell r="A70" t="str">
            <v>21001B241</v>
          </cell>
          <cell r="B70" t="str">
            <v>REVISION-SUD</v>
          </cell>
          <cell r="C70">
            <v>83.00000000066801</v>
          </cell>
          <cell r="D70">
            <v>103.00000000034801</v>
          </cell>
          <cell r="E70">
            <v>88.000000000588003</v>
          </cell>
          <cell r="F70">
            <v>88.000000000588003</v>
          </cell>
          <cell r="G70">
            <v>54.99999999912</v>
          </cell>
          <cell r="H70">
            <v>68.000000000908003</v>
          </cell>
          <cell r="I70">
            <v>61.999999999007997</v>
          </cell>
          <cell r="J70">
            <v>46.999999999248004</v>
          </cell>
          <cell r="K70">
            <v>59.99999999904</v>
          </cell>
          <cell r="L70">
            <v>45.999999999263999</v>
          </cell>
          <cell r="M70">
            <v>81.000000000699998</v>
          </cell>
          <cell r="N70">
            <v>68.000000000908003</v>
          </cell>
          <cell r="O70">
            <v>95.000000000475993</v>
          </cell>
          <cell r="P70">
            <v>97.000000000444004</v>
          </cell>
          <cell r="Q70">
            <v>89.000000000572001</v>
          </cell>
          <cell r="R70">
            <v>119.00000000009199</v>
          </cell>
          <cell r="S70">
            <v>0</v>
          </cell>
          <cell r="T70">
            <v>107.000000000284</v>
          </cell>
          <cell r="U70">
            <v>58.999999999056001</v>
          </cell>
          <cell r="V70">
            <v>86.000000000620005</v>
          </cell>
          <cell r="W70">
            <v>39.99999999936</v>
          </cell>
          <cell r="X70">
            <v>78.000000000748003</v>
          </cell>
          <cell r="Y70">
            <v>47.999999999231996</v>
          </cell>
          <cell r="Z70">
            <v>49.9999999992</v>
          </cell>
          <cell r="AA70">
            <v>27.999999999552003</v>
          </cell>
          <cell r="AB70">
            <v>22.999999999631999</v>
          </cell>
          <cell r="AC70">
            <v>31.999999999488001</v>
          </cell>
          <cell r="AD70">
            <v>25.999999999584002</v>
          </cell>
          <cell r="AE70">
            <v>12.999999999792001</v>
          </cell>
          <cell r="AF70">
            <v>14.99999999976</v>
          </cell>
          <cell r="AG70">
            <v>13.999999999776001</v>
          </cell>
          <cell r="AH70">
            <v>13.999999999776001</v>
          </cell>
          <cell r="AI70">
            <v>11.999999999807999</v>
          </cell>
          <cell r="AJ70">
            <v>5.9999999999039995</v>
          </cell>
          <cell r="AK70">
            <v>5.9999999999039995</v>
          </cell>
          <cell r="AL70">
            <v>5.9999999999039995</v>
          </cell>
          <cell r="AM70">
            <v>0.99999999998400002</v>
          </cell>
          <cell r="AN70">
            <v>1.999999999968</v>
          </cell>
          <cell r="AO70">
            <v>0</v>
          </cell>
          <cell r="AP70">
            <v>0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38.999999999556003</v>
          </cell>
          <cell r="D72">
            <v>47.000000000297995</v>
          </cell>
          <cell r="E72">
            <v>44.999999999571003</v>
          </cell>
          <cell r="F72">
            <v>40.000000000461</v>
          </cell>
          <cell r="G72">
            <v>32.999999999541004</v>
          </cell>
          <cell r="H72">
            <v>43.999999999749001</v>
          </cell>
          <cell r="I72">
            <v>24.999999999882004</v>
          </cell>
          <cell r="J72">
            <v>25.999999999704002</v>
          </cell>
          <cell r="K72">
            <v>35.000000000268003</v>
          </cell>
          <cell r="L72">
            <v>52.000000000490999</v>
          </cell>
          <cell r="M72">
            <v>48.000000000119996</v>
          </cell>
          <cell r="N72">
            <v>34.000000000446001</v>
          </cell>
          <cell r="O72">
            <v>44.999999999571003</v>
          </cell>
          <cell r="P72">
            <v>47.000000000297995</v>
          </cell>
          <cell r="Q72">
            <v>34.000000000446001</v>
          </cell>
          <cell r="R72">
            <v>36.000000000089997</v>
          </cell>
          <cell r="S72">
            <v>0</v>
          </cell>
          <cell r="T72">
            <v>48.999999999941998</v>
          </cell>
          <cell r="U72">
            <v>40.000000000461</v>
          </cell>
          <cell r="V72">
            <v>34.000000000446001</v>
          </cell>
          <cell r="W72">
            <v>30.999999999897003</v>
          </cell>
          <cell r="X72">
            <v>35.000000000268003</v>
          </cell>
          <cell r="Y72">
            <v>24.000000000059998</v>
          </cell>
          <cell r="Z72">
            <v>22.000000000415998</v>
          </cell>
          <cell r="AA72">
            <v>19.999999999688999</v>
          </cell>
          <cell r="AB72">
            <v>25.999999999704002</v>
          </cell>
          <cell r="AC72">
            <v>17.000000000223</v>
          </cell>
          <cell r="AD72">
            <v>17.000000000223</v>
          </cell>
          <cell r="AE72">
            <v>18.999999999867001</v>
          </cell>
          <cell r="AF72">
            <v>17.000000000223</v>
          </cell>
          <cell r="AG72">
            <v>17.000000000223</v>
          </cell>
          <cell r="AH72">
            <v>11.000000000207999</v>
          </cell>
          <cell r="AI72">
            <v>8.999999999481</v>
          </cell>
          <cell r="AJ72">
            <v>8.999999999481</v>
          </cell>
          <cell r="AK72">
            <v>6.9999999998370006</v>
          </cell>
          <cell r="AL72">
            <v>2.999999999466</v>
          </cell>
          <cell r="AM72">
            <v>1.9999999996439999</v>
          </cell>
          <cell r="AN72">
            <v>1.9999999996439999</v>
          </cell>
          <cell r="AO72">
            <v>0.99999999982199994</v>
          </cell>
          <cell r="AP72">
            <v>0</v>
          </cell>
        </row>
        <row r="73">
          <cell r="A73" t="str">
            <v>21001A120</v>
          </cell>
          <cell r="B73" t="str">
            <v>MINIMES</v>
          </cell>
          <cell r="C73">
            <v>164.99999999970899</v>
          </cell>
          <cell r="D73">
            <v>146.99999999887302</v>
          </cell>
          <cell r="E73">
            <v>136.00000000025599</v>
          </cell>
          <cell r="F73">
            <v>145.00000000067402</v>
          </cell>
          <cell r="G73">
            <v>107.00000000080301</v>
          </cell>
          <cell r="H73">
            <v>113.99999999961301</v>
          </cell>
          <cell r="I73">
            <v>92.999999999773991</v>
          </cell>
          <cell r="J73">
            <v>73.000000000739007</v>
          </cell>
          <cell r="K73">
            <v>124.000000000835</v>
          </cell>
          <cell r="L73">
            <v>103.00000000099601</v>
          </cell>
          <cell r="M73">
            <v>160.999999999902</v>
          </cell>
          <cell r="N73">
            <v>137.999999998455</v>
          </cell>
          <cell r="O73">
            <v>133.000000001253</v>
          </cell>
          <cell r="P73">
            <v>158.00000000089901</v>
          </cell>
          <cell r="Q73">
            <v>125.00000000163899</v>
          </cell>
          <cell r="R73">
            <v>134.999999999452</v>
          </cell>
          <cell r="S73">
            <v>120.000000001028</v>
          </cell>
          <cell r="T73">
            <v>137.999999998455</v>
          </cell>
          <cell r="U73">
            <v>109.99999999980599</v>
          </cell>
          <cell r="V73">
            <v>126.999999999838</v>
          </cell>
          <cell r="W73">
            <v>83.999999999356007</v>
          </cell>
          <cell r="X73">
            <v>117.99999999942</v>
          </cell>
          <cell r="Y73">
            <v>81.000000000352998</v>
          </cell>
          <cell r="Z73">
            <v>95.999999998777</v>
          </cell>
          <cell r="AA73">
            <v>95.000000001381991</v>
          </cell>
          <cell r="AB73">
            <v>64.000000000320995</v>
          </cell>
          <cell r="AC73">
            <v>53.000000001704002</v>
          </cell>
          <cell r="AD73">
            <v>57.999999998906006</v>
          </cell>
          <cell r="AE73">
            <v>36.999999999067001</v>
          </cell>
          <cell r="AF73">
            <v>31.000000001060997</v>
          </cell>
          <cell r="AG73">
            <v>34.000000000063999</v>
          </cell>
          <cell r="AH73">
            <v>26.000000000450001</v>
          </cell>
          <cell r="AI73">
            <v>20.999999999839002</v>
          </cell>
          <cell r="AJ73">
            <v>19.00000000164</v>
          </cell>
          <cell r="AK73">
            <v>15.999999999228001</v>
          </cell>
          <cell r="AL73">
            <v>13.000000000225</v>
          </cell>
          <cell r="AM73">
            <v>5.0000000006109993</v>
          </cell>
          <cell r="AN73">
            <v>2.000000001608</v>
          </cell>
          <cell r="AO73">
            <v>3.9999999998070002</v>
          </cell>
          <cell r="AP73">
            <v>0</v>
          </cell>
        </row>
        <row r="74">
          <cell r="A74" t="str">
            <v>21001A152</v>
          </cell>
          <cell r="B74" t="str">
            <v>LINDE-OUEST</v>
          </cell>
          <cell r="C74">
            <v>54.999999999998998</v>
          </cell>
          <cell r="D74">
            <v>57.000000000023995</v>
          </cell>
          <cell r="E74">
            <v>52.000000000649997</v>
          </cell>
          <cell r="F74">
            <v>61.999999999398007</v>
          </cell>
          <cell r="G74">
            <v>38.999999999799002</v>
          </cell>
          <cell r="H74">
            <v>52.000000000649997</v>
          </cell>
          <cell r="I74">
            <v>26.000000000324999</v>
          </cell>
          <cell r="J74">
            <v>32.999999999723997</v>
          </cell>
          <cell r="K74">
            <v>48.000000000600004</v>
          </cell>
          <cell r="L74">
            <v>54.999999999998998</v>
          </cell>
          <cell r="M74">
            <v>54.999999999998998</v>
          </cell>
          <cell r="N74">
            <v>54.000000000675001</v>
          </cell>
          <cell r="O74">
            <v>71.999999999522998</v>
          </cell>
          <cell r="P74">
            <v>55.999999999323002</v>
          </cell>
          <cell r="Q74">
            <v>54.999999999998998</v>
          </cell>
          <cell r="R74">
            <v>42.999999999849003</v>
          </cell>
          <cell r="S74">
            <v>0</v>
          </cell>
          <cell r="T74">
            <v>54.999999999998998</v>
          </cell>
          <cell r="U74">
            <v>26.000000000324999</v>
          </cell>
          <cell r="V74">
            <v>48.999999999924</v>
          </cell>
          <cell r="W74">
            <v>26.999999999648999</v>
          </cell>
          <cell r="X74">
            <v>42.999999999849003</v>
          </cell>
          <cell r="Y74">
            <v>44.000000000549996</v>
          </cell>
          <cell r="Z74">
            <v>34.999999999749001</v>
          </cell>
          <cell r="AA74">
            <v>32.000000000399993</v>
          </cell>
          <cell r="AB74">
            <v>38.999999999799002</v>
          </cell>
          <cell r="AC74">
            <v>20.999999999574001</v>
          </cell>
          <cell r="AD74">
            <v>16.000000000199996</v>
          </cell>
          <cell r="AE74">
            <v>22.999999999598998</v>
          </cell>
          <cell r="AF74">
            <v>18.000000000225</v>
          </cell>
          <cell r="AG74">
            <v>26.999999999648999</v>
          </cell>
          <cell r="AH74">
            <v>10.999999999449001</v>
          </cell>
          <cell r="AI74">
            <v>10.999999999449001</v>
          </cell>
          <cell r="AJ74">
            <v>8.9999999994240003</v>
          </cell>
          <cell r="AK74">
            <v>14.000000000175</v>
          </cell>
          <cell r="AL74">
            <v>4.0000000000499991</v>
          </cell>
          <cell r="AM74">
            <v>4.0000000000499991</v>
          </cell>
          <cell r="AN74">
            <v>2.9999999993489994</v>
          </cell>
          <cell r="AO74">
            <v>0</v>
          </cell>
          <cell r="AP74">
            <v>0</v>
          </cell>
        </row>
        <row r="75">
          <cell r="A75" t="str">
            <v>21001A02-</v>
          </cell>
          <cell r="B75" t="str">
            <v>WAYEZ</v>
          </cell>
          <cell r="C75">
            <v>65.000000000005002</v>
          </cell>
          <cell r="D75">
            <v>57.000000000020002</v>
          </cell>
          <cell r="E75">
            <v>36.000000000439996</v>
          </cell>
          <cell r="F75">
            <v>66.000000000130001</v>
          </cell>
          <cell r="G75">
            <v>46.999999999785004</v>
          </cell>
          <cell r="H75">
            <v>43.000000000299998</v>
          </cell>
          <cell r="I75">
            <v>26.000000000204999</v>
          </cell>
          <cell r="J75">
            <v>31.999999999940002</v>
          </cell>
          <cell r="K75">
            <v>35.000000000314998</v>
          </cell>
          <cell r="L75">
            <v>37.999999999674998</v>
          </cell>
          <cell r="M75">
            <v>43.000000000299998</v>
          </cell>
          <cell r="N75">
            <v>37.999999999674998</v>
          </cell>
          <cell r="O75">
            <v>39.999999999924995</v>
          </cell>
          <cell r="P75">
            <v>31.999999999940002</v>
          </cell>
          <cell r="Q75">
            <v>46.999999999785004</v>
          </cell>
          <cell r="R75">
            <v>49.000000000035008</v>
          </cell>
          <cell r="S75">
            <v>0</v>
          </cell>
          <cell r="T75">
            <v>60.999999999505</v>
          </cell>
          <cell r="U75">
            <v>27.000000000330001</v>
          </cell>
          <cell r="V75">
            <v>49.000000000035008</v>
          </cell>
          <cell r="W75">
            <v>13.999999999719998</v>
          </cell>
          <cell r="X75">
            <v>35.000000000314998</v>
          </cell>
          <cell r="Y75">
            <v>12.999999999595</v>
          </cell>
          <cell r="Z75">
            <v>18.000000000219998</v>
          </cell>
          <cell r="AA75">
            <v>6.9999999998599991</v>
          </cell>
          <cell r="AB75">
            <v>18.000000000219998</v>
          </cell>
          <cell r="AC75">
            <v>9.0000000001099991</v>
          </cell>
          <cell r="AD75">
            <v>4.99999999961</v>
          </cell>
          <cell r="AE75">
            <v>7.9999999999850004</v>
          </cell>
          <cell r="AF75">
            <v>5.9999999997349995</v>
          </cell>
          <cell r="AG75">
            <v>4.99999999961</v>
          </cell>
          <cell r="AH75">
            <v>4.99999999961</v>
          </cell>
          <cell r="AI75">
            <v>4.0000000005</v>
          </cell>
          <cell r="AJ75">
            <v>2.00000000025</v>
          </cell>
          <cell r="AK75">
            <v>1.000000000125</v>
          </cell>
          <cell r="AL75">
            <v>1.000000000125</v>
          </cell>
          <cell r="AM75">
            <v>4.0000000005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21001A112</v>
          </cell>
          <cell r="B76" t="str">
            <v>BIESTEBROEK</v>
          </cell>
          <cell r="C76">
            <v>121.999999999094</v>
          </cell>
          <cell r="D76">
            <v>112.999999999621</v>
          </cell>
          <cell r="E76">
            <v>105.000000001337</v>
          </cell>
          <cell r="F76">
            <v>121.999999999094</v>
          </cell>
          <cell r="G76">
            <v>102.999999998959</v>
          </cell>
          <cell r="H76">
            <v>107.000000000908</v>
          </cell>
          <cell r="I76">
            <v>90.999999998725997</v>
          </cell>
          <cell r="J76">
            <v>93.000000001103999</v>
          </cell>
          <cell r="K76">
            <v>91.999999999915005</v>
          </cell>
          <cell r="L76">
            <v>109.00000000047899</v>
          </cell>
          <cell r="M76">
            <v>95.999999999056996</v>
          </cell>
          <cell r="N76">
            <v>98.999999999816993</v>
          </cell>
          <cell r="O76">
            <v>102.000000000577</v>
          </cell>
          <cell r="P76">
            <v>98.999999999816993</v>
          </cell>
          <cell r="Q76">
            <v>112.999999999621</v>
          </cell>
          <cell r="R76">
            <v>105.99999999971901</v>
          </cell>
          <cell r="S76">
            <v>100.999999999388</v>
          </cell>
          <cell r="T76">
            <v>130.000000000185</v>
          </cell>
          <cell r="U76">
            <v>71.000000000208999</v>
          </cell>
          <cell r="V76">
            <v>111.00000000005001</v>
          </cell>
          <cell r="W76">
            <v>69.000000000637996</v>
          </cell>
          <cell r="X76">
            <v>88.000000000772999</v>
          </cell>
          <cell r="Y76">
            <v>53.000000001262997</v>
          </cell>
          <cell r="Z76">
            <v>64.999999998689006</v>
          </cell>
          <cell r="AA76">
            <v>74.000000000968996</v>
          </cell>
          <cell r="AB76">
            <v>45.000000000172001</v>
          </cell>
          <cell r="AC76">
            <v>53.000000001262997</v>
          </cell>
          <cell r="AD76">
            <v>43.999999998983</v>
          </cell>
          <cell r="AE76">
            <v>48.999999999314007</v>
          </cell>
          <cell r="AF76">
            <v>26.000000000036998</v>
          </cell>
          <cell r="AG76">
            <v>31.999999998749995</v>
          </cell>
          <cell r="AH76">
            <v>20.999999999706002</v>
          </cell>
          <cell r="AI76">
            <v>34.999999999509996</v>
          </cell>
          <cell r="AJ76">
            <v>29.000000000797005</v>
          </cell>
          <cell r="AK76">
            <v>20.000000001324</v>
          </cell>
          <cell r="AL76">
            <v>10.999999999044</v>
          </cell>
          <cell r="AM76">
            <v>5.9999999987130002</v>
          </cell>
          <cell r="AN76">
            <v>1.000000001189</v>
          </cell>
          <cell r="AO76">
            <v>1.000000001189</v>
          </cell>
          <cell r="AP76">
            <v>0</v>
          </cell>
        </row>
        <row r="77">
          <cell r="A77" t="str">
            <v>21002A20-</v>
          </cell>
          <cell r="B77" t="str">
            <v>SAINT-JULIEN</v>
          </cell>
          <cell r="C77">
            <v>27.000000000428003</v>
          </cell>
          <cell r="D77">
            <v>27.000000000428003</v>
          </cell>
          <cell r="E77">
            <v>22.000000000524</v>
          </cell>
          <cell r="F77">
            <v>37.999999999506997</v>
          </cell>
          <cell r="G77">
            <v>30.999999999878</v>
          </cell>
          <cell r="H77">
            <v>38.999999999960998</v>
          </cell>
          <cell r="I77">
            <v>29.999999999423999</v>
          </cell>
          <cell r="J77">
            <v>27.999999999699</v>
          </cell>
          <cell r="K77">
            <v>43.999999999865004</v>
          </cell>
          <cell r="L77">
            <v>50.999999999494001</v>
          </cell>
          <cell r="M77">
            <v>77.999999999921997</v>
          </cell>
          <cell r="N77">
            <v>64.999999999935014</v>
          </cell>
          <cell r="O77">
            <v>45.000000000319005</v>
          </cell>
          <cell r="P77">
            <v>55.000000000127002</v>
          </cell>
          <cell r="Q77">
            <v>43.999999999865004</v>
          </cell>
          <cell r="R77">
            <v>47.000000000044004</v>
          </cell>
          <cell r="S77">
            <v>0</v>
          </cell>
          <cell r="T77">
            <v>40.999999999685997</v>
          </cell>
          <cell r="U77">
            <v>40.000000000415</v>
          </cell>
          <cell r="V77">
            <v>32.999999999602998</v>
          </cell>
          <cell r="W77">
            <v>43.999999999865004</v>
          </cell>
          <cell r="X77">
            <v>40.000000000415</v>
          </cell>
          <cell r="Y77">
            <v>35.999999999781998</v>
          </cell>
          <cell r="Z77">
            <v>32.999999999602998</v>
          </cell>
          <cell r="AA77">
            <v>35.000000000511001</v>
          </cell>
          <cell r="AB77">
            <v>22.000000000524</v>
          </cell>
          <cell r="AC77">
            <v>25.999999999974001</v>
          </cell>
          <cell r="AD77">
            <v>22.000000000524</v>
          </cell>
          <cell r="AE77">
            <v>24.000000000249003</v>
          </cell>
          <cell r="AF77">
            <v>19.999999999616001</v>
          </cell>
          <cell r="AG77">
            <v>11.999999999533001</v>
          </cell>
          <cell r="AH77">
            <v>8.0000000000829985</v>
          </cell>
          <cell r="AI77">
            <v>11.000000000262</v>
          </cell>
          <cell r="AJ77">
            <v>9.0000000005369998</v>
          </cell>
          <cell r="AK77">
            <v>11.000000000262</v>
          </cell>
          <cell r="AL77">
            <v>1.9999999997249998</v>
          </cell>
          <cell r="AM77">
            <v>3.0000000001790004</v>
          </cell>
          <cell r="AN77">
            <v>1.0000000004539999</v>
          </cell>
          <cell r="AO77">
            <v>1.9999999997249998</v>
          </cell>
          <cell r="AP77">
            <v>1.9999999997249998</v>
          </cell>
        </row>
        <row r="78">
          <cell r="A78" t="str">
            <v>21002A53-</v>
          </cell>
          <cell r="B78" t="str">
            <v>PECHERIES</v>
          </cell>
          <cell r="C78">
            <v>40.000000000500002</v>
          </cell>
          <cell r="D78">
            <v>43.000000000199996</v>
          </cell>
          <cell r="E78">
            <v>39.000000000149996</v>
          </cell>
          <cell r="F78">
            <v>28.000000000349996</v>
          </cell>
          <cell r="G78">
            <v>25.000000000650001</v>
          </cell>
          <cell r="H78">
            <v>32.0000000004</v>
          </cell>
          <cell r="I78">
            <v>18.999999999900002</v>
          </cell>
          <cell r="J78">
            <v>25.000000000650001</v>
          </cell>
          <cell r="K78">
            <v>28.999999999350003</v>
          </cell>
          <cell r="L78">
            <v>32.0000000004</v>
          </cell>
          <cell r="M78">
            <v>47.000000000250004</v>
          </cell>
          <cell r="N78">
            <v>48.000000000599996</v>
          </cell>
          <cell r="O78">
            <v>56.999999999700002</v>
          </cell>
          <cell r="P78">
            <v>48.000000000599996</v>
          </cell>
          <cell r="Q78">
            <v>59.000000000399993</v>
          </cell>
          <cell r="R78">
            <v>49.999999999949999</v>
          </cell>
          <cell r="S78">
            <v>0</v>
          </cell>
          <cell r="T78">
            <v>55.000000000349999</v>
          </cell>
          <cell r="U78">
            <v>43.000000000199996</v>
          </cell>
          <cell r="V78">
            <v>40.000000000500002</v>
          </cell>
          <cell r="W78">
            <v>36.999999999450004</v>
          </cell>
          <cell r="X78">
            <v>36.999999999450004</v>
          </cell>
          <cell r="Y78">
            <v>47.000000000250004</v>
          </cell>
          <cell r="Z78">
            <v>39.000000000149996</v>
          </cell>
          <cell r="AA78">
            <v>36.999999999450004</v>
          </cell>
          <cell r="AB78">
            <v>32.0000000004</v>
          </cell>
          <cell r="AC78">
            <v>51.000000000299998</v>
          </cell>
          <cell r="AD78">
            <v>18.999999999900002</v>
          </cell>
          <cell r="AE78">
            <v>48.999999999600007</v>
          </cell>
          <cell r="AF78">
            <v>29.999999999700002</v>
          </cell>
          <cell r="AG78">
            <v>43.000000000199996</v>
          </cell>
          <cell r="AH78">
            <v>28.000000000349996</v>
          </cell>
          <cell r="AI78">
            <v>32.999999999400004</v>
          </cell>
          <cell r="AJ78">
            <v>18.999999999900002</v>
          </cell>
          <cell r="AK78">
            <v>24.000000000299998</v>
          </cell>
          <cell r="AL78">
            <v>5.9999999994000008</v>
          </cell>
          <cell r="AM78">
            <v>5.9999999994000008</v>
          </cell>
          <cell r="AN78">
            <v>5.9999999994000008</v>
          </cell>
          <cell r="AO78">
            <v>1.9999999993499997</v>
          </cell>
          <cell r="AP78">
            <v>1.00000000035</v>
          </cell>
        </row>
        <row r="79">
          <cell r="A79" t="str">
            <v>21002A511</v>
          </cell>
          <cell r="B79" t="str">
            <v>INVALIDES (BOULEVARD DES)</v>
          </cell>
          <cell r="C79">
            <v>88.000000000979995</v>
          </cell>
          <cell r="D79">
            <v>85.000000000050008</v>
          </cell>
          <cell r="E79">
            <v>92.999999999899998</v>
          </cell>
          <cell r="F79">
            <v>102.00000000006001</v>
          </cell>
          <cell r="G79">
            <v>78.000000000509999</v>
          </cell>
          <cell r="H79">
            <v>62.000000000810005</v>
          </cell>
          <cell r="I79">
            <v>60.000000000189999</v>
          </cell>
          <cell r="J79">
            <v>60.000000000189999</v>
          </cell>
          <cell r="K79">
            <v>108.99999999960001</v>
          </cell>
          <cell r="L79">
            <v>80.000000001130005</v>
          </cell>
          <cell r="M79">
            <v>103.00000000036999</v>
          </cell>
          <cell r="N79">
            <v>97.000000001139995</v>
          </cell>
          <cell r="O79">
            <v>120.00000000038</v>
          </cell>
          <cell r="P79">
            <v>115.99999999914</v>
          </cell>
          <cell r="Q79">
            <v>115.99999999914</v>
          </cell>
          <cell r="R79">
            <v>117.99999999976001</v>
          </cell>
          <cell r="S79">
            <v>102.00000000006001</v>
          </cell>
          <cell r="T79">
            <v>106.00000000130001</v>
          </cell>
          <cell r="U79">
            <v>89.999999998969997</v>
          </cell>
          <cell r="V79">
            <v>73.999999999269988</v>
          </cell>
          <cell r="W79">
            <v>80.000000001130005</v>
          </cell>
          <cell r="X79">
            <v>85.000000000050008</v>
          </cell>
          <cell r="Y79">
            <v>61.000000000500002</v>
          </cell>
          <cell r="Z79">
            <v>62.000000000810005</v>
          </cell>
          <cell r="AA79">
            <v>70.000000000660009</v>
          </cell>
          <cell r="AB79">
            <v>69.000000000349999</v>
          </cell>
          <cell r="AC79">
            <v>55.999999998949995</v>
          </cell>
          <cell r="AD79">
            <v>47.999999999099998</v>
          </cell>
          <cell r="AE79">
            <v>36.00000000064</v>
          </cell>
          <cell r="AF79">
            <v>27.00000000048</v>
          </cell>
          <cell r="AG79">
            <v>32.999999999709999</v>
          </cell>
          <cell r="AH79">
            <v>32.999999999709999</v>
          </cell>
          <cell r="AI79">
            <v>34.000000000020002</v>
          </cell>
          <cell r="AJ79">
            <v>20.000000000940002</v>
          </cell>
          <cell r="AK79">
            <v>21.000000001250001</v>
          </cell>
          <cell r="AL79">
            <v>12.000000001089999</v>
          </cell>
          <cell r="AM79">
            <v>17.000000000010001</v>
          </cell>
          <cell r="AN79">
            <v>5.9999999992299999</v>
          </cell>
          <cell r="AO79">
            <v>1.00000000031</v>
          </cell>
          <cell r="AP79">
            <v>0</v>
          </cell>
        </row>
        <row r="80">
          <cell r="A80" t="str">
            <v>21002A23-</v>
          </cell>
          <cell r="B80" t="str">
            <v>TH. BALIS (PLACE)</v>
          </cell>
          <cell r="C80">
            <v>34.999999999841997</v>
          </cell>
          <cell r="D80">
            <v>53.999999999916</v>
          </cell>
          <cell r="E80">
            <v>47.999999999304002</v>
          </cell>
          <cell r="F80">
            <v>38.999999999784002</v>
          </cell>
          <cell r="G80">
            <v>42.000000000090004</v>
          </cell>
          <cell r="H80">
            <v>34.999999999841997</v>
          </cell>
          <cell r="I80">
            <v>37.000000000512003</v>
          </cell>
          <cell r="J80">
            <v>38.999999999784002</v>
          </cell>
          <cell r="K80">
            <v>42.000000000090004</v>
          </cell>
          <cell r="L80">
            <v>39.999999999419998</v>
          </cell>
          <cell r="M80">
            <v>72.000000000354007</v>
          </cell>
          <cell r="N80">
            <v>72.999999999989996</v>
          </cell>
          <cell r="O80">
            <v>53.000000000280004</v>
          </cell>
          <cell r="P80">
            <v>61.000000000164</v>
          </cell>
          <cell r="Q80">
            <v>50.999999999609997</v>
          </cell>
          <cell r="R80">
            <v>45.000000000395993</v>
          </cell>
          <cell r="S80">
            <v>0</v>
          </cell>
          <cell r="T80">
            <v>52.000000000644008</v>
          </cell>
          <cell r="U80">
            <v>49.000000000338005</v>
          </cell>
          <cell r="V80">
            <v>46.999999999667999</v>
          </cell>
          <cell r="W80">
            <v>46.999999999667999</v>
          </cell>
          <cell r="X80">
            <v>39.999999999419998</v>
          </cell>
          <cell r="Y80">
            <v>37.000000000512003</v>
          </cell>
          <cell r="Z80">
            <v>34.999999999841997</v>
          </cell>
          <cell r="AA80">
            <v>29.000000000628003</v>
          </cell>
          <cell r="AB80">
            <v>45.000000000395993</v>
          </cell>
          <cell r="AC80">
            <v>35.999999999478</v>
          </cell>
          <cell r="AD80">
            <v>30.000000000264002</v>
          </cell>
          <cell r="AE80">
            <v>27.999999999594003</v>
          </cell>
          <cell r="AF80">
            <v>15.999999999768001</v>
          </cell>
          <cell r="AG80">
            <v>18.000000000438</v>
          </cell>
          <cell r="AH80">
            <v>7.9999999998840003</v>
          </cell>
          <cell r="AI80">
            <v>12.999999999462</v>
          </cell>
          <cell r="AJ80">
            <v>10.000000000554001</v>
          </cell>
          <cell r="AK80">
            <v>10.000000000554001</v>
          </cell>
          <cell r="AL80">
            <v>7.9999999998840003</v>
          </cell>
          <cell r="AM80">
            <v>6.0000000006120002</v>
          </cell>
          <cell r="AN80">
            <v>3.0000000003060001</v>
          </cell>
          <cell r="AO80">
            <v>3.0000000003060001</v>
          </cell>
          <cell r="AP80">
            <v>0</v>
          </cell>
        </row>
        <row r="81">
          <cell r="A81" t="str">
            <v>21002A22-</v>
          </cell>
          <cell r="B81" t="str">
            <v>CANARIS (AVENUE DES)</v>
          </cell>
          <cell r="C81">
            <v>32.999999999735998</v>
          </cell>
          <cell r="D81">
            <v>34.999999999719996</v>
          </cell>
          <cell r="E81">
            <v>25.999999999791999</v>
          </cell>
          <cell r="F81">
            <v>30.999999999751999</v>
          </cell>
          <cell r="G81">
            <v>14.999999999879998</v>
          </cell>
          <cell r="H81">
            <v>12.999999999896</v>
          </cell>
          <cell r="I81">
            <v>18.999999999848001</v>
          </cell>
          <cell r="J81">
            <v>24.999999999799996</v>
          </cell>
          <cell r="K81">
            <v>24.999999999799996</v>
          </cell>
          <cell r="L81">
            <v>28.999999999768001</v>
          </cell>
          <cell r="M81">
            <v>37.999999999696001</v>
          </cell>
          <cell r="N81">
            <v>34.999999999719996</v>
          </cell>
          <cell r="O81">
            <v>31.999999999743999</v>
          </cell>
          <cell r="P81">
            <v>31.999999999743999</v>
          </cell>
          <cell r="Q81">
            <v>36.999999999704002</v>
          </cell>
          <cell r="R81">
            <v>43.999999999647997</v>
          </cell>
          <cell r="S81">
            <v>0</v>
          </cell>
          <cell r="T81">
            <v>30.999999999751999</v>
          </cell>
          <cell r="U81">
            <v>32.999999999735998</v>
          </cell>
          <cell r="V81">
            <v>24.999999999799996</v>
          </cell>
          <cell r="W81">
            <v>31.999999999743999</v>
          </cell>
          <cell r="X81">
            <v>26.999999999783999</v>
          </cell>
          <cell r="Y81">
            <v>32.999999999735998</v>
          </cell>
          <cell r="Z81">
            <v>29.999999999759996</v>
          </cell>
          <cell r="AA81">
            <v>23.999999999808001</v>
          </cell>
          <cell r="AB81">
            <v>19.99999999984</v>
          </cell>
          <cell r="AC81">
            <v>16.999999999863999</v>
          </cell>
          <cell r="AD81">
            <v>14.999999999879998</v>
          </cell>
          <cell r="AE81">
            <v>14.999999999879998</v>
          </cell>
          <cell r="AF81">
            <v>15.999999999871999</v>
          </cell>
          <cell r="AG81">
            <v>16.999999999863999</v>
          </cell>
          <cell r="AH81">
            <v>4.99999999996</v>
          </cell>
          <cell r="AI81">
            <v>15.999999999871999</v>
          </cell>
          <cell r="AJ81">
            <v>5.9999999999520002</v>
          </cell>
          <cell r="AK81">
            <v>4.99999999996</v>
          </cell>
          <cell r="AL81">
            <v>4.99999999996</v>
          </cell>
          <cell r="AM81">
            <v>3.9999999999679998</v>
          </cell>
          <cell r="AN81">
            <v>3.9999999999679998</v>
          </cell>
          <cell r="AO81">
            <v>0</v>
          </cell>
          <cell r="AP81">
            <v>0</v>
          </cell>
        </row>
        <row r="82">
          <cell r="A82" t="str">
            <v>21002A24-</v>
          </cell>
          <cell r="B82" t="str">
            <v>AVENUE DE BROUCKERE</v>
          </cell>
          <cell r="C82">
            <v>45.000000000048004</v>
          </cell>
          <cell r="D82">
            <v>35.999999999495998</v>
          </cell>
          <cell r="E82">
            <v>32.000000000004</v>
          </cell>
          <cell r="F82">
            <v>40.000000000344002</v>
          </cell>
          <cell r="G82">
            <v>41.000000000556</v>
          </cell>
          <cell r="H82">
            <v>46.000000000259995</v>
          </cell>
          <cell r="I82">
            <v>41.000000000556</v>
          </cell>
          <cell r="J82">
            <v>40.000000000344002</v>
          </cell>
          <cell r="K82">
            <v>45.000000000048004</v>
          </cell>
          <cell r="L82">
            <v>40.000000000344002</v>
          </cell>
          <cell r="M82">
            <v>61.999999999583999</v>
          </cell>
          <cell r="N82">
            <v>52.000000000175994</v>
          </cell>
          <cell r="O82">
            <v>55.999999999667999</v>
          </cell>
          <cell r="P82">
            <v>50.999999999964004</v>
          </cell>
          <cell r="Q82">
            <v>47.999999999328004</v>
          </cell>
          <cell r="R82">
            <v>54.000000000600004</v>
          </cell>
          <cell r="S82">
            <v>0</v>
          </cell>
          <cell r="T82">
            <v>46.000000000259995</v>
          </cell>
          <cell r="U82">
            <v>43.999999999836</v>
          </cell>
          <cell r="V82">
            <v>41.999999999412005</v>
          </cell>
          <cell r="W82">
            <v>53.000000000387999</v>
          </cell>
          <cell r="X82">
            <v>48.999999999539995</v>
          </cell>
          <cell r="Y82">
            <v>41.000000000556</v>
          </cell>
          <cell r="Z82">
            <v>34.000000000428003</v>
          </cell>
          <cell r="AA82">
            <v>34.000000000428003</v>
          </cell>
          <cell r="AB82">
            <v>30.999999999791999</v>
          </cell>
          <cell r="AC82">
            <v>27.000000000300002</v>
          </cell>
          <cell r="AD82">
            <v>15.000000000467999</v>
          </cell>
          <cell r="AE82">
            <v>27.000000000300002</v>
          </cell>
          <cell r="AF82">
            <v>14.000000000256</v>
          </cell>
          <cell r="AG82">
            <v>23.999999999664002</v>
          </cell>
          <cell r="AH82">
            <v>15.999999999324</v>
          </cell>
          <cell r="AI82">
            <v>24.999999999876</v>
          </cell>
          <cell r="AJ82">
            <v>9.0000000005519993</v>
          </cell>
          <cell r="AK82">
            <v>18.99999999996</v>
          </cell>
          <cell r="AL82">
            <v>9.9999999994080007</v>
          </cell>
          <cell r="AM82">
            <v>15.000000000467999</v>
          </cell>
          <cell r="AN82">
            <v>3.0000000006360001</v>
          </cell>
          <cell r="AO82">
            <v>3.0000000006360001</v>
          </cell>
          <cell r="AP82">
            <v>1.000000000212</v>
          </cell>
        </row>
        <row r="83">
          <cell r="A83" t="str">
            <v>21002A25-</v>
          </cell>
          <cell r="B83" t="str">
            <v>WATERMAEL (CHAUSSEE DE)</v>
          </cell>
          <cell r="C83">
            <v>54.000000000217995</v>
          </cell>
          <cell r="D83">
            <v>34.999999999798</v>
          </cell>
          <cell r="E83">
            <v>46.999999999688001</v>
          </cell>
          <cell r="F83">
            <v>49.999999999304002</v>
          </cell>
          <cell r="G83">
            <v>44.000000000071992</v>
          </cell>
          <cell r="H83">
            <v>44.999999999944002</v>
          </cell>
          <cell r="I83">
            <v>34.999999999798</v>
          </cell>
          <cell r="J83">
            <v>34.999999999798</v>
          </cell>
          <cell r="K83">
            <v>48.999999999431999</v>
          </cell>
          <cell r="L83">
            <v>43.000000000199996</v>
          </cell>
          <cell r="M83">
            <v>49.999999999304002</v>
          </cell>
          <cell r="N83">
            <v>60.999999999322</v>
          </cell>
          <cell r="O83">
            <v>65.000000000236</v>
          </cell>
          <cell r="P83">
            <v>48.999999999431999</v>
          </cell>
          <cell r="Q83">
            <v>57.999999999706006</v>
          </cell>
          <cell r="R83">
            <v>60.999999999322</v>
          </cell>
          <cell r="S83">
            <v>0</v>
          </cell>
          <cell r="T83">
            <v>62.000000000619991</v>
          </cell>
          <cell r="U83">
            <v>49.999999999304002</v>
          </cell>
          <cell r="V83">
            <v>42.000000000328001</v>
          </cell>
          <cell r="W83">
            <v>46.999999999688001</v>
          </cell>
          <cell r="X83">
            <v>45.999999999815998</v>
          </cell>
          <cell r="Y83">
            <v>33.999999999926004</v>
          </cell>
          <cell r="Z83">
            <v>37.999999999414001</v>
          </cell>
          <cell r="AA83">
            <v>46.999999999688001</v>
          </cell>
          <cell r="AB83">
            <v>32.000000000181998</v>
          </cell>
          <cell r="AC83">
            <v>40.000000000584002</v>
          </cell>
          <cell r="AD83">
            <v>33.999999999926004</v>
          </cell>
          <cell r="AE83">
            <v>18.000000000547999</v>
          </cell>
          <cell r="AF83">
            <v>19.000000000420002</v>
          </cell>
          <cell r="AG83">
            <v>18.000000000547999</v>
          </cell>
          <cell r="AH83">
            <v>11.999999999890001</v>
          </cell>
          <cell r="AI83">
            <v>11.999999999890001</v>
          </cell>
          <cell r="AJ83">
            <v>11.999999999890001</v>
          </cell>
          <cell r="AK83">
            <v>11.000000000017998</v>
          </cell>
          <cell r="AL83">
            <v>6.0000000006579999</v>
          </cell>
          <cell r="AM83">
            <v>11.000000000017998</v>
          </cell>
          <cell r="AN83">
            <v>0.99999999987199995</v>
          </cell>
          <cell r="AO83">
            <v>1.9999999997439999</v>
          </cell>
          <cell r="AP83">
            <v>0</v>
          </cell>
        </row>
        <row r="84">
          <cell r="A84" t="str">
            <v>21002A45-</v>
          </cell>
          <cell r="B84" t="str">
            <v>VAL DUC</v>
          </cell>
          <cell r="C84">
            <v>9.0000000002220002</v>
          </cell>
          <cell r="D84">
            <v>15.999999999773998</v>
          </cell>
          <cell r="E84">
            <v>24.999999999996</v>
          </cell>
          <cell r="F84">
            <v>25.999999999932001</v>
          </cell>
          <cell r="G84">
            <v>19.000000000380002</v>
          </cell>
          <cell r="H84">
            <v>25.999999999932001</v>
          </cell>
          <cell r="I84">
            <v>19.000000000380002</v>
          </cell>
          <cell r="J84">
            <v>22.000000000188003</v>
          </cell>
          <cell r="K84">
            <v>26.999999999867999</v>
          </cell>
          <cell r="L84">
            <v>28.999999999740002</v>
          </cell>
          <cell r="M84">
            <v>26.999999999867999</v>
          </cell>
          <cell r="N84">
            <v>37.000000000025999</v>
          </cell>
          <cell r="O84">
            <v>17.999999999646001</v>
          </cell>
          <cell r="P84">
            <v>20.000000000316</v>
          </cell>
          <cell r="Q84">
            <v>24.999999999996</v>
          </cell>
          <cell r="R84">
            <v>22.000000000188003</v>
          </cell>
          <cell r="S84">
            <v>0</v>
          </cell>
          <cell r="T84">
            <v>28.999999999740002</v>
          </cell>
          <cell r="U84">
            <v>20.000000000316</v>
          </cell>
          <cell r="V84">
            <v>22.000000000188003</v>
          </cell>
          <cell r="W84">
            <v>25.999999999932001</v>
          </cell>
          <cell r="X84">
            <v>24.000000000059998</v>
          </cell>
          <cell r="Y84">
            <v>28.999999999740002</v>
          </cell>
          <cell r="Z84">
            <v>20.000000000316</v>
          </cell>
          <cell r="AA84">
            <v>38.999999999898002</v>
          </cell>
          <cell r="AB84">
            <v>25.999999999932001</v>
          </cell>
          <cell r="AC84">
            <v>25.999999999932001</v>
          </cell>
          <cell r="AD84">
            <v>23.000000000124</v>
          </cell>
          <cell r="AE84">
            <v>29.999999999676003</v>
          </cell>
          <cell r="AF84">
            <v>21.000000000251998</v>
          </cell>
          <cell r="AG84">
            <v>19.000000000380002</v>
          </cell>
          <cell r="AH84">
            <v>7.00000000035</v>
          </cell>
          <cell r="AI84">
            <v>15.999999999773998</v>
          </cell>
          <cell r="AJ84">
            <v>9.0000000002220002</v>
          </cell>
          <cell r="AK84">
            <v>7.00000000035</v>
          </cell>
          <cell r="AL84">
            <v>8.0000000002860006</v>
          </cell>
          <cell r="AM84">
            <v>3.9999999997439994</v>
          </cell>
          <cell r="AN84">
            <v>1.9999999998719997</v>
          </cell>
          <cell r="AO84">
            <v>0</v>
          </cell>
          <cell r="AP84">
            <v>0</v>
          </cell>
        </row>
        <row r="85">
          <cell r="A85" t="str">
            <v>21002A441</v>
          </cell>
          <cell r="B85" t="str">
            <v>CHANT D'OISEAUX</v>
          </cell>
          <cell r="C85">
            <v>38.000000000016001</v>
          </cell>
          <cell r="D85">
            <v>38.000000000016001</v>
          </cell>
          <cell r="E85">
            <v>39.999999999887997</v>
          </cell>
          <cell r="F85">
            <v>49.000000000536005</v>
          </cell>
          <cell r="G85">
            <v>39.999999999887997</v>
          </cell>
          <cell r="H85">
            <v>63.999999999576005</v>
          </cell>
          <cell r="I85">
            <v>33.000000000336001</v>
          </cell>
          <cell r="J85">
            <v>39.999999999887997</v>
          </cell>
          <cell r="K85">
            <v>35.000000000208004</v>
          </cell>
          <cell r="L85">
            <v>38.000000000016001</v>
          </cell>
          <cell r="M85">
            <v>22.999999999751999</v>
          </cell>
          <cell r="N85">
            <v>32.0000000004</v>
          </cell>
          <cell r="O85">
            <v>19.000000000008001</v>
          </cell>
          <cell r="P85">
            <v>21.999999999816001</v>
          </cell>
          <cell r="Q85">
            <v>44.999999999567997</v>
          </cell>
          <cell r="R85">
            <v>29.000000000592003</v>
          </cell>
          <cell r="S85">
            <v>0</v>
          </cell>
          <cell r="T85">
            <v>42.999999999696001</v>
          </cell>
          <cell r="U85">
            <v>46.99999999944</v>
          </cell>
          <cell r="V85">
            <v>49.000000000536005</v>
          </cell>
          <cell r="W85">
            <v>43.999999999632003</v>
          </cell>
          <cell r="X85">
            <v>43.999999999632003</v>
          </cell>
          <cell r="Y85">
            <v>38.000000000016001</v>
          </cell>
          <cell r="Z85">
            <v>40.999999999824006</v>
          </cell>
          <cell r="AA85">
            <v>31.000000000464002</v>
          </cell>
          <cell r="AB85">
            <v>26.999999999495998</v>
          </cell>
          <cell r="AC85">
            <v>39.999999999887997</v>
          </cell>
          <cell r="AD85">
            <v>31.000000000464002</v>
          </cell>
          <cell r="AE85">
            <v>31.000000000464002</v>
          </cell>
          <cell r="AF85">
            <v>20.99999999988</v>
          </cell>
          <cell r="AG85">
            <v>16.0000000002</v>
          </cell>
          <cell r="AH85">
            <v>13.000000000392001</v>
          </cell>
          <cell r="AI85">
            <v>20.99999999988</v>
          </cell>
          <cell r="AJ85">
            <v>13.000000000392001</v>
          </cell>
          <cell r="AK85">
            <v>12.000000000456</v>
          </cell>
          <cell r="AL85">
            <v>10.000000000583999</v>
          </cell>
          <cell r="AM85">
            <v>6.9999999995520001</v>
          </cell>
          <cell r="AN85">
            <v>1.9999999998719999</v>
          </cell>
          <cell r="AO85">
            <v>1.9999999998719999</v>
          </cell>
          <cell r="AP85">
            <v>0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30.999999999635996</v>
          </cell>
          <cell r="D88">
            <v>26.000000000116003</v>
          </cell>
          <cell r="E88">
            <v>42.999999999789999</v>
          </cell>
          <cell r="F88">
            <v>53.000000000135998</v>
          </cell>
          <cell r="G88">
            <v>44.999999999598003</v>
          </cell>
          <cell r="H88">
            <v>65.000000000290001</v>
          </cell>
          <cell r="I88">
            <v>41.999999999886001</v>
          </cell>
          <cell r="J88">
            <v>36.000000000462002</v>
          </cell>
          <cell r="K88">
            <v>35.000000000557996</v>
          </cell>
          <cell r="L88">
            <v>35.000000000557996</v>
          </cell>
          <cell r="M88">
            <v>22.000000000499998</v>
          </cell>
          <cell r="N88">
            <v>33.999999999347999</v>
          </cell>
          <cell r="O88">
            <v>22.000000000499998</v>
          </cell>
          <cell r="P88">
            <v>15.999999999769997</v>
          </cell>
          <cell r="Q88">
            <v>31.999999999539995</v>
          </cell>
          <cell r="R88">
            <v>28.999999999827995</v>
          </cell>
          <cell r="S88">
            <v>0</v>
          </cell>
          <cell r="T88">
            <v>49.000000000519996</v>
          </cell>
          <cell r="U88">
            <v>53.000000000135998</v>
          </cell>
          <cell r="V88">
            <v>51.000000000328001</v>
          </cell>
          <cell r="W88">
            <v>48.000000000615998</v>
          </cell>
          <cell r="X88">
            <v>54.000000000040011</v>
          </cell>
          <cell r="Y88">
            <v>37.000000000366001</v>
          </cell>
          <cell r="Z88">
            <v>42.999999999789999</v>
          </cell>
          <cell r="AA88">
            <v>39.000000000173998</v>
          </cell>
          <cell r="AB88">
            <v>33.999999999347999</v>
          </cell>
          <cell r="AC88">
            <v>18.999999999482</v>
          </cell>
          <cell r="AD88">
            <v>26.000000000116003</v>
          </cell>
          <cell r="AE88">
            <v>39.000000000173998</v>
          </cell>
          <cell r="AF88">
            <v>23.000000000403997</v>
          </cell>
          <cell r="AG88">
            <v>24.000000000307999</v>
          </cell>
          <cell r="AH88">
            <v>21.000000000596</v>
          </cell>
          <cell r="AI88">
            <v>29.999999999732005</v>
          </cell>
          <cell r="AJ88">
            <v>14.999999999866002</v>
          </cell>
          <cell r="AK88">
            <v>25.000000000211998</v>
          </cell>
          <cell r="AL88">
            <v>16.999999999673999</v>
          </cell>
          <cell r="AM88">
            <v>22.000000000499998</v>
          </cell>
          <cell r="AN88">
            <v>7.0000000006339995</v>
          </cell>
          <cell r="AO88">
            <v>10.000000000345999</v>
          </cell>
          <cell r="AP88">
            <v>1.9999999998079998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27.000000000170999</v>
          </cell>
          <cell r="D90">
            <v>34.000000000329003</v>
          </cell>
          <cell r="E90">
            <v>32.000000000429999</v>
          </cell>
          <cell r="F90">
            <v>32.999999999868002</v>
          </cell>
          <cell r="G90">
            <v>41.999999999925002</v>
          </cell>
          <cell r="H90">
            <v>21.999999999912003</v>
          </cell>
          <cell r="I90">
            <v>27.999999999609003</v>
          </cell>
          <cell r="J90">
            <v>27.000000000170999</v>
          </cell>
          <cell r="K90">
            <v>49.999999999521009</v>
          </cell>
          <cell r="L90">
            <v>34.999999999766999</v>
          </cell>
          <cell r="M90">
            <v>54.999999999779995</v>
          </cell>
          <cell r="N90">
            <v>49.999999999521009</v>
          </cell>
          <cell r="O90">
            <v>36.999999999666002</v>
          </cell>
          <cell r="P90">
            <v>40.000000000026006</v>
          </cell>
          <cell r="Q90">
            <v>43.000000000385995</v>
          </cell>
          <cell r="R90">
            <v>43.000000000385995</v>
          </cell>
          <cell r="S90">
            <v>0</v>
          </cell>
          <cell r="T90">
            <v>40.000000000026006</v>
          </cell>
          <cell r="U90">
            <v>32.999999999868002</v>
          </cell>
          <cell r="V90">
            <v>25.999999999709999</v>
          </cell>
          <cell r="W90">
            <v>43.000000000385995</v>
          </cell>
          <cell r="X90">
            <v>32.999999999868002</v>
          </cell>
          <cell r="Y90">
            <v>25.999999999709999</v>
          </cell>
          <cell r="Z90">
            <v>32.999999999868002</v>
          </cell>
          <cell r="AA90">
            <v>32.000000000429999</v>
          </cell>
          <cell r="AB90">
            <v>27.999999999609003</v>
          </cell>
          <cell r="AC90">
            <v>16.999999999652999</v>
          </cell>
          <cell r="AD90">
            <v>12.000000000417002</v>
          </cell>
          <cell r="AE90">
            <v>7.0000000001580007</v>
          </cell>
          <cell r="AF90">
            <v>14.999999999753999</v>
          </cell>
          <cell r="AG90">
            <v>7.0000000001580007</v>
          </cell>
          <cell r="AH90">
            <v>5.0000000002589999</v>
          </cell>
          <cell r="AI90">
            <v>7.0000000001580007</v>
          </cell>
          <cell r="AJ90">
            <v>5.9999999996970006</v>
          </cell>
          <cell r="AK90">
            <v>7.0000000001580007</v>
          </cell>
          <cell r="AL90">
            <v>3.0000000003599996</v>
          </cell>
          <cell r="AM90">
            <v>3.0000000003599996</v>
          </cell>
          <cell r="AN90">
            <v>0</v>
          </cell>
          <cell r="AO90">
            <v>1.0000000004609999</v>
          </cell>
          <cell r="AP90">
            <v>1.0000000004609999</v>
          </cell>
        </row>
        <row r="91">
          <cell r="A91" t="str">
            <v>21002A372</v>
          </cell>
          <cell r="B91" t="str">
            <v>QUARTIER INDUSTRIE</v>
          </cell>
          <cell r="C91">
            <v>17.999999999817</v>
          </cell>
          <cell r="D91">
            <v>24.999999999710997</v>
          </cell>
          <cell r="E91">
            <v>27.000000000038998</v>
          </cell>
          <cell r="F91">
            <v>16.000000000116003</v>
          </cell>
          <cell r="G91">
            <v>16.000000000116003</v>
          </cell>
          <cell r="H91">
            <v>13.999999999788001</v>
          </cell>
          <cell r="I91">
            <v>9.0000000002220002</v>
          </cell>
          <cell r="J91">
            <v>13.000000000250999</v>
          </cell>
          <cell r="K91">
            <v>17.999999999817</v>
          </cell>
          <cell r="L91">
            <v>10.999999999923</v>
          </cell>
          <cell r="M91">
            <v>35.000000000097003</v>
          </cell>
          <cell r="N91">
            <v>35.000000000097003</v>
          </cell>
          <cell r="O91">
            <v>35.000000000097003</v>
          </cell>
          <cell r="P91">
            <v>40.999999999826997</v>
          </cell>
          <cell r="Q91">
            <v>32.000000000232006</v>
          </cell>
          <cell r="R91">
            <v>32.000000000232006</v>
          </cell>
          <cell r="S91">
            <v>0</v>
          </cell>
          <cell r="T91">
            <v>29.999999999903999</v>
          </cell>
          <cell r="U91">
            <v>17.999999999817</v>
          </cell>
          <cell r="V91">
            <v>21.999999999846001</v>
          </cell>
          <cell r="W91">
            <v>21.000000000309001</v>
          </cell>
          <cell r="X91">
            <v>20.000000000145</v>
          </cell>
          <cell r="Y91">
            <v>13.000000000250999</v>
          </cell>
          <cell r="Z91">
            <v>14.999999999951999</v>
          </cell>
          <cell r="AA91">
            <v>9.0000000002220002</v>
          </cell>
          <cell r="AB91">
            <v>10.999999999923</v>
          </cell>
          <cell r="AC91">
            <v>13.999999999788001</v>
          </cell>
          <cell r="AD91">
            <v>6.9999999998940003</v>
          </cell>
          <cell r="AE91">
            <v>2.9999999998649995</v>
          </cell>
          <cell r="AF91">
            <v>5.0000000001930003</v>
          </cell>
          <cell r="AG91">
            <v>5.9999999997299991</v>
          </cell>
          <cell r="AH91">
            <v>5.0000000001930003</v>
          </cell>
          <cell r="AI91">
            <v>5.9999999997299991</v>
          </cell>
          <cell r="AJ91">
            <v>2.9999999998649995</v>
          </cell>
          <cell r="AK91">
            <v>4.0000000000290008</v>
          </cell>
          <cell r="AL91">
            <v>1.0000000001640001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31.999999999536001</v>
          </cell>
          <cell r="D93">
            <v>35.999999999791996</v>
          </cell>
          <cell r="E93">
            <v>48.00000000056</v>
          </cell>
          <cell r="F93">
            <v>35.999999999791996</v>
          </cell>
          <cell r="G93">
            <v>26.000000000408001</v>
          </cell>
          <cell r="H93">
            <v>40.000000000047997</v>
          </cell>
          <cell r="I93">
            <v>41.000000000111996</v>
          </cell>
          <cell r="J93">
            <v>31.999999999536001</v>
          </cell>
          <cell r="K93">
            <v>57.999999999944002</v>
          </cell>
          <cell r="L93">
            <v>79.000000000032003</v>
          </cell>
          <cell r="M93">
            <v>76.999999999904006</v>
          </cell>
          <cell r="N93">
            <v>70.99999999952</v>
          </cell>
          <cell r="O93">
            <v>45.000000000367997</v>
          </cell>
          <cell r="P93">
            <v>62.000000000199996</v>
          </cell>
          <cell r="Q93">
            <v>55.999999999815998</v>
          </cell>
          <cell r="R93">
            <v>50.999999999496005</v>
          </cell>
          <cell r="S93">
            <v>0</v>
          </cell>
          <cell r="T93">
            <v>51.999999999559996</v>
          </cell>
          <cell r="U93">
            <v>42.000000000175994</v>
          </cell>
          <cell r="V93">
            <v>49.000000000624006</v>
          </cell>
          <cell r="W93">
            <v>38.999999999983999</v>
          </cell>
          <cell r="X93">
            <v>25.000000000343999</v>
          </cell>
          <cell r="Y93">
            <v>33.999999999663999</v>
          </cell>
          <cell r="Z93">
            <v>32.9999999996</v>
          </cell>
          <cell r="AA93">
            <v>31.999999999536001</v>
          </cell>
          <cell r="AB93">
            <v>29.999999999408001</v>
          </cell>
          <cell r="AC93">
            <v>15.999999999768001</v>
          </cell>
          <cell r="AD93">
            <v>15.999999999768001</v>
          </cell>
          <cell r="AE93">
            <v>10.999999999448001</v>
          </cell>
          <cell r="AF93">
            <v>5.00000000032</v>
          </cell>
          <cell r="AG93">
            <v>9.0000000005759997</v>
          </cell>
          <cell r="AH93">
            <v>7.0000000004479999</v>
          </cell>
          <cell r="AI93">
            <v>11.999999999512001</v>
          </cell>
          <cell r="AJ93">
            <v>4.0000000002559997</v>
          </cell>
          <cell r="AK93">
            <v>4.0000000002559997</v>
          </cell>
          <cell r="AL93">
            <v>3.0000000001920002</v>
          </cell>
          <cell r="AM93">
            <v>1.0000000000639999</v>
          </cell>
          <cell r="AN93">
            <v>0</v>
          </cell>
          <cell r="AO93">
            <v>1.0000000000639999</v>
          </cell>
          <cell r="AP93">
            <v>0</v>
          </cell>
        </row>
        <row r="94">
          <cell r="A94" t="str">
            <v>21002A21-</v>
          </cell>
          <cell r="B94" t="str">
            <v>LEBON</v>
          </cell>
          <cell r="C94">
            <v>101.99999999964001</v>
          </cell>
          <cell r="D94">
            <v>117.00000000089399</v>
          </cell>
          <cell r="E94">
            <v>85.000000000758007</v>
          </cell>
          <cell r="F94">
            <v>79.00000000152599</v>
          </cell>
          <cell r="G94">
            <v>75.999999998735987</v>
          </cell>
          <cell r="H94">
            <v>59.999999998668002</v>
          </cell>
          <cell r="I94">
            <v>51.999999998634003</v>
          </cell>
          <cell r="J94">
            <v>39.000000001356</v>
          </cell>
          <cell r="K94">
            <v>67.999999998701995</v>
          </cell>
          <cell r="L94">
            <v>67.999999998701995</v>
          </cell>
          <cell r="M94">
            <v>139.00000000019401</v>
          </cell>
          <cell r="N94">
            <v>118.999999998522</v>
          </cell>
          <cell r="O94">
            <v>173.999999999946</v>
          </cell>
          <cell r="P94">
            <v>158.99999999869203</v>
          </cell>
          <cell r="Q94">
            <v>139.999999999008</v>
          </cell>
          <cell r="R94">
            <v>131.00000000015999</v>
          </cell>
          <cell r="S94">
            <v>104.000000000442</v>
          </cell>
          <cell r="T94">
            <v>117.00000000089399</v>
          </cell>
          <cell r="U94">
            <v>114.00000000127801</v>
          </cell>
          <cell r="V94">
            <v>96.000000000407994</v>
          </cell>
          <cell r="W94">
            <v>82.000000001141998</v>
          </cell>
          <cell r="X94">
            <v>80.000000000340009</v>
          </cell>
          <cell r="Y94">
            <v>106.000000001244</v>
          </cell>
          <cell r="Z94">
            <v>82.000000001141998</v>
          </cell>
          <cell r="AA94">
            <v>90.000000001176019</v>
          </cell>
          <cell r="AB94">
            <v>53.000000000622002</v>
          </cell>
          <cell r="AC94">
            <v>75.999999998735987</v>
          </cell>
          <cell r="AD94">
            <v>45.00000000058801</v>
          </cell>
          <cell r="AE94">
            <v>104.99999999925599</v>
          </cell>
          <cell r="AF94">
            <v>59.999999998668002</v>
          </cell>
          <cell r="AG94">
            <v>67.999999998701995</v>
          </cell>
          <cell r="AH94">
            <v>34.999999999751999</v>
          </cell>
          <cell r="AI94">
            <v>85.999999999572012</v>
          </cell>
          <cell r="AJ94">
            <v>29.999999999334001</v>
          </cell>
          <cell r="AK94">
            <v>59.999999998668002</v>
          </cell>
          <cell r="AL94">
            <v>26.999999999718003</v>
          </cell>
          <cell r="AM94">
            <v>34.000000000938002</v>
          </cell>
          <cell r="AN94">
            <v>8.0000000000339995</v>
          </cell>
          <cell r="AO94">
            <v>5.9999999992320001</v>
          </cell>
          <cell r="AP94">
            <v>2.0000000008019998</v>
          </cell>
        </row>
        <row r="95">
          <cell r="A95" t="str">
            <v>21002A411</v>
          </cell>
          <cell r="B95" t="str">
            <v>PUTDAAL</v>
          </cell>
          <cell r="C95">
            <v>22.999999999941</v>
          </cell>
          <cell r="D95">
            <v>13.000000000050001</v>
          </cell>
          <cell r="E95">
            <v>14.000000000102998</v>
          </cell>
          <cell r="F95">
            <v>14.000000000102998</v>
          </cell>
          <cell r="G95">
            <v>16.000000000208999</v>
          </cell>
          <cell r="H95">
            <v>25.000000000046999</v>
          </cell>
          <cell r="I95">
            <v>25.000000000046999</v>
          </cell>
          <cell r="J95">
            <v>16.000000000208999</v>
          </cell>
          <cell r="K95">
            <v>29.000000000258996</v>
          </cell>
          <cell r="L95">
            <v>22.999999999941</v>
          </cell>
          <cell r="M95">
            <v>29.000000000258996</v>
          </cell>
          <cell r="N95">
            <v>18.999999999728999</v>
          </cell>
          <cell r="O95">
            <v>7.9999999997850004</v>
          </cell>
          <cell r="P95">
            <v>11.999999999997002</v>
          </cell>
          <cell r="Q95">
            <v>6.0000000003179998</v>
          </cell>
          <cell r="R95">
            <v>9.9999999998909992</v>
          </cell>
          <cell r="S95">
            <v>0</v>
          </cell>
          <cell r="T95">
            <v>16.000000000208999</v>
          </cell>
          <cell r="U95">
            <v>26.000000000100002</v>
          </cell>
          <cell r="V95">
            <v>18.000000000315001</v>
          </cell>
          <cell r="W95">
            <v>23.999999999994003</v>
          </cell>
          <cell r="X95">
            <v>22.999999999941</v>
          </cell>
          <cell r="Y95">
            <v>21.999999999888001</v>
          </cell>
          <cell r="Z95">
            <v>27.000000000153005</v>
          </cell>
          <cell r="AA95">
            <v>18.000000000315001</v>
          </cell>
          <cell r="AB95">
            <v>19.999999999781998</v>
          </cell>
          <cell r="AC95">
            <v>22.999999999941</v>
          </cell>
          <cell r="AD95">
            <v>14.000000000102998</v>
          </cell>
          <cell r="AE95">
            <v>13.000000000050001</v>
          </cell>
          <cell r="AF95">
            <v>18.999999999728999</v>
          </cell>
          <cell r="AG95">
            <v>13.000000000050001</v>
          </cell>
          <cell r="AH95">
            <v>16.000000000208999</v>
          </cell>
          <cell r="AI95">
            <v>7.9999999997850004</v>
          </cell>
          <cell r="AJ95">
            <v>8.9999999998380016</v>
          </cell>
          <cell r="AK95">
            <v>11.999999999997002</v>
          </cell>
          <cell r="AL95">
            <v>6.0000000003179998</v>
          </cell>
          <cell r="AM95">
            <v>5.0000000002650005</v>
          </cell>
          <cell r="AN95">
            <v>0</v>
          </cell>
          <cell r="AO95">
            <v>2.0000000001060001</v>
          </cell>
          <cell r="AP95">
            <v>0</v>
          </cell>
        </row>
        <row r="96">
          <cell r="A96" t="str">
            <v>21002A00-</v>
          </cell>
          <cell r="B96" t="str">
            <v>CENTRE - NORD</v>
          </cell>
          <cell r="C96">
            <v>24.000000000423</v>
          </cell>
          <cell r="D96">
            <v>40.999999999850999</v>
          </cell>
          <cell r="E96">
            <v>36.999999999597001</v>
          </cell>
          <cell r="F96">
            <v>26.000000000549999</v>
          </cell>
          <cell r="G96">
            <v>27.999999999576001</v>
          </cell>
          <cell r="H96">
            <v>33.000000000444004</v>
          </cell>
          <cell r="I96">
            <v>33.000000000444004</v>
          </cell>
          <cell r="J96">
            <v>17.000000000528999</v>
          </cell>
          <cell r="K96">
            <v>31.000000000317002</v>
          </cell>
          <cell r="L96">
            <v>26.000000000549999</v>
          </cell>
          <cell r="M96">
            <v>42.999999999978002</v>
          </cell>
          <cell r="N96">
            <v>58.000000000380005</v>
          </cell>
          <cell r="O96">
            <v>45.000000000105004</v>
          </cell>
          <cell r="P96">
            <v>36.000000000084</v>
          </cell>
          <cell r="Q96">
            <v>40.999999999850999</v>
          </cell>
          <cell r="R96">
            <v>43.999999999491003</v>
          </cell>
          <cell r="S96">
            <v>0</v>
          </cell>
          <cell r="T96">
            <v>36.999999999597001</v>
          </cell>
          <cell r="U96">
            <v>36.999999999597001</v>
          </cell>
          <cell r="V96">
            <v>38.999999999723997</v>
          </cell>
          <cell r="W96">
            <v>34.999999999469999</v>
          </cell>
          <cell r="X96">
            <v>36.000000000084</v>
          </cell>
          <cell r="Y96">
            <v>31.999999999829996</v>
          </cell>
          <cell r="Z96">
            <v>27.999999999576001</v>
          </cell>
          <cell r="AA96">
            <v>31.000000000317002</v>
          </cell>
          <cell r="AB96">
            <v>29.000000000190003</v>
          </cell>
          <cell r="AC96">
            <v>31.000000000317002</v>
          </cell>
          <cell r="AD96">
            <v>22.999999999809003</v>
          </cell>
          <cell r="AE96">
            <v>33.000000000444004</v>
          </cell>
          <cell r="AF96">
            <v>22.000000000295998</v>
          </cell>
          <cell r="AG96">
            <v>20.999999999682</v>
          </cell>
          <cell r="AH96">
            <v>4.0000000002539995</v>
          </cell>
          <cell r="AI96">
            <v>18.000000000042</v>
          </cell>
          <cell r="AJ96">
            <v>11.999999999661</v>
          </cell>
          <cell r="AK96">
            <v>11.000000000147999</v>
          </cell>
          <cell r="AL96">
            <v>6.9999999998940003</v>
          </cell>
          <cell r="AM96">
            <v>6.0000000003810001</v>
          </cell>
          <cell r="AN96">
            <v>2.0000000001269997</v>
          </cell>
          <cell r="AO96">
            <v>2.0000000001269997</v>
          </cell>
          <cell r="AP96">
            <v>0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30.999999999665999</v>
          </cell>
          <cell r="D99">
            <v>32.000000000526995</v>
          </cell>
          <cell r="E99">
            <v>25.999999999684995</v>
          </cell>
          <cell r="F99">
            <v>28.000000000326001</v>
          </cell>
          <cell r="G99">
            <v>16.999999999503</v>
          </cell>
          <cell r="H99">
            <v>23.000000000344997</v>
          </cell>
          <cell r="I99">
            <v>20.999999999704002</v>
          </cell>
          <cell r="J99">
            <v>21.999999999483997</v>
          </cell>
          <cell r="K99">
            <v>19.000000000143999</v>
          </cell>
          <cell r="L99">
            <v>29.000000000106002</v>
          </cell>
          <cell r="M99">
            <v>29.999999999886004</v>
          </cell>
          <cell r="N99">
            <v>37.000000000507995</v>
          </cell>
          <cell r="O99">
            <v>38.000000000287997</v>
          </cell>
          <cell r="P99">
            <v>33.000000000306997</v>
          </cell>
          <cell r="Q99">
            <v>32.000000000526995</v>
          </cell>
          <cell r="R99">
            <v>33.000000000306997</v>
          </cell>
          <cell r="S99">
            <v>0</v>
          </cell>
          <cell r="T99">
            <v>37.000000000507995</v>
          </cell>
          <cell r="U99">
            <v>37.000000000507995</v>
          </cell>
          <cell r="V99">
            <v>34.000000000086999</v>
          </cell>
          <cell r="W99">
            <v>24.000000000125002</v>
          </cell>
          <cell r="X99">
            <v>32.000000000526995</v>
          </cell>
          <cell r="Y99">
            <v>33.000000000306997</v>
          </cell>
          <cell r="Z99">
            <v>38.000000000287997</v>
          </cell>
          <cell r="AA99">
            <v>29.999999999886004</v>
          </cell>
          <cell r="AB99">
            <v>29.000000000106002</v>
          </cell>
          <cell r="AC99">
            <v>28.000000000326001</v>
          </cell>
          <cell r="AD99">
            <v>30.999999999665999</v>
          </cell>
          <cell r="AE99">
            <v>30.999999999665999</v>
          </cell>
          <cell r="AF99">
            <v>13.000000000383</v>
          </cell>
          <cell r="AG99">
            <v>23.000000000344997</v>
          </cell>
          <cell r="AH99">
            <v>15.999999999723</v>
          </cell>
          <cell r="AI99">
            <v>35.999999999646995</v>
          </cell>
          <cell r="AJ99">
            <v>13.000000000383</v>
          </cell>
          <cell r="AK99">
            <v>58.000000000212005</v>
          </cell>
          <cell r="AL99">
            <v>9.9999999999619984</v>
          </cell>
          <cell r="AM99">
            <v>32.000000000526995</v>
          </cell>
          <cell r="AN99">
            <v>4.0000000002010001</v>
          </cell>
          <cell r="AO99">
            <v>10.999999999741998</v>
          </cell>
          <cell r="AP99">
            <v>1.9999999995599997</v>
          </cell>
        </row>
        <row r="100">
          <cell r="A100" t="str">
            <v>21002A030</v>
          </cell>
          <cell r="B100" t="str">
            <v>LAMMERENDRIES</v>
          </cell>
          <cell r="C100">
            <v>47.000000000176996</v>
          </cell>
          <cell r="D100">
            <v>66.999999999745</v>
          </cell>
          <cell r="E100">
            <v>61.000000000271996</v>
          </cell>
          <cell r="F100">
            <v>66.000000000163993</v>
          </cell>
          <cell r="G100">
            <v>66.999999999745</v>
          </cell>
          <cell r="H100">
            <v>70.000000000474998</v>
          </cell>
          <cell r="I100">
            <v>58.999999999122998</v>
          </cell>
          <cell r="J100">
            <v>71.999999999636998</v>
          </cell>
          <cell r="K100">
            <v>74.000000000786002</v>
          </cell>
          <cell r="L100">
            <v>61.000000000271996</v>
          </cell>
          <cell r="M100">
            <v>65.000000000583</v>
          </cell>
          <cell r="N100">
            <v>74.000000000786002</v>
          </cell>
          <cell r="O100">
            <v>67.999999999326008</v>
          </cell>
          <cell r="P100">
            <v>60.000000000690996</v>
          </cell>
          <cell r="Q100">
            <v>81.999999999421021</v>
          </cell>
          <cell r="R100">
            <v>69.000000000893991</v>
          </cell>
          <cell r="S100">
            <v>0</v>
          </cell>
          <cell r="T100">
            <v>56.000000000380005</v>
          </cell>
          <cell r="U100">
            <v>69.000000000893991</v>
          </cell>
          <cell r="V100">
            <v>56.000000000380005</v>
          </cell>
          <cell r="W100">
            <v>80.000000000259007</v>
          </cell>
          <cell r="X100">
            <v>62.999999999433996</v>
          </cell>
          <cell r="Y100">
            <v>75.999999999947988</v>
          </cell>
          <cell r="Z100">
            <v>56.999999999960998</v>
          </cell>
          <cell r="AA100">
            <v>76.999999999528995</v>
          </cell>
          <cell r="AB100">
            <v>52.000000000069001</v>
          </cell>
          <cell r="AC100">
            <v>47.999999999758003</v>
          </cell>
          <cell r="AD100">
            <v>50.000000000907001</v>
          </cell>
          <cell r="AE100">
            <v>29.999999999351999</v>
          </cell>
          <cell r="AF100">
            <v>29.999999999351999</v>
          </cell>
          <cell r="AG100">
            <v>18.999999999986997</v>
          </cell>
          <cell r="AH100">
            <v>18.999999999986997</v>
          </cell>
          <cell r="AI100">
            <v>20.999999999149004</v>
          </cell>
          <cell r="AJ100">
            <v>5.9999999994730002</v>
          </cell>
          <cell r="AK100">
            <v>18.999999999986997</v>
          </cell>
          <cell r="AL100">
            <v>9.9999999997840003</v>
          </cell>
          <cell r="AM100">
            <v>13.000000000514001</v>
          </cell>
          <cell r="AN100">
            <v>0.99999999958099994</v>
          </cell>
          <cell r="AO100">
            <v>1.9999999991619999</v>
          </cell>
          <cell r="AP100">
            <v>0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31.999999999919996</v>
          </cell>
          <cell r="D102">
            <v>31.999999999919996</v>
          </cell>
          <cell r="E102">
            <v>25.999999999935</v>
          </cell>
          <cell r="F102">
            <v>31.000000000426997</v>
          </cell>
          <cell r="G102">
            <v>21.999999999945004</v>
          </cell>
          <cell r="H102">
            <v>29.999999999925002</v>
          </cell>
          <cell r="I102">
            <v>37.999999999905</v>
          </cell>
          <cell r="J102">
            <v>27.999999999930001</v>
          </cell>
          <cell r="K102">
            <v>31.000000000426997</v>
          </cell>
          <cell r="L102">
            <v>23.999999999940002</v>
          </cell>
          <cell r="M102">
            <v>33.000000000421998</v>
          </cell>
          <cell r="N102">
            <v>27.000000000436998</v>
          </cell>
          <cell r="O102">
            <v>27.999999999930001</v>
          </cell>
          <cell r="P102">
            <v>25.999999999935</v>
          </cell>
          <cell r="Q102">
            <v>35.999999999910003</v>
          </cell>
          <cell r="R102">
            <v>27.999999999930001</v>
          </cell>
          <cell r="S102">
            <v>0</v>
          </cell>
          <cell r="T102">
            <v>45.999999999885006</v>
          </cell>
          <cell r="U102">
            <v>47.000000000386997</v>
          </cell>
          <cell r="V102">
            <v>33.999999999914998</v>
          </cell>
          <cell r="W102">
            <v>35.000000000417003</v>
          </cell>
          <cell r="X102">
            <v>29.000000000431999</v>
          </cell>
          <cell r="Y102">
            <v>29.000000000431999</v>
          </cell>
          <cell r="Z102">
            <v>35.000000000417003</v>
          </cell>
          <cell r="AA102">
            <v>31.000000000426997</v>
          </cell>
          <cell r="AB102">
            <v>27.000000000436998</v>
          </cell>
          <cell r="AC102">
            <v>23.000000000446999</v>
          </cell>
          <cell r="AD102">
            <v>17.000000000462002</v>
          </cell>
          <cell r="AE102">
            <v>25.999999999935</v>
          </cell>
          <cell r="AF102">
            <v>15.999999999959998</v>
          </cell>
          <cell r="AG102">
            <v>13.000000000472001</v>
          </cell>
          <cell r="AH102">
            <v>13.000000000472001</v>
          </cell>
          <cell r="AI102">
            <v>17.999999999955001</v>
          </cell>
          <cell r="AJ102">
            <v>7.0000000004870007</v>
          </cell>
          <cell r="AK102">
            <v>13.999999999965</v>
          </cell>
          <cell r="AL102">
            <v>9.0000000004820002</v>
          </cell>
          <cell r="AM102">
            <v>17.999999999955001</v>
          </cell>
          <cell r="AN102">
            <v>3.9999999999899996</v>
          </cell>
          <cell r="AO102">
            <v>3.9999999999899996</v>
          </cell>
          <cell r="AP102">
            <v>1.000000000502</v>
          </cell>
        </row>
        <row r="103">
          <cell r="A103" t="str">
            <v>21002A10-</v>
          </cell>
          <cell r="B103" t="str">
            <v>TRANSVAAL</v>
          </cell>
          <cell r="C103">
            <v>72.000000000610001</v>
          </cell>
          <cell r="D103">
            <v>59.999999998785</v>
          </cell>
          <cell r="E103">
            <v>100.99999999963501</v>
          </cell>
          <cell r="F103">
            <v>97.000000000750006</v>
          </cell>
          <cell r="G103">
            <v>67.999999999140002</v>
          </cell>
          <cell r="H103">
            <v>103.99999999944501</v>
          </cell>
          <cell r="I103">
            <v>91.000000001130005</v>
          </cell>
          <cell r="J103">
            <v>95.000000000015007</v>
          </cell>
          <cell r="K103">
            <v>89.000000000395005</v>
          </cell>
          <cell r="L103">
            <v>70.999999998950003</v>
          </cell>
          <cell r="M103">
            <v>58.999999999709999</v>
          </cell>
          <cell r="N103">
            <v>58.000000000634998</v>
          </cell>
          <cell r="O103">
            <v>72.000000000610001</v>
          </cell>
          <cell r="P103">
            <v>58.999999999709999</v>
          </cell>
          <cell r="Q103">
            <v>81.000000000040004</v>
          </cell>
          <cell r="R103">
            <v>67.000000000065</v>
          </cell>
          <cell r="S103">
            <v>97.000000000750006</v>
          </cell>
          <cell r="T103">
            <v>70.999999998950003</v>
          </cell>
          <cell r="U103">
            <v>97.000000000750006</v>
          </cell>
          <cell r="V103">
            <v>89.000000000395005</v>
          </cell>
          <cell r="W103">
            <v>100.00000000055999</v>
          </cell>
          <cell r="X103">
            <v>87.999999998735007</v>
          </cell>
          <cell r="Y103">
            <v>97.000000000750006</v>
          </cell>
          <cell r="Z103">
            <v>94.000000000940005</v>
          </cell>
          <cell r="AA103">
            <v>89.999999999470006</v>
          </cell>
          <cell r="AB103">
            <v>64.000000000255</v>
          </cell>
          <cell r="AC103">
            <v>89.000000000395005</v>
          </cell>
          <cell r="AD103">
            <v>44.999999999735003</v>
          </cell>
          <cell r="AE103">
            <v>52.000000001015003</v>
          </cell>
          <cell r="AF103">
            <v>47.999999999544997</v>
          </cell>
          <cell r="AG103">
            <v>47.000000000470003</v>
          </cell>
          <cell r="AH103">
            <v>36.000000000305</v>
          </cell>
          <cell r="AI103">
            <v>50.000000000279996</v>
          </cell>
          <cell r="AJ103">
            <v>27.000000000875001</v>
          </cell>
          <cell r="AK103">
            <v>22.999999999404999</v>
          </cell>
          <cell r="AL103">
            <v>11.000000000164999</v>
          </cell>
          <cell r="AM103">
            <v>16.999999999785</v>
          </cell>
          <cell r="AN103">
            <v>5.0000000005449996</v>
          </cell>
          <cell r="AO103">
            <v>2.0000000007350001</v>
          </cell>
          <cell r="AP103">
            <v>2.0000000007350001</v>
          </cell>
        </row>
        <row r="104">
          <cell r="A104" t="str">
            <v>21002A14-</v>
          </cell>
          <cell r="B104" t="str">
            <v>TEN REUKEN</v>
          </cell>
          <cell r="C104">
            <v>8.9999999998090008</v>
          </cell>
          <cell r="D104">
            <v>6.0000000000069997</v>
          </cell>
          <cell r="E104">
            <v>12.000000000013999</v>
          </cell>
          <cell r="F104">
            <v>12.999999999947999</v>
          </cell>
          <cell r="G104">
            <v>14.999999999816</v>
          </cell>
          <cell r="H104">
            <v>12.999999999947999</v>
          </cell>
          <cell r="I104">
            <v>17.000000000086999</v>
          </cell>
          <cell r="J104">
            <v>24.000000000027999</v>
          </cell>
          <cell r="K104">
            <v>12.000000000013999</v>
          </cell>
          <cell r="L104">
            <v>18.000000000021004</v>
          </cell>
          <cell r="M104">
            <v>11.000000000080002</v>
          </cell>
          <cell r="N104">
            <v>7.9999999998750004</v>
          </cell>
          <cell r="O104">
            <v>4.0000000001389999</v>
          </cell>
          <cell r="P104">
            <v>6.9999999999410001</v>
          </cell>
          <cell r="Q104">
            <v>18.000000000021004</v>
          </cell>
          <cell r="R104">
            <v>12.000000000013999</v>
          </cell>
          <cell r="S104">
            <v>0</v>
          </cell>
          <cell r="T104">
            <v>10.000000000146001</v>
          </cell>
          <cell r="U104">
            <v>13.999999999882</v>
          </cell>
          <cell r="V104">
            <v>24.000000000027999</v>
          </cell>
          <cell r="W104">
            <v>11.000000000080002</v>
          </cell>
          <cell r="X104">
            <v>13.999999999882</v>
          </cell>
          <cell r="Y104">
            <v>11.000000000080002</v>
          </cell>
          <cell r="Z104">
            <v>12.000000000013999</v>
          </cell>
          <cell r="AA104">
            <v>13.999999999882</v>
          </cell>
          <cell r="AB104">
            <v>7.9999999998750004</v>
          </cell>
          <cell r="AC104">
            <v>12.000000000013999</v>
          </cell>
          <cell r="AD104">
            <v>12.999999999947999</v>
          </cell>
          <cell r="AE104">
            <v>6.9999999999410001</v>
          </cell>
          <cell r="AF104">
            <v>8.9999999998090008</v>
          </cell>
          <cell r="AG104">
            <v>7.9999999998750004</v>
          </cell>
          <cell r="AH104">
            <v>2.9999999998019997</v>
          </cell>
          <cell r="AI104">
            <v>5.0000000000730003</v>
          </cell>
          <cell r="AJ104">
            <v>6.0000000000069997</v>
          </cell>
          <cell r="AK104">
            <v>8.9999999998090008</v>
          </cell>
          <cell r="AL104">
            <v>1.9999999998679998</v>
          </cell>
          <cell r="AM104">
            <v>0</v>
          </cell>
          <cell r="AN104">
            <v>0.99999999993399991</v>
          </cell>
          <cell r="AO104">
            <v>0</v>
          </cell>
          <cell r="AP104">
            <v>0</v>
          </cell>
        </row>
        <row r="105">
          <cell r="A105" t="str">
            <v>21002A12-</v>
          </cell>
          <cell r="B105" t="str">
            <v>AVENUE SCHALLER</v>
          </cell>
          <cell r="C105">
            <v>45.000000000443997</v>
          </cell>
          <cell r="D105">
            <v>32.999999999415998</v>
          </cell>
          <cell r="E105">
            <v>49.999999999987992</v>
          </cell>
          <cell r="F105">
            <v>51.000000000199996</v>
          </cell>
          <cell r="G105">
            <v>39.999999999384002</v>
          </cell>
          <cell r="H105">
            <v>55.999999999744006</v>
          </cell>
          <cell r="I105">
            <v>45.000000000443997</v>
          </cell>
          <cell r="J105">
            <v>54.999999999532001</v>
          </cell>
          <cell r="K105">
            <v>52.000000000412001</v>
          </cell>
          <cell r="L105">
            <v>58.000000000168001</v>
          </cell>
          <cell r="M105">
            <v>33.999999999627995</v>
          </cell>
          <cell r="N105">
            <v>31.000000000508003</v>
          </cell>
          <cell r="O105">
            <v>45.000000000443997</v>
          </cell>
          <cell r="P105">
            <v>33.999999999627995</v>
          </cell>
          <cell r="Q105">
            <v>54.999999999532001</v>
          </cell>
          <cell r="R105">
            <v>48.999999999776001</v>
          </cell>
          <cell r="S105">
            <v>0</v>
          </cell>
          <cell r="T105">
            <v>51.000000000199996</v>
          </cell>
          <cell r="U105">
            <v>53.999999999319996</v>
          </cell>
          <cell r="V105">
            <v>53.000000000623999</v>
          </cell>
          <cell r="W105">
            <v>43.000000000020002</v>
          </cell>
          <cell r="X105">
            <v>53.000000000623999</v>
          </cell>
          <cell r="Y105">
            <v>53.000000000623999</v>
          </cell>
          <cell r="Z105">
            <v>47.999999999563997</v>
          </cell>
          <cell r="AA105">
            <v>39.000000000688004</v>
          </cell>
          <cell r="AB105">
            <v>34.99999999984</v>
          </cell>
          <cell r="AC105">
            <v>37.000000000264002</v>
          </cell>
          <cell r="AD105">
            <v>36.000000000051998</v>
          </cell>
          <cell r="AE105">
            <v>33.999999999627995</v>
          </cell>
          <cell r="AF105">
            <v>30.000000000295998</v>
          </cell>
          <cell r="AG105">
            <v>24.000000000539998</v>
          </cell>
          <cell r="AH105">
            <v>22.000000000116003</v>
          </cell>
          <cell r="AI105">
            <v>29.000000000084</v>
          </cell>
          <cell r="AJ105">
            <v>12.999999999724</v>
          </cell>
          <cell r="AK105">
            <v>34.99999999984</v>
          </cell>
          <cell r="AL105">
            <v>8.00000000018</v>
          </cell>
          <cell r="AM105">
            <v>20.999999999904002</v>
          </cell>
          <cell r="AN105">
            <v>4.9999999995439994</v>
          </cell>
          <cell r="AO105">
            <v>5.9999999997559996</v>
          </cell>
          <cell r="AP105">
            <v>1.0000000002120002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43.999999999246</v>
          </cell>
          <cell r="D106">
            <v>76.999999999924</v>
          </cell>
          <cell r="E106">
            <v>62.000000000068006</v>
          </cell>
          <cell r="F106">
            <v>73.000000000294008</v>
          </cell>
          <cell r="G106">
            <v>38.999999999293998</v>
          </cell>
          <cell r="H106">
            <v>44.999999999567997</v>
          </cell>
          <cell r="I106">
            <v>32.000000000355996</v>
          </cell>
          <cell r="J106">
            <v>31.000000000034003</v>
          </cell>
          <cell r="K106">
            <v>33.000000000678</v>
          </cell>
          <cell r="L106">
            <v>27.000000000403997</v>
          </cell>
          <cell r="M106">
            <v>48.999999999197996</v>
          </cell>
          <cell r="N106">
            <v>64.999999999376001</v>
          </cell>
          <cell r="O106">
            <v>79.999999999232003</v>
          </cell>
          <cell r="P106">
            <v>79.000000000567994</v>
          </cell>
          <cell r="Q106">
            <v>100.00000000069799</v>
          </cell>
          <cell r="R106">
            <v>95.000000000745999</v>
          </cell>
          <cell r="S106">
            <v>0</v>
          </cell>
          <cell r="T106">
            <v>84.000000000519989</v>
          </cell>
          <cell r="U106">
            <v>59.000000000760004</v>
          </cell>
          <cell r="V106">
            <v>64.999999999376001</v>
          </cell>
          <cell r="W106">
            <v>37.000000000307999</v>
          </cell>
          <cell r="X106">
            <v>57.000000000116003</v>
          </cell>
          <cell r="Y106">
            <v>43.000000000581991</v>
          </cell>
          <cell r="Z106">
            <v>47.000000000212005</v>
          </cell>
          <cell r="AA106">
            <v>28.000000000726001</v>
          </cell>
          <cell r="AB106">
            <v>28.000000000726001</v>
          </cell>
          <cell r="AC106">
            <v>35.999999999986002</v>
          </cell>
          <cell r="AD106">
            <v>34.999999999663999</v>
          </cell>
          <cell r="AE106">
            <v>35.999999999986002</v>
          </cell>
          <cell r="AF106">
            <v>23.000000000774001</v>
          </cell>
          <cell r="AG106">
            <v>18.000000000822002</v>
          </cell>
          <cell r="AH106">
            <v>13.999999999533999</v>
          </cell>
          <cell r="AI106">
            <v>11.000000000226001</v>
          </cell>
          <cell r="AJ106">
            <v>8.9999999995820001</v>
          </cell>
          <cell r="AK106">
            <v>18.999999999486</v>
          </cell>
          <cell r="AL106">
            <v>6.0000000002740004</v>
          </cell>
          <cell r="AM106">
            <v>2.000000000644</v>
          </cell>
          <cell r="AN106">
            <v>3.99999999963</v>
          </cell>
          <cell r="AO106">
            <v>0</v>
          </cell>
          <cell r="AP106">
            <v>0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16.99999999992</v>
          </cell>
          <cell r="D110">
            <v>19.99999999984</v>
          </cell>
          <cell r="E110">
            <v>15.00000000016</v>
          </cell>
          <cell r="F110">
            <v>14</v>
          </cell>
          <cell r="G110">
            <v>14</v>
          </cell>
          <cell r="H110">
            <v>23.99999999992</v>
          </cell>
          <cell r="I110">
            <v>18.00000000008</v>
          </cell>
          <cell r="J110">
            <v>22.999999999760004</v>
          </cell>
          <cell r="K110">
            <v>29.00000000016</v>
          </cell>
          <cell r="L110">
            <v>14</v>
          </cell>
          <cell r="M110">
            <v>15.99999999976</v>
          </cell>
          <cell r="N110">
            <v>29.999999999760004</v>
          </cell>
          <cell r="O110">
            <v>21</v>
          </cell>
          <cell r="P110">
            <v>16.99999999992</v>
          </cell>
          <cell r="Q110">
            <v>18.00000000008</v>
          </cell>
          <cell r="R110">
            <v>19.99999999984</v>
          </cell>
          <cell r="S110">
            <v>0</v>
          </cell>
          <cell r="T110">
            <v>15.00000000016</v>
          </cell>
          <cell r="U110">
            <v>19.99999999984</v>
          </cell>
          <cell r="V110">
            <v>19.99999999984</v>
          </cell>
          <cell r="W110">
            <v>22.000000000160004</v>
          </cell>
          <cell r="X110">
            <v>23.99999999992</v>
          </cell>
          <cell r="Y110">
            <v>16.99999999992</v>
          </cell>
          <cell r="Z110">
            <v>19.00000000024</v>
          </cell>
          <cell r="AA110">
            <v>23.99999999992</v>
          </cell>
          <cell r="AB110">
            <v>15.00000000016</v>
          </cell>
          <cell r="AC110">
            <v>8.99999999976</v>
          </cell>
          <cell r="AD110">
            <v>5.9999999998400009</v>
          </cell>
          <cell r="AE110">
            <v>7</v>
          </cell>
          <cell r="AF110">
            <v>7</v>
          </cell>
          <cell r="AG110">
            <v>8.99999999976</v>
          </cell>
          <cell r="AH110">
            <v>2.9999999999200004</v>
          </cell>
          <cell r="AI110">
            <v>4.00000000008</v>
          </cell>
          <cell r="AJ110">
            <v>1.00000000016</v>
          </cell>
          <cell r="AK110">
            <v>2.9999999999200004</v>
          </cell>
          <cell r="AL110">
            <v>1.00000000016</v>
          </cell>
          <cell r="AM110">
            <v>0</v>
          </cell>
          <cell r="AN110">
            <v>1.00000000016</v>
          </cell>
          <cell r="AO110">
            <v>0</v>
          </cell>
          <cell r="AP110">
            <v>0</v>
          </cell>
        </row>
        <row r="111">
          <cell r="A111" t="str">
            <v>21002A01-</v>
          </cell>
          <cell r="B111" t="str">
            <v>SAINTE-ANNE</v>
          </cell>
          <cell r="C111">
            <v>20.000000000078</v>
          </cell>
          <cell r="D111">
            <v>33.999999999718</v>
          </cell>
          <cell r="E111">
            <v>24.999999999751999</v>
          </cell>
          <cell r="F111">
            <v>23.999999999678998</v>
          </cell>
          <cell r="G111">
            <v>23.000000000297</v>
          </cell>
          <cell r="H111">
            <v>24.999999999751999</v>
          </cell>
          <cell r="I111">
            <v>22.000000000223999</v>
          </cell>
          <cell r="J111">
            <v>25.999999999825</v>
          </cell>
          <cell r="K111">
            <v>11.000000000111999</v>
          </cell>
          <cell r="L111">
            <v>20.000000000078</v>
          </cell>
          <cell r="M111">
            <v>23.999999999678998</v>
          </cell>
          <cell r="N111">
            <v>15.999999999786001</v>
          </cell>
          <cell r="O111">
            <v>24.999999999751999</v>
          </cell>
          <cell r="P111">
            <v>19.000000000004999</v>
          </cell>
          <cell r="Q111">
            <v>30.000000000117002</v>
          </cell>
          <cell r="R111">
            <v>23.999999999678998</v>
          </cell>
          <cell r="S111">
            <v>0</v>
          </cell>
          <cell r="T111">
            <v>34.999999999791001</v>
          </cell>
          <cell r="U111">
            <v>22.000000000223999</v>
          </cell>
          <cell r="V111">
            <v>19.000000000004999</v>
          </cell>
          <cell r="W111">
            <v>23.999999999678998</v>
          </cell>
          <cell r="X111">
            <v>14.999999999712999</v>
          </cell>
          <cell r="Y111">
            <v>27.999999999970999</v>
          </cell>
          <cell r="Z111">
            <v>21.000000000151005</v>
          </cell>
          <cell r="AA111">
            <v>8.9999999999660005</v>
          </cell>
          <cell r="AB111">
            <v>12.000000000185</v>
          </cell>
          <cell r="AC111">
            <v>23.999999999678998</v>
          </cell>
          <cell r="AD111">
            <v>14.999999999712999</v>
          </cell>
          <cell r="AE111">
            <v>13.000000000258002</v>
          </cell>
          <cell r="AF111">
            <v>12.000000000185</v>
          </cell>
          <cell r="AG111">
            <v>8.9999999999660005</v>
          </cell>
          <cell r="AH111">
            <v>7.9999999998930003</v>
          </cell>
          <cell r="AI111">
            <v>8.9999999999660005</v>
          </cell>
          <cell r="AJ111">
            <v>6.99999999982</v>
          </cell>
          <cell r="AK111">
            <v>3.0000000002189999</v>
          </cell>
          <cell r="AL111">
            <v>1.0000000000730001</v>
          </cell>
          <cell r="AM111">
            <v>3.0000000002189999</v>
          </cell>
          <cell r="AN111">
            <v>1.0000000000730001</v>
          </cell>
          <cell r="AO111">
            <v>1.0000000000730001</v>
          </cell>
          <cell r="AP111">
            <v>1.0000000000730001</v>
          </cell>
        </row>
        <row r="112">
          <cell r="A112" t="str">
            <v>21002A52-</v>
          </cell>
          <cell r="B112" t="str">
            <v>BEAULIEU</v>
          </cell>
          <cell r="C112">
            <v>24.000000000059998</v>
          </cell>
          <cell r="D112">
            <v>18.999999999714998</v>
          </cell>
          <cell r="E112">
            <v>16.00000000004</v>
          </cell>
          <cell r="F112">
            <v>20.99999999972</v>
          </cell>
          <cell r="G112">
            <v>24.999999999730004</v>
          </cell>
          <cell r="H112">
            <v>28.000000000069999</v>
          </cell>
          <cell r="I112">
            <v>18.999999999714998</v>
          </cell>
          <cell r="J112">
            <v>18.000000000044999</v>
          </cell>
          <cell r="K112">
            <v>18.999999999714998</v>
          </cell>
          <cell r="L112">
            <v>20.99999999972</v>
          </cell>
          <cell r="M112">
            <v>24.999999999730004</v>
          </cell>
          <cell r="N112">
            <v>18.999999999714998</v>
          </cell>
          <cell r="O112">
            <v>20.99999999972</v>
          </cell>
          <cell r="P112">
            <v>18.999999999714998</v>
          </cell>
          <cell r="Q112">
            <v>26.999999999735</v>
          </cell>
          <cell r="R112">
            <v>22.000000000054996</v>
          </cell>
          <cell r="S112">
            <v>0</v>
          </cell>
          <cell r="T112">
            <v>28.999999999740002</v>
          </cell>
          <cell r="U112">
            <v>22.999999999725002</v>
          </cell>
          <cell r="V112">
            <v>22.999999999725002</v>
          </cell>
          <cell r="W112">
            <v>20.99999999972</v>
          </cell>
          <cell r="X112">
            <v>18.999999999714998</v>
          </cell>
          <cell r="Y112">
            <v>26.000000000065</v>
          </cell>
          <cell r="Z112">
            <v>14.999999999705</v>
          </cell>
          <cell r="AA112">
            <v>22.000000000054996</v>
          </cell>
          <cell r="AB112">
            <v>18.999999999714998</v>
          </cell>
          <cell r="AC112">
            <v>16.999999999709999</v>
          </cell>
          <cell r="AD112">
            <v>14.000000000035</v>
          </cell>
          <cell r="AE112">
            <v>10.000000000025</v>
          </cell>
          <cell r="AF112">
            <v>12.000000000029999</v>
          </cell>
          <cell r="AG112">
            <v>12.000000000029999</v>
          </cell>
          <cell r="AH112">
            <v>0.99999999966999997</v>
          </cell>
          <cell r="AI112">
            <v>8.00000000002</v>
          </cell>
          <cell r="AJ112">
            <v>2.999999999675</v>
          </cell>
          <cell r="AK112">
            <v>10.000000000025</v>
          </cell>
          <cell r="AL112">
            <v>4.99999999968</v>
          </cell>
          <cell r="AM112">
            <v>0.99999999966999997</v>
          </cell>
          <cell r="AN112">
            <v>2.000000000005</v>
          </cell>
          <cell r="AO112">
            <v>0.99999999966999997</v>
          </cell>
          <cell r="AP112">
            <v>0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63.000000000877996</v>
          </cell>
          <cell r="D114">
            <v>68.999999999191999</v>
          </cell>
          <cell r="E114">
            <v>76.999999999130011</v>
          </cell>
          <cell r="F114">
            <v>84.99999999906801</v>
          </cell>
          <cell r="G114">
            <v>68.000000000566004</v>
          </cell>
          <cell r="H114">
            <v>73.000000000254005</v>
          </cell>
          <cell r="I114">
            <v>68.999999999191999</v>
          </cell>
          <cell r="J114">
            <v>62.000000000066002</v>
          </cell>
          <cell r="K114">
            <v>68.000000000566004</v>
          </cell>
          <cell r="L114">
            <v>63.999999999504006</v>
          </cell>
          <cell r="M114">
            <v>66.999999999753996</v>
          </cell>
          <cell r="N114">
            <v>57.000000000378002</v>
          </cell>
          <cell r="O114">
            <v>68.999999999191999</v>
          </cell>
          <cell r="P114">
            <v>65.000000000315993</v>
          </cell>
          <cell r="Q114">
            <v>65.000000000315993</v>
          </cell>
          <cell r="R114">
            <v>63.999999999504006</v>
          </cell>
          <cell r="S114">
            <v>79.000000000754</v>
          </cell>
          <cell r="T114">
            <v>71.000000000816001</v>
          </cell>
          <cell r="U114">
            <v>52.999999999316003</v>
          </cell>
          <cell r="V114">
            <v>76.000000000504002</v>
          </cell>
          <cell r="W114">
            <v>85.999999999880004</v>
          </cell>
          <cell r="X114">
            <v>66.999999999753996</v>
          </cell>
          <cell r="Y114">
            <v>82.000000001004011</v>
          </cell>
          <cell r="Z114">
            <v>79.999999999379995</v>
          </cell>
          <cell r="AA114">
            <v>60.000000000627999</v>
          </cell>
          <cell r="AB114">
            <v>71.000000000816001</v>
          </cell>
          <cell r="AC114">
            <v>49.999999999065992</v>
          </cell>
          <cell r="AD114">
            <v>38.000000000252001</v>
          </cell>
          <cell r="AE114">
            <v>42.999999999940002</v>
          </cell>
          <cell r="AF114">
            <v>39.999999999689997</v>
          </cell>
          <cell r="AG114">
            <v>44.999999999378005</v>
          </cell>
          <cell r="AH114">
            <v>33.000000000564</v>
          </cell>
          <cell r="AI114">
            <v>44.999999999378005</v>
          </cell>
          <cell r="AJ114">
            <v>39.000000001064002</v>
          </cell>
          <cell r="AK114">
            <v>20.999999999563997</v>
          </cell>
          <cell r="AL114">
            <v>12.000000001</v>
          </cell>
          <cell r="AM114">
            <v>4.0000000010620003</v>
          </cell>
          <cell r="AN114">
            <v>4.9999999996879998</v>
          </cell>
          <cell r="AO114">
            <v>1.000000000812</v>
          </cell>
          <cell r="AP114">
            <v>0</v>
          </cell>
        </row>
        <row r="115">
          <cell r="A115" t="str">
            <v>21003A323</v>
          </cell>
          <cell r="B115" t="str">
            <v>SEPT ETOILES</v>
          </cell>
          <cell r="C115">
            <v>30.000000000473996</v>
          </cell>
          <cell r="D115">
            <v>28.000000000188003</v>
          </cell>
          <cell r="E115">
            <v>34.999999999757996</v>
          </cell>
          <cell r="F115">
            <v>31.999999999806001</v>
          </cell>
          <cell r="G115">
            <v>22.000000000284</v>
          </cell>
          <cell r="H115">
            <v>23.999999999616001</v>
          </cell>
          <cell r="I115">
            <v>31.000000000139998</v>
          </cell>
          <cell r="J115">
            <v>26.999999999568001</v>
          </cell>
          <cell r="K115">
            <v>19.999999999998</v>
          </cell>
          <cell r="L115">
            <v>28.000000000188003</v>
          </cell>
          <cell r="M115">
            <v>28.999999999854005</v>
          </cell>
          <cell r="N115">
            <v>33.000000000426006</v>
          </cell>
          <cell r="O115">
            <v>26.999999999568001</v>
          </cell>
          <cell r="P115">
            <v>22.000000000284</v>
          </cell>
          <cell r="Q115">
            <v>39.999999999996</v>
          </cell>
          <cell r="R115">
            <v>31.999999999806001</v>
          </cell>
          <cell r="S115">
            <v>0</v>
          </cell>
          <cell r="T115">
            <v>31.999999999806001</v>
          </cell>
          <cell r="U115">
            <v>28.000000000188003</v>
          </cell>
          <cell r="V115">
            <v>31.999999999806001</v>
          </cell>
          <cell r="W115">
            <v>42.999999999947995</v>
          </cell>
          <cell r="X115">
            <v>36.000000000378002</v>
          </cell>
          <cell r="Y115">
            <v>28.000000000188003</v>
          </cell>
          <cell r="Z115">
            <v>28.999999999854005</v>
          </cell>
          <cell r="AA115">
            <v>25.000000000236</v>
          </cell>
          <cell r="AB115">
            <v>28.000000000188003</v>
          </cell>
          <cell r="AC115">
            <v>28.000000000188003</v>
          </cell>
          <cell r="AD115">
            <v>17.999999999711999</v>
          </cell>
          <cell r="AE115">
            <v>33.000000000426006</v>
          </cell>
          <cell r="AF115">
            <v>17.000000000046001</v>
          </cell>
          <cell r="AG115">
            <v>19.999999999998</v>
          </cell>
          <cell r="AH115">
            <v>17.000000000046001</v>
          </cell>
          <cell r="AI115">
            <v>11.999999999808001</v>
          </cell>
          <cell r="AJ115">
            <v>10.000000000476001</v>
          </cell>
          <cell r="AK115">
            <v>11.000000000142</v>
          </cell>
          <cell r="AL115">
            <v>8.0000000001900009</v>
          </cell>
          <cell r="AM115">
            <v>5.0000000002380007</v>
          </cell>
          <cell r="AN115">
            <v>2.0000000002860001</v>
          </cell>
          <cell r="AO115">
            <v>0.99999999966600006</v>
          </cell>
          <cell r="AP115">
            <v>0</v>
          </cell>
        </row>
        <row r="116">
          <cell r="A116" t="str">
            <v>21003A342</v>
          </cell>
          <cell r="B116" t="str">
            <v>HOGENBOS</v>
          </cell>
          <cell r="C116">
            <v>27.999999999904002</v>
          </cell>
          <cell r="D116">
            <v>27.999999999904002</v>
          </cell>
          <cell r="E116">
            <v>27.999999999904002</v>
          </cell>
          <cell r="F116">
            <v>31.000000000192003</v>
          </cell>
          <cell r="G116">
            <v>25.999999999711999</v>
          </cell>
          <cell r="H116">
            <v>30.000000000095998</v>
          </cell>
          <cell r="I116">
            <v>22.000000000256001</v>
          </cell>
          <cell r="J116">
            <v>33.000000000383999</v>
          </cell>
          <cell r="K116">
            <v>26.999999999807997</v>
          </cell>
          <cell r="L116">
            <v>21.000000000160004</v>
          </cell>
          <cell r="M116">
            <v>17.999999999871999</v>
          </cell>
          <cell r="N116">
            <v>20.000000000063999</v>
          </cell>
          <cell r="O116">
            <v>24.000000000447997</v>
          </cell>
          <cell r="P116">
            <v>23.000000000352003</v>
          </cell>
          <cell r="Q116">
            <v>29</v>
          </cell>
          <cell r="R116">
            <v>33.999999999552003</v>
          </cell>
          <cell r="S116">
            <v>0</v>
          </cell>
          <cell r="T116">
            <v>34.999999999647997</v>
          </cell>
          <cell r="U116">
            <v>30.000000000095998</v>
          </cell>
          <cell r="V116">
            <v>33.000000000383999</v>
          </cell>
          <cell r="W116">
            <v>37.999999999936001</v>
          </cell>
          <cell r="X116">
            <v>27.999999999904002</v>
          </cell>
          <cell r="Y116">
            <v>42.000000000320007</v>
          </cell>
          <cell r="Z116">
            <v>42.000000000320007</v>
          </cell>
          <cell r="AA116">
            <v>45.999999999776001</v>
          </cell>
          <cell r="AB116">
            <v>33.999999999552003</v>
          </cell>
          <cell r="AC116">
            <v>27.999999999904002</v>
          </cell>
          <cell r="AD116">
            <v>35.999999999743999</v>
          </cell>
          <cell r="AE116">
            <v>22.000000000256001</v>
          </cell>
          <cell r="AF116">
            <v>14.999999999583999</v>
          </cell>
          <cell r="AG116">
            <v>5.9999999996479998</v>
          </cell>
          <cell r="AH116">
            <v>10.000000000031999</v>
          </cell>
          <cell r="AI116">
            <v>8.9999999999359996</v>
          </cell>
          <cell r="AJ116">
            <v>3.0000000002879998</v>
          </cell>
          <cell r="AK116">
            <v>5.9999999996479998</v>
          </cell>
          <cell r="AL116">
            <v>7.9999999998400009</v>
          </cell>
          <cell r="AM116">
            <v>3.0000000002879998</v>
          </cell>
          <cell r="AN116">
            <v>2.0000000001920002</v>
          </cell>
          <cell r="AO116">
            <v>0</v>
          </cell>
          <cell r="AP116">
            <v>0</v>
          </cell>
        </row>
        <row r="117">
          <cell r="A117" t="str">
            <v>21003A331</v>
          </cell>
          <cell r="B117" t="str">
            <v>ALLEE VERTE</v>
          </cell>
          <cell r="C117">
            <v>34.99999999984</v>
          </cell>
          <cell r="D117">
            <v>44.999999999685997</v>
          </cell>
          <cell r="E117">
            <v>24.999999999993996</v>
          </cell>
          <cell r="F117">
            <v>33.000000000173998</v>
          </cell>
          <cell r="G117">
            <v>26.999999999659998</v>
          </cell>
          <cell r="H117">
            <v>26.999999999659998</v>
          </cell>
          <cell r="I117">
            <v>23.000000000328001</v>
          </cell>
          <cell r="J117">
            <v>26.999999999659998</v>
          </cell>
          <cell r="K117">
            <v>23.999999999781998</v>
          </cell>
          <cell r="L117">
            <v>20.999999999904002</v>
          </cell>
          <cell r="M117">
            <v>30.000000000295998</v>
          </cell>
          <cell r="N117">
            <v>23.999999999781998</v>
          </cell>
          <cell r="O117">
            <v>41.000000000353999</v>
          </cell>
          <cell r="P117">
            <v>22.000000000116003</v>
          </cell>
          <cell r="Q117">
            <v>37.000000000264002</v>
          </cell>
          <cell r="R117">
            <v>37.000000000264002</v>
          </cell>
          <cell r="S117">
            <v>0</v>
          </cell>
          <cell r="T117">
            <v>26.000000000206001</v>
          </cell>
          <cell r="U117">
            <v>16.00000000036</v>
          </cell>
          <cell r="V117">
            <v>24.999999999993996</v>
          </cell>
          <cell r="W117">
            <v>23.999999999781998</v>
          </cell>
          <cell r="X117">
            <v>33.999999999627995</v>
          </cell>
          <cell r="Y117">
            <v>16.00000000036</v>
          </cell>
          <cell r="Z117">
            <v>15.000000000147999</v>
          </cell>
          <cell r="AA117">
            <v>12.000000000269999</v>
          </cell>
          <cell r="AB117">
            <v>12.000000000269999</v>
          </cell>
          <cell r="AC117">
            <v>11.000000000058002</v>
          </cell>
          <cell r="AD117">
            <v>11.000000000058002</v>
          </cell>
          <cell r="AE117">
            <v>11.000000000058002</v>
          </cell>
          <cell r="AF117">
            <v>8.9999999996339994</v>
          </cell>
          <cell r="AG117">
            <v>8.9999999996339994</v>
          </cell>
          <cell r="AH117">
            <v>5.0000000003020002</v>
          </cell>
          <cell r="AI117">
            <v>5.0000000003020002</v>
          </cell>
          <cell r="AJ117">
            <v>5.0000000003020002</v>
          </cell>
          <cell r="AK117">
            <v>2.9999999998779998</v>
          </cell>
          <cell r="AL117">
            <v>1.9999999996660001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</row>
        <row r="118">
          <cell r="A118" t="str">
            <v>21003A04-</v>
          </cell>
          <cell r="B118" t="str">
            <v>L. DE SMET</v>
          </cell>
          <cell r="C118">
            <v>38.999999999468002</v>
          </cell>
          <cell r="D118">
            <v>45.99999999948799</v>
          </cell>
          <cell r="E118">
            <v>48.000000000297995</v>
          </cell>
          <cell r="F118">
            <v>49.000000000140005</v>
          </cell>
          <cell r="G118">
            <v>43.999999999803997</v>
          </cell>
          <cell r="H118">
            <v>37.999999999625999</v>
          </cell>
          <cell r="I118">
            <v>36.999999999784002</v>
          </cell>
          <cell r="J118">
            <v>38.999999999468002</v>
          </cell>
          <cell r="K118">
            <v>28.999999999921997</v>
          </cell>
          <cell r="L118">
            <v>36.999999999784002</v>
          </cell>
          <cell r="M118">
            <v>13.000000000198</v>
          </cell>
          <cell r="N118">
            <v>33.000000000416001</v>
          </cell>
          <cell r="O118">
            <v>33.000000000416001</v>
          </cell>
          <cell r="P118">
            <v>38.999999999468002</v>
          </cell>
          <cell r="Q118">
            <v>50.999999999823991</v>
          </cell>
          <cell r="R118">
            <v>36.999999999784002</v>
          </cell>
          <cell r="S118">
            <v>0</v>
          </cell>
          <cell r="T118">
            <v>42.000000000119996</v>
          </cell>
          <cell r="U118">
            <v>38.999999999468002</v>
          </cell>
          <cell r="V118">
            <v>40.000000000435996</v>
          </cell>
          <cell r="W118">
            <v>35.000000000100002</v>
          </cell>
          <cell r="X118">
            <v>35.000000000100002</v>
          </cell>
          <cell r="Y118">
            <v>42.999999999962</v>
          </cell>
          <cell r="Z118">
            <v>31.999999999448001</v>
          </cell>
          <cell r="AA118">
            <v>21.999999999901998</v>
          </cell>
          <cell r="AB118">
            <v>29.999999999764</v>
          </cell>
          <cell r="AC118">
            <v>16.999999999565997</v>
          </cell>
          <cell r="AD118">
            <v>16.999999999565997</v>
          </cell>
          <cell r="AE118">
            <v>20.000000000217998</v>
          </cell>
          <cell r="AF118">
            <v>14.00000000004</v>
          </cell>
          <cell r="AG118">
            <v>22.999999999743995</v>
          </cell>
          <cell r="AH118">
            <v>16.999999999565997</v>
          </cell>
          <cell r="AI118">
            <v>13.000000000198</v>
          </cell>
          <cell r="AJ118">
            <v>7.00000000002</v>
          </cell>
          <cell r="AK118">
            <v>8.9999999997040003</v>
          </cell>
          <cell r="AL118">
            <v>5.0000000003359997</v>
          </cell>
          <cell r="AM118">
            <v>5.0000000003359997</v>
          </cell>
          <cell r="AN118">
            <v>0.99999999984200005</v>
          </cell>
          <cell r="AO118">
            <v>2.9999999995259996</v>
          </cell>
          <cell r="AP118">
            <v>0</v>
          </cell>
        </row>
        <row r="119">
          <cell r="A119" t="str">
            <v>21003A0AJ</v>
          </cell>
          <cell r="B119" t="str">
            <v>HUNDERENVELD</v>
          </cell>
          <cell r="C119">
            <v>33.99999999968</v>
          </cell>
          <cell r="D119">
            <v>37.00000000008</v>
          </cell>
          <cell r="E119">
            <v>40.99999999992</v>
          </cell>
          <cell r="F119">
            <v>53.000000000480007</v>
          </cell>
          <cell r="G119">
            <v>59.00000000024</v>
          </cell>
          <cell r="H119">
            <v>52</v>
          </cell>
          <cell r="I119">
            <v>44.00000000032</v>
          </cell>
          <cell r="J119">
            <v>57.99999999976</v>
          </cell>
          <cell r="K119">
            <v>22.9999999996</v>
          </cell>
          <cell r="L119">
            <v>27.99999999992</v>
          </cell>
          <cell r="M119">
            <v>22.9999999996</v>
          </cell>
          <cell r="N119">
            <v>20.99999999968</v>
          </cell>
          <cell r="O119">
            <v>27.00000000048</v>
          </cell>
          <cell r="P119">
            <v>22.00000000016</v>
          </cell>
          <cell r="Q119">
            <v>40.00000000048</v>
          </cell>
          <cell r="R119">
            <v>24.00000000008</v>
          </cell>
          <cell r="S119">
            <v>0</v>
          </cell>
          <cell r="T119">
            <v>20.00000000024</v>
          </cell>
          <cell r="U119">
            <v>35.9999999996</v>
          </cell>
          <cell r="V119">
            <v>22.9999999996</v>
          </cell>
          <cell r="W119">
            <v>27.99999999992</v>
          </cell>
          <cell r="X119">
            <v>33.99999999968</v>
          </cell>
          <cell r="Y119">
            <v>42.99999999984</v>
          </cell>
          <cell r="Z119">
            <v>29.0000000004</v>
          </cell>
          <cell r="AA119">
            <v>33.00000000024</v>
          </cell>
          <cell r="AB119">
            <v>20.00000000024</v>
          </cell>
          <cell r="AC119">
            <v>27.99999999992</v>
          </cell>
          <cell r="AD119">
            <v>22.00000000016</v>
          </cell>
          <cell r="AE119">
            <v>26</v>
          </cell>
          <cell r="AF119">
            <v>7.99999999968</v>
          </cell>
          <cell r="AG119">
            <v>20.99999999968</v>
          </cell>
          <cell r="AH119">
            <v>14.99999999992</v>
          </cell>
          <cell r="AI119">
            <v>14.00000000048</v>
          </cell>
          <cell r="AJ119">
            <v>7.99999999968</v>
          </cell>
          <cell r="AK119">
            <v>3.0000000004000005</v>
          </cell>
          <cell r="AL119">
            <v>3.99999999984</v>
          </cell>
          <cell r="AM119">
            <v>1.99999999992</v>
          </cell>
          <cell r="AN119">
            <v>0</v>
          </cell>
          <cell r="AO119">
            <v>0</v>
          </cell>
          <cell r="AP119">
            <v>0</v>
          </cell>
        </row>
        <row r="120">
          <cell r="A120" t="str">
            <v>21003A02-</v>
          </cell>
          <cell r="B120" t="str">
            <v>LAURE - BASILIQUE</v>
          </cell>
          <cell r="C120">
            <v>127.000000001392</v>
          </cell>
          <cell r="D120">
            <v>127.000000001392</v>
          </cell>
          <cell r="E120">
            <v>121.00000000057599</v>
          </cell>
          <cell r="F120">
            <v>125.00000000111999</v>
          </cell>
          <cell r="G120">
            <v>83.99999999872</v>
          </cell>
          <cell r="H120">
            <v>104.00000000144</v>
          </cell>
          <cell r="I120">
            <v>81.999999998448004</v>
          </cell>
          <cell r="J120">
            <v>92.999999999943995</v>
          </cell>
          <cell r="K120">
            <v>75.000000000672003</v>
          </cell>
          <cell r="L120">
            <v>84.999999998855998</v>
          </cell>
          <cell r="M120">
            <v>114.99999999976001</v>
          </cell>
          <cell r="N120">
            <v>106.999999998672</v>
          </cell>
          <cell r="O120">
            <v>130.99999999876002</v>
          </cell>
          <cell r="P120">
            <v>98.000000000623999</v>
          </cell>
          <cell r="Q120">
            <v>118.000000000168</v>
          </cell>
          <cell r="R120">
            <v>105.999999998536</v>
          </cell>
          <cell r="S120">
            <v>113.99999999962399</v>
          </cell>
          <cell r="T120">
            <v>126.000000001256</v>
          </cell>
          <cell r="U120">
            <v>103.000000001304</v>
          </cell>
          <cell r="V120">
            <v>92.999999999943995</v>
          </cell>
          <cell r="W120">
            <v>89.999999999535987</v>
          </cell>
          <cell r="X120">
            <v>99.000000000759997</v>
          </cell>
          <cell r="Y120">
            <v>81.999999998448004</v>
          </cell>
          <cell r="Z120">
            <v>90.999999999671999</v>
          </cell>
          <cell r="AA120">
            <v>85.99999999899201</v>
          </cell>
          <cell r="AB120">
            <v>76.000000000808001</v>
          </cell>
          <cell r="AC120">
            <v>69.999999999991999</v>
          </cell>
          <cell r="AD120">
            <v>61.999999998904002</v>
          </cell>
          <cell r="AE120">
            <v>58.999999998496008</v>
          </cell>
          <cell r="AF120">
            <v>52.00000000072</v>
          </cell>
          <cell r="AG120">
            <v>47.000000000039996</v>
          </cell>
          <cell r="AH120">
            <v>35.000000001583999</v>
          </cell>
          <cell r="AI120">
            <v>48.000000000176009</v>
          </cell>
          <cell r="AJ120">
            <v>38.999999998951999</v>
          </cell>
          <cell r="AK120">
            <v>57.000000001400004</v>
          </cell>
          <cell r="AL120">
            <v>21.999999999816001</v>
          </cell>
          <cell r="AM120">
            <v>15.999999999</v>
          </cell>
          <cell r="AN120">
            <v>9.0000000012240005</v>
          </cell>
          <cell r="AO120">
            <v>2.0000000002720002</v>
          </cell>
          <cell r="AP120">
            <v>0</v>
          </cell>
        </row>
        <row r="121">
          <cell r="A121" t="str">
            <v>21003A03-</v>
          </cell>
          <cell r="B121" t="str">
            <v>HAUT-CHAMP</v>
          </cell>
          <cell r="C121">
            <v>61.999999999158</v>
          </cell>
          <cell r="D121">
            <v>60.000000000242999</v>
          </cell>
          <cell r="E121">
            <v>60.000000000242999</v>
          </cell>
          <cell r="F121">
            <v>61.000000000665004</v>
          </cell>
          <cell r="G121">
            <v>42.000000000363009</v>
          </cell>
          <cell r="H121">
            <v>53.999999999640004</v>
          </cell>
          <cell r="I121">
            <v>57.000000000905999</v>
          </cell>
          <cell r="J121">
            <v>58.999999999821</v>
          </cell>
          <cell r="K121">
            <v>57.999999999399009</v>
          </cell>
          <cell r="L121">
            <v>58.999999999821</v>
          </cell>
          <cell r="M121">
            <v>76.999999999701004</v>
          </cell>
          <cell r="N121">
            <v>66.000000000846001</v>
          </cell>
          <cell r="O121">
            <v>52.000000000725002</v>
          </cell>
          <cell r="P121">
            <v>44.999999999700002</v>
          </cell>
          <cell r="Q121">
            <v>52.000000000725002</v>
          </cell>
          <cell r="R121">
            <v>56.000000000484008</v>
          </cell>
          <cell r="S121">
            <v>0</v>
          </cell>
          <cell r="T121">
            <v>52.000000000725002</v>
          </cell>
          <cell r="U121">
            <v>66.999999999339011</v>
          </cell>
          <cell r="V121">
            <v>70.000000000604999</v>
          </cell>
          <cell r="W121">
            <v>72.999999999942006</v>
          </cell>
          <cell r="X121">
            <v>84.000000000726018</v>
          </cell>
          <cell r="Y121">
            <v>48.999999999459007</v>
          </cell>
          <cell r="Z121">
            <v>52.999999999217998</v>
          </cell>
          <cell r="AA121">
            <v>61.999999999158</v>
          </cell>
          <cell r="AB121">
            <v>70.000000000604999</v>
          </cell>
          <cell r="AC121">
            <v>35.99999999976</v>
          </cell>
          <cell r="AD121">
            <v>58.999999999821</v>
          </cell>
          <cell r="AE121">
            <v>43.999999999277996</v>
          </cell>
          <cell r="AF121">
            <v>48.999999999459007</v>
          </cell>
          <cell r="AG121">
            <v>24.000000000483002</v>
          </cell>
          <cell r="AH121">
            <v>33.000000000423</v>
          </cell>
          <cell r="AI121">
            <v>32.000000000001002</v>
          </cell>
          <cell r="AJ121">
            <v>17.99999999988</v>
          </cell>
          <cell r="AK121">
            <v>20.999999999217003</v>
          </cell>
          <cell r="AL121">
            <v>11.999999999277</v>
          </cell>
          <cell r="AM121">
            <v>20.000000000724</v>
          </cell>
          <cell r="AN121">
            <v>6.0000000006029994</v>
          </cell>
          <cell r="AO121">
            <v>5.0000000001810001</v>
          </cell>
          <cell r="AP121">
            <v>2.000000000844</v>
          </cell>
        </row>
        <row r="122">
          <cell r="A122" t="str">
            <v>21003A011</v>
          </cell>
          <cell r="B122" t="str">
            <v>MOLENBERG</v>
          </cell>
          <cell r="C122">
            <v>61.999999999800004</v>
          </cell>
          <cell r="D122">
            <v>44.999999999436007</v>
          </cell>
          <cell r="E122">
            <v>67.000000000097998</v>
          </cell>
          <cell r="F122">
            <v>73.00000000013101</v>
          </cell>
          <cell r="G122">
            <v>63.999999999270003</v>
          </cell>
          <cell r="H122">
            <v>55.000000000032003</v>
          </cell>
          <cell r="I122">
            <v>59.000000000595001</v>
          </cell>
          <cell r="J122">
            <v>60.000000000330004</v>
          </cell>
          <cell r="K122">
            <v>49.999999999734001</v>
          </cell>
          <cell r="L122">
            <v>55.000000000032003</v>
          </cell>
          <cell r="M122">
            <v>63.999999999270003</v>
          </cell>
          <cell r="N122">
            <v>43.999999999701004</v>
          </cell>
          <cell r="O122">
            <v>67.999999999832994</v>
          </cell>
          <cell r="P122">
            <v>44.999999999436007</v>
          </cell>
          <cell r="Q122">
            <v>55.999999999766999</v>
          </cell>
          <cell r="R122">
            <v>73.00000000013101</v>
          </cell>
          <cell r="S122">
            <v>0</v>
          </cell>
          <cell r="T122">
            <v>46.000000000793996</v>
          </cell>
          <cell r="U122">
            <v>56.999999999501995</v>
          </cell>
          <cell r="V122">
            <v>66.000000000363002</v>
          </cell>
          <cell r="W122">
            <v>56.999999999501995</v>
          </cell>
          <cell r="X122">
            <v>44.999999999436007</v>
          </cell>
          <cell r="Y122">
            <v>48.999999999998998</v>
          </cell>
          <cell r="Z122">
            <v>50.999999999468997</v>
          </cell>
          <cell r="AA122">
            <v>42.999999999966001</v>
          </cell>
          <cell r="AB122">
            <v>32.999999999370004</v>
          </cell>
          <cell r="AC122">
            <v>30.000000000165002</v>
          </cell>
          <cell r="AD122">
            <v>30.999999999900002</v>
          </cell>
          <cell r="AE122">
            <v>22.000000000661998</v>
          </cell>
          <cell r="AF122">
            <v>22.000000000661998</v>
          </cell>
          <cell r="AG122">
            <v>24.000000000132001</v>
          </cell>
          <cell r="AH122">
            <v>12.999999999801</v>
          </cell>
          <cell r="AI122">
            <v>7.9999999995030002</v>
          </cell>
          <cell r="AJ122">
            <v>6.9999999997680007</v>
          </cell>
          <cell r="AK122">
            <v>14.999999999270999</v>
          </cell>
          <cell r="AL122">
            <v>6.9999999997680007</v>
          </cell>
          <cell r="AM122">
            <v>6.0000000000330003</v>
          </cell>
          <cell r="AN122">
            <v>1.99999999947</v>
          </cell>
          <cell r="AO122">
            <v>0</v>
          </cell>
          <cell r="AP122">
            <v>0</v>
          </cell>
        </row>
        <row r="123">
          <cell r="A123" t="str">
            <v>21003A212</v>
          </cell>
          <cell r="B123" t="str">
            <v>CLOS DU ZAVELENBERG</v>
          </cell>
          <cell r="C123">
            <v>29.000000000177</v>
          </cell>
          <cell r="D123">
            <v>23.000000000253998</v>
          </cell>
          <cell r="E123">
            <v>28.00000000008</v>
          </cell>
          <cell r="F123">
            <v>30.999999999711999</v>
          </cell>
          <cell r="G123">
            <v>23.999999999692001</v>
          </cell>
          <cell r="H123">
            <v>23.000000000253998</v>
          </cell>
          <cell r="I123">
            <v>31.999999999809003</v>
          </cell>
          <cell r="J123">
            <v>22.000000000157002</v>
          </cell>
          <cell r="K123">
            <v>18.999999999865999</v>
          </cell>
          <cell r="L123">
            <v>28.00000000008</v>
          </cell>
          <cell r="M123">
            <v>24.999999999789001</v>
          </cell>
          <cell r="N123">
            <v>19.999999999963002</v>
          </cell>
          <cell r="O123">
            <v>23.999999999692001</v>
          </cell>
          <cell r="P123">
            <v>19.999999999963002</v>
          </cell>
          <cell r="Q123">
            <v>23.000000000253998</v>
          </cell>
          <cell r="R123">
            <v>26.999999999983</v>
          </cell>
          <cell r="S123">
            <v>0</v>
          </cell>
          <cell r="T123">
            <v>25.999999999886001</v>
          </cell>
          <cell r="U123">
            <v>23.999999999692001</v>
          </cell>
          <cell r="V123">
            <v>16.000000000234003</v>
          </cell>
          <cell r="W123">
            <v>22.000000000157002</v>
          </cell>
          <cell r="X123">
            <v>19.999999999963002</v>
          </cell>
          <cell r="Y123">
            <v>16.000000000234003</v>
          </cell>
          <cell r="Z123">
            <v>10.999999999749001</v>
          </cell>
          <cell r="AA123">
            <v>8.0000000001170015</v>
          </cell>
          <cell r="AB123">
            <v>15.000000000137002</v>
          </cell>
          <cell r="AC123">
            <v>11.999999999846001</v>
          </cell>
          <cell r="AD123">
            <v>10.999999999749001</v>
          </cell>
          <cell r="AE123">
            <v>12.999999999943</v>
          </cell>
          <cell r="AF123">
            <v>9.0000000002139995</v>
          </cell>
          <cell r="AG123">
            <v>4.9999999998259996</v>
          </cell>
          <cell r="AH123">
            <v>9.0000000002139995</v>
          </cell>
          <cell r="AI123">
            <v>3.0000000002910001</v>
          </cell>
          <cell r="AJ123">
            <v>4.9999999998259996</v>
          </cell>
          <cell r="AK123">
            <v>1.000000000097</v>
          </cell>
          <cell r="AL123">
            <v>1.000000000097</v>
          </cell>
          <cell r="AM123">
            <v>4.9999999998259996</v>
          </cell>
          <cell r="AN123">
            <v>1.000000000097</v>
          </cell>
          <cell r="AO123">
            <v>1.000000000097</v>
          </cell>
          <cell r="AP123">
            <v>0</v>
          </cell>
        </row>
        <row r="124">
          <cell r="A124" t="str">
            <v>21003A00-</v>
          </cell>
          <cell r="B124" t="str">
            <v>CENTRE</v>
          </cell>
          <cell r="C124">
            <v>154.99999999910401</v>
          </cell>
          <cell r="D124">
            <v>112.999999999016</v>
          </cell>
          <cell r="E124">
            <v>116.000000001392</v>
          </cell>
          <cell r="F124">
            <v>116.000000001392</v>
          </cell>
          <cell r="G124">
            <v>119.999999998528</v>
          </cell>
          <cell r="H124">
            <v>119.999999998528</v>
          </cell>
          <cell r="I124">
            <v>89.000000001119986</v>
          </cell>
          <cell r="J124">
            <v>93.999999999048001</v>
          </cell>
          <cell r="K124">
            <v>92.00000000048</v>
          </cell>
          <cell r="L124">
            <v>86.999999999535987</v>
          </cell>
          <cell r="M124">
            <v>119.00000000075201</v>
          </cell>
          <cell r="N124">
            <v>78.000000001455987</v>
          </cell>
          <cell r="O124">
            <v>119.00000000075201</v>
          </cell>
          <cell r="P124">
            <v>108.00000000108801</v>
          </cell>
          <cell r="Q124">
            <v>122.00000000011201</v>
          </cell>
          <cell r="R124">
            <v>131.99999999898398</v>
          </cell>
          <cell r="S124">
            <v>93.000000001271999</v>
          </cell>
          <cell r="T124">
            <v>124.99999999947198</v>
          </cell>
          <cell r="U124">
            <v>98.999999999991999</v>
          </cell>
          <cell r="V124">
            <v>100.000000000784</v>
          </cell>
          <cell r="W124">
            <v>89.999999998896001</v>
          </cell>
          <cell r="X124">
            <v>104.99999999871198</v>
          </cell>
          <cell r="Y124">
            <v>70.000000001152003</v>
          </cell>
          <cell r="Z124">
            <v>85.000000000968015</v>
          </cell>
          <cell r="AA124">
            <v>78.999999999232003</v>
          </cell>
          <cell r="AB124">
            <v>54.000000000544006</v>
          </cell>
          <cell r="AC124">
            <v>52.999999999751999</v>
          </cell>
          <cell r="AD124">
            <v>58.000000000695998</v>
          </cell>
          <cell r="AE124">
            <v>47.999999998808008</v>
          </cell>
          <cell r="AF124">
            <v>28.000000001063999</v>
          </cell>
          <cell r="AG124">
            <v>28.000000001063999</v>
          </cell>
          <cell r="AH124">
            <v>20.00000000076</v>
          </cell>
          <cell r="AI124">
            <v>36.999999999144002</v>
          </cell>
          <cell r="AJ124">
            <v>18.999999999968001</v>
          </cell>
          <cell r="AK124">
            <v>17.999999999175998</v>
          </cell>
          <cell r="AL124">
            <v>14.999999999816</v>
          </cell>
          <cell r="AM124">
            <v>10.999999999663999</v>
          </cell>
          <cell r="AN124">
            <v>1.000000000792</v>
          </cell>
          <cell r="AO124">
            <v>0</v>
          </cell>
          <cell r="AP124">
            <v>0</v>
          </cell>
        </row>
        <row r="125">
          <cell r="A125" t="str">
            <v>21003A283</v>
          </cell>
          <cell r="B125" t="str">
            <v>ZAVELENBERG</v>
          </cell>
          <cell r="C125">
            <v>12.000000000059002</v>
          </cell>
          <cell r="D125">
            <v>8.9999999999859988</v>
          </cell>
          <cell r="E125">
            <v>10.000000000088001</v>
          </cell>
          <cell r="F125">
            <v>5.9999999999130003</v>
          </cell>
          <cell r="G125">
            <v>7.0000000000149996</v>
          </cell>
          <cell r="H125">
            <v>5.0000000000440004</v>
          </cell>
          <cell r="I125">
            <v>3.9999999999419997</v>
          </cell>
          <cell r="J125">
            <v>3.0000000000729998</v>
          </cell>
          <cell r="K125">
            <v>7.0000000000149996</v>
          </cell>
          <cell r="L125">
            <v>7.9999999998839995</v>
          </cell>
          <cell r="M125">
            <v>8.9999999999859988</v>
          </cell>
          <cell r="N125">
            <v>5.0000000000440004</v>
          </cell>
          <cell r="O125">
            <v>12.000000000059002</v>
          </cell>
          <cell r="P125">
            <v>8.9999999999859988</v>
          </cell>
          <cell r="Q125">
            <v>7.9999999998839995</v>
          </cell>
          <cell r="R125">
            <v>8.9999999999859988</v>
          </cell>
          <cell r="S125">
            <v>0</v>
          </cell>
          <cell r="T125">
            <v>7.9999999998839995</v>
          </cell>
          <cell r="U125">
            <v>12.000000000059002</v>
          </cell>
          <cell r="V125">
            <v>5.0000000000440004</v>
          </cell>
          <cell r="W125">
            <v>10.000000000088001</v>
          </cell>
          <cell r="X125">
            <v>3.0000000000729998</v>
          </cell>
          <cell r="Y125">
            <v>7.9999999998839995</v>
          </cell>
          <cell r="Z125">
            <v>7.9999999998839995</v>
          </cell>
          <cell r="AA125">
            <v>3.9999999999419997</v>
          </cell>
          <cell r="AB125">
            <v>7.9999999998839995</v>
          </cell>
          <cell r="AC125">
            <v>7.0000000000149996</v>
          </cell>
          <cell r="AD125">
            <v>3.0000000000729998</v>
          </cell>
          <cell r="AE125">
            <v>3.9999999999419997</v>
          </cell>
          <cell r="AF125">
            <v>7.0000000000149996</v>
          </cell>
          <cell r="AG125">
            <v>10.000000000088001</v>
          </cell>
          <cell r="AH125">
            <v>1.9999999999709999</v>
          </cell>
          <cell r="AI125">
            <v>3.0000000000729998</v>
          </cell>
          <cell r="AJ125">
            <v>1.000000000102</v>
          </cell>
          <cell r="AK125">
            <v>1.000000000102</v>
          </cell>
          <cell r="AL125">
            <v>1.000000000102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</row>
        <row r="126">
          <cell r="A126" t="str">
            <v>21003A11-</v>
          </cell>
          <cell r="B126" t="str">
            <v>CITE MODERNE</v>
          </cell>
          <cell r="C126">
            <v>24.000000000360998</v>
          </cell>
          <cell r="D126">
            <v>16.999999999785</v>
          </cell>
          <cell r="E126">
            <v>47.000000000019</v>
          </cell>
          <cell r="F126">
            <v>41.999999999979998</v>
          </cell>
          <cell r="G126">
            <v>51.000000000223999</v>
          </cell>
          <cell r="H126">
            <v>57.999999999931006</v>
          </cell>
          <cell r="I126">
            <v>41.999999999979998</v>
          </cell>
          <cell r="J126">
            <v>52.999999999891998</v>
          </cell>
          <cell r="K126">
            <v>29.0000000004</v>
          </cell>
          <cell r="L126">
            <v>29.0000000004</v>
          </cell>
          <cell r="M126">
            <v>15.999999999951001</v>
          </cell>
          <cell r="N126">
            <v>10.999999999912001</v>
          </cell>
          <cell r="O126">
            <v>15.999999999951001</v>
          </cell>
          <cell r="P126">
            <v>10.999999999912001</v>
          </cell>
          <cell r="Q126">
            <v>26.000000000029001</v>
          </cell>
          <cell r="R126">
            <v>14.000000000283</v>
          </cell>
          <cell r="S126">
            <v>0</v>
          </cell>
          <cell r="T126">
            <v>25.000000000195001</v>
          </cell>
          <cell r="U126">
            <v>38.999999999609003</v>
          </cell>
          <cell r="V126">
            <v>29.0000000004</v>
          </cell>
          <cell r="W126">
            <v>31.999999999902002</v>
          </cell>
          <cell r="X126">
            <v>31.999999999902002</v>
          </cell>
          <cell r="Y126">
            <v>20.999999999989999</v>
          </cell>
          <cell r="Z126">
            <v>17.999999999619</v>
          </cell>
          <cell r="AA126">
            <v>24.000000000360998</v>
          </cell>
          <cell r="AB126">
            <v>17.999999999619</v>
          </cell>
          <cell r="AC126">
            <v>12.99999999958</v>
          </cell>
          <cell r="AD126">
            <v>10.000000000078</v>
          </cell>
          <cell r="AE126">
            <v>16.999999999785</v>
          </cell>
          <cell r="AF126">
            <v>11.999999999745999</v>
          </cell>
          <cell r="AG126">
            <v>5.0000000000389999</v>
          </cell>
          <cell r="AH126">
            <v>6.9999999997069997</v>
          </cell>
          <cell r="AI126">
            <v>16.999999999785</v>
          </cell>
          <cell r="AJ126">
            <v>9.0000000002440004</v>
          </cell>
          <cell r="AK126">
            <v>8.0000000004100009</v>
          </cell>
          <cell r="AL126">
            <v>6.9999999997069997</v>
          </cell>
          <cell r="AM126">
            <v>0.99999999983400001</v>
          </cell>
          <cell r="AN126">
            <v>0.99999999983400001</v>
          </cell>
          <cell r="AO126">
            <v>0</v>
          </cell>
          <cell r="AP126">
            <v>0</v>
          </cell>
        </row>
        <row r="127">
          <cell r="A127" t="str">
            <v>21003A05-</v>
          </cell>
          <cell r="B127" t="str">
            <v>DE SELLIERS DE MORANVILLE</v>
          </cell>
          <cell r="C127">
            <v>64.000000000720007</v>
          </cell>
          <cell r="D127">
            <v>77.999999999894001</v>
          </cell>
          <cell r="E127">
            <v>61.999999999713999</v>
          </cell>
          <cell r="F127">
            <v>72.999999999346002</v>
          </cell>
          <cell r="G127">
            <v>55.000000000126995</v>
          </cell>
          <cell r="H127">
            <v>52.999999999120995</v>
          </cell>
          <cell r="I127">
            <v>57.999999999669001</v>
          </cell>
          <cell r="J127">
            <v>53.999999999623995</v>
          </cell>
          <cell r="K127">
            <v>59.000000000171994</v>
          </cell>
          <cell r="L127">
            <v>60.000000000675001</v>
          </cell>
          <cell r="M127">
            <v>75.000000000352003</v>
          </cell>
          <cell r="N127">
            <v>71.000000000306997</v>
          </cell>
          <cell r="O127">
            <v>68.999999999300996</v>
          </cell>
          <cell r="P127">
            <v>71.000000000306997</v>
          </cell>
          <cell r="Q127">
            <v>64.000000000720007</v>
          </cell>
          <cell r="R127">
            <v>68.999999999300996</v>
          </cell>
          <cell r="S127">
            <v>0</v>
          </cell>
          <cell r="T127">
            <v>72.999999999346002</v>
          </cell>
          <cell r="U127">
            <v>60.000000000675001</v>
          </cell>
          <cell r="V127">
            <v>75.000000000352003</v>
          </cell>
          <cell r="W127">
            <v>59.000000000171994</v>
          </cell>
          <cell r="X127">
            <v>63.000000000217</v>
          </cell>
          <cell r="Y127">
            <v>57.999999999669001</v>
          </cell>
          <cell r="Z127">
            <v>68.999999999300996</v>
          </cell>
          <cell r="AA127">
            <v>52.999999999120995</v>
          </cell>
          <cell r="AB127">
            <v>45.999999999534005</v>
          </cell>
          <cell r="AC127">
            <v>33.999999999399002</v>
          </cell>
          <cell r="AD127">
            <v>41.000000000953008</v>
          </cell>
          <cell r="AE127">
            <v>30.999999999857</v>
          </cell>
          <cell r="AF127">
            <v>29.000000000817998</v>
          </cell>
          <cell r="AG127">
            <v>28.000000000314998</v>
          </cell>
          <cell r="AH127">
            <v>20.000000000225</v>
          </cell>
          <cell r="AI127">
            <v>26.999999999811997</v>
          </cell>
          <cell r="AJ127">
            <v>18.999999999722</v>
          </cell>
          <cell r="AK127">
            <v>41.999999999488999</v>
          </cell>
          <cell r="AL127">
            <v>8.0000000000900009</v>
          </cell>
          <cell r="AM127">
            <v>28.000000000314998</v>
          </cell>
          <cell r="AN127">
            <v>5.0000000005479999</v>
          </cell>
          <cell r="AO127">
            <v>9.0000000005929994</v>
          </cell>
          <cell r="AP127">
            <v>1.9999999990389998</v>
          </cell>
        </row>
        <row r="128">
          <cell r="A128" t="str">
            <v>21003A41-</v>
          </cell>
          <cell r="B128" t="str">
            <v>MONNET</v>
          </cell>
          <cell r="C128">
            <v>28.000000000052999</v>
          </cell>
          <cell r="D128">
            <v>31.000000000031999</v>
          </cell>
          <cell r="E128">
            <v>31.000000000031999</v>
          </cell>
          <cell r="F128">
            <v>29.999999999790003</v>
          </cell>
          <cell r="G128">
            <v>29.999999999790003</v>
          </cell>
          <cell r="H128">
            <v>17.999999999873999</v>
          </cell>
          <cell r="I128">
            <v>16.000000000137</v>
          </cell>
          <cell r="J128">
            <v>16.000000000137</v>
          </cell>
          <cell r="K128">
            <v>14.999999999895001</v>
          </cell>
          <cell r="L128">
            <v>16.999999999631999</v>
          </cell>
          <cell r="M128">
            <v>32.000000000273999</v>
          </cell>
          <cell r="N128">
            <v>29.000000000295</v>
          </cell>
          <cell r="O128">
            <v>35.000000000252996</v>
          </cell>
          <cell r="P128">
            <v>23.000000000337</v>
          </cell>
          <cell r="Q128">
            <v>29.999999999790003</v>
          </cell>
          <cell r="R128">
            <v>31.000000000031999</v>
          </cell>
          <cell r="S128">
            <v>0</v>
          </cell>
          <cell r="T128">
            <v>19.000000000116</v>
          </cell>
          <cell r="U128">
            <v>26.000000000316</v>
          </cell>
          <cell r="V128">
            <v>22.000000000095</v>
          </cell>
          <cell r="W128">
            <v>17.999999999873999</v>
          </cell>
          <cell r="X128">
            <v>16.000000000137</v>
          </cell>
          <cell r="Y128">
            <v>22.000000000095</v>
          </cell>
          <cell r="Z128">
            <v>22.000000000095</v>
          </cell>
          <cell r="AA128">
            <v>16.000000000137</v>
          </cell>
          <cell r="AB128">
            <v>10.999999999674001</v>
          </cell>
          <cell r="AC128">
            <v>19.000000000116</v>
          </cell>
          <cell r="AD128">
            <v>7.9999999996949995</v>
          </cell>
          <cell r="AE128">
            <v>14.999999999895001</v>
          </cell>
          <cell r="AF128">
            <v>10.000000000179002</v>
          </cell>
          <cell r="AG128">
            <v>20.999999999853003</v>
          </cell>
          <cell r="AH128">
            <v>11.999999999916</v>
          </cell>
          <cell r="AI128">
            <v>16.999999999631999</v>
          </cell>
          <cell r="AJ128">
            <v>8.9999999999369997</v>
          </cell>
          <cell r="AK128">
            <v>14.999999999895001</v>
          </cell>
          <cell r="AL128">
            <v>7.0000000002</v>
          </cell>
          <cell r="AM128">
            <v>2.9999999999789999</v>
          </cell>
          <cell r="AN128">
            <v>1.000000000242</v>
          </cell>
          <cell r="AO128">
            <v>1.000000000242</v>
          </cell>
          <cell r="AP128">
            <v>2.9999999999789999</v>
          </cell>
        </row>
        <row r="129">
          <cell r="A129" t="str">
            <v>21003A2MJ</v>
          </cell>
          <cell r="B129" t="str">
            <v>GARE</v>
          </cell>
          <cell r="C129">
            <v>18.000000000210001</v>
          </cell>
          <cell r="D129">
            <v>20.999999999931003</v>
          </cell>
          <cell r="E129">
            <v>15.000000000017998</v>
          </cell>
          <cell r="F129">
            <v>16.999999999989001</v>
          </cell>
          <cell r="G129">
            <v>11.000000000076</v>
          </cell>
          <cell r="H129">
            <v>13.000000000047001</v>
          </cell>
          <cell r="I129">
            <v>11.000000000076</v>
          </cell>
          <cell r="J129">
            <v>15.000000000017998</v>
          </cell>
          <cell r="K129">
            <v>11.000000000076</v>
          </cell>
          <cell r="L129">
            <v>9.0000000001050005</v>
          </cell>
          <cell r="M129">
            <v>22.999999999902002</v>
          </cell>
          <cell r="N129">
            <v>15.000000000017998</v>
          </cell>
          <cell r="O129">
            <v>32.000000000006999</v>
          </cell>
          <cell r="P129">
            <v>18.999999999959996</v>
          </cell>
          <cell r="Q129">
            <v>18.999999999959996</v>
          </cell>
          <cell r="R129">
            <v>22.000000000151999</v>
          </cell>
          <cell r="S129">
            <v>0</v>
          </cell>
          <cell r="T129">
            <v>18.000000000210001</v>
          </cell>
          <cell r="U129">
            <v>13.999999999796998</v>
          </cell>
          <cell r="V129">
            <v>24.999999999873001</v>
          </cell>
          <cell r="W129">
            <v>16.999999999989001</v>
          </cell>
          <cell r="X129">
            <v>13.999999999796998</v>
          </cell>
          <cell r="Y129">
            <v>7.0000000001339995</v>
          </cell>
          <cell r="Z129">
            <v>11.000000000076</v>
          </cell>
          <cell r="AA129">
            <v>11.999999999826001</v>
          </cell>
          <cell r="AB129">
            <v>9.0000000001050005</v>
          </cell>
          <cell r="AC129">
            <v>13.000000000047001</v>
          </cell>
          <cell r="AD129">
            <v>9.9999999998549995</v>
          </cell>
          <cell r="AE129">
            <v>5.0000000001629994</v>
          </cell>
          <cell r="AF129">
            <v>9.0000000001050005</v>
          </cell>
          <cell r="AG129">
            <v>3.9999999999419997</v>
          </cell>
          <cell r="AH129">
            <v>1.9999999999709999</v>
          </cell>
          <cell r="AI129">
            <v>3.9999999999419997</v>
          </cell>
          <cell r="AJ129">
            <v>3.0000000001920002</v>
          </cell>
          <cell r="AK129">
            <v>3.9999999999419997</v>
          </cell>
          <cell r="AL129">
            <v>1.9999999999709999</v>
          </cell>
          <cell r="AM129">
            <v>1.0000000002209999</v>
          </cell>
          <cell r="AN129">
            <v>0</v>
          </cell>
          <cell r="AO129">
            <v>1.0000000002209999</v>
          </cell>
          <cell r="AP129">
            <v>0</v>
          </cell>
        </row>
        <row r="130">
          <cell r="A130" t="str">
            <v>21003A10-</v>
          </cell>
          <cell r="B130" t="str">
            <v>HOPITAL FRANCAIS</v>
          </cell>
          <cell r="C130">
            <v>126.99999999932001</v>
          </cell>
          <cell r="D130">
            <v>125.00000000117001</v>
          </cell>
          <cell r="E130">
            <v>107.00000000136998</v>
          </cell>
          <cell r="F130">
            <v>93.999999998589999</v>
          </cell>
          <cell r="G130">
            <v>78.000000000230003</v>
          </cell>
          <cell r="H130">
            <v>104.99999999993001</v>
          </cell>
          <cell r="I130">
            <v>75.999999998790003</v>
          </cell>
          <cell r="J130">
            <v>110.00000000023999</v>
          </cell>
          <cell r="K130">
            <v>93.999999998589999</v>
          </cell>
          <cell r="L130">
            <v>71.9999999992</v>
          </cell>
          <cell r="M130">
            <v>143.00000000097</v>
          </cell>
          <cell r="N130">
            <v>108.99999999952</v>
          </cell>
          <cell r="O130">
            <v>138.00000000065998</v>
          </cell>
          <cell r="P130">
            <v>102.99999999849</v>
          </cell>
          <cell r="Q130">
            <v>111.99999999839</v>
          </cell>
          <cell r="R130">
            <v>117.99999999942</v>
          </cell>
          <cell r="S130">
            <v>90.999999999720004</v>
          </cell>
          <cell r="T130">
            <v>104.99999999993001</v>
          </cell>
          <cell r="U130">
            <v>111.00000000096001</v>
          </cell>
          <cell r="V130">
            <v>101.00000000034001</v>
          </cell>
          <cell r="W130">
            <v>111.99999999839</v>
          </cell>
          <cell r="X130">
            <v>96.000000000029999</v>
          </cell>
          <cell r="Y130">
            <v>84.999999998690001</v>
          </cell>
          <cell r="Z130">
            <v>98.000000001469999</v>
          </cell>
          <cell r="AA130">
            <v>85.999999999409994</v>
          </cell>
          <cell r="AB130">
            <v>83.000000000539998</v>
          </cell>
          <cell r="AC130">
            <v>97.000000000750006</v>
          </cell>
          <cell r="AD130">
            <v>84.000000001259991</v>
          </cell>
          <cell r="AE130">
            <v>79.999999998380005</v>
          </cell>
          <cell r="AF130">
            <v>64.000000000019995</v>
          </cell>
          <cell r="AG130">
            <v>65.000000000740002</v>
          </cell>
          <cell r="AH130">
            <v>38.00000000104</v>
          </cell>
          <cell r="AI130">
            <v>62.999999999300002</v>
          </cell>
          <cell r="AJ130">
            <v>28.000000000420002</v>
          </cell>
          <cell r="AK130">
            <v>46.000000000219998</v>
          </cell>
          <cell r="AL130">
            <v>17.9999999998</v>
          </cell>
          <cell r="AM130">
            <v>15.000000000929999</v>
          </cell>
          <cell r="AN130">
            <v>5.0000000003099991</v>
          </cell>
          <cell r="AO130">
            <v>5.0000000003099991</v>
          </cell>
          <cell r="AP130">
            <v>2.9999999988699999</v>
          </cell>
        </row>
        <row r="131">
          <cell r="A131" t="str">
            <v>21004B421</v>
          </cell>
          <cell r="B131" t="str">
            <v>MARIE-LOUISE (SQUARE)</v>
          </cell>
          <cell r="C131">
            <v>119.99999999943999</v>
          </cell>
          <cell r="D131">
            <v>126.99999999817101</v>
          </cell>
          <cell r="E131">
            <v>86.999999999593996</v>
          </cell>
          <cell r="F131">
            <v>111.99999999824099</v>
          </cell>
          <cell r="G131">
            <v>71.000000000905004</v>
          </cell>
          <cell r="H131">
            <v>89.999999999579998</v>
          </cell>
          <cell r="I131">
            <v>53.000000000989004</v>
          </cell>
          <cell r="J131">
            <v>65.999999999691994</v>
          </cell>
          <cell r="K131">
            <v>74.000000000890992</v>
          </cell>
          <cell r="L131">
            <v>80.999999999622005</v>
          </cell>
          <cell r="M131">
            <v>244.00000000133397</v>
          </cell>
          <cell r="N131">
            <v>226.00000000141802</v>
          </cell>
          <cell r="O131">
            <v>233.99999999890798</v>
          </cell>
          <cell r="P131">
            <v>239.99999999887999</v>
          </cell>
          <cell r="Q131">
            <v>196.00000000155799</v>
          </cell>
          <cell r="R131">
            <v>209.000000000261</v>
          </cell>
          <cell r="S131">
            <v>161.99999999924401</v>
          </cell>
          <cell r="T131">
            <v>196.00000000155799</v>
          </cell>
          <cell r="U131">
            <v>111.99999999824099</v>
          </cell>
          <cell r="V131">
            <v>148.00000000178198</v>
          </cell>
          <cell r="W131">
            <v>105.99999999826899</v>
          </cell>
          <cell r="X131">
            <v>137.000000000597</v>
          </cell>
          <cell r="Y131">
            <v>92.999999999565986</v>
          </cell>
          <cell r="Z131">
            <v>101.99999999952401</v>
          </cell>
          <cell r="AA131">
            <v>71.000000000905004</v>
          </cell>
          <cell r="AB131">
            <v>72.999999998422993</v>
          </cell>
          <cell r="AC131">
            <v>59.999999999719996</v>
          </cell>
          <cell r="AD131">
            <v>47.999999999775994</v>
          </cell>
          <cell r="AE131">
            <v>35.999999999831999</v>
          </cell>
          <cell r="AF131">
            <v>29.999999999859998</v>
          </cell>
          <cell r="AG131">
            <v>18.999999998675001</v>
          </cell>
          <cell r="AH131">
            <v>18.999999998675001</v>
          </cell>
          <cell r="AI131">
            <v>17.999999999916</v>
          </cell>
          <cell r="AJ131">
            <v>17.000000001157002</v>
          </cell>
          <cell r="AK131">
            <v>14.999999999929999</v>
          </cell>
          <cell r="AL131">
            <v>8.000000001199</v>
          </cell>
          <cell r="AM131">
            <v>2.0000000012269998</v>
          </cell>
          <cell r="AN131">
            <v>5.9999999999719993</v>
          </cell>
          <cell r="AO131">
            <v>0.99999999875899992</v>
          </cell>
          <cell r="AP131">
            <v>0</v>
          </cell>
        </row>
        <row r="132">
          <cell r="A132" t="str">
            <v>21004B411</v>
          </cell>
          <cell r="B132" t="str">
            <v>DEUX EGLISES (RUE DES)</v>
          </cell>
          <cell r="C132">
            <v>36.999999999897</v>
          </cell>
          <cell r="D132">
            <v>53.999999999682004</v>
          </cell>
          <cell r="E132">
            <v>40.999999999299</v>
          </cell>
          <cell r="F132">
            <v>31.999999999869001</v>
          </cell>
          <cell r="G132">
            <v>20.000000000111999</v>
          </cell>
          <cell r="H132">
            <v>21.999999999812999</v>
          </cell>
          <cell r="I132">
            <v>21.999999999812999</v>
          </cell>
          <cell r="J132">
            <v>21.000000000738002</v>
          </cell>
          <cell r="K132">
            <v>50.000000000279996</v>
          </cell>
          <cell r="L132">
            <v>55.999999999383</v>
          </cell>
          <cell r="M132">
            <v>124.000000000074</v>
          </cell>
          <cell r="N132">
            <v>103.999999999962</v>
          </cell>
          <cell r="O132">
            <v>122.00000000037301</v>
          </cell>
          <cell r="P132">
            <v>132.000000000429</v>
          </cell>
          <cell r="Q132">
            <v>72.000000000092996</v>
          </cell>
          <cell r="R132">
            <v>75.999999999494989</v>
          </cell>
          <cell r="S132">
            <v>0</v>
          </cell>
          <cell r="T132">
            <v>73.000000000718998</v>
          </cell>
          <cell r="U132">
            <v>46.999999999952998</v>
          </cell>
          <cell r="V132">
            <v>67.000000000065</v>
          </cell>
          <cell r="W132">
            <v>35.999999999270997</v>
          </cell>
          <cell r="X132">
            <v>45.000000000252001</v>
          </cell>
          <cell r="Y132">
            <v>31.999999999869001</v>
          </cell>
          <cell r="Z132">
            <v>30.000000000167997</v>
          </cell>
          <cell r="AA132">
            <v>35.999999999270997</v>
          </cell>
          <cell r="AB132">
            <v>33.999999999570008</v>
          </cell>
          <cell r="AC132">
            <v>16.000000000710003</v>
          </cell>
          <cell r="AD132">
            <v>28.000000000467004</v>
          </cell>
          <cell r="AE132">
            <v>11.000000000682</v>
          </cell>
          <cell r="AF132">
            <v>11.999999999757001</v>
          </cell>
          <cell r="AG132">
            <v>10.000000000056</v>
          </cell>
          <cell r="AH132">
            <v>6.0000000006540004</v>
          </cell>
          <cell r="AI132">
            <v>8.0000000003550014</v>
          </cell>
          <cell r="AJ132">
            <v>5.0000000000279998</v>
          </cell>
          <cell r="AK132">
            <v>1.9999999997010003</v>
          </cell>
          <cell r="AL132">
            <v>5.0000000000279998</v>
          </cell>
          <cell r="AM132">
            <v>0</v>
          </cell>
          <cell r="AN132">
            <v>1.9999999997010003</v>
          </cell>
          <cell r="AO132">
            <v>1.0000000006259999</v>
          </cell>
          <cell r="AP132">
            <v>0</v>
          </cell>
        </row>
        <row r="133">
          <cell r="A133" t="str">
            <v>21004F511</v>
          </cell>
          <cell r="B133" t="str">
            <v>AVENUE DES PAGODES</v>
          </cell>
          <cell r="C133">
            <v>60.999999999192006</v>
          </cell>
          <cell r="D133">
            <v>91.000000000056005</v>
          </cell>
          <cell r="E133">
            <v>70.000000000184002</v>
          </cell>
          <cell r="F133">
            <v>72.000000000608011</v>
          </cell>
          <cell r="G133">
            <v>69.000000000887994</v>
          </cell>
          <cell r="H133">
            <v>59.999999999895998</v>
          </cell>
          <cell r="I133">
            <v>64.000000000743995</v>
          </cell>
          <cell r="J133">
            <v>54.999999999751999</v>
          </cell>
          <cell r="K133">
            <v>44.000000000168001</v>
          </cell>
          <cell r="L133">
            <v>43.000000000872006</v>
          </cell>
          <cell r="M133">
            <v>64.000000000743995</v>
          </cell>
          <cell r="N133">
            <v>44.999999999463995</v>
          </cell>
          <cell r="O133">
            <v>77.000000000751996</v>
          </cell>
          <cell r="P133">
            <v>82.000000000895994</v>
          </cell>
          <cell r="Q133">
            <v>77.000000000751996</v>
          </cell>
          <cell r="R133">
            <v>54.000000000455991</v>
          </cell>
          <cell r="S133">
            <v>0</v>
          </cell>
          <cell r="T133">
            <v>69.000000000887994</v>
          </cell>
          <cell r="U133">
            <v>70.000000000184002</v>
          </cell>
          <cell r="V133">
            <v>59.999999999895998</v>
          </cell>
          <cell r="W133">
            <v>57.000000000176009</v>
          </cell>
          <cell r="X133">
            <v>52.999999999328004</v>
          </cell>
          <cell r="Y133">
            <v>62.000000000320007</v>
          </cell>
          <cell r="Z133">
            <v>51.000000000736001</v>
          </cell>
          <cell r="AA133">
            <v>46.999999999888004</v>
          </cell>
          <cell r="AB133">
            <v>49.999999999608001</v>
          </cell>
          <cell r="AC133">
            <v>39.000000000024002</v>
          </cell>
          <cell r="AD133">
            <v>33.000000000584002</v>
          </cell>
          <cell r="AE133">
            <v>23.000000000295998</v>
          </cell>
          <cell r="AF133">
            <v>20.999999999871999</v>
          </cell>
          <cell r="AG133">
            <v>23.000000000295998</v>
          </cell>
          <cell r="AH133">
            <v>12.000000000711999</v>
          </cell>
          <cell r="AI133">
            <v>23.000000000295998</v>
          </cell>
          <cell r="AJ133">
            <v>17.000000000855998</v>
          </cell>
          <cell r="AK133">
            <v>12.000000000711999</v>
          </cell>
          <cell r="AL133">
            <v>7.9999999998639995</v>
          </cell>
          <cell r="AM133">
            <v>7.0000000005679999</v>
          </cell>
          <cell r="AN133">
            <v>0.99999999929600003</v>
          </cell>
          <cell r="AO133">
            <v>4.0000000008479999</v>
          </cell>
          <cell r="AP133">
            <v>0</v>
          </cell>
        </row>
        <row r="134">
          <cell r="A134" t="str">
            <v>21004C62-</v>
          </cell>
          <cell r="B134" t="str">
            <v>BOENDAAL-OUEST</v>
          </cell>
          <cell r="C134">
            <v>16.999999999968001</v>
          </cell>
          <cell r="D134">
            <v>15.000000000318</v>
          </cell>
          <cell r="E134">
            <v>20.999999999922</v>
          </cell>
          <cell r="F134">
            <v>15.999999999816</v>
          </cell>
          <cell r="G134">
            <v>14.000000000165999</v>
          </cell>
          <cell r="H134">
            <v>14.000000000165999</v>
          </cell>
          <cell r="I134">
            <v>10.999999999710001</v>
          </cell>
          <cell r="J134">
            <v>14.000000000165999</v>
          </cell>
          <cell r="K134">
            <v>16.999999999968001</v>
          </cell>
          <cell r="L134">
            <v>14.000000000165999</v>
          </cell>
          <cell r="M134">
            <v>28.999999999829996</v>
          </cell>
          <cell r="N134">
            <v>15.999999999816</v>
          </cell>
          <cell r="O134">
            <v>29.999999999982002</v>
          </cell>
          <cell r="P134">
            <v>22.000000000073999</v>
          </cell>
          <cell r="Q134">
            <v>24.999999999876</v>
          </cell>
          <cell r="R134">
            <v>20.999999999922</v>
          </cell>
          <cell r="S134">
            <v>0</v>
          </cell>
          <cell r="T134">
            <v>23.999999999724</v>
          </cell>
          <cell r="U134">
            <v>19.000000000271999</v>
          </cell>
          <cell r="V134">
            <v>23.000000000225999</v>
          </cell>
          <cell r="W134">
            <v>26.000000000027999</v>
          </cell>
          <cell r="X134">
            <v>24.999999999876</v>
          </cell>
          <cell r="Y134">
            <v>19.999999999770001</v>
          </cell>
          <cell r="Z134">
            <v>19.000000000271999</v>
          </cell>
          <cell r="AA134">
            <v>20.999999999922</v>
          </cell>
          <cell r="AB134">
            <v>15.000000000318</v>
          </cell>
          <cell r="AC134">
            <v>16.999999999968001</v>
          </cell>
          <cell r="AD134">
            <v>14.000000000165999</v>
          </cell>
          <cell r="AE134">
            <v>19.999999999770001</v>
          </cell>
          <cell r="AF134">
            <v>19.999999999770001</v>
          </cell>
          <cell r="AG134">
            <v>13.000000000013999</v>
          </cell>
          <cell r="AH134">
            <v>10.999999999710001</v>
          </cell>
          <cell r="AI134">
            <v>13.000000000013999</v>
          </cell>
          <cell r="AJ134">
            <v>11.999999999862</v>
          </cell>
          <cell r="AK134">
            <v>3.9999999999539999</v>
          </cell>
          <cell r="AL134">
            <v>6.0000000002579998</v>
          </cell>
          <cell r="AM134">
            <v>2.0000000003039999</v>
          </cell>
          <cell r="AN134">
            <v>2.9999999998019997</v>
          </cell>
          <cell r="AO134">
            <v>2.9999999998019997</v>
          </cell>
          <cell r="AP134">
            <v>0</v>
          </cell>
        </row>
        <row r="135">
          <cell r="A135" t="str">
            <v>21004C65-</v>
          </cell>
          <cell r="B135" t="str">
            <v>VIVIER D'OIE</v>
          </cell>
          <cell r="C135">
            <v>8.9999999998439986</v>
          </cell>
          <cell r="D135">
            <v>8.9999999998439986</v>
          </cell>
          <cell r="E135">
            <v>12.000000000036</v>
          </cell>
          <cell r="F135">
            <v>16.000000000169997</v>
          </cell>
          <cell r="G135">
            <v>17.000000000111996</v>
          </cell>
          <cell r="H135">
            <v>14.999999999861998</v>
          </cell>
          <cell r="I135">
            <v>16.000000000169997</v>
          </cell>
          <cell r="J135">
            <v>14.999999999861998</v>
          </cell>
          <cell r="K135">
            <v>12.000000000036</v>
          </cell>
          <cell r="L135">
            <v>12.999999999978002</v>
          </cell>
          <cell r="M135">
            <v>5.0000000000760005</v>
          </cell>
          <cell r="N135">
            <v>6.99999999996</v>
          </cell>
          <cell r="O135">
            <v>11.000000000094001</v>
          </cell>
          <cell r="P135">
            <v>12.000000000036</v>
          </cell>
          <cell r="Q135">
            <v>12.999999999978002</v>
          </cell>
          <cell r="R135">
            <v>2.9999999998260001</v>
          </cell>
          <cell r="S135">
            <v>0</v>
          </cell>
          <cell r="T135">
            <v>13.99999999992</v>
          </cell>
          <cell r="U135">
            <v>13.99999999992</v>
          </cell>
          <cell r="V135">
            <v>18.999999999996</v>
          </cell>
          <cell r="W135">
            <v>16.000000000169997</v>
          </cell>
          <cell r="X135">
            <v>16.000000000169997</v>
          </cell>
          <cell r="Y135">
            <v>11.000000000094001</v>
          </cell>
          <cell r="Z135">
            <v>10.000000000152001</v>
          </cell>
          <cell r="AA135">
            <v>6.99999999996</v>
          </cell>
          <cell r="AB135">
            <v>7.9999999999019993</v>
          </cell>
          <cell r="AC135">
            <v>7.9999999999019993</v>
          </cell>
          <cell r="AD135">
            <v>6.0000000000179998</v>
          </cell>
          <cell r="AE135">
            <v>5.0000000000760005</v>
          </cell>
          <cell r="AF135">
            <v>5.0000000000760005</v>
          </cell>
          <cell r="AG135">
            <v>1.9999999998839999</v>
          </cell>
          <cell r="AH135">
            <v>2.9999999998260001</v>
          </cell>
          <cell r="AI135">
            <v>5.0000000000760005</v>
          </cell>
          <cell r="AJ135">
            <v>1.9999999998839999</v>
          </cell>
          <cell r="AK135">
            <v>1.9999999998839999</v>
          </cell>
          <cell r="AL135">
            <v>4.0000000001339995</v>
          </cell>
          <cell r="AM135">
            <v>0.99999999994199995</v>
          </cell>
          <cell r="AN135">
            <v>0.99999999994199995</v>
          </cell>
          <cell r="AO135">
            <v>0</v>
          </cell>
          <cell r="AP135">
            <v>0</v>
          </cell>
        </row>
        <row r="136">
          <cell r="A136" t="str">
            <v>21004G310</v>
          </cell>
          <cell r="B136" t="str">
            <v>HAREN-SUD-OUEST</v>
          </cell>
          <cell r="C136">
            <v>38.000000000311999</v>
          </cell>
          <cell r="D136">
            <v>51.999999999504006</v>
          </cell>
          <cell r="E136">
            <v>41.999999999767994</v>
          </cell>
          <cell r="F136">
            <v>48.000000000048004</v>
          </cell>
          <cell r="G136">
            <v>45.000000000456005</v>
          </cell>
          <cell r="H136">
            <v>39.000000000175994</v>
          </cell>
          <cell r="I136">
            <v>50.999999999639996</v>
          </cell>
          <cell r="J136">
            <v>42.999999999632003</v>
          </cell>
          <cell r="K136">
            <v>34.999999999624002</v>
          </cell>
          <cell r="L136">
            <v>41.999999999767994</v>
          </cell>
          <cell r="M136">
            <v>40.000000000039996</v>
          </cell>
          <cell r="N136">
            <v>32.999999999895998</v>
          </cell>
          <cell r="O136">
            <v>46.00000000032</v>
          </cell>
          <cell r="P136">
            <v>37.000000000447997</v>
          </cell>
          <cell r="Q136">
            <v>32.000000000032003</v>
          </cell>
          <cell r="R136">
            <v>32.999999999895998</v>
          </cell>
          <cell r="S136">
            <v>0</v>
          </cell>
          <cell r="T136">
            <v>34.999999999624002</v>
          </cell>
          <cell r="U136">
            <v>47.000000000184002</v>
          </cell>
          <cell r="V136">
            <v>32.999999999895998</v>
          </cell>
          <cell r="W136">
            <v>37.000000000447997</v>
          </cell>
          <cell r="X136">
            <v>33.99999999976</v>
          </cell>
          <cell r="Y136">
            <v>31.000000000168001</v>
          </cell>
          <cell r="Z136">
            <v>40.000000000039996</v>
          </cell>
          <cell r="AA136">
            <v>24.000000000024002</v>
          </cell>
          <cell r="AB136">
            <v>34.999999999624002</v>
          </cell>
          <cell r="AC136">
            <v>19.999999999471999</v>
          </cell>
          <cell r="AD136">
            <v>13.000000000424002</v>
          </cell>
          <cell r="AE136">
            <v>8.0000000000080007</v>
          </cell>
          <cell r="AF136">
            <v>15.000000000151999</v>
          </cell>
          <cell r="AG136">
            <v>5.0000000004159997</v>
          </cell>
          <cell r="AH136">
            <v>5.0000000004159997</v>
          </cell>
          <cell r="AI136">
            <v>5.0000000004159997</v>
          </cell>
          <cell r="AJ136">
            <v>5.0000000004159997</v>
          </cell>
          <cell r="AK136">
            <v>6.00000000028</v>
          </cell>
          <cell r="AL136">
            <v>3.999999999456</v>
          </cell>
          <cell r="AM136">
            <v>0.99999999986400001</v>
          </cell>
          <cell r="AN136">
            <v>0</v>
          </cell>
          <cell r="AO136">
            <v>0.99999999986400001</v>
          </cell>
          <cell r="AP136">
            <v>0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20.000000000252001</v>
          </cell>
          <cell r="D138">
            <v>13.999999999829999</v>
          </cell>
          <cell r="E138">
            <v>34.000000000081997</v>
          </cell>
          <cell r="F138">
            <v>32.000000000230003</v>
          </cell>
          <cell r="G138">
            <v>41.000000000429999</v>
          </cell>
          <cell r="H138">
            <v>42.000000000356003</v>
          </cell>
          <cell r="I138">
            <v>54.000000000333991</v>
          </cell>
          <cell r="J138">
            <v>48.999999999838003</v>
          </cell>
          <cell r="K138">
            <v>45.000000000133994</v>
          </cell>
          <cell r="L138">
            <v>38.999999999712003</v>
          </cell>
          <cell r="M138">
            <v>30.000000000377998</v>
          </cell>
          <cell r="N138">
            <v>31.000000000303999</v>
          </cell>
          <cell r="O138">
            <v>14.999999999756001</v>
          </cell>
          <cell r="P138">
            <v>13.999999999829999</v>
          </cell>
          <cell r="Q138">
            <v>16.999999999608001</v>
          </cell>
          <cell r="R138">
            <v>15.999999999682</v>
          </cell>
          <cell r="S138">
            <v>0</v>
          </cell>
          <cell r="T138">
            <v>19.000000000326001</v>
          </cell>
          <cell r="U138">
            <v>36.999999999859995</v>
          </cell>
          <cell r="V138">
            <v>22.000000000104002</v>
          </cell>
          <cell r="W138">
            <v>23.000000000029999</v>
          </cell>
          <cell r="X138">
            <v>20.000000000252001</v>
          </cell>
          <cell r="Y138">
            <v>31.000000000303999</v>
          </cell>
          <cell r="Z138">
            <v>24.999999999881997</v>
          </cell>
          <cell r="AA138">
            <v>30.000000000377998</v>
          </cell>
          <cell r="AB138">
            <v>26.999999999734001</v>
          </cell>
          <cell r="AC138">
            <v>20.000000000252001</v>
          </cell>
          <cell r="AD138">
            <v>12.999999999904</v>
          </cell>
          <cell r="AE138">
            <v>12.999999999904</v>
          </cell>
          <cell r="AF138">
            <v>11.000000000052001</v>
          </cell>
          <cell r="AG138">
            <v>11.000000000052001</v>
          </cell>
          <cell r="AH138">
            <v>11.000000000052001</v>
          </cell>
          <cell r="AI138">
            <v>7.0000000003479999</v>
          </cell>
          <cell r="AJ138">
            <v>2.9999999997779998</v>
          </cell>
          <cell r="AK138">
            <v>9.0000000001999982</v>
          </cell>
          <cell r="AL138">
            <v>2.9999999997779998</v>
          </cell>
          <cell r="AM138">
            <v>8.0000000002739995</v>
          </cell>
          <cell r="AN138">
            <v>0.99999999992600008</v>
          </cell>
          <cell r="AO138">
            <v>0</v>
          </cell>
          <cell r="AP138">
            <v>0</v>
          </cell>
        </row>
        <row r="139">
          <cell r="A139" t="str">
            <v>21004F901</v>
          </cell>
          <cell r="B139" t="str">
            <v>PLACE PETER BENOIT</v>
          </cell>
          <cell r="C139">
            <v>86.999999999327997</v>
          </cell>
          <cell r="D139">
            <v>81.999999999801005</v>
          </cell>
          <cell r="E139">
            <v>86.000000000615998</v>
          </cell>
          <cell r="F139">
            <v>75.000000000861007</v>
          </cell>
          <cell r="G139">
            <v>72.999999999458993</v>
          </cell>
          <cell r="H139">
            <v>71.000000000045986</v>
          </cell>
          <cell r="I139">
            <v>60.000000000291003</v>
          </cell>
          <cell r="J139">
            <v>52.000000000649997</v>
          </cell>
          <cell r="K139">
            <v>50.999999999949004</v>
          </cell>
          <cell r="L139">
            <v>63.000000000404995</v>
          </cell>
          <cell r="M139">
            <v>52.999999999362011</v>
          </cell>
          <cell r="N139">
            <v>58.999999999590003</v>
          </cell>
          <cell r="O139">
            <v>92.999999999555982</v>
          </cell>
          <cell r="P139">
            <v>64.999999999817987</v>
          </cell>
          <cell r="Q139">
            <v>72.999999999458993</v>
          </cell>
          <cell r="R139">
            <v>49.999999999248004</v>
          </cell>
          <cell r="S139">
            <v>0</v>
          </cell>
          <cell r="T139">
            <v>66.000000000519009</v>
          </cell>
          <cell r="U139">
            <v>64.999999999817987</v>
          </cell>
          <cell r="V139">
            <v>75.000000000861007</v>
          </cell>
          <cell r="W139">
            <v>58.999999999590003</v>
          </cell>
          <cell r="X139">
            <v>46.000000000421998</v>
          </cell>
          <cell r="Y139">
            <v>66.000000000519009</v>
          </cell>
          <cell r="Z139">
            <v>61.000000000991996</v>
          </cell>
          <cell r="AA139">
            <v>57.000000000177003</v>
          </cell>
          <cell r="AB139">
            <v>50.999999999949004</v>
          </cell>
          <cell r="AC139">
            <v>60.000000000291003</v>
          </cell>
          <cell r="AD139">
            <v>40.000000000193992</v>
          </cell>
          <cell r="AE139">
            <v>33.999999999966001</v>
          </cell>
          <cell r="AF139">
            <v>29.999999999151001</v>
          </cell>
          <cell r="AG139">
            <v>37.00000000008</v>
          </cell>
          <cell r="AH139">
            <v>18.999999999396</v>
          </cell>
          <cell r="AI139">
            <v>24.999999999624002</v>
          </cell>
          <cell r="AJ139">
            <v>21.000000000798</v>
          </cell>
          <cell r="AK139">
            <v>15.999999999282</v>
          </cell>
          <cell r="AL139">
            <v>9.0000000003420002</v>
          </cell>
          <cell r="AM139">
            <v>4.0000000008149996</v>
          </cell>
          <cell r="AN139">
            <v>1.0000000007009999</v>
          </cell>
          <cell r="AO139">
            <v>0</v>
          </cell>
          <cell r="AP139">
            <v>1.0000000007009999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125.00000000147</v>
          </cell>
          <cell r="D141">
            <v>131.00000000057</v>
          </cell>
          <cell r="E141">
            <v>134.00000000012</v>
          </cell>
          <cell r="F141">
            <v>154.00000000049002</v>
          </cell>
          <cell r="G141">
            <v>143.99999999862001</v>
          </cell>
          <cell r="H141">
            <v>152.00000000078998</v>
          </cell>
          <cell r="I141">
            <v>145.99999999831999</v>
          </cell>
          <cell r="J141">
            <v>151.00000000093999</v>
          </cell>
          <cell r="K141">
            <v>134.99999999996999</v>
          </cell>
          <cell r="L141">
            <v>142.99999999877002</v>
          </cell>
          <cell r="M141">
            <v>112.99999999990001</v>
          </cell>
          <cell r="N141">
            <v>99.999999998479993</v>
          </cell>
          <cell r="O141">
            <v>119.99999999885</v>
          </cell>
          <cell r="P141">
            <v>102.00000000154999</v>
          </cell>
          <cell r="Q141">
            <v>122.9999999984</v>
          </cell>
          <cell r="R141">
            <v>92.99999999952999</v>
          </cell>
          <cell r="S141">
            <v>117.99999999915001</v>
          </cell>
          <cell r="T141">
            <v>118.999999999</v>
          </cell>
          <cell r="U141">
            <v>113.99999999975</v>
          </cell>
          <cell r="V141">
            <v>120.99999999870001</v>
          </cell>
          <cell r="W141">
            <v>109.00000000050001</v>
          </cell>
          <cell r="X141">
            <v>112.99999999990001</v>
          </cell>
          <cell r="Y141">
            <v>99.999999998479993</v>
          </cell>
          <cell r="Z141">
            <v>108.00000000065</v>
          </cell>
          <cell r="AA141">
            <v>76.99999999856</v>
          </cell>
          <cell r="AB141">
            <v>83.000000001030003</v>
          </cell>
          <cell r="AC141">
            <v>39.000000000889997</v>
          </cell>
          <cell r="AD141">
            <v>49.999999999239996</v>
          </cell>
          <cell r="AE141">
            <v>31.999999998570001</v>
          </cell>
          <cell r="AF141">
            <v>24.999999999619998</v>
          </cell>
          <cell r="AG141">
            <v>16.000000000969997</v>
          </cell>
          <cell r="AH141">
            <v>17.000000000819998</v>
          </cell>
          <cell r="AI141">
            <v>21.000000000220002</v>
          </cell>
          <cell r="AJ141">
            <v>7.9999999987999999</v>
          </cell>
          <cell r="AK141">
            <v>15.00000000112</v>
          </cell>
          <cell r="AL141">
            <v>12.000000001569999</v>
          </cell>
          <cell r="AM141">
            <v>5.9999999991000008</v>
          </cell>
          <cell r="AN141">
            <v>0.99999999984999999</v>
          </cell>
          <cell r="AO141">
            <v>0</v>
          </cell>
          <cell r="AP141">
            <v>0</v>
          </cell>
        </row>
        <row r="142">
          <cell r="A142" t="str">
            <v>21004F930</v>
          </cell>
          <cell r="B142" t="str">
            <v>COIN DES CERISES</v>
          </cell>
          <cell r="C142">
            <v>57.000000000177003</v>
          </cell>
          <cell r="D142">
            <v>55.000000000764004</v>
          </cell>
          <cell r="E142">
            <v>83.000000000501998</v>
          </cell>
          <cell r="F142">
            <v>89.999999999442011</v>
          </cell>
          <cell r="G142">
            <v>100.99999999919699</v>
          </cell>
          <cell r="H142">
            <v>123.00000000069601</v>
          </cell>
          <cell r="I142">
            <v>86.000000000615998</v>
          </cell>
          <cell r="J142">
            <v>97.000000000370989</v>
          </cell>
          <cell r="K142">
            <v>75.999999999573006</v>
          </cell>
          <cell r="L142">
            <v>86.999999999327997</v>
          </cell>
          <cell r="M142">
            <v>38.999999999492999</v>
          </cell>
          <cell r="N142">
            <v>43.999999999019998</v>
          </cell>
          <cell r="O142">
            <v>43.999999999019998</v>
          </cell>
          <cell r="P142">
            <v>18.000000000684</v>
          </cell>
          <cell r="Q142">
            <v>63.999999999117001</v>
          </cell>
          <cell r="R142">
            <v>29.000000000438998</v>
          </cell>
          <cell r="S142">
            <v>0</v>
          </cell>
          <cell r="T142">
            <v>43.000000000307999</v>
          </cell>
          <cell r="U142">
            <v>77.000000000273999</v>
          </cell>
          <cell r="V142">
            <v>43.000000000307999</v>
          </cell>
          <cell r="W142">
            <v>77.000000000273999</v>
          </cell>
          <cell r="X142">
            <v>77.000000000273999</v>
          </cell>
          <cell r="Y142">
            <v>67.999999999932001</v>
          </cell>
          <cell r="Z142">
            <v>46.999999999134005</v>
          </cell>
          <cell r="AA142">
            <v>61.999999999703995</v>
          </cell>
          <cell r="AB142">
            <v>32.999999999265</v>
          </cell>
          <cell r="AC142">
            <v>52.000000000649997</v>
          </cell>
          <cell r="AD142">
            <v>38.999999999492999</v>
          </cell>
          <cell r="AE142">
            <v>43.000000000307999</v>
          </cell>
          <cell r="AF142">
            <v>29.000000000438998</v>
          </cell>
          <cell r="AG142">
            <v>29.000000000438998</v>
          </cell>
          <cell r="AH142">
            <v>18.000000000684</v>
          </cell>
          <cell r="AI142">
            <v>46.999999999134005</v>
          </cell>
          <cell r="AJ142">
            <v>21.000000000798</v>
          </cell>
          <cell r="AK142">
            <v>15.999999999282</v>
          </cell>
          <cell r="AL142">
            <v>4.9999999995269997</v>
          </cell>
          <cell r="AM142">
            <v>4.9999999995269997</v>
          </cell>
          <cell r="AN142">
            <v>1.0000000007009999</v>
          </cell>
          <cell r="AO142">
            <v>0</v>
          </cell>
          <cell r="AP142">
            <v>0</v>
          </cell>
        </row>
        <row r="143">
          <cell r="A143" t="str">
            <v>21004G321</v>
          </cell>
          <cell r="B143" t="str">
            <v>HAREN-EST</v>
          </cell>
          <cell r="C143">
            <v>37.999999999668006</v>
          </cell>
          <cell r="D143">
            <v>49.999999999734001</v>
          </cell>
          <cell r="E143">
            <v>52.000000000286001</v>
          </cell>
          <cell r="F143">
            <v>56.999999999501995</v>
          </cell>
          <cell r="G143">
            <v>38.999999999944002</v>
          </cell>
          <cell r="H143">
            <v>51.000000000010004</v>
          </cell>
          <cell r="I143">
            <v>29.000000000429999</v>
          </cell>
          <cell r="J143">
            <v>42.999999999966001</v>
          </cell>
          <cell r="K143">
            <v>34.999999999922004</v>
          </cell>
          <cell r="L143">
            <v>21.000000000385999</v>
          </cell>
          <cell r="M143">
            <v>40.000000000220005</v>
          </cell>
          <cell r="N143">
            <v>33.999999999646001</v>
          </cell>
          <cell r="O143">
            <v>41.999999999689997</v>
          </cell>
          <cell r="P143">
            <v>37.000000000474003</v>
          </cell>
          <cell r="Q143">
            <v>49.000000000540005</v>
          </cell>
          <cell r="R143">
            <v>41.999999999689997</v>
          </cell>
          <cell r="S143">
            <v>0</v>
          </cell>
          <cell r="T143">
            <v>34.999999999922004</v>
          </cell>
          <cell r="U143">
            <v>29.000000000429999</v>
          </cell>
          <cell r="V143">
            <v>36.000000000198</v>
          </cell>
          <cell r="W143">
            <v>26.999999999878</v>
          </cell>
          <cell r="X143">
            <v>36.000000000198</v>
          </cell>
          <cell r="Y143">
            <v>36.000000000198</v>
          </cell>
          <cell r="Z143">
            <v>37.000000000474003</v>
          </cell>
          <cell r="AA143">
            <v>21.999999999579998</v>
          </cell>
          <cell r="AB143">
            <v>17.000000000364</v>
          </cell>
          <cell r="AC143">
            <v>21.000000000385999</v>
          </cell>
          <cell r="AD143">
            <v>21.999999999579998</v>
          </cell>
          <cell r="AE143">
            <v>18.999999999834003</v>
          </cell>
          <cell r="AF143">
            <v>14.999999999812001</v>
          </cell>
          <cell r="AG143">
            <v>10.999999999789999</v>
          </cell>
          <cell r="AH143">
            <v>5.999999999492001</v>
          </cell>
          <cell r="AI143">
            <v>9.9999999995139994</v>
          </cell>
          <cell r="AJ143">
            <v>5.999999999492001</v>
          </cell>
          <cell r="AK143">
            <v>2.9999999997460005</v>
          </cell>
          <cell r="AL143">
            <v>2.9999999997460005</v>
          </cell>
          <cell r="AM143">
            <v>1.99999999947</v>
          </cell>
          <cell r="AN143">
            <v>1.99999999947</v>
          </cell>
          <cell r="AO143">
            <v>0</v>
          </cell>
          <cell r="AP143">
            <v>0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10.000000000175</v>
          </cell>
          <cell r="D144">
            <v>17.00000000012</v>
          </cell>
          <cell r="E144">
            <v>2.999999999875</v>
          </cell>
          <cell r="F144">
            <v>6.0000000001050005</v>
          </cell>
          <cell r="G144">
            <v>6.9999999999450004</v>
          </cell>
          <cell r="H144">
            <v>4.00000000007</v>
          </cell>
          <cell r="I144">
            <v>2.999999999875</v>
          </cell>
          <cell r="J144">
            <v>8.9999999999799982</v>
          </cell>
          <cell r="K144">
            <v>13.999999999890001</v>
          </cell>
          <cell r="L144">
            <v>11.999999999855</v>
          </cell>
          <cell r="M144">
            <v>33.999999999885006</v>
          </cell>
          <cell r="N144">
            <v>26.000000000099998</v>
          </cell>
          <cell r="O144">
            <v>24.999999999905</v>
          </cell>
          <cell r="P144">
            <v>30.000000000170004</v>
          </cell>
          <cell r="Q144">
            <v>22.000000000029999</v>
          </cell>
          <cell r="R144">
            <v>19.999999999995001</v>
          </cell>
          <cell r="S144">
            <v>0</v>
          </cell>
          <cell r="T144">
            <v>11.000000000015</v>
          </cell>
          <cell r="U144">
            <v>13.999999999890001</v>
          </cell>
          <cell r="V144">
            <v>19.000000000155001</v>
          </cell>
          <cell r="W144">
            <v>8.9999999999799982</v>
          </cell>
          <cell r="X144">
            <v>6.0000000001050005</v>
          </cell>
          <cell r="Y144">
            <v>4.99999999991</v>
          </cell>
          <cell r="Z144">
            <v>4.99999999991</v>
          </cell>
          <cell r="AA144">
            <v>4.00000000007</v>
          </cell>
          <cell r="AB144">
            <v>4.99999999991</v>
          </cell>
          <cell r="AC144">
            <v>2.999999999875</v>
          </cell>
          <cell r="AD144">
            <v>6.0000000001050005</v>
          </cell>
          <cell r="AE144">
            <v>4.00000000007</v>
          </cell>
          <cell r="AF144">
            <v>2.999999999875</v>
          </cell>
          <cell r="AG144">
            <v>2.000000000035</v>
          </cell>
          <cell r="AH144">
            <v>0</v>
          </cell>
          <cell r="AI144">
            <v>2.000000000035</v>
          </cell>
          <cell r="AJ144">
            <v>0.99999999983999999</v>
          </cell>
          <cell r="AK144">
            <v>0.99999999983999999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</row>
        <row r="145">
          <cell r="A145" t="str">
            <v>21004B45-</v>
          </cell>
          <cell r="B145" t="str">
            <v>ECOLE MILITAIRE</v>
          </cell>
          <cell r="C145">
            <v>43.999999999578002</v>
          </cell>
          <cell r="D145">
            <v>35.999999999235001</v>
          </cell>
          <cell r="E145">
            <v>38.000000000474998</v>
          </cell>
          <cell r="F145">
            <v>40.999999999257</v>
          </cell>
          <cell r="G145">
            <v>23.999999999490001</v>
          </cell>
          <cell r="H145">
            <v>21.999999999789001</v>
          </cell>
          <cell r="I145">
            <v>26.000000000729997</v>
          </cell>
          <cell r="J145">
            <v>30.000000000132001</v>
          </cell>
          <cell r="K145">
            <v>50.000000000219998</v>
          </cell>
          <cell r="L145">
            <v>53.999999999621998</v>
          </cell>
          <cell r="M145">
            <v>102.00000000014099</v>
          </cell>
          <cell r="N145">
            <v>90.000000000396</v>
          </cell>
          <cell r="O145">
            <v>70.999999999389004</v>
          </cell>
          <cell r="P145">
            <v>88.000000000694996</v>
          </cell>
          <cell r="Q145">
            <v>65.999999999367006</v>
          </cell>
          <cell r="R145">
            <v>75.999999999410988</v>
          </cell>
          <cell r="S145">
            <v>0</v>
          </cell>
          <cell r="T145">
            <v>68.999999999688001</v>
          </cell>
          <cell r="U145">
            <v>58.000000000562999</v>
          </cell>
          <cell r="V145">
            <v>53.999999999621998</v>
          </cell>
          <cell r="W145">
            <v>48.000000000518995</v>
          </cell>
          <cell r="X145">
            <v>65.000000000286008</v>
          </cell>
          <cell r="Y145">
            <v>50.000000000219998</v>
          </cell>
          <cell r="Z145">
            <v>38.000000000474998</v>
          </cell>
          <cell r="AA145">
            <v>35.999999999235001</v>
          </cell>
          <cell r="AB145">
            <v>38.000000000474998</v>
          </cell>
          <cell r="AC145">
            <v>30.000000000132001</v>
          </cell>
          <cell r="AD145">
            <v>26.000000000729997</v>
          </cell>
          <cell r="AE145">
            <v>16.999999999766999</v>
          </cell>
          <cell r="AF145">
            <v>23.000000000408999</v>
          </cell>
          <cell r="AG145">
            <v>10.000000000044</v>
          </cell>
          <cell r="AH145">
            <v>13.999999999445999</v>
          </cell>
          <cell r="AI145">
            <v>8.9999999994240003</v>
          </cell>
          <cell r="AJ145">
            <v>8.9999999994240003</v>
          </cell>
          <cell r="AK145">
            <v>11.999999999745</v>
          </cell>
          <cell r="AL145">
            <v>1.0000000006200001</v>
          </cell>
          <cell r="AM145">
            <v>3.0000000003210001</v>
          </cell>
          <cell r="AN145">
            <v>5.0000000000220002</v>
          </cell>
          <cell r="AO145">
            <v>0</v>
          </cell>
          <cell r="AP145">
            <v>1.0000000006200001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41.000000000760004</v>
          </cell>
          <cell r="D148">
            <v>48.999999999600007</v>
          </cell>
          <cell r="E148">
            <v>36.000000000143999</v>
          </cell>
          <cell r="F148">
            <v>39.999999999563997</v>
          </cell>
          <cell r="G148">
            <v>32.000000000724</v>
          </cell>
          <cell r="H148">
            <v>33.000000000132005</v>
          </cell>
          <cell r="I148">
            <v>36.999999999552003</v>
          </cell>
          <cell r="J148">
            <v>29.000000000712003</v>
          </cell>
          <cell r="K148">
            <v>60.999999999647997</v>
          </cell>
          <cell r="L148">
            <v>48.999999999600007</v>
          </cell>
          <cell r="M148">
            <v>126.000000000504</v>
          </cell>
          <cell r="N148">
            <v>129.999999999924</v>
          </cell>
          <cell r="O148">
            <v>103.999999999224</v>
          </cell>
          <cell r="P148">
            <v>132.99999999993599</v>
          </cell>
          <cell r="Q148">
            <v>72.999999999696001</v>
          </cell>
          <cell r="R148">
            <v>84.999999999743991</v>
          </cell>
          <cell r="S148">
            <v>0</v>
          </cell>
          <cell r="T148">
            <v>87.999999999756</v>
          </cell>
          <cell r="U148">
            <v>53.000000000807994</v>
          </cell>
          <cell r="V148">
            <v>85.99999999915201</v>
          </cell>
          <cell r="W148">
            <v>50.000000000796</v>
          </cell>
          <cell r="X148">
            <v>66.999999999671999</v>
          </cell>
          <cell r="Y148">
            <v>36.000000000143999</v>
          </cell>
          <cell r="Z148">
            <v>54.000000000215998</v>
          </cell>
          <cell r="AA148">
            <v>32.000000000724</v>
          </cell>
          <cell r="AB148">
            <v>48.999999999600007</v>
          </cell>
          <cell r="AC148">
            <v>23.000000000687997</v>
          </cell>
          <cell r="AD148">
            <v>30.999999999528001</v>
          </cell>
          <cell r="AE148">
            <v>18.99999999948</v>
          </cell>
          <cell r="AF148">
            <v>21.999999999492001</v>
          </cell>
          <cell r="AG148">
            <v>8.0000000006280008</v>
          </cell>
          <cell r="AH148">
            <v>12.999999999456001</v>
          </cell>
          <cell r="AI148">
            <v>15.999999999468001</v>
          </cell>
          <cell r="AJ148">
            <v>6.0000000000240004</v>
          </cell>
          <cell r="AK148">
            <v>8.0000000006280008</v>
          </cell>
          <cell r="AL148">
            <v>5.0000000006159997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</row>
        <row r="149">
          <cell r="A149" t="str">
            <v>21004B2MJ</v>
          </cell>
          <cell r="B149" t="str">
            <v>SCHUMAN (ROND-POINT)</v>
          </cell>
          <cell r="C149">
            <v>25.000000000278</v>
          </cell>
          <cell r="D149">
            <v>29.999999999970001</v>
          </cell>
          <cell r="E149">
            <v>11.000000000291999</v>
          </cell>
          <cell r="F149">
            <v>15.000000000287999</v>
          </cell>
          <cell r="G149">
            <v>7.0000000002960006</v>
          </cell>
          <cell r="H149">
            <v>5.9999999999939995</v>
          </cell>
          <cell r="I149">
            <v>5.0000000002979998</v>
          </cell>
          <cell r="J149">
            <v>7.9999999999920002</v>
          </cell>
          <cell r="K149">
            <v>5.0000000002979998</v>
          </cell>
          <cell r="L149">
            <v>7.0000000002960006</v>
          </cell>
          <cell r="M149">
            <v>35.999999999964004</v>
          </cell>
          <cell r="N149">
            <v>29.000000000274003</v>
          </cell>
          <cell r="O149">
            <v>39.000000000264002</v>
          </cell>
          <cell r="P149">
            <v>37.000000000265999</v>
          </cell>
          <cell r="Q149">
            <v>49.000000000254005</v>
          </cell>
          <cell r="R149">
            <v>39.999999999959996</v>
          </cell>
          <cell r="S149">
            <v>0</v>
          </cell>
          <cell r="T149">
            <v>37.000000000265999</v>
          </cell>
          <cell r="U149">
            <v>17.999999999982002</v>
          </cell>
          <cell r="V149">
            <v>27.000000000276</v>
          </cell>
          <cell r="W149">
            <v>19.000000000284</v>
          </cell>
          <cell r="X149">
            <v>19.999999999979998</v>
          </cell>
          <cell r="Y149">
            <v>17.000000000286001</v>
          </cell>
          <cell r="Z149">
            <v>21.000000000282004</v>
          </cell>
          <cell r="AA149">
            <v>7.9999999999920002</v>
          </cell>
          <cell r="AB149">
            <v>11.999999999987999</v>
          </cell>
          <cell r="AC149">
            <v>9.9999999999899991</v>
          </cell>
          <cell r="AD149">
            <v>7.0000000002960006</v>
          </cell>
          <cell r="AE149">
            <v>5.9999999999939995</v>
          </cell>
          <cell r="AF149">
            <v>7.0000000002960006</v>
          </cell>
          <cell r="AG149">
            <v>5.0000000002979998</v>
          </cell>
          <cell r="AH149">
            <v>3.0000000003</v>
          </cell>
          <cell r="AI149">
            <v>1.999999999998</v>
          </cell>
          <cell r="AJ149">
            <v>3.9999999999960001</v>
          </cell>
          <cell r="AK149">
            <v>1.999999999998</v>
          </cell>
          <cell r="AL149">
            <v>1.999999999998</v>
          </cell>
          <cell r="AM149">
            <v>1.0000000003020002</v>
          </cell>
          <cell r="AN149">
            <v>0</v>
          </cell>
          <cell r="AO149">
            <v>0</v>
          </cell>
          <cell r="AP149">
            <v>0</v>
          </cell>
        </row>
        <row r="150">
          <cell r="A150" t="str">
            <v>21004B44-</v>
          </cell>
          <cell r="B150" t="str">
            <v>AMBIORIX-SUD (SQUARE)</v>
          </cell>
          <cell r="C150">
            <v>92.000000000843997</v>
          </cell>
          <cell r="D150">
            <v>100.00000000141199</v>
          </cell>
          <cell r="E150">
            <v>61.000000000775998</v>
          </cell>
          <cell r="F150">
            <v>66.999999999780002</v>
          </cell>
          <cell r="G150">
            <v>47.000000001204</v>
          </cell>
          <cell r="H150">
            <v>48.000000000564008</v>
          </cell>
          <cell r="I150">
            <v>44.000000000280004</v>
          </cell>
          <cell r="J150">
            <v>32.999999998787999</v>
          </cell>
          <cell r="K150">
            <v>71.999999999424006</v>
          </cell>
          <cell r="L150">
            <v>60.000000001415998</v>
          </cell>
          <cell r="M150">
            <v>196.99999999905603</v>
          </cell>
          <cell r="N150">
            <v>173.999999999556</v>
          </cell>
          <cell r="O150">
            <v>173.999999999556</v>
          </cell>
          <cell r="P150">
            <v>191.99999999941198</v>
          </cell>
          <cell r="Q150">
            <v>177.00000000047999</v>
          </cell>
          <cell r="R150">
            <v>145.000000001052</v>
          </cell>
          <cell r="S150">
            <v>116.99999999906399</v>
          </cell>
          <cell r="T150">
            <v>132.00000000084</v>
          </cell>
          <cell r="U150">
            <v>98.999999999208001</v>
          </cell>
          <cell r="V150">
            <v>93.000000000203997</v>
          </cell>
          <cell r="W150">
            <v>71.999999999424006</v>
          </cell>
          <cell r="X150">
            <v>78.000000001271999</v>
          </cell>
          <cell r="Y150">
            <v>74.000000000987995</v>
          </cell>
          <cell r="Z150">
            <v>72.999999998783991</v>
          </cell>
          <cell r="AA150">
            <v>58.999999999212008</v>
          </cell>
          <cell r="AB150">
            <v>67.999999999140002</v>
          </cell>
          <cell r="AC150">
            <v>57.999999999852001</v>
          </cell>
          <cell r="AD150">
            <v>47.000000001204</v>
          </cell>
          <cell r="AE150">
            <v>38.000000001276</v>
          </cell>
          <cell r="AF150">
            <v>29.000000001347999</v>
          </cell>
          <cell r="AG150">
            <v>29.000000001347999</v>
          </cell>
          <cell r="AH150">
            <v>18.999999999216001</v>
          </cell>
          <cell r="AI150">
            <v>20.000000001420002</v>
          </cell>
          <cell r="AJ150">
            <v>13.999999999572001</v>
          </cell>
          <cell r="AK150">
            <v>13.000000000212001</v>
          </cell>
          <cell r="AL150">
            <v>13.999999999572001</v>
          </cell>
          <cell r="AM150">
            <v>9.9999999992880007</v>
          </cell>
          <cell r="AN150">
            <v>1.9999999987200001</v>
          </cell>
          <cell r="AO150">
            <v>1.9999999987200001</v>
          </cell>
          <cell r="AP150">
            <v>0.99999999936000006</v>
          </cell>
        </row>
        <row r="151">
          <cell r="A151" t="str">
            <v>21004B43-</v>
          </cell>
          <cell r="B151" t="str">
            <v>AMBIORIX-NORD (SQUARE)</v>
          </cell>
          <cell r="C151">
            <v>179.00000000032799</v>
          </cell>
          <cell r="D151">
            <v>198.99999999968401</v>
          </cell>
          <cell r="E151">
            <v>139.000000001616</v>
          </cell>
          <cell r="F151">
            <v>167.000000001822</v>
          </cell>
          <cell r="G151">
            <v>151.99999999953602</v>
          </cell>
          <cell r="H151">
            <v>139.000000001616</v>
          </cell>
          <cell r="I151">
            <v>125.999999998158</v>
          </cell>
          <cell r="J151">
            <v>123.99999999933002</v>
          </cell>
          <cell r="K151">
            <v>189.000000000006</v>
          </cell>
          <cell r="L151">
            <v>154.99999999777799</v>
          </cell>
          <cell r="M151">
            <v>359.00000000006997</v>
          </cell>
          <cell r="N151">
            <v>305.99999999790003</v>
          </cell>
          <cell r="O151">
            <v>321.99999999959999</v>
          </cell>
          <cell r="P151">
            <v>311.00000000050801</v>
          </cell>
          <cell r="Q151">
            <v>246.999999999246</v>
          </cell>
          <cell r="R151">
            <v>272.00000000120997</v>
          </cell>
          <cell r="S151">
            <v>227.99999999930401</v>
          </cell>
          <cell r="T151">
            <v>227.99999999930401</v>
          </cell>
          <cell r="U151">
            <v>200.99999999851198</v>
          </cell>
          <cell r="V151">
            <v>202.99999999733998</v>
          </cell>
          <cell r="W151">
            <v>161.999999999214</v>
          </cell>
          <cell r="X151">
            <v>151.00000000012199</v>
          </cell>
          <cell r="Y151">
            <v>147.00000000246601</v>
          </cell>
          <cell r="Z151">
            <v>124.999999998744</v>
          </cell>
          <cell r="AA151">
            <v>110.000000001996</v>
          </cell>
          <cell r="AB151">
            <v>103.00000000055999</v>
          </cell>
          <cell r="AC151">
            <v>88.999999997687993</v>
          </cell>
          <cell r="AD151">
            <v>76.999999999181995</v>
          </cell>
          <cell r="AE151">
            <v>54.000000001584006</v>
          </cell>
          <cell r="AF151">
            <v>59.999999998067999</v>
          </cell>
          <cell r="AG151">
            <v>40.999999998126007</v>
          </cell>
          <cell r="AH151">
            <v>38.999999999298005</v>
          </cell>
          <cell r="AI151">
            <v>40.999999998126007</v>
          </cell>
          <cell r="AJ151">
            <v>28.000000000206001</v>
          </cell>
          <cell r="AK151">
            <v>28.000000000206001</v>
          </cell>
          <cell r="AL151">
            <v>16.000000001700002</v>
          </cell>
          <cell r="AM151">
            <v>11.999999998506</v>
          </cell>
          <cell r="AN151">
            <v>3.9999999976560003</v>
          </cell>
          <cell r="AO151">
            <v>2.9999999982419996</v>
          </cell>
          <cell r="AP151">
            <v>1.9999999988280002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113.999999999886</v>
          </cell>
          <cell r="D153">
            <v>104.00000000025999</v>
          </cell>
          <cell r="E153">
            <v>83.000000000008001</v>
          </cell>
          <cell r="F153">
            <v>112.999999998886</v>
          </cell>
          <cell r="G153">
            <v>67.999999998839996</v>
          </cell>
          <cell r="H153">
            <v>80.000000000466002</v>
          </cell>
          <cell r="I153">
            <v>75.999999999924</v>
          </cell>
          <cell r="J153">
            <v>81.999999999008011</v>
          </cell>
          <cell r="K153">
            <v>116.999999999428</v>
          </cell>
          <cell r="L153">
            <v>129.99999999859602</v>
          </cell>
          <cell r="M153">
            <v>229.99999999831402</v>
          </cell>
          <cell r="N153">
            <v>219.999999998688</v>
          </cell>
          <cell r="O153">
            <v>188.99999999881001</v>
          </cell>
          <cell r="P153">
            <v>226.99999999877201</v>
          </cell>
          <cell r="Q153">
            <v>151.999999999848</v>
          </cell>
          <cell r="R153">
            <v>194.000000000352</v>
          </cell>
          <cell r="S153">
            <v>108.99999999834399</v>
          </cell>
          <cell r="T153">
            <v>151.999999999848</v>
          </cell>
          <cell r="U153">
            <v>97.000000000176001</v>
          </cell>
          <cell r="V153">
            <v>146.99999999830598</v>
          </cell>
          <cell r="W153">
            <v>90.000000000092001</v>
          </cell>
          <cell r="X153">
            <v>119.99999999897</v>
          </cell>
          <cell r="Y153">
            <v>73.000000000382002</v>
          </cell>
          <cell r="Z153">
            <v>95.000000001633992</v>
          </cell>
          <cell r="AA153">
            <v>53.000000001130005</v>
          </cell>
          <cell r="AB153">
            <v>73.000000000382002</v>
          </cell>
          <cell r="AC153">
            <v>43.000000001503992</v>
          </cell>
          <cell r="AD153">
            <v>50.999999999130004</v>
          </cell>
          <cell r="AE153">
            <v>39.999999998504002</v>
          </cell>
          <cell r="AF153">
            <v>36.000000001419998</v>
          </cell>
          <cell r="AG153">
            <v>16.999999999709999</v>
          </cell>
          <cell r="AH153">
            <v>28.000000000336005</v>
          </cell>
          <cell r="AI153">
            <v>15.000000001168001</v>
          </cell>
          <cell r="AJ153">
            <v>15.000000001168001</v>
          </cell>
          <cell r="AK153">
            <v>8.0000000010839987</v>
          </cell>
          <cell r="AL153">
            <v>12.000000001626001</v>
          </cell>
          <cell r="AM153">
            <v>1.9999999985420001</v>
          </cell>
          <cell r="AN153">
            <v>1.9999999985420001</v>
          </cell>
          <cell r="AO153">
            <v>0</v>
          </cell>
          <cell r="AP153">
            <v>1.0000000009999999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33.999999999629999</v>
          </cell>
          <cell r="D155">
            <v>44.999999999700002</v>
          </cell>
          <cell r="E155">
            <v>24.999999999689997</v>
          </cell>
          <cell r="F155">
            <v>28.999999999949999</v>
          </cell>
          <cell r="G155">
            <v>22.99999999956</v>
          </cell>
          <cell r="H155">
            <v>15.000000000329999</v>
          </cell>
          <cell r="I155">
            <v>11.000000000070001</v>
          </cell>
          <cell r="J155">
            <v>20.999999999430003</v>
          </cell>
          <cell r="K155">
            <v>51.000000000089997</v>
          </cell>
          <cell r="L155">
            <v>48.999999999960004</v>
          </cell>
          <cell r="M155">
            <v>111.00000000012</v>
          </cell>
          <cell r="N155">
            <v>131.99999999955</v>
          </cell>
          <cell r="O155">
            <v>82.000000000170004</v>
          </cell>
          <cell r="P155">
            <v>122.00000000019</v>
          </cell>
          <cell r="Q155">
            <v>55.000000000349999</v>
          </cell>
          <cell r="R155">
            <v>84.000000000300005</v>
          </cell>
          <cell r="S155">
            <v>0</v>
          </cell>
          <cell r="T155">
            <v>73.999999999650001</v>
          </cell>
          <cell r="U155">
            <v>26.999999999819998</v>
          </cell>
          <cell r="V155">
            <v>44.999999999700002</v>
          </cell>
          <cell r="W155">
            <v>9.9999999993599999</v>
          </cell>
          <cell r="X155">
            <v>35.99999999976</v>
          </cell>
          <cell r="Y155">
            <v>19.000000000589999</v>
          </cell>
          <cell r="Z155">
            <v>33.999999999629999</v>
          </cell>
          <cell r="AA155">
            <v>20.999999999430003</v>
          </cell>
          <cell r="AB155">
            <v>22.000000000140002</v>
          </cell>
          <cell r="AC155">
            <v>11.000000000070001</v>
          </cell>
          <cell r="AD155">
            <v>11.999999999490001</v>
          </cell>
          <cell r="AE155">
            <v>11.000000000070001</v>
          </cell>
          <cell r="AF155">
            <v>8.99999999994</v>
          </cell>
          <cell r="AG155">
            <v>4.99999999968</v>
          </cell>
          <cell r="AH155">
            <v>9.9999999993599999</v>
          </cell>
          <cell r="AI155">
            <v>2.00000000013</v>
          </cell>
          <cell r="AJ155">
            <v>4.00000000026</v>
          </cell>
          <cell r="AK155">
            <v>4.00000000026</v>
          </cell>
          <cell r="AL155">
            <v>2.00000000013</v>
          </cell>
          <cell r="AM155">
            <v>0.99999999941999984</v>
          </cell>
          <cell r="AN155">
            <v>0</v>
          </cell>
          <cell r="AO155">
            <v>0</v>
          </cell>
          <cell r="AP155">
            <v>0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56.000000000549996</v>
          </cell>
          <cell r="D156">
            <v>51.000000000554998</v>
          </cell>
          <cell r="E156">
            <v>46.00000000056</v>
          </cell>
          <cell r="F156">
            <v>49.999999999949999</v>
          </cell>
          <cell r="G156">
            <v>44.999999999955008</v>
          </cell>
          <cell r="H156">
            <v>43.000000000259995</v>
          </cell>
          <cell r="I156">
            <v>48.000000000254992</v>
          </cell>
          <cell r="J156">
            <v>36.999999999659998</v>
          </cell>
          <cell r="K156">
            <v>59.999999999940002</v>
          </cell>
          <cell r="L156">
            <v>63.00000000024</v>
          </cell>
          <cell r="M156">
            <v>79.999999999920007</v>
          </cell>
          <cell r="N156">
            <v>96.000000000509985</v>
          </cell>
          <cell r="O156">
            <v>68.000000000234991</v>
          </cell>
          <cell r="P156">
            <v>86.999999999610012</v>
          </cell>
          <cell r="Q156">
            <v>54.999999999945004</v>
          </cell>
          <cell r="R156">
            <v>74.999999999924995</v>
          </cell>
          <cell r="S156">
            <v>0</v>
          </cell>
          <cell r="T156">
            <v>78.999999999314994</v>
          </cell>
          <cell r="U156">
            <v>33.99999999936</v>
          </cell>
          <cell r="V156">
            <v>68.999999999325013</v>
          </cell>
          <cell r="W156">
            <v>38.000000000265004</v>
          </cell>
          <cell r="X156">
            <v>73.000000000230003</v>
          </cell>
          <cell r="Y156">
            <v>24.999999999975</v>
          </cell>
          <cell r="Z156">
            <v>48.000000000254992</v>
          </cell>
          <cell r="AA156">
            <v>23.00000000028</v>
          </cell>
          <cell r="AB156">
            <v>33.000000000269999</v>
          </cell>
          <cell r="AC156">
            <v>16.000000000589999</v>
          </cell>
          <cell r="AD156">
            <v>21.999999999675001</v>
          </cell>
          <cell r="AE156">
            <v>11.999999999684999</v>
          </cell>
          <cell r="AF156">
            <v>13.99999999938</v>
          </cell>
          <cell r="AG156">
            <v>6.0000000005999992</v>
          </cell>
          <cell r="AH156">
            <v>4.9999999999950004</v>
          </cell>
          <cell r="AI156">
            <v>3.9999999993899995</v>
          </cell>
          <cell r="AJ156">
            <v>3.9999999993899995</v>
          </cell>
          <cell r="AK156">
            <v>6.0000000005999992</v>
          </cell>
          <cell r="AL156">
            <v>1.0000000006050001</v>
          </cell>
          <cell r="AM156">
            <v>1.9999999996949998</v>
          </cell>
          <cell r="AN156">
            <v>0</v>
          </cell>
          <cell r="AO156">
            <v>1.0000000006050001</v>
          </cell>
          <cell r="AP156">
            <v>1.0000000006050001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106.99999999989301</v>
          </cell>
          <cell r="D158">
            <v>122.00000000033701</v>
          </cell>
          <cell r="E158">
            <v>106.000000000056</v>
          </cell>
          <cell r="F158">
            <v>117.000000001152</v>
          </cell>
          <cell r="G158">
            <v>101.00000000087101</v>
          </cell>
          <cell r="H158">
            <v>96.99999999863401</v>
          </cell>
          <cell r="I158">
            <v>69.000000000309001</v>
          </cell>
          <cell r="J158">
            <v>81.000000001242</v>
          </cell>
          <cell r="K158">
            <v>59.999999998887006</v>
          </cell>
          <cell r="L158">
            <v>68.000000000471985</v>
          </cell>
          <cell r="M158">
            <v>103.000000000545</v>
          </cell>
          <cell r="N158">
            <v>88.999999999938012</v>
          </cell>
          <cell r="O158">
            <v>124.000000000011</v>
          </cell>
          <cell r="P158">
            <v>112.99999999891499</v>
          </cell>
          <cell r="Q158">
            <v>107.99999999972999</v>
          </cell>
          <cell r="R158">
            <v>114.999999998589</v>
          </cell>
          <cell r="S158">
            <v>113.999999998752</v>
          </cell>
          <cell r="T158">
            <v>110.99999999924101</v>
          </cell>
          <cell r="U158">
            <v>82.000000001079002</v>
          </cell>
          <cell r="V158">
            <v>102.000000000708</v>
          </cell>
          <cell r="W158">
            <v>70.000000000146002</v>
          </cell>
          <cell r="X158">
            <v>75.999999999167997</v>
          </cell>
          <cell r="Y158">
            <v>87.000000000263995</v>
          </cell>
          <cell r="Z158">
            <v>81.000000001242</v>
          </cell>
          <cell r="AA158">
            <v>78.999999998679002</v>
          </cell>
          <cell r="AB158">
            <v>66.000000000797996</v>
          </cell>
          <cell r="AC158">
            <v>58.999999999049997</v>
          </cell>
          <cell r="AD158">
            <v>64.000000001124008</v>
          </cell>
          <cell r="AE158">
            <v>59.999999998887006</v>
          </cell>
          <cell r="AF158">
            <v>43.999999998606</v>
          </cell>
          <cell r="AG158">
            <v>41.999999998931997</v>
          </cell>
          <cell r="AH158">
            <v>27.000000001376996</v>
          </cell>
          <cell r="AI158">
            <v>42.999999998768999</v>
          </cell>
          <cell r="AJ158">
            <v>27.000000001376996</v>
          </cell>
          <cell r="AK158">
            <v>34.000000000235993</v>
          </cell>
          <cell r="AL158">
            <v>14.000000000606999</v>
          </cell>
          <cell r="AM158">
            <v>17.000000000117996</v>
          </cell>
          <cell r="AN158">
            <v>0.99999999983700005</v>
          </cell>
          <cell r="AO158">
            <v>7.9999999986960004</v>
          </cell>
          <cell r="AP158">
            <v>0.99999999983700005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15.000000000017998</v>
          </cell>
          <cell r="D161">
            <v>18.999999999959996</v>
          </cell>
          <cell r="E161">
            <v>30.000000000035996</v>
          </cell>
          <cell r="F161">
            <v>24.999999999873001</v>
          </cell>
          <cell r="G161">
            <v>32.000000000006999</v>
          </cell>
          <cell r="H161">
            <v>30.000000000035996</v>
          </cell>
          <cell r="I161">
            <v>26.999999999844</v>
          </cell>
          <cell r="J161">
            <v>11.000000000076</v>
          </cell>
          <cell r="K161">
            <v>11.999999999826001</v>
          </cell>
          <cell r="L161">
            <v>7.0000000001339995</v>
          </cell>
          <cell r="M161">
            <v>11.000000000076</v>
          </cell>
          <cell r="N161">
            <v>15.999999999767999</v>
          </cell>
          <cell r="O161">
            <v>20.000000000181</v>
          </cell>
          <cell r="P161">
            <v>15.000000000017998</v>
          </cell>
          <cell r="Q161">
            <v>18.999999999959996</v>
          </cell>
          <cell r="R161">
            <v>7.0000000001339995</v>
          </cell>
          <cell r="S161">
            <v>0</v>
          </cell>
          <cell r="T161">
            <v>18.000000000210001</v>
          </cell>
          <cell r="U161">
            <v>16.999999999989001</v>
          </cell>
          <cell r="V161">
            <v>22.999999999902002</v>
          </cell>
          <cell r="W161">
            <v>9.9999999998549995</v>
          </cell>
          <cell r="X161">
            <v>15.000000000017998</v>
          </cell>
          <cell r="Y161">
            <v>11.000000000076</v>
          </cell>
          <cell r="Z161">
            <v>16.999999999989001</v>
          </cell>
          <cell r="AA161">
            <v>7.0000000001339995</v>
          </cell>
          <cell r="AB161">
            <v>5.9999999999130003</v>
          </cell>
          <cell r="AC161">
            <v>9.0000000001050005</v>
          </cell>
          <cell r="AD161">
            <v>5.0000000001629994</v>
          </cell>
          <cell r="AE161">
            <v>3.9999999999419997</v>
          </cell>
          <cell r="AF161">
            <v>3.0000000001920002</v>
          </cell>
          <cell r="AG161">
            <v>3.0000000001920002</v>
          </cell>
          <cell r="AH161">
            <v>3.9999999999419997</v>
          </cell>
          <cell r="AI161">
            <v>3.0000000001920002</v>
          </cell>
          <cell r="AJ161">
            <v>1.0000000002209999</v>
          </cell>
          <cell r="AK161">
            <v>1.9999999999709999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94.999999999128008</v>
          </cell>
          <cell r="D163">
            <v>117.00000000034498</v>
          </cell>
          <cell r="E163">
            <v>110.000000000583</v>
          </cell>
          <cell r="F163">
            <v>101.99999999889</v>
          </cell>
          <cell r="G163">
            <v>70.000000000371003</v>
          </cell>
          <cell r="H163">
            <v>97.000000000238998</v>
          </cell>
          <cell r="I163">
            <v>60.000000000318003</v>
          </cell>
          <cell r="J163">
            <v>70.999999999550994</v>
          </cell>
          <cell r="K163">
            <v>63.000000000608999</v>
          </cell>
          <cell r="L163">
            <v>57.999999999207006</v>
          </cell>
          <cell r="M163">
            <v>97.999999999419003</v>
          </cell>
          <cell r="N163">
            <v>73.000000000661998</v>
          </cell>
          <cell r="O163">
            <v>113.00000000087401</v>
          </cell>
          <cell r="P163">
            <v>90.999999999656993</v>
          </cell>
          <cell r="Q163">
            <v>90.000000000476987</v>
          </cell>
          <cell r="R163">
            <v>93.999999999947988</v>
          </cell>
          <cell r="S163">
            <v>111.99999999894298</v>
          </cell>
          <cell r="T163">
            <v>89.000000001296996</v>
          </cell>
          <cell r="U163">
            <v>77.999999999313005</v>
          </cell>
          <cell r="V163">
            <v>96.000000001058993</v>
          </cell>
          <cell r="W163">
            <v>76.000000000953008</v>
          </cell>
          <cell r="X163">
            <v>80.999999999604</v>
          </cell>
          <cell r="Y163">
            <v>73.000000000661998</v>
          </cell>
          <cell r="Z163">
            <v>81.999999998784006</v>
          </cell>
          <cell r="AA163">
            <v>67.000000000079993</v>
          </cell>
          <cell r="AB163">
            <v>61.999999998678007</v>
          </cell>
          <cell r="AC163">
            <v>71.999999998730999</v>
          </cell>
          <cell r="AD163">
            <v>67.000000000079993</v>
          </cell>
          <cell r="AE163">
            <v>57.999999999207006</v>
          </cell>
          <cell r="AF163">
            <v>42.000000001322995</v>
          </cell>
          <cell r="AG163">
            <v>46.999999999973994</v>
          </cell>
          <cell r="AH163">
            <v>36.000000000740997</v>
          </cell>
          <cell r="AI163">
            <v>49.000000001084999</v>
          </cell>
          <cell r="AJ163">
            <v>27.999999999048001</v>
          </cell>
          <cell r="AK163">
            <v>53.000000000556</v>
          </cell>
          <cell r="AL163">
            <v>16.000000000635001</v>
          </cell>
          <cell r="AM163">
            <v>42.000000001322995</v>
          </cell>
          <cell r="AN163">
            <v>10.000000000052999</v>
          </cell>
          <cell r="AO163">
            <v>10.000000000052999</v>
          </cell>
          <cell r="AP163">
            <v>3.0000000002909997</v>
          </cell>
        </row>
        <row r="164">
          <cell r="A164" t="str">
            <v>21004F922</v>
          </cell>
          <cell r="B164" t="str">
            <v>RUE CHATEAU BEYAERD</v>
          </cell>
          <cell r="C164">
            <v>98.999999998649997</v>
          </cell>
          <cell r="D164">
            <v>115.00000000065</v>
          </cell>
          <cell r="E164">
            <v>113.999999999</v>
          </cell>
          <cell r="F164">
            <v>113.00000000040001</v>
          </cell>
          <cell r="G164">
            <v>100.00000000030001</v>
          </cell>
          <cell r="H164">
            <v>115.00000000065</v>
          </cell>
          <cell r="I164">
            <v>85.999999998549995</v>
          </cell>
          <cell r="J164">
            <v>95.000000001200007</v>
          </cell>
          <cell r="K164">
            <v>78.9999999992</v>
          </cell>
          <cell r="L164">
            <v>98.999999998649997</v>
          </cell>
          <cell r="M164">
            <v>109.9999999985</v>
          </cell>
          <cell r="N164">
            <v>111.00000000015</v>
          </cell>
          <cell r="O164">
            <v>121.0000000014</v>
          </cell>
          <cell r="P164">
            <v>109.9999999985</v>
          </cell>
          <cell r="Q164">
            <v>122</v>
          </cell>
          <cell r="R164">
            <v>108.9999999999</v>
          </cell>
          <cell r="S164">
            <v>98.00000000004998</v>
          </cell>
          <cell r="T164">
            <v>108.00000000130001</v>
          </cell>
          <cell r="U164">
            <v>109.9999999985</v>
          </cell>
          <cell r="V164">
            <v>98.999999998649997</v>
          </cell>
          <cell r="W164">
            <v>82.999999999699995</v>
          </cell>
          <cell r="X164">
            <v>122.9999999986</v>
          </cell>
          <cell r="Y164">
            <v>100.00000000030001</v>
          </cell>
          <cell r="Z164">
            <v>89.99999999904999</v>
          </cell>
          <cell r="AA164">
            <v>91.999999999300002</v>
          </cell>
          <cell r="AB164">
            <v>74.999999998699991</v>
          </cell>
          <cell r="AC164">
            <v>58.000000001149999</v>
          </cell>
          <cell r="AD164">
            <v>65.999999999099998</v>
          </cell>
          <cell r="AE164">
            <v>52.000000000399993</v>
          </cell>
          <cell r="AF164">
            <v>39.999999998900002</v>
          </cell>
          <cell r="AG164">
            <v>37.999999998649997</v>
          </cell>
          <cell r="AH164">
            <v>21.999999999699998</v>
          </cell>
          <cell r="AI164">
            <v>24.999999998550003</v>
          </cell>
          <cell r="AJ164">
            <v>23.000000001349999</v>
          </cell>
          <cell r="AK164">
            <v>23.999999999949999</v>
          </cell>
          <cell r="AL164">
            <v>8.0000000010000001</v>
          </cell>
          <cell r="AM164">
            <v>6.9999999993499999</v>
          </cell>
          <cell r="AN164">
            <v>8.9999999996</v>
          </cell>
          <cell r="AO164">
            <v>0.99999999859999988</v>
          </cell>
          <cell r="AP164">
            <v>0.99999999859999988</v>
          </cell>
        </row>
        <row r="165">
          <cell r="A165" t="str">
            <v>21004G3NJ</v>
          </cell>
          <cell r="B165" t="str">
            <v>HAREN-SUD</v>
          </cell>
          <cell r="C165">
            <v>17.999999999905</v>
          </cell>
          <cell r="D165">
            <v>20.999999999825</v>
          </cell>
          <cell r="E165">
            <v>22.999999999900002</v>
          </cell>
          <cell r="F165">
            <v>22.000000000055003</v>
          </cell>
          <cell r="G165">
            <v>12.000000000064999</v>
          </cell>
          <cell r="H165">
            <v>14.999999999985</v>
          </cell>
          <cell r="I165">
            <v>9.9999999999900009</v>
          </cell>
          <cell r="J165">
            <v>14.999999999985</v>
          </cell>
          <cell r="K165">
            <v>9.9999999999900009</v>
          </cell>
          <cell r="L165">
            <v>9.9999999999900009</v>
          </cell>
          <cell r="M165">
            <v>19.000000000135</v>
          </cell>
          <cell r="N165">
            <v>7.00000000007</v>
          </cell>
          <cell r="O165">
            <v>14.999999999985</v>
          </cell>
          <cell r="P165">
            <v>7.9999999999149995</v>
          </cell>
          <cell r="Q165">
            <v>15.999999999829999</v>
          </cell>
          <cell r="R165">
            <v>17.999999999905</v>
          </cell>
          <cell r="S165">
            <v>0</v>
          </cell>
          <cell r="T165">
            <v>9.9999999999900009</v>
          </cell>
          <cell r="U165">
            <v>12.000000000064999</v>
          </cell>
          <cell r="V165">
            <v>10.999999999835</v>
          </cell>
          <cell r="W165">
            <v>9.9999999999900009</v>
          </cell>
          <cell r="X165">
            <v>15.999999999829999</v>
          </cell>
          <cell r="Y165">
            <v>12.000000000064999</v>
          </cell>
          <cell r="Z165">
            <v>7.9999999999149995</v>
          </cell>
          <cell r="AA165">
            <v>7.9999999999149995</v>
          </cell>
          <cell r="AB165">
            <v>14.00000000014</v>
          </cell>
          <cell r="AC165">
            <v>2.9999999999199995</v>
          </cell>
          <cell r="AD165">
            <v>4.9999999999950004</v>
          </cell>
          <cell r="AE165">
            <v>2.9999999999199995</v>
          </cell>
          <cell r="AF165">
            <v>4.0000000001499991</v>
          </cell>
          <cell r="AG165">
            <v>2.0000000000749996</v>
          </cell>
          <cell r="AH165">
            <v>2.0000000000749996</v>
          </cell>
          <cell r="AI165">
            <v>2.9999999999199995</v>
          </cell>
          <cell r="AJ165">
            <v>2.0000000000749996</v>
          </cell>
          <cell r="AK165">
            <v>0.99999999984499999</v>
          </cell>
          <cell r="AL165">
            <v>2.0000000000749996</v>
          </cell>
          <cell r="AM165">
            <v>0.99999999984499999</v>
          </cell>
          <cell r="AN165">
            <v>0.99999999984499999</v>
          </cell>
          <cell r="AO165">
            <v>0</v>
          </cell>
          <cell r="AP165">
            <v>0</v>
          </cell>
        </row>
        <row r="166">
          <cell r="A166" t="str">
            <v>21004C642</v>
          </cell>
          <cell r="B166" t="str">
            <v>AVENUE FRANKLIN ROOSEVELT</v>
          </cell>
          <cell r="C166">
            <v>9.99999999996</v>
          </cell>
          <cell r="D166">
            <v>3.9999999999840004</v>
          </cell>
          <cell r="E166">
            <v>8.9999999999640004</v>
          </cell>
          <cell r="F166">
            <v>8.9999999999640004</v>
          </cell>
          <cell r="G166">
            <v>15.999999999936001</v>
          </cell>
          <cell r="H166">
            <v>11.999999999951999</v>
          </cell>
          <cell r="I166">
            <v>8.9999999999640004</v>
          </cell>
          <cell r="J166">
            <v>5.9999999999759996</v>
          </cell>
          <cell r="K166">
            <v>6.9999999999720002</v>
          </cell>
          <cell r="L166">
            <v>11.999999999951999</v>
          </cell>
          <cell r="M166">
            <v>11.999999999951999</v>
          </cell>
          <cell r="N166">
            <v>10.999999999956001</v>
          </cell>
          <cell r="O166">
            <v>10.999999999956001</v>
          </cell>
          <cell r="P166">
            <v>12.999999999947999</v>
          </cell>
          <cell r="Q166">
            <v>13.999999999944</v>
          </cell>
          <cell r="R166">
            <v>12.999999999947999</v>
          </cell>
          <cell r="S166">
            <v>0</v>
          </cell>
          <cell r="T166">
            <v>14.999999999939998</v>
          </cell>
          <cell r="U166">
            <v>14.999999999939998</v>
          </cell>
          <cell r="V166">
            <v>12.999999999947999</v>
          </cell>
          <cell r="W166">
            <v>13.999999999944</v>
          </cell>
          <cell r="X166">
            <v>5.9999999999759996</v>
          </cell>
          <cell r="Y166">
            <v>12.999999999947999</v>
          </cell>
          <cell r="Z166">
            <v>14.999999999939998</v>
          </cell>
          <cell r="AA166">
            <v>9.99999999996</v>
          </cell>
          <cell r="AB166">
            <v>8.9999999999640004</v>
          </cell>
          <cell r="AC166">
            <v>8.9999999999640004</v>
          </cell>
          <cell r="AD166">
            <v>6.9999999999720002</v>
          </cell>
          <cell r="AE166">
            <v>11.999999999951999</v>
          </cell>
          <cell r="AF166">
            <v>6.9999999999720002</v>
          </cell>
          <cell r="AG166">
            <v>8.9999999999640004</v>
          </cell>
          <cell r="AH166">
            <v>6.9999999999720002</v>
          </cell>
          <cell r="AI166">
            <v>8.9999999999640004</v>
          </cell>
          <cell r="AJ166">
            <v>3.9999999999840004</v>
          </cell>
          <cell r="AK166">
            <v>5.9999999999759996</v>
          </cell>
          <cell r="AL166">
            <v>3.9999999999840004</v>
          </cell>
          <cell r="AM166">
            <v>1.9999999999920002</v>
          </cell>
          <cell r="AN166">
            <v>3.9999999999840004</v>
          </cell>
          <cell r="AO166">
            <v>1.9999999999920002</v>
          </cell>
          <cell r="AP166">
            <v>0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26.000000000095</v>
          </cell>
          <cell r="D168">
            <v>21.000000000043002</v>
          </cell>
          <cell r="E168">
            <v>15.000000000156</v>
          </cell>
          <cell r="F168">
            <v>21.000000000043002</v>
          </cell>
          <cell r="G168">
            <v>22.999999999713001</v>
          </cell>
          <cell r="H168">
            <v>20.000000000208001</v>
          </cell>
          <cell r="I168">
            <v>17.999999999660997</v>
          </cell>
          <cell r="J168">
            <v>27.999999999764999</v>
          </cell>
          <cell r="K168">
            <v>69.000000000016001</v>
          </cell>
          <cell r="L168">
            <v>51.000000000355001</v>
          </cell>
          <cell r="M168">
            <v>40.000000000416001</v>
          </cell>
          <cell r="N168">
            <v>35.000000000363997</v>
          </cell>
          <cell r="O168">
            <v>24.000000000424997</v>
          </cell>
          <cell r="P168">
            <v>30.000000000311999</v>
          </cell>
          <cell r="Q168">
            <v>27.999999999764999</v>
          </cell>
          <cell r="R168">
            <v>21.000000000043002</v>
          </cell>
          <cell r="S168">
            <v>0</v>
          </cell>
          <cell r="T168">
            <v>17.999999999660997</v>
          </cell>
          <cell r="U168">
            <v>28.9999999996</v>
          </cell>
          <cell r="V168">
            <v>26.999999999930001</v>
          </cell>
          <cell r="W168">
            <v>31.999999999982002</v>
          </cell>
          <cell r="X168">
            <v>26.000000000095</v>
          </cell>
          <cell r="Y168">
            <v>28.9999999996</v>
          </cell>
          <cell r="Z168">
            <v>26.000000000095</v>
          </cell>
          <cell r="AA168">
            <v>22.999999999713001</v>
          </cell>
          <cell r="AB168">
            <v>16.999999999825999</v>
          </cell>
          <cell r="AC168">
            <v>21.000000000043002</v>
          </cell>
          <cell r="AD168">
            <v>15.000000000156</v>
          </cell>
          <cell r="AE168">
            <v>21.999999999878</v>
          </cell>
          <cell r="AF168">
            <v>17.999999999660997</v>
          </cell>
          <cell r="AG168">
            <v>15.999999999991001</v>
          </cell>
          <cell r="AH168">
            <v>8.0000000004339995</v>
          </cell>
          <cell r="AI168">
            <v>11.999999999773999</v>
          </cell>
          <cell r="AJ168">
            <v>10.000000000104</v>
          </cell>
          <cell r="AK168">
            <v>10.999999999939</v>
          </cell>
          <cell r="AL168">
            <v>9.000000000268999</v>
          </cell>
          <cell r="AM168">
            <v>5.0000000000520002</v>
          </cell>
          <cell r="AN168">
            <v>4.0000000002169998</v>
          </cell>
          <cell r="AO168">
            <v>1.99999999967</v>
          </cell>
          <cell r="AP168">
            <v>0</v>
          </cell>
        </row>
        <row r="169">
          <cell r="A169" t="str">
            <v>21004C54-</v>
          </cell>
          <cell r="B169" t="str">
            <v>LOUISE (AVENUE)-SUD-EST</v>
          </cell>
          <cell r="C169">
            <v>49.000000000703992</v>
          </cell>
          <cell r="D169">
            <v>44.999999999267992</v>
          </cell>
          <cell r="E169">
            <v>22.999999999164</v>
          </cell>
          <cell r="F169">
            <v>40.000000000504002</v>
          </cell>
          <cell r="G169">
            <v>22.999999999164</v>
          </cell>
          <cell r="H169">
            <v>18.999999999460002</v>
          </cell>
          <cell r="I169">
            <v>31.999999999364</v>
          </cell>
          <cell r="J169">
            <v>29.000000000452001</v>
          </cell>
          <cell r="K169">
            <v>64.000000000460005</v>
          </cell>
          <cell r="L169">
            <v>44.999999999267992</v>
          </cell>
          <cell r="M169">
            <v>103.00000000017201</v>
          </cell>
          <cell r="N169">
            <v>86.999999999623995</v>
          </cell>
          <cell r="O169">
            <v>110.99999999958</v>
          </cell>
          <cell r="P169">
            <v>106.000000000816</v>
          </cell>
          <cell r="Q169">
            <v>66.999999999371994</v>
          </cell>
          <cell r="R169">
            <v>57.999999999171997</v>
          </cell>
          <cell r="S169">
            <v>0</v>
          </cell>
          <cell r="T169">
            <v>68.999999999224002</v>
          </cell>
          <cell r="U169">
            <v>60.999999999815998</v>
          </cell>
          <cell r="V169">
            <v>60.999999999815998</v>
          </cell>
          <cell r="W169">
            <v>42.000000000356003</v>
          </cell>
          <cell r="X169">
            <v>40.999999999563997</v>
          </cell>
          <cell r="Y169">
            <v>47.999999999911999</v>
          </cell>
          <cell r="Z169">
            <v>42.000000000356003</v>
          </cell>
          <cell r="AA169">
            <v>44.999999999267992</v>
          </cell>
          <cell r="AB169">
            <v>42.000000000356003</v>
          </cell>
          <cell r="AC169">
            <v>44.999999999267992</v>
          </cell>
          <cell r="AD169">
            <v>40.999999999563997</v>
          </cell>
          <cell r="AE169">
            <v>36.000000000799993</v>
          </cell>
          <cell r="AF169">
            <v>42.000000000356003</v>
          </cell>
          <cell r="AG169">
            <v>36.999999999859995</v>
          </cell>
          <cell r="AH169">
            <v>25.999999999808001</v>
          </cell>
          <cell r="AI169">
            <v>31.999999999364</v>
          </cell>
          <cell r="AJ169">
            <v>22.999999999164</v>
          </cell>
          <cell r="AK169">
            <v>12.000000000844</v>
          </cell>
          <cell r="AL169">
            <v>5.9999999995559996</v>
          </cell>
          <cell r="AM169">
            <v>5.0000000004959997</v>
          </cell>
          <cell r="AN169">
            <v>3.9999999997040003</v>
          </cell>
          <cell r="AO169">
            <v>3.000000000644</v>
          </cell>
          <cell r="AP169">
            <v>1.9999999998520002</v>
          </cell>
        </row>
        <row r="170">
          <cell r="A170" t="str">
            <v>21004C63-</v>
          </cell>
          <cell r="B170" t="str">
            <v>NATIONS (SQUARE DES)</v>
          </cell>
          <cell r="C170">
            <v>39.000000000206001</v>
          </cell>
          <cell r="D170">
            <v>36.000000000498005</v>
          </cell>
          <cell r="E170">
            <v>31.000000000539998</v>
          </cell>
          <cell r="F170">
            <v>27.000000000040004</v>
          </cell>
          <cell r="G170">
            <v>29.999999999747999</v>
          </cell>
          <cell r="H170">
            <v>24.000000000332001</v>
          </cell>
          <cell r="I170">
            <v>26.000000000581998</v>
          </cell>
          <cell r="J170">
            <v>34.000000000248001</v>
          </cell>
          <cell r="K170">
            <v>19.999999999831999</v>
          </cell>
          <cell r="L170">
            <v>27.000000000040004</v>
          </cell>
          <cell r="M170">
            <v>54.999999999537998</v>
          </cell>
          <cell r="N170">
            <v>41.000000000455991</v>
          </cell>
          <cell r="O170">
            <v>56.999999999787995</v>
          </cell>
          <cell r="P170">
            <v>59.999999999495998</v>
          </cell>
          <cell r="Q170">
            <v>54.000000000080007</v>
          </cell>
          <cell r="R170">
            <v>46.999999999871996</v>
          </cell>
          <cell r="S170">
            <v>0</v>
          </cell>
          <cell r="T170">
            <v>54.000000000080007</v>
          </cell>
          <cell r="U170">
            <v>49.000000000122</v>
          </cell>
          <cell r="V170">
            <v>37.999999999414001</v>
          </cell>
          <cell r="W170">
            <v>39.000000000206001</v>
          </cell>
          <cell r="X170">
            <v>49.000000000122</v>
          </cell>
          <cell r="Y170">
            <v>36.000000000498005</v>
          </cell>
          <cell r="Z170">
            <v>42.999999999372001</v>
          </cell>
          <cell r="AA170">
            <v>32.999999999456001</v>
          </cell>
          <cell r="AB170">
            <v>34.999999999705999</v>
          </cell>
          <cell r="AC170">
            <v>32.999999999456001</v>
          </cell>
          <cell r="AD170">
            <v>32.999999999456001</v>
          </cell>
          <cell r="AE170">
            <v>29.000000000289997</v>
          </cell>
          <cell r="AF170">
            <v>24.999999999790003</v>
          </cell>
          <cell r="AG170">
            <v>29.000000000289997</v>
          </cell>
          <cell r="AH170">
            <v>21.000000000623999</v>
          </cell>
          <cell r="AI170">
            <v>24.000000000332001</v>
          </cell>
          <cell r="AJ170">
            <v>17.000000000124</v>
          </cell>
          <cell r="AK170">
            <v>19.999999999831999</v>
          </cell>
          <cell r="AL170">
            <v>9.9999999999159996</v>
          </cell>
          <cell r="AM170">
            <v>34.999999999705999</v>
          </cell>
          <cell r="AN170">
            <v>9.9999999999159996</v>
          </cell>
          <cell r="AO170">
            <v>12.999999999623999</v>
          </cell>
          <cell r="AP170">
            <v>2.9999999997079998</v>
          </cell>
        </row>
        <row r="171">
          <cell r="A171" t="str">
            <v>21004B2NJ</v>
          </cell>
          <cell r="B171" t="str">
            <v>CITE DE LA CHAUSSEE</v>
          </cell>
          <cell r="C171">
            <v>11.999999999830003</v>
          </cell>
          <cell r="D171">
            <v>13.000000000165999</v>
          </cell>
          <cell r="E171">
            <v>2.9999999998620002</v>
          </cell>
          <cell r="F171">
            <v>5.0000000001520002</v>
          </cell>
          <cell r="G171">
            <v>1.999999999908</v>
          </cell>
          <cell r="H171">
            <v>3.9999999998160001</v>
          </cell>
          <cell r="I171">
            <v>1.999999999908</v>
          </cell>
          <cell r="J171">
            <v>3.9999999998160001</v>
          </cell>
          <cell r="K171">
            <v>8.0000000000140012</v>
          </cell>
          <cell r="L171">
            <v>8.0000000000140012</v>
          </cell>
          <cell r="M171">
            <v>23.000000000087997</v>
          </cell>
          <cell r="N171">
            <v>32.000000000056005</v>
          </cell>
          <cell r="O171">
            <v>38.000000000162004</v>
          </cell>
          <cell r="P171">
            <v>39.000000000116003</v>
          </cell>
          <cell r="Q171">
            <v>25.999999999949999</v>
          </cell>
          <cell r="R171">
            <v>35.999999999871996</v>
          </cell>
          <cell r="S171">
            <v>0</v>
          </cell>
          <cell r="T171">
            <v>23.000000000087997</v>
          </cell>
          <cell r="U171">
            <v>16.000000000028002</v>
          </cell>
          <cell r="V171">
            <v>15.000000000074001</v>
          </cell>
          <cell r="W171">
            <v>5.0000000001520002</v>
          </cell>
          <cell r="X171">
            <v>15.000000000074001</v>
          </cell>
          <cell r="Y171">
            <v>9.9999999999220002</v>
          </cell>
          <cell r="Z171">
            <v>8.9999999999679989</v>
          </cell>
          <cell r="AA171">
            <v>5.0000000001520002</v>
          </cell>
          <cell r="AB171">
            <v>7.0000000000600009</v>
          </cell>
          <cell r="AC171">
            <v>0</v>
          </cell>
          <cell r="AD171">
            <v>0.99999999995400002</v>
          </cell>
          <cell r="AE171">
            <v>0.99999999995400002</v>
          </cell>
          <cell r="AF171">
            <v>1.999999999908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0.99999999995400002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</row>
        <row r="172">
          <cell r="A172" t="str">
            <v>21004B13-</v>
          </cell>
          <cell r="B172" t="str">
            <v>TREVES (RUE DE)</v>
          </cell>
          <cell r="C172">
            <v>10.999999999911999</v>
          </cell>
          <cell r="D172">
            <v>11.999999999904</v>
          </cell>
          <cell r="E172">
            <v>9.99999999992</v>
          </cell>
          <cell r="F172">
            <v>8.9999999999280007</v>
          </cell>
          <cell r="G172">
            <v>2.9999999999760001</v>
          </cell>
          <cell r="H172">
            <v>4.99999999996</v>
          </cell>
          <cell r="I172">
            <v>1.9999999999839999</v>
          </cell>
          <cell r="J172">
            <v>4.99999999996</v>
          </cell>
          <cell r="K172">
            <v>14.999999999879998</v>
          </cell>
          <cell r="L172">
            <v>5.9999999999520002</v>
          </cell>
          <cell r="M172">
            <v>43.000000000068006</v>
          </cell>
          <cell r="N172">
            <v>28.000000000187995</v>
          </cell>
          <cell r="O172">
            <v>36.000000000123997</v>
          </cell>
          <cell r="P172">
            <v>35.000000000131998</v>
          </cell>
          <cell r="Q172">
            <v>22.999999999816001</v>
          </cell>
          <cell r="R172">
            <v>21.999999999823999</v>
          </cell>
          <cell r="S172">
            <v>0</v>
          </cell>
          <cell r="T172">
            <v>28.000000000187995</v>
          </cell>
          <cell r="U172">
            <v>10.999999999911999</v>
          </cell>
          <cell r="V172">
            <v>18.999999999848001</v>
          </cell>
          <cell r="W172">
            <v>9.99999999992</v>
          </cell>
          <cell r="X172">
            <v>16.999999999864002</v>
          </cell>
          <cell r="Y172">
            <v>8.9999999999280007</v>
          </cell>
          <cell r="Z172">
            <v>7.9999999999359996</v>
          </cell>
          <cell r="AA172">
            <v>4.99999999996</v>
          </cell>
          <cell r="AB172">
            <v>10.999999999911999</v>
          </cell>
          <cell r="AC172">
            <v>0.99999999999199995</v>
          </cell>
          <cell r="AD172">
            <v>5.9999999999520002</v>
          </cell>
          <cell r="AE172">
            <v>1.9999999999839999</v>
          </cell>
          <cell r="AF172">
            <v>0.99999999999199995</v>
          </cell>
          <cell r="AG172">
            <v>0</v>
          </cell>
          <cell r="AH172">
            <v>1.9999999999839999</v>
          </cell>
          <cell r="AI172">
            <v>0.99999999999199995</v>
          </cell>
          <cell r="AJ172">
            <v>0</v>
          </cell>
          <cell r="AK172">
            <v>0</v>
          </cell>
          <cell r="AL172">
            <v>0</v>
          </cell>
          <cell r="AM172">
            <v>0.99999999999199995</v>
          </cell>
          <cell r="AN172">
            <v>0.99999999999199995</v>
          </cell>
          <cell r="AO172">
            <v>0</v>
          </cell>
          <cell r="AP172">
            <v>0</v>
          </cell>
        </row>
        <row r="173">
          <cell r="A173" t="str">
            <v>21004F953</v>
          </cell>
          <cell r="B173" t="str">
            <v>RUE DU WIMPELBERG</v>
          </cell>
          <cell r="C173">
            <v>56.000000000537995</v>
          </cell>
          <cell r="D173">
            <v>50.999999999541998</v>
          </cell>
          <cell r="E173">
            <v>41.999999999704997</v>
          </cell>
          <cell r="F173">
            <v>45.000000000582006</v>
          </cell>
          <cell r="G173">
            <v>35.999999999347999</v>
          </cell>
          <cell r="H173">
            <v>32.999999999868002</v>
          </cell>
          <cell r="I173">
            <v>39.999999999585995</v>
          </cell>
          <cell r="J173">
            <v>32.999999999868002</v>
          </cell>
          <cell r="K173">
            <v>41.999999999704997</v>
          </cell>
          <cell r="L173">
            <v>48.999999999422997</v>
          </cell>
          <cell r="M173">
            <v>45.000000000582006</v>
          </cell>
          <cell r="N173">
            <v>37.000000000105999</v>
          </cell>
          <cell r="O173">
            <v>35.999999999347999</v>
          </cell>
          <cell r="P173">
            <v>39.000000000225</v>
          </cell>
          <cell r="Q173">
            <v>41.000000000343995</v>
          </cell>
          <cell r="R173">
            <v>28.999999999629999</v>
          </cell>
          <cell r="S173">
            <v>0</v>
          </cell>
          <cell r="T173">
            <v>50.000000000180997</v>
          </cell>
          <cell r="U173">
            <v>35.999999999347999</v>
          </cell>
          <cell r="V173">
            <v>45.999999999943</v>
          </cell>
          <cell r="W173">
            <v>48.999999999422997</v>
          </cell>
          <cell r="X173">
            <v>48.000000000062002</v>
          </cell>
          <cell r="Y173">
            <v>30.000000000387999</v>
          </cell>
          <cell r="Z173">
            <v>35.999999999347999</v>
          </cell>
          <cell r="AA173">
            <v>32.999999999868002</v>
          </cell>
          <cell r="AB173">
            <v>34.000000000626002</v>
          </cell>
          <cell r="AC173">
            <v>41.000000000343995</v>
          </cell>
          <cell r="AD173">
            <v>24.999999999391999</v>
          </cell>
          <cell r="AE173">
            <v>24.999999999391999</v>
          </cell>
          <cell r="AF173">
            <v>21.000000000550997</v>
          </cell>
          <cell r="AG173">
            <v>28.999999999629999</v>
          </cell>
          <cell r="AH173">
            <v>17.000000000313001</v>
          </cell>
          <cell r="AI173">
            <v>43.000000000463004</v>
          </cell>
          <cell r="AJ173">
            <v>13.999999999436</v>
          </cell>
          <cell r="AK173">
            <v>39.000000000225</v>
          </cell>
          <cell r="AL173">
            <v>15.999999999555</v>
          </cell>
          <cell r="AM173">
            <v>35.999999999347999</v>
          </cell>
          <cell r="AN173">
            <v>17.000000000313001</v>
          </cell>
          <cell r="AO173">
            <v>15.000000000193999</v>
          </cell>
          <cell r="AP173">
            <v>0.99999999936099992</v>
          </cell>
        </row>
        <row r="174">
          <cell r="A174" t="str">
            <v>21004F9MJ</v>
          </cell>
          <cell r="B174" t="str">
            <v>NEDER-HEEMBEEK-NORD</v>
          </cell>
          <cell r="C174">
            <v>98.999999999339991</v>
          </cell>
          <cell r="D174">
            <v>115.999999999548</v>
          </cell>
          <cell r="E174">
            <v>92.999999999862013</v>
          </cell>
          <cell r="F174">
            <v>96.000000000323993</v>
          </cell>
          <cell r="G174">
            <v>61.999999999908006</v>
          </cell>
          <cell r="H174">
            <v>66.999999999714007</v>
          </cell>
          <cell r="I174">
            <v>39.000000000222002</v>
          </cell>
          <cell r="J174">
            <v>40.999999999566008</v>
          </cell>
          <cell r="K174">
            <v>44.000000000028002</v>
          </cell>
          <cell r="L174">
            <v>29.000000000609997</v>
          </cell>
          <cell r="M174">
            <v>49.999999999506002</v>
          </cell>
          <cell r="N174">
            <v>26.999999999819998</v>
          </cell>
          <cell r="O174">
            <v>96.999999999995993</v>
          </cell>
          <cell r="P174">
            <v>54.999999999312003</v>
          </cell>
          <cell r="Q174">
            <v>58.999999999445997</v>
          </cell>
          <cell r="R174">
            <v>76.999999999326008</v>
          </cell>
          <cell r="S174">
            <v>0</v>
          </cell>
          <cell r="T174">
            <v>54.999999999312003</v>
          </cell>
          <cell r="U174">
            <v>40.999999999566008</v>
          </cell>
          <cell r="V174">
            <v>34.000000000416001</v>
          </cell>
          <cell r="W174">
            <v>31.999999999625999</v>
          </cell>
          <cell r="X174">
            <v>29.000000000609997</v>
          </cell>
          <cell r="Y174">
            <v>30.999999999954003</v>
          </cell>
          <cell r="Z174">
            <v>35.99999999976</v>
          </cell>
          <cell r="AA174">
            <v>20.000000000669999</v>
          </cell>
          <cell r="AB174">
            <v>22.000000000014001</v>
          </cell>
          <cell r="AC174">
            <v>7.0000000005959997</v>
          </cell>
          <cell r="AD174">
            <v>14.999999999417998</v>
          </cell>
          <cell r="AE174">
            <v>8.000000000267999</v>
          </cell>
          <cell r="AF174">
            <v>4.0000000001339995</v>
          </cell>
          <cell r="AG174">
            <v>1.9999999993439999</v>
          </cell>
          <cell r="AH174">
            <v>4.0000000001339995</v>
          </cell>
          <cell r="AI174">
            <v>4.0000000001339995</v>
          </cell>
          <cell r="AJ174">
            <v>4.9999999998059996</v>
          </cell>
          <cell r="AK174">
            <v>0.99999999967199993</v>
          </cell>
          <cell r="AL174">
            <v>0</v>
          </cell>
          <cell r="AM174">
            <v>0.99999999967199993</v>
          </cell>
          <cell r="AN174">
            <v>0</v>
          </cell>
          <cell r="AO174">
            <v>0</v>
          </cell>
          <cell r="AP174">
            <v>0</v>
          </cell>
        </row>
        <row r="175">
          <cell r="A175" t="str">
            <v>21004A02-</v>
          </cell>
          <cell r="B175" t="str">
            <v>SAINT-FRANCOIS XAVIER</v>
          </cell>
          <cell r="C175">
            <v>42.999999999800004</v>
          </cell>
          <cell r="D175">
            <v>57.000000000039996</v>
          </cell>
          <cell r="E175">
            <v>28.99999999956</v>
          </cell>
          <cell r="F175">
            <v>53.000000000440004</v>
          </cell>
          <cell r="G175">
            <v>39.99999999928</v>
          </cell>
          <cell r="H175">
            <v>33.999999999879996</v>
          </cell>
          <cell r="I175">
            <v>30.999999999359996</v>
          </cell>
          <cell r="J175">
            <v>35.000000000600004</v>
          </cell>
          <cell r="K175">
            <v>69.999999999560004</v>
          </cell>
          <cell r="L175">
            <v>44.000000000519996</v>
          </cell>
          <cell r="M175">
            <v>96.999999999320011</v>
          </cell>
          <cell r="N175">
            <v>101.00000000056001</v>
          </cell>
          <cell r="O175">
            <v>92.999999999720004</v>
          </cell>
          <cell r="P175">
            <v>90.999999999920007</v>
          </cell>
          <cell r="Q175">
            <v>62.999999999440007</v>
          </cell>
          <cell r="R175">
            <v>82</v>
          </cell>
          <cell r="S175">
            <v>0</v>
          </cell>
          <cell r="T175">
            <v>71.99999999936</v>
          </cell>
          <cell r="U175">
            <v>35.99999999968</v>
          </cell>
          <cell r="V175">
            <v>55.00000000024</v>
          </cell>
          <cell r="W175">
            <v>33.999999999879996</v>
          </cell>
          <cell r="X175">
            <v>46.999999999399996</v>
          </cell>
          <cell r="Y175">
            <v>19.99999999964</v>
          </cell>
          <cell r="Z175">
            <v>33.0000000008</v>
          </cell>
          <cell r="AA175">
            <v>28.99999999956</v>
          </cell>
          <cell r="AB175">
            <v>37.999999999480004</v>
          </cell>
          <cell r="AC175">
            <v>23.99999999924</v>
          </cell>
          <cell r="AD175">
            <v>28.99999999956</v>
          </cell>
          <cell r="AE175">
            <v>28.00000000048</v>
          </cell>
          <cell r="AF175">
            <v>24.99999999996</v>
          </cell>
          <cell r="AG175">
            <v>24.99999999996</v>
          </cell>
          <cell r="AH175">
            <v>19.00000000056</v>
          </cell>
          <cell r="AI175">
            <v>23.00000000016</v>
          </cell>
          <cell r="AJ175">
            <v>12.99999999952</v>
          </cell>
          <cell r="AK175">
            <v>21.00000000036</v>
          </cell>
          <cell r="AL175">
            <v>17.00000000076</v>
          </cell>
          <cell r="AM175">
            <v>26.999999999759996</v>
          </cell>
          <cell r="AN175">
            <v>10.000000000640002</v>
          </cell>
          <cell r="AO175">
            <v>12.00000000044</v>
          </cell>
          <cell r="AP175">
            <v>3.00000000052</v>
          </cell>
        </row>
        <row r="176">
          <cell r="A176" t="str">
            <v>21004A70-</v>
          </cell>
          <cell r="B176" t="str">
            <v>BLAES (RUE)-SUD</v>
          </cell>
          <cell r="C176">
            <v>157.00000000079999</v>
          </cell>
          <cell r="D176">
            <v>158.99999999822501</v>
          </cell>
          <cell r="E176">
            <v>163.99999999895002</v>
          </cell>
          <cell r="F176">
            <v>188.00000000147503</v>
          </cell>
          <cell r="G176">
            <v>201.00000000144999</v>
          </cell>
          <cell r="H176">
            <v>193.99999999852503</v>
          </cell>
          <cell r="I176">
            <v>154.00000000227499</v>
          </cell>
          <cell r="J176">
            <v>171.9999999982</v>
          </cell>
          <cell r="K176">
            <v>167.99999999857499</v>
          </cell>
          <cell r="L176">
            <v>146.99999999935</v>
          </cell>
          <cell r="M176">
            <v>152.000000000075</v>
          </cell>
          <cell r="N176">
            <v>167.99999999857499</v>
          </cell>
          <cell r="O176">
            <v>168.99999999967503</v>
          </cell>
          <cell r="P176">
            <v>172.99999999929997</v>
          </cell>
          <cell r="Q176">
            <v>166.00000000115</v>
          </cell>
          <cell r="R176">
            <v>154.00000000227499</v>
          </cell>
          <cell r="S176">
            <v>136.99999999790001</v>
          </cell>
          <cell r="T176">
            <v>175.00000000150001</v>
          </cell>
          <cell r="U176">
            <v>175.00000000150001</v>
          </cell>
          <cell r="V176">
            <v>196.00000000072501</v>
          </cell>
          <cell r="W176">
            <v>140.00000000119999</v>
          </cell>
          <cell r="X176">
            <v>196.00000000072501</v>
          </cell>
          <cell r="Y176">
            <v>128.00000000232501</v>
          </cell>
          <cell r="Z176">
            <v>142.99999999972499</v>
          </cell>
          <cell r="AA176">
            <v>111.99999999904999</v>
          </cell>
          <cell r="AB176">
            <v>127.000000001225</v>
          </cell>
          <cell r="AC176">
            <v>80.999999998375003</v>
          </cell>
          <cell r="AD176">
            <v>106.99999999832499</v>
          </cell>
          <cell r="AE176">
            <v>70.000000000599996</v>
          </cell>
          <cell r="AF176">
            <v>54.000000002100002</v>
          </cell>
          <cell r="AG176">
            <v>54.000000002100002</v>
          </cell>
          <cell r="AH176">
            <v>49.999999997700009</v>
          </cell>
          <cell r="AI176">
            <v>41.999999998449994</v>
          </cell>
          <cell r="AJ176">
            <v>32.000000001775</v>
          </cell>
          <cell r="AK176">
            <v>20.999999999224997</v>
          </cell>
          <cell r="AL176">
            <v>14.000000001075</v>
          </cell>
          <cell r="AM176">
            <v>19.0000000018</v>
          </cell>
          <cell r="AN176">
            <v>3.999999999625</v>
          </cell>
          <cell r="AO176">
            <v>10.000000001449999</v>
          </cell>
          <cell r="AP176">
            <v>2.0000000022000002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62.999999999111999</v>
          </cell>
          <cell r="D178">
            <v>54.000000000716</v>
          </cell>
          <cell r="E178">
            <v>60.999999999927994</v>
          </cell>
          <cell r="F178">
            <v>47.999999999027999</v>
          </cell>
          <cell r="G178">
            <v>47.999999999027999</v>
          </cell>
          <cell r="H178">
            <v>36.999999999380002</v>
          </cell>
          <cell r="I178">
            <v>37.999999998972001</v>
          </cell>
          <cell r="J178">
            <v>40.000000000223999</v>
          </cell>
          <cell r="K178">
            <v>92.999999999280007</v>
          </cell>
          <cell r="L178">
            <v>91.000000000096009</v>
          </cell>
          <cell r="M178">
            <v>135.00000000075602</v>
          </cell>
          <cell r="N178">
            <v>162.99999999967201</v>
          </cell>
          <cell r="O178">
            <v>118.999999999012</v>
          </cell>
          <cell r="P178">
            <v>155.000000000868</v>
          </cell>
          <cell r="Q178">
            <v>76.000000000011994</v>
          </cell>
          <cell r="R178">
            <v>116.99999999982802</v>
          </cell>
          <cell r="S178">
            <v>0</v>
          </cell>
          <cell r="T178">
            <v>101.000000000152</v>
          </cell>
          <cell r="U178">
            <v>45.999999999843993</v>
          </cell>
          <cell r="V178">
            <v>112.99999999939199</v>
          </cell>
          <cell r="W178">
            <v>37.999999998972001</v>
          </cell>
          <cell r="X178">
            <v>67.999999999140002</v>
          </cell>
          <cell r="Y178">
            <v>41.999999999408004</v>
          </cell>
          <cell r="Z178">
            <v>65.999999999956003</v>
          </cell>
          <cell r="AA178">
            <v>29.000000000575998</v>
          </cell>
          <cell r="AB178">
            <v>50.000000000280004</v>
          </cell>
          <cell r="AC178">
            <v>15.000000000084</v>
          </cell>
          <cell r="AD178">
            <v>26.999999999324</v>
          </cell>
          <cell r="AE178">
            <v>14.000000000492001</v>
          </cell>
          <cell r="AF178">
            <v>18.000000000928001</v>
          </cell>
          <cell r="AG178">
            <v>9.0000000004640004</v>
          </cell>
          <cell r="AH178">
            <v>10.999999999648001</v>
          </cell>
          <cell r="AI178">
            <v>5.0000000000279998</v>
          </cell>
          <cell r="AJ178">
            <v>5.9999999996199991</v>
          </cell>
          <cell r="AK178">
            <v>3.0000000008439995</v>
          </cell>
          <cell r="AL178">
            <v>3.0000000008439995</v>
          </cell>
          <cell r="AM178">
            <v>0</v>
          </cell>
          <cell r="AN178">
            <v>0.99999999959199992</v>
          </cell>
          <cell r="AO178">
            <v>0.99999999959199992</v>
          </cell>
          <cell r="AP178">
            <v>0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105.000000000852</v>
          </cell>
          <cell r="D180">
            <v>88.000000000464013</v>
          </cell>
          <cell r="E180">
            <v>80.999999999532008</v>
          </cell>
          <cell r="F180">
            <v>83.000000000735994</v>
          </cell>
          <cell r="G180">
            <v>93.000000000191989</v>
          </cell>
          <cell r="H180">
            <v>107.999999999376</v>
          </cell>
          <cell r="I180">
            <v>77.000000000406004</v>
          </cell>
          <cell r="J180">
            <v>104.00000000025</v>
          </cell>
          <cell r="K180">
            <v>111.000000001182</v>
          </cell>
          <cell r="L180">
            <v>116.00000000091001</v>
          </cell>
          <cell r="M180">
            <v>195.99999999984001</v>
          </cell>
          <cell r="N180">
            <v>177.99999999885</v>
          </cell>
          <cell r="O180">
            <v>154.00000000081201</v>
          </cell>
          <cell r="P180">
            <v>167.99999999939402</v>
          </cell>
          <cell r="Q180">
            <v>144.999999998676</v>
          </cell>
          <cell r="R180">
            <v>177.00000000153</v>
          </cell>
          <cell r="S180">
            <v>115.00000000030799</v>
          </cell>
          <cell r="T180">
            <v>145.999999999278</v>
          </cell>
          <cell r="U180">
            <v>115.00000000030799</v>
          </cell>
          <cell r="V180">
            <v>132.00000000069599</v>
          </cell>
          <cell r="W180">
            <v>77.000000000406004</v>
          </cell>
          <cell r="X180">
            <v>138.000000001026</v>
          </cell>
          <cell r="Y180">
            <v>77.000000000406004</v>
          </cell>
          <cell r="Z180">
            <v>112.99999999910401</v>
          </cell>
          <cell r="AA180">
            <v>66.000000000347995</v>
          </cell>
          <cell r="AB180">
            <v>71.000000000076</v>
          </cell>
          <cell r="AC180">
            <v>34.000000000776005</v>
          </cell>
          <cell r="AD180">
            <v>55.000000000290001</v>
          </cell>
          <cell r="AE180">
            <v>34.000000000776005</v>
          </cell>
          <cell r="AF180">
            <v>30.999999998970001</v>
          </cell>
          <cell r="AG180">
            <v>26.999999999844</v>
          </cell>
          <cell r="AH180">
            <v>13.999999998582</v>
          </cell>
          <cell r="AI180">
            <v>18.000000000989999</v>
          </cell>
          <cell r="AJ180">
            <v>13.999999998582</v>
          </cell>
          <cell r="AK180">
            <v>11.000000000058002</v>
          </cell>
          <cell r="AL180">
            <v>7.0000000009320003</v>
          </cell>
          <cell r="AM180">
            <v>1.000000000602</v>
          </cell>
          <cell r="AN180">
            <v>1.000000000602</v>
          </cell>
          <cell r="AO180">
            <v>1.000000000602</v>
          </cell>
          <cell r="AP180">
            <v>0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29.999999999584002</v>
          </cell>
          <cell r="D182">
            <v>21.000000000277002</v>
          </cell>
          <cell r="E182">
            <v>22.000000000200004</v>
          </cell>
          <cell r="F182">
            <v>19.000000000430997</v>
          </cell>
          <cell r="G182">
            <v>11.000000000100002</v>
          </cell>
          <cell r="H182">
            <v>11.000000000100002</v>
          </cell>
          <cell r="I182">
            <v>10.000000000177</v>
          </cell>
          <cell r="J182">
            <v>8.0000000003309992</v>
          </cell>
          <cell r="K182">
            <v>32.000000000377</v>
          </cell>
          <cell r="L182">
            <v>27.999999999737998</v>
          </cell>
          <cell r="M182">
            <v>66.999999999576005</v>
          </cell>
          <cell r="N182">
            <v>73.000000000060993</v>
          </cell>
          <cell r="O182">
            <v>37.999999999915005</v>
          </cell>
          <cell r="P182">
            <v>50.999999999861004</v>
          </cell>
          <cell r="Q182">
            <v>40.999999999683993</v>
          </cell>
          <cell r="R182">
            <v>53.999999999629999</v>
          </cell>
          <cell r="S182">
            <v>0</v>
          </cell>
          <cell r="T182">
            <v>65.999999999652999</v>
          </cell>
          <cell r="U182">
            <v>23.000000000122999</v>
          </cell>
          <cell r="V182">
            <v>44.000000000400007</v>
          </cell>
          <cell r="W182">
            <v>21.000000000277002</v>
          </cell>
          <cell r="X182">
            <v>41.999999999606999</v>
          </cell>
          <cell r="Y182">
            <v>17.999999999561002</v>
          </cell>
          <cell r="Z182">
            <v>32.000000000377</v>
          </cell>
          <cell r="AA182">
            <v>23.000000000122999</v>
          </cell>
          <cell r="AB182">
            <v>29.999999999584002</v>
          </cell>
          <cell r="AC182">
            <v>16.999999999638</v>
          </cell>
          <cell r="AD182">
            <v>25.999999999892001</v>
          </cell>
          <cell r="AE182">
            <v>10.000000000177</v>
          </cell>
          <cell r="AF182">
            <v>14.999999999792001</v>
          </cell>
          <cell r="AG182">
            <v>3.9999999996919997</v>
          </cell>
          <cell r="AH182">
            <v>10.000000000177</v>
          </cell>
          <cell r="AI182">
            <v>2.9999999997689999</v>
          </cell>
          <cell r="AJ182">
            <v>8.0000000003309992</v>
          </cell>
          <cell r="AK182">
            <v>1.9999999998459999</v>
          </cell>
          <cell r="AL182">
            <v>2.9999999997689999</v>
          </cell>
          <cell r="AM182">
            <v>0.99999999992299993</v>
          </cell>
          <cell r="AN182">
            <v>0</v>
          </cell>
          <cell r="AO182">
            <v>0</v>
          </cell>
          <cell r="AP182">
            <v>0</v>
          </cell>
        </row>
        <row r="183">
          <cell r="A183" t="str">
            <v>21004A22-</v>
          </cell>
          <cell r="B183" t="str">
            <v>SENNE (RUE DE LA)</v>
          </cell>
          <cell r="C183">
            <v>135.999999999794</v>
          </cell>
          <cell r="D183">
            <v>136.999999998498</v>
          </cell>
          <cell r="E183">
            <v>119.0000000007</v>
          </cell>
          <cell r="F183">
            <v>135.999999999794</v>
          </cell>
          <cell r="G183">
            <v>92.00000000048199</v>
          </cell>
          <cell r="H183">
            <v>108.00000000087201</v>
          </cell>
          <cell r="I183">
            <v>94.00000000141101</v>
          </cell>
          <cell r="J183">
            <v>73.999999999163009</v>
          </cell>
          <cell r="K183">
            <v>143.000000001285</v>
          </cell>
          <cell r="L183">
            <v>130.00000000052799</v>
          </cell>
          <cell r="M183">
            <v>173.99999999984001</v>
          </cell>
          <cell r="N183">
            <v>171.99999999891099</v>
          </cell>
          <cell r="O183">
            <v>173.00000000113599</v>
          </cell>
          <cell r="P183">
            <v>181.00000000133102</v>
          </cell>
          <cell r="Q183">
            <v>157.00000000074601</v>
          </cell>
          <cell r="R183">
            <v>162.00000000130797</v>
          </cell>
          <cell r="S183">
            <v>106.999999998647</v>
          </cell>
          <cell r="T183">
            <v>162.00000000130797</v>
          </cell>
          <cell r="U183">
            <v>95.000000000114994</v>
          </cell>
          <cell r="V183">
            <v>151.00000000147998</v>
          </cell>
          <cell r="W183">
            <v>76.000000000092001</v>
          </cell>
          <cell r="X183">
            <v>114.999999998842</v>
          </cell>
          <cell r="Y183">
            <v>86.000000001215994</v>
          </cell>
          <cell r="Z183">
            <v>89.999999999552998</v>
          </cell>
          <cell r="AA183">
            <v>72.000000001754998</v>
          </cell>
          <cell r="AB183">
            <v>73.000000000459011</v>
          </cell>
          <cell r="AC183">
            <v>46.999999998945007</v>
          </cell>
          <cell r="AD183">
            <v>49.999999998578005</v>
          </cell>
          <cell r="AE183">
            <v>48.000000001170001</v>
          </cell>
          <cell r="AF183">
            <v>38.999999998749999</v>
          </cell>
          <cell r="AG183">
            <v>24.999999999289003</v>
          </cell>
          <cell r="AH183">
            <v>27.999999998922</v>
          </cell>
          <cell r="AI183">
            <v>26.000000001514</v>
          </cell>
          <cell r="AJ183">
            <v>16.999999999094001</v>
          </cell>
          <cell r="AK183">
            <v>15.000000001686001</v>
          </cell>
          <cell r="AL183">
            <v>5.9999999992660005</v>
          </cell>
          <cell r="AM183">
            <v>2.000000000929</v>
          </cell>
          <cell r="AN183">
            <v>0.99999999870400003</v>
          </cell>
          <cell r="AO183">
            <v>2.000000000929</v>
          </cell>
          <cell r="AP183">
            <v>0</v>
          </cell>
        </row>
        <row r="184">
          <cell r="A184" t="str">
            <v>21004B10-</v>
          </cell>
          <cell r="B184" t="str">
            <v>ORBAN (SQUARE)</v>
          </cell>
          <cell r="C184">
            <v>8.0000000000210001</v>
          </cell>
          <cell r="D184">
            <v>8.0000000000210001</v>
          </cell>
          <cell r="E184">
            <v>4.9999999998560005</v>
          </cell>
          <cell r="F184">
            <v>8.0000000000210001</v>
          </cell>
          <cell r="G184">
            <v>3.9999999998009996</v>
          </cell>
          <cell r="H184">
            <v>6.9999999999659996</v>
          </cell>
          <cell r="I184">
            <v>6.9999999999659996</v>
          </cell>
          <cell r="J184">
            <v>6.9999999999659996</v>
          </cell>
          <cell r="K184">
            <v>17.000000000097003</v>
          </cell>
          <cell r="L184">
            <v>8.0000000000210001</v>
          </cell>
          <cell r="M184">
            <v>29.999999999973998</v>
          </cell>
          <cell r="N184">
            <v>31.000000000029001</v>
          </cell>
          <cell r="O184">
            <v>23.000000000008001</v>
          </cell>
          <cell r="P184">
            <v>28.999999999919002</v>
          </cell>
          <cell r="Q184">
            <v>26.999999999809003</v>
          </cell>
          <cell r="R184">
            <v>26.000000000172999</v>
          </cell>
          <cell r="S184">
            <v>0</v>
          </cell>
          <cell r="T184">
            <v>14.999999999986999</v>
          </cell>
          <cell r="U184">
            <v>6.9999999999659996</v>
          </cell>
          <cell r="V184">
            <v>19.999999999843002</v>
          </cell>
          <cell r="W184">
            <v>12.999999999877</v>
          </cell>
          <cell r="X184">
            <v>17.000000000097003</v>
          </cell>
          <cell r="Y184">
            <v>11.999999999822</v>
          </cell>
          <cell r="Z184">
            <v>17.000000000097003</v>
          </cell>
          <cell r="AA184">
            <v>10.000000000131001</v>
          </cell>
          <cell r="AB184">
            <v>14.999999999986999</v>
          </cell>
          <cell r="AC184">
            <v>3.9999999998009996</v>
          </cell>
          <cell r="AD184">
            <v>3.000000000165</v>
          </cell>
          <cell r="AE184">
            <v>4.9999999998560005</v>
          </cell>
          <cell r="AF184">
            <v>4.9999999998560005</v>
          </cell>
          <cell r="AG184">
            <v>1.000000000055</v>
          </cell>
          <cell r="AH184">
            <v>1.000000000055</v>
          </cell>
          <cell r="AI184">
            <v>3.000000000165</v>
          </cell>
          <cell r="AJ184">
            <v>1.000000000055</v>
          </cell>
          <cell r="AK184">
            <v>6.9999999999659996</v>
          </cell>
          <cell r="AL184">
            <v>0</v>
          </cell>
          <cell r="AM184">
            <v>2.00000000011</v>
          </cell>
          <cell r="AN184">
            <v>1.000000000055</v>
          </cell>
          <cell r="AO184">
            <v>0</v>
          </cell>
          <cell r="AP184">
            <v>0</v>
          </cell>
        </row>
        <row r="185">
          <cell r="A185" t="str">
            <v>21004A72-</v>
          </cell>
          <cell r="B185" t="str">
            <v>SAINT-THOMAS (INSTITUT)</v>
          </cell>
          <cell r="C185">
            <v>62.999999999902002</v>
          </cell>
          <cell r="D185">
            <v>64.000000000236994</v>
          </cell>
          <cell r="E185">
            <v>59.000000000193005</v>
          </cell>
          <cell r="F185">
            <v>66.999999999611006</v>
          </cell>
          <cell r="G185">
            <v>76.999999999699</v>
          </cell>
          <cell r="H185">
            <v>55.999999999188006</v>
          </cell>
          <cell r="I185">
            <v>37.999999999682004</v>
          </cell>
          <cell r="J185">
            <v>61.999999999566995</v>
          </cell>
          <cell r="K185">
            <v>36.999999999346997</v>
          </cell>
          <cell r="L185">
            <v>42.999999999725993</v>
          </cell>
          <cell r="M185">
            <v>39.000000000017003</v>
          </cell>
          <cell r="N185">
            <v>54.000000000148994</v>
          </cell>
          <cell r="O185">
            <v>55.000000000484008</v>
          </cell>
          <cell r="P185">
            <v>41.000000000686995</v>
          </cell>
          <cell r="Q185">
            <v>55.000000000484008</v>
          </cell>
          <cell r="R185">
            <v>55.999999999188006</v>
          </cell>
          <cell r="S185">
            <v>0</v>
          </cell>
          <cell r="T185">
            <v>60.999999999232003</v>
          </cell>
          <cell r="U185">
            <v>35.000000000308006</v>
          </cell>
          <cell r="V185">
            <v>75.000000000660009</v>
          </cell>
          <cell r="W185">
            <v>27.999999999594003</v>
          </cell>
          <cell r="X185">
            <v>69.000000000280991</v>
          </cell>
          <cell r="Y185">
            <v>41.999999999391001</v>
          </cell>
          <cell r="Z185">
            <v>62.999999999902002</v>
          </cell>
          <cell r="AA185">
            <v>33.999999999972999</v>
          </cell>
          <cell r="AB185">
            <v>51.000000000774996</v>
          </cell>
          <cell r="AC185">
            <v>44.000000000061</v>
          </cell>
          <cell r="AD185">
            <v>46.000000000730999</v>
          </cell>
          <cell r="AE185">
            <v>31.999999999303</v>
          </cell>
          <cell r="AF185">
            <v>35.000000000308006</v>
          </cell>
          <cell r="AG185">
            <v>21.999999999214996</v>
          </cell>
          <cell r="AH185">
            <v>20.000000000175998</v>
          </cell>
          <cell r="AI185">
            <v>17.999999999506002</v>
          </cell>
          <cell r="AJ185">
            <v>17.999999999506002</v>
          </cell>
          <cell r="AK185">
            <v>10.000000000087999</v>
          </cell>
          <cell r="AL185">
            <v>5.0000000000439995</v>
          </cell>
          <cell r="AM185">
            <v>2.9999999993739999</v>
          </cell>
          <cell r="AN185">
            <v>3.9999999997089999</v>
          </cell>
          <cell r="AO185">
            <v>0</v>
          </cell>
          <cell r="AP185">
            <v>0</v>
          </cell>
        </row>
        <row r="186">
          <cell r="A186" t="str">
            <v>21004A71-</v>
          </cell>
          <cell r="B186" t="str">
            <v>BLAES (RUE)-CENTRE</v>
          </cell>
          <cell r="C186">
            <v>44.000000000531998</v>
          </cell>
          <cell r="D186">
            <v>52.000000000320007</v>
          </cell>
          <cell r="E186">
            <v>49.999999999524</v>
          </cell>
          <cell r="F186">
            <v>48.000000000425999</v>
          </cell>
          <cell r="G186">
            <v>37.999999999841997</v>
          </cell>
          <cell r="H186">
            <v>49.999999999524</v>
          </cell>
          <cell r="I186">
            <v>33.999999999948002</v>
          </cell>
          <cell r="J186">
            <v>36.000000000744002</v>
          </cell>
          <cell r="K186">
            <v>41.999999999735998</v>
          </cell>
          <cell r="L186">
            <v>43.000000000134008</v>
          </cell>
          <cell r="M186">
            <v>92.999999999657987</v>
          </cell>
          <cell r="N186">
            <v>54.999999999815998</v>
          </cell>
          <cell r="O186">
            <v>74.999999999286004</v>
          </cell>
          <cell r="P186">
            <v>90.000000000162004</v>
          </cell>
          <cell r="Q186">
            <v>66.000000000797996</v>
          </cell>
          <cell r="R186">
            <v>86.000000000268017</v>
          </cell>
          <cell r="S186">
            <v>0</v>
          </cell>
          <cell r="T186">
            <v>96.999999999552003</v>
          </cell>
          <cell r="U186">
            <v>36.000000000744002</v>
          </cell>
          <cell r="V186">
            <v>66.999999999498002</v>
          </cell>
          <cell r="W186">
            <v>35.000000000346006</v>
          </cell>
          <cell r="X186">
            <v>52.000000000320007</v>
          </cell>
          <cell r="Y186">
            <v>28.999999999655998</v>
          </cell>
          <cell r="Z186">
            <v>45.999999999629999</v>
          </cell>
          <cell r="AA186">
            <v>27.999999999258002</v>
          </cell>
          <cell r="AB186">
            <v>44.000000000531998</v>
          </cell>
          <cell r="AC186">
            <v>27.999999999258002</v>
          </cell>
          <cell r="AD186">
            <v>41.999999999735998</v>
          </cell>
          <cell r="AE186">
            <v>23.000000000663999</v>
          </cell>
          <cell r="AF186">
            <v>52.000000000320007</v>
          </cell>
          <cell r="AG186">
            <v>23.000000000663999</v>
          </cell>
          <cell r="AH186">
            <v>32.999999999549999</v>
          </cell>
          <cell r="AI186">
            <v>32.999999999549999</v>
          </cell>
          <cell r="AJ186">
            <v>19.000000000770001</v>
          </cell>
          <cell r="AK186">
            <v>22.000000000265999</v>
          </cell>
          <cell r="AL186">
            <v>10.000000000584002</v>
          </cell>
          <cell r="AM186">
            <v>11.999999999682</v>
          </cell>
          <cell r="AN186">
            <v>5.0000000002920011</v>
          </cell>
          <cell r="AO186">
            <v>9.0000000001860005</v>
          </cell>
          <cell r="AP186">
            <v>1.0000000003980001</v>
          </cell>
        </row>
        <row r="187">
          <cell r="A187" t="str">
            <v>21004A002</v>
          </cell>
          <cell r="B187" t="str">
            <v>BOURSE</v>
          </cell>
          <cell r="C187">
            <v>15.000000000084</v>
          </cell>
          <cell r="D187">
            <v>17.000000000208001</v>
          </cell>
          <cell r="E187">
            <v>7.9999999999319993</v>
          </cell>
          <cell r="F187">
            <v>5.0000000000279998</v>
          </cell>
          <cell r="G187">
            <v>5.9999999998079998</v>
          </cell>
          <cell r="H187">
            <v>10.000000000056</v>
          </cell>
          <cell r="I187">
            <v>5.9999999998079998</v>
          </cell>
          <cell r="J187">
            <v>5.0000000000279998</v>
          </cell>
          <cell r="K187">
            <v>23.000000000015998</v>
          </cell>
          <cell r="L187">
            <v>15.000000000084</v>
          </cell>
          <cell r="M187">
            <v>48.999999999936001</v>
          </cell>
          <cell r="N187">
            <v>53.99999999996399</v>
          </cell>
          <cell r="O187">
            <v>25.000000000140002</v>
          </cell>
          <cell r="P187">
            <v>35.000000000196003</v>
          </cell>
          <cell r="Q187">
            <v>27.000000000263999</v>
          </cell>
          <cell r="R187">
            <v>38.999999999879996</v>
          </cell>
          <cell r="S187">
            <v>0</v>
          </cell>
          <cell r="T187">
            <v>36.999999999756</v>
          </cell>
          <cell r="U187">
            <v>12.99999999996</v>
          </cell>
          <cell r="V187">
            <v>33.000000000071999</v>
          </cell>
          <cell r="W187">
            <v>10.999999999836</v>
          </cell>
          <cell r="X187">
            <v>17.999999999987999</v>
          </cell>
          <cell r="Y187">
            <v>9.0000000002759997</v>
          </cell>
          <cell r="Z187">
            <v>25.000000000140002</v>
          </cell>
          <cell r="AA187">
            <v>10.000000000056</v>
          </cell>
          <cell r="AB187">
            <v>17.999999999987999</v>
          </cell>
          <cell r="AC187">
            <v>7.9999999999319993</v>
          </cell>
          <cell r="AD187">
            <v>9.0000000002759997</v>
          </cell>
          <cell r="AE187">
            <v>7.0000000001520002</v>
          </cell>
          <cell r="AF187">
            <v>5.9999999998079998</v>
          </cell>
          <cell r="AG187">
            <v>2.0000000001239999</v>
          </cell>
          <cell r="AH187">
            <v>4.0000000002479998</v>
          </cell>
          <cell r="AI187">
            <v>2.9999999999039999</v>
          </cell>
          <cell r="AJ187">
            <v>0.99999999977999987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0.99999999977999987</v>
          </cell>
          <cell r="AP187">
            <v>0</v>
          </cell>
        </row>
        <row r="188">
          <cell r="A188" t="str">
            <v>21004A34-</v>
          </cell>
          <cell r="B188" t="str">
            <v>MONNAIE</v>
          </cell>
          <cell r="C188">
            <v>11</v>
          </cell>
          <cell r="D188">
            <v>26</v>
          </cell>
          <cell r="E188">
            <v>16</v>
          </cell>
          <cell r="F188">
            <v>18</v>
          </cell>
          <cell r="G188">
            <v>19</v>
          </cell>
          <cell r="H188">
            <v>13</v>
          </cell>
          <cell r="I188">
            <v>9</v>
          </cell>
          <cell r="J188">
            <v>20</v>
          </cell>
          <cell r="K188">
            <v>52</v>
          </cell>
          <cell r="L188">
            <v>44</v>
          </cell>
          <cell r="M188">
            <v>77</v>
          </cell>
          <cell r="N188">
            <v>93</v>
          </cell>
          <cell r="O188">
            <v>46</v>
          </cell>
          <cell r="P188">
            <v>84</v>
          </cell>
          <cell r="Q188">
            <v>32</v>
          </cell>
          <cell r="R188">
            <v>52</v>
          </cell>
          <cell r="S188">
            <v>0</v>
          </cell>
          <cell r="T188">
            <v>50</v>
          </cell>
          <cell r="U188">
            <v>21</v>
          </cell>
          <cell r="V188">
            <v>55</v>
          </cell>
          <cell r="W188">
            <v>31</v>
          </cell>
          <cell r="X188">
            <v>52</v>
          </cell>
          <cell r="Y188">
            <v>19</v>
          </cell>
          <cell r="Z188">
            <v>41</v>
          </cell>
          <cell r="AA188">
            <v>16</v>
          </cell>
          <cell r="AB188">
            <v>31</v>
          </cell>
          <cell r="AC188">
            <v>11</v>
          </cell>
          <cell r="AD188">
            <v>14</v>
          </cell>
          <cell r="AE188">
            <v>11</v>
          </cell>
          <cell r="AF188">
            <v>10</v>
          </cell>
          <cell r="AG188">
            <v>3</v>
          </cell>
          <cell r="AH188">
            <v>12</v>
          </cell>
          <cell r="AI188">
            <v>1</v>
          </cell>
          <cell r="AJ188">
            <v>2</v>
          </cell>
          <cell r="AK188">
            <v>1</v>
          </cell>
          <cell r="AL188">
            <v>0</v>
          </cell>
          <cell r="AM188">
            <v>2</v>
          </cell>
          <cell r="AN188">
            <v>1</v>
          </cell>
          <cell r="AO188">
            <v>0</v>
          </cell>
          <cell r="AP188">
            <v>0</v>
          </cell>
        </row>
        <row r="189">
          <cell r="A189" t="str">
            <v>21004A15-</v>
          </cell>
          <cell r="B189" t="str">
            <v>JACOBS (PLACE)</v>
          </cell>
          <cell r="C189">
            <v>18.999999999903999</v>
          </cell>
          <cell r="D189">
            <v>12.000000000030003</v>
          </cell>
          <cell r="E189">
            <v>12.000000000030003</v>
          </cell>
          <cell r="F189">
            <v>17.000000000186002</v>
          </cell>
          <cell r="G189">
            <v>12.000000000030003</v>
          </cell>
          <cell r="H189">
            <v>10.999999999883999</v>
          </cell>
          <cell r="I189">
            <v>17.000000000186002</v>
          </cell>
          <cell r="J189">
            <v>10.999999999883999</v>
          </cell>
          <cell r="K189">
            <v>21.999999999767997</v>
          </cell>
          <cell r="L189">
            <v>24.000000000060005</v>
          </cell>
          <cell r="M189">
            <v>30.999999999934001</v>
          </cell>
          <cell r="N189">
            <v>29.000000000216001</v>
          </cell>
          <cell r="O189">
            <v>45.000000000255994</v>
          </cell>
          <cell r="P189">
            <v>38.999999999953999</v>
          </cell>
          <cell r="Q189">
            <v>30.999999999934001</v>
          </cell>
          <cell r="R189">
            <v>32.000000000080007</v>
          </cell>
          <cell r="S189">
            <v>0</v>
          </cell>
          <cell r="T189">
            <v>21.000000000196</v>
          </cell>
          <cell r="U189">
            <v>18.999999999903999</v>
          </cell>
          <cell r="V189">
            <v>24.000000000060005</v>
          </cell>
          <cell r="W189">
            <v>9.0000000001660005</v>
          </cell>
          <cell r="X189">
            <v>22.999999999914003</v>
          </cell>
          <cell r="Y189">
            <v>10.999999999883999</v>
          </cell>
          <cell r="Z189">
            <v>21.999999999767997</v>
          </cell>
          <cell r="AA189">
            <v>8.0000000000200018</v>
          </cell>
          <cell r="AB189">
            <v>10.999999999883999</v>
          </cell>
          <cell r="AC189">
            <v>12.000000000030003</v>
          </cell>
          <cell r="AD189">
            <v>8.0000000000200018</v>
          </cell>
          <cell r="AE189">
            <v>8.0000000000200018</v>
          </cell>
          <cell r="AF189">
            <v>1.999999999718</v>
          </cell>
          <cell r="AG189">
            <v>1.0000000001459999</v>
          </cell>
          <cell r="AH189">
            <v>4.0000000000100009</v>
          </cell>
          <cell r="AI189">
            <v>1.0000000001459999</v>
          </cell>
          <cell r="AJ189">
            <v>2.9999999998640003</v>
          </cell>
          <cell r="AK189">
            <v>1.0000000001459999</v>
          </cell>
          <cell r="AL189">
            <v>1.0000000001459999</v>
          </cell>
          <cell r="AM189">
            <v>0</v>
          </cell>
          <cell r="AN189">
            <v>1.0000000001459999</v>
          </cell>
          <cell r="AO189">
            <v>1.0000000001459999</v>
          </cell>
          <cell r="AP189">
            <v>1.0000000001459999</v>
          </cell>
        </row>
        <row r="190">
          <cell r="A190" t="str">
            <v>21004A04-</v>
          </cell>
          <cell r="B190" t="str">
            <v>NOTRE-DAME DE LA CHAPELLE</v>
          </cell>
          <cell r="C190">
            <v>35.000000000387999</v>
          </cell>
          <cell r="D190">
            <v>37.999999999852001</v>
          </cell>
          <cell r="E190">
            <v>51.000000000264002</v>
          </cell>
          <cell r="F190">
            <v>46.000000000376005</v>
          </cell>
          <cell r="G190">
            <v>41.000000000488001</v>
          </cell>
          <cell r="H190">
            <v>52.000000000475993</v>
          </cell>
          <cell r="I190">
            <v>30.000000000499998</v>
          </cell>
          <cell r="J190">
            <v>48.99999999984</v>
          </cell>
          <cell r="K190">
            <v>31.999999999752003</v>
          </cell>
          <cell r="L190">
            <v>46.000000000376005</v>
          </cell>
          <cell r="M190">
            <v>47.99999999962801</v>
          </cell>
          <cell r="N190">
            <v>37.999999999852001</v>
          </cell>
          <cell r="O190">
            <v>51.000000000264002</v>
          </cell>
          <cell r="P190">
            <v>41.999999999528001</v>
          </cell>
          <cell r="Q190">
            <v>46.000000000376005</v>
          </cell>
          <cell r="R190">
            <v>36.999999999639996</v>
          </cell>
          <cell r="S190">
            <v>0</v>
          </cell>
          <cell r="T190">
            <v>28.000000000075996</v>
          </cell>
          <cell r="U190">
            <v>39.000000000063999</v>
          </cell>
          <cell r="V190">
            <v>46.000000000376005</v>
          </cell>
          <cell r="W190">
            <v>46.999999999415998</v>
          </cell>
          <cell r="X190">
            <v>58.999999999615994</v>
          </cell>
          <cell r="Y190">
            <v>34.000000000176001</v>
          </cell>
          <cell r="Z190">
            <v>34.000000000176001</v>
          </cell>
          <cell r="AA190">
            <v>20.999999999764</v>
          </cell>
          <cell r="AB190">
            <v>30.000000000499998</v>
          </cell>
          <cell r="AC190">
            <v>18.000000000299998</v>
          </cell>
          <cell r="AD190">
            <v>24.0000000004</v>
          </cell>
          <cell r="AE190">
            <v>9.9999999997759996</v>
          </cell>
          <cell r="AF190">
            <v>19.999999999551999</v>
          </cell>
          <cell r="AG190">
            <v>9.9999999997759996</v>
          </cell>
          <cell r="AH190">
            <v>8.0000000005240004</v>
          </cell>
          <cell r="AI190">
            <v>8.9999999995640003</v>
          </cell>
          <cell r="AJ190">
            <v>7.0000000003120002</v>
          </cell>
          <cell r="AK190">
            <v>7.0000000003120002</v>
          </cell>
          <cell r="AL190">
            <v>1.000000000212</v>
          </cell>
          <cell r="AM190">
            <v>2.0000000004239999</v>
          </cell>
          <cell r="AN190">
            <v>0</v>
          </cell>
          <cell r="AO190">
            <v>1.000000000212</v>
          </cell>
          <cell r="AP190">
            <v>0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65.000000000824002</v>
          </cell>
          <cell r="D191">
            <v>52.999999998707999</v>
          </cell>
          <cell r="E191">
            <v>67.000000000724</v>
          </cell>
          <cell r="F191">
            <v>75.999999998915996</v>
          </cell>
          <cell r="G191">
            <v>63.000000000924004</v>
          </cell>
          <cell r="H191">
            <v>77.999999998816008</v>
          </cell>
          <cell r="I191">
            <v>75.000000000324007</v>
          </cell>
          <cell r="J191">
            <v>67.000000000724</v>
          </cell>
          <cell r="K191">
            <v>73.999999999016012</v>
          </cell>
          <cell r="L191">
            <v>104.99999999882401</v>
          </cell>
          <cell r="M191">
            <v>86.000000001131994</v>
          </cell>
          <cell r="N191">
            <v>144.99999999953999</v>
          </cell>
          <cell r="O191">
            <v>71.999999999116</v>
          </cell>
          <cell r="P191">
            <v>152.99999999913999</v>
          </cell>
          <cell r="Q191">
            <v>94.999999999324004</v>
          </cell>
          <cell r="R191">
            <v>167.99999999974798</v>
          </cell>
          <cell r="S191">
            <v>79.999999998716007</v>
          </cell>
          <cell r="T191">
            <v>171.99999999954801</v>
          </cell>
          <cell r="U191">
            <v>92.000000000832003</v>
          </cell>
          <cell r="V191">
            <v>154.00000000044801</v>
          </cell>
          <cell r="W191">
            <v>65.000000000824002</v>
          </cell>
          <cell r="X191">
            <v>136.99999999994</v>
          </cell>
          <cell r="Y191">
            <v>57.999999999815998</v>
          </cell>
          <cell r="Z191">
            <v>113.99999999973201</v>
          </cell>
          <cell r="AA191">
            <v>46.999999999008004</v>
          </cell>
          <cell r="AB191">
            <v>82.999999999924</v>
          </cell>
          <cell r="AC191">
            <v>32.999999999708002</v>
          </cell>
          <cell r="AD191">
            <v>38.999999999408004</v>
          </cell>
          <cell r="AE191">
            <v>30.999999999807997</v>
          </cell>
          <cell r="AF191">
            <v>30.999999999807997</v>
          </cell>
          <cell r="AG191">
            <v>21.000000000307999</v>
          </cell>
          <cell r="AH191">
            <v>21.000000000307999</v>
          </cell>
          <cell r="AI191">
            <v>23.9999999988</v>
          </cell>
          <cell r="AJ191">
            <v>11.000000000807999</v>
          </cell>
          <cell r="AK191">
            <v>23.9999999988</v>
          </cell>
          <cell r="AL191">
            <v>3.0000000012079999</v>
          </cell>
          <cell r="AM191">
            <v>19.999999999</v>
          </cell>
          <cell r="AN191">
            <v>7.9999999996</v>
          </cell>
          <cell r="AO191">
            <v>5.0000000011080008</v>
          </cell>
          <cell r="AP191">
            <v>1.0000000013079999</v>
          </cell>
        </row>
        <row r="192">
          <cell r="A192" t="str">
            <v>21004A20-</v>
          </cell>
          <cell r="B192" t="str">
            <v>BOURSE-NORD-OUEST</v>
          </cell>
          <cell r="C192">
            <v>52.999999998832998</v>
          </cell>
          <cell r="D192">
            <v>76.000000000195996</v>
          </cell>
          <cell r="E192">
            <v>65.000000000298002</v>
          </cell>
          <cell r="F192">
            <v>68.000000000044992</v>
          </cell>
          <cell r="G192">
            <v>52.999999998832998</v>
          </cell>
          <cell r="H192">
            <v>52.999999998832998</v>
          </cell>
          <cell r="I192">
            <v>41.999999998935003</v>
          </cell>
          <cell r="J192">
            <v>40.999999999845002</v>
          </cell>
          <cell r="K192">
            <v>78.999999999942986</v>
          </cell>
          <cell r="L192">
            <v>57.00000000014699</v>
          </cell>
          <cell r="M192">
            <v>174.999999999278</v>
          </cell>
          <cell r="N192">
            <v>174.00000000018801</v>
          </cell>
          <cell r="O192">
            <v>133.00000000034299</v>
          </cell>
          <cell r="P192">
            <v>152.99999999948201</v>
          </cell>
          <cell r="Q192">
            <v>92.000000000498005</v>
          </cell>
          <cell r="R192">
            <v>128.999999999029</v>
          </cell>
          <cell r="S192">
            <v>65.999999999387995</v>
          </cell>
          <cell r="T192">
            <v>106.99999999923298</v>
          </cell>
          <cell r="U192">
            <v>65.000000000298002</v>
          </cell>
          <cell r="V192">
            <v>120.99999999887801</v>
          </cell>
          <cell r="W192">
            <v>56.000000001056996</v>
          </cell>
          <cell r="X192">
            <v>97.000000000902006</v>
          </cell>
          <cell r="Y192">
            <v>62.999999999640998</v>
          </cell>
          <cell r="Z192">
            <v>89.000000000751001</v>
          </cell>
          <cell r="AA192">
            <v>51.000000000652996</v>
          </cell>
          <cell r="AB192">
            <v>64.000000001207994</v>
          </cell>
          <cell r="AC192">
            <v>35.000000000350994</v>
          </cell>
          <cell r="AD192">
            <v>38.999999999187999</v>
          </cell>
          <cell r="AE192">
            <v>46.999999999338996</v>
          </cell>
          <cell r="AF192">
            <v>32.000000000603997</v>
          </cell>
          <cell r="AG192">
            <v>27.000000000199996</v>
          </cell>
          <cell r="AH192">
            <v>27.999999999289997</v>
          </cell>
          <cell r="AI192">
            <v>13.999999999644999</v>
          </cell>
          <cell r="AJ192">
            <v>10.000000000808001</v>
          </cell>
          <cell r="AK192">
            <v>10.000000000808001</v>
          </cell>
          <cell r="AL192">
            <v>5.9999999994940003</v>
          </cell>
          <cell r="AM192">
            <v>2.9999999997470002</v>
          </cell>
          <cell r="AN192">
            <v>0</v>
          </cell>
          <cell r="AO192">
            <v>3.9999999988370001</v>
          </cell>
          <cell r="AP192">
            <v>0</v>
          </cell>
        </row>
        <row r="193">
          <cell r="A193" t="str">
            <v>21004A14-</v>
          </cell>
          <cell r="B193" t="str">
            <v>GRAND SABLON</v>
          </cell>
          <cell r="C193">
            <v>34.999999999964999</v>
          </cell>
          <cell r="D193">
            <v>42.999999999698005</v>
          </cell>
          <cell r="E193">
            <v>39.000000000737998</v>
          </cell>
          <cell r="F193">
            <v>30.999999999191999</v>
          </cell>
          <cell r="G193">
            <v>36.999999999445002</v>
          </cell>
          <cell r="H193">
            <v>36.999999999445002</v>
          </cell>
          <cell r="I193">
            <v>28.999999999711999</v>
          </cell>
          <cell r="J193">
            <v>41.000000000218009</v>
          </cell>
          <cell r="K193">
            <v>46.000000000730999</v>
          </cell>
          <cell r="L193">
            <v>47.000000000470997</v>
          </cell>
          <cell r="M193">
            <v>128.999999999094</v>
          </cell>
          <cell r="N193">
            <v>111.999999999888</v>
          </cell>
          <cell r="O193">
            <v>109.00000000066801</v>
          </cell>
          <cell r="P193">
            <v>131.00000000038702</v>
          </cell>
          <cell r="Q193">
            <v>75.000000000442995</v>
          </cell>
          <cell r="R193">
            <v>83.000000000176001</v>
          </cell>
          <cell r="S193">
            <v>0</v>
          </cell>
          <cell r="T193">
            <v>74.000000000702997</v>
          </cell>
          <cell r="U193">
            <v>61.000000000457</v>
          </cell>
          <cell r="V193">
            <v>81.000000000695991</v>
          </cell>
          <cell r="W193">
            <v>44.999999999178002</v>
          </cell>
          <cell r="X193">
            <v>76.000000000183007</v>
          </cell>
          <cell r="Y193">
            <v>56.999999999684007</v>
          </cell>
          <cell r="Z193">
            <v>60.000000000717002</v>
          </cell>
          <cell r="AA193">
            <v>37.999999999185</v>
          </cell>
          <cell r="AB193">
            <v>46.000000000730999</v>
          </cell>
          <cell r="AC193">
            <v>41.000000000218009</v>
          </cell>
          <cell r="AD193">
            <v>32.000000000744997</v>
          </cell>
          <cell r="AE193">
            <v>20.999999999979</v>
          </cell>
          <cell r="AF193">
            <v>20.000000000238998</v>
          </cell>
          <cell r="AG193">
            <v>14.999999999726001</v>
          </cell>
          <cell r="AH193">
            <v>26.000000000492001</v>
          </cell>
          <cell r="AI193">
            <v>11.000000000766001</v>
          </cell>
          <cell r="AJ193">
            <v>11.000000000766001</v>
          </cell>
          <cell r="AK193">
            <v>4.0000000007730003</v>
          </cell>
          <cell r="AL193">
            <v>5.0000000005130003</v>
          </cell>
          <cell r="AM193">
            <v>0</v>
          </cell>
          <cell r="AN193">
            <v>1.9999999994799997</v>
          </cell>
          <cell r="AO193">
            <v>0</v>
          </cell>
          <cell r="AP193">
            <v>0.99999999973999987</v>
          </cell>
        </row>
        <row r="194">
          <cell r="A194" t="str">
            <v>21004A001</v>
          </cell>
          <cell r="B194" t="str">
            <v>GRAND-PLACE</v>
          </cell>
          <cell r="C194">
            <v>11.999999999682</v>
          </cell>
          <cell r="D194">
            <v>9.9999999997350013</v>
          </cell>
          <cell r="E194">
            <v>3.9999999998939999</v>
          </cell>
          <cell r="F194">
            <v>3.9999999998939999</v>
          </cell>
          <cell r="G194">
            <v>1.999999999947</v>
          </cell>
          <cell r="H194">
            <v>3.9999999998939999</v>
          </cell>
          <cell r="I194">
            <v>13.000000000080002</v>
          </cell>
          <cell r="J194">
            <v>5.0000000002920011</v>
          </cell>
          <cell r="K194">
            <v>41.000000000187001</v>
          </cell>
          <cell r="L194">
            <v>32.000000000001002</v>
          </cell>
          <cell r="M194">
            <v>58.000000000161002</v>
          </cell>
          <cell r="N194">
            <v>71.999999999790006</v>
          </cell>
          <cell r="O194">
            <v>37.999999999841997</v>
          </cell>
          <cell r="P194">
            <v>64.000000000002004</v>
          </cell>
          <cell r="Q194">
            <v>33.000000000398998</v>
          </cell>
          <cell r="R194">
            <v>64.000000000002004</v>
          </cell>
          <cell r="S194">
            <v>0</v>
          </cell>
          <cell r="T194">
            <v>54.000000000267001</v>
          </cell>
          <cell r="U194">
            <v>13.999999999629001</v>
          </cell>
          <cell r="V194">
            <v>52.999999999869004</v>
          </cell>
          <cell r="W194">
            <v>32.000000000001002</v>
          </cell>
          <cell r="X194">
            <v>52.999999999869004</v>
          </cell>
          <cell r="Y194">
            <v>15.999999999576</v>
          </cell>
          <cell r="Z194">
            <v>47.999999999577</v>
          </cell>
          <cell r="AA194">
            <v>15.999999999576</v>
          </cell>
          <cell r="AB194">
            <v>22.999999999815</v>
          </cell>
          <cell r="AC194">
            <v>7.0000000002390008</v>
          </cell>
          <cell r="AD194">
            <v>13.999999999629001</v>
          </cell>
          <cell r="AE194">
            <v>7.0000000002390008</v>
          </cell>
          <cell r="AF194">
            <v>13.000000000080002</v>
          </cell>
          <cell r="AG194">
            <v>5.9999999998410001</v>
          </cell>
          <cell r="AH194">
            <v>7.9999999997879998</v>
          </cell>
          <cell r="AI194">
            <v>1.999999999947</v>
          </cell>
          <cell r="AJ194">
            <v>1.999999999947</v>
          </cell>
          <cell r="AK194">
            <v>3.9999999998939999</v>
          </cell>
          <cell r="AL194">
            <v>1.0000000003980001</v>
          </cell>
          <cell r="AM194">
            <v>1.0000000003980001</v>
          </cell>
          <cell r="AN194">
            <v>1.0000000003980001</v>
          </cell>
          <cell r="AO194">
            <v>0</v>
          </cell>
          <cell r="AP194">
            <v>0</v>
          </cell>
        </row>
        <row r="195">
          <cell r="A195" t="str">
            <v>21004A32-</v>
          </cell>
          <cell r="B195" t="str">
            <v>CONGRES - GARE</v>
          </cell>
          <cell r="C195">
            <v>29.000000000366999</v>
          </cell>
          <cell r="D195">
            <v>20.999999999738996</v>
          </cell>
          <cell r="E195">
            <v>18.999999999581998</v>
          </cell>
          <cell r="F195">
            <v>25.999999999495003</v>
          </cell>
          <cell r="G195">
            <v>32.999999999408004</v>
          </cell>
          <cell r="H195">
            <v>18.000000000139998</v>
          </cell>
          <cell r="I195">
            <v>18.000000000139998</v>
          </cell>
          <cell r="J195">
            <v>25.999999999495003</v>
          </cell>
          <cell r="K195">
            <v>59.999999999618005</v>
          </cell>
          <cell r="L195">
            <v>43.999999999635001</v>
          </cell>
          <cell r="M195">
            <v>73.999999999444</v>
          </cell>
          <cell r="N195">
            <v>81.000000000629996</v>
          </cell>
          <cell r="O195">
            <v>54.000000000420002</v>
          </cell>
          <cell r="P195">
            <v>64.999999999373998</v>
          </cell>
          <cell r="Q195">
            <v>38.000000000436998</v>
          </cell>
          <cell r="R195">
            <v>50.000000000105999</v>
          </cell>
          <cell r="S195">
            <v>0</v>
          </cell>
          <cell r="T195">
            <v>70.999999999844988</v>
          </cell>
          <cell r="U195">
            <v>43.000000000192998</v>
          </cell>
          <cell r="V195">
            <v>72.000000000559993</v>
          </cell>
          <cell r="W195">
            <v>34.999999999564999</v>
          </cell>
          <cell r="X195">
            <v>66.000000000089003</v>
          </cell>
          <cell r="Y195">
            <v>34.000000000123002</v>
          </cell>
          <cell r="Z195">
            <v>45.000000000349999</v>
          </cell>
          <cell r="AA195">
            <v>31.000000000524</v>
          </cell>
          <cell r="AB195">
            <v>45.000000000349999</v>
          </cell>
          <cell r="AC195">
            <v>13.999999999826001</v>
          </cell>
          <cell r="AD195">
            <v>20.000000000297</v>
          </cell>
          <cell r="AE195">
            <v>22.000000000453998</v>
          </cell>
          <cell r="AF195">
            <v>13.000000000384</v>
          </cell>
          <cell r="AG195">
            <v>16.999999999425</v>
          </cell>
          <cell r="AH195">
            <v>9.9999999995119992</v>
          </cell>
          <cell r="AI195">
            <v>9.9999999995119992</v>
          </cell>
          <cell r="AJ195">
            <v>4.0000000003140004</v>
          </cell>
          <cell r="AK195">
            <v>6.0000000004710001</v>
          </cell>
          <cell r="AL195">
            <v>2.9999999995990003</v>
          </cell>
          <cell r="AM195">
            <v>2.9999999995990003</v>
          </cell>
          <cell r="AN195">
            <v>0.99999999944200002</v>
          </cell>
          <cell r="AO195">
            <v>2.0000000001570002</v>
          </cell>
          <cell r="AP195">
            <v>0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37.999999999583999</v>
          </cell>
          <cell r="D197">
            <v>46.000000000332001</v>
          </cell>
          <cell r="E197">
            <v>24.999999999785999</v>
          </cell>
          <cell r="F197">
            <v>16.000000000362</v>
          </cell>
          <cell r="G197">
            <v>13.999999999607999</v>
          </cell>
          <cell r="H197">
            <v>18.999999999791999</v>
          </cell>
          <cell r="I197">
            <v>11.999999999988001</v>
          </cell>
          <cell r="J197">
            <v>9.0000000005579999</v>
          </cell>
          <cell r="K197">
            <v>30.999999999779998</v>
          </cell>
          <cell r="L197">
            <v>19.999999999602</v>
          </cell>
          <cell r="M197">
            <v>101.99999999989799</v>
          </cell>
          <cell r="N197">
            <v>77.999999999921997</v>
          </cell>
          <cell r="O197">
            <v>83.000000000105999</v>
          </cell>
          <cell r="P197">
            <v>58.00000000032</v>
          </cell>
          <cell r="Q197">
            <v>78.999999999731997</v>
          </cell>
          <cell r="R197">
            <v>69.000000000497991</v>
          </cell>
          <cell r="S197">
            <v>0</v>
          </cell>
          <cell r="T197">
            <v>41.000000000147999</v>
          </cell>
          <cell r="U197">
            <v>29.999999999970001</v>
          </cell>
          <cell r="V197">
            <v>51.000000000516003</v>
          </cell>
          <cell r="W197">
            <v>29.00000000016</v>
          </cell>
          <cell r="X197">
            <v>25.999999999596003</v>
          </cell>
          <cell r="Y197">
            <v>25.999999999596003</v>
          </cell>
          <cell r="Z197">
            <v>30.999999999779998</v>
          </cell>
          <cell r="AA197">
            <v>28.000000000349996</v>
          </cell>
          <cell r="AB197">
            <v>22.000000000356</v>
          </cell>
          <cell r="AC197">
            <v>15.000000000552001</v>
          </cell>
          <cell r="AD197">
            <v>17.000000000171998</v>
          </cell>
          <cell r="AE197">
            <v>17.000000000171998</v>
          </cell>
          <cell r="AF197">
            <v>10.000000000368001</v>
          </cell>
          <cell r="AG197">
            <v>5.0000000001840004</v>
          </cell>
          <cell r="AH197">
            <v>9.0000000005579999</v>
          </cell>
          <cell r="AI197">
            <v>9.0000000005579999</v>
          </cell>
          <cell r="AJ197">
            <v>0.99999999980999998</v>
          </cell>
          <cell r="AK197">
            <v>7.9999999996140003</v>
          </cell>
          <cell r="AL197">
            <v>6.9999999998039995</v>
          </cell>
          <cell r="AM197">
            <v>4.0000000003740004</v>
          </cell>
          <cell r="AN197">
            <v>0</v>
          </cell>
          <cell r="AO197">
            <v>1.99999999962</v>
          </cell>
          <cell r="AP197">
            <v>0.99999999980999998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38.999999999892999</v>
          </cell>
          <cell r="D199">
            <v>42.000000000667995</v>
          </cell>
          <cell r="E199">
            <v>33.000000000039996</v>
          </cell>
          <cell r="F199">
            <v>31.000000000089003</v>
          </cell>
          <cell r="G199">
            <v>25.000000000236</v>
          </cell>
          <cell r="H199">
            <v>33.999999999166995</v>
          </cell>
          <cell r="I199">
            <v>29.000000000137998</v>
          </cell>
          <cell r="J199">
            <v>27.999999999313999</v>
          </cell>
          <cell r="K199">
            <v>48.999999999647997</v>
          </cell>
          <cell r="L199">
            <v>50.000000000471999</v>
          </cell>
          <cell r="M199">
            <v>81.000000000560988</v>
          </cell>
          <cell r="N199">
            <v>75.999999999835012</v>
          </cell>
          <cell r="O199">
            <v>83.999999999639002</v>
          </cell>
          <cell r="P199">
            <v>71.99999999993301</v>
          </cell>
          <cell r="Q199">
            <v>75.999999999835012</v>
          </cell>
          <cell r="R199">
            <v>77.000000000659014</v>
          </cell>
          <cell r="S199">
            <v>0</v>
          </cell>
          <cell r="T199">
            <v>68.999999999157993</v>
          </cell>
          <cell r="U199">
            <v>52.999999999549999</v>
          </cell>
          <cell r="V199">
            <v>69.999999999981995</v>
          </cell>
          <cell r="W199">
            <v>64.000000000129006</v>
          </cell>
          <cell r="X199">
            <v>62.999999999305004</v>
          </cell>
          <cell r="Y199">
            <v>38.000000000766001</v>
          </cell>
          <cell r="Z199">
            <v>58.000000000275996</v>
          </cell>
          <cell r="AA199">
            <v>66.000000000079993</v>
          </cell>
          <cell r="AB199">
            <v>52.999999999549999</v>
          </cell>
          <cell r="AC199">
            <v>42.999999999795001</v>
          </cell>
          <cell r="AD199">
            <v>33.999999999166995</v>
          </cell>
          <cell r="AE199">
            <v>50.999999999599005</v>
          </cell>
          <cell r="AF199">
            <v>33.999999999166995</v>
          </cell>
          <cell r="AG199">
            <v>21.000000000333998</v>
          </cell>
          <cell r="AH199">
            <v>25.000000000236</v>
          </cell>
          <cell r="AI199">
            <v>17.999999999558998</v>
          </cell>
          <cell r="AJ199">
            <v>13.999999999657</v>
          </cell>
          <cell r="AK199">
            <v>15.000000000481</v>
          </cell>
          <cell r="AL199">
            <v>5.0000000007259997</v>
          </cell>
          <cell r="AM199">
            <v>13.999999999657</v>
          </cell>
          <cell r="AN199">
            <v>5.0000000007259997</v>
          </cell>
          <cell r="AO199">
            <v>1.9999999999510001</v>
          </cell>
          <cell r="AP199">
            <v>0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23.999999999640004</v>
          </cell>
          <cell r="D202">
            <v>25.999999999953001</v>
          </cell>
          <cell r="E202">
            <v>26.999999999595001</v>
          </cell>
          <cell r="F202">
            <v>22.000000000356</v>
          </cell>
          <cell r="G202">
            <v>8.9999999998650004</v>
          </cell>
          <cell r="H202">
            <v>14.000000000132999</v>
          </cell>
          <cell r="I202">
            <v>22.000000000356</v>
          </cell>
          <cell r="J202">
            <v>13.000000000490999</v>
          </cell>
          <cell r="K202">
            <v>31.999999999862997</v>
          </cell>
          <cell r="L202">
            <v>25.000000000311001</v>
          </cell>
          <cell r="M202">
            <v>77.999999999859</v>
          </cell>
          <cell r="N202">
            <v>74.999999999904006</v>
          </cell>
          <cell r="O202">
            <v>71.999999999949011</v>
          </cell>
          <cell r="P202">
            <v>59.000000000486999</v>
          </cell>
          <cell r="Q202">
            <v>60.000000000128992</v>
          </cell>
          <cell r="R202">
            <v>54.999999999861004</v>
          </cell>
          <cell r="S202">
            <v>0</v>
          </cell>
          <cell r="T202">
            <v>48.000000000309001</v>
          </cell>
          <cell r="U202">
            <v>34.999999999818002</v>
          </cell>
          <cell r="V202">
            <v>42.000000000398998</v>
          </cell>
          <cell r="W202">
            <v>28.000000000265999</v>
          </cell>
          <cell r="X202">
            <v>39.000000000443997</v>
          </cell>
          <cell r="Y202">
            <v>23.999999999640004</v>
          </cell>
          <cell r="Z202">
            <v>25.000000000311001</v>
          </cell>
          <cell r="AA202">
            <v>17.999999999730001</v>
          </cell>
          <cell r="AB202">
            <v>14.999999999775</v>
          </cell>
          <cell r="AC202">
            <v>19.000000000401002</v>
          </cell>
          <cell r="AD202">
            <v>16.000000000445997</v>
          </cell>
          <cell r="AE202">
            <v>19.000000000401002</v>
          </cell>
          <cell r="AF202">
            <v>14.000000000132999</v>
          </cell>
          <cell r="AG202">
            <v>8.9999999998650004</v>
          </cell>
          <cell r="AH202">
            <v>9.9999999995069988</v>
          </cell>
          <cell r="AI202">
            <v>6.9999999995520001</v>
          </cell>
          <cell r="AJ202">
            <v>5.0000000002679998</v>
          </cell>
          <cell r="AK202">
            <v>2.9999999999550004</v>
          </cell>
          <cell r="AL202">
            <v>2.0000000003129998</v>
          </cell>
          <cell r="AM202">
            <v>3.9999999995969997</v>
          </cell>
          <cell r="AN202">
            <v>0</v>
          </cell>
          <cell r="AO202">
            <v>0</v>
          </cell>
          <cell r="AP202">
            <v>0</v>
          </cell>
        </row>
        <row r="203">
          <cell r="A203" t="str">
            <v>21004A33-</v>
          </cell>
          <cell r="B203" t="str">
            <v>LIBERTE (PLACE DE LA)</v>
          </cell>
          <cell r="C203">
            <v>64.000000000547999</v>
          </cell>
          <cell r="D203">
            <v>80.000000000684992</v>
          </cell>
          <cell r="E203">
            <v>51.999999999862005</v>
          </cell>
          <cell r="F203">
            <v>61.999999999656005</v>
          </cell>
          <cell r="G203">
            <v>38.000000000617</v>
          </cell>
          <cell r="H203">
            <v>34.999999999278998</v>
          </cell>
          <cell r="I203">
            <v>23.000000000926001</v>
          </cell>
          <cell r="J203">
            <v>29.999999999382002</v>
          </cell>
          <cell r="K203">
            <v>110.00000000006702</v>
          </cell>
          <cell r="L203">
            <v>89.000000000032998</v>
          </cell>
          <cell r="M203">
            <v>200.00000000054604</v>
          </cell>
          <cell r="N203">
            <v>160.99999999948301</v>
          </cell>
          <cell r="O203">
            <v>175.00000000106098</v>
          </cell>
          <cell r="P203">
            <v>180.99999999907101</v>
          </cell>
          <cell r="Q203">
            <v>96.999999998934996</v>
          </cell>
          <cell r="R203">
            <v>138.00000000089</v>
          </cell>
          <cell r="S203">
            <v>75.999999998901004</v>
          </cell>
          <cell r="T203">
            <v>102.00000000116501</v>
          </cell>
          <cell r="U203">
            <v>59.000000000650999</v>
          </cell>
          <cell r="V203">
            <v>89.000000000032998</v>
          </cell>
          <cell r="W203">
            <v>64.000000000547999</v>
          </cell>
          <cell r="X203">
            <v>72.999999999896005</v>
          </cell>
          <cell r="Y203">
            <v>40.999999999622005</v>
          </cell>
          <cell r="Z203">
            <v>65.000000000993992</v>
          </cell>
          <cell r="AA203">
            <v>28.999999998936001</v>
          </cell>
          <cell r="AB203">
            <v>49.999999998970004</v>
          </cell>
          <cell r="AC203">
            <v>27.000000000377</v>
          </cell>
          <cell r="AD203">
            <v>25.999999999931003</v>
          </cell>
          <cell r="AE203">
            <v>21.000000000034003</v>
          </cell>
          <cell r="AF203">
            <v>24.999999999485002</v>
          </cell>
          <cell r="AG203">
            <v>12.000000000686001</v>
          </cell>
          <cell r="AH203">
            <v>11.00000000024</v>
          </cell>
          <cell r="AI203">
            <v>9.9999999997939995</v>
          </cell>
          <cell r="AJ203">
            <v>6.0000000003430003</v>
          </cell>
          <cell r="AK203">
            <v>4.9999999998969997</v>
          </cell>
          <cell r="AL203">
            <v>2.9999999990049999</v>
          </cell>
          <cell r="AM203">
            <v>2.0000000008919998</v>
          </cell>
          <cell r="AN203">
            <v>0</v>
          </cell>
          <cell r="AO203">
            <v>1.0000000004459999</v>
          </cell>
          <cell r="AP203">
            <v>1.0000000004459999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17.000000000204999</v>
          </cell>
          <cell r="D204">
            <v>18.999999999855003</v>
          </cell>
          <cell r="E204">
            <v>7.0000000003650005</v>
          </cell>
          <cell r="F204">
            <v>17.000000000204999</v>
          </cell>
          <cell r="G204">
            <v>9.0000000000149996</v>
          </cell>
          <cell r="H204">
            <v>7.0000000003650005</v>
          </cell>
          <cell r="I204">
            <v>18.000000000029999</v>
          </cell>
          <cell r="J204">
            <v>14.99999999976</v>
          </cell>
          <cell r="K204">
            <v>33.999999999615</v>
          </cell>
          <cell r="L204">
            <v>19.99999999968</v>
          </cell>
          <cell r="M204">
            <v>53.000000000264997</v>
          </cell>
          <cell r="N204">
            <v>45.999999999899998</v>
          </cell>
          <cell r="O204">
            <v>49.00000000016999</v>
          </cell>
          <cell r="P204">
            <v>55.999999999740005</v>
          </cell>
          <cell r="Q204">
            <v>31.000000000139998</v>
          </cell>
          <cell r="R204">
            <v>44.000000000250004</v>
          </cell>
          <cell r="S204">
            <v>0</v>
          </cell>
          <cell r="T204">
            <v>21.000000000300002</v>
          </cell>
          <cell r="U204">
            <v>25.000000000394998</v>
          </cell>
          <cell r="V204">
            <v>31.999999999964999</v>
          </cell>
          <cell r="W204">
            <v>22.999999999949999</v>
          </cell>
          <cell r="X204">
            <v>36.999999999885006</v>
          </cell>
          <cell r="Y204">
            <v>18.000000000029999</v>
          </cell>
          <cell r="Z204">
            <v>18.999999999855003</v>
          </cell>
          <cell r="AA204">
            <v>22.999999999949999</v>
          </cell>
          <cell r="AB204">
            <v>13.000000000110001</v>
          </cell>
          <cell r="AC204">
            <v>28.999999999695</v>
          </cell>
          <cell r="AD204">
            <v>18.999999999855003</v>
          </cell>
          <cell r="AE204">
            <v>12.000000000284999</v>
          </cell>
          <cell r="AF204">
            <v>13.000000000110001</v>
          </cell>
          <cell r="AG204">
            <v>9.0000000000149996</v>
          </cell>
          <cell r="AH204">
            <v>9.0000000000149996</v>
          </cell>
          <cell r="AI204">
            <v>5.9999999997449995</v>
          </cell>
          <cell r="AJ204">
            <v>4.99999999992</v>
          </cell>
          <cell r="AK204">
            <v>7.0000000003650005</v>
          </cell>
          <cell r="AL204">
            <v>4.0000000000949996</v>
          </cell>
          <cell r="AM204">
            <v>0</v>
          </cell>
          <cell r="AN204">
            <v>0.99999999982499999</v>
          </cell>
          <cell r="AO204">
            <v>0</v>
          </cell>
          <cell r="AP204">
            <v>0</v>
          </cell>
        </row>
        <row r="205">
          <cell r="A205" t="str">
            <v>21004C501</v>
          </cell>
          <cell r="B205" t="str">
            <v>LOUISE (AVENUE)-NORD</v>
          </cell>
          <cell r="C205">
            <v>12.999999999726999</v>
          </cell>
          <cell r="D205">
            <v>9.0000000000690008</v>
          </cell>
          <cell r="E205">
            <v>10.999999999898</v>
          </cell>
          <cell r="F205">
            <v>4.0000000002169998</v>
          </cell>
          <cell r="G205">
            <v>10.000000000263</v>
          </cell>
          <cell r="H205">
            <v>6.0000000000459996</v>
          </cell>
          <cell r="I205">
            <v>4.9999999998520002</v>
          </cell>
          <cell r="J205">
            <v>4.0000000002169998</v>
          </cell>
          <cell r="K205">
            <v>18.999999999772999</v>
          </cell>
          <cell r="L205">
            <v>19.999999999966999</v>
          </cell>
          <cell r="M205">
            <v>49.000000000002998</v>
          </cell>
          <cell r="N205">
            <v>38.000000000104997</v>
          </cell>
          <cell r="O205">
            <v>35.000000000081997</v>
          </cell>
          <cell r="P205">
            <v>24.999999999819</v>
          </cell>
          <cell r="Q205">
            <v>30.000000000229999</v>
          </cell>
          <cell r="R205">
            <v>24.000000000183999</v>
          </cell>
          <cell r="S205">
            <v>0</v>
          </cell>
          <cell r="T205">
            <v>19.999999999966999</v>
          </cell>
          <cell r="U205">
            <v>16.999999999943999</v>
          </cell>
          <cell r="V205">
            <v>15.999999999750001</v>
          </cell>
          <cell r="W205">
            <v>16.999999999943999</v>
          </cell>
          <cell r="X205">
            <v>21.999999999796</v>
          </cell>
          <cell r="Y205">
            <v>10.000000000263</v>
          </cell>
          <cell r="Z205">
            <v>21.000000000160998</v>
          </cell>
          <cell r="AA205">
            <v>18.999999999772999</v>
          </cell>
          <cell r="AB205">
            <v>16.999999999943999</v>
          </cell>
          <cell r="AC205">
            <v>12.000000000091999</v>
          </cell>
          <cell r="AD205">
            <v>9.0000000000690008</v>
          </cell>
          <cell r="AE205">
            <v>12.999999999726999</v>
          </cell>
          <cell r="AF205">
            <v>7.0000000002400009</v>
          </cell>
          <cell r="AG205">
            <v>7.9999999998750004</v>
          </cell>
          <cell r="AH205">
            <v>7.0000000002400009</v>
          </cell>
          <cell r="AI205">
            <v>6.0000000000459996</v>
          </cell>
          <cell r="AJ205">
            <v>6.0000000000459996</v>
          </cell>
          <cell r="AK205">
            <v>1.0000000001940001</v>
          </cell>
          <cell r="AL205">
            <v>0</v>
          </cell>
          <cell r="AM205">
            <v>1.9999999998289999</v>
          </cell>
          <cell r="AN205">
            <v>1.9999999998289999</v>
          </cell>
          <cell r="AO205">
            <v>1.0000000001940001</v>
          </cell>
          <cell r="AP205">
            <v>0</v>
          </cell>
        </row>
        <row r="206">
          <cell r="A206" t="str">
            <v>21004A21-</v>
          </cell>
          <cell r="B206" t="str">
            <v>ANNEESSENS (PLACE)</v>
          </cell>
          <cell r="C206">
            <v>243.00000000251998</v>
          </cell>
          <cell r="D206">
            <v>309.99999999967201</v>
          </cell>
          <cell r="E206">
            <v>248.00000000104203</v>
          </cell>
          <cell r="F206">
            <v>282.99999999721803</v>
          </cell>
          <cell r="G206">
            <v>236.99999999907598</v>
          </cell>
          <cell r="H206">
            <v>216.000000000066</v>
          </cell>
          <cell r="I206">
            <v>191.99999999933399</v>
          </cell>
          <cell r="J206">
            <v>232.999999998954</v>
          </cell>
          <cell r="K206">
            <v>248.00000000104203</v>
          </cell>
          <cell r="L206">
            <v>244.00000000091998</v>
          </cell>
          <cell r="M206">
            <v>317.99999999991599</v>
          </cell>
          <cell r="N206">
            <v>334.00000000040404</v>
          </cell>
          <cell r="O206">
            <v>281.999999998818</v>
          </cell>
          <cell r="P206">
            <v>286.99999999733996</v>
          </cell>
          <cell r="Q206">
            <v>233.99999999735402</v>
          </cell>
          <cell r="R206">
            <v>316.00000000311599</v>
          </cell>
          <cell r="S206">
            <v>191.99999999933399</v>
          </cell>
          <cell r="T206">
            <v>305.00000000115</v>
          </cell>
          <cell r="U206">
            <v>160.99999999675799</v>
          </cell>
          <cell r="V206">
            <v>281.999999998818</v>
          </cell>
          <cell r="W206">
            <v>141.00000000266999</v>
          </cell>
          <cell r="X206">
            <v>223.00000000191002</v>
          </cell>
          <cell r="Y206">
            <v>155.99999999823601</v>
          </cell>
          <cell r="Z206">
            <v>167.99999999860199</v>
          </cell>
          <cell r="AA206">
            <v>101.99999999985</v>
          </cell>
          <cell r="AB206">
            <v>130.99999999910398</v>
          </cell>
          <cell r="AC206">
            <v>65.000000000351989</v>
          </cell>
          <cell r="AD206">
            <v>106.999999998372</v>
          </cell>
          <cell r="AE206">
            <v>51.000000003185995</v>
          </cell>
          <cell r="AF206">
            <v>54.999999996786002</v>
          </cell>
          <cell r="AG206">
            <v>45.999999998142002</v>
          </cell>
          <cell r="AH206">
            <v>44.000000001342002</v>
          </cell>
          <cell r="AI206">
            <v>24.000000000732001</v>
          </cell>
          <cell r="AJ206">
            <v>24.000000000732001</v>
          </cell>
          <cell r="AK206">
            <v>9.9999999970440019</v>
          </cell>
          <cell r="AL206">
            <v>7.0000000018440005</v>
          </cell>
          <cell r="AM206">
            <v>0</v>
          </cell>
          <cell r="AN206">
            <v>3.0000000017219999</v>
          </cell>
          <cell r="AO206">
            <v>0</v>
          </cell>
          <cell r="AP206">
            <v>0</v>
          </cell>
        </row>
        <row r="207">
          <cell r="A207" t="str">
            <v>21004A13-</v>
          </cell>
          <cell r="B207" t="str">
            <v>PETIT SABLON</v>
          </cell>
          <cell r="C207">
            <v>15.999999999771001</v>
          </cell>
          <cell r="D207">
            <v>20.999999999642</v>
          </cell>
          <cell r="E207">
            <v>12.000000000058002</v>
          </cell>
          <cell r="F207">
            <v>18.000000000086999</v>
          </cell>
          <cell r="G207">
            <v>8.9999999995839985</v>
          </cell>
          <cell r="H207">
            <v>6.0000000000290008</v>
          </cell>
          <cell r="I207">
            <v>14.999999999613001</v>
          </cell>
          <cell r="J207">
            <v>14.999999999613001</v>
          </cell>
          <cell r="K207">
            <v>24.000000000116003</v>
          </cell>
          <cell r="L207">
            <v>18.000000000086999</v>
          </cell>
          <cell r="M207">
            <v>49.000000000390003</v>
          </cell>
          <cell r="N207">
            <v>36.000000000173998</v>
          </cell>
          <cell r="O207">
            <v>39.999999999887002</v>
          </cell>
          <cell r="P207">
            <v>38.999999999728999</v>
          </cell>
          <cell r="Q207">
            <v>36.000000000173998</v>
          </cell>
          <cell r="R207">
            <v>41.000000000044999</v>
          </cell>
          <cell r="S207">
            <v>0</v>
          </cell>
          <cell r="T207">
            <v>35.000000000016001</v>
          </cell>
          <cell r="U207">
            <v>37.000000000331994</v>
          </cell>
          <cell r="V207">
            <v>43.000000000360998</v>
          </cell>
          <cell r="W207">
            <v>41.000000000044999</v>
          </cell>
          <cell r="X207">
            <v>51.999999999945004</v>
          </cell>
          <cell r="Y207">
            <v>28.999999999987004</v>
          </cell>
          <cell r="Z207">
            <v>36.000000000173998</v>
          </cell>
          <cell r="AA207">
            <v>28.999999999987004</v>
          </cell>
          <cell r="AB207">
            <v>33.999999999857998</v>
          </cell>
          <cell r="AC207">
            <v>28.999999999987004</v>
          </cell>
          <cell r="AD207">
            <v>31.000000000303004</v>
          </cell>
          <cell r="AE207">
            <v>15.999999999771001</v>
          </cell>
          <cell r="AF207">
            <v>19.000000000244999</v>
          </cell>
          <cell r="AG207">
            <v>14.999999999613001</v>
          </cell>
          <cell r="AH207">
            <v>14.000000000373999</v>
          </cell>
          <cell r="AI207">
            <v>8.0000000003450005</v>
          </cell>
          <cell r="AJ207">
            <v>9.9999999997420002</v>
          </cell>
          <cell r="AK207">
            <v>10.999999999899998</v>
          </cell>
          <cell r="AL207">
            <v>1.0000000001580001</v>
          </cell>
          <cell r="AM207">
            <v>1.0000000001580001</v>
          </cell>
          <cell r="AN207">
            <v>0</v>
          </cell>
          <cell r="AO207">
            <v>2.999999999555</v>
          </cell>
          <cell r="AP207">
            <v>0</v>
          </cell>
        </row>
        <row r="208">
          <cell r="A208" t="str">
            <v>21004E70-</v>
          </cell>
          <cell r="B208" t="str">
            <v>MARIE-CHRISTINE (RUE)</v>
          </cell>
          <cell r="C208">
            <v>244.00000000090103</v>
          </cell>
          <cell r="D208">
            <v>297.99999999900206</v>
          </cell>
          <cell r="E208">
            <v>257.00000000139198</v>
          </cell>
          <cell r="F208">
            <v>268.00000000005696</v>
          </cell>
          <cell r="G208">
            <v>229.99999999949702</v>
          </cell>
          <cell r="H208">
            <v>245.00000000181402</v>
          </cell>
          <cell r="I208">
            <v>183.99999999732202</v>
          </cell>
          <cell r="J208">
            <v>202.00000000237799</v>
          </cell>
          <cell r="K208">
            <v>200.00000000055198</v>
          </cell>
          <cell r="L208">
            <v>208.99999999739103</v>
          </cell>
          <cell r="M208">
            <v>227.00000000244702</v>
          </cell>
          <cell r="N208">
            <v>227.99999999767101</v>
          </cell>
          <cell r="O208">
            <v>231.00000000041001</v>
          </cell>
          <cell r="P208">
            <v>226.00000000153398</v>
          </cell>
          <cell r="Q208">
            <v>231.00000000041001</v>
          </cell>
          <cell r="R208">
            <v>216.99999999900601</v>
          </cell>
          <cell r="S208">
            <v>169.00000000069397</v>
          </cell>
          <cell r="T208">
            <v>269.00000000096998</v>
          </cell>
          <cell r="U208">
            <v>177.99999999753302</v>
          </cell>
          <cell r="V208">
            <v>223.99999999970797</v>
          </cell>
          <cell r="W208">
            <v>135.99999999900999</v>
          </cell>
          <cell r="X208">
            <v>184.99999999823501</v>
          </cell>
          <cell r="Y208">
            <v>122.99999999851902</v>
          </cell>
          <cell r="Z208">
            <v>151.00000000132701</v>
          </cell>
          <cell r="AA208">
            <v>72.999999998381</v>
          </cell>
          <cell r="AB208">
            <v>91.999999998661011</v>
          </cell>
          <cell r="AC208">
            <v>69.000000000417998</v>
          </cell>
          <cell r="AD208">
            <v>61.999999999716003</v>
          </cell>
          <cell r="AE208">
            <v>59.000000002665999</v>
          </cell>
          <cell r="AF208">
            <v>38.00000000056</v>
          </cell>
          <cell r="AG208">
            <v>40.999999997610004</v>
          </cell>
          <cell r="AH208">
            <v>29.999999998945</v>
          </cell>
          <cell r="AI208">
            <v>26.000000000981998</v>
          </cell>
          <cell r="AJ208">
            <v>26.000000000981998</v>
          </cell>
          <cell r="AK208">
            <v>14.000000001404</v>
          </cell>
          <cell r="AL208">
            <v>13.000000000490999</v>
          </cell>
          <cell r="AM208">
            <v>9.9999999977519991</v>
          </cell>
          <cell r="AN208">
            <v>1.0000000009129999</v>
          </cell>
          <cell r="AO208">
            <v>2.0000000018259998</v>
          </cell>
          <cell r="AP208">
            <v>1.0000000009129999</v>
          </cell>
        </row>
        <row r="209">
          <cell r="A209" t="str">
            <v>21004E74-</v>
          </cell>
          <cell r="B209" t="str">
            <v>EM. DELVA (RUE)</v>
          </cell>
          <cell r="C209">
            <v>383.00000000332</v>
          </cell>
          <cell r="D209">
            <v>397.00000000337604</v>
          </cell>
          <cell r="E209">
            <v>328.00000000012</v>
          </cell>
          <cell r="F209">
            <v>412.99999999748002</v>
          </cell>
          <cell r="G209">
            <v>317.99999999650402</v>
          </cell>
          <cell r="H209">
            <v>319.00000000187197</v>
          </cell>
          <cell r="I209">
            <v>243.00000000275998</v>
          </cell>
          <cell r="J209">
            <v>288.99999999936796</v>
          </cell>
          <cell r="K209">
            <v>280.99999999814401</v>
          </cell>
          <cell r="L209">
            <v>283.00000000053603</v>
          </cell>
          <cell r="M209">
            <v>373.99999999672798</v>
          </cell>
          <cell r="N209">
            <v>308.00000000123202</v>
          </cell>
          <cell r="O209">
            <v>328.99999999714396</v>
          </cell>
          <cell r="P209">
            <v>311.00000000064801</v>
          </cell>
          <cell r="Q209">
            <v>325.00000000070401</v>
          </cell>
          <cell r="R209">
            <v>392.99999999859205</v>
          </cell>
          <cell r="S209">
            <v>316.00000000245598</v>
          </cell>
          <cell r="T209">
            <v>339.99999999778396</v>
          </cell>
          <cell r="U209">
            <v>249.999999998616</v>
          </cell>
          <cell r="V209">
            <v>325.99999999772803</v>
          </cell>
          <cell r="W209">
            <v>221.99999999850399</v>
          </cell>
          <cell r="X209">
            <v>280.99999999814401</v>
          </cell>
          <cell r="Y209">
            <v>182.99999999775201</v>
          </cell>
          <cell r="Z209">
            <v>210.00000000084</v>
          </cell>
          <cell r="AA209">
            <v>154.00000000061601</v>
          </cell>
          <cell r="AB209">
            <v>167.00000000364801</v>
          </cell>
          <cell r="AC209">
            <v>114.99999999986402</v>
          </cell>
          <cell r="AD209">
            <v>94.000000003951996</v>
          </cell>
          <cell r="AE209">
            <v>81.999999997944002</v>
          </cell>
          <cell r="AF209">
            <v>62.999999996079993</v>
          </cell>
          <cell r="AG209">
            <v>58.000000002615998</v>
          </cell>
          <cell r="AH209">
            <v>45.999999996608004</v>
          </cell>
          <cell r="AI209">
            <v>48.999999996024002</v>
          </cell>
          <cell r="AJ209">
            <v>30.000000002504002</v>
          </cell>
          <cell r="AK209">
            <v>30.000000002504002</v>
          </cell>
          <cell r="AL209">
            <v>16.000000002448001</v>
          </cell>
          <cell r="AM209">
            <v>11.00000000064</v>
          </cell>
          <cell r="AN209">
            <v>3.9999999964400001</v>
          </cell>
          <cell r="AO209">
            <v>2.0000000023919999</v>
          </cell>
          <cell r="AP209">
            <v>0.99999999702399989</v>
          </cell>
        </row>
        <row r="210">
          <cell r="A210" t="str">
            <v>21004E201</v>
          </cell>
          <cell r="B210" t="str">
            <v>AVENUE JEAN DE BOLOGNE</v>
          </cell>
          <cell r="C210">
            <v>185.00000000196999</v>
          </cell>
          <cell r="D210">
            <v>224.00000000138004</v>
          </cell>
          <cell r="E210">
            <v>187.99999999939999</v>
          </cell>
          <cell r="F210">
            <v>183.99999999918001</v>
          </cell>
          <cell r="G210">
            <v>165.00000000086999</v>
          </cell>
          <cell r="H210">
            <v>175.99999999874001</v>
          </cell>
          <cell r="I210">
            <v>151.00000000009999</v>
          </cell>
          <cell r="J210">
            <v>161.99999999797001</v>
          </cell>
          <cell r="K210">
            <v>163.00000000076</v>
          </cell>
          <cell r="L210">
            <v>144.99999999977001</v>
          </cell>
          <cell r="M210">
            <v>206.99999999771001</v>
          </cell>
          <cell r="N210">
            <v>189.00000000218998</v>
          </cell>
          <cell r="O210">
            <v>230.00000000170999</v>
          </cell>
          <cell r="P210">
            <v>179.00000000163999</v>
          </cell>
          <cell r="Q210">
            <v>212.99999999804001</v>
          </cell>
          <cell r="R210">
            <v>187.99999999939999</v>
          </cell>
          <cell r="S210">
            <v>214.00000000083</v>
          </cell>
          <cell r="T210">
            <v>204.99999999759999</v>
          </cell>
          <cell r="U210">
            <v>208.00000000049999</v>
          </cell>
          <cell r="V210">
            <v>183.00000000186</v>
          </cell>
          <cell r="W210">
            <v>195.00000000251998</v>
          </cell>
          <cell r="X210">
            <v>175.99999999874001</v>
          </cell>
          <cell r="Y210">
            <v>148.00000000266999</v>
          </cell>
          <cell r="Z210">
            <v>159.99999999785999</v>
          </cell>
          <cell r="AA210">
            <v>128.99999999888999</v>
          </cell>
          <cell r="AB210">
            <v>122.00000000124001</v>
          </cell>
          <cell r="AC210">
            <v>130.00000000168001</v>
          </cell>
          <cell r="AD210">
            <v>89.000000002159993</v>
          </cell>
          <cell r="AE210">
            <v>83.999999999150006</v>
          </cell>
          <cell r="AF210">
            <v>85.000000001939995</v>
          </cell>
          <cell r="AG210">
            <v>83.000000001829989</v>
          </cell>
          <cell r="AH210">
            <v>65.000000000840004</v>
          </cell>
          <cell r="AI210">
            <v>61.000000000620005</v>
          </cell>
          <cell r="AJ210">
            <v>38.000000002089998</v>
          </cell>
          <cell r="AK210">
            <v>57.000000000399993</v>
          </cell>
          <cell r="AL210">
            <v>18.000000000989999</v>
          </cell>
          <cell r="AM210">
            <v>38.999999999409994</v>
          </cell>
          <cell r="AN210">
            <v>12.00000000066</v>
          </cell>
          <cell r="AO210">
            <v>10.999999997869999</v>
          </cell>
          <cell r="AP210">
            <v>8.9999999977600016</v>
          </cell>
        </row>
        <row r="211">
          <cell r="A211" t="str">
            <v>21004E83-</v>
          </cell>
          <cell r="B211" t="str">
            <v>STIENON (AVENUE)</v>
          </cell>
          <cell r="C211">
            <v>192.99999999845602</v>
          </cell>
          <cell r="D211">
            <v>167.99999999865599</v>
          </cell>
          <cell r="E211">
            <v>131.99999999894399</v>
          </cell>
          <cell r="F211">
            <v>186.99999999850399</v>
          </cell>
          <cell r="G211">
            <v>137.99999999889599</v>
          </cell>
          <cell r="H211">
            <v>118.999999999048</v>
          </cell>
          <cell r="I211">
            <v>101.999999999184</v>
          </cell>
          <cell r="J211">
            <v>106.99999999914399</v>
          </cell>
          <cell r="K211">
            <v>128.99999999896801</v>
          </cell>
          <cell r="L211">
            <v>117.999999999056</v>
          </cell>
          <cell r="M211">
            <v>164.99999999867998</v>
          </cell>
          <cell r="N211">
            <v>138.999999998888</v>
          </cell>
          <cell r="O211">
            <v>174.9999999986</v>
          </cell>
          <cell r="P211">
            <v>183.99999999852801</v>
          </cell>
          <cell r="Q211">
            <v>156.99999999874402</v>
          </cell>
          <cell r="R211">
            <v>143.99999999884801</v>
          </cell>
          <cell r="S211">
            <v>161.999999998704</v>
          </cell>
          <cell r="T211">
            <v>151.99999999878401</v>
          </cell>
          <cell r="U211">
            <v>136.99999999890397</v>
          </cell>
          <cell r="V211">
            <v>143.99999999884801</v>
          </cell>
          <cell r="W211">
            <v>124.99999999900001</v>
          </cell>
          <cell r="X211">
            <v>128.99999999896801</v>
          </cell>
          <cell r="Y211">
            <v>127.99999999897599</v>
          </cell>
          <cell r="Z211">
            <v>135.99999999891202</v>
          </cell>
          <cell r="AA211">
            <v>104.99999999916001</v>
          </cell>
          <cell r="AB211">
            <v>102.999999999176</v>
          </cell>
          <cell r="AC211">
            <v>119.99999999904001</v>
          </cell>
          <cell r="AD211">
            <v>96.999999999224002</v>
          </cell>
          <cell r="AE211">
            <v>69.999999999439993</v>
          </cell>
          <cell r="AF211">
            <v>87.999999999295994</v>
          </cell>
          <cell r="AG211">
            <v>89.999999999280007</v>
          </cell>
          <cell r="AH211">
            <v>46.999999999624009</v>
          </cell>
          <cell r="AI211">
            <v>72.999999999416005</v>
          </cell>
          <cell r="AJ211">
            <v>36.999999999704002</v>
          </cell>
          <cell r="AK211">
            <v>53.999999999567997</v>
          </cell>
          <cell r="AL211">
            <v>16.999999999864002</v>
          </cell>
          <cell r="AM211">
            <v>29.999999999760004</v>
          </cell>
          <cell r="AN211">
            <v>10.999999999911999</v>
          </cell>
          <cell r="AO211">
            <v>9.99999999992</v>
          </cell>
          <cell r="AP211">
            <v>1.9999999999839999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214.00000000199998</v>
          </cell>
          <cell r="D213">
            <v>219.00000000239999</v>
          </cell>
          <cell r="E213">
            <v>188.00000000100002</v>
          </cell>
          <cell r="F213">
            <v>199.9999999998</v>
          </cell>
          <cell r="G213">
            <v>171.0000000018</v>
          </cell>
          <cell r="H213">
            <v>155.0000000016</v>
          </cell>
          <cell r="I213">
            <v>146.99999999880001</v>
          </cell>
          <cell r="J213">
            <v>163.99999999800002</v>
          </cell>
          <cell r="K213">
            <v>196.99999999740001</v>
          </cell>
          <cell r="L213">
            <v>195.99999999840003</v>
          </cell>
          <cell r="M213">
            <v>215.00000000100002</v>
          </cell>
          <cell r="N213">
            <v>196.99999999740001</v>
          </cell>
          <cell r="O213">
            <v>237.99999999959999</v>
          </cell>
          <cell r="P213">
            <v>231.00000000119999</v>
          </cell>
          <cell r="Q213">
            <v>199.00000000079999</v>
          </cell>
          <cell r="R213">
            <v>249.99999999840003</v>
          </cell>
          <cell r="S213">
            <v>196.99999999740001</v>
          </cell>
          <cell r="T213">
            <v>238.9999999986</v>
          </cell>
          <cell r="U213">
            <v>183.00000000060001</v>
          </cell>
          <cell r="V213">
            <v>242.00000000100002</v>
          </cell>
          <cell r="W213">
            <v>156.99999999959999</v>
          </cell>
          <cell r="X213">
            <v>181.00000000259999</v>
          </cell>
          <cell r="Y213">
            <v>130.9999999986</v>
          </cell>
          <cell r="Z213">
            <v>162.99999999900001</v>
          </cell>
          <cell r="AA213">
            <v>113.00000000039999</v>
          </cell>
          <cell r="AB213">
            <v>119.99999999880001</v>
          </cell>
          <cell r="AC213">
            <v>85.000000001399997</v>
          </cell>
          <cell r="AD213">
            <v>81</v>
          </cell>
          <cell r="AE213">
            <v>60.9999999984</v>
          </cell>
          <cell r="AF213">
            <v>69.000000001199993</v>
          </cell>
          <cell r="AG213">
            <v>28.999999998000003</v>
          </cell>
          <cell r="AH213">
            <v>27</v>
          </cell>
          <cell r="AI213">
            <v>47.0000000016</v>
          </cell>
          <cell r="AJ213">
            <v>32.0000000004</v>
          </cell>
          <cell r="AK213">
            <v>28.999999998000003</v>
          </cell>
          <cell r="AL213">
            <v>16.9999999992</v>
          </cell>
          <cell r="AM213">
            <v>7.9999999973999989</v>
          </cell>
          <cell r="AN213">
            <v>5.0000000004</v>
          </cell>
          <cell r="AO213">
            <v>1.9999999980000001</v>
          </cell>
          <cell r="AP213">
            <v>0.99999999900000003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188.00000000126403</v>
          </cell>
          <cell r="D214">
            <v>217.99999999819801</v>
          </cell>
          <cell r="E214">
            <v>166.00000000036201</v>
          </cell>
          <cell r="F214">
            <v>175.99999999933999</v>
          </cell>
          <cell r="G214">
            <v>135.99999999949</v>
          </cell>
          <cell r="H214">
            <v>143.99999999945999</v>
          </cell>
          <cell r="I214">
            <v>128.999999999024</v>
          </cell>
          <cell r="J214">
            <v>136.99999999899401</v>
          </cell>
          <cell r="K214">
            <v>136.99999999899401</v>
          </cell>
          <cell r="L214">
            <v>148.00000000141398</v>
          </cell>
          <cell r="M214">
            <v>149.00000000091802</v>
          </cell>
          <cell r="N214">
            <v>141.00000000094801</v>
          </cell>
          <cell r="O214">
            <v>177.99999999834799</v>
          </cell>
          <cell r="P214">
            <v>180.00000000129404</v>
          </cell>
          <cell r="Q214">
            <v>150.00000000042198</v>
          </cell>
          <cell r="R214">
            <v>173.00000000082801</v>
          </cell>
          <cell r="S214">
            <v>149.00000000091802</v>
          </cell>
          <cell r="T214">
            <v>171.00000000182001</v>
          </cell>
          <cell r="U214">
            <v>119.99999999955</v>
          </cell>
          <cell r="V214">
            <v>158.99999999989598</v>
          </cell>
          <cell r="W214">
            <v>90.999999998181991</v>
          </cell>
          <cell r="X214">
            <v>126.000000000512</v>
          </cell>
          <cell r="Y214">
            <v>71.999999999729994</v>
          </cell>
          <cell r="Z214">
            <v>93.000000001127987</v>
          </cell>
          <cell r="AA214">
            <v>61.000000001247997</v>
          </cell>
          <cell r="AB214">
            <v>81.999999998707992</v>
          </cell>
          <cell r="AC214">
            <v>47.999999999820005</v>
          </cell>
          <cell r="AD214">
            <v>48.999999999323997</v>
          </cell>
          <cell r="AE214">
            <v>44.00000000180399</v>
          </cell>
          <cell r="AF214">
            <v>24.999999999413998</v>
          </cell>
          <cell r="AG214">
            <v>21.000000001397996</v>
          </cell>
          <cell r="AH214">
            <v>26.999999998421998</v>
          </cell>
          <cell r="AI214">
            <v>20.000000001894001</v>
          </cell>
          <cell r="AJ214">
            <v>9.9999999989779997</v>
          </cell>
          <cell r="AK214">
            <v>4.0000000019539996</v>
          </cell>
          <cell r="AL214">
            <v>7.0000000004659997</v>
          </cell>
          <cell r="AM214">
            <v>4.0000000019539996</v>
          </cell>
          <cell r="AN214">
            <v>1.999999999008</v>
          </cell>
          <cell r="AO214">
            <v>1.999999999008</v>
          </cell>
          <cell r="AP214">
            <v>0.99999999950399998</v>
          </cell>
        </row>
        <row r="215">
          <cell r="A215" t="str">
            <v>21004E72-</v>
          </cell>
          <cell r="B215" t="str">
            <v>MAISON ROUGE (PLACE)-SUD</v>
          </cell>
          <cell r="C215">
            <v>252.999999998817</v>
          </cell>
          <cell r="D215">
            <v>299.99999999857295</v>
          </cell>
          <cell r="E215">
            <v>285.99999999786303</v>
          </cell>
          <cell r="F215">
            <v>285.99999999786303</v>
          </cell>
          <cell r="G215">
            <v>230.999999999453</v>
          </cell>
          <cell r="H215">
            <v>248.99999999949</v>
          </cell>
          <cell r="I215">
            <v>184.99999999799601</v>
          </cell>
          <cell r="J215">
            <v>226.000000001827</v>
          </cell>
          <cell r="K215">
            <v>198.99999999870602</v>
          </cell>
          <cell r="L215">
            <v>202.99999999803299</v>
          </cell>
          <cell r="M215">
            <v>274.99999999818095</v>
          </cell>
          <cell r="N215">
            <v>241.000000000836</v>
          </cell>
          <cell r="O215">
            <v>270.00000000055502</v>
          </cell>
          <cell r="P215">
            <v>252.999999998817</v>
          </cell>
          <cell r="Q215">
            <v>217.99999999704198</v>
          </cell>
          <cell r="R215">
            <v>247.00000000289202</v>
          </cell>
          <cell r="S215">
            <v>216.00000000044398</v>
          </cell>
          <cell r="T215">
            <v>267.99999999782597</v>
          </cell>
          <cell r="U215">
            <v>165.99999999965999</v>
          </cell>
          <cell r="V215">
            <v>219.99999999977098</v>
          </cell>
          <cell r="W215">
            <v>133.00000000061399</v>
          </cell>
          <cell r="X215">
            <v>184.99999999799601</v>
          </cell>
          <cell r="Y215">
            <v>141.99999999756699</v>
          </cell>
          <cell r="Z215">
            <v>165.000000001361</v>
          </cell>
          <cell r="AA215">
            <v>104.999999999194</v>
          </cell>
          <cell r="AB215">
            <v>126.99999999855801</v>
          </cell>
          <cell r="AC215">
            <v>85.000000002559005</v>
          </cell>
          <cell r="AD215">
            <v>72.000000000147992</v>
          </cell>
          <cell r="AE215">
            <v>67.000000002521986</v>
          </cell>
          <cell r="AF215">
            <v>51.999999997381998</v>
          </cell>
          <cell r="AG215">
            <v>46.999999999756</v>
          </cell>
          <cell r="AH215">
            <v>47.999999998055003</v>
          </cell>
          <cell r="AI215">
            <v>32.999999999046004</v>
          </cell>
          <cell r="AJ215">
            <v>32.000000000747001</v>
          </cell>
          <cell r="AK215">
            <v>18.000000000036998</v>
          </cell>
          <cell r="AL215">
            <v>11.999999997981</v>
          </cell>
          <cell r="AM215">
            <v>11.999999997981</v>
          </cell>
          <cell r="AN215">
            <v>0.9999999982990001</v>
          </cell>
          <cell r="AO215">
            <v>2.0000000027290001</v>
          </cell>
          <cell r="AP215">
            <v>0.9999999982990001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48</v>
          </cell>
          <cell r="D217">
            <v>54</v>
          </cell>
          <cell r="E217">
            <v>33</v>
          </cell>
          <cell r="F217">
            <v>37</v>
          </cell>
          <cell r="G217">
            <v>37</v>
          </cell>
          <cell r="H217">
            <v>29</v>
          </cell>
          <cell r="I217">
            <v>33</v>
          </cell>
          <cell r="J217">
            <v>40</v>
          </cell>
          <cell r="K217">
            <v>30</v>
          </cell>
          <cell r="L217">
            <v>37</v>
          </cell>
          <cell r="M217">
            <v>49</v>
          </cell>
          <cell r="N217">
            <v>45</v>
          </cell>
          <cell r="O217">
            <v>44</v>
          </cell>
          <cell r="P217">
            <v>36</v>
          </cell>
          <cell r="Q217">
            <v>46</v>
          </cell>
          <cell r="R217">
            <v>41</v>
          </cell>
          <cell r="S217">
            <v>0</v>
          </cell>
          <cell r="T217">
            <v>57</v>
          </cell>
          <cell r="U217">
            <v>29</v>
          </cell>
          <cell r="V217">
            <v>37</v>
          </cell>
          <cell r="W217">
            <v>32</v>
          </cell>
          <cell r="X217">
            <v>20</v>
          </cell>
          <cell r="Y217">
            <v>21</v>
          </cell>
          <cell r="Z217">
            <v>24</v>
          </cell>
          <cell r="AA217">
            <v>17</v>
          </cell>
          <cell r="AB217">
            <v>20</v>
          </cell>
          <cell r="AC217">
            <v>12</v>
          </cell>
          <cell r="AD217">
            <v>19</v>
          </cell>
          <cell r="AE217">
            <v>13</v>
          </cell>
          <cell r="AF217">
            <v>13</v>
          </cell>
          <cell r="AG217">
            <v>7</v>
          </cell>
          <cell r="AH217">
            <v>4</v>
          </cell>
          <cell r="AI217">
            <v>11</v>
          </cell>
          <cell r="AJ217">
            <v>2</v>
          </cell>
          <cell r="AK217">
            <v>5</v>
          </cell>
          <cell r="AL217">
            <v>4</v>
          </cell>
          <cell r="AM217">
            <v>11</v>
          </cell>
          <cell r="AN217">
            <v>0</v>
          </cell>
          <cell r="AO217">
            <v>1</v>
          </cell>
          <cell r="AP217">
            <v>0</v>
          </cell>
        </row>
        <row r="218">
          <cell r="A218" t="str">
            <v>21004E112</v>
          </cell>
          <cell r="B218" t="str">
            <v>RUE DES CHRYSANTHEMES</v>
          </cell>
          <cell r="C218">
            <v>17.999999999955001</v>
          </cell>
          <cell r="D218">
            <v>23.999999999940002</v>
          </cell>
          <cell r="E218">
            <v>19.000000000219998</v>
          </cell>
          <cell r="F218">
            <v>19.000000000219998</v>
          </cell>
          <cell r="G218">
            <v>19.000000000219998</v>
          </cell>
          <cell r="H218">
            <v>29.000000000195001</v>
          </cell>
          <cell r="I218">
            <v>21.000000000215</v>
          </cell>
          <cell r="J218">
            <v>11.00000000024</v>
          </cell>
          <cell r="K218">
            <v>21.000000000215</v>
          </cell>
          <cell r="L218">
            <v>21.999999999945004</v>
          </cell>
          <cell r="M218">
            <v>23.999999999940002</v>
          </cell>
          <cell r="N218">
            <v>21.999999999945004</v>
          </cell>
          <cell r="O218">
            <v>21.000000000215</v>
          </cell>
          <cell r="P218">
            <v>15.000000000229999</v>
          </cell>
          <cell r="Q218">
            <v>15.000000000229999</v>
          </cell>
          <cell r="R218">
            <v>21.999999999945004</v>
          </cell>
          <cell r="S218">
            <v>0</v>
          </cell>
          <cell r="T218">
            <v>19.000000000219998</v>
          </cell>
          <cell r="U218">
            <v>21.000000000215</v>
          </cell>
          <cell r="V218">
            <v>15.999999999959998</v>
          </cell>
          <cell r="W218">
            <v>17.000000000225</v>
          </cell>
          <cell r="X218">
            <v>23.000000000209997</v>
          </cell>
          <cell r="Y218">
            <v>15.000000000229999</v>
          </cell>
          <cell r="Z218">
            <v>15.999999999959998</v>
          </cell>
          <cell r="AA218">
            <v>17.000000000225</v>
          </cell>
          <cell r="AB218">
            <v>11.999999999970001</v>
          </cell>
          <cell r="AC218">
            <v>3.9999999999899996</v>
          </cell>
          <cell r="AD218">
            <v>5.0000000002550005</v>
          </cell>
          <cell r="AE218">
            <v>7.00000000025</v>
          </cell>
          <cell r="AF218">
            <v>3.9999999999899996</v>
          </cell>
          <cell r="AG218">
            <v>1.9999999999949998</v>
          </cell>
          <cell r="AH218">
            <v>5.9999999999850004</v>
          </cell>
          <cell r="AI218">
            <v>1.0000000002649998</v>
          </cell>
          <cell r="AJ218">
            <v>3.0000000002599996</v>
          </cell>
          <cell r="AK218">
            <v>3.0000000002599996</v>
          </cell>
          <cell r="AL218">
            <v>1.0000000002649998</v>
          </cell>
          <cell r="AM218">
            <v>1.0000000002649998</v>
          </cell>
          <cell r="AN218">
            <v>0</v>
          </cell>
          <cell r="AO218">
            <v>0</v>
          </cell>
          <cell r="AP218">
            <v>0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156.999999998758</v>
          </cell>
          <cell r="D219">
            <v>137.999999998954</v>
          </cell>
          <cell r="E219">
            <v>144.00000000078001</v>
          </cell>
          <cell r="F219">
            <v>123.999999999476</v>
          </cell>
          <cell r="G219">
            <v>111.99999999941099</v>
          </cell>
          <cell r="H219">
            <v>125.000000000976</v>
          </cell>
          <cell r="I219">
            <v>120.00000000065</v>
          </cell>
          <cell r="J219">
            <v>135.000000001628</v>
          </cell>
          <cell r="K219">
            <v>125.999999998889</v>
          </cell>
          <cell r="L219">
            <v>156.999999998758</v>
          </cell>
          <cell r="M219">
            <v>151.999999998432</v>
          </cell>
          <cell r="N219">
            <v>166.000000001497</v>
          </cell>
          <cell r="O219">
            <v>134.00000000012801</v>
          </cell>
          <cell r="P219">
            <v>161.999999999084</v>
          </cell>
          <cell r="Q219">
            <v>135.000000001628</v>
          </cell>
          <cell r="R219">
            <v>164.99999999999702</v>
          </cell>
          <cell r="S219">
            <v>128.99999999980201</v>
          </cell>
          <cell r="T219">
            <v>156.00000000084501</v>
          </cell>
          <cell r="U219">
            <v>115.999999998237</v>
          </cell>
          <cell r="V219">
            <v>154.000000001432</v>
          </cell>
          <cell r="W219">
            <v>79.000000000128992</v>
          </cell>
          <cell r="X219">
            <v>127.00000000038901</v>
          </cell>
          <cell r="Y219">
            <v>82.999999998954991</v>
          </cell>
          <cell r="Z219">
            <v>96.000000000519989</v>
          </cell>
          <cell r="AA219">
            <v>56.000000001499004</v>
          </cell>
          <cell r="AB219">
            <v>61.999999999738002</v>
          </cell>
          <cell r="AC219">
            <v>51.000000001172999</v>
          </cell>
          <cell r="AD219">
            <v>41.999999998434006</v>
          </cell>
          <cell r="AE219">
            <v>37.000000001695</v>
          </cell>
          <cell r="AF219">
            <v>34.999999998694996</v>
          </cell>
          <cell r="AG219">
            <v>27.999999998956</v>
          </cell>
          <cell r="AH219">
            <v>29.000000000455998</v>
          </cell>
          <cell r="AI219">
            <v>17.000000000390997</v>
          </cell>
          <cell r="AJ219">
            <v>17.999999998304002</v>
          </cell>
          <cell r="AK219">
            <v>5.0000000003260006</v>
          </cell>
          <cell r="AL219">
            <v>10.000000000652001</v>
          </cell>
          <cell r="AM219">
            <v>1.0000000014999999</v>
          </cell>
          <cell r="AN219">
            <v>0</v>
          </cell>
          <cell r="AO219">
            <v>3.0000000009130003</v>
          </cell>
          <cell r="AP219">
            <v>1.0000000014999999</v>
          </cell>
        </row>
        <row r="220">
          <cell r="A220" t="str">
            <v>21004E211</v>
          </cell>
          <cell r="B220" t="str">
            <v>RUE DE WAND</v>
          </cell>
          <cell r="C220">
            <v>40.000000000468994</v>
          </cell>
          <cell r="D220">
            <v>43.000000000292005</v>
          </cell>
          <cell r="E220">
            <v>36.999999999703</v>
          </cell>
          <cell r="F220">
            <v>40.000000000468994</v>
          </cell>
          <cell r="G220">
            <v>41.000000000409997</v>
          </cell>
          <cell r="H220">
            <v>31.999999999998</v>
          </cell>
          <cell r="I220">
            <v>20.999999999703995</v>
          </cell>
          <cell r="J220">
            <v>33.999999999879996</v>
          </cell>
          <cell r="K220">
            <v>17.999999999881002</v>
          </cell>
          <cell r="L220">
            <v>31.999999999998</v>
          </cell>
          <cell r="M220">
            <v>32.999999999939</v>
          </cell>
          <cell r="N220">
            <v>22.999999999586002</v>
          </cell>
          <cell r="O220">
            <v>32.999999999939</v>
          </cell>
          <cell r="P220">
            <v>32.999999999939</v>
          </cell>
          <cell r="Q220">
            <v>40.000000000468994</v>
          </cell>
          <cell r="R220">
            <v>47.999999999997002</v>
          </cell>
          <cell r="S220">
            <v>0</v>
          </cell>
          <cell r="T220">
            <v>31.000000000057</v>
          </cell>
          <cell r="U220">
            <v>31.999999999998</v>
          </cell>
          <cell r="V220">
            <v>38.999999999585</v>
          </cell>
          <cell r="W220">
            <v>25.000000000410999</v>
          </cell>
          <cell r="X220">
            <v>22.999999999586002</v>
          </cell>
          <cell r="Y220">
            <v>18.999999999821998</v>
          </cell>
          <cell r="Z220">
            <v>19.999999999762998</v>
          </cell>
          <cell r="AA220">
            <v>21.999999999645002</v>
          </cell>
          <cell r="AB220">
            <v>10.000000000352999</v>
          </cell>
          <cell r="AC220">
            <v>12.000000000235</v>
          </cell>
          <cell r="AD220">
            <v>13.000000000176001</v>
          </cell>
          <cell r="AE220">
            <v>11.000000000294001</v>
          </cell>
          <cell r="AF220">
            <v>8.0000000004709992</v>
          </cell>
          <cell r="AG220">
            <v>14.000000000117</v>
          </cell>
          <cell r="AH220">
            <v>3.9999999997639999</v>
          </cell>
          <cell r="AI220">
            <v>11.000000000294001</v>
          </cell>
          <cell r="AJ220">
            <v>4.9999999997049995</v>
          </cell>
          <cell r="AK220">
            <v>19.999999999762998</v>
          </cell>
          <cell r="AL220">
            <v>9.0000000004119993</v>
          </cell>
          <cell r="AM220">
            <v>11.000000000294001</v>
          </cell>
          <cell r="AN220">
            <v>6.9999999995869997</v>
          </cell>
          <cell r="AO220">
            <v>2.9999999998230003</v>
          </cell>
          <cell r="AP220">
            <v>2.9999999998230003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17.999999999949999</v>
          </cell>
          <cell r="D221">
            <v>25.999999999800004</v>
          </cell>
          <cell r="E221">
            <v>8.9999999999749996</v>
          </cell>
          <cell r="F221">
            <v>2.9999999998</v>
          </cell>
          <cell r="G221">
            <v>6.0000000001749996</v>
          </cell>
          <cell r="H221">
            <v>6.0000000001749996</v>
          </cell>
          <cell r="I221">
            <v>6.9999999997249995</v>
          </cell>
          <cell r="J221">
            <v>6.9999999997249995</v>
          </cell>
          <cell r="K221">
            <v>8.9999999999749996</v>
          </cell>
          <cell r="L221">
            <v>6.9999999997249995</v>
          </cell>
          <cell r="M221">
            <v>40.999999999949999</v>
          </cell>
          <cell r="N221">
            <v>43.000000000199996</v>
          </cell>
          <cell r="O221">
            <v>51.000000000050001</v>
          </cell>
          <cell r="P221">
            <v>58.999999999899998</v>
          </cell>
          <cell r="Q221">
            <v>29.000000000175</v>
          </cell>
          <cell r="R221">
            <v>52.000000000175007</v>
          </cell>
          <cell r="S221">
            <v>0</v>
          </cell>
          <cell r="T221">
            <v>37.000000000025004</v>
          </cell>
          <cell r="U221">
            <v>11.000000000225</v>
          </cell>
          <cell r="V221">
            <v>21.999999999874998</v>
          </cell>
          <cell r="W221">
            <v>17.999999999949999</v>
          </cell>
          <cell r="X221">
            <v>20.999999999749999</v>
          </cell>
          <cell r="Y221">
            <v>11.000000000225</v>
          </cell>
          <cell r="Z221">
            <v>23</v>
          </cell>
          <cell r="AA221">
            <v>6.9999999997249995</v>
          </cell>
          <cell r="AB221">
            <v>15.000000000150001</v>
          </cell>
          <cell r="AC221">
            <v>6.9999999997249995</v>
          </cell>
          <cell r="AD221">
            <v>3.9999999999250004</v>
          </cell>
          <cell r="AE221">
            <v>2.9999999998</v>
          </cell>
          <cell r="AF221">
            <v>5.00000000005</v>
          </cell>
          <cell r="AG221">
            <v>0</v>
          </cell>
          <cell r="AH221">
            <v>0</v>
          </cell>
          <cell r="AI221">
            <v>0</v>
          </cell>
          <cell r="AJ221">
            <v>1.000000000125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</row>
        <row r="222">
          <cell r="A222" t="str">
            <v>21004E12-</v>
          </cell>
          <cell r="B222" t="str">
            <v>PRINCE LEOPOLD (SQUARE)</v>
          </cell>
          <cell r="C222">
            <v>251.99999999728502</v>
          </cell>
          <cell r="D222">
            <v>255.99999999864002</v>
          </cell>
          <cell r="E222">
            <v>219.00000000124498</v>
          </cell>
          <cell r="F222">
            <v>274.00000000198497</v>
          </cell>
          <cell r="G222">
            <v>229.00000000188001</v>
          </cell>
          <cell r="H222">
            <v>244.00000000007995</v>
          </cell>
          <cell r="I222">
            <v>194.99999999862001</v>
          </cell>
          <cell r="J222">
            <v>193.000000000695</v>
          </cell>
          <cell r="K222">
            <v>164.000000000505</v>
          </cell>
          <cell r="L222">
            <v>164.000000000505</v>
          </cell>
          <cell r="M222">
            <v>181.00000000213498</v>
          </cell>
          <cell r="N222">
            <v>178.000000002495</v>
          </cell>
          <cell r="O222">
            <v>194.99999999862001</v>
          </cell>
          <cell r="P222">
            <v>174.99999999734999</v>
          </cell>
          <cell r="Q222">
            <v>225.00000000052501</v>
          </cell>
          <cell r="R222">
            <v>198.99999999997502</v>
          </cell>
          <cell r="S222">
            <v>187.99999999762503</v>
          </cell>
          <cell r="T222">
            <v>216.000000001605</v>
          </cell>
          <cell r="U222">
            <v>172.99999999942497</v>
          </cell>
          <cell r="V222">
            <v>187.99999999762503</v>
          </cell>
          <cell r="W222">
            <v>149.99999999851499</v>
          </cell>
          <cell r="X222">
            <v>165.00000000221999</v>
          </cell>
          <cell r="Y222">
            <v>133.00000000239001</v>
          </cell>
          <cell r="Z222">
            <v>136.99999999824001</v>
          </cell>
          <cell r="AA222">
            <v>139.99999999788</v>
          </cell>
          <cell r="AB222">
            <v>126.00000000139499</v>
          </cell>
          <cell r="AC222">
            <v>95.999999999489987</v>
          </cell>
          <cell r="AD222">
            <v>75.999999998220005</v>
          </cell>
          <cell r="AE222">
            <v>78.999999997860002</v>
          </cell>
          <cell r="AF222">
            <v>56.000000002454996</v>
          </cell>
          <cell r="AG222">
            <v>56.000000002454996</v>
          </cell>
          <cell r="AH222">
            <v>46.999999998029999</v>
          </cell>
          <cell r="AI222">
            <v>27.000000002264997</v>
          </cell>
          <cell r="AJ222">
            <v>27.999999998475001</v>
          </cell>
          <cell r="AK222">
            <v>31.999999999830003</v>
          </cell>
          <cell r="AL222">
            <v>13.000000000275</v>
          </cell>
          <cell r="AM222">
            <v>24.000000002624997</v>
          </cell>
          <cell r="AN222">
            <v>2.99999999964</v>
          </cell>
          <cell r="AO222">
            <v>7.0000000009949996</v>
          </cell>
          <cell r="AP222">
            <v>1.9999999979250001</v>
          </cell>
        </row>
        <row r="223">
          <cell r="A223" t="str">
            <v>21004D6NJ</v>
          </cell>
          <cell r="B223" t="str">
            <v>TOUR ET TAXIS</v>
          </cell>
          <cell r="C223">
            <v>22.999999999902002</v>
          </cell>
          <cell r="D223">
            <v>18.999999999959996</v>
          </cell>
          <cell r="E223">
            <v>12.999999999889999</v>
          </cell>
          <cell r="F223">
            <v>12.00000000014</v>
          </cell>
          <cell r="G223">
            <v>2.9999999998780003</v>
          </cell>
          <cell r="H223">
            <v>7.0000000001340004</v>
          </cell>
          <cell r="I223">
            <v>6.00000000007</v>
          </cell>
          <cell r="J223">
            <v>2.9999999998780003</v>
          </cell>
          <cell r="K223">
            <v>13.999999999953999</v>
          </cell>
          <cell r="L223">
            <v>13.999999999953999</v>
          </cell>
          <cell r="M223">
            <v>26.000000000094001</v>
          </cell>
          <cell r="N223">
            <v>32.999999999914003</v>
          </cell>
          <cell r="O223">
            <v>26.000000000094001</v>
          </cell>
          <cell r="P223">
            <v>16.000000000082</v>
          </cell>
          <cell r="Q223">
            <v>13.999999999953999</v>
          </cell>
          <cell r="R223">
            <v>22.999999999902002</v>
          </cell>
          <cell r="S223">
            <v>0</v>
          </cell>
          <cell r="T223">
            <v>8.9999999999479989</v>
          </cell>
          <cell r="U223">
            <v>1.0000000000639999</v>
          </cell>
          <cell r="V223">
            <v>12.999999999889999</v>
          </cell>
          <cell r="W223">
            <v>2.9999999998780003</v>
          </cell>
          <cell r="X223">
            <v>5.0000000000059996</v>
          </cell>
          <cell r="Y223">
            <v>3.9999999999420002</v>
          </cell>
          <cell r="Z223">
            <v>5.0000000000059996</v>
          </cell>
          <cell r="AA223">
            <v>0</v>
          </cell>
          <cell r="AB223">
            <v>3.9999999999420002</v>
          </cell>
          <cell r="AC223">
            <v>2.0000000001279998</v>
          </cell>
          <cell r="AD223">
            <v>0</v>
          </cell>
          <cell r="AE223">
            <v>1.0000000000639999</v>
          </cell>
          <cell r="AF223">
            <v>0</v>
          </cell>
          <cell r="AG223">
            <v>2.0000000001279998</v>
          </cell>
          <cell r="AH223">
            <v>0</v>
          </cell>
          <cell r="AI223">
            <v>0</v>
          </cell>
          <cell r="AJ223">
            <v>1.0000000000639999</v>
          </cell>
          <cell r="AK223">
            <v>1.0000000000639999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</row>
        <row r="224">
          <cell r="A224" t="str">
            <v>21004A822</v>
          </cell>
          <cell r="B224" t="str">
            <v>RUE DES COMMERCANTS</v>
          </cell>
          <cell r="C224">
            <v>25.000000000019998</v>
          </cell>
          <cell r="D224">
            <v>24.000000000240004</v>
          </cell>
          <cell r="E224">
            <v>11.000000000340002</v>
          </cell>
          <cell r="F224">
            <v>13.999999999679998</v>
          </cell>
          <cell r="G224">
            <v>3.9999999998099995</v>
          </cell>
          <cell r="H224">
            <v>9.9999999998700009</v>
          </cell>
          <cell r="I224">
            <v>11.000000000340002</v>
          </cell>
          <cell r="J224">
            <v>13.999999999679998</v>
          </cell>
          <cell r="K224">
            <v>35.999999999670003</v>
          </cell>
          <cell r="L224">
            <v>30.000000000299998</v>
          </cell>
          <cell r="M224">
            <v>59.000000000130001</v>
          </cell>
          <cell r="N224">
            <v>75.000000000059998</v>
          </cell>
          <cell r="O224">
            <v>37.99999999992</v>
          </cell>
          <cell r="P224">
            <v>78.000000000089997</v>
          </cell>
          <cell r="Q224">
            <v>16.999999999709999</v>
          </cell>
          <cell r="R224">
            <v>59.999999999909996</v>
          </cell>
          <cell r="S224">
            <v>0</v>
          </cell>
          <cell r="T224">
            <v>38.999999999700002</v>
          </cell>
          <cell r="U224">
            <v>13.999999999679998</v>
          </cell>
          <cell r="V224">
            <v>25.999999999800004</v>
          </cell>
          <cell r="W224">
            <v>12.000000000120002</v>
          </cell>
          <cell r="X224">
            <v>24.000000000240004</v>
          </cell>
          <cell r="Y224">
            <v>9.0000000000900009</v>
          </cell>
          <cell r="Z224">
            <v>13.999999999679998</v>
          </cell>
          <cell r="AA224">
            <v>8.0000000003099991</v>
          </cell>
          <cell r="AB224">
            <v>9.9999999998700009</v>
          </cell>
          <cell r="AC224">
            <v>3.9999999998099995</v>
          </cell>
          <cell r="AD224">
            <v>3.0000000000300004</v>
          </cell>
          <cell r="AE224">
            <v>0</v>
          </cell>
          <cell r="AF224">
            <v>5.00000000028</v>
          </cell>
          <cell r="AG224">
            <v>0.99999999978000009</v>
          </cell>
          <cell r="AH224">
            <v>0</v>
          </cell>
          <cell r="AI224">
            <v>0.99999999978000009</v>
          </cell>
          <cell r="AJ224">
            <v>0.99999999978000009</v>
          </cell>
          <cell r="AK224">
            <v>0</v>
          </cell>
          <cell r="AL224">
            <v>0</v>
          </cell>
          <cell r="AM224">
            <v>0</v>
          </cell>
          <cell r="AN224">
            <v>0.99999999978000009</v>
          </cell>
          <cell r="AO224">
            <v>0</v>
          </cell>
          <cell r="AP224">
            <v>0</v>
          </cell>
        </row>
        <row r="225">
          <cell r="A225" t="str">
            <v>21004E800</v>
          </cell>
          <cell r="B225" t="str">
            <v>DIVIN JESUS</v>
          </cell>
          <cell r="C225">
            <v>48.999999999667999</v>
          </cell>
          <cell r="D225">
            <v>42.999999999482007</v>
          </cell>
          <cell r="E225">
            <v>52.999999999791996</v>
          </cell>
          <cell r="F225">
            <v>44.999999999543995</v>
          </cell>
          <cell r="G225">
            <v>37.999999999944002</v>
          </cell>
          <cell r="H225">
            <v>56.000000000502006</v>
          </cell>
          <cell r="I225">
            <v>44.000000000129994</v>
          </cell>
          <cell r="J225">
            <v>56.000000000502006</v>
          </cell>
          <cell r="K225">
            <v>42.000000000068006</v>
          </cell>
          <cell r="L225">
            <v>33.999999999819998</v>
          </cell>
          <cell r="M225">
            <v>23.000000000096001</v>
          </cell>
          <cell r="N225">
            <v>25.999999999572001</v>
          </cell>
          <cell r="O225">
            <v>33.000000000406004</v>
          </cell>
          <cell r="P225">
            <v>35.999999999882</v>
          </cell>
          <cell r="Q225">
            <v>46.999999999605997</v>
          </cell>
          <cell r="R225">
            <v>29.999999999695998</v>
          </cell>
          <cell r="S225">
            <v>0</v>
          </cell>
          <cell r="T225">
            <v>31.000000000343999</v>
          </cell>
          <cell r="U225">
            <v>50.000000000315993</v>
          </cell>
          <cell r="V225">
            <v>42.999999999482007</v>
          </cell>
          <cell r="W225">
            <v>56.000000000502006</v>
          </cell>
          <cell r="X225">
            <v>40.999999999419998</v>
          </cell>
          <cell r="Y225">
            <v>44.999999999543995</v>
          </cell>
          <cell r="Z225">
            <v>37.000000000530001</v>
          </cell>
          <cell r="AA225">
            <v>21.999999999448001</v>
          </cell>
          <cell r="AB225">
            <v>29.000000000281997</v>
          </cell>
          <cell r="AC225">
            <v>31.999999999758003</v>
          </cell>
          <cell r="AD225">
            <v>21.999999999448001</v>
          </cell>
          <cell r="AE225">
            <v>18.999999999972001</v>
          </cell>
          <cell r="AF225">
            <v>21.000000000034003</v>
          </cell>
          <cell r="AG225">
            <v>21.000000000034003</v>
          </cell>
          <cell r="AH225">
            <v>12.000000000372001</v>
          </cell>
          <cell r="AI225">
            <v>21.999999999448001</v>
          </cell>
          <cell r="AJ225">
            <v>10.000000000310001</v>
          </cell>
          <cell r="AK225">
            <v>12.999999999786001</v>
          </cell>
          <cell r="AL225">
            <v>6.0000000001860005</v>
          </cell>
          <cell r="AM225">
            <v>4.9999999995379998</v>
          </cell>
          <cell r="AN225">
            <v>2.0000000000620002</v>
          </cell>
          <cell r="AO225">
            <v>2.0000000000620002</v>
          </cell>
          <cell r="AP225">
            <v>0</v>
          </cell>
        </row>
        <row r="226">
          <cell r="A226" t="str">
            <v>21004E233</v>
          </cell>
          <cell r="B226" t="str">
            <v>DE MEYSSE (AVENUE)</v>
          </cell>
          <cell r="C226">
            <v>26.000000000324999</v>
          </cell>
          <cell r="D226">
            <v>16.0000000002</v>
          </cell>
          <cell r="E226">
            <v>26.000000000324999</v>
          </cell>
          <cell r="F226">
            <v>20.999999999924999</v>
          </cell>
          <cell r="G226">
            <v>16.999999999875001</v>
          </cell>
          <cell r="H226">
            <v>24.000000000299998</v>
          </cell>
          <cell r="I226">
            <v>18.000000000225</v>
          </cell>
          <cell r="J226">
            <v>16.999999999875001</v>
          </cell>
          <cell r="K226">
            <v>20.000000000250001</v>
          </cell>
          <cell r="L226">
            <v>24.000000000299998</v>
          </cell>
          <cell r="M226">
            <v>31.000000000050001</v>
          </cell>
          <cell r="N226">
            <v>24.000000000299998</v>
          </cell>
          <cell r="O226">
            <v>20.999999999924999</v>
          </cell>
          <cell r="P226">
            <v>16.999999999875001</v>
          </cell>
          <cell r="Q226">
            <v>18.999999999900002</v>
          </cell>
          <cell r="R226">
            <v>14.000000000174998</v>
          </cell>
          <cell r="S226">
            <v>0</v>
          </cell>
          <cell r="T226">
            <v>18.000000000225</v>
          </cell>
          <cell r="U226">
            <v>22.000000000274998</v>
          </cell>
          <cell r="V226">
            <v>24.999999999975</v>
          </cell>
          <cell r="W226">
            <v>29.999999999700002</v>
          </cell>
          <cell r="X226">
            <v>22.000000000274998</v>
          </cell>
          <cell r="Y226">
            <v>14.000000000174998</v>
          </cell>
          <cell r="Z226">
            <v>18.000000000225</v>
          </cell>
          <cell r="AA226">
            <v>16.999999999875001</v>
          </cell>
          <cell r="AB226">
            <v>10.9999999998</v>
          </cell>
          <cell r="AC226">
            <v>14.999999999850001</v>
          </cell>
          <cell r="AD226">
            <v>12.999999999825</v>
          </cell>
          <cell r="AE226">
            <v>22.000000000274998</v>
          </cell>
          <cell r="AF226">
            <v>14.999999999850001</v>
          </cell>
          <cell r="AG226">
            <v>16.999999999875001</v>
          </cell>
          <cell r="AH226">
            <v>14.000000000174998</v>
          </cell>
          <cell r="AI226">
            <v>14.999999999850001</v>
          </cell>
          <cell r="AJ226">
            <v>10.000000000125</v>
          </cell>
          <cell r="AK226">
            <v>10.9999999998</v>
          </cell>
          <cell r="AL226">
            <v>2.9999999997000004</v>
          </cell>
          <cell r="AM226">
            <v>4.00000000005</v>
          </cell>
          <cell r="AN226">
            <v>4.00000000005</v>
          </cell>
          <cell r="AO226">
            <v>0</v>
          </cell>
          <cell r="AP226">
            <v>0</v>
          </cell>
        </row>
        <row r="227">
          <cell r="A227" t="str">
            <v>21004E101</v>
          </cell>
          <cell r="B227" t="str">
            <v>PARVIS NOTRE DAME</v>
          </cell>
          <cell r="C227">
            <v>91.000000000602014</v>
          </cell>
          <cell r="D227">
            <v>99.999999999666002</v>
          </cell>
          <cell r="E227">
            <v>99.000000000488996</v>
          </cell>
          <cell r="F227">
            <v>99.000000000488996</v>
          </cell>
          <cell r="G227">
            <v>68.000000000118007</v>
          </cell>
          <cell r="H227">
            <v>84.999999999069004</v>
          </cell>
          <cell r="I227">
            <v>73.999999999493994</v>
          </cell>
          <cell r="J227">
            <v>62.999999999918998</v>
          </cell>
          <cell r="K227">
            <v>67.000000000941</v>
          </cell>
          <cell r="L227">
            <v>65.999999999606999</v>
          </cell>
          <cell r="M227">
            <v>86.999999999579998</v>
          </cell>
          <cell r="N227">
            <v>68.000000000118007</v>
          </cell>
          <cell r="O227">
            <v>81.999999999381004</v>
          </cell>
          <cell r="P227">
            <v>78.000000000515996</v>
          </cell>
          <cell r="Q227">
            <v>73.000000000317002</v>
          </cell>
          <cell r="R227">
            <v>88.000000000913985</v>
          </cell>
          <cell r="S227">
            <v>80.000000001027004</v>
          </cell>
          <cell r="T227">
            <v>78.000000000515996</v>
          </cell>
          <cell r="U227">
            <v>59.000000001053998</v>
          </cell>
          <cell r="V227">
            <v>81.000000000203997</v>
          </cell>
          <cell r="W227">
            <v>49.000000000656001</v>
          </cell>
          <cell r="X227">
            <v>57.999999999720004</v>
          </cell>
          <cell r="Y227">
            <v>33.000000000882004</v>
          </cell>
          <cell r="Z227">
            <v>49.999999999833001</v>
          </cell>
          <cell r="AA227">
            <v>41.999999999946006</v>
          </cell>
          <cell r="AB227">
            <v>39.000000000257998</v>
          </cell>
          <cell r="AC227">
            <v>49.000000000656001</v>
          </cell>
          <cell r="AD227">
            <v>42.999999999122998</v>
          </cell>
          <cell r="AE227">
            <v>36.000000000570004</v>
          </cell>
          <cell r="AF227">
            <v>41.000000000768999</v>
          </cell>
          <cell r="AG227">
            <v>36.000000000570004</v>
          </cell>
          <cell r="AH227">
            <v>23.999999999661</v>
          </cell>
          <cell r="AI227">
            <v>26.999999999349001</v>
          </cell>
          <cell r="AJ227">
            <v>20.999999999973003</v>
          </cell>
          <cell r="AK227">
            <v>7.9999999998870006</v>
          </cell>
          <cell r="AL227">
            <v>7.9999999998870006</v>
          </cell>
          <cell r="AM227">
            <v>2.9999999996880002</v>
          </cell>
          <cell r="AN227">
            <v>0.999999999177</v>
          </cell>
          <cell r="AO227">
            <v>2.9999999996880002</v>
          </cell>
          <cell r="AP227">
            <v>0</v>
          </cell>
        </row>
        <row r="228">
          <cell r="A228" t="str">
            <v>21004A811</v>
          </cell>
          <cell r="B228" t="str">
            <v>QUAI DU COMMERCE</v>
          </cell>
          <cell r="C228">
            <v>96.00000000063001</v>
          </cell>
          <cell r="D228">
            <v>93.999999999631001</v>
          </cell>
          <cell r="E228">
            <v>93.999999999631001</v>
          </cell>
          <cell r="F228">
            <v>64.000000000420002</v>
          </cell>
          <cell r="G228">
            <v>74.999999999341995</v>
          </cell>
          <cell r="H228">
            <v>61.000000000236007</v>
          </cell>
          <cell r="I228">
            <v>80.000000000525006</v>
          </cell>
          <cell r="J228">
            <v>77.000000000341004</v>
          </cell>
          <cell r="K228">
            <v>86.000000000892996</v>
          </cell>
          <cell r="L228">
            <v>78.999999998711004</v>
          </cell>
          <cell r="M228">
            <v>134.00000000120798</v>
          </cell>
          <cell r="N228">
            <v>152.99999999886802</v>
          </cell>
          <cell r="O228">
            <v>126.99999999902599</v>
          </cell>
          <cell r="P228">
            <v>135.99999999957799</v>
          </cell>
          <cell r="Q228">
            <v>99.999999999999005</v>
          </cell>
          <cell r="R228">
            <v>136.999999998763</v>
          </cell>
          <cell r="S228">
            <v>89.000000001077012</v>
          </cell>
          <cell r="T228">
            <v>122.00000000047201</v>
          </cell>
          <cell r="U228">
            <v>67.00000000060399</v>
          </cell>
          <cell r="V228">
            <v>119.000000000288</v>
          </cell>
          <cell r="W228">
            <v>57.000000000867004</v>
          </cell>
          <cell r="X228">
            <v>97.999999998999996</v>
          </cell>
          <cell r="Y228">
            <v>61.000000000236007</v>
          </cell>
          <cell r="Z228">
            <v>74.999999999341995</v>
          </cell>
          <cell r="AA228">
            <v>41.000000000762</v>
          </cell>
          <cell r="AB228">
            <v>58.999999999236998</v>
          </cell>
          <cell r="AC228">
            <v>29.999999999210999</v>
          </cell>
          <cell r="AD228">
            <v>54.000000000683002</v>
          </cell>
          <cell r="AE228">
            <v>35.999999999578996</v>
          </cell>
          <cell r="AF228">
            <v>39.999999998947999</v>
          </cell>
          <cell r="AG228">
            <v>29.000000000026002</v>
          </cell>
          <cell r="AH228">
            <v>9.0000000005519993</v>
          </cell>
          <cell r="AI228">
            <v>19.000000000288999</v>
          </cell>
          <cell r="AJ228">
            <v>7.9999999987379988</v>
          </cell>
          <cell r="AK228">
            <v>6.9999999995529993</v>
          </cell>
          <cell r="AL228">
            <v>7.9999999987379988</v>
          </cell>
          <cell r="AM228">
            <v>3.9999999993689994</v>
          </cell>
          <cell r="AN228">
            <v>0</v>
          </cell>
          <cell r="AO228">
            <v>2.000000000999</v>
          </cell>
          <cell r="AP228">
            <v>2.000000000999</v>
          </cell>
        </row>
        <row r="229">
          <cell r="A229" t="str">
            <v>21004D672</v>
          </cell>
          <cell r="B229" t="str">
            <v>QUAI DE WILLEBROECK</v>
          </cell>
          <cell r="C229">
            <v>32.000000000235005</v>
          </cell>
          <cell r="D229">
            <v>30.999999999900002</v>
          </cell>
          <cell r="E229">
            <v>36.000000000409997</v>
          </cell>
          <cell r="F229">
            <v>33.999999999739998</v>
          </cell>
          <cell r="G229">
            <v>28.000000000059998</v>
          </cell>
          <cell r="H229">
            <v>33.000000000569997</v>
          </cell>
          <cell r="I229">
            <v>29.000000000394998</v>
          </cell>
          <cell r="J229">
            <v>25.000000000220002</v>
          </cell>
          <cell r="K229">
            <v>26.999999999724995</v>
          </cell>
          <cell r="L229">
            <v>40.999999999754998</v>
          </cell>
          <cell r="M229">
            <v>36.999999999579998</v>
          </cell>
          <cell r="N229">
            <v>64.00000000047001</v>
          </cell>
          <cell r="O229">
            <v>54.999999999784997</v>
          </cell>
          <cell r="P229">
            <v>58.999999999960004</v>
          </cell>
          <cell r="Q229">
            <v>51.999999999945004</v>
          </cell>
          <cell r="R229">
            <v>54.999999999784997</v>
          </cell>
          <cell r="S229">
            <v>0</v>
          </cell>
          <cell r="T229">
            <v>49.000000000105004</v>
          </cell>
          <cell r="U229">
            <v>33.999999999739998</v>
          </cell>
          <cell r="V229">
            <v>47.999999999769997</v>
          </cell>
          <cell r="W229">
            <v>40.999999999754998</v>
          </cell>
          <cell r="X229">
            <v>50.000000000440004</v>
          </cell>
          <cell r="Y229">
            <v>39.000000000250004</v>
          </cell>
          <cell r="Z229">
            <v>42.000000000090004</v>
          </cell>
          <cell r="AA229">
            <v>30.999999999900002</v>
          </cell>
          <cell r="AB229">
            <v>26.000000000555001</v>
          </cell>
          <cell r="AC229">
            <v>25.000000000220002</v>
          </cell>
          <cell r="AD229">
            <v>22.000000000380002</v>
          </cell>
          <cell r="AE229">
            <v>12.999999999695001</v>
          </cell>
          <cell r="AF229">
            <v>12.999999999695001</v>
          </cell>
          <cell r="AG229">
            <v>11.000000000190001</v>
          </cell>
          <cell r="AH229">
            <v>11.000000000190001</v>
          </cell>
          <cell r="AI229">
            <v>12.000000000524999</v>
          </cell>
          <cell r="AJ229">
            <v>8.0000000003500009</v>
          </cell>
          <cell r="AK229">
            <v>5.00000000051</v>
          </cell>
          <cell r="AL229">
            <v>1.9999999995050002</v>
          </cell>
          <cell r="AM229">
            <v>0</v>
          </cell>
          <cell r="AN229">
            <v>1.0000000003349998</v>
          </cell>
          <cell r="AO229">
            <v>0</v>
          </cell>
          <cell r="AP229">
            <v>0</v>
          </cell>
        </row>
        <row r="230">
          <cell r="A230" t="str">
            <v>21004E14-</v>
          </cell>
          <cell r="B230" t="str">
            <v>ECOLE DES CADETS</v>
          </cell>
          <cell r="C230">
            <v>122.00000000123001</v>
          </cell>
          <cell r="D230">
            <v>131.00000000110401</v>
          </cell>
          <cell r="E230">
            <v>117.00000000129999</v>
          </cell>
          <cell r="F230">
            <v>118.00000000128601</v>
          </cell>
          <cell r="G230">
            <v>93.999999998684004</v>
          </cell>
          <cell r="H230">
            <v>96.999999998641997</v>
          </cell>
          <cell r="I230">
            <v>84.999999998809997</v>
          </cell>
          <cell r="J230">
            <v>76.999999998922007</v>
          </cell>
          <cell r="K230">
            <v>101.99999999857201</v>
          </cell>
          <cell r="L230">
            <v>99.999999998600003</v>
          </cell>
          <cell r="M230">
            <v>129.00000000113198</v>
          </cell>
          <cell r="N230">
            <v>113.000000001356</v>
          </cell>
          <cell r="O230">
            <v>135.00000000104799</v>
          </cell>
          <cell r="P230">
            <v>119.000000001272</v>
          </cell>
          <cell r="Q230">
            <v>89.999999998740009</v>
          </cell>
          <cell r="R230">
            <v>111.000000001384</v>
          </cell>
          <cell r="S230">
            <v>94.999999998669992</v>
          </cell>
          <cell r="T230">
            <v>118.00000000128601</v>
          </cell>
          <cell r="U230">
            <v>90.999999998725997</v>
          </cell>
          <cell r="V230">
            <v>109.000000001412</v>
          </cell>
          <cell r="W230">
            <v>81.999999998852005</v>
          </cell>
          <cell r="X230">
            <v>105.000000001468</v>
          </cell>
          <cell r="Y230">
            <v>97.999999998628013</v>
          </cell>
          <cell r="Z230">
            <v>97.999999998628013</v>
          </cell>
          <cell r="AA230">
            <v>54.999999999229992</v>
          </cell>
          <cell r="AB230">
            <v>64.999999999089994</v>
          </cell>
          <cell r="AC230">
            <v>42.999999999398</v>
          </cell>
          <cell r="AD230">
            <v>37.999999999467995</v>
          </cell>
          <cell r="AE230">
            <v>32.999999999537998</v>
          </cell>
          <cell r="AF230">
            <v>35.999999999495998</v>
          </cell>
          <cell r="AG230">
            <v>37.999999999467995</v>
          </cell>
          <cell r="AH230">
            <v>17.999999999747999</v>
          </cell>
          <cell r="AI230">
            <v>26.999999999622002</v>
          </cell>
          <cell r="AJ230">
            <v>17.999999999747999</v>
          </cell>
          <cell r="AK230">
            <v>13.999999999803999</v>
          </cell>
          <cell r="AL230">
            <v>10.999999999846001</v>
          </cell>
          <cell r="AM230">
            <v>1.9999999999720002</v>
          </cell>
          <cell r="AN230">
            <v>0.99999999998600009</v>
          </cell>
          <cell r="AO230">
            <v>2.9999999999580003</v>
          </cell>
          <cell r="AP230">
            <v>0</v>
          </cell>
        </row>
        <row r="231">
          <cell r="A231" t="str">
            <v>21004F522</v>
          </cell>
          <cell r="B231" t="str">
            <v>AVENUE DE VERSAILLES</v>
          </cell>
          <cell r="C231">
            <v>69.000000000425999</v>
          </cell>
          <cell r="D231">
            <v>69.000000000425999</v>
          </cell>
          <cell r="E231">
            <v>62.000000000277005</v>
          </cell>
          <cell r="F231">
            <v>79.999999999964999</v>
          </cell>
          <cell r="G231">
            <v>72.999999999815998</v>
          </cell>
          <cell r="H231">
            <v>62.000000000277005</v>
          </cell>
          <cell r="I231">
            <v>83.000000000724</v>
          </cell>
          <cell r="J231">
            <v>72.999999999815998</v>
          </cell>
          <cell r="K231">
            <v>83.999999999354998</v>
          </cell>
          <cell r="L231">
            <v>67.000000000731006</v>
          </cell>
          <cell r="M231">
            <v>65.000000001036</v>
          </cell>
          <cell r="N231">
            <v>74.999999999511004</v>
          </cell>
          <cell r="O231">
            <v>71.000000000121005</v>
          </cell>
          <cell r="P231">
            <v>56.000000001191999</v>
          </cell>
          <cell r="Q231">
            <v>65.999999999666997</v>
          </cell>
          <cell r="R231">
            <v>62.999999998907995</v>
          </cell>
          <cell r="S231">
            <v>92.999999999199005</v>
          </cell>
          <cell r="T231">
            <v>79.999999999964999</v>
          </cell>
          <cell r="U231">
            <v>94.000000000262986</v>
          </cell>
          <cell r="V231">
            <v>67.000000000731006</v>
          </cell>
          <cell r="W231">
            <v>85.99999999904999</v>
          </cell>
          <cell r="X231">
            <v>81.999999999659991</v>
          </cell>
          <cell r="Y231">
            <v>87.000000000113999</v>
          </cell>
          <cell r="Z231">
            <v>76.000000000575</v>
          </cell>
          <cell r="AA231">
            <v>49.999999999674003</v>
          </cell>
          <cell r="AB231">
            <v>69.000000000425999</v>
          </cell>
          <cell r="AC231">
            <v>71.000000000121005</v>
          </cell>
          <cell r="AD231">
            <v>62.000000000277005</v>
          </cell>
          <cell r="AE231">
            <v>67.000000000731006</v>
          </cell>
          <cell r="AF231">
            <v>39.000000000135003</v>
          </cell>
          <cell r="AG231">
            <v>51.999999999368995</v>
          </cell>
          <cell r="AH231">
            <v>46.999999998915001</v>
          </cell>
          <cell r="AI231">
            <v>49.999999999674003</v>
          </cell>
          <cell r="AJ231">
            <v>23.000000000141998</v>
          </cell>
          <cell r="AK231">
            <v>46.000000000283997</v>
          </cell>
          <cell r="AL231">
            <v>26.000000000901</v>
          </cell>
          <cell r="AM231">
            <v>24.999999999837001</v>
          </cell>
          <cell r="AN231">
            <v>14.999999998928999</v>
          </cell>
          <cell r="AO231">
            <v>5.0000000004539995</v>
          </cell>
          <cell r="AP231">
            <v>3.000000000759</v>
          </cell>
        </row>
        <row r="232">
          <cell r="A232" t="str">
            <v>21004E82-</v>
          </cell>
          <cell r="B232" t="str">
            <v>CITE MODELE</v>
          </cell>
          <cell r="C232">
            <v>144.99999999873</v>
          </cell>
          <cell r="D232">
            <v>147.99999999833099</v>
          </cell>
          <cell r="E232">
            <v>177.00000000167998</v>
          </cell>
          <cell r="F232">
            <v>197.99999999888701</v>
          </cell>
          <cell r="G232">
            <v>174.99999999834301</v>
          </cell>
          <cell r="H232">
            <v>189.999999999951</v>
          </cell>
          <cell r="I232">
            <v>88.999999998972001</v>
          </cell>
          <cell r="J232">
            <v>116.999999998851</v>
          </cell>
          <cell r="K232">
            <v>71.000000001366004</v>
          </cell>
          <cell r="L232">
            <v>106.00000000031399</v>
          </cell>
          <cell r="M232">
            <v>79.000000000301995</v>
          </cell>
          <cell r="N232">
            <v>63.999999998694001</v>
          </cell>
          <cell r="O232">
            <v>113.99999999924999</v>
          </cell>
          <cell r="P232">
            <v>47.000000000954998</v>
          </cell>
          <cell r="Q232">
            <v>156.00000000087002</v>
          </cell>
          <cell r="R232">
            <v>69.000000001632003</v>
          </cell>
          <cell r="S232">
            <v>100.000000001112</v>
          </cell>
          <cell r="T232">
            <v>116.999999998851</v>
          </cell>
          <cell r="U232">
            <v>122.00000000178902</v>
          </cell>
          <cell r="V232">
            <v>133.000000000326</v>
          </cell>
          <cell r="W232">
            <v>105.000000000447</v>
          </cell>
          <cell r="X232">
            <v>102.000000000846</v>
          </cell>
          <cell r="Y232">
            <v>90.999999998706002</v>
          </cell>
          <cell r="Z232">
            <v>99.000000001245013</v>
          </cell>
          <cell r="AA232">
            <v>108.000000000048</v>
          </cell>
          <cell r="AB232">
            <v>63.999999998694001</v>
          </cell>
          <cell r="AC232">
            <v>107.000000000181</v>
          </cell>
          <cell r="AD232">
            <v>60.999999999093006</v>
          </cell>
          <cell r="AE232">
            <v>89.999999998839016</v>
          </cell>
          <cell r="AF232">
            <v>54.000000000024002</v>
          </cell>
          <cell r="AG232">
            <v>47.000000000954998</v>
          </cell>
          <cell r="AH232">
            <v>45.000000001221004</v>
          </cell>
          <cell r="AI232">
            <v>46.00000000108799</v>
          </cell>
          <cell r="AJ232">
            <v>26.000000000145</v>
          </cell>
          <cell r="AK232">
            <v>59.999999999225999</v>
          </cell>
          <cell r="AL232">
            <v>19.000000001076</v>
          </cell>
          <cell r="AM232">
            <v>33.999999999080998</v>
          </cell>
          <cell r="AN232">
            <v>8.9999999988030002</v>
          </cell>
          <cell r="AO232">
            <v>18.000000001208999</v>
          </cell>
          <cell r="AP232">
            <v>0.99999999986700006</v>
          </cell>
        </row>
        <row r="233">
          <cell r="A233" t="str">
            <v>21004E222</v>
          </cell>
          <cell r="B233" t="str">
            <v>MUTSAARD (AVENUE)</v>
          </cell>
          <cell r="C233">
            <v>81.999999999320991</v>
          </cell>
          <cell r="D233">
            <v>84.999999999578989</v>
          </cell>
          <cell r="E233">
            <v>68.000000000694001</v>
          </cell>
          <cell r="F233">
            <v>85.999999999664993</v>
          </cell>
          <cell r="G233">
            <v>48.999999999060002</v>
          </cell>
          <cell r="H233">
            <v>67.000000000608011</v>
          </cell>
          <cell r="I233">
            <v>41.000000000948994</v>
          </cell>
          <cell r="J233">
            <v>45.999999998801997</v>
          </cell>
          <cell r="K233">
            <v>47.999999998973998</v>
          </cell>
          <cell r="L233">
            <v>49.999999999145992</v>
          </cell>
          <cell r="M233">
            <v>91.000000000094985</v>
          </cell>
          <cell r="N233">
            <v>66.000000000522007</v>
          </cell>
          <cell r="O233">
            <v>101.00000000095498</v>
          </cell>
          <cell r="P233">
            <v>98.000000000697</v>
          </cell>
          <cell r="Q233">
            <v>90.00000000000901</v>
          </cell>
          <cell r="R233">
            <v>90.00000000000901</v>
          </cell>
          <cell r="S233">
            <v>82.999999999406995</v>
          </cell>
          <cell r="T233">
            <v>84.999999999578989</v>
          </cell>
          <cell r="U233">
            <v>73.000000001123993</v>
          </cell>
          <cell r="V233">
            <v>69.000000000780005</v>
          </cell>
          <cell r="W233">
            <v>87.999999999837001</v>
          </cell>
          <cell r="X233">
            <v>64.000000000349999</v>
          </cell>
          <cell r="Y233">
            <v>96.000000000524992</v>
          </cell>
          <cell r="Z233">
            <v>68.000000000694001</v>
          </cell>
          <cell r="AA233">
            <v>92.000000000180989</v>
          </cell>
          <cell r="AB233">
            <v>52.999999999403997</v>
          </cell>
          <cell r="AC233">
            <v>85.999999999664993</v>
          </cell>
          <cell r="AD233">
            <v>55.999999999661995</v>
          </cell>
          <cell r="AE233">
            <v>102.000000001041</v>
          </cell>
          <cell r="AF233">
            <v>69.000000000780005</v>
          </cell>
          <cell r="AG233">
            <v>79.999999999148997</v>
          </cell>
          <cell r="AH233">
            <v>44.000000001206999</v>
          </cell>
          <cell r="AI233">
            <v>70.000000000866009</v>
          </cell>
          <cell r="AJ233">
            <v>33.000000000261004</v>
          </cell>
          <cell r="AK233">
            <v>48.999999999060002</v>
          </cell>
          <cell r="AL233">
            <v>19.999999999143</v>
          </cell>
          <cell r="AM233">
            <v>21.999999999315001</v>
          </cell>
          <cell r="AN233">
            <v>11.000000000945999</v>
          </cell>
          <cell r="AO233">
            <v>2.0000000001719997</v>
          </cell>
          <cell r="AP233">
            <v>4.0000000003439995</v>
          </cell>
        </row>
        <row r="234">
          <cell r="A234" t="str">
            <v>21004E81-</v>
          </cell>
          <cell r="B234" t="str">
            <v>DISQUE (RUE DU)</v>
          </cell>
          <cell r="C234">
            <v>54.000000000012008</v>
          </cell>
          <cell r="D234">
            <v>41.000000000164</v>
          </cell>
          <cell r="E234">
            <v>38.000000000627999</v>
          </cell>
          <cell r="F234">
            <v>51.000000000475993</v>
          </cell>
          <cell r="G234">
            <v>34.999999999697998</v>
          </cell>
          <cell r="H234">
            <v>34.999999999697998</v>
          </cell>
          <cell r="I234">
            <v>30.999999999851998</v>
          </cell>
          <cell r="J234">
            <v>36.000000000008001</v>
          </cell>
          <cell r="K234">
            <v>45.000000000010004</v>
          </cell>
          <cell r="L234">
            <v>24.000000000469999</v>
          </cell>
          <cell r="M234">
            <v>43.999999999700002</v>
          </cell>
          <cell r="N234">
            <v>38.000000000627999</v>
          </cell>
          <cell r="O234">
            <v>50.000000000166004</v>
          </cell>
          <cell r="P234">
            <v>47.999999999545999</v>
          </cell>
          <cell r="Q234">
            <v>42.000000000474003</v>
          </cell>
          <cell r="R234">
            <v>51.999999999392003</v>
          </cell>
          <cell r="S234">
            <v>0</v>
          </cell>
          <cell r="T234">
            <v>46.00000000032</v>
          </cell>
          <cell r="U234">
            <v>42.999999999389999</v>
          </cell>
          <cell r="V234">
            <v>38.999999999544002</v>
          </cell>
          <cell r="W234">
            <v>32.000000000161997</v>
          </cell>
          <cell r="X234">
            <v>43.999999999700002</v>
          </cell>
          <cell r="Y234">
            <v>37.000000000318003</v>
          </cell>
          <cell r="Z234">
            <v>32.000000000161997</v>
          </cell>
          <cell r="AA234">
            <v>30.999999999851998</v>
          </cell>
          <cell r="AB234">
            <v>29.999999999541998</v>
          </cell>
          <cell r="AC234">
            <v>38.999999999544002</v>
          </cell>
          <cell r="AD234">
            <v>30.999999999851998</v>
          </cell>
          <cell r="AE234">
            <v>37.000000000318003</v>
          </cell>
          <cell r="AF234">
            <v>24.999999999385999</v>
          </cell>
          <cell r="AG234">
            <v>41.000000000164</v>
          </cell>
          <cell r="AH234">
            <v>21.999999999850001</v>
          </cell>
          <cell r="AI234">
            <v>37.000000000318003</v>
          </cell>
          <cell r="AJ234">
            <v>15.000000000467999</v>
          </cell>
          <cell r="AK234">
            <v>43.999999999700002</v>
          </cell>
          <cell r="AL234">
            <v>10.000000000311999</v>
          </cell>
          <cell r="AM234">
            <v>30.999999999851998</v>
          </cell>
          <cell r="AN234">
            <v>5.0000000001559997</v>
          </cell>
          <cell r="AO234">
            <v>15.000000000467999</v>
          </cell>
          <cell r="AP234">
            <v>1.00000000031</v>
          </cell>
        </row>
        <row r="235">
          <cell r="A235" t="str">
            <v>21004D600</v>
          </cell>
          <cell r="B235" t="str">
            <v>PARVIS SAINT-ROCH</v>
          </cell>
          <cell r="C235">
            <v>35.999999999808004</v>
          </cell>
          <cell r="D235">
            <v>38.000000000352003</v>
          </cell>
          <cell r="E235">
            <v>46.99999999968</v>
          </cell>
          <cell r="F235">
            <v>55.000000000608004</v>
          </cell>
          <cell r="G235">
            <v>46.99999999968</v>
          </cell>
          <cell r="H235">
            <v>45.000000000383999</v>
          </cell>
          <cell r="I235">
            <v>42.99999999984</v>
          </cell>
          <cell r="J235">
            <v>61.999999999391996</v>
          </cell>
          <cell r="K235">
            <v>31.000000000319996</v>
          </cell>
          <cell r="L235">
            <v>35.999999999808004</v>
          </cell>
          <cell r="M235">
            <v>25.999999999584002</v>
          </cell>
          <cell r="N235">
            <v>24.000000000288001</v>
          </cell>
          <cell r="O235">
            <v>29.999999999423999</v>
          </cell>
          <cell r="P235">
            <v>20.000000000447997</v>
          </cell>
          <cell r="Q235">
            <v>31.000000000319996</v>
          </cell>
          <cell r="R235">
            <v>28.000000000127997</v>
          </cell>
          <cell r="S235">
            <v>0</v>
          </cell>
          <cell r="T235">
            <v>34.000000000512003</v>
          </cell>
          <cell r="U235">
            <v>45.000000000383999</v>
          </cell>
          <cell r="V235">
            <v>35.999999999808004</v>
          </cell>
          <cell r="W235">
            <v>43.999999999487997</v>
          </cell>
          <cell r="X235">
            <v>60.999999999744006</v>
          </cell>
          <cell r="Y235">
            <v>43.999999999487997</v>
          </cell>
          <cell r="Z235">
            <v>48.000000000576001</v>
          </cell>
          <cell r="AA235">
            <v>53.000000000063991</v>
          </cell>
          <cell r="AB235">
            <v>31.000000000319996</v>
          </cell>
          <cell r="AC235">
            <v>36.999999999456001</v>
          </cell>
          <cell r="AD235">
            <v>24.999999999935998</v>
          </cell>
          <cell r="AE235">
            <v>35.999999999808004</v>
          </cell>
          <cell r="AF235">
            <v>21.999999999743999</v>
          </cell>
          <cell r="AG235">
            <v>28.999999999776001</v>
          </cell>
          <cell r="AH235">
            <v>22.999999999391999</v>
          </cell>
          <cell r="AI235">
            <v>16.000000000608001</v>
          </cell>
          <cell r="AJ235">
            <v>10.999999999871999</v>
          </cell>
          <cell r="AK235">
            <v>7.99999999968</v>
          </cell>
          <cell r="AL235">
            <v>6.0000000003840004</v>
          </cell>
          <cell r="AM235">
            <v>3.0000000001920002</v>
          </cell>
          <cell r="AN235">
            <v>0.99999999964800002</v>
          </cell>
          <cell r="AO235">
            <v>0</v>
          </cell>
          <cell r="AP235">
            <v>0</v>
          </cell>
        </row>
        <row r="236">
          <cell r="A236" t="str">
            <v>21004D610</v>
          </cell>
          <cell r="B236" t="str">
            <v>ANVERS (CHAUSSEE D')-SUD</v>
          </cell>
          <cell r="C236">
            <v>140.99999999987702</v>
          </cell>
          <cell r="D236">
            <v>126.000000000315</v>
          </cell>
          <cell r="E236">
            <v>143.00000000019901</v>
          </cell>
          <cell r="F236">
            <v>156.99999999959999</v>
          </cell>
          <cell r="G236">
            <v>128.00000000063699</v>
          </cell>
          <cell r="H236">
            <v>130.00000000095901</v>
          </cell>
          <cell r="I236">
            <v>85.999999999580993</v>
          </cell>
          <cell r="J236">
            <v>89.000000000063991</v>
          </cell>
          <cell r="K236">
            <v>78.000000001146006</v>
          </cell>
          <cell r="L236">
            <v>85.999999999580993</v>
          </cell>
          <cell r="M236">
            <v>112.00000000091399</v>
          </cell>
          <cell r="N236">
            <v>90.000000000225015</v>
          </cell>
          <cell r="O236">
            <v>102.999999999465</v>
          </cell>
          <cell r="P236">
            <v>95.000000001030003</v>
          </cell>
          <cell r="Q236">
            <v>115.99999999870501</v>
          </cell>
          <cell r="R236">
            <v>115.99999999870501</v>
          </cell>
          <cell r="S236">
            <v>96.000000001190998</v>
          </cell>
          <cell r="T236">
            <v>105.99999999994799</v>
          </cell>
          <cell r="U236">
            <v>67.999999999535987</v>
          </cell>
          <cell r="V236">
            <v>97.000000001352007</v>
          </cell>
          <cell r="W236">
            <v>80.999999998776005</v>
          </cell>
          <cell r="X236">
            <v>98.999999998821011</v>
          </cell>
          <cell r="Y236">
            <v>61.000000001261995</v>
          </cell>
          <cell r="Z236">
            <v>62.999999998730999</v>
          </cell>
          <cell r="AA236">
            <v>52.999999999973994</v>
          </cell>
          <cell r="AB236">
            <v>68.999999999696996</v>
          </cell>
          <cell r="AC236">
            <v>61.000000001261995</v>
          </cell>
          <cell r="AD236">
            <v>38.000000000412001</v>
          </cell>
          <cell r="AE236">
            <v>30.999999999285006</v>
          </cell>
          <cell r="AF236">
            <v>28.999999998963002</v>
          </cell>
          <cell r="AG236">
            <v>29.999999999124</v>
          </cell>
          <cell r="AH236">
            <v>20.000000000366999</v>
          </cell>
          <cell r="AI236">
            <v>16.999999999883997</v>
          </cell>
          <cell r="AJ236">
            <v>14.999999999562</v>
          </cell>
          <cell r="AK236">
            <v>12.999999999240002</v>
          </cell>
          <cell r="AL236">
            <v>5.0000000008049996</v>
          </cell>
          <cell r="AM236">
            <v>4.0000000006439995</v>
          </cell>
          <cell r="AN236">
            <v>1.0000000001609999</v>
          </cell>
          <cell r="AO236">
            <v>0</v>
          </cell>
          <cell r="AP236">
            <v>0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112.99999999895401</v>
          </cell>
          <cell r="D238">
            <v>131.99999999968202</v>
          </cell>
          <cell r="E238">
            <v>99.999999999012005</v>
          </cell>
          <cell r="F238">
            <v>97.000000000379998</v>
          </cell>
          <cell r="G238">
            <v>79.99999999991401</v>
          </cell>
          <cell r="H238">
            <v>95.000000000117993</v>
          </cell>
          <cell r="I238">
            <v>75.999999999389999</v>
          </cell>
          <cell r="J238">
            <v>84.000000000437993</v>
          </cell>
          <cell r="K238">
            <v>112.99999999895401</v>
          </cell>
          <cell r="L238">
            <v>114.99999999921602</v>
          </cell>
          <cell r="M238">
            <v>211.000000001226</v>
          </cell>
          <cell r="N238">
            <v>194.00000000076</v>
          </cell>
          <cell r="O238">
            <v>205.99999999881001</v>
          </cell>
          <cell r="P238">
            <v>187.99999999997399</v>
          </cell>
          <cell r="Q238">
            <v>142.000000000992</v>
          </cell>
          <cell r="R238">
            <v>142.000000000992</v>
          </cell>
          <cell r="S238">
            <v>112.00000000058401</v>
          </cell>
          <cell r="T238">
            <v>127.99999999915799</v>
          </cell>
          <cell r="U238">
            <v>110.999999998692</v>
          </cell>
          <cell r="V238">
            <v>90.999999999593996</v>
          </cell>
          <cell r="W238">
            <v>107.00000000169001</v>
          </cell>
          <cell r="X238">
            <v>99.00000000064199</v>
          </cell>
          <cell r="Y238">
            <v>110.000000000322</v>
          </cell>
          <cell r="Z238">
            <v>88.99999999933199</v>
          </cell>
          <cell r="AA238">
            <v>86.999999999069985</v>
          </cell>
          <cell r="AB238">
            <v>66.000000001602004</v>
          </cell>
          <cell r="AC238">
            <v>77.000000001282004</v>
          </cell>
          <cell r="AD238">
            <v>58.999999998923997</v>
          </cell>
          <cell r="AE238">
            <v>67.999999998342005</v>
          </cell>
          <cell r="AF238">
            <v>38.999999999826002</v>
          </cell>
          <cell r="AG238">
            <v>51.000000001398</v>
          </cell>
          <cell r="AH238">
            <v>26.999999998254001</v>
          </cell>
          <cell r="AI238">
            <v>41.999999998457994</v>
          </cell>
          <cell r="AJ238">
            <v>17.999999998836003</v>
          </cell>
          <cell r="AK238">
            <v>23.999999999622002</v>
          </cell>
          <cell r="AL238">
            <v>12.000000001571999</v>
          </cell>
          <cell r="AM238">
            <v>8.9999999994180016</v>
          </cell>
          <cell r="AN238">
            <v>4.9999999988940003</v>
          </cell>
          <cell r="AO238">
            <v>2.0000000002619998</v>
          </cell>
          <cell r="AP238">
            <v>0.99999999836999987</v>
          </cell>
        </row>
        <row r="239">
          <cell r="A239" t="str">
            <v>21005A042</v>
          </cell>
          <cell r="B239" t="str">
            <v>PH. BAUCQ (RUE)</v>
          </cell>
          <cell r="C239">
            <v>144.00000000063301</v>
          </cell>
          <cell r="D239">
            <v>140.99999999925703</v>
          </cell>
          <cell r="E239">
            <v>109.00000000057</v>
          </cell>
          <cell r="F239">
            <v>135.00000000086601</v>
          </cell>
          <cell r="G239">
            <v>105.999999999194</v>
          </cell>
          <cell r="H239">
            <v>104.00000000118402</v>
          </cell>
          <cell r="I239">
            <v>78.000000000888008</v>
          </cell>
          <cell r="J239">
            <v>100.00000000080301</v>
          </cell>
          <cell r="K239">
            <v>147.00000000200899</v>
          </cell>
          <cell r="L239">
            <v>144.99999999963799</v>
          </cell>
          <cell r="M239">
            <v>334.99999999811104</v>
          </cell>
          <cell r="N239">
            <v>275.000000001118</v>
          </cell>
          <cell r="O239">
            <v>267.99999999936097</v>
          </cell>
          <cell r="P239">
            <v>258.99999999959402</v>
          </cell>
          <cell r="Q239">
            <v>209.00000000137297</v>
          </cell>
          <cell r="R239">
            <v>236.00000000067402</v>
          </cell>
          <cell r="S239">
            <v>135.99999999987099</v>
          </cell>
          <cell r="T239">
            <v>175.99999999931998</v>
          </cell>
          <cell r="U239">
            <v>139.000000001247</v>
          </cell>
          <cell r="V239">
            <v>134.000000001861</v>
          </cell>
          <cell r="W239">
            <v>110.99999999858001</v>
          </cell>
          <cell r="X239">
            <v>132.99999999849499</v>
          </cell>
          <cell r="Y239">
            <v>96.000000000422006</v>
          </cell>
          <cell r="Z239">
            <v>105.999999999194</v>
          </cell>
          <cell r="AA239">
            <v>83.000000000273999</v>
          </cell>
          <cell r="AB239">
            <v>65.000000000740002</v>
          </cell>
          <cell r="AC239">
            <v>56.999999999978002</v>
          </cell>
          <cell r="AD239">
            <v>47.000000001205997</v>
          </cell>
          <cell r="AE239">
            <v>39.000000000444004</v>
          </cell>
          <cell r="AF239">
            <v>43.000000000825004</v>
          </cell>
          <cell r="AG239">
            <v>31.999999998687002</v>
          </cell>
          <cell r="AH239">
            <v>23.999999997925002</v>
          </cell>
          <cell r="AI239">
            <v>48.000000000211003</v>
          </cell>
          <cell r="AJ239">
            <v>17.999999999534001</v>
          </cell>
          <cell r="AK239">
            <v>23.999999997925002</v>
          </cell>
          <cell r="AL239">
            <v>17.999999999534001</v>
          </cell>
          <cell r="AM239">
            <v>22.999999998920003</v>
          </cell>
          <cell r="AN239">
            <v>4.9999999993860005</v>
          </cell>
          <cell r="AO239">
            <v>12.000000001142999</v>
          </cell>
          <cell r="AP239">
            <v>0.99999999900500003</v>
          </cell>
        </row>
        <row r="240">
          <cell r="A240" t="str">
            <v>21005A02-</v>
          </cell>
          <cell r="B240" t="str">
            <v>CHAMP DU ROI (RUE)</v>
          </cell>
          <cell r="C240">
            <v>75.999999999913001</v>
          </cell>
          <cell r="D240">
            <v>97.000000000778996</v>
          </cell>
          <cell r="E240">
            <v>62.999999999657</v>
          </cell>
          <cell r="F240">
            <v>81.999999998900009</v>
          </cell>
          <cell r="G240">
            <v>53.000000000364999</v>
          </cell>
          <cell r="H240">
            <v>63.999999998998</v>
          </cell>
          <cell r="I240">
            <v>54.999999999047006</v>
          </cell>
          <cell r="J240">
            <v>66.999999999962</v>
          </cell>
          <cell r="K240">
            <v>108.99999999875301</v>
          </cell>
          <cell r="L240">
            <v>86.999999998545988</v>
          </cell>
          <cell r="M240">
            <v>254.99999999959198</v>
          </cell>
          <cell r="N240">
            <v>214.00000000014199</v>
          </cell>
          <cell r="O240">
            <v>191.00000000059401</v>
          </cell>
          <cell r="P240">
            <v>183.99999999932501</v>
          </cell>
          <cell r="Q240">
            <v>144.999999998557</v>
          </cell>
          <cell r="R240">
            <v>156.000000000131</v>
          </cell>
          <cell r="S240">
            <v>108.99999999875301</v>
          </cell>
          <cell r="T240">
            <v>111.99999999971701</v>
          </cell>
          <cell r="U240">
            <v>93.000000000473989</v>
          </cell>
          <cell r="V240">
            <v>84.999999999863988</v>
          </cell>
          <cell r="W240">
            <v>81.999999998900009</v>
          </cell>
          <cell r="X240">
            <v>71.000000000266994</v>
          </cell>
          <cell r="Y240">
            <v>59.999999998692999</v>
          </cell>
          <cell r="Z240">
            <v>66.999999999962</v>
          </cell>
          <cell r="AA240">
            <v>50.999999998741998</v>
          </cell>
          <cell r="AB240">
            <v>54.999999999047006</v>
          </cell>
          <cell r="AC240">
            <v>47.000000001378005</v>
          </cell>
          <cell r="AD240">
            <v>31.999999999499</v>
          </cell>
          <cell r="AE240">
            <v>30.000000000817003</v>
          </cell>
          <cell r="AF240">
            <v>31.000000000157996</v>
          </cell>
          <cell r="AG240">
            <v>19.999999998583998</v>
          </cell>
          <cell r="AH240">
            <v>21.000000000865999</v>
          </cell>
          <cell r="AI240">
            <v>22.999999999547999</v>
          </cell>
          <cell r="AJ240">
            <v>12.000000000915</v>
          </cell>
          <cell r="AK240">
            <v>18.999999999243002</v>
          </cell>
          <cell r="AL240">
            <v>7.0000000012690009</v>
          </cell>
          <cell r="AM240">
            <v>10.999999998632999</v>
          </cell>
          <cell r="AN240">
            <v>1.9999999986819998</v>
          </cell>
          <cell r="AO240">
            <v>3.000000000964</v>
          </cell>
          <cell r="AP240">
            <v>0</v>
          </cell>
        </row>
        <row r="241">
          <cell r="A241" t="str">
            <v>21005A33-</v>
          </cell>
          <cell r="B241" t="str">
            <v>CARDINAL LAVIGERIE (RUE)</v>
          </cell>
          <cell r="C241">
            <v>44.999999999913001</v>
          </cell>
          <cell r="D241">
            <v>59.999999999883997</v>
          </cell>
          <cell r="E241">
            <v>36.000000000537995</v>
          </cell>
          <cell r="F241">
            <v>36.000000000537995</v>
          </cell>
          <cell r="G241">
            <v>28.000000000756</v>
          </cell>
          <cell r="H241">
            <v>32.000000000646999</v>
          </cell>
          <cell r="I241">
            <v>22.000000000160004</v>
          </cell>
          <cell r="J241">
            <v>26.999999999644</v>
          </cell>
          <cell r="K241">
            <v>47.000000000618002</v>
          </cell>
          <cell r="L241">
            <v>41.000000000021998</v>
          </cell>
          <cell r="M241">
            <v>123.000000000066</v>
          </cell>
          <cell r="N241">
            <v>101.999999999499</v>
          </cell>
          <cell r="O241">
            <v>104.999999999797</v>
          </cell>
          <cell r="P241">
            <v>93.000000000124004</v>
          </cell>
          <cell r="Q241">
            <v>62.000000000588997</v>
          </cell>
          <cell r="R241">
            <v>70.999999999964004</v>
          </cell>
          <cell r="S241">
            <v>0</v>
          </cell>
          <cell r="T241">
            <v>48.999999999804004</v>
          </cell>
          <cell r="U241">
            <v>49.999999999396998</v>
          </cell>
          <cell r="V241">
            <v>44.999999999913001</v>
          </cell>
          <cell r="W241">
            <v>38.999999999316998</v>
          </cell>
          <cell r="X241">
            <v>40.000000000429004</v>
          </cell>
          <cell r="Y241">
            <v>49.999999999396998</v>
          </cell>
          <cell r="Z241">
            <v>37.000000000130996</v>
          </cell>
          <cell r="AA241">
            <v>44.000000000320007</v>
          </cell>
          <cell r="AB241">
            <v>30.999999999535</v>
          </cell>
          <cell r="AC241">
            <v>26.999999999644</v>
          </cell>
          <cell r="AD241">
            <v>22.999999999753001</v>
          </cell>
          <cell r="AE241">
            <v>22.000000000160004</v>
          </cell>
          <cell r="AF241">
            <v>11.000000000080002</v>
          </cell>
          <cell r="AG241">
            <v>14.000000000378</v>
          </cell>
          <cell r="AH241">
            <v>8.9999999993749995</v>
          </cell>
          <cell r="AI241">
            <v>14.000000000378</v>
          </cell>
          <cell r="AJ241">
            <v>8.9999999993749995</v>
          </cell>
          <cell r="AK241">
            <v>15.999999999564</v>
          </cell>
          <cell r="AL241">
            <v>0.99999999959299979</v>
          </cell>
          <cell r="AM241">
            <v>4.9999999994840003</v>
          </cell>
          <cell r="AN241">
            <v>4.9999999994840003</v>
          </cell>
          <cell r="AO241">
            <v>3.0000000002979998</v>
          </cell>
          <cell r="AP241">
            <v>0</v>
          </cell>
        </row>
        <row r="242">
          <cell r="A242" t="str">
            <v>21005A14-</v>
          </cell>
          <cell r="B242" t="str">
            <v>ARMEE (AVENUE DE L')</v>
          </cell>
          <cell r="C242">
            <v>90.999999999099998</v>
          </cell>
          <cell r="D242">
            <v>82.000000001269996</v>
          </cell>
          <cell r="E242">
            <v>52.999999998829999</v>
          </cell>
          <cell r="F242">
            <v>84.999999998370001</v>
          </cell>
          <cell r="G242">
            <v>68.999999998600003</v>
          </cell>
          <cell r="H242">
            <v>71.000000001020013</v>
          </cell>
          <cell r="I242">
            <v>74.00000000138499</v>
          </cell>
          <cell r="J242">
            <v>68.999999998600003</v>
          </cell>
          <cell r="K242">
            <v>127.00000000021498</v>
          </cell>
          <cell r="L242">
            <v>93.999999999465004</v>
          </cell>
          <cell r="M242">
            <v>189.00000000014003</v>
          </cell>
          <cell r="N242">
            <v>179.00000000110001</v>
          </cell>
          <cell r="O242">
            <v>179.999999999045</v>
          </cell>
          <cell r="P242">
            <v>166.99999999964001</v>
          </cell>
          <cell r="Q242">
            <v>136.99999999925501</v>
          </cell>
          <cell r="R242">
            <v>136.99999999925501</v>
          </cell>
          <cell r="S242">
            <v>138.00000000046498</v>
          </cell>
          <cell r="T242">
            <v>115.999999999965</v>
          </cell>
          <cell r="U242">
            <v>108.00000000007999</v>
          </cell>
          <cell r="V242">
            <v>93.000000001520007</v>
          </cell>
          <cell r="W242">
            <v>106.00000000092501</v>
          </cell>
          <cell r="X242">
            <v>95.000000000675016</v>
          </cell>
          <cell r="Y242">
            <v>111.99999999839</v>
          </cell>
          <cell r="Z242">
            <v>101.99999999935</v>
          </cell>
          <cell r="AA242">
            <v>79.000000000905004</v>
          </cell>
          <cell r="AB242">
            <v>73.000000000174992</v>
          </cell>
          <cell r="AC242">
            <v>77.999999999695007</v>
          </cell>
          <cell r="AD242">
            <v>61.999999999925002</v>
          </cell>
          <cell r="AE242">
            <v>61.999999999925002</v>
          </cell>
          <cell r="AF242">
            <v>61.999999999925002</v>
          </cell>
          <cell r="AG242">
            <v>36.000000001114998</v>
          </cell>
          <cell r="AH242">
            <v>31.999999999540002</v>
          </cell>
          <cell r="AI242">
            <v>33.999999998695003</v>
          </cell>
          <cell r="AJ242">
            <v>15.999999999770001</v>
          </cell>
          <cell r="AK242">
            <v>22.000000000499998</v>
          </cell>
          <cell r="AL242">
            <v>11.000000000249999</v>
          </cell>
          <cell r="AM242">
            <v>15.999999999770001</v>
          </cell>
          <cell r="AN242">
            <v>6.0000000007300001</v>
          </cell>
          <cell r="AO242">
            <v>1.0000000012100001</v>
          </cell>
          <cell r="AP242">
            <v>1.0000000012100001</v>
          </cell>
        </row>
        <row r="243">
          <cell r="A243" t="str">
            <v>21005A13-</v>
          </cell>
          <cell r="B243" t="str">
            <v>LA CHASSE</v>
          </cell>
          <cell r="C243">
            <v>50.000000000294001</v>
          </cell>
          <cell r="D243">
            <v>45.000000000409997</v>
          </cell>
          <cell r="E243">
            <v>44.000000000724</v>
          </cell>
          <cell r="F243">
            <v>37.000000000013998</v>
          </cell>
          <cell r="G243">
            <v>47.999999999468002</v>
          </cell>
          <cell r="H243">
            <v>27.999999999932001</v>
          </cell>
          <cell r="I243">
            <v>35.000000000641997</v>
          </cell>
          <cell r="J243">
            <v>37.999999999700002</v>
          </cell>
          <cell r="K243">
            <v>58.000000000689994</v>
          </cell>
          <cell r="L243">
            <v>45.000000000409997</v>
          </cell>
          <cell r="M243">
            <v>88.99999999968</v>
          </cell>
          <cell r="N243">
            <v>84.999999999482</v>
          </cell>
          <cell r="O243">
            <v>101.000000000274</v>
          </cell>
          <cell r="P243">
            <v>102.99999999964601</v>
          </cell>
          <cell r="Q243">
            <v>70.999999999516007</v>
          </cell>
          <cell r="R243">
            <v>66.999999999318007</v>
          </cell>
          <cell r="S243">
            <v>0</v>
          </cell>
          <cell r="T243">
            <v>69.000000000143999</v>
          </cell>
          <cell r="U243">
            <v>49.000000000607997</v>
          </cell>
          <cell r="V243">
            <v>49.000000000607997</v>
          </cell>
          <cell r="W243">
            <v>27.999999999932001</v>
          </cell>
          <cell r="X243">
            <v>50.999999999979998</v>
          </cell>
          <cell r="Y243">
            <v>24.999999999420002</v>
          </cell>
          <cell r="Z243">
            <v>32.999999999815998</v>
          </cell>
          <cell r="AA243">
            <v>27.999999999932001</v>
          </cell>
          <cell r="AB243">
            <v>22.000000000362</v>
          </cell>
          <cell r="AC243">
            <v>26.000000000560004</v>
          </cell>
          <cell r="AD243">
            <v>12.000000000594</v>
          </cell>
          <cell r="AE243">
            <v>9.9999999997680007</v>
          </cell>
          <cell r="AF243">
            <v>13.999999999966001</v>
          </cell>
          <cell r="AG243">
            <v>9.000000000082002</v>
          </cell>
          <cell r="AH243">
            <v>5.99999999957</v>
          </cell>
          <cell r="AI243">
            <v>9.000000000082002</v>
          </cell>
          <cell r="AJ243">
            <v>4.0000000001979998</v>
          </cell>
          <cell r="AK243">
            <v>7.0000000007100001</v>
          </cell>
          <cell r="AL243">
            <v>0</v>
          </cell>
          <cell r="AM243">
            <v>0</v>
          </cell>
          <cell r="AN243">
            <v>0.99999999968599995</v>
          </cell>
          <cell r="AO243">
            <v>0</v>
          </cell>
          <cell r="AP243">
            <v>0</v>
          </cell>
        </row>
        <row r="244">
          <cell r="A244" t="str">
            <v>21005A082</v>
          </cell>
          <cell r="B244" t="str">
            <v>COURS ST-MICHEL</v>
          </cell>
          <cell r="C244">
            <v>18.000000000125002</v>
          </cell>
          <cell r="D244">
            <v>11.999999999900002</v>
          </cell>
          <cell r="E244">
            <v>8.0000000000250004</v>
          </cell>
          <cell r="F244">
            <v>13.000000000075</v>
          </cell>
          <cell r="G244">
            <v>5.00000000005</v>
          </cell>
          <cell r="H244">
            <v>10.0000000001</v>
          </cell>
          <cell r="I244">
            <v>7.0000000001250013</v>
          </cell>
          <cell r="J244">
            <v>2.9999999999750004</v>
          </cell>
          <cell r="K244">
            <v>3.999999999875</v>
          </cell>
          <cell r="L244">
            <v>0</v>
          </cell>
          <cell r="M244">
            <v>5.00000000005</v>
          </cell>
          <cell r="N244">
            <v>2.000000000075</v>
          </cell>
          <cell r="O244">
            <v>5.00000000005</v>
          </cell>
          <cell r="P244">
            <v>5.9999999999500009</v>
          </cell>
          <cell r="Q244">
            <v>21.000000000099998</v>
          </cell>
          <cell r="R244">
            <v>14.999999999875</v>
          </cell>
          <cell r="S244">
            <v>0</v>
          </cell>
          <cell r="T244">
            <v>14.999999999875</v>
          </cell>
          <cell r="U244">
            <v>18.000000000125002</v>
          </cell>
          <cell r="V244">
            <v>13.000000000075</v>
          </cell>
          <cell r="W244">
            <v>10.0000000001</v>
          </cell>
          <cell r="X244">
            <v>11</v>
          </cell>
          <cell r="Y244">
            <v>5.9999999999500009</v>
          </cell>
          <cell r="Z244">
            <v>7.0000000001250013</v>
          </cell>
          <cell r="AA244">
            <v>10.0000000001</v>
          </cell>
          <cell r="AB244">
            <v>8.9999999999250004</v>
          </cell>
          <cell r="AC244">
            <v>2.9999999999750004</v>
          </cell>
          <cell r="AD244">
            <v>2.9999999999750004</v>
          </cell>
          <cell r="AE244">
            <v>3.999999999875</v>
          </cell>
          <cell r="AF244">
            <v>3.999999999875</v>
          </cell>
          <cell r="AG244">
            <v>2.9999999999750004</v>
          </cell>
          <cell r="AH244">
            <v>2.000000000075</v>
          </cell>
          <cell r="AI244">
            <v>0.9999999999000001</v>
          </cell>
          <cell r="AJ244">
            <v>0</v>
          </cell>
          <cell r="AK244">
            <v>0.9999999999000001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</row>
        <row r="245">
          <cell r="A245" t="str">
            <v>21005A01-</v>
          </cell>
          <cell r="B245" t="str">
            <v>SAINTE-GERTRUDE</v>
          </cell>
          <cell r="C245">
            <v>88.000000001297991</v>
          </cell>
          <cell r="D245">
            <v>111.00000000075501</v>
          </cell>
          <cell r="E245">
            <v>69.999999999267999</v>
          </cell>
          <cell r="F245">
            <v>79.000000000282995</v>
          </cell>
          <cell r="G245">
            <v>56.000000000826006</v>
          </cell>
          <cell r="H245">
            <v>57.000000001723002</v>
          </cell>
          <cell r="I245">
            <v>48.000000000708006</v>
          </cell>
          <cell r="J245">
            <v>65.99999999920901</v>
          </cell>
          <cell r="K245">
            <v>127.999999998359</v>
          </cell>
          <cell r="L245">
            <v>92.00000000135698</v>
          </cell>
          <cell r="M245">
            <v>285.99999999892503</v>
          </cell>
          <cell r="N245">
            <v>230.999999998996</v>
          </cell>
          <cell r="O245">
            <v>241.00000000090802</v>
          </cell>
          <cell r="P245">
            <v>202.99999999858301</v>
          </cell>
          <cell r="Q245">
            <v>181.00000000002299</v>
          </cell>
          <cell r="R245">
            <v>181.00000000002299</v>
          </cell>
          <cell r="S245">
            <v>134.000000000212</v>
          </cell>
          <cell r="T245">
            <v>127.00000000099101</v>
          </cell>
          <cell r="U245">
            <v>112.99999999902001</v>
          </cell>
          <cell r="V245">
            <v>151.99999999871298</v>
          </cell>
          <cell r="W245">
            <v>108.00000000159299</v>
          </cell>
          <cell r="X245">
            <v>109.99999999985801</v>
          </cell>
          <cell r="Y245">
            <v>96.000000001416012</v>
          </cell>
          <cell r="Z245">
            <v>73.999999999327002</v>
          </cell>
          <cell r="AA245">
            <v>69.999999999267999</v>
          </cell>
          <cell r="AB245">
            <v>69.999999999267999</v>
          </cell>
          <cell r="AC245">
            <v>53.000000001664006</v>
          </cell>
          <cell r="AD245">
            <v>57.999999999090996</v>
          </cell>
          <cell r="AE245">
            <v>53.000000001664006</v>
          </cell>
          <cell r="AF245">
            <v>49.000000001605002</v>
          </cell>
          <cell r="AG245">
            <v>26.999999999516</v>
          </cell>
          <cell r="AH245">
            <v>25.000000001250999</v>
          </cell>
          <cell r="AI245">
            <v>28.000000000413003</v>
          </cell>
          <cell r="AJ245">
            <v>17.000000001132999</v>
          </cell>
          <cell r="AK245">
            <v>21.99999999856</v>
          </cell>
          <cell r="AL245">
            <v>10.99999999928</v>
          </cell>
          <cell r="AM245">
            <v>8.0000000001179998</v>
          </cell>
          <cell r="AN245">
            <v>4.0000000000589999</v>
          </cell>
          <cell r="AO245">
            <v>0</v>
          </cell>
          <cell r="AP245">
            <v>1.9999999982649999</v>
          </cell>
        </row>
        <row r="246">
          <cell r="A246" t="str">
            <v>21005A322</v>
          </cell>
          <cell r="B246" t="str">
            <v>NOUVELLE AVENUE-SUD</v>
          </cell>
          <cell r="C246">
            <v>7</v>
          </cell>
          <cell r="D246">
            <v>8.9999999998999982</v>
          </cell>
          <cell r="E246">
            <v>16.999999999850001</v>
          </cell>
          <cell r="F246">
            <v>13.000000000049999</v>
          </cell>
          <cell r="G246">
            <v>9.9999999998499991</v>
          </cell>
          <cell r="H246">
            <v>13.000000000049999</v>
          </cell>
          <cell r="I246">
            <v>11.000000000150001</v>
          </cell>
          <cell r="J246">
            <v>13.000000000049999</v>
          </cell>
          <cell r="K246">
            <v>9.9999999998499991</v>
          </cell>
          <cell r="L246">
            <v>9.9999999998499991</v>
          </cell>
          <cell r="M246">
            <v>5.0000000001</v>
          </cell>
          <cell r="N246">
            <v>9.9999999998499991</v>
          </cell>
          <cell r="O246">
            <v>9.9999999998499991</v>
          </cell>
          <cell r="P246">
            <v>2.99999999985</v>
          </cell>
          <cell r="Q246">
            <v>14</v>
          </cell>
          <cell r="R246">
            <v>5.0000000001</v>
          </cell>
          <cell r="S246">
            <v>0</v>
          </cell>
          <cell r="T246">
            <v>5.0000000001</v>
          </cell>
          <cell r="U246">
            <v>8.9999999998999982</v>
          </cell>
          <cell r="V246">
            <v>11.000000000150001</v>
          </cell>
          <cell r="W246">
            <v>14</v>
          </cell>
          <cell r="X246">
            <v>12.000000000100002</v>
          </cell>
          <cell r="Y246">
            <v>19.000000000099998</v>
          </cell>
          <cell r="Z246">
            <v>7.9999999999500009</v>
          </cell>
          <cell r="AA246">
            <v>19.000000000099998</v>
          </cell>
          <cell r="AB246">
            <v>8.9999999998999982</v>
          </cell>
          <cell r="AC246">
            <v>19.000000000099998</v>
          </cell>
          <cell r="AD246">
            <v>6.0000000000500009</v>
          </cell>
          <cell r="AE246">
            <v>8.9999999998999982</v>
          </cell>
          <cell r="AF246">
            <v>7.9999999999500009</v>
          </cell>
          <cell r="AG246">
            <v>6.0000000000500009</v>
          </cell>
          <cell r="AH246">
            <v>7</v>
          </cell>
          <cell r="AI246">
            <v>7</v>
          </cell>
          <cell r="AJ246">
            <v>0</v>
          </cell>
          <cell r="AK246">
            <v>4.00000000015</v>
          </cell>
          <cell r="AL246">
            <v>0</v>
          </cell>
          <cell r="AM246">
            <v>1.9999999999000002</v>
          </cell>
          <cell r="AN246">
            <v>1.9999999999000002</v>
          </cell>
          <cell r="AO246">
            <v>0</v>
          </cell>
          <cell r="AP246">
            <v>0</v>
          </cell>
        </row>
        <row r="247">
          <cell r="A247" t="str">
            <v>21005A311</v>
          </cell>
          <cell r="B247" t="str">
            <v>CASERNE (Etterbeek)</v>
          </cell>
          <cell r="C247">
            <v>54.999999999175003</v>
          </cell>
          <cell r="D247">
            <v>69.000000000697995</v>
          </cell>
          <cell r="E247">
            <v>65.000000000758007</v>
          </cell>
          <cell r="F247">
            <v>42.999999999355005</v>
          </cell>
          <cell r="G247">
            <v>41.999999999370004</v>
          </cell>
          <cell r="H247">
            <v>40.999999999384997</v>
          </cell>
          <cell r="I247">
            <v>38.999999999415003</v>
          </cell>
          <cell r="J247">
            <v>54.999999999175003</v>
          </cell>
          <cell r="K247">
            <v>40.999999999384997</v>
          </cell>
          <cell r="L247">
            <v>47.99999999928</v>
          </cell>
          <cell r="M247">
            <v>68.000000000713001</v>
          </cell>
          <cell r="N247">
            <v>72.000000000653003</v>
          </cell>
          <cell r="O247">
            <v>70.000000000683002</v>
          </cell>
          <cell r="P247">
            <v>71.00000000066801</v>
          </cell>
          <cell r="Q247">
            <v>101.00000000021799</v>
          </cell>
          <cell r="R247">
            <v>76.000000000593005</v>
          </cell>
          <cell r="S247">
            <v>0</v>
          </cell>
          <cell r="T247">
            <v>75.000000000608011</v>
          </cell>
          <cell r="U247">
            <v>59.000000000848004</v>
          </cell>
          <cell r="V247">
            <v>72.000000000653003</v>
          </cell>
          <cell r="W247">
            <v>63.000000000788006</v>
          </cell>
          <cell r="X247">
            <v>54.999999999175003</v>
          </cell>
          <cell r="Y247">
            <v>52.999999999205002</v>
          </cell>
          <cell r="Z247">
            <v>40.999999999384997</v>
          </cell>
          <cell r="AA247">
            <v>44.999999999324999</v>
          </cell>
          <cell r="AB247">
            <v>38.999999999415003</v>
          </cell>
          <cell r="AC247">
            <v>33.999999999490001</v>
          </cell>
          <cell r="AD247">
            <v>28.999999999564999</v>
          </cell>
          <cell r="AE247">
            <v>19.999999999700002</v>
          </cell>
          <cell r="AF247">
            <v>11.99999999982</v>
          </cell>
          <cell r="AG247">
            <v>16.999999999745</v>
          </cell>
          <cell r="AH247">
            <v>13.999999999789999</v>
          </cell>
          <cell r="AI247">
            <v>13.999999999789999</v>
          </cell>
          <cell r="AJ247">
            <v>1.99999999997</v>
          </cell>
          <cell r="AK247">
            <v>13.999999999789999</v>
          </cell>
          <cell r="AL247">
            <v>6.9999999998949995</v>
          </cell>
          <cell r="AM247">
            <v>7.99999999988</v>
          </cell>
          <cell r="AN247">
            <v>0</v>
          </cell>
          <cell r="AO247">
            <v>0.999999999985</v>
          </cell>
          <cell r="AP247">
            <v>0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52.000000000564008</v>
          </cell>
          <cell r="D248">
            <v>40.000000000573998</v>
          </cell>
          <cell r="E248">
            <v>45.999999999657994</v>
          </cell>
          <cell r="F248">
            <v>38.999999999511999</v>
          </cell>
          <cell r="G248">
            <v>31.999999999365997</v>
          </cell>
          <cell r="H248">
            <v>31.999999999365997</v>
          </cell>
          <cell r="I248">
            <v>35.999999999970001</v>
          </cell>
          <cell r="J248">
            <v>33.000000000428003</v>
          </cell>
          <cell r="K248">
            <v>55.000000000105992</v>
          </cell>
          <cell r="L248">
            <v>43.999999999356007</v>
          </cell>
          <cell r="M248">
            <v>120.99999999914</v>
          </cell>
          <cell r="N248">
            <v>105.000000000368</v>
          </cell>
          <cell r="O248">
            <v>108.99999999915001</v>
          </cell>
          <cell r="P248">
            <v>114.000000000816</v>
          </cell>
          <cell r="Q248">
            <v>74.999999999482</v>
          </cell>
          <cell r="R248">
            <v>71.000000000699998</v>
          </cell>
          <cell r="S248">
            <v>0</v>
          </cell>
          <cell r="T248">
            <v>74.000000000241997</v>
          </cell>
          <cell r="U248">
            <v>71.000000000699998</v>
          </cell>
          <cell r="V248">
            <v>69.000000000398003</v>
          </cell>
          <cell r="W248">
            <v>54.000000000865995</v>
          </cell>
          <cell r="X248">
            <v>59.999999999950006</v>
          </cell>
          <cell r="Y248">
            <v>76.999999999784009</v>
          </cell>
          <cell r="Z248">
            <v>45.999999999657994</v>
          </cell>
          <cell r="AA248">
            <v>42.000000000876</v>
          </cell>
          <cell r="AB248">
            <v>35.999999999970001</v>
          </cell>
          <cell r="AC248">
            <v>33.999999999667999</v>
          </cell>
          <cell r="AD248">
            <v>28.999999999823999</v>
          </cell>
          <cell r="AE248">
            <v>30.000000000886004</v>
          </cell>
          <cell r="AF248">
            <v>23.000000000739998</v>
          </cell>
          <cell r="AG248">
            <v>19.999999999376001</v>
          </cell>
          <cell r="AH248">
            <v>26.000000000282004</v>
          </cell>
          <cell r="AI248">
            <v>9.9999999996880007</v>
          </cell>
          <cell r="AJ248">
            <v>7.9999999993860005</v>
          </cell>
          <cell r="AK248">
            <v>19.999999999376001</v>
          </cell>
          <cell r="AL248">
            <v>4.9999999998440003</v>
          </cell>
          <cell r="AM248">
            <v>6.0000000009059997</v>
          </cell>
          <cell r="AN248">
            <v>0</v>
          </cell>
          <cell r="AO248">
            <v>2.0000000003020002</v>
          </cell>
          <cell r="AP248">
            <v>0</v>
          </cell>
        </row>
        <row r="249">
          <cell r="A249" t="str">
            <v>21005A15-</v>
          </cell>
          <cell r="B249" t="str">
            <v>SAINT-MICHEL COLLEGE</v>
          </cell>
          <cell r="C249">
            <v>54.99999999912</v>
          </cell>
          <cell r="D249">
            <v>56.999999999087997</v>
          </cell>
          <cell r="E249">
            <v>58.999999999056008</v>
          </cell>
          <cell r="F249">
            <v>57.999999999071996</v>
          </cell>
          <cell r="G249">
            <v>59.99999999904</v>
          </cell>
          <cell r="H249">
            <v>53.999999999136001</v>
          </cell>
          <cell r="I249">
            <v>61.999999999008004</v>
          </cell>
          <cell r="J249">
            <v>52.999999999151996</v>
          </cell>
          <cell r="K249">
            <v>58.999999999056008</v>
          </cell>
          <cell r="L249">
            <v>60.999999999024006</v>
          </cell>
          <cell r="M249">
            <v>108.00000000027599</v>
          </cell>
          <cell r="N249">
            <v>87.000000000612005</v>
          </cell>
          <cell r="O249">
            <v>90.000000000564</v>
          </cell>
          <cell r="P249">
            <v>78.000000000756003</v>
          </cell>
          <cell r="Q249">
            <v>74.000000000819995</v>
          </cell>
          <cell r="R249">
            <v>66.000000000947992</v>
          </cell>
          <cell r="S249">
            <v>0</v>
          </cell>
          <cell r="T249">
            <v>78.000000000756003</v>
          </cell>
          <cell r="U249">
            <v>65.000000000964008</v>
          </cell>
          <cell r="V249">
            <v>63.000000000995996</v>
          </cell>
          <cell r="W249">
            <v>76.000000000787992</v>
          </cell>
          <cell r="X249">
            <v>70.000000000884</v>
          </cell>
          <cell r="Y249">
            <v>57.999999999071996</v>
          </cell>
          <cell r="Z249">
            <v>65.000000000964008</v>
          </cell>
          <cell r="AA249">
            <v>48.999999999216008</v>
          </cell>
          <cell r="AB249">
            <v>38.999999999376001</v>
          </cell>
          <cell r="AC249">
            <v>39.99999999936</v>
          </cell>
          <cell r="AD249">
            <v>37.999999999391996</v>
          </cell>
          <cell r="AE249">
            <v>40.999999999343999</v>
          </cell>
          <cell r="AF249">
            <v>23.999999999616001</v>
          </cell>
          <cell r="AG249">
            <v>24.9999999996</v>
          </cell>
          <cell r="AH249">
            <v>21.999999999647997</v>
          </cell>
          <cell r="AI249">
            <v>25.999999999584002</v>
          </cell>
          <cell r="AJ249">
            <v>19.99999999968</v>
          </cell>
          <cell r="AK249">
            <v>16.999999999728001</v>
          </cell>
          <cell r="AL249">
            <v>12.999999999792001</v>
          </cell>
          <cell r="AM249">
            <v>10.999999999823999</v>
          </cell>
          <cell r="AN249">
            <v>2.9999999999520002</v>
          </cell>
          <cell r="AO249">
            <v>9.99999999984</v>
          </cell>
          <cell r="AP249">
            <v>1.999999999968</v>
          </cell>
        </row>
        <row r="250">
          <cell r="A250" t="str">
            <v>21005A031</v>
          </cell>
          <cell r="B250" t="str">
            <v>MAELBEEK</v>
          </cell>
          <cell r="C250">
            <v>46.999999999202004</v>
          </cell>
          <cell r="D250">
            <v>45.000000000077996</v>
          </cell>
          <cell r="E250">
            <v>29.000000000490004</v>
          </cell>
          <cell r="F250">
            <v>45.000000000077996</v>
          </cell>
          <cell r="G250">
            <v>31.999999999176001</v>
          </cell>
          <cell r="H250">
            <v>53.999999999434003</v>
          </cell>
          <cell r="I250">
            <v>27.999999999278998</v>
          </cell>
          <cell r="J250">
            <v>31.999999999176001</v>
          </cell>
          <cell r="K250">
            <v>51.000000000747995</v>
          </cell>
          <cell r="L250">
            <v>33.999999999948997</v>
          </cell>
          <cell r="M250">
            <v>101.99999999984701</v>
          </cell>
          <cell r="N250">
            <v>78.000000000464993</v>
          </cell>
          <cell r="O250">
            <v>86.000000000259007</v>
          </cell>
          <cell r="P250">
            <v>83.999999999486008</v>
          </cell>
          <cell r="Q250">
            <v>75.000000000130001</v>
          </cell>
          <cell r="R250">
            <v>64.999999999563002</v>
          </cell>
          <cell r="S250">
            <v>0</v>
          </cell>
          <cell r="T250">
            <v>59.000000000542002</v>
          </cell>
          <cell r="U250">
            <v>57.999999999331003</v>
          </cell>
          <cell r="V250">
            <v>53.999999999434003</v>
          </cell>
          <cell r="W250">
            <v>57.999999999331003</v>
          </cell>
          <cell r="X250">
            <v>56.000000000207002</v>
          </cell>
          <cell r="Y250">
            <v>60.999999999665995</v>
          </cell>
          <cell r="Z250">
            <v>48.999999999974996</v>
          </cell>
          <cell r="AA250">
            <v>48.999999999974996</v>
          </cell>
          <cell r="AB250">
            <v>31.999999999176001</v>
          </cell>
          <cell r="AC250">
            <v>41.999999999743004</v>
          </cell>
          <cell r="AD250">
            <v>41.999999999743004</v>
          </cell>
          <cell r="AE250">
            <v>36.000000000722004</v>
          </cell>
          <cell r="AF250">
            <v>21.000000000696001</v>
          </cell>
          <cell r="AG250">
            <v>22.000000000258002</v>
          </cell>
          <cell r="AH250">
            <v>10.000000000566999</v>
          </cell>
          <cell r="AI250">
            <v>15.000000000026001</v>
          </cell>
          <cell r="AJ250">
            <v>7.9999999997940003</v>
          </cell>
          <cell r="AK250">
            <v>10.000000000566999</v>
          </cell>
          <cell r="AL250">
            <v>4.9999999994589999</v>
          </cell>
          <cell r="AM250">
            <v>3.0000000003350005</v>
          </cell>
          <cell r="AN250">
            <v>0</v>
          </cell>
          <cell r="AO250">
            <v>0.99999999956200003</v>
          </cell>
          <cell r="AP250">
            <v>0</v>
          </cell>
        </row>
        <row r="251">
          <cell r="A251" t="str">
            <v>21005A051</v>
          </cell>
          <cell r="B251" t="str">
            <v>RINSDELLE</v>
          </cell>
          <cell r="C251">
            <v>144.00000000160802</v>
          </cell>
          <cell r="D251">
            <v>162.00000000127201</v>
          </cell>
          <cell r="E251">
            <v>98.999999998151992</v>
          </cell>
          <cell r="F251">
            <v>92.000000001624016</v>
          </cell>
          <cell r="G251">
            <v>76.000000000968001</v>
          </cell>
          <cell r="H251">
            <v>84.000000001296016</v>
          </cell>
          <cell r="I251">
            <v>95.999999999639982</v>
          </cell>
          <cell r="J251">
            <v>67.000000001136002</v>
          </cell>
          <cell r="K251">
            <v>110.00000000128802</v>
          </cell>
          <cell r="L251">
            <v>102.00000000095999</v>
          </cell>
          <cell r="M251">
            <v>262.99999999843197</v>
          </cell>
          <cell r="N251">
            <v>213.00000000175203</v>
          </cell>
          <cell r="O251">
            <v>283.0000000014</v>
          </cell>
          <cell r="P251">
            <v>268.99999999975199</v>
          </cell>
          <cell r="Q251">
            <v>211.99999999795199</v>
          </cell>
          <cell r="R251">
            <v>181.00000000044002</v>
          </cell>
          <cell r="S251">
            <v>176.999999998128</v>
          </cell>
          <cell r="T251">
            <v>161.000000001768</v>
          </cell>
          <cell r="U251">
            <v>122.99999999913599</v>
          </cell>
          <cell r="V251">
            <v>122.99999999913599</v>
          </cell>
          <cell r="W251">
            <v>138.000000000288</v>
          </cell>
          <cell r="X251">
            <v>118.000000001616</v>
          </cell>
          <cell r="Y251">
            <v>97.999999998647993</v>
          </cell>
          <cell r="Z251">
            <v>98.999999998151992</v>
          </cell>
          <cell r="AA251">
            <v>100.00000000195199</v>
          </cell>
          <cell r="AB251">
            <v>87.99999999931201</v>
          </cell>
          <cell r="AC251">
            <v>92.000000001624016</v>
          </cell>
          <cell r="AD251">
            <v>65.000000002128004</v>
          </cell>
          <cell r="AE251">
            <v>66.000000001632003</v>
          </cell>
          <cell r="AF251">
            <v>52.999999999487997</v>
          </cell>
          <cell r="AG251">
            <v>59.000000000808001</v>
          </cell>
          <cell r="AH251">
            <v>44.999999999159996</v>
          </cell>
          <cell r="AI251">
            <v>40.000000001640004</v>
          </cell>
          <cell r="AJ251">
            <v>28.999999998503998</v>
          </cell>
          <cell r="AK251">
            <v>60.000000000311999</v>
          </cell>
          <cell r="AL251">
            <v>24.000000000983995</v>
          </cell>
          <cell r="AM251">
            <v>52.999999999487997</v>
          </cell>
          <cell r="AN251">
            <v>11.999999998344002</v>
          </cell>
          <cell r="AO251">
            <v>18.999999999168001</v>
          </cell>
          <cell r="AP251">
            <v>0.99999999950400009</v>
          </cell>
        </row>
        <row r="252">
          <cell r="A252" t="str">
            <v>21005A11-</v>
          </cell>
          <cell r="B252" t="str">
            <v>NOTRE-DAME DU SACRE-COEUR</v>
          </cell>
          <cell r="C252">
            <v>88.999999999900993</v>
          </cell>
          <cell r="D252">
            <v>116.00000000132398</v>
          </cell>
          <cell r="E252">
            <v>71.999999999484004</v>
          </cell>
          <cell r="F252">
            <v>64.000000000618996</v>
          </cell>
          <cell r="G252">
            <v>51.000000001251003</v>
          </cell>
          <cell r="H252">
            <v>59.000000000115996</v>
          </cell>
          <cell r="I252">
            <v>48.999999999110003</v>
          </cell>
          <cell r="J252">
            <v>54.999999999067001</v>
          </cell>
          <cell r="K252">
            <v>116.00000000132398</v>
          </cell>
          <cell r="L252">
            <v>88.000000000447002</v>
          </cell>
          <cell r="M252">
            <v>252.000000001427</v>
          </cell>
          <cell r="N252">
            <v>178.999999999256</v>
          </cell>
          <cell r="O252">
            <v>208.99999999904099</v>
          </cell>
          <cell r="P252">
            <v>205.000000001225</v>
          </cell>
          <cell r="Q252">
            <v>160.99999999938498</v>
          </cell>
          <cell r="R252">
            <v>155.999999998882</v>
          </cell>
          <cell r="S252">
            <v>118.00000000023199</v>
          </cell>
          <cell r="T252">
            <v>118.00000000023199</v>
          </cell>
          <cell r="U252">
            <v>100.999999999815</v>
          </cell>
          <cell r="V252">
            <v>94.000000000404</v>
          </cell>
          <cell r="W252">
            <v>101.99999999926901</v>
          </cell>
          <cell r="X252">
            <v>86.000000001538993</v>
          </cell>
          <cell r="Y252">
            <v>81.000000001036</v>
          </cell>
          <cell r="Z252">
            <v>59.999999999570001</v>
          </cell>
          <cell r="AA252">
            <v>82.999999999943995</v>
          </cell>
          <cell r="AB252">
            <v>53.999999999613003</v>
          </cell>
          <cell r="AC252">
            <v>65.999999999527006</v>
          </cell>
          <cell r="AD252">
            <v>45.000000001294005</v>
          </cell>
          <cell r="AE252">
            <v>67.999999998435001</v>
          </cell>
          <cell r="AF252">
            <v>34.000000000834</v>
          </cell>
          <cell r="AG252">
            <v>47.000000000202</v>
          </cell>
          <cell r="AH252">
            <v>29.000000000330996</v>
          </cell>
          <cell r="AI252">
            <v>45.000000001294005</v>
          </cell>
          <cell r="AJ252">
            <v>17.999999999871001</v>
          </cell>
          <cell r="AK252">
            <v>19.999999998779</v>
          </cell>
          <cell r="AL252">
            <v>15.000000001508999</v>
          </cell>
          <cell r="AM252">
            <v>17.000000000417</v>
          </cell>
          <cell r="AN252">
            <v>3.0000000015950001</v>
          </cell>
          <cell r="AO252">
            <v>7.9999999988649995</v>
          </cell>
          <cell r="AP252">
            <v>0</v>
          </cell>
        </row>
        <row r="253">
          <cell r="A253" t="str">
            <v>21005A00-</v>
          </cell>
          <cell r="B253" t="str">
            <v>HOTEL COMMUNAL</v>
          </cell>
          <cell r="C253">
            <v>120.99999999960599</v>
          </cell>
          <cell r="D253">
            <v>119.00000000179199</v>
          </cell>
          <cell r="E253">
            <v>85.000000000734005</v>
          </cell>
          <cell r="F253">
            <v>105.000000001806</v>
          </cell>
          <cell r="G253">
            <v>83.999999999916</v>
          </cell>
          <cell r="H253">
            <v>87.999999999365997</v>
          </cell>
          <cell r="I253">
            <v>67.000000001298005</v>
          </cell>
          <cell r="J253">
            <v>97.999999999902016</v>
          </cell>
          <cell r="K253">
            <v>128.00000000150999</v>
          </cell>
          <cell r="L253">
            <v>118.000000000974</v>
          </cell>
          <cell r="M253">
            <v>282.000000001356</v>
          </cell>
          <cell r="N253">
            <v>221.99999999814</v>
          </cell>
          <cell r="O253">
            <v>251.99999999974798</v>
          </cell>
          <cell r="P253">
            <v>227.99999999922599</v>
          </cell>
          <cell r="Q253">
            <v>180.99999999899998</v>
          </cell>
          <cell r="R253">
            <v>193.99999999816799</v>
          </cell>
          <cell r="S253">
            <v>151.99999999821</v>
          </cell>
          <cell r="T253">
            <v>147.99999999876002</v>
          </cell>
          <cell r="U253">
            <v>137.00000000122799</v>
          </cell>
          <cell r="V253">
            <v>119.99999999878801</v>
          </cell>
          <cell r="W253">
            <v>105.999999998802</v>
          </cell>
          <cell r="X253">
            <v>109.99999999825199</v>
          </cell>
          <cell r="Y253">
            <v>96.999999999083997</v>
          </cell>
          <cell r="Z253">
            <v>83.999999999916</v>
          </cell>
          <cell r="AA253">
            <v>90.000000001002007</v>
          </cell>
          <cell r="AB253">
            <v>77.999999998829992</v>
          </cell>
          <cell r="AC253">
            <v>63.000000001848001</v>
          </cell>
          <cell r="AD253">
            <v>49.999999998858002</v>
          </cell>
          <cell r="AE253">
            <v>43.000000000775998</v>
          </cell>
          <cell r="AF253">
            <v>44.999999998589999</v>
          </cell>
          <cell r="AG253">
            <v>31.999999999421998</v>
          </cell>
          <cell r="AH253">
            <v>21.999999998885997</v>
          </cell>
          <cell r="AI253">
            <v>21.999999998885997</v>
          </cell>
          <cell r="AJ253">
            <v>17.999999999436</v>
          </cell>
          <cell r="AK253">
            <v>16.000000001621999</v>
          </cell>
          <cell r="AL253">
            <v>2.9999999986320001</v>
          </cell>
          <cell r="AM253">
            <v>6.0000000010860006</v>
          </cell>
          <cell r="AN253">
            <v>3.9999999994499995</v>
          </cell>
          <cell r="AO253">
            <v>2.0000000016359998</v>
          </cell>
          <cell r="AP253">
            <v>2.0000000016359998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184.999999999842</v>
          </cell>
          <cell r="D255">
            <v>216.00000000268599</v>
          </cell>
          <cell r="E255">
            <v>162.99999999739001</v>
          </cell>
          <cell r="F255">
            <v>191.99999999939999</v>
          </cell>
          <cell r="G255">
            <v>134.99999999915801</v>
          </cell>
          <cell r="H255">
            <v>159.00000000244398</v>
          </cell>
          <cell r="I255">
            <v>148.00000000121801</v>
          </cell>
          <cell r="J255">
            <v>139.00000000082599</v>
          </cell>
          <cell r="K255">
            <v>226.99999999719003</v>
          </cell>
          <cell r="L255">
            <v>235.99999999758199</v>
          </cell>
          <cell r="M255">
            <v>470.99999999810797</v>
          </cell>
          <cell r="N255">
            <v>486.999999998058</v>
          </cell>
          <cell r="O255">
            <v>410.00000000291999</v>
          </cell>
          <cell r="P255">
            <v>438.99999999820801</v>
          </cell>
          <cell r="Q255">
            <v>317.00000000110998</v>
          </cell>
          <cell r="R255">
            <v>310.000000001552</v>
          </cell>
          <cell r="S255">
            <v>219.00000000057599</v>
          </cell>
          <cell r="T255">
            <v>226.99999999719003</v>
          </cell>
          <cell r="U255">
            <v>209.00000000312801</v>
          </cell>
          <cell r="V255">
            <v>225.00000000307801</v>
          </cell>
          <cell r="W255">
            <v>191.000000002344</v>
          </cell>
          <cell r="X255">
            <v>198.999999998958</v>
          </cell>
          <cell r="Y255">
            <v>157.999999998666</v>
          </cell>
          <cell r="Z255">
            <v>185.999999996898</v>
          </cell>
          <cell r="AA255">
            <v>141.00000000166</v>
          </cell>
          <cell r="AB255">
            <v>139.99999999788201</v>
          </cell>
          <cell r="AC255">
            <v>89.000000000141995</v>
          </cell>
          <cell r="AD255">
            <v>93.999999998866002</v>
          </cell>
          <cell r="AE255">
            <v>84.000000001418016</v>
          </cell>
          <cell r="AF255">
            <v>48.999999996905999</v>
          </cell>
          <cell r="AG255">
            <v>68.999999998524004</v>
          </cell>
          <cell r="AH255">
            <v>43.000000001125997</v>
          </cell>
          <cell r="AI255">
            <v>52.000000001518004</v>
          </cell>
          <cell r="AJ255">
            <v>20.999999998674003</v>
          </cell>
          <cell r="AK255">
            <v>41.000000000292005</v>
          </cell>
          <cell r="AL255">
            <v>15.000000002894001</v>
          </cell>
          <cell r="AM255">
            <v>24.000000003286001</v>
          </cell>
          <cell r="AN255">
            <v>6.0000000025020004</v>
          </cell>
          <cell r="AO255">
            <v>4.9999999987240002</v>
          </cell>
          <cell r="AP255">
            <v>0.99999999705600007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30.000000000256001</v>
          </cell>
          <cell r="D256">
            <v>24.999999999481997</v>
          </cell>
          <cell r="E256">
            <v>29.000000000539998</v>
          </cell>
          <cell r="F256">
            <v>20.999999999521002</v>
          </cell>
          <cell r="G256">
            <v>22.000000000334001</v>
          </cell>
          <cell r="H256">
            <v>26.000000000295</v>
          </cell>
          <cell r="I256">
            <v>15.000000000128001</v>
          </cell>
          <cell r="J256">
            <v>19.999999999804999</v>
          </cell>
          <cell r="K256">
            <v>35.999999999648999</v>
          </cell>
          <cell r="L256">
            <v>33.000000000500997</v>
          </cell>
          <cell r="M256">
            <v>69.00000000015001</v>
          </cell>
          <cell r="N256">
            <v>84.000000000277993</v>
          </cell>
          <cell r="O256">
            <v>54.999999999738002</v>
          </cell>
          <cell r="P256">
            <v>64.000000000472994</v>
          </cell>
          <cell r="Q256">
            <v>55.999999999454005</v>
          </cell>
          <cell r="R256">
            <v>43.999999999571003</v>
          </cell>
          <cell r="S256">
            <v>0</v>
          </cell>
          <cell r="T256">
            <v>27.999999999727002</v>
          </cell>
          <cell r="U256">
            <v>38.999999999894001</v>
          </cell>
          <cell r="V256">
            <v>43.999999999571003</v>
          </cell>
          <cell r="W256">
            <v>42.999999999855</v>
          </cell>
          <cell r="X256">
            <v>29.000000000539998</v>
          </cell>
          <cell r="Y256">
            <v>38.999999999894001</v>
          </cell>
          <cell r="Z256">
            <v>29.000000000539998</v>
          </cell>
          <cell r="AA256">
            <v>27.999999999727002</v>
          </cell>
          <cell r="AB256">
            <v>23.999999999766001</v>
          </cell>
          <cell r="AC256">
            <v>12.999999999599</v>
          </cell>
          <cell r="AD256">
            <v>15.000000000128001</v>
          </cell>
          <cell r="AE256">
            <v>14.000000000412001</v>
          </cell>
          <cell r="AF256">
            <v>15.000000000128001</v>
          </cell>
          <cell r="AG256">
            <v>12.999999999599</v>
          </cell>
          <cell r="AH256">
            <v>18.000000000372999</v>
          </cell>
          <cell r="AI256">
            <v>11.000000000167001</v>
          </cell>
          <cell r="AJ256">
            <v>11.999999999883</v>
          </cell>
          <cell r="AK256">
            <v>4.9999999996769997</v>
          </cell>
          <cell r="AL256">
            <v>7.0000000002060005</v>
          </cell>
          <cell r="AM256">
            <v>0.99999999971600007</v>
          </cell>
          <cell r="AN256">
            <v>0.99999999971600007</v>
          </cell>
          <cell r="AO256">
            <v>2.000000000529</v>
          </cell>
          <cell r="AP256">
            <v>0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26.000000000250001</v>
          </cell>
          <cell r="D257">
            <v>21</v>
          </cell>
          <cell r="E257">
            <v>14.000000000249999</v>
          </cell>
          <cell r="F257">
            <v>12.999999999750001</v>
          </cell>
          <cell r="G257">
            <v>9.9999999997499991</v>
          </cell>
          <cell r="H257">
            <v>9.9999999997499991</v>
          </cell>
          <cell r="I257">
            <v>12.999999999750001</v>
          </cell>
          <cell r="J257">
            <v>12</v>
          </cell>
          <cell r="K257">
            <v>12.999999999750001</v>
          </cell>
          <cell r="L257">
            <v>15</v>
          </cell>
          <cell r="M257">
            <v>56.000000000250004</v>
          </cell>
          <cell r="N257">
            <v>38.000000000249997</v>
          </cell>
          <cell r="O257">
            <v>53.000000000250004</v>
          </cell>
          <cell r="P257">
            <v>48.999999999749996</v>
          </cell>
          <cell r="Q257">
            <v>38.000000000249997</v>
          </cell>
          <cell r="R257">
            <v>35.000000000250004</v>
          </cell>
          <cell r="S257">
            <v>0</v>
          </cell>
          <cell r="T257">
            <v>32.000000000249997</v>
          </cell>
          <cell r="U257">
            <v>24</v>
          </cell>
          <cell r="V257">
            <v>27</v>
          </cell>
          <cell r="W257">
            <v>33.000000000000007</v>
          </cell>
          <cell r="X257">
            <v>26.000000000250001</v>
          </cell>
          <cell r="Y257">
            <v>21.999999999749999</v>
          </cell>
          <cell r="Z257">
            <v>20.000000000250001</v>
          </cell>
          <cell r="AA257">
            <v>18.999999999749999</v>
          </cell>
          <cell r="AB257">
            <v>18.999999999749999</v>
          </cell>
          <cell r="AC257">
            <v>11.000000000249999</v>
          </cell>
          <cell r="AD257">
            <v>11.000000000249999</v>
          </cell>
          <cell r="AE257">
            <v>15.999999999750001</v>
          </cell>
          <cell r="AF257">
            <v>8.0000000002499991</v>
          </cell>
          <cell r="AG257">
            <v>11.000000000249999</v>
          </cell>
          <cell r="AH257">
            <v>3.99999999975</v>
          </cell>
          <cell r="AI257">
            <v>12</v>
          </cell>
          <cell r="AJ257">
            <v>3</v>
          </cell>
          <cell r="AK257">
            <v>5.00000000025</v>
          </cell>
          <cell r="AL257">
            <v>2.00000000025</v>
          </cell>
          <cell r="AM257">
            <v>3.99999999975</v>
          </cell>
          <cell r="AN257">
            <v>0</v>
          </cell>
          <cell r="AO257">
            <v>0.99999999974999998</v>
          </cell>
          <cell r="AP257">
            <v>0</v>
          </cell>
        </row>
        <row r="258">
          <cell r="A258" t="str">
            <v>21006A12-</v>
          </cell>
          <cell r="B258" t="str">
            <v>GERMINAL I</v>
          </cell>
          <cell r="C258">
            <v>20.999999999979</v>
          </cell>
          <cell r="D258">
            <v>28.999999999970999</v>
          </cell>
          <cell r="E258">
            <v>33.999999999966001</v>
          </cell>
          <cell r="F258">
            <v>33.999999999966001</v>
          </cell>
          <cell r="G258">
            <v>34.999999999964999</v>
          </cell>
          <cell r="H258">
            <v>39.999999999960004</v>
          </cell>
          <cell r="I258">
            <v>37.999999999962</v>
          </cell>
          <cell r="J258">
            <v>36.999999999963002</v>
          </cell>
          <cell r="K258">
            <v>24.999999999975</v>
          </cell>
          <cell r="L258">
            <v>26.999999999973003</v>
          </cell>
          <cell r="M258">
            <v>12.999999999986999</v>
          </cell>
          <cell r="N258">
            <v>16.999999999983</v>
          </cell>
          <cell r="O258">
            <v>26.999999999973003</v>
          </cell>
          <cell r="P258">
            <v>6.9999999999930003</v>
          </cell>
          <cell r="Q258">
            <v>26.999999999973003</v>
          </cell>
          <cell r="R258">
            <v>15.999999999984</v>
          </cell>
          <cell r="S258">
            <v>0</v>
          </cell>
          <cell r="T258">
            <v>11.999999999988001</v>
          </cell>
          <cell r="U258">
            <v>29.999999999970001</v>
          </cell>
          <cell r="V258">
            <v>23.999999999976001</v>
          </cell>
          <cell r="W258">
            <v>18.999999999981</v>
          </cell>
          <cell r="X258">
            <v>22.999999999977</v>
          </cell>
          <cell r="Y258">
            <v>36.999999999963002</v>
          </cell>
          <cell r="Z258">
            <v>18.999999999981</v>
          </cell>
          <cell r="AA258">
            <v>27.999999999972001</v>
          </cell>
          <cell r="AB258">
            <v>16.999999999983</v>
          </cell>
          <cell r="AC258">
            <v>15.999999999984</v>
          </cell>
          <cell r="AD258">
            <v>12.999999999986999</v>
          </cell>
          <cell r="AE258">
            <v>18.999999999981</v>
          </cell>
          <cell r="AF258">
            <v>4.9999999999950004</v>
          </cell>
          <cell r="AG258">
            <v>12.999999999986999</v>
          </cell>
          <cell r="AH258">
            <v>7.9999999999920002</v>
          </cell>
          <cell r="AI258">
            <v>8.999999999991001</v>
          </cell>
          <cell r="AJ258">
            <v>1.999999999998</v>
          </cell>
          <cell r="AK258">
            <v>7.9999999999920002</v>
          </cell>
          <cell r="AL258">
            <v>4.9999999999950004</v>
          </cell>
          <cell r="AM258">
            <v>5.9999999999940004</v>
          </cell>
          <cell r="AN258">
            <v>2.9999999999970002</v>
          </cell>
          <cell r="AO258">
            <v>1.999999999998</v>
          </cell>
          <cell r="AP258">
            <v>0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21.00000000032</v>
          </cell>
          <cell r="D259">
            <v>16.99999999984</v>
          </cell>
          <cell r="E259">
            <v>22</v>
          </cell>
          <cell r="F259">
            <v>24.000000000239996</v>
          </cell>
          <cell r="G259">
            <v>24.000000000239996</v>
          </cell>
          <cell r="H259">
            <v>35.99999999992</v>
          </cell>
          <cell r="I259">
            <v>24.000000000239996</v>
          </cell>
          <cell r="J259">
            <v>27.99999999984</v>
          </cell>
          <cell r="K259">
            <v>33</v>
          </cell>
          <cell r="L259">
            <v>30.999999999760004</v>
          </cell>
          <cell r="M259">
            <v>32.00000000032</v>
          </cell>
          <cell r="N259">
            <v>30.00000000008</v>
          </cell>
          <cell r="O259">
            <v>18.0000000004</v>
          </cell>
          <cell r="P259">
            <v>24.99999999992</v>
          </cell>
          <cell r="Q259">
            <v>30.00000000008</v>
          </cell>
          <cell r="R259">
            <v>29.0000000004</v>
          </cell>
          <cell r="S259">
            <v>0</v>
          </cell>
          <cell r="T259">
            <v>19.99999999976</v>
          </cell>
          <cell r="U259">
            <v>25.9999999996</v>
          </cell>
          <cell r="V259">
            <v>27.99999999984</v>
          </cell>
          <cell r="W259">
            <v>29.0000000004</v>
          </cell>
          <cell r="X259">
            <v>35.00000000024</v>
          </cell>
          <cell r="Y259">
            <v>43.00000000032</v>
          </cell>
          <cell r="Z259">
            <v>25.9999999996</v>
          </cell>
          <cell r="AA259">
            <v>25.9999999996</v>
          </cell>
          <cell r="AB259">
            <v>35.00000000024</v>
          </cell>
          <cell r="AC259">
            <v>18.0000000004</v>
          </cell>
          <cell r="AD259">
            <v>14.9999999996</v>
          </cell>
          <cell r="AE259">
            <v>24.99999999992</v>
          </cell>
          <cell r="AF259">
            <v>16.00000000016</v>
          </cell>
          <cell r="AG259">
            <v>11</v>
          </cell>
          <cell r="AH259">
            <v>11</v>
          </cell>
          <cell r="AI259">
            <v>11</v>
          </cell>
          <cell r="AJ259">
            <v>5.00000000016</v>
          </cell>
          <cell r="AK259">
            <v>21.00000000032</v>
          </cell>
          <cell r="AL259">
            <v>11.999999999679998</v>
          </cell>
          <cell r="AM259">
            <v>5.00000000016</v>
          </cell>
          <cell r="AN259">
            <v>2.00000000024</v>
          </cell>
          <cell r="AO259">
            <v>2.00000000024</v>
          </cell>
          <cell r="AP259">
            <v>2.00000000024</v>
          </cell>
        </row>
        <row r="260">
          <cell r="A260" t="str">
            <v>21006A153</v>
          </cell>
          <cell r="B260" t="str">
            <v>KEET</v>
          </cell>
          <cell r="C260">
            <v>32.999999999486</v>
          </cell>
          <cell r="D260">
            <v>45.000000000213994</v>
          </cell>
          <cell r="E260">
            <v>40.999999999552003</v>
          </cell>
          <cell r="F260">
            <v>48.999999999618005</v>
          </cell>
          <cell r="G260">
            <v>32.999999999486</v>
          </cell>
          <cell r="H260">
            <v>40.999999999552003</v>
          </cell>
          <cell r="I260">
            <v>35.000000000446001</v>
          </cell>
          <cell r="J260">
            <v>30.999999999783999</v>
          </cell>
          <cell r="K260">
            <v>38.999999999850004</v>
          </cell>
          <cell r="L260">
            <v>45.999999999436007</v>
          </cell>
          <cell r="M260">
            <v>66.000000000230003</v>
          </cell>
          <cell r="N260">
            <v>45.999999999436007</v>
          </cell>
          <cell r="O260">
            <v>43.000000000512003</v>
          </cell>
          <cell r="P260">
            <v>50.000000000097998</v>
          </cell>
          <cell r="Q260">
            <v>43.000000000512003</v>
          </cell>
          <cell r="R260">
            <v>38.999999999850004</v>
          </cell>
          <cell r="S260">
            <v>0</v>
          </cell>
          <cell r="T260">
            <v>42.000000000031996</v>
          </cell>
          <cell r="U260">
            <v>35.000000000446001</v>
          </cell>
          <cell r="V260">
            <v>38.999999999850004</v>
          </cell>
          <cell r="W260">
            <v>42.000000000031996</v>
          </cell>
          <cell r="X260">
            <v>46.999999999916</v>
          </cell>
          <cell r="Y260">
            <v>40.999999999552003</v>
          </cell>
          <cell r="Z260">
            <v>25.999999999899998</v>
          </cell>
          <cell r="AA260">
            <v>25.999999999899998</v>
          </cell>
          <cell r="AB260">
            <v>22.999999999718003</v>
          </cell>
          <cell r="AC260">
            <v>22.999999999718003</v>
          </cell>
          <cell r="AD260">
            <v>19.000000000313999</v>
          </cell>
          <cell r="AE260">
            <v>19.999999999535998</v>
          </cell>
          <cell r="AF260">
            <v>16.000000000132001</v>
          </cell>
          <cell r="AG260">
            <v>19.999999999535998</v>
          </cell>
          <cell r="AH260">
            <v>6.9999999995860005</v>
          </cell>
          <cell r="AI260">
            <v>24.999999999420002</v>
          </cell>
          <cell r="AJ260">
            <v>9.9999999997679989</v>
          </cell>
          <cell r="AK260">
            <v>30.000000000562</v>
          </cell>
          <cell r="AL260">
            <v>4.9999999998839995</v>
          </cell>
          <cell r="AM260">
            <v>24.000000000198</v>
          </cell>
          <cell r="AN260">
            <v>4.9999999998839995</v>
          </cell>
          <cell r="AO260">
            <v>14.999999999651999</v>
          </cell>
          <cell r="AP260">
            <v>1.0000000004799998</v>
          </cell>
        </row>
        <row r="261">
          <cell r="A261" t="str">
            <v>21006A13-</v>
          </cell>
          <cell r="B261" t="str">
            <v>MAISON COMMUNALE</v>
          </cell>
          <cell r="C261">
            <v>56.999999999676</v>
          </cell>
          <cell r="D261">
            <v>58.999999999355992</v>
          </cell>
          <cell r="E261">
            <v>47.999999999650001</v>
          </cell>
          <cell r="F261">
            <v>64.000000000022013</v>
          </cell>
          <cell r="G261">
            <v>46.999999999810001</v>
          </cell>
          <cell r="H261">
            <v>38.999999999624002</v>
          </cell>
          <cell r="I261">
            <v>35.000000000264002</v>
          </cell>
          <cell r="J261">
            <v>34.000000000424002</v>
          </cell>
          <cell r="K261">
            <v>36.000000000104002</v>
          </cell>
          <cell r="L261">
            <v>35.000000000264002</v>
          </cell>
          <cell r="M261">
            <v>55.999999999836</v>
          </cell>
          <cell r="N261">
            <v>51.000000000636</v>
          </cell>
          <cell r="O261">
            <v>63.000000000181998</v>
          </cell>
          <cell r="P261">
            <v>54.999999999996</v>
          </cell>
          <cell r="Q261">
            <v>56.999999999676</v>
          </cell>
          <cell r="R261">
            <v>73.999999999888004</v>
          </cell>
          <cell r="S261">
            <v>0</v>
          </cell>
          <cell r="T261">
            <v>46.999999999810001</v>
          </cell>
          <cell r="U261">
            <v>37.999999999784002</v>
          </cell>
          <cell r="V261">
            <v>39.999999999463995</v>
          </cell>
          <cell r="W261">
            <v>35.000000000264002</v>
          </cell>
          <cell r="X261">
            <v>40.999999999304002</v>
          </cell>
          <cell r="Y261">
            <v>35.000000000264002</v>
          </cell>
          <cell r="Z261">
            <v>39.999999999463995</v>
          </cell>
          <cell r="AA261">
            <v>40.999999999304002</v>
          </cell>
          <cell r="AB261">
            <v>17.000000000212001</v>
          </cell>
          <cell r="AC261">
            <v>40.999999999304002</v>
          </cell>
          <cell r="AD261">
            <v>29.999999999598</v>
          </cell>
          <cell r="AE261">
            <v>39.999999999463995</v>
          </cell>
          <cell r="AF261">
            <v>27.000000000078</v>
          </cell>
          <cell r="AG261">
            <v>28.999999999757996</v>
          </cell>
          <cell r="AH261">
            <v>12.999999999386</v>
          </cell>
          <cell r="AI261">
            <v>27.999999999918</v>
          </cell>
          <cell r="AJ261">
            <v>15.000000000531999</v>
          </cell>
          <cell r="AK261">
            <v>19.999999999731997</v>
          </cell>
          <cell r="AL261">
            <v>9.0000000000260005</v>
          </cell>
          <cell r="AM261">
            <v>5.0000000006659997</v>
          </cell>
          <cell r="AN261">
            <v>2.99999999952</v>
          </cell>
          <cell r="AO261">
            <v>0</v>
          </cell>
          <cell r="AP261">
            <v>0.9999999998400001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26.999999999808001</v>
          </cell>
          <cell r="D262">
            <v>17.999999999871999</v>
          </cell>
          <cell r="E262">
            <v>21.000000000276</v>
          </cell>
          <cell r="F262">
            <v>31.000000000134001</v>
          </cell>
          <cell r="G262">
            <v>24.000000000042</v>
          </cell>
          <cell r="H262">
            <v>22.000000000198</v>
          </cell>
          <cell r="I262">
            <v>18.999999999793999</v>
          </cell>
          <cell r="J262">
            <v>24.000000000042</v>
          </cell>
          <cell r="K262">
            <v>15.000000000105999</v>
          </cell>
          <cell r="L262">
            <v>14.000000000184</v>
          </cell>
          <cell r="M262">
            <v>16.999999999949999</v>
          </cell>
          <cell r="N262">
            <v>3.9999999996880002</v>
          </cell>
          <cell r="O262">
            <v>14.000000000184</v>
          </cell>
          <cell r="P262">
            <v>2.9999999997660001</v>
          </cell>
          <cell r="Q262">
            <v>18.999999999793999</v>
          </cell>
          <cell r="R262">
            <v>15.000000000105999</v>
          </cell>
          <cell r="S262">
            <v>0</v>
          </cell>
          <cell r="T262">
            <v>17.999999999871999</v>
          </cell>
          <cell r="U262">
            <v>19.999999999716</v>
          </cell>
          <cell r="V262">
            <v>11.999999999702</v>
          </cell>
          <cell r="W262">
            <v>23.00000000012</v>
          </cell>
          <cell r="X262">
            <v>15.000000000105999</v>
          </cell>
          <cell r="Y262">
            <v>29.000000000290001</v>
          </cell>
          <cell r="Z262">
            <v>16.999999999949999</v>
          </cell>
          <cell r="AA262">
            <v>30.000000000211998</v>
          </cell>
          <cell r="AB262">
            <v>9.9999999998579998</v>
          </cell>
          <cell r="AC262">
            <v>21.000000000276</v>
          </cell>
          <cell r="AD262">
            <v>19.999999999716</v>
          </cell>
          <cell r="AE262">
            <v>32.999999999978002</v>
          </cell>
          <cell r="AF262">
            <v>10.99999999978</v>
          </cell>
          <cell r="AG262">
            <v>15.000000000105999</v>
          </cell>
          <cell r="AH262">
            <v>10.99999999978</v>
          </cell>
          <cell r="AI262">
            <v>15.000000000105999</v>
          </cell>
          <cell r="AJ262">
            <v>9.9999999998579998</v>
          </cell>
          <cell r="AK262">
            <v>11.999999999702</v>
          </cell>
          <cell r="AL262">
            <v>8.9999999999359996</v>
          </cell>
          <cell r="AM262">
            <v>0.99999999992200006</v>
          </cell>
          <cell r="AN262">
            <v>0.99999999992200006</v>
          </cell>
          <cell r="AO262">
            <v>0</v>
          </cell>
          <cell r="AP262">
            <v>0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32.999999999972999</v>
          </cell>
          <cell r="D264">
            <v>31.999999999926001</v>
          </cell>
          <cell r="E264">
            <v>41.999999999606999</v>
          </cell>
          <cell r="F264">
            <v>30.999999999879002</v>
          </cell>
          <cell r="G264">
            <v>18.000000000057</v>
          </cell>
          <cell r="H264">
            <v>21.000000000198</v>
          </cell>
          <cell r="I264">
            <v>20.000000000151001</v>
          </cell>
          <cell r="J264">
            <v>14.999999999916001</v>
          </cell>
          <cell r="K264">
            <v>17.000000000010001</v>
          </cell>
          <cell r="L264">
            <v>20.000000000151001</v>
          </cell>
          <cell r="M264">
            <v>25.000000000385999</v>
          </cell>
          <cell r="N264">
            <v>14.999999999916001</v>
          </cell>
          <cell r="O264">
            <v>32.999999999972999</v>
          </cell>
          <cell r="P264">
            <v>30.999999999879002</v>
          </cell>
          <cell r="Q264">
            <v>36.000000000113999</v>
          </cell>
          <cell r="R264">
            <v>32.999999999972999</v>
          </cell>
          <cell r="S264">
            <v>0</v>
          </cell>
          <cell r="T264">
            <v>24.000000000339</v>
          </cell>
          <cell r="U264">
            <v>23.000000000292001</v>
          </cell>
          <cell r="V264">
            <v>20.000000000151001</v>
          </cell>
          <cell r="W264">
            <v>27.999999999738002</v>
          </cell>
          <cell r="X264">
            <v>26.999999999690999</v>
          </cell>
          <cell r="Y264">
            <v>18.000000000057</v>
          </cell>
          <cell r="Z264">
            <v>18.000000000057</v>
          </cell>
          <cell r="AA264">
            <v>20.000000000151001</v>
          </cell>
          <cell r="AB264">
            <v>13.999999999869001</v>
          </cell>
          <cell r="AC264">
            <v>18.000000000057</v>
          </cell>
          <cell r="AD264">
            <v>8.9999999996339994</v>
          </cell>
          <cell r="AE264">
            <v>15.999999999963</v>
          </cell>
          <cell r="AF264">
            <v>10.999999999727999</v>
          </cell>
          <cell r="AG264">
            <v>23.000000000292001</v>
          </cell>
          <cell r="AH264">
            <v>10.999999999727999</v>
          </cell>
          <cell r="AI264">
            <v>23.000000000292001</v>
          </cell>
          <cell r="AJ264">
            <v>10.999999999727999</v>
          </cell>
          <cell r="AK264">
            <v>11.999999999775</v>
          </cell>
          <cell r="AL264">
            <v>6.0000000002820002</v>
          </cell>
          <cell r="AM264">
            <v>5.0000000002350005</v>
          </cell>
          <cell r="AN264">
            <v>2.0000000000939999</v>
          </cell>
          <cell r="AO264">
            <v>0</v>
          </cell>
          <cell r="AP264">
            <v>0</v>
          </cell>
        </row>
        <row r="265">
          <cell r="A265" t="str">
            <v>21006A094</v>
          </cell>
          <cell r="B265" t="str">
            <v>BON PASTEUR</v>
          </cell>
          <cell r="C265">
            <v>8.9999999998649987</v>
          </cell>
          <cell r="D265">
            <v>18.000000000170999</v>
          </cell>
          <cell r="E265">
            <v>9.9999999998009983</v>
          </cell>
          <cell r="F265">
            <v>6.9999999999930003</v>
          </cell>
          <cell r="G265">
            <v>13.000000000049999</v>
          </cell>
          <cell r="H265">
            <v>2.9999999998079998</v>
          </cell>
          <cell r="I265">
            <v>6.0000000000570006</v>
          </cell>
          <cell r="J265">
            <v>4.0000000001850005</v>
          </cell>
          <cell r="K265">
            <v>6.9999999999930003</v>
          </cell>
          <cell r="L265">
            <v>9.9999999998009983</v>
          </cell>
          <cell r="M265">
            <v>12.000000000114001</v>
          </cell>
          <cell r="N265">
            <v>9.9999999998009983</v>
          </cell>
          <cell r="O265">
            <v>14.999999999922</v>
          </cell>
          <cell r="P265">
            <v>9.9999999998009983</v>
          </cell>
          <cell r="Q265">
            <v>20.000000000042998</v>
          </cell>
          <cell r="R265">
            <v>12.000000000114001</v>
          </cell>
          <cell r="S265">
            <v>0</v>
          </cell>
          <cell r="T265">
            <v>20.999999999979</v>
          </cell>
          <cell r="U265">
            <v>14.999999999922</v>
          </cell>
          <cell r="V265">
            <v>6.9999999999930003</v>
          </cell>
          <cell r="W265">
            <v>11.000000000178</v>
          </cell>
          <cell r="X265">
            <v>22.999999999851003</v>
          </cell>
          <cell r="Y265">
            <v>6.9999999999930003</v>
          </cell>
          <cell r="Z265">
            <v>8.9999999998649987</v>
          </cell>
          <cell r="AA265">
            <v>9.9999999998009983</v>
          </cell>
          <cell r="AB265">
            <v>7.9999999999289999</v>
          </cell>
          <cell r="AC265">
            <v>5.0000000001210001</v>
          </cell>
          <cell r="AD265">
            <v>6.9999999999930003</v>
          </cell>
          <cell r="AE265">
            <v>13.999999999986001</v>
          </cell>
          <cell r="AF265">
            <v>6.9999999999930003</v>
          </cell>
          <cell r="AG265">
            <v>16.999999999794003</v>
          </cell>
          <cell r="AH265">
            <v>11.000000000178</v>
          </cell>
          <cell r="AI265">
            <v>28.999999999907999</v>
          </cell>
          <cell r="AJ265">
            <v>13.000000000049999</v>
          </cell>
          <cell r="AK265">
            <v>18.000000000170999</v>
          </cell>
          <cell r="AL265">
            <v>5.0000000001210001</v>
          </cell>
          <cell r="AM265">
            <v>11.000000000178</v>
          </cell>
          <cell r="AN265">
            <v>6.0000000000570006</v>
          </cell>
          <cell r="AO265">
            <v>8.9999999998649987</v>
          </cell>
          <cell r="AP265">
            <v>1.9999999998719999</v>
          </cell>
        </row>
        <row r="266">
          <cell r="A266" t="str">
            <v>21006A515</v>
          </cell>
          <cell r="B266" t="str">
            <v>CARLI</v>
          </cell>
          <cell r="C266">
            <v>33.000000000348003</v>
          </cell>
          <cell r="D266">
            <v>38.000000000466002</v>
          </cell>
          <cell r="E266">
            <v>43.999999999746002</v>
          </cell>
          <cell r="F266">
            <v>48.999999999863995</v>
          </cell>
          <cell r="G266">
            <v>41.000000000105999</v>
          </cell>
          <cell r="H266">
            <v>44.999999999985</v>
          </cell>
          <cell r="I266">
            <v>34.999999999749001</v>
          </cell>
          <cell r="J266">
            <v>39.999999999867001</v>
          </cell>
          <cell r="K266">
            <v>43.999999999746002</v>
          </cell>
          <cell r="L266">
            <v>37.000000000227004</v>
          </cell>
          <cell r="M266">
            <v>29.999999999631001</v>
          </cell>
          <cell r="N266">
            <v>38.999999999627995</v>
          </cell>
          <cell r="O266">
            <v>42.999999999506997</v>
          </cell>
          <cell r="P266">
            <v>35.999999999988006</v>
          </cell>
          <cell r="Q266">
            <v>33.999999999509996</v>
          </cell>
          <cell r="R266">
            <v>30.999999999870003</v>
          </cell>
          <cell r="S266">
            <v>0</v>
          </cell>
          <cell r="T266">
            <v>37.000000000227004</v>
          </cell>
          <cell r="U266">
            <v>39.999999999867001</v>
          </cell>
          <cell r="V266">
            <v>47.999999999624997</v>
          </cell>
          <cell r="W266">
            <v>38.999999999627995</v>
          </cell>
          <cell r="X266">
            <v>29.999999999631001</v>
          </cell>
          <cell r="Y266">
            <v>26.999999999991001</v>
          </cell>
          <cell r="Z266">
            <v>32.000000000108997</v>
          </cell>
          <cell r="AA266">
            <v>20.000000000471999</v>
          </cell>
          <cell r="AB266">
            <v>29.000000000469001</v>
          </cell>
          <cell r="AC266">
            <v>15.999999999516</v>
          </cell>
          <cell r="AD266">
            <v>15.999999999516</v>
          </cell>
          <cell r="AE266">
            <v>14.000000000115001</v>
          </cell>
          <cell r="AF266">
            <v>12.999999999876</v>
          </cell>
          <cell r="AG266">
            <v>12.999999999876</v>
          </cell>
          <cell r="AH266">
            <v>11.999999999637</v>
          </cell>
          <cell r="AI266">
            <v>15.000000000353999</v>
          </cell>
          <cell r="AJ266">
            <v>2.99999999964</v>
          </cell>
          <cell r="AK266">
            <v>3.9999999998789999</v>
          </cell>
          <cell r="AL266">
            <v>5.0000000001179998</v>
          </cell>
          <cell r="AM266">
            <v>2.99999999964</v>
          </cell>
          <cell r="AN266">
            <v>0</v>
          </cell>
          <cell r="AO266">
            <v>0</v>
          </cell>
          <cell r="AP266">
            <v>1.0000000002389999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15.000000000128001</v>
          </cell>
          <cell r="D267">
            <v>23.00000000016</v>
          </cell>
          <cell r="E267">
            <v>24.000000000095998</v>
          </cell>
          <cell r="F267">
            <v>25.999999999968001</v>
          </cell>
          <cell r="G267">
            <v>22.000000000223999</v>
          </cell>
          <cell r="H267">
            <v>28.999999999776001</v>
          </cell>
          <cell r="I267">
            <v>34</v>
          </cell>
          <cell r="J267">
            <v>30.000000000256001</v>
          </cell>
          <cell r="K267">
            <v>17</v>
          </cell>
          <cell r="L267">
            <v>27.99999999984</v>
          </cell>
          <cell r="M267">
            <v>14.000000000192001</v>
          </cell>
          <cell r="N267">
            <v>9.9999999999039986</v>
          </cell>
          <cell r="O267">
            <v>14.000000000192001</v>
          </cell>
          <cell r="P267">
            <v>10.999999999840002</v>
          </cell>
          <cell r="Q267">
            <v>14.000000000192001</v>
          </cell>
          <cell r="R267">
            <v>10.999999999840002</v>
          </cell>
          <cell r="S267">
            <v>0</v>
          </cell>
          <cell r="T267">
            <v>8.9999999999680007</v>
          </cell>
          <cell r="U267">
            <v>23.00000000016</v>
          </cell>
          <cell r="V267">
            <v>19.999999999807997</v>
          </cell>
          <cell r="W267">
            <v>22.000000000223999</v>
          </cell>
          <cell r="X267">
            <v>19.999999999807997</v>
          </cell>
          <cell r="Y267">
            <v>17.999999999936001</v>
          </cell>
          <cell r="Z267">
            <v>8.0000000000319993</v>
          </cell>
          <cell r="AA267">
            <v>15.000000000128001</v>
          </cell>
          <cell r="AB267">
            <v>13.000000000256</v>
          </cell>
          <cell r="AC267">
            <v>10.999999999840002</v>
          </cell>
          <cell r="AD267">
            <v>8.9999999999680007</v>
          </cell>
          <cell r="AE267">
            <v>6.0000000001599991</v>
          </cell>
          <cell r="AF267">
            <v>2.9999999998079998</v>
          </cell>
          <cell r="AG267">
            <v>7.0000000000960005</v>
          </cell>
          <cell r="AH267">
            <v>0.99999999993599997</v>
          </cell>
          <cell r="AI267">
            <v>6.0000000001599991</v>
          </cell>
          <cell r="AJ267">
            <v>3.9999999997439999</v>
          </cell>
          <cell r="AK267">
            <v>3.9999999997439999</v>
          </cell>
          <cell r="AL267">
            <v>1.9999999998719999</v>
          </cell>
          <cell r="AM267">
            <v>0.99999999993599997</v>
          </cell>
          <cell r="AN267">
            <v>0</v>
          </cell>
          <cell r="AO267">
            <v>0.99999999993599997</v>
          </cell>
          <cell r="AP267">
            <v>0</v>
          </cell>
        </row>
        <row r="268">
          <cell r="A268" t="str">
            <v>21006A403</v>
          </cell>
          <cell r="B268" t="str">
            <v>QUARTIER CICERO</v>
          </cell>
          <cell r="C268">
            <v>70.000000000371003</v>
          </cell>
          <cell r="D268">
            <v>79.000000000614008</v>
          </cell>
          <cell r="E268">
            <v>62.999999999747999</v>
          </cell>
          <cell r="F268">
            <v>78.000000000804008</v>
          </cell>
          <cell r="G268">
            <v>53.999999999505</v>
          </cell>
          <cell r="H268">
            <v>49.000000000455003</v>
          </cell>
          <cell r="I268">
            <v>37.000000000782002</v>
          </cell>
          <cell r="J268">
            <v>45.999999999072003</v>
          </cell>
          <cell r="K268">
            <v>41.000000000021998</v>
          </cell>
          <cell r="L268">
            <v>41.999999999831999</v>
          </cell>
          <cell r="M268">
            <v>79.000000000614008</v>
          </cell>
          <cell r="N268">
            <v>80.000000000424009</v>
          </cell>
          <cell r="O268">
            <v>100.00000000052999</v>
          </cell>
          <cell r="P268">
            <v>85.999999999283986</v>
          </cell>
          <cell r="Q268">
            <v>100.00000000052999</v>
          </cell>
          <cell r="R268">
            <v>92.999999999907018</v>
          </cell>
          <cell r="S268">
            <v>0</v>
          </cell>
          <cell r="T268">
            <v>71.000000000181004</v>
          </cell>
          <cell r="U268">
            <v>52.999999999695</v>
          </cell>
          <cell r="V268">
            <v>61.000000000128004</v>
          </cell>
          <cell r="W268">
            <v>62.999999999747999</v>
          </cell>
          <cell r="X268">
            <v>62.999999999747999</v>
          </cell>
          <cell r="Y268">
            <v>63.999999999557993</v>
          </cell>
          <cell r="Z268">
            <v>51.999999999884992</v>
          </cell>
          <cell r="AA268">
            <v>33.999999999399002</v>
          </cell>
          <cell r="AB268">
            <v>48.000000000645002</v>
          </cell>
          <cell r="AC268">
            <v>44.999999999262002</v>
          </cell>
          <cell r="AD268">
            <v>28.000000000539</v>
          </cell>
          <cell r="AE268">
            <v>47.000000000835009</v>
          </cell>
          <cell r="AF268">
            <v>23.999999999346002</v>
          </cell>
          <cell r="AG268">
            <v>30.999999999968999</v>
          </cell>
          <cell r="AH268">
            <v>24.999999999156</v>
          </cell>
          <cell r="AI268">
            <v>26.000000000918998</v>
          </cell>
          <cell r="AJ268">
            <v>16.000000000865999</v>
          </cell>
          <cell r="AK268">
            <v>18.000000000486001</v>
          </cell>
          <cell r="AL268">
            <v>7.0000000006230003</v>
          </cell>
          <cell r="AM268">
            <v>4.9999999990500008</v>
          </cell>
          <cell r="AN268">
            <v>1.99999999962</v>
          </cell>
          <cell r="AO268">
            <v>0</v>
          </cell>
          <cell r="AP268">
            <v>0.99999999980999998</v>
          </cell>
        </row>
        <row r="269">
          <cell r="A269" t="str">
            <v>21006A474</v>
          </cell>
          <cell r="B269" t="str">
            <v>COMMUNAUTES</v>
          </cell>
          <cell r="C269">
            <v>36.999999999480004</v>
          </cell>
          <cell r="D269">
            <v>55.000000000399993</v>
          </cell>
          <cell r="E269">
            <v>21.000000000349999</v>
          </cell>
          <cell r="F269">
            <v>34.999999999860002</v>
          </cell>
          <cell r="G269">
            <v>22.00000000016</v>
          </cell>
          <cell r="H269">
            <v>29.999999999725002</v>
          </cell>
          <cell r="I269">
            <v>16.000000000215</v>
          </cell>
          <cell r="J269">
            <v>15.000000000405</v>
          </cell>
          <cell r="K269">
            <v>23.999999999780002</v>
          </cell>
          <cell r="L269">
            <v>27.000000000295</v>
          </cell>
          <cell r="M269">
            <v>55.000000000399993</v>
          </cell>
          <cell r="N269">
            <v>66.00000000048</v>
          </cell>
          <cell r="O269">
            <v>87.999999999555001</v>
          </cell>
          <cell r="P269">
            <v>73.000000000234991</v>
          </cell>
          <cell r="Q269">
            <v>51.999999999885006</v>
          </cell>
          <cell r="R269">
            <v>76.999999999475008</v>
          </cell>
          <cell r="S269">
            <v>0</v>
          </cell>
          <cell r="T269">
            <v>47.999999999560004</v>
          </cell>
          <cell r="U269">
            <v>32.000000000429999</v>
          </cell>
          <cell r="V269">
            <v>28.000000000105</v>
          </cell>
          <cell r="W269">
            <v>21.000000000349999</v>
          </cell>
          <cell r="X269">
            <v>28.000000000105</v>
          </cell>
          <cell r="Y269">
            <v>26.000000000485002</v>
          </cell>
          <cell r="Z269">
            <v>12.999999999700002</v>
          </cell>
          <cell r="AA269">
            <v>21.000000000349999</v>
          </cell>
          <cell r="AB269">
            <v>17.000000000025</v>
          </cell>
          <cell r="AC269">
            <v>12.999999999700002</v>
          </cell>
          <cell r="AD269">
            <v>12.999999999700002</v>
          </cell>
          <cell r="AE269">
            <v>7.9999999995650004</v>
          </cell>
          <cell r="AF269">
            <v>7.9999999995650004</v>
          </cell>
          <cell r="AG269">
            <v>5.0000000001349996</v>
          </cell>
          <cell r="AH269">
            <v>7.9999999995650004</v>
          </cell>
          <cell r="AI269">
            <v>13.999999999510001</v>
          </cell>
          <cell r="AJ269">
            <v>1.99999999962</v>
          </cell>
          <cell r="AK269">
            <v>24.999999999589999</v>
          </cell>
          <cell r="AL269">
            <v>7.9999999995650004</v>
          </cell>
          <cell r="AM269">
            <v>15.000000000405</v>
          </cell>
          <cell r="AN269">
            <v>4.0000000003250005</v>
          </cell>
          <cell r="AO269">
            <v>6.9999999997550004</v>
          </cell>
          <cell r="AP269">
            <v>0</v>
          </cell>
        </row>
        <row r="270">
          <cell r="A270" t="str">
            <v>21006A201</v>
          </cell>
          <cell r="B270" t="str">
            <v>HAUT-EVERE</v>
          </cell>
          <cell r="C270">
            <v>78.000000000439996</v>
          </cell>
          <cell r="D270">
            <v>96.000000000940005</v>
          </cell>
          <cell r="E270">
            <v>89.999999999910003</v>
          </cell>
          <cell r="F270">
            <v>83.99999999888</v>
          </cell>
          <cell r="G270">
            <v>85.000000001210012</v>
          </cell>
          <cell r="H270">
            <v>87.000000000689994</v>
          </cell>
          <cell r="I270">
            <v>77.000000000699998</v>
          </cell>
          <cell r="J270">
            <v>81.999999999400004</v>
          </cell>
          <cell r="K270">
            <v>80.999999999660005</v>
          </cell>
          <cell r="L270">
            <v>76.000000000960014</v>
          </cell>
          <cell r="M270">
            <v>89.000000000170004</v>
          </cell>
          <cell r="N270">
            <v>79.999999999920007</v>
          </cell>
          <cell r="O270">
            <v>98.000000000420002</v>
          </cell>
          <cell r="P270">
            <v>83.99999999888</v>
          </cell>
          <cell r="Q270">
            <v>97.000000000679989</v>
          </cell>
          <cell r="R270">
            <v>92.999999999130011</v>
          </cell>
          <cell r="S270">
            <v>103.99999999886001</v>
          </cell>
          <cell r="T270">
            <v>90.999999999649987</v>
          </cell>
          <cell r="U270">
            <v>103.99999999886001</v>
          </cell>
          <cell r="V270">
            <v>83.99999999888</v>
          </cell>
          <cell r="W270">
            <v>79.999999999920007</v>
          </cell>
          <cell r="X270">
            <v>86.00000000095001</v>
          </cell>
          <cell r="Y270">
            <v>75.000000001220002</v>
          </cell>
          <cell r="Z270">
            <v>70.999999999669996</v>
          </cell>
          <cell r="AA270">
            <v>59.000000000200004</v>
          </cell>
          <cell r="AB270">
            <v>65.000000001230006</v>
          </cell>
          <cell r="AC270">
            <v>56.000000000980002</v>
          </cell>
          <cell r="AD270">
            <v>52.999999999169994</v>
          </cell>
          <cell r="AE270">
            <v>50.999999999689997</v>
          </cell>
          <cell r="AF270">
            <v>32.999999999190003</v>
          </cell>
          <cell r="AG270">
            <v>37.000000000740002</v>
          </cell>
          <cell r="AH270">
            <v>32.999999999190003</v>
          </cell>
          <cell r="AI270">
            <v>27.000000000749996</v>
          </cell>
          <cell r="AJ270">
            <v>15.00000000128</v>
          </cell>
          <cell r="AK270">
            <v>30.999999999709999</v>
          </cell>
          <cell r="AL270">
            <v>10.999999999729999</v>
          </cell>
          <cell r="AM270">
            <v>30.999999999709999</v>
          </cell>
          <cell r="AN270">
            <v>2.9999999992199999</v>
          </cell>
          <cell r="AO270">
            <v>10.999999999729999</v>
          </cell>
          <cell r="AP270">
            <v>1.9999999994800002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19.999999999562998</v>
          </cell>
          <cell r="D272">
            <v>20.999999999943999</v>
          </cell>
          <cell r="E272">
            <v>25.000000000317002</v>
          </cell>
          <cell r="F272">
            <v>31.000000000301</v>
          </cell>
          <cell r="G272">
            <v>37.999999999514998</v>
          </cell>
          <cell r="H272">
            <v>44.999999999880004</v>
          </cell>
          <cell r="I272">
            <v>44.999999999880004</v>
          </cell>
          <cell r="J272">
            <v>50.999999999864002</v>
          </cell>
          <cell r="K272">
            <v>59.999999999839993</v>
          </cell>
          <cell r="L272">
            <v>64.999999999442991</v>
          </cell>
          <cell r="M272">
            <v>31.000000000301</v>
          </cell>
          <cell r="N272">
            <v>43.000000000269004</v>
          </cell>
          <cell r="O272">
            <v>20.999999999943999</v>
          </cell>
          <cell r="P272">
            <v>19.000000000332999</v>
          </cell>
          <cell r="Q272">
            <v>22.000000000324999</v>
          </cell>
          <cell r="R272">
            <v>22.000000000324999</v>
          </cell>
          <cell r="S272">
            <v>0</v>
          </cell>
          <cell r="T272">
            <v>23.999999999935998</v>
          </cell>
          <cell r="U272">
            <v>44.999999999880004</v>
          </cell>
          <cell r="V272">
            <v>31.000000000301</v>
          </cell>
          <cell r="W272">
            <v>55.000000000237009</v>
          </cell>
          <cell r="X272">
            <v>40.000000000276998</v>
          </cell>
          <cell r="Y272">
            <v>59.999999999839993</v>
          </cell>
          <cell r="Z272">
            <v>34.000000000292999</v>
          </cell>
          <cell r="AA272">
            <v>38.999999999895998</v>
          </cell>
          <cell r="AB272">
            <v>25.000000000317002</v>
          </cell>
          <cell r="AC272">
            <v>44.999999999880004</v>
          </cell>
          <cell r="AD272">
            <v>28.999999999539</v>
          </cell>
          <cell r="AE272">
            <v>29.999999999919996</v>
          </cell>
          <cell r="AF272">
            <v>17.999999999952003</v>
          </cell>
          <cell r="AG272">
            <v>28.999999999539</v>
          </cell>
          <cell r="AH272">
            <v>14.999999999959998</v>
          </cell>
          <cell r="AI272">
            <v>19.000000000332999</v>
          </cell>
          <cell r="AJ272">
            <v>8.9999999999760014</v>
          </cell>
          <cell r="AK272">
            <v>4.9999999996030002</v>
          </cell>
          <cell r="AL272">
            <v>4.9999999996030002</v>
          </cell>
          <cell r="AM272">
            <v>1.0000000003809999</v>
          </cell>
          <cell r="AN272">
            <v>2.9999999999919997</v>
          </cell>
          <cell r="AO272">
            <v>1.0000000003809999</v>
          </cell>
          <cell r="AP272">
            <v>1.0000000003809999</v>
          </cell>
        </row>
        <row r="273">
          <cell r="A273" t="str">
            <v>21006A23-</v>
          </cell>
          <cell r="B273" t="str">
            <v>DU BONHEUR</v>
          </cell>
          <cell r="C273">
            <v>111.999999999349</v>
          </cell>
          <cell r="D273">
            <v>127.99999999925598</v>
          </cell>
          <cell r="E273">
            <v>95.999999999441982</v>
          </cell>
          <cell r="F273">
            <v>83.000000001182002</v>
          </cell>
          <cell r="G273">
            <v>51.999999998958003</v>
          </cell>
          <cell r="H273">
            <v>65.000000000176996</v>
          </cell>
          <cell r="I273">
            <v>51.000000001368001</v>
          </cell>
          <cell r="J273">
            <v>41.999999999385999</v>
          </cell>
          <cell r="K273">
            <v>67.999999998864993</v>
          </cell>
          <cell r="L273">
            <v>57.999999999292996</v>
          </cell>
          <cell r="M273">
            <v>148.99999999894899</v>
          </cell>
          <cell r="N273">
            <v>122.99999999947001</v>
          </cell>
          <cell r="O273">
            <v>151.00000000004701</v>
          </cell>
          <cell r="P273">
            <v>163.00000000071702</v>
          </cell>
          <cell r="Q273">
            <v>126.000000001117</v>
          </cell>
          <cell r="R273">
            <v>164.999999998856</v>
          </cell>
          <cell r="S273">
            <v>81.000000000084</v>
          </cell>
          <cell r="T273">
            <v>93.000000000754014</v>
          </cell>
          <cell r="U273">
            <v>72.000000001060997</v>
          </cell>
          <cell r="V273">
            <v>83.000000001182002</v>
          </cell>
          <cell r="W273">
            <v>78.000000001395989</v>
          </cell>
          <cell r="X273">
            <v>56.000000001154007</v>
          </cell>
          <cell r="Y273">
            <v>93.000000000754014</v>
          </cell>
          <cell r="Z273">
            <v>62.999999999079002</v>
          </cell>
          <cell r="AA273">
            <v>71.000000000512003</v>
          </cell>
          <cell r="AB273">
            <v>66.00000000072599</v>
          </cell>
          <cell r="AC273">
            <v>67.999999998864993</v>
          </cell>
          <cell r="AD273">
            <v>49.000000000269999</v>
          </cell>
          <cell r="AE273">
            <v>72.000000001060997</v>
          </cell>
          <cell r="AF273">
            <v>45.000000001032994</v>
          </cell>
          <cell r="AG273">
            <v>55.000000000604999</v>
          </cell>
          <cell r="AH273">
            <v>39.000000000697995</v>
          </cell>
          <cell r="AI273">
            <v>65.000000000176996</v>
          </cell>
          <cell r="AJ273">
            <v>15.999999999906997</v>
          </cell>
          <cell r="AK273">
            <v>51.999999998958003</v>
          </cell>
          <cell r="AL273">
            <v>29.000000001126001</v>
          </cell>
          <cell r="AM273">
            <v>41.999999999385999</v>
          </cell>
          <cell r="AN273">
            <v>13.000000001219</v>
          </cell>
          <cell r="AO273">
            <v>20.999999999692999</v>
          </cell>
          <cell r="AP273">
            <v>4.9999999997859996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22.000000000148997</v>
          </cell>
          <cell r="D275">
            <v>10.999999999823999</v>
          </cell>
          <cell r="E275">
            <v>14.99999999976</v>
          </cell>
          <cell r="F275">
            <v>14.99999999976</v>
          </cell>
          <cell r="G275">
            <v>11.999999999808001</v>
          </cell>
          <cell r="H275">
            <v>13.999999999775998</v>
          </cell>
          <cell r="I275">
            <v>7.9999999998720002</v>
          </cell>
          <cell r="J275">
            <v>14.99999999976</v>
          </cell>
          <cell r="K275">
            <v>14.99999999976</v>
          </cell>
          <cell r="L275">
            <v>26.000000000085002</v>
          </cell>
          <cell r="M275">
            <v>18.000000000212999</v>
          </cell>
          <cell r="N275">
            <v>24.000000000117002</v>
          </cell>
          <cell r="O275">
            <v>20.000000000181</v>
          </cell>
          <cell r="P275">
            <v>27.000000000068997</v>
          </cell>
          <cell r="Q275">
            <v>22.000000000148997</v>
          </cell>
          <cell r="R275">
            <v>26.000000000085002</v>
          </cell>
          <cell r="S275">
            <v>0</v>
          </cell>
          <cell r="T275">
            <v>21.000000000165002</v>
          </cell>
          <cell r="U275">
            <v>14.99999999976</v>
          </cell>
          <cell r="V275">
            <v>24.000000000117002</v>
          </cell>
          <cell r="W275">
            <v>19.000000000196998</v>
          </cell>
          <cell r="X275">
            <v>12.999999999792001</v>
          </cell>
          <cell r="Y275">
            <v>5.9999999999040003</v>
          </cell>
          <cell r="Z275">
            <v>10.999999999823999</v>
          </cell>
          <cell r="AA275">
            <v>6.9999999998879989</v>
          </cell>
          <cell r="AB275">
            <v>8.9999999998559996</v>
          </cell>
          <cell r="AC275">
            <v>6.9999999998879989</v>
          </cell>
          <cell r="AD275">
            <v>10.999999999823999</v>
          </cell>
          <cell r="AE275">
            <v>11.999999999808001</v>
          </cell>
          <cell r="AF275">
            <v>6.9999999998879989</v>
          </cell>
          <cell r="AG275">
            <v>7.9999999998720002</v>
          </cell>
          <cell r="AH275">
            <v>2.9999999999520002</v>
          </cell>
          <cell r="AI275">
            <v>6.9999999998879989</v>
          </cell>
          <cell r="AJ275">
            <v>3.9999999999360001</v>
          </cell>
          <cell r="AK275">
            <v>4.99999999992</v>
          </cell>
          <cell r="AL275">
            <v>2.9999999999520002</v>
          </cell>
          <cell r="AM275">
            <v>2.9999999999520002</v>
          </cell>
          <cell r="AN275">
            <v>0.99999999998400002</v>
          </cell>
          <cell r="AO275">
            <v>0.99999999998400002</v>
          </cell>
          <cell r="AP275">
            <v>0.99999999998400002</v>
          </cell>
        </row>
        <row r="276">
          <cell r="A276" t="str">
            <v>21006A101</v>
          </cell>
          <cell r="B276" t="str">
            <v>CONSCIENCE</v>
          </cell>
          <cell r="C276">
            <v>183.00000000211898</v>
          </cell>
          <cell r="D276">
            <v>207.999999998161</v>
          </cell>
          <cell r="E276">
            <v>183.00000000211898</v>
          </cell>
          <cell r="F276">
            <v>159.999999998931</v>
          </cell>
          <cell r="G276">
            <v>135.999999999316</v>
          </cell>
          <cell r="H276">
            <v>127.000000000022</v>
          </cell>
          <cell r="I276">
            <v>124.99999999818199</v>
          </cell>
          <cell r="J276">
            <v>95.000000002032991</v>
          </cell>
          <cell r="K276">
            <v>135.999999999316</v>
          </cell>
          <cell r="L276">
            <v>120.99999999899501</v>
          </cell>
          <cell r="M276">
            <v>192.00000000141299</v>
          </cell>
          <cell r="N276">
            <v>182.000000001199</v>
          </cell>
          <cell r="O276">
            <v>210.00000000000102</v>
          </cell>
          <cell r="P276">
            <v>181.00000000027899</v>
          </cell>
          <cell r="Q276">
            <v>173.00000000190499</v>
          </cell>
          <cell r="R276">
            <v>183.00000000211898</v>
          </cell>
          <cell r="S276">
            <v>143.000000001263</v>
          </cell>
          <cell r="T276">
            <v>160.99999999985101</v>
          </cell>
          <cell r="U276">
            <v>129.99999999828898</v>
          </cell>
          <cell r="V276">
            <v>147.00000000045</v>
          </cell>
          <cell r="W276">
            <v>140.99999999942301</v>
          </cell>
          <cell r="X276">
            <v>140.99999999942301</v>
          </cell>
          <cell r="Y276">
            <v>120.99999999899501</v>
          </cell>
          <cell r="Z276">
            <v>114.000000001541</v>
          </cell>
          <cell r="AA276">
            <v>104.999999997754</v>
          </cell>
          <cell r="AB276">
            <v>95.999999998460012</v>
          </cell>
          <cell r="AC276">
            <v>84.000000000898993</v>
          </cell>
          <cell r="AD276">
            <v>70.000000001497995</v>
          </cell>
          <cell r="AE276">
            <v>71.999999998844999</v>
          </cell>
          <cell r="AF276">
            <v>44.000000000043002</v>
          </cell>
          <cell r="AG276">
            <v>60.000000001284</v>
          </cell>
          <cell r="AH276">
            <v>37.999999999015998</v>
          </cell>
          <cell r="AI276">
            <v>57.999999999444007</v>
          </cell>
          <cell r="AJ276">
            <v>32.999999998909004</v>
          </cell>
          <cell r="AK276">
            <v>62.999999999551001</v>
          </cell>
          <cell r="AL276">
            <v>25.000000000534996</v>
          </cell>
          <cell r="AM276">
            <v>30.000000000642</v>
          </cell>
          <cell r="AN276">
            <v>13.999999999401</v>
          </cell>
          <cell r="AO276">
            <v>7.0000000019469999</v>
          </cell>
          <cell r="AP276">
            <v>1.0000000009200001</v>
          </cell>
        </row>
        <row r="277">
          <cell r="A277" t="str">
            <v>21006A001</v>
          </cell>
          <cell r="B277" t="str">
            <v>VIEIL EVERE</v>
          </cell>
          <cell r="C277">
            <v>129.99999999956199</v>
          </cell>
          <cell r="D277">
            <v>116.9999999993</v>
          </cell>
          <cell r="E277">
            <v>105.00000000094001</v>
          </cell>
          <cell r="F277">
            <v>113.99999999971</v>
          </cell>
          <cell r="G277">
            <v>108.00000000052999</v>
          </cell>
          <cell r="H277">
            <v>105.99999999978401</v>
          </cell>
          <cell r="I277">
            <v>81.000000001161993</v>
          </cell>
          <cell r="J277">
            <v>92.999999999522004</v>
          </cell>
          <cell r="K277">
            <v>100.00000000060399</v>
          </cell>
          <cell r="L277">
            <v>89.999999999932001</v>
          </cell>
          <cell r="M277">
            <v>92.999999999522004</v>
          </cell>
          <cell r="N277">
            <v>113.00000000086601</v>
          </cell>
          <cell r="O277">
            <v>126.00000000112802</v>
          </cell>
          <cell r="P277">
            <v>119.99999999889</v>
          </cell>
          <cell r="Q277">
            <v>113.99999999971</v>
          </cell>
          <cell r="R277">
            <v>111.999999998964</v>
          </cell>
          <cell r="S277">
            <v>111.00000000012</v>
          </cell>
          <cell r="T277">
            <v>100.00000000060399</v>
          </cell>
          <cell r="U277">
            <v>95.000000000267988</v>
          </cell>
          <cell r="V277">
            <v>126.00000000112802</v>
          </cell>
          <cell r="W277">
            <v>74.999999998923997</v>
          </cell>
          <cell r="X277">
            <v>95.999999999112006</v>
          </cell>
          <cell r="Y277">
            <v>95.999999999112006</v>
          </cell>
          <cell r="Z277">
            <v>77.999999998513999</v>
          </cell>
          <cell r="AA277">
            <v>76.999999999669996</v>
          </cell>
          <cell r="AB277">
            <v>76.000000000826006</v>
          </cell>
          <cell r="AC277">
            <v>55.000000000638003</v>
          </cell>
          <cell r="AD277">
            <v>47.000000000711999</v>
          </cell>
          <cell r="AE277">
            <v>58.000000000227999</v>
          </cell>
          <cell r="AF277">
            <v>39.999999999630006</v>
          </cell>
          <cell r="AG277">
            <v>52.999999999892005</v>
          </cell>
          <cell r="AH277">
            <v>37.000000000039996</v>
          </cell>
          <cell r="AI277">
            <v>32.999999998547999</v>
          </cell>
          <cell r="AJ277">
            <v>16.999999998695998</v>
          </cell>
          <cell r="AK277">
            <v>28.000000001269999</v>
          </cell>
          <cell r="AL277">
            <v>13.999999999105999</v>
          </cell>
          <cell r="AM277">
            <v>7.0000000010819994</v>
          </cell>
          <cell r="AN277">
            <v>7.9999999999259988</v>
          </cell>
          <cell r="AO277">
            <v>8.9999999987700008</v>
          </cell>
          <cell r="AP277">
            <v>0</v>
          </cell>
        </row>
        <row r="278">
          <cell r="A278" t="str">
            <v>21006A414</v>
          </cell>
          <cell r="B278" t="str">
            <v>P. DUPONT (RUE)</v>
          </cell>
          <cell r="C278">
            <v>104.000000000523</v>
          </cell>
          <cell r="D278">
            <v>99.000000001451994</v>
          </cell>
          <cell r="E278">
            <v>116.999999999388</v>
          </cell>
          <cell r="F278">
            <v>109.999999998768</v>
          </cell>
          <cell r="G278">
            <v>74.999999998869001</v>
          </cell>
          <cell r="H278">
            <v>82.999999998663</v>
          </cell>
          <cell r="I278">
            <v>50.000000000313001</v>
          </cell>
          <cell r="J278">
            <v>65.999999999901007</v>
          </cell>
          <cell r="K278">
            <v>66.999999999075001</v>
          </cell>
          <cell r="L278">
            <v>61.000000000829999</v>
          </cell>
          <cell r="M278">
            <v>81.000000000314998</v>
          </cell>
          <cell r="N278">
            <v>100.9999999998</v>
          </cell>
          <cell r="O278">
            <v>132.99999999897602</v>
          </cell>
          <cell r="P278">
            <v>120.999999999285</v>
          </cell>
          <cell r="Q278">
            <v>127.00000000073099</v>
          </cell>
          <cell r="R278">
            <v>140.99999999876999</v>
          </cell>
          <cell r="S278">
            <v>127.00000000073099</v>
          </cell>
          <cell r="T278">
            <v>132.99999999897602</v>
          </cell>
          <cell r="U278">
            <v>113.999999998665</v>
          </cell>
          <cell r="V278">
            <v>112.999999999491</v>
          </cell>
          <cell r="W278">
            <v>105.999999998871</v>
          </cell>
          <cell r="X278">
            <v>96.999999999902997</v>
          </cell>
          <cell r="Y278">
            <v>109.999999998768</v>
          </cell>
          <cell r="Z278">
            <v>116.000000000214</v>
          </cell>
          <cell r="AA278">
            <v>82.999999998663</v>
          </cell>
          <cell r="AB278">
            <v>62.999999999178002</v>
          </cell>
          <cell r="AC278">
            <v>93.000000000005997</v>
          </cell>
          <cell r="AD278">
            <v>54.999999999384002</v>
          </cell>
          <cell r="AE278">
            <v>78.999999998766</v>
          </cell>
          <cell r="AF278">
            <v>58.000000000107001</v>
          </cell>
          <cell r="AG278">
            <v>54.000000000209994</v>
          </cell>
          <cell r="AH278">
            <v>38.999999999796003</v>
          </cell>
          <cell r="AI278">
            <v>51.999999998661004</v>
          </cell>
          <cell r="AJ278">
            <v>33.000000001551001</v>
          </cell>
          <cell r="AK278">
            <v>47.999999998764004</v>
          </cell>
          <cell r="AL278">
            <v>23.999999999382002</v>
          </cell>
          <cell r="AM278">
            <v>35.999999999073005</v>
          </cell>
          <cell r="AN278">
            <v>11.000000000517</v>
          </cell>
          <cell r="AO278">
            <v>19.000000000311001</v>
          </cell>
          <cell r="AP278">
            <v>2.000000001549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23.999999999808001</v>
          </cell>
          <cell r="D279">
            <v>22.000000000236</v>
          </cell>
          <cell r="E279">
            <v>23.000000000022002</v>
          </cell>
          <cell r="F279">
            <v>26.999999999783999</v>
          </cell>
          <cell r="G279">
            <v>14.000000000093998</v>
          </cell>
          <cell r="H279">
            <v>14.999999999879998</v>
          </cell>
          <cell r="I279">
            <v>16.000000000284</v>
          </cell>
          <cell r="J279">
            <v>11.999999999904</v>
          </cell>
          <cell r="K279">
            <v>17.999999999856001</v>
          </cell>
          <cell r="L279">
            <v>20.999999999831999</v>
          </cell>
          <cell r="M279">
            <v>25.999999999998</v>
          </cell>
          <cell r="N279">
            <v>34.999999999925997</v>
          </cell>
          <cell r="O279">
            <v>43.999999999853998</v>
          </cell>
          <cell r="P279">
            <v>55.999999999757989</v>
          </cell>
          <cell r="Q279">
            <v>26.999999999783999</v>
          </cell>
          <cell r="R279">
            <v>34.000000000139998</v>
          </cell>
          <cell r="S279">
            <v>0</v>
          </cell>
          <cell r="T279">
            <v>20.000000000046001</v>
          </cell>
          <cell r="U279">
            <v>13.000000000307999</v>
          </cell>
          <cell r="V279">
            <v>20.000000000046001</v>
          </cell>
          <cell r="W279">
            <v>13.000000000307999</v>
          </cell>
          <cell r="X279">
            <v>16.000000000284</v>
          </cell>
          <cell r="Y279">
            <v>14.000000000093998</v>
          </cell>
          <cell r="Z279">
            <v>14.000000000093998</v>
          </cell>
          <cell r="AA279">
            <v>17.999999999856001</v>
          </cell>
          <cell r="AB279">
            <v>11.999999999904</v>
          </cell>
          <cell r="AC279">
            <v>14.000000000093998</v>
          </cell>
          <cell r="AD279">
            <v>5.9999999999520002</v>
          </cell>
          <cell r="AE279">
            <v>8.9999999999280007</v>
          </cell>
          <cell r="AF279">
            <v>2.00000000019</v>
          </cell>
          <cell r="AG279">
            <v>2.9999999999760001</v>
          </cell>
          <cell r="AH279">
            <v>3.9999999997620002</v>
          </cell>
          <cell r="AI279">
            <v>3.9999999997620002</v>
          </cell>
          <cell r="AJ279">
            <v>0.99999999978600007</v>
          </cell>
          <cell r="AK279">
            <v>2.00000000019</v>
          </cell>
          <cell r="AL279">
            <v>0.99999999978600007</v>
          </cell>
          <cell r="AM279">
            <v>0.99999999978600007</v>
          </cell>
          <cell r="AN279">
            <v>0.99999999978600007</v>
          </cell>
          <cell r="AO279">
            <v>0</v>
          </cell>
          <cell r="AP279">
            <v>0</v>
          </cell>
        </row>
        <row r="280">
          <cell r="A280" t="str">
            <v>21006A25-</v>
          </cell>
          <cell r="B280" t="str">
            <v>GIBET</v>
          </cell>
          <cell r="C280">
            <v>27.000000000249997</v>
          </cell>
          <cell r="D280">
            <v>33.000000000424997</v>
          </cell>
          <cell r="E280">
            <v>45.999999999549999</v>
          </cell>
          <cell r="F280">
            <v>45.999999999549999</v>
          </cell>
          <cell r="G280">
            <v>43.999999999850004</v>
          </cell>
          <cell r="H280">
            <v>45.999999999549999</v>
          </cell>
          <cell r="I280">
            <v>35.000000000124999</v>
          </cell>
          <cell r="J280">
            <v>49.000000000174992</v>
          </cell>
          <cell r="K280">
            <v>26.0000000004</v>
          </cell>
          <cell r="L280">
            <v>43</v>
          </cell>
          <cell r="M280">
            <v>9.9999999995750013</v>
          </cell>
          <cell r="N280">
            <v>14.000000000050001</v>
          </cell>
          <cell r="O280">
            <v>22.999999999775</v>
          </cell>
          <cell r="P280">
            <v>5.0000000003249996</v>
          </cell>
          <cell r="Q280">
            <v>35.000000000124999</v>
          </cell>
          <cell r="R280">
            <v>12.000000000350001</v>
          </cell>
          <cell r="S280">
            <v>0</v>
          </cell>
          <cell r="T280">
            <v>20.000000000225</v>
          </cell>
          <cell r="U280">
            <v>35.999999999975003</v>
          </cell>
          <cell r="V280">
            <v>20.000000000225</v>
          </cell>
          <cell r="W280">
            <v>40.000000000450001</v>
          </cell>
          <cell r="X280">
            <v>27.000000000249997</v>
          </cell>
          <cell r="Y280">
            <v>28.999999999949999</v>
          </cell>
          <cell r="Z280">
            <v>15.999999999750001</v>
          </cell>
          <cell r="AA280">
            <v>33.000000000424997</v>
          </cell>
          <cell r="AB280">
            <v>19.000000000375</v>
          </cell>
          <cell r="AC280">
            <v>44.999999999699995</v>
          </cell>
          <cell r="AD280">
            <v>16.999999999600004</v>
          </cell>
          <cell r="AE280">
            <v>40.000000000450001</v>
          </cell>
          <cell r="AF280">
            <v>21.000000000075001</v>
          </cell>
          <cell r="AG280">
            <v>29.999999999800004</v>
          </cell>
          <cell r="AH280">
            <v>27.000000000249997</v>
          </cell>
          <cell r="AI280">
            <v>34.000000000275001</v>
          </cell>
          <cell r="AJ280">
            <v>20.000000000225</v>
          </cell>
          <cell r="AK280">
            <v>24.999999999474998</v>
          </cell>
          <cell r="AL280">
            <v>8.9999999997250004</v>
          </cell>
          <cell r="AM280">
            <v>26.0000000004</v>
          </cell>
          <cell r="AN280">
            <v>6.0000000001750005</v>
          </cell>
          <cell r="AO280">
            <v>6.0000000001750005</v>
          </cell>
          <cell r="AP280">
            <v>2.9999999995500004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78.999999999569994</v>
          </cell>
          <cell r="D282">
            <v>81.000000000972008</v>
          </cell>
          <cell r="E282">
            <v>65.999999999934005</v>
          </cell>
          <cell r="F282">
            <v>71.999999999928008</v>
          </cell>
          <cell r="G282">
            <v>36.999999999612001</v>
          </cell>
          <cell r="H282">
            <v>52.000000000649997</v>
          </cell>
          <cell r="I282">
            <v>29.000000000321997</v>
          </cell>
          <cell r="J282">
            <v>47.999999999952003</v>
          </cell>
          <cell r="K282">
            <v>42.999999999605997</v>
          </cell>
          <cell r="L282">
            <v>47.999999999952003</v>
          </cell>
          <cell r="M282">
            <v>78.999999999569994</v>
          </cell>
          <cell r="N282">
            <v>47.999999999952003</v>
          </cell>
          <cell r="O282">
            <v>125.99999999987399</v>
          </cell>
          <cell r="P282">
            <v>97.999999999199986</v>
          </cell>
          <cell r="Q282">
            <v>101.00000000025</v>
          </cell>
          <cell r="R282">
            <v>114.99999999953401</v>
          </cell>
          <cell r="S282">
            <v>59.000000000292005</v>
          </cell>
          <cell r="T282">
            <v>63.000000000990006</v>
          </cell>
          <cell r="U282">
            <v>65.999999999934005</v>
          </cell>
          <cell r="V282">
            <v>57.000000000996003</v>
          </cell>
          <cell r="W282">
            <v>64.000000000637996</v>
          </cell>
          <cell r="X282">
            <v>54.999999999593996</v>
          </cell>
          <cell r="Y282">
            <v>59.000000000292005</v>
          </cell>
          <cell r="Z282">
            <v>52.000000000649997</v>
          </cell>
          <cell r="AA282">
            <v>45.000000001008004</v>
          </cell>
          <cell r="AB282">
            <v>37.999999999260005</v>
          </cell>
          <cell r="AC282">
            <v>69.000000000984002</v>
          </cell>
          <cell r="AD282">
            <v>34.000000000668003</v>
          </cell>
          <cell r="AE282">
            <v>55.999999999242</v>
          </cell>
          <cell r="AF282">
            <v>41.999999999958</v>
          </cell>
          <cell r="AG282">
            <v>47.000000000303999</v>
          </cell>
          <cell r="AH282">
            <v>34.000000000668003</v>
          </cell>
          <cell r="AI282">
            <v>46.000000000656001</v>
          </cell>
          <cell r="AJ282">
            <v>22.000000000680004</v>
          </cell>
          <cell r="AK282">
            <v>39.000000001014001</v>
          </cell>
          <cell r="AL282">
            <v>15.000000001038002</v>
          </cell>
          <cell r="AM282">
            <v>11.999999999988001</v>
          </cell>
          <cell r="AN282">
            <v>5.0000000003459997</v>
          </cell>
          <cell r="AO282">
            <v>5.0000000003459997</v>
          </cell>
          <cell r="AP282">
            <v>0</v>
          </cell>
        </row>
        <row r="283">
          <cell r="A283" t="str">
            <v>21006A011</v>
          </cell>
          <cell r="B283" t="str">
            <v>CENTRE</v>
          </cell>
          <cell r="C283">
            <v>120.000000000174</v>
          </cell>
          <cell r="D283">
            <v>110.000000000394</v>
          </cell>
          <cell r="E283">
            <v>82.000000001009994</v>
          </cell>
          <cell r="F283">
            <v>119.00000000019601</v>
          </cell>
          <cell r="G283">
            <v>93.000000000767997</v>
          </cell>
          <cell r="H283">
            <v>93.000000000767997</v>
          </cell>
          <cell r="I283">
            <v>76.000000001142013</v>
          </cell>
          <cell r="J283">
            <v>91.000000000811994</v>
          </cell>
          <cell r="K283">
            <v>100.00000000061399</v>
          </cell>
          <cell r="L283">
            <v>85.000000000943999</v>
          </cell>
          <cell r="M283">
            <v>127.00000000001999</v>
          </cell>
          <cell r="N283">
            <v>103.00000000054801</v>
          </cell>
          <cell r="O283">
            <v>116.00000000026199</v>
          </cell>
          <cell r="P283">
            <v>105.00000000050399</v>
          </cell>
          <cell r="Q283">
            <v>104.000000000526</v>
          </cell>
          <cell r="R283">
            <v>110.000000000394</v>
          </cell>
          <cell r="S283">
            <v>100.00000000061399</v>
          </cell>
          <cell r="T283">
            <v>97.000000000679989</v>
          </cell>
          <cell r="U283">
            <v>98.000000000658005</v>
          </cell>
          <cell r="V283">
            <v>94.000000000745999</v>
          </cell>
          <cell r="W283">
            <v>87.000000000900002</v>
          </cell>
          <cell r="X283">
            <v>85.000000000943999</v>
          </cell>
          <cell r="Y283">
            <v>79.000000001076003</v>
          </cell>
          <cell r="Z283">
            <v>75.000000001163997</v>
          </cell>
          <cell r="AA283">
            <v>62.999999998614001</v>
          </cell>
          <cell r="AB283">
            <v>55.999999998767997</v>
          </cell>
          <cell r="AC283">
            <v>45.999999998988002</v>
          </cell>
          <cell r="AD283">
            <v>47.999999998943991</v>
          </cell>
          <cell r="AE283">
            <v>47.999999998943991</v>
          </cell>
          <cell r="AF283">
            <v>30.999999999317996</v>
          </cell>
          <cell r="AG283">
            <v>45.999999998988002</v>
          </cell>
          <cell r="AH283">
            <v>29.999999999340002</v>
          </cell>
          <cell r="AI283">
            <v>31.999999999296001</v>
          </cell>
          <cell r="AJ283">
            <v>22.999999999494001</v>
          </cell>
          <cell r="AK283">
            <v>13.999999999691999</v>
          </cell>
          <cell r="AL283">
            <v>9.9999999997799982</v>
          </cell>
          <cell r="AM283">
            <v>9.9999999997799982</v>
          </cell>
          <cell r="AN283">
            <v>6.9999999998459996</v>
          </cell>
          <cell r="AO283">
            <v>0</v>
          </cell>
          <cell r="AP283">
            <v>0.99999999997800004</v>
          </cell>
        </row>
        <row r="284">
          <cell r="A284" t="str">
            <v>21006A142</v>
          </cell>
          <cell r="B284" t="str">
            <v>ED. DEKNOOP (RUE)</v>
          </cell>
          <cell r="C284">
            <v>45.999999999408004</v>
          </cell>
          <cell r="D284">
            <v>52.000000000493998</v>
          </cell>
          <cell r="E284">
            <v>47.999999999769997</v>
          </cell>
          <cell r="F284">
            <v>49.000000000587995</v>
          </cell>
          <cell r="G284">
            <v>45.999999999408004</v>
          </cell>
          <cell r="H284">
            <v>39.999999999596</v>
          </cell>
          <cell r="I284">
            <v>28.999999999516003</v>
          </cell>
          <cell r="J284">
            <v>33.999999999784002</v>
          </cell>
          <cell r="K284">
            <v>39.000000000051998</v>
          </cell>
          <cell r="L284">
            <v>49.000000000587995</v>
          </cell>
          <cell r="M284">
            <v>44.00000000032</v>
          </cell>
          <cell r="N284">
            <v>47.999999999769997</v>
          </cell>
          <cell r="O284">
            <v>55.999999999944002</v>
          </cell>
          <cell r="P284">
            <v>49.000000000587995</v>
          </cell>
          <cell r="Q284">
            <v>44.00000000032</v>
          </cell>
          <cell r="R284">
            <v>47.999999999769997</v>
          </cell>
          <cell r="S284">
            <v>0</v>
          </cell>
          <cell r="T284">
            <v>41.999999999958</v>
          </cell>
          <cell r="U284">
            <v>50.000000000131998</v>
          </cell>
          <cell r="V284">
            <v>41.000000000414005</v>
          </cell>
          <cell r="W284">
            <v>35.000000000602</v>
          </cell>
          <cell r="X284">
            <v>42.999999999501995</v>
          </cell>
          <cell r="Y284">
            <v>31.999999999421998</v>
          </cell>
          <cell r="Z284">
            <v>22.00000000016</v>
          </cell>
          <cell r="AA284">
            <v>25.999999999610001</v>
          </cell>
          <cell r="AB284">
            <v>25.999999999610001</v>
          </cell>
          <cell r="AC284">
            <v>36.999999999689997</v>
          </cell>
          <cell r="AD284">
            <v>22.00000000016</v>
          </cell>
          <cell r="AE284">
            <v>25.999999999610001</v>
          </cell>
          <cell r="AF284">
            <v>22.00000000016</v>
          </cell>
          <cell r="AG284">
            <v>17.999999999436</v>
          </cell>
          <cell r="AH284">
            <v>13.000000000441998</v>
          </cell>
          <cell r="AI284">
            <v>16.000000000347999</v>
          </cell>
          <cell r="AJ284">
            <v>8.0000000001739995</v>
          </cell>
          <cell r="AK284">
            <v>16.000000000347999</v>
          </cell>
          <cell r="AL284">
            <v>3.9999999994499995</v>
          </cell>
          <cell r="AM284">
            <v>5.9999999998120011</v>
          </cell>
          <cell r="AN284">
            <v>5.0000000002679998</v>
          </cell>
          <cell r="AO284">
            <v>0.99999999954399998</v>
          </cell>
          <cell r="AP284">
            <v>0</v>
          </cell>
        </row>
        <row r="285">
          <cell r="A285" t="str">
            <v>21006A042</v>
          </cell>
          <cell r="B285" t="str">
            <v>KERKHOEK</v>
          </cell>
          <cell r="C285">
            <v>46.99999999992</v>
          </cell>
          <cell r="D285">
            <v>46.000000000424997</v>
          </cell>
          <cell r="E285">
            <v>49.000000000154998</v>
          </cell>
          <cell r="F285">
            <v>49.999999999650001</v>
          </cell>
          <cell r="G285">
            <v>49.999999999650001</v>
          </cell>
          <cell r="H285">
            <v>51.999999999885006</v>
          </cell>
          <cell r="I285">
            <v>41.000000000460005</v>
          </cell>
          <cell r="J285">
            <v>44.000000000189999</v>
          </cell>
          <cell r="K285">
            <v>46.000000000424997</v>
          </cell>
          <cell r="L285">
            <v>32.999999999519993</v>
          </cell>
          <cell r="M285">
            <v>41.000000000460005</v>
          </cell>
          <cell r="N285">
            <v>34.000000000260002</v>
          </cell>
          <cell r="O285">
            <v>51.999999999885006</v>
          </cell>
          <cell r="P285">
            <v>47.999999999415003</v>
          </cell>
          <cell r="Q285">
            <v>58.000000000590006</v>
          </cell>
          <cell r="R285">
            <v>51.000000000390003</v>
          </cell>
          <cell r="S285">
            <v>0</v>
          </cell>
          <cell r="T285">
            <v>41.000000000460005</v>
          </cell>
          <cell r="U285">
            <v>39.999999999719996</v>
          </cell>
          <cell r="V285">
            <v>51.000000000390003</v>
          </cell>
          <cell r="W285">
            <v>37.999999999485006</v>
          </cell>
          <cell r="X285">
            <v>36.999999999990003</v>
          </cell>
          <cell r="Y285">
            <v>36.999999999990003</v>
          </cell>
          <cell r="Z285">
            <v>41.000000000460005</v>
          </cell>
          <cell r="AA285">
            <v>34.999999999754998</v>
          </cell>
          <cell r="AB285">
            <v>24.000000000330001</v>
          </cell>
          <cell r="AC285">
            <v>19.999999999859998</v>
          </cell>
          <cell r="AD285">
            <v>12.999999999660002</v>
          </cell>
          <cell r="AE285">
            <v>15.999999999389999</v>
          </cell>
          <cell r="AF285">
            <v>9.9999999999299991</v>
          </cell>
          <cell r="AG285">
            <v>12.000000000165</v>
          </cell>
          <cell r="AH285">
            <v>9.0000000004349996</v>
          </cell>
          <cell r="AI285">
            <v>4.9999999999649996</v>
          </cell>
          <cell r="AJ285">
            <v>5.99999999946</v>
          </cell>
          <cell r="AK285">
            <v>7.0000000002</v>
          </cell>
          <cell r="AL285">
            <v>5.99999999946</v>
          </cell>
          <cell r="AM285">
            <v>2.000000000235</v>
          </cell>
          <cell r="AN285">
            <v>0.99999999949499996</v>
          </cell>
          <cell r="AO285">
            <v>0</v>
          </cell>
          <cell r="AP285">
            <v>0</v>
          </cell>
        </row>
        <row r="286">
          <cell r="A286" t="str">
            <v>21006A052</v>
          </cell>
          <cell r="B286" t="str">
            <v>CHAMP DE REPOS</v>
          </cell>
          <cell r="C286">
            <v>83.000000000175007</v>
          </cell>
          <cell r="D286">
            <v>100.999999998885</v>
          </cell>
          <cell r="E286">
            <v>91.99999999952999</v>
          </cell>
          <cell r="F286">
            <v>95.999999998965009</v>
          </cell>
          <cell r="G286">
            <v>65.999999999444995</v>
          </cell>
          <cell r="H286">
            <v>76.999999999769997</v>
          </cell>
          <cell r="I286">
            <v>59.99999999904</v>
          </cell>
          <cell r="J286">
            <v>73.000000000334992</v>
          </cell>
          <cell r="K286">
            <v>80.999999999204988</v>
          </cell>
          <cell r="L286">
            <v>71.99999999984999</v>
          </cell>
          <cell r="M286">
            <v>100.999999998885</v>
          </cell>
          <cell r="N286">
            <v>95.999999998965009</v>
          </cell>
          <cell r="O286">
            <v>109.00000000026</v>
          </cell>
          <cell r="P286">
            <v>93.000000000014992</v>
          </cell>
          <cell r="Q286">
            <v>101.99999999937</v>
          </cell>
          <cell r="R286">
            <v>95.000000000984997</v>
          </cell>
          <cell r="S286">
            <v>84.000000000660009</v>
          </cell>
          <cell r="T286">
            <v>101.99999999937</v>
          </cell>
          <cell r="U286">
            <v>86.999999999609997</v>
          </cell>
          <cell r="V286">
            <v>84.000000000660009</v>
          </cell>
          <cell r="W286">
            <v>71.99999999984999</v>
          </cell>
          <cell r="X286">
            <v>84.000000000660009</v>
          </cell>
          <cell r="Y286">
            <v>64.000000000979995</v>
          </cell>
          <cell r="Z286">
            <v>65.999999999444995</v>
          </cell>
          <cell r="AA286">
            <v>53.000000000655007</v>
          </cell>
          <cell r="AB286">
            <v>48.000000000735</v>
          </cell>
          <cell r="AC286">
            <v>54.99999999912</v>
          </cell>
          <cell r="AD286">
            <v>58.000000000575</v>
          </cell>
          <cell r="AE286">
            <v>45.999999999764995</v>
          </cell>
          <cell r="AF286">
            <v>39.99999999936</v>
          </cell>
          <cell r="AG286">
            <v>38.000000000895</v>
          </cell>
          <cell r="AH286">
            <v>28.999999999034998</v>
          </cell>
          <cell r="AI286">
            <v>21.000000000165002</v>
          </cell>
          <cell r="AJ286">
            <v>19.99999999968</v>
          </cell>
          <cell r="AK286">
            <v>26.000000000084995</v>
          </cell>
          <cell r="AL286">
            <v>14.99999999976</v>
          </cell>
          <cell r="AM286">
            <v>7.000000000890001</v>
          </cell>
          <cell r="AN286">
            <v>7.000000000890001</v>
          </cell>
          <cell r="AO286">
            <v>2.0000000009700001</v>
          </cell>
          <cell r="AP286">
            <v>0</v>
          </cell>
        </row>
        <row r="287">
          <cell r="A287" t="str">
            <v>21006A323</v>
          </cell>
          <cell r="B287" t="str">
            <v>GERMINAL II</v>
          </cell>
          <cell r="C287">
            <v>24.000000000180002</v>
          </cell>
          <cell r="D287">
            <v>18.000000000135</v>
          </cell>
          <cell r="E287">
            <v>30.000000000225</v>
          </cell>
          <cell r="F287">
            <v>44.999999999894996</v>
          </cell>
          <cell r="G287">
            <v>44.999999999894996</v>
          </cell>
          <cell r="H287">
            <v>40.000000000005002</v>
          </cell>
          <cell r="I287">
            <v>53.000000000250004</v>
          </cell>
          <cell r="J287">
            <v>35.000000000115001</v>
          </cell>
          <cell r="K287">
            <v>33.999999999960004</v>
          </cell>
          <cell r="L287">
            <v>41.00000000016</v>
          </cell>
          <cell r="M287">
            <v>19.99999999956</v>
          </cell>
          <cell r="N287">
            <v>24.000000000180002</v>
          </cell>
          <cell r="O287">
            <v>15.999999999825</v>
          </cell>
          <cell r="P287">
            <v>7.0000000002</v>
          </cell>
          <cell r="Q287">
            <v>23.000000000025</v>
          </cell>
          <cell r="R287">
            <v>14.0000000004</v>
          </cell>
          <cell r="S287">
            <v>0</v>
          </cell>
          <cell r="T287">
            <v>13.000000000245</v>
          </cell>
          <cell r="U287">
            <v>36.000000000269999</v>
          </cell>
          <cell r="V287">
            <v>29.000000000069999</v>
          </cell>
          <cell r="W287">
            <v>40.000000000005002</v>
          </cell>
          <cell r="X287">
            <v>26.999999999760004</v>
          </cell>
          <cell r="Y287">
            <v>38.999999999849997</v>
          </cell>
          <cell r="Z287">
            <v>19.000000000290001</v>
          </cell>
          <cell r="AA287">
            <v>37.999999999695</v>
          </cell>
          <cell r="AB287">
            <v>14.0000000004</v>
          </cell>
          <cell r="AC287">
            <v>31.999999999650001</v>
          </cell>
          <cell r="AD287">
            <v>12.000000000090001</v>
          </cell>
          <cell r="AE287">
            <v>19.000000000290001</v>
          </cell>
          <cell r="AF287">
            <v>12.000000000090001</v>
          </cell>
          <cell r="AG287">
            <v>12.000000000090001</v>
          </cell>
          <cell r="AH287">
            <v>4.99999999989</v>
          </cell>
          <cell r="AI287">
            <v>7.0000000002</v>
          </cell>
          <cell r="AJ287">
            <v>6.0000000000450004</v>
          </cell>
          <cell r="AK287">
            <v>9.99999999978</v>
          </cell>
          <cell r="AL287">
            <v>2.00000000031</v>
          </cell>
          <cell r="AM287">
            <v>4.99999999989</v>
          </cell>
          <cell r="AN287">
            <v>0</v>
          </cell>
          <cell r="AO287">
            <v>0</v>
          </cell>
          <cell r="AP287">
            <v>1.000000000155</v>
          </cell>
        </row>
        <row r="288">
          <cell r="A288" t="str">
            <v>21007A03-</v>
          </cell>
          <cell r="B288" t="str">
            <v>FOYER FORESTOIS - FAMILLE</v>
          </cell>
          <cell r="C288">
            <v>21.999999999713999</v>
          </cell>
          <cell r="D288">
            <v>28.999999999673999</v>
          </cell>
          <cell r="E288">
            <v>40.999999999925997</v>
          </cell>
          <cell r="F288">
            <v>45.000000000383999</v>
          </cell>
          <cell r="G288">
            <v>41.999999999759993</v>
          </cell>
          <cell r="H288">
            <v>60.000000000137995</v>
          </cell>
          <cell r="I288">
            <v>59.000000000303999</v>
          </cell>
          <cell r="J288">
            <v>48.999999999720004</v>
          </cell>
          <cell r="K288">
            <v>54.999999999845997</v>
          </cell>
          <cell r="L288">
            <v>38.000000000424002</v>
          </cell>
          <cell r="M288">
            <v>29.999999999507999</v>
          </cell>
          <cell r="N288">
            <v>35.999999999633999</v>
          </cell>
          <cell r="O288">
            <v>17.000000000543999</v>
          </cell>
          <cell r="P288">
            <v>13.99999999992</v>
          </cell>
          <cell r="Q288">
            <v>39.000000000257998</v>
          </cell>
          <cell r="R288">
            <v>20.000000000046001</v>
          </cell>
          <cell r="S288">
            <v>0</v>
          </cell>
          <cell r="T288">
            <v>31.000000000464002</v>
          </cell>
          <cell r="U288">
            <v>49.999999999553999</v>
          </cell>
          <cell r="V288">
            <v>33.999999999966001</v>
          </cell>
          <cell r="W288">
            <v>44.000000000549996</v>
          </cell>
          <cell r="X288">
            <v>34.999999999800004</v>
          </cell>
          <cell r="Y288">
            <v>40.000000000092001</v>
          </cell>
          <cell r="Z288">
            <v>29.999999999507999</v>
          </cell>
          <cell r="AA288">
            <v>40.999999999925997</v>
          </cell>
          <cell r="AB288">
            <v>28.999999999673999</v>
          </cell>
          <cell r="AC288">
            <v>32.000000000298002</v>
          </cell>
          <cell r="AD288">
            <v>20.999999999879996</v>
          </cell>
          <cell r="AE288">
            <v>24.000000000504002</v>
          </cell>
          <cell r="AF288">
            <v>15.999999999587999</v>
          </cell>
          <cell r="AG288">
            <v>15.999999999587999</v>
          </cell>
          <cell r="AH288">
            <v>12.000000000252001</v>
          </cell>
          <cell r="AI288">
            <v>17.000000000543999</v>
          </cell>
          <cell r="AJ288">
            <v>5.0000000002920002</v>
          </cell>
          <cell r="AK288">
            <v>6.0000000001260005</v>
          </cell>
          <cell r="AL288">
            <v>6.0000000001260005</v>
          </cell>
          <cell r="AM288">
            <v>0.99999999983400001</v>
          </cell>
          <cell r="AN288">
            <v>0</v>
          </cell>
          <cell r="AO288">
            <v>0</v>
          </cell>
          <cell r="AP288">
            <v>0</v>
          </cell>
        </row>
        <row r="289">
          <cell r="A289" t="str">
            <v>21007A252</v>
          </cell>
          <cell r="B289" t="str">
            <v>MESSIDOR II</v>
          </cell>
          <cell r="C289">
            <v>5.0000000001029994</v>
          </cell>
          <cell r="D289">
            <v>7.0000000000920002</v>
          </cell>
          <cell r="E289">
            <v>13.999999999923</v>
          </cell>
          <cell r="F289">
            <v>11.999999999933999</v>
          </cell>
          <cell r="G289">
            <v>9.9999999999449987</v>
          </cell>
          <cell r="H289">
            <v>11.000000000070001</v>
          </cell>
          <cell r="I289">
            <v>5.0000000001029994</v>
          </cell>
          <cell r="J289">
            <v>9.9999999999449987</v>
          </cell>
          <cell r="K289">
            <v>3.0000000001139999</v>
          </cell>
          <cell r="L289">
            <v>9.0000000000810001</v>
          </cell>
          <cell r="M289">
            <v>1.9999999999889999</v>
          </cell>
          <cell r="N289">
            <v>1.9999999999889999</v>
          </cell>
          <cell r="O289">
            <v>1.9999999999889999</v>
          </cell>
          <cell r="P289">
            <v>3.0000000001139999</v>
          </cell>
          <cell r="Q289">
            <v>13.999999999923</v>
          </cell>
          <cell r="R289">
            <v>5.9999999999669997</v>
          </cell>
          <cell r="S289">
            <v>0</v>
          </cell>
          <cell r="T289">
            <v>3.9999999999779998</v>
          </cell>
          <cell r="U289">
            <v>5.9999999999669997</v>
          </cell>
          <cell r="V289">
            <v>9.0000000000810001</v>
          </cell>
          <cell r="W289">
            <v>5.9999999999669997</v>
          </cell>
          <cell r="X289">
            <v>5.0000000001029994</v>
          </cell>
          <cell r="Y289">
            <v>15.000000000048001</v>
          </cell>
          <cell r="Z289">
            <v>3.9999999999779998</v>
          </cell>
          <cell r="AA289">
            <v>13.000000000058998</v>
          </cell>
          <cell r="AB289">
            <v>5.0000000001029994</v>
          </cell>
          <cell r="AC289">
            <v>9.9999999999449987</v>
          </cell>
          <cell r="AD289">
            <v>5.9999999999669997</v>
          </cell>
          <cell r="AE289">
            <v>13.999999999923</v>
          </cell>
          <cell r="AF289">
            <v>3.0000000001139999</v>
          </cell>
          <cell r="AG289">
            <v>9.0000000000810001</v>
          </cell>
          <cell r="AH289">
            <v>5.0000000001029994</v>
          </cell>
          <cell r="AI289">
            <v>9.0000000000810001</v>
          </cell>
          <cell r="AJ289">
            <v>1.9999999999889999</v>
          </cell>
          <cell r="AK289">
            <v>5.0000000001029994</v>
          </cell>
          <cell r="AL289">
            <v>1.9999999999889999</v>
          </cell>
          <cell r="AM289">
            <v>1.000000000125</v>
          </cell>
          <cell r="AN289">
            <v>0</v>
          </cell>
          <cell r="AO289">
            <v>0</v>
          </cell>
          <cell r="AP289">
            <v>0</v>
          </cell>
        </row>
        <row r="290">
          <cell r="A290" t="str">
            <v>21007A201</v>
          </cell>
          <cell r="B290" t="str">
            <v>ROOSENDAEL (RUE)</v>
          </cell>
          <cell r="C290">
            <v>70.999999998907001</v>
          </cell>
          <cell r="D290">
            <v>66.999999998783991</v>
          </cell>
          <cell r="E290">
            <v>67.999999999470006</v>
          </cell>
          <cell r="F290">
            <v>70.000000000841993</v>
          </cell>
          <cell r="G290">
            <v>70.000000000841993</v>
          </cell>
          <cell r="H290">
            <v>52.999999999664006</v>
          </cell>
          <cell r="I290">
            <v>62.000000000596003</v>
          </cell>
          <cell r="J290">
            <v>60.999999999909996</v>
          </cell>
          <cell r="K290">
            <v>55.000000001036007</v>
          </cell>
          <cell r="L290">
            <v>60.999999999909996</v>
          </cell>
          <cell r="M290">
            <v>78.000000001087997</v>
          </cell>
          <cell r="N290">
            <v>74.000000000965002</v>
          </cell>
          <cell r="O290">
            <v>93.999999998958998</v>
          </cell>
          <cell r="P290">
            <v>69.000000000155993</v>
          </cell>
          <cell r="Q290">
            <v>89.999999998836017</v>
          </cell>
          <cell r="R290">
            <v>100.00000000045401</v>
          </cell>
          <cell r="S290">
            <v>93.999999998958998</v>
          </cell>
          <cell r="T290">
            <v>78.000000001087997</v>
          </cell>
          <cell r="U290">
            <v>94.999999999645013</v>
          </cell>
          <cell r="V290">
            <v>83.999999999962</v>
          </cell>
          <cell r="W290">
            <v>82.999999999276</v>
          </cell>
          <cell r="X290">
            <v>63.000000001282004</v>
          </cell>
          <cell r="Y290">
            <v>78.000000001087997</v>
          </cell>
          <cell r="Z290">
            <v>63.000000001282004</v>
          </cell>
          <cell r="AA290">
            <v>89.999999998836017</v>
          </cell>
          <cell r="AB290">
            <v>69.000000000155993</v>
          </cell>
          <cell r="AC290">
            <v>79.999999999838991</v>
          </cell>
          <cell r="AD290">
            <v>59.000000001158995</v>
          </cell>
          <cell r="AE290">
            <v>93.000000000893991</v>
          </cell>
          <cell r="AF290">
            <v>46.000000000104002</v>
          </cell>
          <cell r="AG290">
            <v>71.999999999593001</v>
          </cell>
          <cell r="AH290">
            <v>39.000000000543999</v>
          </cell>
          <cell r="AI290">
            <v>59.999999999223995</v>
          </cell>
          <cell r="AJ290">
            <v>35.000000000420997</v>
          </cell>
          <cell r="AK290">
            <v>73.000000000279002</v>
          </cell>
          <cell r="AL290">
            <v>24.999999998803002</v>
          </cell>
          <cell r="AM290">
            <v>51.000000000913005</v>
          </cell>
          <cell r="AN290">
            <v>24.999999998803002</v>
          </cell>
          <cell r="AO290">
            <v>20.000000000615</v>
          </cell>
          <cell r="AP290">
            <v>2.9999999994370001</v>
          </cell>
        </row>
        <row r="291">
          <cell r="A291" t="str">
            <v>21007A21-</v>
          </cell>
          <cell r="B291" t="str">
            <v>MAGNANERIE</v>
          </cell>
          <cell r="C291">
            <v>14.999999999753999</v>
          </cell>
          <cell r="D291">
            <v>14.999999999753999</v>
          </cell>
          <cell r="E291">
            <v>12.000000000013999</v>
          </cell>
          <cell r="F291">
            <v>8.0000000001850005</v>
          </cell>
          <cell r="G291">
            <v>12.000000000013999</v>
          </cell>
          <cell r="H291">
            <v>12.000000000013999</v>
          </cell>
          <cell r="I291">
            <v>12.000000000013999</v>
          </cell>
          <cell r="J291">
            <v>8.0000000001850005</v>
          </cell>
          <cell r="K291">
            <v>4.9999999999179998</v>
          </cell>
          <cell r="L291">
            <v>10.999999999924999</v>
          </cell>
          <cell r="M291">
            <v>12.000000000013999</v>
          </cell>
          <cell r="N291">
            <v>10.999999999924999</v>
          </cell>
          <cell r="O291">
            <v>16.999999999932001</v>
          </cell>
          <cell r="P291">
            <v>18.000000000021</v>
          </cell>
          <cell r="Q291">
            <v>26.000000000206001</v>
          </cell>
          <cell r="R291">
            <v>13.000000000103</v>
          </cell>
          <cell r="S291">
            <v>0</v>
          </cell>
          <cell r="T291">
            <v>19.000000000109999</v>
          </cell>
          <cell r="U291">
            <v>19.000000000109999</v>
          </cell>
          <cell r="V291">
            <v>14.999999999753999</v>
          </cell>
          <cell r="W291">
            <v>19.000000000109999</v>
          </cell>
          <cell r="X291">
            <v>20.000000000198998</v>
          </cell>
          <cell r="Y291">
            <v>10.999999999924999</v>
          </cell>
          <cell r="Z291">
            <v>12.000000000013999</v>
          </cell>
          <cell r="AA291">
            <v>21.999999999849997</v>
          </cell>
          <cell r="AB291">
            <v>13.000000000103</v>
          </cell>
          <cell r="AC291">
            <v>20.000000000198998</v>
          </cell>
          <cell r="AD291">
            <v>8.9999999997470006</v>
          </cell>
          <cell r="AE291">
            <v>15.999999999843</v>
          </cell>
          <cell r="AF291">
            <v>9.9999999998359996</v>
          </cell>
          <cell r="AG291">
            <v>20.999999999760998</v>
          </cell>
          <cell r="AH291">
            <v>6.0000000000069997</v>
          </cell>
          <cell r="AI291">
            <v>15.999999999843</v>
          </cell>
          <cell r="AJ291">
            <v>8.9999999997470006</v>
          </cell>
          <cell r="AK291">
            <v>14.999999999753999</v>
          </cell>
          <cell r="AL291">
            <v>8.0000000001850005</v>
          </cell>
          <cell r="AM291">
            <v>12.000000000013999</v>
          </cell>
          <cell r="AN291">
            <v>2.0000000001779998</v>
          </cell>
          <cell r="AO291">
            <v>6.0000000000069997</v>
          </cell>
          <cell r="AP291">
            <v>0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13.999999999832001</v>
          </cell>
          <cell r="D293">
            <v>10.999999999911999</v>
          </cell>
          <cell r="E293">
            <v>20.000000000288001</v>
          </cell>
          <cell r="F293">
            <v>23.000000000208001</v>
          </cell>
          <cell r="G293">
            <v>20.000000000288001</v>
          </cell>
          <cell r="H293">
            <v>18.000000000136001</v>
          </cell>
          <cell r="I293">
            <v>15.000000000216</v>
          </cell>
          <cell r="J293">
            <v>10.999999999911999</v>
          </cell>
          <cell r="K293">
            <v>16.999999999752003</v>
          </cell>
          <cell r="L293">
            <v>13.000000000063999</v>
          </cell>
          <cell r="M293">
            <v>12.000000000296</v>
          </cell>
          <cell r="N293">
            <v>15.000000000216</v>
          </cell>
          <cell r="O293">
            <v>18.000000000136001</v>
          </cell>
          <cell r="P293">
            <v>15.999999999984</v>
          </cell>
          <cell r="Q293">
            <v>24.999999999743999</v>
          </cell>
          <cell r="R293">
            <v>16.999999999752003</v>
          </cell>
          <cell r="S293">
            <v>0</v>
          </cell>
          <cell r="T293">
            <v>10.000000000144</v>
          </cell>
          <cell r="U293">
            <v>26.999999999895998</v>
          </cell>
          <cell r="V293">
            <v>29.000000000047997</v>
          </cell>
          <cell r="W293">
            <v>13.999999999832001</v>
          </cell>
          <cell r="X293">
            <v>15.000000000216</v>
          </cell>
          <cell r="Y293">
            <v>23.999999999975998</v>
          </cell>
          <cell r="Z293">
            <v>21.999999999823999</v>
          </cell>
          <cell r="AA293">
            <v>18.000000000136001</v>
          </cell>
          <cell r="AB293">
            <v>13.000000000063999</v>
          </cell>
          <cell r="AC293">
            <v>21.000000000056001</v>
          </cell>
          <cell r="AD293">
            <v>13.999999999832001</v>
          </cell>
          <cell r="AE293">
            <v>23.999999999975998</v>
          </cell>
          <cell r="AF293">
            <v>20.000000000288001</v>
          </cell>
          <cell r="AG293">
            <v>21.000000000056001</v>
          </cell>
          <cell r="AH293">
            <v>7.9999999999920002</v>
          </cell>
          <cell r="AI293">
            <v>23.000000000208001</v>
          </cell>
          <cell r="AJ293">
            <v>5.0000000000720002</v>
          </cell>
          <cell r="AK293">
            <v>15.000000000216</v>
          </cell>
          <cell r="AL293">
            <v>5.9999999998400009</v>
          </cell>
          <cell r="AM293">
            <v>2.0000000001519997</v>
          </cell>
          <cell r="AN293">
            <v>2.9999999999200004</v>
          </cell>
          <cell r="AO293">
            <v>2.0000000001519997</v>
          </cell>
          <cell r="AP293">
            <v>0</v>
          </cell>
        </row>
        <row r="294">
          <cell r="A294" t="str">
            <v>21007A75-</v>
          </cell>
          <cell r="B294" t="str">
            <v>TOURNOI (RUE DU)</v>
          </cell>
          <cell r="C294">
            <v>28.000000000206001</v>
          </cell>
          <cell r="D294">
            <v>30.000000000438</v>
          </cell>
          <cell r="E294">
            <v>31.999999999655998</v>
          </cell>
          <cell r="F294">
            <v>30.999999999540002</v>
          </cell>
          <cell r="G294">
            <v>23.999999999741998</v>
          </cell>
          <cell r="H294">
            <v>22.999999999625999</v>
          </cell>
          <cell r="I294">
            <v>21.000000000408001</v>
          </cell>
          <cell r="J294">
            <v>24.999999999858002</v>
          </cell>
          <cell r="K294">
            <v>29.000000000322004</v>
          </cell>
          <cell r="L294">
            <v>25.999999999974001</v>
          </cell>
          <cell r="M294">
            <v>31.999999999655998</v>
          </cell>
          <cell r="N294">
            <v>30.999999999540002</v>
          </cell>
          <cell r="O294">
            <v>38.000000000352003</v>
          </cell>
          <cell r="P294">
            <v>38.000000000352003</v>
          </cell>
          <cell r="Q294">
            <v>44.000000000033999</v>
          </cell>
          <cell r="R294">
            <v>39.000000000467999</v>
          </cell>
          <cell r="S294">
            <v>0</v>
          </cell>
          <cell r="T294">
            <v>41.999999999802</v>
          </cell>
          <cell r="U294">
            <v>39.999999999570001</v>
          </cell>
          <cell r="V294">
            <v>41.999999999802</v>
          </cell>
          <cell r="W294">
            <v>46.000000000265999</v>
          </cell>
          <cell r="X294">
            <v>28.000000000206001</v>
          </cell>
          <cell r="Y294">
            <v>27.000000000089997</v>
          </cell>
          <cell r="Z294">
            <v>25.999999999974001</v>
          </cell>
          <cell r="AA294">
            <v>24.999999999858002</v>
          </cell>
          <cell r="AB294">
            <v>16.999999999943999</v>
          </cell>
          <cell r="AC294">
            <v>25.999999999974001</v>
          </cell>
          <cell r="AD294">
            <v>13.999999999596</v>
          </cell>
          <cell r="AE294">
            <v>22.999999999625999</v>
          </cell>
          <cell r="AF294">
            <v>21.000000000408001</v>
          </cell>
          <cell r="AG294">
            <v>23.999999999741998</v>
          </cell>
          <cell r="AH294">
            <v>12.000000000378</v>
          </cell>
          <cell r="AI294">
            <v>14.999999999711999</v>
          </cell>
          <cell r="AJ294">
            <v>14.999999999711999</v>
          </cell>
          <cell r="AK294">
            <v>14.999999999711999</v>
          </cell>
          <cell r="AL294">
            <v>6.9999999997979998</v>
          </cell>
          <cell r="AM294">
            <v>4.9999999995659996</v>
          </cell>
          <cell r="AN294">
            <v>4.9999999995659996</v>
          </cell>
          <cell r="AO294">
            <v>3.0000000003479999</v>
          </cell>
          <cell r="AP294">
            <v>0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18.000000000083002</v>
          </cell>
          <cell r="D296">
            <v>22.000000000036003</v>
          </cell>
          <cell r="E296">
            <v>19.999999999764999</v>
          </cell>
          <cell r="F296">
            <v>22.999999999877001</v>
          </cell>
          <cell r="G296">
            <v>25.000000000147999</v>
          </cell>
          <cell r="H296">
            <v>21.000000000195001</v>
          </cell>
          <cell r="I296">
            <v>30.999999999783</v>
          </cell>
          <cell r="J296">
            <v>26.999999999830003</v>
          </cell>
          <cell r="K296">
            <v>21.000000000195001</v>
          </cell>
          <cell r="L296">
            <v>22.000000000036003</v>
          </cell>
          <cell r="M296">
            <v>11.000000000018002</v>
          </cell>
          <cell r="N296">
            <v>11.999999999858998</v>
          </cell>
          <cell r="O296">
            <v>11.999999999858998</v>
          </cell>
          <cell r="P296">
            <v>7.9999999999060005</v>
          </cell>
          <cell r="Q296">
            <v>28.000000000260002</v>
          </cell>
          <cell r="R296">
            <v>17.000000000241997</v>
          </cell>
          <cell r="S296">
            <v>0</v>
          </cell>
          <cell r="T296">
            <v>14.999999999971001</v>
          </cell>
          <cell r="U296">
            <v>28.000000000260002</v>
          </cell>
          <cell r="V296">
            <v>14.999999999971001</v>
          </cell>
          <cell r="W296">
            <v>21.000000000195001</v>
          </cell>
          <cell r="X296">
            <v>23.999999999717996</v>
          </cell>
          <cell r="Y296">
            <v>23.999999999717996</v>
          </cell>
          <cell r="Z296">
            <v>17.000000000241997</v>
          </cell>
          <cell r="AA296">
            <v>14.000000000130001</v>
          </cell>
          <cell r="AB296">
            <v>17.000000000241997</v>
          </cell>
          <cell r="AC296">
            <v>11.000000000018002</v>
          </cell>
          <cell r="AD296">
            <v>8.9999999997470006</v>
          </cell>
          <cell r="AE296">
            <v>14.000000000130001</v>
          </cell>
          <cell r="AF296">
            <v>8.9999999997470006</v>
          </cell>
          <cell r="AG296">
            <v>3.0000000001119997</v>
          </cell>
          <cell r="AH296">
            <v>3.0000000001119997</v>
          </cell>
          <cell r="AI296">
            <v>7.0000000000650004</v>
          </cell>
          <cell r="AJ296">
            <v>3.9999999999530003</v>
          </cell>
          <cell r="AK296">
            <v>8.9999999997470006</v>
          </cell>
          <cell r="AL296">
            <v>3.9999999999530003</v>
          </cell>
          <cell r="AM296">
            <v>2.0000000002709997</v>
          </cell>
          <cell r="AN296">
            <v>0.99999999984099996</v>
          </cell>
          <cell r="AO296">
            <v>0.99999999984099996</v>
          </cell>
          <cell r="AP296">
            <v>0.99999999984099996</v>
          </cell>
        </row>
        <row r="297">
          <cell r="A297" t="str">
            <v>21007A41-</v>
          </cell>
          <cell r="B297" t="str">
            <v>PONT DE LUTTRE-OUEST</v>
          </cell>
          <cell r="C297">
            <v>16</v>
          </cell>
          <cell r="D297">
            <v>27</v>
          </cell>
          <cell r="E297">
            <v>23</v>
          </cell>
          <cell r="F297">
            <v>12</v>
          </cell>
          <cell r="G297">
            <v>20</v>
          </cell>
          <cell r="H297">
            <v>17</v>
          </cell>
          <cell r="I297">
            <v>17</v>
          </cell>
          <cell r="J297">
            <v>8</v>
          </cell>
          <cell r="K297">
            <v>23</v>
          </cell>
          <cell r="L297">
            <v>14</v>
          </cell>
          <cell r="M297">
            <v>18</v>
          </cell>
          <cell r="N297">
            <v>18</v>
          </cell>
          <cell r="O297">
            <v>26</v>
          </cell>
          <cell r="P297">
            <v>27</v>
          </cell>
          <cell r="Q297">
            <v>15</v>
          </cell>
          <cell r="R297">
            <v>24</v>
          </cell>
          <cell r="S297">
            <v>0</v>
          </cell>
          <cell r="T297">
            <v>20</v>
          </cell>
          <cell r="U297">
            <v>14</v>
          </cell>
          <cell r="V297">
            <v>17</v>
          </cell>
          <cell r="W297">
            <v>15</v>
          </cell>
          <cell r="X297">
            <v>17</v>
          </cell>
          <cell r="Y297">
            <v>13</v>
          </cell>
          <cell r="Z297">
            <v>21</v>
          </cell>
          <cell r="AA297">
            <v>12</v>
          </cell>
          <cell r="AB297">
            <v>11</v>
          </cell>
          <cell r="AC297">
            <v>6</v>
          </cell>
          <cell r="AD297">
            <v>5</v>
          </cell>
          <cell r="AE297">
            <v>8</v>
          </cell>
          <cell r="AF297">
            <v>6</v>
          </cell>
          <cell r="AG297">
            <v>8</v>
          </cell>
          <cell r="AH297">
            <v>7</v>
          </cell>
          <cell r="AI297">
            <v>4</v>
          </cell>
          <cell r="AJ297">
            <v>3</v>
          </cell>
          <cell r="AK297">
            <v>2</v>
          </cell>
          <cell r="AL297">
            <v>3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</row>
        <row r="298">
          <cell r="A298" t="str">
            <v>21007A142</v>
          </cell>
          <cell r="B298" t="str">
            <v>MONTE CARLO</v>
          </cell>
          <cell r="C298">
            <v>43.000000000481997</v>
          </cell>
          <cell r="D298">
            <v>45.999999999971998</v>
          </cell>
          <cell r="E298">
            <v>38.000000000358</v>
          </cell>
          <cell r="F298">
            <v>48.999999999461998</v>
          </cell>
          <cell r="G298">
            <v>35.999999999723997</v>
          </cell>
          <cell r="H298">
            <v>42.000000000165002</v>
          </cell>
          <cell r="I298">
            <v>40.999999999848008</v>
          </cell>
          <cell r="J298">
            <v>34.999999999406995</v>
          </cell>
          <cell r="K298">
            <v>48.000000000605993</v>
          </cell>
          <cell r="L298">
            <v>35.999999999723997</v>
          </cell>
          <cell r="M298">
            <v>58.999999999709999</v>
          </cell>
          <cell r="N298">
            <v>49.999999999779</v>
          </cell>
          <cell r="O298">
            <v>51.000000000095994</v>
          </cell>
          <cell r="P298">
            <v>54.999999999903004</v>
          </cell>
          <cell r="Q298">
            <v>62.000000000660997</v>
          </cell>
          <cell r="R298">
            <v>52.000000000413003</v>
          </cell>
          <cell r="S298">
            <v>0</v>
          </cell>
          <cell r="T298">
            <v>43.000000000481997</v>
          </cell>
          <cell r="U298">
            <v>39.999999999530999</v>
          </cell>
          <cell r="V298">
            <v>51.000000000095994</v>
          </cell>
          <cell r="W298">
            <v>47.000000000288999</v>
          </cell>
          <cell r="X298">
            <v>42.000000000165002</v>
          </cell>
          <cell r="Y298">
            <v>40.999999999848008</v>
          </cell>
          <cell r="Z298">
            <v>37.000000000040998</v>
          </cell>
          <cell r="AA298">
            <v>43.999999999338009</v>
          </cell>
          <cell r="AB298">
            <v>43.999999999338009</v>
          </cell>
          <cell r="AC298">
            <v>40.999999999848008</v>
          </cell>
          <cell r="AD298">
            <v>33.000000000233996</v>
          </cell>
          <cell r="AE298">
            <v>40.999999999848008</v>
          </cell>
          <cell r="AF298">
            <v>35.999999999723997</v>
          </cell>
          <cell r="AG298">
            <v>34.000000000550997</v>
          </cell>
          <cell r="AH298">
            <v>17.999999999861998</v>
          </cell>
          <cell r="AI298">
            <v>28.000000000109999</v>
          </cell>
          <cell r="AJ298">
            <v>20.999999999351999</v>
          </cell>
          <cell r="AK298">
            <v>15.000000000371999</v>
          </cell>
          <cell r="AL298">
            <v>6.0000000004409992</v>
          </cell>
          <cell r="AM298">
            <v>6.0000000004409992</v>
          </cell>
          <cell r="AN298">
            <v>3.9999999998070002</v>
          </cell>
          <cell r="AO298">
            <v>1.0000000003170002</v>
          </cell>
          <cell r="AP298">
            <v>0</v>
          </cell>
        </row>
        <row r="299">
          <cell r="A299" t="str">
            <v>21007A53-</v>
          </cell>
          <cell r="B299" t="str">
            <v>WIELEMANS CEUPPENS</v>
          </cell>
          <cell r="C299">
            <v>102.00000000029</v>
          </cell>
          <cell r="D299">
            <v>97.000000000330004</v>
          </cell>
          <cell r="E299">
            <v>104.99999999916</v>
          </cell>
          <cell r="F299">
            <v>102.00000000029</v>
          </cell>
          <cell r="G299">
            <v>73.999999998855003</v>
          </cell>
          <cell r="H299">
            <v>68.999999998895007</v>
          </cell>
          <cell r="I299">
            <v>73.999999998855003</v>
          </cell>
          <cell r="J299">
            <v>57.000000000649997</v>
          </cell>
          <cell r="K299">
            <v>93.999999998695003</v>
          </cell>
          <cell r="L299">
            <v>85.999999999864997</v>
          </cell>
          <cell r="M299">
            <v>118.000000000715</v>
          </cell>
          <cell r="N299">
            <v>129.00000000117998</v>
          </cell>
          <cell r="O299">
            <v>141.99999999997002</v>
          </cell>
          <cell r="P299">
            <v>144.99999999884</v>
          </cell>
          <cell r="Q299">
            <v>114.00000000129999</v>
          </cell>
          <cell r="R299">
            <v>124.99999999900001</v>
          </cell>
          <cell r="S299">
            <v>115.999999999625</v>
          </cell>
          <cell r="T299">
            <v>115.999999999625</v>
          </cell>
          <cell r="U299">
            <v>98.000000000875005</v>
          </cell>
          <cell r="V299">
            <v>114.00000000129999</v>
          </cell>
          <cell r="W299">
            <v>83.999999998774996</v>
          </cell>
          <cell r="X299">
            <v>105.999999999705</v>
          </cell>
          <cell r="Y299">
            <v>69.999999999440007</v>
          </cell>
          <cell r="Z299">
            <v>64.999999999479996</v>
          </cell>
          <cell r="AA299">
            <v>49.999999999599993</v>
          </cell>
          <cell r="AB299">
            <v>46.000000000184997</v>
          </cell>
          <cell r="AC299">
            <v>41.000000000225</v>
          </cell>
          <cell r="AD299">
            <v>38.999999999134999</v>
          </cell>
          <cell r="AE299">
            <v>34.999999999720004</v>
          </cell>
          <cell r="AF299">
            <v>22.999999998709999</v>
          </cell>
          <cell r="AG299">
            <v>26.000000000345004</v>
          </cell>
          <cell r="AH299">
            <v>26.000000000345004</v>
          </cell>
          <cell r="AI299">
            <v>22.000000000930001</v>
          </cell>
          <cell r="AJ299">
            <v>18.999999999294999</v>
          </cell>
          <cell r="AK299">
            <v>13.999999999335</v>
          </cell>
          <cell r="AL299">
            <v>7.9999999988299999</v>
          </cell>
          <cell r="AM299">
            <v>11.000000000465</v>
          </cell>
          <cell r="AN299">
            <v>1.000000000545</v>
          </cell>
          <cell r="AO299">
            <v>2.0000000010900001</v>
          </cell>
          <cell r="AP299">
            <v>0</v>
          </cell>
        </row>
        <row r="300">
          <cell r="A300" t="str">
            <v>21007A50-</v>
          </cell>
          <cell r="B300" t="str">
            <v>BERANGER</v>
          </cell>
          <cell r="C300">
            <v>122.000000000095</v>
          </cell>
          <cell r="D300">
            <v>124.00000000122</v>
          </cell>
          <cell r="E300">
            <v>78.999999999270003</v>
          </cell>
          <cell r="F300">
            <v>103.99999999931501</v>
          </cell>
          <cell r="G300">
            <v>91.999999998794991</v>
          </cell>
          <cell r="H300">
            <v>85.999999998535003</v>
          </cell>
          <cell r="I300">
            <v>75.999999999139987</v>
          </cell>
          <cell r="J300">
            <v>90.000000000785008</v>
          </cell>
          <cell r="K300">
            <v>112.99999999970501</v>
          </cell>
          <cell r="L300">
            <v>93.999999999920007</v>
          </cell>
          <cell r="M300">
            <v>122.000000000095</v>
          </cell>
          <cell r="N300">
            <v>119.99999999897</v>
          </cell>
          <cell r="O300">
            <v>134.99999999962</v>
          </cell>
          <cell r="P300">
            <v>152.00000000139499</v>
          </cell>
          <cell r="Q300">
            <v>135.99999999862501</v>
          </cell>
          <cell r="R300">
            <v>155.000000001525</v>
          </cell>
          <cell r="S300">
            <v>147.00000000013998</v>
          </cell>
          <cell r="T300">
            <v>128.99999999936</v>
          </cell>
          <cell r="U300">
            <v>109.999999999575</v>
          </cell>
          <cell r="V300">
            <v>131.00000000048499</v>
          </cell>
          <cell r="W300">
            <v>93.000000000914994</v>
          </cell>
          <cell r="X300">
            <v>84.999999999530004</v>
          </cell>
          <cell r="Y300">
            <v>87.999999999659991</v>
          </cell>
          <cell r="Z300">
            <v>100.00000000018001</v>
          </cell>
          <cell r="AA300">
            <v>68.000000000870003</v>
          </cell>
          <cell r="AB300">
            <v>65.000000000740002</v>
          </cell>
          <cell r="AC300">
            <v>52.000000001215</v>
          </cell>
          <cell r="AD300">
            <v>56.000000000349999</v>
          </cell>
          <cell r="AE300">
            <v>37.999999999569994</v>
          </cell>
          <cell r="AF300">
            <v>34.000000000435001</v>
          </cell>
          <cell r="AG300">
            <v>28.999999999179998</v>
          </cell>
          <cell r="AH300">
            <v>18.999999999784997</v>
          </cell>
          <cell r="AI300">
            <v>21.999999999914998</v>
          </cell>
          <cell r="AJ300">
            <v>19.999999998790003</v>
          </cell>
          <cell r="AK300">
            <v>11.000000001515</v>
          </cell>
          <cell r="AL300">
            <v>6.9999999992650013</v>
          </cell>
          <cell r="AM300">
            <v>6.0000000002600009</v>
          </cell>
          <cell r="AN300">
            <v>2.0000000011249996</v>
          </cell>
          <cell r="AO300">
            <v>0.99999999900500003</v>
          </cell>
          <cell r="AP300">
            <v>2.0000000011249996</v>
          </cell>
        </row>
        <row r="301">
          <cell r="A301" t="str">
            <v>21007A51-</v>
          </cell>
          <cell r="B301" t="str">
            <v>CHATAIGNE</v>
          </cell>
          <cell r="C301">
            <v>29.000000000244</v>
          </cell>
          <cell r="D301">
            <v>34.000000000385995</v>
          </cell>
          <cell r="E301">
            <v>32.000000000135998</v>
          </cell>
          <cell r="F301">
            <v>34.000000000385995</v>
          </cell>
          <cell r="G301">
            <v>34.000000000385995</v>
          </cell>
          <cell r="H301">
            <v>29.999999999886001</v>
          </cell>
          <cell r="I301">
            <v>23.000000000459998</v>
          </cell>
          <cell r="J301">
            <v>26.000000000351996</v>
          </cell>
          <cell r="K301">
            <v>29.000000000244</v>
          </cell>
          <cell r="L301">
            <v>32.000000000135998</v>
          </cell>
          <cell r="M301">
            <v>37.99999999992</v>
          </cell>
          <cell r="N301">
            <v>32.999999999777998</v>
          </cell>
          <cell r="O301">
            <v>35.000000000028002</v>
          </cell>
          <cell r="P301">
            <v>34.000000000385995</v>
          </cell>
          <cell r="Q301">
            <v>35.999999999669996</v>
          </cell>
          <cell r="R301">
            <v>27.999999999636003</v>
          </cell>
          <cell r="S301">
            <v>0</v>
          </cell>
          <cell r="T301">
            <v>57.999999999521997</v>
          </cell>
          <cell r="U301">
            <v>32.999999999777998</v>
          </cell>
          <cell r="V301">
            <v>37.99999999992</v>
          </cell>
          <cell r="W301">
            <v>30.999999999528001</v>
          </cell>
          <cell r="X301">
            <v>30.999999999528001</v>
          </cell>
          <cell r="Y301">
            <v>18.000000000318</v>
          </cell>
          <cell r="Z301">
            <v>21.000000000209997</v>
          </cell>
          <cell r="AA301">
            <v>29.000000000244</v>
          </cell>
          <cell r="AB301">
            <v>18.99999999996</v>
          </cell>
          <cell r="AC301">
            <v>24.000000000101998</v>
          </cell>
          <cell r="AD301">
            <v>21.000000000209997</v>
          </cell>
          <cell r="AE301">
            <v>21.000000000209997</v>
          </cell>
          <cell r="AF301">
            <v>24.000000000101998</v>
          </cell>
          <cell r="AG301">
            <v>8.9999999996759996</v>
          </cell>
          <cell r="AH301">
            <v>13.000000000175998</v>
          </cell>
          <cell r="AI301">
            <v>13.000000000175998</v>
          </cell>
          <cell r="AJ301">
            <v>8.0000000000339995</v>
          </cell>
          <cell r="AK301">
            <v>5.0000000001420002</v>
          </cell>
          <cell r="AL301">
            <v>0.99999999964200004</v>
          </cell>
          <cell r="AM301">
            <v>2.9999999998919997</v>
          </cell>
          <cell r="AN301">
            <v>0.99999999964200004</v>
          </cell>
          <cell r="AO301">
            <v>0.99999999964200004</v>
          </cell>
          <cell r="AP301">
            <v>0</v>
          </cell>
        </row>
        <row r="302">
          <cell r="A302" t="str">
            <v>21007A552</v>
          </cell>
          <cell r="B302" t="str">
            <v>REINE MARIE-HENRIETTE</v>
          </cell>
          <cell r="C302">
            <v>5.9999999999039995</v>
          </cell>
          <cell r="D302">
            <v>10.000000000107001</v>
          </cell>
          <cell r="E302">
            <v>10.000000000107001</v>
          </cell>
          <cell r="F302">
            <v>9.0000000001230003</v>
          </cell>
          <cell r="G302">
            <v>7.9999999998720002</v>
          </cell>
          <cell r="H302">
            <v>12.000000000075</v>
          </cell>
          <cell r="I302">
            <v>4.99999999992</v>
          </cell>
          <cell r="J302">
            <v>12.000000000075</v>
          </cell>
          <cell r="K302">
            <v>5.9999999999039995</v>
          </cell>
          <cell r="L302">
            <v>9.0000000001230003</v>
          </cell>
          <cell r="M302">
            <v>4.99999999992</v>
          </cell>
          <cell r="N302">
            <v>3.9999999999360001</v>
          </cell>
          <cell r="O302">
            <v>4.99999999992</v>
          </cell>
          <cell r="P302">
            <v>10.000000000107001</v>
          </cell>
          <cell r="Q302">
            <v>13.000000000058998</v>
          </cell>
          <cell r="R302">
            <v>10.000000000107001</v>
          </cell>
          <cell r="S302">
            <v>0</v>
          </cell>
          <cell r="T302">
            <v>11.000000000090999</v>
          </cell>
          <cell r="U302">
            <v>9.0000000001230003</v>
          </cell>
          <cell r="V302">
            <v>14.000000000043</v>
          </cell>
          <cell r="W302">
            <v>16.000000000010999</v>
          </cell>
          <cell r="X302">
            <v>13.000000000058998</v>
          </cell>
          <cell r="Y302">
            <v>11.000000000090999</v>
          </cell>
          <cell r="Z302">
            <v>2.9999999999519997</v>
          </cell>
          <cell r="AA302">
            <v>10.000000000107001</v>
          </cell>
          <cell r="AB302">
            <v>11.000000000090999</v>
          </cell>
          <cell r="AC302">
            <v>3.9999999999360001</v>
          </cell>
          <cell r="AD302">
            <v>4.99999999992</v>
          </cell>
          <cell r="AE302">
            <v>1.999999999968</v>
          </cell>
          <cell r="AF302">
            <v>2.9999999999519997</v>
          </cell>
          <cell r="AG302">
            <v>3.9999999999360001</v>
          </cell>
          <cell r="AH302">
            <v>3.9999999999360001</v>
          </cell>
          <cell r="AI302">
            <v>2.9999999999519997</v>
          </cell>
          <cell r="AJ302">
            <v>0</v>
          </cell>
          <cell r="AK302">
            <v>0.99999999998400002</v>
          </cell>
          <cell r="AL302">
            <v>0</v>
          </cell>
          <cell r="AM302">
            <v>0.99999999998400002</v>
          </cell>
          <cell r="AN302">
            <v>0</v>
          </cell>
          <cell r="AO302">
            <v>0</v>
          </cell>
          <cell r="AP302">
            <v>0</v>
          </cell>
        </row>
        <row r="303">
          <cell r="A303" t="str">
            <v>21007A541</v>
          </cell>
          <cell r="B303" t="str">
            <v>LYCEE</v>
          </cell>
          <cell r="C303">
            <v>23.000000000166001</v>
          </cell>
          <cell r="D303">
            <v>18.999999999784997</v>
          </cell>
          <cell r="E303">
            <v>18.000000000156998</v>
          </cell>
          <cell r="F303">
            <v>21.999999999914998</v>
          </cell>
          <cell r="G303">
            <v>10.000000000018</v>
          </cell>
          <cell r="H303">
            <v>20.000000000036</v>
          </cell>
          <cell r="I303">
            <v>15.000000000026999</v>
          </cell>
          <cell r="J303">
            <v>11.999999999897</v>
          </cell>
          <cell r="K303">
            <v>15.000000000026999</v>
          </cell>
          <cell r="L303">
            <v>13.999999999776001</v>
          </cell>
          <cell r="M303">
            <v>28.999999999802998</v>
          </cell>
          <cell r="N303">
            <v>30.000000000053998</v>
          </cell>
          <cell r="O303">
            <v>31.000000000305</v>
          </cell>
          <cell r="P303">
            <v>31.999999999933003</v>
          </cell>
          <cell r="Q303">
            <v>26.999999999924004</v>
          </cell>
          <cell r="R303">
            <v>28.999999999802998</v>
          </cell>
          <cell r="S303">
            <v>0</v>
          </cell>
          <cell r="T303">
            <v>30.000000000053998</v>
          </cell>
          <cell r="U303">
            <v>18.000000000156998</v>
          </cell>
          <cell r="V303">
            <v>26.000000000295998</v>
          </cell>
          <cell r="W303">
            <v>20.000000000036</v>
          </cell>
          <cell r="X303">
            <v>16.000000000278</v>
          </cell>
          <cell r="Y303">
            <v>20.000000000036</v>
          </cell>
          <cell r="Z303">
            <v>13.999999999776001</v>
          </cell>
          <cell r="AA303">
            <v>13.000000000147999</v>
          </cell>
          <cell r="AB303">
            <v>16.000000000278</v>
          </cell>
          <cell r="AC303">
            <v>10.000000000018</v>
          </cell>
          <cell r="AD303">
            <v>10.000000000018</v>
          </cell>
          <cell r="AE303">
            <v>20.000000000036</v>
          </cell>
          <cell r="AF303">
            <v>11.000000000268999</v>
          </cell>
          <cell r="AG303">
            <v>3.0000000001299996</v>
          </cell>
          <cell r="AH303">
            <v>6.0000000002599991</v>
          </cell>
          <cell r="AI303">
            <v>3.9999999997580007</v>
          </cell>
          <cell r="AJ303">
            <v>3.0000000001299996</v>
          </cell>
          <cell r="AK303">
            <v>5.0000000000089999</v>
          </cell>
          <cell r="AL303">
            <v>1.0000000002510001</v>
          </cell>
          <cell r="AM303">
            <v>8.9999999997670006</v>
          </cell>
          <cell r="AN303">
            <v>1.0000000002510001</v>
          </cell>
          <cell r="AO303">
            <v>0</v>
          </cell>
          <cell r="AP303">
            <v>1.0000000002510001</v>
          </cell>
        </row>
        <row r="304">
          <cell r="A304" t="str">
            <v>21007A61-</v>
          </cell>
          <cell r="B304" t="str">
            <v>MONTENEGRO (RUE)</v>
          </cell>
          <cell r="C304">
            <v>252.99999999900601</v>
          </cell>
          <cell r="D304">
            <v>238.00000000159798</v>
          </cell>
          <cell r="E304">
            <v>188.00000000148302</v>
          </cell>
          <cell r="F304">
            <v>209.00000000100601</v>
          </cell>
          <cell r="G304">
            <v>156.00000000246001</v>
          </cell>
          <cell r="H304">
            <v>152.99999999877599</v>
          </cell>
          <cell r="I304">
            <v>136.000000002414</v>
          </cell>
          <cell r="J304">
            <v>136.000000002414</v>
          </cell>
          <cell r="K304">
            <v>143.99999999823001</v>
          </cell>
          <cell r="L304">
            <v>134.999999997684</v>
          </cell>
          <cell r="M304">
            <v>234.99999999791402</v>
          </cell>
          <cell r="N304">
            <v>204.99999999784501</v>
          </cell>
          <cell r="O304">
            <v>289.00000000119002</v>
          </cell>
          <cell r="P304">
            <v>211.99999999943702</v>
          </cell>
          <cell r="Q304">
            <v>268.00000000166699</v>
          </cell>
          <cell r="R304">
            <v>260.00000000059799</v>
          </cell>
          <cell r="S304">
            <v>209.00000000100601</v>
          </cell>
          <cell r="T304">
            <v>216.00000000259803</v>
          </cell>
          <cell r="U304">
            <v>166.00000000248301</v>
          </cell>
          <cell r="V304">
            <v>200.99999999993699</v>
          </cell>
          <cell r="W304">
            <v>129.00000000082201</v>
          </cell>
          <cell r="X304">
            <v>180.999999999891</v>
          </cell>
          <cell r="Y304">
            <v>126.000000002391</v>
          </cell>
          <cell r="Z304">
            <v>128.000000001345</v>
          </cell>
          <cell r="AA304">
            <v>104.99999999761499</v>
          </cell>
          <cell r="AB304">
            <v>100.999999999707</v>
          </cell>
          <cell r="AC304">
            <v>71.999999999115005</v>
          </cell>
          <cell r="AD304">
            <v>63.999999998045993</v>
          </cell>
          <cell r="AE304">
            <v>57.000000001707001</v>
          </cell>
          <cell r="AF304">
            <v>51.999999999068997</v>
          </cell>
          <cell r="AG304">
            <v>53.999999998023007</v>
          </cell>
          <cell r="AH304">
            <v>38.000000001137998</v>
          </cell>
          <cell r="AI304">
            <v>29.000000000591999</v>
          </cell>
          <cell r="AJ304">
            <v>26.000000002161002</v>
          </cell>
          <cell r="AK304">
            <v>30.999999999545999</v>
          </cell>
          <cell r="AL304">
            <v>18.000000001092001</v>
          </cell>
          <cell r="AM304">
            <v>21.999999999</v>
          </cell>
          <cell r="AN304">
            <v>1.999999998954</v>
          </cell>
          <cell r="AO304">
            <v>9.0000000005460006</v>
          </cell>
          <cell r="AP304">
            <v>0</v>
          </cell>
        </row>
        <row r="305">
          <cell r="A305" t="str">
            <v>21007A06-</v>
          </cell>
          <cell r="B305" t="str">
            <v>KATANGA</v>
          </cell>
          <cell r="C305">
            <v>34.000000000281005</v>
          </cell>
          <cell r="D305">
            <v>28.999999999926001</v>
          </cell>
          <cell r="E305">
            <v>14.000000000283</v>
          </cell>
          <cell r="F305">
            <v>28.999999999926001</v>
          </cell>
          <cell r="G305">
            <v>25.999999999713001</v>
          </cell>
          <cell r="H305">
            <v>22.000000000140002</v>
          </cell>
          <cell r="I305">
            <v>13.000000000212001</v>
          </cell>
          <cell r="J305">
            <v>19.999999999998</v>
          </cell>
          <cell r="K305">
            <v>21.000000000068997</v>
          </cell>
          <cell r="L305">
            <v>22.000000000140002</v>
          </cell>
          <cell r="M305">
            <v>37.999999999853998</v>
          </cell>
          <cell r="N305">
            <v>34.000000000281005</v>
          </cell>
          <cell r="O305">
            <v>25.000000000352998</v>
          </cell>
          <cell r="P305">
            <v>18.999999999926999</v>
          </cell>
          <cell r="Q305">
            <v>38.999999999925002</v>
          </cell>
          <cell r="R305">
            <v>34.000000000281005</v>
          </cell>
          <cell r="S305">
            <v>0</v>
          </cell>
          <cell r="T305">
            <v>25.000000000352998</v>
          </cell>
          <cell r="U305">
            <v>27.999999999855</v>
          </cell>
          <cell r="V305">
            <v>28.999999999926001</v>
          </cell>
          <cell r="W305">
            <v>22.000000000140002</v>
          </cell>
          <cell r="X305">
            <v>25.999999999713001</v>
          </cell>
          <cell r="Y305">
            <v>11.000000000070001</v>
          </cell>
          <cell r="Z305">
            <v>18.999999999926999</v>
          </cell>
          <cell r="AA305">
            <v>13.000000000212001</v>
          </cell>
          <cell r="AB305">
            <v>14.000000000283</v>
          </cell>
          <cell r="AC305">
            <v>14.000000000283</v>
          </cell>
          <cell r="AD305">
            <v>14.000000000283</v>
          </cell>
          <cell r="AE305">
            <v>16.999999999785</v>
          </cell>
          <cell r="AF305">
            <v>7.9999999998569988</v>
          </cell>
          <cell r="AG305">
            <v>5.9999999997150004</v>
          </cell>
          <cell r="AH305">
            <v>6.9999999997860005</v>
          </cell>
          <cell r="AI305">
            <v>3.0000000002130003</v>
          </cell>
          <cell r="AJ305">
            <v>5.0000000003550005</v>
          </cell>
          <cell r="AK305">
            <v>5.0000000003550005</v>
          </cell>
          <cell r="AL305">
            <v>2.0000000001419997</v>
          </cell>
          <cell r="AM305">
            <v>2.0000000001419997</v>
          </cell>
          <cell r="AN305">
            <v>0</v>
          </cell>
          <cell r="AO305">
            <v>0</v>
          </cell>
          <cell r="AP305">
            <v>0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13.999999999931999</v>
          </cell>
          <cell r="D306">
            <v>12.999999999877</v>
          </cell>
          <cell r="E306">
            <v>18.000000000152003</v>
          </cell>
          <cell r="F306">
            <v>14.999999999986999</v>
          </cell>
          <cell r="G306">
            <v>19.999999999843002</v>
          </cell>
          <cell r="H306">
            <v>16.000000000042</v>
          </cell>
          <cell r="I306">
            <v>8.0000000000210001</v>
          </cell>
          <cell r="J306">
            <v>23.000000000008001</v>
          </cell>
          <cell r="K306">
            <v>4.9999999998560005</v>
          </cell>
          <cell r="L306">
            <v>4.9999999998560005</v>
          </cell>
          <cell r="M306">
            <v>12.999999999877</v>
          </cell>
          <cell r="N306">
            <v>9.0000000000760014</v>
          </cell>
          <cell r="O306">
            <v>11.999999999822</v>
          </cell>
          <cell r="P306">
            <v>6.9999999999659996</v>
          </cell>
          <cell r="Q306">
            <v>19.000000000207002</v>
          </cell>
          <cell r="R306">
            <v>9.0000000000760014</v>
          </cell>
          <cell r="S306">
            <v>0</v>
          </cell>
          <cell r="T306">
            <v>10.000000000131001</v>
          </cell>
          <cell r="U306">
            <v>19.999999999843002</v>
          </cell>
          <cell r="V306">
            <v>13.999999999931999</v>
          </cell>
          <cell r="W306">
            <v>9.0000000000760014</v>
          </cell>
          <cell r="X306">
            <v>16.000000000042</v>
          </cell>
          <cell r="Y306">
            <v>11.999999999822</v>
          </cell>
          <cell r="Z306">
            <v>11.000000000186001</v>
          </cell>
          <cell r="AA306">
            <v>19.999999999843002</v>
          </cell>
          <cell r="AB306">
            <v>12.999999999877</v>
          </cell>
          <cell r="AC306">
            <v>11.000000000186001</v>
          </cell>
          <cell r="AD306">
            <v>5.9999999999110001</v>
          </cell>
          <cell r="AE306">
            <v>18.000000000152003</v>
          </cell>
          <cell r="AF306">
            <v>5.9999999999110001</v>
          </cell>
          <cell r="AG306">
            <v>6.9999999999659996</v>
          </cell>
          <cell r="AH306">
            <v>3.000000000165</v>
          </cell>
          <cell r="AI306">
            <v>11.000000000186001</v>
          </cell>
          <cell r="AJ306">
            <v>2.00000000011</v>
          </cell>
          <cell r="AK306">
            <v>4.9999999998560005</v>
          </cell>
          <cell r="AL306">
            <v>1.000000000055</v>
          </cell>
          <cell r="AM306">
            <v>2.00000000011</v>
          </cell>
          <cell r="AN306">
            <v>2.00000000011</v>
          </cell>
          <cell r="AO306">
            <v>1.000000000055</v>
          </cell>
          <cell r="AP306">
            <v>1.000000000055</v>
          </cell>
        </row>
        <row r="307">
          <cell r="A307" t="str">
            <v>21007A00-</v>
          </cell>
          <cell r="B307" t="str">
            <v>CENTRE SAINT-DENIS</v>
          </cell>
          <cell r="C307">
            <v>135.999999999576</v>
          </cell>
          <cell r="D307">
            <v>127.00000000164</v>
          </cell>
          <cell r="E307">
            <v>124.000000000104</v>
          </cell>
          <cell r="F307">
            <v>118.000000000368</v>
          </cell>
          <cell r="G307">
            <v>87.000000001176019</v>
          </cell>
          <cell r="H307">
            <v>121.99999999907999</v>
          </cell>
          <cell r="I307">
            <v>87.999999998351996</v>
          </cell>
          <cell r="J307">
            <v>95.999999999111992</v>
          </cell>
          <cell r="K307">
            <v>100.00000000116</v>
          </cell>
          <cell r="L307">
            <v>95.999999999111992</v>
          </cell>
          <cell r="M307">
            <v>132.00000000086399</v>
          </cell>
          <cell r="N307">
            <v>129.99999999984001</v>
          </cell>
          <cell r="O307">
            <v>158.00000000083199</v>
          </cell>
          <cell r="P307">
            <v>150.00000000007196</v>
          </cell>
          <cell r="Q307">
            <v>121.99999999907999</v>
          </cell>
          <cell r="R307">
            <v>177.00000000055203</v>
          </cell>
          <cell r="S307">
            <v>127.00000000164</v>
          </cell>
          <cell r="T307">
            <v>146.999999998536</v>
          </cell>
          <cell r="U307">
            <v>112.00000000063201</v>
          </cell>
          <cell r="V307">
            <v>154.99999999929599</v>
          </cell>
          <cell r="W307">
            <v>94.999999998600003</v>
          </cell>
          <cell r="X307">
            <v>122.99999999959201</v>
          </cell>
          <cell r="Y307">
            <v>92.000000000400007</v>
          </cell>
          <cell r="Z307">
            <v>94.000000001423999</v>
          </cell>
          <cell r="AA307">
            <v>48.9999999984</v>
          </cell>
          <cell r="AB307">
            <v>64.999999999920007</v>
          </cell>
          <cell r="AC307">
            <v>57.999999999671999</v>
          </cell>
          <cell r="AD307">
            <v>55.000000001471996</v>
          </cell>
          <cell r="AE307">
            <v>41.000000000975994</v>
          </cell>
          <cell r="AF307">
            <v>31.999999999704002</v>
          </cell>
          <cell r="AG307">
            <v>30.999999999191999</v>
          </cell>
          <cell r="AH307">
            <v>29.000000001503999</v>
          </cell>
          <cell r="AI307">
            <v>23.999999998943998</v>
          </cell>
          <cell r="AJ307">
            <v>16.999999998696001</v>
          </cell>
          <cell r="AK307">
            <v>11.999999999471999</v>
          </cell>
          <cell r="AL307">
            <v>7.0000000002479998</v>
          </cell>
          <cell r="AM307">
            <v>3.0000000015360002</v>
          </cell>
          <cell r="AN307">
            <v>0</v>
          </cell>
          <cell r="AO307">
            <v>4.9999999992240003</v>
          </cell>
          <cell r="AP307">
            <v>0</v>
          </cell>
        </row>
        <row r="308">
          <cell r="A308" t="str">
            <v>21007A101</v>
          </cell>
          <cell r="B308" t="str">
            <v>BOURGOGNE</v>
          </cell>
          <cell r="C308">
            <v>107.00000000110499</v>
          </cell>
          <cell r="D308">
            <v>91.999999999842004</v>
          </cell>
          <cell r="E308">
            <v>75.999999999623995</v>
          </cell>
          <cell r="F308">
            <v>99.000000000995982</v>
          </cell>
          <cell r="G308">
            <v>69.000000001293003</v>
          </cell>
          <cell r="H308">
            <v>70.999999999202998</v>
          </cell>
          <cell r="I308">
            <v>75.00000000066899</v>
          </cell>
          <cell r="J308">
            <v>67.999999999514998</v>
          </cell>
          <cell r="K308">
            <v>81.000000000044992</v>
          </cell>
          <cell r="L308">
            <v>89.000000000153989</v>
          </cell>
          <cell r="M308">
            <v>113.999999999436</v>
          </cell>
          <cell r="N308">
            <v>119.999999998812</v>
          </cell>
          <cell r="O308">
            <v>118.00000000090201</v>
          </cell>
          <cell r="P308">
            <v>130.99999999860901</v>
          </cell>
          <cell r="Q308">
            <v>111.999999998703</v>
          </cell>
          <cell r="R308">
            <v>105.000000000372</v>
          </cell>
          <cell r="S308">
            <v>89.999999999109008</v>
          </cell>
          <cell r="T308">
            <v>113.00000000048101</v>
          </cell>
          <cell r="U308">
            <v>78.999999999311996</v>
          </cell>
          <cell r="V308">
            <v>78.000000000356991</v>
          </cell>
          <cell r="W308">
            <v>97.999999999218005</v>
          </cell>
          <cell r="X308">
            <v>88.000000001198998</v>
          </cell>
          <cell r="Y308">
            <v>89.000000000153989</v>
          </cell>
          <cell r="Z308">
            <v>77.000000001402</v>
          </cell>
          <cell r="AA308">
            <v>67.999999999514998</v>
          </cell>
          <cell r="AB308">
            <v>56.000000000763002</v>
          </cell>
          <cell r="AC308">
            <v>86.999999999420993</v>
          </cell>
          <cell r="AD308">
            <v>62.000000000138996</v>
          </cell>
          <cell r="AE308">
            <v>51.999999999297003</v>
          </cell>
          <cell r="AF308">
            <v>48.000000000653998</v>
          </cell>
          <cell r="AG308">
            <v>45.000000000966004</v>
          </cell>
          <cell r="AH308">
            <v>29.000000000747999</v>
          </cell>
          <cell r="AI308">
            <v>37.999999999811997</v>
          </cell>
          <cell r="AJ308">
            <v>27.999999998969997</v>
          </cell>
          <cell r="AK308">
            <v>37.000000000857</v>
          </cell>
          <cell r="AL308">
            <v>13.000000000530001</v>
          </cell>
          <cell r="AM308">
            <v>8.9999999990640003</v>
          </cell>
          <cell r="AN308">
            <v>5.9999999993760005</v>
          </cell>
          <cell r="AO308">
            <v>3.9999999986430002</v>
          </cell>
          <cell r="AP308">
            <v>2.0000000007329999</v>
          </cell>
        </row>
        <row r="309">
          <cell r="A309" t="str">
            <v>21007A783</v>
          </cell>
          <cell r="B309" t="str">
            <v>PARC DE FOREST</v>
          </cell>
          <cell r="C309">
            <v>13.000000000156</v>
          </cell>
          <cell r="D309">
            <v>15.000000000179998</v>
          </cell>
          <cell r="E309">
            <v>15.000000000179998</v>
          </cell>
          <cell r="F309">
            <v>12.000000000144</v>
          </cell>
          <cell r="G309">
            <v>13.000000000156</v>
          </cell>
          <cell r="H309">
            <v>13.000000000156</v>
          </cell>
          <cell r="I309">
            <v>14.000000000167999</v>
          </cell>
          <cell r="J309">
            <v>9.0000000001080007</v>
          </cell>
          <cell r="K309">
            <v>9.0000000001080007</v>
          </cell>
          <cell r="L309">
            <v>6.0000000000720002</v>
          </cell>
          <cell r="M309">
            <v>20.000000000240004</v>
          </cell>
          <cell r="N309">
            <v>25.999999999818002</v>
          </cell>
          <cell r="O309">
            <v>20.999999999757996</v>
          </cell>
          <cell r="P309">
            <v>13.000000000156</v>
          </cell>
          <cell r="Q309">
            <v>24.999999999805997</v>
          </cell>
          <cell r="R309">
            <v>20.999999999757996</v>
          </cell>
          <cell r="S309">
            <v>0</v>
          </cell>
          <cell r="T309">
            <v>26.999999999830003</v>
          </cell>
          <cell r="U309">
            <v>18.000000000216001</v>
          </cell>
          <cell r="V309">
            <v>28.999999999853998</v>
          </cell>
          <cell r="W309">
            <v>13.000000000156</v>
          </cell>
          <cell r="X309">
            <v>17.000000000204</v>
          </cell>
          <cell r="Y309">
            <v>10.000000000120002</v>
          </cell>
          <cell r="Z309">
            <v>13.000000000156</v>
          </cell>
          <cell r="AA309">
            <v>8.0000000000960014</v>
          </cell>
          <cell r="AB309">
            <v>15.000000000179998</v>
          </cell>
          <cell r="AC309">
            <v>7.0000000000839995</v>
          </cell>
          <cell r="AD309">
            <v>13.000000000156</v>
          </cell>
          <cell r="AE309">
            <v>11.000000000131999</v>
          </cell>
          <cell r="AF309">
            <v>7.0000000000839995</v>
          </cell>
          <cell r="AG309">
            <v>6.0000000000720002</v>
          </cell>
          <cell r="AH309">
            <v>4.0000000000480007</v>
          </cell>
          <cell r="AI309">
            <v>7.0000000000839995</v>
          </cell>
          <cell r="AJ309">
            <v>2.0000000000240004</v>
          </cell>
          <cell r="AK309">
            <v>3.0000000000360001</v>
          </cell>
          <cell r="AL309">
            <v>5.0000000000600009</v>
          </cell>
          <cell r="AM309">
            <v>2.0000000000240004</v>
          </cell>
          <cell r="AN309">
            <v>1.0000000000120002</v>
          </cell>
          <cell r="AO309">
            <v>0</v>
          </cell>
          <cell r="AP309">
            <v>0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47.99999999962801</v>
          </cell>
          <cell r="D311">
            <v>70.999999999816012</v>
          </cell>
          <cell r="E311">
            <v>57.000000000364004</v>
          </cell>
          <cell r="F311">
            <v>87.999999999903991</v>
          </cell>
          <cell r="G311">
            <v>45.000000000164</v>
          </cell>
          <cell r="H311">
            <v>45.000000000164</v>
          </cell>
          <cell r="I311">
            <v>24.0000000004</v>
          </cell>
          <cell r="J311">
            <v>23.000000000188003</v>
          </cell>
          <cell r="K311">
            <v>19.000000000511999</v>
          </cell>
          <cell r="L311">
            <v>24.99999999944</v>
          </cell>
          <cell r="M311">
            <v>41.999999999528001</v>
          </cell>
          <cell r="N311">
            <v>26.999999999863999</v>
          </cell>
          <cell r="O311">
            <v>54.999999999940002</v>
          </cell>
          <cell r="P311">
            <v>59.999999999828006</v>
          </cell>
          <cell r="Q311">
            <v>79.000000000339995</v>
          </cell>
          <cell r="R311">
            <v>69.999999999604</v>
          </cell>
          <cell r="S311">
            <v>0</v>
          </cell>
          <cell r="T311">
            <v>79.000000000339995</v>
          </cell>
          <cell r="U311">
            <v>43.999999999951996</v>
          </cell>
          <cell r="V311">
            <v>42.999999999740005</v>
          </cell>
          <cell r="W311">
            <v>20.999999999764</v>
          </cell>
          <cell r="X311">
            <v>30.999999999540002</v>
          </cell>
          <cell r="Y311">
            <v>13.999999999451999</v>
          </cell>
          <cell r="Z311">
            <v>13.999999999451999</v>
          </cell>
          <cell r="AA311">
            <v>13.999999999451999</v>
          </cell>
          <cell r="AB311">
            <v>19.999999999551999</v>
          </cell>
          <cell r="AC311">
            <v>13.999999999451999</v>
          </cell>
          <cell r="AD311">
            <v>7.0000000003120002</v>
          </cell>
          <cell r="AE311">
            <v>9.9999999997759996</v>
          </cell>
          <cell r="AF311">
            <v>10.999999999987999</v>
          </cell>
          <cell r="AG311">
            <v>2.9999999994640003</v>
          </cell>
          <cell r="AH311">
            <v>2.0000000004239999</v>
          </cell>
          <cell r="AI311">
            <v>2.0000000004239999</v>
          </cell>
          <cell r="AJ311">
            <v>1.000000000212</v>
          </cell>
          <cell r="AK311">
            <v>3.9999999996760005</v>
          </cell>
          <cell r="AL311">
            <v>1.000000000212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</row>
        <row r="312">
          <cell r="A312" t="str">
            <v>21007A70-</v>
          </cell>
          <cell r="B312" t="str">
            <v>ALTITUDE  CENT</v>
          </cell>
          <cell r="C312">
            <v>109.000000000306</v>
          </cell>
          <cell r="D312">
            <v>103.99999999907401</v>
          </cell>
          <cell r="E312">
            <v>92.000000001297991</v>
          </cell>
          <cell r="F312">
            <v>75.999999999945999</v>
          </cell>
          <cell r="G312">
            <v>74.000000001396003</v>
          </cell>
          <cell r="H312">
            <v>62.000000000382009</v>
          </cell>
          <cell r="I312">
            <v>60.999999999487997</v>
          </cell>
          <cell r="J312">
            <v>56.000000001494001</v>
          </cell>
          <cell r="K312">
            <v>100.99999999963001</v>
          </cell>
          <cell r="L312">
            <v>59.000000000938009</v>
          </cell>
          <cell r="M312">
            <v>153.000000000786</v>
          </cell>
          <cell r="N312">
            <v>124.99999999841999</v>
          </cell>
          <cell r="O312">
            <v>161.00000000146198</v>
          </cell>
          <cell r="P312">
            <v>147.99999999955401</v>
          </cell>
          <cell r="Q312">
            <v>174.00000000013202</v>
          </cell>
          <cell r="R312">
            <v>132.00000000144001</v>
          </cell>
          <cell r="S312">
            <v>149.00000000044801</v>
          </cell>
          <cell r="T312">
            <v>132.00000000144001</v>
          </cell>
          <cell r="U312">
            <v>110.00000000120001</v>
          </cell>
          <cell r="V312">
            <v>113.00000000064399</v>
          </cell>
          <cell r="W312">
            <v>109.000000000306</v>
          </cell>
          <cell r="X312">
            <v>96.999999999292001</v>
          </cell>
          <cell r="Y312">
            <v>113.00000000064399</v>
          </cell>
          <cell r="Z312">
            <v>85.99999999917199</v>
          </cell>
          <cell r="AA312">
            <v>67.000000001613998</v>
          </cell>
          <cell r="AB312">
            <v>67.000000001613998</v>
          </cell>
          <cell r="AC312">
            <v>75.999999999945999</v>
          </cell>
          <cell r="AD312">
            <v>52.999999998812001</v>
          </cell>
          <cell r="AE312">
            <v>77.999999998495994</v>
          </cell>
          <cell r="AF312">
            <v>52.000000001156003</v>
          </cell>
          <cell r="AG312">
            <v>55.000000000600004</v>
          </cell>
          <cell r="AH312">
            <v>29.000000000022002</v>
          </cell>
          <cell r="AI312">
            <v>45.999999999029995</v>
          </cell>
          <cell r="AJ312">
            <v>35.999999999803997</v>
          </cell>
          <cell r="AK312">
            <v>34.000000001254001</v>
          </cell>
          <cell r="AL312">
            <v>15.000000000457998</v>
          </cell>
          <cell r="AM312">
            <v>13.999999999564002</v>
          </cell>
          <cell r="AN312">
            <v>9.9999999992260005</v>
          </cell>
          <cell r="AO312">
            <v>8.0000000006759997</v>
          </cell>
          <cell r="AP312">
            <v>1.9999999985499999</v>
          </cell>
        </row>
        <row r="313">
          <cell r="A313" t="str">
            <v>21007A239</v>
          </cell>
          <cell r="B313" t="str">
            <v>NEPTUNE (AVENUE) I</v>
          </cell>
          <cell r="C313">
            <v>97.999999998713989</v>
          </cell>
          <cell r="D313">
            <v>99.000000000341004</v>
          </cell>
          <cell r="E313">
            <v>101.00000000050399</v>
          </cell>
          <cell r="F313">
            <v>95.99999999855099</v>
          </cell>
          <cell r="G313">
            <v>86.000000000827001</v>
          </cell>
          <cell r="H313">
            <v>73.000000001312998</v>
          </cell>
          <cell r="I313">
            <v>57.999999998545</v>
          </cell>
          <cell r="J313">
            <v>52.000000001147001</v>
          </cell>
          <cell r="K313">
            <v>61.99999999887099</v>
          </cell>
          <cell r="L313">
            <v>52.000000001147001</v>
          </cell>
          <cell r="M313">
            <v>94.000000001479009</v>
          </cell>
          <cell r="N313">
            <v>69.000000000987001</v>
          </cell>
          <cell r="O313">
            <v>120.99999999904301</v>
          </cell>
          <cell r="P313">
            <v>99.999999998876987</v>
          </cell>
          <cell r="Q313">
            <v>109.99999999969201</v>
          </cell>
          <cell r="R313">
            <v>113.00000000148201</v>
          </cell>
          <cell r="S313">
            <v>132.00000000148501</v>
          </cell>
          <cell r="T313">
            <v>99.000000000341004</v>
          </cell>
          <cell r="U313">
            <v>114.00000000001799</v>
          </cell>
          <cell r="V313">
            <v>101.99999999903999</v>
          </cell>
          <cell r="W313">
            <v>97.999999998713989</v>
          </cell>
          <cell r="X313">
            <v>82.000000000501004</v>
          </cell>
          <cell r="Y313">
            <v>84.000000000664002</v>
          </cell>
          <cell r="Z313">
            <v>76.000000000011994</v>
          </cell>
          <cell r="AA313">
            <v>90.000000001152983</v>
          </cell>
          <cell r="AB313">
            <v>54.000000001309999</v>
          </cell>
          <cell r="AC313">
            <v>116.00000000018099</v>
          </cell>
          <cell r="AD313">
            <v>69.999999999522998</v>
          </cell>
          <cell r="AE313">
            <v>122.00000000067001</v>
          </cell>
          <cell r="AF313">
            <v>69.999999999522998</v>
          </cell>
          <cell r="AG313">
            <v>84.999999999199986</v>
          </cell>
          <cell r="AH313">
            <v>46.999999999194003</v>
          </cell>
          <cell r="AI313">
            <v>61.000000000335007</v>
          </cell>
          <cell r="AJ313">
            <v>44.000000000495</v>
          </cell>
          <cell r="AK313">
            <v>69.999999999522998</v>
          </cell>
          <cell r="AL313">
            <v>31.000000000980993</v>
          </cell>
          <cell r="AM313">
            <v>31.999999999517005</v>
          </cell>
          <cell r="AN313">
            <v>16.000000001304002</v>
          </cell>
          <cell r="AO313">
            <v>8.9999999991879989</v>
          </cell>
          <cell r="AP313">
            <v>2.9999999986989998</v>
          </cell>
        </row>
        <row r="314">
          <cell r="A314" t="str">
            <v>21007A05-</v>
          </cell>
          <cell r="B314" t="str">
            <v>NEERSTALLE</v>
          </cell>
          <cell r="C314">
            <v>33.999999999811997</v>
          </cell>
          <cell r="D314">
            <v>44.000000000275001</v>
          </cell>
          <cell r="E314">
            <v>41.000000000233996</v>
          </cell>
          <cell r="F314">
            <v>27.999999999730004</v>
          </cell>
          <cell r="G314">
            <v>39.999999999894001</v>
          </cell>
          <cell r="H314">
            <v>42.999999999935</v>
          </cell>
          <cell r="I314">
            <v>39.999999999894001</v>
          </cell>
          <cell r="J314">
            <v>52.000000000058002</v>
          </cell>
          <cell r="K314">
            <v>33.000000000451003</v>
          </cell>
          <cell r="L314">
            <v>44.000000000275001</v>
          </cell>
          <cell r="M314">
            <v>21.999999999647997</v>
          </cell>
          <cell r="N314">
            <v>22.999999999987999</v>
          </cell>
          <cell r="O314">
            <v>30.000000000410001</v>
          </cell>
          <cell r="P314">
            <v>33.000000000451003</v>
          </cell>
          <cell r="Q314">
            <v>38.999999999553999</v>
          </cell>
          <cell r="R314">
            <v>24.999999999688999</v>
          </cell>
          <cell r="S314">
            <v>0</v>
          </cell>
          <cell r="T314">
            <v>38.000000000193005</v>
          </cell>
          <cell r="U314">
            <v>33.000000000451003</v>
          </cell>
          <cell r="V314">
            <v>39.999999999894001</v>
          </cell>
          <cell r="W314">
            <v>35.000000000151999</v>
          </cell>
          <cell r="X314">
            <v>50.000000000356998</v>
          </cell>
          <cell r="Y314">
            <v>26.000000000029001</v>
          </cell>
          <cell r="Z314">
            <v>35.000000000151999</v>
          </cell>
          <cell r="AA314">
            <v>12.999999999524999</v>
          </cell>
          <cell r="AB314">
            <v>21.000000000286999</v>
          </cell>
          <cell r="AC314">
            <v>13.999999999865002</v>
          </cell>
          <cell r="AD314">
            <v>7.9999999997830002</v>
          </cell>
          <cell r="AE314">
            <v>9.0000000001230003</v>
          </cell>
          <cell r="AF314">
            <v>7.9999999997830002</v>
          </cell>
          <cell r="AG314">
            <v>4.0000000003810001</v>
          </cell>
          <cell r="AH314">
            <v>1.9999999997009998</v>
          </cell>
          <cell r="AI314">
            <v>7.0000000004220011</v>
          </cell>
          <cell r="AJ314">
            <v>9.0000000001230003</v>
          </cell>
          <cell r="AK314">
            <v>4.9999999997420002</v>
          </cell>
          <cell r="AL314">
            <v>1.00000000034</v>
          </cell>
          <cell r="AM314">
            <v>0</v>
          </cell>
          <cell r="AN314">
            <v>3.0000000000410001</v>
          </cell>
          <cell r="AO314">
            <v>0</v>
          </cell>
          <cell r="AP314">
            <v>0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43.999999999469999</v>
          </cell>
          <cell r="D316">
            <v>45.999999999618005</v>
          </cell>
          <cell r="E316">
            <v>37.000000000214001</v>
          </cell>
          <cell r="F316">
            <v>47.999999999766004</v>
          </cell>
          <cell r="G316">
            <v>30.999999999769997</v>
          </cell>
          <cell r="H316">
            <v>43.999999999469999</v>
          </cell>
          <cell r="I316">
            <v>43.999999999469999</v>
          </cell>
          <cell r="J316">
            <v>22.000000000366001</v>
          </cell>
          <cell r="K316">
            <v>42.999999999396003</v>
          </cell>
          <cell r="L316">
            <v>44.999999999543995</v>
          </cell>
          <cell r="M316">
            <v>55.000000000284011</v>
          </cell>
          <cell r="N316">
            <v>40.000000000436003</v>
          </cell>
          <cell r="O316">
            <v>46.999999999692001</v>
          </cell>
          <cell r="P316">
            <v>56.000000000357993</v>
          </cell>
          <cell r="Q316">
            <v>56.000000000357993</v>
          </cell>
          <cell r="R316">
            <v>54.000000000210001</v>
          </cell>
          <cell r="S316">
            <v>0</v>
          </cell>
          <cell r="T316">
            <v>41.000000000509999</v>
          </cell>
          <cell r="U316">
            <v>42.000000000584002</v>
          </cell>
          <cell r="V316">
            <v>57.000000000432003</v>
          </cell>
          <cell r="W316">
            <v>33.999999999991999</v>
          </cell>
          <cell r="X316">
            <v>42.999999999396003</v>
          </cell>
          <cell r="Y316">
            <v>39.000000000362</v>
          </cell>
          <cell r="Z316">
            <v>35.000000000066002</v>
          </cell>
          <cell r="AA316">
            <v>36.000000000139998</v>
          </cell>
          <cell r="AB316">
            <v>25.000000000587999</v>
          </cell>
          <cell r="AC316">
            <v>20.000000000218002</v>
          </cell>
          <cell r="AD316">
            <v>27.999999999547999</v>
          </cell>
          <cell r="AE316">
            <v>29.999999999696001</v>
          </cell>
          <cell r="AF316">
            <v>19.000000000143999</v>
          </cell>
          <cell r="AG316">
            <v>18.000000000069999</v>
          </cell>
          <cell r="AH316">
            <v>11.999999999626001</v>
          </cell>
          <cell r="AI316">
            <v>9.9999999994779998</v>
          </cell>
          <cell r="AJ316">
            <v>7.000000000517999</v>
          </cell>
          <cell r="AK316">
            <v>6.0000000004440004</v>
          </cell>
          <cell r="AL316">
            <v>5.00000000037</v>
          </cell>
          <cell r="AM316">
            <v>2.0000000001480003</v>
          </cell>
          <cell r="AN316">
            <v>3.0000000002220002</v>
          </cell>
          <cell r="AO316">
            <v>0</v>
          </cell>
          <cell r="AP316">
            <v>1.0000000000740001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53.000000000332001</v>
          </cell>
          <cell r="D318">
            <v>50.999999999966001</v>
          </cell>
          <cell r="E318">
            <v>51.999999999597996</v>
          </cell>
          <cell r="F318">
            <v>44.999999999969994</v>
          </cell>
          <cell r="G318">
            <v>41.999999999971998</v>
          </cell>
          <cell r="H318">
            <v>38.000000000341998</v>
          </cell>
          <cell r="I318">
            <v>27.999999999614001</v>
          </cell>
          <cell r="J318">
            <v>23.999999999984002</v>
          </cell>
          <cell r="K318">
            <v>29.000000000347999</v>
          </cell>
          <cell r="L318">
            <v>18.999999999619998</v>
          </cell>
          <cell r="M318">
            <v>38.999999999973994</v>
          </cell>
          <cell r="N318">
            <v>32.999999999978002</v>
          </cell>
          <cell r="O318">
            <v>72.999999999583991</v>
          </cell>
          <cell r="P318">
            <v>53.999999999964004</v>
          </cell>
          <cell r="Q318">
            <v>66.999999999587999</v>
          </cell>
          <cell r="R318">
            <v>44.000000000337998</v>
          </cell>
          <cell r="S318">
            <v>0</v>
          </cell>
          <cell r="T318">
            <v>50.999999999966001</v>
          </cell>
          <cell r="U318">
            <v>39.999999999605997</v>
          </cell>
          <cell r="V318">
            <v>48.999999999600007</v>
          </cell>
          <cell r="W318">
            <v>26.000000000349996</v>
          </cell>
          <cell r="X318">
            <v>35.000000000343995</v>
          </cell>
          <cell r="Y318">
            <v>14.999999999990001</v>
          </cell>
          <cell r="Z318">
            <v>35.000000000343995</v>
          </cell>
          <cell r="AA318">
            <v>17.999999999988002</v>
          </cell>
          <cell r="AB318">
            <v>14.999999999990001</v>
          </cell>
          <cell r="AC318">
            <v>12.999999999623999</v>
          </cell>
          <cell r="AD318">
            <v>8.9999999999940012</v>
          </cell>
          <cell r="AE318">
            <v>12.999999999623999</v>
          </cell>
          <cell r="AF318">
            <v>2.9999999999980003</v>
          </cell>
          <cell r="AG318">
            <v>11.999999999992001</v>
          </cell>
          <cell r="AH318">
            <v>5.9999999999960005</v>
          </cell>
          <cell r="AI318">
            <v>5.9999999999960005</v>
          </cell>
          <cell r="AJ318">
            <v>2.0000000003660001</v>
          </cell>
          <cell r="AK318">
            <v>5.0000000003639995</v>
          </cell>
          <cell r="AL318">
            <v>0.99999999963199993</v>
          </cell>
          <cell r="AM318">
            <v>0.99999999963199993</v>
          </cell>
          <cell r="AN318">
            <v>0</v>
          </cell>
          <cell r="AO318">
            <v>0</v>
          </cell>
          <cell r="AP318">
            <v>0.99999999963199993</v>
          </cell>
        </row>
        <row r="319">
          <cell r="A319" t="str">
            <v>21007A40-</v>
          </cell>
          <cell r="B319" t="str">
            <v>PONT DE LUTTRE</v>
          </cell>
          <cell r="C319">
            <v>85.999999999077005</v>
          </cell>
          <cell r="D319">
            <v>95.999999999442011</v>
          </cell>
          <cell r="E319">
            <v>68.999999999471996</v>
          </cell>
          <cell r="F319">
            <v>80.000000000889003</v>
          </cell>
          <cell r="G319">
            <v>45.999999999647997</v>
          </cell>
          <cell r="H319">
            <v>60.999999999179998</v>
          </cell>
          <cell r="I319">
            <v>60.999999999179998</v>
          </cell>
          <cell r="J319">
            <v>80.000000000889003</v>
          </cell>
          <cell r="K319">
            <v>70.999999999545011</v>
          </cell>
          <cell r="L319">
            <v>76.999999999764</v>
          </cell>
          <cell r="M319">
            <v>78.999999999837001</v>
          </cell>
          <cell r="N319">
            <v>72.000000000596998</v>
          </cell>
          <cell r="O319">
            <v>91.999999999295994</v>
          </cell>
          <cell r="P319">
            <v>74.999999999690999</v>
          </cell>
          <cell r="Q319">
            <v>62.999999999252992</v>
          </cell>
          <cell r="R319">
            <v>95.999999999442011</v>
          </cell>
          <cell r="S319">
            <v>0</v>
          </cell>
          <cell r="T319">
            <v>76.999999999764</v>
          </cell>
          <cell r="U319">
            <v>58.000000000086004</v>
          </cell>
          <cell r="V319">
            <v>78.999999999837001</v>
          </cell>
          <cell r="W319">
            <v>70.999999999545011</v>
          </cell>
          <cell r="X319">
            <v>70.000000000523997</v>
          </cell>
          <cell r="Y319">
            <v>39.999999999429001</v>
          </cell>
          <cell r="Z319">
            <v>66.000000000378009</v>
          </cell>
          <cell r="AA319">
            <v>51.000000000846001</v>
          </cell>
          <cell r="AB319">
            <v>47.000000000699998</v>
          </cell>
          <cell r="AC319">
            <v>31.000000000116003</v>
          </cell>
          <cell r="AD319">
            <v>31.999999999137</v>
          </cell>
          <cell r="AE319">
            <v>24.999999999897</v>
          </cell>
          <cell r="AF319">
            <v>20.000000000729997</v>
          </cell>
          <cell r="AG319">
            <v>14.999999999531999</v>
          </cell>
          <cell r="AH319">
            <v>14.000000000510999</v>
          </cell>
          <cell r="AI319">
            <v>20.999999999750997</v>
          </cell>
          <cell r="AJ319">
            <v>6.9999999992399999</v>
          </cell>
          <cell r="AK319">
            <v>12.000000000438002</v>
          </cell>
          <cell r="AL319">
            <v>6.0000000002190008</v>
          </cell>
          <cell r="AM319">
            <v>2.9999999990939998</v>
          </cell>
          <cell r="AN319">
            <v>4.0000000001459997</v>
          </cell>
          <cell r="AO319">
            <v>2.0000000000729998</v>
          </cell>
          <cell r="AP319">
            <v>0.99999999902100001</v>
          </cell>
        </row>
        <row r="320">
          <cell r="A320" t="str">
            <v>21007A02-</v>
          </cell>
          <cell r="B320" t="str">
            <v>STUART MERRIL</v>
          </cell>
          <cell r="C320">
            <v>17.999999999903999</v>
          </cell>
          <cell r="D320">
            <v>22.000000000082</v>
          </cell>
          <cell r="E320">
            <v>20.999999999888001</v>
          </cell>
          <cell r="F320">
            <v>16.999999999709999</v>
          </cell>
          <cell r="G320">
            <v>16.000000000113999</v>
          </cell>
          <cell r="H320">
            <v>16.000000000113999</v>
          </cell>
          <cell r="I320">
            <v>13.999999999725999</v>
          </cell>
          <cell r="J320">
            <v>19.000000000098002</v>
          </cell>
          <cell r="K320">
            <v>20.000000000292001</v>
          </cell>
          <cell r="L320">
            <v>22.000000000082</v>
          </cell>
          <cell r="M320">
            <v>16.999999999709999</v>
          </cell>
          <cell r="N320">
            <v>20.999999999888001</v>
          </cell>
          <cell r="O320">
            <v>16.999999999709999</v>
          </cell>
          <cell r="P320">
            <v>16.999999999709999</v>
          </cell>
          <cell r="Q320">
            <v>19.000000000098002</v>
          </cell>
          <cell r="R320">
            <v>26.000000000259998</v>
          </cell>
          <cell r="S320">
            <v>0</v>
          </cell>
          <cell r="T320">
            <v>23.000000000276</v>
          </cell>
          <cell r="U320">
            <v>23.000000000276</v>
          </cell>
          <cell r="V320">
            <v>16.999999999709999</v>
          </cell>
          <cell r="W320">
            <v>16.999999999709999</v>
          </cell>
          <cell r="X320">
            <v>17.999999999903999</v>
          </cell>
          <cell r="Y320">
            <v>16.000000000113999</v>
          </cell>
          <cell r="Z320">
            <v>16.999999999709999</v>
          </cell>
          <cell r="AA320">
            <v>14.999999999919998</v>
          </cell>
          <cell r="AB320">
            <v>11.999999999936</v>
          </cell>
          <cell r="AC320">
            <v>16.999999999709999</v>
          </cell>
          <cell r="AD320">
            <v>14.999999999919998</v>
          </cell>
          <cell r="AE320">
            <v>16.999999999709999</v>
          </cell>
          <cell r="AF320">
            <v>13.000000000129999</v>
          </cell>
          <cell r="AG320">
            <v>13.999999999725999</v>
          </cell>
          <cell r="AH320">
            <v>5.9999999999679998</v>
          </cell>
          <cell r="AI320">
            <v>7.0000000001619993</v>
          </cell>
          <cell r="AJ320">
            <v>10.000000000146001</v>
          </cell>
          <cell r="AK320">
            <v>5.9999999999679998</v>
          </cell>
          <cell r="AL320">
            <v>4.9999999997739994</v>
          </cell>
          <cell r="AM320">
            <v>0</v>
          </cell>
          <cell r="AN320">
            <v>1.99999999979</v>
          </cell>
          <cell r="AO320">
            <v>0</v>
          </cell>
          <cell r="AP320">
            <v>0</v>
          </cell>
        </row>
        <row r="321">
          <cell r="A321" t="str">
            <v>21007A12-</v>
          </cell>
          <cell r="B321" t="str">
            <v>HAVESKERCKE</v>
          </cell>
          <cell r="C321">
            <v>12.000000000119998</v>
          </cell>
          <cell r="D321">
            <v>10.0000000001</v>
          </cell>
          <cell r="E321">
            <v>7.00000000007</v>
          </cell>
          <cell r="F321">
            <v>6.0000000000599991</v>
          </cell>
          <cell r="G321">
            <v>6.0000000000599991</v>
          </cell>
          <cell r="H321">
            <v>10.0000000001</v>
          </cell>
          <cell r="I321">
            <v>5.00000000005</v>
          </cell>
          <cell r="J321">
            <v>5.00000000005</v>
          </cell>
          <cell r="K321">
            <v>7.00000000007</v>
          </cell>
          <cell r="L321">
            <v>9.0000000000900009</v>
          </cell>
          <cell r="M321">
            <v>6.0000000000599991</v>
          </cell>
          <cell r="N321">
            <v>8.00000000008</v>
          </cell>
          <cell r="O321">
            <v>11.000000000109999</v>
          </cell>
          <cell r="P321">
            <v>7.00000000007</v>
          </cell>
          <cell r="Q321">
            <v>12.000000000119998</v>
          </cell>
          <cell r="R321">
            <v>7.00000000007</v>
          </cell>
          <cell r="S321">
            <v>0</v>
          </cell>
          <cell r="T321">
            <v>12.000000000119998</v>
          </cell>
          <cell r="U321">
            <v>14.999999999897002</v>
          </cell>
          <cell r="V321">
            <v>11.000000000109999</v>
          </cell>
          <cell r="W321">
            <v>9.0000000000900009</v>
          </cell>
          <cell r="X321">
            <v>9.0000000000900009</v>
          </cell>
          <cell r="Y321">
            <v>3.0000000000299996</v>
          </cell>
          <cell r="Z321">
            <v>10.0000000001</v>
          </cell>
          <cell r="AA321">
            <v>4.00000000004</v>
          </cell>
          <cell r="AB321">
            <v>7.00000000007</v>
          </cell>
          <cell r="AC321">
            <v>6.0000000000599991</v>
          </cell>
          <cell r="AD321">
            <v>2.00000000002</v>
          </cell>
          <cell r="AE321">
            <v>7.00000000007</v>
          </cell>
          <cell r="AF321">
            <v>6.0000000000599991</v>
          </cell>
          <cell r="AG321">
            <v>3.0000000000299996</v>
          </cell>
          <cell r="AH321">
            <v>3.0000000000299996</v>
          </cell>
          <cell r="AI321">
            <v>2.00000000002</v>
          </cell>
          <cell r="AJ321">
            <v>1.00000000001</v>
          </cell>
          <cell r="AK321">
            <v>4.00000000004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1.00000000001</v>
          </cell>
        </row>
        <row r="322">
          <cell r="A322" t="str">
            <v>21007A60-</v>
          </cell>
          <cell r="B322" t="str">
            <v>SAINT-ANTOINE</v>
          </cell>
          <cell r="C322">
            <v>193.00000000137803</v>
          </cell>
          <cell r="D322">
            <v>204.99999999872401</v>
          </cell>
          <cell r="E322">
            <v>188.00000000173699</v>
          </cell>
          <cell r="F322">
            <v>194.00000000041001</v>
          </cell>
          <cell r="G322">
            <v>144.999999998551</v>
          </cell>
          <cell r="H322">
            <v>156.00000000134602</v>
          </cell>
          <cell r="I322">
            <v>133.000000001205</v>
          </cell>
          <cell r="J322">
            <v>160.00000000195499</v>
          </cell>
          <cell r="K322">
            <v>161.000000000987</v>
          </cell>
          <cell r="L322">
            <v>132.00000000217298</v>
          </cell>
          <cell r="M322">
            <v>195.99999999847401</v>
          </cell>
          <cell r="N322">
            <v>180.00000000051898</v>
          </cell>
          <cell r="O322">
            <v>199.00000000005102</v>
          </cell>
          <cell r="P322">
            <v>199.00000000005102</v>
          </cell>
          <cell r="Q322">
            <v>212.00000000091001</v>
          </cell>
          <cell r="R322">
            <v>217.00000000055101</v>
          </cell>
          <cell r="S322">
            <v>162.00000000001901</v>
          </cell>
          <cell r="T322">
            <v>167.999999998692</v>
          </cell>
          <cell r="U322">
            <v>143.99999999951899</v>
          </cell>
          <cell r="V322">
            <v>183.00000000209599</v>
          </cell>
          <cell r="W322">
            <v>98.99999999826899</v>
          </cell>
          <cell r="X322">
            <v>162.999999999051</v>
          </cell>
          <cell r="Y322">
            <v>97.999999999237005</v>
          </cell>
          <cell r="Z322">
            <v>103.99999999791</v>
          </cell>
          <cell r="AA322">
            <v>83.999999999346002</v>
          </cell>
          <cell r="AB322">
            <v>68.000000001391001</v>
          </cell>
          <cell r="AC322">
            <v>63.000000001749996</v>
          </cell>
          <cell r="AD322">
            <v>55.000000000531998</v>
          </cell>
          <cell r="AE322">
            <v>41.999999999673001</v>
          </cell>
          <cell r="AF322">
            <v>44.000000002218002</v>
          </cell>
          <cell r="AG322">
            <v>29.999999997845997</v>
          </cell>
          <cell r="AH322">
            <v>27.999999999781998</v>
          </cell>
          <cell r="AI322">
            <v>18.999999999532001</v>
          </cell>
          <cell r="AJ322">
            <v>27.999999999781998</v>
          </cell>
          <cell r="AK322">
            <v>12.000000001826999</v>
          </cell>
          <cell r="AL322">
            <v>9.0000000002500009</v>
          </cell>
          <cell r="AM322">
            <v>4.000000000609</v>
          </cell>
          <cell r="AN322">
            <v>4.000000000609</v>
          </cell>
          <cell r="AO322">
            <v>0</v>
          </cell>
          <cell r="AP322">
            <v>0</v>
          </cell>
        </row>
        <row r="323">
          <cell r="A323" t="str">
            <v>21007A73-</v>
          </cell>
          <cell r="B323" t="str">
            <v>BERCKENDAEL (RUE)</v>
          </cell>
          <cell r="C323">
            <v>71.000000000279996</v>
          </cell>
          <cell r="D323">
            <v>66.999999999204007</v>
          </cell>
          <cell r="E323">
            <v>39.999999999689997</v>
          </cell>
          <cell r="F323">
            <v>49.000000001003997</v>
          </cell>
          <cell r="G323">
            <v>36.000000000828003</v>
          </cell>
          <cell r="H323">
            <v>45.999999999089994</v>
          </cell>
          <cell r="I323">
            <v>42.000000000227999</v>
          </cell>
          <cell r="J323">
            <v>47.999999999627995</v>
          </cell>
          <cell r="K323">
            <v>73.000000000818005</v>
          </cell>
          <cell r="L323">
            <v>71.000000000279996</v>
          </cell>
          <cell r="M323">
            <v>126.99999999984598</v>
          </cell>
          <cell r="N323">
            <v>103.00000000003202</v>
          </cell>
          <cell r="O323">
            <v>129.99999999954599</v>
          </cell>
          <cell r="P323">
            <v>123.000000000984</v>
          </cell>
          <cell r="Q323">
            <v>100.00000000033198</v>
          </cell>
          <cell r="R323">
            <v>97.000000000631985</v>
          </cell>
          <cell r="S323">
            <v>94.00000000093199</v>
          </cell>
          <cell r="T323">
            <v>73.999999999980005</v>
          </cell>
          <cell r="U323">
            <v>84.999999999618012</v>
          </cell>
          <cell r="V323">
            <v>86.000000000994007</v>
          </cell>
          <cell r="W323">
            <v>81.000000000756003</v>
          </cell>
          <cell r="X323">
            <v>71.000000000279996</v>
          </cell>
          <cell r="Y323">
            <v>63.000000000342006</v>
          </cell>
          <cell r="Z323">
            <v>74.999999999142005</v>
          </cell>
          <cell r="AA323">
            <v>52.000000000704006</v>
          </cell>
          <cell r="AB323">
            <v>39.999999999689997</v>
          </cell>
          <cell r="AC323">
            <v>52.000000000704006</v>
          </cell>
          <cell r="AD323">
            <v>34.000000000289994</v>
          </cell>
          <cell r="AE323">
            <v>37.999999999152003</v>
          </cell>
          <cell r="AF323">
            <v>34.999999999452001</v>
          </cell>
          <cell r="AG323">
            <v>26.999999999514003</v>
          </cell>
          <cell r="AH323">
            <v>21.999999999276</v>
          </cell>
          <cell r="AI323">
            <v>21.999999999276</v>
          </cell>
          <cell r="AJ323">
            <v>12.000000001014</v>
          </cell>
          <cell r="AK323">
            <v>8.9999999990999999</v>
          </cell>
          <cell r="AL323">
            <v>10.000000000476</v>
          </cell>
          <cell r="AM323">
            <v>7.9999999999379998</v>
          </cell>
          <cell r="AN323">
            <v>0.99999999916200011</v>
          </cell>
          <cell r="AO323">
            <v>0</v>
          </cell>
          <cell r="AP323">
            <v>0</v>
          </cell>
        </row>
        <row r="324">
          <cell r="A324" t="str">
            <v>21007A72-</v>
          </cell>
          <cell r="B324" t="str">
            <v>MOLIERE</v>
          </cell>
          <cell r="C324">
            <v>166.999999998015</v>
          </cell>
          <cell r="D324">
            <v>164.99999999983498</v>
          </cell>
          <cell r="E324">
            <v>119.00000000079001</v>
          </cell>
          <cell r="F324">
            <v>139.99999999985999</v>
          </cell>
          <cell r="G324">
            <v>114.99999999988501</v>
          </cell>
          <cell r="H324">
            <v>123.00000000169499</v>
          </cell>
          <cell r="I324">
            <v>104.99999999989501</v>
          </cell>
          <cell r="J324">
            <v>98.000000001719997</v>
          </cell>
          <cell r="K324">
            <v>126.99999999805499</v>
          </cell>
          <cell r="L324">
            <v>120.99999999897</v>
          </cell>
          <cell r="M324">
            <v>214.000000000695</v>
          </cell>
          <cell r="N324">
            <v>179.00000000072998</v>
          </cell>
          <cell r="O324">
            <v>215.99999999887498</v>
          </cell>
          <cell r="P324">
            <v>200.99999999889002</v>
          </cell>
          <cell r="Q324">
            <v>249.00000000066001</v>
          </cell>
          <cell r="R324">
            <v>209.00000000069997</v>
          </cell>
          <cell r="S324">
            <v>169.00000000073999</v>
          </cell>
          <cell r="T324">
            <v>190.99999999889999</v>
          </cell>
          <cell r="U324">
            <v>159.00000000074999</v>
          </cell>
          <cell r="V324">
            <v>173.00000000164499</v>
          </cell>
          <cell r="W324">
            <v>134.000000000775</v>
          </cell>
          <cell r="X324">
            <v>140.99999999895002</v>
          </cell>
          <cell r="Y324">
            <v>119.99999999988</v>
          </cell>
          <cell r="Z324">
            <v>115.999999998975</v>
          </cell>
          <cell r="AA324">
            <v>124.00000000078501</v>
          </cell>
          <cell r="AB324">
            <v>84.000000000824997</v>
          </cell>
          <cell r="AC324">
            <v>110.99999999898</v>
          </cell>
          <cell r="AD324">
            <v>76.999999998104997</v>
          </cell>
          <cell r="AE324">
            <v>84.999999999915005</v>
          </cell>
          <cell r="AF324">
            <v>66.999999998115001</v>
          </cell>
          <cell r="AG324">
            <v>68.000000001749996</v>
          </cell>
          <cell r="AH324">
            <v>41.999999998139998</v>
          </cell>
          <cell r="AI324">
            <v>38.000000001780002</v>
          </cell>
          <cell r="AJ324">
            <v>30.999999999060002</v>
          </cell>
          <cell r="AK324">
            <v>29.00000000088</v>
          </cell>
          <cell r="AL324">
            <v>19.000000000890001</v>
          </cell>
          <cell r="AM324">
            <v>13.000000001804999</v>
          </cell>
          <cell r="AN324">
            <v>3.0000000018150002</v>
          </cell>
          <cell r="AO324">
            <v>3.0000000018150002</v>
          </cell>
          <cell r="AP324">
            <v>0</v>
          </cell>
        </row>
        <row r="325">
          <cell r="A325" t="str">
            <v>21007A71-</v>
          </cell>
          <cell r="B325" t="str">
            <v>CHAUSSEE D'ALSEMBERG</v>
          </cell>
          <cell r="C325">
            <v>65.999999999956003</v>
          </cell>
          <cell r="D325">
            <v>54.999999999508994</v>
          </cell>
          <cell r="E325">
            <v>44.999999999970008</v>
          </cell>
          <cell r="F325">
            <v>42.999999999517001</v>
          </cell>
          <cell r="G325">
            <v>29.000000000434998</v>
          </cell>
          <cell r="H325">
            <v>30.999999999524999</v>
          </cell>
          <cell r="I325">
            <v>23.000000000438998</v>
          </cell>
          <cell r="J325">
            <v>20.999999999985999</v>
          </cell>
          <cell r="K325">
            <v>26.999999999982002</v>
          </cell>
          <cell r="L325">
            <v>21.999999999530999</v>
          </cell>
          <cell r="M325">
            <v>80.000000000401002</v>
          </cell>
          <cell r="N325">
            <v>63.999999999502997</v>
          </cell>
          <cell r="O325">
            <v>77.999999999947988</v>
          </cell>
          <cell r="P325">
            <v>77.999999999947988</v>
          </cell>
          <cell r="Q325">
            <v>77.000000000403006</v>
          </cell>
          <cell r="R325">
            <v>80.000000000401002</v>
          </cell>
          <cell r="S325">
            <v>0</v>
          </cell>
          <cell r="T325">
            <v>77.000000000403006</v>
          </cell>
          <cell r="U325">
            <v>38.999999999973994</v>
          </cell>
          <cell r="V325">
            <v>50.000000000420997</v>
          </cell>
          <cell r="W325">
            <v>29.999999999980002</v>
          </cell>
          <cell r="X325">
            <v>23.999999999984002</v>
          </cell>
          <cell r="Y325">
            <v>27.999999999526999</v>
          </cell>
          <cell r="Z325">
            <v>27.999999999526999</v>
          </cell>
          <cell r="AA325">
            <v>23.000000000438998</v>
          </cell>
          <cell r="AB325">
            <v>20.000000000441002</v>
          </cell>
          <cell r="AC325">
            <v>14.000000000445</v>
          </cell>
          <cell r="AD325">
            <v>17.999999999988002</v>
          </cell>
          <cell r="AE325">
            <v>17.999999999988002</v>
          </cell>
          <cell r="AF325">
            <v>8.0000000004489991</v>
          </cell>
          <cell r="AG325">
            <v>17.999999999988002</v>
          </cell>
          <cell r="AH325">
            <v>11.000000000447001</v>
          </cell>
          <cell r="AI325">
            <v>20.000000000441002</v>
          </cell>
          <cell r="AJ325">
            <v>6.9999999995410001</v>
          </cell>
          <cell r="AK325">
            <v>15.999999999534998</v>
          </cell>
          <cell r="AL325">
            <v>5.0000000004509992</v>
          </cell>
          <cell r="AM325">
            <v>20.999999999985999</v>
          </cell>
          <cell r="AN325">
            <v>3.9999999995429998</v>
          </cell>
          <cell r="AO325">
            <v>8.0000000004489991</v>
          </cell>
          <cell r="AP325">
            <v>0.99999999954500007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10.999999999976001</v>
          </cell>
          <cell r="D327">
            <v>19.000000000168999</v>
          </cell>
          <cell r="E327">
            <v>18.000000000086999</v>
          </cell>
          <cell r="F327">
            <v>19.000000000168999</v>
          </cell>
          <cell r="G327">
            <v>18.000000000086999</v>
          </cell>
          <cell r="H327">
            <v>19.999999999787999</v>
          </cell>
          <cell r="I327">
            <v>15.999999999923</v>
          </cell>
          <cell r="J327">
            <v>19.000000000168999</v>
          </cell>
          <cell r="K327">
            <v>14.000000000222</v>
          </cell>
          <cell r="L327">
            <v>9.9999999998939995</v>
          </cell>
          <cell r="M327">
            <v>21.999999999952003</v>
          </cell>
          <cell r="N327">
            <v>15.999999999923</v>
          </cell>
          <cell r="O327">
            <v>17.000000000004999</v>
          </cell>
          <cell r="P327">
            <v>19.999999999787999</v>
          </cell>
          <cell r="Q327">
            <v>17.000000000004999</v>
          </cell>
          <cell r="R327">
            <v>9.9999999998939995</v>
          </cell>
          <cell r="S327">
            <v>0</v>
          </cell>
          <cell r="T327">
            <v>12.000000000058002</v>
          </cell>
          <cell r="U327">
            <v>20.999999999870003</v>
          </cell>
          <cell r="V327">
            <v>21.999999999952003</v>
          </cell>
          <cell r="W327">
            <v>19.000000000168999</v>
          </cell>
          <cell r="X327">
            <v>18.000000000086999</v>
          </cell>
          <cell r="Y327">
            <v>14.999999999841</v>
          </cell>
          <cell r="Z327">
            <v>13.00000000014</v>
          </cell>
          <cell r="AA327">
            <v>8.0000000001929994</v>
          </cell>
          <cell r="AB327">
            <v>8.0000000001929994</v>
          </cell>
          <cell r="AC327">
            <v>9.9999999998939995</v>
          </cell>
          <cell r="AD327">
            <v>4.9999999999469997</v>
          </cell>
          <cell r="AE327">
            <v>9.9999999998939995</v>
          </cell>
          <cell r="AF327">
            <v>2.9999999997830002</v>
          </cell>
          <cell r="AG327">
            <v>2.9999999997830002</v>
          </cell>
          <cell r="AH327">
            <v>2.9999999997830002</v>
          </cell>
          <cell r="AI327">
            <v>2.9999999997830002</v>
          </cell>
          <cell r="AJ327">
            <v>2.0000000001639999</v>
          </cell>
          <cell r="AK327">
            <v>6.0000000000290008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</row>
        <row r="328">
          <cell r="A328" t="str">
            <v>21008A30-</v>
          </cell>
          <cell r="B328" t="str">
            <v>LE HOME</v>
          </cell>
          <cell r="C328">
            <v>46</v>
          </cell>
          <cell r="D328">
            <v>39</v>
          </cell>
          <cell r="E328">
            <v>44</v>
          </cell>
          <cell r="F328">
            <v>35</v>
          </cell>
          <cell r="G328">
            <v>38</v>
          </cell>
          <cell r="H328">
            <v>39</v>
          </cell>
          <cell r="I328">
            <v>38</v>
          </cell>
          <cell r="J328">
            <v>38</v>
          </cell>
          <cell r="K328">
            <v>44</v>
          </cell>
          <cell r="L328">
            <v>41</v>
          </cell>
          <cell r="M328">
            <v>35</v>
          </cell>
          <cell r="N328">
            <v>42</v>
          </cell>
          <cell r="O328">
            <v>45</v>
          </cell>
          <cell r="P328">
            <v>49</v>
          </cell>
          <cell r="Q328">
            <v>36</v>
          </cell>
          <cell r="R328">
            <v>46</v>
          </cell>
          <cell r="S328">
            <v>0</v>
          </cell>
          <cell r="T328">
            <v>47</v>
          </cell>
          <cell r="U328">
            <v>39</v>
          </cell>
          <cell r="V328">
            <v>47</v>
          </cell>
          <cell r="W328">
            <v>55</v>
          </cell>
          <cell r="X328">
            <v>35</v>
          </cell>
          <cell r="Y328">
            <v>35</v>
          </cell>
          <cell r="Z328">
            <v>47</v>
          </cell>
          <cell r="AA328">
            <v>49</v>
          </cell>
          <cell r="AB328">
            <v>39</v>
          </cell>
          <cell r="AC328">
            <v>38</v>
          </cell>
          <cell r="AD328">
            <v>23</v>
          </cell>
          <cell r="AE328">
            <v>24</v>
          </cell>
          <cell r="AF328">
            <v>23</v>
          </cell>
          <cell r="AG328">
            <v>21</v>
          </cell>
          <cell r="AH328">
            <v>12</v>
          </cell>
          <cell r="AI328">
            <v>9</v>
          </cell>
          <cell r="AJ328">
            <v>7</v>
          </cell>
          <cell r="AK328">
            <v>15</v>
          </cell>
          <cell r="AL328">
            <v>4</v>
          </cell>
          <cell r="AM328">
            <v>5</v>
          </cell>
          <cell r="AN328">
            <v>2</v>
          </cell>
          <cell r="AO328">
            <v>1</v>
          </cell>
          <cell r="AP328">
            <v>1</v>
          </cell>
        </row>
        <row r="329">
          <cell r="A329" t="str">
            <v>21008A00-</v>
          </cell>
          <cell r="B329" t="str">
            <v>CENTRE</v>
          </cell>
          <cell r="C329">
            <v>35.999999999528001</v>
          </cell>
          <cell r="D329">
            <v>35.999999999528001</v>
          </cell>
          <cell r="E329">
            <v>33.000000000215998</v>
          </cell>
          <cell r="F329">
            <v>44.000000000287997</v>
          </cell>
          <cell r="G329">
            <v>31.000000000303999</v>
          </cell>
          <cell r="H329">
            <v>42.999999999776001</v>
          </cell>
          <cell r="I329">
            <v>27.999999999879996</v>
          </cell>
          <cell r="J329">
            <v>27.999999999879996</v>
          </cell>
          <cell r="K329">
            <v>31.000000000303999</v>
          </cell>
          <cell r="L329">
            <v>24.000000000055998</v>
          </cell>
          <cell r="M329">
            <v>40.000000000463999</v>
          </cell>
          <cell r="N329">
            <v>38.999999999952003</v>
          </cell>
          <cell r="O329">
            <v>48.000000000111996</v>
          </cell>
          <cell r="P329">
            <v>38.999999999952003</v>
          </cell>
          <cell r="Q329">
            <v>38.999999999952003</v>
          </cell>
          <cell r="R329">
            <v>37.000000000040004</v>
          </cell>
          <cell r="S329">
            <v>0</v>
          </cell>
          <cell r="T329">
            <v>38.000000000551999</v>
          </cell>
          <cell r="U329">
            <v>46.000000000199996</v>
          </cell>
          <cell r="V329">
            <v>35.999999999528001</v>
          </cell>
          <cell r="W329">
            <v>35.999999999528001</v>
          </cell>
          <cell r="X329">
            <v>48.000000000111996</v>
          </cell>
          <cell r="Y329">
            <v>46.000000000199996</v>
          </cell>
          <cell r="Z329">
            <v>44.000000000287997</v>
          </cell>
          <cell r="AA329">
            <v>29.000000000392003</v>
          </cell>
          <cell r="AB329">
            <v>22.999999999544002</v>
          </cell>
          <cell r="AC329">
            <v>31.999999999704002</v>
          </cell>
          <cell r="AD329">
            <v>25.999999999968001</v>
          </cell>
          <cell r="AE329">
            <v>16.999999999808001</v>
          </cell>
          <cell r="AF329">
            <v>14.999999999896001</v>
          </cell>
          <cell r="AG329">
            <v>16.000000000408001</v>
          </cell>
          <cell r="AH329">
            <v>11.999999999471999</v>
          </cell>
          <cell r="AI329">
            <v>18.00000000032</v>
          </cell>
          <cell r="AJ329">
            <v>9.00000000016</v>
          </cell>
          <cell r="AK329">
            <v>9.9999999995599982</v>
          </cell>
          <cell r="AL329">
            <v>3.9999999998239999</v>
          </cell>
          <cell r="AM329">
            <v>3.9999999998239999</v>
          </cell>
          <cell r="AN329">
            <v>1.000000000512</v>
          </cell>
          <cell r="AO329">
            <v>1.9999999999119999</v>
          </cell>
          <cell r="AP329">
            <v>0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77.000000000663988</v>
          </cell>
          <cell r="D332">
            <v>75.999999999872003</v>
          </cell>
          <cell r="E332">
            <v>98.999999999991999</v>
          </cell>
          <cell r="F332">
            <v>135.00000000136001</v>
          </cell>
          <cell r="G332">
            <v>97.000000001423999</v>
          </cell>
          <cell r="H332">
            <v>112.999999999016</v>
          </cell>
          <cell r="I332">
            <v>108.00000000108801</v>
          </cell>
          <cell r="J332">
            <v>88.000000000328001</v>
          </cell>
          <cell r="K332">
            <v>93.000000001271999</v>
          </cell>
          <cell r="L332">
            <v>88.000000000328001</v>
          </cell>
          <cell r="M332">
            <v>56.999999999904006</v>
          </cell>
          <cell r="N332">
            <v>50.000000000391999</v>
          </cell>
          <cell r="O332">
            <v>85.999999998744002</v>
          </cell>
          <cell r="P332">
            <v>61.000000000056005</v>
          </cell>
          <cell r="Q332">
            <v>93.999999999048001</v>
          </cell>
          <cell r="R332">
            <v>65.000000000208004</v>
          </cell>
          <cell r="S332">
            <v>103.00000000014401</v>
          </cell>
          <cell r="T332">
            <v>78.999999999232003</v>
          </cell>
          <cell r="U332">
            <v>123.000000000904</v>
          </cell>
          <cell r="V332">
            <v>89.999999998896001</v>
          </cell>
          <cell r="W332">
            <v>101.999999999352</v>
          </cell>
          <cell r="X332">
            <v>96.000000000632014</v>
          </cell>
          <cell r="Y332">
            <v>130.00000000041601</v>
          </cell>
          <cell r="Z332">
            <v>93.000000001271999</v>
          </cell>
          <cell r="AA332">
            <v>124.99999999947198</v>
          </cell>
          <cell r="AB332">
            <v>66.999999998776005</v>
          </cell>
          <cell r="AC332">
            <v>94.99999999984</v>
          </cell>
          <cell r="AD332">
            <v>62.000000000848004</v>
          </cell>
          <cell r="AE332">
            <v>89.999999998896001</v>
          </cell>
          <cell r="AF332">
            <v>65.000000000208004</v>
          </cell>
          <cell r="AG332">
            <v>78.999999999232003</v>
          </cell>
          <cell r="AH332">
            <v>43.00000000088</v>
          </cell>
          <cell r="AI332">
            <v>69.000000000360004</v>
          </cell>
          <cell r="AJ332">
            <v>32.999999998991996</v>
          </cell>
          <cell r="AK332">
            <v>44.999999999448001</v>
          </cell>
          <cell r="AL332">
            <v>20.999999998536001</v>
          </cell>
          <cell r="AM332">
            <v>13.000000001247999</v>
          </cell>
          <cell r="AN332">
            <v>2.9999999993599999</v>
          </cell>
          <cell r="AO332">
            <v>1.000000000792</v>
          </cell>
          <cell r="AP332">
            <v>1.9999999985679997</v>
          </cell>
        </row>
        <row r="333">
          <cell r="A333" t="str">
            <v>21008A02-</v>
          </cell>
          <cell r="B333" t="str">
            <v>SIPPELBERG</v>
          </cell>
          <cell r="C333">
            <v>141.00000000138897</v>
          </cell>
          <cell r="D333">
            <v>150.00000000045401</v>
          </cell>
          <cell r="E333">
            <v>122.00000000068998</v>
          </cell>
          <cell r="F333">
            <v>137.999999999696</v>
          </cell>
          <cell r="G333">
            <v>95.000000000488001</v>
          </cell>
          <cell r="H333">
            <v>98.999999998736001</v>
          </cell>
          <cell r="I333">
            <v>61.999999999906997</v>
          </cell>
          <cell r="J333">
            <v>82.000000000168001</v>
          </cell>
          <cell r="K333">
            <v>63.999999999031004</v>
          </cell>
          <cell r="L333">
            <v>68.000000000285993</v>
          </cell>
          <cell r="M333">
            <v>135.00000000100999</v>
          </cell>
          <cell r="N333">
            <v>105.999999998677</v>
          </cell>
          <cell r="O333">
            <v>136.00000000057199</v>
          </cell>
          <cell r="P333">
            <v>115.00000000074901</v>
          </cell>
          <cell r="Q333">
            <v>109.00000000036999</v>
          </cell>
          <cell r="R333">
            <v>137.00000000013401</v>
          </cell>
          <cell r="S333">
            <v>110.99999999949399</v>
          </cell>
          <cell r="T333">
            <v>131.999999999317</v>
          </cell>
          <cell r="U333">
            <v>93.000000001364</v>
          </cell>
          <cell r="V333">
            <v>117.999999999435</v>
          </cell>
          <cell r="W333">
            <v>91.999999998795005</v>
          </cell>
          <cell r="X333">
            <v>89.999999999671005</v>
          </cell>
          <cell r="Y333">
            <v>67.000000000724</v>
          </cell>
          <cell r="Z333">
            <v>71.999999998534008</v>
          </cell>
          <cell r="AA333">
            <v>75.000000000227004</v>
          </cell>
          <cell r="AB333">
            <v>73.000000001103004</v>
          </cell>
          <cell r="AC333">
            <v>47.000000000462997</v>
          </cell>
          <cell r="AD333">
            <v>46.000000000900997</v>
          </cell>
          <cell r="AE333">
            <v>34.999999999705004</v>
          </cell>
          <cell r="AF333">
            <v>41.999999999646001</v>
          </cell>
          <cell r="AG333">
            <v>34.999999999705004</v>
          </cell>
          <cell r="AH333">
            <v>20.000000000260997</v>
          </cell>
          <cell r="AI333">
            <v>26.000000000640004</v>
          </cell>
          <cell r="AJ333">
            <v>20.999999999823</v>
          </cell>
          <cell r="AK333">
            <v>26.000000000640004</v>
          </cell>
          <cell r="AL333">
            <v>11.000000001196002</v>
          </cell>
          <cell r="AM333">
            <v>8.9999999990650004</v>
          </cell>
          <cell r="AN333">
            <v>4.0000000012549997</v>
          </cell>
          <cell r="AO333">
            <v>2.999999998686</v>
          </cell>
          <cell r="AP333">
            <v>0</v>
          </cell>
        </row>
        <row r="334">
          <cell r="A334" t="str">
            <v>21008A34-</v>
          </cell>
          <cell r="B334" t="str">
            <v>PARC ALBERT</v>
          </cell>
          <cell r="C334">
            <v>19.999999999980002</v>
          </cell>
          <cell r="D334">
            <v>25.999999999740002</v>
          </cell>
          <cell r="E334">
            <v>17.000000000100002</v>
          </cell>
          <cell r="F334">
            <v>24.999999999975003</v>
          </cell>
          <cell r="G334">
            <v>14.00000000022</v>
          </cell>
          <cell r="H334">
            <v>24.000000000209997</v>
          </cell>
          <cell r="I334">
            <v>9.0000000002250005</v>
          </cell>
          <cell r="J334">
            <v>12.000000000104999</v>
          </cell>
          <cell r="K334">
            <v>14.00000000022</v>
          </cell>
          <cell r="L334">
            <v>7.9999999998750004</v>
          </cell>
          <cell r="M334">
            <v>9.0000000002250005</v>
          </cell>
          <cell r="N334">
            <v>17.999999999865</v>
          </cell>
          <cell r="O334">
            <v>17.999999999865</v>
          </cell>
          <cell r="P334">
            <v>15.999999999750001</v>
          </cell>
          <cell r="Q334">
            <v>20.999999999745</v>
          </cell>
          <cell r="R334">
            <v>19.999999999980002</v>
          </cell>
          <cell r="S334">
            <v>0</v>
          </cell>
          <cell r="T334">
            <v>22.000000000095</v>
          </cell>
          <cell r="U334">
            <v>12.999999999870001</v>
          </cell>
          <cell r="V334">
            <v>19.999999999980002</v>
          </cell>
          <cell r="W334">
            <v>24.000000000209997</v>
          </cell>
          <cell r="X334">
            <v>22.000000000095</v>
          </cell>
          <cell r="Y334">
            <v>24.000000000209997</v>
          </cell>
          <cell r="Z334">
            <v>20.999999999745</v>
          </cell>
          <cell r="AA334">
            <v>15.999999999750001</v>
          </cell>
          <cell r="AB334">
            <v>19.999999999980002</v>
          </cell>
          <cell r="AC334">
            <v>14.999999999985</v>
          </cell>
          <cell r="AD334">
            <v>12.999999999870001</v>
          </cell>
          <cell r="AE334">
            <v>14.00000000022</v>
          </cell>
          <cell r="AF334">
            <v>9.0000000002250005</v>
          </cell>
          <cell r="AG334">
            <v>7.9999999998750004</v>
          </cell>
          <cell r="AH334">
            <v>9.0000000002250005</v>
          </cell>
          <cell r="AI334">
            <v>12.000000000104999</v>
          </cell>
          <cell r="AJ334">
            <v>7.9999999998750004</v>
          </cell>
          <cell r="AK334">
            <v>9.9999999999900009</v>
          </cell>
          <cell r="AL334">
            <v>5.9999999997599991</v>
          </cell>
          <cell r="AM334">
            <v>5.9999999997599991</v>
          </cell>
          <cell r="AN334">
            <v>0.99999999976499998</v>
          </cell>
          <cell r="AO334">
            <v>0.99999999976499998</v>
          </cell>
          <cell r="AP334">
            <v>0</v>
          </cell>
        </row>
        <row r="335">
          <cell r="A335" t="str">
            <v>21008A35-</v>
          </cell>
          <cell r="B335" t="str">
            <v>CHARTE</v>
          </cell>
          <cell r="C335">
            <v>10.000000000047999</v>
          </cell>
          <cell r="D335">
            <v>5.99999999996</v>
          </cell>
          <cell r="E335">
            <v>7.9999999998320002</v>
          </cell>
          <cell r="F335">
            <v>15.000000000071999</v>
          </cell>
          <cell r="G335">
            <v>9.0000000001119993</v>
          </cell>
          <cell r="H335">
            <v>12.999999999856</v>
          </cell>
          <cell r="I335">
            <v>9.0000000001119993</v>
          </cell>
          <cell r="J335">
            <v>15.000000000071999</v>
          </cell>
          <cell r="K335">
            <v>7.9999999998320002</v>
          </cell>
          <cell r="L335">
            <v>5.99999999996</v>
          </cell>
          <cell r="M335">
            <v>5.0000000000239995</v>
          </cell>
          <cell r="N335">
            <v>3.0000000001520006</v>
          </cell>
          <cell r="O335">
            <v>10.999999999984</v>
          </cell>
          <cell r="P335">
            <v>5.99999999996</v>
          </cell>
          <cell r="Q335">
            <v>10.999999999984</v>
          </cell>
          <cell r="R335">
            <v>7.9999999998320002</v>
          </cell>
          <cell r="S335">
            <v>0</v>
          </cell>
          <cell r="T335">
            <v>12.999999999856</v>
          </cell>
          <cell r="U335">
            <v>11.99999999992</v>
          </cell>
          <cell r="V335">
            <v>14.000000000136</v>
          </cell>
          <cell r="W335">
            <v>21.000000000031999</v>
          </cell>
          <cell r="X335">
            <v>20.000000000095998</v>
          </cell>
          <cell r="Y335">
            <v>15.000000000071999</v>
          </cell>
          <cell r="Z335">
            <v>12.999999999856</v>
          </cell>
          <cell r="AA335">
            <v>15.000000000071999</v>
          </cell>
          <cell r="AB335">
            <v>12.999999999856</v>
          </cell>
          <cell r="AC335">
            <v>5.99999999996</v>
          </cell>
          <cell r="AD335">
            <v>9.0000000001119993</v>
          </cell>
          <cell r="AE335">
            <v>6.9999999998959996</v>
          </cell>
          <cell r="AF335">
            <v>5.99999999996</v>
          </cell>
          <cell r="AG335">
            <v>9.0000000001119993</v>
          </cell>
          <cell r="AH335">
            <v>5.99999999996</v>
          </cell>
          <cell r="AI335">
            <v>1.9999999998719999</v>
          </cell>
          <cell r="AJ335">
            <v>0.99999999993599997</v>
          </cell>
          <cell r="AK335">
            <v>1.9999999998719999</v>
          </cell>
          <cell r="AL335">
            <v>0.99999999993599997</v>
          </cell>
          <cell r="AM335">
            <v>5.0000000000239995</v>
          </cell>
          <cell r="AN335">
            <v>0</v>
          </cell>
          <cell r="AO335">
            <v>0</v>
          </cell>
          <cell r="AP335">
            <v>0.99999999993599997</v>
          </cell>
        </row>
        <row r="336">
          <cell r="A336" t="str">
            <v>21008A240</v>
          </cell>
          <cell r="B336" t="str">
            <v>REFORME</v>
          </cell>
          <cell r="C336">
            <v>46.999999999871996</v>
          </cell>
          <cell r="D336">
            <v>37.999999999551996</v>
          </cell>
          <cell r="E336">
            <v>34.999999999936001</v>
          </cell>
          <cell r="F336">
            <v>33.000000000191996</v>
          </cell>
          <cell r="G336">
            <v>24.999999999743999</v>
          </cell>
          <cell r="H336">
            <v>29.000000000703999</v>
          </cell>
          <cell r="I336">
            <v>30.000000000576001</v>
          </cell>
          <cell r="J336">
            <v>25.999999999616001</v>
          </cell>
          <cell r="K336">
            <v>34.999999999936001</v>
          </cell>
          <cell r="L336">
            <v>27.999999999359996</v>
          </cell>
          <cell r="M336">
            <v>41.00000000064</v>
          </cell>
          <cell r="N336">
            <v>35.999999999808004</v>
          </cell>
          <cell r="O336">
            <v>46.999999999871996</v>
          </cell>
          <cell r="P336">
            <v>45.000000000128004</v>
          </cell>
          <cell r="Q336">
            <v>46.999999999871996</v>
          </cell>
          <cell r="R336">
            <v>26.999999999488001</v>
          </cell>
          <cell r="S336">
            <v>0</v>
          </cell>
          <cell r="T336">
            <v>25.999999999616001</v>
          </cell>
          <cell r="U336">
            <v>37.999999999551996</v>
          </cell>
          <cell r="V336">
            <v>48.999999999615994</v>
          </cell>
          <cell r="W336">
            <v>36.99999999968</v>
          </cell>
          <cell r="X336">
            <v>34.999999999936001</v>
          </cell>
          <cell r="Y336">
            <v>54.000000000447997</v>
          </cell>
          <cell r="Z336">
            <v>33.000000000191996</v>
          </cell>
          <cell r="AA336">
            <v>39.999999999296001</v>
          </cell>
          <cell r="AB336">
            <v>47.999999999744006</v>
          </cell>
          <cell r="AC336">
            <v>48.999999999615994</v>
          </cell>
          <cell r="AD336">
            <v>25.999999999616001</v>
          </cell>
          <cell r="AE336">
            <v>68.000000000127997</v>
          </cell>
          <cell r="AF336">
            <v>38.999999999423999</v>
          </cell>
          <cell r="AG336">
            <v>53.000000000576001</v>
          </cell>
          <cell r="AH336">
            <v>21.000000000256001</v>
          </cell>
          <cell r="AI336">
            <v>60.999999999552003</v>
          </cell>
          <cell r="AJ336">
            <v>37.999999999551996</v>
          </cell>
          <cell r="AK336">
            <v>64.00000000064</v>
          </cell>
          <cell r="AL336">
            <v>29.000000000703999</v>
          </cell>
          <cell r="AM336">
            <v>34.000000000063999</v>
          </cell>
          <cell r="AN336">
            <v>15.999999999423999</v>
          </cell>
          <cell r="AO336">
            <v>12.999999999808001</v>
          </cell>
          <cell r="AP336">
            <v>0</v>
          </cell>
        </row>
        <row r="337">
          <cell r="A337" t="str">
            <v>21008A23-</v>
          </cell>
          <cell r="B337" t="str">
            <v>DE MESMAEKER</v>
          </cell>
          <cell r="C337">
            <v>15.000000000018002</v>
          </cell>
          <cell r="D337">
            <v>11.000000000076</v>
          </cell>
          <cell r="E337">
            <v>15.000000000018002</v>
          </cell>
          <cell r="F337">
            <v>11.000000000076</v>
          </cell>
          <cell r="G337">
            <v>13.999999999953999</v>
          </cell>
          <cell r="H337">
            <v>7.9999999998840003</v>
          </cell>
          <cell r="I337">
            <v>7.9999999998840003</v>
          </cell>
          <cell r="J337">
            <v>7.0000000001340004</v>
          </cell>
          <cell r="K337">
            <v>10.000000000011999</v>
          </cell>
          <cell r="L337">
            <v>6.00000000007</v>
          </cell>
          <cell r="M337">
            <v>15.000000000018002</v>
          </cell>
          <cell r="N337">
            <v>8.9999999999479989</v>
          </cell>
          <cell r="O337">
            <v>12.00000000014</v>
          </cell>
          <cell r="P337">
            <v>7.9999999998840003</v>
          </cell>
          <cell r="Q337">
            <v>16.000000000082</v>
          </cell>
          <cell r="R337">
            <v>12.999999999889999</v>
          </cell>
          <cell r="S337">
            <v>0</v>
          </cell>
          <cell r="T337">
            <v>17.000000000146002</v>
          </cell>
          <cell r="U337">
            <v>7.9999999998840003</v>
          </cell>
          <cell r="V337">
            <v>5.0000000000059996</v>
          </cell>
          <cell r="W337">
            <v>8.9999999999479989</v>
          </cell>
          <cell r="X337">
            <v>6.00000000007</v>
          </cell>
          <cell r="Y337">
            <v>6.00000000007</v>
          </cell>
          <cell r="Z337">
            <v>8.9999999999479989</v>
          </cell>
          <cell r="AA337">
            <v>6.00000000007</v>
          </cell>
          <cell r="AB337">
            <v>2.9999999998780003</v>
          </cell>
          <cell r="AC337">
            <v>3.9999999999420002</v>
          </cell>
          <cell r="AD337">
            <v>5.0000000000059996</v>
          </cell>
          <cell r="AE337">
            <v>7.9999999998840003</v>
          </cell>
          <cell r="AF337">
            <v>5.0000000000059996</v>
          </cell>
          <cell r="AG337">
            <v>8.9999999999479989</v>
          </cell>
          <cell r="AH337">
            <v>7.0000000001340004</v>
          </cell>
          <cell r="AI337">
            <v>7.9999999998840003</v>
          </cell>
          <cell r="AJ337">
            <v>1.0000000000639999</v>
          </cell>
          <cell r="AK337">
            <v>2.0000000001279998</v>
          </cell>
          <cell r="AL337">
            <v>1.0000000000639999</v>
          </cell>
          <cell r="AM337">
            <v>3.9999999999420002</v>
          </cell>
          <cell r="AN337">
            <v>0</v>
          </cell>
          <cell r="AO337">
            <v>0</v>
          </cell>
          <cell r="AP337">
            <v>0</v>
          </cell>
        </row>
        <row r="338">
          <cell r="A338" t="str">
            <v>21008A20-</v>
          </cell>
          <cell r="B338" t="str">
            <v>CHARLES-QUINT</v>
          </cell>
          <cell r="C338">
            <v>177.99999999794099</v>
          </cell>
          <cell r="D338">
            <v>161.00000000115901</v>
          </cell>
          <cell r="E338">
            <v>148.99999999975199</v>
          </cell>
          <cell r="F338">
            <v>184.99999999980398</v>
          </cell>
          <cell r="G338">
            <v>139.999999999739</v>
          </cell>
          <cell r="H338">
            <v>168.999999997928</v>
          </cell>
          <cell r="I338">
            <v>85.999999999661</v>
          </cell>
          <cell r="J338">
            <v>118.999999998319</v>
          </cell>
          <cell r="K338">
            <v>103.000000000612</v>
          </cell>
          <cell r="L338">
            <v>90.000000000130001</v>
          </cell>
          <cell r="M338">
            <v>148.00000000067701</v>
          </cell>
          <cell r="N338">
            <v>117.999999999244</v>
          </cell>
          <cell r="O338">
            <v>188.00000000119798</v>
          </cell>
          <cell r="P338">
            <v>157.99999999976501</v>
          </cell>
          <cell r="Q338">
            <v>174.00000000164098</v>
          </cell>
          <cell r="R338">
            <v>172.99999999839699</v>
          </cell>
          <cell r="S338">
            <v>145.99999999835799</v>
          </cell>
          <cell r="T338">
            <v>176.999999998866</v>
          </cell>
          <cell r="U338">
            <v>122.99999999878798</v>
          </cell>
          <cell r="V338">
            <v>139.00000000066399</v>
          </cell>
          <cell r="W338">
            <v>116.00000000109399</v>
          </cell>
          <cell r="X338">
            <v>130.000000000651</v>
          </cell>
          <cell r="Y338">
            <v>103.99999999968701</v>
          </cell>
          <cell r="Z338">
            <v>99.00000000014299</v>
          </cell>
          <cell r="AA338">
            <v>93.000000001524</v>
          </cell>
          <cell r="AB338">
            <v>76.000000000572996</v>
          </cell>
          <cell r="AC338">
            <v>82.999999998267</v>
          </cell>
          <cell r="AD338">
            <v>58.999999999621998</v>
          </cell>
          <cell r="AE338">
            <v>100.99999999829301</v>
          </cell>
          <cell r="AF338">
            <v>55.999999998228006</v>
          </cell>
          <cell r="AG338">
            <v>54.000000000077996</v>
          </cell>
          <cell r="AH338">
            <v>54.999999999152998</v>
          </cell>
          <cell r="AI338">
            <v>66.000000001485006</v>
          </cell>
          <cell r="AJ338">
            <v>31.999999999582997</v>
          </cell>
          <cell r="AK338">
            <v>55.999999998228006</v>
          </cell>
          <cell r="AL338">
            <v>25.000000001888999</v>
          </cell>
          <cell r="AM338">
            <v>23.999999998645002</v>
          </cell>
          <cell r="AN338">
            <v>9.9999999990879989</v>
          </cell>
          <cell r="AO338">
            <v>3.0000000013939996</v>
          </cell>
          <cell r="AP338">
            <v>3.0000000013939996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17.999999999730001</v>
          </cell>
          <cell r="D340">
            <v>20.999999999790003</v>
          </cell>
          <cell r="E340">
            <v>23.00000000004</v>
          </cell>
          <cell r="F340">
            <v>17.999999999730001</v>
          </cell>
          <cell r="G340">
            <v>17.999999999730001</v>
          </cell>
          <cell r="H340">
            <v>19.999999999980002</v>
          </cell>
          <cell r="I340">
            <v>26.000000000099998</v>
          </cell>
          <cell r="J340">
            <v>33.000000000029999</v>
          </cell>
          <cell r="K340">
            <v>19.000000000170001</v>
          </cell>
          <cell r="L340">
            <v>16.000000000109999</v>
          </cell>
          <cell r="M340">
            <v>22.000000000230003</v>
          </cell>
          <cell r="N340">
            <v>9.00000000018</v>
          </cell>
          <cell r="O340">
            <v>20.999999999790003</v>
          </cell>
          <cell r="P340">
            <v>27.999999999720004</v>
          </cell>
          <cell r="Q340">
            <v>19.999999999980002</v>
          </cell>
          <cell r="R340">
            <v>26.999999999910003</v>
          </cell>
          <cell r="S340">
            <v>0</v>
          </cell>
          <cell r="T340">
            <v>15.000000000300002</v>
          </cell>
          <cell r="U340">
            <v>23.00000000004</v>
          </cell>
          <cell r="V340">
            <v>30.999999999780002</v>
          </cell>
          <cell r="W340">
            <v>22.000000000230003</v>
          </cell>
          <cell r="X340">
            <v>17.999999999730001</v>
          </cell>
          <cell r="Y340">
            <v>19.000000000170001</v>
          </cell>
          <cell r="Z340">
            <v>22.000000000230003</v>
          </cell>
          <cell r="AA340">
            <v>16.000000000109999</v>
          </cell>
          <cell r="AB340">
            <v>15.000000000300002</v>
          </cell>
          <cell r="AC340">
            <v>12.00000000024</v>
          </cell>
          <cell r="AD340">
            <v>9.00000000018</v>
          </cell>
          <cell r="AE340">
            <v>13.999999999860002</v>
          </cell>
          <cell r="AF340">
            <v>12.00000000024</v>
          </cell>
          <cell r="AG340">
            <v>13.000000000049999</v>
          </cell>
          <cell r="AH340">
            <v>6.9999999999300009</v>
          </cell>
          <cell r="AI340">
            <v>6.00000000012</v>
          </cell>
          <cell r="AJ340">
            <v>6.00000000012</v>
          </cell>
          <cell r="AK340">
            <v>3.00000000006</v>
          </cell>
          <cell r="AL340">
            <v>2.00000000025</v>
          </cell>
          <cell r="AM340">
            <v>0</v>
          </cell>
          <cell r="AN340">
            <v>0</v>
          </cell>
          <cell r="AO340">
            <v>0</v>
          </cell>
          <cell r="AP340">
            <v>0.99999999980999998</v>
          </cell>
        </row>
        <row r="341">
          <cell r="A341" t="str">
            <v>21008A33-</v>
          </cell>
          <cell r="B341" t="str">
            <v>VAN PAGE-NORD</v>
          </cell>
          <cell r="C341">
            <v>38.000000000282</v>
          </cell>
          <cell r="D341">
            <v>49.999999999506002</v>
          </cell>
          <cell r="E341">
            <v>46.999999999699995</v>
          </cell>
          <cell r="F341">
            <v>38.000000000282</v>
          </cell>
          <cell r="G341">
            <v>43.000000000349999</v>
          </cell>
          <cell r="H341">
            <v>33.999999999758003</v>
          </cell>
          <cell r="I341">
            <v>20.999999999816001</v>
          </cell>
          <cell r="J341">
            <v>31.999999999495998</v>
          </cell>
          <cell r="K341">
            <v>28.999999999689997</v>
          </cell>
          <cell r="L341">
            <v>25.000000000340002</v>
          </cell>
          <cell r="M341">
            <v>38.000000000282</v>
          </cell>
          <cell r="N341">
            <v>28.999999999689997</v>
          </cell>
          <cell r="O341">
            <v>44.999999999437996</v>
          </cell>
          <cell r="P341">
            <v>41.999999999632003</v>
          </cell>
          <cell r="Q341">
            <v>46.000000000156</v>
          </cell>
          <cell r="R341">
            <v>43.000000000349999</v>
          </cell>
          <cell r="S341">
            <v>0</v>
          </cell>
          <cell r="T341">
            <v>44.999999999437996</v>
          </cell>
          <cell r="U341">
            <v>35.000000000476</v>
          </cell>
          <cell r="V341">
            <v>35.000000000476</v>
          </cell>
          <cell r="W341">
            <v>28.000000000145995</v>
          </cell>
          <cell r="X341">
            <v>54.999999999574001</v>
          </cell>
          <cell r="Y341">
            <v>40.000000000543999</v>
          </cell>
          <cell r="Z341">
            <v>33.999999999758003</v>
          </cell>
          <cell r="AA341">
            <v>30.999999999951996</v>
          </cell>
          <cell r="AB341">
            <v>20.000000000271999</v>
          </cell>
          <cell r="AC341">
            <v>30.000000000408001</v>
          </cell>
          <cell r="AD341">
            <v>23.000000000078</v>
          </cell>
          <cell r="AE341">
            <v>30.000000000408001</v>
          </cell>
          <cell r="AF341">
            <v>22.000000000534001</v>
          </cell>
          <cell r="AG341">
            <v>18.000000000010001</v>
          </cell>
          <cell r="AH341">
            <v>15.999999999747999</v>
          </cell>
          <cell r="AI341">
            <v>23.999999999622002</v>
          </cell>
          <cell r="AJ341">
            <v>7.9999999998739995</v>
          </cell>
          <cell r="AK341">
            <v>13.999999999485999</v>
          </cell>
          <cell r="AL341">
            <v>10.999999999679998</v>
          </cell>
          <cell r="AM341">
            <v>7.00000000033</v>
          </cell>
          <cell r="AN341">
            <v>2.9999999998060001</v>
          </cell>
          <cell r="AO341">
            <v>0.99999999954399998</v>
          </cell>
          <cell r="AP341">
            <v>0</v>
          </cell>
        </row>
        <row r="342">
          <cell r="A342" t="str">
            <v>21008A32-</v>
          </cell>
          <cell r="B342" t="str">
            <v>HEIDEKEN</v>
          </cell>
          <cell r="C342">
            <v>65.000000000627992</v>
          </cell>
          <cell r="D342">
            <v>70.000000000308006</v>
          </cell>
          <cell r="E342">
            <v>49.000000000056005</v>
          </cell>
          <cell r="F342">
            <v>49.000000000056005</v>
          </cell>
          <cell r="G342">
            <v>38.000000000760004</v>
          </cell>
          <cell r="H342">
            <v>40.000000000631999</v>
          </cell>
          <cell r="I342">
            <v>32.999999999484004</v>
          </cell>
          <cell r="J342">
            <v>24.999999999996</v>
          </cell>
          <cell r="K342">
            <v>40.000000000631999</v>
          </cell>
          <cell r="L342">
            <v>33.999999999419998</v>
          </cell>
          <cell r="M342">
            <v>77.999999999796003</v>
          </cell>
          <cell r="N342">
            <v>48.000000000119996</v>
          </cell>
          <cell r="O342">
            <v>77.999999999796003</v>
          </cell>
          <cell r="P342">
            <v>76.999999999859995</v>
          </cell>
          <cell r="Q342">
            <v>53.999999999735998</v>
          </cell>
          <cell r="R342">
            <v>63.000000000755996</v>
          </cell>
          <cell r="S342">
            <v>0</v>
          </cell>
          <cell r="T342">
            <v>51.999999999864002</v>
          </cell>
          <cell r="U342">
            <v>66.000000000564</v>
          </cell>
          <cell r="V342">
            <v>52.999999999800004</v>
          </cell>
          <cell r="W342">
            <v>43.000000000439996</v>
          </cell>
          <cell r="X342">
            <v>49.999999999991999</v>
          </cell>
          <cell r="Y342">
            <v>54.999999999671999</v>
          </cell>
          <cell r="Z342">
            <v>48.000000000119996</v>
          </cell>
          <cell r="AA342">
            <v>36.999999999227995</v>
          </cell>
          <cell r="AB342">
            <v>35.999999999292001</v>
          </cell>
          <cell r="AC342">
            <v>35.999999999292001</v>
          </cell>
          <cell r="AD342">
            <v>25.999999999932001</v>
          </cell>
          <cell r="AE342">
            <v>41.000000000568008</v>
          </cell>
          <cell r="AF342">
            <v>19.000000000380002</v>
          </cell>
          <cell r="AG342">
            <v>25.999999999932001</v>
          </cell>
          <cell r="AH342">
            <v>18.000000000444</v>
          </cell>
          <cell r="AI342">
            <v>24.000000000059998</v>
          </cell>
          <cell r="AJ342">
            <v>16.000000000572001</v>
          </cell>
          <cell r="AK342">
            <v>24.000000000059998</v>
          </cell>
          <cell r="AL342">
            <v>7.9999999994879989</v>
          </cell>
          <cell r="AM342">
            <v>14.0000000007</v>
          </cell>
          <cell r="AN342">
            <v>0.99999999993599986</v>
          </cell>
          <cell r="AO342">
            <v>0</v>
          </cell>
          <cell r="AP342">
            <v>0.99999999993599986</v>
          </cell>
        </row>
        <row r="343">
          <cell r="A343" t="str">
            <v>21008A10-</v>
          </cell>
          <cell r="B343" t="str">
            <v>PLATEAU</v>
          </cell>
          <cell r="C343">
            <v>118.00000000109499</v>
          </cell>
          <cell r="D343">
            <v>157.99999999861498</v>
          </cell>
          <cell r="E343">
            <v>80.999999998860005</v>
          </cell>
          <cell r="F343">
            <v>120.99999999961501</v>
          </cell>
          <cell r="G343">
            <v>86.999999999134999</v>
          </cell>
          <cell r="H343">
            <v>96.999999998514994</v>
          </cell>
          <cell r="I343">
            <v>89.000000000305008</v>
          </cell>
          <cell r="J343">
            <v>90.000000000889997</v>
          </cell>
          <cell r="K343">
            <v>109.99999999965002</v>
          </cell>
          <cell r="L343">
            <v>102.00000000144</v>
          </cell>
          <cell r="M343">
            <v>159.99999999978499</v>
          </cell>
          <cell r="N343">
            <v>134.00000000074999</v>
          </cell>
          <cell r="O343">
            <v>152.99999999892501</v>
          </cell>
          <cell r="P343">
            <v>151.00000000099001</v>
          </cell>
          <cell r="Q343">
            <v>122.0000000002</v>
          </cell>
          <cell r="R343">
            <v>141.00000000161</v>
          </cell>
          <cell r="S343">
            <v>98.999999999685002</v>
          </cell>
          <cell r="T343">
            <v>118.00000000109499</v>
          </cell>
          <cell r="U343">
            <v>117.00000000050998</v>
          </cell>
          <cell r="V343">
            <v>118.00000000109499</v>
          </cell>
          <cell r="W343">
            <v>91.000000001475001</v>
          </cell>
          <cell r="X343">
            <v>81.999999999445009</v>
          </cell>
          <cell r="Y343">
            <v>91.000000001475001</v>
          </cell>
          <cell r="Z343">
            <v>74.000000001234994</v>
          </cell>
          <cell r="AA343">
            <v>75.999999999170001</v>
          </cell>
          <cell r="AB343">
            <v>72.000000000065</v>
          </cell>
          <cell r="AC343">
            <v>69.999999998895007</v>
          </cell>
          <cell r="AD343">
            <v>57.000000000994994</v>
          </cell>
          <cell r="AE343">
            <v>53.999999999239996</v>
          </cell>
          <cell r="AF343">
            <v>46.000000001030003</v>
          </cell>
          <cell r="AG343">
            <v>26.999999999619998</v>
          </cell>
          <cell r="AH343">
            <v>23.000000000515001</v>
          </cell>
          <cell r="AI343">
            <v>31.999999999309999</v>
          </cell>
          <cell r="AJ343">
            <v>19.000000001410001</v>
          </cell>
          <cell r="AK343">
            <v>28.000000000204999</v>
          </cell>
          <cell r="AL343">
            <v>10.999999999965</v>
          </cell>
          <cell r="AM343">
            <v>8.9999999987949995</v>
          </cell>
          <cell r="AN343">
            <v>2.0000000011700001</v>
          </cell>
          <cell r="AO343">
            <v>4.99999999969</v>
          </cell>
          <cell r="AP343">
            <v>0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54.000000000058996</v>
          </cell>
          <cell r="D345">
            <v>59.000000000110006</v>
          </cell>
          <cell r="E345">
            <v>37.999999999404004</v>
          </cell>
          <cell r="F345">
            <v>95.999999999012005</v>
          </cell>
          <cell r="G345">
            <v>71.000000001216009</v>
          </cell>
          <cell r="H345">
            <v>69.000000000211998</v>
          </cell>
          <cell r="I345">
            <v>82.999999999863007</v>
          </cell>
          <cell r="J345">
            <v>94.000000000467011</v>
          </cell>
          <cell r="K345">
            <v>70.000000000713996</v>
          </cell>
          <cell r="L345">
            <v>72.999999999761002</v>
          </cell>
          <cell r="M345">
            <v>71.999999999259003</v>
          </cell>
          <cell r="N345">
            <v>55.000000000561002</v>
          </cell>
          <cell r="O345">
            <v>62.999999999659003</v>
          </cell>
          <cell r="P345">
            <v>56.000000001063</v>
          </cell>
          <cell r="Q345">
            <v>66.999999999208001</v>
          </cell>
          <cell r="R345">
            <v>62.999999999659003</v>
          </cell>
          <cell r="S345">
            <v>77.999999999812005</v>
          </cell>
          <cell r="T345">
            <v>66.999999999208001</v>
          </cell>
          <cell r="U345">
            <v>86.999999999411997</v>
          </cell>
          <cell r="V345">
            <v>82.999999999863007</v>
          </cell>
          <cell r="W345">
            <v>99.000000000518014</v>
          </cell>
          <cell r="X345">
            <v>92.999999999964999</v>
          </cell>
          <cell r="Y345">
            <v>77.999999999812005</v>
          </cell>
          <cell r="Z345">
            <v>74.000000000263</v>
          </cell>
          <cell r="AA345">
            <v>60.000000000611998</v>
          </cell>
          <cell r="AB345">
            <v>61.000000001114003</v>
          </cell>
          <cell r="AC345">
            <v>61.000000001114003</v>
          </cell>
          <cell r="AD345">
            <v>46.999999999004004</v>
          </cell>
          <cell r="AE345">
            <v>91.999999999463</v>
          </cell>
          <cell r="AF345">
            <v>64.000000000161009</v>
          </cell>
          <cell r="AG345">
            <v>66.999999999208001</v>
          </cell>
          <cell r="AH345">
            <v>31.999999998851003</v>
          </cell>
          <cell r="AI345">
            <v>76.999999999310006</v>
          </cell>
          <cell r="AJ345">
            <v>46.999999999004004</v>
          </cell>
          <cell r="AK345">
            <v>50.000000000510006</v>
          </cell>
          <cell r="AL345">
            <v>23.999999999753001</v>
          </cell>
          <cell r="AM345">
            <v>20.000000000204</v>
          </cell>
          <cell r="AN345">
            <v>7.0000000010550005</v>
          </cell>
          <cell r="AO345">
            <v>7.0000000010550005</v>
          </cell>
          <cell r="AP345">
            <v>1.0000000005019998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60.000000000667995</v>
          </cell>
          <cell r="D346">
            <v>77.999999998647993</v>
          </cell>
          <cell r="E346">
            <v>56.000000000412001</v>
          </cell>
          <cell r="F346">
            <v>71.000000001372015</v>
          </cell>
          <cell r="G346">
            <v>69.000000001244004</v>
          </cell>
          <cell r="H346">
            <v>51.000000000092001</v>
          </cell>
          <cell r="I346">
            <v>65.000000000987995</v>
          </cell>
          <cell r="J346">
            <v>74.999999998455991</v>
          </cell>
          <cell r="K346">
            <v>200.00000000011198</v>
          </cell>
          <cell r="L346">
            <v>141.999999999572</v>
          </cell>
          <cell r="M346">
            <v>249.000000000076</v>
          </cell>
          <cell r="N346">
            <v>280.99999999895203</v>
          </cell>
          <cell r="O346">
            <v>165.00000000104399</v>
          </cell>
          <cell r="P346">
            <v>184.99999999915198</v>
          </cell>
          <cell r="Q346">
            <v>103.00000000024801</v>
          </cell>
          <cell r="R346">
            <v>144.99999999976401</v>
          </cell>
          <cell r="S346">
            <v>110.00000000069601</v>
          </cell>
          <cell r="T346">
            <v>122.000000001464</v>
          </cell>
          <cell r="U346">
            <v>79.999999998775991</v>
          </cell>
          <cell r="V346">
            <v>102.000000000184</v>
          </cell>
          <cell r="W346">
            <v>82.999999998967994</v>
          </cell>
          <cell r="X346">
            <v>82.999999998967994</v>
          </cell>
          <cell r="Y346">
            <v>73.000000001499998</v>
          </cell>
          <cell r="Z346">
            <v>76.999999998584002</v>
          </cell>
          <cell r="AA346">
            <v>58.000000000540005</v>
          </cell>
          <cell r="AB346">
            <v>68.000000001179998</v>
          </cell>
          <cell r="AC346">
            <v>57.000000000476</v>
          </cell>
          <cell r="AD346">
            <v>57.000000000476</v>
          </cell>
          <cell r="AE346">
            <v>45.999999999772001</v>
          </cell>
          <cell r="AF346">
            <v>38.999999999323997</v>
          </cell>
          <cell r="AG346">
            <v>25.999999998492004</v>
          </cell>
          <cell r="AH346">
            <v>22.000000001407997</v>
          </cell>
          <cell r="AI346">
            <v>30.999999998812001</v>
          </cell>
          <cell r="AJ346">
            <v>6.0000000003840004</v>
          </cell>
          <cell r="AK346">
            <v>13.000000000832001</v>
          </cell>
          <cell r="AL346">
            <v>6.0000000003840004</v>
          </cell>
          <cell r="AM346">
            <v>9.0000000005759997</v>
          </cell>
          <cell r="AN346">
            <v>6.0000000003840004</v>
          </cell>
          <cell r="AO346">
            <v>2.0000000001280003</v>
          </cell>
          <cell r="AP346">
            <v>1.0000000000640001</v>
          </cell>
        </row>
        <row r="347">
          <cell r="A347" t="str">
            <v>21009A23-</v>
          </cell>
          <cell r="B347" t="str">
            <v>ETOILE (ROND POINT DE L')</v>
          </cell>
          <cell r="C347">
            <v>45.999999999426002</v>
          </cell>
          <cell r="D347">
            <v>60.999999998893998</v>
          </cell>
          <cell r="E347">
            <v>60.999999998893998</v>
          </cell>
          <cell r="F347">
            <v>41.000000001114003</v>
          </cell>
          <cell r="G347">
            <v>38.999999999069999</v>
          </cell>
          <cell r="H347">
            <v>45.000000000670006</v>
          </cell>
          <cell r="I347">
            <v>45.000000000670006</v>
          </cell>
          <cell r="J347">
            <v>47.000000000447997</v>
          </cell>
          <cell r="K347">
            <v>83.000000000984002</v>
          </cell>
          <cell r="L347">
            <v>60.000000000137995</v>
          </cell>
          <cell r="M347">
            <v>143.99999999987801</v>
          </cell>
          <cell r="N347">
            <v>89.000000000317996</v>
          </cell>
          <cell r="O347">
            <v>91.000000000095994</v>
          </cell>
          <cell r="P347">
            <v>87.000000000539998</v>
          </cell>
          <cell r="Q347">
            <v>107.99999999934199</v>
          </cell>
          <cell r="R347">
            <v>98.000000000452005</v>
          </cell>
          <cell r="S347">
            <v>56.999999999338009</v>
          </cell>
          <cell r="T347">
            <v>92.000000001118011</v>
          </cell>
          <cell r="U347">
            <v>76.999999999384002</v>
          </cell>
          <cell r="V347">
            <v>72.000000001071996</v>
          </cell>
          <cell r="W347">
            <v>83.999999999739998</v>
          </cell>
          <cell r="X347">
            <v>76.999999999384002</v>
          </cell>
          <cell r="Y347">
            <v>96.000000000673992</v>
          </cell>
          <cell r="Z347">
            <v>85.000000000761986</v>
          </cell>
          <cell r="AA347">
            <v>67.000000000493998</v>
          </cell>
          <cell r="AB347">
            <v>67.000000000493998</v>
          </cell>
          <cell r="AC347">
            <v>54.000000000804</v>
          </cell>
          <cell r="AD347">
            <v>45.999999999426002</v>
          </cell>
          <cell r="AE347">
            <v>61.999999999916</v>
          </cell>
          <cell r="AF347">
            <v>38.000000000313996</v>
          </cell>
          <cell r="AG347">
            <v>30.999999999958</v>
          </cell>
          <cell r="AH347">
            <v>27.999999999158</v>
          </cell>
          <cell r="AI347">
            <v>18.999999999023998</v>
          </cell>
          <cell r="AJ347">
            <v>21.000000001068003</v>
          </cell>
          <cell r="AK347">
            <v>23.999999999601997</v>
          </cell>
          <cell r="AL347">
            <v>12.000000000934</v>
          </cell>
          <cell r="AM347">
            <v>7.0000000003559997</v>
          </cell>
          <cell r="AN347">
            <v>3.0000000007999996</v>
          </cell>
          <cell r="AO347">
            <v>1.000000001022</v>
          </cell>
          <cell r="AP347">
            <v>1.000000001022</v>
          </cell>
        </row>
        <row r="348">
          <cell r="A348" t="str">
            <v>21009A623</v>
          </cell>
          <cell r="B348" t="str">
            <v>KLAUWAERTS</v>
          </cell>
          <cell r="C348">
            <v>5.0000000000029994</v>
          </cell>
          <cell r="D348">
            <v>10.999999999942002</v>
          </cell>
          <cell r="E348">
            <v>4.0000000000670006</v>
          </cell>
          <cell r="F348">
            <v>5.0000000000029994</v>
          </cell>
          <cell r="G348">
            <v>5.0000000000029994</v>
          </cell>
          <cell r="H348">
            <v>5.0000000000029994</v>
          </cell>
          <cell r="I348">
            <v>5.0000000000029994</v>
          </cell>
          <cell r="J348">
            <v>8.0000000001340013</v>
          </cell>
          <cell r="K348">
            <v>10.999999999942002</v>
          </cell>
          <cell r="L348">
            <v>10.000000000005999</v>
          </cell>
          <cell r="M348">
            <v>18.000000000139998</v>
          </cell>
          <cell r="N348">
            <v>19.000000000076</v>
          </cell>
          <cell r="O348">
            <v>15.999999999945</v>
          </cell>
          <cell r="P348">
            <v>10.000000000005999</v>
          </cell>
          <cell r="Q348">
            <v>5.9999999999389999</v>
          </cell>
          <cell r="R348">
            <v>14.000000000073001</v>
          </cell>
          <cell r="S348">
            <v>0</v>
          </cell>
          <cell r="T348">
            <v>14.000000000073001</v>
          </cell>
          <cell r="U348">
            <v>15.000000000008999</v>
          </cell>
          <cell r="V348">
            <v>10.999999999942002</v>
          </cell>
          <cell r="W348">
            <v>8.0000000001340013</v>
          </cell>
          <cell r="X348">
            <v>11.999999999878</v>
          </cell>
          <cell r="Y348">
            <v>16.999999999880998</v>
          </cell>
          <cell r="Z348">
            <v>13.000000000137002</v>
          </cell>
          <cell r="AA348">
            <v>10.999999999942002</v>
          </cell>
          <cell r="AB348">
            <v>10.999999999942002</v>
          </cell>
          <cell r="AC348">
            <v>5.0000000000029994</v>
          </cell>
          <cell r="AD348">
            <v>4.0000000000670006</v>
          </cell>
          <cell r="AE348">
            <v>10.999999999942002</v>
          </cell>
          <cell r="AF348">
            <v>5.0000000000029994</v>
          </cell>
          <cell r="AG348">
            <v>8.0000000001340013</v>
          </cell>
          <cell r="AH348">
            <v>3.0000000001310001</v>
          </cell>
          <cell r="AI348">
            <v>0</v>
          </cell>
          <cell r="AJ348">
            <v>5.0000000000029994</v>
          </cell>
          <cell r="AK348">
            <v>3.0000000001310001</v>
          </cell>
          <cell r="AL348">
            <v>3.0000000001310001</v>
          </cell>
          <cell r="AM348">
            <v>0</v>
          </cell>
          <cell r="AN348">
            <v>0</v>
          </cell>
          <cell r="AO348">
            <v>0.99999999993599997</v>
          </cell>
          <cell r="AP348">
            <v>0</v>
          </cell>
        </row>
        <row r="349">
          <cell r="A349" t="str">
            <v>21009A90-</v>
          </cell>
          <cell r="B349" t="str">
            <v>SAINT-PHILIPPE DE NERI</v>
          </cell>
          <cell r="C349">
            <v>37.000000000425004</v>
          </cell>
          <cell r="D349">
            <v>36.000000000330004</v>
          </cell>
          <cell r="E349">
            <v>30.999999999855</v>
          </cell>
          <cell r="F349">
            <v>30.999999999855</v>
          </cell>
          <cell r="G349">
            <v>18.000000000165002</v>
          </cell>
          <cell r="H349">
            <v>26.999999999475005</v>
          </cell>
          <cell r="I349">
            <v>29.999999999759996</v>
          </cell>
          <cell r="J349">
            <v>26.999999999475005</v>
          </cell>
          <cell r="K349">
            <v>91.999999999470006</v>
          </cell>
          <cell r="L349">
            <v>63.999999999899998</v>
          </cell>
          <cell r="M349">
            <v>133.00000000027501</v>
          </cell>
          <cell r="N349">
            <v>126.999999999705</v>
          </cell>
          <cell r="O349">
            <v>76.999999999590003</v>
          </cell>
          <cell r="P349">
            <v>104.00000000061</v>
          </cell>
          <cell r="Q349">
            <v>64.999999999994998</v>
          </cell>
          <cell r="R349">
            <v>76.999999999590003</v>
          </cell>
          <cell r="S349">
            <v>0</v>
          </cell>
          <cell r="T349">
            <v>66.000000000089997</v>
          </cell>
          <cell r="U349">
            <v>50.000000000115008</v>
          </cell>
          <cell r="V349">
            <v>58.999999999425</v>
          </cell>
          <cell r="W349">
            <v>34.000000000140005</v>
          </cell>
          <cell r="X349">
            <v>35.000000000234998</v>
          </cell>
          <cell r="Y349">
            <v>31.999999999949999</v>
          </cell>
          <cell r="Z349">
            <v>40.999999999259998</v>
          </cell>
          <cell r="AA349">
            <v>34.000000000140005</v>
          </cell>
          <cell r="AB349">
            <v>25.999999999380002</v>
          </cell>
          <cell r="AC349">
            <v>25.999999999380002</v>
          </cell>
          <cell r="AD349">
            <v>21.000000000450001</v>
          </cell>
          <cell r="AE349">
            <v>24.000000000735</v>
          </cell>
          <cell r="AF349">
            <v>13.999999999785</v>
          </cell>
          <cell r="AG349">
            <v>17.000000000070003</v>
          </cell>
          <cell r="AH349">
            <v>11.999999999595</v>
          </cell>
          <cell r="AI349">
            <v>10.9999999995</v>
          </cell>
          <cell r="AJ349">
            <v>6.00000000057</v>
          </cell>
          <cell r="AK349">
            <v>7.0000000006649996</v>
          </cell>
          <cell r="AL349">
            <v>5.0000000004750005</v>
          </cell>
          <cell r="AM349">
            <v>3.000000000285</v>
          </cell>
          <cell r="AN349">
            <v>0</v>
          </cell>
          <cell r="AO349">
            <v>0</v>
          </cell>
          <cell r="AP349">
            <v>0</v>
          </cell>
        </row>
        <row r="350">
          <cell r="A350" t="str">
            <v>21009A652</v>
          </cell>
          <cell r="B350" t="str">
            <v>HOPITAUX</v>
          </cell>
          <cell r="C350">
            <v>83.000000001416993</v>
          </cell>
          <cell r="D350">
            <v>69.999999998740009</v>
          </cell>
          <cell r="E350">
            <v>62.999999998865995</v>
          </cell>
          <cell r="F350">
            <v>74.999999998649997</v>
          </cell>
          <cell r="G350">
            <v>58.999999998938002</v>
          </cell>
          <cell r="H350">
            <v>57.999999998956</v>
          </cell>
          <cell r="I350">
            <v>66.999999998793996</v>
          </cell>
          <cell r="J350">
            <v>68.999999998758</v>
          </cell>
          <cell r="K350">
            <v>89.000000001309004</v>
          </cell>
          <cell r="L350">
            <v>71.999999998703998</v>
          </cell>
          <cell r="M350">
            <v>145.00000000030101</v>
          </cell>
          <cell r="N350">
            <v>164.999999999941</v>
          </cell>
          <cell r="O350">
            <v>172.99999999979701</v>
          </cell>
          <cell r="P350">
            <v>191.99999999945499</v>
          </cell>
          <cell r="Q350">
            <v>125.000000000661</v>
          </cell>
          <cell r="R350">
            <v>162.99999999997698</v>
          </cell>
          <cell r="S350">
            <v>109.000000000949</v>
          </cell>
          <cell r="T350">
            <v>115.00000000084101</v>
          </cell>
          <cell r="U350">
            <v>100.000000001111</v>
          </cell>
          <cell r="V350">
            <v>122.00000000071499</v>
          </cell>
          <cell r="W350">
            <v>81.000000001453003</v>
          </cell>
          <cell r="X350">
            <v>92.000000001254989</v>
          </cell>
          <cell r="Y350">
            <v>72.999999998685993</v>
          </cell>
          <cell r="Z350">
            <v>70.999999998722004</v>
          </cell>
          <cell r="AA350">
            <v>60.999999998901991</v>
          </cell>
          <cell r="AB350">
            <v>59.999999998920003</v>
          </cell>
          <cell r="AC350">
            <v>54.999999999010008</v>
          </cell>
          <cell r="AD350">
            <v>40.999999999262002</v>
          </cell>
          <cell r="AE350">
            <v>32.999999999405993</v>
          </cell>
          <cell r="AF350">
            <v>29.999999999460002</v>
          </cell>
          <cell r="AG350">
            <v>34.999999999370004</v>
          </cell>
          <cell r="AH350">
            <v>18.999999999658002</v>
          </cell>
          <cell r="AI350">
            <v>29.999999999460002</v>
          </cell>
          <cell r="AJ350">
            <v>16.999999999694001</v>
          </cell>
          <cell r="AK350">
            <v>38.999999999297998</v>
          </cell>
          <cell r="AL350">
            <v>11.999999999784</v>
          </cell>
          <cell r="AM350">
            <v>29.999999999460002</v>
          </cell>
          <cell r="AN350">
            <v>5.9999999998920002</v>
          </cell>
          <cell r="AO350">
            <v>10.999999999802</v>
          </cell>
          <cell r="AP350">
            <v>0.99999999998199995</v>
          </cell>
        </row>
        <row r="351">
          <cell r="A351" t="str">
            <v>21009A501</v>
          </cell>
          <cell r="B351" t="str">
            <v>LUXEMBOURG (PLACE DE)</v>
          </cell>
          <cell r="C351">
            <v>8.9999999998020002</v>
          </cell>
          <cell r="D351">
            <v>7.9999999998240003</v>
          </cell>
          <cell r="E351">
            <v>2.9999999999339995</v>
          </cell>
          <cell r="F351">
            <v>3.9999999999120002</v>
          </cell>
          <cell r="G351">
            <v>0</v>
          </cell>
          <cell r="H351">
            <v>0</v>
          </cell>
          <cell r="I351">
            <v>2.9999999999339995</v>
          </cell>
          <cell r="J351">
            <v>0</v>
          </cell>
          <cell r="K351">
            <v>33.000000000078003</v>
          </cell>
          <cell r="L351">
            <v>10.000000000182</v>
          </cell>
          <cell r="M351">
            <v>39.999999999924</v>
          </cell>
          <cell r="N351">
            <v>37.999999999967997</v>
          </cell>
          <cell r="O351">
            <v>36.999999999990003</v>
          </cell>
          <cell r="P351">
            <v>23.999999999873999</v>
          </cell>
          <cell r="Q351">
            <v>19.999999999962</v>
          </cell>
          <cell r="R351">
            <v>18.000000000006001</v>
          </cell>
          <cell r="S351">
            <v>0</v>
          </cell>
          <cell r="T351">
            <v>18.999999999983999</v>
          </cell>
          <cell r="U351">
            <v>6.9999999998459996</v>
          </cell>
          <cell r="V351">
            <v>13.000000000116</v>
          </cell>
          <cell r="W351">
            <v>6.9999999998459996</v>
          </cell>
          <cell r="X351">
            <v>14.000000000094001</v>
          </cell>
          <cell r="Y351">
            <v>13.000000000116</v>
          </cell>
          <cell r="Z351">
            <v>10.000000000182</v>
          </cell>
          <cell r="AA351">
            <v>8.9999999998020002</v>
          </cell>
          <cell r="AB351">
            <v>13.000000000116</v>
          </cell>
          <cell r="AC351">
            <v>3.9999999999120002</v>
          </cell>
          <cell r="AD351">
            <v>6.9999999998459996</v>
          </cell>
          <cell r="AE351">
            <v>6.9999999998459996</v>
          </cell>
          <cell r="AF351">
            <v>0</v>
          </cell>
          <cell r="AG351">
            <v>1.9999999999560001</v>
          </cell>
          <cell r="AH351">
            <v>3.9999999999120002</v>
          </cell>
          <cell r="AI351">
            <v>3.9999999999120002</v>
          </cell>
          <cell r="AJ351">
            <v>4.99999999989</v>
          </cell>
          <cell r="AK351">
            <v>2.9999999999339995</v>
          </cell>
          <cell r="AL351">
            <v>0</v>
          </cell>
          <cell r="AM351">
            <v>0.99999999997800004</v>
          </cell>
          <cell r="AN351">
            <v>0.99999999997800004</v>
          </cell>
          <cell r="AO351">
            <v>0</v>
          </cell>
          <cell r="AP351">
            <v>0</v>
          </cell>
        </row>
        <row r="352">
          <cell r="A352" t="str">
            <v>21009A552</v>
          </cell>
          <cell r="B352" t="str">
            <v>PORTE DE NAMUR</v>
          </cell>
          <cell r="C352">
            <v>39.000000000484</v>
          </cell>
          <cell r="D352">
            <v>48.000000000709996</v>
          </cell>
          <cell r="E352">
            <v>25.999999999331997</v>
          </cell>
          <cell r="F352">
            <v>43.999999999784002</v>
          </cell>
          <cell r="G352">
            <v>25.999999999331997</v>
          </cell>
          <cell r="H352">
            <v>20.000000000171998</v>
          </cell>
          <cell r="I352">
            <v>30.000000000258002</v>
          </cell>
          <cell r="J352">
            <v>27.000000000678</v>
          </cell>
          <cell r="K352">
            <v>39.000000000484</v>
          </cell>
          <cell r="L352">
            <v>41.000000000203997</v>
          </cell>
          <cell r="M352">
            <v>107.99999999974</v>
          </cell>
          <cell r="N352">
            <v>127.00000000005198</v>
          </cell>
          <cell r="O352">
            <v>115.000000000246</v>
          </cell>
          <cell r="P352">
            <v>119.99999999954602</v>
          </cell>
          <cell r="Q352">
            <v>84.999999999987992</v>
          </cell>
          <cell r="R352">
            <v>92.000000000493998</v>
          </cell>
          <cell r="S352">
            <v>0</v>
          </cell>
          <cell r="T352">
            <v>71.000000000461995</v>
          </cell>
          <cell r="U352">
            <v>48.000000000709996</v>
          </cell>
          <cell r="V352">
            <v>61.000000000375991</v>
          </cell>
          <cell r="W352">
            <v>30.000000000258002</v>
          </cell>
          <cell r="X352">
            <v>42.000000000063999</v>
          </cell>
          <cell r="Y352">
            <v>28.000000000538002</v>
          </cell>
          <cell r="Z352">
            <v>34.999999999558</v>
          </cell>
          <cell r="AA352">
            <v>18.000000000452001</v>
          </cell>
          <cell r="AB352">
            <v>23.999999999612001</v>
          </cell>
          <cell r="AC352">
            <v>9.0000000002260006</v>
          </cell>
          <cell r="AD352">
            <v>14.999999999386</v>
          </cell>
          <cell r="AE352">
            <v>11.999999999806001</v>
          </cell>
          <cell r="AF352">
            <v>11.999999999806001</v>
          </cell>
          <cell r="AG352">
            <v>10.000000000085999</v>
          </cell>
          <cell r="AH352">
            <v>8.0000000003660006</v>
          </cell>
          <cell r="AI352">
            <v>4.9999999992999999</v>
          </cell>
          <cell r="AJ352">
            <v>6.0000000006459997</v>
          </cell>
          <cell r="AK352">
            <v>1.9999999997200002</v>
          </cell>
          <cell r="AL352">
            <v>2.9999999995800004</v>
          </cell>
          <cell r="AM352">
            <v>0.9999999998600001</v>
          </cell>
          <cell r="AN352">
            <v>0</v>
          </cell>
          <cell r="AO352">
            <v>0</v>
          </cell>
          <cell r="AP352">
            <v>0</v>
          </cell>
        </row>
        <row r="353">
          <cell r="A353" t="str">
            <v>21009A542</v>
          </cell>
          <cell r="B353" t="str">
            <v>EGLISE ANGLICANE</v>
          </cell>
          <cell r="C353">
            <v>10.999999999755</v>
          </cell>
          <cell r="D353">
            <v>13.999999999868999</v>
          </cell>
          <cell r="E353">
            <v>10.999999999755</v>
          </cell>
          <cell r="F353">
            <v>7.0000000002659997</v>
          </cell>
          <cell r="G353">
            <v>8.0000000003040004</v>
          </cell>
          <cell r="H353">
            <v>9.9999999997169997</v>
          </cell>
          <cell r="I353">
            <v>14.999999999906999</v>
          </cell>
          <cell r="J353">
            <v>9.9999999997169997</v>
          </cell>
          <cell r="K353">
            <v>26.000000000324999</v>
          </cell>
          <cell r="L353">
            <v>20.000000000097</v>
          </cell>
          <cell r="M353">
            <v>64.999999999818002</v>
          </cell>
          <cell r="N353">
            <v>43.999999999683006</v>
          </cell>
          <cell r="O353">
            <v>51.999999999987004</v>
          </cell>
          <cell r="P353">
            <v>55.000000000100989</v>
          </cell>
          <cell r="Q353">
            <v>33.999999999966001</v>
          </cell>
          <cell r="R353">
            <v>40.000000000193999</v>
          </cell>
          <cell r="S353">
            <v>0</v>
          </cell>
          <cell r="T353">
            <v>26.999999999700002</v>
          </cell>
          <cell r="U353">
            <v>21.000000000135</v>
          </cell>
          <cell r="V353">
            <v>21.000000000135</v>
          </cell>
          <cell r="W353">
            <v>16.999999999983</v>
          </cell>
          <cell r="X353">
            <v>24.000000000249003</v>
          </cell>
          <cell r="Y353">
            <v>16.999999999983</v>
          </cell>
          <cell r="Z353">
            <v>13.999999999868999</v>
          </cell>
          <cell r="AA353">
            <v>13.999999999868999</v>
          </cell>
          <cell r="AB353">
            <v>14.999999999906999</v>
          </cell>
          <cell r="AC353">
            <v>5.00000000019</v>
          </cell>
          <cell r="AD353">
            <v>8.9999999996789999</v>
          </cell>
          <cell r="AE353">
            <v>12.999999999830999</v>
          </cell>
          <cell r="AF353">
            <v>8.9999999996789999</v>
          </cell>
          <cell r="AG353">
            <v>5.00000000019</v>
          </cell>
          <cell r="AH353">
            <v>2.0000000000760001</v>
          </cell>
          <cell r="AI353">
            <v>1.000000000038</v>
          </cell>
          <cell r="AJ353">
            <v>2.0000000000760001</v>
          </cell>
          <cell r="AK353">
            <v>4.0000000001520002</v>
          </cell>
          <cell r="AL353">
            <v>1.000000000038</v>
          </cell>
          <cell r="AM353">
            <v>0</v>
          </cell>
          <cell r="AN353">
            <v>1.000000000038</v>
          </cell>
          <cell r="AO353">
            <v>0</v>
          </cell>
          <cell r="AP353">
            <v>0</v>
          </cell>
        </row>
        <row r="354">
          <cell r="A354" t="str">
            <v>21009A051</v>
          </cell>
          <cell r="B354" t="str">
            <v>SAINT-BONIFACE</v>
          </cell>
          <cell r="C354">
            <v>33.000000000583</v>
          </cell>
          <cell r="D354">
            <v>43.000000000314003</v>
          </cell>
          <cell r="E354">
            <v>18.000000000318</v>
          </cell>
          <cell r="F354">
            <v>25.999999999568001</v>
          </cell>
          <cell r="G354">
            <v>19.999999999461998</v>
          </cell>
          <cell r="H354">
            <v>21.999999999943</v>
          </cell>
          <cell r="I354">
            <v>12.999999999784</v>
          </cell>
          <cell r="J354">
            <v>21.999999999943</v>
          </cell>
          <cell r="K354">
            <v>53.999999999617003</v>
          </cell>
          <cell r="L354">
            <v>49.999999999992006</v>
          </cell>
          <cell r="M354">
            <v>134.99999999971101</v>
          </cell>
          <cell r="N354">
            <v>121.999999999927</v>
          </cell>
          <cell r="O354">
            <v>93.000000000306002</v>
          </cell>
          <cell r="P354">
            <v>109.000000000143</v>
          </cell>
          <cell r="Q354">
            <v>71.999999999935</v>
          </cell>
          <cell r="R354">
            <v>66.999999999401012</v>
          </cell>
          <cell r="S354">
            <v>0</v>
          </cell>
          <cell r="T354">
            <v>59.000000000150997</v>
          </cell>
          <cell r="U354">
            <v>44.999999999457998</v>
          </cell>
          <cell r="V354">
            <v>52.000000000473001</v>
          </cell>
          <cell r="W354">
            <v>28.999999999621</v>
          </cell>
          <cell r="X354">
            <v>40.000000000260997</v>
          </cell>
          <cell r="Y354">
            <v>28.999999999621</v>
          </cell>
          <cell r="Z354">
            <v>24.000000000423999</v>
          </cell>
          <cell r="AA354">
            <v>12.999999999784</v>
          </cell>
          <cell r="AB354">
            <v>21.999999999943</v>
          </cell>
          <cell r="AC354">
            <v>11.00000000064</v>
          </cell>
          <cell r="AD354">
            <v>6.9999999996779998</v>
          </cell>
          <cell r="AE354">
            <v>12.000000000211999</v>
          </cell>
          <cell r="AF354">
            <v>8.0000000005869989</v>
          </cell>
          <cell r="AG354">
            <v>3.999999999625</v>
          </cell>
          <cell r="AH354">
            <v>8.0000000005869989</v>
          </cell>
          <cell r="AI354">
            <v>2.0000000004810001</v>
          </cell>
          <cell r="AJ354">
            <v>2.0000000004810001</v>
          </cell>
          <cell r="AK354">
            <v>6.9999999996779998</v>
          </cell>
          <cell r="AL354">
            <v>0</v>
          </cell>
          <cell r="AM354">
            <v>3.0000000000529998</v>
          </cell>
          <cell r="AN354">
            <v>0</v>
          </cell>
          <cell r="AO354">
            <v>2.0000000004810001</v>
          </cell>
          <cell r="AP354">
            <v>0.99999999957199992</v>
          </cell>
        </row>
        <row r="355">
          <cell r="A355" t="str">
            <v>21009A041</v>
          </cell>
          <cell r="B355" t="str">
            <v>ARBRE BENIT</v>
          </cell>
          <cell r="C355">
            <v>48.999999999773998</v>
          </cell>
          <cell r="D355">
            <v>50.000000000740002</v>
          </cell>
          <cell r="E355">
            <v>33.000000000963993</v>
          </cell>
          <cell r="F355">
            <v>38.000000001037996</v>
          </cell>
          <cell r="G355">
            <v>28.000000000890001</v>
          </cell>
          <cell r="H355">
            <v>28.999999999478</v>
          </cell>
          <cell r="I355">
            <v>35.999999999105995</v>
          </cell>
          <cell r="J355">
            <v>42.000000000146002</v>
          </cell>
          <cell r="K355">
            <v>89.99999999895401</v>
          </cell>
          <cell r="L355">
            <v>57.999999998956</v>
          </cell>
          <cell r="M355">
            <v>223.99999999998599</v>
          </cell>
          <cell r="N355">
            <v>176.00000000117802</v>
          </cell>
          <cell r="O355">
            <v>217.99999999894601</v>
          </cell>
          <cell r="P355">
            <v>181.99999999984001</v>
          </cell>
          <cell r="Q355">
            <v>109.99999999924999</v>
          </cell>
          <cell r="R355">
            <v>151.99999999939598</v>
          </cell>
          <cell r="S355">
            <v>90.999999999920007</v>
          </cell>
          <cell r="T355">
            <v>89.99999999895401</v>
          </cell>
          <cell r="U355">
            <v>79.000000000218009</v>
          </cell>
          <cell r="V355">
            <v>84.99999999888</v>
          </cell>
          <cell r="W355">
            <v>69.000000000070003</v>
          </cell>
          <cell r="X355">
            <v>72.000000000589992</v>
          </cell>
          <cell r="Y355">
            <v>57.999999998956</v>
          </cell>
          <cell r="Z355">
            <v>55.999999999402</v>
          </cell>
          <cell r="AA355">
            <v>38.999999999625999</v>
          </cell>
          <cell r="AB355">
            <v>43.999999999700002</v>
          </cell>
          <cell r="AC355">
            <v>37.000000000071999</v>
          </cell>
          <cell r="AD355">
            <v>37.000000000071999</v>
          </cell>
          <cell r="AE355">
            <v>25.999999998958</v>
          </cell>
          <cell r="AF355">
            <v>20.000000000295998</v>
          </cell>
          <cell r="AG355">
            <v>16.999999999776001</v>
          </cell>
          <cell r="AH355">
            <v>15.000000000222</v>
          </cell>
          <cell r="AI355">
            <v>11.000000001114</v>
          </cell>
          <cell r="AJ355">
            <v>5.0000000000739995</v>
          </cell>
          <cell r="AK355">
            <v>5.0000000000739995</v>
          </cell>
          <cell r="AL355">
            <v>3.9999999991080002</v>
          </cell>
          <cell r="AM355">
            <v>0</v>
          </cell>
          <cell r="AN355">
            <v>1.0000000009659999</v>
          </cell>
          <cell r="AO355">
            <v>1.9999999995540001</v>
          </cell>
          <cell r="AP355">
            <v>0</v>
          </cell>
        </row>
        <row r="356">
          <cell r="A356" t="str">
            <v>21009A00-</v>
          </cell>
          <cell r="B356" t="str">
            <v>CENTRE</v>
          </cell>
          <cell r="C356">
            <v>73.00000000082801</v>
          </cell>
          <cell r="D356">
            <v>66.999999998791992</v>
          </cell>
          <cell r="E356">
            <v>56.999999999752006</v>
          </cell>
          <cell r="F356">
            <v>45.000000000904002</v>
          </cell>
          <cell r="G356">
            <v>47.000000000711999</v>
          </cell>
          <cell r="H356">
            <v>41.000000001288001</v>
          </cell>
          <cell r="I356">
            <v>19.000000000788003</v>
          </cell>
          <cell r="J356">
            <v>28.999999999827995</v>
          </cell>
          <cell r="K356">
            <v>94.999999998715992</v>
          </cell>
          <cell r="L356">
            <v>84.999999999676007</v>
          </cell>
          <cell r="M356">
            <v>226.99999999910401</v>
          </cell>
          <cell r="N356">
            <v>178.00000000119599</v>
          </cell>
          <cell r="O356">
            <v>209.00000000083202</v>
          </cell>
          <cell r="P356">
            <v>203.99999999869999</v>
          </cell>
          <cell r="Q356">
            <v>144.99999999913999</v>
          </cell>
          <cell r="R356">
            <v>153.00000000098399</v>
          </cell>
          <cell r="S356">
            <v>96.000000001231996</v>
          </cell>
          <cell r="T356">
            <v>120.99999999883201</v>
          </cell>
          <cell r="U356">
            <v>66.999999998791992</v>
          </cell>
          <cell r="V356">
            <v>83.999999999772001</v>
          </cell>
          <cell r="W356">
            <v>51.000000000328001</v>
          </cell>
          <cell r="X356">
            <v>72.000000000924004</v>
          </cell>
          <cell r="Y356">
            <v>61.999999999271992</v>
          </cell>
          <cell r="Z356">
            <v>70.000000001115993</v>
          </cell>
          <cell r="AA356">
            <v>39.999999998771997</v>
          </cell>
          <cell r="AB356">
            <v>57.999999999655991</v>
          </cell>
          <cell r="AC356">
            <v>30.999999999635996</v>
          </cell>
          <cell r="AD356">
            <v>37.999999998964</v>
          </cell>
          <cell r="AE356">
            <v>33.999999999347999</v>
          </cell>
          <cell r="AF356">
            <v>32.999999999444</v>
          </cell>
          <cell r="AG356">
            <v>20.000000000691998</v>
          </cell>
          <cell r="AH356">
            <v>23.000000000403997</v>
          </cell>
          <cell r="AI356">
            <v>11.999999998848001</v>
          </cell>
          <cell r="AJ356">
            <v>7.9999999992319992</v>
          </cell>
          <cell r="AK356">
            <v>5.9999999994240003</v>
          </cell>
          <cell r="AL356">
            <v>4.99999999952</v>
          </cell>
          <cell r="AM356">
            <v>6.9999999993280007</v>
          </cell>
          <cell r="AN356">
            <v>0</v>
          </cell>
          <cell r="AO356">
            <v>0</v>
          </cell>
          <cell r="AP356">
            <v>0</v>
          </cell>
        </row>
        <row r="357">
          <cell r="A357" t="str">
            <v>21009A02-</v>
          </cell>
          <cell r="B357" t="str">
            <v>MUSEE</v>
          </cell>
          <cell r="C357">
            <v>79.000000001472003</v>
          </cell>
          <cell r="D357">
            <v>84.000000001152003</v>
          </cell>
          <cell r="E357">
            <v>64.999999999104006</v>
          </cell>
          <cell r="F357">
            <v>78.000000001535994</v>
          </cell>
          <cell r="G357">
            <v>53.999999999808004</v>
          </cell>
          <cell r="H357">
            <v>75.9999999984</v>
          </cell>
          <cell r="I357">
            <v>52.999999999871996</v>
          </cell>
          <cell r="J357">
            <v>70.99999999872</v>
          </cell>
          <cell r="K357">
            <v>123.99999999859199</v>
          </cell>
          <cell r="L357">
            <v>117.99999999897599</v>
          </cell>
          <cell r="M357">
            <v>249.00000000038403</v>
          </cell>
          <cell r="N357">
            <v>233.00000000140801</v>
          </cell>
          <cell r="O357">
            <v>203.00000000006401</v>
          </cell>
          <cell r="P357">
            <v>187.00000000108801</v>
          </cell>
          <cell r="Q357">
            <v>153</v>
          </cell>
          <cell r="R357">
            <v>176.99999999846398</v>
          </cell>
          <cell r="S357">
            <v>110.99999999942401</v>
          </cell>
          <cell r="T357">
            <v>143.00000000064</v>
          </cell>
          <cell r="U357">
            <v>82.00000000128</v>
          </cell>
          <cell r="V357">
            <v>112.99999999929599</v>
          </cell>
          <cell r="W357">
            <v>99.000000000192017</v>
          </cell>
          <cell r="X357">
            <v>113.99999999923199</v>
          </cell>
          <cell r="Y357">
            <v>68.999999998847997</v>
          </cell>
          <cell r="Z357">
            <v>87.000000000959986</v>
          </cell>
          <cell r="AA357">
            <v>83.000000001215994</v>
          </cell>
          <cell r="AB357">
            <v>83.000000001215994</v>
          </cell>
          <cell r="AC357">
            <v>61.999999999295994</v>
          </cell>
          <cell r="AD357">
            <v>51</v>
          </cell>
          <cell r="AE357">
            <v>22.999999998528001</v>
          </cell>
          <cell r="AF357">
            <v>37.000000000895994</v>
          </cell>
          <cell r="AG357">
            <v>23.999999998463998</v>
          </cell>
          <cell r="AH357">
            <v>27.000000001536002</v>
          </cell>
          <cell r="AI357">
            <v>10.999999999296001</v>
          </cell>
          <cell r="AJ357">
            <v>10.999999999296001</v>
          </cell>
          <cell r="AK357">
            <v>9.9999999993599999</v>
          </cell>
          <cell r="AL357">
            <v>9.9999999993599999</v>
          </cell>
          <cell r="AM357">
            <v>3.9999999997439999</v>
          </cell>
          <cell r="AN357">
            <v>3.9999999997439999</v>
          </cell>
          <cell r="AO357">
            <v>1.9999999998719999</v>
          </cell>
          <cell r="AP357">
            <v>0</v>
          </cell>
        </row>
        <row r="358">
          <cell r="A358" t="str">
            <v>21009A101</v>
          </cell>
          <cell r="B358" t="str">
            <v>FLAGEY (PLACE)</v>
          </cell>
          <cell r="C358">
            <v>45.999999999865004</v>
          </cell>
          <cell r="D358">
            <v>59.999999999979998</v>
          </cell>
          <cell r="E358">
            <v>49.999999999384997</v>
          </cell>
          <cell r="F358">
            <v>34.999999999389999</v>
          </cell>
          <cell r="G358">
            <v>39.000000000705001</v>
          </cell>
          <cell r="H358">
            <v>30.999999999870003</v>
          </cell>
          <cell r="I358">
            <v>29.000000000110003</v>
          </cell>
          <cell r="J358">
            <v>24.000000000710003</v>
          </cell>
          <cell r="K358">
            <v>59.999999999979998</v>
          </cell>
          <cell r="L358">
            <v>59.000000000100002</v>
          </cell>
          <cell r="M358">
            <v>149.00000000007</v>
          </cell>
          <cell r="N358">
            <v>108.99999999948498</v>
          </cell>
          <cell r="O358">
            <v>117.00000000032001</v>
          </cell>
          <cell r="P358">
            <v>99.000000000684992</v>
          </cell>
          <cell r="Q358">
            <v>83.00000000080999</v>
          </cell>
          <cell r="R358">
            <v>94.999999999370004</v>
          </cell>
          <cell r="S358">
            <v>0</v>
          </cell>
          <cell r="T358">
            <v>66.999999999140002</v>
          </cell>
          <cell r="U358">
            <v>44.00000000010499</v>
          </cell>
          <cell r="V358">
            <v>59.000000000100002</v>
          </cell>
          <cell r="W358">
            <v>49.999999999384997</v>
          </cell>
          <cell r="X358">
            <v>53.000000000820002</v>
          </cell>
          <cell r="Y358">
            <v>41.000000000465</v>
          </cell>
          <cell r="Z358">
            <v>44.00000000010499</v>
          </cell>
          <cell r="AA358">
            <v>49.999999999384997</v>
          </cell>
          <cell r="AB358">
            <v>23.000000000829999</v>
          </cell>
          <cell r="AC358">
            <v>40.000000000585004</v>
          </cell>
          <cell r="AD358">
            <v>27.000000000349999</v>
          </cell>
          <cell r="AE358">
            <v>30.999999999870003</v>
          </cell>
          <cell r="AF358">
            <v>27.000000000349999</v>
          </cell>
          <cell r="AG358">
            <v>26.000000000469999</v>
          </cell>
          <cell r="AH358">
            <v>18.999999999515001</v>
          </cell>
          <cell r="AI358">
            <v>19.999999999395001</v>
          </cell>
          <cell r="AJ358">
            <v>13.000000000235</v>
          </cell>
          <cell r="AK358">
            <v>9.0000000007149996</v>
          </cell>
          <cell r="AL358">
            <v>4.9999999994</v>
          </cell>
          <cell r="AM358">
            <v>5.9999999992799999</v>
          </cell>
          <cell r="AN358">
            <v>2.99999999964</v>
          </cell>
          <cell r="AO358">
            <v>0.99999999987999999</v>
          </cell>
          <cell r="AP358">
            <v>0</v>
          </cell>
        </row>
        <row r="359">
          <cell r="A359" t="str">
            <v>21009A03-</v>
          </cell>
          <cell r="B359" t="str">
            <v>ERMITAGE</v>
          </cell>
          <cell r="C359">
            <v>56.000000000767997</v>
          </cell>
          <cell r="D359">
            <v>53.99999999904</v>
          </cell>
          <cell r="E359">
            <v>40.000000000831996</v>
          </cell>
          <cell r="F359">
            <v>44.00000000032</v>
          </cell>
          <cell r="G359">
            <v>34.999999999487997</v>
          </cell>
          <cell r="H359">
            <v>28.000000000383999</v>
          </cell>
          <cell r="I359">
            <v>25.000000000768001</v>
          </cell>
          <cell r="J359">
            <v>30.000000000127997</v>
          </cell>
          <cell r="K359">
            <v>57.00000000064</v>
          </cell>
          <cell r="L359">
            <v>49.999999999552003</v>
          </cell>
          <cell r="M359">
            <v>159.99999999936</v>
          </cell>
          <cell r="N359">
            <v>124</v>
          </cell>
          <cell r="O359">
            <v>148.00000000089599</v>
          </cell>
          <cell r="P359">
            <v>125.99999999974399</v>
          </cell>
          <cell r="Q359">
            <v>107.00000000019199</v>
          </cell>
          <cell r="R359">
            <v>103.00000000070399</v>
          </cell>
          <cell r="S359">
            <v>0</v>
          </cell>
          <cell r="T359">
            <v>75.00000000032</v>
          </cell>
          <cell r="U359">
            <v>58.000000000512003</v>
          </cell>
          <cell r="V359">
            <v>63.999999999744006</v>
          </cell>
          <cell r="W359">
            <v>62.999999999871996</v>
          </cell>
          <cell r="X359">
            <v>58.000000000512003</v>
          </cell>
          <cell r="Y359">
            <v>49.999999999552003</v>
          </cell>
          <cell r="Z359">
            <v>50.999999999423999</v>
          </cell>
          <cell r="AA359">
            <v>55.000000000896009</v>
          </cell>
          <cell r="AB359">
            <v>34.999999999487997</v>
          </cell>
          <cell r="AC359">
            <v>26.000000000639997</v>
          </cell>
          <cell r="AD359">
            <v>31.999999999872003</v>
          </cell>
          <cell r="AE359">
            <v>31</v>
          </cell>
          <cell r="AF359">
            <v>19.999999999423999</v>
          </cell>
          <cell r="AG359">
            <v>27.000000000511999</v>
          </cell>
          <cell r="AH359">
            <v>16.999999999808001</v>
          </cell>
          <cell r="AI359">
            <v>17.99999999968</v>
          </cell>
          <cell r="AJ359">
            <v>11.000000000576</v>
          </cell>
          <cell r="AK359">
            <v>14.000000000191999</v>
          </cell>
          <cell r="AL359">
            <v>3.9999999994879998</v>
          </cell>
          <cell r="AM359">
            <v>9.0000000008319994</v>
          </cell>
          <cell r="AN359">
            <v>4.9999999993599991</v>
          </cell>
          <cell r="AO359">
            <v>0.99999999987199995</v>
          </cell>
          <cell r="AP359">
            <v>0.99999999987199995</v>
          </cell>
        </row>
        <row r="360">
          <cell r="A360" t="str">
            <v>21009A13-</v>
          </cell>
          <cell r="B360" t="str">
            <v>GACHARD</v>
          </cell>
          <cell r="C360">
            <v>52.000000000703992</v>
          </cell>
          <cell r="D360">
            <v>44.999999999829008</v>
          </cell>
          <cell r="E360">
            <v>27.000000000476998</v>
          </cell>
          <cell r="F360">
            <v>31.999999999652999</v>
          </cell>
          <cell r="G360">
            <v>13.000000000175998</v>
          </cell>
          <cell r="H360">
            <v>15.000000000426001</v>
          </cell>
          <cell r="I360">
            <v>18.999999999476998</v>
          </cell>
          <cell r="J360">
            <v>20.999999999727002</v>
          </cell>
          <cell r="K360">
            <v>42.999999999579003</v>
          </cell>
          <cell r="L360">
            <v>28.000000000602</v>
          </cell>
          <cell r="M360">
            <v>116.00000000001</v>
          </cell>
          <cell r="N360">
            <v>105.000000000084</v>
          </cell>
          <cell r="O360">
            <v>114.99999999988501</v>
          </cell>
          <cell r="P360">
            <v>101.999999999709</v>
          </cell>
          <cell r="Q360">
            <v>76.999999999482</v>
          </cell>
          <cell r="R360">
            <v>93.000000000032998</v>
          </cell>
          <cell r="S360">
            <v>0</v>
          </cell>
          <cell r="T360">
            <v>58.000000000005002</v>
          </cell>
          <cell r="U360">
            <v>41.999999999454005</v>
          </cell>
          <cell r="V360">
            <v>59.000000000129994</v>
          </cell>
          <cell r="W360">
            <v>29.999999999403002</v>
          </cell>
          <cell r="X360">
            <v>27.000000000476998</v>
          </cell>
          <cell r="Y360">
            <v>33.999999999902997</v>
          </cell>
          <cell r="Z360">
            <v>37.000000000277993</v>
          </cell>
          <cell r="AA360">
            <v>27.000000000476998</v>
          </cell>
          <cell r="AB360">
            <v>19.999999999601997</v>
          </cell>
          <cell r="AC360">
            <v>17.999999999351999</v>
          </cell>
          <cell r="AD360">
            <v>17.999999999351999</v>
          </cell>
          <cell r="AE360">
            <v>19.999999999601997</v>
          </cell>
          <cell r="AF360">
            <v>16.000000000550997</v>
          </cell>
          <cell r="AG360">
            <v>16.000000000550997</v>
          </cell>
          <cell r="AH360">
            <v>12.000000000050999</v>
          </cell>
          <cell r="AI360">
            <v>16.000000000550997</v>
          </cell>
          <cell r="AJ360">
            <v>4.0000000005</v>
          </cell>
          <cell r="AK360">
            <v>14.000000000301</v>
          </cell>
          <cell r="AL360">
            <v>6.9999999994259996</v>
          </cell>
          <cell r="AM360">
            <v>6.9999999994259996</v>
          </cell>
          <cell r="AN360">
            <v>4.0000000005</v>
          </cell>
          <cell r="AO360">
            <v>1.000000000125</v>
          </cell>
          <cell r="AP360">
            <v>2.00000000025</v>
          </cell>
        </row>
        <row r="361">
          <cell r="A361" t="str">
            <v>21009A121</v>
          </cell>
          <cell r="B361" t="str">
            <v>GENERAL DE GAULLE</v>
          </cell>
          <cell r="C361">
            <v>35.999999999712003</v>
          </cell>
          <cell r="D361">
            <v>37.000000000116003</v>
          </cell>
          <cell r="E361">
            <v>23.999999999808001</v>
          </cell>
          <cell r="F361">
            <v>26.999999999783999</v>
          </cell>
          <cell r="G361">
            <v>22.999999999404</v>
          </cell>
          <cell r="H361">
            <v>22.000000000236</v>
          </cell>
          <cell r="I361">
            <v>14.999999999879998</v>
          </cell>
          <cell r="J361">
            <v>17.999999999856001</v>
          </cell>
          <cell r="K361">
            <v>37.000000000116003</v>
          </cell>
          <cell r="L361">
            <v>31.000000000164</v>
          </cell>
          <cell r="M361">
            <v>53.999999999567997</v>
          </cell>
          <cell r="N361">
            <v>57.999999999947995</v>
          </cell>
          <cell r="O361">
            <v>68.000000000279996</v>
          </cell>
          <cell r="P361">
            <v>51.999999999996</v>
          </cell>
          <cell r="Q361">
            <v>62.000000000328001</v>
          </cell>
          <cell r="R361">
            <v>65.000000000303999</v>
          </cell>
          <cell r="S361">
            <v>0</v>
          </cell>
          <cell r="T361">
            <v>50.000000000423995</v>
          </cell>
          <cell r="U361">
            <v>38.999999999688001</v>
          </cell>
          <cell r="V361">
            <v>40.000000000092001</v>
          </cell>
          <cell r="W361">
            <v>38.000000000520004</v>
          </cell>
          <cell r="X361">
            <v>41.000000000495994</v>
          </cell>
          <cell r="Y361">
            <v>38.000000000520004</v>
          </cell>
          <cell r="Z361">
            <v>32.999999999735998</v>
          </cell>
          <cell r="AA361">
            <v>32.999999999735998</v>
          </cell>
          <cell r="AB361">
            <v>35.000000000543999</v>
          </cell>
          <cell r="AC361">
            <v>31.000000000164</v>
          </cell>
          <cell r="AD361">
            <v>19.999999999427999</v>
          </cell>
          <cell r="AE361">
            <v>29.000000000591999</v>
          </cell>
          <cell r="AF361">
            <v>25.000000000211998</v>
          </cell>
          <cell r="AG361">
            <v>16.000000000284</v>
          </cell>
          <cell r="AH361">
            <v>10.000000000332001</v>
          </cell>
          <cell r="AI361">
            <v>17.999999999856001</v>
          </cell>
          <cell r="AJ361">
            <v>11.999999999904</v>
          </cell>
          <cell r="AK361">
            <v>16.000000000284</v>
          </cell>
          <cell r="AL361">
            <v>8.9999999999280007</v>
          </cell>
          <cell r="AM361">
            <v>4.9999999995480007</v>
          </cell>
          <cell r="AN361">
            <v>2.9999999999760001</v>
          </cell>
          <cell r="AO361">
            <v>2.9999999999760001</v>
          </cell>
          <cell r="AP361">
            <v>1.0000000004039999</v>
          </cell>
        </row>
        <row r="362">
          <cell r="A362" t="str">
            <v>21009A63-</v>
          </cell>
          <cell r="B362" t="str">
            <v>MACAU</v>
          </cell>
          <cell r="C362">
            <v>62.000000001312003</v>
          </cell>
          <cell r="D362">
            <v>62.000000001312003</v>
          </cell>
          <cell r="E362">
            <v>53.999999999616001</v>
          </cell>
          <cell r="F362">
            <v>69.000000001055994</v>
          </cell>
          <cell r="G362">
            <v>52.000000001279993</v>
          </cell>
          <cell r="H362">
            <v>56.999999999904006</v>
          </cell>
          <cell r="I362">
            <v>54.999999998784006</v>
          </cell>
          <cell r="J362">
            <v>43.999999999583999</v>
          </cell>
          <cell r="K362">
            <v>110.00000000035202</v>
          </cell>
          <cell r="L362">
            <v>83.999999999712003</v>
          </cell>
          <cell r="M362">
            <v>240.00000000076798</v>
          </cell>
          <cell r="N362">
            <v>157.00000000022402</v>
          </cell>
          <cell r="O362">
            <v>184.000000000032</v>
          </cell>
          <cell r="P362">
            <v>180.99999999974401</v>
          </cell>
          <cell r="Q362">
            <v>131.999999998752</v>
          </cell>
          <cell r="R362">
            <v>106.00000000089599</v>
          </cell>
          <cell r="S362">
            <v>93.000000000575994</v>
          </cell>
          <cell r="T362">
            <v>103.99999999977599</v>
          </cell>
          <cell r="U362">
            <v>101.99999999865601</v>
          </cell>
          <cell r="V362">
            <v>93.000000000575994</v>
          </cell>
          <cell r="W362">
            <v>80.999999999424006</v>
          </cell>
          <cell r="X362">
            <v>76.999999999967997</v>
          </cell>
          <cell r="Y362">
            <v>60.000000000191996</v>
          </cell>
          <cell r="Z362">
            <v>60.99999999936</v>
          </cell>
          <cell r="AA362">
            <v>70.000000000224006</v>
          </cell>
          <cell r="AB362">
            <v>66.999999999936009</v>
          </cell>
          <cell r="AC362">
            <v>52.000000001279993</v>
          </cell>
          <cell r="AD362">
            <v>33.999999999551996</v>
          </cell>
          <cell r="AE362">
            <v>36.000000000671996</v>
          </cell>
          <cell r="AF362">
            <v>39.00000000096</v>
          </cell>
          <cell r="AG362">
            <v>26.999999999808001</v>
          </cell>
          <cell r="AH362">
            <v>16.999999999775998</v>
          </cell>
          <cell r="AI362">
            <v>24.999999998688001</v>
          </cell>
          <cell r="AJ362">
            <v>26.000000000639997</v>
          </cell>
          <cell r="AK362">
            <v>19.000000000896001</v>
          </cell>
          <cell r="AL362">
            <v>13.000000000319998</v>
          </cell>
          <cell r="AM362">
            <v>17.999999998943998</v>
          </cell>
          <cell r="AN362">
            <v>4.9999999986240002</v>
          </cell>
          <cell r="AO362">
            <v>13.999999999488001</v>
          </cell>
          <cell r="AP362">
            <v>2.0000000011200001</v>
          </cell>
        </row>
        <row r="363">
          <cell r="A363" t="str">
            <v>21009A602</v>
          </cell>
          <cell r="B363" t="str">
            <v>BELVEDERE</v>
          </cell>
          <cell r="C363">
            <v>2.9999999999879998</v>
          </cell>
          <cell r="D363">
            <v>9.99999999996</v>
          </cell>
          <cell r="E363">
            <v>6.9999999999720002</v>
          </cell>
          <cell r="F363">
            <v>8.9999999999640004</v>
          </cell>
          <cell r="G363">
            <v>5.9999999999759996</v>
          </cell>
          <cell r="H363">
            <v>8.9999999999640004</v>
          </cell>
          <cell r="I363">
            <v>4.99999999998</v>
          </cell>
          <cell r="J363">
            <v>3.9999999999840004</v>
          </cell>
          <cell r="K363">
            <v>20.999999999916</v>
          </cell>
          <cell r="L363">
            <v>12.999999999947999</v>
          </cell>
          <cell r="M363">
            <v>35.999999999856001</v>
          </cell>
          <cell r="N363">
            <v>33.999999999864002</v>
          </cell>
          <cell r="O363">
            <v>24.999999999900002</v>
          </cell>
          <cell r="P363">
            <v>26.999999999892001</v>
          </cell>
          <cell r="Q363">
            <v>10.999999999956001</v>
          </cell>
          <cell r="R363">
            <v>9.99999999996</v>
          </cell>
          <cell r="S363">
            <v>0</v>
          </cell>
          <cell r="T363">
            <v>22.999999999907999</v>
          </cell>
          <cell r="U363">
            <v>5.9999999999759996</v>
          </cell>
          <cell r="V363">
            <v>15.999999999936001</v>
          </cell>
          <cell r="W363">
            <v>11.999999999951999</v>
          </cell>
          <cell r="X363">
            <v>11.999999999951999</v>
          </cell>
          <cell r="Y363">
            <v>8.9999999999640004</v>
          </cell>
          <cell r="Z363">
            <v>7.9999999999680007</v>
          </cell>
          <cell r="AA363">
            <v>4.99999999998</v>
          </cell>
          <cell r="AB363">
            <v>8.9999999999640004</v>
          </cell>
          <cell r="AC363">
            <v>5.9999999999759996</v>
          </cell>
          <cell r="AD363">
            <v>6.9999999999720002</v>
          </cell>
          <cell r="AE363">
            <v>5.9999999999759996</v>
          </cell>
          <cell r="AF363">
            <v>3.9999999999840004</v>
          </cell>
          <cell r="AG363">
            <v>3.9999999999840004</v>
          </cell>
          <cell r="AH363">
            <v>2.9999999999879998</v>
          </cell>
          <cell r="AI363">
            <v>1.9999999999920002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</row>
        <row r="364">
          <cell r="A364" t="str">
            <v>21009A42-</v>
          </cell>
          <cell r="B364" t="str">
            <v>RENIER CHALON</v>
          </cell>
          <cell r="C364">
            <v>76.999999999509001</v>
          </cell>
          <cell r="D364">
            <v>100.99999999882201</v>
          </cell>
          <cell r="E364">
            <v>79.000000000136993</v>
          </cell>
          <cell r="F364">
            <v>71.000000000366001</v>
          </cell>
          <cell r="G364">
            <v>48.999999998940005</v>
          </cell>
          <cell r="H364">
            <v>62.000000000280998</v>
          </cell>
          <cell r="I364">
            <v>57.999999999025</v>
          </cell>
          <cell r="J364">
            <v>64.000000000908997</v>
          </cell>
          <cell r="K364">
            <v>70.000000000052012</v>
          </cell>
          <cell r="L364">
            <v>60.999999999967002</v>
          </cell>
          <cell r="M364">
            <v>145.99999999924702</v>
          </cell>
          <cell r="N364">
            <v>118.999999998992</v>
          </cell>
          <cell r="O364">
            <v>145.99999999924702</v>
          </cell>
          <cell r="P364">
            <v>144.99999999893299</v>
          </cell>
          <cell r="Q364">
            <v>117.00000000110499</v>
          </cell>
          <cell r="R364">
            <v>92.999999999050999</v>
          </cell>
          <cell r="S364">
            <v>133.00000000064702</v>
          </cell>
          <cell r="T364">
            <v>116.000000000791</v>
          </cell>
          <cell r="U364">
            <v>92.999999999050999</v>
          </cell>
          <cell r="V364">
            <v>74.999999998880995</v>
          </cell>
          <cell r="W364">
            <v>95.999999999992994</v>
          </cell>
          <cell r="X364">
            <v>94.999999999679005</v>
          </cell>
          <cell r="Y364">
            <v>77.99999999982299</v>
          </cell>
          <cell r="Z364">
            <v>75.999999999195012</v>
          </cell>
          <cell r="AA364">
            <v>74.999999998880995</v>
          </cell>
          <cell r="AB364">
            <v>48.000000001366999</v>
          </cell>
          <cell r="AC364">
            <v>56.000000001137998</v>
          </cell>
          <cell r="AD364">
            <v>50.999999999567997</v>
          </cell>
          <cell r="AE364">
            <v>56.999999998710997</v>
          </cell>
          <cell r="AF364">
            <v>44.000000000110994</v>
          </cell>
          <cell r="AG364">
            <v>42.999999999796998</v>
          </cell>
          <cell r="AH364">
            <v>24.999999999626997</v>
          </cell>
          <cell r="AI364">
            <v>29.000000000883002</v>
          </cell>
          <cell r="AJ364">
            <v>19.000000000484</v>
          </cell>
          <cell r="AK364">
            <v>32.999999999398</v>
          </cell>
          <cell r="AL364">
            <v>13.000000001341</v>
          </cell>
          <cell r="AM364">
            <v>16.999999999856001</v>
          </cell>
          <cell r="AN364">
            <v>7.999999999771001</v>
          </cell>
          <cell r="AO364">
            <v>3.0000000009420003</v>
          </cell>
          <cell r="AP364">
            <v>0</v>
          </cell>
        </row>
        <row r="365">
          <cell r="A365" t="str">
            <v>21009A40-</v>
          </cell>
          <cell r="B365" t="str">
            <v>MELEZES</v>
          </cell>
          <cell r="C365">
            <v>57.999999999374992</v>
          </cell>
          <cell r="D365">
            <v>65.000000000625008</v>
          </cell>
          <cell r="E365">
            <v>47.000000000625008</v>
          </cell>
          <cell r="F365">
            <v>38.000000000625008</v>
          </cell>
          <cell r="G365">
            <v>26.000000000625</v>
          </cell>
          <cell r="H365">
            <v>21.999999999375</v>
          </cell>
          <cell r="I365">
            <v>30</v>
          </cell>
          <cell r="J365">
            <v>38.000000000625008</v>
          </cell>
          <cell r="K365">
            <v>59.000000000624993</v>
          </cell>
          <cell r="L365">
            <v>30</v>
          </cell>
          <cell r="M365">
            <v>141.99999999937501</v>
          </cell>
          <cell r="N365">
            <v>111</v>
          </cell>
          <cell r="O365">
            <v>119.00000000062501</v>
          </cell>
          <cell r="P365">
            <v>120.99999999937499</v>
          </cell>
          <cell r="Q365">
            <v>93</v>
          </cell>
          <cell r="R365">
            <v>108</v>
          </cell>
          <cell r="S365">
            <v>0</v>
          </cell>
          <cell r="T365">
            <v>80.000000000624993</v>
          </cell>
          <cell r="U365">
            <v>72</v>
          </cell>
          <cell r="V365">
            <v>77.000000000624993</v>
          </cell>
          <cell r="W365">
            <v>59.000000000624993</v>
          </cell>
          <cell r="X365">
            <v>51.999999999375007</v>
          </cell>
          <cell r="Y365">
            <v>51</v>
          </cell>
          <cell r="Z365">
            <v>36</v>
          </cell>
          <cell r="AA365">
            <v>36</v>
          </cell>
          <cell r="AB365">
            <v>36.999999999375</v>
          </cell>
          <cell r="AC365">
            <v>33</v>
          </cell>
          <cell r="AD365">
            <v>35.000000000625</v>
          </cell>
          <cell r="AE365">
            <v>27</v>
          </cell>
          <cell r="AF365">
            <v>21</v>
          </cell>
          <cell r="AG365">
            <v>17.000000000625</v>
          </cell>
          <cell r="AH365">
            <v>9</v>
          </cell>
          <cell r="AI365">
            <v>14.000000000625</v>
          </cell>
          <cell r="AJ365">
            <v>6.9999999993749995</v>
          </cell>
          <cell r="AK365">
            <v>9</v>
          </cell>
          <cell r="AL365">
            <v>3.9999999993750004</v>
          </cell>
          <cell r="AM365">
            <v>0.99999999937500006</v>
          </cell>
          <cell r="AN365">
            <v>0.99999999937500006</v>
          </cell>
          <cell r="AO365">
            <v>3.9999999993750004</v>
          </cell>
          <cell r="AP365">
            <v>0</v>
          </cell>
        </row>
        <row r="366">
          <cell r="A366" t="str">
            <v>21009A301</v>
          </cell>
          <cell r="B366" t="str">
            <v>BOONDAEL-NORD</v>
          </cell>
          <cell r="C366">
            <v>32.000000000273999</v>
          </cell>
          <cell r="D366">
            <v>29.999999999886001</v>
          </cell>
          <cell r="E366">
            <v>17.999999999535998</v>
          </cell>
          <cell r="F366">
            <v>17.999999999535998</v>
          </cell>
          <cell r="G366">
            <v>18.999999999729997</v>
          </cell>
          <cell r="H366">
            <v>18.999999999729997</v>
          </cell>
          <cell r="I366">
            <v>22.000000000312003</v>
          </cell>
          <cell r="J366">
            <v>22.999999999516998</v>
          </cell>
          <cell r="K366">
            <v>36.000000000061</v>
          </cell>
          <cell r="L366">
            <v>16.000000000137</v>
          </cell>
          <cell r="M366">
            <v>54.999999999791001</v>
          </cell>
          <cell r="N366">
            <v>48.000000000410999</v>
          </cell>
          <cell r="O366">
            <v>48.999999999616001</v>
          </cell>
          <cell r="P366">
            <v>67.000000000141014</v>
          </cell>
          <cell r="Q366">
            <v>28.000000000487002</v>
          </cell>
          <cell r="R366">
            <v>33.999999999673001</v>
          </cell>
          <cell r="S366">
            <v>0</v>
          </cell>
          <cell r="T366">
            <v>31.00000000008</v>
          </cell>
          <cell r="U366">
            <v>38.999999999654001</v>
          </cell>
          <cell r="V366">
            <v>21.000000000118003</v>
          </cell>
          <cell r="W366">
            <v>28.999999999692001</v>
          </cell>
          <cell r="X366">
            <v>34.999999999867001</v>
          </cell>
          <cell r="Y366">
            <v>17.000000000330999</v>
          </cell>
          <cell r="Z366">
            <v>11.000000000156001</v>
          </cell>
          <cell r="AA366">
            <v>17.999999999535998</v>
          </cell>
          <cell r="AB366">
            <v>21.000000000118003</v>
          </cell>
          <cell r="AC366">
            <v>33.999999999673001</v>
          </cell>
          <cell r="AD366">
            <v>21.000000000118003</v>
          </cell>
          <cell r="AE366">
            <v>21.000000000118003</v>
          </cell>
          <cell r="AF366">
            <v>17.999999999535998</v>
          </cell>
          <cell r="AG366">
            <v>29.999999999886001</v>
          </cell>
          <cell r="AH366">
            <v>17.000000000330999</v>
          </cell>
          <cell r="AI366">
            <v>27.000000000292999</v>
          </cell>
          <cell r="AJ366">
            <v>8.9999999997679989</v>
          </cell>
          <cell r="AK366">
            <v>22.000000000312003</v>
          </cell>
          <cell r="AL366">
            <v>8.9999999997679989</v>
          </cell>
          <cell r="AM366">
            <v>7.9999999995740003</v>
          </cell>
          <cell r="AN366">
            <v>6.0000000001749996</v>
          </cell>
          <cell r="AO366">
            <v>1.0000000001940001</v>
          </cell>
          <cell r="AP366">
            <v>0</v>
          </cell>
        </row>
        <row r="367">
          <cell r="A367" t="str">
            <v>21009A812</v>
          </cell>
          <cell r="B367" t="str">
            <v>SCHOOLGAT</v>
          </cell>
          <cell r="C367">
            <v>8.9999999998840003</v>
          </cell>
          <cell r="D367">
            <v>14.999999999958002</v>
          </cell>
          <cell r="E367">
            <v>8.9999999998840003</v>
          </cell>
          <cell r="F367">
            <v>16.000000000046001</v>
          </cell>
          <cell r="G367">
            <v>6.0000000000739995</v>
          </cell>
          <cell r="H367">
            <v>12.000000000147999</v>
          </cell>
          <cell r="I367">
            <v>8.9999999998840003</v>
          </cell>
          <cell r="J367">
            <v>11.00000000006</v>
          </cell>
          <cell r="K367">
            <v>12.000000000147999</v>
          </cell>
          <cell r="L367">
            <v>11.00000000006</v>
          </cell>
          <cell r="M367">
            <v>16.000000000046001</v>
          </cell>
          <cell r="N367">
            <v>16.000000000046001</v>
          </cell>
          <cell r="O367">
            <v>19.999999999943999</v>
          </cell>
          <cell r="P367">
            <v>14.999999999958002</v>
          </cell>
          <cell r="Q367">
            <v>17.000000000134001</v>
          </cell>
          <cell r="R367">
            <v>12.999999999782</v>
          </cell>
          <cell r="S367">
            <v>0</v>
          </cell>
          <cell r="T367">
            <v>14.999999999958002</v>
          </cell>
          <cell r="U367">
            <v>12.999999999782</v>
          </cell>
          <cell r="V367">
            <v>17.000000000134001</v>
          </cell>
          <cell r="W367">
            <v>16.000000000046001</v>
          </cell>
          <cell r="X367">
            <v>14.999999999958002</v>
          </cell>
          <cell r="Y367">
            <v>17.000000000134001</v>
          </cell>
          <cell r="Z367">
            <v>13.999999999869999</v>
          </cell>
          <cell r="AA367">
            <v>14.999999999958002</v>
          </cell>
          <cell r="AB367">
            <v>7.0000000001620002</v>
          </cell>
          <cell r="AC367">
            <v>14.999999999958002</v>
          </cell>
          <cell r="AD367">
            <v>18.999999999856001</v>
          </cell>
          <cell r="AE367">
            <v>11.00000000006</v>
          </cell>
          <cell r="AF367">
            <v>16.000000000046001</v>
          </cell>
          <cell r="AG367">
            <v>12.000000000147999</v>
          </cell>
          <cell r="AH367">
            <v>3.9999999998980003</v>
          </cell>
          <cell r="AI367">
            <v>9.9999999999719993</v>
          </cell>
          <cell r="AJ367">
            <v>6.0000000000739995</v>
          </cell>
          <cell r="AK367">
            <v>1.0000000000880001</v>
          </cell>
          <cell r="AL367">
            <v>4.9999999999859996</v>
          </cell>
          <cell r="AM367">
            <v>2.9999999998099995</v>
          </cell>
          <cell r="AN367">
            <v>0</v>
          </cell>
          <cell r="AO367">
            <v>1.0000000000880001</v>
          </cell>
          <cell r="AP367">
            <v>0</v>
          </cell>
        </row>
        <row r="368">
          <cell r="A368" t="str">
            <v>21009A33-</v>
          </cell>
          <cell r="B368" t="str">
            <v>SAINT-ADRIEN</v>
          </cell>
          <cell r="C368">
            <v>133.00000000056002</v>
          </cell>
          <cell r="D368">
            <v>125.99999999928001</v>
          </cell>
          <cell r="E368">
            <v>87.000000001200007</v>
          </cell>
          <cell r="F368">
            <v>87.999999999120007</v>
          </cell>
          <cell r="G368">
            <v>70.000000000919997</v>
          </cell>
          <cell r="H368">
            <v>74.000000000520004</v>
          </cell>
          <cell r="I368">
            <v>97.000000000200004</v>
          </cell>
          <cell r="J368">
            <v>68.99999999904</v>
          </cell>
          <cell r="K368">
            <v>142.99999999956</v>
          </cell>
          <cell r="L368">
            <v>114.9999999984</v>
          </cell>
          <cell r="M368">
            <v>201.00000000167998</v>
          </cell>
          <cell r="N368">
            <v>177.00000000012002</v>
          </cell>
          <cell r="O368">
            <v>199.00000000188001</v>
          </cell>
          <cell r="P368">
            <v>175.99999999824001</v>
          </cell>
          <cell r="Q368">
            <v>154.00000000044</v>
          </cell>
          <cell r="R368">
            <v>148.99999999895999</v>
          </cell>
          <cell r="S368">
            <v>135.99999999828</v>
          </cell>
          <cell r="T368">
            <v>140.00000000183999</v>
          </cell>
          <cell r="U368">
            <v>129.99999999888001</v>
          </cell>
          <cell r="V368">
            <v>129.00000000096</v>
          </cell>
          <cell r="W368">
            <v>110.99999999879999</v>
          </cell>
          <cell r="X368">
            <v>108.999999999</v>
          </cell>
          <cell r="Y368">
            <v>121.99999999967999</v>
          </cell>
          <cell r="Z368">
            <v>102.00000000168001</v>
          </cell>
          <cell r="AA368">
            <v>118.00000000007999</v>
          </cell>
          <cell r="AB368">
            <v>85.000000001399997</v>
          </cell>
          <cell r="AC368">
            <v>99</v>
          </cell>
          <cell r="AD368">
            <v>64.000000001520007</v>
          </cell>
          <cell r="AE368">
            <v>129.99999999888001</v>
          </cell>
          <cell r="AF368">
            <v>59.000000000039996</v>
          </cell>
          <cell r="AG368">
            <v>85.000000001399997</v>
          </cell>
          <cell r="AH368">
            <v>55.999999998359996</v>
          </cell>
          <cell r="AI368">
            <v>68.99999999904</v>
          </cell>
          <cell r="AJ368">
            <v>43.999999999560004</v>
          </cell>
          <cell r="AK368">
            <v>49.00000000104</v>
          </cell>
          <cell r="AL368">
            <v>17.00000000028</v>
          </cell>
          <cell r="AM368">
            <v>30.00000000096</v>
          </cell>
          <cell r="AN368">
            <v>9.9999999989999999</v>
          </cell>
          <cell r="AO368">
            <v>3.9999999996000004</v>
          </cell>
          <cell r="AP368">
            <v>3.9999999996000004</v>
          </cell>
        </row>
        <row r="369">
          <cell r="A369" t="str">
            <v>21009A34-</v>
          </cell>
          <cell r="B369" t="str">
            <v>STADE COMMUNAL</v>
          </cell>
          <cell r="C369">
            <v>10.000000000177</v>
          </cell>
          <cell r="D369">
            <v>10.999999999768999</v>
          </cell>
          <cell r="E369">
            <v>10.999999999768999</v>
          </cell>
          <cell r="F369">
            <v>17.000000000159002</v>
          </cell>
          <cell r="G369">
            <v>12.999999999899</v>
          </cell>
          <cell r="H369">
            <v>31.000000000122999</v>
          </cell>
          <cell r="I369">
            <v>18.999999999816001</v>
          </cell>
          <cell r="J369">
            <v>25.000000000206001</v>
          </cell>
          <cell r="K369">
            <v>16.000000000094001</v>
          </cell>
          <cell r="L369">
            <v>22.000000000010999</v>
          </cell>
          <cell r="M369">
            <v>18.000000000223999</v>
          </cell>
          <cell r="N369">
            <v>18.999999999816001</v>
          </cell>
          <cell r="O369">
            <v>13.999999999964</v>
          </cell>
          <cell r="P369">
            <v>11.999999999833999</v>
          </cell>
          <cell r="Q369">
            <v>13.999999999964</v>
          </cell>
          <cell r="R369">
            <v>18.000000000223999</v>
          </cell>
          <cell r="S369">
            <v>0</v>
          </cell>
          <cell r="T369">
            <v>12.999999999899</v>
          </cell>
          <cell r="U369">
            <v>19.999999999880998</v>
          </cell>
          <cell r="V369">
            <v>4.9999999998520002</v>
          </cell>
          <cell r="W369">
            <v>17.000000000159002</v>
          </cell>
          <cell r="X369">
            <v>12.999999999899</v>
          </cell>
          <cell r="Y369">
            <v>12.999999999899</v>
          </cell>
          <cell r="Z369">
            <v>13.999999999964</v>
          </cell>
          <cell r="AA369">
            <v>22.000000000010999</v>
          </cell>
          <cell r="AB369">
            <v>5.9999999999169997</v>
          </cell>
          <cell r="AC369">
            <v>10.000000000177</v>
          </cell>
          <cell r="AD369">
            <v>10.999999999768999</v>
          </cell>
          <cell r="AE369">
            <v>5.9999999999169997</v>
          </cell>
          <cell r="AF369">
            <v>4.9999999998520002</v>
          </cell>
          <cell r="AG369">
            <v>8.0000000000470006</v>
          </cell>
          <cell r="AH369">
            <v>5.9999999999169997</v>
          </cell>
          <cell r="AI369">
            <v>6.9999999999820002</v>
          </cell>
          <cell r="AJ369">
            <v>3.000000000195</v>
          </cell>
          <cell r="AK369">
            <v>3.000000000195</v>
          </cell>
          <cell r="AL369">
            <v>3.000000000195</v>
          </cell>
          <cell r="AM369">
            <v>0</v>
          </cell>
          <cell r="AN369">
            <v>1.000000000065</v>
          </cell>
          <cell r="AO369">
            <v>0</v>
          </cell>
          <cell r="AP369">
            <v>0</v>
          </cell>
        </row>
        <row r="370">
          <cell r="A370" t="str">
            <v>21009A21-</v>
          </cell>
          <cell r="B370" t="str">
            <v>ETE</v>
          </cell>
          <cell r="C370">
            <v>89.999999999536016</v>
          </cell>
          <cell r="D370">
            <v>78.999999998700005</v>
          </cell>
          <cell r="E370">
            <v>53.000000000376005</v>
          </cell>
          <cell r="F370">
            <v>59.000000000832003</v>
          </cell>
          <cell r="G370">
            <v>29.999999998627999</v>
          </cell>
          <cell r="H370">
            <v>47.999999999996</v>
          </cell>
          <cell r="I370">
            <v>67.00000000144</v>
          </cell>
          <cell r="J370">
            <v>70.000000001667999</v>
          </cell>
          <cell r="K370">
            <v>317.99999999860398</v>
          </cell>
          <cell r="L370">
            <v>265.99999999830396</v>
          </cell>
          <cell r="M370">
            <v>376.99999999943594</v>
          </cell>
          <cell r="N370">
            <v>351.00000000111197</v>
          </cell>
          <cell r="O370">
            <v>208.00000000120002</v>
          </cell>
          <cell r="P370">
            <v>271.99999999876002</v>
          </cell>
          <cell r="Q370">
            <v>114.00000000136001</v>
          </cell>
          <cell r="R370">
            <v>170.99999999838801</v>
          </cell>
          <cell r="S370">
            <v>95.999999999991999</v>
          </cell>
          <cell r="T370">
            <v>134.99999999930401</v>
          </cell>
          <cell r="U370">
            <v>72.000000001819998</v>
          </cell>
          <cell r="V370">
            <v>114.00000000136001</v>
          </cell>
          <cell r="W370">
            <v>64.000000001212001</v>
          </cell>
          <cell r="X370">
            <v>76.999999998548006</v>
          </cell>
          <cell r="Y370">
            <v>69.000000001591999</v>
          </cell>
          <cell r="Z370">
            <v>85.999999999232003</v>
          </cell>
          <cell r="AA370">
            <v>56.000000000603997</v>
          </cell>
          <cell r="AB370">
            <v>76.999999998548006</v>
          </cell>
          <cell r="AC370">
            <v>32.999999998855998</v>
          </cell>
          <cell r="AD370">
            <v>46.99999999992</v>
          </cell>
          <cell r="AE370">
            <v>25.999999998324</v>
          </cell>
          <cell r="AF370">
            <v>26.999999998400003</v>
          </cell>
          <cell r="AG370">
            <v>24.000000001824002</v>
          </cell>
          <cell r="AH370">
            <v>21.000000001596</v>
          </cell>
          <cell r="AI370">
            <v>16.000000001216002</v>
          </cell>
          <cell r="AJ370">
            <v>8.0000000006080008</v>
          </cell>
          <cell r="AK370">
            <v>16.000000001216002</v>
          </cell>
          <cell r="AL370">
            <v>9.0000000006840004</v>
          </cell>
          <cell r="AM370">
            <v>4.0000000003040004</v>
          </cell>
          <cell r="AN370">
            <v>1.0000000000760001</v>
          </cell>
          <cell r="AO370">
            <v>1.0000000000760001</v>
          </cell>
          <cell r="AP370">
            <v>0</v>
          </cell>
        </row>
        <row r="371">
          <cell r="A371" t="str">
            <v>21009A43-</v>
          </cell>
          <cell r="B371" t="str">
            <v>FERNAND NEURAY</v>
          </cell>
          <cell r="C371">
            <v>49.999999999852008</v>
          </cell>
          <cell r="D371">
            <v>38.999999999099998</v>
          </cell>
          <cell r="E371">
            <v>38.00000000056</v>
          </cell>
          <cell r="F371">
            <v>49.999999999852008</v>
          </cell>
          <cell r="G371">
            <v>56.000000000432003</v>
          </cell>
          <cell r="H371">
            <v>42.000000000324</v>
          </cell>
          <cell r="I371">
            <v>57.999999999380009</v>
          </cell>
          <cell r="J371">
            <v>40.999999999916</v>
          </cell>
          <cell r="K371">
            <v>53.999999999616001</v>
          </cell>
          <cell r="L371">
            <v>38.999999999099998</v>
          </cell>
          <cell r="M371">
            <v>99.999999999704016</v>
          </cell>
          <cell r="N371">
            <v>93.999999999123986</v>
          </cell>
          <cell r="O371">
            <v>94.999999999532008</v>
          </cell>
          <cell r="P371">
            <v>89.000000000819995</v>
          </cell>
          <cell r="Q371">
            <v>94.999999999532008</v>
          </cell>
          <cell r="R371">
            <v>84.000000000648001</v>
          </cell>
          <cell r="S371">
            <v>0</v>
          </cell>
          <cell r="T371">
            <v>84.999999999188006</v>
          </cell>
          <cell r="U371">
            <v>71.999999999487997</v>
          </cell>
          <cell r="V371">
            <v>61.999999999144002</v>
          </cell>
          <cell r="W371">
            <v>76.999999999660005</v>
          </cell>
          <cell r="X371">
            <v>62.999999999552003</v>
          </cell>
          <cell r="Y371">
            <v>56.000000000432003</v>
          </cell>
          <cell r="Z371">
            <v>49.999999999852008</v>
          </cell>
          <cell r="AA371">
            <v>43.000000000732008</v>
          </cell>
          <cell r="AB371">
            <v>48.999999999444</v>
          </cell>
          <cell r="AC371">
            <v>46.000000000088001</v>
          </cell>
          <cell r="AD371">
            <v>38.00000000056</v>
          </cell>
          <cell r="AE371">
            <v>33.000000000387999</v>
          </cell>
          <cell r="AF371">
            <v>29.999999999163997</v>
          </cell>
          <cell r="AG371">
            <v>19.00000000028</v>
          </cell>
          <cell r="AH371">
            <v>10.000000000344</v>
          </cell>
          <cell r="AI371">
            <v>16.000000000924</v>
          </cell>
          <cell r="AJ371">
            <v>7.9999999995279998</v>
          </cell>
          <cell r="AK371">
            <v>6.0000000005799992</v>
          </cell>
          <cell r="AL371">
            <v>2.999999999356</v>
          </cell>
          <cell r="AM371">
            <v>5.0000000001720002</v>
          </cell>
          <cell r="AN371">
            <v>1.0000000004080001</v>
          </cell>
          <cell r="AO371">
            <v>1.0000000004080001</v>
          </cell>
          <cell r="AP371">
            <v>1.0000000004080001</v>
          </cell>
        </row>
        <row r="372">
          <cell r="A372" t="str">
            <v>21009A41-</v>
          </cell>
          <cell r="B372" t="str">
            <v>SAINT-GEORGES</v>
          </cell>
          <cell r="C372">
            <v>57.999999999814008</v>
          </cell>
          <cell r="D372">
            <v>67.999999999389004</v>
          </cell>
          <cell r="E372">
            <v>44.999999999227001</v>
          </cell>
          <cell r="F372">
            <v>48.000000000239005</v>
          </cell>
          <cell r="G372">
            <v>38.999999999482</v>
          </cell>
          <cell r="H372">
            <v>52.999999998886999</v>
          </cell>
          <cell r="I372">
            <v>46.000000000324</v>
          </cell>
          <cell r="J372">
            <v>40.000000000579</v>
          </cell>
          <cell r="K372">
            <v>82.000000001073005</v>
          </cell>
          <cell r="L372">
            <v>84.000000000987995</v>
          </cell>
          <cell r="M372">
            <v>146.00000000063201</v>
          </cell>
          <cell r="N372">
            <v>146.00000000063201</v>
          </cell>
          <cell r="O372">
            <v>133.99999999886302</v>
          </cell>
          <cell r="P372">
            <v>121.00000000055499</v>
          </cell>
          <cell r="Q372">
            <v>106.00000000005301</v>
          </cell>
          <cell r="R372">
            <v>102.00000000022301</v>
          </cell>
          <cell r="S372">
            <v>104.99999999895601</v>
          </cell>
          <cell r="T372">
            <v>86.999999999720998</v>
          </cell>
          <cell r="U372">
            <v>69.999999999303995</v>
          </cell>
          <cell r="V372">
            <v>71.999999999219</v>
          </cell>
          <cell r="W372">
            <v>82.000000001073005</v>
          </cell>
          <cell r="X372">
            <v>61.000000000826006</v>
          </cell>
          <cell r="Y372">
            <v>67.999999999389004</v>
          </cell>
          <cell r="Z372">
            <v>63.999999999559002</v>
          </cell>
          <cell r="AA372">
            <v>40.999999999396998</v>
          </cell>
          <cell r="AB372">
            <v>36.999999999567002</v>
          </cell>
          <cell r="AC372">
            <v>42.000000000493998</v>
          </cell>
          <cell r="AD372">
            <v>36.999999999567002</v>
          </cell>
          <cell r="AE372">
            <v>38.999999999482</v>
          </cell>
          <cell r="AF372">
            <v>36.000000000748997</v>
          </cell>
          <cell r="AG372">
            <v>26.999999999991999</v>
          </cell>
          <cell r="AH372">
            <v>17.999999999234998</v>
          </cell>
          <cell r="AI372">
            <v>21.000000000246999</v>
          </cell>
          <cell r="AJ372">
            <v>13.999999999404999</v>
          </cell>
          <cell r="AK372">
            <v>17.000000000417</v>
          </cell>
          <cell r="AL372">
            <v>9.9999999995749995</v>
          </cell>
          <cell r="AM372">
            <v>5.9999999997450004</v>
          </cell>
          <cell r="AN372">
            <v>3.0000000010119998</v>
          </cell>
          <cell r="AO372">
            <v>3.99999999983</v>
          </cell>
          <cell r="AP372">
            <v>0</v>
          </cell>
        </row>
        <row r="373">
          <cell r="A373" t="str">
            <v>21009A83-</v>
          </cell>
          <cell r="B373" t="str">
            <v>L. ERNOTTE (RUE)</v>
          </cell>
          <cell r="C373">
            <v>41.000000000372999</v>
          </cell>
          <cell r="D373">
            <v>52.000000000268003</v>
          </cell>
          <cell r="E373">
            <v>44.999999999665995</v>
          </cell>
          <cell r="F373">
            <v>49.000000000010004</v>
          </cell>
          <cell r="G373">
            <v>41.000000000372999</v>
          </cell>
          <cell r="H373">
            <v>54.000000000439996</v>
          </cell>
          <cell r="I373">
            <v>33.999999999770999</v>
          </cell>
          <cell r="J373">
            <v>39.000000000201005</v>
          </cell>
          <cell r="K373">
            <v>22.999999999876</v>
          </cell>
          <cell r="L373">
            <v>41.000000000372999</v>
          </cell>
          <cell r="M373">
            <v>17.000000000410999</v>
          </cell>
          <cell r="N373">
            <v>21.999999999790003</v>
          </cell>
          <cell r="O373">
            <v>32.999999999685002</v>
          </cell>
          <cell r="P373">
            <v>17.000000000410999</v>
          </cell>
          <cell r="Q373">
            <v>38.000000000115001</v>
          </cell>
          <cell r="R373">
            <v>19.999999999618002</v>
          </cell>
          <cell r="S373">
            <v>0</v>
          </cell>
          <cell r="T373">
            <v>35.999999999943</v>
          </cell>
          <cell r="U373">
            <v>32.999999999685002</v>
          </cell>
          <cell r="V373">
            <v>30.000000000478003</v>
          </cell>
          <cell r="W373">
            <v>28.000000000305999</v>
          </cell>
          <cell r="X373">
            <v>33.999999999770999</v>
          </cell>
          <cell r="Y373">
            <v>41.000000000372999</v>
          </cell>
          <cell r="Z373">
            <v>30.999999999513001</v>
          </cell>
          <cell r="AA373">
            <v>41.000000000372999</v>
          </cell>
          <cell r="AB373">
            <v>31.999999999598998</v>
          </cell>
          <cell r="AC373">
            <v>23.999999999962</v>
          </cell>
          <cell r="AD373">
            <v>18.000000000496996</v>
          </cell>
          <cell r="AE373">
            <v>23.999999999962</v>
          </cell>
          <cell r="AF373">
            <v>17.000000000410999</v>
          </cell>
          <cell r="AG373">
            <v>15.000000000239002</v>
          </cell>
          <cell r="AH373">
            <v>6.9999999995509992</v>
          </cell>
          <cell r="AI373">
            <v>7.9999999996370006</v>
          </cell>
          <cell r="AJ373">
            <v>10.999999999895001</v>
          </cell>
          <cell r="AK373">
            <v>6.0000000005159997</v>
          </cell>
          <cell r="AL373">
            <v>1.0000000000859999</v>
          </cell>
          <cell r="AM373">
            <v>1.0000000000859999</v>
          </cell>
          <cell r="AN373">
            <v>1.0000000000859999</v>
          </cell>
          <cell r="AO373">
            <v>0</v>
          </cell>
          <cell r="AP373">
            <v>0</v>
          </cell>
        </row>
        <row r="374">
          <cell r="A374" t="str">
            <v>21009A52-</v>
          </cell>
          <cell r="B374" t="str">
            <v>GRAY (RUE)</v>
          </cell>
          <cell r="C374">
            <v>116.000000000448</v>
          </cell>
          <cell r="D374">
            <v>118.00000000096001</v>
          </cell>
          <cell r="E374">
            <v>107.0000000018</v>
          </cell>
          <cell r="F374">
            <v>106.000000001544</v>
          </cell>
          <cell r="G374">
            <v>101.000000000264</v>
          </cell>
          <cell r="H374">
            <v>111.99999999942401</v>
          </cell>
          <cell r="I374">
            <v>72.000000000151999</v>
          </cell>
          <cell r="J374">
            <v>89.000000000848019</v>
          </cell>
          <cell r="K374">
            <v>119.00000000121599</v>
          </cell>
          <cell r="L374">
            <v>127.99999999986402</v>
          </cell>
          <cell r="M374">
            <v>259.00000000049602</v>
          </cell>
          <cell r="N374">
            <v>209.99999999892</v>
          </cell>
          <cell r="O374">
            <v>197.99999999950398</v>
          </cell>
          <cell r="P374">
            <v>184.999999999832</v>
          </cell>
          <cell r="Q374">
            <v>153.999999999208</v>
          </cell>
          <cell r="R374">
            <v>176.00000000118399</v>
          </cell>
          <cell r="S374">
            <v>123.99999999884001</v>
          </cell>
          <cell r="T374">
            <v>143.00000000004798</v>
          </cell>
          <cell r="U374">
            <v>111.99999999942401</v>
          </cell>
          <cell r="V374">
            <v>124.999999999096</v>
          </cell>
          <cell r="W374">
            <v>89.000000000848019</v>
          </cell>
          <cell r="X374">
            <v>103.000000000776</v>
          </cell>
          <cell r="Y374">
            <v>107.9999999984</v>
          </cell>
          <cell r="Z374">
            <v>102.00000000052002</v>
          </cell>
          <cell r="AA374">
            <v>83.99999999956799</v>
          </cell>
          <cell r="AB374">
            <v>91.000000001360007</v>
          </cell>
          <cell r="AC374">
            <v>53.9999999992</v>
          </cell>
          <cell r="AD374">
            <v>53.9999999992</v>
          </cell>
          <cell r="AE374">
            <v>63.000000001504006</v>
          </cell>
          <cell r="AF374">
            <v>33.000000001136002</v>
          </cell>
          <cell r="AG374">
            <v>21.00000000172</v>
          </cell>
          <cell r="AH374">
            <v>20.000000001464002</v>
          </cell>
          <cell r="AI374">
            <v>20.000000001464002</v>
          </cell>
          <cell r="AJ374">
            <v>23.999999998831999</v>
          </cell>
          <cell r="AK374">
            <v>18.000000000951999</v>
          </cell>
          <cell r="AL374">
            <v>8.9999999986480006</v>
          </cell>
          <cell r="AM374">
            <v>5.0000000012799992</v>
          </cell>
          <cell r="AN374">
            <v>3.0000000007679999</v>
          </cell>
          <cell r="AO374">
            <v>1.0000000002560001</v>
          </cell>
          <cell r="AP374">
            <v>0</v>
          </cell>
        </row>
        <row r="375">
          <cell r="A375" t="str">
            <v>21009A2MJ</v>
          </cell>
          <cell r="B375" t="str">
            <v>CAMPUS UNIVERSITAIRE</v>
          </cell>
          <cell r="C375">
            <v>1.0000000000920002</v>
          </cell>
          <cell r="D375">
            <v>0</v>
          </cell>
          <cell r="E375">
            <v>2.0000000001840004</v>
          </cell>
          <cell r="F375">
            <v>1.0000000000920002</v>
          </cell>
          <cell r="G375">
            <v>0</v>
          </cell>
          <cell r="H375">
            <v>0</v>
          </cell>
          <cell r="I375">
            <v>21.000000000157996</v>
          </cell>
          <cell r="J375">
            <v>17.999999999882</v>
          </cell>
          <cell r="K375">
            <v>198.99999999968099</v>
          </cell>
          <cell r="L375">
            <v>149.00000000040299</v>
          </cell>
          <cell r="M375">
            <v>156.00000000015999</v>
          </cell>
          <cell r="N375">
            <v>156.00000000015999</v>
          </cell>
          <cell r="O375">
            <v>53.999999999646001</v>
          </cell>
          <cell r="P375">
            <v>73.999999999712003</v>
          </cell>
          <cell r="Q375">
            <v>15.999999999698</v>
          </cell>
          <cell r="R375">
            <v>16.999999999789999</v>
          </cell>
          <cell r="S375">
            <v>0</v>
          </cell>
          <cell r="T375">
            <v>5.9999999996650004</v>
          </cell>
          <cell r="U375">
            <v>2.0000000001840004</v>
          </cell>
          <cell r="V375">
            <v>1.0000000000920002</v>
          </cell>
          <cell r="W375">
            <v>2.0000000001840004</v>
          </cell>
          <cell r="X375">
            <v>2.0000000001840004</v>
          </cell>
          <cell r="Y375">
            <v>1.0000000000920002</v>
          </cell>
          <cell r="Z375">
            <v>1.0000000000920002</v>
          </cell>
          <cell r="AA375">
            <v>0</v>
          </cell>
          <cell r="AB375">
            <v>1.0000000000920002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39.999999999014996</v>
          </cell>
          <cell r="D376">
            <v>56.000000000628006</v>
          </cell>
          <cell r="E376">
            <v>43.99999999992</v>
          </cell>
          <cell r="F376">
            <v>37.000000000844999</v>
          </cell>
          <cell r="G376">
            <v>34.999999999388997</v>
          </cell>
          <cell r="H376">
            <v>36.000000000117005</v>
          </cell>
          <cell r="I376">
            <v>47.000000000096996</v>
          </cell>
          <cell r="J376">
            <v>26.000000000865001</v>
          </cell>
          <cell r="K376">
            <v>53.000000000451003</v>
          </cell>
          <cell r="L376">
            <v>45.000000000647994</v>
          </cell>
          <cell r="M376">
            <v>138.00000000011403</v>
          </cell>
          <cell r="N376">
            <v>133.999999999209</v>
          </cell>
          <cell r="O376">
            <v>136.99999999938601</v>
          </cell>
          <cell r="P376">
            <v>136.99999999938601</v>
          </cell>
          <cell r="Q376">
            <v>103.999999999446</v>
          </cell>
          <cell r="R376">
            <v>128.000000000862</v>
          </cell>
          <cell r="S376">
            <v>0</v>
          </cell>
          <cell r="T376">
            <v>95.999999999643009</v>
          </cell>
          <cell r="U376">
            <v>62.999999999703007</v>
          </cell>
          <cell r="V376">
            <v>92.999999999465999</v>
          </cell>
          <cell r="W376">
            <v>51.999999999723002</v>
          </cell>
          <cell r="X376">
            <v>83.000000000214001</v>
          </cell>
          <cell r="Y376">
            <v>48.999999999545999</v>
          </cell>
          <cell r="Z376">
            <v>64.000000000431001</v>
          </cell>
          <cell r="AA376">
            <v>28.000000000314003</v>
          </cell>
          <cell r="AB376">
            <v>29.999999999762998</v>
          </cell>
          <cell r="AC376">
            <v>20.000000000511001</v>
          </cell>
          <cell r="AD376">
            <v>20.000000000511001</v>
          </cell>
          <cell r="AE376">
            <v>20.000000000511001</v>
          </cell>
          <cell r="AF376">
            <v>20.000000000511001</v>
          </cell>
          <cell r="AG376">
            <v>12.999999999429001</v>
          </cell>
          <cell r="AH376">
            <v>15.999999999606001</v>
          </cell>
          <cell r="AI376">
            <v>17.000000000334001</v>
          </cell>
          <cell r="AJ376">
            <v>9.000000000531001</v>
          </cell>
          <cell r="AK376">
            <v>6.0000000003540004</v>
          </cell>
          <cell r="AL376">
            <v>4.9999999996259996</v>
          </cell>
          <cell r="AM376">
            <v>6.9999999990750004</v>
          </cell>
          <cell r="AN376">
            <v>3.0000000001770002</v>
          </cell>
          <cell r="AO376">
            <v>1.0000000007279999</v>
          </cell>
          <cell r="AP376">
            <v>1.0000000007279999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14.999999999832001</v>
          </cell>
          <cell r="D377">
            <v>18.999999999728999</v>
          </cell>
          <cell r="E377">
            <v>17.000000000217</v>
          </cell>
          <cell r="F377">
            <v>25.000000000010999</v>
          </cell>
          <cell r="G377">
            <v>14.999999999832001</v>
          </cell>
          <cell r="H377">
            <v>10.000000000179</v>
          </cell>
          <cell r="I377">
            <v>7.9999999997939995</v>
          </cell>
          <cell r="J377">
            <v>10.999999999935001</v>
          </cell>
          <cell r="K377">
            <v>28.000000000151999</v>
          </cell>
          <cell r="L377">
            <v>17.999999999972999</v>
          </cell>
          <cell r="M377">
            <v>63.000000000341998</v>
          </cell>
          <cell r="N377">
            <v>68.999999999750997</v>
          </cell>
          <cell r="O377">
            <v>75.999999999788997</v>
          </cell>
          <cell r="P377">
            <v>60.999999999956998</v>
          </cell>
          <cell r="Q377">
            <v>50.999999999777998</v>
          </cell>
          <cell r="R377">
            <v>53.999999999918998</v>
          </cell>
          <cell r="S377">
            <v>0</v>
          </cell>
          <cell r="T377">
            <v>39.000000000086999</v>
          </cell>
          <cell r="U377">
            <v>32.000000000048999</v>
          </cell>
          <cell r="V377">
            <v>31.000000000292999</v>
          </cell>
          <cell r="W377">
            <v>21.000000000113999</v>
          </cell>
          <cell r="X377">
            <v>31.000000000292999</v>
          </cell>
          <cell r="Y377">
            <v>25.999999999767002</v>
          </cell>
          <cell r="Z377">
            <v>18.999999999728999</v>
          </cell>
          <cell r="AA377">
            <v>22.999999999625999</v>
          </cell>
          <cell r="AB377">
            <v>20.000000000358</v>
          </cell>
          <cell r="AC377">
            <v>10.999999999935001</v>
          </cell>
          <cell r="AD377">
            <v>10.999999999935001</v>
          </cell>
          <cell r="AE377">
            <v>4.9999999996530002</v>
          </cell>
          <cell r="AF377">
            <v>7.0000000000379998</v>
          </cell>
          <cell r="AG377">
            <v>3.9999999998969997</v>
          </cell>
          <cell r="AH377">
            <v>3.9999999998969997</v>
          </cell>
          <cell r="AI377">
            <v>4.9999999996530002</v>
          </cell>
          <cell r="AJ377">
            <v>2.000000000385</v>
          </cell>
          <cell r="AK377">
            <v>0.99999999975599996</v>
          </cell>
          <cell r="AL377">
            <v>0.99999999975599996</v>
          </cell>
          <cell r="AM377">
            <v>2.000000000385</v>
          </cell>
          <cell r="AN377">
            <v>0</v>
          </cell>
          <cell r="AO377">
            <v>0</v>
          </cell>
          <cell r="AP377">
            <v>0</v>
          </cell>
        </row>
        <row r="378">
          <cell r="A378" t="str">
            <v>21009A72-</v>
          </cell>
          <cell r="B378" t="str">
            <v>DEFACQZ</v>
          </cell>
          <cell r="C378">
            <v>49.999999999384997</v>
          </cell>
          <cell r="D378">
            <v>39.000000000705001</v>
          </cell>
          <cell r="E378">
            <v>20.999999999275001</v>
          </cell>
          <cell r="F378">
            <v>29.000000000110003</v>
          </cell>
          <cell r="G378">
            <v>21.999999999154998</v>
          </cell>
          <cell r="H378">
            <v>24.000000000710003</v>
          </cell>
          <cell r="I378">
            <v>17.999999999635001</v>
          </cell>
          <cell r="J378">
            <v>33.999999999510003</v>
          </cell>
          <cell r="K378">
            <v>74.000000000095</v>
          </cell>
          <cell r="L378">
            <v>45.999999999865004</v>
          </cell>
          <cell r="M378">
            <v>164.000000000065</v>
          </cell>
          <cell r="N378">
            <v>135.99999999983501</v>
          </cell>
          <cell r="O378">
            <v>144.00000000067001</v>
          </cell>
          <cell r="P378">
            <v>108.99999999948498</v>
          </cell>
          <cell r="Q378">
            <v>91.999999999730008</v>
          </cell>
          <cell r="R378">
            <v>90.999999999850004</v>
          </cell>
          <cell r="S378">
            <v>0</v>
          </cell>
          <cell r="T378">
            <v>92.999999999610012</v>
          </cell>
          <cell r="U378">
            <v>49.999999999384997</v>
          </cell>
          <cell r="V378">
            <v>57.000000000339995</v>
          </cell>
          <cell r="W378">
            <v>54.000000000699998</v>
          </cell>
          <cell r="X378">
            <v>51.999999999145004</v>
          </cell>
          <cell r="Y378">
            <v>47.999999999625004</v>
          </cell>
          <cell r="Z378">
            <v>38.000000000824997</v>
          </cell>
          <cell r="AA378">
            <v>26.000000000469999</v>
          </cell>
          <cell r="AB378">
            <v>41.000000000465</v>
          </cell>
          <cell r="AC378">
            <v>28.000000000229999</v>
          </cell>
          <cell r="AD378">
            <v>18.999999999515001</v>
          </cell>
          <cell r="AE378">
            <v>28.000000000229999</v>
          </cell>
          <cell r="AF378">
            <v>21.999999999154998</v>
          </cell>
          <cell r="AG378">
            <v>13.000000000235</v>
          </cell>
          <cell r="AH378">
            <v>19.999999999395001</v>
          </cell>
          <cell r="AI378">
            <v>5.9999999992799999</v>
          </cell>
          <cell r="AJ378">
            <v>11.000000000475</v>
          </cell>
          <cell r="AK378">
            <v>5.9999999992799999</v>
          </cell>
          <cell r="AL378">
            <v>4.9999999994</v>
          </cell>
          <cell r="AM378">
            <v>3.99999999952</v>
          </cell>
          <cell r="AN378">
            <v>0</v>
          </cell>
          <cell r="AO378">
            <v>1.99999999976</v>
          </cell>
          <cell r="AP378">
            <v>0</v>
          </cell>
        </row>
        <row r="379">
          <cell r="A379" t="str">
            <v>21009A911</v>
          </cell>
          <cell r="B379" t="str">
            <v>A. DELPORTE-SUD</v>
          </cell>
          <cell r="C379">
            <v>43.999999999175998</v>
          </cell>
          <cell r="D379">
            <v>51.999999999936001</v>
          </cell>
          <cell r="E379">
            <v>30.000000000347999</v>
          </cell>
          <cell r="F379">
            <v>41.999999999820005</v>
          </cell>
          <cell r="G379">
            <v>36.000000000083993</v>
          </cell>
          <cell r="H379">
            <v>27.999999999324</v>
          </cell>
          <cell r="I379">
            <v>25.999999999968001</v>
          </cell>
          <cell r="J379">
            <v>30.999999999191999</v>
          </cell>
          <cell r="K379">
            <v>51.999999999936001</v>
          </cell>
          <cell r="L379">
            <v>46.000000000200004</v>
          </cell>
          <cell r="M379">
            <v>128.999999999328</v>
          </cell>
          <cell r="N379">
            <v>105.99999999922798</v>
          </cell>
          <cell r="O379">
            <v>103.999999999872</v>
          </cell>
          <cell r="P379">
            <v>102.00000000051601</v>
          </cell>
          <cell r="Q379">
            <v>70.999999999655998</v>
          </cell>
          <cell r="R379">
            <v>79.000000000415994</v>
          </cell>
          <cell r="S379">
            <v>0</v>
          </cell>
          <cell r="T379">
            <v>57.999999999671999</v>
          </cell>
          <cell r="U379">
            <v>72.000000000167987</v>
          </cell>
          <cell r="V379">
            <v>66.000000000431996</v>
          </cell>
          <cell r="W379">
            <v>31.999999999704002</v>
          </cell>
          <cell r="X379">
            <v>43.999999999175998</v>
          </cell>
          <cell r="Y379">
            <v>44.999999999688001</v>
          </cell>
          <cell r="Z379">
            <v>40.999999999307995</v>
          </cell>
          <cell r="AA379">
            <v>34.999999999571997</v>
          </cell>
          <cell r="AB379">
            <v>37.99999999944</v>
          </cell>
          <cell r="AC379">
            <v>21.000000000743999</v>
          </cell>
          <cell r="AD379">
            <v>27.00000000048</v>
          </cell>
          <cell r="AE379">
            <v>28.999999999836</v>
          </cell>
          <cell r="AF379">
            <v>18.99999999972</v>
          </cell>
          <cell r="AG379">
            <v>15.999999999852001</v>
          </cell>
          <cell r="AH379">
            <v>12.999999999984</v>
          </cell>
          <cell r="AI379">
            <v>23.000000000100002</v>
          </cell>
          <cell r="AJ379">
            <v>11.999999999471999</v>
          </cell>
          <cell r="AK379">
            <v>21.000000000743999</v>
          </cell>
          <cell r="AL379">
            <v>4.9999999992240003</v>
          </cell>
          <cell r="AM379">
            <v>8.9999999996039985</v>
          </cell>
          <cell r="AN379">
            <v>1.9999999993559998</v>
          </cell>
          <cell r="AO379">
            <v>4.9999999992240003</v>
          </cell>
          <cell r="AP379">
            <v>1.000000000512</v>
          </cell>
        </row>
        <row r="380">
          <cell r="A380" t="str">
            <v>21009A311</v>
          </cell>
          <cell r="B380" t="str">
            <v>TREILLE (RUE DE LA)</v>
          </cell>
          <cell r="C380">
            <v>6.99999999996</v>
          </cell>
          <cell r="D380">
            <v>6.99999999996</v>
          </cell>
          <cell r="E380">
            <v>9.9999999999899991</v>
          </cell>
          <cell r="F380">
            <v>7.99999999986</v>
          </cell>
          <cell r="G380">
            <v>9.0000000000900009</v>
          </cell>
          <cell r="H380">
            <v>13.99999999992</v>
          </cell>
          <cell r="I380">
            <v>6.99999999996</v>
          </cell>
          <cell r="J380">
            <v>6.99999999996</v>
          </cell>
          <cell r="K380">
            <v>13.99999999992</v>
          </cell>
          <cell r="L380">
            <v>6.99999999996</v>
          </cell>
          <cell r="M380">
            <v>16.999999999949999</v>
          </cell>
          <cell r="N380">
            <v>17.999999999850001</v>
          </cell>
          <cell r="O380">
            <v>16.999999999949999</v>
          </cell>
          <cell r="P380">
            <v>12.000000000120002</v>
          </cell>
          <cell r="Q380">
            <v>10.999999999890001</v>
          </cell>
          <cell r="R380">
            <v>16.000000000050001</v>
          </cell>
          <cell r="S380">
            <v>0</v>
          </cell>
          <cell r="T380">
            <v>16.999999999949999</v>
          </cell>
          <cell r="U380">
            <v>16.000000000050001</v>
          </cell>
          <cell r="V380">
            <v>10.999999999890001</v>
          </cell>
          <cell r="W380">
            <v>3.0000000000300004</v>
          </cell>
          <cell r="X380">
            <v>6.0000000000600009</v>
          </cell>
          <cell r="Y380">
            <v>12.000000000120002</v>
          </cell>
          <cell r="Z380">
            <v>9.0000000000900009</v>
          </cell>
          <cell r="AA380">
            <v>9.0000000000900009</v>
          </cell>
          <cell r="AB380">
            <v>6.99999999996</v>
          </cell>
          <cell r="AC380">
            <v>6.0000000000600009</v>
          </cell>
          <cell r="AD380">
            <v>5.0000000001599991</v>
          </cell>
          <cell r="AE380">
            <v>6.0000000000600009</v>
          </cell>
          <cell r="AF380">
            <v>2.00000000013</v>
          </cell>
          <cell r="AG380">
            <v>5.0000000001599991</v>
          </cell>
          <cell r="AH380">
            <v>2.00000000013</v>
          </cell>
          <cell r="AI380">
            <v>5.0000000001599991</v>
          </cell>
          <cell r="AJ380">
            <v>3.0000000000300004</v>
          </cell>
          <cell r="AK380">
            <v>3.99999999993</v>
          </cell>
          <cell r="AL380">
            <v>5.0000000001599991</v>
          </cell>
          <cell r="AM380">
            <v>0</v>
          </cell>
          <cell r="AN380">
            <v>0.9999999999000001</v>
          </cell>
          <cell r="AO380">
            <v>0</v>
          </cell>
          <cell r="AP380">
            <v>0</v>
          </cell>
        </row>
        <row r="381">
          <cell r="A381" t="str">
            <v>21009A802</v>
          </cell>
          <cell r="B381" t="str">
            <v>BOONDAEL-SUD</v>
          </cell>
          <cell r="C381">
            <v>9.0000000001099991</v>
          </cell>
          <cell r="D381">
            <v>6.99999999986</v>
          </cell>
          <cell r="E381">
            <v>12.000000000050001</v>
          </cell>
          <cell r="F381">
            <v>2.99999999994</v>
          </cell>
          <cell r="G381">
            <v>2.99999999994</v>
          </cell>
          <cell r="H381">
            <v>10.000000000090001</v>
          </cell>
          <cell r="I381">
            <v>6.99999999986</v>
          </cell>
          <cell r="J381">
            <v>8.0000000001299991</v>
          </cell>
          <cell r="K381">
            <v>5.99999999988</v>
          </cell>
          <cell r="L381">
            <v>12.000000000050001</v>
          </cell>
          <cell r="M381">
            <v>10.000000000090001</v>
          </cell>
          <cell r="N381">
            <v>11.000000000069999</v>
          </cell>
          <cell r="O381">
            <v>9.0000000001099991</v>
          </cell>
          <cell r="P381">
            <v>10.000000000090001</v>
          </cell>
          <cell r="Q381">
            <v>9.0000000001099991</v>
          </cell>
          <cell r="R381">
            <v>14.000000000010003</v>
          </cell>
          <cell r="S381">
            <v>0</v>
          </cell>
          <cell r="T381">
            <v>9.0000000001099991</v>
          </cell>
          <cell r="U381">
            <v>13.000000000030003</v>
          </cell>
          <cell r="V381">
            <v>12.000000000050001</v>
          </cell>
          <cell r="W381">
            <v>5.99999999988</v>
          </cell>
          <cell r="X381">
            <v>9.0000000001099991</v>
          </cell>
          <cell r="Y381">
            <v>10.000000000090001</v>
          </cell>
          <cell r="Z381">
            <v>11.000000000069999</v>
          </cell>
          <cell r="AA381">
            <v>14.000000000010003</v>
          </cell>
          <cell r="AB381">
            <v>3.9999999999199995</v>
          </cell>
          <cell r="AC381">
            <v>9.0000000001099991</v>
          </cell>
          <cell r="AD381">
            <v>5.99999999988</v>
          </cell>
          <cell r="AE381">
            <v>9.0000000001099991</v>
          </cell>
          <cell r="AF381">
            <v>8.0000000001299991</v>
          </cell>
          <cell r="AG381">
            <v>5.99999999988</v>
          </cell>
          <cell r="AH381">
            <v>2.99999999994</v>
          </cell>
          <cell r="AI381">
            <v>2.99999999994</v>
          </cell>
          <cell r="AJ381">
            <v>2.99999999994</v>
          </cell>
          <cell r="AK381">
            <v>0.99999999997999989</v>
          </cell>
          <cell r="AL381">
            <v>0</v>
          </cell>
          <cell r="AM381">
            <v>2.99999999994</v>
          </cell>
          <cell r="AN381">
            <v>0</v>
          </cell>
          <cell r="AO381">
            <v>0</v>
          </cell>
          <cell r="AP381">
            <v>0</v>
          </cell>
        </row>
        <row r="382">
          <cell r="A382" t="str">
            <v>21009A82-</v>
          </cell>
          <cell r="B382" t="str">
            <v>FORET</v>
          </cell>
          <cell r="C382">
            <v>30.000000000546002</v>
          </cell>
          <cell r="D382">
            <v>31.000000000122</v>
          </cell>
          <cell r="E382">
            <v>23.999999999471996</v>
          </cell>
          <cell r="F382">
            <v>33.00000000048</v>
          </cell>
          <cell r="G382">
            <v>19.000000000385999</v>
          </cell>
          <cell r="H382">
            <v>16.000000000452001</v>
          </cell>
          <cell r="I382">
            <v>20.999999999537998</v>
          </cell>
          <cell r="J382">
            <v>16.000000000452001</v>
          </cell>
          <cell r="K382">
            <v>31.999999999698002</v>
          </cell>
          <cell r="L382">
            <v>25.000000000254005</v>
          </cell>
          <cell r="M382">
            <v>47.000000000573998</v>
          </cell>
          <cell r="N382">
            <v>33.00000000048</v>
          </cell>
          <cell r="O382">
            <v>26.999999999406</v>
          </cell>
          <cell r="P382">
            <v>28.999999999764</v>
          </cell>
          <cell r="Q382">
            <v>34.000000000056005</v>
          </cell>
          <cell r="R382">
            <v>31.000000000122</v>
          </cell>
          <cell r="S382">
            <v>0</v>
          </cell>
          <cell r="T382">
            <v>31.000000000122</v>
          </cell>
          <cell r="U382">
            <v>34.000000000056005</v>
          </cell>
          <cell r="V382">
            <v>25.999999999829996</v>
          </cell>
          <cell r="W382">
            <v>36.000000000413998</v>
          </cell>
          <cell r="X382">
            <v>36.000000000413998</v>
          </cell>
          <cell r="Y382">
            <v>40.999999999499998</v>
          </cell>
          <cell r="Z382">
            <v>34.999999999632003</v>
          </cell>
          <cell r="AA382">
            <v>39.999999999924</v>
          </cell>
          <cell r="AB382">
            <v>40.999999999499998</v>
          </cell>
          <cell r="AC382">
            <v>42.999999999857998</v>
          </cell>
          <cell r="AD382">
            <v>26.999999999406</v>
          </cell>
          <cell r="AE382">
            <v>45.999999999791996</v>
          </cell>
          <cell r="AF382">
            <v>28.000000000187995</v>
          </cell>
          <cell r="AG382">
            <v>36.000000000413998</v>
          </cell>
          <cell r="AH382">
            <v>17.999999999604</v>
          </cell>
          <cell r="AI382">
            <v>36.000000000413998</v>
          </cell>
          <cell r="AJ382">
            <v>22.00000000032</v>
          </cell>
          <cell r="AK382">
            <v>50.00000000050801</v>
          </cell>
          <cell r="AL382">
            <v>19.999999999962</v>
          </cell>
          <cell r="AM382">
            <v>48.999999999725993</v>
          </cell>
          <cell r="AN382">
            <v>17.999999999604</v>
          </cell>
          <cell r="AO382">
            <v>11.00000000016</v>
          </cell>
          <cell r="AP382">
            <v>0</v>
          </cell>
        </row>
        <row r="383">
          <cell r="A383" t="str">
            <v>21009A111</v>
          </cell>
          <cell r="B383" t="str">
            <v>WERY (RUE)</v>
          </cell>
          <cell r="C383">
            <v>87.000000000119996</v>
          </cell>
          <cell r="D383">
            <v>89.999999999118003</v>
          </cell>
          <cell r="E383">
            <v>66.000000000650004</v>
          </cell>
          <cell r="F383">
            <v>65.000000000984002</v>
          </cell>
          <cell r="G383">
            <v>58.999999999746002</v>
          </cell>
          <cell r="H383">
            <v>64.000000001318</v>
          </cell>
          <cell r="I383">
            <v>66.000000000650004</v>
          </cell>
          <cell r="J383">
            <v>77.000000000218009</v>
          </cell>
          <cell r="K383">
            <v>133.000000000966</v>
          </cell>
          <cell r="L383">
            <v>95.000000000689994</v>
          </cell>
          <cell r="M383">
            <v>233.999999999652</v>
          </cell>
          <cell r="N383">
            <v>219.00000000142001</v>
          </cell>
          <cell r="O383">
            <v>196.99999999904196</v>
          </cell>
          <cell r="P383">
            <v>219.00000000142001</v>
          </cell>
          <cell r="Q383">
            <v>138.99999999896198</v>
          </cell>
          <cell r="R383">
            <v>157.9999999991</v>
          </cell>
          <cell r="S383">
            <v>103.00000000125999</v>
          </cell>
          <cell r="T383">
            <v>137.99999999929599</v>
          </cell>
          <cell r="U383">
            <v>88.999999999452015</v>
          </cell>
          <cell r="V383">
            <v>122.00000000139801</v>
          </cell>
          <cell r="W383">
            <v>77.999999999883997</v>
          </cell>
          <cell r="X383">
            <v>80.999999998881989</v>
          </cell>
          <cell r="Y383">
            <v>84.000000001122004</v>
          </cell>
          <cell r="Z383">
            <v>58.999999999746002</v>
          </cell>
          <cell r="AA383">
            <v>77.999999999883997</v>
          </cell>
          <cell r="AB383">
            <v>78.999999999549999</v>
          </cell>
          <cell r="AC383">
            <v>55.000000001082</v>
          </cell>
          <cell r="AD383">
            <v>65.000000000984002</v>
          </cell>
          <cell r="AE383">
            <v>41.999999998940005</v>
          </cell>
          <cell r="AF383">
            <v>30.999999999372005</v>
          </cell>
          <cell r="AG383">
            <v>20.999999999470003</v>
          </cell>
          <cell r="AH383">
            <v>12.9999999989</v>
          </cell>
          <cell r="AI383">
            <v>27.000000000707999</v>
          </cell>
          <cell r="AJ383">
            <v>17.000000000805997</v>
          </cell>
          <cell r="AK383">
            <v>32.999999998703998</v>
          </cell>
          <cell r="AL383">
            <v>10.999999999568001</v>
          </cell>
          <cell r="AM383">
            <v>29.00000000004</v>
          </cell>
          <cell r="AN383">
            <v>9.0000000002359997</v>
          </cell>
          <cell r="AO383">
            <v>9.0000000002359997</v>
          </cell>
          <cell r="AP383">
            <v>0.99999999966600006</v>
          </cell>
        </row>
        <row r="384">
          <cell r="A384" t="str">
            <v>21009A01-</v>
          </cell>
          <cell r="B384" t="str">
            <v>BLYCKAERTS</v>
          </cell>
          <cell r="C384">
            <v>58.999999999991999</v>
          </cell>
          <cell r="D384">
            <v>66.000000000613994</v>
          </cell>
          <cell r="E384">
            <v>52.999999999150006</v>
          </cell>
          <cell r="F384">
            <v>47.000000000470003</v>
          </cell>
          <cell r="G384">
            <v>38.000000000287997</v>
          </cell>
          <cell r="H384">
            <v>32.999999999225999</v>
          </cell>
          <cell r="I384">
            <v>42.999999999188006</v>
          </cell>
          <cell r="J384">
            <v>35.000000000947999</v>
          </cell>
          <cell r="K384">
            <v>98.000000000059984</v>
          </cell>
          <cell r="L384">
            <v>72.999999999074006</v>
          </cell>
          <cell r="M384">
            <v>183.00000000081801</v>
          </cell>
          <cell r="N384">
            <v>163.000000000894</v>
          </cell>
          <cell r="O384">
            <v>148.99999999964999</v>
          </cell>
          <cell r="P384">
            <v>154.00000000071199</v>
          </cell>
          <cell r="Q384">
            <v>104.00000000090201</v>
          </cell>
          <cell r="R384">
            <v>111.99999999914201</v>
          </cell>
          <cell r="S384">
            <v>58.999999999991999</v>
          </cell>
          <cell r="T384">
            <v>104.00000000090201</v>
          </cell>
          <cell r="U384">
            <v>60.999999999552003</v>
          </cell>
          <cell r="V384">
            <v>66.000000000613994</v>
          </cell>
          <cell r="W384">
            <v>60.999999999552003</v>
          </cell>
          <cell r="X384">
            <v>64.000000001053991</v>
          </cell>
          <cell r="Y384">
            <v>38.000000000287997</v>
          </cell>
          <cell r="Z384">
            <v>59.999999999772008</v>
          </cell>
          <cell r="AA384">
            <v>38.000000000287997</v>
          </cell>
          <cell r="AB384">
            <v>40.999999999627995</v>
          </cell>
          <cell r="AC384">
            <v>30.999999999665999</v>
          </cell>
          <cell r="AD384">
            <v>21.999999999483997</v>
          </cell>
          <cell r="AE384">
            <v>19.999999999923997</v>
          </cell>
          <cell r="AF384">
            <v>19.000000000143999</v>
          </cell>
          <cell r="AG384">
            <v>18.000000000364</v>
          </cell>
          <cell r="AH384">
            <v>15.000000001023999</v>
          </cell>
          <cell r="AI384">
            <v>15.000000001023999</v>
          </cell>
          <cell r="AJ384">
            <v>9.9999999999619984</v>
          </cell>
          <cell r="AK384">
            <v>3.9999999991199995</v>
          </cell>
          <cell r="AL384">
            <v>3.9999999991199995</v>
          </cell>
          <cell r="AM384">
            <v>1.9999999995599997</v>
          </cell>
          <cell r="AN384">
            <v>0</v>
          </cell>
          <cell r="AO384">
            <v>0</v>
          </cell>
          <cell r="AP384">
            <v>0</v>
          </cell>
        </row>
        <row r="385">
          <cell r="A385" t="str">
            <v>21009A22-</v>
          </cell>
          <cell r="B385" t="str">
            <v>UNIVERSITE</v>
          </cell>
          <cell r="C385">
            <v>103.99999999879</v>
          </cell>
          <cell r="D385">
            <v>120.00000000042</v>
          </cell>
          <cell r="E385">
            <v>83.99999999872</v>
          </cell>
          <cell r="F385">
            <v>81.999999999499991</v>
          </cell>
          <cell r="G385">
            <v>57.000000001379995</v>
          </cell>
          <cell r="H385">
            <v>60.000000000210001</v>
          </cell>
          <cell r="I385">
            <v>51.999999999395001</v>
          </cell>
          <cell r="J385">
            <v>70.999999999854992</v>
          </cell>
          <cell r="K385">
            <v>168.00000000137501</v>
          </cell>
          <cell r="L385">
            <v>143.99999999893001</v>
          </cell>
          <cell r="M385">
            <v>283.99999999941997</v>
          </cell>
          <cell r="N385">
            <v>232.00000000002498</v>
          </cell>
          <cell r="O385">
            <v>210.00000000073499</v>
          </cell>
          <cell r="P385">
            <v>240.00000000084</v>
          </cell>
          <cell r="Q385">
            <v>163.99999999899998</v>
          </cell>
          <cell r="R385">
            <v>153.999999998965</v>
          </cell>
          <cell r="S385">
            <v>118.00000000119999</v>
          </cell>
          <cell r="T385">
            <v>140.00000000048999</v>
          </cell>
          <cell r="U385">
            <v>120.00000000042</v>
          </cell>
          <cell r="V385">
            <v>109.00000000077502</v>
          </cell>
          <cell r="W385">
            <v>110.000000000385</v>
          </cell>
          <cell r="X385">
            <v>90.999999999925009</v>
          </cell>
          <cell r="Y385">
            <v>100.00000000035001</v>
          </cell>
          <cell r="Z385">
            <v>100.00000000035001</v>
          </cell>
          <cell r="AA385">
            <v>99.000000000740002</v>
          </cell>
          <cell r="AB385">
            <v>64.999999998259995</v>
          </cell>
          <cell r="AC385">
            <v>92.999999999145004</v>
          </cell>
          <cell r="AD385">
            <v>70.000000000244995</v>
          </cell>
          <cell r="AE385">
            <v>109.00000000077502</v>
          </cell>
          <cell r="AF385">
            <v>60.999999999820005</v>
          </cell>
          <cell r="AG385">
            <v>60.999999999820005</v>
          </cell>
          <cell r="AH385">
            <v>46.000000001734996</v>
          </cell>
          <cell r="AI385">
            <v>68.000000001025001</v>
          </cell>
          <cell r="AJ385">
            <v>32.999999998935003</v>
          </cell>
          <cell r="AK385">
            <v>60.999999999820005</v>
          </cell>
          <cell r="AL385">
            <v>18.000000000850001</v>
          </cell>
          <cell r="AM385">
            <v>20.99999999968</v>
          </cell>
          <cell r="AN385">
            <v>6.0000000015950006</v>
          </cell>
          <cell r="AO385">
            <v>10.000000000035001</v>
          </cell>
          <cell r="AP385">
            <v>0</v>
          </cell>
        </row>
        <row r="386">
          <cell r="A386" t="str">
            <v>21009A53-</v>
          </cell>
          <cell r="B386" t="str">
            <v>LONDRES (PLACE DE)</v>
          </cell>
          <cell r="C386">
            <v>91.99999999884399</v>
          </cell>
          <cell r="D386">
            <v>96.000000001765997</v>
          </cell>
          <cell r="E386">
            <v>80.000000000872006</v>
          </cell>
          <cell r="F386">
            <v>56.000000001330001</v>
          </cell>
          <cell r="G386">
            <v>62.000000000315993</v>
          </cell>
          <cell r="H386">
            <v>71.000000000594</v>
          </cell>
          <cell r="I386">
            <v>53.000000000038</v>
          </cell>
          <cell r="J386">
            <v>60.000000000653998</v>
          </cell>
          <cell r="K386">
            <v>107.99999999973801</v>
          </cell>
          <cell r="L386">
            <v>82.000000000534001</v>
          </cell>
          <cell r="M386">
            <v>276.00000000013</v>
          </cell>
          <cell r="N386">
            <v>232.00000000037002</v>
          </cell>
          <cell r="O386">
            <v>257.99999999957402</v>
          </cell>
          <cell r="P386">
            <v>259.99999999923602</v>
          </cell>
          <cell r="Q386">
            <v>175.99999999904</v>
          </cell>
          <cell r="R386">
            <v>224.99999999975401</v>
          </cell>
          <cell r="S386">
            <v>159.000000000114</v>
          </cell>
          <cell r="T386">
            <v>184.99999999931799</v>
          </cell>
          <cell r="U386">
            <v>111.999999999062</v>
          </cell>
          <cell r="V386">
            <v>168.99999999842399</v>
          </cell>
          <cell r="W386">
            <v>96.000000001765997</v>
          </cell>
          <cell r="X386">
            <v>140.99999999955801</v>
          </cell>
          <cell r="Y386">
            <v>91.000000000811994</v>
          </cell>
          <cell r="Z386">
            <v>98.000000001427992</v>
          </cell>
          <cell r="AA386">
            <v>71.999999998626009</v>
          </cell>
          <cell r="AB386">
            <v>69.000000000932005</v>
          </cell>
          <cell r="AC386">
            <v>36.999999999143995</v>
          </cell>
          <cell r="AD386">
            <v>47.999999999084004</v>
          </cell>
          <cell r="AE386">
            <v>25.000000001172001</v>
          </cell>
          <cell r="AF386">
            <v>25.000000001172001</v>
          </cell>
          <cell r="AG386">
            <v>20.000000000218002</v>
          </cell>
          <cell r="AH386">
            <v>14.000000001231999</v>
          </cell>
          <cell r="AI386">
            <v>16.000000000894001</v>
          </cell>
          <cell r="AJ386">
            <v>7.0000000006159997</v>
          </cell>
          <cell r="AK386">
            <v>7.0000000006159997</v>
          </cell>
          <cell r="AL386">
            <v>5.9999999989859996</v>
          </cell>
          <cell r="AM386">
            <v>7.0000000006159997</v>
          </cell>
          <cell r="AN386">
            <v>5.0000000009540004</v>
          </cell>
          <cell r="AO386">
            <v>1.9999999996619999</v>
          </cell>
          <cell r="AP386">
            <v>0</v>
          </cell>
        </row>
        <row r="387">
          <cell r="A387" t="str">
            <v>21009A512</v>
          </cell>
          <cell r="B387" t="str">
            <v>WIERTZ</v>
          </cell>
          <cell r="C387">
            <v>1.9999999999860001</v>
          </cell>
          <cell r="D387">
            <v>3.9999999999720002</v>
          </cell>
          <cell r="E387">
            <v>1.9999999999860001</v>
          </cell>
          <cell r="F387">
            <v>2.9999999999789999</v>
          </cell>
          <cell r="G387">
            <v>0</v>
          </cell>
          <cell r="H387">
            <v>4.9999999999649996</v>
          </cell>
          <cell r="I387">
            <v>4.9999999999649996</v>
          </cell>
          <cell r="J387">
            <v>1.9999999999860001</v>
          </cell>
          <cell r="K387">
            <v>6.9999999999510001</v>
          </cell>
          <cell r="L387">
            <v>3.9999999999720002</v>
          </cell>
          <cell r="M387">
            <v>21.000000000101998</v>
          </cell>
          <cell r="N387">
            <v>15.999999999888001</v>
          </cell>
          <cell r="O387">
            <v>14.999999999895001</v>
          </cell>
          <cell r="P387">
            <v>20.000000000109001</v>
          </cell>
          <cell r="Q387">
            <v>14.999999999895001</v>
          </cell>
          <cell r="R387">
            <v>15.999999999888001</v>
          </cell>
          <cell r="S387">
            <v>0</v>
          </cell>
          <cell r="T387">
            <v>9.9999999999299991</v>
          </cell>
          <cell r="U387">
            <v>8.9999999999369997</v>
          </cell>
          <cell r="V387">
            <v>9.9999999999299991</v>
          </cell>
          <cell r="W387">
            <v>12.999999999909001</v>
          </cell>
          <cell r="X387">
            <v>2.9999999999789999</v>
          </cell>
          <cell r="Y387">
            <v>9.9999999999299991</v>
          </cell>
          <cell r="Z387">
            <v>10.999999999923</v>
          </cell>
          <cell r="AA387">
            <v>4.9999999999649996</v>
          </cell>
          <cell r="AB387">
            <v>13.999999999902</v>
          </cell>
          <cell r="AC387">
            <v>2.9999999999789999</v>
          </cell>
          <cell r="AD387">
            <v>5.9999999999579998</v>
          </cell>
          <cell r="AE387">
            <v>4.9999999999649996</v>
          </cell>
          <cell r="AF387">
            <v>0.99999999999300004</v>
          </cell>
          <cell r="AG387">
            <v>0.99999999999300004</v>
          </cell>
          <cell r="AH387">
            <v>1.9999999999860001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82.000000001067008</v>
          </cell>
          <cell r="D389">
            <v>92.000000001123013</v>
          </cell>
          <cell r="E389">
            <v>65.999999999153999</v>
          </cell>
          <cell r="F389">
            <v>62.000000000954998</v>
          </cell>
          <cell r="G389">
            <v>40.000000000223991</v>
          </cell>
          <cell r="H389">
            <v>52.000000000899</v>
          </cell>
          <cell r="I389">
            <v>62.000000000954998</v>
          </cell>
          <cell r="J389">
            <v>54.000000001518004</v>
          </cell>
          <cell r="K389">
            <v>118.00000000005301</v>
          </cell>
          <cell r="L389">
            <v>95.000000000531998</v>
          </cell>
          <cell r="M389">
            <v>296.00000000044196</v>
          </cell>
          <cell r="N389">
            <v>210.99999999996601</v>
          </cell>
          <cell r="O389">
            <v>243.99999999954301</v>
          </cell>
          <cell r="P389">
            <v>233.00000000069701</v>
          </cell>
          <cell r="Q389">
            <v>150.99999999963001</v>
          </cell>
          <cell r="R389">
            <v>147.000000001431</v>
          </cell>
          <cell r="S389">
            <v>105.00000000058799</v>
          </cell>
          <cell r="T389">
            <v>110.000000000616</v>
          </cell>
          <cell r="U389">
            <v>92.000000001123013</v>
          </cell>
          <cell r="V389">
            <v>98.999999998730999</v>
          </cell>
          <cell r="W389">
            <v>70.999999999181995</v>
          </cell>
          <cell r="X389">
            <v>68.999999998562998</v>
          </cell>
          <cell r="Y389">
            <v>63.999999998535003</v>
          </cell>
          <cell r="Z389">
            <v>67.000000000982993</v>
          </cell>
          <cell r="AA389">
            <v>55.999999999098002</v>
          </cell>
          <cell r="AB389">
            <v>52.000000000899</v>
          </cell>
          <cell r="AC389">
            <v>44.000000001462006</v>
          </cell>
          <cell r="AD389">
            <v>55.000000000307999</v>
          </cell>
          <cell r="AE389">
            <v>37.000000000815</v>
          </cell>
          <cell r="AF389">
            <v>25.999999998930001</v>
          </cell>
          <cell r="AG389">
            <v>20.000000000111996</v>
          </cell>
          <cell r="AH389">
            <v>20.000000000111996</v>
          </cell>
          <cell r="AI389">
            <v>15.999999998874003</v>
          </cell>
          <cell r="AJ389">
            <v>10.000000000055998</v>
          </cell>
          <cell r="AK389">
            <v>7.0000000006469998</v>
          </cell>
          <cell r="AL389">
            <v>4.0000000012379999</v>
          </cell>
          <cell r="AM389">
            <v>7.0000000006469998</v>
          </cell>
          <cell r="AN389">
            <v>2.000000000619</v>
          </cell>
          <cell r="AO389">
            <v>0.99999999879000001</v>
          </cell>
          <cell r="AP389">
            <v>0</v>
          </cell>
        </row>
        <row r="390">
          <cell r="A390" t="str">
            <v>21009A151</v>
          </cell>
          <cell r="B390" t="str">
            <v>A. DELPORTE-NORD</v>
          </cell>
          <cell r="C390">
            <v>24.000000000299998</v>
          </cell>
          <cell r="D390">
            <v>24.000000000299998</v>
          </cell>
          <cell r="E390">
            <v>19.000000000116</v>
          </cell>
          <cell r="F390">
            <v>27.999999999863999</v>
          </cell>
          <cell r="G390">
            <v>21.000000000383999</v>
          </cell>
          <cell r="H390">
            <v>19.999999999764</v>
          </cell>
          <cell r="I390">
            <v>14.99999999958</v>
          </cell>
          <cell r="J390">
            <v>16.999999999848001</v>
          </cell>
          <cell r="K390">
            <v>39.999999999528001</v>
          </cell>
          <cell r="L390">
            <v>38.000000000231999</v>
          </cell>
          <cell r="M390">
            <v>69.999999999659991</v>
          </cell>
          <cell r="N390">
            <v>60.999999999911999</v>
          </cell>
          <cell r="O390">
            <v>69.999999999659991</v>
          </cell>
          <cell r="P390">
            <v>77.000000000111996</v>
          </cell>
          <cell r="Q390">
            <v>44.000000000063999</v>
          </cell>
          <cell r="R390">
            <v>44.999999999712003</v>
          </cell>
          <cell r="S390">
            <v>0</v>
          </cell>
          <cell r="T390">
            <v>43.000000000415994</v>
          </cell>
          <cell r="U390">
            <v>27.999999999863999</v>
          </cell>
          <cell r="V390">
            <v>30.999999999780002</v>
          </cell>
          <cell r="W390">
            <v>24.999999999947999</v>
          </cell>
          <cell r="X390">
            <v>33.000000000047997</v>
          </cell>
          <cell r="Y390">
            <v>13.000000000284</v>
          </cell>
          <cell r="Z390">
            <v>13.999999999931999</v>
          </cell>
          <cell r="AA390">
            <v>22.999999999680004</v>
          </cell>
          <cell r="AB390">
            <v>16.999999999848001</v>
          </cell>
          <cell r="AC390">
            <v>14.99999999958</v>
          </cell>
          <cell r="AD390">
            <v>22.000000000031999</v>
          </cell>
          <cell r="AE390">
            <v>16.999999999848001</v>
          </cell>
          <cell r="AF390">
            <v>11.999999999663999</v>
          </cell>
          <cell r="AG390">
            <v>7.0000000004520011</v>
          </cell>
          <cell r="AH390">
            <v>5.9999999998319993</v>
          </cell>
          <cell r="AI390">
            <v>3.9999999995639994</v>
          </cell>
          <cell r="AJ390">
            <v>8.9999999997479989</v>
          </cell>
          <cell r="AK390">
            <v>2.0000000002679998</v>
          </cell>
          <cell r="AL390">
            <v>0.99999999964800013</v>
          </cell>
          <cell r="AM390">
            <v>0.99999999964800013</v>
          </cell>
          <cell r="AN390">
            <v>0.99999999964800013</v>
          </cell>
          <cell r="AO390">
            <v>0</v>
          </cell>
          <cell r="AP390">
            <v>0</v>
          </cell>
        </row>
        <row r="391">
          <cell r="A391" t="str">
            <v>21009A922</v>
          </cell>
          <cell r="B391" t="str">
            <v>CASERNE (Ixelles)</v>
          </cell>
          <cell r="C391">
            <v>7.9999999999139995</v>
          </cell>
          <cell r="D391">
            <v>7.0000000001360005</v>
          </cell>
          <cell r="E391">
            <v>13.000000000156001</v>
          </cell>
          <cell r="F391">
            <v>10.999999999924</v>
          </cell>
          <cell r="G391">
            <v>4.9999999999040003</v>
          </cell>
          <cell r="H391">
            <v>7.9999999999139995</v>
          </cell>
          <cell r="I391">
            <v>6.00000000002</v>
          </cell>
          <cell r="J391">
            <v>4.9999999999040003</v>
          </cell>
          <cell r="K391">
            <v>16.000000000165997</v>
          </cell>
          <cell r="L391">
            <v>18.000000000060002</v>
          </cell>
          <cell r="M391">
            <v>50.999999999831999</v>
          </cell>
          <cell r="N391">
            <v>44.000000000033999</v>
          </cell>
          <cell r="O391">
            <v>18.999999999838</v>
          </cell>
          <cell r="P391">
            <v>19.999999999953999</v>
          </cell>
          <cell r="Q391">
            <v>13.999999999933999</v>
          </cell>
          <cell r="R391">
            <v>9.0000000000300009</v>
          </cell>
          <cell r="S391">
            <v>0</v>
          </cell>
          <cell r="T391">
            <v>9.0000000000300009</v>
          </cell>
          <cell r="U391">
            <v>6.00000000002</v>
          </cell>
          <cell r="V391">
            <v>9.0000000000300009</v>
          </cell>
          <cell r="W391">
            <v>6.00000000002</v>
          </cell>
          <cell r="X391">
            <v>7.0000000001360005</v>
          </cell>
          <cell r="Y391">
            <v>7.9999999999139995</v>
          </cell>
          <cell r="Z391">
            <v>3.00000000001</v>
          </cell>
          <cell r="AA391">
            <v>3.00000000001</v>
          </cell>
          <cell r="AB391">
            <v>3.00000000001</v>
          </cell>
          <cell r="AC391">
            <v>1.0000000001159999</v>
          </cell>
          <cell r="AD391">
            <v>4.9999999999040003</v>
          </cell>
          <cell r="AE391">
            <v>3.00000000001</v>
          </cell>
          <cell r="AF391">
            <v>1.0000000001159999</v>
          </cell>
          <cell r="AG391">
            <v>3.00000000001</v>
          </cell>
          <cell r="AH391">
            <v>4.0000000001259997</v>
          </cell>
          <cell r="AI391">
            <v>0</v>
          </cell>
          <cell r="AJ391">
            <v>1.0000000001159999</v>
          </cell>
          <cell r="AK391">
            <v>1.0000000001159999</v>
          </cell>
          <cell r="AL391">
            <v>1.0000000001159999</v>
          </cell>
          <cell r="AM391">
            <v>1.0000000001159999</v>
          </cell>
          <cell r="AN391">
            <v>1.0000000001159999</v>
          </cell>
          <cell r="AO391">
            <v>0</v>
          </cell>
          <cell r="AP391">
            <v>0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88.999999999918003</v>
          </cell>
          <cell r="D393">
            <v>80.000000000284004</v>
          </cell>
          <cell r="E393">
            <v>49.999999998850996</v>
          </cell>
          <cell r="F393">
            <v>49.999999998850996</v>
          </cell>
          <cell r="G393">
            <v>51.000000000578993</v>
          </cell>
          <cell r="H393">
            <v>59.000000001138005</v>
          </cell>
          <cell r="I393">
            <v>48.000000000701</v>
          </cell>
          <cell r="J393">
            <v>57.999999999410001</v>
          </cell>
          <cell r="K393">
            <v>80.999999999358991</v>
          </cell>
          <cell r="L393">
            <v>74.000000000528004</v>
          </cell>
          <cell r="M393">
            <v>140.999999999572</v>
          </cell>
          <cell r="N393">
            <v>137.000000000619</v>
          </cell>
          <cell r="O393">
            <v>134.00000000074098</v>
          </cell>
          <cell r="P393">
            <v>117.99999999962301</v>
          </cell>
          <cell r="Q393">
            <v>108.000000000914</v>
          </cell>
          <cell r="R393">
            <v>108.999999999989</v>
          </cell>
          <cell r="S393">
            <v>109.999999999064</v>
          </cell>
          <cell r="T393">
            <v>92.999999998871004</v>
          </cell>
          <cell r="U393">
            <v>100.99999999943</v>
          </cell>
          <cell r="V393">
            <v>77.000000000406004</v>
          </cell>
          <cell r="W393">
            <v>91.000000000721016</v>
          </cell>
          <cell r="X393">
            <v>100.00000000035502</v>
          </cell>
          <cell r="Y393">
            <v>91.000000000721016</v>
          </cell>
          <cell r="Z393">
            <v>79.000000001209003</v>
          </cell>
          <cell r="AA393">
            <v>72.999999998799993</v>
          </cell>
          <cell r="AB393">
            <v>52.999999998729002</v>
          </cell>
          <cell r="AC393">
            <v>74.000000000528004</v>
          </cell>
          <cell r="AD393">
            <v>56.000000001260005</v>
          </cell>
          <cell r="AE393">
            <v>56.000000001260005</v>
          </cell>
          <cell r="AF393">
            <v>57.000000000335007</v>
          </cell>
          <cell r="AG393">
            <v>45.999999999898002</v>
          </cell>
          <cell r="AH393">
            <v>31.999999999582997</v>
          </cell>
          <cell r="AI393">
            <v>17.000000000192998</v>
          </cell>
          <cell r="AJ393">
            <v>20.000000000071001</v>
          </cell>
          <cell r="AK393">
            <v>20.999999999145999</v>
          </cell>
          <cell r="AL393">
            <v>6.999999998831</v>
          </cell>
          <cell r="AM393">
            <v>5.0000000006810001</v>
          </cell>
          <cell r="AN393">
            <v>2.9999999998780003</v>
          </cell>
          <cell r="AO393">
            <v>3.9999999989530006</v>
          </cell>
          <cell r="AP393">
            <v>0</v>
          </cell>
        </row>
        <row r="394">
          <cell r="A394" t="str">
            <v>21009A451</v>
          </cell>
          <cell r="B394" t="str">
            <v>CHATELAIN (PLACE DU)-EST</v>
          </cell>
          <cell r="C394">
            <v>73.000000000224006</v>
          </cell>
          <cell r="D394">
            <v>62.000000000928004</v>
          </cell>
          <cell r="E394">
            <v>42.999999999696001</v>
          </cell>
          <cell r="F394">
            <v>62.000000000928004</v>
          </cell>
          <cell r="G394">
            <v>40.999999999824006</v>
          </cell>
          <cell r="H394">
            <v>37.00000000008</v>
          </cell>
          <cell r="I394">
            <v>40.999999999824006</v>
          </cell>
          <cell r="J394">
            <v>38.000000000016001</v>
          </cell>
          <cell r="K394">
            <v>73.000000000224006</v>
          </cell>
          <cell r="L394">
            <v>38.999999999952003</v>
          </cell>
          <cell r="M394">
            <v>206.999999998992</v>
          </cell>
          <cell r="N394">
            <v>128.999999999088</v>
          </cell>
          <cell r="O394">
            <v>167.99999999904</v>
          </cell>
          <cell r="P394">
            <v>166.99999999910401</v>
          </cell>
          <cell r="Q394">
            <v>137.00000000102401</v>
          </cell>
          <cell r="R394">
            <v>129.999999999024</v>
          </cell>
          <cell r="S394">
            <v>99.000000001008004</v>
          </cell>
          <cell r="T394">
            <v>106.00000000055999</v>
          </cell>
          <cell r="U394">
            <v>77.999999999904006</v>
          </cell>
          <cell r="V394">
            <v>87.999999999264006</v>
          </cell>
          <cell r="W394">
            <v>61.000000000991996</v>
          </cell>
          <cell r="X394">
            <v>78.99999999984</v>
          </cell>
          <cell r="Y394">
            <v>70.000000000416009</v>
          </cell>
          <cell r="Z394">
            <v>68.000000000543992</v>
          </cell>
          <cell r="AA394">
            <v>47.999999999376001</v>
          </cell>
          <cell r="AB394">
            <v>48.999999999311996</v>
          </cell>
          <cell r="AC394">
            <v>40.999999999824006</v>
          </cell>
          <cell r="AD394">
            <v>29.000000000592003</v>
          </cell>
          <cell r="AE394">
            <v>39.999999999887997</v>
          </cell>
          <cell r="AF394">
            <v>28.000000000656001</v>
          </cell>
          <cell r="AG394">
            <v>23.000000000976002</v>
          </cell>
          <cell r="AH394">
            <v>20.000000001167997</v>
          </cell>
          <cell r="AI394">
            <v>22.000000001040004</v>
          </cell>
          <cell r="AJ394">
            <v>13.999999999104</v>
          </cell>
          <cell r="AK394">
            <v>17.999999998848001</v>
          </cell>
          <cell r="AL394">
            <v>5.9999999996159996</v>
          </cell>
          <cell r="AM394">
            <v>7.9999999994879998</v>
          </cell>
          <cell r="AN394">
            <v>1.9999999998719999</v>
          </cell>
          <cell r="AO394">
            <v>2.9999999998079998</v>
          </cell>
          <cell r="AP394">
            <v>0.99999999993599997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176.999999998606</v>
          </cell>
          <cell r="D397">
            <v>202.00000000115</v>
          </cell>
          <cell r="E397">
            <v>158.00000000193199</v>
          </cell>
          <cell r="F397">
            <v>163.00000000153398</v>
          </cell>
          <cell r="G397">
            <v>132.00000000218799</v>
          </cell>
          <cell r="H397">
            <v>132.999999999388</v>
          </cell>
          <cell r="I397">
            <v>98.999999999373998</v>
          </cell>
          <cell r="J397">
            <v>100.00000000110801</v>
          </cell>
          <cell r="K397">
            <v>98.000000002174005</v>
          </cell>
          <cell r="L397">
            <v>121.00000000125002</v>
          </cell>
          <cell r="M397">
            <v>202.99999999835001</v>
          </cell>
          <cell r="N397">
            <v>147.999999998194</v>
          </cell>
          <cell r="O397">
            <v>184.99999999887601</v>
          </cell>
          <cell r="P397">
            <v>208.99999999968597</v>
          </cell>
          <cell r="Q397">
            <v>173.000000000738</v>
          </cell>
          <cell r="R397">
            <v>179.00000000207402</v>
          </cell>
          <cell r="S397">
            <v>144.000000000326</v>
          </cell>
          <cell r="T397">
            <v>166.99999999940198</v>
          </cell>
          <cell r="U397">
            <v>144.000000000326</v>
          </cell>
          <cell r="V397">
            <v>150.00000000166202</v>
          </cell>
          <cell r="W397">
            <v>136.00000000005602</v>
          </cell>
          <cell r="X397">
            <v>145.99999999926001</v>
          </cell>
          <cell r="Y397">
            <v>131.00000000045401</v>
          </cell>
          <cell r="Z397">
            <v>134.99999999832201</v>
          </cell>
          <cell r="AA397">
            <v>92.999999998038007</v>
          </cell>
          <cell r="AB397">
            <v>90.999999999103977</v>
          </cell>
          <cell r="AC397">
            <v>85.999999999501995</v>
          </cell>
          <cell r="AD397">
            <v>71.999999997895998</v>
          </cell>
          <cell r="AE397">
            <v>66.000000001093994</v>
          </cell>
          <cell r="AF397">
            <v>58.999999998023995</v>
          </cell>
          <cell r="AG397">
            <v>71.000000000696005</v>
          </cell>
          <cell r="AH397">
            <v>30.999999999346002</v>
          </cell>
          <cell r="AI397">
            <v>72.999999999630006</v>
          </cell>
          <cell r="AJ397">
            <v>32.000000001079997</v>
          </cell>
          <cell r="AK397">
            <v>92.999999998038007</v>
          </cell>
          <cell r="AL397">
            <v>37.000000000682</v>
          </cell>
          <cell r="AM397">
            <v>61.000000001492005</v>
          </cell>
          <cell r="AN397">
            <v>11.000000000938</v>
          </cell>
          <cell r="AO397">
            <v>21.000000000141998</v>
          </cell>
          <cell r="AP397">
            <v>3.9999999978680001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121.99999999836</v>
          </cell>
          <cell r="D399">
            <v>115.99999999949499</v>
          </cell>
          <cell r="E399">
            <v>130.99999999835001</v>
          </cell>
          <cell r="F399">
            <v>128.00000000060999</v>
          </cell>
          <cell r="G399">
            <v>106.99999999950499</v>
          </cell>
          <cell r="H399">
            <v>120.000000000995</v>
          </cell>
          <cell r="I399">
            <v>94.999999998389995</v>
          </cell>
          <cell r="J399">
            <v>92.000000000650004</v>
          </cell>
          <cell r="K399">
            <v>123.99999999911</v>
          </cell>
          <cell r="L399">
            <v>95.99999999876502</v>
          </cell>
          <cell r="M399">
            <v>145.00000000021501</v>
          </cell>
          <cell r="N399">
            <v>130.00000000136001</v>
          </cell>
          <cell r="O399">
            <v>141.99999999909002</v>
          </cell>
          <cell r="P399">
            <v>149.99999999870499</v>
          </cell>
          <cell r="Q399">
            <v>141.99999999909002</v>
          </cell>
          <cell r="R399">
            <v>136.00000000022499</v>
          </cell>
          <cell r="S399">
            <v>107.99999999988</v>
          </cell>
          <cell r="T399">
            <v>133.99999999947499</v>
          </cell>
          <cell r="U399">
            <v>110.00000000063001</v>
          </cell>
          <cell r="V399">
            <v>124.99999999948498</v>
          </cell>
          <cell r="W399">
            <v>84.000000001034991</v>
          </cell>
          <cell r="X399">
            <v>93.000000001025001</v>
          </cell>
          <cell r="Y399">
            <v>103.99999999838001</v>
          </cell>
          <cell r="Z399">
            <v>106.99999999950499</v>
          </cell>
          <cell r="AA399">
            <v>75.000000001044995</v>
          </cell>
          <cell r="AB399">
            <v>80.999999999910003</v>
          </cell>
          <cell r="AC399">
            <v>68.999999998795005</v>
          </cell>
          <cell r="AD399">
            <v>62.999999999930004</v>
          </cell>
          <cell r="AE399">
            <v>50.999999998814999</v>
          </cell>
          <cell r="AF399">
            <v>50.999999998814999</v>
          </cell>
          <cell r="AG399">
            <v>39.000000001084999</v>
          </cell>
          <cell r="AH399">
            <v>23.999999998845002</v>
          </cell>
          <cell r="AI399">
            <v>29.00000000072</v>
          </cell>
          <cell r="AJ399">
            <v>14.999999998855001</v>
          </cell>
          <cell r="AK399">
            <v>17.999999999980002</v>
          </cell>
          <cell r="AL399">
            <v>15.999999999229999</v>
          </cell>
          <cell r="AM399">
            <v>4.0000000015000001</v>
          </cell>
          <cell r="AN399">
            <v>3.0000000011250001</v>
          </cell>
          <cell r="AO399">
            <v>3.0000000011250001</v>
          </cell>
          <cell r="AP399">
            <v>3.0000000011250001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76.999999999289997</v>
          </cell>
          <cell r="D401">
            <v>63.999999999437996</v>
          </cell>
          <cell r="E401">
            <v>68.000000000892001</v>
          </cell>
          <cell r="F401">
            <v>84.000000000210008</v>
          </cell>
          <cell r="G401">
            <v>67.000000001070006</v>
          </cell>
          <cell r="H401">
            <v>62.999999999615994</v>
          </cell>
          <cell r="I401">
            <v>58.000000000505999</v>
          </cell>
          <cell r="J401">
            <v>57.000000000684004</v>
          </cell>
          <cell r="K401">
            <v>40.9999999992</v>
          </cell>
          <cell r="L401">
            <v>72.000000000179995</v>
          </cell>
          <cell r="M401">
            <v>85.000000000032003</v>
          </cell>
          <cell r="N401">
            <v>88.999999999320011</v>
          </cell>
          <cell r="O401">
            <v>67.000000001070006</v>
          </cell>
          <cell r="P401">
            <v>73.00000000000199</v>
          </cell>
          <cell r="Q401">
            <v>81.000000000744009</v>
          </cell>
          <cell r="R401">
            <v>82.00000000056599</v>
          </cell>
          <cell r="S401">
            <v>71.000000000358</v>
          </cell>
          <cell r="T401">
            <v>78.999999998934001</v>
          </cell>
          <cell r="U401">
            <v>81.000000000744009</v>
          </cell>
          <cell r="V401">
            <v>72.000000000179995</v>
          </cell>
          <cell r="W401">
            <v>73.00000000000199</v>
          </cell>
          <cell r="X401">
            <v>72.000000000179995</v>
          </cell>
          <cell r="Y401">
            <v>67.000000001070006</v>
          </cell>
          <cell r="Z401">
            <v>72.000000000179995</v>
          </cell>
          <cell r="AA401">
            <v>55.00000000104</v>
          </cell>
          <cell r="AB401">
            <v>55.00000000104</v>
          </cell>
          <cell r="AC401">
            <v>64.999999999259998</v>
          </cell>
          <cell r="AD401">
            <v>36.000000000089997</v>
          </cell>
          <cell r="AE401">
            <v>61.999999999794007</v>
          </cell>
          <cell r="AF401">
            <v>36.000000000089997</v>
          </cell>
          <cell r="AG401">
            <v>36.000000000089997</v>
          </cell>
          <cell r="AH401">
            <v>24.999999999882004</v>
          </cell>
          <cell r="AI401">
            <v>24.000000000059998</v>
          </cell>
          <cell r="AJ401">
            <v>9.0000000005639986</v>
          </cell>
          <cell r="AK401">
            <v>22.000000000415998</v>
          </cell>
          <cell r="AL401">
            <v>13.999999999674001</v>
          </cell>
          <cell r="AM401">
            <v>5.9999999989320001</v>
          </cell>
          <cell r="AN401">
            <v>5.9999999989320001</v>
          </cell>
          <cell r="AO401">
            <v>0</v>
          </cell>
          <cell r="AP401">
            <v>0</v>
          </cell>
        </row>
        <row r="402">
          <cell r="A402" t="str">
            <v>21010A121</v>
          </cell>
          <cell r="B402" t="str">
            <v>F. MOHRFELD (RUE DE)</v>
          </cell>
          <cell r="C402">
            <v>53.000000000100002</v>
          </cell>
          <cell r="D402">
            <v>46.999999999350003</v>
          </cell>
          <cell r="E402">
            <v>64.00000000016999</v>
          </cell>
          <cell r="F402">
            <v>55.000000000350013</v>
          </cell>
          <cell r="G402">
            <v>28.999999999710003</v>
          </cell>
          <cell r="H402">
            <v>34.000000000335</v>
          </cell>
          <cell r="I402">
            <v>33.000000000210001</v>
          </cell>
          <cell r="J402">
            <v>35.000000000459998</v>
          </cell>
          <cell r="K402">
            <v>37.999999999529997</v>
          </cell>
          <cell r="L402">
            <v>36.000000000584997</v>
          </cell>
          <cell r="M402">
            <v>47.999999999474994</v>
          </cell>
          <cell r="N402">
            <v>43.000000000154998</v>
          </cell>
          <cell r="O402">
            <v>45.000000000404995</v>
          </cell>
          <cell r="P402">
            <v>37.999999999529997</v>
          </cell>
          <cell r="Q402">
            <v>55.000000000350013</v>
          </cell>
          <cell r="R402">
            <v>46.999999999350003</v>
          </cell>
          <cell r="S402">
            <v>0</v>
          </cell>
          <cell r="T402">
            <v>46.999999999350003</v>
          </cell>
          <cell r="U402">
            <v>43.000000000154998</v>
          </cell>
          <cell r="V402">
            <v>47.999999999474994</v>
          </cell>
          <cell r="W402">
            <v>49.999999999724999</v>
          </cell>
          <cell r="X402">
            <v>46.999999999350003</v>
          </cell>
          <cell r="Y402">
            <v>44.000000000279996</v>
          </cell>
          <cell r="Z402">
            <v>36.000000000584997</v>
          </cell>
          <cell r="AA402">
            <v>36.999999999404999</v>
          </cell>
          <cell r="AB402">
            <v>34.000000000335</v>
          </cell>
          <cell r="AC402">
            <v>19.999999999889997</v>
          </cell>
          <cell r="AD402">
            <v>22.000000000139998</v>
          </cell>
          <cell r="AE402">
            <v>27.999999999584997</v>
          </cell>
          <cell r="AF402">
            <v>14.000000000445</v>
          </cell>
          <cell r="AG402">
            <v>14.000000000445</v>
          </cell>
          <cell r="AH402">
            <v>15.999999999389999</v>
          </cell>
          <cell r="AI402">
            <v>14.000000000445</v>
          </cell>
          <cell r="AJ402">
            <v>5.9999999994450004</v>
          </cell>
          <cell r="AK402">
            <v>11.000000000069999</v>
          </cell>
          <cell r="AL402">
            <v>5.9999999994450004</v>
          </cell>
          <cell r="AM402">
            <v>8.99999999982</v>
          </cell>
          <cell r="AN402">
            <v>5.9999999994450004</v>
          </cell>
          <cell r="AO402">
            <v>2.00000000025</v>
          </cell>
          <cell r="AP402">
            <v>0</v>
          </cell>
        </row>
        <row r="403">
          <cell r="A403" t="str">
            <v>21010A111</v>
          </cell>
          <cell r="B403" t="str">
            <v>HEYMBOSCH</v>
          </cell>
          <cell r="C403">
            <v>87.999999998999996</v>
          </cell>
          <cell r="D403">
            <v>84.999999999000011</v>
          </cell>
          <cell r="E403">
            <v>63.999999999000003</v>
          </cell>
          <cell r="F403">
            <v>89.000000001000004</v>
          </cell>
          <cell r="G403">
            <v>63</v>
          </cell>
          <cell r="H403">
            <v>54.999999999000003</v>
          </cell>
          <cell r="I403">
            <v>63</v>
          </cell>
          <cell r="J403">
            <v>59.000000000999997</v>
          </cell>
          <cell r="K403">
            <v>86.000000001000004</v>
          </cell>
          <cell r="L403">
            <v>68.000000001000004</v>
          </cell>
          <cell r="M403">
            <v>89.000000001000004</v>
          </cell>
          <cell r="N403">
            <v>99.999999999000011</v>
          </cell>
          <cell r="O403">
            <v>96.999999999000011</v>
          </cell>
          <cell r="P403">
            <v>93</v>
          </cell>
          <cell r="Q403">
            <v>122.99999999999999</v>
          </cell>
          <cell r="R403">
            <v>95.000000000999989</v>
          </cell>
          <cell r="S403">
            <v>75.999999998999996</v>
          </cell>
          <cell r="T403">
            <v>90.999999998999996</v>
          </cell>
          <cell r="U403">
            <v>90</v>
          </cell>
          <cell r="V403">
            <v>78.999999998999996</v>
          </cell>
          <cell r="W403">
            <v>87.999999998999996</v>
          </cell>
          <cell r="X403">
            <v>90.999999998999996</v>
          </cell>
          <cell r="Y403">
            <v>99.999999999000011</v>
          </cell>
          <cell r="Z403">
            <v>81.999999999000011</v>
          </cell>
          <cell r="AA403">
            <v>90</v>
          </cell>
          <cell r="AB403">
            <v>68.000000001000004</v>
          </cell>
          <cell r="AC403">
            <v>87</v>
          </cell>
          <cell r="AD403">
            <v>63.999999999000003</v>
          </cell>
          <cell r="AE403">
            <v>117</v>
          </cell>
          <cell r="AF403">
            <v>81.999999999000011</v>
          </cell>
          <cell r="AG403">
            <v>102.999999999</v>
          </cell>
          <cell r="AH403">
            <v>57.999999999000003</v>
          </cell>
          <cell r="AI403">
            <v>87.999999998999996</v>
          </cell>
          <cell r="AJ403">
            <v>56.000000000999997</v>
          </cell>
          <cell r="AK403">
            <v>69.999999998999996</v>
          </cell>
          <cell r="AL403">
            <v>27</v>
          </cell>
          <cell r="AM403">
            <v>44.000000000999997</v>
          </cell>
          <cell r="AN403">
            <v>15</v>
          </cell>
          <cell r="AO403">
            <v>14.000000001</v>
          </cell>
          <cell r="AP403">
            <v>3</v>
          </cell>
        </row>
        <row r="404">
          <cell r="A404" t="str">
            <v>21010A312</v>
          </cell>
          <cell r="B404" t="str">
            <v>BAECK DUPRE</v>
          </cell>
          <cell r="C404">
            <v>26.999999999819998</v>
          </cell>
          <cell r="D404">
            <v>32.000000000107995</v>
          </cell>
          <cell r="E404">
            <v>37.000000000396</v>
          </cell>
          <cell r="F404">
            <v>43.000000000356003</v>
          </cell>
          <cell r="G404">
            <v>38.999999999740005</v>
          </cell>
          <cell r="H404">
            <v>35.000000000088001</v>
          </cell>
          <cell r="I404">
            <v>41.999999999720004</v>
          </cell>
          <cell r="J404">
            <v>38.000000000068006</v>
          </cell>
          <cell r="K404">
            <v>38.999999999740005</v>
          </cell>
          <cell r="L404">
            <v>40.000000000375998</v>
          </cell>
          <cell r="M404">
            <v>32.000000000107995</v>
          </cell>
          <cell r="N404">
            <v>34.000000000416001</v>
          </cell>
          <cell r="O404">
            <v>29.999999999799996</v>
          </cell>
          <cell r="P404">
            <v>29.000000000127997</v>
          </cell>
          <cell r="Q404">
            <v>43.000000000356003</v>
          </cell>
          <cell r="R404">
            <v>35.99999999976</v>
          </cell>
          <cell r="S404">
            <v>0</v>
          </cell>
          <cell r="T404">
            <v>34.000000000416001</v>
          </cell>
          <cell r="U404">
            <v>28.000000000456001</v>
          </cell>
          <cell r="V404">
            <v>40.000000000375998</v>
          </cell>
          <cell r="W404">
            <v>29.000000000127997</v>
          </cell>
          <cell r="X404">
            <v>28.000000000456001</v>
          </cell>
          <cell r="Y404">
            <v>35.000000000088001</v>
          </cell>
          <cell r="Z404">
            <v>29.000000000127997</v>
          </cell>
          <cell r="AA404">
            <v>15.999999999571999</v>
          </cell>
          <cell r="AB404">
            <v>28.000000000456001</v>
          </cell>
          <cell r="AC404">
            <v>14.999999999899998</v>
          </cell>
          <cell r="AD404">
            <v>11.99999999992</v>
          </cell>
          <cell r="AE404">
            <v>11.99999999992</v>
          </cell>
          <cell r="AF404">
            <v>12.999999999592001</v>
          </cell>
          <cell r="AG404">
            <v>6.9999999996320001</v>
          </cell>
          <cell r="AH404">
            <v>5.0000000002879998</v>
          </cell>
          <cell r="AI404">
            <v>6.9999999996320001</v>
          </cell>
          <cell r="AJ404">
            <v>2.99999999998</v>
          </cell>
          <cell r="AK404">
            <v>2.99999999998</v>
          </cell>
          <cell r="AL404">
            <v>0.99999999967199993</v>
          </cell>
          <cell r="AM404">
            <v>0.99999999967199993</v>
          </cell>
          <cell r="AN404">
            <v>0.99999999967199993</v>
          </cell>
          <cell r="AO404">
            <v>0.99999999967199993</v>
          </cell>
          <cell r="AP404">
            <v>0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108.99999999957599</v>
          </cell>
          <cell r="D406">
            <v>107.99999999886001</v>
          </cell>
          <cell r="E406">
            <v>86.000000001216009</v>
          </cell>
          <cell r="F406">
            <v>104.99999999972999</v>
          </cell>
          <cell r="G406">
            <v>99.000000001469999</v>
          </cell>
          <cell r="H406">
            <v>89.000000000346006</v>
          </cell>
          <cell r="I406">
            <v>82.99999999906801</v>
          </cell>
          <cell r="J406">
            <v>95.999999999321986</v>
          </cell>
          <cell r="K406">
            <v>74.999999999376001</v>
          </cell>
          <cell r="L406">
            <v>76.000000000092001</v>
          </cell>
          <cell r="M406">
            <v>136.00000000079999</v>
          </cell>
          <cell r="N406">
            <v>107.99999999886001</v>
          </cell>
          <cell r="O406">
            <v>146.99999999962202</v>
          </cell>
          <cell r="P406">
            <v>124.00000000126199</v>
          </cell>
          <cell r="Q406">
            <v>124.00000000126199</v>
          </cell>
          <cell r="R406">
            <v>124.00000000126199</v>
          </cell>
          <cell r="S406">
            <v>125.99999999967598</v>
          </cell>
          <cell r="T406">
            <v>125.99999999967598</v>
          </cell>
          <cell r="U406">
            <v>103.99999999901399</v>
          </cell>
          <cell r="V406">
            <v>108.99999999957599</v>
          </cell>
          <cell r="W406">
            <v>120.00000000141601</v>
          </cell>
          <cell r="X406">
            <v>102.0000000006</v>
          </cell>
          <cell r="Y406">
            <v>82.99999999906801</v>
          </cell>
          <cell r="Z406">
            <v>93.000000000191989</v>
          </cell>
          <cell r="AA406">
            <v>65.000000001269996</v>
          </cell>
          <cell r="AB406">
            <v>53.999999999430003</v>
          </cell>
          <cell r="AC406">
            <v>62.999999999837989</v>
          </cell>
          <cell r="AD406">
            <v>44.999999999022002</v>
          </cell>
          <cell r="AE406">
            <v>60.000000000708006</v>
          </cell>
          <cell r="AF406">
            <v>51.000000000299998</v>
          </cell>
          <cell r="AG406">
            <v>32.999999999483997</v>
          </cell>
          <cell r="AH406">
            <v>28.999999999638</v>
          </cell>
          <cell r="AI406">
            <v>19.999999999230003</v>
          </cell>
          <cell r="AJ406">
            <v>18.999999998513999</v>
          </cell>
          <cell r="AK406">
            <v>9.0000000004080007</v>
          </cell>
          <cell r="AL406">
            <v>10.000000001124</v>
          </cell>
          <cell r="AM406">
            <v>6.9999999989759996</v>
          </cell>
          <cell r="AN406">
            <v>0</v>
          </cell>
          <cell r="AO406">
            <v>1.0000000007159999</v>
          </cell>
          <cell r="AP406">
            <v>0</v>
          </cell>
        </row>
        <row r="407">
          <cell r="A407" t="str">
            <v>21010A05-</v>
          </cell>
          <cell r="B407" t="str">
            <v>ALBERT (QUARTIER)</v>
          </cell>
          <cell r="C407">
            <v>255.00000000142001</v>
          </cell>
          <cell r="D407">
            <v>248.00000000025202</v>
          </cell>
          <cell r="E407">
            <v>226.00000000069403</v>
          </cell>
          <cell r="F407">
            <v>214.999999998036</v>
          </cell>
          <cell r="G407">
            <v>188.00000000093397</v>
          </cell>
          <cell r="H407">
            <v>198.99999999783398</v>
          </cell>
          <cell r="I407">
            <v>147.99999999754999</v>
          </cell>
          <cell r="J407">
            <v>156.00000000053001</v>
          </cell>
          <cell r="K407">
            <v>160.99999999807397</v>
          </cell>
          <cell r="L407">
            <v>191.00000000061198</v>
          </cell>
          <cell r="M407">
            <v>232.00000000004999</v>
          </cell>
          <cell r="N407">
            <v>214.00000000198202</v>
          </cell>
          <cell r="O407">
            <v>253.99999999960801</v>
          </cell>
          <cell r="P407">
            <v>269.99999999980997</v>
          </cell>
          <cell r="Q407">
            <v>281.99999999852201</v>
          </cell>
          <cell r="R407">
            <v>239.00000000121798</v>
          </cell>
          <cell r="S407">
            <v>189.00000000274602</v>
          </cell>
          <cell r="T407">
            <v>230.99999999823797</v>
          </cell>
          <cell r="U407">
            <v>176.00000000222201</v>
          </cell>
          <cell r="V407">
            <v>237.99999999940599</v>
          </cell>
          <cell r="W407">
            <v>160.99999999807397</v>
          </cell>
          <cell r="X407">
            <v>157.99999999839599</v>
          </cell>
          <cell r="Y407">
            <v>147.99999999754999</v>
          </cell>
          <cell r="Z407">
            <v>153.00000000085203</v>
          </cell>
          <cell r="AA407">
            <v>138.000000002462</v>
          </cell>
          <cell r="AB407">
            <v>118.00000000077</v>
          </cell>
          <cell r="AC407">
            <v>99.000000000889997</v>
          </cell>
          <cell r="AD407">
            <v>97.999999999077986</v>
          </cell>
          <cell r="AE407">
            <v>84.999999998554017</v>
          </cell>
          <cell r="AF407">
            <v>52.999999998149995</v>
          </cell>
          <cell r="AG407">
            <v>56.999999999640004</v>
          </cell>
          <cell r="AH407">
            <v>45.000000000927997</v>
          </cell>
          <cell r="AI407">
            <v>49.000000002417998</v>
          </cell>
          <cell r="AJ407">
            <v>27.999999998913999</v>
          </cell>
          <cell r="AK407">
            <v>26.000000001047997</v>
          </cell>
          <cell r="AL407">
            <v>16.000000000202</v>
          </cell>
          <cell r="AM407">
            <v>7.0000000011680008</v>
          </cell>
          <cell r="AN407">
            <v>2.9999999996780002</v>
          </cell>
          <cell r="AO407">
            <v>4.0000000014899992</v>
          </cell>
          <cell r="AP407">
            <v>0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137.00000000025</v>
          </cell>
          <cell r="D409">
            <v>172.00000000188001</v>
          </cell>
          <cell r="E409">
            <v>131.00000000111999</v>
          </cell>
          <cell r="F409">
            <v>131.99999999874001</v>
          </cell>
          <cell r="G409">
            <v>131.00000000111999</v>
          </cell>
          <cell r="H409">
            <v>142.00000000175999</v>
          </cell>
          <cell r="I409">
            <v>135.00000000054001</v>
          </cell>
          <cell r="J409">
            <v>114.99999999897</v>
          </cell>
          <cell r="K409">
            <v>127.00000000169999</v>
          </cell>
          <cell r="L409">
            <v>129.00000000141</v>
          </cell>
          <cell r="M409">
            <v>152.00000000031002</v>
          </cell>
          <cell r="N409">
            <v>131.00000000111999</v>
          </cell>
          <cell r="O409">
            <v>146.99999999880001</v>
          </cell>
          <cell r="P409">
            <v>152.99999999793002</v>
          </cell>
          <cell r="Q409">
            <v>159.00000000153</v>
          </cell>
          <cell r="R409">
            <v>127.00000000169999</v>
          </cell>
          <cell r="S409">
            <v>135.99999999816001</v>
          </cell>
          <cell r="T409">
            <v>131.00000000111999</v>
          </cell>
          <cell r="U409">
            <v>169.00000000008001</v>
          </cell>
          <cell r="V409">
            <v>155.99999999972999</v>
          </cell>
          <cell r="W409">
            <v>144.99999999909002</v>
          </cell>
          <cell r="X409">
            <v>129.00000000141</v>
          </cell>
          <cell r="Y409">
            <v>146.99999999880001</v>
          </cell>
          <cell r="Z409">
            <v>133.00000000083</v>
          </cell>
          <cell r="AA409">
            <v>133.99999999844999</v>
          </cell>
          <cell r="AB409">
            <v>120.00000000048</v>
          </cell>
          <cell r="AC409">
            <v>116.00000000106</v>
          </cell>
          <cell r="AD409">
            <v>97.000000001579991</v>
          </cell>
          <cell r="AE409">
            <v>108.00000000222001</v>
          </cell>
          <cell r="AF409">
            <v>80.000000001810008</v>
          </cell>
          <cell r="AG409">
            <v>88.999999998269999</v>
          </cell>
          <cell r="AH409">
            <v>58.999999998150003</v>
          </cell>
          <cell r="AI409">
            <v>88.000000000650004</v>
          </cell>
          <cell r="AJ409">
            <v>60.999999997860002</v>
          </cell>
          <cell r="AK409">
            <v>69.999999998790003</v>
          </cell>
          <cell r="AL409">
            <v>31.000000002210001</v>
          </cell>
          <cell r="AM409">
            <v>22.00000000128</v>
          </cell>
          <cell r="AN409">
            <v>13.000000000349999</v>
          </cell>
          <cell r="AO409">
            <v>11.00000000064</v>
          </cell>
          <cell r="AP409">
            <v>5.0000000015100001</v>
          </cell>
        </row>
        <row r="410">
          <cell r="A410" t="str">
            <v>21010A00-</v>
          </cell>
          <cell r="B410" t="str">
            <v>CENTRE</v>
          </cell>
          <cell r="C410">
            <v>211.000000002272</v>
          </cell>
          <cell r="D410">
            <v>196.000000001904</v>
          </cell>
          <cell r="E410">
            <v>222.99999999883198</v>
          </cell>
          <cell r="F410">
            <v>222.00000000171201</v>
          </cell>
          <cell r="G410">
            <v>194.99999999856001</v>
          </cell>
          <cell r="H410">
            <v>177.00000000060803</v>
          </cell>
          <cell r="I410">
            <v>144.999999999408</v>
          </cell>
          <cell r="J410">
            <v>172.99999999968</v>
          </cell>
          <cell r="K410">
            <v>172.00000000256</v>
          </cell>
          <cell r="L410">
            <v>201.999999997072</v>
          </cell>
          <cell r="M410">
            <v>207.00000000134398</v>
          </cell>
          <cell r="N410">
            <v>190.99999999763202</v>
          </cell>
          <cell r="O410">
            <v>220.999999998368</v>
          </cell>
          <cell r="P410">
            <v>190.00000000051202</v>
          </cell>
          <cell r="Q410">
            <v>239.000000002544</v>
          </cell>
          <cell r="R410">
            <v>224.99999999929597</v>
          </cell>
          <cell r="S410">
            <v>224.99999999929597</v>
          </cell>
          <cell r="T410">
            <v>226.99999999976001</v>
          </cell>
          <cell r="U410">
            <v>183.00000000200001</v>
          </cell>
          <cell r="V410">
            <v>198.00000000236798</v>
          </cell>
          <cell r="W410">
            <v>200.99999999995202</v>
          </cell>
          <cell r="X410">
            <v>203.99999999753601</v>
          </cell>
          <cell r="Y410">
            <v>220.000000001248</v>
          </cell>
          <cell r="Z410">
            <v>172.99999999968</v>
          </cell>
          <cell r="AA410">
            <v>194.00000000143999</v>
          </cell>
          <cell r="AB410">
            <v>149.000000000336</v>
          </cell>
          <cell r="AC410">
            <v>153.000000001264</v>
          </cell>
          <cell r="AD410">
            <v>136.99999999755198</v>
          </cell>
          <cell r="AE410">
            <v>159.00000000265601</v>
          </cell>
          <cell r="AF410">
            <v>103.999999999232</v>
          </cell>
          <cell r="AG410">
            <v>110.000000000624</v>
          </cell>
          <cell r="AH410">
            <v>84.999999997935987</v>
          </cell>
          <cell r="AI410">
            <v>97.999999997840007</v>
          </cell>
          <cell r="AJ410">
            <v>62.999999999056001</v>
          </cell>
          <cell r="AK410">
            <v>71.00000000091201</v>
          </cell>
          <cell r="AL410">
            <v>26.999999996928</v>
          </cell>
          <cell r="AM410">
            <v>28.000000000271999</v>
          </cell>
          <cell r="AN410">
            <v>15.999999997488001</v>
          </cell>
          <cell r="AO410">
            <v>8.9999999989759996</v>
          </cell>
          <cell r="AP410">
            <v>0.99999999712000009</v>
          </cell>
        </row>
        <row r="411">
          <cell r="A411" t="str">
            <v>21010A141</v>
          </cell>
          <cell r="B411" t="str">
            <v>BRUGMANN</v>
          </cell>
          <cell r="C411">
            <v>149.00000000003601</v>
          </cell>
          <cell r="D411">
            <v>142.00000000052401</v>
          </cell>
          <cell r="E411">
            <v>158.999999999952</v>
          </cell>
          <cell r="F411">
            <v>162.99999999906001</v>
          </cell>
          <cell r="G411">
            <v>154.00000000213998</v>
          </cell>
          <cell r="H411">
            <v>149.00000000003601</v>
          </cell>
          <cell r="I411">
            <v>112.99999999948001</v>
          </cell>
          <cell r="J411">
            <v>125.9999999998</v>
          </cell>
          <cell r="K411">
            <v>116.99999999858801</v>
          </cell>
          <cell r="L411">
            <v>106.999999998672</v>
          </cell>
          <cell r="M411">
            <v>154.00000000213998</v>
          </cell>
          <cell r="N411">
            <v>145.000000000928</v>
          </cell>
          <cell r="O411">
            <v>162.99999999906001</v>
          </cell>
          <cell r="P411">
            <v>132.000000000608</v>
          </cell>
          <cell r="Q411">
            <v>149.00000000003601</v>
          </cell>
          <cell r="R411">
            <v>139.99999999882399</v>
          </cell>
          <cell r="S411">
            <v>146.99999999833599</v>
          </cell>
          <cell r="T411">
            <v>132.999999999312</v>
          </cell>
          <cell r="U411">
            <v>139.00000000012</v>
          </cell>
          <cell r="V411">
            <v>152.99999999914399</v>
          </cell>
          <cell r="W411">
            <v>119.000000000288</v>
          </cell>
          <cell r="X411">
            <v>112.99999999948001</v>
          </cell>
          <cell r="Y411">
            <v>122.00000000069201</v>
          </cell>
          <cell r="Z411">
            <v>102.00000000086</v>
          </cell>
          <cell r="AA411">
            <v>133.99999999801599</v>
          </cell>
          <cell r="AB411">
            <v>92.999999999647983</v>
          </cell>
          <cell r="AC411">
            <v>103.99999999826801</v>
          </cell>
          <cell r="AD411">
            <v>86.999999998839996</v>
          </cell>
          <cell r="AE411">
            <v>100.99999999786399</v>
          </cell>
          <cell r="AF411">
            <v>55.000000001684</v>
          </cell>
          <cell r="AG411">
            <v>82.000000001027999</v>
          </cell>
          <cell r="AH411">
            <v>42.000000001363993</v>
          </cell>
          <cell r="AI411">
            <v>80.999999998031996</v>
          </cell>
          <cell r="AJ411">
            <v>42.000000001363993</v>
          </cell>
          <cell r="AK411">
            <v>66.999999999007997</v>
          </cell>
          <cell r="AL411">
            <v>25.000000001936002</v>
          </cell>
          <cell r="AM411">
            <v>49.999999999579998</v>
          </cell>
          <cell r="AN411">
            <v>9.9999999999159996</v>
          </cell>
          <cell r="AO411">
            <v>26.999999999343999</v>
          </cell>
          <cell r="AP411">
            <v>2.0000000017000001</v>
          </cell>
        </row>
        <row r="412">
          <cell r="A412" t="str">
            <v>21010A01-</v>
          </cell>
          <cell r="B412" t="str">
            <v>ESSEGHEM</v>
          </cell>
          <cell r="C412">
            <v>182.000000000201</v>
          </cell>
          <cell r="D412">
            <v>181.00000000028203</v>
          </cell>
          <cell r="E412">
            <v>227.00000000153696</v>
          </cell>
          <cell r="F412">
            <v>195.999999999067</v>
          </cell>
          <cell r="G412">
            <v>235.000000000889</v>
          </cell>
          <cell r="H412">
            <v>238.000000000646</v>
          </cell>
          <cell r="I412">
            <v>167.000000001416</v>
          </cell>
          <cell r="J412">
            <v>175.00000000076801</v>
          </cell>
          <cell r="K412">
            <v>134.99999999902698</v>
          </cell>
          <cell r="L412">
            <v>129.99999999943199</v>
          </cell>
          <cell r="M412">
            <v>149.99999999781201</v>
          </cell>
          <cell r="N412">
            <v>138.999999998703</v>
          </cell>
          <cell r="O412">
            <v>174.00000000084898</v>
          </cell>
          <cell r="P412">
            <v>137.99999999878401</v>
          </cell>
          <cell r="Q412">
            <v>213.99999999760902</v>
          </cell>
          <cell r="R412">
            <v>159.00000000206398</v>
          </cell>
          <cell r="S412">
            <v>187.99999999971499</v>
          </cell>
          <cell r="T412">
            <v>156.00000000230702</v>
          </cell>
          <cell r="U412">
            <v>169.00000000125397</v>
          </cell>
          <cell r="V412">
            <v>162.00000000182098</v>
          </cell>
          <cell r="W412">
            <v>143.99999999829799</v>
          </cell>
          <cell r="X412">
            <v>149.99999999781201</v>
          </cell>
          <cell r="Y412">
            <v>147.99999999797402</v>
          </cell>
          <cell r="Z412">
            <v>134.99999999902698</v>
          </cell>
          <cell r="AA412">
            <v>122.99999999999901</v>
          </cell>
          <cell r="AB412">
            <v>88.999999997772008</v>
          </cell>
          <cell r="AC412">
            <v>90.999999997610018</v>
          </cell>
          <cell r="AD412">
            <v>70.999999999229999</v>
          </cell>
          <cell r="AE412">
            <v>98.000000002024009</v>
          </cell>
          <cell r="AF412">
            <v>54.000000000607002</v>
          </cell>
          <cell r="AG412">
            <v>72.99999999906801</v>
          </cell>
          <cell r="AH412">
            <v>41.000000001659998</v>
          </cell>
          <cell r="AI412">
            <v>54.000000000607002</v>
          </cell>
          <cell r="AJ412">
            <v>40.000000001741</v>
          </cell>
          <cell r="AK412">
            <v>54.000000000607002</v>
          </cell>
          <cell r="AL412">
            <v>25.999999997894001</v>
          </cell>
          <cell r="AM412">
            <v>36.000000002065001</v>
          </cell>
          <cell r="AN412">
            <v>7.9999999993520001</v>
          </cell>
          <cell r="AO412">
            <v>23.999999998056001</v>
          </cell>
          <cell r="AP412">
            <v>6.9999999994330002</v>
          </cell>
        </row>
        <row r="413">
          <cell r="A413" t="str">
            <v>21010A21-</v>
          </cell>
          <cell r="B413" t="str">
            <v>MADELEINE</v>
          </cell>
          <cell r="C413">
            <v>155.000000000944</v>
          </cell>
          <cell r="D413">
            <v>167.00000000145999</v>
          </cell>
          <cell r="E413">
            <v>130.99999999991201</v>
          </cell>
          <cell r="F413">
            <v>135.99999999822001</v>
          </cell>
          <cell r="G413">
            <v>94.000000000227999</v>
          </cell>
          <cell r="H413">
            <v>102.000000000572</v>
          </cell>
          <cell r="I413">
            <v>92.999999998278014</v>
          </cell>
          <cell r="J413">
            <v>88.999999998105991</v>
          </cell>
          <cell r="K413">
            <v>104.999999998794</v>
          </cell>
          <cell r="L413">
            <v>120.000000001346</v>
          </cell>
          <cell r="M413">
            <v>175.00000000180401</v>
          </cell>
          <cell r="N413">
            <v>167.00000000145999</v>
          </cell>
          <cell r="O413">
            <v>184.00000000028402</v>
          </cell>
          <cell r="P413">
            <v>173.00000000171801</v>
          </cell>
          <cell r="Q413">
            <v>151.00000000077199</v>
          </cell>
          <cell r="R413">
            <v>167.99999999959601</v>
          </cell>
          <cell r="S413">
            <v>114.999999999224</v>
          </cell>
          <cell r="T413">
            <v>149.00000000068601</v>
          </cell>
          <cell r="U413">
            <v>137.99999999830598</v>
          </cell>
          <cell r="V413">
            <v>141.99999999847799</v>
          </cell>
          <cell r="W413">
            <v>106.99999999888001</v>
          </cell>
          <cell r="X413">
            <v>130.99999999991201</v>
          </cell>
          <cell r="Y413">
            <v>110.99999999905199</v>
          </cell>
          <cell r="Z413">
            <v>96.999999998450008</v>
          </cell>
          <cell r="AA413">
            <v>75.000000001318</v>
          </cell>
          <cell r="AB413">
            <v>67.999999999110003</v>
          </cell>
          <cell r="AC413">
            <v>59.999999998766</v>
          </cell>
          <cell r="AD413">
            <v>51.999999998421998</v>
          </cell>
          <cell r="AE413">
            <v>65.000000000888008</v>
          </cell>
          <cell r="AF413">
            <v>55.000000000458002</v>
          </cell>
          <cell r="AG413">
            <v>59.000000000629996</v>
          </cell>
          <cell r="AH413">
            <v>32.000000001376002</v>
          </cell>
          <cell r="AI413">
            <v>47.999999998249997</v>
          </cell>
          <cell r="AJ413">
            <v>18.999999998909999</v>
          </cell>
          <cell r="AK413">
            <v>32.999999999511999</v>
          </cell>
          <cell r="AL413">
            <v>12.000000000516</v>
          </cell>
          <cell r="AM413">
            <v>18.999999998909999</v>
          </cell>
          <cell r="AN413">
            <v>8.0000000003440004</v>
          </cell>
          <cell r="AO413">
            <v>8.0000000003440004</v>
          </cell>
          <cell r="AP413">
            <v>0.99999999813599993</v>
          </cell>
        </row>
        <row r="414">
          <cell r="A414" t="str">
            <v>21010A02-</v>
          </cell>
          <cell r="B414" t="str">
            <v>LEOPOLD I</v>
          </cell>
          <cell r="C414">
            <v>156.99999999791501</v>
          </cell>
          <cell r="D414">
            <v>186.00000000104498</v>
          </cell>
          <cell r="E414">
            <v>179.99999999887504</v>
          </cell>
          <cell r="F414">
            <v>172.999999997815</v>
          </cell>
          <cell r="G414">
            <v>159.00000000010999</v>
          </cell>
          <cell r="H414">
            <v>142.00000000132002</v>
          </cell>
          <cell r="I414">
            <v>104.99999999824</v>
          </cell>
          <cell r="J414">
            <v>128.99999999809</v>
          </cell>
          <cell r="K414">
            <v>115.999999999275</v>
          </cell>
          <cell r="L414">
            <v>123.999999999225</v>
          </cell>
          <cell r="M414">
            <v>172.999999997815</v>
          </cell>
          <cell r="N414">
            <v>131.00000000028501</v>
          </cell>
          <cell r="O414">
            <v>175.99999999890002</v>
          </cell>
          <cell r="P414">
            <v>167.00000000006</v>
          </cell>
          <cell r="Q414">
            <v>187.99999999882502</v>
          </cell>
          <cell r="R414">
            <v>198.99999999986002</v>
          </cell>
          <cell r="S414">
            <v>185.00000000215499</v>
          </cell>
          <cell r="T414">
            <v>202.99999999983498</v>
          </cell>
          <cell r="U414">
            <v>163.00000000008501</v>
          </cell>
          <cell r="V414">
            <v>166.00000000117001</v>
          </cell>
          <cell r="W414">
            <v>135.00000000026</v>
          </cell>
          <cell r="X414">
            <v>122.000000001445</v>
          </cell>
          <cell r="Y414">
            <v>110.00000000152001</v>
          </cell>
          <cell r="Z414">
            <v>115.00000000038499</v>
          </cell>
          <cell r="AA414">
            <v>98.000000001594998</v>
          </cell>
          <cell r="AB414">
            <v>99.000000000485002</v>
          </cell>
          <cell r="AC414">
            <v>72.999999998440003</v>
          </cell>
          <cell r="AD414">
            <v>54.000000001869992</v>
          </cell>
          <cell r="AE414">
            <v>80.999999998389995</v>
          </cell>
          <cell r="AF414">
            <v>36.999999998664997</v>
          </cell>
          <cell r="AG414">
            <v>44.999999998615003</v>
          </cell>
          <cell r="AH414">
            <v>34.000000001994998</v>
          </cell>
          <cell r="AI414">
            <v>54.000000001869992</v>
          </cell>
          <cell r="AJ414">
            <v>31.999999999800004</v>
          </cell>
          <cell r="AK414">
            <v>43.000000000835001</v>
          </cell>
          <cell r="AL414">
            <v>18.000000002095</v>
          </cell>
          <cell r="AM414">
            <v>22.000000002069999</v>
          </cell>
          <cell r="AN414">
            <v>7.0000000010599992</v>
          </cell>
          <cell r="AO414">
            <v>12.999999998814999</v>
          </cell>
          <cell r="AP414">
            <v>0.99999999888999991</v>
          </cell>
        </row>
        <row r="415">
          <cell r="A415" t="str">
            <v>21011A11-</v>
          </cell>
          <cell r="B415" t="str">
            <v>LEPREUX</v>
          </cell>
          <cell r="C415">
            <v>80.999999999523013</v>
          </cell>
          <cell r="D415">
            <v>71.000000000797996</v>
          </cell>
          <cell r="E415">
            <v>73.000000000542997</v>
          </cell>
          <cell r="F415">
            <v>78.999999999777998</v>
          </cell>
          <cell r="G415">
            <v>55.999999999426997</v>
          </cell>
          <cell r="H415">
            <v>57.000000000394003</v>
          </cell>
          <cell r="I415">
            <v>59.000000000138996</v>
          </cell>
          <cell r="J415">
            <v>57.999999999171997</v>
          </cell>
          <cell r="K415">
            <v>77.000000000032998</v>
          </cell>
          <cell r="L415">
            <v>53.999999999682004</v>
          </cell>
          <cell r="M415">
            <v>78.999999999777998</v>
          </cell>
          <cell r="N415">
            <v>66.999999999118998</v>
          </cell>
          <cell r="O415">
            <v>89.999999999470006</v>
          </cell>
          <cell r="P415">
            <v>84.999999999012999</v>
          </cell>
          <cell r="Q415">
            <v>80.999999999523013</v>
          </cell>
          <cell r="R415">
            <v>75.000000000287997</v>
          </cell>
          <cell r="S415">
            <v>75.000000000287997</v>
          </cell>
          <cell r="T415">
            <v>66.000000000341004</v>
          </cell>
          <cell r="U415">
            <v>73.000000000542997</v>
          </cell>
          <cell r="V415">
            <v>73.000000000542997</v>
          </cell>
          <cell r="W415">
            <v>66.999999999118998</v>
          </cell>
          <cell r="X415">
            <v>75.000000000287997</v>
          </cell>
          <cell r="Y415">
            <v>62.999999999628997</v>
          </cell>
          <cell r="Z415">
            <v>71.000000000797996</v>
          </cell>
          <cell r="AA415">
            <v>48.000000000446995</v>
          </cell>
          <cell r="AB415">
            <v>41.999999999023004</v>
          </cell>
          <cell r="AC415">
            <v>46.000000000702002</v>
          </cell>
          <cell r="AD415">
            <v>44.000000000956994</v>
          </cell>
          <cell r="AE415">
            <v>64.000000000596003</v>
          </cell>
          <cell r="AF415">
            <v>34.000000000043002</v>
          </cell>
          <cell r="AG415">
            <v>37.999999999533003</v>
          </cell>
          <cell r="AH415">
            <v>23.999999999128999</v>
          </cell>
          <cell r="AI415">
            <v>32.000000000298002</v>
          </cell>
          <cell r="AJ415">
            <v>26.999999999841002</v>
          </cell>
          <cell r="AK415">
            <v>35.999999999787995</v>
          </cell>
          <cell r="AL415">
            <v>16.999999998926999</v>
          </cell>
          <cell r="AM415">
            <v>16.999999998926999</v>
          </cell>
          <cell r="AN415">
            <v>7.0000000002020002</v>
          </cell>
          <cell r="AO415">
            <v>7.9999999989800008</v>
          </cell>
          <cell r="AP415">
            <v>0</v>
          </cell>
        </row>
        <row r="416">
          <cell r="A416" t="str">
            <v>21011A30-</v>
          </cell>
          <cell r="B416" t="str">
            <v>ARCHERS - FOUREZ</v>
          </cell>
          <cell r="C416">
            <v>90.000000001284008</v>
          </cell>
          <cell r="D416">
            <v>106.99999999959201</v>
          </cell>
          <cell r="E416">
            <v>95.000000000476007</v>
          </cell>
          <cell r="F416">
            <v>105.99999999922598</v>
          </cell>
          <cell r="G416">
            <v>69.999999999240003</v>
          </cell>
          <cell r="H416">
            <v>74.000000000703992</v>
          </cell>
          <cell r="I416">
            <v>68.000000001146006</v>
          </cell>
          <cell r="J416">
            <v>58.000000000124004</v>
          </cell>
          <cell r="K416">
            <v>90.000000001284008</v>
          </cell>
          <cell r="L416">
            <v>97.999999998936005</v>
          </cell>
          <cell r="M416">
            <v>112.99999999915001</v>
          </cell>
          <cell r="N416">
            <v>119.99999999907401</v>
          </cell>
          <cell r="O416">
            <v>97.000000001207994</v>
          </cell>
          <cell r="P416">
            <v>133.99999999892199</v>
          </cell>
          <cell r="Q416">
            <v>85.999999999819991</v>
          </cell>
          <cell r="R416">
            <v>97.999999998936005</v>
          </cell>
          <cell r="S416">
            <v>98.999999999302005</v>
          </cell>
          <cell r="T416">
            <v>120.99999999944001</v>
          </cell>
          <cell r="U416">
            <v>84.999999999454019</v>
          </cell>
          <cell r="V416">
            <v>112.99999999915001</v>
          </cell>
          <cell r="W416">
            <v>70.999999999606004</v>
          </cell>
          <cell r="X416">
            <v>92.99999999974402</v>
          </cell>
          <cell r="Y416">
            <v>65.00000000004799</v>
          </cell>
          <cell r="Z416">
            <v>77.99999999952999</v>
          </cell>
          <cell r="AA416">
            <v>49.999999999833996</v>
          </cell>
          <cell r="AB416">
            <v>71.99999999997199</v>
          </cell>
          <cell r="AC416">
            <v>32.000000001160004</v>
          </cell>
          <cell r="AD416">
            <v>52.000000000565997</v>
          </cell>
          <cell r="AE416">
            <v>38.000000000717996</v>
          </cell>
          <cell r="AF416">
            <v>32.999999998888001</v>
          </cell>
          <cell r="AG416">
            <v>25.000000001236</v>
          </cell>
          <cell r="AH416">
            <v>22.000000000137998</v>
          </cell>
          <cell r="AI416">
            <v>18.000000001311999</v>
          </cell>
          <cell r="AJ416">
            <v>22.000000000137998</v>
          </cell>
          <cell r="AK416">
            <v>15.000000000214001</v>
          </cell>
          <cell r="AL416">
            <v>13.999999999848001</v>
          </cell>
          <cell r="AM416">
            <v>8.0000000002900009</v>
          </cell>
          <cell r="AN416">
            <v>1.0000000003660001</v>
          </cell>
          <cell r="AO416">
            <v>5.9999999995580007</v>
          </cell>
          <cell r="AP416">
            <v>1.0000000003660001</v>
          </cell>
        </row>
        <row r="417">
          <cell r="A417" t="str">
            <v>21011A20-</v>
          </cell>
          <cell r="B417" t="str">
            <v>PLATEAU</v>
          </cell>
          <cell r="C417">
            <v>148.00000000128202</v>
          </cell>
          <cell r="D417">
            <v>143.00000000171599</v>
          </cell>
          <cell r="E417">
            <v>139.00000000057599</v>
          </cell>
          <cell r="F417">
            <v>156.99999999827</v>
          </cell>
          <cell r="G417">
            <v>127.00000000087401</v>
          </cell>
          <cell r="H417">
            <v>115.00000000117201</v>
          </cell>
          <cell r="I417">
            <v>122.000000001308</v>
          </cell>
          <cell r="J417">
            <v>104.999999998322</v>
          </cell>
          <cell r="K417">
            <v>111.000000000032</v>
          </cell>
          <cell r="L417">
            <v>101.0000000009</v>
          </cell>
          <cell r="M417">
            <v>165.00000000054999</v>
          </cell>
          <cell r="N417">
            <v>141.00000000114599</v>
          </cell>
          <cell r="O417">
            <v>155.99999999984399</v>
          </cell>
          <cell r="P417">
            <v>136.00000000158002</v>
          </cell>
          <cell r="Q417">
            <v>181.99999999981799</v>
          </cell>
          <cell r="R417">
            <v>165.00000000054999</v>
          </cell>
          <cell r="S417">
            <v>158.00000000041402</v>
          </cell>
          <cell r="T417">
            <v>165.00000000054999</v>
          </cell>
          <cell r="U417">
            <v>123.99999999816001</v>
          </cell>
          <cell r="V417">
            <v>170.00000000011599</v>
          </cell>
          <cell r="W417">
            <v>106.000000000466</v>
          </cell>
          <cell r="X417">
            <v>130.999999998296</v>
          </cell>
          <cell r="Y417">
            <v>82.000000001062006</v>
          </cell>
          <cell r="Z417">
            <v>94.99999999919001</v>
          </cell>
          <cell r="AA417">
            <v>66.999999998646004</v>
          </cell>
          <cell r="AB417">
            <v>75.999999999351999</v>
          </cell>
          <cell r="AC417">
            <v>51.999999999948002</v>
          </cell>
          <cell r="AD417">
            <v>56.000000001088004</v>
          </cell>
          <cell r="AE417">
            <v>40.999999998672003</v>
          </cell>
          <cell r="AF417">
            <v>30.999999999540002</v>
          </cell>
          <cell r="AG417">
            <v>33.999999998535998</v>
          </cell>
          <cell r="AH417">
            <v>25.000000001547996</v>
          </cell>
          <cell r="AI417">
            <v>30.999999999540002</v>
          </cell>
          <cell r="AJ417">
            <v>16.000000000842</v>
          </cell>
          <cell r="AK417">
            <v>14.000000000272001</v>
          </cell>
          <cell r="AL417">
            <v>9.9999999991319992</v>
          </cell>
          <cell r="AM417">
            <v>11.000000001275998</v>
          </cell>
          <cell r="AN417">
            <v>2.9999999989960004</v>
          </cell>
          <cell r="AO417">
            <v>6.0000000017100001</v>
          </cell>
          <cell r="AP417">
            <v>0.99999999842600007</v>
          </cell>
        </row>
        <row r="418">
          <cell r="A418" t="str">
            <v>21011A10-</v>
          </cell>
          <cell r="B418" t="str">
            <v>PAIX (AVENUE DE LA)</v>
          </cell>
          <cell r="C418">
            <v>108.9999999998</v>
          </cell>
          <cell r="D418">
            <v>110.99999999920001</v>
          </cell>
          <cell r="E418">
            <v>102.0000000006</v>
          </cell>
          <cell r="F418">
            <v>89.000000000599996</v>
          </cell>
          <cell r="G418">
            <v>71.0000000008</v>
          </cell>
          <cell r="H418">
            <v>76.000000000599996</v>
          </cell>
          <cell r="I418">
            <v>53.000000000999997</v>
          </cell>
          <cell r="J418">
            <v>76.000000000599996</v>
          </cell>
          <cell r="K418">
            <v>65</v>
          </cell>
          <cell r="L418">
            <v>68.999999998800007</v>
          </cell>
          <cell r="M418">
            <v>91</v>
          </cell>
          <cell r="N418">
            <v>105.000000001</v>
          </cell>
          <cell r="O418">
            <v>128.99999999899998</v>
          </cell>
          <cell r="P418">
            <v>97.000000000799986</v>
          </cell>
          <cell r="Q418">
            <v>113.99999999960001</v>
          </cell>
          <cell r="R418">
            <v>121.9999999998</v>
          </cell>
          <cell r="S418">
            <v>74.000000001199993</v>
          </cell>
          <cell r="T418">
            <v>82.999999999799996</v>
          </cell>
          <cell r="U418">
            <v>81.999999998799993</v>
          </cell>
          <cell r="V418">
            <v>97.999999999200014</v>
          </cell>
          <cell r="W418">
            <v>74.000000001199993</v>
          </cell>
          <cell r="X418">
            <v>66.000000001000004</v>
          </cell>
          <cell r="Y418">
            <v>81.000000000399993</v>
          </cell>
          <cell r="Z418">
            <v>53.000000000999997</v>
          </cell>
          <cell r="AA418">
            <v>63.000000000600004</v>
          </cell>
          <cell r="AB418">
            <v>53.999999999399996</v>
          </cell>
          <cell r="AC418">
            <v>61.999999999600007</v>
          </cell>
          <cell r="AD418">
            <v>32.9999999992</v>
          </cell>
          <cell r="AE418">
            <v>68.000000000399993</v>
          </cell>
          <cell r="AF418">
            <v>35.0000000012</v>
          </cell>
          <cell r="AG418">
            <v>35.9999999996</v>
          </cell>
          <cell r="AH418">
            <v>30.999999999800004</v>
          </cell>
          <cell r="AI418">
            <v>32.9999999992</v>
          </cell>
          <cell r="AJ418">
            <v>14.9999999994</v>
          </cell>
          <cell r="AK418">
            <v>27.999999999400004</v>
          </cell>
          <cell r="AL418">
            <v>21.000000000199996</v>
          </cell>
          <cell r="AM418">
            <v>19.9999999992</v>
          </cell>
          <cell r="AN418">
            <v>9.0000000012000001</v>
          </cell>
          <cell r="AO418">
            <v>1.0000000010000001</v>
          </cell>
          <cell r="AP418">
            <v>1.0000000010000001</v>
          </cell>
        </row>
        <row r="419">
          <cell r="A419" t="str">
            <v>21011A01-</v>
          </cell>
          <cell r="B419" t="str">
            <v>SAINTE-ANNE</v>
          </cell>
          <cell r="C419">
            <v>191.99999999901502</v>
          </cell>
          <cell r="D419">
            <v>224.99999999795503</v>
          </cell>
          <cell r="E419">
            <v>221.99999999844999</v>
          </cell>
          <cell r="F419">
            <v>197.999999998025</v>
          </cell>
          <cell r="G419">
            <v>186.00000000000497</v>
          </cell>
          <cell r="H419">
            <v>169.99999999825999</v>
          </cell>
          <cell r="I419">
            <v>127.00000000097002</v>
          </cell>
          <cell r="J419">
            <v>152.00000000123001</v>
          </cell>
          <cell r="K419">
            <v>124.000000001465</v>
          </cell>
          <cell r="L419">
            <v>114.999999998565</v>
          </cell>
          <cell r="M419">
            <v>159.99999999990999</v>
          </cell>
          <cell r="N419">
            <v>114.999999998565</v>
          </cell>
          <cell r="O419">
            <v>166.99999999875502</v>
          </cell>
          <cell r="P419">
            <v>139.99999999882502</v>
          </cell>
          <cell r="Q419">
            <v>187.99999999967497</v>
          </cell>
          <cell r="R419">
            <v>185.00000000016999</v>
          </cell>
          <cell r="S419">
            <v>164.99999999908502</v>
          </cell>
          <cell r="T419">
            <v>184.00000000033498</v>
          </cell>
          <cell r="U419">
            <v>132.99999999998002</v>
          </cell>
          <cell r="V419">
            <v>160.999999999745</v>
          </cell>
          <cell r="W419">
            <v>100.00000000103999</v>
          </cell>
          <cell r="X419">
            <v>133.999999999815</v>
          </cell>
          <cell r="Y419">
            <v>101.00000000087499</v>
          </cell>
          <cell r="Z419">
            <v>95.000000001865004</v>
          </cell>
          <cell r="AA419">
            <v>94.000000002029992</v>
          </cell>
          <cell r="AB419">
            <v>85.999999998964995</v>
          </cell>
          <cell r="AC419">
            <v>69.00000000176999</v>
          </cell>
          <cell r="AD419">
            <v>53.000000000025004</v>
          </cell>
          <cell r="AE419">
            <v>59.999999998869995</v>
          </cell>
          <cell r="AF419">
            <v>44.00000000151001</v>
          </cell>
          <cell r="AG419">
            <v>42.00000000184</v>
          </cell>
          <cell r="AH419">
            <v>32.999999998940005</v>
          </cell>
          <cell r="AI419">
            <v>48.000000000850008</v>
          </cell>
          <cell r="AJ419">
            <v>26.000000000095</v>
          </cell>
          <cell r="AK419">
            <v>32.999999998940005</v>
          </cell>
          <cell r="AL419">
            <v>22.000000000755005</v>
          </cell>
          <cell r="AM419">
            <v>17.000000001580002</v>
          </cell>
          <cell r="AN419">
            <v>1.99999999967</v>
          </cell>
          <cell r="AO419">
            <v>14.000000002075002</v>
          </cell>
          <cell r="AP419">
            <v>2.999999999505</v>
          </cell>
        </row>
        <row r="420">
          <cell r="A420" t="str">
            <v>21011A02-</v>
          </cell>
          <cell r="B420" t="str">
            <v>JACQUET (RUE DE)</v>
          </cell>
          <cell r="C420">
            <v>123.999999999054</v>
          </cell>
          <cell r="D420">
            <v>136.00000000081499</v>
          </cell>
          <cell r="E420">
            <v>100.99999999940101</v>
          </cell>
          <cell r="F420">
            <v>138.99999999965999</v>
          </cell>
          <cell r="G420">
            <v>95.999999999199005</v>
          </cell>
          <cell r="H420">
            <v>98.000000000555985</v>
          </cell>
          <cell r="I420">
            <v>56.999999999324999</v>
          </cell>
          <cell r="J420">
            <v>66.999999999728999</v>
          </cell>
          <cell r="K420">
            <v>60.999999999912006</v>
          </cell>
          <cell r="L420">
            <v>57.999999998940005</v>
          </cell>
          <cell r="M420">
            <v>88.000000000151999</v>
          </cell>
          <cell r="N420">
            <v>64.000000000883986</v>
          </cell>
          <cell r="O420">
            <v>94.999999999583991</v>
          </cell>
          <cell r="P420">
            <v>76.000000000518</v>
          </cell>
          <cell r="Q420">
            <v>94.999999999583991</v>
          </cell>
          <cell r="R420">
            <v>77.999999999747999</v>
          </cell>
          <cell r="S420">
            <v>82.000000000335007</v>
          </cell>
          <cell r="T420">
            <v>100.99999999940101</v>
          </cell>
          <cell r="U420">
            <v>60.000000000296993</v>
          </cell>
          <cell r="V420">
            <v>87.000000000537</v>
          </cell>
          <cell r="W420">
            <v>39.999999999488999</v>
          </cell>
          <cell r="X420">
            <v>60.000000000296993</v>
          </cell>
          <cell r="Y420">
            <v>29.999999999085002</v>
          </cell>
          <cell r="Z420">
            <v>38.000000000259</v>
          </cell>
          <cell r="AA420">
            <v>28.999999999470003</v>
          </cell>
          <cell r="AB420">
            <v>26.000000000625</v>
          </cell>
          <cell r="AC420">
            <v>25.000000001009997</v>
          </cell>
          <cell r="AD420">
            <v>29.999999999085002</v>
          </cell>
          <cell r="AE420">
            <v>18.999999999066002</v>
          </cell>
          <cell r="AF420">
            <v>21.000000000422997</v>
          </cell>
          <cell r="AG420">
            <v>11.999999999633999</v>
          </cell>
          <cell r="AH420">
            <v>7.9999999990469997</v>
          </cell>
          <cell r="AI420">
            <v>12.999999999249001</v>
          </cell>
          <cell r="AJ420">
            <v>5.9999999998169997</v>
          </cell>
          <cell r="AK420">
            <v>1.9999999992300002</v>
          </cell>
          <cell r="AL420">
            <v>0</v>
          </cell>
          <cell r="AM420">
            <v>3.0000000009720003</v>
          </cell>
          <cell r="AN420">
            <v>0.99999999961500008</v>
          </cell>
          <cell r="AO420">
            <v>0.99999999961500008</v>
          </cell>
          <cell r="AP420">
            <v>0</v>
          </cell>
        </row>
        <row r="421">
          <cell r="A421" t="str">
            <v>21011A00-</v>
          </cell>
          <cell r="B421" t="str">
            <v>VANHUFFEL</v>
          </cell>
          <cell r="C421">
            <v>76.999999999216001</v>
          </cell>
          <cell r="D421">
            <v>90.000000000358</v>
          </cell>
          <cell r="E421">
            <v>88.99999999956799</v>
          </cell>
          <cell r="F421">
            <v>100.99999999991998</v>
          </cell>
          <cell r="G421">
            <v>85.000000000971994</v>
          </cell>
          <cell r="H421">
            <v>90.999999998866002</v>
          </cell>
          <cell r="I421">
            <v>93.99999999895401</v>
          </cell>
          <cell r="J421">
            <v>90.999999998866002</v>
          </cell>
          <cell r="K421">
            <v>71.999999999829996</v>
          </cell>
          <cell r="L421">
            <v>97.999999999831999</v>
          </cell>
          <cell r="M421">
            <v>73.999999999128008</v>
          </cell>
          <cell r="N421">
            <v>81.000000000093991</v>
          </cell>
          <cell r="O421">
            <v>81.000000000093991</v>
          </cell>
          <cell r="P421">
            <v>91.999999999655998</v>
          </cell>
          <cell r="Q421">
            <v>100.99999999991998</v>
          </cell>
          <cell r="R421">
            <v>99.999999999129997</v>
          </cell>
          <cell r="S421">
            <v>82.999999999392003</v>
          </cell>
          <cell r="T421">
            <v>105.00000000079801</v>
          </cell>
          <cell r="U421">
            <v>68.999999999742002</v>
          </cell>
          <cell r="V421">
            <v>88.99999999956799</v>
          </cell>
          <cell r="W421">
            <v>68.999999999742002</v>
          </cell>
          <cell r="X421">
            <v>82.000000000884015</v>
          </cell>
          <cell r="Y421">
            <v>59.999999999478007</v>
          </cell>
          <cell r="Z421">
            <v>59.999999999478007</v>
          </cell>
          <cell r="AA421">
            <v>42.999999999739991</v>
          </cell>
          <cell r="AB421">
            <v>44.999999999038003</v>
          </cell>
          <cell r="AC421">
            <v>30.000000000880004</v>
          </cell>
          <cell r="AD421">
            <v>24.999999999212001</v>
          </cell>
          <cell r="AE421">
            <v>24.000000000703999</v>
          </cell>
          <cell r="AF421">
            <v>19.999999999825999</v>
          </cell>
          <cell r="AG421">
            <v>12.000000000351999</v>
          </cell>
          <cell r="AH421">
            <v>10.000000001054</v>
          </cell>
          <cell r="AI421">
            <v>10.000000001054</v>
          </cell>
          <cell r="AJ421">
            <v>12.99999999886</v>
          </cell>
          <cell r="AK421">
            <v>4.9999999993860005</v>
          </cell>
          <cell r="AL421">
            <v>6.0000000001759997</v>
          </cell>
          <cell r="AM421">
            <v>1.999999999298</v>
          </cell>
          <cell r="AN421">
            <v>0</v>
          </cell>
          <cell r="AO421">
            <v>3.0000000000879998</v>
          </cell>
          <cell r="AP421">
            <v>0</v>
          </cell>
        </row>
        <row r="422">
          <cell r="A422" t="str">
            <v>21011A12-</v>
          </cell>
          <cell r="B422" t="str">
            <v>BASILIQUE</v>
          </cell>
          <cell r="C422">
            <v>71.000000000270006</v>
          </cell>
          <cell r="D422">
            <v>82.999999999970001</v>
          </cell>
          <cell r="E422">
            <v>67.000000000369994</v>
          </cell>
          <cell r="F422">
            <v>61.000000000520004</v>
          </cell>
          <cell r="G422">
            <v>48.000000000845006</v>
          </cell>
          <cell r="H422">
            <v>47.000000000869996</v>
          </cell>
          <cell r="I422">
            <v>37.999999999050004</v>
          </cell>
          <cell r="J422">
            <v>31.999999999200003</v>
          </cell>
          <cell r="K422">
            <v>31.999999999200003</v>
          </cell>
          <cell r="L422">
            <v>39.999999998999996</v>
          </cell>
          <cell r="M422">
            <v>81.999999999994998</v>
          </cell>
          <cell r="N422">
            <v>87.999999999845002</v>
          </cell>
          <cell r="O422">
            <v>93.999999999695007</v>
          </cell>
          <cell r="P422">
            <v>81.999999999994998</v>
          </cell>
          <cell r="Q422">
            <v>80.000000000044992</v>
          </cell>
          <cell r="R422">
            <v>91.999999999745</v>
          </cell>
          <cell r="S422">
            <v>0</v>
          </cell>
          <cell r="T422">
            <v>75.000000000170004</v>
          </cell>
          <cell r="U422">
            <v>61.000000000520004</v>
          </cell>
          <cell r="V422">
            <v>57.000000000619991</v>
          </cell>
          <cell r="W422">
            <v>63.000000000470003</v>
          </cell>
          <cell r="X422">
            <v>57.000000000619991</v>
          </cell>
          <cell r="Y422">
            <v>77.000000000119996</v>
          </cell>
          <cell r="Z422">
            <v>54.000000000694996</v>
          </cell>
          <cell r="AA422">
            <v>61.000000000520004</v>
          </cell>
          <cell r="AB422">
            <v>49.000000000820002</v>
          </cell>
          <cell r="AC422">
            <v>51.000000000769994</v>
          </cell>
          <cell r="AD422">
            <v>35.999999999099998</v>
          </cell>
          <cell r="AE422">
            <v>62.000000000495</v>
          </cell>
          <cell r="AF422">
            <v>46.000000000895</v>
          </cell>
          <cell r="AG422">
            <v>53.00000000072</v>
          </cell>
          <cell r="AH422">
            <v>27.999999999299998</v>
          </cell>
          <cell r="AI422">
            <v>37.999999999050004</v>
          </cell>
          <cell r="AJ422">
            <v>22.999999999425</v>
          </cell>
          <cell r="AK422">
            <v>20.999999999475005</v>
          </cell>
          <cell r="AL422">
            <v>14.999999999624999</v>
          </cell>
          <cell r="AM422">
            <v>9.9999999997499991</v>
          </cell>
          <cell r="AN422">
            <v>4.9999999998749995</v>
          </cell>
          <cell r="AO422">
            <v>1.9999999999500002</v>
          </cell>
          <cell r="AP422">
            <v>0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63.000000000200004</v>
          </cell>
          <cell r="D424">
            <v>56.000000000330004</v>
          </cell>
          <cell r="E424">
            <v>59.000000000469988</v>
          </cell>
          <cell r="F424">
            <v>54.99999999936999</v>
          </cell>
          <cell r="G424">
            <v>46.00000000032</v>
          </cell>
          <cell r="H424">
            <v>46.999999999909996</v>
          </cell>
          <cell r="I424">
            <v>36.999999999899998</v>
          </cell>
          <cell r="J424">
            <v>30.999999999619998</v>
          </cell>
          <cell r="K424">
            <v>47.999999999499998</v>
          </cell>
          <cell r="L424">
            <v>52.000000000599996</v>
          </cell>
          <cell r="M424">
            <v>49.000000000459998</v>
          </cell>
          <cell r="N424">
            <v>44.99999999936</v>
          </cell>
          <cell r="O424">
            <v>56.999999999919993</v>
          </cell>
          <cell r="P424">
            <v>49.000000000459998</v>
          </cell>
          <cell r="Q424">
            <v>53.999999999780002</v>
          </cell>
          <cell r="R424">
            <v>53.999999999780002</v>
          </cell>
          <cell r="S424">
            <v>0</v>
          </cell>
          <cell r="T424">
            <v>52.000000000599996</v>
          </cell>
          <cell r="U424">
            <v>50.999999999639996</v>
          </cell>
          <cell r="V424">
            <v>49.000000000459998</v>
          </cell>
          <cell r="W424">
            <v>44.99999999936</v>
          </cell>
          <cell r="X424">
            <v>39.000000000450001</v>
          </cell>
          <cell r="Y424">
            <v>30.000000000029999</v>
          </cell>
          <cell r="Z424">
            <v>29.00000000044</v>
          </cell>
          <cell r="AA424">
            <v>20.000000000020002</v>
          </cell>
          <cell r="AB424">
            <v>23.999999999749999</v>
          </cell>
          <cell r="AC424">
            <v>36.999999999899998</v>
          </cell>
          <cell r="AD424">
            <v>27.99999999948</v>
          </cell>
          <cell r="AE424">
            <v>22.000000000569997</v>
          </cell>
          <cell r="AF424">
            <v>16.99999999988</v>
          </cell>
          <cell r="AG424">
            <v>23.00000000016</v>
          </cell>
          <cell r="AH424">
            <v>9.0000000004199983</v>
          </cell>
          <cell r="AI424">
            <v>17.999999999469999</v>
          </cell>
          <cell r="AJ424">
            <v>7.99999999946</v>
          </cell>
          <cell r="AK424">
            <v>14.999999999330001</v>
          </cell>
          <cell r="AL424">
            <v>6.00000000028</v>
          </cell>
          <cell r="AM424">
            <v>2.00000000055</v>
          </cell>
          <cell r="AN424">
            <v>0.99999999958999997</v>
          </cell>
          <cell r="AO424">
            <v>2.00000000055</v>
          </cell>
          <cell r="AP424">
            <v>0.99999999958999997</v>
          </cell>
        </row>
        <row r="425">
          <cell r="A425" t="str">
            <v>21012A833</v>
          </cell>
          <cell r="B425" t="str">
            <v>ELBERS</v>
          </cell>
          <cell r="C425">
            <v>10.999999999853001</v>
          </cell>
          <cell r="D425">
            <v>7.0000000000240004</v>
          </cell>
          <cell r="E425">
            <v>9.9999999997880007</v>
          </cell>
          <cell r="F425">
            <v>11.999999999918</v>
          </cell>
          <cell r="G425">
            <v>15.000000000112999</v>
          </cell>
          <cell r="H425">
            <v>14.000000000048001</v>
          </cell>
          <cell r="I425">
            <v>9.9999999997880007</v>
          </cell>
          <cell r="J425">
            <v>7.0000000000240004</v>
          </cell>
          <cell r="K425">
            <v>3.000000000195</v>
          </cell>
          <cell r="L425">
            <v>4.9999999998940003</v>
          </cell>
          <cell r="M425">
            <v>3.000000000195</v>
          </cell>
          <cell r="N425">
            <v>7.0000000000240004</v>
          </cell>
          <cell r="O425">
            <v>10.999999999853001</v>
          </cell>
          <cell r="P425">
            <v>9.0000000001539995</v>
          </cell>
          <cell r="Q425">
            <v>9.9999999997880007</v>
          </cell>
          <cell r="R425">
            <v>7.0000000000240004</v>
          </cell>
          <cell r="S425">
            <v>0</v>
          </cell>
          <cell r="T425">
            <v>7.0000000000240004</v>
          </cell>
          <cell r="U425">
            <v>8.000000000088999</v>
          </cell>
          <cell r="V425">
            <v>5.9999999999589999</v>
          </cell>
          <cell r="W425">
            <v>9.0000000001539995</v>
          </cell>
          <cell r="X425">
            <v>8.000000000088999</v>
          </cell>
          <cell r="Y425">
            <v>14.000000000048001</v>
          </cell>
          <cell r="Z425">
            <v>9.0000000001539995</v>
          </cell>
          <cell r="AA425">
            <v>10.999999999853001</v>
          </cell>
          <cell r="AB425">
            <v>9.9999999997880007</v>
          </cell>
          <cell r="AC425">
            <v>14.000000000048001</v>
          </cell>
          <cell r="AD425">
            <v>9.0000000001539995</v>
          </cell>
          <cell r="AE425">
            <v>18.999999999941998</v>
          </cell>
          <cell r="AF425">
            <v>12.999999999982998</v>
          </cell>
          <cell r="AG425">
            <v>21.000000000071999</v>
          </cell>
          <cell r="AH425">
            <v>14.000000000048001</v>
          </cell>
          <cell r="AI425">
            <v>22.000000000137003</v>
          </cell>
          <cell r="AJ425">
            <v>14.000000000048001</v>
          </cell>
          <cell r="AK425">
            <v>30.999999999859998</v>
          </cell>
          <cell r="AL425">
            <v>9.9999999997880007</v>
          </cell>
          <cell r="AM425">
            <v>23.999999999836</v>
          </cell>
          <cell r="AN425">
            <v>3.000000000195</v>
          </cell>
          <cell r="AO425">
            <v>7.0000000000240004</v>
          </cell>
          <cell r="AP425">
            <v>0</v>
          </cell>
        </row>
        <row r="426">
          <cell r="A426" t="str">
            <v>21012A84-</v>
          </cell>
          <cell r="B426" t="str">
            <v>METTEWIE-BUILDINGS</v>
          </cell>
          <cell r="C426">
            <v>81.000000000374996</v>
          </cell>
          <cell r="D426">
            <v>78.999999999499991</v>
          </cell>
          <cell r="E426">
            <v>61.999999999500005</v>
          </cell>
          <cell r="F426">
            <v>81.000000000374996</v>
          </cell>
          <cell r="G426">
            <v>63.000000000999997</v>
          </cell>
          <cell r="H426">
            <v>63.000000000999997</v>
          </cell>
          <cell r="I426">
            <v>57.000000000500002</v>
          </cell>
          <cell r="J426">
            <v>54.999999999624997</v>
          </cell>
          <cell r="K426">
            <v>64.999999999750003</v>
          </cell>
          <cell r="L426">
            <v>61.000000000124999</v>
          </cell>
          <cell r="M426">
            <v>64.000000000374996</v>
          </cell>
          <cell r="N426">
            <v>50.000000000624993</v>
          </cell>
          <cell r="O426">
            <v>71.000000000249997</v>
          </cell>
          <cell r="P426">
            <v>51</v>
          </cell>
          <cell r="Q426">
            <v>95.000000000124999</v>
          </cell>
          <cell r="R426">
            <v>61.999999999500005</v>
          </cell>
          <cell r="S426">
            <v>68.999999999375007</v>
          </cell>
          <cell r="T426">
            <v>68</v>
          </cell>
          <cell r="U426">
            <v>54.999999999624997</v>
          </cell>
          <cell r="V426">
            <v>74.999999999875001</v>
          </cell>
          <cell r="W426">
            <v>55.999999999000003</v>
          </cell>
          <cell r="X426">
            <v>72.999999998999996</v>
          </cell>
          <cell r="Y426">
            <v>58.999999999250001</v>
          </cell>
          <cell r="Z426">
            <v>40.999999999875001</v>
          </cell>
          <cell r="AA426">
            <v>54.000000000250004</v>
          </cell>
          <cell r="AB426">
            <v>46.000000000999997</v>
          </cell>
          <cell r="AC426">
            <v>57.000000000500002</v>
          </cell>
          <cell r="AD426">
            <v>44.000000000124992</v>
          </cell>
          <cell r="AE426">
            <v>68.999999999375007</v>
          </cell>
          <cell r="AF426">
            <v>43.000000000749999</v>
          </cell>
          <cell r="AG426">
            <v>55.999999999000003</v>
          </cell>
          <cell r="AH426">
            <v>33.000000000625</v>
          </cell>
          <cell r="AI426">
            <v>44.000000000124992</v>
          </cell>
          <cell r="AJ426">
            <v>34.999999999375007</v>
          </cell>
          <cell r="AK426">
            <v>37.999999999624997</v>
          </cell>
          <cell r="AL426">
            <v>16.000000000625</v>
          </cell>
          <cell r="AM426">
            <v>17.999999999375</v>
          </cell>
          <cell r="AN426">
            <v>9.0000000007499992</v>
          </cell>
          <cell r="AO426">
            <v>4.9999999989999999</v>
          </cell>
          <cell r="AP426">
            <v>2.0000000008749996</v>
          </cell>
        </row>
        <row r="427">
          <cell r="A427" t="str">
            <v>21012A24-</v>
          </cell>
          <cell r="B427" t="str">
            <v>OSSEGHEM</v>
          </cell>
          <cell r="C427">
            <v>164.99999999898802</v>
          </cell>
          <cell r="D427">
            <v>167.99999999969904</v>
          </cell>
          <cell r="E427">
            <v>136.99999999964601</v>
          </cell>
          <cell r="F427">
            <v>147.99999999860603</v>
          </cell>
          <cell r="G427">
            <v>104.99999999935601</v>
          </cell>
          <cell r="H427">
            <v>122.99999999997499</v>
          </cell>
          <cell r="I427">
            <v>81.000000000962004</v>
          </cell>
          <cell r="J427">
            <v>90.999999999685002</v>
          </cell>
          <cell r="K427">
            <v>90.999999999685002</v>
          </cell>
          <cell r="L427">
            <v>72.999999999065992</v>
          </cell>
          <cell r="M427">
            <v>131.99999999846099</v>
          </cell>
          <cell r="N427">
            <v>111.000000000778</v>
          </cell>
          <cell r="O427">
            <v>168.99999999993599</v>
          </cell>
          <cell r="P427">
            <v>130.00000000163399</v>
          </cell>
          <cell r="Q427">
            <v>161.000000001687</v>
          </cell>
          <cell r="R427">
            <v>141.00000000059401</v>
          </cell>
          <cell r="S427">
            <v>106.99999999983001</v>
          </cell>
          <cell r="T427">
            <v>136.99999999964601</v>
          </cell>
          <cell r="U427">
            <v>104.99999999935601</v>
          </cell>
          <cell r="V427">
            <v>130.99999999822398</v>
          </cell>
          <cell r="W427">
            <v>113.00000000125199</v>
          </cell>
          <cell r="X427">
            <v>114.00000000148901</v>
          </cell>
          <cell r="Y427">
            <v>94.000000000396014</v>
          </cell>
          <cell r="Z427">
            <v>81.000000000962004</v>
          </cell>
          <cell r="AA427">
            <v>69.000000001765002</v>
          </cell>
          <cell r="AB427">
            <v>77.000000000013998</v>
          </cell>
          <cell r="AC427">
            <v>69.999999998355008</v>
          </cell>
          <cell r="AD427">
            <v>50.000000000908997</v>
          </cell>
          <cell r="AE427">
            <v>68.000000001527994</v>
          </cell>
          <cell r="AF427">
            <v>54.999999998447002</v>
          </cell>
          <cell r="AG427">
            <v>64.000000000580002</v>
          </cell>
          <cell r="AH427">
            <v>36.000000001238</v>
          </cell>
          <cell r="AI427">
            <v>78.000000000251006</v>
          </cell>
          <cell r="AJ427">
            <v>37.000000001475001</v>
          </cell>
          <cell r="AK427">
            <v>52.000000001383007</v>
          </cell>
          <cell r="AL427">
            <v>24.999999998630997</v>
          </cell>
          <cell r="AM427">
            <v>28.999999999579</v>
          </cell>
          <cell r="AN427">
            <v>11.999999999197</v>
          </cell>
          <cell r="AO427">
            <v>13.999999999670999</v>
          </cell>
          <cell r="AP427">
            <v>3.0000000007109997</v>
          </cell>
        </row>
        <row r="428">
          <cell r="A428" t="str">
            <v>21012A26-</v>
          </cell>
          <cell r="B428" t="str">
            <v>MACHTENS-NORD</v>
          </cell>
          <cell r="C428">
            <v>117.99999999988999</v>
          </cell>
          <cell r="D428">
            <v>127.99999999962</v>
          </cell>
          <cell r="E428">
            <v>135.99999999863499</v>
          </cell>
          <cell r="F428">
            <v>113.00000000002501</v>
          </cell>
          <cell r="G428">
            <v>85.999999999984993</v>
          </cell>
          <cell r="H428">
            <v>105.00000000100999</v>
          </cell>
          <cell r="I428">
            <v>85.999999999984993</v>
          </cell>
          <cell r="J428">
            <v>76.000000000255</v>
          </cell>
          <cell r="K428">
            <v>68.000000001240011</v>
          </cell>
          <cell r="L428">
            <v>73.999999999539995</v>
          </cell>
          <cell r="M428">
            <v>125.00000000047001</v>
          </cell>
          <cell r="N428">
            <v>90.999999999850004</v>
          </cell>
          <cell r="O428">
            <v>142.00000000078001</v>
          </cell>
          <cell r="P428">
            <v>122.00000000131999</v>
          </cell>
          <cell r="Q428">
            <v>132.999999999485</v>
          </cell>
          <cell r="R428">
            <v>113.99999999845998</v>
          </cell>
          <cell r="S428">
            <v>113.00000000002501</v>
          </cell>
          <cell r="T428">
            <v>115.999999999175</v>
          </cell>
          <cell r="U428">
            <v>120.000000000605</v>
          </cell>
          <cell r="V428">
            <v>108.99999999859502</v>
          </cell>
          <cell r="W428">
            <v>117.99999999988999</v>
          </cell>
          <cell r="X428">
            <v>105.999999999445</v>
          </cell>
          <cell r="Y428">
            <v>95.999999999715001</v>
          </cell>
          <cell r="Z428">
            <v>110.00000000087499</v>
          </cell>
          <cell r="AA428">
            <v>117.00000000145501</v>
          </cell>
          <cell r="AB428">
            <v>91.999999998285006</v>
          </cell>
          <cell r="AC428">
            <v>135.99999999863499</v>
          </cell>
          <cell r="AD428">
            <v>88.999999999134999</v>
          </cell>
          <cell r="AE428">
            <v>159.99999999952502</v>
          </cell>
          <cell r="AF428">
            <v>110.00000000087499</v>
          </cell>
          <cell r="AG428">
            <v>130.99999999876999</v>
          </cell>
          <cell r="AH428">
            <v>107.000000001725</v>
          </cell>
          <cell r="AI428">
            <v>90.999999999850004</v>
          </cell>
          <cell r="AJ428">
            <v>61.999999999094996</v>
          </cell>
          <cell r="AK428">
            <v>66.999999998959993</v>
          </cell>
          <cell r="AL428">
            <v>48.000000001780002</v>
          </cell>
          <cell r="AM428">
            <v>19.000000001025001</v>
          </cell>
          <cell r="AN428">
            <v>5.9999999982999999</v>
          </cell>
          <cell r="AO428">
            <v>4.9999999998650004</v>
          </cell>
          <cell r="AP428">
            <v>0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25.999999999584002</v>
          </cell>
          <cell r="D430">
            <v>31.000000000351996</v>
          </cell>
          <cell r="E430">
            <v>41.000000000191996</v>
          </cell>
          <cell r="F430">
            <v>36.000000000272003</v>
          </cell>
          <cell r="G430">
            <v>45.000000000128004</v>
          </cell>
          <cell r="H430">
            <v>59.999999999888004</v>
          </cell>
          <cell r="I430">
            <v>31.000000000351996</v>
          </cell>
          <cell r="J430">
            <v>44.000000000143999</v>
          </cell>
          <cell r="K430">
            <v>25.999999999584002</v>
          </cell>
          <cell r="L430">
            <v>25.999999999584002</v>
          </cell>
          <cell r="M430">
            <v>16.999999999728001</v>
          </cell>
          <cell r="N430">
            <v>20.999999999664002</v>
          </cell>
          <cell r="O430">
            <v>19.99999999968</v>
          </cell>
          <cell r="P430">
            <v>15.999999999744</v>
          </cell>
          <cell r="Q430">
            <v>31.000000000351996</v>
          </cell>
          <cell r="R430">
            <v>11.999999999807999</v>
          </cell>
          <cell r="S430">
            <v>0</v>
          </cell>
          <cell r="T430">
            <v>27.000000000415998</v>
          </cell>
          <cell r="U430">
            <v>32.000000000336001</v>
          </cell>
          <cell r="V430">
            <v>35.000000000287997</v>
          </cell>
          <cell r="W430">
            <v>34.000000000304006</v>
          </cell>
          <cell r="X430">
            <v>31.000000000351996</v>
          </cell>
          <cell r="Y430">
            <v>20.999999999664002</v>
          </cell>
          <cell r="Z430">
            <v>30.000000000368001</v>
          </cell>
          <cell r="AA430">
            <v>15.999999999744</v>
          </cell>
          <cell r="AB430">
            <v>17.999999999712003</v>
          </cell>
          <cell r="AC430">
            <v>15.999999999744</v>
          </cell>
          <cell r="AD430">
            <v>9.99999999984</v>
          </cell>
          <cell r="AE430">
            <v>7.9999999998720002</v>
          </cell>
          <cell r="AF430">
            <v>6.9999999998880007</v>
          </cell>
          <cell r="AG430">
            <v>10.999999999824002</v>
          </cell>
          <cell r="AH430">
            <v>4.99999999992</v>
          </cell>
          <cell r="AI430">
            <v>10.999999999824002</v>
          </cell>
          <cell r="AJ430">
            <v>2.9999999999519997</v>
          </cell>
          <cell r="AK430">
            <v>8.9999999998560014</v>
          </cell>
          <cell r="AL430">
            <v>0</v>
          </cell>
          <cell r="AM430">
            <v>0.99999999998400002</v>
          </cell>
          <cell r="AN430">
            <v>0</v>
          </cell>
          <cell r="AO430">
            <v>0.99999999998400002</v>
          </cell>
          <cell r="AP430">
            <v>0</v>
          </cell>
        </row>
        <row r="431">
          <cell r="A431" t="str">
            <v>21012A172</v>
          </cell>
          <cell r="B431" t="str">
            <v>GARE OUEST</v>
          </cell>
          <cell r="C431">
            <v>47.999999999807997</v>
          </cell>
          <cell r="D431">
            <v>53.999999999784002</v>
          </cell>
          <cell r="E431">
            <v>58.000000000149001</v>
          </cell>
          <cell r="F431">
            <v>50.999999999795989</v>
          </cell>
          <cell r="G431">
            <v>50.999999999795989</v>
          </cell>
          <cell r="H431">
            <v>49.000000000184997</v>
          </cell>
          <cell r="I431">
            <v>50.000000000561997</v>
          </cell>
          <cell r="J431">
            <v>41.999999999831999</v>
          </cell>
          <cell r="K431">
            <v>50.000000000561997</v>
          </cell>
          <cell r="L431">
            <v>35.999999999856001</v>
          </cell>
          <cell r="M431">
            <v>46.999999999431004</v>
          </cell>
          <cell r="N431">
            <v>43.999999999442998</v>
          </cell>
          <cell r="O431">
            <v>37.999999999467001</v>
          </cell>
          <cell r="P431">
            <v>37.000000000233001</v>
          </cell>
          <cell r="Q431">
            <v>44.999999999820005</v>
          </cell>
          <cell r="R431">
            <v>34.999999999479002</v>
          </cell>
          <cell r="S431">
            <v>0</v>
          </cell>
          <cell r="T431">
            <v>34.000000000245002</v>
          </cell>
          <cell r="U431">
            <v>25.000000000280998</v>
          </cell>
          <cell r="V431">
            <v>41.999999999831999</v>
          </cell>
          <cell r="W431">
            <v>25.000000000280998</v>
          </cell>
          <cell r="X431">
            <v>40.000000000221</v>
          </cell>
          <cell r="Y431">
            <v>34.000000000245002</v>
          </cell>
          <cell r="Z431">
            <v>28.000000000268997</v>
          </cell>
          <cell r="AA431">
            <v>28.000000000268997</v>
          </cell>
          <cell r="AB431">
            <v>28.999999999502997</v>
          </cell>
          <cell r="AC431">
            <v>13.000000000329001</v>
          </cell>
          <cell r="AD431">
            <v>22.999999999527002</v>
          </cell>
          <cell r="AE431">
            <v>11.999999999951999</v>
          </cell>
          <cell r="AF431">
            <v>4.9999999995990008</v>
          </cell>
          <cell r="AG431">
            <v>4.0000000003649996</v>
          </cell>
          <cell r="AH431">
            <v>10.000000000340998</v>
          </cell>
          <cell r="AI431">
            <v>4.9999999995990008</v>
          </cell>
          <cell r="AJ431">
            <v>5.9999999999759996</v>
          </cell>
          <cell r="AK431">
            <v>2.9999999999879998</v>
          </cell>
          <cell r="AL431">
            <v>4.0000000003649996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</row>
        <row r="432">
          <cell r="A432" t="str">
            <v>21012A041</v>
          </cell>
          <cell r="B432" t="str">
            <v>QUATRE VENTS</v>
          </cell>
          <cell r="C432">
            <v>79.999999999010996</v>
          </cell>
          <cell r="D432">
            <v>96.000000000485997</v>
          </cell>
          <cell r="E432">
            <v>77.99999999908799</v>
          </cell>
          <cell r="F432">
            <v>111.000000000954</v>
          </cell>
          <cell r="G432">
            <v>77.000000000171994</v>
          </cell>
          <cell r="H432">
            <v>79.000000000095</v>
          </cell>
          <cell r="I432">
            <v>77.99999999908799</v>
          </cell>
          <cell r="J432">
            <v>79.000000000095</v>
          </cell>
          <cell r="K432">
            <v>65.999999999549999</v>
          </cell>
          <cell r="L432">
            <v>77.000000000171994</v>
          </cell>
          <cell r="M432">
            <v>61.999999999703995</v>
          </cell>
          <cell r="N432">
            <v>63.000000000710997</v>
          </cell>
          <cell r="O432">
            <v>63.000000000710997</v>
          </cell>
          <cell r="P432">
            <v>63.000000000710997</v>
          </cell>
          <cell r="Q432">
            <v>69.00000000048</v>
          </cell>
          <cell r="R432">
            <v>69.00000000048</v>
          </cell>
          <cell r="S432">
            <v>0</v>
          </cell>
          <cell r="T432">
            <v>84.999999999864016</v>
          </cell>
          <cell r="U432">
            <v>52.000000000088995</v>
          </cell>
          <cell r="V432">
            <v>73.000000000325997</v>
          </cell>
          <cell r="W432">
            <v>65.999999999549999</v>
          </cell>
          <cell r="X432">
            <v>71.000000000402991</v>
          </cell>
          <cell r="Y432">
            <v>61.000000000787992</v>
          </cell>
          <cell r="Z432">
            <v>63.000000000710997</v>
          </cell>
          <cell r="AA432">
            <v>57.999999999857998</v>
          </cell>
          <cell r="AB432">
            <v>48.000000000242999</v>
          </cell>
          <cell r="AC432">
            <v>38.000000000627999</v>
          </cell>
          <cell r="AD432">
            <v>34.999999999697998</v>
          </cell>
          <cell r="AE432">
            <v>28.000000001012999</v>
          </cell>
          <cell r="AF432">
            <v>28.000000001012999</v>
          </cell>
          <cell r="AG432">
            <v>30.000000000935998</v>
          </cell>
          <cell r="AH432">
            <v>25.000000000083002</v>
          </cell>
          <cell r="AI432">
            <v>28.000000001012999</v>
          </cell>
          <cell r="AJ432">
            <v>19.000000000313999</v>
          </cell>
          <cell r="AK432">
            <v>9.9999999996149995</v>
          </cell>
          <cell r="AL432">
            <v>5.0000000008530003</v>
          </cell>
          <cell r="AM432">
            <v>1.9999999999229998</v>
          </cell>
          <cell r="AN432">
            <v>1.0000000010069998</v>
          </cell>
          <cell r="AO432">
            <v>1.0000000010069998</v>
          </cell>
          <cell r="AP432">
            <v>0</v>
          </cell>
        </row>
        <row r="433">
          <cell r="A433" t="str">
            <v>21012A10-</v>
          </cell>
          <cell r="B433" t="str">
            <v>DUCHESSE DE BRABANT</v>
          </cell>
          <cell r="C433">
            <v>119.999999999493</v>
          </cell>
          <cell r="D433">
            <v>137.00000000124601</v>
          </cell>
          <cell r="E433">
            <v>122.99999999891399</v>
          </cell>
          <cell r="F433">
            <v>143.99999999989498</v>
          </cell>
          <cell r="G433">
            <v>86.000000001020993</v>
          </cell>
          <cell r="H433">
            <v>104.00000000006399</v>
          </cell>
          <cell r="I433">
            <v>91.000000000056005</v>
          </cell>
          <cell r="J433">
            <v>91.000000000056005</v>
          </cell>
          <cell r="K433">
            <v>86.000000001020993</v>
          </cell>
          <cell r="L433">
            <v>104.00000000006399</v>
          </cell>
          <cell r="M433">
            <v>100.000000000836</v>
          </cell>
          <cell r="N433">
            <v>91.999999999862993</v>
          </cell>
          <cell r="O433">
            <v>111.00000000122998</v>
          </cell>
          <cell r="P433">
            <v>90.000000000249003</v>
          </cell>
          <cell r="Q433">
            <v>95.999999999091003</v>
          </cell>
          <cell r="R433">
            <v>91.999999999862993</v>
          </cell>
          <cell r="S433">
            <v>90.000000000249003</v>
          </cell>
          <cell r="T433">
            <v>115.000000000458</v>
          </cell>
          <cell r="U433">
            <v>65.000000000040004</v>
          </cell>
          <cell r="V433">
            <v>105.99999999967798</v>
          </cell>
          <cell r="W433">
            <v>46.000000001190003</v>
          </cell>
          <cell r="X433">
            <v>77.000000000241002</v>
          </cell>
          <cell r="Y433">
            <v>46.000000001190003</v>
          </cell>
          <cell r="Z433">
            <v>66.999999999653994</v>
          </cell>
          <cell r="AA433">
            <v>40.999999999638</v>
          </cell>
          <cell r="AB433">
            <v>29.999999999244</v>
          </cell>
          <cell r="AC433">
            <v>26.999999999823004</v>
          </cell>
          <cell r="AD433">
            <v>37.000000000409997</v>
          </cell>
          <cell r="AE433">
            <v>18.999999998849997</v>
          </cell>
          <cell r="AF433">
            <v>14.999999999622</v>
          </cell>
          <cell r="AG433">
            <v>16.999999999236</v>
          </cell>
          <cell r="AH433">
            <v>13.999999999815</v>
          </cell>
          <cell r="AI433">
            <v>12.000000000201</v>
          </cell>
          <cell r="AJ433">
            <v>13.000000000007999</v>
          </cell>
          <cell r="AK433">
            <v>5.9999999988419992</v>
          </cell>
          <cell r="AL433">
            <v>4.9999999990350004</v>
          </cell>
          <cell r="AM433">
            <v>0</v>
          </cell>
          <cell r="AN433">
            <v>0.99999999980699994</v>
          </cell>
          <cell r="AO433">
            <v>0.99999999980699994</v>
          </cell>
          <cell r="AP433">
            <v>0</v>
          </cell>
        </row>
        <row r="434">
          <cell r="A434" t="str">
            <v>21012A00-</v>
          </cell>
          <cell r="B434" t="str">
            <v>CENTRE</v>
          </cell>
          <cell r="C434">
            <v>92.000000000849994</v>
          </cell>
          <cell r="D434">
            <v>96.999999999569994</v>
          </cell>
          <cell r="E434">
            <v>99.999999999300002</v>
          </cell>
          <cell r="F434">
            <v>113.99999999970001</v>
          </cell>
          <cell r="G434">
            <v>122.99999999889</v>
          </cell>
          <cell r="H434">
            <v>115.00000000044001</v>
          </cell>
          <cell r="I434">
            <v>112.00000000071</v>
          </cell>
          <cell r="J434">
            <v>113.99999999970001</v>
          </cell>
          <cell r="K434">
            <v>76.999999999710013</v>
          </cell>
          <cell r="L434">
            <v>109.00000000097999</v>
          </cell>
          <cell r="M434">
            <v>69.999999999509996</v>
          </cell>
          <cell r="N434">
            <v>76.999999999710013</v>
          </cell>
          <cell r="O434">
            <v>75.000000000720007</v>
          </cell>
          <cell r="P434">
            <v>75.999999998970011</v>
          </cell>
          <cell r="Q434">
            <v>81.000000000179995</v>
          </cell>
          <cell r="R434">
            <v>72.999999999240003</v>
          </cell>
          <cell r="S434">
            <v>83.999999999910003</v>
          </cell>
          <cell r="T434">
            <v>96.999999999569994</v>
          </cell>
          <cell r="U434">
            <v>79.999999999439993</v>
          </cell>
          <cell r="V434">
            <v>99.999999999300002</v>
          </cell>
          <cell r="W434">
            <v>73.999999999980005</v>
          </cell>
          <cell r="X434">
            <v>99.999999999300002</v>
          </cell>
          <cell r="Y434">
            <v>68.000000000520004</v>
          </cell>
          <cell r="Z434">
            <v>73.999999999980005</v>
          </cell>
          <cell r="AA434">
            <v>49.999999999650001</v>
          </cell>
          <cell r="AB434">
            <v>51.000000000390003</v>
          </cell>
          <cell r="AC434">
            <v>36.999999999990003</v>
          </cell>
          <cell r="AD434">
            <v>38.999999998979995</v>
          </cell>
          <cell r="AE434">
            <v>27.000000000059998</v>
          </cell>
          <cell r="AF434">
            <v>21.999999998849997</v>
          </cell>
          <cell r="AG434">
            <v>21.999999998849997</v>
          </cell>
          <cell r="AH434">
            <v>15.999999999389999</v>
          </cell>
          <cell r="AI434">
            <v>9.9999999999299991</v>
          </cell>
          <cell r="AJ434">
            <v>15.00000000114</v>
          </cell>
          <cell r="AK434">
            <v>9.9999999999299991</v>
          </cell>
          <cell r="AL434">
            <v>1.9999999989899999</v>
          </cell>
          <cell r="AM434">
            <v>4.00000000047</v>
          </cell>
          <cell r="AN434">
            <v>1.9999999989899999</v>
          </cell>
          <cell r="AO434">
            <v>1.0000000007400001</v>
          </cell>
          <cell r="AP434">
            <v>0</v>
          </cell>
        </row>
        <row r="435">
          <cell r="A435" t="str">
            <v>21012A05-</v>
          </cell>
          <cell r="B435" t="str">
            <v>SAINT-JOSEPH</v>
          </cell>
          <cell r="C435">
            <v>44.999999999699</v>
          </cell>
          <cell r="D435">
            <v>64.000000000117993</v>
          </cell>
          <cell r="E435">
            <v>55.999999999824006</v>
          </cell>
          <cell r="F435">
            <v>48.999999999846004</v>
          </cell>
          <cell r="G435">
            <v>55.999999999824006</v>
          </cell>
          <cell r="H435">
            <v>51.000000000478003</v>
          </cell>
          <cell r="I435">
            <v>43.000000000184002</v>
          </cell>
          <cell r="J435">
            <v>37.000000000522</v>
          </cell>
          <cell r="K435">
            <v>43.000000000184002</v>
          </cell>
          <cell r="L435">
            <v>44.999999999699</v>
          </cell>
          <cell r="M435">
            <v>30.000000000544002</v>
          </cell>
          <cell r="N435">
            <v>33.999999999573994</v>
          </cell>
          <cell r="O435">
            <v>37.999999999720998</v>
          </cell>
          <cell r="P435">
            <v>33.999999999573994</v>
          </cell>
          <cell r="Q435">
            <v>44.999999999699</v>
          </cell>
          <cell r="R435">
            <v>46.000000000015</v>
          </cell>
          <cell r="S435">
            <v>0</v>
          </cell>
          <cell r="T435">
            <v>44.000000000499995</v>
          </cell>
          <cell r="U435">
            <v>27.999999999912003</v>
          </cell>
          <cell r="V435">
            <v>34.999999999890001</v>
          </cell>
          <cell r="W435">
            <v>33.000000000374996</v>
          </cell>
          <cell r="X435">
            <v>48.999999999846004</v>
          </cell>
          <cell r="Y435">
            <v>26.999999999596003</v>
          </cell>
          <cell r="Z435">
            <v>29.000000000228003</v>
          </cell>
          <cell r="AA435">
            <v>13.999999999956001</v>
          </cell>
          <cell r="AB435">
            <v>25.000000000080998</v>
          </cell>
          <cell r="AC435">
            <v>15.999999999470999</v>
          </cell>
          <cell r="AD435">
            <v>9.9999999998090008</v>
          </cell>
          <cell r="AE435">
            <v>12.99999999964</v>
          </cell>
          <cell r="AF435">
            <v>13.999999999956001</v>
          </cell>
          <cell r="AG435">
            <v>8.0000000002939995</v>
          </cell>
          <cell r="AH435">
            <v>12.000000000441</v>
          </cell>
          <cell r="AI435">
            <v>6.9999999999780007</v>
          </cell>
          <cell r="AJ435">
            <v>1.9999999995149997</v>
          </cell>
          <cell r="AK435">
            <v>1.9999999995149997</v>
          </cell>
          <cell r="AL435">
            <v>1.0000000003159999</v>
          </cell>
          <cell r="AM435">
            <v>1.9999999995149997</v>
          </cell>
          <cell r="AN435">
            <v>0</v>
          </cell>
          <cell r="AO435">
            <v>1.0000000003159999</v>
          </cell>
          <cell r="AP435">
            <v>0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76.999999999949992</v>
          </cell>
          <cell r="D437">
            <v>80.000000000019995</v>
          </cell>
          <cell r="E437">
            <v>43.00000000008</v>
          </cell>
          <cell r="F437">
            <v>35.000000000355001</v>
          </cell>
          <cell r="G437">
            <v>32.000000000285006</v>
          </cell>
          <cell r="H437">
            <v>32.000000000285006</v>
          </cell>
          <cell r="I437">
            <v>23.000000000074998</v>
          </cell>
          <cell r="J437">
            <v>27.000000000629999</v>
          </cell>
          <cell r="K437">
            <v>32.000000000285006</v>
          </cell>
          <cell r="L437">
            <v>36.999999999939995</v>
          </cell>
          <cell r="M437">
            <v>72.999999999395001</v>
          </cell>
          <cell r="N437">
            <v>44.999999999664993</v>
          </cell>
          <cell r="O437">
            <v>75.999999999465004</v>
          </cell>
          <cell r="P437">
            <v>58.99999999952999</v>
          </cell>
          <cell r="Q437">
            <v>49.999999999319996</v>
          </cell>
          <cell r="R437">
            <v>41.999999999595005</v>
          </cell>
          <cell r="S437">
            <v>0</v>
          </cell>
          <cell r="T437">
            <v>44.999999999664993</v>
          </cell>
          <cell r="U437">
            <v>36.999999999939995</v>
          </cell>
          <cell r="V437">
            <v>44.000000000565002</v>
          </cell>
          <cell r="W437">
            <v>43.00000000008</v>
          </cell>
          <cell r="X437">
            <v>33.999999999869999</v>
          </cell>
          <cell r="Y437">
            <v>40.000000000009997</v>
          </cell>
          <cell r="Z437">
            <v>44.000000000565002</v>
          </cell>
          <cell r="AA437">
            <v>32.000000000285006</v>
          </cell>
          <cell r="AB437">
            <v>27.999999999729997</v>
          </cell>
          <cell r="AC437">
            <v>41.999999999595005</v>
          </cell>
          <cell r="AD437">
            <v>27.999999999729997</v>
          </cell>
          <cell r="AE437">
            <v>40.000000000009997</v>
          </cell>
          <cell r="AF437">
            <v>27.999999999729997</v>
          </cell>
          <cell r="AG437">
            <v>20.000000000004999</v>
          </cell>
          <cell r="AH437">
            <v>12.99999999938</v>
          </cell>
          <cell r="AI437">
            <v>23.000000000074998</v>
          </cell>
          <cell r="AJ437">
            <v>10.999999999795</v>
          </cell>
          <cell r="AK437">
            <v>13.999999999864999</v>
          </cell>
          <cell r="AL437">
            <v>4.9999999996549995</v>
          </cell>
          <cell r="AM437">
            <v>0</v>
          </cell>
          <cell r="AN437">
            <v>1.000000000485</v>
          </cell>
          <cell r="AO437">
            <v>0</v>
          </cell>
          <cell r="AP437">
            <v>0</v>
          </cell>
        </row>
        <row r="438">
          <cell r="A438" t="str">
            <v>21012A882</v>
          </cell>
          <cell r="B438" t="str">
            <v>DARING</v>
          </cell>
          <cell r="C438">
            <v>24.000000000149999</v>
          </cell>
          <cell r="D438">
            <v>42.999999999846004</v>
          </cell>
          <cell r="E438">
            <v>25.000000000134001</v>
          </cell>
          <cell r="F438">
            <v>24.000000000149999</v>
          </cell>
          <cell r="G438">
            <v>10.999999999823999</v>
          </cell>
          <cell r="H438">
            <v>17.000000000262002</v>
          </cell>
          <cell r="I438">
            <v>9.99999999984</v>
          </cell>
          <cell r="J438">
            <v>11.999999999807999</v>
          </cell>
          <cell r="K438">
            <v>11.999999999807999</v>
          </cell>
          <cell r="L438">
            <v>11.999999999807999</v>
          </cell>
          <cell r="M438">
            <v>30.000000000054001</v>
          </cell>
          <cell r="N438">
            <v>20.000000000214001</v>
          </cell>
          <cell r="O438">
            <v>24.000000000149999</v>
          </cell>
          <cell r="P438">
            <v>32.000000000021998</v>
          </cell>
          <cell r="Q438">
            <v>26.000000000117996</v>
          </cell>
          <cell r="R438">
            <v>24.000000000149999</v>
          </cell>
          <cell r="S438">
            <v>0</v>
          </cell>
          <cell r="T438">
            <v>22.000000000181998</v>
          </cell>
          <cell r="U438">
            <v>19.000000000229999</v>
          </cell>
          <cell r="V438">
            <v>15.999999999744</v>
          </cell>
          <cell r="W438">
            <v>4.99999999992</v>
          </cell>
          <cell r="X438">
            <v>13.999999999776001</v>
          </cell>
          <cell r="Y438">
            <v>15.999999999744</v>
          </cell>
          <cell r="Z438">
            <v>13.999999999776001</v>
          </cell>
          <cell r="AA438">
            <v>9.99999999984</v>
          </cell>
          <cell r="AB438">
            <v>4.99999999992</v>
          </cell>
          <cell r="AC438">
            <v>9.99999999984</v>
          </cell>
          <cell r="AD438">
            <v>6.9999999998880007</v>
          </cell>
          <cell r="AE438">
            <v>8.9999999998559996</v>
          </cell>
          <cell r="AF438">
            <v>3.9999999999360001</v>
          </cell>
          <cell r="AG438">
            <v>3.9999999999360001</v>
          </cell>
          <cell r="AH438">
            <v>4.99999999992</v>
          </cell>
          <cell r="AI438">
            <v>4.99999999992</v>
          </cell>
          <cell r="AJ438">
            <v>0.99999999998400002</v>
          </cell>
          <cell r="AK438">
            <v>1.999999999968</v>
          </cell>
          <cell r="AL438">
            <v>0.99999999998400002</v>
          </cell>
          <cell r="AM438">
            <v>1.999999999968</v>
          </cell>
          <cell r="AN438">
            <v>0</v>
          </cell>
          <cell r="AO438">
            <v>0</v>
          </cell>
          <cell r="AP438">
            <v>0.99999999998400002</v>
          </cell>
        </row>
        <row r="439">
          <cell r="A439" t="str">
            <v>21012A22-</v>
          </cell>
          <cell r="B439" t="str">
            <v>BRASILIA</v>
          </cell>
          <cell r="C439">
            <v>5.9999999998680007</v>
          </cell>
          <cell r="D439">
            <v>13.000000000116</v>
          </cell>
          <cell r="E439">
            <v>8.9999999999359996</v>
          </cell>
          <cell r="F439">
            <v>12.000000000004</v>
          </cell>
          <cell r="G439">
            <v>10.999999999891999</v>
          </cell>
          <cell r="H439">
            <v>8.9999999999359996</v>
          </cell>
          <cell r="I439">
            <v>5.0000000000239995</v>
          </cell>
          <cell r="J439">
            <v>3.0000000000680003</v>
          </cell>
          <cell r="K439">
            <v>6.99999999998</v>
          </cell>
          <cell r="L439">
            <v>1.9999999999560001</v>
          </cell>
          <cell r="M439">
            <v>8.0000000000919993</v>
          </cell>
          <cell r="N439">
            <v>6.99999999998</v>
          </cell>
          <cell r="O439">
            <v>10.999999999891999</v>
          </cell>
          <cell r="P439">
            <v>13.000000000116</v>
          </cell>
          <cell r="Q439">
            <v>15.000000000071999</v>
          </cell>
          <cell r="R439">
            <v>5.9999999998680007</v>
          </cell>
          <cell r="S439">
            <v>0</v>
          </cell>
          <cell r="T439">
            <v>5.9999999998680007</v>
          </cell>
          <cell r="U439">
            <v>5.9999999998680007</v>
          </cell>
          <cell r="V439">
            <v>8.0000000000919993</v>
          </cell>
          <cell r="W439">
            <v>8.0000000000919993</v>
          </cell>
          <cell r="X439">
            <v>6.99999999998</v>
          </cell>
          <cell r="Y439">
            <v>6.99999999998</v>
          </cell>
          <cell r="Z439">
            <v>8.0000000000919993</v>
          </cell>
          <cell r="AA439">
            <v>5.9999999998680007</v>
          </cell>
          <cell r="AB439">
            <v>8.0000000000919993</v>
          </cell>
          <cell r="AC439">
            <v>6.99999999998</v>
          </cell>
          <cell r="AD439">
            <v>3.9999999999120002</v>
          </cell>
          <cell r="AE439">
            <v>8.0000000000919993</v>
          </cell>
          <cell r="AF439">
            <v>12.000000000004</v>
          </cell>
          <cell r="AG439">
            <v>10.000000000047999</v>
          </cell>
          <cell r="AH439">
            <v>3.0000000000680003</v>
          </cell>
          <cell r="AI439">
            <v>5.9999999998680007</v>
          </cell>
          <cell r="AJ439">
            <v>1.9999999999560001</v>
          </cell>
          <cell r="AK439">
            <v>3.9999999999120002</v>
          </cell>
          <cell r="AL439">
            <v>1.9999999999560001</v>
          </cell>
          <cell r="AM439">
            <v>3.0000000000680003</v>
          </cell>
          <cell r="AN439">
            <v>0</v>
          </cell>
          <cell r="AO439">
            <v>1.000000000112</v>
          </cell>
          <cell r="AP439">
            <v>0</v>
          </cell>
        </row>
        <row r="440">
          <cell r="A440" t="str">
            <v>21012A13-</v>
          </cell>
          <cell r="B440" t="str">
            <v>BIRMINGHAM-NORD</v>
          </cell>
          <cell r="C440">
            <v>57.000000000615003</v>
          </cell>
          <cell r="D440">
            <v>85.000000000189999</v>
          </cell>
          <cell r="E440">
            <v>67.999999999845002</v>
          </cell>
          <cell r="F440">
            <v>72.999999999495003</v>
          </cell>
          <cell r="G440">
            <v>65.000000000054996</v>
          </cell>
          <cell r="H440">
            <v>65.000000000054996</v>
          </cell>
          <cell r="I440">
            <v>38.000000000409997</v>
          </cell>
          <cell r="J440">
            <v>46.999999999780002</v>
          </cell>
          <cell r="K440">
            <v>41.000000000199996</v>
          </cell>
          <cell r="L440">
            <v>44.99999999992</v>
          </cell>
          <cell r="M440">
            <v>57.000000000615003</v>
          </cell>
          <cell r="N440">
            <v>51.999999999430003</v>
          </cell>
          <cell r="O440">
            <v>56.000000000685006</v>
          </cell>
          <cell r="P440">
            <v>59.000000000475005</v>
          </cell>
          <cell r="Q440">
            <v>58.000000000544993</v>
          </cell>
          <cell r="R440">
            <v>69.999999999705011</v>
          </cell>
          <cell r="S440">
            <v>0</v>
          </cell>
          <cell r="T440">
            <v>57.000000000615003</v>
          </cell>
          <cell r="U440">
            <v>53.999999999290004</v>
          </cell>
          <cell r="V440">
            <v>66.999999999915005</v>
          </cell>
          <cell r="W440">
            <v>31.999999999294996</v>
          </cell>
          <cell r="X440">
            <v>52.99999999936</v>
          </cell>
          <cell r="Y440">
            <v>28.999999999504997</v>
          </cell>
          <cell r="Z440">
            <v>44.99999999992</v>
          </cell>
          <cell r="AA440">
            <v>26.999999999645002</v>
          </cell>
          <cell r="AB440">
            <v>30.999999999364995</v>
          </cell>
          <cell r="AC440">
            <v>24.999999999785</v>
          </cell>
          <cell r="AD440">
            <v>24.999999999785</v>
          </cell>
          <cell r="AE440">
            <v>21.000000000065</v>
          </cell>
          <cell r="AF440">
            <v>21.999999999994998</v>
          </cell>
          <cell r="AG440">
            <v>18.000000000274998</v>
          </cell>
          <cell r="AH440">
            <v>11.000000000764999</v>
          </cell>
          <cell r="AI440">
            <v>9.9999999992999999</v>
          </cell>
          <cell r="AJ440">
            <v>3.9999999997200009</v>
          </cell>
          <cell r="AK440">
            <v>2.99999999979</v>
          </cell>
          <cell r="AL440">
            <v>8.9999999993699991</v>
          </cell>
          <cell r="AM440">
            <v>1.9999999998600004</v>
          </cell>
          <cell r="AN440">
            <v>0</v>
          </cell>
          <cell r="AO440">
            <v>0.99999999993000022</v>
          </cell>
          <cell r="AP440">
            <v>0</v>
          </cell>
        </row>
        <row r="441">
          <cell r="A441" t="str">
            <v>21012A12-</v>
          </cell>
          <cell r="B441" t="str">
            <v>BIRMINGHAM-SUD</v>
          </cell>
          <cell r="C441">
            <v>72.000000000445993</v>
          </cell>
          <cell r="D441">
            <v>63.000000000566004</v>
          </cell>
          <cell r="E441">
            <v>54.000000000686008</v>
          </cell>
          <cell r="F441">
            <v>76.999999999442011</v>
          </cell>
          <cell r="G441">
            <v>66.000000000526001</v>
          </cell>
          <cell r="H441">
            <v>72.000000000445993</v>
          </cell>
          <cell r="I441">
            <v>41.99999999944</v>
          </cell>
          <cell r="J441">
            <v>58.999999999681997</v>
          </cell>
          <cell r="K441">
            <v>44.999999999399996</v>
          </cell>
          <cell r="L441">
            <v>47.99999999936</v>
          </cell>
          <cell r="M441">
            <v>49.999999999802</v>
          </cell>
          <cell r="N441">
            <v>49.999999999802</v>
          </cell>
          <cell r="O441">
            <v>55.999999999721993</v>
          </cell>
          <cell r="P441">
            <v>44.999999999399996</v>
          </cell>
          <cell r="Q441">
            <v>64.999999999602011</v>
          </cell>
          <cell r="R441">
            <v>72.99999999996399</v>
          </cell>
          <cell r="S441">
            <v>0</v>
          </cell>
          <cell r="T441">
            <v>60.000000000606008</v>
          </cell>
          <cell r="U441">
            <v>44.999999999399996</v>
          </cell>
          <cell r="V441">
            <v>52.999999999762004</v>
          </cell>
          <cell r="W441">
            <v>23.000000000162004</v>
          </cell>
          <cell r="X441">
            <v>37.000000000444004</v>
          </cell>
          <cell r="Y441">
            <v>29.9999999996</v>
          </cell>
          <cell r="Z441">
            <v>25.000000000604</v>
          </cell>
          <cell r="AA441">
            <v>23.99999999968</v>
          </cell>
          <cell r="AB441">
            <v>25.000000000604</v>
          </cell>
          <cell r="AC441">
            <v>20.99999999972</v>
          </cell>
          <cell r="AD441">
            <v>17.99999999976</v>
          </cell>
          <cell r="AE441">
            <v>15.999999999318</v>
          </cell>
          <cell r="AF441">
            <v>11.000000000322</v>
          </cell>
          <cell r="AG441">
            <v>5.0000000004020002</v>
          </cell>
          <cell r="AH441">
            <v>5.99999999992</v>
          </cell>
          <cell r="AI441">
            <v>8.0000000003620002</v>
          </cell>
          <cell r="AJ441">
            <v>8.0000000003620002</v>
          </cell>
          <cell r="AK441">
            <v>0</v>
          </cell>
          <cell r="AL441">
            <v>2.0000000004419998</v>
          </cell>
          <cell r="AM441">
            <v>0.99999999951799989</v>
          </cell>
          <cell r="AN441">
            <v>0</v>
          </cell>
          <cell r="AO441">
            <v>0</v>
          </cell>
          <cell r="AP441">
            <v>0</v>
          </cell>
        </row>
        <row r="442">
          <cell r="A442" t="str">
            <v>21012A672</v>
          </cell>
          <cell r="B442" t="str">
            <v>ULENS</v>
          </cell>
          <cell r="C442">
            <v>145.99999999969501</v>
          </cell>
          <cell r="D442">
            <v>126.000000000165</v>
          </cell>
          <cell r="E442">
            <v>119.99999999978502</v>
          </cell>
          <cell r="F442">
            <v>132.99999999974</v>
          </cell>
          <cell r="G442">
            <v>97.999999999259998</v>
          </cell>
          <cell r="H442">
            <v>97.000000000064986</v>
          </cell>
          <cell r="I442">
            <v>83.000000000915009</v>
          </cell>
          <cell r="J442">
            <v>89.000000001294993</v>
          </cell>
          <cell r="K442">
            <v>87.999999999494989</v>
          </cell>
          <cell r="L442">
            <v>83.000000000915009</v>
          </cell>
          <cell r="M442">
            <v>110.00000000001999</v>
          </cell>
          <cell r="N442">
            <v>106.99999999983</v>
          </cell>
          <cell r="O442">
            <v>119.99999999978502</v>
          </cell>
          <cell r="P442">
            <v>133.99999999893501</v>
          </cell>
          <cell r="Q442">
            <v>90.999999999685002</v>
          </cell>
          <cell r="R442">
            <v>132.99999999974</v>
          </cell>
          <cell r="S442">
            <v>96.000000000870003</v>
          </cell>
          <cell r="T442">
            <v>120.99999999898</v>
          </cell>
          <cell r="U442">
            <v>55.000000000009997</v>
          </cell>
          <cell r="V442">
            <v>102.00000000124999</v>
          </cell>
          <cell r="W442">
            <v>60.000000001195005</v>
          </cell>
          <cell r="X442">
            <v>67.000000000770001</v>
          </cell>
          <cell r="Y442">
            <v>48.999999999629999</v>
          </cell>
          <cell r="Z442">
            <v>57.000000001004999</v>
          </cell>
          <cell r="AA442">
            <v>32.999999999484999</v>
          </cell>
          <cell r="AB442">
            <v>45.99999999944</v>
          </cell>
          <cell r="AC442">
            <v>29.000000000099998</v>
          </cell>
          <cell r="AD442">
            <v>32.000000000289994</v>
          </cell>
          <cell r="AE442">
            <v>19.999999999530001</v>
          </cell>
          <cell r="AF442">
            <v>16.999999999339998</v>
          </cell>
          <cell r="AG442">
            <v>13.999999999149999</v>
          </cell>
          <cell r="AH442">
            <v>16.999999999339998</v>
          </cell>
          <cell r="AI442">
            <v>6.0000000003800009</v>
          </cell>
          <cell r="AJ442">
            <v>9.0000000005699992</v>
          </cell>
          <cell r="AK442">
            <v>12.000000000760002</v>
          </cell>
          <cell r="AL442">
            <v>5.0000000011849997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</row>
        <row r="443">
          <cell r="A443" t="str">
            <v>21012A60-</v>
          </cell>
          <cell r="B443" t="str">
            <v>LAEKENVELD</v>
          </cell>
          <cell r="C443">
            <v>246.00000000218398</v>
          </cell>
          <cell r="D443">
            <v>240.00000000019199</v>
          </cell>
          <cell r="E443">
            <v>219.000000000672</v>
          </cell>
          <cell r="F443">
            <v>255.99999999888001</v>
          </cell>
          <cell r="G443">
            <v>213.99999999983996</v>
          </cell>
          <cell r="H443">
            <v>220.00000000183201</v>
          </cell>
          <cell r="I443">
            <v>159.000000000624</v>
          </cell>
          <cell r="J443">
            <v>163.00000000029601</v>
          </cell>
          <cell r="K443">
            <v>177.000000001632</v>
          </cell>
          <cell r="L443">
            <v>169.99999999847998</v>
          </cell>
          <cell r="M443">
            <v>213.99999999983996</v>
          </cell>
          <cell r="N443">
            <v>164.00000000145599</v>
          </cell>
          <cell r="O443">
            <v>193.00000000032</v>
          </cell>
          <cell r="P443">
            <v>215.00000000100002</v>
          </cell>
          <cell r="Q443">
            <v>212.99999999867998</v>
          </cell>
          <cell r="R443">
            <v>186.00000000213601</v>
          </cell>
          <cell r="S443">
            <v>157.99999999946399</v>
          </cell>
          <cell r="T443">
            <v>198.00000000115199</v>
          </cell>
          <cell r="U443">
            <v>140.99999999961599</v>
          </cell>
          <cell r="V443">
            <v>174.999999999312</v>
          </cell>
          <cell r="W443">
            <v>131.99999999911199</v>
          </cell>
          <cell r="X443">
            <v>140.99999999961599</v>
          </cell>
          <cell r="Y443">
            <v>113.00000000191201</v>
          </cell>
          <cell r="Z443">
            <v>114.99999999926401</v>
          </cell>
          <cell r="AA443">
            <v>87.000000001559997</v>
          </cell>
          <cell r="AB443">
            <v>84.999999999239989</v>
          </cell>
          <cell r="AC443">
            <v>65.000000000879993</v>
          </cell>
          <cell r="AD443">
            <v>70.999999997903998</v>
          </cell>
          <cell r="AE443">
            <v>39.000000000527997</v>
          </cell>
          <cell r="AF443">
            <v>45.999999998711999</v>
          </cell>
          <cell r="AG443">
            <v>36.999999998207997</v>
          </cell>
          <cell r="AH443">
            <v>33.999999999696001</v>
          </cell>
          <cell r="AI443">
            <v>32.000000002344002</v>
          </cell>
          <cell r="AJ443">
            <v>28.999999998863998</v>
          </cell>
          <cell r="AK443">
            <v>6.9999999981840002</v>
          </cell>
          <cell r="AL443">
            <v>9.0000000005040004</v>
          </cell>
          <cell r="AM443">
            <v>1.0000000011599999</v>
          </cell>
          <cell r="AN443">
            <v>3.9999999996720006</v>
          </cell>
          <cell r="AO443">
            <v>0</v>
          </cell>
          <cell r="AP443">
            <v>0</v>
          </cell>
        </row>
        <row r="444">
          <cell r="A444" t="str">
            <v>21012A63-</v>
          </cell>
          <cell r="B444" t="str">
            <v>DUBRUCQ-NORD</v>
          </cell>
          <cell r="C444">
            <v>107.99999999961599</v>
          </cell>
          <cell r="D444">
            <v>113.000000000532</v>
          </cell>
          <cell r="E444">
            <v>109.00000000071599</v>
          </cell>
          <cell r="F444">
            <v>123.99999999888</v>
          </cell>
          <cell r="G444">
            <v>90.999999999251997</v>
          </cell>
          <cell r="H444">
            <v>105.0000000009</v>
          </cell>
          <cell r="I444">
            <v>88.999999999343999</v>
          </cell>
          <cell r="J444">
            <v>98.999999998883993</v>
          </cell>
          <cell r="K444">
            <v>76.000000001087997</v>
          </cell>
          <cell r="L444">
            <v>73.000000000079993</v>
          </cell>
          <cell r="M444">
            <v>82.000000000811994</v>
          </cell>
          <cell r="N444">
            <v>78.99999999980399</v>
          </cell>
          <cell r="O444">
            <v>88.999999999343999</v>
          </cell>
          <cell r="P444">
            <v>73.000000000079993</v>
          </cell>
          <cell r="Q444">
            <v>86.999999999436</v>
          </cell>
          <cell r="R444">
            <v>74.999999999988006</v>
          </cell>
          <cell r="S444">
            <v>80.999999999712003</v>
          </cell>
          <cell r="T444">
            <v>96.000000000168001</v>
          </cell>
          <cell r="U444">
            <v>74.999999999988006</v>
          </cell>
          <cell r="V444">
            <v>76.000000001087997</v>
          </cell>
          <cell r="W444">
            <v>57.000000000816001</v>
          </cell>
          <cell r="X444">
            <v>86.000000000628006</v>
          </cell>
          <cell r="Y444">
            <v>53.000000000999997</v>
          </cell>
          <cell r="Z444">
            <v>65.000000000447997</v>
          </cell>
          <cell r="AA444">
            <v>28.999999999811997</v>
          </cell>
          <cell r="AB444">
            <v>46.999999998984002</v>
          </cell>
          <cell r="AC444">
            <v>34.000000000728001</v>
          </cell>
          <cell r="AD444">
            <v>21.000000000179998</v>
          </cell>
          <cell r="AE444">
            <v>17.999999999172001</v>
          </cell>
          <cell r="AF444">
            <v>13.999999999356</v>
          </cell>
          <cell r="AG444">
            <v>24.999999999996</v>
          </cell>
          <cell r="AH444">
            <v>13.000000000548001</v>
          </cell>
          <cell r="AI444">
            <v>11.00000000064</v>
          </cell>
          <cell r="AJ444">
            <v>5.9999999997240003</v>
          </cell>
          <cell r="AK444">
            <v>5.9999999997240003</v>
          </cell>
          <cell r="AL444">
            <v>1.999999999908</v>
          </cell>
          <cell r="AM444">
            <v>3.9999999998160001</v>
          </cell>
          <cell r="AN444">
            <v>1.0000000011000001</v>
          </cell>
          <cell r="AO444">
            <v>0</v>
          </cell>
          <cell r="AP444">
            <v>0</v>
          </cell>
        </row>
        <row r="445">
          <cell r="A445" t="str">
            <v>21012A62-</v>
          </cell>
          <cell r="B445" t="str">
            <v>LIBERATEURS</v>
          </cell>
          <cell r="C445">
            <v>214.00000000072501</v>
          </cell>
          <cell r="D445">
            <v>250.99999999754999</v>
          </cell>
          <cell r="E445">
            <v>217.99999999904998</v>
          </cell>
          <cell r="F445">
            <v>244.00000000185</v>
          </cell>
          <cell r="G445">
            <v>199.99999999837499</v>
          </cell>
          <cell r="H445">
            <v>204.99999999764998</v>
          </cell>
          <cell r="I445">
            <v>164.00000000249997</v>
          </cell>
          <cell r="J445">
            <v>163.00000000155001</v>
          </cell>
          <cell r="K445">
            <v>187.00000000245001</v>
          </cell>
          <cell r="L445">
            <v>170.00000000272499</v>
          </cell>
          <cell r="M445">
            <v>228.99999999854998</v>
          </cell>
          <cell r="N445">
            <v>221.00000000190002</v>
          </cell>
          <cell r="O445">
            <v>251.99999999850002</v>
          </cell>
          <cell r="P445">
            <v>263.99999999894999</v>
          </cell>
          <cell r="Q445">
            <v>206.99999999954997</v>
          </cell>
          <cell r="R445">
            <v>227.00000000212498</v>
          </cell>
          <cell r="S445">
            <v>141.00000000255</v>
          </cell>
          <cell r="T445">
            <v>204.99999999764998</v>
          </cell>
          <cell r="U445">
            <v>151.00000000109998</v>
          </cell>
          <cell r="V445">
            <v>199.99999999837499</v>
          </cell>
          <cell r="W445">
            <v>143.999999999925</v>
          </cell>
          <cell r="X445">
            <v>157.00000000132499</v>
          </cell>
          <cell r="Y445">
            <v>129.00000000209999</v>
          </cell>
          <cell r="Z445">
            <v>141.999999998025</v>
          </cell>
          <cell r="AA445">
            <v>105.00000000120001</v>
          </cell>
          <cell r="AB445">
            <v>140.00000000159997</v>
          </cell>
          <cell r="AC445">
            <v>83.999999997675005</v>
          </cell>
          <cell r="AD445">
            <v>78.9999999984</v>
          </cell>
          <cell r="AE445">
            <v>66.999999997949999</v>
          </cell>
          <cell r="AF445">
            <v>55.999999998450001</v>
          </cell>
          <cell r="AG445">
            <v>48.000000001799997</v>
          </cell>
          <cell r="AH445">
            <v>43.000000002525006</v>
          </cell>
          <cell r="AI445">
            <v>47.000000000849994</v>
          </cell>
          <cell r="AJ445">
            <v>27.999999999225</v>
          </cell>
          <cell r="AK445">
            <v>37.999999997774999</v>
          </cell>
          <cell r="AL445">
            <v>9.999999998549999</v>
          </cell>
          <cell r="AM445">
            <v>27.999999999225</v>
          </cell>
          <cell r="AN445">
            <v>8.0000000021249988</v>
          </cell>
          <cell r="AO445">
            <v>8.0000000021249988</v>
          </cell>
          <cell r="AP445">
            <v>1.0000000009500001</v>
          </cell>
        </row>
        <row r="446">
          <cell r="A446" t="str">
            <v>21012A511</v>
          </cell>
          <cell r="B446" t="str">
            <v>STEYNS</v>
          </cell>
          <cell r="C446">
            <v>129.99999999996001</v>
          </cell>
          <cell r="D446">
            <v>154.00000000110799</v>
          </cell>
          <cell r="E446">
            <v>141.000000001112</v>
          </cell>
          <cell r="F446">
            <v>144.99999999880001</v>
          </cell>
          <cell r="G446">
            <v>124.00000000042401</v>
          </cell>
          <cell r="H446">
            <v>135.999999999496</v>
          </cell>
          <cell r="I446">
            <v>80.999999999744006</v>
          </cell>
          <cell r="J446">
            <v>102.99999999904399</v>
          </cell>
          <cell r="K446">
            <v>99.999999999276</v>
          </cell>
          <cell r="L446">
            <v>92.000000000895994</v>
          </cell>
          <cell r="M446">
            <v>112.99999999927201</v>
          </cell>
          <cell r="N446">
            <v>98.00000000043201</v>
          </cell>
          <cell r="O446">
            <v>134.99999999857201</v>
          </cell>
          <cell r="P446">
            <v>108.00000000066001</v>
          </cell>
          <cell r="Q446">
            <v>118.00000000088801</v>
          </cell>
          <cell r="R446">
            <v>122.99999999950002</v>
          </cell>
          <cell r="S446">
            <v>112.00000000135201</v>
          </cell>
          <cell r="T446">
            <v>105.999999998812</v>
          </cell>
          <cell r="U446">
            <v>82.000000000667981</v>
          </cell>
          <cell r="V446">
            <v>98.00000000043201</v>
          </cell>
          <cell r="W446">
            <v>88.000000000203997</v>
          </cell>
          <cell r="X446">
            <v>109.999999999504</v>
          </cell>
          <cell r="Y446">
            <v>80.999999999744006</v>
          </cell>
          <cell r="Z446">
            <v>57.999999999519993</v>
          </cell>
          <cell r="AA446">
            <v>60.999999999288001</v>
          </cell>
          <cell r="AB446">
            <v>46.000000000447997</v>
          </cell>
          <cell r="AC446">
            <v>53.000000000908003</v>
          </cell>
          <cell r="AD446">
            <v>43.999999998599996</v>
          </cell>
          <cell r="AE446">
            <v>30.999999998604004</v>
          </cell>
          <cell r="AF446">
            <v>28.999999999759996</v>
          </cell>
          <cell r="AG446">
            <v>21.000000001379998</v>
          </cell>
          <cell r="AH446">
            <v>18.999999999531997</v>
          </cell>
          <cell r="AI446">
            <v>24.999999999067999</v>
          </cell>
          <cell r="AJ446">
            <v>11.999999999071999</v>
          </cell>
          <cell r="AK446">
            <v>15.999999999764</v>
          </cell>
          <cell r="AL446">
            <v>7.00000000046</v>
          </cell>
          <cell r="AM446">
            <v>2.9999999997679998</v>
          </cell>
          <cell r="AN446">
            <v>1.000000000924</v>
          </cell>
          <cell r="AO446">
            <v>0</v>
          </cell>
          <cell r="AP446">
            <v>0</v>
          </cell>
        </row>
        <row r="447">
          <cell r="A447" t="str">
            <v>21012A20-</v>
          </cell>
          <cell r="B447" t="str">
            <v>BAECK</v>
          </cell>
          <cell r="C447">
            <v>98.000000000531998</v>
          </cell>
          <cell r="D447">
            <v>98.000000000531998</v>
          </cell>
          <cell r="E447">
            <v>94.000000000053006</v>
          </cell>
          <cell r="F447">
            <v>98.999999999124014</v>
          </cell>
          <cell r="G447">
            <v>85.000000000503007</v>
          </cell>
          <cell r="H447">
            <v>95.99999999927401</v>
          </cell>
          <cell r="I447">
            <v>75.000000000323993</v>
          </cell>
          <cell r="J447">
            <v>62.000000000294996</v>
          </cell>
          <cell r="K447">
            <v>56.999999999186997</v>
          </cell>
          <cell r="L447">
            <v>59.999999999037001</v>
          </cell>
          <cell r="M447">
            <v>72.000000000474003</v>
          </cell>
          <cell r="N447">
            <v>62.000000000294996</v>
          </cell>
          <cell r="O447">
            <v>76.999999999544997</v>
          </cell>
          <cell r="P447">
            <v>69.000000000623999</v>
          </cell>
          <cell r="Q447">
            <v>89.000000000981998</v>
          </cell>
          <cell r="R447">
            <v>57.999999999815998</v>
          </cell>
          <cell r="S447">
            <v>0</v>
          </cell>
          <cell r="T447">
            <v>59.999999999037001</v>
          </cell>
          <cell r="U447">
            <v>92.999999999424006</v>
          </cell>
          <cell r="V447">
            <v>67.999999999994998</v>
          </cell>
          <cell r="W447">
            <v>69.000000000623999</v>
          </cell>
          <cell r="X447">
            <v>67.999999999994998</v>
          </cell>
          <cell r="Y447">
            <v>44.999999999787008</v>
          </cell>
          <cell r="Z447">
            <v>56.000000000595001</v>
          </cell>
          <cell r="AA447">
            <v>39.000000000086999</v>
          </cell>
          <cell r="AB447">
            <v>31.999999999757996</v>
          </cell>
          <cell r="AC447">
            <v>27.999999999278998</v>
          </cell>
          <cell r="AD447">
            <v>28.999999999907999</v>
          </cell>
          <cell r="AE447">
            <v>37.000000000866002</v>
          </cell>
          <cell r="AF447">
            <v>21.000000000986997</v>
          </cell>
          <cell r="AG447">
            <v>20.000000000358</v>
          </cell>
          <cell r="AH447">
            <v>4.999999999071</v>
          </cell>
          <cell r="AI447">
            <v>15.999999999878998</v>
          </cell>
          <cell r="AJ447">
            <v>8.9999999995500009</v>
          </cell>
          <cell r="AK447">
            <v>7.0000000003289991</v>
          </cell>
          <cell r="AL447">
            <v>4.000000000479</v>
          </cell>
          <cell r="AM447">
            <v>1.9999999992210002</v>
          </cell>
          <cell r="AN447">
            <v>1.000000000629</v>
          </cell>
          <cell r="AO447">
            <v>1.000000000629</v>
          </cell>
          <cell r="AP447">
            <v>0</v>
          </cell>
        </row>
        <row r="448">
          <cell r="A448" t="str">
            <v>21012A72-</v>
          </cell>
          <cell r="B448" t="str">
            <v>LAVALLEE</v>
          </cell>
          <cell r="C448">
            <v>100.999999999007</v>
          </cell>
          <cell r="D448">
            <v>123.00000000105801</v>
          </cell>
          <cell r="E448">
            <v>108.99999999950199</v>
          </cell>
          <cell r="F448">
            <v>124.000000000775</v>
          </cell>
          <cell r="G448">
            <v>110.999999998936</v>
          </cell>
          <cell r="H448">
            <v>110.999999998936</v>
          </cell>
          <cell r="I448">
            <v>133.00000000098703</v>
          </cell>
          <cell r="J448">
            <v>115.00000000056302</v>
          </cell>
          <cell r="K448">
            <v>115.00000000056302</v>
          </cell>
          <cell r="L448">
            <v>110.999999998936</v>
          </cell>
          <cell r="M448">
            <v>100.999999999007</v>
          </cell>
          <cell r="N448">
            <v>106.00000000035099</v>
          </cell>
          <cell r="O448">
            <v>88.999999999644004</v>
          </cell>
          <cell r="P448">
            <v>98.999999999573006</v>
          </cell>
          <cell r="Q448">
            <v>91.999999998794991</v>
          </cell>
          <cell r="R448">
            <v>93.000000001271005</v>
          </cell>
          <cell r="S448">
            <v>91.999999998794991</v>
          </cell>
          <cell r="T448">
            <v>104.00000000091701</v>
          </cell>
          <cell r="U448">
            <v>84.000000001058993</v>
          </cell>
          <cell r="V448">
            <v>90.999999999078014</v>
          </cell>
          <cell r="W448">
            <v>69.999999999503004</v>
          </cell>
          <cell r="X448">
            <v>80.999999999148997</v>
          </cell>
          <cell r="Y448">
            <v>70.999999999219995</v>
          </cell>
          <cell r="Z448">
            <v>77.999999999997996</v>
          </cell>
          <cell r="AA448">
            <v>51.999999999079002</v>
          </cell>
          <cell r="AB448">
            <v>66.000000000634998</v>
          </cell>
          <cell r="AC448">
            <v>35.000000001130999</v>
          </cell>
          <cell r="AD448">
            <v>46.000000000777</v>
          </cell>
          <cell r="AE448">
            <v>22.999999999009002</v>
          </cell>
          <cell r="AF448">
            <v>21.999999999292001</v>
          </cell>
          <cell r="AG448">
            <v>23.999999998725997</v>
          </cell>
          <cell r="AH448">
            <v>25.000000001201997</v>
          </cell>
          <cell r="AI448">
            <v>20.999999999574996</v>
          </cell>
          <cell r="AJ448">
            <v>15.000000001272999</v>
          </cell>
          <cell r="AK448">
            <v>11.999999999362998</v>
          </cell>
          <cell r="AL448">
            <v>8.0000000004949996</v>
          </cell>
          <cell r="AM448">
            <v>0</v>
          </cell>
          <cell r="AN448">
            <v>0.99999999971700004</v>
          </cell>
          <cell r="AO448">
            <v>3.9999999988680002</v>
          </cell>
          <cell r="AP448">
            <v>0.99999999971700004</v>
          </cell>
        </row>
        <row r="449">
          <cell r="A449" t="str">
            <v>21012A611</v>
          </cell>
          <cell r="B449" t="str">
            <v>MEXICO</v>
          </cell>
          <cell r="C449">
            <v>79.999999999487997</v>
          </cell>
          <cell r="D449">
            <v>83.999999999807983</v>
          </cell>
          <cell r="E449">
            <v>68.000000000255994</v>
          </cell>
          <cell r="F449">
            <v>59.000000000831996</v>
          </cell>
          <cell r="G449">
            <v>58.00000000032</v>
          </cell>
          <cell r="H449">
            <v>52.999999999487997</v>
          </cell>
          <cell r="I449">
            <v>48.999999999168004</v>
          </cell>
          <cell r="J449">
            <v>52.999999999487997</v>
          </cell>
          <cell r="K449">
            <v>55.999999999296008</v>
          </cell>
          <cell r="L449">
            <v>68.000000000255994</v>
          </cell>
          <cell r="M449">
            <v>83.999999999807983</v>
          </cell>
          <cell r="N449">
            <v>79.000000000704006</v>
          </cell>
          <cell r="O449">
            <v>71.000000000064006</v>
          </cell>
          <cell r="P449">
            <v>99.99999999936</v>
          </cell>
          <cell r="Q449">
            <v>66.999999999744006</v>
          </cell>
          <cell r="R449">
            <v>72.99999999936</v>
          </cell>
          <cell r="S449">
            <v>0</v>
          </cell>
          <cell r="T449">
            <v>85.000000000320014</v>
          </cell>
          <cell r="U449">
            <v>52.000000000703992</v>
          </cell>
          <cell r="V449">
            <v>65.999999999232003</v>
          </cell>
          <cell r="W449">
            <v>39.999999999743999</v>
          </cell>
          <cell r="X449">
            <v>55.999999999296008</v>
          </cell>
          <cell r="Y449">
            <v>48.000000000383999</v>
          </cell>
          <cell r="Z449">
            <v>46.999999999871996</v>
          </cell>
          <cell r="AA449">
            <v>36.999999999936001</v>
          </cell>
          <cell r="AB449">
            <v>32.000000000832003</v>
          </cell>
          <cell r="AC449">
            <v>21.000000000383999</v>
          </cell>
          <cell r="AD449">
            <v>21.999999999167997</v>
          </cell>
          <cell r="AE449">
            <v>8.0000000006400001</v>
          </cell>
          <cell r="AF449">
            <v>8.9999999994240003</v>
          </cell>
          <cell r="AG449">
            <v>15.999999999552001</v>
          </cell>
          <cell r="AH449">
            <v>8.9999999994240003</v>
          </cell>
          <cell r="AI449">
            <v>1.999999999296</v>
          </cell>
          <cell r="AJ449">
            <v>9.9999999999359996</v>
          </cell>
          <cell r="AK449">
            <v>5.0000000008320002</v>
          </cell>
          <cell r="AL449">
            <v>4.00000000032</v>
          </cell>
          <cell r="AM449">
            <v>1.000000000512</v>
          </cell>
          <cell r="AN449">
            <v>1.000000000512</v>
          </cell>
          <cell r="AO449">
            <v>1.000000000512</v>
          </cell>
          <cell r="AP449">
            <v>0</v>
          </cell>
        </row>
        <row r="450">
          <cell r="A450" t="str">
            <v>21012A53-</v>
          </cell>
          <cell r="B450" t="str">
            <v>SIPPELBERG</v>
          </cell>
          <cell r="C450">
            <v>13.999999999986001</v>
          </cell>
          <cell r="D450">
            <v>14.999999999985002</v>
          </cell>
          <cell r="E450">
            <v>14.999999999985002</v>
          </cell>
          <cell r="F450">
            <v>30.999999999968999</v>
          </cell>
          <cell r="G450">
            <v>17.999999999982002</v>
          </cell>
          <cell r="H450">
            <v>34.999999999964999</v>
          </cell>
          <cell r="I450">
            <v>15.999999999984002</v>
          </cell>
          <cell r="J450">
            <v>17.999999999982002</v>
          </cell>
          <cell r="K450">
            <v>5.9999999999939995</v>
          </cell>
          <cell r="L450">
            <v>8.999999999991001</v>
          </cell>
          <cell r="M450">
            <v>8.999999999991001</v>
          </cell>
          <cell r="N450">
            <v>5.9999999999939995</v>
          </cell>
          <cell r="O450">
            <v>11.999999999987999</v>
          </cell>
          <cell r="P450">
            <v>1.9999999999980003</v>
          </cell>
          <cell r="Q450">
            <v>15.999999999984002</v>
          </cell>
          <cell r="R450">
            <v>2.9999999999969997</v>
          </cell>
          <cell r="S450">
            <v>0</v>
          </cell>
          <cell r="T450">
            <v>10.999999999988999</v>
          </cell>
          <cell r="U450">
            <v>17.999999999982002</v>
          </cell>
          <cell r="V450">
            <v>11.999999999987999</v>
          </cell>
          <cell r="W450">
            <v>11.999999999987999</v>
          </cell>
          <cell r="X450">
            <v>15.999999999984002</v>
          </cell>
          <cell r="Y450">
            <v>7.9999999999920011</v>
          </cell>
          <cell r="Z450">
            <v>3.9999999999960005</v>
          </cell>
          <cell r="AA450">
            <v>5.9999999999939995</v>
          </cell>
          <cell r="AB450">
            <v>7.9999999999920011</v>
          </cell>
          <cell r="AC450">
            <v>1.9999999999980003</v>
          </cell>
          <cell r="AD450">
            <v>2.9999999999969997</v>
          </cell>
          <cell r="AE450">
            <v>2.9999999999969997</v>
          </cell>
          <cell r="AF450">
            <v>0.99999999999900013</v>
          </cell>
          <cell r="AG450">
            <v>1.9999999999980003</v>
          </cell>
          <cell r="AH450">
            <v>0.99999999999900013</v>
          </cell>
          <cell r="AI450">
            <v>2.9999999999969997</v>
          </cell>
          <cell r="AJ450">
            <v>0</v>
          </cell>
          <cell r="AK450">
            <v>1.9999999999980003</v>
          </cell>
          <cell r="AL450">
            <v>0.99999999999900013</v>
          </cell>
          <cell r="AM450">
            <v>0.99999999999900013</v>
          </cell>
          <cell r="AN450">
            <v>0</v>
          </cell>
          <cell r="AO450">
            <v>0.99999999999900013</v>
          </cell>
          <cell r="AP450">
            <v>0</v>
          </cell>
        </row>
        <row r="451">
          <cell r="A451" t="str">
            <v>21012A54-</v>
          </cell>
          <cell r="B451" t="str">
            <v>DELHAIZE</v>
          </cell>
          <cell r="C451">
            <v>157.999999999556</v>
          </cell>
          <cell r="D451">
            <v>154.99999999927297</v>
          </cell>
          <cell r="E451">
            <v>151.99999999899001</v>
          </cell>
          <cell r="F451">
            <v>150.99999999999201</v>
          </cell>
          <cell r="G451">
            <v>115.999999998883</v>
          </cell>
          <cell r="H451">
            <v>122.999999998447</v>
          </cell>
          <cell r="I451">
            <v>101.999999999755</v>
          </cell>
          <cell r="J451">
            <v>111.99999999960201</v>
          </cell>
          <cell r="K451">
            <v>115.999999998883</v>
          </cell>
          <cell r="L451">
            <v>118.000000000168</v>
          </cell>
          <cell r="M451">
            <v>134.99999999957899</v>
          </cell>
          <cell r="N451">
            <v>137.99999999986201</v>
          </cell>
          <cell r="O451">
            <v>127.000000001017</v>
          </cell>
          <cell r="P451">
            <v>127.000000001017</v>
          </cell>
          <cell r="Q451">
            <v>137.99999999986201</v>
          </cell>
          <cell r="R451">
            <v>108.00000000032101</v>
          </cell>
          <cell r="S451">
            <v>108.99999999931899</v>
          </cell>
          <cell r="T451">
            <v>115.999999998883</v>
          </cell>
          <cell r="U451">
            <v>115.999999998883</v>
          </cell>
          <cell r="V451">
            <v>121.99999999944902</v>
          </cell>
          <cell r="W451">
            <v>81.000000001063015</v>
          </cell>
          <cell r="X451">
            <v>102.999999998753</v>
          </cell>
          <cell r="Y451">
            <v>76.999999998492996</v>
          </cell>
          <cell r="Z451">
            <v>78.999999999777998</v>
          </cell>
          <cell r="AA451">
            <v>71.000000001216009</v>
          </cell>
          <cell r="AB451">
            <v>78.999999999777998</v>
          </cell>
          <cell r="AC451">
            <v>55.000000000802999</v>
          </cell>
          <cell r="AD451">
            <v>39.000000000390003</v>
          </cell>
          <cell r="AE451">
            <v>35.000000001109001</v>
          </cell>
          <cell r="AF451">
            <v>29.000000000543</v>
          </cell>
          <cell r="AG451">
            <v>19.999999999694001</v>
          </cell>
          <cell r="AH451">
            <v>19.999999999694001</v>
          </cell>
          <cell r="AI451">
            <v>23.999999998974999</v>
          </cell>
          <cell r="AJ451">
            <v>9.9999999998470006</v>
          </cell>
          <cell r="AK451">
            <v>13.000000000129999</v>
          </cell>
          <cell r="AL451">
            <v>6.0000000005660006</v>
          </cell>
          <cell r="AM451">
            <v>3.0000000002830003</v>
          </cell>
          <cell r="AN451">
            <v>5.000000001568</v>
          </cell>
          <cell r="AO451">
            <v>0.99999999899799985</v>
          </cell>
          <cell r="AP451">
            <v>0</v>
          </cell>
        </row>
        <row r="452">
          <cell r="A452" t="str">
            <v>21012A50-</v>
          </cell>
          <cell r="B452" t="str">
            <v>BENES</v>
          </cell>
          <cell r="C452">
            <v>145.00000000013</v>
          </cell>
          <cell r="D452">
            <v>143.00000000109998</v>
          </cell>
          <cell r="E452">
            <v>103.00000000036999</v>
          </cell>
          <cell r="F452">
            <v>96.000000000409997</v>
          </cell>
          <cell r="G452">
            <v>75.000000000529994</v>
          </cell>
          <cell r="H452">
            <v>108.00000000129999</v>
          </cell>
          <cell r="I452">
            <v>69.999999999599993</v>
          </cell>
          <cell r="J452">
            <v>66.000000001540002</v>
          </cell>
          <cell r="K452">
            <v>89.000000000450001</v>
          </cell>
          <cell r="L452">
            <v>89.999999999964999</v>
          </cell>
          <cell r="M452">
            <v>129.00000000117998</v>
          </cell>
          <cell r="N452">
            <v>102.000000000855</v>
          </cell>
          <cell r="O452">
            <v>157.00000000102003</v>
          </cell>
          <cell r="P452">
            <v>119.99999999883501</v>
          </cell>
          <cell r="Q452">
            <v>103.99999999988501</v>
          </cell>
          <cell r="R452">
            <v>124.99999999976498</v>
          </cell>
          <cell r="S452">
            <v>110.00000000033</v>
          </cell>
          <cell r="T452">
            <v>125.99999999928001</v>
          </cell>
          <cell r="U452">
            <v>95.000000000895</v>
          </cell>
          <cell r="V452">
            <v>116.000000000775</v>
          </cell>
          <cell r="W452">
            <v>109.00000000081499</v>
          </cell>
          <cell r="X452">
            <v>122.00000000122</v>
          </cell>
          <cell r="Y452">
            <v>81.000000000974993</v>
          </cell>
          <cell r="Z452">
            <v>71.999999998630017</v>
          </cell>
          <cell r="AA452">
            <v>67.000000001055</v>
          </cell>
          <cell r="AB452">
            <v>62.999999999640004</v>
          </cell>
          <cell r="AC452">
            <v>87.000000001419991</v>
          </cell>
          <cell r="AD452">
            <v>67.000000001055</v>
          </cell>
          <cell r="AE452">
            <v>66.000000001540002</v>
          </cell>
          <cell r="AF452">
            <v>59.000000001579998</v>
          </cell>
          <cell r="AG452">
            <v>57.999999998710003</v>
          </cell>
          <cell r="AH452">
            <v>34.000000000285006</v>
          </cell>
          <cell r="AI452">
            <v>71.999999998630017</v>
          </cell>
          <cell r="AJ452">
            <v>34.000000000285006</v>
          </cell>
          <cell r="AK452">
            <v>83.000000000005002</v>
          </cell>
          <cell r="AL452">
            <v>22.999999998909999</v>
          </cell>
          <cell r="AM452">
            <v>52.000000001620002</v>
          </cell>
          <cell r="AN452">
            <v>9.9999999985050003</v>
          </cell>
          <cell r="AO452">
            <v>25.000000001295003</v>
          </cell>
          <cell r="AP452">
            <v>1.9999999990299999</v>
          </cell>
        </row>
        <row r="453">
          <cell r="A453" t="str">
            <v>21012A71-</v>
          </cell>
          <cell r="B453" t="str">
            <v>PIERS</v>
          </cell>
          <cell r="C453">
            <v>144.00000000140801</v>
          </cell>
          <cell r="D453">
            <v>179.00000000089599</v>
          </cell>
          <cell r="E453">
            <v>163.99999999884801</v>
          </cell>
          <cell r="F453">
            <v>166.99999999846398</v>
          </cell>
          <cell r="G453">
            <v>146.00000000115199</v>
          </cell>
          <cell r="H453">
            <v>163.99999999884801</v>
          </cell>
          <cell r="I453">
            <v>137.99999999820798</v>
          </cell>
          <cell r="J453">
            <v>166.99999999846398</v>
          </cell>
          <cell r="K453">
            <v>166.99999999846398</v>
          </cell>
          <cell r="L453">
            <v>192.99999999910401</v>
          </cell>
          <cell r="M453">
            <v>155.99999999987199</v>
          </cell>
          <cell r="N453">
            <v>161.99999999910401</v>
          </cell>
          <cell r="O453">
            <v>138.99999999808</v>
          </cell>
          <cell r="P453">
            <v>151.00000000051199</v>
          </cell>
          <cell r="Q453">
            <v>122.00000000025601</v>
          </cell>
          <cell r="R453">
            <v>146.00000000115199</v>
          </cell>
          <cell r="S453">
            <v>111.00000000166399</v>
          </cell>
          <cell r="T453">
            <v>165.99999999859202</v>
          </cell>
          <cell r="U453">
            <v>119.00000000064</v>
          </cell>
          <cell r="V453">
            <v>142.00000000166401</v>
          </cell>
          <cell r="W453">
            <v>106.99999999820798</v>
          </cell>
          <cell r="X453">
            <v>124.999999999872</v>
          </cell>
          <cell r="Y453">
            <v>101.999999998848</v>
          </cell>
          <cell r="Z453">
            <v>105.99999999833601</v>
          </cell>
          <cell r="AA453">
            <v>66.99999999936</v>
          </cell>
          <cell r="AB453">
            <v>91.000000000256009</v>
          </cell>
          <cell r="AC453">
            <v>50.000000001536002</v>
          </cell>
          <cell r="AD453">
            <v>63.999999999744006</v>
          </cell>
          <cell r="AE453">
            <v>34.999999999487997</v>
          </cell>
          <cell r="AF453">
            <v>42.999999998463998</v>
          </cell>
          <cell r="AG453">
            <v>31.999999999872003</v>
          </cell>
          <cell r="AH453">
            <v>40.999999998720007</v>
          </cell>
          <cell r="AI453">
            <v>17.000000001791999</v>
          </cell>
          <cell r="AJ453">
            <v>23.000000001023999</v>
          </cell>
          <cell r="AK453">
            <v>14.99999999808</v>
          </cell>
          <cell r="AL453">
            <v>2.9999999996160001</v>
          </cell>
          <cell r="AM453">
            <v>3.9999999994879998</v>
          </cell>
          <cell r="AN453">
            <v>0</v>
          </cell>
          <cell r="AO453">
            <v>0</v>
          </cell>
          <cell r="AP453">
            <v>0</v>
          </cell>
        </row>
        <row r="454">
          <cell r="A454" t="str">
            <v>21012A21-</v>
          </cell>
          <cell r="B454" t="str">
            <v>MARIE-JOSE BLOCS</v>
          </cell>
          <cell r="C454">
            <v>64.000000000145008</v>
          </cell>
          <cell r="D454">
            <v>60.000000000709996</v>
          </cell>
          <cell r="E454">
            <v>82.000000000358</v>
          </cell>
          <cell r="F454">
            <v>101.99999999937</v>
          </cell>
          <cell r="G454">
            <v>116.00000000014801</v>
          </cell>
          <cell r="H454">
            <v>106.99999999912299</v>
          </cell>
          <cell r="I454">
            <v>85.999999999793005</v>
          </cell>
          <cell r="J454">
            <v>82.000000000358</v>
          </cell>
          <cell r="K454">
            <v>49.000000000886004</v>
          </cell>
          <cell r="L454">
            <v>58.000000000074003</v>
          </cell>
          <cell r="M454">
            <v>20.000000000849003</v>
          </cell>
          <cell r="N454">
            <v>19.000000000530999</v>
          </cell>
          <cell r="O454">
            <v>44.999999999614005</v>
          </cell>
          <cell r="P454">
            <v>14.000000000778</v>
          </cell>
          <cell r="Q454">
            <v>64.000000000145008</v>
          </cell>
          <cell r="R454">
            <v>32.999999999471996</v>
          </cell>
          <cell r="S454">
            <v>0</v>
          </cell>
          <cell r="T454">
            <v>43.999999999295994</v>
          </cell>
          <cell r="U454">
            <v>74.999999999969006</v>
          </cell>
          <cell r="V454">
            <v>58.000000000074003</v>
          </cell>
          <cell r="W454">
            <v>67.999999999579998</v>
          </cell>
          <cell r="X454">
            <v>70.000000000216005</v>
          </cell>
          <cell r="Y454">
            <v>56.999999999756</v>
          </cell>
          <cell r="Z454">
            <v>52.000000000002998</v>
          </cell>
          <cell r="AA454">
            <v>53.000000000321009</v>
          </cell>
          <cell r="AB454">
            <v>35.000000000108002</v>
          </cell>
          <cell r="AC454">
            <v>41.000000000179</v>
          </cell>
          <cell r="AD454">
            <v>19.000000000530999</v>
          </cell>
          <cell r="AE454">
            <v>41.000000000179</v>
          </cell>
          <cell r="AF454">
            <v>18.000000000212999</v>
          </cell>
          <cell r="AG454">
            <v>26.999999999400998</v>
          </cell>
          <cell r="AH454">
            <v>13.00000000046</v>
          </cell>
          <cell r="AI454">
            <v>31.999999999154003</v>
          </cell>
          <cell r="AJ454">
            <v>20.000000000849003</v>
          </cell>
          <cell r="AK454">
            <v>21.999999999647997</v>
          </cell>
          <cell r="AL454">
            <v>7.0000000003889999</v>
          </cell>
          <cell r="AM454">
            <v>8.0000000007070007</v>
          </cell>
          <cell r="AN454">
            <v>2.0000000006360001</v>
          </cell>
          <cell r="AO454">
            <v>0</v>
          </cell>
          <cell r="AP454">
            <v>0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298.99999999862996</v>
          </cell>
          <cell r="D456">
            <v>275.99999999828503</v>
          </cell>
          <cell r="E456">
            <v>270.99999999821</v>
          </cell>
          <cell r="F456">
            <v>261.999999998075</v>
          </cell>
          <cell r="G456">
            <v>225.99999999753501</v>
          </cell>
          <cell r="H456">
            <v>222.99999999749002</v>
          </cell>
          <cell r="I456">
            <v>197.99999999711497</v>
          </cell>
          <cell r="J456">
            <v>236.9999999977</v>
          </cell>
          <cell r="K456">
            <v>231.99999999762497</v>
          </cell>
          <cell r="L456">
            <v>224.99999999752004</v>
          </cell>
          <cell r="M456">
            <v>219.99999999744497</v>
          </cell>
          <cell r="N456">
            <v>257.99999999801503</v>
          </cell>
          <cell r="O456">
            <v>227.999999997565</v>
          </cell>
          <cell r="P456">
            <v>247.99999999786499</v>
          </cell>
          <cell r="Q456">
            <v>232.99999999764</v>
          </cell>
          <cell r="R456">
            <v>251.99999999792502</v>
          </cell>
          <cell r="S456">
            <v>172.00000000257998</v>
          </cell>
          <cell r="T456">
            <v>237.99999999771498</v>
          </cell>
          <cell r="U456">
            <v>131.00000000196499</v>
          </cell>
          <cell r="V456">
            <v>242.99999999779001</v>
          </cell>
          <cell r="W456">
            <v>123.000000001845</v>
          </cell>
          <cell r="X456">
            <v>151.00000000226501</v>
          </cell>
          <cell r="Y456">
            <v>117.000000001755</v>
          </cell>
          <cell r="Z456">
            <v>139.00000000208499</v>
          </cell>
          <cell r="AA456">
            <v>112.00000000168001</v>
          </cell>
          <cell r="AB456">
            <v>93.000000001394994</v>
          </cell>
          <cell r="AC456">
            <v>87.000000001304997</v>
          </cell>
          <cell r="AD456">
            <v>79.000000001185001</v>
          </cell>
          <cell r="AE456">
            <v>56.000000000840004</v>
          </cell>
          <cell r="AF456">
            <v>52.000000000779998</v>
          </cell>
          <cell r="AG456">
            <v>38.000000000570004</v>
          </cell>
          <cell r="AH456">
            <v>47.000000000705001</v>
          </cell>
          <cell r="AI456">
            <v>28.000000000420002</v>
          </cell>
          <cell r="AJ456">
            <v>28.000000000420002</v>
          </cell>
          <cell r="AK456">
            <v>18.000000000269999</v>
          </cell>
          <cell r="AL456">
            <v>8.00000000012</v>
          </cell>
          <cell r="AM456">
            <v>2.00000000003</v>
          </cell>
          <cell r="AN456">
            <v>1.000000000015</v>
          </cell>
          <cell r="AO456">
            <v>2.00000000003</v>
          </cell>
          <cell r="AP456">
            <v>2.00000000003</v>
          </cell>
        </row>
        <row r="457">
          <cell r="A457" t="str">
            <v>21012A52-</v>
          </cell>
          <cell r="B457" t="str">
            <v>NEEP (QUARTIER DU)</v>
          </cell>
          <cell r="C457">
            <v>140.99999999923199</v>
          </cell>
          <cell r="D457">
            <v>176.99999999862402</v>
          </cell>
          <cell r="E457">
            <v>150.99999999884801</v>
          </cell>
          <cell r="F457">
            <v>167.99999999974403</v>
          </cell>
          <cell r="G457">
            <v>130.99999999961602</v>
          </cell>
          <cell r="H457">
            <v>143.00000000070398</v>
          </cell>
          <cell r="I457">
            <v>102.999999998368</v>
          </cell>
          <cell r="J457">
            <v>97.000000001695994</v>
          </cell>
          <cell r="K457">
            <v>77.999999999327997</v>
          </cell>
          <cell r="L457">
            <v>86.999999998208011</v>
          </cell>
          <cell r="M457">
            <v>127.00000000054399</v>
          </cell>
          <cell r="N457">
            <v>102.999999998368</v>
          </cell>
          <cell r="O457">
            <v>177.99999999936</v>
          </cell>
          <cell r="P457">
            <v>141.999999999968</v>
          </cell>
          <cell r="Q457">
            <v>167.99999999974403</v>
          </cell>
          <cell r="R457">
            <v>144.99999999830402</v>
          </cell>
          <cell r="S457">
            <v>128.99999999814401</v>
          </cell>
          <cell r="T457">
            <v>144.99999999830402</v>
          </cell>
          <cell r="U457">
            <v>123.000000001472</v>
          </cell>
          <cell r="V457">
            <v>122.00000000073599</v>
          </cell>
          <cell r="W457">
            <v>107.000000001312</v>
          </cell>
          <cell r="X457">
            <v>128.99999999814401</v>
          </cell>
          <cell r="Y457">
            <v>102.999999998368</v>
          </cell>
          <cell r="Z457">
            <v>80.000000000799986</v>
          </cell>
          <cell r="AA457">
            <v>106.00000000057599</v>
          </cell>
          <cell r="AB457">
            <v>92.000000001887997</v>
          </cell>
          <cell r="AC457">
            <v>83.999999999872017</v>
          </cell>
          <cell r="AD457">
            <v>56.999999999360007</v>
          </cell>
          <cell r="AE457">
            <v>76.000000001727997</v>
          </cell>
          <cell r="AF457">
            <v>60.000000001568004</v>
          </cell>
          <cell r="AG457">
            <v>71.999999998784006</v>
          </cell>
          <cell r="AH457">
            <v>55.999999998623998</v>
          </cell>
          <cell r="AI457">
            <v>60.999999998431996</v>
          </cell>
          <cell r="AJ457">
            <v>32.00000000032</v>
          </cell>
          <cell r="AK457">
            <v>49.000000001215994</v>
          </cell>
          <cell r="AL457">
            <v>14.999999999424</v>
          </cell>
          <cell r="AM457">
            <v>18.999999998496001</v>
          </cell>
          <cell r="AN457">
            <v>3.9999999990720005</v>
          </cell>
          <cell r="AO457">
            <v>12.000000001087999</v>
          </cell>
          <cell r="AP457">
            <v>0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87.000000001099991</v>
          </cell>
          <cell r="D459">
            <v>109.999999999575</v>
          </cell>
          <cell r="E459">
            <v>84.000000000524992</v>
          </cell>
          <cell r="F459">
            <v>81.999999999400004</v>
          </cell>
          <cell r="G459">
            <v>56.000000000349999</v>
          </cell>
          <cell r="H459">
            <v>59.000000000924999</v>
          </cell>
          <cell r="I459">
            <v>56.999999999800004</v>
          </cell>
          <cell r="J459">
            <v>56.999999999800004</v>
          </cell>
          <cell r="K459">
            <v>56.999999999800004</v>
          </cell>
          <cell r="L459">
            <v>52.999999999775</v>
          </cell>
          <cell r="M459">
            <v>87.000000001099991</v>
          </cell>
          <cell r="N459">
            <v>72.000000000450001</v>
          </cell>
          <cell r="O459">
            <v>100.00000000062501</v>
          </cell>
          <cell r="P459">
            <v>83.000000001075009</v>
          </cell>
          <cell r="Q459">
            <v>77.999999999375007</v>
          </cell>
          <cell r="R459">
            <v>76.999999999925009</v>
          </cell>
          <cell r="S459">
            <v>94.999999998924991</v>
          </cell>
          <cell r="T459">
            <v>73.999999999349996</v>
          </cell>
          <cell r="U459">
            <v>67.000000000975007</v>
          </cell>
          <cell r="V459">
            <v>71.000000001000004</v>
          </cell>
          <cell r="W459">
            <v>73.999999999349996</v>
          </cell>
          <cell r="X459">
            <v>79.000000001049997</v>
          </cell>
          <cell r="Y459">
            <v>60.000000000375003</v>
          </cell>
          <cell r="Z459">
            <v>44.999999999725006</v>
          </cell>
          <cell r="AA459">
            <v>69.999999999324999</v>
          </cell>
          <cell r="AB459">
            <v>44.999999999725006</v>
          </cell>
          <cell r="AC459">
            <v>51.000000000874998</v>
          </cell>
          <cell r="AD459">
            <v>28.999999999624997</v>
          </cell>
          <cell r="AE459">
            <v>39.0000000008</v>
          </cell>
          <cell r="AF459">
            <v>36.000000000225</v>
          </cell>
          <cell r="AG459">
            <v>51.000000000874998</v>
          </cell>
          <cell r="AH459">
            <v>29.999999999074998</v>
          </cell>
          <cell r="AI459">
            <v>32.000000000199996</v>
          </cell>
          <cell r="AJ459">
            <v>15.000000000649999</v>
          </cell>
          <cell r="AK459">
            <v>24.000000000149999</v>
          </cell>
          <cell r="AL459">
            <v>13.999999998974999</v>
          </cell>
          <cell r="AM459">
            <v>16.000000000099998</v>
          </cell>
          <cell r="AN459">
            <v>5.9999999989250004</v>
          </cell>
          <cell r="AO459">
            <v>1.9999999988999999</v>
          </cell>
          <cell r="AP459">
            <v>0.99999999944999995</v>
          </cell>
        </row>
        <row r="460">
          <cell r="A460" t="str">
            <v>21012A23-</v>
          </cell>
          <cell r="B460" t="str">
            <v>MACHTENS-SUD</v>
          </cell>
          <cell r="C460">
            <v>152.00000000010499</v>
          </cell>
          <cell r="D460">
            <v>161.999999998839</v>
          </cell>
          <cell r="E460">
            <v>132.99999999964402</v>
          </cell>
          <cell r="F460">
            <v>156.99999999947198</v>
          </cell>
          <cell r="G460">
            <v>130.99999999846401</v>
          </cell>
          <cell r="H460">
            <v>118.000000001543</v>
          </cell>
          <cell r="I460">
            <v>104.00000000044901</v>
          </cell>
          <cell r="J460">
            <v>81.000000001210992</v>
          </cell>
          <cell r="K460">
            <v>94.999999998721989</v>
          </cell>
          <cell r="L460">
            <v>80.000000000621</v>
          </cell>
          <cell r="M460">
            <v>104.00000000044901</v>
          </cell>
          <cell r="N460">
            <v>96.999999999902016</v>
          </cell>
          <cell r="O460">
            <v>142.00000000137101</v>
          </cell>
          <cell r="P460">
            <v>99.000000001081986</v>
          </cell>
          <cell r="Q460">
            <v>158.00000000006202</v>
          </cell>
          <cell r="R460">
            <v>119.99999999914</v>
          </cell>
          <cell r="S460">
            <v>99.000000001081986</v>
          </cell>
          <cell r="T460">
            <v>110.000000000406</v>
          </cell>
          <cell r="U460">
            <v>114.99999999977301</v>
          </cell>
          <cell r="V460">
            <v>114.99999999977301</v>
          </cell>
          <cell r="W460">
            <v>122.00000000032</v>
          </cell>
          <cell r="X460">
            <v>94.000000001714994</v>
          </cell>
          <cell r="Y460">
            <v>94.999999998721989</v>
          </cell>
          <cell r="Z460">
            <v>94.999999998721989</v>
          </cell>
          <cell r="AA460">
            <v>100.999999998679</v>
          </cell>
          <cell r="AB460">
            <v>88.000000001757996</v>
          </cell>
          <cell r="AC460">
            <v>81.999999998217987</v>
          </cell>
          <cell r="AD460">
            <v>65.999999999527006</v>
          </cell>
          <cell r="AE460">
            <v>88.000000001757996</v>
          </cell>
          <cell r="AF460">
            <v>64.999999998937</v>
          </cell>
          <cell r="AG460">
            <v>77.999999999441002</v>
          </cell>
          <cell r="AH460">
            <v>50.000000000835996</v>
          </cell>
          <cell r="AI460">
            <v>52.999999999023004</v>
          </cell>
          <cell r="AJ460">
            <v>39.999999998519009</v>
          </cell>
          <cell r="AK460">
            <v>33.000000001555001</v>
          </cell>
          <cell r="AL460">
            <v>23.999999999828002</v>
          </cell>
          <cell r="AM460">
            <v>21.999999998648001</v>
          </cell>
          <cell r="AN460">
            <v>4.9999999993670006</v>
          </cell>
          <cell r="AO460">
            <v>9.0000000017270008</v>
          </cell>
          <cell r="AP460">
            <v>1.00000000059</v>
          </cell>
        </row>
        <row r="461">
          <cell r="A461" t="str">
            <v>21012A41-</v>
          </cell>
          <cell r="B461" t="str">
            <v>MOORTEBEEK</v>
          </cell>
          <cell r="C461">
            <v>56.999999999651003</v>
          </cell>
          <cell r="D461">
            <v>76.000000000610001</v>
          </cell>
          <cell r="E461">
            <v>64.999999999885006</v>
          </cell>
          <cell r="F461">
            <v>69.000000000002004</v>
          </cell>
          <cell r="G461">
            <v>48.999999999417007</v>
          </cell>
          <cell r="H461">
            <v>51.000000000282</v>
          </cell>
          <cell r="I461">
            <v>47.000000000165002</v>
          </cell>
          <cell r="J461">
            <v>51.000000000282</v>
          </cell>
          <cell r="K461">
            <v>37.000000000679002</v>
          </cell>
          <cell r="L461">
            <v>35.99999999944</v>
          </cell>
          <cell r="M461">
            <v>51.000000000282</v>
          </cell>
          <cell r="N461">
            <v>43.000000000047997</v>
          </cell>
          <cell r="O461">
            <v>69.999999999628002</v>
          </cell>
          <cell r="P461">
            <v>56.000000000025004</v>
          </cell>
          <cell r="Q461">
            <v>56.000000000025004</v>
          </cell>
          <cell r="R461">
            <v>65.999999999511004</v>
          </cell>
          <cell r="S461">
            <v>0</v>
          </cell>
          <cell r="T461">
            <v>41.000000000796</v>
          </cell>
          <cell r="U461">
            <v>47.999999999791001</v>
          </cell>
          <cell r="V461">
            <v>68.000000000375991</v>
          </cell>
          <cell r="W461">
            <v>47.000000000165002</v>
          </cell>
          <cell r="X461">
            <v>47.000000000165002</v>
          </cell>
          <cell r="Y461">
            <v>43.000000000047997</v>
          </cell>
          <cell r="Z461">
            <v>43.000000000047997</v>
          </cell>
          <cell r="AA461">
            <v>37.000000000679002</v>
          </cell>
          <cell r="AB461">
            <v>30.999999999696996</v>
          </cell>
          <cell r="AC461">
            <v>18.999999999345999</v>
          </cell>
          <cell r="AD461">
            <v>27.999999999206</v>
          </cell>
          <cell r="AE461">
            <v>24.000000000701998</v>
          </cell>
          <cell r="AF461">
            <v>12.999999999977</v>
          </cell>
          <cell r="AG461">
            <v>14.999999999229001</v>
          </cell>
          <cell r="AH461">
            <v>8.99999999986</v>
          </cell>
          <cell r="AI461">
            <v>31.999999999322998</v>
          </cell>
          <cell r="AJ461">
            <v>18.999999999345999</v>
          </cell>
          <cell r="AK461">
            <v>43.000000000047997</v>
          </cell>
          <cell r="AL461">
            <v>17.000000000093998</v>
          </cell>
          <cell r="AM461">
            <v>30.000000000071001</v>
          </cell>
          <cell r="AN461">
            <v>12.000000000350999</v>
          </cell>
          <cell r="AO461">
            <v>11.000000000725002</v>
          </cell>
          <cell r="AP461">
            <v>4.0000000001169997</v>
          </cell>
        </row>
        <row r="462">
          <cell r="A462" t="str">
            <v>21012A822</v>
          </cell>
          <cell r="B462" t="str">
            <v>KORENBEEK</v>
          </cell>
          <cell r="C462">
            <v>185.00000000213601</v>
          </cell>
          <cell r="D462">
            <v>206.99999999788201</v>
          </cell>
          <cell r="E462">
            <v>198.00000000005804</v>
          </cell>
          <cell r="F462">
            <v>195.00000000238097</v>
          </cell>
          <cell r="G462">
            <v>157.00000000145002</v>
          </cell>
          <cell r="H462">
            <v>196.00000000000898</v>
          </cell>
          <cell r="I462">
            <v>137.00000000096</v>
          </cell>
          <cell r="J462">
            <v>129.000000000764</v>
          </cell>
          <cell r="K462">
            <v>119.99999999814699</v>
          </cell>
          <cell r="L462">
            <v>141.99999999868601</v>
          </cell>
          <cell r="M462">
            <v>167.99999999932299</v>
          </cell>
          <cell r="N462">
            <v>149.999999998882</v>
          </cell>
          <cell r="O462">
            <v>226.000000000744</v>
          </cell>
          <cell r="P462">
            <v>153.00000000135199</v>
          </cell>
          <cell r="Q462">
            <v>169.99999999937202</v>
          </cell>
          <cell r="R462">
            <v>173.99999999946999</v>
          </cell>
          <cell r="S462">
            <v>189.000000002234</v>
          </cell>
          <cell r="T462">
            <v>167.00000000169501</v>
          </cell>
          <cell r="U462">
            <v>167.99999999932299</v>
          </cell>
          <cell r="V462">
            <v>167.00000000169501</v>
          </cell>
          <cell r="W462">
            <v>129.99999999839198</v>
          </cell>
          <cell r="X462">
            <v>129.99999999839198</v>
          </cell>
          <cell r="Y462">
            <v>127.000000000715</v>
          </cell>
          <cell r="Z462">
            <v>129.000000000764</v>
          </cell>
          <cell r="AA462">
            <v>111.000000000323</v>
          </cell>
          <cell r="AB462">
            <v>103.000000000127</v>
          </cell>
          <cell r="AC462">
            <v>88.999999999784009</v>
          </cell>
          <cell r="AD462">
            <v>86.999999999734996</v>
          </cell>
          <cell r="AE462">
            <v>99.000000000029019</v>
          </cell>
          <cell r="AF462">
            <v>76.000000001862006</v>
          </cell>
          <cell r="AG462">
            <v>72.000000001763993</v>
          </cell>
          <cell r="AH462">
            <v>56.999999999000003</v>
          </cell>
          <cell r="AI462">
            <v>58.999999999049002</v>
          </cell>
          <cell r="AJ462">
            <v>32.000000000784006</v>
          </cell>
          <cell r="AK462">
            <v>40.999999998607997</v>
          </cell>
          <cell r="AL462">
            <v>18.000000000440998</v>
          </cell>
          <cell r="AM462">
            <v>20.999999998118</v>
          </cell>
          <cell r="AN462">
            <v>8.0000000001960014</v>
          </cell>
          <cell r="AO462">
            <v>4.0000000000980007</v>
          </cell>
          <cell r="AP462">
            <v>2.0000000000490004</v>
          </cell>
        </row>
        <row r="463">
          <cell r="A463" t="str">
            <v>21012A811</v>
          </cell>
          <cell r="B463" t="str">
            <v>MYRTES-NORD</v>
          </cell>
          <cell r="C463">
            <v>36.000000000008001</v>
          </cell>
          <cell r="D463">
            <v>45.000000000010004</v>
          </cell>
          <cell r="E463">
            <v>35.000000000107995</v>
          </cell>
          <cell r="F463">
            <v>41.000000000409997</v>
          </cell>
          <cell r="G463">
            <v>33.000000000307999</v>
          </cell>
          <cell r="H463">
            <v>41.000000000409997</v>
          </cell>
          <cell r="I463">
            <v>28.999999999806001</v>
          </cell>
          <cell r="J463">
            <v>36.000000000008001</v>
          </cell>
          <cell r="K463">
            <v>26.000000000106002</v>
          </cell>
          <cell r="L463">
            <v>28.999999999806001</v>
          </cell>
          <cell r="M463">
            <v>35.000000000107995</v>
          </cell>
          <cell r="N463">
            <v>26.000000000106002</v>
          </cell>
          <cell r="O463">
            <v>28.999999999806001</v>
          </cell>
          <cell r="P463">
            <v>30.999999999605997</v>
          </cell>
          <cell r="Q463">
            <v>29.999999999706002</v>
          </cell>
          <cell r="R463">
            <v>44.000000000110006</v>
          </cell>
          <cell r="S463">
            <v>0</v>
          </cell>
          <cell r="T463">
            <v>30.999999999605997</v>
          </cell>
          <cell r="U463">
            <v>33.000000000307999</v>
          </cell>
          <cell r="V463">
            <v>29.999999999706002</v>
          </cell>
          <cell r="W463">
            <v>21.999999999604</v>
          </cell>
          <cell r="X463">
            <v>37.999999999808004</v>
          </cell>
          <cell r="Y463">
            <v>21.999999999604</v>
          </cell>
          <cell r="Z463">
            <v>29.999999999706002</v>
          </cell>
          <cell r="AA463">
            <v>9.9999999999020002</v>
          </cell>
          <cell r="AB463">
            <v>17.000000000104002</v>
          </cell>
          <cell r="AC463">
            <v>10.999999999802</v>
          </cell>
          <cell r="AD463">
            <v>9.9999999999020002</v>
          </cell>
          <cell r="AE463">
            <v>7.0000000002020002</v>
          </cell>
          <cell r="AF463">
            <v>14.000000000404</v>
          </cell>
          <cell r="AG463">
            <v>14.000000000404</v>
          </cell>
          <cell r="AH463">
            <v>3.9999999996000004</v>
          </cell>
          <cell r="AI463">
            <v>7.0000000002020002</v>
          </cell>
          <cell r="AJ463">
            <v>3.9999999996000004</v>
          </cell>
          <cell r="AK463">
            <v>3.9999999996000004</v>
          </cell>
          <cell r="AL463">
            <v>3.9999999996000004</v>
          </cell>
          <cell r="AM463">
            <v>5.0000000004020002</v>
          </cell>
          <cell r="AN463">
            <v>1.9999999998000002</v>
          </cell>
          <cell r="AO463">
            <v>1.9999999998000002</v>
          </cell>
          <cell r="AP463">
            <v>0</v>
          </cell>
        </row>
        <row r="464">
          <cell r="A464" t="str">
            <v>21012A141</v>
          </cell>
          <cell r="B464" t="str">
            <v>INDEPENDANCE</v>
          </cell>
          <cell r="C464">
            <v>106.00000000083</v>
          </cell>
          <cell r="D464">
            <v>127.99999999881898</v>
          </cell>
          <cell r="E464">
            <v>115.99999999918199</v>
          </cell>
          <cell r="F464">
            <v>118.99999999976399</v>
          </cell>
          <cell r="G464">
            <v>103.999999999545</v>
          </cell>
          <cell r="H464">
            <v>131.999999998698</v>
          </cell>
          <cell r="I464">
            <v>114.00000000058799</v>
          </cell>
          <cell r="J464">
            <v>111.000000000006</v>
          </cell>
          <cell r="K464">
            <v>95.000000000490004</v>
          </cell>
          <cell r="L464">
            <v>91.000000000610996</v>
          </cell>
          <cell r="M464">
            <v>95.000000000490004</v>
          </cell>
          <cell r="N464">
            <v>81.999999998865007</v>
          </cell>
          <cell r="O464">
            <v>83.000000000852992</v>
          </cell>
          <cell r="P464">
            <v>85.999999998744002</v>
          </cell>
          <cell r="Q464">
            <v>88.999999999325993</v>
          </cell>
          <cell r="R464">
            <v>92.999999999205016</v>
          </cell>
          <cell r="S464">
            <v>92.999999999205016</v>
          </cell>
          <cell r="T464">
            <v>90.000000001314007</v>
          </cell>
          <cell r="U464">
            <v>85.999999998744002</v>
          </cell>
          <cell r="V464">
            <v>88.00000000002899</v>
          </cell>
          <cell r="W464">
            <v>65.000000000051998</v>
          </cell>
          <cell r="X464">
            <v>103.00000000024801</v>
          </cell>
          <cell r="Y464">
            <v>65.999999999349001</v>
          </cell>
          <cell r="Z464">
            <v>79.000000000973998</v>
          </cell>
          <cell r="AA464">
            <v>68.000000000634003</v>
          </cell>
          <cell r="AB464">
            <v>61.999999999470013</v>
          </cell>
          <cell r="AC464">
            <v>38.000000000196003</v>
          </cell>
          <cell r="AD464">
            <v>38.999999999492999</v>
          </cell>
          <cell r="AE464">
            <v>35.999999998911001</v>
          </cell>
          <cell r="AF464">
            <v>29.000000001141004</v>
          </cell>
          <cell r="AG464">
            <v>15.999999999516</v>
          </cell>
          <cell r="AH464">
            <v>20.999999998692001</v>
          </cell>
          <cell r="AI464">
            <v>22.999999999977</v>
          </cell>
          <cell r="AJ464">
            <v>16.999999998812999</v>
          </cell>
          <cell r="AK464">
            <v>14.000000000922</v>
          </cell>
          <cell r="AL464">
            <v>7.0000000004610001</v>
          </cell>
          <cell r="AM464">
            <v>4.9999999991759996</v>
          </cell>
          <cell r="AN464">
            <v>0</v>
          </cell>
          <cell r="AO464">
            <v>2.0000000012850001</v>
          </cell>
          <cell r="AP464">
            <v>0</v>
          </cell>
        </row>
        <row r="465">
          <cell r="A465" t="str">
            <v>21012A03-</v>
          </cell>
          <cell r="B465" t="str">
            <v>RANSFORT</v>
          </cell>
          <cell r="C465">
            <v>70.99999999936</v>
          </cell>
          <cell r="D465">
            <v>72.999999999259998</v>
          </cell>
          <cell r="E465">
            <v>81.000000000800014</v>
          </cell>
          <cell r="F465">
            <v>79.999999999880004</v>
          </cell>
          <cell r="G465">
            <v>79.000000000900002</v>
          </cell>
          <cell r="H465">
            <v>97</v>
          </cell>
          <cell r="I465">
            <v>91.000000000300005</v>
          </cell>
          <cell r="J465">
            <v>95.000000000099988</v>
          </cell>
          <cell r="K465">
            <v>100.00000000081999</v>
          </cell>
          <cell r="L465">
            <v>93.999999999180005</v>
          </cell>
          <cell r="M465">
            <v>60.999999999860002</v>
          </cell>
          <cell r="N465">
            <v>81.000000000800014</v>
          </cell>
          <cell r="O465">
            <v>55.00000000016</v>
          </cell>
          <cell r="P465">
            <v>57.99999999904</v>
          </cell>
          <cell r="Q465">
            <v>45.999999999640004</v>
          </cell>
          <cell r="R465">
            <v>53.999999999239996</v>
          </cell>
          <cell r="S465">
            <v>0</v>
          </cell>
          <cell r="T465">
            <v>47.00000000056</v>
          </cell>
          <cell r="U465">
            <v>57.000000000059998</v>
          </cell>
          <cell r="V465">
            <v>51.999999999339998</v>
          </cell>
          <cell r="W465">
            <v>57.99999999904</v>
          </cell>
          <cell r="X465">
            <v>58.999999999960004</v>
          </cell>
          <cell r="Y465">
            <v>68.00000000048</v>
          </cell>
          <cell r="Z465">
            <v>60.00000000088</v>
          </cell>
          <cell r="AA465">
            <v>43.000000000760004</v>
          </cell>
          <cell r="AB465">
            <v>39.999999999940002</v>
          </cell>
          <cell r="AC465">
            <v>26.999999999619998</v>
          </cell>
          <cell r="AD465">
            <v>30.999999999420002</v>
          </cell>
          <cell r="AE465">
            <v>24.000000000740002</v>
          </cell>
          <cell r="AF465">
            <v>17.999999999100002</v>
          </cell>
          <cell r="AG465">
            <v>13.9999999993</v>
          </cell>
          <cell r="AH465">
            <v>13.000000000320002</v>
          </cell>
          <cell r="AI465">
            <v>13.000000000320002</v>
          </cell>
          <cell r="AJ465">
            <v>13.000000000320002</v>
          </cell>
          <cell r="AK465">
            <v>7.9999999996</v>
          </cell>
          <cell r="AL465">
            <v>1.9999999999</v>
          </cell>
          <cell r="AM465">
            <v>1.0000000009200001</v>
          </cell>
          <cell r="AN465">
            <v>0</v>
          </cell>
          <cell r="AO465">
            <v>1.0000000009200001</v>
          </cell>
          <cell r="AP465">
            <v>0</v>
          </cell>
        </row>
        <row r="466">
          <cell r="A466" t="str">
            <v>21012A11-</v>
          </cell>
          <cell r="B466" t="str">
            <v>INDUSTRIE</v>
          </cell>
          <cell r="C466">
            <v>66.000000000352998</v>
          </cell>
          <cell r="D466">
            <v>77.000000000650004</v>
          </cell>
          <cell r="E466">
            <v>71.000000000488001</v>
          </cell>
          <cell r="F466">
            <v>69.000000000434</v>
          </cell>
          <cell r="G466">
            <v>57.000000000109992</v>
          </cell>
          <cell r="H466">
            <v>49.999999999921002</v>
          </cell>
          <cell r="I466">
            <v>45.999999999812999</v>
          </cell>
          <cell r="J466">
            <v>53.000000000002004</v>
          </cell>
          <cell r="K466">
            <v>44.999999999786006</v>
          </cell>
          <cell r="L466">
            <v>49.999999999921002</v>
          </cell>
          <cell r="M466">
            <v>51.999999999974996</v>
          </cell>
          <cell r="N466">
            <v>56.000000000082998</v>
          </cell>
          <cell r="O466">
            <v>48.999999999894001</v>
          </cell>
          <cell r="P466">
            <v>58.000000000137</v>
          </cell>
          <cell r="Q466">
            <v>48.999999999894001</v>
          </cell>
          <cell r="R466">
            <v>72.000000000515001</v>
          </cell>
          <cell r="S466">
            <v>0</v>
          </cell>
          <cell r="T466">
            <v>74.000000000569003</v>
          </cell>
          <cell r="U466">
            <v>38.999999999624002</v>
          </cell>
          <cell r="V466">
            <v>67.000000000379998</v>
          </cell>
          <cell r="W466">
            <v>34.999999999516</v>
          </cell>
          <cell r="X466">
            <v>48.999999999894001</v>
          </cell>
          <cell r="Y466">
            <v>26.000000000701998</v>
          </cell>
          <cell r="Z466">
            <v>35.999999999543</v>
          </cell>
          <cell r="AA466">
            <v>23.000000000621004</v>
          </cell>
          <cell r="AB466">
            <v>24.000000000648001</v>
          </cell>
          <cell r="AC466">
            <v>14.000000000378</v>
          </cell>
          <cell r="AD466">
            <v>17.000000000459</v>
          </cell>
          <cell r="AE466">
            <v>9.0000000002430003</v>
          </cell>
          <cell r="AF466">
            <v>17.000000000459</v>
          </cell>
          <cell r="AG466">
            <v>9.0000000002430003</v>
          </cell>
          <cell r="AH466">
            <v>9.0000000002430003</v>
          </cell>
          <cell r="AI466">
            <v>4.0000000001079998</v>
          </cell>
          <cell r="AJ466">
            <v>2.0000000000539999</v>
          </cell>
          <cell r="AK466">
            <v>1.000000000027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</row>
        <row r="467">
          <cell r="A467" t="str">
            <v>21012A02-</v>
          </cell>
          <cell r="B467" t="str">
            <v>BRUNFAUT (QUARTIER)</v>
          </cell>
          <cell r="C467">
            <v>39.000000000004</v>
          </cell>
          <cell r="D467">
            <v>29.999999999934001</v>
          </cell>
          <cell r="E467">
            <v>40.999999999820005</v>
          </cell>
          <cell r="F467">
            <v>47.000000000166004</v>
          </cell>
          <cell r="G467">
            <v>44.000000000441993</v>
          </cell>
          <cell r="H467">
            <v>44.000000000441993</v>
          </cell>
          <cell r="I467">
            <v>49.999999999890008</v>
          </cell>
          <cell r="J467">
            <v>33.999999999566</v>
          </cell>
          <cell r="K467">
            <v>22.99999999968</v>
          </cell>
          <cell r="L467">
            <v>30.999999999841997</v>
          </cell>
          <cell r="M467">
            <v>22.99999999968</v>
          </cell>
          <cell r="N467">
            <v>27.000000000209997</v>
          </cell>
          <cell r="O467">
            <v>21.999999999771997</v>
          </cell>
          <cell r="P467">
            <v>16.000000000324</v>
          </cell>
          <cell r="Q467">
            <v>39.000000000004</v>
          </cell>
          <cell r="R467">
            <v>26.000000000301998</v>
          </cell>
          <cell r="S467">
            <v>0</v>
          </cell>
          <cell r="T467">
            <v>30.999999999841997</v>
          </cell>
          <cell r="U467">
            <v>37.000000000188003</v>
          </cell>
          <cell r="V467">
            <v>32.999999999658002</v>
          </cell>
          <cell r="W467">
            <v>29.999999999934001</v>
          </cell>
          <cell r="X467">
            <v>31.999999999749999</v>
          </cell>
          <cell r="Y467">
            <v>19.000000000048001</v>
          </cell>
          <cell r="Z467">
            <v>25.000000000394003</v>
          </cell>
          <cell r="AA467">
            <v>20.999999999864002</v>
          </cell>
          <cell r="AB467">
            <v>18.000000000139998</v>
          </cell>
          <cell r="AC467">
            <v>9.9999999999779998</v>
          </cell>
          <cell r="AD467">
            <v>12.999999999702002</v>
          </cell>
          <cell r="AE467">
            <v>13.999999999609999</v>
          </cell>
          <cell r="AF467">
            <v>6.0000000003460006</v>
          </cell>
          <cell r="AG467">
            <v>8.0000000001620002</v>
          </cell>
          <cell r="AH467">
            <v>6.0000000003460006</v>
          </cell>
          <cell r="AI467">
            <v>5.0000000004379999</v>
          </cell>
          <cell r="AJ467">
            <v>2.9999999997240003</v>
          </cell>
          <cell r="AK467">
            <v>5.0000000004379999</v>
          </cell>
          <cell r="AL467">
            <v>0</v>
          </cell>
          <cell r="AM467">
            <v>1.9999999998159999</v>
          </cell>
          <cell r="AN467">
            <v>0</v>
          </cell>
          <cell r="AO467">
            <v>0</v>
          </cell>
          <cell r="AP467">
            <v>0</v>
          </cell>
        </row>
        <row r="468">
          <cell r="A468" t="str">
            <v>21012A011</v>
          </cell>
          <cell r="B468" t="str">
            <v>CANAL-SUD</v>
          </cell>
          <cell r="C468">
            <v>38.000000000580002</v>
          </cell>
          <cell r="D468">
            <v>43.999999999529003</v>
          </cell>
          <cell r="E468">
            <v>49.999999999754998</v>
          </cell>
          <cell r="F468">
            <v>42.999999999917002</v>
          </cell>
          <cell r="G468">
            <v>46.000000000030006</v>
          </cell>
          <cell r="H468">
            <v>63.99999999943099</v>
          </cell>
          <cell r="I468">
            <v>53.999999999479996</v>
          </cell>
          <cell r="J468">
            <v>58.000000000482004</v>
          </cell>
          <cell r="K468">
            <v>43.999999999529003</v>
          </cell>
          <cell r="L468">
            <v>43.999999999529003</v>
          </cell>
          <cell r="M468">
            <v>56.999999999593001</v>
          </cell>
          <cell r="N468">
            <v>61.000000000594994</v>
          </cell>
          <cell r="O468">
            <v>46.000000000030006</v>
          </cell>
          <cell r="P468">
            <v>56.999999999593001</v>
          </cell>
          <cell r="Q468">
            <v>48.000000000531003</v>
          </cell>
          <cell r="R468">
            <v>46.000000000030006</v>
          </cell>
          <cell r="S468">
            <v>0</v>
          </cell>
          <cell r="T468">
            <v>62.000000000207002</v>
          </cell>
          <cell r="U468">
            <v>45.000000000417998</v>
          </cell>
          <cell r="V468">
            <v>59.000000000094005</v>
          </cell>
          <cell r="W468">
            <v>39.999999999803997</v>
          </cell>
          <cell r="X468">
            <v>49.000000000142997</v>
          </cell>
          <cell r="Y468">
            <v>26.000000000128001</v>
          </cell>
          <cell r="Z468">
            <v>33.999999999578002</v>
          </cell>
          <cell r="AA468">
            <v>19.999999999901998</v>
          </cell>
          <cell r="AB468">
            <v>23.999999999626997</v>
          </cell>
          <cell r="AC468">
            <v>12.000000000452001</v>
          </cell>
          <cell r="AD468">
            <v>16.999999999789001</v>
          </cell>
          <cell r="AE468">
            <v>9.9999999999509992</v>
          </cell>
          <cell r="AF468">
            <v>9.9999999999509992</v>
          </cell>
          <cell r="AG468">
            <v>2.0000000005010001</v>
          </cell>
          <cell r="AH468">
            <v>6.9999999998379998</v>
          </cell>
          <cell r="AI468">
            <v>6.0000000002260006</v>
          </cell>
          <cell r="AJ468">
            <v>6.9999999998379998</v>
          </cell>
          <cell r="AK468">
            <v>3.9999999997249995</v>
          </cell>
          <cell r="AL468">
            <v>2.0000000005010001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</row>
        <row r="469">
          <cell r="A469" t="str">
            <v>21012A732</v>
          </cell>
          <cell r="B469" t="str">
            <v>CANAL-NORD</v>
          </cell>
          <cell r="C469">
            <v>59.999999999341</v>
          </cell>
          <cell r="D469">
            <v>61.000000000173003</v>
          </cell>
          <cell r="E469">
            <v>43.999999999699</v>
          </cell>
          <cell r="F469">
            <v>63.000000000470003</v>
          </cell>
          <cell r="G469">
            <v>51.000000000054996</v>
          </cell>
          <cell r="H469">
            <v>71.999999999756</v>
          </cell>
          <cell r="I469">
            <v>48.999999999758003</v>
          </cell>
          <cell r="J469">
            <v>41.999999999402</v>
          </cell>
          <cell r="K469">
            <v>43.000000000234003</v>
          </cell>
          <cell r="L469">
            <v>40.999999999936996</v>
          </cell>
          <cell r="M469">
            <v>48.000000000292992</v>
          </cell>
          <cell r="N469">
            <v>63.999999999935</v>
          </cell>
          <cell r="O469">
            <v>63.000000000470003</v>
          </cell>
          <cell r="P469">
            <v>61.999999999637993</v>
          </cell>
          <cell r="Q469">
            <v>48.000000000292992</v>
          </cell>
          <cell r="R469">
            <v>66.999999999696996</v>
          </cell>
          <cell r="S469">
            <v>0</v>
          </cell>
          <cell r="T469">
            <v>58.999999999875996</v>
          </cell>
          <cell r="U469">
            <v>38.999999999640004</v>
          </cell>
          <cell r="V469">
            <v>61.000000000173003</v>
          </cell>
          <cell r="W469">
            <v>33.999999999581</v>
          </cell>
          <cell r="X469">
            <v>35.999999999878</v>
          </cell>
          <cell r="Y469">
            <v>32.000000000650999</v>
          </cell>
          <cell r="Z469">
            <v>30.999999999818996</v>
          </cell>
          <cell r="AA469">
            <v>28.000000000057003</v>
          </cell>
          <cell r="AB469">
            <v>18.999999999404</v>
          </cell>
          <cell r="AC469">
            <v>18.999999999404</v>
          </cell>
          <cell r="AD469">
            <v>22.999999999998</v>
          </cell>
          <cell r="AE469">
            <v>18.999999999404</v>
          </cell>
          <cell r="AF469">
            <v>12.000000000415</v>
          </cell>
          <cell r="AG469">
            <v>0.99999999946499996</v>
          </cell>
          <cell r="AH469">
            <v>7.9999999998210001</v>
          </cell>
          <cell r="AI469">
            <v>2.0000000002970002</v>
          </cell>
          <cell r="AJ469">
            <v>7.9999999998210001</v>
          </cell>
          <cell r="AK469">
            <v>2.0000000002970002</v>
          </cell>
          <cell r="AL469">
            <v>2.0000000002970002</v>
          </cell>
          <cell r="AM469">
            <v>0</v>
          </cell>
          <cell r="AN469">
            <v>0</v>
          </cell>
          <cell r="AO469">
            <v>0.99999999946499996</v>
          </cell>
          <cell r="AP469">
            <v>0</v>
          </cell>
        </row>
        <row r="470">
          <cell r="A470" t="str">
            <v>21013A242</v>
          </cell>
          <cell r="B470" t="str">
            <v>BETHLEEM (PLACE DE)</v>
          </cell>
          <cell r="C470">
            <v>57.999999999174008</v>
          </cell>
          <cell r="D470">
            <v>70.00000000066801</v>
          </cell>
          <cell r="E470">
            <v>70.999999999245006</v>
          </cell>
          <cell r="F470">
            <v>58.999999999608001</v>
          </cell>
          <cell r="G470">
            <v>40.999999999224002</v>
          </cell>
          <cell r="H470">
            <v>73.000000000113005</v>
          </cell>
          <cell r="I470">
            <v>46.999999999971003</v>
          </cell>
          <cell r="J470">
            <v>54.999999999728999</v>
          </cell>
          <cell r="K470">
            <v>69.000000000233996</v>
          </cell>
          <cell r="L470">
            <v>54.999999999728999</v>
          </cell>
          <cell r="M470">
            <v>78.000000000425985</v>
          </cell>
          <cell r="N470">
            <v>91.000000000496996</v>
          </cell>
          <cell r="O470">
            <v>95.000000000376005</v>
          </cell>
          <cell r="P470">
            <v>80.999999999871008</v>
          </cell>
          <cell r="Q470">
            <v>70.00000000066801</v>
          </cell>
          <cell r="R470">
            <v>88.999999999628997</v>
          </cell>
          <cell r="S470">
            <v>0</v>
          </cell>
          <cell r="T470">
            <v>86.000000000183988</v>
          </cell>
          <cell r="U470">
            <v>57.000000000596998</v>
          </cell>
          <cell r="V470">
            <v>73.000000000113005</v>
          </cell>
          <cell r="W470">
            <v>46.999999999971003</v>
          </cell>
          <cell r="X470">
            <v>66.000000000789001</v>
          </cell>
          <cell r="Y470">
            <v>44.999999999103004</v>
          </cell>
          <cell r="Z470">
            <v>70.00000000066801</v>
          </cell>
          <cell r="AA470">
            <v>43.000000000091994</v>
          </cell>
          <cell r="AB470">
            <v>39.000000000212992</v>
          </cell>
          <cell r="AC470">
            <v>30.000000000021</v>
          </cell>
          <cell r="AD470">
            <v>23.000000000697</v>
          </cell>
          <cell r="AE470">
            <v>26.000000000141998</v>
          </cell>
          <cell r="AF470">
            <v>14.000000000505002</v>
          </cell>
          <cell r="AG470">
            <v>18.000000000383999</v>
          </cell>
          <cell r="AH470">
            <v>15.999999999516</v>
          </cell>
          <cell r="AI470">
            <v>9.0000000001919993</v>
          </cell>
          <cell r="AJ470">
            <v>15.999999999516</v>
          </cell>
          <cell r="AK470">
            <v>2.0000000008680003</v>
          </cell>
          <cell r="AL470">
            <v>3.9999999998789999</v>
          </cell>
          <cell r="AM470">
            <v>2.0000000008680003</v>
          </cell>
          <cell r="AN470">
            <v>1.0000000004340002</v>
          </cell>
          <cell r="AO470">
            <v>1.0000000004340002</v>
          </cell>
          <cell r="AP470">
            <v>0</v>
          </cell>
        </row>
        <row r="471">
          <cell r="A471" t="str">
            <v>21013A102</v>
          </cell>
          <cell r="B471" t="str">
            <v>PARVIS</v>
          </cell>
          <cell r="C471">
            <v>17.999999999876998</v>
          </cell>
          <cell r="D471">
            <v>11.999999999918</v>
          </cell>
          <cell r="E471">
            <v>8.000000000088999</v>
          </cell>
          <cell r="F471">
            <v>10.999999999853001</v>
          </cell>
          <cell r="G471">
            <v>8.000000000088999</v>
          </cell>
          <cell r="H471">
            <v>8.000000000088999</v>
          </cell>
          <cell r="I471">
            <v>7.0000000000240004</v>
          </cell>
          <cell r="J471">
            <v>1.000000000065</v>
          </cell>
          <cell r="K471">
            <v>16.000000000177998</v>
          </cell>
          <cell r="L471">
            <v>16.000000000177998</v>
          </cell>
          <cell r="M471">
            <v>25.999999999965997</v>
          </cell>
          <cell r="N471">
            <v>20.000000000007002</v>
          </cell>
          <cell r="O471">
            <v>28.000000000096001</v>
          </cell>
          <cell r="P471">
            <v>29.000000000160998</v>
          </cell>
          <cell r="Q471">
            <v>16.999999999811997</v>
          </cell>
          <cell r="R471">
            <v>21.000000000071999</v>
          </cell>
          <cell r="S471">
            <v>0</v>
          </cell>
          <cell r="T471">
            <v>31.999999999924999</v>
          </cell>
          <cell r="U471">
            <v>9.9999999997880007</v>
          </cell>
          <cell r="V471">
            <v>11.999999999918</v>
          </cell>
          <cell r="W471">
            <v>10.999999999853001</v>
          </cell>
          <cell r="X471">
            <v>17.999999999876998</v>
          </cell>
          <cell r="Y471">
            <v>9.0000000001539995</v>
          </cell>
          <cell r="Z471">
            <v>15.000000000112999</v>
          </cell>
          <cell r="AA471">
            <v>11.999999999918</v>
          </cell>
          <cell r="AB471">
            <v>17.999999999876998</v>
          </cell>
          <cell r="AC471">
            <v>7.0000000000240004</v>
          </cell>
          <cell r="AD471">
            <v>3.9999999998289995</v>
          </cell>
          <cell r="AE471">
            <v>2.00000000013</v>
          </cell>
          <cell r="AF471">
            <v>3.000000000195</v>
          </cell>
          <cell r="AG471">
            <v>1.000000000065</v>
          </cell>
          <cell r="AH471">
            <v>5.9999999999589999</v>
          </cell>
          <cell r="AI471">
            <v>4.9999999998940003</v>
          </cell>
          <cell r="AJ471">
            <v>1.000000000065</v>
          </cell>
          <cell r="AK471">
            <v>1.000000000065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1.000000000065</v>
          </cell>
        </row>
        <row r="472">
          <cell r="A472" t="str">
            <v>21013A101</v>
          </cell>
          <cell r="B472" t="str">
            <v>PARVIS</v>
          </cell>
          <cell r="C472">
            <v>90.999999999579998</v>
          </cell>
          <cell r="D472">
            <v>92.000000000895</v>
          </cell>
          <cell r="E472">
            <v>84.999999999354998</v>
          </cell>
          <cell r="F472">
            <v>68.999999998755001</v>
          </cell>
          <cell r="G472">
            <v>59.999999999695</v>
          </cell>
          <cell r="H472">
            <v>55.000000000784993</v>
          </cell>
          <cell r="I472">
            <v>59.999999999695</v>
          </cell>
          <cell r="J472">
            <v>49.00000000056</v>
          </cell>
          <cell r="K472">
            <v>76.000000000295003</v>
          </cell>
          <cell r="L472">
            <v>65.000000001160004</v>
          </cell>
          <cell r="M472">
            <v>131.99999999984001</v>
          </cell>
          <cell r="N472">
            <v>138.99999999882502</v>
          </cell>
          <cell r="O472">
            <v>133.99999999991499</v>
          </cell>
          <cell r="P472">
            <v>133.00000000115497</v>
          </cell>
          <cell r="Q472">
            <v>123.00000000078001</v>
          </cell>
          <cell r="R472">
            <v>133.00000000115497</v>
          </cell>
          <cell r="S472">
            <v>100.000000001195</v>
          </cell>
          <cell r="T472">
            <v>129.99999999976501</v>
          </cell>
          <cell r="U472">
            <v>96.999999999804999</v>
          </cell>
          <cell r="V472">
            <v>103.00000000003</v>
          </cell>
          <cell r="W472">
            <v>78.999999999129997</v>
          </cell>
          <cell r="X472">
            <v>86.000000000670013</v>
          </cell>
          <cell r="Y472">
            <v>59.000000000934996</v>
          </cell>
          <cell r="Z472">
            <v>70.999999998829992</v>
          </cell>
          <cell r="AA472">
            <v>53.000000000709996</v>
          </cell>
          <cell r="AB472">
            <v>67.000000001234994</v>
          </cell>
          <cell r="AC472">
            <v>45.999999999170001</v>
          </cell>
          <cell r="AD472">
            <v>39.000000000184997</v>
          </cell>
          <cell r="AE472">
            <v>26.000000000975</v>
          </cell>
          <cell r="AF472">
            <v>14.999999999285</v>
          </cell>
          <cell r="AG472">
            <v>24.999999999660005</v>
          </cell>
          <cell r="AH472">
            <v>10.999999999134999</v>
          </cell>
          <cell r="AI472">
            <v>20.000000000750003</v>
          </cell>
          <cell r="AJ472">
            <v>6.9999999989850004</v>
          </cell>
          <cell r="AK472">
            <v>12.000000000449999</v>
          </cell>
          <cell r="AL472">
            <v>6.0000000002249996</v>
          </cell>
          <cell r="AM472">
            <v>4.00000000015</v>
          </cell>
          <cell r="AN472">
            <v>0.9999999987599999</v>
          </cell>
          <cell r="AO472">
            <v>2.000000000075</v>
          </cell>
          <cell r="AP472">
            <v>0</v>
          </cell>
        </row>
        <row r="473">
          <cell r="A473" t="str">
            <v>21013A13-</v>
          </cell>
          <cell r="B473" t="str">
            <v>DETHY (RUE)</v>
          </cell>
          <cell r="C473">
            <v>57.9999999992</v>
          </cell>
          <cell r="D473">
            <v>74.999999999600007</v>
          </cell>
          <cell r="E473">
            <v>56.000000000100002</v>
          </cell>
          <cell r="F473">
            <v>73.000000000499995</v>
          </cell>
          <cell r="G473">
            <v>73.000000000499995</v>
          </cell>
          <cell r="H473">
            <v>64.000000001099991</v>
          </cell>
          <cell r="I473">
            <v>69</v>
          </cell>
          <cell r="J473">
            <v>74.999999999600007</v>
          </cell>
          <cell r="K473">
            <v>79.000000000100002</v>
          </cell>
          <cell r="L473">
            <v>81.999999999899998</v>
          </cell>
          <cell r="M473">
            <v>104.9999999999</v>
          </cell>
          <cell r="N473">
            <v>102.0000000001</v>
          </cell>
          <cell r="O473">
            <v>96.000000000500009</v>
          </cell>
          <cell r="P473">
            <v>86.000000000399993</v>
          </cell>
          <cell r="Q473">
            <v>97.999999999600007</v>
          </cell>
          <cell r="R473">
            <v>119.99999999890001</v>
          </cell>
          <cell r="S473">
            <v>93.999999999099998</v>
          </cell>
          <cell r="T473">
            <v>100.9999999994</v>
          </cell>
          <cell r="U473">
            <v>87.000000001099991</v>
          </cell>
          <cell r="V473">
            <v>100.9999999994</v>
          </cell>
          <cell r="W473">
            <v>63.000000000399993</v>
          </cell>
          <cell r="X473">
            <v>80.0000000008</v>
          </cell>
          <cell r="Y473">
            <v>60.999999999000003</v>
          </cell>
          <cell r="Z473">
            <v>57.9999999992</v>
          </cell>
          <cell r="AA473">
            <v>64.000000001099991</v>
          </cell>
          <cell r="AB473">
            <v>48.999999999800004</v>
          </cell>
          <cell r="AC473">
            <v>43.000000000199996</v>
          </cell>
          <cell r="AD473">
            <v>40.0000000004</v>
          </cell>
          <cell r="AE473">
            <v>40.0000000004</v>
          </cell>
          <cell r="AF473">
            <v>28.9999999996</v>
          </cell>
          <cell r="AG473">
            <v>14.0000000006</v>
          </cell>
          <cell r="AH473">
            <v>14.999999999000002</v>
          </cell>
          <cell r="AI473">
            <v>21.000000000899998</v>
          </cell>
          <cell r="AJ473">
            <v>14.999999999000002</v>
          </cell>
          <cell r="AK473">
            <v>7.0000000003</v>
          </cell>
          <cell r="AL473">
            <v>4.9999999988999999</v>
          </cell>
          <cell r="AM473">
            <v>1.0000000007000001</v>
          </cell>
          <cell r="AN473">
            <v>0</v>
          </cell>
          <cell r="AO473">
            <v>1.0000000007000001</v>
          </cell>
          <cell r="AP473">
            <v>0</v>
          </cell>
        </row>
        <row r="474">
          <cell r="A474" t="str">
            <v>21013A121</v>
          </cell>
          <cell r="B474" t="str">
            <v>GUILLAUME TELL-SUD</v>
          </cell>
          <cell r="C474">
            <v>36.00000000024</v>
          </cell>
          <cell r="D474">
            <v>37.000000000391999</v>
          </cell>
          <cell r="E474">
            <v>33.999999999936001</v>
          </cell>
          <cell r="F474">
            <v>26.999999999743999</v>
          </cell>
          <cell r="G474">
            <v>20.000000000423999</v>
          </cell>
          <cell r="H474">
            <v>26.999999999743999</v>
          </cell>
          <cell r="I474">
            <v>25.000000000312003</v>
          </cell>
          <cell r="J474">
            <v>32.999999999784002</v>
          </cell>
          <cell r="K474">
            <v>27.999999999895998</v>
          </cell>
          <cell r="L474">
            <v>39.999999999975998</v>
          </cell>
          <cell r="M474">
            <v>37.999999999671999</v>
          </cell>
          <cell r="N474">
            <v>50.999999999904006</v>
          </cell>
          <cell r="O474">
            <v>37.000000000391999</v>
          </cell>
          <cell r="P474">
            <v>31.999999999631999</v>
          </cell>
          <cell r="Q474">
            <v>44.999999999864002</v>
          </cell>
          <cell r="R474">
            <v>44.999999999864002</v>
          </cell>
          <cell r="S474">
            <v>0</v>
          </cell>
          <cell r="T474">
            <v>32.999999999784002</v>
          </cell>
          <cell r="U474">
            <v>29.000000000047997</v>
          </cell>
          <cell r="V474">
            <v>26.999999999743999</v>
          </cell>
          <cell r="W474">
            <v>21.999999999856001</v>
          </cell>
          <cell r="X474">
            <v>27.999999999895998</v>
          </cell>
          <cell r="Y474">
            <v>12.000000000080002</v>
          </cell>
          <cell r="Z474">
            <v>25.000000000312003</v>
          </cell>
          <cell r="AA474">
            <v>20.999999999704002</v>
          </cell>
          <cell r="AB474">
            <v>18.00000000012</v>
          </cell>
          <cell r="AC474">
            <v>13.000000000231999</v>
          </cell>
          <cell r="AD474">
            <v>10.999999999928001</v>
          </cell>
          <cell r="AE474">
            <v>9.9999999997759996</v>
          </cell>
          <cell r="AF474">
            <v>7.0000000001920002</v>
          </cell>
          <cell r="AG474">
            <v>12.000000000080002</v>
          </cell>
          <cell r="AH474">
            <v>3.9999999997359996</v>
          </cell>
          <cell r="AI474">
            <v>2.9999999995839999</v>
          </cell>
          <cell r="AJ474">
            <v>8.0000000003439986</v>
          </cell>
          <cell r="AK474">
            <v>2.0000000003039999</v>
          </cell>
          <cell r="AL474">
            <v>2.9999999995839999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</row>
        <row r="475">
          <cell r="A475" t="str">
            <v>21013A422</v>
          </cell>
          <cell r="B475" t="str">
            <v>CRICKX (RUE)</v>
          </cell>
          <cell r="C475">
            <v>95.000000001239002</v>
          </cell>
          <cell r="D475">
            <v>101.00000000144101</v>
          </cell>
          <cell r="E475">
            <v>105.99999999965002</v>
          </cell>
          <cell r="F475">
            <v>102.999999999549</v>
          </cell>
          <cell r="G475">
            <v>84.999999998942997</v>
          </cell>
          <cell r="H475">
            <v>109.999999998805</v>
          </cell>
          <cell r="I475">
            <v>75.999999998639993</v>
          </cell>
          <cell r="J475">
            <v>86.999999999989996</v>
          </cell>
          <cell r="K475">
            <v>87.999999999044007</v>
          </cell>
          <cell r="L475">
            <v>99.000000000393996</v>
          </cell>
          <cell r="M475">
            <v>114.00000000089899</v>
          </cell>
          <cell r="N475">
            <v>118.99999999910798</v>
          </cell>
          <cell r="O475">
            <v>121.999999999209</v>
          </cell>
          <cell r="P475">
            <v>106.99999999870401</v>
          </cell>
          <cell r="Q475">
            <v>114.99999999995299</v>
          </cell>
          <cell r="R475">
            <v>127.99999999941099</v>
          </cell>
          <cell r="S475">
            <v>124.00000000025598</v>
          </cell>
          <cell r="T475">
            <v>133.99999999961301</v>
          </cell>
          <cell r="U475">
            <v>90.999999999145004</v>
          </cell>
          <cell r="V475">
            <v>124.99999999931001</v>
          </cell>
          <cell r="W475">
            <v>93.000000000191989</v>
          </cell>
          <cell r="X475">
            <v>118.000000000054</v>
          </cell>
          <cell r="Y475">
            <v>83.000000000834987</v>
          </cell>
          <cell r="Z475">
            <v>77.999999999686992</v>
          </cell>
          <cell r="AA475">
            <v>61.000000001073992</v>
          </cell>
          <cell r="AB475">
            <v>52.999999999825008</v>
          </cell>
          <cell r="AC475">
            <v>55.999999999926004</v>
          </cell>
          <cell r="AD475">
            <v>46.999999999622993</v>
          </cell>
          <cell r="AE475">
            <v>49.000000000670006</v>
          </cell>
          <cell r="AF475">
            <v>36.000000001211994</v>
          </cell>
          <cell r="AG475">
            <v>28.999999999017</v>
          </cell>
          <cell r="AH475">
            <v>21.000000000707001</v>
          </cell>
          <cell r="AI475">
            <v>27.000000000908997</v>
          </cell>
          <cell r="AJ475">
            <v>21.999999999761002</v>
          </cell>
          <cell r="AK475">
            <v>18.999999999659998</v>
          </cell>
          <cell r="AL475">
            <v>9.0000000003029985</v>
          </cell>
          <cell r="AM475">
            <v>3.0000000001010001</v>
          </cell>
          <cell r="AN475">
            <v>3.9999999991549999</v>
          </cell>
          <cell r="AO475">
            <v>2.0000000010470003</v>
          </cell>
          <cell r="AP475">
            <v>0</v>
          </cell>
        </row>
        <row r="476">
          <cell r="A476" t="str">
            <v>21013A11-</v>
          </cell>
          <cell r="B476" t="str">
            <v>PARME (RUE DE)</v>
          </cell>
          <cell r="C476">
            <v>43.999999999289997</v>
          </cell>
          <cell r="D476">
            <v>46.999999999620002</v>
          </cell>
          <cell r="E476">
            <v>34.999999999964999</v>
          </cell>
          <cell r="F476">
            <v>46.000000000620005</v>
          </cell>
          <cell r="G476">
            <v>33.999999999300002</v>
          </cell>
          <cell r="H476">
            <v>36.000000000630003</v>
          </cell>
          <cell r="I476">
            <v>28.999999999305</v>
          </cell>
          <cell r="J476">
            <v>36.000000000630003</v>
          </cell>
          <cell r="K476">
            <v>66.000000000599996</v>
          </cell>
          <cell r="L476">
            <v>48.000000000284999</v>
          </cell>
          <cell r="M476">
            <v>88.000000000244995</v>
          </cell>
          <cell r="N476">
            <v>88.999999999245006</v>
          </cell>
          <cell r="O476">
            <v>103.00000000022999</v>
          </cell>
          <cell r="P476">
            <v>103.99999999923</v>
          </cell>
          <cell r="Q476">
            <v>86.999999999579998</v>
          </cell>
          <cell r="R476">
            <v>89.999999999910003</v>
          </cell>
          <cell r="S476">
            <v>0</v>
          </cell>
          <cell r="T476">
            <v>73.000000000260002</v>
          </cell>
          <cell r="U476">
            <v>56.999999999609997</v>
          </cell>
          <cell r="V476">
            <v>51.999999999615</v>
          </cell>
          <cell r="W476">
            <v>43.999999999289997</v>
          </cell>
          <cell r="X476">
            <v>51.999999999615</v>
          </cell>
          <cell r="Y476">
            <v>59.999999999940002</v>
          </cell>
          <cell r="Z476">
            <v>51.999999999615</v>
          </cell>
          <cell r="AA476">
            <v>38.999999999294999</v>
          </cell>
          <cell r="AB476">
            <v>33.999999999300002</v>
          </cell>
          <cell r="AC476">
            <v>33.999999999300002</v>
          </cell>
          <cell r="AD476">
            <v>33.000000000299998</v>
          </cell>
          <cell r="AE476">
            <v>26.000000000640004</v>
          </cell>
          <cell r="AF476">
            <v>16.000000000650001</v>
          </cell>
          <cell r="AG476">
            <v>21.000000000644999</v>
          </cell>
          <cell r="AH476">
            <v>11.999999999655001</v>
          </cell>
          <cell r="AI476">
            <v>4.9999999999950004</v>
          </cell>
          <cell r="AJ476">
            <v>3.9999999993300004</v>
          </cell>
          <cell r="AK476">
            <v>3.9999999993300004</v>
          </cell>
          <cell r="AL476">
            <v>3.00000000033</v>
          </cell>
          <cell r="AM476">
            <v>0</v>
          </cell>
          <cell r="AN476">
            <v>1.0000000006649998</v>
          </cell>
          <cell r="AO476">
            <v>0</v>
          </cell>
          <cell r="AP476">
            <v>0</v>
          </cell>
        </row>
        <row r="477">
          <cell r="A477" t="str">
            <v>21013A01-</v>
          </cell>
          <cell r="B477" t="str">
            <v>ESPAGNE (RUE D')</v>
          </cell>
          <cell r="C477">
            <v>91.000000000124999</v>
          </cell>
          <cell r="D477">
            <v>102.00000000087</v>
          </cell>
          <cell r="E477">
            <v>68.999999998634991</v>
          </cell>
          <cell r="F477">
            <v>87.000000000155993</v>
          </cell>
          <cell r="G477">
            <v>52.999999998759002</v>
          </cell>
          <cell r="H477">
            <v>59.999999999535</v>
          </cell>
          <cell r="I477">
            <v>63.999999999503999</v>
          </cell>
          <cell r="J477">
            <v>56.999999998728001</v>
          </cell>
          <cell r="K477">
            <v>104.999999998356</v>
          </cell>
          <cell r="L477">
            <v>87.999999999318007</v>
          </cell>
          <cell r="M477">
            <v>261.00000000046805</v>
          </cell>
          <cell r="N477">
            <v>190.00000000018798</v>
          </cell>
          <cell r="O477">
            <v>233.99999999984703</v>
          </cell>
          <cell r="P477">
            <v>195.999999998481</v>
          </cell>
          <cell r="Q477">
            <v>162.00000000040501</v>
          </cell>
          <cell r="R477">
            <v>158.999999999598</v>
          </cell>
          <cell r="S477">
            <v>146.999999999691</v>
          </cell>
          <cell r="T477">
            <v>146.999999999691</v>
          </cell>
          <cell r="U477">
            <v>119.99999999907</v>
          </cell>
          <cell r="V477">
            <v>119.99999999907</v>
          </cell>
          <cell r="W477">
            <v>102.00000000087</v>
          </cell>
          <cell r="X477">
            <v>94.00000000093199</v>
          </cell>
          <cell r="Y477">
            <v>51.000000000435001</v>
          </cell>
          <cell r="Z477">
            <v>95.000000000093991</v>
          </cell>
          <cell r="AA477">
            <v>71.999999999441997</v>
          </cell>
          <cell r="AB477">
            <v>51.999999999597001</v>
          </cell>
          <cell r="AC477">
            <v>75.999999999411003</v>
          </cell>
          <cell r="AD477">
            <v>50.000000001273001</v>
          </cell>
          <cell r="AE477">
            <v>51.000000000435001</v>
          </cell>
          <cell r="AF477">
            <v>40.999999998851997</v>
          </cell>
          <cell r="AG477">
            <v>26.000000001459004</v>
          </cell>
          <cell r="AH477">
            <v>27.999999999783</v>
          </cell>
          <cell r="AI477">
            <v>20.999999999006999</v>
          </cell>
          <cell r="AJ477">
            <v>15.999999999876</v>
          </cell>
          <cell r="AK477">
            <v>12.999999999069001</v>
          </cell>
          <cell r="AL477">
            <v>11.999999999906999</v>
          </cell>
          <cell r="AM477">
            <v>4.999999999131</v>
          </cell>
          <cell r="AN477">
            <v>0.999999999162</v>
          </cell>
          <cell r="AO477">
            <v>2.0000000016450001</v>
          </cell>
          <cell r="AP477">
            <v>0.999999999162</v>
          </cell>
        </row>
        <row r="478">
          <cell r="A478" t="str">
            <v>21013A04-</v>
          </cell>
          <cell r="B478" t="str">
            <v>PRISON</v>
          </cell>
          <cell r="C478">
            <v>45.00000000056</v>
          </cell>
          <cell r="D478">
            <v>63.000000000440004</v>
          </cell>
          <cell r="E478">
            <v>41.999999999720004</v>
          </cell>
          <cell r="F478">
            <v>47.99999999968</v>
          </cell>
          <cell r="G478">
            <v>33.00000000064</v>
          </cell>
          <cell r="H478">
            <v>35.99999999976</v>
          </cell>
          <cell r="I478">
            <v>37.000000000039996</v>
          </cell>
          <cell r="J478">
            <v>26.0000000004</v>
          </cell>
          <cell r="K478">
            <v>39.000000000599996</v>
          </cell>
          <cell r="L478">
            <v>48.999999999960004</v>
          </cell>
          <cell r="M478">
            <v>123.00000000004</v>
          </cell>
          <cell r="N478">
            <v>93.000000000239993</v>
          </cell>
          <cell r="O478">
            <v>93.000000000239993</v>
          </cell>
          <cell r="P478">
            <v>89.999999999400004</v>
          </cell>
          <cell r="Q478">
            <v>97.999999999920007</v>
          </cell>
          <cell r="R478">
            <v>74.000000000079993</v>
          </cell>
          <cell r="S478">
            <v>0</v>
          </cell>
          <cell r="T478">
            <v>77.999999999479996</v>
          </cell>
          <cell r="U478">
            <v>63.000000000440004</v>
          </cell>
          <cell r="V478">
            <v>70.000000000679989</v>
          </cell>
          <cell r="W478">
            <v>39.999999999159996</v>
          </cell>
          <cell r="X478">
            <v>44.000000000279996</v>
          </cell>
          <cell r="Y478">
            <v>44.000000000279996</v>
          </cell>
          <cell r="Z478">
            <v>34.999999999479996</v>
          </cell>
          <cell r="AA478">
            <v>26.0000000004</v>
          </cell>
          <cell r="AB478">
            <v>41.999999999720004</v>
          </cell>
          <cell r="AC478">
            <v>21.99999999928</v>
          </cell>
          <cell r="AD478">
            <v>22.99999999956</v>
          </cell>
          <cell r="AE478">
            <v>25.00000000012</v>
          </cell>
          <cell r="AF478">
            <v>19.00000000016</v>
          </cell>
          <cell r="AG478">
            <v>10.99999999964</v>
          </cell>
          <cell r="AH478">
            <v>13.0000000002</v>
          </cell>
          <cell r="AI478">
            <v>15.000000000760002</v>
          </cell>
          <cell r="AJ478">
            <v>15.000000000760002</v>
          </cell>
          <cell r="AK478">
            <v>32.000000000360004</v>
          </cell>
          <cell r="AL478">
            <v>8.0000000005199983</v>
          </cell>
          <cell r="AM478">
            <v>21.00000000072</v>
          </cell>
          <cell r="AN478">
            <v>4.99999999968</v>
          </cell>
          <cell r="AO478">
            <v>8.0000000005199983</v>
          </cell>
          <cell r="AP478">
            <v>2.00000000056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96.000000000918007</v>
          </cell>
          <cell r="D480">
            <v>92.999999999043993</v>
          </cell>
          <cell r="E480">
            <v>84.000000000507995</v>
          </cell>
          <cell r="F480">
            <v>84.999999999558</v>
          </cell>
          <cell r="G480">
            <v>67.999999999173994</v>
          </cell>
          <cell r="H480">
            <v>62.9999999992</v>
          </cell>
          <cell r="I480">
            <v>44.999999999765997</v>
          </cell>
          <cell r="J480">
            <v>66.000000001074</v>
          </cell>
          <cell r="K480">
            <v>87.000000000020009</v>
          </cell>
          <cell r="L480">
            <v>87.000000000020009</v>
          </cell>
          <cell r="M480">
            <v>94.000000000455998</v>
          </cell>
          <cell r="N480">
            <v>111.00000000084</v>
          </cell>
          <cell r="O480">
            <v>106.999999999916</v>
          </cell>
          <cell r="P480">
            <v>114.99999999940201</v>
          </cell>
          <cell r="Q480">
            <v>101.000000000892</v>
          </cell>
          <cell r="R480">
            <v>116.00000000081401</v>
          </cell>
          <cell r="S480">
            <v>94.999999999506002</v>
          </cell>
          <cell r="T480">
            <v>114.99999999940201</v>
          </cell>
          <cell r="U480">
            <v>69.000000000585999</v>
          </cell>
          <cell r="V480">
            <v>117.99999999891399</v>
          </cell>
          <cell r="W480">
            <v>74.999999999609997</v>
          </cell>
          <cell r="X480">
            <v>102.999999998992</v>
          </cell>
          <cell r="Y480">
            <v>57.999999999225999</v>
          </cell>
          <cell r="Z480">
            <v>61.000000001099998</v>
          </cell>
          <cell r="AA480">
            <v>37.999999999330001</v>
          </cell>
          <cell r="AB480">
            <v>59.000000000637989</v>
          </cell>
          <cell r="AC480">
            <v>24.999999999870003</v>
          </cell>
          <cell r="AD480">
            <v>30.999999998894001</v>
          </cell>
          <cell r="AE480">
            <v>22.999999999408001</v>
          </cell>
          <cell r="AF480">
            <v>19.000000000846001</v>
          </cell>
          <cell r="AG480">
            <v>10.999999998998</v>
          </cell>
          <cell r="AH480">
            <v>12.999999999459998</v>
          </cell>
          <cell r="AI480">
            <v>10.999999998998</v>
          </cell>
          <cell r="AJ480">
            <v>9.0000000008980017</v>
          </cell>
          <cell r="AK480">
            <v>0.99999999904999992</v>
          </cell>
          <cell r="AL480">
            <v>5.9999999990239994</v>
          </cell>
          <cell r="AM480">
            <v>2.0000000004620002</v>
          </cell>
          <cell r="AN480">
            <v>0.99999999904999992</v>
          </cell>
          <cell r="AO480">
            <v>0.99999999904999992</v>
          </cell>
          <cell r="AP480">
            <v>0</v>
          </cell>
        </row>
        <row r="481">
          <cell r="A481" t="str">
            <v>21013A252</v>
          </cell>
          <cell r="B481" t="str">
            <v>DANEMARK (RUE DE)</v>
          </cell>
          <cell r="C481">
            <v>78.000000000299991</v>
          </cell>
          <cell r="D481">
            <v>80.999999999099998</v>
          </cell>
          <cell r="E481">
            <v>73.000000000200004</v>
          </cell>
          <cell r="F481">
            <v>74.999999999400004</v>
          </cell>
          <cell r="G481">
            <v>78.999999999899998</v>
          </cell>
          <cell r="H481">
            <v>68.000000000100002</v>
          </cell>
          <cell r="I481">
            <v>63</v>
          </cell>
          <cell r="J481">
            <v>73.999999999799996</v>
          </cell>
          <cell r="K481">
            <v>78.999999999899998</v>
          </cell>
          <cell r="L481">
            <v>84</v>
          </cell>
          <cell r="M481">
            <v>87.000000000900002</v>
          </cell>
          <cell r="N481">
            <v>93.000000000599996</v>
          </cell>
          <cell r="O481">
            <v>85.999999999200014</v>
          </cell>
          <cell r="P481">
            <v>80.999999999099998</v>
          </cell>
          <cell r="Q481">
            <v>85.999999999200014</v>
          </cell>
          <cell r="R481">
            <v>93.000000000599996</v>
          </cell>
          <cell r="S481">
            <v>73.000000000200004</v>
          </cell>
          <cell r="T481">
            <v>68.999999999700009</v>
          </cell>
          <cell r="U481">
            <v>64.9999999992</v>
          </cell>
          <cell r="V481">
            <v>89.000000000099988</v>
          </cell>
          <cell r="W481">
            <v>61.0000000008</v>
          </cell>
          <cell r="X481">
            <v>53.999999999399996</v>
          </cell>
          <cell r="Y481">
            <v>66.000000000900002</v>
          </cell>
          <cell r="Z481">
            <v>78.999999999899998</v>
          </cell>
          <cell r="AA481">
            <v>42.999999999600007</v>
          </cell>
          <cell r="AB481">
            <v>52.000000000200004</v>
          </cell>
          <cell r="AC481">
            <v>25.000000000500005</v>
          </cell>
          <cell r="AD481">
            <v>31.999999999800004</v>
          </cell>
          <cell r="AE481">
            <v>14.0000000007</v>
          </cell>
          <cell r="AF481">
            <v>22.9999999992</v>
          </cell>
          <cell r="AG481">
            <v>20.0000000004</v>
          </cell>
          <cell r="AH481">
            <v>15.999999999900002</v>
          </cell>
          <cell r="AI481">
            <v>10.9999999998</v>
          </cell>
          <cell r="AJ481">
            <v>9.0000000006</v>
          </cell>
          <cell r="AK481">
            <v>10.0000000002</v>
          </cell>
          <cell r="AL481">
            <v>5.0000000001</v>
          </cell>
          <cell r="AM481">
            <v>0.99999999959999997</v>
          </cell>
          <cell r="AN481">
            <v>1.9999999991999999</v>
          </cell>
          <cell r="AO481">
            <v>0.99999999959999997</v>
          </cell>
          <cell r="AP481">
            <v>0</v>
          </cell>
        </row>
        <row r="482">
          <cell r="A482" t="str">
            <v>21013A23-</v>
          </cell>
          <cell r="B482" t="str">
            <v>ROI (AVENUE DU)</v>
          </cell>
          <cell r="C482">
            <v>70.000000000515001</v>
          </cell>
          <cell r="D482">
            <v>54.000000000179995</v>
          </cell>
          <cell r="E482">
            <v>61.99999999958699</v>
          </cell>
          <cell r="F482">
            <v>55.000000000295998</v>
          </cell>
          <cell r="G482">
            <v>59.999999999354998</v>
          </cell>
          <cell r="H482">
            <v>60.999999999471001</v>
          </cell>
          <cell r="I482">
            <v>37.999999999845002</v>
          </cell>
          <cell r="J482">
            <v>43.000000000424997</v>
          </cell>
          <cell r="K482">
            <v>58.000000000643993</v>
          </cell>
          <cell r="L482">
            <v>51.999999999948002</v>
          </cell>
          <cell r="M482">
            <v>67.000000000167006</v>
          </cell>
          <cell r="N482">
            <v>50.999999999831999</v>
          </cell>
          <cell r="O482">
            <v>85.999999999328992</v>
          </cell>
          <cell r="P482">
            <v>56.000000000412001</v>
          </cell>
          <cell r="Q482">
            <v>55.000000000295998</v>
          </cell>
          <cell r="R482">
            <v>67.000000000167006</v>
          </cell>
          <cell r="S482">
            <v>0</v>
          </cell>
          <cell r="T482">
            <v>59.999999999354998</v>
          </cell>
          <cell r="U482">
            <v>46.999999999368001</v>
          </cell>
          <cell r="V482">
            <v>63.999999999819003</v>
          </cell>
          <cell r="W482">
            <v>34.999999999497</v>
          </cell>
          <cell r="X482">
            <v>59.999999999354998</v>
          </cell>
          <cell r="Y482">
            <v>33.999999999381004</v>
          </cell>
          <cell r="Z482">
            <v>32.000000000669999</v>
          </cell>
          <cell r="AA482">
            <v>32.999999999264993</v>
          </cell>
          <cell r="AB482">
            <v>32.999999999264993</v>
          </cell>
          <cell r="AC482">
            <v>18.000000000566999</v>
          </cell>
          <cell r="AD482">
            <v>28.000000000206001</v>
          </cell>
          <cell r="AE482">
            <v>14.000000000103</v>
          </cell>
          <cell r="AF482">
            <v>16.000000000335</v>
          </cell>
          <cell r="AG482">
            <v>10.999999999755</v>
          </cell>
          <cell r="AH482">
            <v>7.9999999994070006</v>
          </cell>
          <cell r="AI482">
            <v>10.999999999755</v>
          </cell>
          <cell r="AJ482">
            <v>8.9999999995230002</v>
          </cell>
          <cell r="AK482">
            <v>2.0000000002320002</v>
          </cell>
          <cell r="AL482">
            <v>5.00000000058</v>
          </cell>
          <cell r="AM482">
            <v>1.0000000001160001</v>
          </cell>
          <cell r="AN482">
            <v>1.0000000001160001</v>
          </cell>
          <cell r="AO482">
            <v>0</v>
          </cell>
          <cell r="AP482">
            <v>1.0000000001160001</v>
          </cell>
        </row>
        <row r="483">
          <cell r="A483" t="str">
            <v>21013A02-</v>
          </cell>
          <cell r="B483" t="str">
            <v>CAPOUILLET (RUE)</v>
          </cell>
          <cell r="C483">
            <v>74.000000001564004</v>
          </cell>
          <cell r="D483">
            <v>82.999999998967994</v>
          </cell>
          <cell r="E483">
            <v>62.000000000796</v>
          </cell>
          <cell r="F483">
            <v>50.000000000027995</v>
          </cell>
          <cell r="G483">
            <v>32.999999998939998</v>
          </cell>
          <cell r="H483">
            <v>39.999999999387995</v>
          </cell>
          <cell r="I483">
            <v>46.999999999836</v>
          </cell>
          <cell r="J483">
            <v>41.999999999516007</v>
          </cell>
          <cell r="K483">
            <v>98.999999999991999</v>
          </cell>
          <cell r="L483">
            <v>91.999999999544002</v>
          </cell>
          <cell r="M483">
            <v>266.00000000116398</v>
          </cell>
          <cell r="N483">
            <v>229.99999999886001</v>
          </cell>
          <cell r="O483">
            <v>251.00000000020401</v>
          </cell>
          <cell r="P483">
            <v>216.00000000113599</v>
          </cell>
          <cell r="Q483">
            <v>157.000000000532</v>
          </cell>
          <cell r="R483">
            <v>136.999999999252</v>
          </cell>
          <cell r="S483">
            <v>126.999999998612</v>
          </cell>
          <cell r="T483">
            <v>136.999999999252</v>
          </cell>
          <cell r="U483">
            <v>102.000000000184</v>
          </cell>
          <cell r="V483">
            <v>109.00000000063201</v>
          </cell>
          <cell r="W483">
            <v>97.999999999928008</v>
          </cell>
          <cell r="X483">
            <v>109.00000000063201</v>
          </cell>
          <cell r="Y483">
            <v>91.999999999544002</v>
          </cell>
          <cell r="Z483">
            <v>74.999999998455991</v>
          </cell>
          <cell r="AA483">
            <v>65.000000000987995</v>
          </cell>
          <cell r="AB483">
            <v>68.000000001179998</v>
          </cell>
          <cell r="AC483">
            <v>46.999999999836</v>
          </cell>
          <cell r="AD483">
            <v>53.000000000219998</v>
          </cell>
          <cell r="AE483">
            <v>47.999999999899998</v>
          </cell>
          <cell r="AF483">
            <v>29.999999998747999</v>
          </cell>
          <cell r="AG483">
            <v>43.999999999643997</v>
          </cell>
          <cell r="AH483">
            <v>17.000000001088001</v>
          </cell>
          <cell r="AI483">
            <v>22.000000001407997</v>
          </cell>
          <cell r="AJ483">
            <v>14.000000000896</v>
          </cell>
          <cell r="AK483">
            <v>12.000000000768001</v>
          </cell>
          <cell r="AL483">
            <v>6.0000000003840004</v>
          </cell>
          <cell r="AM483">
            <v>10.00000000064</v>
          </cell>
          <cell r="AN483">
            <v>4.0000000002560006</v>
          </cell>
          <cell r="AO483">
            <v>3.0000000001920002</v>
          </cell>
          <cell r="AP483">
            <v>1.0000000000640001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10.999999999925</v>
          </cell>
          <cell r="D485">
            <v>23.000000000074998</v>
          </cell>
          <cell r="E485">
            <v>8.0000000001</v>
          </cell>
          <cell r="F485">
            <v>6.0000000000750005</v>
          </cell>
          <cell r="G485">
            <v>8.9999999998999982</v>
          </cell>
          <cell r="H485">
            <v>4.00000000005</v>
          </cell>
          <cell r="I485">
            <v>6.9999999998750004</v>
          </cell>
          <cell r="J485">
            <v>2.000000000025</v>
          </cell>
          <cell r="K485">
            <v>10.000000000125</v>
          </cell>
          <cell r="L485">
            <v>17.999999999799996</v>
          </cell>
          <cell r="M485">
            <v>16.0000000002</v>
          </cell>
          <cell r="N485">
            <v>23.999999999874998</v>
          </cell>
          <cell r="O485">
            <v>19.000000000025</v>
          </cell>
          <cell r="P485">
            <v>34.999999999800004</v>
          </cell>
          <cell r="Q485">
            <v>14.999999999975</v>
          </cell>
          <cell r="R485">
            <v>25.999999999900002</v>
          </cell>
          <cell r="S485">
            <v>0</v>
          </cell>
          <cell r="T485">
            <v>36.999999999825</v>
          </cell>
          <cell r="U485">
            <v>12.000000000150001</v>
          </cell>
          <cell r="V485">
            <v>31.999999999975</v>
          </cell>
          <cell r="W485">
            <v>2.999999999825</v>
          </cell>
          <cell r="X485">
            <v>29.999999999949999</v>
          </cell>
          <cell r="Y485">
            <v>6.9999999998750004</v>
          </cell>
          <cell r="Z485">
            <v>21.999999999850001</v>
          </cell>
          <cell r="AA485">
            <v>4.00000000005</v>
          </cell>
          <cell r="AB485">
            <v>10.000000000125</v>
          </cell>
          <cell r="AC485">
            <v>2.999999999825</v>
          </cell>
          <cell r="AD485">
            <v>6.0000000000750005</v>
          </cell>
          <cell r="AE485">
            <v>2.000000000025</v>
          </cell>
          <cell r="AF485">
            <v>4.00000000005</v>
          </cell>
          <cell r="AG485">
            <v>0</v>
          </cell>
          <cell r="AH485">
            <v>0</v>
          </cell>
          <cell r="AI485">
            <v>0</v>
          </cell>
          <cell r="AJ485">
            <v>0.99999999979999998</v>
          </cell>
          <cell r="AK485">
            <v>0.99999999979999998</v>
          </cell>
          <cell r="AL485">
            <v>0.99999999979999998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</row>
        <row r="486">
          <cell r="A486" t="str">
            <v>21013A22-</v>
          </cell>
          <cell r="B486" t="str">
            <v>REGIES</v>
          </cell>
          <cell r="C486">
            <v>139.00000000032</v>
          </cell>
          <cell r="D486">
            <v>139.00000000032</v>
          </cell>
          <cell r="E486">
            <v>107.999999998272</v>
          </cell>
          <cell r="F486">
            <v>112.99999999946399</v>
          </cell>
          <cell r="G486">
            <v>103.00000000089599</v>
          </cell>
          <cell r="H486">
            <v>94.000000001040007</v>
          </cell>
          <cell r="I486">
            <v>97.000000000992003</v>
          </cell>
          <cell r="J486">
            <v>86.999999998608004</v>
          </cell>
          <cell r="K486">
            <v>120.00000000189598</v>
          </cell>
          <cell r="L486">
            <v>127.00000000051199</v>
          </cell>
          <cell r="M486">
            <v>165.00000000117601</v>
          </cell>
          <cell r="N486">
            <v>162.99999999993599</v>
          </cell>
          <cell r="O486">
            <v>187.999999998264</v>
          </cell>
          <cell r="P486">
            <v>195.00000000069602</v>
          </cell>
          <cell r="Q486">
            <v>162.00000000122401</v>
          </cell>
          <cell r="R486">
            <v>198.99999999936</v>
          </cell>
          <cell r="S486">
            <v>127.00000000051199</v>
          </cell>
          <cell r="T486">
            <v>195.99999999940803</v>
          </cell>
          <cell r="U486">
            <v>118.000000000656</v>
          </cell>
          <cell r="V486">
            <v>187.999999998264</v>
          </cell>
          <cell r="W486">
            <v>103.99999999960799</v>
          </cell>
          <cell r="X486">
            <v>151.00000000012801</v>
          </cell>
          <cell r="Y486">
            <v>103.00000000089599</v>
          </cell>
          <cell r="Z486">
            <v>109.00000000079999</v>
          </cell>
          <cell r="AA486">
            <v>95.999999998464006</v>
          </cell>
          <cell r="AB486">
            <v>68.000000000184002</v>
          </cell>
          <cell r="AC486">
            <v>47.000000000520004</v>
          </cell>
          <cell r="AD486">
            <v>52.000000001711996</v>
          </cell>
          <cell r="AE486">
            <v>53.000000000423995</v>
          </cell>
          <cell r="AF486">
            <v>35.999999999423999</v>
          </cell>
          <cell r="AG486">
            <v>43.000000001855994</v>
          </cell>
          <cell r="AH486">
            <v>29.000000000808001</v>
          </cell>
          <cell r="AI486">
            <v>32.999999999472003</v>
          </cell>
          <cell r="AJ486">
            <v>26.000000000855998</v>
          </cell>
          <cell r="AK486">
            <v>17.000000001</v>
          </cell>
          <cell r="AL486">
            <v>11.999999999808001</v>
          </cell>
          <cell r="AM486">
            <v>3.9999999986640002</v>
          </cell>
          <cell r="AN486">
            <v>3.9999999986640002</v>
          </cell>
          <cell r="AO486">
            <v>0.99999999871200007</v>
          </cell>
          <cell r="AP486">
            <v>0</v>
          </cell>
        </row>
        <row r="487">
          <cell r="A487" t="str">
            <v>21013A211</v>
          </cell>
          <cell r="B487" t="str">
            <v>FONTAINAS</v>
          </cell>
          <cell r="C487">
            <v>45.999999999798</v>
          </cell>
          <cell r="D487">
            <v>58.999999999590003</v>
          </cell>
          <cell r="E487">
            <v>56.000000001061998</v>
          </cell>
          <cell r="F487">
            <v>67.999999999802</v>
          </cell>
          <cell r="G487">
            <v>71.000000000643993</v>
          </cell>
          <cell r="H487">
            <v>89.000000001068003</v>
          </cell>
          <cell r="I487">
            <v>69.999999999592006</v>
          </cell>
          <cell r="J487">
            <v>69.000000000854001</v>
          </cell>
          <cell r="K487">
            <v>75.999999998961997</v>
          </cell>
          <cell r="L487">
            <v>73.999999999172005</v>
          </cell>
          <cell r="M487">
            <v>91.999999999596</v>
          </cell>
          <cell r="N487">
            <v>102.00000000086001</v>
          </cell>
          <cell r="O487">
            <v>82.000000000645997</v>
          </cell>
          <cell r="P487">
            <v>93.999999999386006</v>
          </cell>
          <cell r="Q487">
            <v>88.000000000015987</v>
          </cell>
          <cell r="R487">
            <v>93.000000000648001</v>
          </cell>
          <cell r="S487">
            <v>78.999999999804004</v>
          </cell>
          <cell r="T487">
            <v>73.000000000434</v>
          </cell>
          <cell r="U487">
            <v>89.999999999806008</v>
          </cell>
          <cell r="V487">
            <v>91.000000000857995</v>
          </cell>
          <cell r="W487">
            <v>86.000000000225995</v>
          </cell>
          <cell r="X487">
            <v>75.000000000224006</v>
          </cell>
          <cell r="Y487">
            <v>75.000000000224006</v>
          </cell>
          <cell r="Z487">
            <v>80.000000000856005</v>
          </cell>
          <cell r="AA487">
            <v>62.999999999170001</v>
          </cell>
          <cell r="AB487">
            <v>42.000000000217995</v>
          </cell>
          <cell r="AC487">
            <v>56.999999999800004</v>
          </cell>
          <cell r="AD487">
            <v>36.999999999586002</v>
          </cell>
          <cell r="AE487">
            <v>45.000000001060009</v>
          </cell>
          <cell r="AF487">
            <v>31.000000000215994</v>
          </cell>
          <cell r="AG487">
            <v>45.999999999798</v>
          </cell>
          <cell r="AH487">
            <v>18.999999999162</v>
          </cell>
          <cell r="AI487">
            <v>23.999999999793999</v>
          </cell>
          <cell r="AJ487">
            <v>18.000000000423999</v>
          </cell>
          <cell r="AK487">
            <v>27.000000000636</v>
          </cell>
          <cell r="AL487">
            <v>16.999999999372001</v>
          </cell>
          <cell r="AM487">
            <v>5.0000000006320002</v>
          </cell>
          <cell r="AN487">
            <v>1.000000001052</v>
          </cell>
          <cell r="AO487">
            <v>3.0000000008419998</v>
          </cell>
          <cell r="AP487">
            <v>1.000000001052</v>
          </cell>
        </row>
        <row r="488">
          <cell r="A488" t="str">
            <v>21013A052</v>
          </cell>
          <cell r="B488" t="str">
            <v>FAIDER (RUE)</v>
          </cell>
          <cell r="C488">
            <v>30.000000000492001</v>
          </cell>
          <cell r="D488">
            <v>40.000000000203002</v>
          </cell>
          <cell r="E488">
            <v>20.999999999528999</v>
          </cell>
          <cell r="F488">
            <v>19.000000000674003</v>
          </cell>
          <cell r="G488">
            <v>15.000000000246001</v>
          </cell>
          <cell r="H488">
            <v>17.000000000460002</v>
          </cell>
          <cell r="I488">
            <v>19.999999999422002</v>
          </cell>
          <cell r="J488">
            <v>13.000000000032001</v>
          </cell>
          <cell r="K488">
            <v>51.000000000021004</v>
          </cell>
          <cell r="L488">
            <v>43.000000000524004</v>
          </cell>
          <cell r="M488">
            <v>110.99999999964601</v>
          </cell>
          <cell r="N488">
            <v>84.999999999582002</v>
          </cell>
          <cell r="O488">
            <v>90.000000000116998</v>
          </cell>
          <cell r="P488">
            <v>109.99999999953901</v>
          </cell>
          <cell r="Q488">
            <v>77.000000000084995</v>
          </cell>
          <cell r="R488">
            <v>89.00000000000999</v>
          </cell>
          <cell r="S488">
            <v>0</v>
          </cell>
          <cell r="T488">
            <v>59.999999999625004</v>
          </cell>
          <cell r="U488">
            <v>48.999999999806995</v>
          </cell>
          <cell r="V488">
            <v>46.999999999593001</v>
          </cell>
          <cell r="W488">
            <v>43.000000000524004</v>
          </cell>
          <cell r="X488">
            <v>46.999999999593001</v>
          </cell>
          <cell r="Y488">
            <v>32.999999999453998</v>
          </cell>
          <cell r="Z488">
            <v>37.999999999989001</v>
          </cell>
          <cell r="AA488">
            <v>22.999999999743</v>
          </cell>
          <cell r="AB488">
            <v>19.999999999422002</v>
          </cell>
          <cell r="AC488">
            <v>22.999999999743</v>
          </cell>
          <cell r="AD488">
            <v>8.9999999996040003</v>
          </cell>
          <cell r="AE488">
            <v>21.999999999636003</v>
          </cell>
          <cell r="AF488">
            <v>16.000000000353001</v>
          </cell>
          <cell r="AG488">
            <v>13.000000000032001</v>
          </cell>
          <cell r="AH488">
            <v>6.0000000006420002</v>
          </cell>
          <cell r="AI488">
            <v>9.999999999711001</v>
          </cell>
          <cell r="AJ488">
            <v>3.0000000003210001</v>
          </cell>
          <cell r="AK488">
            <v>5.0000000005349996</v>
          </cell>
          <cell r="AL488">
            <v>5.0000000005349996</v>
          </cell>
          <cell r="AM488">
            <v>0</v>
          </cell>
          <cell r="AN488">
            <v>1.000000000107</v>
          </cell>
          <cell r="AO488">
            <v>2.0000000002139999</v>
          </cell>
          <cell r="AP488">
            <v>0</v>
          </cell>
        </row>
        <row r="489">
          <cell r="A489" t="str">
            <v>21013A151</v>
          </cell>
          <cell r="B489" t="str">
            <v>METAL (RUE DU)</v>
          </cell>
          <cell r="C489">
            <v>41.999999999099998</v>
          </cell>
          <cell r="D489">
            <v>51.000000000299998</v>
          </cell>
          <cell r="E489">
            <v>48.999999999599993</v>
          </cell>
          <cell r="F489">
            <v>51.000000000299998</v>
          </cell>
          <cell r="G489">
            <v>36.000000000900002</v>
          </cell>
          <cell r="H489">
            <v>47.999999999250001</v>
          </cell>
          <cell r="I489">
            <v>39</v>
          </cell>
          <cell r="J489">
            <v>30.000000000750003</v>
          </cell>
          <cell r="K489">
            <v>69.000000000749992</v>
          </cell>
          <cell r="L489">
            <v>54.999999999749996</v>
          </cell>
          <cell r="M489">
            <v>136.99999999919999</v>
          </cell>
          <cell r="N489">
            <v>118.00000000035001</v>
          </cell>
          <cell r="O489">
            <v>154.99999999964999</v>
          </cell>
          <cell r="P489">
            <v>134.00000000009999</v>
          </cell>
          <cell r="Q489">
            <v>95.000000000099988</v>
          </cell>
          <cell r="R489">
            <v>110.99999999985</v>
          </cell>
          <cell r="S489">
            <v>0</v>
          </cell>
          <cell r="T489">
            <v>96.000000000450001</v>
          </cell>
          <cell r="U489">
            <v>58.9999999992</v>
          </cell>
          <cell r="V489">
            <v>80.000000000699998</v>
          </cell>
          <cell r="W489">
            <v>60.999999999899998</v>
          </cell>
          <cell r="X489">
            <v>58.9999999992</v>
          </cell>
          <cell r="Y489">
            <v>46.000000000499995</v>
          </cell>
          <cell r="Z489">
            <v>49.999999999950006</v>
          </cell>
          <cell r="AA489">
            <v>35.000000000549996</v>
          </cell>
          <cell r="AB489">
            <v>30.000000000750003</v>
          </cell>
          <cell r="AC489">
            <v>28.000000000050001</v>
          </cell>
          <cell r="AD489">
            <v>29.0000000004</v>
          </cell>
          <cell r="AE489">
            <v>25.000000000950003</v>
          </cell>
          <cell r="AF489">
            <v>15.999999999750001</v>
          </cell>
          <cell r="AG489">
            <v>10.999999999950001</v>
          </cell>
          <cell r="AH489">
            <v>8.000000000850001</v>
          </cell>
          <cell r="AI489">
            <v>8.9999999992500008</v>
          </cell>
          <cell r="AJ489">
            <v>6.0000000001499991</v>
          </cell>
          <cell r="AK489">
            <v>1.00000000035</v>
          </cell>
          <cell r="AL489">
            <v>2.0000000007000001</v>
          </cell>
          <cell r="AM489">
            <v>1.00000000035</v>
          </cell>
          <cell r="AN489">
            <v>0</v>
          </cell>
          <cell r="AO489">
            <v>0</v>
          </cell>
          <cell r="AP489">
            <v>1.00000000035</v>
          </cell>
        </row>
        <row r="490">
          <cell r="A490" t="str">
            <v>21013A522</v>
          </cell>
          <cell r="B490" t="str">
            <v>RUE D'ECOSSE</v>
          </cell>
          <cell r="C490">
            <v>36.000000000809997</v>
          </cell>
          <cell r="D490">
            <v>43.999999999075001</v>
          </cell>
          <cell r="E490">
            <v>22.99999999956</v>
          </cell>
          <cell r="F490">
            <v>28.999999999695</v>
          </cell>
          <cell r="G490">
            <v>24.999999999605002</v>
          </cell>
          <cell r="H490">
            <v>24.999999999605002</v>
          </cell>
          <cell r="I490">
            <v>20.999999999514998</v>
          </cell>
          <cell r="J490">
            <v>18.999999999470003</v>
          </cell>
          <cell r="K490">
            <v>81.000000000864986</v>
          </cell>
          <cell r="L490">
            <v>43.999999999075001</v>
          </cell>
          <cell r="M490">
            <v>161.00000000074999</v>
          </cell>
          <cell r="N490">
            <v>149.00000000048001</v>
          </cell>
          <cell r="O490">
            <v>145.99999999945501</v>
          </cell>
          <cell r="P490">
            <v>122.99999999989501</v>
          </cell>
          <cell r="Q490">
            <v>112.99999999967</v>
          </cell>
          <cell r="R490">
            <v>120.00000000078501</v>
          </cell>
          <cell r="S490">
            <v>0</v>
          </cell>
          <cell r="T490">
            <v>92.000000000154998</v>
          </cell>
          <cell r="U490">
            <v>55.000000000279996</v>
          </cell>
          <cell r="V490">
            <v>77.000000000775003</v>
          </cell>
          <cell r="W490">
            <v>53.000000000235005</v>
          </cell>
          <cell r="X490">
            <v>71.999999999704997</v>
          </cell>
          <cell r="Y490">
            <v>53.999999999300002</v>
          </cell>
          <cell r="Z490">
            <v>63.999999999524995</v>
          </cell>
          <cell r="AA490">
            <v>30.999999999739998</v>
          </cell>
          <cell r="AB490">
            <v>38.99999999992</v>
          </cell>
          <cell r="AC490">
            <v>22.000000000495003</v>
          </cell>
          <cell r="AD490">
            <v>22.99999999956</v>
          </cell>
          <cell r="AE490">
            <v>22.000000000495003</v>
          </cell>
          <cell r="AF490">
            <v>20.999999999514998</v>
          </cell>
          <cell r="AG490">
            <v>16.00000000036</v>
          </cell>
          <cell r="AH490">
            <v>12.000000000269999</v>
          </cell>
          <cell r="AI490">
            <v>8.00000000018</v>
          </cell>
          <cell r="AJ490">
            <v>6.0000000001349996</v>
          </cell>
          <cell r="AK490">
            <v>6.999999999199999</v>
          </cell>
          <cell r="AL490">
            <v>0.99999999906499992</v>
          </cell>
          <cell r="AM490">
            <v>2.9999999991099999</v>
          </cell>
          <cell r="AN490">
            <v>0.99999999906499992</v>
          </cell>
          <cell r="AO490">
            <v>0</v>
          </cell>
          <cell r="AP490">
            <v>0</v>
          </cell>
        </row>
        <row r="491">
          <cell r="A491" t="str">
            <v>21013A40-</v>
          </cell>
          <cell r="B491" t="str">
            <v>BARRIERE</v>
          </cell>
          <cell r="C491">
            <v>69.000000000214996</v>
          </cell>
          <cell r="D491">
            <v>73.000000000656996</v>
          </cell>
          <cell r="E491">
            <v>62.000000000500002</v>
          </cell>
          <cell r="F491">
            <v>60.000000000278995</v>
          </cell>
          <cell r="G491">
            <v>49.000000000122</v>
          </cell>
          <cell r="H491">
            <v>55.000000000785001</v>
          </cell>
          <cell r="I491">
            <v>38.999999999017</v>
          </cell>
          <cell r="J491">
            <v>55.999999999837001</v>
          </cell>
          <cell r="K491">
            <v>84.000000000813998</v>
          </cell>
          <cell r="L491">
            <v>55.000000000785001</v>
          </cell>
          <cell r="M491">
            <v>111.00000000062201</v>
          </cell>
          <cell r="N491">
            <v>98.999999999295994</v>
          </cell>
          <cell r="O491">
            <v>118.999999999389</v>
          </cell>
          <cell r="P491">
            <v>127.00000000027299</v>
          </cell>
          <cell r="Q491">
            <v>100.999999999517</v>
          </cell>
          <cell r="R491">
            <v>104.00000000090698</v>
          </cell>
          <cell r="S491">
            <v>95.000000000970999</v>
          </cell>
          <cell r="T491">
            <v>105.99999999901101</v>
          </cell>
          <cell r="U491">
            <v>78.000000000151005</v>
          </cell>
          <cell r="V491">
            <v>96.000000000022993</v>
          </cell>
          <cell r="W491">
            <v>53.000000000564008</v>
          </cell>
          <cell r="X491">
            <v>66.999999999994003</v>
          </cell>
          <cell r="Y491">
            <v>51.999999999394994</v>
          </cell>
          <cell r="Z491">
            <v>71.000000000435989</v>
          </cell>
          <cell r="AA491">
            <v>42.999999999458993</v>
          </cell>
          <cell r="AB491">
            <v>35.999999999743999</v>
          </cell>
          <cell r="AC491">
            <v>31.999999999301998</v>
          </cell>
          <cell r="AD491">
            <v>28.000000000976996</v>
          </cell>
          <cell r="AE491">
            <v>13.999999999429999</v>
          </cell>
          <cell r="AF491">
            <v>31.000000000250001</v>
          </cell>
          <cell r="AG491">
            <v>15.999999999650999</v>
          </cell>
          <cell r="AH491">
            <v>11.999999999209001</v>
          </cell>
          <cell r="AI491">
            <v>6.9999999997149995</v>
          </cell>
          <cell r="AJ491">
            <v>4.9999999994940003</v>
          </cell>
          <cell r="AK491">
            <v>2.9999999992730007</v>
          </cell>
          <cell r="AL491">
            <v>4.9999999994940003</v>
          </cell>
          <cell r="AM491">
            <v>2.9999999992730007</v>
          </cell>
          <cell r="AN491">
            <v>0</v>
          </cell>
          <cell r="AO491">
            <v>0.9999999990520001</v>
          </cell>
          <cell r="AP491">
            <v>0</v>
          </cell>
        </row>
        <row r="492">
          <cell r="A492" t="str">
            <v>21013A41-</v>
          </cell>
          <cell r="B492" t="str">
            <v>VILLAS (AVENUE DES)</v>
          </cell>
          <cell r="C492">
            <v>97.999999999104006</v>
          </cell>
          <cell r="D492">
            <v>108.00000000115199</v>
          </cell>
          <cell r="E492">
            <v>74.00000000064</v>
          </cell>
          <cell r="F492">
            <v>78.999999998975994</v>
          </cell>
          <cell r="G492">
            <v>57.000000000383999</v>
          </cell>
          <cell r="H492">
            <v>63</v>
          </cell>
          <cell r="I492">
            <v>55.000000000512003</v>
          </cell>
          <cell r="J492">
            <v>47.999999999615994</v>
          </cell>
          <cell r="K492">
            <v>70.000000000895994</v>
          </cell>
          <cell r="L492">
            <v>57.999999998976001</v>
          </cell>
          <cell r="M492">
            <v>192.00000000115199</v>
          </cell>
          <cell r="N492">
            <v>131.00000000102401</v>
          </cell>
          <cell r="O492">
            <v>194.00000000102398</v>
          </cell>
          <cell r="P492">
            <v>152.00000000102401</v>
          </cell>
          <cell r="Q492">
            <v>145.00000000012798</v>
          </cell>
          <cell r="R492">
            <v>160.99999999910398</v>
          </cell>
          <cell r="S492">
            <v>110.99999999961601</v>
          </cell>
          <cell r="T492">
            <v>120.00000000038399</v>
          </cell>
          <cell r="U492">
            <v>97.999999999104006</v>
          </cell>
          <cell r="V492">
            <v>116.00000000064</v>
          </cell>
          <cell r="W492">
            <v>76.999999999104006</v>
          </cell>
          <cell r="X492">
            <v>97.000000000511989</v>
          </cell>
          <cell r="Y492">
            <v>51.99999999936</v>
          </cell>
          <cell r="Z492">
            <v>63</v>
          </cell>
          <cell r="AA492">
            <v>45.000000001152003</v>
          </cell>
          <cell r="AB492">
            <v>34.999999999103999</v>
          </cell>
          <cell r="AC492">
            <v>40.000000000128004</v>
          </cell>
          <cell r="AD492">
            <v>32.999999999232003</v>
          </cell>
          <cell r="AE492">
            <v>24.000000001151999</v>
          </cell>
          <cell r="AF492">
            <v>21</v>
          </cell>
          <cell r="AG492">
            <v>15.000000000384</v>
          </cell>
          <cell r="AH492">
            <v>15.999999998976</v>
          </cell>
          <cell r="AI492">
            <v>13.000000000511999</v>
          </cell>
          <cell r="AJ492">
            <v>7.9999999994879998</v>
          </cell>
          <cell r="AK492">
            <v>11.00000000064</v>
          </cell>
          <cell r="AL492">
            <v>3.9999999997439999</v>
          </cell>
          <cell r="AM492">
            <v>1.0000000012799999</v>
          </cell>
          <cell r="AN492">
            <v>1.0000000012799999</v>
          </cell>
          <cell r="AO492">
            <v>1.0000000012799999</v>
          </cell>
          <cell r="AP492">
            <v>1.0000000012799999</v>
          </cell>
        </row>
        <row r="493">
          <cell r="A493" t="str">
            <v>21013A031</v>
          </cell>
          <cell r="B493" t="str">
            <v>AMAZONE (RUE DE)</v>
          </cell>
          <cell r="C493">
            <v>41.000000000400007</v>
          </cell>
          <cell r="D493">
            <v>37.000000000600004</v>
          </cell>
          <cell r="E493">
            <v>24.000000000200004</v>
          </cell>
          <cell r="F493">
            <v>35.999999999599993</v>
          </cell>
          <cell r="G493">
            <v>21.9999999996</v>
          </cell>
          <cell r="H493">
            <v>23.000000000600004</v>
          </cell>
          <cell r="I493">
            <v>17.000000000200004</v>
          </cell>
          <cell r="J493">
            <v>18.9999999994</v>
          </cell>
          <cell r="K493">
            <v>51.000000000600004</v>
          </cell>
          <cell r="L493">
            <v>37.000000000600004</v>
          </cell>
          <cell r="M493">
            <v>115.99999999979998</v>
          </cell>
          <cell r="N493">
            <v>105.99999999960001</v>
          </cell>
          <cell r="O493">
            <v>121.00000000060001</v>
          </cell>
          <cell r="P493">
            <v>77</v>
          </cell>
          <cell r="Q493">
            <v>63</v>
          </cell>
          <cell r="R493">
            <v>62.000000000399993</v>
          </cell>
          <cell r="S493">
            <v>0</v>
          </cell>
          <cell r="T493">
            <v>59.000000000199996</v>
          </cell>
          <cell r="U493">
            <v>51.000000000600004</v>
          </cell>
          <cell r="V493">
            <v>45.000000000199996</v>
          </cell>
          <cell r="W493">
            <v>49</v>
          </cell>
          <cell r="X493">
            <v>56</v>
          </cell>
          <cell r="Y493">
            <v>45.000000000199996</v>
          </cell>
          <cell r="Z493">
            <v>24.000000000200004</v>
          </cell>
          <cell r="AA493">
            <v>25.999999999399996</v>
          </cell>
          <cell r="AB493">
            <v>24.999999999799996</v>
          </cell>
          <cell r="AC493">
            <v>27.0000000004</v>
          </cell>
          <cell r="AD493">
            <v>21</v>
          </cell>
          <cell r="AE493">
            <v>17.999999999799996</v>
          </cell>
          <cell r="AF493">
            <v>10.9999999998</v>
          </cell>
          <cell r="AG493">
            <v>9.0000000006</v>
          </cell>
          <cell r="AH493">
            <v>6.0000000004</v>
          </cell>
          <cell r="AI493">
            <v>3.9999999998000004</v>
          </cell>
          <cell r="AJ493">
            <v>6.0000000004</v>
          </cell>
          <cell r="AK493">
            <v>2.0000000006</v>
          </cell>
          <cell r="AL493">
            <v>0.99999999959999997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</row>
        <row r="494">
          <cell r="A494" t="str">
            <v>21013A00-</v>
          </cell>
          <cell r="B494" t="str">
            <v>HOTEL DE VILLE</v>
          </cell>
          <cell r="C494">
            <v>96.000000000720007</v>
          </cell>
          <cell r="D494">
            <v>89.000000000520018</v>
          </cell>
          <cell r="E494">
            <v>76.999999998660002</v>
          </cell>
          <cell r="F494">
            <v>73.999999999080003</v>
          </cell>
          <cell r="G494">
            <v>63.999999999300002</v>
          </cell>
          <cell r="H494">
            <v>56.999999999099998</v>
          </cell>
          <cell r="I494">
            <v>60.999999999719996</v>
          </cell>
          <cell r="J494">
            <v>59.000000001180005</v>
          </cell>
          <cell r="K494">
            <v>121.99999999943999</v>
          </cell>
          <cell r="L494">
            <v>107.99999999904001</v>
          </cell>
          <cell r="M494">
            <v>230.99999999952001</v>
          </cell>
          <cell r="N494">
            <v>189.99999999936</v>
          </cell>
          <cell r="O494">
            <v>220.99999999974</v>
          </cell>
          <cell r="P494">
            <v>208.00000000038</v>
          </cell>
          <cell r="Q494">
            <v>177</v>
          </cell>
          <cell r="R494">
            <v>188.00000000081999</v>
          </cell>
          <cell r="S494">
            <v>134.99999999880001</v>
          </cell>
          <cell r="T494">
            <v>161.99999999855999</v>
          </cell>
          <cell r="U494">
            <v>116.00000000028</v>
          </cell>
          <cell r="V494">
            <v>118.99999999985999</v>
          </cell>
          <cell r="W494">
            <v>90.999999999059995</v>
          </cell>
          <cell r="X494">
            <v>100.00000000134</v>
          </cell>
          <cell r="Y494">
            <v>83.999999998860005</v>
          </cell>
          <cell r="Z494">
            <v>76.000000001160004</v>
          </cell>
          <cell r="AA494">
            <v>86.999999998440003</v>
          </cell>
          <cell r="AB494">
            <v>76.999999998660002</v>
          </cell>
          <cell r="AC494">
            <v>56.0000000016</v>
          </cell>
          <cell r="AD494">
            <v>65.000000000340009</v>
          </cell>
          <cell r="AE494">
            <v>53.999999999520007</v>
          </cell>
          <cell r="AF494">
            <v>55.000000000559993</v>
          </cell>
          <cell r="AG494">
            <v>48.000000000360004</v>
          </cell>
          <cell r="AH494">
            <v>32.000000001420005</v>
          </cell>
          <cell r="AI494">
            <v>42.000000001200007</v>
          </cell>
          <cell r="AJ494">
            <v>32.000000001420005</v>
          </cell>
          <cell r="AK494">
            <v>33.999999999960004</v>
          </cell>
          <cell r="AL494">
            <v>15.000000001439998</v>
          </cell>
          <cell r="AM494">
            <v>22.999999999140002</v>
          </cell>
          <cell r="AN494">
            <v>5.9999999991599999</v>
          </cell>
          <cell r="AO494">
            <v>8.0000000012400001</v>
          </cell>
          <cell r="AP494">
            <v>1.0000000010399999</v>
          </cell>
        </row>
        <row r="495">
          <cell r="A495" t="str">
            <v>21013A51-</v>
          </cell>
          <cell r="B495" t="str">
            <v>TOISON D'OR (AVENUE)</v>
          </cell>
          <cell r="C495">
            <v>36.000000000760004</v>
          </cell>
          <cell r="D495">
            <v>36.000000000760004</v>
          </cell>
          <cell r="E495">
            <v>31.99999999988</v>
          </cell>
          <cell r="F495">
            <v>43.000000000509999</v>
          </cell>
          <cell r="G495">
            <v>30.999999999659998</v>
          </cell>
          <cell r="H495">
            <v>33.000000000100002</v>
          </cell>
          <cell r="I495">
            <v>80.999999999920007</v>
          </cell>
          <cell r="J495">
            <v>59.000000000450001</v>
          </cell>
          <cell r="K495">
            <v>77.000000000829999</v>
          </cell>
          <cell r="L495">
            <v>66.000000000200004</v>
          </cell>
          <cell r="M495">
            <v>137.99999999993</v>
          </cell>
          <cell r="N495">
            <v>106.00000000005001</v>
          </cell>
          <cell r="O495">
            <v>107.00000000026999</v>
          </cell>
          <cell r="P495">
            <v>109.00000000071</v>
          </cell>
          <cell r="Q495">
            <v>66.000000000200004</v>
          </cell>
          <cell r="R495">
            <v>83.000000000359989</v>
          </cell>
          <cell r="S495">
            <v>0</v>
          </cell>
          <cell r="T495">
            <v>91.000000000330004</v>
          </cell>
          <cell r="U495">
            <v>61.999999999319996</v>
          </cell>
          <cell r="V495">
            <v>67.000000000420002</v>
          </cell>
          <cell r="W495">
            <v>45.999999999379995</v>
          </cell>
          <cell r="X495">
            <v>53.999999999349996</v>
          </cell>
          <cell r="Y495">
            <v>42.000000000290001</v>
          </cell>
          <cell r="Z495">
            <v>47.999999999820005</v>
          </cell>
          <cell r="AA495">
            <v>34.00000000032</v>
          </cell>
          <cell r="AB495">
            <v>36.000000000760004</v>
          </cell>
          <cell r="AC495">
            <v>31.99999999988</v>
          </cell>
          <cell r="AD495">
            <v>22.999999999689997</v>
          </cell>
          <cell r="AE495">
            <v>17.00000000016</v>
          </cell>
          <cell r="AF495">
            <v>21.999999999470003</v>
          </cell>
          <cell r="AG495">
            <v>5.9999999995300008</v>
          </cell>
          <cell r="AH495">
            <v>7.99999999997</v>
          </cell>
          <cell r="AI495">
            <v>7.99999999997</v>
          </cell>
          <cell r="AJ495">
            <v>3.0000000006600001</v>
          </cell>
          <cell r="AK495">
            <v>3.0000000006600001</v>
          </cell>
          <cell r="AL495">
            <v>2.00000000044</v>
          </cell>
          <cell r="AM495">
            <v>3.0000000006600001</v>
          </cell>
          <cell r="AN495">
            <v>2.00000000044</v>
          </cell>
          <cell r="AO495">
            <v>2.00000000044</v>
          </cell>
          <cell r="AP495">
            <v>0</v>
          </cell>
        </row>
        <row r="496">
          <cell r="A496" t="str">
            <v>21014A00-</v>
          </cell>
          <cell r="B496" t="str">
            <v>PLACE SAINT-JOSSE</v>
          </cell>
          <cell r="C496">
            <v>126.999999998795</v>
          </cell>
          <cell r="D496">
            <v>118.99999999931998</v>
          </cell>
          <cell r="E496">
            <v>109.00000000081499</v>
          </cell>
          <cell r="F496">
            <v>110.999999999845</v>
          </cell>
          <cell r="G496">
            <v>91.999999998994994</v>
          </cell>
          <cell r="H496">
            <v>117.999999999805</v>
          </cell>
          <cell r="I496">
            <v>75.000000000529994</v>
          </cell>
          <cell r="J496">
            <v>83.99999999952</v>
          </cell>
          <cell r="K496">
            <v>113.99999999839</v>
          </cell>
          <cell r="L496">
            <v>109.00000000081499</v>
          </cell>
          <cell r="M496">
            <v>193.99999999985002</v>
          </cell>
          <cell r="N496">
            <v>159.00000000004999</v>
          </cell>
          <cell r="O496">
            <v>152.00000000008998</v>
          </cell>
          <cell r="P496">
            <v>170.00000000142501</v>
          </cell>
          <cell r="Q496">
            <v>124.00000000025</v>
          </cell>
          <cell r="R496">
            <v>159.99999999956501</v>
          </cell>
          <cell r="S496">
            <v>118.99999999931998</v>
          </cell>
          <cell r="T496">
            <v>170.00000000142501</v>
          </cell>
          <cell r="U496">
            <v>91.999999998994994</v>
          </cell>
          <cell r="V496">
            <v>119.99999999883501</v>
          </cell>
          <cell r="W496">
            <v>76.000000000044992</v>
          </cell>
          <cell r="X496">
            <v>126.999999998795</v>
          </cell>
          <cell r="Y496">
            <v>89.000000000450001</v>
          </cell>
          <cell r="Z496">
            <v>80.000000001460009</v>
          </cell>
          <cell r="AA496">
            <v>71.999999998630017</v>
          </cell>
          <cell r="AB496">
            <v>67.000000001055</v>
          </cell>
          <cell r="AC496">
            <v>45.000000001659998</v>
          </cell>
          <cell r="AD496">
            <v>54.000000000649997</v>
          </cell>
          <cell r="AE496">
            <v>52.000000001620002</v>
          </cell>
          <cell r="AF496">
            <v>34.999999999799996</v>
          </cell>
          <cell r="AG496">
            <v>41.99999999976</v>
          </cell>
          <cell r="AH496">
            <v>26.000000000810001</v>
          </cell>
          <cell r="AI496">
            <v>20.000000000365002</v>
          </cell>
          <cell r="AJ496">
            <v>13.99999999992</v>
          </cell>
          <cell r="AK496">
            <v>15.999999998949999</v>
          </cell>
          <cell r="AL496">
            <v>8.9999999989900008</v>
          </cell>
          <cell r="AM496">
            <v>7.9999999994749995</v>
          </cell>
          <cell r="AN496">
            <v>4.0000000014150006</v>
          </cell>
          <cell r="AO496">
            <v>0.99999999951499996</v>
          </cell>
          <cell r="AP496">
            <v>0</v>
          </cell>
        </row>
        <row r="497">
          <cell r="A497" t="str">
            <v>21014A02-</v>
          </cell>
          <cell r="B497" t="str">
            <v>CHARITE</v>
          </cell>
          <cell r="C497">
            <v>72.0000000008</v>
          </cell>
          <cell r="D497">
            <v>53.999999999696001</v>
          </cell>
          <cell r="E497">
            <v>52.000000000176009</v>
          </cell>
          <cell r="F497">
            <v>45.999999999807997</v>
          </cell>
          <cell r="G497">
            <v>30.999999999791999</v>
          </cell>
          <cell r="H497">
            <v>27.000000000752003</v>
          </cell>
          <cell r="I497">
            <v>24.999999999424002</v>
          </cell>
          <cell r="J497">
            <v>37.99999999992</v>
          </cell>
          <cell r="K497">
            <v>72.0000000008</v>
          </cell>
          <cell r="L497">
            <v>76.999999999599993</v>
          </cell>
          <cell r="M497">
            <v>150.99999999991999</v>
          </cell>
          <cell r="N497">
            <v>148.00000000064</v>
          </cell>
          <cell r="O497">
            <v>121.99999999964798</v>
          </cell>
          <cell r="P497">
            <v>120.999999999888</v>
          </cell>
          <cell r="Q497">
            <v>69.999999999471996</v>
          </cell>
          <cell r="R497">
            <v>105.000000000112</v>
          </cell>
          <cell r="S497">
            <v>0</v>
          </cell>
          <cell r="T497">
            <v>78.999999999120007</v>
          </cell>
          <cell r="U497">
            <v>52.999999999936001</v>
          </cell>
          <cell r="V497">
            <v>70.999999999232003</v>
          </cell>
          <cell r="W497">
            <v>37.00000000016</v>
          </cell>
          <cell r="X497">
            <v>47.99999999932799</v>
          </cell>
          <cell r="Y497">
            <v>34.00000000088</v>
          </cell>
          <cell r="Z497">
            <v>45.000000000048004</v>
          </cell>
          <cell r="AA497">
            <v>39.99999999944</v>
          </cell>
          <cell r="AB497">
            <v>22.999999999903999</v>
          </cell>
          <cell r="AC497">
            <v>14.000000000256</v>
          </cell>
          <cell r="AD497">
            <v>19.000000000863999</v>
          </cell>
          <cell r="AE497">
            <v>14.000000000256</v>
          </cell>
          <cell r="AF497">
            <v>14.000000000256</v>
          </cell>
          <cell r="AG497">
            <v>12.000000000736</v>
          </cell>
          <cell r="AH497">
            <v>6.0000000003679999</v>
          </cell>
          <cell r="AI497">
            <v>7.0000000001279998</v>
          </cell>
          <cell r="AJ497">
            <v>7.0000000001279998</v>
          </cell>
          <cell r="AK497">
            <v>4.0000000008480008</v>
          </cell>
          <cell r="AL497">
            <v>1.99999999952</v>
          </cell>
          <cell r="AM497">
            <v>0.99999999975999998</v>
          </cell>
          <cell r="AN497">
            <v>0</v>
          </cell>
          <cell r="AO497">
            <v>0</v>
          </cell>
          <cell r="AP497">
            <v>0</v>
          </cell>
        </row>
        <row r="498">
          <cell r="A498" t="str">
            <v>21014A14-</v>
          </cell>
          <cell r="B498" t="str">
            <v>PRAIRIE</v>
          </cell>
          <cell r="C498">
            <v>58.000000000139998</v>
          </cell>
          <cell r="D498">
            <v>51.999999999435005</v>
          </cell>
          <cell r="E498">
            <v>46.000000000065</v>
          </cell>
          <cell r="F498">
            <v>50.999999999985</v>
          </cell>
          <cell r="G498">
            <v>34.99999999944</v>
          </cell>
          <cell r="H498">
            <v>39.99999999936</v>
          </cell>
          <cell r="I498">
            <v>36.999999999674998</v>
          </cell>
          <cell r="J498">
            <v>55.000000000455003</v>
          </cell>
          <cell r="K498">
            <v>38.999999999909996</v>
          </cell>
          <cell r="L498">
            <v>58.000000000139998</v>
          </cell>
          <cell r="M498">
            <v>53.000000000219998</v>
          </cell>
          <cell r="N498">
            <v>63.999999999510003</v>
          </cell>
          <cell r="O498">
            <v>50.000000000535003</v>
          </cell>
          <cell r="P498">
            <v>51.999999999435005</v>
          </cell>
          <cell r="Q498">
            <v>45.000000000615003</v>
          </cell>
          <cell r="R498">
            <v>58.999999999590003</v>
          </cell>
          <cell r="S498">
            <v>0</v>
          </cell>
          <cell r="T498">
            <v>68.999999999430003</v>
          </cell>
          <cell r="U498">
            <v>36.000000000225</v>
          </cell>
          <cell r="V498">
            <v>58.999999999590003</v>
          </cell>
          <cell r="W498">
            <v>31.999999999755001</v>
          </cell>
          <cell r="X498">
            <v>48.000000000299998</v>
          </cell>
          <cell r="Y498">
            <v>38.000000000459998</v>
          </cell>
          <cell r="Z498">
            <v>39.99999999936</v>
          </cell>
          <cell r="AA498">
            <v>34.99999999944</v>
          </cell>
          <cell r="AB498">
            <v>24.9999999996</v>
          </cell>
          <cell r="AC498">
            <v>26.999999999835005</v>
          </cell>
          <cell r="AD498">
            <v>17.999999999445002</v>
          </cell>
          <cell r="AE498">
            <v>16.000000000545</v>
          </cell>
          <cell r="AF498">
            <v>17.999999999445002</v>
          </cell>
          <cell r="AG498">
            <v>7.9999999996050004</v>
          </cell>
          <cell r="AH498">
            <v>7.9999999996050004</v>
          </cell>
          <cell r="AI498">
            <v>4.99999999992</v>
          </cell>
          <cell r="AJ498">
            <v>5.9999999993699999</v>
          </cell>
          <cell r="AK498">
            <v>2.000000000235</v>
          </cell>
          <cell r="AL498">
            <v>0.99999999944999995</v>
          </cell>
          <cell r="AM498">
            <v>0</v>
          </cell>
          <cell r="AN498">
            <v>0.99999999944999995</v>
          </cell>
          <cell r="AO498">
            <v>0</v>
          </cell>
          <cell r="AP498">
            <v>0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146.99999999805001</v>
          </cell>
          <cell r="D500">
            <v>161.99999999966397</v>
          </cell>
          <cell r="E500">
            <v>146.99999999805001</v>
          </cell>
          <cell r="F500">
            <v>156.999999999126</v>
          </cell>
          <cell r="G500">
            <v>122.999999998698</v>
          </cell>
          <cell r="H500">
            <v>143.00000000085001</v>
          </cell>
          <cell r="I500">
            <v>123.999999997998</v>
          </cell>
          <cell r="J500">
            <v>156.999999999126</v>
          </cell>
          <cell r="K500">
            <v>168.99999999880197</v>
          </cell>
          <cell r="L500">
            <v>150.99999999928798</v>
          </cell>
          <cell r="M500">
            <v>192.99999999815401</v>
          </cell>
          <cell r="N500">
            <v>166.00000000090199</v>
          </cell>
          <cell r="O500">
            <v>173.99999999933999</v>
          </cell>
          <cell r="P500">
            <v>185.99999999901601</v>
          </cell>
          <cell r="Q500">
            <v>138.00000000031199</v>
          </cell>
          <cell r="R500">
            <v>198.99999999799198</v>
          </cell>
          <cell r="S500">
            <v>138.99999999961202</v>
          </cell>
          <cell r="T500">
            <v>172.00000000073999</v>
          </cell>
          <cell r="U500">
            <v>133.99999999907402</v>
          </cell>
          <cell r="V500">
            <v>139.99999999891199</v>
          </cell>
          <cell r="W500">
            <v>113.00000000166001</v>
          </cell>
          <cell r="X500">
            <v>126.99999999993599</v>
          </cell>
          <cell r="Y500">
            <v>98.000000000046001</v>
          </cell>
          <cell r="Z500">
            <v>114.00000000095999</v>
          </cell>
          <cell r="AA500">
            <v>75.999999999294005</v>
          </cell>
          <cell r="AB500">
            <v>80.999999999831985</v>
          </cell>
          <cell r="AC500">
            <v>56.000000001179998</v>
          </cell>
          <cell r="AD500">
            <v>53.999999998541995</v>
          </cell>
          <cell r="AE500">
            <v>40.000000000265999</v>
          </cell>
          <cell r="AF500">
            <v>36.999999998328001</v>
          </cell>
          <cell r="AG500">
            <v>34.000000000428003</v>
          </cell>
          <cell r="AH500">
            <v>30.999999998490001</v>
          </cell>
          <cell r="AI500">
            <v>13.999999998276001</v>
          </cell>
          <cell r="AJ500">
            <v>16.000000000914</v>
          </cell>
          <cell r="AK500">
            <v>11.000000000375998</v>
          </cell>
          <cell r="AL500">
            <v>9.0000000017759998</v>
          </cell>
          <cell r="AM500">
            <v>4.0000000012379999</v>
          </cell>
          <cell r="AN500">
            <v>1.9999999986000001</v>
          </cell>
          <cell r="AO500">
            <v>0</v>
          </cell>
          <cell r="AP500">
            <v>0</v>
          </cell>
        </row>
        <row r="501">
          <cell r="A501" t="str">
            <v>21014A10-</v>
          </cell>
          <cell r="B501" t="str">
            <v>SAINT-FRANCOIS</v>
          </cell>
          <cell r="C501">
            <v>78.000000000043002</v>
          </cell>
          <cell r="D501">
            <v>74.999999998924011</v>
          </cell>
          <cell r="E501">
            <v>89.999999999237005</v>
          </cell>
          <cell r="F501">
            <v>89.999999999237005</v>
          </cell>
          <cell r="G501">
            <v>104.99999999955</v>
          </cell>
          <cell r="H501">
            <v>103.99999999917699</v>
          </cell>
          <cell r="I501">
            <v>111.99999999952</v>
          </cell>
          <cell r="J501">
            <v>123.000000000982</v>
          </cell>
          <cell r="K501">
            <v>96.999999999206992</v>
          </cell>
          <cell r="L501">
            <v>123.99999999871402</v>
          </cell>
          <cell r="M501">
            <v>93.000000000355996</v>
          </cell>
          <cell r="N501">
            <v>109.999999998774</v>
          </cell>
          <cell r="O501">
            <v>91.999999999983004</v>
          </cell>
          <cell r="P501">
            <v>98.99999999995299</v>
          </cell>
          <cell r="Q501">
            <v>87.000000000758988</v>
          </cell>
          <cell r="R501">
            <v>88.000000001131994</v>
          </cell>
          <cell r="S501">
            <v>93.000000000355996</v>
          </cell>
          <cell r="T501">
            <v>115.00000000063901</v>
          </cell>
          <cell r="U501">
            <v>89.999999999237005</v>
          </cell>
          <cell r="V501">
            <v>95.000000001101995</v>
          </cell>
          <cell r="W501">
            <v>82.999999999267004</v>
          </cell>
          <cell r="X501">
            <v>94.000000000729003</v>
          </cell>
          <cell r="Y501">
            <v>79.000000000416009</v>
          </cell>
          <cell r="Z501">
            <v>78.000000000043002</v>
          </cell>
          <cell r="AA501">
            <v>66.000000000848999</v>
          </cell>
          <cell r="AB501">
            <v>45.000000000938996</v>
          </cell>
          <cell r="AC501">
            <v>53.999999999014001</v>
          </cell>
          <cell r="AD501">
            <v>27.99999999988</v>
          </cell>
          <cell r="AE501">
            <v>30.000000000626002</v>
          </cell>
          <cell r="AF501">
            <v>34.999999999850004</v>
          </cell>
          <cell r="AG501">
            <v>29.000000000252999</v>
          </cell>
          <cell r="AH501">
            <v>18.999999999164</v>
          </cell>
          <cell r="AI501">
            <v>13.99999999994</v>
          </cell>
          <cell r="AJ501">
            <v>17.999999998791001</v>
          </cell>
          <cell r="AK501">
            <v>3.0000000011189996</v>
          </cell>
          <cell r="AL501">
            <v>4.9999999992239994</v>
          </cell>
          <cell r="AM501">
            <v>0</v>
          </cell>
          <cell r="AN501">
            <v>0</v>
          </cell>
          <cell r="AO501">
            <v>0</v>
          </cell>
          <cell r="AP501">
            <v>1.0000000003730001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42.000000000139998</v>
          </cell>
          <cell r="D503">
            <v>56.000000000580997</v>
          </cell>
          <cell r="E503">
            <v>42.999999999411003</v>
          </cell>
          <cell r="F503">
            <v>35.999999999781998</v>
          </cell>
          <cell r="G503">
            <v>24.000000000249003</v>
          </cell>
          <cell r="H503">
            <v>29.999999999423999</v>
          </cell>
          <cell r="I503">
            <v>32.000000000331994</v>
          </cell>
          <cell r="J503">
            <v>29.000000000153001</v>
          </cell>
          <cell r="K503">
            <v>32.000000000331994</v>
          </cell>
          <cell r="L503">
            <v>43.999999999865004</v>
          </cell>
          <cell r="M503">
            <v>66.000000000388994</v>
          </cell>
          <cell r="N503">
            <v>35.999999999781998</v>
          </cell>
          <cell r="O503">
            <v>64.999999999935014</v>
          </cell>
          <cell r="P503">
            <v>71.999999999563997</v>
          </cell>
          <cell r="Q503">
            <v>47.000000000044004</v>
          </cell>
          <cell r="R503">
            <v>56.999999999852001</v>
          </cell>
          <cell r="S503">
            <v>0</v>
          </cell>
          <cell r="T503">
            <v>58.999999999577</v>
          </cell>
          <cell r="U503">
            <v>27.999999999699</v>
          </cell>
          <cell r="V503">
            <v>48.000000000498005</v>
          </cell>
          <cell r="W503">
            <v>35.999999999781998</v>
          </cell>
          <cell r="X503">
            <v>37.999999999506997</v>
          </cell>
          <cell r="Y503">
            <v>29.000000000153001</v>
          </cell>
          <cell r="Z503">
            <v>40.000000000415</v>
          </cell>
          <cell r="AA503">
            <v>19.999999999616001</v>
          </cell>
          <cell r="AB503">
            <v>16.000000000165997</v>
          </cell>
          <cell r="AC503">
            <v>19.999999999616001</v>
          </cell>
          <cell r="AD503">
            <v>14.999999999711999</v>
          </cell>
          <cell r="AE503">
            <v>27.000000000428003</v>
          </cell>
          <cell r="AF503">
            <v>12.999999999987001</v>
          </cell>
          <cell r="AG503">
            <v>11.000000000262</v>
          </cell>
          <cell r="AH503">
            <v>8.0000000000829985</v>
          </cell>
          <cell r="AI503">
            <v>8.0000000000829985</v>
          </cell>
          <cell r="AJ503">
            <v>3.9999999994499995</v>
          </cell>
          <cell r="AK503">
            <v>4.9999999999040003</v>
          </cell>
          <cell r="AL503">
            <v>1.0000000004539999</v>
          </cell>
          <cell r="AM503">
            <v>4.9999999999040003</v>
          </cell>
          <cell r="AN503">
            <v>1.0000000004539999</v>
          </cell>
          <cell r="AO503">
            <v>1.9999999997249998</v>
          </cell>
          <cell r="AP503">
            <v>0</v>
          </cell>
        </row>
        <row r="504">
          <cell r="A504" t="str">
            <v>21014A12-</v>
          </cell>
          <cell r="B504" t="str">
            <v>SAINT-LAZARE</v>
          </cell>
          <cell r="C504">
            <v>13.999999999836</v>
          </cell>
          <cell r="D504">
            <v>13.999999999836</v>
          </cell>
          <cell r="E504">
            <v>10.000000000032001</v>
          </cell>
          <cell r="F504">
            <v>10.000000000032001</v>
          </cell>
          <cell r="G504">
            <v>5.0000000000160005</v>
          </cell>
          <cell r="H504">
            <v>10.000000000032001</v>
          </cell>
          <cell r="I504">
            <v>4.0000000001520002</v>
          </cell>
          <cell r="J504">
            <v>9.0000000001679989</v>
          </cell>
          <cell r="K504">
            <v>10.999999999896</v>
          </cell>
          <cell r="L504">
            <v>12.000000000108001</v>
          </cell>
          <cell r="M504">
            <v>10.999999999896</v>
          </cell>
          <cell r="N504">
            <v>15.000000000047999</v>
          </cell>
          <cell r="O504">
            <v>12.999999999971999</v>
          </cell>
          <cell r="P504">
            <v>18.999999999852001</v>
          </cell>
          <cell r="Q504">
            <v>13.999999999836</v>
          </cell>
          <cell r="R504">
            <v>22.000000000139998</v>
          </cell>
          <cell r="S504">
            <v>0</v>
          </cell>
          <cell r="T504">
            <v>25.00000000008</v>
          </cell>
          <cell r="U504">
            <v>7.0000000000920002</v>
          </cell>
          <cell r="V504">
            <v>20.000000000064002</v>
          </cell>
          <cell r="W504">
            <v>9.0000000001679989</v>
          </cell>
          <cell r="X504">
            <v>18.999999999852001</v>
          </cell>
          <cell r="Y504">
            <v>4.0000000001520002</v>
          </cell>
          <cell r="Z504">
            <v>12.000000000108001</v>
          </cell>
          <cell r="AA504">
            <v>5.99999999988</v>
          </cell>
          <cell r="AB504">
            <v>5.0000000000160005</v>
          </cell>
          <cell r="AC504">
            <v>5.0000000000160005</v>
          </cell>
          <cell r="AD504">
            <v>7.9999999999559996</v>
          </cell>
          <cell r="AE504">
            <v>7.0000000000920002</v>
          </cell>
          <cell r="AF504">
            <v>7.0000000000920002</v>
          </cell>
          <cell r="AG504">
            <v>2.0000000000760001</v>
          </cell>
          <cell r="AH504">
            <v>2.0000000000760001</v>
          </cell>
          <cell r="AI504">
            <v>2.0000000000760001</v>
          </cell>
          <cell r="AJ504">
            <v>0.99999999986400001</v>
          </cell>
          <cell r="AK504">
            <v>2.0000000000760001</v>
          </cell>
          <cell r="AL504">
            <v>0.99999999986400001</v>
          </cell>
          <cell r="AM504">
            <v>0</v>
          </cell>
          <cell r="AN504">
            <v>0.99999999986400001</v>
          </cell>
          <cell r="AO504">
            <v>0</v>
          </cell>
          <cell r="AP504">
            <v>0</v>
          </cell>
        </row>
        <row r="505">
          <cell r="A505" t="str">
            <v>21014A01-</v>
          </cell>
          <cell r="B505" t="str">
            <v>STEURS</v>
          </cell>
          <cell r="C505">
            <v>46.999999999549999</v>
          </cell>
          <cell r="D505">
            <v>40.999999999949999</v>
          </cell>
          <cell r="E505">
            <v>46.999999999549999</v>
          </cell>
          <cell r="F505">
            <v>35.000000000349999</v>
          </cell>
          <cell r="G505">
            <v>28.9999999996</v>
          </cell>
          <cell r="H505">
            <v>28.9999999996</v>
          </cell>
          <cell r="I505">
            <v>33.000000000100002</v>
          </cell>
          <cell r="J505">
            <v>35.000000000349999</v>
          </cell>
          <cell r="K505">
            <v>36.999999999450004</v>
          </cell>
          <cell r="L505">
            <v>30.999999999850001</v>
          </cell>
          <cell r="M505">
            <v>61.000000000150003</v>
          </cell>
          <cell r="N505">
            <v>55.000000000549996</v>
          </cell>
          <cell r="O505">
            <v>48.999999999800004</v>
          </cell>
          <cell r="P505">
            <v>61.999999999700002</v>
          </cell>
          <cell r="Q505">
            <v>51.000000000050001</v>
          </cell>
          <cell r="R505">
            <v>50.000000000499995</v>
          </cell>
          <cell r="S505">
            <v>0</v>
          </cell>
          <cell r="T505">
            <v>53.000000000299998</v>
          </cell>
          <cell r="U505">
            <v>30.999999999850001</v>
          </cell>
          <cell r="V505">
            <v>46.999999999549999</v>
          </cell>
          <cell r="W505">
            <v>32.000000000549996</v>
          </cell>
          <cell r="X505">
            <v>38.000000000149996</v>
          </cell>
          <cell r="Y505">
            <v>28.000000000050001</v>
          </cell>
          <cell r="Z505">
            <v>28.000000000050001</v>
          </cell>
          <cell r="AA505">
            <v>28.9999999996</v>
          </cell>
          <cell r="AB505">
            <v>23.999999999549999</v>
          </cell>
          <cell r="AC505">
            <v>17.999999999949999</v>
          </cell>
          <cell r="AD505">
            <v>23</v>
          </cell>
          <cell r="AE505">
            <v>12.000000000349999</v>
          </cell>
          <cell r="AF505">
            <v>12.000000000349999</v>
          </cell>
          <cell r="AG505">
            <v>7.9999999998500009</v>
          </cell>
          <cell r="AH505">
            <v>9.0000000005499992</v>
          </cell>
          <cell r="AI505">
            <v>10.999999999650001</v>
          </cell>
          <cell r="AJ505">
            <v>2.00000000025</v>
          </cell>
          <cell r="AK505">
            <v>4.0000000005</v>
          </cell>
          <cell r="AL505">
            <v>2.00000000025</v>
          </cell>
          <cell r="AM505">
            <v>0.99999999954999996</v>
          </cell>
          <cell r="AN505">
            <v>0.99999999954999996</v>
          </cell>
          <cell r="AO505">
            <v>0</v>
          </cell>
          <cell r="AP505">
            <v>0</v>
          </cell>
        </row>
        <row r="506">
          <cell r="A506" t="str">
            <v>21014A04-</v>
          </cell>
          <cell r="B506" t="str">
            <v>HAECHT (CHAUSSEE DE)</v>
          </cell>
          <cell r="C506">
            <v>93.000000000455998</v>
          </cell>
          <cell r="D506">
            <v>100.999999999656</v>
          </cell>
          <cell r="E506">
            <v>103.99999999935601</v>
          </cell>
          <cell r="F506">
            <v>107.99999999895599</v>
          </cell>
          <cell r="G506">
            <v>97.000000000056005</v>
          </cell>
          <cell r="H506">
            <v>98.999999999855987</v>
          </cell>
          <cell r="I506">
            <v>98.999999999855987</v>
          </cell>
          <cell r="J506">
            <v>104.99999999925599</v>
          </cell>
          <cell r="K506">
            <v>162.99999999996001</v>
          </cell>
          <cell r="L506">
            <v>135.999999999408</v>
          </cell>
          <cell r="M506">
            <v>169.99999999926001</v>
          </cell>
          <cell r="N506">
            <v>195.00000000001199</v>
          </cell>
          <cell r="O506">
            <v>143.99999999860799</v>
          </cell>
          <cell r="P506">
            <v>172.99999999896002</v>
          </cell>
          <cell r="Q506">
            <v>119.00000000110801</v>
          </cell>
          <cell r="R506">
            <v>159.00000000036002</v>
          </cell>
          <cell r="S506">
            <v>94.000000000355996</v>
          </cell>
          <cell r="T506">
            <v>128.00000000020799</v>
          </cell>
          <cell r="U506">
            <v>98.999999999855987</v>
          </cell>
          <cell r="V506">
            <v>117.000000001308</v>
          </cell>
          <cell r="W506">
            <v>94.000000000355996</v>
          </cell>
          <cell r="X506">
            <v>120.00000000100799</v>
          </cell>
          <cell r="Y506">
            <v>82.000000001556003</v>
          </cell>
          <cell r="Z506">
            <v>78.999999998604011</v>
          </cell>
          <cell r="AA506">
            <v>63.000000000203997</v>
          </cell>
          <cell r="AB506">
            <v>78.999999998604011</v>
          </cell>
          <cell r="AC506">
            <v>32.999999999952003</v>
          </cell>
          <cell r="AD506">
            <v>39.999999999252005</v>
          </cell>
          <cell r="AE506">
            <v>26.000000000652005</v>
          </cell>
          <cell r="AF506">
            <v>33.999999999852001</v>
          </cell>
          <cell r="AG506">
            <v>36.999999999551996</v>
          </cell>
          <cell r="AH506">
            <v>19.000000001351999</v>
          </cell>
          <cell r="AI506">
            <v>20.000000001252001</v>
          </cell>
          <cell r="AJ506">
            <v>7.9999999992000008</v>
          </cell>
          <cell r="AK506">
            <v>8.9999999990999999</v>
          </cell>
          <cell r="AL506">
            <v>4.9999999995</v>
          </cell>
          <cell r="AM506">
            <v>0</v>
          </cell>
          <cell r="AN506">
            <v>0</v>
          </cell>
          <cell r="AO506">
            <v>0.9999999999000001</v>
          </cell>
          <cell r="AP506">
            <v>0</v>
          </cell>
        </row>
        <row r="507">
          <cell r="A507" t="str">
            <v>21014A05-</v>
          </cell>
          <cell r="B507" t="str">
            <v>HOUWAERT</v>
          </cell>
          <cell r="C507">
            <v>284.00000000378395</v>
          </cell>
          <cell r="D507">
            <v>292.00000000248002</v>
          </cell>
          <cell r="E507">
            <v>273.00000000268801</v>
          </cell>
          <cell r="F507">
            <v>265.99999999708797</v>
          </cell>
          <cell r="G507">
            <v>247.99999999809603</v>
          </cell>
          <cell r="H507">
            <v>236.99999999699997</v>
          </cell>
          <cell r="I507">
            <v>209.99999999851198</v>
          </cell>
          <cell r="J507">
            <v>243.0000000018</v>
          </cell>
          <cell r="K507">
            <v>275.99999999738401</v>
          </cell>
          <cell r="L507">
            <v>295.99999999797603</v>
          </cell>
          <cell r="M507">
            <v>392.999999998536</v>
          </cell>
          <cell r="N507">
            <v>348.00000000105604</v>
          </cell>
          <cell r="O507">
            <v>295.99999999797603</v>
          </cell>
          <cell r="P507">
            <v>367.00000000084799</v>
          </cell>
          <cell r="Q507">
            <v>324.99999999806397</v>
          </cell>
          <cell r="R507">
            <v>369.00000000244802</v>
          </cell>
          <cell r="S507">
            <v>264.99999999628801</v>
          </cell>
          <cell r="T507">
            <v>352.99999999735201</v>
          </cell>
          <cell r="U507">
            <v>241.0000000002</v>
          </cell>
          <cell r="V507">
            <v>309.00000000067195</v>
          </cell>
          <cell r="W507">
            <v>185.00000000162399</v>
          </cell>
          <cell r="X507">
            <v>273.00000000268801</v>
          </cell>
          <cell r="Y507">
            <v>208.999999997712</v>
          </cell>
          <cell r="Z507">
            <v>189.99999999791999</v>
          </cell>
          <cell r="AA507">
            <v>123.99999999904801</v>
          </cell>
          <cell r="AB507">
            <v>148.00000000284001</v>
          </cell>
          <cell r="AC507">
            <v>101.999999996856</v>
          </cell>
          <cell r="AD507">
            <v>98.000000001359979</v>
          </cell>
          <cell r="AE507">
            <v>74.999999998367997</v>
          </cell>
          <cell r="AF507">
            <v>74.999999998367997</v>
          </cell>
          <cell r="AG507">
            <v>83.999999997863995</v>
          </cell>
          <cell r="AH507">
            <v>50.000000001480004</v>
          </cell>
          <cell r="AI507">
            <v>62.000000003376009</v>
          </cell>
          <cell r="AJ507">
            <v>34.999999997183998</v>
          </cell>
          <cell r="AK507">
            <v>40.000000001184006</v>
          </cell>
          <cell r="AL507">
            <v>24.999999996888</v>
          </cell>
          <cell r="AM507">
            <v>27.999999999287997</v>
          </cell>
          <cell r="AN507">
            <v>1.0000000008000001</v>
          </cell>
          <cell r="AO507">
            <v>7.9999999986959995</v>
          </cell>
          <cell r="AP507">
            <v>1.0000000008000001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25.999999999789001</v>
          </cell>
          <cell r="D509">
            <v>20.000000000006001</v>
          </cell>
          <cell r="E509">
            <v>21.000000000061</v>
          </cell>
          <cell r="F509">
            <v>12.000000000112999</v>
          </cell>
          <cell r="G509">
            <v>6.9999999998380007</v>
          </cell>
          <cell r="H509">
            <v>8.9999999999479989</v>
          </cell>
          <cell r="I509">
            <v>4.9999999997280007</v>
          </cell>
          <cell r="J509">
            <v>4.9999999997280007</v>
          </cell>
          <cell r="K509">
            <v>11.000000000058002</v>
          </cell>
          <cell r="L509">
            <v>11.000000000058002</v>
          </cell>
          <cell r="M509">
            <v>37.999999999902002</v>
          </cell>
          <cell r="N509">
            <v>36.999999999846999</v>
          </cell>
          <cell r="O509">
            <v>33.000000000173998</v>
          </cell>
          <cell r="P509">
            <v>42.000000000122</v>
          </cell>
          <cell r="Q509">
            <v>25.999999999789001</v>
          </cell>
          <cell r="R509">
            <v>34.000000000228994</v>
          </cell>
          <cell r="S509">
            <v>0</v>
          </cell>
          <cell r="T509">
            <v>30.000000000008999</v>
          </cell>
          <cell r="U509">
            <v>13.000000000168003</v>
          </cell>
          <cell r="V509">
            <v>30.000000000008999</v>
          </cell>
          <cell r="W509">
            <v>14.999999999731001</v>
          </cell>
          <cell r="X509">
            <v>20.000000000006001</v>
          </cell>
          <cell r="Y509">
            <v>10.000000000003</v>
          </cell>
          <cell r="Z509">
            <v>15.999999999786001</v>
          </cell>
          <cell r="AA509">
            <v>5.9999999997829994</v>
          </cell>
          <cell r="AB509">
            <v>6.9999999998380007</v>
          </cell>
          <cell r="AC509">
            <v>10.000000000003</v>
          </cell>
          <cell r="AD509">
            <v>7.9999999998930003</v>
          </cell>
          <cell r="AE509">
            <v>3.000000000165</v>
          </cell>
          <cell r="AF509">
            <v>3.000000000165</v>
          </cell>
          <cell r="AG509">
            <v>3.000000000165</v>
          </cell>
          <cell r="AH509">
            <v>5.9999999997829994</v>
          </cell>
          <cell r="AI509">
            <v>2.00000000011</v>
          </cell>
          <cell r="AJ509">
            <v>0</v>
          </cell>
          <cell r="AK509">
            <v>0</v>
          </cell>
          <cell r="AL509">
            <v>2.00000000011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</row>
        <row r="510">
          <cell r="A510" t="str">
            <v>21015A50-</v>
          </cell>
          <cell r="B510" t="str">
            <v>OPALE</v>
          </cell>
          <cell r="C510">
            <v>167.00000000072399</v>
          </cell>
          <cell r="D510">
            <v>166.00000000108801</v>
          </cell>
          <cell r="E510">
            <v>120.000000002454</v>
          </cell>
          <cell r="F510">
            <v>131.999999998086</v>
          </cell>
          <cell r="G510">
            <v>117.99999999805601</v>
          </cell>
          <cell r="H510">
            <v>112.00000000023999</v>
          </cell>
          <cell r="I510">
            <v>100.999999999118</v>
          </cell>
          <cell r="J510">
            <v>100.999999999118</v>
          </cell>
          <cell r="K510">
            <v>162.000000002544</v>
          </cell>
          <cell r="L510">
            <v>131.999999998086</v>
          </cell>
          <cell r="M510">
            <v>313.99999999847597</v>
          </cell>
          <cell r="N510">
            <v>295.00000000026603</v>
          </cell>
          <cell r="O510">
            <v>308.00000000066001</v>
          </cell>
          <cell r="P510">
            <v>282.99999999950802</v>
          </cell>
          <cell r="Q510">
            <v>245.999999997598</v>
          </cell>
          <cell r="R510">
            <v>248.00000000199597</v>
          </cell>
          <cell r="S510">
            <v>233.00000000233001</v>
          </cell>
          <cell r="T510">
            <v>222.00000000120798</v>
          </cell>
          <cell r="U510">
            <v>179.00000000148199</v>
          </cell>
          <cell r="V510">
            <v>171.99999999890397</v>
          </cell>
          <cell r="W510">
            <v>142.999999999208</v>
          </cell>
          <cell r="X510">
            <v>165.00000000145198</v>
          </cell>
          <cell r="Y510">
            <v>148.00000000251399</v>
          </cell>
          <cell r="Z510">
            <v>111.00000000060399</v>
          </cell>
          <cell r="AA510">
            <v>114.999999999148</v>
          </cell>
          <cell r="AB510">
            <v>102.99999999839001</v>
          </cell>
          <cell r="AC510">
            <v>85.999999999451987</v>
          </cell>
          <cell r="AD510">
            <v>76.999999997602004</v>
          </cell>
          <cell r="AE510">
            <v>69.000000000514007</v>
          </cell>
          <cell r="AF510">
            <v>52.000000001575998</v>
          </cell>
          <cell r="AG510">
            <v>66.000000001605997</v>
          </cell>
          <cell r="AH510">
            <v>28.999999999696001</v>
          </cell>
          <cell r="AI510">
            <v>41.000000000454001</v>
          </cell>
          <cell r="AJ510">
            <v>26.000000000787999</v>
          </cell>
          <cell r="AK510">
            <v>41.000000000454001</v>
          </cell>
          <cell r="AL510">
            <v>18.999999998210001</v>
          </cell>
          <cell r="AM510">
            <v>14.000000000029999</v>
          </cell>
          <cell r="AN510">
            <v>4.9999999981800007</v>
          </cell>
          <cell r="AO510">
            <v>3.9999999985439998</v>
          </cell>
          <cell r="AP510">
            <v>0.99999999963599995</v>
          </cell>
        </row>
        <row r="511">
          <cell r="A511" t="str">
            <v>21015A77-</v>
          </cell>
          <cell r="B511" t="str">
            <v>R.T.B.</v>
          </cell>
          <cell r="C511">
            <v>52.999999999379995</v>
          </cell>
          <cell r="D511">
            <v>65.00000000029199</v>
          </cell>
          <cell r="E511">
            <v>66.00000000036799</v>
          </cell>
          <cell r="F511">
            <v>76.99999999888</v>
          </cell>
          <cell r="G511">
            <v>58.999999999836</v>
          </cell>
          <cell r="H511">
            <v>72.000000000824002</v>
          </cell>
          <cell r="I511">
            <v>56.999999999683993</v>
          </cell>
          <cell r="J511">
            <v>54.999999999532001</v>
          </cell>
          <cell r="K511">
            <v>69.000000000596003</v>
          </cell>
          <cell r="L511">
            <v>77.999999998956</v>
          </cell>
          <cell r="M511">
            <v>57.99999999976</v>
          </cell>
          <cell r="N511">
            <v>108.99999999898799</v>
          </cell>
          <cell r="O511">
            <v>63.000000000139998</v>
          </cell>
          <cell r="P511">
            <v>106.000000001084</v>
          </cell>
          <cell r="Q511">
            <v>69.000000000596003</v>
          </cell>
          <cell r="R511">
            <v>120.99999999990001</v>
          </cell>
          <cell r="S511">
            <v>72.000000000824002</v>
          </cell>
          <cell r="T511">
            <v>106.000000001084</v>
          </cell>
          <cell r="U511">
            <v>69.000000000596003</v>
          </cell>
          <cell r="V511">
            <v>110.99999999914</v>
          </cell>
          <cell r="W511">
            <v>69.000000000596003</v>
          </cell>
          <cell r="X511">
            <v>98.000000000476007</v>
          </cell>
          <cell r="Y511">
            <v>63.000000000139998</v>
          </cell>
          <cell r="Z511">
            <v>67.000000000444004</v>
          </cell>
          <cell r="AA511">
            <v>53.999999999455994</v>
          </cell>
          <cell r="AB511">
            <v>63.000000000139998</v>
          </cell>
          <cell r="AC511">
            <v>51.999999999304002</v>
          </cell>
          <cell r="AD511">
            <v>34.000000000260002</v>
          </cell>
          <cell r="AE511">
            <v>45.999999998847997</v>
          </cell>
          <cell r="AF511">
            <v>24.999999999576001</v>
          </cell>
          <cell r="AG511">
            <v>35.000000000336001</v>
          </cell>
          <cell r="AH511">
            <v>26.999999999727997</v>
          </cell>
          <cell r="AI511">
            <v>43.000000000943999</v>
          </cell>
          <cell r="AJ511">
            <v>17.999999999044</v>
          </cell>
          <cell r="AK511">
            <v>31.000000000031999</v>
          </cell>
          <cell r="AL511">
            <v>14.000000001064</v>
          </cell>
          <cell r="AM511">
            <v>28.99999999988</v>
          </cell>
          <cell r="AN511">
            <v>9.0000000006840004</v>
          </cell>
          <cell r="AO511">
            <v>11.000000000836001</v>
          </cell>
          <cell r="AP511">
            <v>1.0000000000759999</v>
          </cell>
        </row>
        <row r="512">
          <cell r="A512" t="str">
            <v>21015A73-</v>
          </cell>
          <cell r="B512" t="str">
            <v>H. EVENEPOEL (RUE)</v>
          </cell>
          <cell r="C512">
            <v>64.000000000501998</v>
          </cell>
          <cell r="D512">
            <v>60.999999999915005</v>
          </cell>
          <cell r="E512">
            <v>53.999999999469999</v>
          </cell>
          <cell r="F512">
            <v>47.999999999682998</v>
          </cell>
          <cell r="G512">
            <v>43.999999999824993</v>
          </cell>
          <cell r="H512">
            <v>41.999999999895998</v>
          </cell>
          <cell r="I512">
            <v>30.999999999593001</v>
          </cell>
          <cell r="J512">
            <v>36.000000000109004</v>
          </cell>
          <cell r="K512">
            <v>34.999999999450999</v>
          </cell>
          <cell r="L512">
            <v>28.999999999664002</v>
          </cell>
          <cell r="M512">
            <v>106.999999999669</v>
          </cell>
          <cell r="N512">
            <v>89.000000000308006</v>
          </cell>
          <cell r="O512">
            <v>78.000000000005002</v>
          </cell>
          <cell r="P512">
            <v>74.000000000146997</v>
          </cell>
          <cell r="Q512">
            <v>70.999999999560004</v>
          </cell>
          <cell r="R512">
            <v>83.999999999791996</v>
          </cell>
          <cell r="S512">
            <v>0</v>
          </cell>
          <cell r="T512">
            <v>60.000000000643993</v>
          </cell>
          <cell r="U512">
            <v>36.000000000109004</v>
          </cell>
          <cell r="V512">
            <v>41.000000000625008</v>
          </cell>
          <cell r="W512">
            <v>36.999999999380002</v>
          </cell>
          <cell r="X512">
            <v>32.000000000250999</v>
          </cell>
          <cell r="Y512">
            <v>24.000000000535</v>
          </cell>
          <cell r="Z512">
            <v>28.999999999664002</v>
          </cell>
          <cell r="AA512">
            <v>20.999999999947999</v>
          </cell>
          <cell r="AB512">
            <v>20.999999999947999</v>
          </cell>
          <cell r="AC512">
            <v>13.000000000232001</v>
          </cell>
          <cell r="AD512">
            <v>13.000000000232001</v>
          </cell>
          <cell r="AE512">
            <v>15.000000000160998</v>
          </cell>
          <cell r="AF512">
            <v>1.9999999999289999</v>
          </cell>
          <cell r="AG512">
            <v>5.0000000005159997</v>
          </cell>
          <cell r="AH512">
            <v>7.9999999997159996</v>
          </cell>
          <cell r="AI512">
            <v>5.0000000005159997</v>
          </cell>
          <cell r="AJ512">
            <v>5.0000000005159997</v>
          </cell>
          <cell r="AK512">
            <v>7.0000000004449996</v>
          </cell>
          <cell r="AL512">
            <v>3.0000000005869998</v>
          </cell>
          <cell r="AM512">
            <v>1.0000000006579999</v>
          </cell>
          <cell r="AN512">
            <v>1.0000000006579999</v>
          </cell>
          <cell r="AO512">
            <v>0</v>
          </cell>
          <cell r="AP512">
            <v>1.0000000006579999</v>
          </cell>
        </row>
        <row r="513">
          <cell r="A513" t="str">
            <v>21015A782</v>
          </cell>
          <cell r="B513" t="str">
            <v>CIMETIERE DE SAINT-JOSSE</v>
          </cell>
          <cell r="C513">
            <v>13.999999999986001</v>
          </cell>
          <cell r="D513">
            <v>11.000000000131999</v>
          </cell>
          <cell r="E513">
            <v>11.000000000131999</v>
          </cell>
          <cell r="F513">
            <v>17.000000000126001</v>
          </cell>
          <cell r="G513">
            <v>9.0000000001339995</v>
          </cell>
          <cell r="H513">
            <v>7.0000000001360005</v>
          </cell>
          <cell r="I513">
            <v>9.0000000001339995</v>
          </cell>
          <cell r="J513">
            <v>7.0000000001360005</v>
          </cell>
          <cell r="K513">
            <v>5.9999999999939995</v>
          </cell>
          <cell r="L513">
            <v>9.0000000001339995</v>
          </cell>
          <cell r="M513">
            <v>15.999999999984002</v>
          </cell>
          <cell r="N513">
            <v>9.9999999999900009</v>
          </cell>
          <cell r="O513">
            <v>13.999999999986001</v>
          </cell>
          <cell r="P513">
            <v>15.000000000128001</v>
          </cell>
          <cell r="Q513">
            <v>11.000000000131999</v>
          </cell>
          <cell r="R513">
            <v>11.000000000131999</v>
          </cell>
          <cell r="S513">
            <v>0</v>
          </cell>
          <cell r="T513">
            <v>17.999999999981998</v>
          </cell>
          <cell r="U513">
            <v>1.9999999999980003</v>
          </cell>
          <cell r="V513">
            <v>7.0000000001360005</v>
          </cell>
          <cell r="W513">
            <v>7.0000000001360005</v>
          </cell>
          <cell r="X513">
            <v>11.999999999987999</v>
          </cell>
          <cell r="Y513">
            <v>9.0000000001339995</v>
          </cell>
          <cell r="Z513">
            <v>5.9999999999939995</v>
          </cell>
          <cell r="AA513">
            <v>7.0000000001360005</v>
          </cell>
          <cell r="AB513">
            <v>3.9999999999960005</v>
          </cell>
          <cell r="AC513">
            <v>5.9999999999939995</v>
          </cell>
          <cell r="AD513">
            <v>3.00000000014</v>
          </cell>
          <cell r="AE513">
            <v>1.9999999999980003</v>
          </cell>
          <cell r="AF513">
            <v>3.00000000014</v>
          </cell>
          <cell r="AG513">
            <v>5.0000000001379998</v>
          </cell>
          <cell r="AH513">
            <v>1.9999999999980003</v>
          </cell>
          <cell r="AI513">
            <v>1.9999999999980003</v>
          </cell>
          <cell r="AJ513">
            <v>0</v>
          </cell>
          <cell r="AK513">
            <v>1.000000000142</v>
          </cell>
          <cell r="AL513">
            <v>1.000000000142</v>
          </cell>
          <cell r="AM513">
            <v>1.000000000142</v>
          </cell>
          <cell r="AN513">
            <v>0</v>
          </cell>
          <cell r="AO513">
            <v>0</v>
          </cell>
          <cell r="AP513">
            <v>0</v>
          </cell>
        </row>
        <row r="514">
          <cell r="A514" t="str">
            <v>21015A31-</v>
          </cell>
          <cell r="B514" t="str">
            <v>PATRIE</v>
          </cell>
          <cell r="C514">
            <v>94.000000000970019</v>
          </cell>
          <cell r="D514">
            <v>105.00000000010499</v>
          </cell>
          <cell r="E514">
            <v>70.999999998829992</v>
          </cell>
          <cell r="F514">
            <v>65.999999999920007</v>
          </cell>
          <cell r="G514">
            <v>80.000000000445013</v>
          </cell>
          <cell r="H514">
            <v>53.000000000709996</v>
          </cell>
          <cell r="I514">
            <v>65.999999999920007</v>
          </cell>
          <cell r="J514">
            <v>61.999999999770004</v>
          </cell>
          <cell r="K514">
            <v>67.000000001234994</v>
          </cell>
          <cell r="L514">
            <v>76.999999999054992</v>
          </cell>
          <cell r="M514">
            <v>142.999999998975</v>
          </cell>
          <cell r="N514">
            <v>117.00000000055499</v>
          </cell>
          <cell r="O514">
            <v>138.000000000065</v>
          </cell>
          <cell r="P514">
            <v>129.00000000100499</v>
          </cell>
          <cell r="Q514">
            <v>123.99999999954001</v>
          </cell>
          <cell r="R514">
            <v>142.999999998975</v>
          </cell>
          <cell r="S514">
            <v>98.00000000112</v>
          </cell>
          <cell r="T514">
            <v>107.99999999894</v>
          </cell>
          <cell r="U514">
            <v>84.999999999354998</v>
          </cell>
          <cell r="V514">
            <v>100.99999999995499</v>
          </cell>
          <cell r="W514">
            <v>78.999999999129997</v>
          </cell>
          <cell r="X514">
            <v>92.000000000895</v>
          </cell>
          <cell r="Y514">
            <v>76.000000000295003</v>
          </cell>
          <cell r="Z514">
            <v>82.000000000520018</v>
          </cell>
          <cell r="AA514">
            <v>51.000000000634998</v>
          </cell>
          <cell r="AB514">
            <v>51.000000000634998</v>
          </cell>
          <cell r="AC514">
            <v>35.999999998795005</v>
          </cell>
          <cell r="AD514">
            <v>37.999999998870003</v>
          </cell>
          <cell r="AE514">
            <v>30.999999999885002</v>
          </cell>
          <cell r="AF514">
            <v>16.0000000006</v>
          </cell>
          <cell r="AG514">
            <v>14.000000000525</v>
          </cell>
          <cell r="AH514">
            <v>10.999999999134999</v>
          </cell>
          <cell r="AI514">
            <v>18.000000000675001</v>
          </cell>
          <cell r="AJ514">
            <v>6.0000000002249996</v>
          </cell>
          <cell r="AK514">
            <v>8.0000000003</v>
          </cell>
          <cell r="AL514">
            <v>10.000000000375001</v>
          </cell>
          <cell r="AM514">
            <v>4.9999999989099999</v>
          </cell>
          <cell r="AN514">
            <v>2.000000000075</v>
          </cell>
          <cell r="AO514">
            <v>2.000000000075</v>
          </cell>
          <cell r="AP514">
            <v>0</v>
          </cell>
        </row>
        <row r="515">
          <cell r="A515" t="str">
            <v>21015A36-</v>
          </cell>
          <cell r="B515" t="str">
            <v>CAMBIER (AVENUE E.)</v>
          </cell>
          <cell r="C515">
            <v>69.000000000409997</v>
          </cell>
          <cell r="D515">
            <v>65.000000000610001</v>
          </cell>
          <cell r="E515">
            <v>54.999999999179998</v>
          </cell>
          <cell r="F515">
            <v>60.000000000859998</v>
          </cell>
          <cell r="G515">
            <v>28.000000000529997</v>
          </cell>
          <cell r="H515">
            <v>43.999999999730001</v>
          </cell>
          <cell r="I515">
            <v>48.999999999479996</v>
          </cell>
          <cell r="J515">
            <v>38.000000000029999</v>
          </cell>
          <cell r="K515">
            <v>54.999999999179998</v>
          </cell>
          <cell r="L515">
            <v>59.000000000909992</v>
          </cell>
          <cell r="M515">
            <v>90.999999999310006</v>
          </cell>
          <cell r="N515">
            <v>87.999999999460002</v>
          </cell>
          <cell r="O515">
            <v>84.999999999609997</v>
          </cell>
          <cell r="P515">
            <v>85.999999999560004</v>
          </cell>
          <cell r="Q515">
            <v>87.999999999460002</v>
          </cell>
          <cell r="R515">
            <v>106.00000000049</v>
          </cell>
          <cell r="S515">
            <v>0</v>
          </cell>
          <cell r="T515">
            <v>73.000000000210008</v>
          </cell>
          <cell r="U515">
            <v>55.999999999130004</v>
          </cell>
          <cell r="V515">
            <v>55.999999999130004</v>
          </cell>
          <cell r="W515">
            <v>67.000000000509999</v>
          </cell>
          <cell r="X515">
            <v>55.999999999130004</v>
          </cell>
          <cell r="Y515">
            <v>64.000000000660009</v>
          </cell>
          <cell r="Z515">
            <v>59.000000000909992</v>
          </cell>
          <cell r="AA515">
            <v>43.999999999730001</v>
          </cell>
          <cell r="AB515">
            <v>39.999999999929997</v>
          </cell>
          <cell r="AC515">
            <v>38.999999999979998</v>
          </cell>
          <cell r="AD515">
            <v>31.000000000380002</v>
          </cell>
          <cell r="AE515">
            <v>45.999999999629999</v>
          </cell>
          <cell r="AF515">
            <v>30.000000000429999</v>
          </cell>
          <cell r="AG515">
            <v>26.000000000629999</v>
          </cell>
          <cell r="AH515">
            <v>26.000000000629999</v>
          </cell>
          <cell r="AI515">
            <v>27.000000000579998</v>
          </cell>
          <cell r="AJ515">
            <v>13.9999999993</v>
          </cell>
          <cell r="AK515">
            <v>18.999999999050001</v>
          </cell>
          <cell r="AL515">
            <v>12.999999999350001</v>
          </cell>
          <cell r="AM515">
            <v>3.9999999998</v>
          </cell>
          <cell r="AN515">
            <v>0.99999999995</v>
          </cell>
          <cell r="AO515">
            <v>0</v>
          </cell>
          <cell r="AP515">
            <v>0</v>
          </cell>
        </row>
        <row r="516">
          <cell r="A516" t="str">
            <v>21015A70-</v>
          </cell>
          <cell r="B516" t="str">
            <v>P. HYMANS (RUE)</v>
          </cell>
          <cell r="C516">
            <v>63.999999999689997</v>
          </cell>
          <cell r="D516">
            <v>65.999999999800991</v>
          </cell>
          <cell r="E516">
            <v>59.999999999468002</v>
          </cell>
          <cell r="F516">
            <v>78.000000000466983</v>
          </cell>
          <cell r="G516">
            <v>52.000000000955005</v>
          </cell>
          <cell r="H516">
            <v>46.000000000622002</v>
          </cell>
          <cell r="I516">
            <v>48.999999999822997</v>
          </cell>
          <cell r="J516">
            <v>44.000000000511001</v>
          </cell>
          <cell r="K516">
            <v>61.00000000048901</v>
          </cell>
          <cell r="L516">
            <v>52.000000000955005</v>
          </cell>
          <cell r="M516">
            <v>91.999999999313005</v>
          </cell>
          <cell r="N516">
            <v>74.999999999334989</v>
          </cell>
          <cell r="O516">
            <v>101.99999999986801</v>
          </cell>
          <cell r="P516">
            <v>99.999999999756994</v>
          </cell>
          <cell r="Q516">
            <v>95.000000000444999</v>
          </cell>
          <cell r="R516">
            <v>76.999999999446004</v>
          </cell>
          <cell r="S516">
            <v>0</v>
          </cell>
          <cell r="T516">
            <v>95.999999999534992</v>
          </cell>
          <cell r="U516">
            <v>61.00000000048901</v>
          </cell>
          <cell r="V516">
            <v>65.999999999800991</v>
          </cell>
          <cell r="W516">
            <v>57.000000000267001</v>
          </cell>
          <cell r="X516">
            <v>59.000000000377995</v>
          </cell>
          <cell r="Y516">
            <v>55.999999999246</v>
          </cell>
          <cell r="Z516">
            <v>50.00000000084399</v>
          </cell>
          <cell r="AA516">
            <v>34.999999999045997</v>
          </cell>
          <cell r="AB516">
            <v>40.000000000289006</v>
          </cell>
          <cell r="AC516">
            <v>27.000000000532999</v>
          </cell>
          <cell r="AD516">
            <v>23.000000000311001</v>
          </cell>
          <cell r="AE516">
            <v>42.999999999490001</v>
          </cell>
          <cell r="AF516">
            <v>17.999999999067999</v>
          </cell>
          <cell r="AG516">
            <v>23.000000000311001</v>
          </cell>
          <cell r="AH516">
            <v>21.000000000200004</v>
          </cell>
          <cell r="AI516">
            <v>16.000000000887997</v>
          </cell>
          <cell r="AJ516">
            <v>8.9999999995339994</v>
          </cell>
          <cell r="AK516">
            <v>12.999999999756001</v>
          </cell>
          <cell r="AL516">
            <v>10.999999999644999</v>
          </cell>
          <cell r="AM516">
            <v>10.999999999644999</v>
          </cell>
          <cell r="AN516">
            <v>2.0000000001109997</v>
          </cell>
          <cell r="AO516">
            <v>2.0000000001109997</v>
          </cell>
          <cell r="AP516">
            <v>0.99999999909000015</v>
          </cell>
        </row>
        <row r="517">
          <cell r="A517" t="str">
            <v>21015A721</v>
          </cell>
          <cell r="B517" t="str">
            <v>F. COURTENS (AVENUE)</v>
          </cell>
          <cell r="C517">
            <v>39.000000000343</v>
          </cell>
          <cell r="D517">
            <v>35.000000000207002</v>
          </cell>
          <cell r="E517">
            <v>50.999999999768008</v>
          </cell>
          <cell r="F517">
            <v>32.000000000104997</v>
          </cell>
          <cell r="G517">
            <v>41.000000000410999</v>
          </cell>
          <cell r="H517">
            <v>34.000000000173003</v>
          </cell>
          <cell r="I517">
            <v>17.999999999629001</v>
          </cell>
          <cell r="J517">
            <v>16.999999999595001</v>
          </cell>
          <cell r="K517">
            <v>24.999999999867001</v>
          </cell>
          <cell r="L517">
            <v>32.000000000104997</v>
          </cell>
          <cell r="M517">
            <v>25.999999999901</v>
          </cell>
          <cell r="N517">
            <v>21.999999999764999</v>
          </cell>
          <cell r="O517">
            <v>34.000000000173003</v>
          </cell>
          <cell r="P517">
            <v>30.000000000036998</v>
          </cell>
          <cell r="Q517">
            <v>44.999999999563997</v>
          </cell>
          <cell r="R517">
            <v>31.000000000071001</v>
          </cell>
          <cell r="S517">
            <v>0</v>
          </cell>
          <cell r="T517">
            <v>36.000000000241002</v>
          </cell>
          <cell r="U517">
            <v>34.000000000173003</v>
          </cell>
          <cell r="V517">
            <v>32.000000000104997</v>
          </cell>
          <cell r="W517">
            <v>39.000000000343</v>
          </cell>
          <cell r="X517">
            <v>36.000000000241002</v>
          </cell>
          <cell r="Y517">
            <v>22.999999999798998</v>
          </cell>
          <cell r="Z517">
            <v>23.999999999833005</v>
          </cell>
          <cell r="AA517">
            <v>24.999999999867001</v>
          </cell>
          <cell r="AB517">
            <v>22.999999999798998</v>
          </cell>
          <cell r="AC517">
            <v>22.999999999798998</v>
          </cell>
          <cell r="AD517">
            <v>19.999999999697</v>
          </cell>
          <cell r="AE517">
            <v>18.999999999663</v>
          </cell>
          <cell r="AF517">
            <v>14.999999999526999</v>
          </cell>
          <cell r="AG517">
            <v>14.000000000476</v>
          </cell>
          <cell r="AH517">
            <v>13.000000000442</v>
          </cell>
          <cell r="AI517">
            <v>11.000000000373999</v>
          </cell>
          <cell r="AJ517">
            <v>12.000000000408001</v>
          </cell>
          <cell r="AK517">
            <v>13.000000000442</v>
          </cell>
          <cell r="AL517">
            <v>4.0000000001359997</v>
          </cell>
          <cell r="AM517">
            <v>7.0000000002379998</v>
          </cell>
          <cell r="AN517">
            <v>3.0000000001020002</v>
          </cell>
          <cell r="AO517">
            <v>3.0000000001020002</v>
          </cell>
          <cell r="AP517">
            <v>0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12.999999999982998</v>
          </cell>
          <cell r="D518">
            <v>15.000000000112999</v>
          </cell>
          <cell r="E518">
            <v>11.999999999918</v>
          </cell>
          <cell r="F518">
            <v>18.999999999941998</v>
          </cell>
          <cell r="G518">
            <v>9.0000000001539995</v>
          </cell>
          <cell r="H518">
            <v>17.999999999876998</v>
          </cell>
          <cell r="I518">
            <v>8.000000000088999</v>
          </cell>
          <cell r="J518">
            <v>14.000000000048001</v>
          </cell>
          <cell r="K518">
            <v>7.0000000000240004</v>
          </cell>
          <cell r="L518">
            <v>10.999999999853001</v>
          </cell>
          <cell r="M518">
            <v>10.999999999853001</v>
          </cell>
          <cell r="N518">
            <v>11.999999999918</v>
          </cell>
          <cell r="O518">
            <v>9.9999999997880007</v>
          </cell>
          <cell r="P518">
            <v>10.999999999853001</v>
          </cell>
          <cell r="Q518">
            <v>22.000000000137003</v>
          </cell>
          <cell r="R518">
            <v>11.999999999918</v>
          </cell>
          <cell r="S518">
            <v>0</v>
          </cell>
          <cell r="T518">
            <v>16.999999999811997</v>
          </cell>
          <cell r="U518">
            <v>10.999999999853001</v>
          </cell>
          <cell r="V518">
            <v>8.000000000088999</v>
          </cell>
          <cell r="W518">
            <v>21.000000000071999</v>
          </cell>
          <cell r="X518">
            <v>15.000000000112999</v>
          </cell>
          <cell r="Y518">
            <v>14.000000000048001</v>
          </cell>
          <cell r="Z518">
            <v>7.0000000000240004</v>
          </cell>
          <cell r="AA518">
            <v>16.000000000177998</v>
          </cell>
          <cell r="AB518">
            <v>10.999999999853001</v>
          </cell>
          <cell r="AC518">
            <v>16.000000000177998</v>
          </cell>
          <cell r="AD518">
            <v>20.000000000007002</v>
          </cell>
          <cell r="AE518">
            <v>7.0000000000240004</v>
          </cell>
          <cell r="AF518">
            <v>10.999999999853001</v>
          </cell>
          <cell r="AG518">
            <v>9.0000000001539995</v>
          </cell>
          <cell r="AH518">
            <v>7.0000000000240004</v>
          </cell>
          <cell r="AI518">
            <v>4.9999999998940003</v>
          </cell>
          <cell r="AJ518">
            <v>3.9999999998289995</v>
          </cell>
          <cell r="AK518">
            <v>5.9999999999589999</v>
          </cell>
          <cell r="AL518">
            <v>3.000000000195</v>
          </cell>
          <cell r="AM518">
            <v>2.00000000013</v>
          </cell>
          <cell r="AN518">
            <v>1.000000000065</v>
          </cell>
          <cell r="AO518">
            <v>0</v>
          </cell>
          <cell r="AP518">
            <v>0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55.000000000377007</v>
          </cell>
          <cell r="D520">
            <v>74.000000000447997</v>
          </cell>
          <cell r="E520">
            <v>53.000000000540993</v>
          </cell>
          <cell r="F520">
            <v>58.000000000131003</v>
          </cell>
          <cell r="G520">
            <v>42.999999999731997</v>
          </cell>
          <cell r="H520">
            <v>41.999999999814001</v>
          </cell>
          <cell r="I520">
            <v>52.000000000623004</v>
          </cell>
          <cell r="J520">
            <v>48.999999999239996</v>
          </cell>
          <cell r="K520">
            <v>64.999999999557005</v>
          </cell>
          <cell r="L520">
            <v>70.000000000775984</v>
          </cell>
          <cell r="M520">
            <v>70.000000000775984</v>
          </cell>
          <cell r="N520">
            <v>68.99999999922899</v>
          </cell>
          <cell r="O520">
            <v>80.999999999873992</v>
          </cell>
          <cell r="P520">
            <v>59.999999999967002</v>
          </cell>
          <cell r="Q520">
            <v>61.999999999802995</v>
          </cell>
          <cell r="R520">
            <v>82.999999999709999</v>
          </cell>
          <cell r="S520">
            <v>0</v>
          </cell>
          <cell r="T520">
            <v>45.999999999486</v>
          </cell>
          <cell r="U520">
            <v>52.000000000623004</v>
          </cell>
          <cell r="V520">
            <v>50.000000000786997</v>
          </cell>
          <cell r="W520">
            <v>47.999999999322</v>
          </cell>
          <cell r="X520">
            <v>45.999999999486</v>
          </cell>
          <cell r="Y520">
            <v>56.000000000294996</v>
          </cell>
          <cell r="Z520">
            <v>50.000000000786997</v>
          </cell>
          <cell r="AA520">
            <v>35.000000000387992</v>
          </cell>
          <cell r="AB520">
            <v>40.999999999895998</v>
          </cell>
          <cell r="AC520">
            <v>23.999999999661</v>
          </cell>
          <cell r="AD520">
            <v>25.999999999497</v>
          </cell>
          <cell r="AE520">
            <v>19.999999999989001</v>
          </cell>
          <cell r="AF520">
            <v>16.000000000317002</v>
          </cell>
          <cell r="AG520">
            <v>15.000000000399</v>
          </cell>
          <cell r="AH520">
            <v>15.000000000399</v>
          </cell>
          <cell r="AI520">
            <v>15.000000000399</v>
          </cell>
          <cell r="AJ520">
            <v>4.99999999959</v>
          </cell>
          <cell r="AK520">
            <v>5.9999999995079998</v>
          </cell>
          <cell r="AL520">
            <v>1.9999999998359999</v>
          </cell>
          <cell r="AM520">
            <v>1.9999999998359999</v>
          </cell>
          <cell r="AN520">
            <v>0</v>
          </cell>
          <cell r="AO520">
            <v>1.9999999998359999</v>
          </cell>
          <cell r="AP520">
            <v>0</v>
          </cell>
        </row>
        <row r="521">
          <cell r="A521" t="str">
            <v>21015A63-</v>
          </cell>
          <cell r="B521" t="str">
            <v>DESCHANEL P. (AVENUE)</v>
          </cell>
          <cell r="C521">
            <v>69</v>
          </cell>
          <cell r="D521">
            <v>84</v>
          </cell>
          <cell r="E521">
            <v>48</v>
          </cell>
          <cell r="F521">
            <v>57</v>
          </cell>
          <cell r="G521">
            <v>34</v>
          </cell>
          <cell r="H521">
            <v>49</v>
          </cell>
          <cell r="I521">
            <v>45</v>
          </cell>
          <cell r="J521">
            <v>33</v>
          </cell>
          <cell r="K521">
            <v>53</v>
          </cell>
          <cell r="L521">
            <v>45</v>
          </cell>
          <cell r="M521">
            <v>67</v>
          </cell>
          <cell r="N521">
            <v>64</v>
          </cell>
          <cell r="O521">
            <v>71</v>
          </cell>
          <cell r="P521">
            <v>75</v>
          </cell>
          <cell r="Q521">
            <v>79</v>
          </cell>
          <cell r="R521">
            <v>73</v>
          </cell>
          <cell r="S521">
            <v>0</v>
          </cell>
          <cell r="T521">
            <v>71</v>
          </cell>
          <cell r="U521">
            <v>50</v>
          </cell>
          <cell r="V521">
            <v>65</v>
          </cell>
          <cell r="W521">
            <v>48</v>
          </cell>
          <cell r="X521">
            <v>39</v>
          </cell>
          <cell r="Y521">
            <v>48</v>
          </cell>
          <cell r="Z521">
            <v>36</v>
          </cell>
          <cell r="AA521">
            <v>30</v>
          </cell>
          <cell r="AB521">
            <v>26</v>
          </cell>
          <cell r="AC521">
            <v>34</v>
          </cell>
          <cell r="AD521">
            <v>20</v>
          </cell>
          <cell r="AE521">
            <v>24</v>
          </cell>
          <cell r="AF521">
            <v>19</v>
          </cell>
          <cell r="AG521">
            <v>21</v>
          </cell>
          <cell r="AH521">
            <v>15</v>
          </cell>
          <cell r="AI521">
            <v>13</v>
          </cell>
          <cell r="AJ521">
            <v>7</v>
          </cell>
          <cell r="AK521">
            <v>11</v>
          </cell>
          <cell r="AL521">
            <v>5</v>
          </cell>
          <cell r="AM521">
            <v>13</v>
          </cell>
          <cell r="AN521">
            <v>1</v>
          </cell>
          <cell r="AO521">
            <v>1</v>
          </cell>
          <cell r="AP521">
            <v>0</v>
          </cell>
        </row>
        <row r="522">
          <cell r="A522" t="str">
            <v>21015A883</v>
          </cell>
          <cell r="B522" t="str">
            <v>THEUNIS PIERRE (RUE)</v>
          </cell>
          <cell r="C522">
            <v>10.000000000104</v>
          </cell>
          <cell r="D522">
            <v>11.999999999784002</v>
          </cell>
          <cell r="E522">
            <v>10.999999999944</v>
          </cell>
          <cell r="F522">
            <v>14.999999999871999</v>
          </cell>
          <cell r="G522">
            <v>10.999999999944</v>
          </cell>
          <cell r="H522">
            <v>11.999999999784002</v>
          </cell>
          <cell r="I522">
            <v>3.0000000000879998</v>
          </cell>
          <cell r="J522">
            <v>3.9999999999280003</v>
          </cell>
          <cell r="K522">
            <v>9.0000000002640004</v>
          </cell>
          <cell r="L522">
            <v>7.9999999998560005</v>
          </cell>
          <cell r="M522">
            <v>17.00000000012</v>
          </cell>
          <cell r="N522">
            <v>20.000000000208001</v>
          </cell>
          <cell r="O522">
            <v>14.000000000032001</v>
          </cell>
          <cell r="P522">
            <v>17.00000000012</v>
          </cell>
          <cell r="Q522">
            <v>17.99999999996</v>
          </cell>
          <cell r="R522">
            <v>14.000000000032001</v>
          </cell>
          <cell r="S522">
            <v>0</v>
          </cell>
          <cell r="T522">
            <v>14.000000000032001</v>
          </cell>
          <cell r="U522">
            <v>10.000000000104</v>
          </cell>
          <cell r="V522">
            <v>10.000000000104</v>
          </cell>
          <cell r="W522">
            <v>10.999999999944</v>
          </cell>
          <cell r="X522">
            <v>11.999999999784002</v>
          </cell>
          <cell r="Y522">
            <v>14.000000000032001</v>
          </cell>
          <cell r="Z522">
            <v>14.000000000032001</v>
          </cell>
          <cell r="AA522">
            <v>17.99999999996</v>
          </cell>
          <cell r="AB522">
            <v>14.000000000032001</v>
          </cell>
          <cell r="AC522">
            <v>25.999999999816001</v>
          </cell>
          <cell r="AD522">
            <v>24.999999999975998</v>
          </cell>
          <cell r="AE522">
            <v>39.000000000008001</v>
          </cell>
          <cell r="AF522">
            <v>13.000000000192001</v>
          </cell>
          <cell r="AG522">
            <v>24.000000000136001</v>
          </cell>
          <cell r="AH522">
            <v>16.00000000028</v>
          </cell>
          <cell r="AI522">
            <v>17.99999999996</v>
          </cell>
          <cell r="AJ522">
            <v>14.999999999871999</v>
          </cell>
          <cell r="AK522">
            <v>24.999999999975998</v>
          </cell>
          <cell r="AL522">
            <v>9.0000000002640004</v>
          </cell>
          <cell r="AM522">
            <v>22.999999999728001</v>
          </cell>
          <cell r="AN522">
            <v>2.0000000002480003</v>
          </cell>
          <cell r="AO522">
            <v>9.0000000002640004</v>
          </cell>
          <cell r="AP522">
            <v>0.99999999983999999</v>
          </cell>
        </row>
        <row r="523">
          <cell r="A523" t="str">
            <v>21015A811</v>
          </cell>
          <cell r="B523" t="str">
            <v>TERDELT</v>
          </cell>
          <cell r="C523">
            <v>49.000000000063999</v>
          </cell>
          <cell r="D523">
            <v>50.000000000587995</v>
          </cell>
          <cell r="E523">
            <v>55.999999999688001</v>
          </cell>
          <cell r="F523">
            <v>55.999999999688001</v>
          </cell>
          <cell r="G523">
            <v>45.99999999984</v>
          </cell>
          <cell r="H523">
            <v>50.000000000587995</v>
          </cell>
          <cell r="I523">
            <v>39.000000000215998</v>
          </cell>
          <cell r="J523">
            <v>52.000000000287997</v>
          </cell>
          <cell r="K523">
            <v>37.000000000516003</v>
          </cell>
          <cell r="L523">
            <v>50.999999999764007</v>
          </cell>
          <cell r="M523">
            <v>27.999999999844</v>
          </cell>
          <cell r="N523">
            <v>39.000000000215998</v>
          </cell>
          <cell r="O523">
            <v>29.999999999544002</v>
          </cell>
          <cell r="P523">
            <v>34.000000000291998</v>
          </cell>
          <cell r="Q523">
            <v>39.000000000215998</v>
          </cell>
          <cell r="R523">
            <v>29.999999999544002</v>
          </cell>
          <cell r="S523">
            <v>0</v>
          </cell>
          <cell r="T523">
            <v>34.999999999468002</v>
          </cell>
          <cell r="U523">
            <v>57.999999999388002</v>
          </cell>
          <cell r="V523">
            <v>47.000000000363997</v>
          </cell>
          <cell r="W523">
            <v>47.999999999539995</v>
          </cell>
          <cell r="X523">
            <v>44.000000000139998</v>
          </cell>
          <cell r="Y523">
            <v>40.999999999916</v>
          </cell>
          <cell r="Z523">
            <v>42.000000000439996</v>
          </cell>
          <cell r="AA523">
            <v>40.999999999916</v>
          </cell>
          <cell r="AB523">
            <v>34.999999999468002</v>
          </cell>
          <cell r="AC523">
            <v>42.000000000439996</v>
          </cell>
          <cell r="AD523">
            <v>29.000000000368001</v>
          </cell>
          <cell r="AE523">
            <v>24.000000000443997</v>
          </cell>
          <cell r="AF523">
            <v>22.99999999992</v>
          </cell>
          <cell r="AG523">
            <v>29.999999999544002</v>
          </cell>
          <cell r="AH523">
            <v>13.000000000071999</v>
          </cell>
          <cell r="AI523">
            <v>16.999999999471999</v>
          </cell>
          <cell r="AJ523">
            <v>9.9999999998479989</v>
          </cell>
          <cell r="AK523">
            <v>14.000000000595998</v>
          </cell>
          <cell r="AL523">
            <v>1.000000000524</v>
          </cell>
          <cell r="AM523">
            <v>4.9999999999239995</v>
          </cell>
          <cell r="AN523">
            <v>1.9999999997</v>
          </cell>
          <cell r="AO523">
            <v>1.9999999997</v>
          </cell>
          <cell r="AP523">
            <v>1.9999999997</v>
          </cell>
        </row>
        <row r="524">
          <cell r="A524" t="str">
            <v>21015A831</v>
          </cell>
          <cell r="B524" t="str">
            <v>LATINIS (AVENUE G.)</v>
          </cell>
          <cell r="C524">
            <v>114.00000000143299</v>
          </cell>
          <cell r="D524">
            <v>115.00000000043099</v>
          </cell>
          <cell r="E524">
            <v>119.00000000015399</v>
          </cell>
          <cell r="F524">
            <v>104.99999999925799</v>
          </cell>
          <cell r="G524">
            <v>92.00000000109101</v>
          </cell>
          <cell r="H524">
            <v>105.999999998256</v>
          </cell>
          <cell r="I524">
            <v>89.999999999363993</v>
          </cell>
          <cell r="J524">
            <v>96.999999999812005</v>
          </cell>
          <cell r="K524">
            <v>122.00000000087901</v>
          </cell>
          <cell r="L524">
            <v>93.000000000089003</v>
          </cell>
          <cell r="M524">
            <v>138.999999998769</v>
          </cell>
          <cell r="N524">
            <v>130.99999999932299</v>
          </cell>
          <cell r="O524">
            <v>142.99999999849197</v>
          </cell>
          <cell r="P524">
            <v>153.99999999866299</v>
          </cell>
          <cell r="Q524">
            <v>137.00000000077299</v>
          </cell>
          <cell r="R524">
            <v>141.99999999949398</v>
          </cell>
          <cell r="S524">
            <v>127.999999998598</v>
          </cell>
          <cell r="T524">
            <v>145.00000000021902</v>
          </cell>
          <cell r="U524">
            <v>120.99999999815</v>
          </cell>
          <cell r="V524">
            <v>134.000000000048</v>
          </cell>
          <cell r="W524">
            <v>140.00000000149802</v>
          </cell>
          <cell r="X524">
            <v>99.000000001538993</v>
          </cell>
          <cell r="Y524">
            <v>97.999999998809997</v>
          </cell>
          <cell r="Z524">
            <v>119.99999999915201</v>
          </cell>
          <cell r="AA524">
            <v>107.000000000985</v>
          </cell>
          <cell r="AB524">
            <v>79.999999998191001</v>
          </cell>
          <cell r="AC524">
            <v>122.00000000087901</v>
          </cell>
          <cell r="AD524">
            <v>74.000000000471999</v>
          </cell>
          <cell r="AE524">
            <v>82.99999999891601</v>
          </cell>
          <cell r="AF524">
            <v>84.000000001645006</v>
          </cell>
          <cell r="AG524">
            <v>64.999999998297</v>
          </cell>
          <cell r="AH524">
            <v>34.999999998509004</v>
          </cell>
          <cell r="AI524">
            <v>59.000000000578005</v>
          </cell>
          <cell r="AJ524">
            <v>36.000000001238</v>
          </cell>
          <cell r="AK524">
            <v>41.999999998957001</v>
          </cell>
          <cell r="AL524">
            <v>18.000000000619</v>
          </cell>
          <cell r="AM524">
            <v>18.999999999617</v>
          </cell>
          <cell r="AN524">
            <v>11.999999999169001</v>
          </cell>
          <cell r="AO524">
            <v>7.9999999994459996</v>
          </cell>
          <cell r="AP524">
            <v>3.0000000007250005</v>
          </cell>
        </row>
        <row r="525">
          <cell r="A525" t="str">
            <v>21015A03-</v>
          </cell>
          <cell r="B525" t="str">
            <v>JOSAPHAT (RUE)</v>
          </cell>
          <cell r="C525">
            <v>234.00000000246098</v>
          </cell>
          <cell r="D525">
            <v>221.999999999126</v>
          </cell>
          <cell r="E525">
            <v>225.00000000131996</v>
          </cell>
          <cell r="F525">
            <v>202.99999999974</v>
          </cell>
          <cell r="G525">
            <v>195.99999999824803</v>
          </cell>
          <cell r="H525">
            <v>195.99999999824803</v>
          </cell>
          <cell r="I525">
            <v>178.00000000140699</v>
          </cell>
          <cell r="J525">
            <v>176.00000000175797</v>
          </cell>
          <cell r="K525">
            <v>187.00000000254801</v>
          </cell>
          <cell r="L525">
            <v>206.99999999903801</v>
          </cell>
          <cell r="M525">
            <v>227.99999999807301</v>
          </cell>
          <cell r="N525">
            <v>219.99999999947701</v>
          </cell>
          <cell r="O525">
            <v>266.00000000228601</v>
          </cell>
          <cell r="P525">
            <v>240.00000000140801</v>
          </cell>
          <cell r="Q525">
            <v>231.00000000026699</v>
          </cell>
          <cell r="R525">
            <v>223.999999998775</v>
          </cell>
          <cell r="S525">
            <v>197.00000000079299</v>
          </cell>
          <cell r="T525">
            <v>231.99999999737099</v>
          </cell>
          <cell r="U525">
            <v>182.999999997809</v>
          </cell>
          <cell r="V525">
            <v>210.000000001232</v>
          </cell>
          <cell r="W525">
            <v>178.00000000140699</v>
          </cell>
          <cell r="X525">
            <v>165.99999999807201</v>
          </cell>
          <cell r="Y525">
            <v>127.9999999993</v>
          </cell>
          <cell r="Z525">
            <v>120.999999997808</v>
          </cell>
          <cell r="AA525">
            <v>93.999999999826002</v>
          </cell>
          <cell r="AB525">
            <v>99.999999998773006</v>
          </cell>
          <cell r="AC525">
            <v>78.000000002633996</v>
          </cell>
          <cell r="AD525">
            <v>65.999999999298993</v>
          </cell>
          <cell r="AE525">
            <v>63.999999999650001</v>
          </cell>
          <cell r="AF525">
            <v>35.999999999122998</v>
          </cell>
          <cell r="AG525">
            <v>39.000000001316998</v>
          </cell>
          <cell r="AH525">
            <v>33.000000002370001</v>
          </cell>
          <cell r="AI525">
            <v>24.999999998332999</v>
          </cell>
          <cell r="AJ525">
            <v>26.000000000878</v>
          </cell>
          <cell r="AK525">
            <v>11.000000000790001</v>
          </cell>
          <cell r="AL525">
            <v>9.0000000011410002</v>
          </cell>
          <cell r="AM525">
            <v>5.9999999989469996</v>
          </cell>
          <cell r="AN525">
            <v>3.0000000021940001</v>
          </cell>
          <cell r="AO525">
            <v>1.000000002545</v>
          </cell>
          <cell r="AP525">
            <v>1.9999999996489999</v>
          </cell>
        </row>
        <row r="526">
          <cell r="A526" t="str">
            <v>21015A021</v>
          </cell>
          <cell r="B526" t="str">
            <v>HOUFFALIZE (PLACE)</v>
          </cell>
          <cell r="C526">
            <v>153.00000000024801</v>
          </cell>
          <cell r="D526">
            <v>146.000000000678</v>
          </cell>
          <cell r="E526">
            <v>124.000000001014</v>
          </cell>
          <cell r="F526">
            <v>165.00000000103398</v>
          </cell>
          <cell r="G526">
            <v>133.999999999892</v>
          </cell>
          <cell r="H526">
            <v>135.000000000846</v>
          </cell>
          <cell r="I526">
            <v>107.99999999996601</v>
          </cell>
          <cell r="J526">
            <v>121.000000001706</v>
          </cell>
          <cell r="K526">
            <v>131.00000000058401</v>
          </cell>
          <cell r="L526">
            <v>133.999999999892</v>
          </cell>
          <cell r="M526">
            <v>150.99999999834</v>
          </cell>
          <cell r="N526">
            <v>128.999999998676</v>
          </cell>
          <cell r="O526">
            <v>150.99999999834</v>
          </cell>
          <cell r="P526">
            <v>147.000000001632</v>
          </cell>
          <cell r="Q526">
            <v>154.00000000120201</v>
          </cell>
          <cell r="R526">
            <v>143.00000000137001</v>
          </cell>
          <cell r="S526">
            <v>135.99999999824601</v>
          </cell>
          <cell r="T526">
            <v>154.00000000120201</v>
          </cell>
          <cell r="U526">
            <v>109.00000000092001</v>
          </cell>
          <cell r="V526">
            <v>129.99999999963001</v>
          </cell>
          <cell r="W526">
            <v>98.999999998488008</v>
          </cell>
          <cell r="X526">
            <v>121.99999999910601</v>
          </cell>
          <cell r="Y526">
            <v>87.999999998656008</v>
          </cell>
          <cell r="Z526">
            <v>97.000000000134008</v>
          </cell>
          <cell r="AA526">
            <v>65.000000001591999</v>
          </cell>
          <cell r="AB526">
            <v>64.000000000637996</v>
          </cell>
          <cell r="AC526">
            <v>46.000000001236003</v>
          </cell>
          <cell r="AD526">
            <v>39.000000001665995</v>
          </cell>
          <cell r="AE526">
            <v>31.000000001141998</v>
          </cell>
          <cell r="AF526">
            <v>27.99999999828</v>
          </cell>
          <cell r="AG526">
            <v>28.999999999233999</v>
          </cell>
          <cell r="AH526">
            <v>27.99999999828</v>
          </cell>
          <cell r="AI526">
            <v>16.999999998448001</v>
          </cell>
          <cell r="AJ526">
            <v>20.999999998709999</v>
          </cell>
          <cell r="AK526">
            <v>8.0000000005240004</v>
          </cell>
          <cell r="AL526">
            <v>9.0000000014779999</v>
          </cell>
          <cell r="AM526">
            <v>6.99999999957</v>
          </cell>
          <cell r="AN526">
            <v>1.000000000954</v>
          </cell>
          <cell r="AO526">
            <v>0</v>
          </cell>
          <cell r="AP526">
            <v>0</v>
          </cell>
        </row>
        <row r="527">
          <cell r="A527" t="str">
            <v>21015A30-</v>
          </cell>
          <cell r="B527" t="str">
            <v>GRANDE RUE AU BOIS</v>
          </cell>
          <cell r="C527">
            <v>145.000000001682</v>
          </cell>
          <cell r="D527">
            <v>120.999999998682</v>
          </cell>
          <cell r="E527">
            <v>103.99999999838401</v>
          </cell>
          <cell r="F527">
            <v>118.99999999843199</v>
          </cell>
          <cell r="G527">
            <v>105.99999999863401</v>
          </cell>
          <cell r="H527">
            <v>115.999999999884</v>
          </cell>
          <cell r="I527">
            <v>94.000000000787992</v>
          </cell>
          <cell r="J527">
            <v>92.999999998835989</v>
          </cell>
          <cell r="K527">
            <v>137.99999999898</v>
          </cell>
          <cell r="L527">
            <v>133.00000000018201</v>
          </cell>
          <cell r="M527">
            <v>197.000000000874</v>
          </cell>
          <cell r="N527">
            <v>167.00000000077799</v>
          </cell>
          <cell r="O527">
            <v>216.00000000142202</v>
          </cell>
          <cell r="P527">
            <v>193.999999998672</v>
          </cell>
          <cell r="Q527">
            <v>145.99999999997999</v>
          </cell>
          <cell r="R527">
            <v>197.000000000874</v>
          </cell>
          <cell r="S527">
            <v>150.00000000047999</v>
          </cell>
          <cell r="T527">
            <v>154.00000000098001</v>
          </cell>
          <cell r="U527">
            <v>113.00000000133599</v>
          </cell>
          <cell r="V527">
            <v>124.99999999918199</v>
          </cell>
          <cell r="W527">
            <v>103.99999999838401</v>
          </cell>
          <cell r="X527">
            <v>100.000000001538</v>
          </cell>
          <cell r="Y527">
            <v>90.000000000287997</v>
          </cell>
          <cell r="Z527">
            <v>96.999999999335998</v>
          </cell>
          <cell r="AA527">
            <v>92.000000000538009</v>
          </cell>
          <cell r="AB527">
            <v>66.000000000941995</v>
          </cell>
          <cell r="AC527">
            <v>60.999999998490004</v>
          </cell>
          <cell r="AD527">
            <v>53.000000001144002</v>
          </cell>
          <cell r="AE527">
            <v>27.000000001548003</v>
          </cell>
          <cell r="AF527">
            <v>34.000000000596003</v>
          </cell>
          <cell r="AG527">
            <v>21.999999999096005</v>
          </cell>
          <cell r="AH527">
            <v>15.000000000047999</v>
          </cell>
          <cell r="AI527">
            <v>21.999999999096005</v>
          </cell>
          <cell r="AJ527">
            <v>17.000000000298002</v>
          </cell>
          <cell r="AK527">
            <v>14.000000001749999</v>
          </cell>
          <cell r="AL527">
            <v>2.9999999985480001</v>
          </cell>
          <cell r="AM527">
            <v>2.9999999985480001</v>
          </cell>
          <cell r="AN527">
            <v>4.9999999987979997</v>
          </cell>
          <cell r="AO527">
            <v>0</v>
          </cell>
          <cell r="AP527">
            <v>0.99999999829800001</v>
          </cell>
        </row>
        <row r="528">
          <cell r="A528" t="str">
            <v>21015A32-</v>
          </cell>
          <cell r="B528" t="str">
            <v>CONSOLATION (RUE DE LA)</v>
          </cell>
          <cell r="C528">
            <v>92.000000000046001</v>
          </cell>
          <cell r="D528">
            <v>123.00000000012598</v>
          </cell>
          <cell r="E528">
            <v>81.000000000878984</v>
          </cell>
          <cell r="F528">
            <v>93.000000000239993</v>
          </cell>
          <cell r="G528">
            <v>80.000000000684992</v>
          </cell>
          <cell r="H528">
            <v>89.999999999658016</v>
          </cell>
          <cell r="I528">
            <v>79.000000000490985</v>
          </cell>
          <cell r="J528">
            <v>74.999999999715001</v>
          </cell>
          <cell r="K528">
            <v>79.000000000490985</v>
          </cell>
          <cell r="L528">
            <v>94.000000000434014</v>
          </cell>
          <cell r="M528">
            <v>156.00000000059399</v>
          </cell>
          <cell r="N528">
            <v>145.00000000142703</v>
          </cell>
          <cell r="O528">
            <v>151.99999999981799</v>
          </cell>
          <cell r="P528">
            <v>150.99999999962401</v>
          </cell>
          <cell r="Q528">
            <v>135.99999999968099</v>
          </cell>
          <cell r="R528">
            <v>113.000000001153</v>
          </cell>
          <cell r="S528">
            <v>90.999999999852008</v>
          </cell>
          <cell r="T528">
            <v>103.999999999407</v>
          </cell>
          <cell r="U528">
            <v>94.000000000434014</v>
          </cell>
          <cell r="V528">
            <v>99.000000001404004</v>
          </cell>
          <cell r="W528">
            <v>98.000000001210012</v>
          </cell>
          <cell r="X528">
            <v>90.999999999852008</v>
          </cell>
          <cell r="Y528">
            <v>86.99999999907601</v>
          </cell>
          <cell r="Z528">
            <v>75.999999999908994</v>
          </cell>
          <cell r="AA528">
            <v>65.000000000742006</v>
          </cell>
          <cell r="AB528">
            <v>62.00000000016</v>
          </cell>
          <cell r="AC528">
            <v>65.000000000742006</v>
          </cell>
          <cell r="AD528">
            <v>41.999999999247002</v>
          </cell>
          <cell r="AE528">
            <v>41.999999999247002</v>
          </cell>
          <cell r="AF528">
            <v>31.00000000008</v>
          </cell>
          <cell r="AG528">
            <v>37.000000001243997</v>
          </cell>
          <cell r="AH528">
            <v>26.999999999303999</v>
          </cell>
          <cell r="AI528">
            <v>26.999999999303999</v>
          </cell>
          <cell r="AJ528">
            <v>21.000000001107001</v>
          </cell>
          <cell r="AK528">
            <v>32.000000000273999</v>
          </cell>
          <cell r="AL528">
            <v>9.9999999989729993</v>
          </cell>
          <cell r="AM528">
            <v>16.000000000137</v>
          </cell>
          <cell r="AN528">
            <v>6.0000000011639996</v>
          </cell>
          <cell r="AO528">
            <v>4.0000000007760006</v>
          </cell>
          <cell r="AP528">
            <v>1.0000000001940001</v>
          </cell>
        </row>
        <row r="529">
          <cell r="A529" t="str">
            <v>21015A64-</v>
          </cell>
          <cell r="B529" t="str">
            <v>DUPLOYE SQUARE</v>
          </cell>
          <cell r="C529">
            <v>110.00000000091801</v>
          </cell>
          <cell r="D529">
            <v>121.99999999862499</v>
          </cell>
          <cell r="E529">
            <v>122.99999999868901</v>
          </cell>
          <cell r="F529">
            <v>135.99999999952098</v>
          </cell>
          <cell r="G529">
            <v>99.000000000213987</v>
          </cell>
          <cell r="H529">
            <v>109.000000000854</v>
          </cell>
          <cell r="I529">
            <v>77.999999998869995</v>
          </cell>
          <cell r="J529">
            <v>99.000000000213987</v>
          </cell>
          <cell r="K529">
            <v>101.00000000034201</v>
          </cell>
          <cell r="L529">
            <v>104.000000000534</v>
          </cell>
          <cell r="M529">
            <v>142.99999999996902</v>
          </cell>
          <cell r="N529">
            <v>123.99999999875301</v>
          </cell>
          <cell r="O529">
            <v>133.999999999393</v>
          </cell>
          <cell r="P529">
            <v>119.999999998497</v>
          </cell>
          <cell r="Q529">
            <v>131.99999999926501</v>
          </cell>
          <cell r="R529">
            <v>131.99999999926501</v>
          </cell>
          <cell r="S529">
            <v>126.999999998945</v>
          </cell>
          <cell r="T529">
            <v>131.99999999926501</v>
          </cell>
          <cell r="U529">
            <v>101.00000000034201</v>
          </cell>
          <cell r="V529">
            <v>122.99999999868901</v>
          </cell>
          <cell r="W529">
            <v>86.99999999944599</v>
          </cell>
          <cell r="X529">
            <v>86.99999999944599</v>
          </cell>
          <cell r="Y529">
            <v>70.000000001418996</v>
          </cell>
          <cell r="Z529">
            <v>65.000000001098996</v>
          </cell>
          <cell r="AA529">
            <v>71.000000001483002</v>
          </cell>
          <cell r="AB529">
            <v>58.000000000650999</v>
          </cell>
          <cell r="AC529">
            <v>38.999999999434998</v>
          </cell>
          <cell r="AD529">
            <v>38.999999999434998</v>
          </cell>
          <cell r="AE529">
            <v>34.999999999178996</v>
          </cell>
          <cell r="AF529">
            <v>26.999999998667001</v>
          </cell>
          <cell r="AG529">
            <v>36.999999999307001</v>
          </cell>
          <cell r="AH529">
            <v>17.000000001087997</v>
          </cell>
          <cell r="AI529">
            <v>19.000000001215998</v>
          </cell>
          <cell r="AJ529">
            <v>23.999999998475001</v>
          </cell>
          <cell r="AK529">
            <v>18.000000001151999</v>
          </cell>
          <cell r="AL529">
            <v>6.0000000003840004</v>
          </cell>
          <cell r="AM529">
            <v>5.00000000032</v>
          </cell>
          <cell r="AN529">
            <v>5.00000000032</v>
          </cell>
          <cell r="AO529">
            <v>2.0000000001279998</v>
          </cell>
          <cell r="AP529">
            <v>1.0000000000639999</v>
          </cell>
        </row>
        <row r="530">
          <cell r="A530" t="str">
            <v>21015A33-</v>
          </cell>
          <cell r="B530" t="str">
            <v>BIENFAITEURS (PLACE DE)</v>
          </cell>
          <cell r="C530">
            <v>97.000000000052012</v>
          </cell>
          <cell r="D530">
            <v>98.000000000580997</v>
          </cell>
          <cell r="E530">
            <v>103.99999999887301</v>
          </cell>
          <cell r="F530">
            <v>89.999999998790003</v>
          </cell>
          <cell r="G530">
            <v>65.000000000211003</v>
          </cell>
          <cell r="H530">
            <v>68.999999999886001</v>
          </cell>
          <cell r="I530">
            <v>60.000000000006992</v>
          </cell>
          <cell r="J530">
            <v>51.00000000012799</v>
          </cell>
          <cell r="K530">
            <v>60.000000000006992</v>
          </cell>
          <cell r="L530">
            <v>72.999999999560998</v>
          </cell>
          <cell r="M530">
            <v>127.99999999936399</v>
          </cell>
          <cell r="N530">
            <v>120.00000000001398</v>
          </cell>
          <cell r="O530">
            <v>121.00000000054298</v>
          </cell>
          <cell r="P530">
            <v>135.00000000062602</v>
          </cell>
          <cell r="Q530">
            <v>112.000000000664</v>
          </cell>
          <cell r="R530">
            <v>112.000000000664</v>
          </cell>
          <cell r="S530">
            <v>82.999999999969006</v>
          </cell>
          <cell r="T530">
            <v>103.00000000078501</v>
          </cell>
          <cell r="U530">
            <v>81.999999999440007</v>
          </cell>
          <cell r="V530">
            <v>89.999999998790003</v>
          </cell>
          <cell r="W530">
            <v>70.000000000415</v>
          </cell>
          <cell r="X530">
            <v>82.999999999969006</v>
          </cell>
          <cell r="Y530">
            <v>71.000000000943999</v>
          </cell>
          <cell r="Z530">
            <v>63.999999999681997</v>
          </cell>
          <cell r="AA530">
            <v>58.999999999478007</v>
          </cell>
          <cell r="AB530">
            <v>42.000000000249003</v>
          </cell>
          <cell r="AC530">
            <v>34.000000000899</v>
          </cell>
          <cell r="AD530">
            <v>38.000000000573998</v>
          </cell>
          <cell r="AE530">
            <v>21.999999999432998</v>
          </cell>
          <cell r="AF530">
            <v>22.999999999962</v>
          </cell>
          <cell r="AG530">
            <v>19.000000000286999</v>
          </cell>
          <cell r="AH530">
            <v>17.999999999758</v>
          </cell>
          <cell r="AI530">
            <v>15.000000000611999</v>
          </cell>
          <cell r="AJ530">
            <v>8.9999999998789999</v>
          </cell>
          <cell r="AK530">
            <v>8.9999999998789999</v>
          </cell>
          <cell r="AL530">
            <v>6.999999998821</v>
          </cell>
          <cell r="AM530">
            <v>2.999999999146</v>
          </cell>
          <cell r="AN530">
            <v>0</v>
          </cell>
          <cell r="AO530">
            <v>1.000000000529</v>
          </cell>
          <cell r="AP530">
            <v>1.000000000529</v>
          </cell>
        </row>
        <row r="531">
          <cell r="A531" t="str">
            <v>21015A35-</v>
          </cell>
          <cell r="B531" t="str">
            <v>JEAN STOBBAERTS (AVENUE)</v>
          </cell>
          <cell r="C531">
            <v>78.000000000794003</v>
          </cell>
          <cell r="D531">
            <v>74.00000000064</v>
          </cell>
          <cell r="E531">
            <v>70.000000000485997</v>
          </cell>
          <cell r="F531">
            <v>66.999999999265995</v>
          </cell>
          <cell r="G531">
            <v>74.999999999574001</v>
          </cell>
          <cell r="H531">
            <v>74.999999999574001</v>
          </cell>
          <cell r="I531">
            <v>62.000000000177998</v>
          </cell>
          <cell r="J531">
            <v>51.000000000858996</v>
          </cell>
          <cell r="K531">
            <v>60.000000000100997</v>
          </cell>
          <cell r="L531">
            <v>70.000000000485997</v>
          </cell>
          <cell r="M531">
            <v>130.00000000058699</v>
          </cell>
          <cell r="N531">
            <v>116.000000000048</v>
          </cell>
          <cell r="O531">
            <v>109.99999999981699</v>
          </cell>
          <cell r="P531">
            <v>111.99999999989399</v>
          </cell>
          <cell r="Q531">
            <v>101.999999999509</v>
          </cell>
          <cell r="R531">
            <v>80.000000000870997</v>
          </cell>
          <cell r="S531">
            <v>87.000000000035996</v>
          </cell>
          <cell r="T531">
            <v>89.000000000113019</v>
          </cell>
          <cell r="U531">
            <v>70.999999999419998</v>
          </cell>
          <cell r="V531">
            <v>74.00000000064</v>
          </cell>
          <cell r="W531">
            <v>68.999999999343004</v>
          </cell>
          <cell r="X531">
            <v>78.000000000794003</v>
          </cell>
          <cell r="Y531">
            <v>60.000000000100997</v>
          </cell>
          <cell r="Z531">
            <v>60.999999999034998</v>
          </cell>
          <cell r="AA531">
            <v>57.000000001090001</v>
          </cell>
          <cell r="AB531">
            <v>24.999999999857994</v>
          </cell>
          <cell r="AC531">
            <v>39.000000000397002</v>
          </cell>
          <cell r="AD531">
            <v>33.000000000166004</v>
          </cell>
          <cell r="AE531">
            <v>18.999999999627001</v>
          </cell>
          <cell r="AF531">
            <v>24.999999999857994</v>
          </cell>
          <cell r="AG531">
            <v>28.000000001078</v>
          </cell>
          <cell r="AH531">
            <v>18.000000000692999</v>
          </cell>
          <cell r="AI531">
            <v>14.999999999472999</v>
          </cell>
          <cell r="AJ531">
            <v>2.999999999011</v>
          </cell>
          <cell r="AK531">
            <v>6.9999999991649995</v>
          </cell>
          <cell r="AL531">
            <v>4.9999999990879997</v>
          </cell>
          <cell r="AM531">
            <v>10.000000000385</v>
          </cell>
          <cell r="AN531">
            <v>0.99999999893400005</v>
          </cell>
          <cell r="AO531">
            <v>2.999999999011</v>
          </cell>
          <cell r="AP531">
            <v>0</v>
          </cell>
        </row>
        <row r="532">
          <cell r="A532" t="str">
            <v>21015A53-</v>
          </cell>
          <cell r="B532" t="str">
            <v>DAILLY (PLACE)</v>
          </cell>
          <cell r="C532">
            <v>111.99999999945599</v>
          </cell>
          <cell r="D532">
            <v>136.999999999827</v>
          </cell>
          <cell r="E532">
            <v>104.99999999948999</v>
          </cell>
          <cell r="F532">
            <v>124.000000000875</v>
          </cell>
          <cell r="G532">
            <v>93.000000001518004</v>
          </cell>
          <cell r="H532">
            <v>107.00000000145</v>
          </cell>
          <cell r="I532">
            <v>79.999999999119012</v>
          </cell>
          <cell r="J532">
            <v>124.000000000875</v>
          </cell>
          <cell r="K532">
            <v>111.99999999945599</v>
          </cell>
          <cell r="L532">
            <v>110.999999998476</v>
          </cell>
          <cell r="M532">
            <v>170.000000001144</v>
          </cell>
          <cell r="N532">
            <v>155.00000000023201</v>
          </cell>
          <cell r="O532">
            <v>167.99999999918401</v>
          </cell>
          <cell r="P532">
            <v>167.99999999918401</v>
          </cell>
          <cell r="Q532">
            <v>181.000000001583</v>
          </cell>
          <cell r="R532">
            <v>152.00000000073899</v>
          </cell>
          <cell r="S532">
            <v>149.999999998779</v>
          </cell>
          <cell r="T532">
            <v>153.00000000171903</v>
          </cell>
          <cell r="U532">
            <v>115.999999999929</v>
          </cell>
          <cell r="V532">
            <v>122.999999999895</v>
          </cell>
          <cell r="W532">
            <v>108.99999999996299</v>
          </cell>
          <cell r="X532">
            <v>107.00000000145</v>
          </cell>
          <cell r="Y532">
            <v>72.000000001619995</v>
          </cell>
          <cell r="Z532">
            <v>72.000000001619995</v>
          </cell>
          <cell r="AA532">
            <v>76.999999999626013</v>
          </cell>
          <cell r="AB532">
            <v>62.999999999693998</v>
          </cell>
          <cell r="AC532">
            <v>46.000000000269004</v>
          </cell>
          <cell r="AD532">
            <v>51.000000001722</v>
          </cell>
          <cell r="AE532">
            <v>36.999999998343</v>
          </cell>
          <cell r="AF532">
            <v>26.000000001351001</v>
          </cell>
          <cell r="AG532">
            <v>34.999999999830003</v>
          </cell>
          <cell r="AH532">
            <v>19.000000001385001</v>
          </cell>
          <cell r="AI532">
            <v>26.000000001351001</v>
          </cell>
          <cell r="AJ532">
            <v>13.999999999931999</v>
          </cell>
          <cell r="AK532">
            <v>29.000000000843997</v>
          </cell>
          <cell r="AL532">
            <v>1.9999999985130001</v>
          </cell>
          <cell r="AM532">
            <v>11.000000000439</v>
          </cell>
          <cell r="AN532">
            <v>5.9999999989859996</v>
          </cell>
          <cell r="AO532">
            <v>2.9999999994929998</v>
          </cell>
          <cell r="AP532">
            <v>1.0000000009800001</v>
          </cell>
        </row>
        <row r="533">
          <cell r="A533" t="str">
            <v>21015A54-</v>
          </cell>
          <cell r="B533" t="str">
            <v>EMERAUDE (AVENUE)</v>
          </cell>
          <cell r="C533">
            <v>185.00000000095199</v>
          </cell>
          <cell r="D533">
            <v>171.000000002451</v>
          </cell>
          <cell r="E533">
            <v>128.000000000135</v>
          </cell>
          <cell r="F533">
            <v>156.999999998851</v>
          </cell>
          <cell r="G533">
            <v>117.00000000167699</v>
          </cell>
          <cell r="H533">
            <v>126.999999998421</v>
          </cell>
          <cell r="I533">
            <v>99.000000001418996</v>
          </cell>
          <cell r="J533">
            <v>114.99999999824898</v>
          </cell>
          <cell r="K533">
            <v>146.00000000039302</v>
          </cell>
          <cell r="L533">
            <v>159.00000000227899</v>
          </cell>
          <cell r="M533">
            <v>248.99999999847</v>
          </cell>
          <cell r="N533">
            <v>248.00000000185497</v>
          </cell>
          <cell r="O533">
            <v>260.00000000202704</v>
          </cell>
          <cell r="P533">
            <v>239.00000000172597</v>
          </cell>
          <cell r="Q533">
            <v>233.00000000163999</v>
          </cell>
          <cell r="R533">
            <v>233.99999999825502</v>
          </cell>
          <cell r="S533">
            <v>227.00000000155399</v>
          </cell>
          <cell r="T533">
            <v>192.99999999936699</v>
          </cell>
          <cell r="U533">
            <v>186.99999999928099</v>
          </cell>
          <cell r="V533">
            <v>158.000000000565</v>
          </cell>
          <cell r="W533">
            <v>177.00000000253698</v>
          </cell>
          <cell r="X533">
            <v>168.00000000240797</v>
          </cell>
          <cell r="Y533">
            <v>144.00000000206401</v>
          </cell>
          <cell r="Z533">
            <v>143.00000000035001</v>
          </cell>
          <cell r="AA533">
            <v>126.999999998421</v>
          </cell>
          <cell r="AB533">
            <v>102.000000001462</v>
          </cell>
          <cell r="AC533">
            <v>97.999999999704997</v>
          </cell>
          <cell r="AD533">
            <v>81.000000001161013</v>
          </cell>
          <cell r="AE533">
            <v>85.999999999533017</v>
          </cell>
          <cell r="AF533">
            <v>52.999999999060009</v>
          </cell>
          <cell r="AG533">
            <v>63.999999997517996</v>
          </cell>
          <cell r="AH533">
            <v>43.000000002316</v>
          </cell>
          <cell r="AI533">
            <v>46.999999998973998</v>
          </cell>
          <cell r="AJ533">
            <v>36.000000000516003</v>
          </cell>
          <cell r="AK533">
            <v>33.000000000472994</v>
          </cell>
          <cell r="AL533">
            <v>12.000000000172001</v>
          </cell>
          <cell r="AM533">
            <v>31.000000002143999</v>
          </cell>
          <cell r="AN533">
            <v>12.000000000172001</v>
          </cell>
          <cell r="AO533">
            <v>9.0000000001290008</v>
          </cell>
          <cell r="AP533">
            <v>1.0000000017140001</v>
          </cell>
        </row>
        <row r="534">
          <cell r="A534" t="str">
            <v>21015A52-</v>
          </cell>
          <cell r="B534" t="str">
            <v>LINTHOUT (RUE)</v>
          </cell>
          <cell r="C534">
            <v>83.000000000442</v>
          </cell>
          <cell r="D534">
            <v>93.999999999486008</v>
          </cell>
          <cell r="E534">
            <v>76.999999998922007</v>
          </cell>
          <cell r="F534">
            <v>64.000000000306997</v>
          </cell>
          <cell r="G534">
            <v>53.999999999644999</v>
          </cell>
          <cell r="H534">
            <v>74.000000000968996</v>
          </cell>
          <cell r="I534">
            <v>48.999999999314007</v>
          </cell>
          <cell r="J534">
            <v>43.999999998983</v>
          </cell>
          <cell r="K534">
            <v>86.000000001202011</v>
          </cell>
          <cell r="L534">
            <v>85.000000000012989</v>
          </cell>
          <cell r="M534">
            <v>178.000000001117</v>
          </cell>
          <cell r="N534">
            <v>161.99999999893501</v>
          </cell>
          <cell r="O534">
            <v>133.00000000094499</v>
          </cell>
          <cell r="P534">
            <v>142.99999999880001</v>
          </cell>
          <cell r="Q534">
            <v>126.00000000104301</v>
          </cell>
          <cell r="R534">
            <v>123.00000000028299</v>
          </cell>
          <cell r="S534">
            <v>109.00000000047899</v>
          </cell>
          <cell r="T534">
            <v>112.999999999621</v>
          </cell>
          <cell r="U534">
            <v>100.999999999388</v>
          </cell>
          <cell r="V534">
            <v>95.999999999056996</v>
          </cell>
          <cell r="W534">
            <v>95.999999999056996</v>
          </cell>
          <cell r="X534">
            <v>81.000000000871012</v>
          </cell>
          <cell r="Y534">
            <v>88.000000000772999</v>
          </cell>
          <cell r="Z534">
            <v>81.000000000871012</v>
          </cell>
          <cell r="AA534">
            <v>71.000000000208999</v>
          </cell>
          <cell r="AB534">
            <v>62.999999999117996</v>
          </cell>
          <cell r="AC534">
            <v>50.999999998885002</v>
          </cell>
          <cell r="AD534">
            <v>29.999999999179003</v>
          </cell>
          <cell r="AE534">
            <v>45.000000000172001</v>
          </cell>
          <cell r="AF534">
            <v>27.999999999607997</v>
          </cell>
          <cell r="AG534">
            <v>27.000000001225999</v>
          </cell>
          <cell r="AH534">
            <v>22.999999999277001</v>
          </cell>
          <cell r="AI534">
            <v>39.999999999840995</v>
          </cell>
          <cell r="AJ534">
            <v>19.000000000135</v>
          </cell>
          <cell r="AK534">
            <v>24.999999998848001</v>
          </cell>
          <cell r="AL534">
            <v>12.000000000233001</v>
          </cell>
          <cell r="AM534">
            <v>20.999999999706002</v>
          </cell>
          <cell r="AN534">
            <v>5.9999999987130002</v>
          </cell>
          <cell r="AO534">
            <v>3.9999999991420001</v>
          </cell>
          <cell r="AP534">
            <v>1.9999999995710001</v>
          </cell>
        </row>
        <row r="535">
          <cell r="A535" t="str">
            <v>21015A51-</v>
          </cell>
          <cell r="B535" t="str">
            <v>CERISIERS (AVENUE DES)</v>
          </cell>
          <cell r="C535">
            <v>53.000000000370001</v>
          </cell>
          <cell r="D535">
            <v>59.000000000670006</v>
          </cell>
          <cell r="E535">
            <v>56.999999999430003</v>
          </cell>
          <cell r="F535">
            <v>53.99999999928</v>
          </cell>
          <cell r="G535">
            <v>50.000000000219998</v>
          </cell>
          <cell r="H535">
            <v>42.999999999300002</v>
          </cell>
          <cell r="I535">
            <v>43.99999999992</v>
          </cell>
          <cell r="J535">
            <v>34.00000000056</v>
          </cell>
          <cell r="K535">
            <v>48.999999999600007</v>
          </cell>
          <cell r="L535">
            <v>43.99999999992</v>
          </cell>
          <cell r="M535">
            <v>81.999999999539995</v>
          </cell>
          <cell r="N535">
            <v>76.999999999859995</v>
          </cell>
          <cell r="O535">
            <v>70.000000000650004</v>
          </cell>
          <cell r="P535">
            <v>73.0000000008</v>
          </cell>
          <cell r="Q535">
            <v>76.999999999859995</v>
          </cell>
          <cell r="R535">
            <v>70.000000000650004</v>
          </cell>
          <cell r="S535">
            <v>0</v>
          </cell>
          <cell r="T535">
            <v>59.999999999579998</v>
          </cell>
          <cell r="U535">
            <v>62.000000000820002</v>
          </cell>
          <cell r="V535">
            <v>53.99999999928</v>
          </cell>
          <cell r="W535">
            <v>53.99999999928</v>
          </cell>
          <cell r="X535">
            <v>53.000000000370001</v>
          </cell>
          <cell r="Y535">
            <v>58.000000000049994</v>
          </cell>
          <cell r="Z535">
            <v>51.000000000840004</v>
          </cell>
          <cell r="AA535">
            <v>45.999999999450004</v>
          </cell>
          <cell r="AB535">
            <v>28.999999999170001</v>
          </cell>
          <cell r="AC535">
            <v>37.999999999620002</v>
          </cell>
          <cell r="AD535">
            <v>36.000000000089997</v>
          </cell>
          <cell r="AE535">
            <v>31.999999999319996</v>
          </cell>
          <cell r="AF535">
            <v>21.99999999996</v>
          </cell>
          <cell r="AG535">
            <v>20.999999999340002</v>
          </cell>
          <cell r="AH535">
            <v>17.999999999189999</v>
          </cell>
          <cell r="AI535">
            <v>25.000000000109999</v>
          </cell>
          <cell r="AJ535">
            <v>17.999999999189999</v>
          </cell>
          <cell r="AK535">
            <v>7.9999999998299991</v>
          </cell>
          <cell r="AL535">
            <v>4.0000000007700001</v>
          </cell>
          <cell r="AM535">
            <v>9.0000000004499991</v>
          </cell>
          <cell r="AN535">
            <v>3.0000000001499996</v>
          </cell>
          <cell r="AO535">
            <v>1.0000000006200001</v>
          </cell>
          <cell r="AP535">
            <v>1.99999999953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169.99999999970802</v>
          </cell>
          <cell r="D536">
            <v>198.99999999949702</v>
          </cell>
          <cell r="E536">
            <v>151.99999999952399</v>
          </cell>
          <cell r="F536">
            <v>184.00000000086598</v>
          </cell>
          <cell r="G536">
            <v>155.00000000107698</v>
          </cell>
          <cell r="H536">
            <v>166.999999998155</v>
          </cell>
          <cell r="I536">
            <v>146.00000000098501</v>
          </cell>
          <cell r="J536">
            <v>139.999999997879</v>
          </cell>
          <cell r="K536">
            <v>175.99999999824701</v>
          </cell>
          <cell r="L536">
            <v>175.99999999824701</v>
          </cell>
          <cell r="M536">
            <v>193.99999999843101</v>
          </cell>
          <cell r="N536">
            <v>204.999999998036</v>
          </cell>
          <cell r="O536">
            <v>213.999999998128</v>
          </cell>
          <cell r="P536">
            <v>200.99999999900999</v>
          </cell>
          <cell r="Q536">
            <v>204.999999998036</v>
          </cell>
          <cell r="R536">
            <v>202.99999999852298</v>
          </cell>
          <cell r="S536">
            <v>166.999999998155</v>
          </cell>
          <cell r="T536">
            <v>211.99999999861498</v>
          </cell>
          <cell r="U536">
            <v>130.999999997787</v>
          </cell>
          <cell r="V536">
            <v>168.000000000195</v>
          </cell>
          <cell r="W536">
            <v>99.999999998484995</v>
          </cell>
          <cell r="X536">
            <v>126.999999998761</v>
          </cell>
          <cell r="Y536">
            <v>92.000000000432991</v>
          </cell>
          <cell r="Z536">
            <v>119.99999999818199</v>
          </cell>
          <cell r="AA536">
            <v>104.00000000207801</v>
          </cell>
          <cell r="AB536">
            <v>86.999999999367006</v>
          </cell>
          <cell r="AC536">
            <v>81.000000000827995</v>
          </cell>
          <cell r="AD536">
            <v>75.999999999761997</v>
          </cell>
          <cell r="AE536">
            <v>50.999999998998994</v>
          </cell>
          <cell r="AF536">
            <v>41.000000001434003</v>
          </cell>
          <cell r="AG536">
            <v>34.000000000854996</v>
          </cell>
          <cell r="AH536">
            <v>25.999999998236003</v>
          </cell>
          <cell r="AI536">
            <v>12.000000001645001</v>
          </cell>
          <cell r="AJ536">
            <v>21.999999999210001</v>
          </cell>
          <cell r="AK536">
            <v>14.999999998630999</v>
          </cell>
          <cell r="AL536">
            <v>3.999999999026</v>
          </cell>
          <cell r="AM536">
            <v>5.0000000010659997</v>
          </cell>
          <cell r="AN536">
            <v>3.999999999026</v>
          </cell>
          <cell r="AO536">
            <v>0</v>
          </cell>
          <cell r="AP536">
            <v>1.0000000020399999</v>
          </cell>
        </row>
        <row r="537">
          <cell r="A537" t="str">
            <v>21015A12-</v>
          </cell>
          <cell r="B537" t="str">
            <v>HUART HAMOIR (AVENUE)</v>
          </cell>
          <cell r="C537">
            <v>96.00000000050801</v>
          </cell>
          <cell r="D537">
            <v>98.999999999983999</v>
          </cell>
          <cell r="E537">
            <v>77.000000000536005</v>
          </cell>
          <cell r="F537">
            <v>85.000000000783999</v>
          </cell>
          <cell r="G537">
            <v>85.999999998964014</v>
          </cell>
          <cell r="H537">
            <v>67.999999999639996</v>
          </cell>
          <cell r="I537">
            <v>62.999999998867999</v>
          </cell>
          <cell r="J537">
            <v>66.999999998991996</v>
          </cell>
          <cell r="K537">
            <v>82.999999999488011</v>
          </cell>
          <cell r="L537">
            <v>66.000000000812008</v>
          </cell>
          <cell r="M537">
            <v>150.00000000094801</v>
          </cell>
          <cell r="N537">
            <v>104.000000000756</v>
          </cell>
          <cell r="O537">
            <v>119.99999999878399</v>
          </cell>
          <cell r="P537">
            <v>131.99999999915602</v>
          </cell>
          <cell r="Q537">
            <v>97.00000000115601</v>
          </cell>
          <cell r="R537">
            <v>90.999999999735991</v>
          </cell>
          <cell r="S537">
            <v>104.000000000756</v>
          </cell>
          <cell r="T537">
            <v>80.000000000011994</v>
          </cell>
          <cell r="U537">
            <v>86.999999999612015</v>
          </cell>
          <cell r="V537">
            <v>100.00000000063199</v>
          </cell>
          <cell r="W537">
            <v>70.999999999116</v>
          </cell>
          <cell r="X537">
            <v>82.999999999488011</v>
          </cell>
          <cell r="Y537">
            <v>66.999999998991996</v>
          </cell>
          <cell r="Z537">
            <v>62.999999998867999</v>
          </cell>
          <cell r="AA537">
            <v>51.999999999144002</v>
          </cell>
          <cell r="AB537">
            <v>51.999999999144002</v>
          </cell>
          <cell r="AC537">
            <v>37.999999999944002</v>
          </cell>
          <cell r="AD537">
            <v>24.999999998924</v>
          </cell>
          <cell r="AE537">
            <v>36.000000001116</v>
          </cell>
          <cell r="AF537">
            <v>27.000000000220002</v>
          </cell>
          <cell r="AG537">
            <v>23.000000000096001</v>
          </cell>
          <cell r="AH537">
            <v>23.000000000096001</v>
          </cell>
          <cell r="AI537">
            <v>12.000000000372001</v>
          </cell>
          <cell r="AJ537">
            <v>10.999999999724</v>
          </cell>
          <cell r="AK537">
            <v>13.00000000102</v>
          </cell>
          <cell r="AL537">
            <v>6.9999999996000009</v>
          </cell>
          <cell r="AM537">
            <v>5.0000000007720002</v>
          </cell>
          <cell r="AN537">
            <v>2.9999999994760005</v>
          </cell>
          <cell r="AO537">
            <v>1.9999999988280002</v>
          </cell>
          <cell r="AP537">
            <v>0</v>
          </cell>
        </row>
        <row r="538">
          <cell r="A538" t="str">
            <v>21015A152</v>
          </cell>
          <cell r="B538" t="str">
            <v>PR. ELISABETH-NORD</v>
          </cell>
          <cell r="C538">
            <v>174.00000000077401</v>
          </cell>
          <cell r="D538">
            <v>193.00000000073399</v>
          </cell>
          <cell r="E538">
            <v>167.00000000173898</v>
          </cell>
          <cell r="F538">
            <v>167.99999999850598</v>
          </cell>
          <cell r="G538">
            <v>122.99999999955099</v>
          </cell>
          <cell r="H538">
            <v>147.00000000140099</v>
          </cell>
          <cell r="I538">
            <v>115.00000000013799</v>
          </cell>
          <cell r="J538">
            <v>99.000000001312003</v>
          </cell>
          <cell r="K538">
            <v>125.000000000307</v>
          </cell>
          <cell r="L538">
            <v>106.00000000034701</v>
          </cell>
          <cell r="M538">
            <v>170.99999999963998</v>
          </cell>
          <cell r="N538">
            <v>151.99999999968</v>
          </cell>
          <cell r="O538">
            <v>155.00000000081403</v>
          </cell>
          <cell r="P538">
            <v>151.99999999968</v>
          </cell>
          <cell r="Q538">
            <v>148.000000001779</v>
          </cell>
          <cell r="R538">
            <v>158.999999998715</v>
          </cell>
          <cell r="S538">
            <v>125.000000000307</v>
          </cell>
          <cell r="T538">
            <v>146.00000000102301</v>
          </cell>
          <cell r="U538">
            <v>98.000000000934008</v>
          </cell>
          <cell r="V538">
            <v>132.99999999971999</v>
          </cell>
          <cell r="W538">
            <v>96.000000000178005</v>
          </cell>
          <cell r="X538">
            <v>100.00000000169001</v>
          </cell>
          <cell r="Y538">
            <v>70.000000001182997</v>
          </cell>
          <cell r="Z538">
            <v>81.000000001730001</v>
          </cell>
          <cell r="AA538">
            <v>78.000000000596003</v>
          </cell>
          <cell r="AB538">
            <v>51.000000001223</v>
          </cell>
          <cell r="AC538">
            <v>48.000000000089003</v>
          </cell>
          <cell r="AD538">
            <v>51.000000001223</v>
          </cell>
          <cell r="AE538">
            <v>46.999999999711001</v>
          </cell>
          <cell r="AF538">
            <v>22.000000001094005</v>
          </cell>
          <cell r="AG538">
            <v>22.000000001094005</v>
          </cell>
          <cell r="AH538">
            <v>31.000000000884999</v>
          </cell>
          <cell r="AI538">
            <v>17.999999999581998</v>
          </cell>
          <cell r="AJ538">
            <v>14.999999998447999</v>
          </cell>
          <cell r="AK538">
            <v>10.000000000169001</v>
          </cell>
          <cell r="AL538">
            <v>4.0000000015119994</v>
          </cell>
          <cell r="AM538">
            <v>5.9999999986570005</v>
          </cell>
          <cell r="AN538">
            <v>3.000000001134</v>
          </cell>
          <cell r="AO538">
            <v>2.0000000007559997</v>
          </cell>
          <cell r="AP538">
            <v>0</v>
          </cell>
        </row>
        <row r="539">
          <cell r="A539" t="str">
            <v>21015A101</v>
          </cell>
          <cell r="B539" t="str">
            <v>GARE</v>
          </cell>
          <cell r="C539">
            <v>85.000000000859998</v>
          </cell>
          <cell r="D539">
            <v>98.000000000279996</v>
          </cell>
          <cell r="E539">
            <v>79.999999999920007</v>
          </cell>
          <cell r="F539">
            <v>76.000000000679989</v>
          </cell>
          <cell r="G539">
            <v>53.999999999189995</v>
          </cell>
          <cell r="H539">
            <v>68.000000000309996</v>
          </cell>
          <cell r="I539">
            <v>49.000000000139998</v>
          </cell>
          <cell r="J539">
            <v>56.000000000699991</v>
          </cell>
          <cell r="K539">
            <v>59.000000000129994</v>
          </cell>
          <cell r="L539">
            <v>47.000000000520004</v>
          </cell>
          <cell r="M539">
            <v>83.999999999160011</v>
          </cell>
          <cell r="N539">
            <v>87.000000000480014</v>
          </cell>
          <cell r="O539">
            <v>89.999999999910017</v>
          </cell>
          <cell r="P539">
            <v>88.000000000290001</v>
          </cell>
          <cell r="Q539">
            <v>86.000000000669985</v>
          </cell>
          <cell r="R539">
            <v>90.999999999720004</v>
          </cell>
          <cell r="S539">
            <v>0</v>
          </cell>
          <cell r="T539">
            <v>82.999999999349981</v>
          </cell>
          <cell r="U539">
            <v>61.999999999559996</v>
          </cell>
          <cell r="V539">
            <v>66.000000000690008</v>
          </cell>
          <cell r="W539">
            <v>43.9999999992</v>
          </cell>
          <cell r="X539">
            <v>69.999999999929997</v>
          </cell>
          <cell r="Y539">
            <v>37.000000000530001</v>
          </cell>
          <cell r="Z539">
            <v>42.999999999389992</v>
          </cell>
          <cell r="AA539">
            <v>36.00000000072</v>
          </cell>
          <cell r="AB539">
            <v>23.999999999219998</v>
          </cell>
          <cell r="AC539">
            <v>20.999999999790003</v>
          </cell>
          <cell r="AD539">
            <v>27.000000000539998</v>
          </cell>
          <cell r="AE539">
            <v>19.000000000169997</v>
          </cell>
          <cell r="AF539">
            <v>16.000000000739998</v>
          </cell>
          <cell r="AG539">
            <v>10.9999999998</v>
          </cell>
          <cell r="AH539">
            <v>7.00000000056</v>
          </cell>
          <cell r="AI539">
            <v>11.999999999609999</v>
          </cell>
          <cell r="AJ539">
            <v>8.0000000003699991</v>
          </cell>
          <cell r="AK539">
            <v>7.00000000056</v>
          </cell>
          <cell r="AL539">
            <v>2.9999999994300004</v>
          </cell>
          <cell r="AM539">
            <v>1.9999999996199997</v>
          </cell>
          <cell r="AN539">
            <v>0</v>
          </cell>
          <cell r="AO539">
            <v>0</v>
          </cell>
          <cell r="AP539">
            <v>0</v>
          </cell>
        </row>
        <row r="540">
          <cell r="A540" t="str">
            <v>21015A111</v>
          </cell>
          <cell r="B540" t="str">
            <v>MAETERLINCK</v>
          </cell>
          <cell r="C540">
            <v>114.00000000080999</v>
          </cell>
          <cell r="D540">
            <v>147.000000000749</v>
          </cell>
          <cell r="E540">
            <v>109.999999998861</v>
          </cell>
          <cell r="F540">
            <v>130.000000000185</v>
          </cell>
          <cell r="G540">
            <v>98.999999999816993</v>
          </cell>
          <cell r="H540">
            <v>128.999999998996</v>
          </cell>
          <cell r="I540">
            <v>91.999999999915005</v>
          </cell>
          <cell r="J540">
            <v>102.999999998959</v>
          </cell>
          <cell r="K540">
            <v>90.000000000344002</v>
          </cell>
          <cell r="L540">
            <v>86.000000001202011</v>
          </cell>
          <cell r="M540">
            <v>97.000000000246004</v>
          </cell>
          <cell r="N540">
            <v>112.999999999621</v>
          </cell>
          <cell r="O540">
            <v>133.999999999327</v>
          </cell>
          <cell r="P540">
            <v>105.000000001337</v>
          </cell>
          <cell r="Q540">
            <v>112.000000001239</v>
          </cell>
          <cell r="R540">
            <v>112.000000001239</v>
          </cell>
          <cell r="S540">
            <v>114.999999999192</v>
          </cell>
          <cell r="T540">
            <v>102.000000000577</v>
          </cell>
          <cell r="U540">
            <v>78.000000000111001</v>
          </cell>
          <cell r="V540">
            <v>97.000000000246004</v>
          </cell>
          <cell r="W540">
            <v>67.999999999448988</v>
          </cell>
          <cell r="X540">
            <v>83.000000000442</v>
          </cell>
          <cell r="Y540">
            <v>69.999999999019991</v>
          </cell>
          <cell r="Z540">
            <v>60.999999999547001</v>
          </cell>
          <cell r="AA540">
            <v>50.999999998885002</v>
          </cell>
          <cell r="AB540">
            <v>46.000000001361002</v>
          </cell>
          <cell r="AC540">
            <v>45.000000000172001</v>
          </cell>
          <cell r="AD540">
            <v>34.999999999509996</v>
          </cell>
          <cell r="AE540">
            <v>31.999999998749995</v>
          </cell>
          <cell r="AF540">
            <v>22.000000000895003</v>
          </cell>
          <cell r="AG540">
            <v>29.999999999179003</v>
          </cell>
          <cell r="AH540">
            <v>29.999999999179003</v>
          </cell>
          <cell r="AI540">
            <v>22.000000000895003</v>
          </cell>
          <cell r="AJ540">
            <v>13.999999999803999</v>
          </cell>
          <cell r="AK540">
            <v>17.999999998945999</v>
          </cell>
          <cell r="AL540">
            <v>8.0000000010909993</v>
          </cell>
          <cell r="AM540">
            <v>3.0000000007600001</v>
          </cell>
          <cell r="AN540">
            <v>1.9999999995710001</v>
          </cell>
          <cell r="AO540">
            <v>1.000000001189</v>
          </cell>
          <cell r="AP540">
            <v>1.000000001189</v>
          </cell>
        </row>
        <row r="541">
          <cell r="A541" t="str">
            <v>21015A142</v>
          </cell>
          <cell r="B541" t="str">
            <v>SAINTE-FAMILLE</v>
          </cell>
          <cell r="C541">
            <v>10.000000000088001</v>
          </cell>
          <cell r="D541">
            <v>14.999999999898998</v>
          </cell>
          <cell r="E541">
            <v>10.000000000088001</v>
          </cell>
          <cell r="F541">
            <v>7.9999999998839995</v>
          </cell>
          <cell r="G541">
            <v>10.999999999957</v>
          </cell>
          <cell r="H541">
            <v>12.000000000059002</v>
          </cell>
          <cell r="I541">
            <v>7.9999999998839995</v>
          </cell>
          <cell r="J541">
            <v>5.9999999999130003</v>
          </cell>
          <cell r="K541">
            <v>10.999999999957</v>
          </cell>
          <cell r="L541">
            <v>7.0000000000149996</v>
          </cell>
          <cell r="M541">
            <v>10.999999999957</v>
          </cell>
          <cell r="N541">
            <v>5.0000000000440004</v>
          </cell>
          <cell r="O541">
            <v>14.000000000029999</v>
          </cell>
          <cell r="P541">
            <v>10.000000000088001</v>
          </cell>
          <cell r="Q541">
            <v>8.9999999999859988</v>
          </cell>
          <cell r="R541">
            <v>7.9999999998839995</v>
          </cell>
          <cell r="S541">
            <v>0</v>
          </cell>
          <cell r="T541">
            <v>7.0000000000149996</v>
          </cell>
          <cell r="U541">
            <v>10.999999999957</v>
          </cell>
          <cell r="V541">
            <v>5.0000000000440004</v>
          </cell>
          <cell r="W541">
            <v>10.999999999957</v>
          </cell>
          <cell r="X541">
            <v>10.000000000088001</v>
          </cell>
          <cell r="Y541">
            <v>5.9999999999130003</v>
          </cell>
          <cell r="Z541">
            <v>3.9999999999419997</v>
          </cell>
          <cell r="AA541">
            <v>3.0000000000729998</v>
          </cell>
          <cell r="AB541">
            <v>1.9999999999709999</v>
          </cell>
          <cell r="AC541">
            <v>3.9999999999419997</v>
          </cell>
          <cell r="AD541">
            <v>1.9999999999709999</v>
          </cell>
          <cell r="AE541">
            <v>0</v>
          </cell>
          <cell r="AF541">
            <v>1.9999999999709999</v>
          </cell>
          <cell r="AG541">
            <v>3.0000000000729998</v>
          </cell>
          <cell r="AH541">
            <v>0</v>
          </cell>
          <cell r="AI541">
            <v>0</v>
          </cell>
          <cell r="AJ541">
            <v>1.000000000102</v>
          </cell>
          <cell r="AK541">
            <v>0</v>
          </cell>
          <cell r="AL541">
            <v>0</v>
          </cell>
          <cell r="AM541">
            <v>1.000000000102</v>
          </cell>
          <cell r="AN541">
            <v>0</v>
          </cell>
          <cell r="AO541">
            <v>0</v>
          </cell>
          <cell r="AP541">
            <v>0</v>
          </cell>
        </row>
        <row r="542">
          <cell r="A542" t="str">
            <v>21015A622</v>
          </cell>
          <cell r="B542" t="str">
            <v>BRUSILIA</v>
          </cell>
          <cell r="C542">
            <v>31.000000000164995</v>
          </cell>
          <cell r="D542">
            <v>37.000000000039996</v>
          </cell>
          <cell r="E542">
            <v>31.999999999982002</v>
          </cell>
          <cell r="F542">
            <v>19.000000000415</v>
          </cell>
          <cell r="G542">
            <v>35.000000000405997</v>
          </cell>
          <cell r="H542">
            <v>26.999999999924004</v>
          </cell>
          <cell r="I542">
            <v>21.999999999865999</v>
          </cell>
          <cell r="J542">
            <v>26.000000000107001</v>
          </cell>
          <cell r="K542">
            <v>9.0000000002989999</v>
          </cell>
          <cell r="L542">
            <v>20.000000000231999</v>
          </cell>
          <cell r="M542">
            <v>41.000000000280998</v>
          </cell>
          <cell r="N542">
            <v>31.000000000164995</v>
          </cell>
          <cell r="O542">
            <v>47.999999999972999</v>
          </cell>
          <cell r="P542">
            <v>40.000000000463999</v>
          </cell>
          <cell r="Q542">
            <v>44.999999999548997</v>
          </cell>
          <cell r="R542">
            <v>44.999999999548997</v>
          </cell>
          <cell r="S542">
            <v>0</v>
          </cell>
          <cell r="T542">
            <v>40.000000000463999</v>
          </cell>
          <cell r="U542">
            <v>32.999999999799002</v>
          </cell>
          <cell r="V542">
            <v>36.000000000222997</v>
          </cell>
          <cell r="W542">
            <v>21.000000000048999</v>
          </cell>
          <cell r="X542">
            <v>27.999999999741</v>
          </cell>
          <cell r="Y542">
            <v>24.000000000472998</v>
          </cell>
          <cell r="Z542">
            <v>16.999999999808001</v>
          </cell>
          <cell r="AA542">
            <v>22.999999999682998</v>
          </cell>
          <cell r="AB542">
            <v>27.999999999741</v>
          </cell>
          <cell r="AC542">
            <v>25.000000000290001</v>
          </cell>
          <cell r="AD542">
            <v>5.0000000000579998</v>
          </cell>
          <cell r="AE542">
            <v>24.000000000472998</v>
          </cell>
          <cell r="AF542">
            <v>24.000000000472998</v>
          </cell>
          <cell r="AG542">
            <v>26.999999999924004</v>
          </cell>
          <cell r="AH542">
            <v>12.999999999567001</v>
          </cell>
          <cell r="AI542">
            <v>22.999999999682998</v>
          </cell>
          <cell r="AJ542">
            <v>19.000000000415</v>
          </cell>
          <cell r="AK542">
            <v>10.999999999932999</v>
          </cell>
          <cell r="AL542">
            <v>3.0000000004239995</v>
          </cell>
          <cell r="AM542">
            <v>8.0000000004820002</v>
          </cell>
          <cell r="AN542">
            <v>0</v>
          </cell>
          <cell r="AO542">
            <v>0</v>
          </cell>
          <cell r="AP542">
            <v>0.99999999981700005</v>
          </cell>
        </row>
        <row r="543">
          <cell r="A543" t="str">
            <v>21015A71-</v>
          </cell>
          <cell r="B543" t="str">
            <v>JARDINS</v>
          </cell>
          <cell r="C543">
            <v>64.999999999896005</v>
          </cell>
          <cell r="D543">
            <v>47.999999999873999</v>
          </cell>
          <cell r="E543">
            <v>51.999999999596994</v>
          </cell>
          <cell r="F543">
            <v>47.000000000343</v>
          </cell>
          <cell r="G543">
            <v>34.000000000044004</v>
          </cell>
          <cell r="H543">
            <v>45.999999999212996</v>
          </cell>
          <cell r="I543">
            <v>44.000000000150997</v>
          </cell>
          <cell r="J543">
            <v>40.000000000428003</v>
          </cell>
          <cell r="K543">
            <v>40.999999999959002</v>
          </cell>
          <cell r="L543">
            <v>40.999999999959002</v>
          </cell>
          <cell r="M543">
            <v>57.999999999981</v>
          </cell>
          <cell r="N543">
            <v>48.999999999404999</v>
          </cell>
          <cell r="O543">
            <v>57.000000000450001</v>
          </cell>
          <cell r="P543">
            <v>64.999999999896005</v>
          </cell>
          <cell r="Q543">
            <v>67.000000000556994</v>
          </cell>
          <cell r="R543">
            <v>68.999999999619007</v>
          </cell>
          <cell r="S543">
            <v>0</v>
          </cell>
          <cell r="T543">
            <v>57.000000000450001</v>
          </cell>
          <cell r="U543">
            <v>60.000000000642004</v>
          </cell>
          <cell r="V543">
            <v>38.999999999298005</v>
          </cell>
          <cell r="W543">
            <v>44.999999999682004</v>
          </cell>
          <cell r="X543">
            <v>47.999999999873999</v>
          </cell>
          <cell r="Y543">
            <v>44.999999999682004</v>
          </cell>
          <cell r="Z543">
            <v>34.999999999575003</v>
          </cell>
          <cell r="AA543">
            <v>37.999999999766999</v>
          </cell>
          <cell r="AB543">
            <v>34.999999999575003</v>
          </cell>
          <cell r="AC543">
            <v>30.000000000321002</v>
          </cell>
          <cell r="AD543">
            <v>29.000000000789999</v>
          </cell>
          <cell r="AE543">
            <v>55.999999999320011</v>
          </cell>
          <cell r="AF543">
            <v>27.999999999660005</v>
          </cell>
          <cell r="AG543">
            <v>29.000000000789999</v>
          </cell>
          <cell r="AH543">
            <v>21.999999999276</v>
          </cell>
          <cell r="AI543">
            <v>37.000000000236007</v>
          </cell>
          <cell r="AJ543">
            <v>20.000000000214001</v>
          </cell>
          <cell r="AK543">
            <v>24.999999999467999</v>
          </cell>
          <cell r="AL543">
            <v>13.999999999830003</v>
          </cell>
          <cell r="AM543">
            <v>9.0000000005759997</v>
          </cell>
          <cell r="AN543">
            <v>6.9999999999150013</v>
          </cell>
          <cell r="AO543">
            <v>6.9999999999150013</v>
          </cell>
          <cell r="AP543">
            <v>0.99999999953100005</v>
          </cell>
        </row>
        <row r="544">
          <cell r="A544" t="str">
            <v>21015A04-</v>
          </cell>
          <cell r="B544" t="str">
            <v>L'OLIVIER (RUE)</v>
          </cell>
          <cell r="C544">
            <v>207.99999999920001</v>
          </cell>
          <cell r="D544">
            <v>203.000000001502</v>
          </cell>
          <cell r="E544">
            <v>196.00000000076798</v>
          </cell>
          <cell r="F544">
            <v>200.99999999846602</v>
          </cell>
          <cell r="G544">
            <v>158.999999999008</v>
          </cell>
          <cell r="H544">
            <v>196.00000000076798</v>
          </cell>
          <cell r="I544">
            <v>176.00000000008401</v>
          </cell>
          <cell r="J544">
            <v>170.000000000868</v>
          </cell>
          <cell r="K544">
            <v>164.99999999822401</v>
          </cell>
          <cell r="L544">
            <v>196.00000000076798</v>
          </cell>
          <cell r="M544">
            <v>220.99999999914999</v>
          </cell>
          <cell r="N544">
            <v>189.00000000003402</v>
          </cell>
          <cell r="O544">
            <v>190.000000001552</v>
          </cell>
          <cell r="P544">
            <v>217.99999999954201</v>
          </cell>
          <cell r="Q544">
            <v>200.00000000189397</v>
          </cell>
          <cell r="R544">
            <v>219.99999999763202</v>
          </cell>
          <cell r="S544">
            <v>189.00000000003402</v>
          </cell>
          <cell r="T544">
            <v>204.99999999959201</v>
          </cell>
          <cell r="U544">
            <v>161.00000000204398</v>
          </cell>
          <cell r="V544">
            <v>200.99999999846602</v>
          </cell>
          <cell r="W544">
            <v>131.00000000101801</v>
          </cell>
          <cell r="X544">
            <v>158.000000002436</v>
          </cell>
          <cell r="Y544">
            <v>118.99999999764</v>
          </cell>
          <cell r="Z544">
            <v>109.99999999881601</v>
          </cell>
          <cell r="AA544">
            <v>105.99999999769001</v>
          </cell>
          <cell r="AB544">
            <v>79.000000001217998</v>
          </cell>
          <cell r="AC544">
            <v>73.000000002002011</v>
          </cell>
          <cell r="AD544">
            <v>60.999999998623998</v>
          </cell>
          <cell r="AE544">
            <v>43.000000000975994</v>
          </cell>
          <cell r="AF544">
            <v>41.999999999458005</v>
          </cell>
          <cell r="AG544">
            <v>49.000000000191996</v>
          </cell>
          <cell r="AH544">
            <v>34.999999998724</v>
          </cell>
          <cell r="AI544">
            <v>23.000000000291998</v>
          </cell>
          <cell r="AJ544">
            <v>28.999999999507999</v>
          </cell>
          <cell r="AK544">
            <v>11.999999998431999</v>
          </cell>
          <cell r="AL544">
            <v>8.0000000022519995</v>
          </cell>
          <cell r="AM544">
            <v>1.0000000015179999</v>
          </cell>
          <cell r="AN544">
            <v>1.9999999980899998</v>
          </cell>
          <cell r="AO544">
            <v>0</v>
          </cell>
          <cell r="AP544">
            <v>1.0000000015179999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99.999999999587004</v>
          </cell>
          <cell r="D546">
            <v>99.000000000819</v>
          </cell>
          <cell r="E546">
            <v>80.999999999606985</v>
          </cell>
          <cell r="F546">
            <v>82.999999999091997</v>
          </cell>
          <cell r="G546">
            <v>60.000000000142002</v>
          </cell>
          <cell r="H546">
            <v>55.999999999223</v>
          </cell>
          <cell r="I546">
            <v>52.000000000252996</v>
          </cell>
          <cell r="J546">
            <v>55.999999999223</v>
          </cell>
          <cell r="K546">
            <v>88.000000000727994</v>
          </cell>
          <cell r="L546">
            <v>74.999999999202998</v>
          </cell>
          <cell r="M546">
            <v>101.00000000030401</v>
          </cell>
          <cell r="N546">
            <v>112.99999999916301</v>
          </cell>
          <cell r="O546">
            <v>102.999999999789</v>
          </cell>
          <cell r="P546">
            <v>107.000000000708</v>
          </cell>
          <cell r="Q546">
            <v>69.000000000748003</v>
          </cell>
          <cell r="R546">
            <v>99.000000000819</v>
          </cell>
          <cell r="S546">
            <v>0</v>
          </cell>
          <cell r="T546">
            <v>77.000000000637002</v>
          </cell>
          <cell r="U546">
            <v>50.999999999535994</v>
          </cell>
          <cell r="V546">
            <v>77.000000000637002</v>
          </cell>
          <cell r="W546">
            <v>36.999999999243002</v>
          </cell>
          <cell r="X546">
            <v>50.999999999535994</v>
          </cell>
          <cell r="Y546">
            <v>22.000000000181998</v>
          </cell>
          <cell r="Z546">
            <v>36.999999999243002</v>
          </cell>
          <cell r="AA546">
            <v>44.999999999131994</v>
          </cell>
          <cell r="AB546">
            <v>26.999999999869001</v>
          </cell>
          <cell r="AC546">
            <v>26.999999999869001</v>
          </cell>
          <cell r="AD546">
            <v>23.000000000899</v>
          </cell>
          <cell r="AE546">
            <v>15.999999999778</v>
          </cell>
          <cell r="AF546">
            <v>9.0000000006060006</v>
          </cell>
          <cell r="AG546">
            <v>3.0000000002019998</v>
          </cell>
          <cell r="AH546">
            <v>9.9999999993740012</v>
          </cell>
          <cell r="AI546">
            <v>11.000000000090999</v>
          </cell>
          <cell r="AJ546">
            <v>9.0000000006060006</v>
          </cell>
          <cell r="AK546">
            <v>1.999999999485</v>
          </cell>
          <cell r="AL546">
            <v>1.000000000717</v>
          </cell>
          <cell r="AM546">
            <v>1.000000000717</v>
          </cell>
          <cell r="AN546">
            <v>1.000000000717</v>
          </cell>
          <cell r="AO546">
            <v>1.000000000717</v>
          </cell>
          <cell r="AP546">
            <v>0</v>
          </cell>
        </row>
        <row r="547">
          <cell r="A547" t="str">
            <v>21015A40-</v>
          </cell>
          <cell r="B547" t="str">
            <v>BRABANT (RUE DE)</v>
          </cell>
          <cell r="C547">
            <v>163.00000000044801</v>
          </cell>
          <cell r="D547">
            <v>175.00000000002001</v>
          </cell>
          <cell r="E547">
            <v>166.00000000034098</v>
          </cell>
          <cell r="F547">
            <v>163.00000000044801</v>
          </cell>
          <cell r="G547">
            <v>128.99999999915599</v>
          </cell>
          <cell r="H547">
            <v>113.000000000979</v>
          </cell>
          <cell r="I547">
            <v>116.99999999958399</v>
          </cell>
          <cell r="J547">
            <v>146.999999998514</v>
          </cell>
          <cell r="K547">
            <v>122.99999999936999</v>
          </cell>
          <cell r="L547">
            <v>131.000000000337</v>
          </cell>
          <cell r="M547">
            <v>160.99999999926698</v>
          </cell>
          <cell r="N547">
            <v>166.99999999905299</v>
          </cell>
          <cell r="O547">
            <v>149.99999999840699</v>
          </cell>
          <cell r="P547">
            <v>154.99999999948099</v>
          </cell>
          <cell r="Q547">
            <v>131.000000000337</v>
          </cell>
          <cell r="R547">
            <v>166.00000000034098</v>
          </cell>
          <cell r="S547">
            <v>116.99999999958399</v>
          </cell>
          <cell r="T547">
            <v>172.99999999883897</v>
          </cell>
          <cell r="U547">
            <v>130.00000000162498</v>
          </cell>
          <cell r="V547">
            <v>169.000000000234</v>
          </cell>
          <cell r="W547">
            <v>99.000000000225995</v>
          </cell>
          <cell r="X547">
            <v>130.00000000162498</v>
          </cell>
          <cell r="Y547">
            <v>82.999999998291983</v>
          </cell>
          <cell r="Z547">
            <v>81.999999999579998</v>
          </cell>
          <cell r="AA547">
            <v>70.99999999872</v>
          </cell>
          <cell r="AB547">
            <v>72.999999999901007</v>
          </cell>
          <cell r="AC547">
            <v>55.000000000542997</v>
          </cell>
          <cell r="AD547">
            <v>52.999999999361997</v>
          </cell>
          <cell r="AE547">
            <v>31.000000001399002</v>
          </cell>
          <cell r="AF547">
            <v>20.999999999250999</v>
          </cell>
          <cell r="AG547">
            <v>35.999999998716</v>
          </cell>
          <cell r="AH547">
            <v>25.000000001613003</v>
          </cell>
          <cell r="AI547">
            <v>19.000000001827001</v>
          </cell>
          <cell r="AJ547">
            <v>15.999999998177001</v>
          </cell>
          <cell r="AK547">
            <v>8.0000000009669989</v>
          </cell>
          <cell r="AL547">
            <v>5.0000000010739996</v>
          </cell>
          <cell r="AM547">
            <v>2.0000000011809997</v>
          </cell>
          <cell r="AN547">
            <v>0.99999999871199985</v>
          </cell>
          <cell r="AO547">
            <v>0</v>
          </cell>
          <cell r="AP547">
            <v>0.99999999871199985</v>
          </cell>
        </row>
        <row r="548">
          <cell r="A548" t="str">
            <v>21015A43-</v>
          </cell>
          <cell r="B548" t="str">
            <v>GARE DU NORD</v>
          </cell>
          <cell r="C548">
            <v>86.999999999399989</v>
          </cell>
          <cell r="D548">
            <v>106.99999999920001</v>
          </cell>
          <cell r="E548">
            <v>68.000000000399993</v>
          </cell>
          <cell r="F548">
            <v>84.999999999600007</v>
          </cell>
          <cell r="G548">
            <v>39.000000000599996</v>
          </cell>
          <cell r="H548">
            <v>70.000000000200004</v>
          </cell>
          <cell r="I548">
            <v>45</v>
          </cell>
          <cell r="J548">
            <v>57.999999999600007</v>
          </cell>
          <cell r="K548">
            <v>61.000000000199996</v>
          </cell>
          <cell r="L548">
            <v>61.000000000199996</v>
          </cell>
          <cell r="M548">
            <v>93.999999999600007</v>
          </cell>
          <cell r="N548">
            <v>82.000000000799986</v>
          </cell>
          <cell r="O548">
            <v>91.000000000799986</v>
          </cell>
          <cell r="P548">
            <v>82.999999999799982</v>
          </cell>
          <cell r="Q548">
            <v>64.999999999799996</v>
          </cell>
          <cell r="R548">
            <v>84.000000000600011</v>
          </cell>
          <cell r="S548">
            <v>0</v>
          </cell>
          <cell r="T548">
            <v>86.999999999399989</v>
          </cell>
          <cell r="U548">
            <v>48.999999999600007</v>
          </cell>
          <cell r="V548">
            <v>66.000000000599996</v>
          </cell>
          <cell r="W548">
            <v>41.999999999400004</v>
          </cell>
          <cell r="X548">
            <v>66.999999999600007</v>
          </cell>
          <cell r="Y548">
            <v>21.9999999996</v>
          </cell>
          <cell r="Z548">
            <v>34.9999999992</v>
          </cell>
          <cell r="AA548">
            <v>30.9999999996</v>
          </cell>
          <cell r="AB548">
            <v>32.0000000004</v>
          </cell>
          <cell r="AC548">
            <v>23.999999999399996</v>
          </cell>
          <cell r="AD548">
            <v>19.9999999998</v>
          </cell>
          <cell r="AE548">
            <v>16.9999999992</v>
          </cell>
          <cell r="AF548">
            <v>14.0000000004</v>
          </cell>
          <cell r="AG548">
            <v>18</v>
          </cell>
          <cell r="AH548">
            <v>14.0000000004</v>
          </cell>
          <cell r="AI548">
            <v>10.9999999998</v>
          </cell>
          <cell r="AJ548">
            <v>5.9999999994</v>
          </cell>
          <cell r="AK548">
            <v>1.9999999998000002</v>
          </cell>
          <cell r="AL548">
            <v>1.9999999998000002</v>
          </cell>
          <cell r="AM548">
            <v>1.0000000008000001</v>
          </cell>
          <cell r="AN548">
            <v>0</v>
          </cell>
          <cell r="AO548">
            <v>0</v>
          </cell>
          <cell r="AP548">
            <v>0</v>
          </cell>
        </row>
        <row r="549">
          <cell r="A549" t="str">
            <v>21015A44-</v>
          </cell>
          <cell r="B549" t="str">
            <v>REINE (AVENUE)</v>
          </cell>
          <cell r="C549">
            <v>156.00000000028803</v>
          </cell>
          <cell r="D549">
            <v>159.00000000172801</v>
          </cell>
          <cell r="E549">
            <v>156.00000000028803</v>
          </cell>
          <cell r="F549">
            <v>154.00000000051199</v>
          </cell>
          <cell r="G549">
            <v>135.00000000086399</v>
          </cell>
          <cell r="H549">
            <v>114.00000000144</v>
          </cell>
          <cell r="I549">
            <v>135.99999999897599</v>
          </cell>
          <cell r="J549">
            <v>141.99999999830402</v>
          </cell>
          <cell r="K549">
            <v>146.99999999952001</v>
          </cell>
          <cell r="L549">
            <v>137.00000000064</v>
          </cell>
          <cell r="M549">
            <v>144.000000001632</v>
          </cell>
          <cell r="N549">
            <v>122.99999999865601</v>
          </cell>
          <cell r="O549">
            <v>146.99999999952001</v>
          </cell>
          <cell r="P549">
            <v>122.00000000054401</v>
          </cell>
          <cell r="Q549">
            <v>131.99999999942401</v>
          </cell>
          <cell r="R549">
            <v>133.99999999920001</v>
          </cell>
          <cell r="S549">
            <v>139.99999999852801</v>
          </cell>
          <cell r="T549">
            <v>144.000000001632</v>
          </cell>
          <cell r="U549">
            <v>105.99999999878401</v>
          </cell>
          <cell r="V549">
            <v>139.99999999852801</v>
          </cell>
          <cell r="W549">
            <v>90.000000000575994</v>
          </cell>
          <cell r="X549">
            <v>105.00000000067199</v>
          </cell>
          <cell r="Y549">
            <v>65.999999999712003</v>
          </cell>
          <cell r="Z549">
            <v>82.000000001472003</v>
          </cell>
          <cell r="AA549">
            <v>77.999999998367997</v>
          </cell>
          <cell r="AB549">
            <v>52.000000001279993</v>
          </cell>
          <cell r="AC549">
            <v>37.000000001184006</v>
          </cell>
          <cell r="AD549">
            <v>52.000000001279993</v>
          </cell>
          <cell r="AE549">
            <v>50.999999999616001</v>
          </cell>
          <cell r="AF549">
            <v>39.00000000096</v>
          </cell>
          <cell r="AG549">
            <v>30.999999998303998</v>
          </cell>
          <cell r="AH549">
            <v>28.999999998528001</v>
          </cell>
          <cell r="AI549">
            <v>24.999999998976001</v>
          </cell>
          <cell r="AJ549">
            <v>22.000000001088001</v>
          </cell>
          <cell r="AK549">
            <v>7.9999999991040003</v>
          </cell>
          <cell r="AL549">
            <v>9.0000000007680008</v>
          </cell>
          <cell r="AM549">
            <v>5.0000000012159997</v>
          </cell>
          <cell r="AN549">
            <v>3.0000000014400001</v>
          </cell>
          <cell r="AO549">
            <v>0</v>
          </cell>
          <cell r="AP549">
            <v>0</v>
          </cell>
        </row>
        <row r="550">
          <cell r="A550" t="str">
            <v>21015A41-</v>
          </cell>
          <cell r="B550" t="str">
            <v>VANDERLINDEN (RUE)</v>
          </cell>
          <cell r="C550">
            <v>161.99999999843797</v>
          </cell>
          <cell r="D550">
            <v>161.99999999843797</v>
          </cell>
          <cell r="E550">
            <v>151.99999999882601</v>
          </cell>
          <cell r="F550">
            <v>119.999999998718</v>
          </cell>
          <cell r="G550">
            <v>108.00000000120799</v>
          </cell>
          <cell r="H550">
            <v>112.00000000037801</v>
          </cell>
          <cell r="I550">
            <v>88.999999999245986</v>
          </cell>
          <cell r="J550">
            <v>119.00000000145599</v>
          </cell>
          <cell r="K550">
            <v>119.999999998718</v>
          </cell>
          <cell r="L550">
            <v>135.99999999877201</v>
          </cell>
          <cell r="M550">
            <v>145.999999998384</v>
          </cell>
          <cell r="N550">
            <v>123.00000000062599</v>
          </cell>
          <cell r="O550">
            <v>140.00000000131598</v>
          </cell>
          <cell r="P550">
            <v>154.000000000098</v>
          </cell>
          <cell r="Q550">
            <v>126.999999999796</v>
          </cell>
          <cell r="R550">
            <v>160.00000000054001</v>
          </cell>
          <cell r="S550">
            <v>99.999999999493994</v>
          </cell>
          <cell r="T550">
            <v>142.99999999984999</v>
          </cell>
          <cell r="U550">
            <v>110.99999999974199</v>
          </cell>
          <cell r="V550">
            <v>140.00000000131598</v>
          </cell>
          <cell r="W550">
            <v>98.000000001595993</v>
          </cell>
          <cell r="X550">
            <v>129.000000001068</v>
          </cell>
          <cell r="Y550">
            <v>70.000000000657991</v>
          </cell>
          <cell r="Z550">
            <v>78.999999999633999</v>
          </cell>
          <cell r="AA550">
            <v>56.999999999137998</v>
          </cell>
          <cell r="AB550">
            <v>60.000000001046004</v>
          </cell>
          <cell r="AC550">
            <v>40.999999999084004</v>
          </cell>
          <cell r="AD550">
            <v>54.000000000603997</v>
          </cell>
          <cell r="AE550">
            <v>40.999999999084004</v>
          </cell>
          <cell r="AF550">
            <v>29.999999998836003</v>
          </cell>
          <cell r="AG550">
            <v>19.999999999224002</v>
          </cell>
          <cell r="AH550">
            <v>20.999999999860002</v>
          </cell>
          <cell r="AI550">
            <v>13.00000000152</v>
          </cell>
          <cell r="AJ550">
            <v>18.000000001326001</v>
          </cell>
          <cell r="AK550">
            <v>6.0000000004419993</v>
          </cell>
          <cell r="AL550">
            <v>4.9999999998060005</v>
          </cell>
          <cell r="AM550">
            <v>4.9999999998060005</v>
          </cell>
          <cell r="AN550">
            <v>1.0000000006359999</v>
          </cell>
          <cell r="AO550">
            <v>1.0000000006359999</v>
          </cell>
          <cell r="AP550">
            <v>1.0000000006359999</v>
          </cell>
        </row>
        <row r="551">
          <cell r="A551" t="str">
            <v>21015A612</v>
          </cell>
          <cell r="B551" t="str">
            <v>BRICHAUT (RUE DE)</v>
          </cell>
          <cell r="C551">
            <v>189.000000000309</v>
          </cell>
          <cell r="D551">
            <v>197.00000000183098</v>
          </cell>
          <cell r="E551">
            <v>199.99999999916102</v>
          </cell>
          <cell r="F551">
            <v>174.00000000069602</v>
          </cell>
          <cell r="G551">
            <v>147.99999999791001</v>
          </cell>
          <cell r="H551">
            <v>140.99999999981901</v>
          </cell>
          <cell r="I551">
            <v>140.00000000070898</v>
          </cell>
          <cell r="J551">
            <v>145.00000000057997</v>
          </cell>
          <cell r="K551">
            <v>156.99999999854199</v>
          </cell>
          <cell r="L551">
            <v>147.99999999791001</v>
          </cell>
          <cell r="M551">
            <v>178.00000000145701</v>
          </cell>
          <cell r="N551">
            <v>180.99999999878699</v>
          </cell>
          <cell r="O551">
            <v>213.999999999664</v>
          </cell>
          <cell r="P551">
            <v>195.99999999840003</v>
          </cell>
          <cell r="Q551">
            <v>165.99999999917401</v>
          </cell>
          <cell r="R551">
            <v>205.99999999814202</v>
          </cell>
          <cell r="S551">
            <v>136.99999999905799</v>
          </cell>
          <cell r="T551">
            <v>193.00000000106999</v>
          </cell>
          <cell r="U551">
            <v>134.00000000172798</v>
          </cell>
          <cell r="V551">
            <v>146.99999999880001</v>
          </cell>
          <cell r="W551">
            <v>93.999999998438994</v>
          </cell>
          <cell r="X551">
            <v>136.99999999905799</v>
          </cell>
          <cell r="Y551">
            <v>110.00000000148299</v>
          </cell>
          <cell r="Z551">
            <v>101.00000000085102</v>
          </cell>
          <cell r="AA551">
            <v>77.000000000605993</v>
          </cell>
          <cell r="AB551">
            <v>63.999999999213003</v>
          </cell>
          <cell r="AC551">
            <v>69.999999998193999</v>
          </cell>
          <cell r="AD551">
            <v>58.000000000232006</v>
          </cell>
          <cell r="AE551">
            <v>53.999999999471001</v>
          </cell>
          <cell r="AF551">
            <v>39.999999998968001</v>
          </cell>
          <cell r="AG551">
            <v>29.999999999226002</v>
          </cell>
          <cell r="AH551">
            <v>34.999999999097</v>
          </cell>
          <cell r="AI551">
            <v>14.999999999613001</v>
          </cell>
          <cell r="AJ551">
            <v>17.000000002154003</v>
          </cell>
          <cell r="AK551">
            <v>14.000000000503</v>
          </cell>
          <cell r="AL551">
            <v>5.9999999989810009</v>
          </cell>
          <cell r="AM551">
            <v>4.0000000007610002</v>
          </cell>
          <cell r="AN551">
            <v>0.99999999911000004</v>
          </cell>
          <cell r="AO551">
            <v>0.99999999911000004</v>
          </cell>
          <cell r="AP551">
            <v>1.9999999982200001</v>
          </cell>
        </row>
        <row r="552">
          <cell r="A552" t="str">
            <v>21015A45-</v>
          </cell>
          <cell r="B552" t="str">
            <v>STEPHENSON (PLACE)</v>
          </cell>
          <cell r="C552">
            <v>69.999999999929997</v>
          </cell>
          <cell r="D552">
            <v>63.000000000269999</v>
          </cell>
          <cell r="E552">
            <v>71.999999999595005</v>
          </cell>
          <cell r="F552">
            <v>73.999999999259998</v>
          </cell>
          <cell r="G552">
            <v>63.000000000269999</v>
          </cell>
          <cell r="H552">
            <v>64.999999999935</v>
          </cell>
          <cell r="I552">
            <v>76.999999999590003</v>
          </cell>
          <cell r="J552">
            <v>38.999999999294999</v>
          </cell>
          <cell r="K552">
            <v>66.999999999600007</v>
          </cell>
          <cell r="L552">
            <v>73.000000000260002</v>
          </cell>
          <cell r="M552">
            <v>68.999999999265</v>
          </cell>
          <cell r="N552">
            <v>71.000000000595008</v>
          </cell>
          <cell r="O552">
            <v>66.000000000599996</v>
          </cell>
          <cell r="P552">
            <v>61.000000000604999</v>
          </cell>
          <cell r="Q552">
            <v>66.000000000599996</v>
          </cell>
          <cell r="R552">
            <v>71.000000000595008</v>
          </cell>
          <cell r="S552">
            <v>0</v>
          </cell>
          <cell r="T552">
            <v>63.000000000269999</v>
          </cell>
          <cell r="U552">
            <v>39.999999999960004</v>
          </cell>
          <cell r="V552">
            <v>51.999999999615</v>
          </cell>
          <cell r="W552">
            <v>43.999999999289997</v>
          </cell>
          <cell r="X552">
            <v>51.000000000615003</v>
          </cell>
          <cell r="Y552">
            <v>56.000000000610001</v>
          </cell>
          <cell r="Z552">
            <v>51.999999999615</v>
          </cell>
          <cell r="AA552">
            <v>31.000000000635001</v>
          </cell>
          <cell r="AB552">
            <v>33.999999999300002</v>
          </cell>
          <cell r="AC552">
            <v>21.000000000644999</v>
          </cell>
          <cell r="AD552">
            <v>23.999999999310003</v>
          </cell>
          <cell r="AE552">
            <v>11.000000000655</v>
          </cell>
          <cell r="AF552">
            <v>13.000000000320002</v>
          </cell>
          <cell r="AG552">
            <v>14.999999999985</v>
          </cell>
          <cell r="AH552">
            <v>9.9999999999900009</v>
          </cell>
          <cell r="AI552">
            <v>8.0000000003250005</v>
          </cell>
          <cell r="AJ552">
            <v>11.999999999655001</v>
          </cell>
          <cell r="AK552">
            <v>3.00000000033</v>
          </cell>
          <cell r="AL552">
            <v>3.9999999993300004</v>
          </cell>
          <cell r="AM552">
            <v>1.9999999996650002</v>
          </cell>
          <cell r="AN552">
            <v>1.0000000006649998</v>
          </cell>
          <cell r="AO552">
            <v>1.0000000006649998</v>
          </cell>
          <cell r="AP552">
            <v>0</v>
          </cell>
        </row>
        <row r="553">
          <cell r="A553" t="str">
            <v>21015A00-</v>
          </cell>
          <cell r="B553" t="str">
            <v>COLIGNON (PLACE)</v>
          </cell>
          <cell r="C553">
            <v>317.00000000364003</v>
          </cell>
          <cell r="D553">
            <v>354.99999999765004</v>
          </cell>
          <cell r="E553">
            <v>337.99999999755005</v>
          </cell>
          <cell r="F553">
            <v>321.99999999967503</v>
          </cell>
          <cell r="G553">
            <v>246.99999999879</v>
          </cell>
          <cell r="H553">
            <v>287.99999999947499</v>
          </cell>
          <cell r="I553">
            <v>242.999999997435</v>
          </cell>
          <cell r="J553">
            <v>260.99999999976001</v>
          </cell>
          <cell r="K553">
            <v>260.99999999976001</v>
          </cell>
          <cell r="L553">
            <v>252.00000000237</v>
          </cell>
          <cell r="M553">
            <v>330.00000000238498</v>
          </cell>
          <cell r="N553">
            <v>252.99999999705</v>
          </cell>
          <cell r="O553">
            <v>310.00000000315498</v>
          </cell>
          <cell r="P553">
            <v>317.00000000364003</v>
          </cell>
          <cell r="Q553">
            <v>313.99999999696496</v>
          </cell>
          <cell r="R553">
            <v>327.00000000325502</v>
          </cell>
          <cell r="S553">
            <v>236.999999999175</v>
          </cell>
          <cell r="T553">
            <v>337.99999999755005</v>
          </cell>
          <cell r="U553">
            <v>222.999999998205</v>
          </cell>
          <cell r="V553">
            <v>294.99999999996004</v>
          </cell>
          <cell r="W553">
            <v>161.99999999828998</v>
          </cell>
          <cell r="X553">
            <v>198.99999999761999</v>
          </cell>
          <cell r="Y553">
            <v>181.00000000284001</v>
          </cell>
          <cell r="Z553">
            <v>184.00000000196999</v>
          </cell>
          <cell r="AA553">
            <v>150.00000000176999</v>
          </cell>
          <cell r="AB553">
            <v>160.00000000138499</v>
          </cell>
          <cell r="AC553">
            <v>133.00000000167</v>
          </cell>
          <cell r="AD553">
            <v>106.999999996635</v>
          </cell>
          <cell r="AE553">
            <v>93.000000003210005</v>
          </cell>
          <cell r="AF553">
            <v>76.999999997789999</v>
          </cell>
          <cell r="AG553">
            <v>68.000000000399993</v>
          </cell>
          <cell r="AH553">
            <v>59.000000003010001</v>
          </cell>
          <cell r="AI553">
            <v>42.999999997589995</v>
          </cell>
          <cell r="AJ553">
            <v>49.000000003395002</v>
          </cell>
          <cell r="AK553">
            <v>29.999999998844995</v>
          </cell>
          <cell r="AL553">
            <v>14.000000000970001</v>
          </cell>
          <cell r="AM553">
            <v>5.0000000035800003</v>
          </cell>
          <cell r="AN553">
            <v>1.999999996905</v>
          </cell>
          <cell r="AO553">
            <v>1.000000002225</v>
          </cell>
          <cell r="AP553">
            <v>0</v>
          </cell>
        </row>
        <row r="554">
          <cell r="A554" t="str">
            <v>21015A01-</v>
          </cell>
          <cell r="B554" t="str">
            <v>VAN YSENDYCK (RUE)</v>
          </cell>
          <cell r="C554">
            <v>46.000000000421998</v>
          </cell>
          <cell r="D554">
            <v>49.000000000002991</v>
          </cell>
          <cell r="E554">
            <v>46.999999999940002</v>
          </cell>
          <cell r="F554">
            <v>63.999999999962</v>
          </cell>
          <cell r="G554">
            <v>38.999999999688001</v>
          </cell>
          <cell r="H554">
            <v>29.999999999918</v>
          </cell>
          <cell r="I554">
            <v>23.999999999729003</v>
          </cell>
          <cell r="J554">
            <v>27.000000000337</v>
          </cell>
          <cell r="K554">
            <v>27.000000000337</v>
          </cell>
          <cell r="L554">
            <v>29.0000000004</v>
          </cell>
          <cell r="M554">
            <v>59.000000000317996</v>
          </cell>
          <cell r="N554">
            <v>44.000000000358995</v>
          </cell>
          <cell r="O554">
            <v>44.999999999876998</v>
          </cell>
          <cell r="P554">
            <v>44.999999999876998</v>
          </cell>
          <cell r="Q554">
            <v>42.999999999814001</v>
          </cell>
          <cell r="R554">
            <v>38.999999999688001</v>
          </cell>
          <cell r="S554">
            <v>0</v>
          </cell>
          <cell r="T554">
            <v>34.999999999562</v>
          </cell>
          <cell r="U554">
            <v>42.000000000296005</v>
          </cell>
          <cell r="V554">
            <v>46.999999999940002</v>
          </cell>
          <cell r="W554">
            <v>21.999999999666002</v>
          </cell>
          <cell r="X554">
            <v>21.000000000148002</v>
          </cell>
          <cell r="Y554">
            <v>27.999999999855</v>
          </cell>
          <cell r="Z554">
            <v>21.999999999666002</v>
          </cell>
          <cell r="AA554">
            <v>12.000000000378</v>
          </cell>
          <cell r="AB554">
            <v>16.000000000504002</v>
          </cell>
          <cell r="AC554">
            <v>14.999999999959</v>
          </cell>
          <cell r="AD554">
            <v>16.000000000504002</v>
          </cell>
          <cell r="AE554">
            <v>12.000000000378</v>
          </cell>
          <cell r="AF554">
            <v>16.000000000504002</v>
          </cell>
          <cell r="AG554">
            <v>12.000000000378</v>
          </cell>
          <cell r="AH554">
            <v>8.0000000002520011</v>
          </cell>
          <cell r="AI554">
            <v>4.9999999996440003</v>
          </cell>
          <cell r="AJ554">
            <v>6.0000000001889999</v>
          </cell>
          <cell r="AK554">
            <v>2.0000000000630003</v>
          </cell>
          <cell r="AL554">
            <v>0</v>
          </cell>
          <cell r="AM554">
            <v>4.0000000001260005</v>
          </cell>
          <cell r="AN554">
            <v>0.99999999951800012</v>
          </cell>
          <cell r="AO554">
            <v>0</v>
          </cell>
          <cell r="AP554">
            <v>0</v>
          </cell>
        </row>
        <row r="555">
          <cell r="A555" t="str">
            <v>21015A24-</v>
          </cell>
          <cell r="B555" t="str">
            <v>WAELHEM (RUE)</v>
          </cell>
          <cell r="C555">
            <v>133.999999999236</v>
          </cell>
          <cell r="D555">
            <v>147.00000000021299</v>
          </cell>
          <cell r="E555">
            <v>105.99999999973201</v>
          </cell>
          <cell r="F555">
            <v>128.99999999972701</v>
          </cell>
          <cell r="G555">
            <v>82.000000000962004</v>
          </cell>
          <cell r="H555">
            <v>91.000000001205009</v>
          </cell>
          <cell r="I555">
            <v>94.999999999121997</v>
          </cell>
          <cell r="J555">
            <v>92.999999998755015</v>
          </cell>
          <cell r="K555">
            <v>89.000000000837986</v>
          </cell>
          <cell r="L555">
            <v>55.999999999008004</v>
          </cell>
          <cell r="M555">
            <v>126.99999999936</v>
          </cell>
          <cell r="N555">
            <v>114.00000000120001</v>
          </cell>
          <cell r="O555">
            <v>121.00000000107599</v>
          </cell>
          <cell r="P555">
            <v>119.999999999484</v>
          </cell>
          <cell r="Q555">
            <v>108.99999999887399</v>
          </cell>
          <cell r="R555">
            <v>117.99999999911701</v>
          </cell>
          <cell r="S555">
            <v>115.99999999875001</v>
          </cell>
          <cell r="T555">
            <v>112.99999999960799</v>
          </cell>
          <cell r="U555">
            <v>71.999999999126999</v>
          </cell>
          <cell r="V555">
            <v>96.999999999489006</v>
          </cell>
          <cell r="W555">
            <v>66.999999999617998</v>
          </cell>
          <cell r="X555">
            <v>75.000000001085994</v>
          </cell>
          <cell r="Y555">
            <v>69.999999998759989</v>
          </cell>
          <cell r="Z555">
            <v>78.999999999003009</v>
          </cell>
          <cell r="AA555">
            <v>59.999999999742002</v>
          </cell>
          <cell r="AB555">
            <v>52.000000001090996</v>
          </cell>
          <cell r="AC555">
            <v>34.000000000604999</v>
          </cell>
          <cell r="AD555">
            <v>39.999999998888995</v>
          </cell>
          <cell r="AE555">
            <v>41.000000000481002</v>
          </cell>
          <cell r="AF555">
            <v>29.000000001096002</v>
          </cell>
          <cell r="AG555">
            <v>27.999999999504002</v>
          </cell>
          <cell r="AH555">
            <v>16.000000000119002</v>
          </cell>
          <cell r="AI555">
            <v>25.000000000362</v>
          </cell>
          <cell r="AJ555">
            <v>9.9999999990179997</v>
          </cell>
          <cell r="AK555">
            <v>27.999999999504002</v>
          </cell>
          <cell r="AL555">
            <v>9.0000000002430003</v>
          </cell>
          <cell r="AM555">
            <v>13.999999999752001</v>
          </cell>
          <cell r="AN555">
            <v>2.9999999991419997</v>
          </cell>
          <cell r="AO555">
            <v>6.0000000011010002</v>
          </cell>
          <cell r="AP555">
            <v>2.0000000003670002</v>
          </cell>
        </row>
        <row r="556">
          <cell r="A556" t="str">
            <v>21015A13-</v>
          </cell>
          <cell r="B556" t="str">
            <v>PORTAELS (RUE)</v>
          </cell>
          <cell r="C556">
            <v>106.00000000036999</v>
          </cell>
          <cell r="D556">
            <v>121.99999999915001</v>
          </cell>
          <cell r="E556">
            <v>95.999999999442011</v>
          </cell>
          <cell r="F556">
            <v>111.00000000083401</v>
          </cell>
          <cell r="G556">
            <v>86.000000000767997</v>
          </cell>
          <cell r="H556">
            <v>89.999999999335998</v>
          </cell>
          <cell r="I556">
            <v>88.000000000052012</v>
          </cell>
          <cell r="J556">
            <v>77.999999999124</v>
          </cell>
          <cell r="K556">
            <v>99.000000000622009</v>
          </cell>
          <cell r="L556">
            <v>76.999999999482</v>
          </cell>
          <cell r="M556">
            <v>83.999999999229999</v>
          </cell>
          <cell r="N556">
            <v>85.000000001126011</v>
          </cell>
          <cell r="O556">
            <v>81.999999999946013</v>
          </cell>
          <cell r="P556">
            <v>95.999999999442011</v>
          </cell>
          <cell r="Q556">
            <v>88.000000000052012</v>
          </cell>
          <cell r="R556">
            <v>85.000000001126011</v>
          </cell>
          <cell r="S556">
            <v>88.999999999693998</v>
          </cell>
          <cell r="T556">
            <v>89.999999999335998</v>
          </cell>
          <cell r="U556">
            <v>65.999999998912003</v>
          </cell>
          <cell r="V556">
            <v>77.999999999124</v>
          </cell>
          <cell r="W556">
            <v>64.999999999270003</v>
          </cell>
          <cell r="X556">
            <v>74.000000000555985</v>
          </cell>
          <cell r="Y556">
            <v>55.000000000596003</v>
          </cell>
          <cell r="Z556">
            <v>50.999999999773998</v>
          </cell>
          <cell r="AA556">
            <v>32.999999999456001</v>
          </cell>
          <cell r="AB556">
            <v>41.000000001100005</v>
          </cell>
          <cell r="AC556">
            <v>31.000000000172005</v>
          </cell>
          <cell r="AD556">
            <v>14.999999999138002</v>
          </cell>
          <cell r="AE556">
            <v>17.000000000676</v>
          </cell>
          <cell r="AF556">
            <v>16.000000001034</v>
          </cell>
          <cell r="AG556">
            <v>13.999999999496</v>
          </cell>
          <cell r="AH556">
            <v>13.999999999496</v>
          </cell>
          <cell r="AI556">
            <v>13.999999999496</v>
          </cell>
          <cell r="AJ556">
            <v>7.9999999993899999</v>
          </cell>
          <cell r="AK556">
            <v>6.9999999997479998</v>
          </cell>
          <cell r="AL556">
            <v>1.9999999992840001</v>
          </cell>
          <cell r="AM556">
            <v>0</v>
          </cell>
          <cell r="AN556">
            <v>0.99999999964200004</v>
          </cell>
          <cell r="AO556">
            <v>0</v>
          </cell>
          <cell r="AP556">
            <v>0</v>
          </cell>
        </row>
        <row r="557">
          <cell r="A557" t="str">
            <v>21015A22-</v>
          </cell>
          <cell r="B557" t="str">
            <v>MARBOTIN A. (RUE)</v>
          </cell>
          <cell r="C557">
            <v>117.00000000089399</v>
          </cell>
          <cell r="D557">
            <v>148.000000001779</v>
          </cell>
          <cell r="E557">
            <v>161.999999999849</v>
          </cell>
          <cell r="F557">
            <v>138.00000000161</v>
          </cell>
          <cell r="G557">
            <v>160.99999999947102</v>
          </cell>
          <cell r="H557">
            <v>157.00000000156999</v>
          </cell>
          <cell r="I557">
            <v>146.00000000102301</v>
          </cell>
          <cell r="J557">
            <v>159.99999999909301</v>
          </cell>
          <cell r="K557">
            <v>132.99999999971999</v>
          </cell>
          <cell r="L557">
            <v>140.999999999133</v>
          </cell>
          <cell r="M557">
            <v>146.00000000102301</v>
          </cell>
          <cell r="N557">
            <v>91.999999998666013</v>
          </cell>
          <cell r="O557">
            <v>131.99999999934201</v>
          </cell>
          <cell r="P557">
            <v>137.000000001232</v>
          </cell>
          <cell r="Q557">
            <v>122.99999999955099</v>
          </cell>
          <cell r="R557">
            <v>102.99999999921302</v>
          </cell>
          <cell r="S557">
            <v>137.000000001232</v>
          </cell>
          <cell r="T557">
            <v>109.000000001481</v>
          </cell>
          <cell r="U557">
            <v>138.00000000161</v>
          </cell>
          <cell r="V557">
            <v>130.999999998964</v>
          </cell>
          <cell r="W557">
            <v>97.000000000556014</v>
          </cell>
          <cell r="X557">
            <v>106.00000000034701</v>
          </cell>
          <cell r="Y557">
            <v>89.000000001142993</v>
          </cell>
          <cell r="Z557">
            <v>91.999999998666013</v>
          </cell>
          <cell r="AA557">
            <v>68.000000000426994</v>
          </cell>
          <cell r="AB557">
            <v>74.999999999461991</v>
          </cell>
          <cell r="AC557">
            <v>75.99999999984</v>
          </cell>
          <cell r="AD557">
            <v>42.000000001431999</v>
          </cell>
          <cell r="AE557">
            <v>52.000000001600995</v>
          </cell>
          <cell r="AF557">
            <v>42.000000001431999</v>
          </cell>
          <cell r="AG557">
            <v>37.99999999992</v>
          </cell>
          <cell r="AH557">
            <v>21.000000000716</v>
          </cell>
          <cell r="AI557">
            <v>34.999999998785995</v>
          </cell>
          <cell r="AJ557">
            <v>20.000000000338002</v>
          </cell>
          <cell r="AK557">
            <v>22.000000001094005</v>
          </cell>
          <cell r="AL557">
            <v>11.000000000547002</v>
          </cell>
          <cell r="AM557">
            <v>5.9999999986570005</v>
          </cell>
          <cell r="AN557">
            <v>4.9999999982789998</v>
          </cell>
          <cell r="AO557">
            <v>2.0000000007559997</v>
          </cell>
          <cell r="AP557">
            <v>1.0000000003779999</v>
          </cell>
        </row>
        <row r="558">
          <cell r="A558" t="str">
            <v>21015A272</v>
          </cell>
          <cell r="B558" t="str">
            <v>HOPITAL P. BRIEN</v>
          </cell>
          <cell r="C558">
            <v>9.9999999999</v>
          </cell>
          <cell r="D558">
            <v>11.000000000099998</v>
          </cell>
          <cell r="E558">
            <v>6.9999999999</v>
          </cell>
          <cell r="F558">
            <v>5.0000000001</v>
          </cell>
          <cell r="G558">
            <v>2.0000000001</v>
          </cell>
          <cell r="H558">
            <v>3</v>
          </cell>
          <cell r="I558">
            <v>5.0000000001</v>
          </cell>
          <cell r="J558">
            <v>2.0000000001</v>
          </cell>
          <cell r="K558">
            <v>3.9999999999</v>
          </cell>
          <cell r="L558">
            <v>6</v>
          </cell>
          <cell r="M558">
            <v>27.999999999900002</v>
          </cell>
          <cell r="N558">
            <v>15.999999999899998</v>
          </cell>
          <cell r="O558">
            <v>15</v>
          </cell>
          <cell r="P558">
            <v>15.999999999899998</v>
          </cell>
          <cell r="Q558">
            <v>12.999999999899998</v>
          </cell>
          <cell r="R558">
            <v>17.000000000100002</v>
          </cell>
          <cell r="S558">
            <v>0</v>
          </cell>
          <cell r="T558">
            <v>9</v>
          </cell>
          <cell r="U558">
            <v>5.0000000001</v>
          </cell>
          <cell r="V558">
            <v>6</v>
          </cell>
          <cell r="W558">
            <v>5.0000000001</v>
          </cell>
          <cell r="X558">
            <v>5.0000000001</v>
          </cell>
          <cell r="Y558">
            <v>3</v>
          </cell>
          <cell r="Z558">
            <v>5.0000000001</v>
          </cell>
          <cell r="AA558">
            <v>5.0000000001</v>
          </cell>
          <cell r="AB558">
            <v>6</v>
          </cell>
          <cell r="AC558">
            <v>6</v>
          </cell>
          <cell r="AD558">
            <v>3</v>
          </cell>
          <cell r="AE558">
            <v>3.9999999999</v>
          </cell>
          <cell r="AF558">
            <v>3</v>
          </cell>
          <cell r="AG558">
            <v>8.0000000001</v>
          </cell>
          <cell r="AH558">
            <v>6</v>
          </cell>
          <cell r="AI558">
            <v>12</v>
          </cell>
          <cell r="AJ558">
            <v>6</v>
          </cell>
          <cell r="AK558">
            <v>9.9999999999</v>
          </cell>
          <cell r="AL558">
            <v>5.0000000001</v>
          </cell>
          <cell r="AM558">
            <v>12.999999999899998</v>
          </cell>
          <cell r="AN558">
            <v>3.9999999999</v>
          </cell>
          <cell r="AO558">
            <v>6</v>
          </cell>
          <cell r="AP558">
            <v>0.99999999989999988</v>
          </cell>
        </row>
        <row r="559">
          <cell r="A559" t="str">
            <v>21015A231</v>
          </cell>
          <cell r="B559" t="str">
            <v>J. BLOCKX (RUE)</v>
          </cell>
          <cell r="C559">
            <v>77.999999999367006</v>
          </cell>
          <cell r="D559">
            <v>74.000000000241002</v>
          </cell>
          <cell r="E559">
            <v>56.999999999852996</v>
          </cell>
          <cell r="F559">
            <v>69.999999999473999</v>
          </cell>
          <cell r="G559">
            <v>53.999999999688001</v>
          </cell>
          <cell r="H559">
            <v>37.999999999901995</v>
          </cell>
          <cell r="I559">
            <v>36.999999999300002</v>
          </cell>
          <cell r="J559">
            <v>37.999999999901995</v>
          </cell>
          <cell r="K559">
            <v>56.999999999852996</v>
          </cell>
          <cell r="L559">
            <v>47.999999999357996</v>
          </cell>
          <cell r="M559">
            <v>80.000000000570992</v>
          </cell>
          <cell r="N559">
            <v>72.000000000677986</v>
          </cell>
          <cell r="O559">
            <v>90.000000000027001</v>
          </cell>
          <cell r="P559">
            <v>82.00000000013398</v>
          </cell>
          <cell r="Q559">
            <v>74.999999999201989</v>
          </cell>
          <cell r="R559">
            <v>91.000000000629001</v>
          </cell>
          <cell r="S559">
            <v>0</v>
          </cell>
          <cell r="T559">
            <v>58.999999999415998</v>
          </cell>
          <cell r="U559">
            <v>50.999999999522998</v>
          </cell>
          <cell r="V559">
            <v>66.000000000347995</v>
          </cell>
          <cell r="W559">
            <v>36.000000000338993</v>
          </cell>
          <cell r="X559">
            <v>45.999999999795001</v>
          </cell>
          <cell r="Y559">
            <v>42.000000000669004</v>
          </cell>
          <cell r="Z559">
            <v>44.000000000232006</v>
          </cell>
          <cell r="AA559">
            <v>30.000000000008999</v>
          </cell>
          <cell r="AB559">
            <v>25.000000000281002</v>
          </cell>
          <cell r="AC559">
            <v>20.999999999514003</v>
          </cell>
          <cell r="AD559">
            <v>20.000000000553001</v>
          </cell>
          <cell r="AE559">
            <v>14.000000000222999</v>
          </cell>
          <cell r="AF559">
            <v>23.000000000718</v>
          </cell>
          <cell r="AG559">
            <v>14.000000000222999</v>
          </cell>
          <cell r="AH559">
            <v>11.000000000058002</v>
          </cell>
          <cell r="AI559">
            <v>14.999999999183999</v>
          </cell>
          <cell r="AJ559">
            <v>6.00000000033</v>
          </cell>
          <cell r="AK559">
            <v>4.0000000007669998</v>
          </cell>
          <cell r="AL559">
            <v>4.0000000007669998</v>
          </cell>
          <cell r="AM559">
            <v>1.999999999563</v>
          </cell>
          <cell r="AN559">
            <v>3.000000000165</v>
          </cell>
          <cell r="AO559">
            <v>1.999999999563</v>
          </cell>
          <cell r="AP559">
            <v>0</v>
          </cell>
        </row>
        <row r="560">
          <cell r="A560" t="str">
            <v>21015A20-</v>
          </cell>
          <cell r="B560" t="str">
            <v>HELMET</v>
          </cell>
          <cell r="C560">
            <v>272.00000000132599</v>
          </cell>
          <cell r="D560">
            <v>264.99999999976797</v>
          </cell>
          <cell r="E560">
            <v>214.00000000058401</v>
          </cell>
          <cell r="F560">
            <v>251.99999999930802</v>
          </cell>
          <cell r="G560">
            <v>163.0000000014</v>
          </cell>
          <cell r="H560">
            <v>206.99999999902602</v>
          </cell>
          <cell r="I560">
            <v>167.999999997646</v>
          </cell>
          <cell r="J560">
            <v>191.999999998932</v>
          </cell>
          <cell r="K560">
            <v>174.00000000222602</v>
          </cell>
          <cell r="L560">
            <v>217.99999999985201</v>
          </cell>
          <cell r="M560">
            <v>253.999999998942</v>
          </cell>
          <cell r="N560">
            <v>234.00000000260198</v>
          </cell>
          <cell r="O560">
            <v>278.99999999720603</v>
          </cell>
          <cell r="P560">
            <v>249.999999999674</v>
          </cell>
          <cell r="Q560">
            <v>249.000000002696</v>
          </cell>
          <cell r="R560">
            <v>212.999999997928</v>
          </cell>
          <cell r="S560">
            <v>202.99999999975799</v>
          </cell>
          <cell r="T560">
            <v>236.00000000223602</v>
          </cell>
          <cell r="U560">
            <v>197.99999999783401</v>
          </cell>
          <cell r="V560">
            <v>195.9999999982</v>
          </cell>
          <cell r="W560">
            <v>148.99999999828401</v>
          </cell>
          <cell r="X560">
            <v>180.99999999810601</v>
          </cell>
          <cell r="Y560">
            <v>116.99999999846199</v>
          </cell>
          <cell r="Z560">
            <v>139.000000000114</v>
          </cell>
          <cell r="AA560">
            <v>112.999999999194</v>
          </cell>
          <cell r="AB560">
            <v>97.000000002121993</v>
          </cell>
          <cell r="AC560">
            <v>67.999999998912003</v>
          </cell>
          <cell r="AD560">
            <v>62.000000000009997</v>
          </cell>
          <cell r="AE560">
            <v>56.000000001107999</v>
          </cell>
          <cell r="AF560">
            <v>60.000000000375991</v>
          </cell>
          <cell r="AG560">
            <v>48.999999999549999</v>
          </cell>
          <cell r="AH560">
            <v>28.999999997532001</v>
          </cell>
          <cell r="AI560">
            <v>33.999999999456001</v>
          </cell>
          <cell r="AJ560">
            <v>31.999999999822002</v>
          </cell>
          <cell r="AK560">
            <v>30.000000000187995</v>
          </cell>
          <cell r="AL560">
            <v>9.0000000011919994</v>
          </cell>
          <cell r="AM560">
            <v>9.9999999981700007</v>
          </cell>
          <cell r="AN560">
            <v>3.0000000022899997</v>
          </cell>
          <cell r="AO560">
            <v>1.9999999996340003</v>
          </cell>
          <cell r="AP560">
            <v>1.0000000026559999</v>
          </cell>
        </row>
        <row r="561">
          <cell r="A561" t="str">
            <v>21015A21-</v>
          </cell>
          <cell r="B561" t="str">
            <v>GUIDO GEZELLE (RUE)</v>
          </cell>
          <cell r="C561">
            <v>85.999999999366011</v>
          </cell>
          <cell r="D561">
            <v>76.000000000086999</v>
          </cell>
          <cell r="E561">
            <v>85.999999999366011</v>
          </cell>
          <cell r="F561">
            <v>99.999999999213003</v>
          </cell>
          <cell r="G561">
            <v>106.00000000006499</v>
          </cell>
          <cell r="H561">
            <v>104.99999999992301</v>
          </cell>
          <cell r="I561">
            <v>71.999999999518991</v>
          </cell>
          <cell r="J561">
            <v>81.000000000797002</v>
          </cell>
          <cell r="K561">
            <v>67.00000000095001</v>
          </cell>
          <cell r="L561">
            <v>71.999999999518991</v>
          </cell>
          <cell r="M561">
            <v>64.000000000523997</v>
          </cell>
          <cell r="N561">
            <v>62.000000000240007</v>
          </cell>
          <cell r="O561">
            <v>70.999999999376996</v>
          </cell>
          <cell r="P561">
            <v>63.000000000381995</v>
          </cell>
          <cell r="Q561">
            <v>92.000000000217995</v>
          </cell>
          <cell r="R561">
            <v>63.000000000381995</v>
          </cell>
          <cell r="S561">
            <v>68.999999999092992</v>
          </cell>
          <cell r="T561">
            <v>83.999999999082007</v>
          </cell>
          <cell r="U561">
            <v>86.999999999508006</v>
          </cell>
          <cell r="V561">
            <v>89.999999999934005</v>
          </cell>
          <cell r="W561">
            <v>62.000000000240007</v>
          </cell>
          <cell r="X561">
            <v>57.999999999671999</v>
          </cell>
          <cell r="Y561">
            <v>56.999999999529997</v>
          </cell>
          <cell r="Z561">
            <v>70.999999999376996</v>
          </cell>
          <cell r="AA561">
            <v>50.000000000676998</v>
          </cell>
          <cell r="AB561">
            <v>46.000000000108997</v>
          </cell>
          <cell r="AC561">
            <v>37.999999998973003</v>
          </cell>
          <cell r="AD561">
            <v>28.999999999836</v>
          </cell>
          <cell r="AE561">
            <v>19.000000000557002</v>
          </cell>
          <cell r="AF561">
            <v>26.999999999552003</v>
          </cell>
          <cell r="AG561">
            <v>22.000000000983</v>
          </cell>
          <cell r="AH561">
            <v>18.000000000415</v>
          </cell>
          <cell r="AI561">
            <v>22.999999998983998</v>
          </cell>
          <cell r="AJ561">
            <v>13.999999999847001</v>
          </cell>
          <cell r="AK561">
            <v>6.0000000008520002</v>
          </cell>
          <cell r="AL561">
            <v>2.0000000002839999</v>
          </cell>
          <cell r="AM561">
            <v>2.0000000002839999</v>
          </cell>
          <cell r="AN561">
            <v>1.000000000142</v>
          </cell>
          <cell r="AO561">
            <v>0</v>
          </cell>
          <cell r="AP561">
            <v>0</v>
          </cell>
        </row>
        <row r="562">
          <cell r="A562" t="str">
            <v>21016A901</v>
          </cell>
          <cell r="B562" t="str">
            <v>CENTRE-OUEST</v>
          </cell>
          <cell r="C562">
            <v>49.000000000067992</v>
          </cell>
          <cell r="D562">
            <v>58.999999999740005</v>
          </cell>
          <cell r="E562">
            <v>60.000000000125993</v>
          </cell>
          <cell r="F562">
            <v>62.000000000897998</v>
          </cell>
          <cell r="G562">
            <v>62.999999999190003</v>
          </cell>
          <cell r="H562">
            <v>62.999999999190003</v>
          </cell>
          <cell r="I562">
            <v>62.999999999190003</v>
          </cell>
          <cell r="J562">
            <v>50.000000000454001</v>
          </cell>
          <cell r="K562">
            <v>64.999999999962</v>
          </cell>
          <cell r="L562">
            <v>62.999999999190003</v>
          </cell>
          <cell r="M562">
            <v>60.000000000125993</v>
          </cell>
          <cell r="N562">
            <v>63.999999999576005</v>
          </cell>
          <cell r="O562">
            <v>56.000000000676003</v>
          </cell>
          <cell r="P562">
            <v>57.999999999354003</v>
          </cell>
          <cell r="Q562">
            <v>76.000000000019995</v>
          </cell>
          <cell r="R562">
            <v>67.000000000734005</v>
          </cell>
          <cell r="S562">
            <v>0</v>
          </cell>
          <cell r="T562">
            <v>67.999999999025988</v>
          </cell>
          <cell r="U562">
            <v>82.000000000241997</v>
          </cell>
          <cell r="V562">
            <v>71.000000000184002</v>
          </cell>
          <cell r="W562">
            <v>84.000000001014016</v>
          </cell>
          <cell r="X562">
            <v>53.999999999904006</v>
          </cell>
          <cell r="Y562">
            <v>61.000000000512003</v>
          </cell>
          <cell r="Z562">
            <v>56.999999998967994</v>
          </cell>
          <cell r="AA562">
            <v>76.000000000019995</v>
          </cell>
          <cell r="AB562">
            <v>47.999999999682004</v>
          </cell>
          <cell r="AC562">
            <v>61.000000000512003</v>
          </cell>
          <cell r="AD562">
            <v>40.999999999073999</v>
          </cell>
          <cell r="AE562">
            <v>56.999999998967994</v>
          </cell>
          <cell r="AF562">
            <v>31.999999999788002</v>
          </cell>
          <cell r="AG562">
            <v>39.000000000396</v>
          </cell>
          <cell r="AH562">
            <v>31.999999999788002</v>
          </cell>
          <cell r="AI562">
            <v>36.999999999624002</v>
          </cell>
          <cell r="AJ562">
            <v>24.999999999179998</v>
          </cell>
          <cell r="AK562">
            <v>42.999999999845997</v>
          </cell>
          <cell r="AL562">
            <v>22.000000000115996</v>
          </cell>
          <cell r="AM562">
            <v>25.999999999565997</v>
          </cell>
          <cell r="AN562">
            <v>3.99999999945</v>
          </cell>
          <cell r="AO562">
            <v>3.99999999945</v>
          </cell>
          <cell r="AP562">
            <v>0</v>
          </cell>
        </row>
        <row r="563">
          <cell r="A563" t="str">
            <v>21016A81-</v>
          </cell>
          <cell r="B563" t="str">
            <v>BASCULE</v>
          </cell>
          <cell r="C563">
            <v>84.999999999851994</v>
          </cell>
          <cell r="D563">
            <v>76.000000000932005</v>
          </cell>
          <cell r="E563">
            <v>74.999999998538996</v>
          </cell>
          <cell r="F563">
            <v>65.999999999619007</v>
          </cell>
          <cell r="G563">
            <v>76.000000000932005</v>
          </cell>
          <cell r="H563">
            <v>76.000000000932005</v>
          </cell>
          <cell r="I563">
            <v>66.999999998781007</v>
          </cell>
          <cell r="J563">
            <v>65.999999999619007</v>
          </cell>
          <cell r="K563">
            <v>111.999999999843</v>
          </cell>
          <cell r="L563">
            <v>111.999999999843</v>
          </cell>
          <cell r="M563">
            <v>153.000000001026</v>
          </cell>
          <cell r="N563">
            <v>182.999999998503</v>
          </cell>
          <cell r="O563">
            <v>159.99999999839102</v>
          </cell>
          <cell r="P563">
            <v>123.000000000318</v>
          </cell>
          <cell r="Q563">
            <v>128.99999999852099</v>
          </cell>
          <cell r="R563">
            <v>112.999999999005</v>
          </cell>
          <cell r="S563">
            <v>137.00000000151002</v>
          </cell>
          <cell r="T563">
            <v>115.00000000056001</v>
          </cell>
          <cell r="U563">
            <v>126.00000000103499</v>
          </cell>
          <cell r="V563">
            <v>122.00000000115601</v>
          </cell>
          <cell r="W563">
            <v>97.999999998651006</v>
          </cell>
          <cell r="X563">
            <v>93.999999998771997</v>
          </cell>
          <cell r="Y563">
            <v>108.99999999912599</v>
          </cell>
          <cell r="Z563">
            <v>101.99999999853</v>
          </cell>
          <cell r="AA563">
            <v>103.000000000923</v>
          </cell>
          <cell r="AB563">
            <v>58.999999999023004</v>
          </cell>
          <cell r="AC563">
            <v>95.000000001164992</v>
          </cell>
          <cell r="AD563">
            <v>69.999999999498002</v>
          </cell>
          <cell r="AE563">
            <v>58.999999999023004</v>
          </cell>
          <cell r="AF563">
            <v>49.000000000941</v>
          </cell>
          <cell r="AG563">
            <v>49.000000000941</v>
          </cell>
          <cell r="AH563">
            <v>34.000000000586994</v>
          </cell>
          <cell r="AI563">
            <v>38.000000000466002</v>
          </cell>
          <cell r="AJ563">
            <v>30.000000000707999</v>
          </cell>
          <cell r="AK563">
            <v>33.000000001425001</v>
          </cell>
          <cell r="AL563">
            <v>11.000000000475</v>
          </cell>
          <cell r="AM563">
            <v>14.000000001191999</v>
          </cell>
          <cell r="AN563">
            <v>6.0000000014340005</v>
          </cell>
          <cell r="AO563">
            <v>6.0000000014340005</v>
          </cell>
          <cell r="AP563">
            <v>0</v>
          </cell>
        </row>
        <row r="564">
          <cell r="A564" t="str">
            <v>21016A82-</v>
          </cell>
          <cell r="B564" t="str">
            <v>CHURCHILL</v>
          </cell>
          <cell r="C564">
            <v>100.000000002089</v>
          </cell>
          <cell r="D564">
            <v>120.99999999966799</v>
          </cell>
          <cell r="E564">
            <v>122.99999999800399</v>
          </cell>
          <cell r="F564">
            <v>114.99999999964301</v>
          </cell>
          <cell r="G564">
            <v>107.00000000128199</v>
          </cell>
          <cell r="H564">
            <v>84.000000000350013</v>
          </cell>
          <cell r="I564">
            <v>98.999999997903998</v>
          </cell>
          <cell r="J564">
            <v>102.00000000042499</v>
          </cell>
          <cell r="K564">
            <v>137.00000000140699</v>
          </cell>
          <cell r="L564">
            <v>130.00000000221399</v>
          </cell>
          <cell r="M564">
            <v>184.00000000243901</v>
          </cell>
          <cell r="N564">
            <v>203.000000001682</v>
          </cell>
          <cell r="O564">
            <v>174.99999999989302</v>
          </cell>
          <cell r="P564">
            <v>164.99999999817896</v>
          </cell>
          <cell r="Q564">
            <v>138.000000000575</v>
          </cell>
          <cell r="R564">
            <v>146.99999999810402</v>
          </cell>
          <cell r="S564">
            <v>207.999999997522</v>
          </cell>
          <cell r="T564">
            <v>157.999999998986</v>
          </cell>
          <cell r="U564">
            <v>179.00000000158201</v>
          </cell>
          <cell r="V564">
            <v>164.99999999817896</v>
          </cell>
          <cell r="W564">
            <v>172.00000000238899</v>
          </cell>
          <cell r="X564">
            <v>170.999999998204</v>
          </cell>
          <cell r="Y564">
            <v>174.00000000072498</v>
          </cell>
          <cell r="Z564">
            <v>148.000000002289</v>
          </cell>
          <cell r="AA564">
            <v>154.00000000231401</v>
          </cell>
          <cell r="AB564">
            <v>120.00000000050001</v>
          </cell>
          <cell r="AC564">
            <v>142.00000000226399</v>
          </cell>
          <cell r="AD564">
            <v>104.999999997929</v>
          </cell>
          <cell r="AE564">
            <v>180.00000000074999</v>
          </cell>
          <cell r="AF564">
            <v>104.999999997929</v>
          </cell>
          <cell r="AG564">
            <v>145.999999998936</v>
          </cell>
          <cell r="AH564">
            <v>90.000000000374996</v>
          </cell>
          <cell r="AI564">
            <v>132.00000000054999</v>
          </cell>
          <cell r="AJ564">
            <v>70.000000001964011</v>
          </cell>
          <cell r="AK564">
            <v>96.000000000399993</v>
          </cell>
          <cell r="AL564">
            <v>56.999999997728992</v>
          </cell>
          <cell r="AM564">
            <v>58.000000001913996</v>
          </cell>
          <cell r="AN564">
            <v>31.999999998461</v>
          </cell>
          <cell r="AO564">
            <v>20.999999997579003</v>
          </cell>
          <cell r="AP564">
            <v>4.0000000016890001</v>
          </cell>
        </row>
        <row r="565">
          <cell r="A565" t="str">
            <v>21016A232</v>
          </cell>
          <cell r="B565" t="str">
            <v>BEAU SEJOUR</v>
          </cell>
          <cell r="C565">
            <v>26.000000000639997</v>
          </cell>
          <cell r="D565">
            <v>41.000000000440004</v>
          </cell>
          <cell r="E565">
            <v>41.000000000440004</v>
          </cell>
          <cell r="F565">
            <v>47.99999999936</v>
          </cell>
          <cell r="G565">
            <v>44.999999999399996</v>
          </cell>
          <cell r="H565">
            <v>50.999999999319996</v>
          </cell>
          <cell r="I565">
            <v>34.000000000039996</v>
          </cell>
          <cell r="J565">
            <v>41.000000000440004</v>
          </cell>
          <cell r="K565">
            <v>39.999999999960004</v>
          </cell>
          <cell r="L565">
            <v>41.000000000440004</v>
          </cell>
          <cell r="M565">
            <v>62.000000000160007</v>
          </cell>
          <cell r="N565">
            <v>56.00000000024</v>
          </cell>
          <cell r="O565">
            <v>42.99999999992</v>
          </cell>
          <cell r="P565">
            <v>48.99999999984</v>
          </cell>
          <cell r="Q565">
            <v>63.000000000639993</v>
          </cell>
          <cell r="R565">
            <v>62.000000000160007</v>
          </cell>
          <cell r="S565">
            <v>0</v>
          </cell>
          <cell r="T565">
            <v>60.000000000680004</v>
          </cell>
          <cell r="U565">
            <v>51.999999999800004</v>
          </cell>
          <cell r="V565">
            <v>53.99999999928</v>
          </cell>
          <cell r="W565">
            <v>53.000000000279996</v>
          </cell>
          <cell r="X565">
            <v>50.999999999319996</v>
          </cell>
          <cell r="Y565">
            <v>47.99999999936</v>
          </cell>
          <cell r="Z565">
            <v>34.000000000039996</v>
          </cell>
          <cell r="AA565">
            <v>48.99999999984</v>
          </cell>
          <cell r="AB565">
            <v>38.999999999480004</v>
          </cell>
          <cell r="AC565">
            <v>41.000000000440004</v>
          </cell>
          <cell r="AD565">
            <v>29.000000000599996</v>
          </cell>
          <cell r="AE565">
            <v>42.99999999992</v>
          </cell>
          <cell r="AF565">
            <v>28.00000000012</v>
          </cell>
          <cell r="AG565">
            <v>20.00000000072</v>
          </cell>
          <cell r="AH565">
            <v>19.00000000024</v>
          </cell>
          <cell r="AI565">
            <v>16.99999999928</v>
          </cell>
          <cell r="AJ565">
            <v>8.99999999988</v>
          </cell>
          <cell r="AK565">
            <v>16.00000000028</v>
          </cell>
          <cell r="AL565">
            <v>5.99999999992</v>
          </cell>
          <cell r="AM565">
            <v>2.99999999996</v>
          </cell>
          <cell r="AN565">
            <v>1.9999999994800002</v>
          </cell>
          <cell r="AO565">
            <v>1.00000000048</v>
          </cell>
          <cell r="AP565">
            <v>1.00000000048</v>
          </cell>
        </row>
        <row r="566">
          <cell r="A566" t="str">
            <v>21016A831</v>
          </cell>
          <cell r="B566" t="str">
            <v>LONGCHAMP</v>
          </cell>
          <cell r="C566">
            <v>68.999999999379995</v>
          </cell>
          <cell r="D566">
            <v>74.999999999719989</v>
          </cell>
          <cell r="E566">
            <v>99.000000001080011</v>
          </cell>
          <cell r="F566">
            <v>72.000000001060002</v>
          </cell>
          <cell r="G566">
            <v>78.000000001399997</v>
          </cell>
          <cell r="H566">
            <v>79.999999999499991</v>
          </cell>
          <cell r="I566">
            <v>83.000000001179998</v>
          </cell>
          <cell r="J566">
            <v>85.99999999984</v>
          </cell>
          <cell r="K566">
            <v>98.000000000519989</v>
          </cell>
          <cell r="L566">
            <v>83.99999999872</v>
          </cell>
          <cell r="M566">
            <v>115.00000000097999</v>
          </cell>
          <cell r="N566">
            <v>101.99999999974</v>
          </cell>
          <cell r="O566">
            <v>89.999999999059995</v>
          </cell>
          <cell r="P566">
            <v>67.00000000128</v>
          </cell>
          <cell r="Q566">
            <v>105.99999999895999</v>
          </cell>
          <cell r="R566">
            <v>78.000000001399997</v>
          </cell>
          <cell r="S566">
            <v>109.00000000064</v>
          </cell>
          <cell r="T566">
            <v>93.000000000740002</v>
          </cell>
          <cell r="U566">
            <v>110.00000000120001</v>
          </cell>
          <cell r="V566">
            <v>103.00000000030001</v>
          </cell>
          <cell r="W566">
            <v>98.000000000519989</v>
          </cell>
          <cell r="X566">
            <v>82.000000000620005</v>
          </cell>
          <cell r="Y566">
            <v>93.000000000740002</v>
          </cell>
          <cell r="Z566">
            <v>77.000000000840004</v>
          </cell>
          <cell r="AA566">
            <v>99.000000001080011</v>
          </cell>
          <cell r="AB566">
            <v>87.000000000400007</v>
          </cell>
          <cell r="AC566">
            <v>94.000000001299995</v>
          </cell>
          <cell r="AD566">
            <v>73.999999999159996</v>
          </cell>
          <cell r="AE566">
            <v>78.000000001399997</v>
          </cell>
          <cell r="AF566">
            <v>57.999999999259998</v>
          </cell>
          <cell r="AG566">
            <v>74.999999999719989</v>
          </cell>
          <cell r="AH566">
            <v>51.999999998920003</v>
          </cell>
          <cell r="AI566">
            <v>69.999999999940016</v>
          </cell>
          <cell r="AJ566">
            <v>36.999999999579998</v>
          </cell>
          <cell r="AK566">
            <v>55.000000000600004</v>
          </cell>
          <cell r="AL566">
            <v>22.000000000240004</v>
          </cell>
          <cell r="AM566">
            <v>38.000000000140005</v>
          </cell>
          <cell r="AN566">
            <v>18.99999999856</v>
          </cell>
          <cell r="AO566">
            <v>13.000000001239998</v>
          </cell>
          <cell r="AP566">
            <v>2.0000000011199996</v>
          </cell>
        </row>
        <row r="567">
          <cell r="A567" t="str">
            <v>21016A111</v>
          </cell>
          <cell r="B567" t="str">
            <v>VERT CHASSEUR</v>
          </cell>
          <cell r="C567">
            <v>22.000000000284</v>
          </cell>
          <cell r="D567">
            <v>25.000000000236</v>
          </cell>
          <cell r="E567">
            <v>22.000000000284</v>
          </cell>
          <cell r="F567">
            <v>23.999999999616001</v>
          </cell>
          <cell r="G567">
            <v>28.000000000188003</v>
          </cell>
          <cell r="H567">
            <v>34.000000000092001</v>
          </cell>
          <cell r="I567">
            <v>31.000000000139998</v>
          </cell>
          <cell r="J567">
            <v>33.000000000426006</v>
          </cell>
          <cell r="K567">
            <v>31.000000000139998</v>
          </cell>
          <cell r="L567">
            <v>34.000000000092001</v>
          </cell>
          <cell r="M567">
            <v>20.999999999663995</v>
          </cell>
          <cell r="N567">
            <v>23.999999999616001</v>
          </cell>
          <cell r="O567">
            <v>23.999999999616001</v>
          </cell>
          <cell r="P567">
            <v>19.999999999998</v>
          </cell>
          <cell r="Q567">
            <v>25.999999999901998</v>
          </cell>
          <cell r="R567">
            <v>17.999999999711999</v>
          </cell>
          <cell r="S567">
            <v>0</v>
          </cell>
          <cell r="T567">
            <v>34.999999999757996</v>
          </cell>
          <cell r="U567">
            <v>36.000000000378002</v>
          </cell>
          <cell r="V567">
            <v>22.000000000284</v>
          </cell>
          <cell r="W567">
            <v>37.000000000044004</v>
          </cell>
          <cell r="X567">
            <v>36.000000000378002</v>
          </cell>
          <cell r="Y567">
            <v>40.999999999662002</v>
          </cell>
          <cell r="Z567">
            <v>34.999999999757996</v>
          </cell>
          <cell r="AA567">
            <v>26.999999999568001</v>
          </cell>
          <cell r="AB567">
            <v>26.999999999568001</v>
          </cell>
          <cell r="AC567">
            <v>28.000000000188003</v>
          </cell>
          <cell r="AD567">
            <v>25.999999999901998</v>
          </cell>
          <cell r="AE567">
            <v>25.999999999901998</v>
          </cell>
          <cell r="AF567">
            <v>22.999999999949999</v>
          </cell>
          <cell r="AG567">
            <v>17.999999999711999</v>
          </cell>
          <cell r="AH567">
            <v>22.000000000284</v>
          </cell>
          <cell r="AI567">
            <v>19.999999999998</v>
          </cell>
          <cell r="AJ567">
            <v>14.000000000094001</v>
          </cell>
          <cell r="AK567">
            <v>5.9999999999040003</v>
          </cell>
          <cell r="AL567">
            <v>11.000000000142</v>
          </cell>
          <cell r="AM567">
            <v>10.000000000476001</v>
          </cell>
          <cell r="AN567">
            <v>2.9999999999520002</v>
          </cell>
          <cell r="AO567">
            <v>2.9999999999520002</v>
          </cell>
          <cell r="AP567">
            <v>0.99999999966600006</v>
          </cell>
        </row>
        <row r="568">
          <cell r="A568" t="str">
            <v>21016A841</v>
          </cell>
          <cell r="B568" t="str">
            <v>ZEECRABBE</v>
          </cell>
          <cell r="C568">
            <v>7.9999999998240003</v>
          </cell>
          <cell r="D568">
            <v>4.9999999998900009</v>
          </cell>
          <cell r="E568">
            <v>8.9999999998020002</v>
          </cell>
          <cell r="F568">
            <v>10.000000000192999</v>
          </cell>
          <cell r="G568">
            <v>13.000000000126999</v>
          </cell>
          <cell r="H568">
            <v>21.999999999928999</v>
          </cell>
          <cell r="I568">
            <v>12.000000000149001</v>
          </cell>
          <cell r="J568">
            <v>7.9999999998240003</v>
          </cell>
          <cell r="K568">
            <v>15.000000000083</v>
          </cell>
          <cell r="L568">
            <v>10.000000000192999</v>
          </cell>
          <cell r="M568">
            <v>10.000000000192999</v>
          </cell>
          <cell r="N568">
            <v>7.9999999998240003</v>
          </cell>
          <cell r="O568">
            <v>6.9999999998460005</v>
          </cell>
          <cell r="P568">
            <v>5.9999999998680007</v>
          </cell>
          <cell r="Q568">
            <v>13.000000000126999</v>
          </cell>
          <cell r="R568">
            <v>12.000000000149001</v>
          </cell>
          <cell r="S568">
            <v>0</v>
          </cell>
          <cell r="T568">
            <v>15.000000000083</v>
          </cell>
          <cell r="U568">
            <v>22.999999999907001</v>
          </cell>
          <cell r="V568">
            <v>19.999999999972996</v>
          </cell>
          <cell r="W568">
            <v>14.000000000104999</v>
          </cell>
          <cell r="X568">
            <v>22.999999999907001</v>
          </cell>
          <cell r="Y568">
            <v>17.000000000039002</v>
          </cell>
          <cell r="Z568">
            <v>18.000000000017</v>
          </cell>
          <cell r="AA568">
            <v>6.9999999998460005</v>
          </cell>
          <cell r="AB568">
            <v>10.000000000192999</v>
          </cell>
          <cell r="AC568">
            <v>16.000000000061</v>
          </cell>
          <cell r="AD568">
            <v>11.000000000171001</v>
          </cell>
          <cell r="AE568">
            <v>11.000000000171001</v>
          </cell>
          <cell r="AF568">
            <v>8.9999999998020002</v>
          </cell>
          <cell r="AG568">
            <v>2.9999999999340003</v>
          </cell>
          <cell r="AH568">
            <v>6.9999999998460005</v>
          </cell>
          <cell r="AI568">
            <v>6.9999999998460005</v>
          </cell>
          <cell r="AJ568">
            <v>3.9999999999120002</v>
          </cell>
          <cell r="AK568">
            <v>1.9999999999560001</v>
          </cell>
          <cell r="AL568">
            <v>2.9999999999340003</v>
          </cell>
          <cell r="AM568">
            <v>1.9999999999560001</v>
          </cell>
          <cell r="AN568">
            <v>0</v>
          </cell>
          <cell r="AO568">
            <v>0.99999999997800004</v>
          </cell>
          <cell r="AP568">
            <v>0</v>
          </cell>
        </row>
        <row r="569">
          <cell r="A569" t="str">
            <v>21016A85-</v>
          </cell>
          <cell r="B569" t="str">
            <v>BRUGMANN</v>
          </cell>
          <cell r="C569">
            <v>33.999999999960004</v>
          </cell>
          <cell r="D569">
            <v>27.999999999745995</v>
          </cell>
          <cell r="E569">
            <v>29.000000000408004</v>
          </cell>
          <cell r="F569">
            <v>35.000000000622002</v>
          </cell>
          <cell r="G569">
            <v>27.999999999745995</v>
          </cell>
          <cell r="H569">
            <v>13.999999999872998</v>
          </cell>
          <cell r="I569">
            <v>26.999999999083997</v>
          </cell>
          <cell r="J569">
            <v>21.000000000749001</v>
          </cell>
          <cell r="K569">
            <v>30.999999999853003</v>
          </cell>
          <cell r="L569">
            <v>27.999999999745995</v>
          </cell>
          <cell r="M569">
            <v>72.999999999471996</v>
          </cell>
          <cell r="N569">
            <v>46.999999999170996</v>
          </cell>
          <cell r="O569">
            <v>52.999999999384997</v>
          </cell>
          <cell r="P569">
            <v>46.999999999170996</v>
          </cell>
          <cell r="Q569">
            <v>52.000000000602</v>
          </cell>
          <cell r="R569">
            <v>54.000000000047002</v>
          </cell>
          <cell r="S569">
            <v>0</v>
          </cell>
          <cell r="T569">
            <v>49.000000000495</v>
          </cell>
          <cell r="U569">
            <v>47.999999999833001</v>
          </cell>
          <cell r="V569">
            <v>49.000000000495</v>
          </cell>
          <cell r="W569">
            <v>52.000000000602</v>
          </cell>
          <cell r="X569">
            <v>44.999999999725993</v>
          </cell>
          <cell r="Y569">
            <v>67.999999999920007</v>
          </cell>
          <cell r="Z569">
            <v>55.000000000709008</v>
          </cell>
          <cell r="AA569">
            <v>71.000000000027001</v>
          </cell>
          <cell r="AB569">
            <v>50.999999999939995</v>
          </cell>
          <cell r="AC569">
            <v>78.999999999686011</v>
          </cell>
          <cell r="AD569">
            <v>66.000000000474998</v>
          </cell>
          <cell r="AE569">
            <v>81.999999999793005</v>
          </cell>
          <cell r="AF569">
            <v>63.000000000367997</v>
          </cell>
          <cell r="AG569">
            <v>72.000000000688999</v>
          </cell>
          <cell r="AH569">
            <v>55.000000000709008</v>
          </cell>
          <cell r="AI569">
            <v>94.000000000220993</v>
          </cell>
          <cell r="AJ569">
            <v>46.999999999170996</v>
          </cell>
          <cell r="AK569">
            <v>72.999999999471996</v>
          </cell>
          <cell r="AL569">
            <v>35.999999999404999</v>
          </cell>
          <cell r="AM569">
            <v>37.000000000067004</v>
          </cell>
          <cell r="AN569">
            <v>15.999999999318</v>
          </cell>
          <cell r="AO569">
            <v>10.999999999765999</v>
          </cell>
          <cell r="AP569">
            <v>3.0000000001070002</v>
          </cell>
        </row>
        <row r="570">
          <cell r="A570" t="str">
            <v>21016A042</v>
          </cell>
          <cell r="B570" t="str">
            <v>ECHEVINAGE</v>
          </cell>
          <cell r="C570">
            <v>10.00000000012</v>
          </cell>
          <cell r="D570">
            <v>12.00000000004</v>
          </cell>
          <cell r="E570">
            <v>17.9999999998</v>
          </cell>
          <cell r="F570">
            <v>17.9999999998</v>
          </cell>
          <cell r="G570">
            <v>24.00000000008</v>
          </cell>
          <cell r="H570">
            <v>13</v>
          </cell>
          <cell r="I570">
            <v>26.99999999996</v>
          </cell>
          <cell r="J570">
            <v>12.00000000004</v>
          </cell>
          <cell r="K570">
            <v>14.99999999992</v>
          </cell>
          <cell r="L570">
            <v>22.00000000016</v>
          </cell>
          <cell r="M570">
            <v>15.999999999879998</v>
          </cell>
          <cell r="N570">
            <v>10.00000000012</v>
          </cell>
          <cell r="O570">
            <v>14.99999999992</v>
          </cell>
          <cell r="P570">
            <v>8.0000000002</v>
          </cell>
          <cell r="Q570">
            <v>10.00000000012</v>
          </cell>
          <cell r="R570">
            <v>10.00000000012</v>
          </cell>
          <cell r="S570">
            <v>0</v>
          </cell>
          <cell r="T570">
            <v>10.00000000012</v>
          </cell>
          <cell r="U570">
            <v>24.00000000008</v>
          </cell>
          <cell r="V570">
            <v>16.99999999984</v>
          </cell>
          <cell r="W570">
            <v>22.00000000016</v>
          </cell>
          <cell r="X570">
            <v>26</v>
          </cell>
          <cell r="Y570">
            <v>17.9999999998</v>
          </cell>
          <cell r="Z570">
            <v>18.99999999976</v>
          </cell>
          <cell r="AA570">
            <v>18.99999999976</v>
          </cell>
          <cell r="AB570">
            <v>11.00000000008</v>
          </cell>
          <cell r="AC570">
            <v>11.00000000008</v>
          </cell>
          <cell r="AD570">
            <v>10.00000000012</v>
          </cell>
          <cell r="AE570">
            <v>13.99999999996</v>
          </cell>
          <cell r="AF570">
            <v>8.0000000002</v>
          </cell>
          <cell r="AG570">
            <v>5.99999999976</v>
          </cell>
          <cell r="AH570">
            <v>4.9999999998</v>
          </cell>
          <cell r="AI570">
            <v>12.00000000004</v>
          </cell>
          <cell r="AJ570">
            <v>9.00000000016</v>
          </cell>
          <cell r="AK570">
            <v>10.00000000012</v>
          </cell>
          <cell r="AL570">
            <v>2.99999999988</v>
          </cell>
          <cell r="AM570">
            <v>0.99999999996</v>
          </cell>
          <cell r="AN570">
            <v>0.99999999996</v>
          </cell>
          <cell r="AO570">
            <v>0</v>
          </cell>
          <cell r="AP570">
            <v>0</v>
          </cell>
        </row>
        <row r="571">
          <cell r="A571" t="str">
            <v>21016A03-</v>
          </cell>
          <cell r="B571" t="str">
            <v>COGHEN</v>
          </cell>
          <cell r="C571">
            <v>103.99999999911999</v>
          </cell>
          <cell r="D571">
            <v>78.999999999560998</v>
          </cell>
          <cell r="E571">
            <v>85.000000000886999</v>
          </cell>
          <cell r="F571">
            <v>78.999999999560998</v>
          </cell>
          <cell r="G571">
            <v>87.999999998567006</v>
          </cell>
          <cell r="H571">
            <v>79.999999999781991</v>
          </cell>
          <cell r="I571">
            <v>95.000000000113999</v>
          </cell>
          <cell r="J571">
            <v>82.000000000223991</v>
          </cell>
          <cell r="K571">
            <v>89.999999999008992</v>
          </cell>
          <cell r="L571">
            <v>74.000000001439005</v>
          </cell>
          <cell r="M571">
            <v>115.99999999878899</v>
          </cell>
          <cell r="N571">
            <v>97.000000000555985</v>
          </cell>
          <cell r="O571">
            <v>96.000000000335007</v>
          </cell>
          <cell r="P571">
            <v>95.000000000113999</v>
          </cell>
          <cell r="Q571">
            <v>117.99999999923101</v>
          </cell>
          <cell r="R571">
            <v>92.999999999671999</v>
          </cell>
          <cell r="S571">
            <v>128.00000000144101</v>
          </cell>
          <cell r="T571">
            <v>116.99999999901</v>
          </cell>
          <cell r="U571">
            <v>114.999999998568</v>
          </cell>
          <cell r="V571">
            <v>101.00000000144</v>
          </cell>
          <cell r="W571">
            <v>106.999999999783</v>
          </cell>
          <cell r="X571">
            <v>91.999999999450992</v>
          </cell>
          <cell r="Y571">
            <v>104.999999999341</v>
          </cell>
          <cell r="Z571">
            <v>87.000000001329013</v>
          </cell>
          <cell r="AA571">
            <v>88.999999998788013</v>
          </cell>
          <cell r="AB571">
            <v>66.999999999891998</v>
          </cell>
          <cell r="AC571">
            <v>82.000000000223991</v>
          </cell>
          <cell r="AD571">
            <v>69.000000000333998</v>
          </cell>
          <cell r="AE571">
            <v>64.999999999449997</v>
          </cell>
          <cell r="AF571">
            <v>60.000000001327997</v>
          </cell>
          <cell r="AG571">
            <v>59.000000001106997</v>
          </cell>
          <cell r="AH571">
            <v>38.999999999670003</v>
          </cell>
          <cell r="AI571">
            <v>41.000000000111996</v>
          </cell>
          <cell r="AJ571">
            <v>20.000000001436998</v>
          </cell>
          <cell r="AK571">
            <v>18.000000000995001</v>
          </cell>
          <cell r="AL571">
            <v>8.9999999990060005</v>
          </cell>
          <cell r="AM571">
            <v>21.999999998896001</v>
          </cell>
          <cell r="AN571">
            <v>8.9999999990060005</v>
          </cell>
          <cell r="AO571">
            <v>9.9999999992269988</v>
          </cell>
          <cell r="AP571">
            <v>1.0000000002210001</v>
          </cell>
        </row>
        <row r="572">
          <cell r="A572" t="str">
            <v>21016A02-</v>
          </cell>
          <cell r="B572" t="str">
            <v>ALSEMBERG-NORD</v>
          </cell>
          <cell r="C572">
            <v>125.00000000018299</v>
          </cell>
          <cell r="D572">
            <v>102.99999999881901</v>
          </cell>
          <cell r="E572">
            <v>98.999999998900009</v>
          </cell>
          <cell r="F572">
            <v>105.000000000588</v>
          </cell>
          <cell r="G572">
            <v>78.000000000230017</v>
          </cell>
          <cell r="H572">
            <v>79.999999998379991</v>
          </cell>
          <cell r="I572">
            <v>79.999999998379991</v>
          </cell>
          <cell r="J572">
            <v>74.999999999386006</v>
          </cell>
          <cell r="K572">
            <v>105.99999999966299</v>
          </cell>
          <cell r="L572">
            <v>135.00000000179</v>
          </cell>
          <cell r="M572">
            <v>171.00000000106101</v>
          </cell>
          <cell r="N572">
            <v>194.00000000150001</v>
          </cell>
          <cell r="O572">
            <v>172.99999999921098</v>
          </cell>
          <cell r="P572">
            <v>198.00000000141904</v>
          </cell>
          <cell r="Q572">
            <v>152.00000000054104</v>
          </cell>
          <cell r="R572">
            <v>175.00000000098001</v>
          </cell>
          <cell r="S572">
            <v>126.99999999833301</v>
          </cell>
          <cell r="T572">
            <v>163.00000000122301</v>
          </cell>
          <cell r="U572">
            <v>132.00000000094599</v>
          </cell>
          <cell r="V572">
            <v>147.00000000154699</v>
          </cell>
          <cell r="W572">
            <v>113.999999999501</v>
          </cell>
          <cell r="X572">
            <v>133.000000000021</v>
          </cell>
          <cell r="Y572">
            <v>92.000000001755993</v>
          </cell>
          <cell r="Z572">
            <v>106.99999999873799</v>
          </cell>
          <cell r="AA572">
            <v>83.999999998298989</v>
          </cell>
          <cell r="AB572">
            <v>73.000000001235989</v>
          </cell>
          <cell r="AC572">
            <v>74.999999999386006</v>
          </cell>
          <cell r="AD572">
            <v>59.999999998785007</v>
          </cell>
          <cell r="AE572">
            <v>50.000000000797002</v>
          </cell>
          <cell r="AF572">
            <v>38.00000000104</v>
          </cell>
          <cell r="AG572">
            <v>28.999999998508002</v>
          </cell>
          <cell r="AH572">
            <v>19.00000000052</v>
          </cell>
          <cell r="AI572">
            <v>27.000000000358</v>
          </cell>
          <cell r="AJ572">
            <v>18.000000001445002</v>
          </cell>
          <cell r="AK572">
            <v>31.000000000277002</v>
          </cell>
          <cell r="AL572">
            <v>11.999999999757</v>
          </cell>
          <cell r="AM572">
            <v>23.999999999513999</v>
          </cell>
          <cell r="AN572">
            <v>8.9999999989129993</v>
          </cell>
          <cell r="AO572">
            <v>3.9999999999190003</v>
          </cell>
          <cell r="AP572">
            <v>2.0000000017690001</v>
          </cell>
        </row>
        <row r="573">
          <cell r="A573" t="str">
            <v>21016A922</v>
          </cell>
          <cell r="B573" t="str">
            <v>WOLVENBERG</v>
          </cell>
          <cell r="C573">
            <v>33.000000000543999</v>
          </cell>
          <cell r="D573">
            <v>42.999999999823991</v>
          </cell>
          <cell r="E573">
            <v>30.000000000176001</v>
          </cell>
          <cell r="F573">
            <v>33.000000000543999</v>
          </cell>
          <cell r="G573">
            <v>28.00000000032</v>
          </cell>
          <cell r="H573">
            <v>23.99999999944</v>
          </cell>
          <cell r="I573">
            <v>28.999999999664002</v>
          </cell>
          <cell r="J573">
            <v>26.999999999808001</v>
          </cell>
          <cell r="K573">
            <v>42.000000000480007</v>
          </cell>
          <cell r="L573">
            <v>40.999999999967997</v>
          </cell>
          <cell r="M573">
            <v>51.99999999976</v>
          </cell>
          <cell r="N573">
            <v>46.999999999535994</v>
          </cell>
          <cell r="O573">
            <v>53.000000000272003</v>
          </cell>
          <cell r="P573">
            <v>42.999999999823991</v>
          </cell>
          <cell r="Q573">
            <v>42.000000000480007</v>
          </cell>
          <cell r="R573">
            <v>35.0000000004</v>
          </cell>
          <cell r="S573">
            <v>0</v>
          </cell>
          <cell r="T573">
            <v>49.00000000056</v>
          </cell>
          <cell r="U573">
            <v>39.000000000112003</v>
          </cell>
          <cell r="V573">
            <v>35.999999999743999</v>
          </cell>
          <cell r="W573">
            <v>37.9999999996</v>
          </cell>
          <cell r="X573">
            <v>33.999999999887997</v>
          </cell>
          <cell r="Y573">
            <v>30.000000000176001</v>
          </cell>
          <cell r="Z573">
            <v>32.000000000032003</v>
          </cell>
          <cell r="AA573">
            <v>21.000000000240004</v>
          </cell>
          <cell r="AB573">
            <v>24.999999999952003</v>
          </cell>
          <cell r="AC573">
            <v>30.99999999952</v>
          </cell>
          <cell r="AD573">
            <v>21.999999999584002</v>
          </cell>
          <cell r="AE573">
            <v>24.999999999952003</v>
          </cell>
          <cell r="AF573">
            <v>14.00000000016</v>
          </cell>
          <cell r="AG573">
            <v>28.00000000032</v>
          </cell>
          <cell r="AH573">
            <v>17.000000000528001</v>
          </cell>
          <cell r="AI573">
            <v>21.999999999584002</v>
          </cell>
          <cell r="AJ573">
            <v>7.00000000008</v>
          </cell>
          <cell r="AK573">
            <v>17.000000000528001</v>
          </cell>
          <cell r="AL573">
            <v>7.00000000008</v>
          </cell>
          <cell r="AM573">
            <v>7.9999999994240003</v>
          </cell>
          <cell r="AN573">
            <v>3.9999999997120002</v>
          </cell>
          <cell r="AO573">
            <v>1.000000000512</v>
          </cell>
          <cell r="AP573">
            <v>0</v>
          </cell>
        </row>
        <row r="574">
          <cell r="A574" t="str">
            <v>21016A912</v>
          </cell>
          <cell r="B574" t="str">
            <v>GLOBE-OUEST</v>
          </cell>
          <cell r="C574">
            <v>36.000000000255007</v>
          </cell>
          <cell r="D574">
            <v>40.999999999529997</v>
          </cell>
          <cell r="E574">
            <v>34.000000000544993</v>
          </cell>
          <cell r="F574">
            <v>35.000000000399993</v>
          </cell>
          <cell r="G574">
            <v>37.000000000110006</v>
          </cell>
          <cell r="H574">
            <v>30.000000000029999</v>
          </cell>
          <cell r="I574">
            <v>24.999999999659998</v>
          </cell>
          <cell r="J574">
            <v>25.999999999514998</v>
          </cell>
          <cell r="K574">
            <v>39.999999999674998</v>
          </cell>
          <cell r="L574">
            <v>31.999999999739998</v>
          </cell>
          <cell r="M574">
            <v>53.999999999834998</v>
          </cell>
          <cell r="N574">
            <v>43.000000000335007</v>
          </cell>
          <cell r="O574">
            <v>37.000000000110006</v>
          </cell>
          <cell r="P574">
            <v>38.999999999820005</v>
          </cell>
          <cell r="Q574">
            <v>40.999999999529997</v>
          </cell>
          <cell r="R574">
            <v>37.999999999965006</v>
          </cell>
          <cell r="S574">
            <v>0</v>
          </cell>
          <cell r="T574">
            <v>42.000000000480007</v>
          </cell>
          <cell r="U574">
            <v>45.000000000044992</v>
          </cell>
          <cell r="V574">
            <v>40.999999999529997</v>
          </cell>
          <cell r="W574">
            <v>44.000000000189992</v>
          </cell>
          <cell r="X574">
            <v>32.999999999594998</v>
          </cell>
          <cell r="Y574">
            <v>43.000000000335007</v>
          </cell>
          <cell r="Z574">
            <v>27.000000000464997</v>
          </cell>
          <cell r="AA574">
            <v>30.999999999884999</v>
          </cell>
          <cell r="AB574">
            <v>27.000000000464997</v>
          </cell>
          <cell r="AC574">
            <v>22.999999999949999</v>
          </cell>
          <cell r="AD574">
            <v>14.000000000159998</v>
          </cell>
          <cell r="AE574">
            <v>19.000000000530001</v>
          </cell>
          <cell r="AF574">
            <v>15.999999999869999</v>
          </cell>
          <cell r="AG574">
            <v>15.000000000015</v>
          </cell>
          <cell r="AH574">
            <v>8.9999999997899991</v>
          </cell>
          <cell r="AI574">
            <v>8.9999999997899991</v>
          </cell>
          <cell r="AJ574">
            <v>7.0000000000799991</v>
          </cell>
          <cell r="AK574">
            <v>7.0000000000799991</v>
          </cell>
          <cell r="AL574">
            <v>4.0000000005150005</v>
          </cell>
          <cell r="AM574">
            <v>1.99999999971</v>
          </cell>
          <cell r="AN574">
            <v>1.99999999971</v>
          </cell>
          <cell r="AO574">
            <v>1.99999999971</v>
          </cell>
          <cell r="AP574">
            <v>0</v>
          </cell>
        </row>
        <row r="575">
          <cell r="A575" t="str">
            <v>21016A933</v>
          </cell>
          <cell r="B575" t="str">
            <v>VOSSEGAT-OUEST</v>
          </cell>
          <cell r="C575">
            <v>80.000000000728008</v>
          </cell>
          <cell r="D575">
            <v>81.000000000664002</v>
          </cell>
          <cell r="E575">
            <v>67.999999998572008</v>
          </cell>
          <cell r="F575">
            <v>79.000000000791999</v>
          </cell>
          <cell r="G575">
            <v>89.000000000152014</v>
          </cell>
          <cell r="H575">
            <v>82.000000000599996</v>
          </cell>
          <cell r="I575">
            <v>78.000000000856005</v>
          </cell>
          <cell r="J575">
            <v>59.999999999083997</v>
          </cell>
          <cell r="K575">
            <v>72.000000001240011</v>
          </cell>
          <cell r="L575">
            <v>90.000000000088008</v>
          </cell>
          <cell r="M575">
            <v>103.999999999192</v>
          </cell>
          <cell r="N575">
            <v>93.999999999831999</v>
          </cell>
          <cell r="O575">
            <v>83.000000000536005</v>
          </cell>
          <cell r="P575">
            <v>70.000000001367994</v>
          </cell>
          <cell r="Q575">
            <v>118.00000000122</v>
          </cell>
          <cell r="R575">
            <v>93.999999999831999</v>
          </cell>
          <cell r="S575">
            <v>98.999999999511999</v>
          </cell>
          <cell r="T575">
            <v>89.000000000152014</v>
          </cell>
          <cell r="U575">
            <v>89.000000000152014</v>
          </cell>
          <cell r="V575">
            <v>91.000000000024016</v>
          </cell>
          <cell r="W575">
            <v>81.000000000664002</v>
          </cell>
          <cell r="X575">
            <v>82.000000000599996</v>
          </cell>
          <cell r="Y575">
            <v>104.99999999912799</v>
          </cell>
          <cell r="Z575">
            <v>78.000000000856005</v>
          </cell>
          <cell r="AA575">
            <v>92.999999999895991</v>
          </cell>
          <cell r="AB575">
            <v>67.999999998572008</v>
          </cell>
          <cell r="AC575">
            <v>104.99999999912799</v>
          </cell>
          <cell r="AD575">
            <v>77.000000000919997</v>
          </cell>
          <cell r="AE575">
            <v>103.999999999192</v>
          </cell>
          <cell r="AF575">
            <v>59.999999999083997</v>
          </cell>
          <cell r="AG575">
            <v>72.000000001240011</v>
          </cell>
          <cell r="AH575">
            <v>44.000000000108002</v>
          </cell>
          <cell r="AI575">
            <v>64.999999998764011</v>
          </cell>
          <cell r="AJ575">
            <v>42.000000000235993</v>
          </cell>
          <cell r="AK575">
            <v>61.999999998956</v>
          </cell>
          <cell r="AL575">
            <v>21.999999998591999</v>
          </cell>
          <cell r="AM575">
            <v>30.000000001003997</v>
          </cell>
          <cell r="AN575">
            <v>13.999999999104</v>
          </cell>
          <cell r="AO575">
            <v>5.9999999996159996</v>
          </cell>
          <cell r="AP575">
            <v>3.9999999997439999</v>
          </cell>
        </row>
        <row r="576">
          <cell r="A576" t="str">
            <v>21016A731</v>
          </cell>
          <cell r="B576" t="str">
            <v>ROETAERT</v>
          </cell>
          <cell r="C576">
            <v>20.000000000219998</v>
          </cell>
          <cell r="D576">
            <v>18.999999999940002</v>
          </cell>
          <cell r="E576">
            <v>27.000000000027999</v>
          </cell>
          <cell r="F576">
            <v>14.999999999896</v>
          </cell>
          <cell r="G576">
            <v>18.000000000198</v>
          </cell>
          <cell r="H576">
            <v>12.000000000131999</v>
          </cell>
          <cell r="I576">
            <v>10.000000000109999</v>
          </cell>
          <cell r="J576">
            <v>10.999999999852001</v>
          </cell>
          <cell r="K576">
            <v>24.000000000263999</v>
          </cell>
          <cell r="L576">
            <v>10.000000000109999</v>
          </cell>
          <cell r="M576">
            <v>20.999999999962</v>
          </cell>
          <cell r="N576">
            <v>14.000000000153999</v>
          </cell>
          <cell r="O576">
            <v>22.999999999984002</v>
          </cell>
          <cell r="P576">
            <v>22.000000000241997</v>
          </cell>
          <cell r="Q576">
            <v>12.999999999874001</v>
          </cell>
          <cell r="R576">
            <v>8.9999999998300009</v>
          </cell>
          <cell r="S576">
            <v>0</v>
          </cell>
          <cell r="T576">
            <v>18.999999999940002</v>
          </cell>
          <cell r="U576">
            <v>16.000000000175998</v>
          </cell>
          <cell r="V576">
            <v>22.000000000241997</v>
          </cell>
          <cell r="W576">
            <v>20.999999999962</v>
          </cell>
          <cell r="X576">
            <v>16.000000000175998</v>
          </cell>
          <cell r="Y576">
            <v>12.999999999874001</v>
          </cell>
          <cell r="Z576">
            <v>22.000000000241997</v>
          </cell>
          <cell r="AA576">
            <v>12.999999999874001</v>
          </cell>
          <cell r="AB576">
            <v>22.000000000241997</v>
          </cell>
          <cell r="AC576">
            <v>8.9999999998300009</v>
          </cell>
          <cell r="AD576">
            <v>8.9999999998300009</v>
          </cell>
          <cell r="AE576">
            <v>14.999999999896</v>
          </cell>
          <cell r="AF576">
            <v>12.999999999874001</v>
          </cell>
          <cell r="AG576">
            <v>2.0000000000219997</v>
          </cell>
          <cell r="AH576">
            <v>4.0000000000439995</v>
          </cell>
          <cell r="AI576">
            <v>8.9999999998300009</v>
          </cell>
          <cell r="AJ576">
            <v>2.0000000000219997</v>
          </cell>
          <cell r="AK576">
            <v>6.9999999998079998</v>
          </cell>
          <cell r="AL576">
            <v>4.0000000000439995</v>
          </cell>
          <cell r="AM576">
            <v>0.99999999974199993</v>
          </cell>
          <cell r="AN576">
            <v>0.99999999974199993</v>
          </cell>
          <cell r="AO576">
            <v>0</v>
          </cell>
          <cell r="AP576">
            <v>0</v>
          </cell>
        </row>
        <row r="577">
          <cell r="A577" t="str">
            <v>21016A701</v>
          </cell>
          <cell r="B577" t="str">
            <v>MERLO</v>
          </cell>
          <cell r="C577">
            <v>86.999999999399989</v>
          </cell>
          <cell r="D577">
            <v>83.999999999240003</v>
          </cell>
          <cell r="E577">
            <v>79.000000000720007</v>
          </cell>
          <cell r="F577">
            <v>83.000000000060012</v>
          </cell>
          <cell r="G577">
            <v>83.999999999240003</v>
          </cell>
          <cell r="H577">
            <v>70.999999999420012</v>
          </cell>
          <cell r="I577">
            <v>54.999999999440007</v>
          </cell>
          <cell r="J577">
            <v>83.000000000060012</v>
          </cell>
          <cell r="K577">
            <v>83.999999999240003</v>
          </cell>
          <cell r="L577">
            <v>76.999999999739998</v>
          </cell>
          <cell r="M577">
            <v>101.00000000102</v>
          </cell>
          <cell r="N577">
            <v>79.000000000720007</v>
          </cell>
          <cell r="O577">
            <v>92.000000000539998</v>
          </cell>
          <cell r="P577">
            <v>86.999999999399989</v>
          </cell>
          <cell r="Q577">
            <v>92.000000000539998</v>
          </cell>
          <cell r="R577">
            <v>95.999999999880004</v>
          </cell>
          <cell r="S577">
            <v>74.999999998759989</v>
          </cell>
          <cell r="T577">
            <v>83.000000000060012</v>
          </cell>
          <cell r="U577">
            <v>86.999999999399989</v>
          </cell>
          <cell r="V577">
            <v>76.999999999739998</v>
          </cell>
          <cell r="W577">
            <v>92.999999999720004</v>
          </cell>
          <cell r="X577">
            <v>96.999999999059995</v>
          </cell>
          <cell r="Y577">
            <v>82.000000000880007</v>
          </cell>
          <cell r="Z577">
            <v>73.999999999579998</v>
          </cell>
          <cell r="AA577">
            <v>98.000000000859998</v>
          </cell>
          <cell r="AB577">
            <v>51.000000000100002</v>
          </cell>
          <cell r="AC577">
            <v>80.999999999080003</v>
          </cell>
          <cell r="AD577">
            <v>67.999999999259998</v>
          </cell>
          <cell r="AE577">
            <v>61.999999998939991</v>
          </cell>
          <cell r="AF577">
            <v>47.000000000760004</v>
          </cell>
          <cell r="AG577">
            <v>53.000000001079997</v>
          </cell>
          <cell r="AH577">
            <v>25.99999999964</v>
          </cell>
          <cell r="AI577">
            <v>44.000000000600004</v>
          </cell>
          <cell r="AJ577">
            <v>25.000000000459998</v>
          </cell>
          <cell r="AK577">
            <v>29.999999998979998</v>
          </cell>
          <cell r="AL577">
            <v>16.99999999916</v>
          </cell>
          <cell r="AM577">
            <v>9.00000000048</v>
          </cell>
          <cell r="AN577">
            <v>6.00000000032</v>
          </cell>
          <cell r="AO577">
            <v>0</v>
          </cell>
          <cell r="AP577">
            <v>0.99999999917999982</v>
          </cell>
        </row>
        <row r="578">
          <cell r="A578" t="str">
            <v>21016A772</v>
          </cell>
          <cell r="B578" t="str">
            <v>ZWARTEBEEK</v>
          </cell>
          <cell r="C578">
            <v>31.000000000305</v>
          </cell>
          <cell r="D578">
            <v>23.999999999749999</v>
          </cell>
          <cell r="E578">
            <v>36.999999999899998</v>
          </cell>
          <cell r="F578">
            <v>36.000000000309996</v>
          </cell>
          <cell r="G578">
            <v>23.999999999749999</v>
          </cell>
          <cell r="H578">
            <v>16.99999999988</v>
          </cell>
          <cell r="I578">
            <v>13.99999999974</v>
          </cell>
          <cell r="J578">
            <v>15.000000000015</v>
          </cell>
          <cell r="K578">
            <v>26.999999999890001</v>
          </cell>
          <cell r="L578">
            <v>21.000000000295</v>
          </cell>
          <cell r="M578">
            <v>25.000000000024997</v>
          </cell>
          <cell r="N578">
            <v>36.000000000309996</v>
          </cell>
          <cell r="O578">
            <v>36.000000000309996</v>
          </cell>
          <cell r="P578">
            <v>25.000000000024997</v>
          </cell>
          <cell r="Q578">
            <v>26.999999999890001</v>
          </cell>
          <cell r="R578">
            <v>16.99999999988</v>
          </cell>
          <cell r="S578">
            <v>0</v>
          </cell>
          <cell r="T578">
            <v>23.00000000016</v>
          </cell>
          <cell r="U578">
            <v>16.000000000290001</v>
          </cell>
          <cell r="V578">
            <v>35.000000000034994</v>
          </cell>
          <cell r="W578">
            <v>18.999999999745</v>
          </cell>
          <cell r="X578">
            <v>16.99999999988</v>
          </cell>
          <cell r="Y578">
            <v>23.999999999749999</v>
          </cell>
          <cell r="Z578">
            <v>20.000000000020002</v>
          </cell>
          <cell r="AA578">
            <v>20.000000000020002</v>
          </cell>
          <cell r="AB578">
            <v>8.0000000001450005</v>
          </cell>
          <cell r="AC578">
            <v>6.99999999987</v>
          </cell>
          <cell r="AD578">
            <v>11.000000000284999</v>
          </cell>
          <cell r="AE578">
            <v>10.000000000010001</v>
          </cell>
          <cell r="AF578">
            <v>8.0000000001450005</v>
          </cell>
          <cell r="AG578">
            <v>5.0000000000050004</v>
          </cell>
          <cell r="AH578">
            <v>1.000000000275</v>
          </cell>
          <cell r="AI578">
            <v>3.99999999973</v>
          </cell>
          <cell r="AJ578">
            <v>3.99999999973</v>
          </cell>
          <cell r="AK578">
            <v>1.999999999865</v>
          </cell>
          <cell r="AL578">
            <v>1.000000000275</v>
          </cell>
          <cell r="AM578">
            <v>1.000000000275</v>
          </cell>
          <cell r="AN578">
            <v>0</v>
          </cell>
          <cell r="AO578">
            <v>1.000000000275</v>
          </cell>
          <cell r="AP578">
            <v>1.000000000275</v>
          </cell>
        </row>
        <row r="579">
          <cell r="A579" t="str">
            <v>21016A72-</v>
          </cell>
          <cell r="B579" t="str">
            <v>MELKRIEK</v>
          </cell>
          <cell r="C579">
            <v>16.999999999984002</v>
          </cell>
          <cell r="D579">
            <v>11.999999999700002</v>
          </cell>
          <cell r="E579">
            <v>24.999999999783999</v>
          </cell>
          <cell r="F579">
            <v>24.999999999783999</v>
          </cell>
          <cell r="G579">
            <v>45.999999999667999</v>
          </cell>
          <cell r="H579">
            <v>30.000000000068002</v>
          </cell>
          <cell r="I579">
            <v>33.000000000402004</v>
          </cell>
          <cell r="J579">
            <v>37.000000000302002</v>
          </cell>
          <cell r="K579">
            <v>30.999999999633999</v>
          </cell>
          <cell r="L579">
            <v>32.000000000017998</v>
          </cell>
          <cell r="M579">
            <v>20.000000000318</v>
          </cell>
          <cell r="N579">
            <v>28.000000000118003</v>
          </cell>
          <cell r="O579">
            <v>13.000000000084</v>
          </cell>
          <cell r="P579">
            <v>20.000000000318</v>
          </cell>
          <cell r="Q579">
            <v>15.000000000034001</v>
          </cell>
          <cell r="R579">
            <v>13.000000000084</v>
          </cell>
          <cell r="S579">
            <v>0</v>
          </cell>
          <cell r="T579">
            <v>13.999999999650001</v>
          </cell>
          <cell r="U579">
            <v>20.000000000318</v>
          </cell>
          <cell r="V579">
            <v>18.999999999934001</v>
          </cell>
          <cell r="W579">
            <v>33.000000000402004</v>
          </cell>
          <cell r="X579">
            <v>15.9999999996</v>
          </cell>
          <cell r="Y579">
            <v>30.999999999633999</v>
          </cell>
          <cell r="Z579">
            <v>22.000000000268003</v>
          </cell>
          <cell r="AA579">
            <v>33.000000000402004</v>
          </cell>
          <cell r="AB579">
            <v>24.000000000218002</v>
          </cell>
          <cell r="AC579">
            <v>33.999999999968004</v>
          </cell>
          <cell r="AD579">
            <v>20.999999999884004</v>
          </cell>
          <cell r="AE579">
            <v>20.999999999884004</v>
          </cell>
          <cell r="AF579">
            <v>20.000000000318</v>
          </cell>
          <cell r="AG579">
            <v>24.000000000218002</v>
          </cell>
          <cell r="AH579">
            <v>13.000000000084</v>
          </cell>
          <cell r="AI579">
            <v>24.999999999783999</v>
          </cell>
          <cell r="AJ579">
            <v>7.0000000002340004</v>
          </cell>
          <cell r="AK579">
            <v>11.000000000134001</v>
          </cell>
          <cell r="AL579">
            <v>5.9999999998500009</v>
          </cell>
          <cell r="AM579">
            <v>1.99999999995</v>
          </cell>
          <cell r="AN579">
            <v>3.0000000003339999</v>
          </cell>
          <cell r="AO579">
            <v>0</v>
          </cell>
          <cell r="AP579">
            <v>0</v>
          </cell>
        </row>
        <row r="580">
          <cell r="A580" t="str">
            <v>21016A71-</v>
          </cell>
          <cell r="B580" t="str">
            <v>KEIENBEMPT</v>
          </cell>
          <cell r="C580">
            <v>46.999999999556991</v>
          </cell>
          <cell r="D580">
            <v>53.999999999450999</v>
          </cell>
          <cell r="E580">
            <v>60.000000000435001</v>
          </cell>
          <cell r="F580">
            <v>44.999999999856001</v>
          </cell>
          <cell r="G580">
            <v>48.000000000348003</v>
          </cell>
          <cell r="H580">
            <v>46.999999999556991</v>
          </cell>
          <cell r="I580">
            <v>58.999999999643997</v>
          </cell>
          <cell r="J580">
            <v>46.000000000647006</v>
          </cell>
          <cell r="K580">
            <v>50.000000000049006</v>
          </cell>
          <cell r="L580">
            <v>50.000000000049006</v>
          </cell>
          <cell r="M580">
            <v>48.000000000348003</v>
          </cell>
          <cell r="N580">
            <v>46.999999999556991</v>
          </cell>
          <cell r="O580">
            <v>58.000000000733998</v>
          </cell>
          <cell r="P580">
            <v>41.000000000454001</v>
          </cell>
          <cell r="Q580">
            <v>67.999999999238995</v>
          </cell>
          <cell r="R580">
            <v>46.999999999556991</v>
          </cell>
          <cell r="S580">
            <v>0</v>
          </cell>
          <cell r="T580">
            <v>55.000000000241997</v>
          </cell>
          <cell r="U580">
            <v>65.999999999537991</v>
          </cell>
          <cell r="V580">
            <v>55.000000000241997</v>
          </cell>
          <cell r="W580">
            <v>60.000000000435001</v>
          </cell>
          <cell r="X580">
            <v>65.999999999537991</v>
          </cell>
          <cell r="Y580">
            <v>65.000000000628006</v>
          </cell>
          <cell r="Z580">
            <v>46.000000000647006</v>
          </cell>
          <cell r="AA580">
            <v>70.000000000821004</v>
          </cell>
          <cell r="AB580">
            <v>55.000000000241997</v>
          </cell>
          <cell r="AC580">
            <v>37.999999999962</v>
          </cell>
          <cell r="AD580">
            <v>37.999999999962</v>
          </cell>
          <cell r="AE580">
            <v>39.999999999663004</v>
          </cell>
          <cell r="AF580">
            <v>25.999999999874998</v>
          </cell>
          <cell r="AG580">
            <v>32.000000000858996</v>
          </cell>
          <cell r="AH580">
            <v>25.999999999874998</v>
          </cell>
          <cell r="AI580">
            <v>50.000000000049006</v>
          </cell>
          <cell r="AJ580">
            <v>24.000000000174001</v>
          </cell>
          <cell r="AK580">
            <v>63.000000000927002</v>
          </cell>
          <cell r="AL580">
            <v>17.00000000028</v>
          </cell>
          <cell r="AM580">
            <v>60.000000000435001</v>
          </cell>
          <cell r="AN580">
            <v>17.00000000028</v>
          </cell>
          <cell r="AO580">
            <v>32.000000000858996</v>
          </cell>
          <cell r="AP580">
            <v>5.9999999991030002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7.9999999998720002</v>
          </cell>
          <cell r="D583">
            <v>15.000000000094001</v>
          </cell>
          <cell r="E583">
            <v>4.99999999992</v>
          </cell>
          <cell r="F583">
            <v>7.9999999998720002</v>
          </cell>
          <cell r="G583">
            <v>6.9999999998880007</v>
          </cell>
          <cell r="H583">
            <v>2.9999999999519997</v>
          </cell>
          <cell r="I583">
            <v>5.9999999999039995</v>
          </cell>
          <cell r="J583">
            <v>1.999999999968</v>
          </cell>
          <cell r="K583">
            <v>5.9999999999039995</v>
          </cell>
          <cell r="L583">
            <v>9.99999999984</v>
          </cell>
          <cell r="M583">
            <v>16.000000000078</v>
          </cell>
          <cell r="N583">
            <v>13.000000000126001</v>
          </cell>
          <cell r="O583">
            <v>13.000000000126001</v>
          </cell>
          <cell r="P583">
            <v>17.000000000062002</v>
          </cell>
          <cell r="Q583">
            <v>12.000000000142</v>
          </cell>
          <cell r="R583">
            <v>9.99999999984</v>
          </cell>
          <cell r="S583">
            <v>0</v>
          </cell>
          <cell r="T583">
            <v>8.9999999998559996</v>
          </cell>
          <cell r="U583">
            <v>14.000000000110001</v>
          </cell>
          <cell r="V583">
            <v>4.99999999992</v>
          </cell>
          <cell r="W583">
            <v>9.99999999984</v>
          </cell>
          <cell r="X583">
            <v>11.000000000158</v>
          </cell>
          <cell r="Y583">
            <v>12.000000000142</v>
          </cell>
          <cell r="Z583">
            <v>7.9999999998720002</v>
          </cell>
          <cell r="AA583">
            <v>6.9999999998880007</v>
          </cell>
          <cell r="AB583">
            <v>5.9999999999039995</v>
          </cell>
          <cell r="AC583">
            <v>5.9999999999039995</v>
          </cell>
          <cell r="AD583">
            <v>8.9999999998559996</v>
          </cell>
          <cell r="AE583">
            <v>14.000000000110001</v>
          </cell>
          <cell r="AF583">
            <v>6.9999999998880007</v>
          </cell>
          <cell r="AG583">
            <v>14.000000000110001</v>
          </cell>
          <cell r="AH583">
            <v>3.9999999999360001</v>
          </cell>
          <cell r="AI583">
            <v>7.9999999998720002</v>
          </cell>
          <cell r="AJ583">
            <v>7.9999999998720002</v>
          </cell>
          <cell r="AK583">
            <v>11.000000000158</v>
          </cell>
          <cell r="AL583">
            <v>4.99999999992</v>
          </cell>
          <cell r="AM583">
            <v>3.9999999999360001</v>
          </cell>
          <cell r="AN583">
            <v>0</v>
          </cell>
          <cell r="AO583">
            <v>1.999999999968</v>
          </cell>
          <cell r="AP583">
            <v>0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2.9999999999260001</v>
          </cell>
          <cell r="D584">
            <v>7.0000000000579998</v>
          </cell>
          <cell r="E584">
            <v>5.9999999998520002</v>
          </cell>
          <cell r="F584">
            <v>9.0000000001240004</v>
          </cell>
          <cell r="G584">
            <v>4.9999999999920002</v>
          </cell>
          <cell r="H584">
            <v>4.9999999999920002</v>
          </cell>
          <cell r="I584">
            <v>4.9999999999920002</v>
          </cell>
          <cell r="J584">
            <v>4.9999999999920002</v>
          </cell>
          <cell r="K584">
            <v>9.0000000001240004</v>
          </cell>
          <cell r="L584">
            <v>7.9999999999179998</v>
          </cell>
          <cell r="M584">
            <v>9.9999999999840004</v>
          </cell>
          <cell r="N584">
            <v>12.999999999909999</v>
          </cell>
          <cell r="O584">
            <v>14.000000000116</v>
          </cell>
          <cell r="P584">
            <v>10.999999999844</v>
          </cell>
          <cell r="Q584">
            <v>12.000000000049999</v>
          </cell>
          <cell r="R584">
            <v>10.999999999844</v>
          </cell>
          <cell r="S584">
            <v>0</v>
          </cell>
          <cell r="T584">
            <v>12.000000000049999</v>
          </cell>
          <cell r="U584">
            <v>4.9999999999920002</v>
          </cell>
          <cell r="V584">
            <v>5.9999999998520002</v>
          </cell>
          <cell r="W584">
            <v>9.9999999999840004</v>
          </cell>
          <cell r="X584">
            <v>9.9999999999840004</v>
          </cell>
          <cell r="Y584">
            <v>10.999999999844</v>
          </cell>
          <cell r="Z584">
            <v>2.9999999999260001</v>
          </cell>
          <cell r="AA584">
            <v>9.9999999999840004</v>
          </cell>
          <cell r="AB584">
            <v>7.9999999999179998</v>
          </cell>
          <cell r="AC584">
            <v>4.0000000001320002</v>
          </cell>
          <cell r="AD584">
            <v>7.9999999999179998</v>
          </cell>
          <cell r="AE584">
            <v>5.9999999998520002</v>
          </cell>
          <cell r="AF584">
            <v>0.99999999985999988</v>
          </cell>
          <cell r="AG584">
            <v>2.9999999999260001</v>
          </cell>
          <cell r="AH584">
            <v>0.99999999985999988</v>
          </cell>
          <cell r="AI584">
            <v>7.0000000000579998</v>
          </cell>
          <cell r="AJ584">
            <v>4.0000000001320002</v>
          </cell>
          <cell r="AK584">
            <v>24.99999999996</v>
          </cell>
          <cell r="AL584">
            <v>4.9999999999920002</v>
          </cell>
          <cell r="AM584">
            <v>31.000000000158003</v>
          </cell>
          <cell r="AN584">
            <v>14.000000000116</v>
          </cell>
          <cell r="AO584">
            <v>14.999999999975998</v>
          </cell>
          <cell r="AP584">
            <v>4.0000000001320002</v>
          </cell>
        </row>
        <row r="585">
          <cell r="A585" t="str">
            <v>21016A80-</v>
          </cell>
          <cell r="B585" t="str">
            <v>VANDERKINDERE</v>
          </cell>
          <cell r="C585">
            <v>75.000000000354007</v>
          </cell>
          <cell r="D585">
            <v>80.000000000192998</v>
          </cell>
          <cell r="E585">
            <v>58.999999998654005</v>
          </cell>
          <cell r="F585">
            <v>53.999999998814999</v>
          </cell>
          <cell r="G585">
            <v>61.000000000250999</v>
          </cell>
          <cell r="H585">
            <v>71.999999999343004</v>
          </cell>
          <cell r="I585">
            <v>75.000000000354007</v>
          </cell>
          <cell r="J585">
            <v>60.000000000836998</v>
          </cell>
          <cell r="K585">
            <v>91.99999999869901</v>
          </cell>
          <cell r="L585">
            <v>69.000000001101</v>
          </cell>
          <cell r="M585">
            <v>118.999999999491</v>
          </cell>
          <cell r="N585">
            <v>114.99999999906601</v>
          </cell>
          <cell r="O585">
            <v>143.99999999868601</v>
          </cell>
          <cell r="P585">
            <v>121.00000000108801</v>
          </cell>
          <cell r="Q585">
            <v>103.99999999997401</v>
          </cell>
          <cell r="R585">
            <v>95.999999999123986</v>
          </cell>
          <cell r="S585">
            <v>112.000000000824</v>
          </cell>
          <cell r="T585">
            <v>89.999999999870994</v>
          </cell>
          <cell r="U585">
            <v>103.00000000055999</v>
          </cell>
          <cell r="V585">
            <v>98.000000000720988</v>
          </cell>
          <cell r="W585">
            <v>98.000000000720988</v>
          </cell>
          <cell r="X585">
            <v>88.000000001042991</v>
          </cell>
          <cell r="Y585">
            <v>104.999999999388</v>
          </cell>
          <cell r="Z585">
            <v>65.000000000675996</v>
          </cell>
          <cell r="AA585">
            <v>75.000000000354007</v>
          </cell>
          <cell r="AB585">
            <v>57.999999999239996</v>
          </cell>
          <cell r="AC585">
            <v>74.000000000940005</v>
          </cell>
          <cell r="AD585">
            <v>56.000000000412001</v>
          </cell>
          <cell r="AE585">
            <v>67.999999998918</v>
          </cell>
          <cell r="AF585">
            <v>39.999999998711999</v>
          </cell>
          <cell r="AG585">
            <v>33.999999999459</v>
          </cell>
          <cell r="AH585">
            <v>42.999999999722995</v>
          </cell>
          <cell r="AI585">
            <v>42.999999999722995</v>
          </cell>
          <cell r="AJ585">
            <v>18.999999999942002</v>
          </cell>
          <cell r="AK585">
            <v>41.000000000895</v>
          </cell>
          <cell r="AL585">
            <v>14.000000000103</v>
          </cell>
          <cell r="AM585">
            <v>27.000000000792003</v>
          </cell>
          <cell r="AN585">
            <v>4.9999999998389999</v>
          </cell>
          <cell r="AO585">
            <v>14.999999999517</v>
          </cell>
          <cell r="AP585">
            <v>1.9999999988280002</v>
          </cell>
        </row>
        <row r="586">
          <cell r="A586" t="str">
            <v>21016A225</v>
          </cell>
          <cell r="B586" t="str">
            <v>PTOLEMEE</v>
          </cell>
          <cell r="C586">
            <v>6.0000000002249996</v>
          </cell>
          <cell r="D586">
            <v>11.000000000157</v>
          </cell>
          <cell r="E586">
            <v>9.9999999998640003</v>
          </cell>
          <cell r="F586">
            <v>9.0000000000820002</v>
          </cell>
          <cell r="G586">
            <v>14.000000000014001</v>
          </cell>
          <cell r="H586">
            <v>4.9999999999320002</v>
          </cell>
          <cell r="I586">
            <v>4.00000000015</v>
          </cell>
          <cell r="J586">
            <v>11.000000000157</v>
          </cell>
          <cell r="K586">
            <v>9.9999999998640003</v>
          </cell>
          <cell r="L586">
            <v>9.9999999998640003</v>
          </cell>
          <cell r="M586">
            <v>13.000000000232001</v>
          </cell>
          <cell r="N586">
            <v>16.999999999871001</v>
          </cell>
          <cell r="O586">
            <v>14.999999999796</v>
          </cell>
          <cell r="P586">
            <v>14.000000000014001</v>
          </cell>
          <cell r="Q586">
            <v>14.000000000014001</v>
          </cell>
          <cell r="R586">
            <v>2.9999999998570002</v>
          </cell>
          <cell r="S586">
            <v>0</v>
          </cell>
          <cell r="T586">
            <v>20.000000000239002</v>
          </cell>
          <cell r="U586">
            <v>16.000000000089003</v>
          </cell>
          <cell r="V586">
            <v>16.999999999871001</v>
          </cell>
          <cell r="W586">
            <v>9.9999999998640003</v>
          </cell>
          <cell r="X586">
            <v>14.999999999796</v>
          </cell>
          <cell r="Y586">
            <v>23.000000000096001</v>
          </cell>
          <cell r="Z586">
            <v>20.000000000239002</v>
          </cell>
          <cell r="AA586">
            <v>14.000000000014001</v>
          </cell>
          <cell r="AB586">
            <v>9.0000000000820002</v>
          </cell>
          <cell r="AC586">
            <v>23.999999999878</v>
          </cell>
          <cell r="AD586">
            <v>7.0000000000070006</v>
          </cell>
          <cell r="AE586">
            <v>23.000000000096001</v>
          </cell>
          <cell r="AF586">
            <v>23.000000000096001</v>
          </cell>
          <cell r="AG586">
            <v>23.999999999878</v>
          </cell>
          <cell r="AH586">
            <v>9.0000000000820002</v>
          </cell>
          <cell r="AI586">
            <v>16.999999999871001</v>
          </cell>
          <cell r="AJ586">
            <v>9.0000000000820002</v>
          </cell>
          <cell r="AK586">
            <v>18.999999999946002</v>
          </cell>
          <cell r="AL586">
            <v>14.000000000014001</v>
          </cell>
          <cell r="AM586">
            <v>7.0000000000070006</v>
          </cell>
          <cell r="AN586">
            <v>4.9999999999320002</v>
          </cell>
          <cell r="AO586">
            <v>0.99999999978200005</v>
          </cell>
          <cell r="AP586">
            <v>2.000000000075</v>
          </cell>
        </row>
        <row r="587">
          <cell r="A587" t="str">
            <v>21016A64-</v>
          </cell>
          <cell r="B587" t="str">
            <v>MOLENSTEEN</v>
          </cell>
          <cell r="C587">
            <v>82.000000000984002</v>
          </cell>
          <cell r="D587">
            <v>72.000000000344002</v>
          </cell>
          <cell r="E587">
            <v>71.000000000279996</v>
          </cell>
          <cell r="F587">
            <v>82.000000000984002</v>
          </cell>
          <cell r="G587">
            <v>58.999999999511999</v>
          </cell>
          <cell r="H587">
            <v>68.000000000088008</v>
          </cell>
          <cell r="I587">
            <v>54.999999999255998</v>
          </cell>
          <cell r="J587">
            <v>63.999999999831999</v>
          </cell>
          <cell r="K587">
            <v>62.999999999767994</v>
          </cell>
          <cell r="L587">
            <v>57.999999999447994</v>
          </cell>
          <cell r="M587">
            <v>69.000000000151999</v>
          </cell>
          <cell r="N587">
            <v>55.999999999319996</v>
          </cell>
          <cell r="O587">
            <v>60.999999999640004</v>
          </cell>
          <cell r="P587">
            <v>60.999999999640004</v>
          </cell>
          <cell r="Q587">
            <v>83.000000001047994</v>
          </cell>
          <cell r="R587">
            <v>72.000000000344002</v>
          </cell>
          <cell r="S587">
            <v>74.000000000471999</v>
          </cell>
          <cell r="T587">
            <v>64.999999999896005</v>
          </cell>
          <cell r="U587">
            <v>92.999999999555996</v>
          </cell>
          <cell r="V587">
            <v>73.000000000407994</v>
          </cell>
          <cell r="W587">
            <v>69.000000000151999</v>
          </cell>
          <cell r="X587">
            <v>75.000000000536005</v>
          </cell>
          <cell r="Y587">
            <v>64.999999999896005</v>
          </cell>
          <cell r="Z587">
            <v>55.999999999319996</v>
          </cell>
          <cell r="AA587">
            <v>56.999999999384002</v>
          </cell>
          <cell r="AB587">
            <v>53.999999999192006</v>
          </cell>
          <cell r="AC587">
            <v>67.000000000024002</v>
          </cell>
          <cell r="AD587">
            <v>48.000000000939998</v>
          </cell>
          <cell r="AE587">
            <v>57.999999999447994</v>
          </cell>
          <cell r="AF587">
            <v>36.000000000172001</v>
          </cell>
          <cell r="AG587">
            <v>38.000000000299998</v>
          </cell>
          <cell r="AH587">
            <v>22.999999999340002</v>
          </cell>
          <cell r="AI587">
            <v>32.999999999979998</v>
          </cell>
          <cell r="AJ587">
            <v>14.000000000896</v>
          </cell>
          <cell r="AK587">
            <v>21.999999999275996</v>
          </cell>
          <cell r="AL587">
            <v>11.000000000703999</v>
          </cell>
          <cell r="AM587">
            <v>15.000000000960002</v>
          </cell>
          <cell r="AN587">
            <v>7.0000000004479999</v>
          </cell>
          <cell r="AO587">
            <v>2.0000000001279998</v>
          </cell>
          <cell r="AP587">
            <v>1.0000000000639999</v>
          </cell>
        </row>
        <row r="588">
          <cell r="A588" t="str">
            <v>21016A05-</v>
          </cell>
          <cell r="B588" t="str">
            <v>LE CHAT</v>
          </cell>
          <cell r="C588">
            <v>117.99999999949701</v>
          </cell>
          <cell r="D588">
            <v>139.00000000028101</v>
          </cell>
          <cell r="E588">
            <v>113.00000000088102</v>
          </cell>
          <cell r="F588">
            <v>117.00000000142299</v>
          </cell>
          <cell r="G588">
            <v>92.999999998171006</v>
          </cell>
          <cell r="H588">
            <v>100.00000000118099</v>
          </cell>
          <cell r="I588">
            <v>100.999999999255</v>
          </cell>
          <cell r="J588">
            <v>98.999999998983981</v>
          </cell>
          <cell r="K588">
            <v>126.000000000581</v>
          </cell>
          <cell r="L588">
            <v>122.999999998113</v>
          </cell>
          <cell r="M588">
            <v>207.99999999932299</v>
          </cell>
          <cell r="N588">
            <v>179.99999999965203</v>
          </cell>
          <cell r="O588">
            <v>194.00000000154901</v>
          </cell>
          <cell r="P588">
            <v>201.00000000043602</v>
          </cell>
          <cell r="Q588">
            <v>190.99999999908098</v>
          </cell>
          <cell r="R588">
            <v>175.99999999911</v>
          </cell>
          <cell r="S588">
            <v>179.99999999965203</v>
          </cell>
          <cell r="T588">
            <v>151.00000000190698</v>
          </cell>
          <cell r="U588">
            <v>147.00000000136498</v>
          </cell>
          <cell r="V588">
            <v>149.00000000163601</v>
          </cell>
          <cell r="W588">
            <v>134.999999999739</v>
          </cell>
          <cell r="X588">
            <v>117.00000000142299</v>
          </cell>
          <cell r="Y588">
            <v>130.999999999197</v>
          </cell>
          <cell r="Z588">
            <v>104.000000001723</v>
          </cell>
          <cell r="AA588">
            <v>104.999999999797</v>
          </cell>
          <cell r="AB588">
            <v>77.000000000126008</v>
          </cell>
          <cell r="AC588">
            <v>89.999999999826017</v>
          </cell>
          <cell r="AD588">
            <v>79.000000000397009</v>
          </cell>
          <cell r="AE588">
            <v>79.000000000397009</v>
          </cell>
          <cell r="AF588">
            <v>49.000000000455003</v>
          </cell>
          <cell r="AG588">
            <v>66.000000000697</v>
          </cell>
          <cell r="AH588">
            <v>34.000000000484</v>
          </cell>
          <cell r="AI588">
            <v>47.999999998257998</v>
          </cell>
          <cell r="AJ588">
            <v>27.000000001597002</v>
          </cell>
          <cell r="AK588">
            <v>27.000000001597002</v>
          </cell>
          <cell r="AL588">
            <v>14.999999999970999</v>
          </cell>
          <cell r="AM588">
            <v>23.000000001055</v>
          </cell>
          <cell r="AN588">
            <v>6.0000000008129994</v>
          </cell>
          <cell r="AO588">
            <v>2.0000000002709997</v>
          </cell>
          <cell r="AP588">
            <v>2.9999999983449999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17.000000000063999</v>
          </cell>
          <cell r="D591">
            <v>17.999999999876</v>
          </cell>
          <cell r="E591">
            <v>21.999999999776001</v>
          </cell>
          <cell r="F591">
            <v>13.999999999976001</v>
          </cell>
          <cell r="G591">
            <v>21.999999999776001</v>
          </cell>
          <cell r="H591">
            <v>13.000000000164</v>
          </cell>
          <cell r="I591">
            <v>28.999999999764</v>
          </cell>
          <cell r="J591">
            <v>20.999999999964004</v>
          </cell>
          <cell r="K591">
            <v>18.999999999688001</v>
          </cell>
          <cell r="L591">
            <v>18.999999999688001</v>
          </cell>
          <cell r="M591">
            <v>17.000000000063999</v>
          </cell>
          <cell r="N591">
            <v>14.999999999788001</v>
          </cell>
          <cell r="O591">
            <v>17.999999999876</v>
          </cell>
          <cell r="P591">
            <v>16.000000000252001</v>
          </cell>
          <cell r="Q591">
            <v>20.000000000152003</v>
          </cell>
          <cell r="R591">
            <v>25.999999999676003</v>
          </cell>
          <cell r="S591">
            <v>0</v>
          </cell>
          <cell r="T591">
            <v>20.999999999964004</v>
          </cell>
          <cell r="U591">
            <v>16.000000000252001</v>
          </cell>
          <cell r="V591">
            <v>13.000000000164</v>
          </cell>
          <cell r="W591">
            <v>27.000000000139998</v>
          </cell>
          <cell r="X591">
            <v>18.999999999688001</v>
          </cell>
          <cell r="Y591">
            <v>33.000000000316007</v>
          </cell>
          <cell r="Z591">
            <v>25.999999999676003</v>
          </cell>
          <cell r="AA591">
            <v>23.000000000239996</v>
          </cell>
          <cell r="AB591">
            <v>25.999999999676003</v>
          </cell>
          <cell r="AC591">
            <v>27.999999999952003</v>
          </cell>
          <cell r="AD591">
            <v>17.999999999876</v>
          </cell>
          <cell r="AE591">
            <v>13.000000000164</v>
          </cell>
          <cell r="AF591">
            <v>11.999999999700002</v>
          </cell>
          <cell r="AG591">
            <v>4.9999999997120002</v>
          </cell>
          <cell r="AH591">
            <v>6.0000000001759997</v>
          </cell>
          <cell r="AI591">
            <v>10.000000000076001</v>
          </cell>
          <cell r="AJ591">
            <v>6.9999999999880007</v>
          </cell>
          <cell r="AK591">
            <v>10.999999999888001</v>
          </cell>
          <cell r="AL591">
            <v>3.9999999999000004</v>
          </cell>
          <cell r="AM591">
            <v>3.0000000000879998</v>
          </cell>
          <cell r="AN591">
            <v>0.99999999981200005</v>
          </cell>
          <cell r="AO591">
            <v>0</v>
          </cell>
          <cell r="AP591">
            <v>0</v>
          </cell>
        </row>
        <row r="592">
          <cell r="A592" t="str">
            <v>21016A943</v>
          </cell>
          <cell r="B592" t="str">
            <v>SEPT-BONNIERS</v>
          </cell>
          <cell r="C592">
            <v>30.999999999780002</v>
          </cell>
          <cell r="D592">
            <v>37.000000000180002</v>
          </cell>
          <cell r="E592">
            <v>26.99999999984</v>
          </cell>
          <cell r="F592">
            <v>19.999999999699998</v>
          </cell>
          <cell r="G592">
            <v>11.99999999982</v>
          </cell>
          <cell r="H592">
            <v>25.00000000036</v>
          </cell>
          <cell r="I592">
            <v>18.000000000219998</v>
          </cell>
          <cell r="J592">
            <v>23.99999999964</v>
          </cell>
          <cell r="K592">
            <v>33.999999999979998</v>
          </cell>
          <cell r="L592">
            <v>33.999999999979998</v>
          </cell>
          <cell r="M592">
            <v>41.999999999860002</v>
          </cell>
          <cell r="N592">
            <v>42.999999999599993</v>
          </cell>
          <cell r="O592">
            <v>56.999999999879989</v>
          </cell>
          <cell r="P592">
            <v>40.000000000379998</v>
          </cell>
          <cell r="Q592">
            <v>46.999999999539995</v>
          </cell>
          <cell r="R592">
            <v>31.99999999952</v>
          </cell>
          <cell r="S592">
            <v>0</v>
          </cell>
          <cell r="T592">
            <v>36.000000000439996</v>
          </cell>
          <cell r="U592">
            <v>42.999999999599993</v>
          </cell>
          <cell r="V592">
            <v>33.999999999979998</v>
          </cell>
          <cell r="W592">
            <v>40.000000000379998</v>
          </cell>
          <cell r="X592">
            <v>41.000000000120011</v>
          </cell>
          <cell r="Y592">
            <v>37.000000000180002</v>
          </cell>
          <cell r="Z592">
            <v>23.99999999964</v>
          </cell>
          <cell r="AA592">
            <v>30.00000000004</v>
          </cell>
          <cell r="AB592">
            <v>22.00000000016</v>
          </cell>
          <cell r="AC592">
            <v>17.00000000048</v>
          </cell>
          <cell r="AD592">
            <v>15.99999999976</v>
          </cell>
          <cell r="AE592">
            <v>15.99999999976</v>
          </cell>
          <cell r="AF592">
            <v>11.99999999982</v>
          </cell>
          <cell r="AG592">
            <v>15.00000000002</v>
          </cell>
          <cell r="AH592">
            <v>3.0000000002</v>
          </cell>
          <cell r="AI592">
            <v>7.00000000014</v>
          </cell>
          <cell r="AJ592">
            <v>2.00000000046</v>
          </cell>
          <cell r="AK592">
            <v>11.00000000008</v>
          </cell>
          <cell r="AL592">
            <v>4.99999999968</v>
          </cell>
          <cell r="AM592">
            <v>6.0000000004</v>
          </cell>
          <cell r="AN592">
            <v>3.99999999994</v>
          </cell>
          <cell r="AO592">
            <v>0.99999999974000009</v>
          </cell>
          <cell r="AP592">
            <v>0.99999999974000009</v>
          </cell>
        </row>
        <row r="593">
          <cell r="A593" t="str">
            <v>21016A65-</v>
          </cell>
          <cell r="B593" t="str">
            <v>ALSEMBERG-SUD</v>
          </cell>
          <cell r="C593">
            <v>34.000000000050001</v>
          </cell>
          <cell r="D593">
            <v>44.000000000250004</v>
          </cell>
          <cell r="E593">
            <v>39.999999999749996</v>
          </cell>
          <cell r="F593">
            <v>39.999999999749996</v>
          </cell>
          <cell r="G593">
            <v>36.000000000299998</v>
          </cell>
          <cell r="H593">
            <v>28.000000000349996</v>
          </cell>
          <cell r="I593">
            <v>28.000000000349996</v>
          </cell>
          <cell r="J593">
            <v>26.000000000100002</v>
          </cell>
          <cell r="K593">
            <v>33.000000000450001</v>
          </cell>
          <cell r="L593">
            <v>36.000000000299998</v>
          </cell>
          <cell r="M593">
            <v>29.999999999549999</v>
          </cell>
          <cell r="N593">
            <v>26.000000000100002</v>
          </cell>
          <cell r="O593">
            <v>47.999999999700002</v>
          </cell>
          <cell r="P593">
            <v>44.999999999849997</v>
          </cell>
          <cell r="Q593">
            <v>49.000000000349999</v>
          </cell>
          <cell r="R593">
            <v>44.999999999849997</v>
          </cell>
          <cell r="S593">
            <v>0</v>
          </cell>
          <cell r="T593">
            <v>39.999999999749996</v>
          </cell>
          <cell r="U593">
            <v>44.999999999849997</v>
          </cell>
          <cell r="V593">
            <v>33.000000000450001</v>
          </cell>
          <cell r="W593">
            <v>29.999999999549999</v>
          </cell>
          <cell r="X593">
            <v>37.999999999499998</v>
          </cell>
          <cell r="Y593">
            <v>31.999999999800004</v>
          </cell>
          <cell r="Z593">
            <v>41.000000000399993</v>
          </cell>
          <cell r="AA593">
            <v>28.999999999949999</v>
          </cell>
          <cell r="AB593">
            <v>26.999999999699998</v>
          </cell>
          <cell r="AC593">
            <v>15.999999999900002</v>
          </cell>
          <cell r="AD593">
            <v>18.999999999749999</v>
          </cell>
          <cell r="AE593">
            <v>15.000000000299998</v>
          </cell>
          <cell r="AF593">
            <v>10.9999999998</v>
          </cell>
          <cell r="AG593">
            <v>5.9999999997</v>
          </cell>
          <cell r="AH593">
            <v>8.9999999995500009</v>
          </cell>
          <cell r="AI593">
            <v>10.0000000002</v>
          </cell>
          <cell r="AJ593">
            <v>7.00000000035</v>
          </cell>
          <cell r="AK593">
            <v>7.9999999999500009</v>
          </cell>
          <cell r="AL593">
            <v>0.99999999959999997</v>
          </cell>
          <cell r="AM593">
            <v>2.99999999985</v>
          </cell>
          <cell r="AN593">
            <v>2.00000000025</v>
          </cell>
          <cell r="AO593">
            <v>0</v>
          </cell>
          <cell r="AP593">
            <v>0.99999999959999997</v>
          </cell>
        </row>
        <row r="594">
          <cell r="A594" t="str">
            <v>21016A601</v>
          </cell>
          <cell r="B594" t="str">
            <v>BOURDON</v>
          </cell>
          <cell r="C594">
            <v>24.000000000540002</v>
          </cell>
          <cell r="D594">
            <v>34.999999999461004</v>
          </cell>
          <cell r="E594">
            <v>34.000000000385995</v>
          </cell>
          <cell r="F594">
            <v>45.999999999518998</v>
          </cell>
          <cell r="G594">
            <v>38.000000000096996</v>
          </cell>
          <cell r="H594">
            <v>34.999999999461004</v>
          </cell>
          <cell r="I594">
            <v>41.999999999808004</v>
          </cell>
          <cell r="J594">
            <v>33.000000000173998</v>
          </cell>
          <cell r="K594">
            <v>43.000000000020002</v>
          </cell>
          <cell r="L594">
            <v>41.999999999808004</v>
          </cell>
          <cell r="M594">
            <v>35.999999999673001</v>
          </cell>
          <cell r="N594">
            <v>45.000000000443997</v>
          </cell>
          <cell r="O594">
            <v>28.000000000251003</v>
          </cell>
          <cell r="P594">
            <v>34.999999999461004</v>
          </cell>
          <cell r="Q594">
            <v>45.999999999518998</v>
          </cell>
          <cell r="R594">
            <v>34.000000000385995</v>
          </cell>
          <cell r="S594">
            <v>0</v>
          </cell>
          <cell r="T594">
            <v>38.000000000096996</v>
          </cell>
          <cell r="U594">
            <v>41.999999999808004</v>
          </cell>
          <cell r="V594">
            <v>50.999999999441997</v>
          </cell>
          <cell r="W594">
            <v>38.000000000096996</v>
          </cell>
          <cell r="X594">
            <v>40.000000000520998</v>
          </cell>
          <cell r="Y594">
            <v>45.000000000443997</v>
          </cell>
          <cell r="Z594">
            <v>28.000000000251003</v>
          </cell>
          <cell r="AA594">
            <v>23.000000000328001</v>
          </cell>
          <cell r="AB594">
            <v>19.999999999692001</v>
          </cell>
          <cell r="AC594">
            <v>20.999999999904002</v>
          </cell>
          <cell r="AD594">
            <v>20.999999999904002</v>
          </cell>
          <cell r="AE594">
            <v>13.000000000482</v>
          </cell>
          <cell r="AF594">
            <v>13.000000000482</v>
          </cell>
          <cell r="AG594">
            <v>17.000000000192998</v>
          </cell>
          <cell r="AH594">
            <v>6.0000000001350005</v>
          </cell>
          <cell r="AI594">
            <v>17.000000000192998</v>
          </cell>
          <cell r="AJ594">
            <v>7.0000000003470007</v>
          </cell>
          <cell r="AK594">
            <v>20.999999999904002</v>
          </cell>
          <cell r="AL594">
            <v>7.0000000003470007</v>
          </cell>
          <cell r="AM594">
            <v>17.000000000192998</v>
          </cell>
          <cell r="AN594">
            <v>1.0000000002120002</v>
          </cell>
          <cell r="AO594">
            <v>7.0000000003470007</v>
          </cell>
          <cell r="AP594">
            <v>0</v>
          </cell>
        </row>
        <row r="595">
          <cell r="A595" t="str">
            <v>21016A620</v>
          </cell>
          <cell r="B595" t="str">
            <v>KRIEKENPUT</v>
          </cell>
          <cell r="C595">
            <v>20.000000000110003</v>
          </cell>
          <cell r="D595">
            <v>21.000000000385999</v>
          </cell>
          <cell r="E595">
            <v>29.999999999624002</v>
          </cell>
          <cell r="F595">
            <v>32.000000000176001</v>
          </cell>
          <cell r="G595">
            <v>26.999999999878</v>
          </cell>
          <cell r="H595">
            <v>38.999999999944002</v>
          </cell>
          <cell r="I595">
            <v>41.000000000496001</v>
          </cell>
          <cell r="J595">
            <v>41.999999999689997</v>
          </cell>
          <cell r="K595">
            <v>33.000000000451998</v>
          </cell>
          <cell r="L595">
            <v>37.000000000474003</v>
          </cell>
          <cell r="M595">
            <v>29.000000000429999</v>
          </cell>
          <cell r="N595">
            <v>32.000000000176001</v>
          </cell>
          <cell r="O595">
            <v>21.999999999579998</v>
          </cell>
          <cell r="P595">
            <v>21.999999999579998</v>
          </cell>
          <cell r="Q595">
            <v>36.000000000198</v>
          </cell>
          <cell r="R595">
            <v>37.000000000474003</v>
          </cell>
          <cell r="S595">
            <v>0</v>
          </cell>
          <cell r="T595">
            <v>29.999999999624002</v>
          </cell>
          <cell r="U595">
            <v>49.000000000540005</v>
          </cell>
          <cell r="V595">
            <v>36.000000000198</v>
          </cell>
          <cell r="W595">
            <v>41.999999999689997</v>
          </cell>
          <cell r="X595">
            <v>37.999999999668006</v>
          </cell>
          <cell r="Y595">
            <v>51.000000000010004</v>
          </cell>
          <cell r="Z595">
            <v>38.999999999944002</v>
          </cell>
          <cell r="AA595">
            <v>37.000000000474003</v>
          </cell>
          <cell r="AB595">
            <v>28.000000000153999</v>
          </cell>
          <cell r="AC595">
            <v>37.999999999668006</v>
          </cell>
          <cell r="AD595">
            <v>28.000000000153999</v>
          </cell>
          <cell r="AE595">
            <v>28.000000000153999</v>
          </cell>
          <cell r="AF595">
            <v>18.999999999834003</v>
          </cell>
          <cell r="AG595">
            <v>21.999999999579998</v>
          </cell>
          <cell r="AH595">
            <v>13.000000000342</v>
          </cell>
          <cell r="AI595">
            <v>14.999999999812001</v>
          </cell>
          <cell r="AJ595">
            <v>8.0000000000440004</v>
          </cell>
          <cell r="AK595">
            <v>6.9999999997680007</v>
          </cell>
          <cell r="AL595">
            <v>6.9999999997680007</v>
          </cell>
          <cell r="AM595">
            <v>1.0000000002760001</v>
          </cell>
          <cell r="AN595">
            <v>4.0000000000220002</v>
          </cell>
          <cell r="AO595">
            <v>2.9999999997460005</v>
          </cell>
          <cell r="AP595">
            <v>1.99999999947</v>
          </cell>
        </row>
        <row r="596">
          <cell r="A596" t="str">
            <v>21016A01-</v>
          </cell>
          <cell r="B596" t="str">
            <v>DIEWEG</v>
          </cell>
          <cell r="C596">
            <v>100.99999999830001</v>
          </cell>
          <cell r="D596">
            <v>110.99999999894</v>
          </cell>
          <cell r="E596">
            <v>146.00000000117998</v>
          </cell>
          <cell r="F596">
            <v>139.000000000732</v>
          </cell>
          <cell r="G596">
            <v>156.00000000182001</v>
          </cell>
          <cell r="H596">
            <v>150.00000000143598</v>
          </cell>
          <cell r="I596">
            <v>120.99999999958</v>
          </cell>
          <cell r="J596">
            <v>147.00000000124399</v>
          </cell>
          <cell r="K596">
            <v>99.999999998235992</v>
          </cell>
          <cell r="L596">
            <v>109.99999999887601</v>
          </cell>
          <cell r="M596">
            <v>100.99999999830001</v>
          </cell>
          <cell r="N596">
            <v>105.99999999861998</v>
          </cell>
          <cell r="O596">
            <v>99.999999998235992</v>
          </cell>
          <cell r="P596">
            <v>83.000000001230006</v>
          </cell>
          <cell r="Q596">
            <v>137.00000000060402</v>
          </cell>
          <cell r="R596">
            <v>113.999999999132</v>
          </cell>
          <cell r="S596">
            <v>149.000000001372</v>
          </cell>
          <cell r="T596">
            <v>119.99999999951601</v>
          </cell>
          <cell r="U596">
            <v>178.99999999921002</v>
          </cell>
          <cell r="V596">
            <v>134.000000000412</v>
          </cell>
          <cell r="W596">
            <v>157.00000000188399</v>
          </cell>
          <cell r="X596">
            <v>135.00000000047601</v>
          </cell>
          <cell r="Y596">
            <v>144.000000001052</v>
          </cell>
          <cell r="Z596">
            <v>119.99999999951601</v>
          </cell>
          <cell r="AA596">
            <v>113.999999999132</v>
          </cell>
          <cell r="AB596">
            <v>107.999999998748</v>
          </cell>
          <cell r="AC596">
            <v>95.999999997979998</v>
          </cell>
          <cell r="AD596">
            <v>96.999999998044004</v>
          </cell>
          <cell r="AE596">
            <v>95.000000001997989</v>
          </cell>
          <cell r="AF596">
            <v>78.000000000910006</v>
          </cell>
          <cell r="AG596">
            <v>72.000000000526001</v>
          </cell>
          <cell r="AH596">
            <v>42.999999998669999</v>
          </cell>
          <cell r="AI596">
            <v>75.000000000717989</v>
          </cell>
          <cell r="AJ596">
            <v>49.999999999117996</v>
          </cell>
          <cell r="AK596">
            <v>61.999999999886001</v>
          </cell>
          <cell r="AL596">
            <v>28.000000001791999</v>
          </cell>
          <cell r="AM596">
            <v>61.999999999886001</v>
          </cell>
          <cell r="AN596">
            <v>17.000000001087997</v>
          </cell>
          <cell r="AO596">
            <v>20.00000000128</v>
          </cell>
          <cell r="AP596">
            <v>5.00000000032</v>
          </cell>
        </row>
        <row r="597">
          <cell r="A597" t="str">
            <v>21016A00-</v>
          </cell>
          <cell r="B597" t="str">
            <v>GLOBE-EST</v>
          </cell>
          <cell r="C597">
            <v>120.99999999888</v>
          </cell>
          <cell r="D597">
            <v>106.99999999956</v>
          </cell>
          <cell r="E597">
            <v>120.99999999888</v>
          </cell>
          <cell r="F597">
            <v>124.00000000032</v>
          </cell>
          <cell r="G597">
            <v>125.99999999831999</v>
          </cell>
          <cell r="H597">
            <v>137.99999999964001</v>
          </cell>
          <cell r="I597">
            <v>115.99999999944001</v>
          </cell>
          <cell r="J597">
            <v>119.00000000087999</v>
          </cell>
          <cell r="K597">
            <v>138.99999999863999</v>
          </cell>
          <cell r="L597">
            <v>142.99999999908002</v>
          </cell>
          <cell r="M597">
            <v>177.99999999959996</v>
          </cell>
          <cell r="N597">
            <v>173.00000000015999</v>
          </cell>
          <cell r="O597">
            <v>173.00000000015999</v>
          </cell>
          <cell r="P597">
            <v>147.99999999852</v>
          </cell>
          <cell r="Q597">
            <v>155.99999999940002</v>
          </cell>
          <cell r="R597">
            <v>173.00000000015999</v>
          </cell>
          <cell r="S597">
            <v>199.00000000079999</v>
          </cell>
          <cell r="T597">
            <v>172.00000000116</v>
          </cell>
          <cell r="U597">
            <v>187.99999999847998</v>
          </cell>
          <cell r="V597">
            <v>168.99999999972002</v>
          </cell>
          <cell r="W597">
            <v>152.99999999796</v>
          </cell>
          <cell r="X597">
            <v>140.00000000207999</v>
          </cell>
          <cell r="Y597">
            <v>150.00000000096</v>
          </cell>
          <cell r="Z597">
            <v>107.99999999856001</v>
          </cell>
          <cell r="AA597">
            <v>105.00000000156</v>
          </cell>
          <cell r="AB597">
            <v>80.999999998920003</v>
          </cell>
          <cell r="AC597">
            <v>118.00000000188001</v>
          </cell>
          <cell r="AD597">
            <v>83.000000001360007</v>
          </cell>
          <cell r="AE597">
            <v>116.99999999844</v>
          </cell>
          <cell r="AF597">
            <v>66.999999999599993</v>
          </cell>
          <cell r="AG597">
            <v>71.000000000040004</v>
          </cell>
          <cell r="AH597">
            <v>57.999999999720004</v>
          </cell>
          <cell r="AI597">
            <v>56.000000001719997</v>
          </cell>
          <cell r="AJ597">
            <v>40.99999999896</v>
          </cell>
          <cell r="AK597">
            <v>52.000000001279993</v>
          </cell>
          <cell r="AL597">
            <v>26.000000000639997</v>
          </cell>
          <cell r="AM597">
            <v>17.00000000076</v>
          </cell>
          <cell r="AN597">
            <v>10.99999999788</v>
          </cell>
          <cell r="AO597">
            <v>1.9999999979999998</v>
          </cell>
          <cell r="AP597">
            <v>0.99999999899999992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47.000000000774008</v>
          </cell>
          <cell r="D599">
            <v>51.999999999837001</v>
          </cell>
          <cell r="E599">
            <v>62.000000000046001</v>
          </cell>
          <cell r="F599">
            <v>68.999999999983999</v>
          </cell>
          <cell r="G599">
            <v>89.000000000402011</v>
          </cell>
          <cell r="H599">
            <v>72.999999999650996</v>
          </cell>
          <cell r="I599">
            <v>79.999999999588994</v>
          </cell>
          <cell r="J599">
            <v>66.999999999108994</v>
          </cell>
          <cell r="K599">
            <v>72.000000000255</v>
          </cell>
          <cell r="L599">
            <v>71.000000000859004</v>
          </cell>
          <cell r="M599">
            <v>37.000000000565002</v>
          </cell>
          <cell r="N599">
            <v>42.999999999023991</v>
          </cell>
          <cell r="O599">
            <v>45.999999999295007</v>
          </cell>
          <cell r="P599">
            <v>40.000000000835996</v>
          </cell>
          <cell r="Q599">
            <v>65.000000000317002</v>
          </cell>
          <cell r="R599">
            <v>48.999999999566</v>
          </cell>
          <cell r="S599">
            <v>0</v>
          </cell>
          <cell r="T599">
            <v>62.999999999441997</v>
          </cell>
          <cell r="U599">
            <v>92.000000000673012</v>
          </cell>
          <cell r="V599">
            <v>86.000000000130981</v>
          </cell>
          <cell r="W599">
            <v>100.99999999940299</v>
          </cell>
          <cell r="X599">
            <v>72.000000000255</v>
          </cell>
          <cell r="Y599">
            <v>59.999999999171003</v>
          </cell>
          <cell r="Z599">
            <v>59.999999999171003</v>
          </cell>
          <cell r="AA599">
            <v>55.999999999504006</v>
          </cell>
          <cell r="AB599">
            <v>47.000000000774008</v>
          </cell>
          <cell r="AC599">
            <v>51.999999999837001</v>
          </cell>
          <cell r="AD599">
            <v>55.999999999504006</v>
          </cell>
          <cell r="AE599">
            <v>55.999999999504006</v>
          </cell>
          <cell r="AF599">
            <v>44.999999999899003</v>
          </cell>
          <cell r="AG599">
            <v>35.999999999086</v>
          </cell>
          <cell r="AH599">
            <v>20.000000000417998</v>
          </cell>
          <cell r="AI599">
            <v>31.999999999419</v>
          </cell>
          <cell r="AJ599">
            <v>24.000000000084995</v>
          </cell>
          <cell r="AK599">
            <v>35.999999999086</v>
          </cell>
          <cell r="AL599">
            <v>17.000000000147001</v>
          </cell>
          <cell r="AM599">
            <v>26.00000000096</v>
          </cell>
          <cell r="AN599">
            <v>3.9999999996669997</v>
          </cell>
          <cell r="AO599">
            <v>14.999999999272001</v>
          </cell>
          <cell r="AP599">
            <v>0.99999999939600004</v>
          </cell>
        </row>
        <row r="600">
          <cell r="A600" t="str">
            <v>21016A12-</v>
          </cell>
          <cell r="B600" t="str">
            <v>HAMOIR</v>
          </cell>
          <cell r="C600">
            <v>41.000000000969997</v>
          </cell>
          <cell r="D600">
            <v>38.999999998953996</v>
          </cell>
          <cell r="E600">
            <v>69.000000000705995</v>
          </cell>
          <cell r="F600">
            <v>52.999999998822005</v>
          </cell>
          <cell r="G600">
            <v>78.000000000282</v>
          </cell>
          <cell r="H600">
            <v>81.999999999565986</v>
          </cell>
          <cell r="I600">
            <v>69.000000000705995</v>
          </cell>
          <cell r="J600">
            <v>64.999999999048001</v>
          </cell>
          <cell r="K600">
            <v>67.999999999697991</v>
          </cell>
          <cell r="L600">
            <v>55.000000000838</v>
          </cell>
          <cell r="M600">
            <v>67.999999999697991</v>
          </cell>
          <cell r="N600">
            <v>50.999999999179998</v>
          </cell>
          <cell r="O600">
            <v>59.000000000122</v>
          </cell>
          <cell r="P600">
            <v>50.999999999179998</v>
          </cell>
          <cell r="Q600">
            <v>52.000000000188003</v>
          </cell>
          <cell r="R600">
            <v>50.000000000545995</v>
          </cell>
          <cell r="S600">
            <v>88.999999999499991</v>
          </cell>
          <cell r="T600">
            <v>55.000000000838</v>
          </cell>
          <cell r="U600">
            <v>90.999999999142005</v>
          </cell>
          <cell r="V600">
            <v>78.000000000282</v>
          </cell>
          <cell r="W600">
            <v>90.999999999142005</v>
          </cell>
          <cell r="X600">
            <v>88.000000000866009</v>
          </cell>
          <cell r="Y600">
            <v>79.999999999924</v>
          </cell>
          <cell r="Z600">
            <v>66.000000000056005</v>
          </cell>
          <cell r="AA600">
            <v>74.000000000998</v>
          </cell>
          <cell r="AB600">
            <v>64.000000000414005</v>
          </cell>
          <cell r="AC600">
            <v>62.999999999406</v>
          </cell>
          <cell r="AD600">
            <v>48.000000000904002</v>
          </cell>
          <cell r="AE600">
            <v>64.999999999048001</v>
          </cell>
          <cell r="AF600">
            <v>66.000000000056005</v>
          </cell>
          <cell r="AG600">
            <v>48.000000000904002</v>
          </cell>
          <cell r="AH600">
            <v>43.999999999246</v>
          </cell>
          <cell r="AI600">
            <v>76.999999999273996</v>
          </cell>
          <cell r="AJ600">
            <v>34.000000001036</v>
          </cell>
          <cell r="AK600">
            <v>74.999999999631996</v>
          </cell>
          <cell r="AL600">
            <v>39.999999999962</v>
          </cell>
          <cell r="AM600">
            <v>41.000000000969997</v>
          </cell>
          <cell r="AN600">
            <v>26.000000000094001</v>
          </cell>
          <cell r="AO600">
            <v>19.00000000016</v>
          </cell>
          <cell r="AP600">
            <v>1.9999999996419999</v>
          </cell>
        </row>
        <row r="601">
          <cell r="A601" t="str">
            <v>21016A44-</v>
          </cell>
          <cell r="B601" t="str">
            <v>PECHERIE</v>
          </cell>
          <cell r="C601">
            <v>62.999999999890008</v>
          </cell>
          <cell r="D601">
            <v>62.000000000830006</v>
          </cell>
          <cell r="E601">
            <v>96.999999998769994</v>
          </cell>
          <cell r="F601">
            <v>92.000000000900002</v>
          </cell>
          <cell r="G601">
            <v>73.999999999829996</v>
          </cell>
          <cell r="H601">
            <v>98.000000000399993</v>
          </cell>
          <cell r="I601">
            <v>73.000000000770001</v>
          </cell>
          <cell r="J601">
            <v>74.999999998890004</v>
          </cell>
          <cell r="K601">
            <v>71.999999999140002</v>
          </cell>
          <cell r="L601">
            <v>57.000000000390003</v>
          </cell>
          <cell r="M601">
            <v>71.999999999140002</v>
          </cell>
          <cell r="N601">
            <v>60.9999999992</v>
          </cell>
          <cell r="O601">
            <v>71.000000000080007</v>
          </cell>
          <cell r="P601">
            <v>59.000000001080004</v>
          </cell>
          <cell r="Q601">
            <v>96.999999998769994</v>
          </cell>
          <cell r="R601">
            <v>76.999999999579998</v>
          </cell>
          <cell r="S601">
            <v>114.00000000078001</v>
          </cell>
          <cell r="T601">
            <v>90.000000000210008</v>
          </cell>
          <cell r="U601">
            <v>112.00000000008998</v>
          </cell>
          <cell r="V601">
            <v>90.999999999270003</v>
          </cell>
          <cell r="W601">
            <v>93.999999999020005</v>
          </cell>
          <cell r="X601">
            <v>76.999999999579998</v>
          </cell>
          <cell r="Y601">
            <v>79.999999999329987</v>
          </cell>
          <cell r="Z601">
            <v>87.000000000460005</v>
          </cell>
          <cell r="AA601">
            <v>89.000000001149999</v>
          </cell>
          <cell r="AB601">
            <v>65.999999999640011</v>
          </cell>
          <cell r="AC601">
            <v>82.000000000020009</v>
          </cell>
          <cell r="AD601">
            <v>59.000000001080004</v>
          </cell>
          <cell r="AE601">
            <v>67.00000000127001</v>
          </cell>
          <cell r="AF601">
            <v>46.000000000450001</v>
          </cell>
          <cell r="AG601">
            <v>46.999999999510003</v>
          </cell>
          <cell r="AH601">
            <v>35.000000000509999</v>
          </cell>
          <cell r="AI601">
            <v>48.000000001139995</v>
          </cell>
          <cell r="AJ601">
            <v>16.99999999944</v>
          </cell>
          <cell r="AK601">
            <v>29.000000001010005</v>
          </cell>
          <cell r="AL601">
            <v>16.99999999944</v>
          </cell>
          <cell r="AM601">
            <v>8.9999999992500008</v>
          </cell>
          <cell r="AN601">
            <v>10.999999999939998</v>
          </cell>
          <cell r="AO601">
            <v>2.9999999997500004</v>
          </cell>
          <cell r="AP601">
            <v>0</v>
          </cell>
        </row>
        <row r="602">
          <cell r="A602" t="str">
            <v>21016A214</v>
          </cell>
          <cell r="B602" t="str">
            <v>ASTRONOMES</v>
          </cell>
          <cell r="C602">
            <v>15.999999999888001</v>
          </cell>
          <cell r="D602">
            <v>5.0000000002140004</v>
          </cell>
          <cell r="E602">
            <v>11.000000000171999</v>
          </cell>
          <cell r="F602">
            <v>13.999999999902</v>
          </cell>
          <cell r="G602">
            <v>9.9999999999299991</v>
          </cell>
          <cell r="H602">
            <v>19.000000000116003</v>
          </cell>
          <cell r="I602">
            <v>15.999999999888001</v>
          </cell>
          <cell r="J602">
            <v>15.000000000144</v>
          </cell>
          <cell r="K602">
            <v>23.000000000088004</v>
          </cell>
          <cell r="L602">
            <v>15.999999999888001</v>
          </cell>
          <cell r="M602">
            <v>27.000000000059998</v>
          </cell>
          <cell r="N602">
            <v>13.999999999902</v>
          </cell>
          <cell r="O602">
            <v>19.999999999859998</v>
          </cell>
          <cell r="P602">
            <v>19.999999999859998</v>
          </cell>
          <cell r="Q602">
            <v>19.000000000116003</v>
          </cell>
          <cell r="R602">
            <v>27.999999999804</v>
          </cell>
          <cell r="S602">
            <v>0</v>
          </cell>
          <cell r="T602">
            <v>13.999999999902</v>
          </cell>
          <cell r="U602">
            <v>19.000000000116003</v>
          </cell>
          <cell r="V602">
            <v>17.999999999873999</v>
          </cell>
          <cell r="W602">
            <v>19.000000000116003</v>
          </cell>
          <cell r="X602">
            <v>11.999999999916</v>
          </cell>
          <cell r="Y602">
            <v>9.0000000001860005</v>
          </cell>
          <cell r="Z602">
            <v>9.0000000001860005</v>
          </cell>
          <cell r="AA602">
            <v>17.999999999873999</v>
          </cell>
          <cell r="AB602">
            <v>9.9999999999299991</v>
          </cell>
          <cell r="AC602">
            <v>9.9999999999299991</v>
          </cell>
          <cell r="AD602">
            <v>5.0000000002140004</v>
          </cell>
          <cell r="AE602">
            <v>9.9999999999299991</v>
          </cell>
          <cell r="AF602">
            <v>11.999999999916</v>
          </cell>
          <cell r="AG602">
            <v>9.9999999999299991</v>
          </cell>
          <cell r="AH602">
            <v>11.000000000171999</v>
          </cell>
          <cell r="AI602">
            <v>7.9999999999440004</v>
          </cell>
          <cell r="AJ602">
            <v>5.0000000002140004</v>
          </cell>
          <cell r="AK602">
            <v>5.0000000002140004</v>
          </cell>
          <cell r="AL602">
            <v>1.000000000242</v>
          </cell>
          <cell r="AM602">
            <v>1.9999999999860001</v>
          </cell>
          <cell r="AN602">
            <v>0</v>
          </cell>
          <cell r="AO602">
            <v>0</v>
          </cell>
          <cell r="AP602">
            <v>0</v>
          </cell>
        </row>
        <row r="603">
          <cell r="A603" t="str">
            <v>21016A322</v>
          </cell>
          <cell r="B603" t="str">
            <v>CHAUSSEE DE WATERLOO-EST</v>
          </cell>
          <cell r="C603">
            <v>19.999999999903</v>
          </cell>
          <cell r="D603">
            <v>19.000000000377</v>
          </cell>
          <cell r="E603">
            <v>28.000000000375998</v>
          </cell>
          <cell r="F603">
            <v>16.000000000092999</v>
          </cell>
          <cell r="G603">
            <v>23.999999999713001</v>
          </cell>
          <cell r="H603">
            <v>14.000000000187999</v>
          </cell>
          <cell r="I603">
            <v>12.999999999808999</v>
          </cell>
          <cell r="J603">
            <v>19.999999999903</v>
          </cell>
          <cell r="K603">
            <v>23.999999999713001</v>
          </cell>
          <cell r="L603">
            <v>35.999999999996</v>
          </cell>
          <cell r="M603">
            <v>46.000000000374001</v>
          </cell>
          <cell r="N603">
            <v>37.000000000374996</v>
          </cell>
          <cell r="O603">
            <v>34.999999999616996</v>
          </cell>
          <cell r="P603">
            <v>34.999999999616996</v>
          </cell>
          <cell r="Q603">
            <v>23.000000000187001</v>
          </cell>
          <cell r="R603">
            <v>21.999999999808001</v>
          </cell>
          <cell r="S603">
            <v>0</v>
          </cell>
          <cell r="T603">
            <v>28.000000000375998</v>
          </cell>
          <cell r="U603">
            <v>30.000000000281002</v>
          </cell>
          <cell r="V603">
            <v>25.999999999617998</v>
          </cell>
          <cell r="W603">
            <v>32.000000000185999</v>
          </cell>
          <cell r="X603">
            <v>32.999999999712003</v>
          </cell>
          <cell r="Y603">
            <v>30.000000000281002</v>
          </cell>
          <cell r="Z603">
            <v>25.000000000092001</v>
          </cell>
          <cell r="AA603">
            <v>26.999999999996998</v>
          </cell>
          <cell r="AB603">
            <v>21.999999999808001</v>
          </cell>
          <cell r="AC603">
            <v>21.999999999808001</v>
          </cell>
          <cell r="AD603">
            <v>16.000000000092999</v>
          </cell>
          <cell r="AE603">
            <v>21.999999999808001</v>
          </cell>
          <cell r="AF603">
            <v>21.999999999808001</v>
          </cell>
          <cell r="AG603">
            <v>14.999999999713999</v>
          </cell>
          <cell r="AH603">
            <v>14.000000000187999</v>
          </cell>
          <cell r="AI603">
            <v>14.999999999713999</v>
          </cell>
          <cell r="AJ603">
            <v>5.0000000001889999</v>
          </cell>
          <cell r="AK603">
            <v>8.9999999999989999</v>
          </cell>
          <cell r="AL603">
            <v>7.9999999996199991</v>
          </cell>
          <cell r="AM603">
            <v>5.9999999997150004</v>
          </cell>
          <cell r="AN603">
            <v>5.9999999997150004</v>
          </cell>
          <cell r="AO603">
            <v>1.0000000003789999</v>
          </cell>
          <cell r="AP603">
            <v>0</v>
          </cell>
        </row>
        <row r="604">
          <cell r="A604" t="str">
            <v>21016A400</v>
          </cell>
          <cell r="B604" t="str">
            <v>SAINT-JOB</v>
          </cell>
          <cell r="C604">
            <v>78.000000000119996</v>
          </cell>
          <cell r="D604">
            <v>73.999999999905</v>
          </cell>
          <cell r="E604">
            <v>86.999999999925009</v>
          </cell>
          <cell r="F604">
            <v>86.999999999925009</v>
          </cell>
          <cell r="G604">
            <v>91.999999999514998</v>
          </cell>
          <cell r="H604">
            <v>95.000000000355016</v>
          </cell>
          <cell r="I604">
            <v>91.999999999514998</v>
          </cell>
          <cell r="J604">
            <v>86.000000000550003</v>
          </cell>
          <cell r="K604">
            <v>86.000000000550003</v>
          </cell>
          <cell r="L604">
            <v>75.999999998654999</v>
          </cell>
          <cell r="M604">
            <v>95.999999999730008</v>
          </cell>
          <cell r="N604">
            <v>108.000000000375</v>
          </cell>
          <cell r="O604">
            <v>78.999999999494989</v>
          </cell>
          <cell r="P604">
            <v>72.000000001155001</v>
          </cell>
          <cell r="Q604">
            <v>120.00000000102</v>
          </cell>
          <cell r="R604">
            <v>108.000000000375</v>
          </cell>
          <cell r="S604">
            <v>95.999999999730008</v>
          </cell>
          <cell r="T604">
            <v>91.000000000140005</v>
          </cell>
          <cell r="U604">
            <v>108.000000000375</v>
          </cell>
          <cell r="V604">
            <v>95.999999999730008</v>
          </cell>
          <cell r="W604">
            <v>118.99999999893002</v>
          </cell>
          <cell r="X604">
            <v>77.000000000745004</v>
          </cell>
          <cell r="Y604">
            <v>88.999999998674994</v>
          </cell>
          <cell r="Z604">
            <v>73.999999999905</v>
          </cell>
          <cell r="AA604">
            <v>73.000000000529994</v>
          </cell>
          <cell r="AB604">
            <v>78.000000000119996</v>
          </cell>
          <cell r="AC604">
            <v>60.999999999885006</v>
          </cell>
          <cell r="AD604">
            <v>50.000000001330001</v>
          </cell>
          <cell r="AE604">
            <v>43.999999999650001</v>
          </cell>
          <cell r="AF604">
            <v>50.000000001330001</v>
          </cell>
          <cell r="AG604">
            <v>39.999999999435005</v>
          </cell>
          <cell r="AH604">
            <v>26.00000000004</v>
          </cell>
          <cell r="AI604">
            <v>33.000000001095003</v>
          </cell>
          <cell r="AJ604">
            <v>22.9999999992</v>
          </cell>
          <cell r="AK604">
            <v>18.999999998985</v>
          </cell>
          <cell r="AL604">
            <v>14.999999998770001</v>
          </cell>
          <cell r="AM604">
            <v>13.00000000002</v>
          </cell>
          <cell r="AN604">
            <v>3.0000000008400001</v>
          </cell>
          <cell r="AO604">
            <v>0.99999999937500006</v>
          </cell>
          <cell r="AP604">
            <v>0</v>
          </cell>
        </row>
        <row r="605">
          <cell r="A605" t="str">
            <v>21016A429</v>
          </cell>
          <cell r="B605" t="str">
            <v>CARLOO</v>
          </cell>
          <cell r="C605">
            <v>50.000000000435001</v>
          </cell>
          <cell r="D605">
            <v>40.999999999152003</v>
          </cell>
          <cell r="E605">
            <v>40.999999999152003</v>
          </cell>
          <cell r="F605">
            <v>60.000000000521993</v>
          </cell>
          <cell r="G605">
            <v>57.000000000667995</v>
          </cell>
          <cell r="H605">
            <v>61.999999999851006</v>
          </cell>
          <cell r="I605">
            <v>41.999999999677001</v>
          </cell>
          <cell r="J605">
            <v>63.999999999179998</v>
          </cell>
          <cell r="K605">
            <v>47.000000000581004</v>
          </cell>
          <cell r="L605">
            <v>67.000000000754994</v>
          </cell>
          <cell r="M605">
            <v>48.999999999910003</v>
          </cell>
          <cell r="N605">
            <v>48.999999999910003</v>
          </cell>
          <cell r="O605">
            <v>48.999999999910003</v>
          </cell>
          <cell r="P605">
            <v>37.000000000493998</v>
          </cell>
          <cell r="Q605">
            <v>64.999999999704997</v>
          </cell>
          <cell r="R605">
            <v>57.000000000667995</v>
          </cell>
          <cell r="S605">
            <v>0</v>
          </cell>
          <cell r="T605">
            <v>50.999999999239002</v>
          </cell>
          <cell r="U605">
            <v>57.000000000667995</v>
          </cell>
          <cell r="V605">
            <v>60.000000000521993</v>
          </cell>
          <cell r="W605">
            <v>77.000000000842007</v>
          </cell>
          <cell r="X605">
            <v>50.000000000435001</v>
          </cell>
          <cell r="Y605">
            <v>60.999999999326</v>
          </cell>
          <cell r="Z605">
            <v>64.999999999704997</v>
          </cell>
          <cell r="AA605">
            <v>54.999999999618005</v>
          </cell>
          <cell r="AB605">
            <v>54.000000000813998</v>
          </cell>
          <cell r="AC605">
            <v>34.999999999444</v>
          </cell>
          <cell r="AD605">
            <v>31.999999999589999</v>
          </cell>
          <cell r="AE605">
            <v>56.000000000142997</v>
          </cell>
          <cell r="AF605">
            <v>31.999999999589999</v>
          </cell>
          <cell r="AG605">
            <v>28.999999999736001</v>
          </cell>
          <cell r="AH605">
            <v>20.000000000174001</v>
          </cell>
          <cell r="AI605">
            <v>27.000000000406999</v>
          </cell>
          <cell r="AJ605">
            <v>23.000000000027999</v>
          </cell>
          <cell r="AK605">
            <v>5.9999999997079998</v>
          </cell>
          <cell r="AL605">
            <v>4.9999999991830002</v>
          </cell>
          <cell r="AM605">
            <v>8.0000000007579999</v>
          </cell>
          <cell r="AN605">
            <v>1.000000000525</v>
          </cell>
          <cell r="AO605">
            <v>4.9999999991830002</v>
          </cell>
          <cell r="AP605">
            <v>2.9999999998539999</v>
          </cell>
        </row>
        <row r="606">
          <cell r="A606" t="str">
            <v>21016A410</v>
          </cell>
          <cell r="B606" t="str">
            <v>ALPHONSE XIII</v>
          </cell>
          <cell r="C606">
            <v>17.999999999959002</v>
          </cell>
          <cell r="D606">
            <v>22.999999999598</v>
          </cell>
          <cell r="E606">
            <v>31.000000000279002</v>
          </cell>
          <cell r="F606">
            <v>32.999999999775</v>
          </cell>
          <cell r="G606">
            <v>21.999999999850001</v>
          </cell>
          <cell r="H606">
            <v>31.000000000279002</v>
          </cell>
          <cell r="I606">
            <v>28.999999999883997</v>
          </cell>
          <cell r="J606">
            <v>29.999999999631999</v>
          </cell>
          <cell r="K606">
            <v>10.999999999925</v>
          </cell>
          <cell r="L606">
            <v>18.999999999707001</v>
          </cell>
          <cell r="M606">
            <v>14.999999999816</v>
          </cell>
          <cell r="N606">
            <v>22.999999999598</v>
          </cell>
          <cell r="O606">
            <v>24.999999999993001</v>
          </cell>
          <cell r="P606">
            <v>14.999999999816</v>
          </cell>
          <cell r="Q606">
            <v>32.999999999775</v>
          </cell>
          <cell r="R606">
            <v>32.000000000027001</v>
          </cell>
          <cell r="S606">
            <v>0</v>
          </cell>
          <cell r="T606">
            <v>20.000000000354003</v>
          </cell>
          <cell r="U606">
            <v>35.000000000170004</v>
          </cell>
          <cell r="V606">
            <v>32.000000000027001</v>
          </cell>
          <cell r="W606">
            <v>32.999999999775</v>
          </cell>
          <cell r="X606">
            <v>35.000000000170004</v>
          </cell>
          <cell r="Y606">
            <v>21.000000000101998</v>
          </cell>
          <cell r="Z606">
            <v>17.999999999959002</v>
          </cell>
          <cell r="AA606">
            <v>24.999999999993001</v>
          </cell>
          <cell r="AB606">
            <v>21.000000000101998</v>
          </cell>
          <cell r="AC606">
            <v>28.000000000135998</v>
          </cell>
          <cell r="AD606">
            <v>21.999999999850001</v>
          </cell>
          <cell r="AE606">
            <v>28.000000000135998</v>
          </cell>
          <cell r="AF606">
            <v>18.999999999707001</v>
          </cell>
          <cell r="AG606">
            <v>39.000000000061</v>
          </cell>
          <cell r="AH606">
            <v>28.000000000135998</v>
          </cell>
          <cell r="AI606">
            <v>22.999999999598</v>
          </cell>
          <cell r="AJ606">
            <v>14.999999999816</v>
          </cell>
          <cell r="AK606">
            <v>24.000000000244999</v>
          </cell>
          <cell r="AL606">
            <v>6.0000000002860006</v>
          </cell>
          <cell r="AM606">
            <v>9.0000000004290008</v>
          </cell>
          <cell r="AN606">
            <v>3.0000000001430003</v>
          </cell>
          <cell r="AO606">
            <v>3.0000000001430003</v>
          </cell>
          <cell r="AP606">
            <v>0.99999999974800002</v>
          </cell>
        </row>
        <row r="607">
          <cell r="A607" t="str">
            <v>21016A490</v>
          </cell>
          <cell r="B607" t="str">
            <v>KAUWBERG</v>
          </cell>
          <cell r="C607">
            <v>4.9999999998859996</v>
          </cell>
          <cell r="D607">
            <v>4.0000000001469997</v>
          </cell>
          <cell r="E607">
            <v>12.000000000044002</v>
          </cell>
          <cell r="F607">
            <v>7.9999999998969997</v>
          </cell>
          <cell r="G607">
            <v>13.999999999919</v>
          </cell>
          <cell r="H607">
            <v>12.000000000044002</v>
          </cell>
          <cell r="I607">
            <v>13.00000000018</v>
          </cell>
          <cell r="J607">
            <v>21.000000000077002</v>
          </cell>
          <cell r="K607">
            <v>15.000000000055</v>
          </cell>
          <cell r="L607">
            <v>15.000000000055</v>
          </cell>
          <cell r="M607">
            <v>6.0000000000220011</v>
          </cell>
          <cell r="N607">
            <v>7.0000000001579998</v>
          </cell>
          <cell r="O607">
            <v>12.000000000044002</v>
          </cell>
          <cell r="P607">
            <v>7.0000000001579998</v>
          </cell>
          <cell r="Q607">
            <v>10.000000000169001</v>
          </cell>
          <cell r="R607">
            <v>12.000000000044002</v>
          </cell>
          <cell r="S607">
            <v>0</v>
          </cell>
          <cell r="T607">
            <v>9.0000000000329994</v>
          </cell>
          <cell r="U607">
            <v>25.999999999963002</v>
          </cell>
          <cell r="V607">
            <v>18.000000000065999</v>
          </cell>
          <cell r="W607">
            <v>18.999999999804999</v>
          </cell>
          <cell r="X607">
            <v>13.00000000018</v>
          </cell>
          <cell r="Y607">
            <v>7.9999999998969997</v>
          </cell>
          <cell r="Z607">
            <v>16.000000000191001</v>
          </cell>
          <cell r="AA607">
            <v>10.999999999908001</v>
          </cell>
          <cell r="AB607">
            <v>12.000000000044002</v>
          </cell>
          <cell r="AC607">
            <v>13.999999999919</v>
          </cell>
          <cell r="AD607">
            <v>9.0000000000329994</v>
          </cell>
          <cell r="AE607">
            <v>10.000000000169001</v>
          </cell>
          <cell r="AF607">
            <v>10.000000000169001</v>
          </cell>
          <cell r="AG607">
            <v>10.000000000169001</v>
          </cell>
          <cell r="AH607">
            <v>3.0000000000110005</v>
          </cell>
          <cell r="AI607">
            <v>7.0000000001579998</v>
          </cell>
          <cell r="AJ607">
            <v>4.0000000001469997</v>
          </cell>
          <cell r="AK607">
            <v>3.0000000000110005</v>
          </cell>
          <cell r="AL607">
            <v>4.0000000001469997</v>
          </cell>
          <cell r="AM607">
            <v>1.0000000001360001</v>
          </cell>
          <cell r="AN607">
            <v>1.0000000001360001</v>
          </cell>
          <cell r="AO607">
            <v>0</v>
          </cell>
          <cell r="AP607">
            <v>0</v>
          </cell>
        </row>
        <row r="608">
          <cell r="A608" t="str">
            <v>21016A639</v>
          </cell>
          <cell r="B608" t="str">
            <v>HOMBORCH</v>
          </cell>
          <cell r="C608">
            <v>46.999999999044</v>
          </cell>
          <cell r="D608">
            <v>61.000000001208001</v>
          </cell>
          <cell r="E608">
            <v>77.999999999904006</v>
          </cell>
          <cell r="F608">
            <v>91.999999999566</v>
          </cell>
          <cell r="G608">
            <v>105.000000001218</v>
          </cell>
          <cell r="H608">
            <v>100.99999999917</v>
          </cell>
          <cell r="I608">
            <v>114.000000000822</v>
          </cell>
          <cell r="J608">
            <v>129.00000000099601</v>
          </cell>
          <cell r="K608">
            <v>89.000000000531998</v>
          </cell>
          <cell r="L608">
            <v>104.00000000070601</v>
          </cell>
          <cell r="M608">
            <v>46.999999999044</v>
          </cell>
          <cell r="N608">
            <v>70.000000000812008</v>
          </cell>
          <cell r="O608">
            <v>42.999999999497994</v>
          </cell>
          <cell r="P608">
            <v>36.999999998928004</v>
          </cell>
          <cell r="Q608">
            <v>64.000000000241997</v>
          </cell>
          <cell r="R608">
            <v>36.000000000918</v>
          </cell>
          <cell r="S608">
            <v>80.999999998937994</v>
          </cell>
          <cell r="T608">
            <v>50.000000000580002</v>
          </cell>
          <cell r="U608">
            <v>105.000000001218</v>
          </cell>
          <cell r="V608">
            <v>59.000000000184002</v>
          </cell>
          <cell r="W608">
            <v>113.00000000031</v>
          </cell>
          <cell r="X608">
            <v>80.999999998937994</v>
          </cell>
          <cell r="Y608">
            <v>114.000000000822</v>
          </cell>
          <cell r="Z608">
            <v>57.999999999671999</v>
          </cell>
          <cell r="AA608">
            <v>108.000000000252</v>
          </cell>
          <cell r="AB608">
            <v>76.999999999391989</v>
          </cell>
          <cell r="AC608">
            <v>75.99999999888</v>
          </cell>
          <cell r="AD608">
            <v>51.000000001092005</v>
          </cell>
          <cell r="AE608">
            <v>52.999999999614005</v>
          </cell>
          <cell r="AF608">
            <v>36.999999998928004</v>
          </cell>
          <cell r="AG608">
            <v>52.999999999614005</v>
          </cell>
          <cell r="AH608">
            <v>27.999999999324</v>
          </cell>
          <cell r="AI608">
            <v>44.000000000010004</v>
          </cell>
          <cell r="AJ608">
            <v>21.999999998754003</v>
          </cell>
          <cell r="AK608">
            <v>36.999999998928004</v>
          </cell>
          <cell r="AL608">
            <v>11.000000000627999</v>
          </cell>
          <cell r="AM608">
            <v>15.000000000174003</v>
          </cell>
          <cell r="AN608">
            <v>7.0000000010820012</v>
          </cell>
          <cell r="AO608">
            <v>2.9999999990340003</v>
          </cell>
          <cell r="AP608">
            <v>2.000000001024</v>
          </cell>
        </row>
        <row r="609">
          <cell r="A609" t="str">
            <v>21016A610</v>
          </cell>
          <cell r="B609" t="str">
            <v>ENGELAND</v>
          </cell>
          <cell r="C609">
            <v>13.999999999902</v>
          </cell>
          <cell r="D609">
            <v>17.000000000129997</v>
          </cell>
          <cell r="E609">
            <v>19.999999999859998</v>
          </cell>
          <cell r="F609">
            <v>19.000000000116003</v>
          </cell>
          <cell r="G609">
            <v>15.000000000144</v>
          </cell>
          <cell r="H609">
            <v>13.000000000158002</v>
          </cell>
          <cell r="I609">
            <v>19.000000000116003</v>
          </cell>
          <cell r="J609">
            <v>15.000000000144</v>
          </cell>
          <cell r="K609">
            <v>11.000000000171999</v>
          </cell>
          <cell r="L609">
            <v>13.999999999902</v>
          </cell>
          <cell r="M609">
            <v>7.0000000002</v>
          </cell>
          <cell r="N609">
            <v>9.0000000001860005</v>
          </cell>
          <cell r="O609">
            <v>5.9999999999579998</v>
          </cell>
          <cell r="P609">
            <v>13.000000000158002</v>
          </cell>
          <cell r="Q609">
            <v>19.999999999859998</v>
          </cell>
          <cell r="R609">
            <v>15.999999999888001</v>
          </cell>
          <cell r="S609">
            <v>0</v>
          </cell>
          <cell r="T609">
            <v>13.999999999902</v>
          </cell>
          <cell r="U609">
            <v>17.999999999873999</v>
          </cell>
          <cell r="V609">
            <v>11.999999999916</v>
          </cell>
          <cell r="W609">
            <v>17.999999999873999</v>
          </cell>
          <cell r="X609">
            <v>11.999999999916</v>
          </cell>
          <cell r="Y609">
            <v>17.999999999873999</v>
          </cell>
          <cell r="Z609">
            <v>17.000000000129997</v>
          </cell>
          <cell r="AA609">
            <v>23.000000000088004</v>
          </cell>
          <cell r="AB609">
            <v>21.999999999846001</v>
          </cell>
          <cell r="AC609">
            <v>19.000000000116003</v>
          </cell>
          <cell r="AD609">
            <v>11.999999999916</v>
          </cell>
          <cell r="AE609">
            <v>13.000000000158002</v>
          </cell>
          <cell r="AF609">
            <v>17.999999999873999</v>
          </cell>
          <cell r="AG609">
            <v>3.0000000002280003</v>
          </cell>
          <cell r="AH609">
            <v>7.9999999999440004</v>
          </cell>
          <cell r="AI609">
            <v>7.9999999999440004</v>
          </cell>
          <cell r="AJ609">
            <v>1.9999999999860001</v>
          </cell>
          <cell r="AK609">
            <v>3.0000000002280003</v>
          </cell>
          <cell r="AL609">
            <v>1.9999999999860001</v>
          </cell>
          <cell r="AM609">
            <v>1.000000000242</v>
          </cell>
          <cell r="AN609">
            <v>1.000000000242</v>
          </cell>
          <cell r="AO609">
            <v>0</v>
          </cell>
          <cell r="AP609">
            <v>0</v>
          </cell>
        </row>
        <row r="610">
          <cell r="A610" t="str">
            <v>21016A521</v>
          </cell>
          <cell r="B610" t="str">
            <v>VERREWINKEL</v>
          </cell>
          <cell r="C610">
            <v>8.9999999998830003</v>
          </cell>
          <cell r="D610">
            <v>4.9999999998330003</v>
          </cell>
          <cell r="E610">
            <v>12.999999999932999</v>
          </cell>
          <cell r="F610">
            <v>12.000000000150001</v>
          </cell>
          <cell r="G610">
            <v>19.000000000008001</v>
          </cell>
          <cell r="H610">
            <v>14.999999999958</v>
          </cell>
          <cell r="I610">
            <v>21.000000000033001</v>
          </cell>
          <cell r="J610">
            <v>25.000000000083002</v>
          </cell>
          <cell r="K610">
            <v>12.000000000150001</v>
          </cell>
          <cell r="L610">
            <v>23.000000000058002</v>
          </cell>
          <cell r="M610">
            <v>8.9999999998830003</v>
          </cell>
          <cell r="N610">
            <v>12.000000000150001</v>
          </cell>
          <cell r="O610">
            <v>6.9999999998580007</v>
          </cell>
          <cell r="P610">
            <v>8.9999999998830003</v>
          </cell>
          <cell r="Q610">
            <v>6.9999999998580007</v>
          </cell>
          <cell r="R610">
            <v>8.9999999998830003</v>
          </cell>
          <cell r="S610">
            <v>0</v>
          </cell>
          <cell r="T610">
            <v>8.0000000001</v>
          </cell>
          <cell r="U610">
            <v>21.999999999816001</v>
          </cell>
          <cell r="V610">
            <v>16.0000000002</v>
          </cell>
          <cell r="W610">
            <v>23.000000000058002</v>
          </cell>
          <cell r="X610">
            <v>19.000000000008001</v>
          </cell>
          <cell r="Y610">
            <v>14.999999999958</v>
          </cell>
          <cell r="Z610">
            <v>19.000000000008001</v>
          </cell>
          <cell r="AA610">
            <v>16.999999999983</v>
          </cell>
          <cell r="AB610">
            <v>14.000000000175</v>
          </cell>
          <cell r="AC610">
            <v>14.000000000175</v>
          </cell>
          <cell r="AD610">
            <v>14.000000000175</v>
          </cell>
          <cell r="AE610">
            <v>8.0000000001</v>
          </cell>
          <cell r="AF610">
            <v>8.9999999998830003</v>
          </cell>
          <cell r="AG610">
            <v>4.9999999998330003</v>
          </cell>
          <cell r="AH610">
            <v>6.0000000000750005</v>
          </cell>
          <cell r="AI610">
            <v>8.9999999998830003</v>
          </cell>
          <cell r="AJ610">
            <v>4.00000000005</v>
          </cell>
          <cell r="AK610">
            <v>0</v>
          </cell>
          <cell r="AL610">
            <v>4.00000000005</v>
          </cell>
          <cell r="AM610">
            <v>4.9999999998330003</v>
          </cell>
          <cell r="AN610">
            <v>0.99999999978299992</v>
          </cell>
          <cell r="AO610">
            <v>0.99999999978299992</v>
          </cell>
          <cell r="AP610">
            <v>0.99999999978299992</v>
          </cell>
        </row>
        <row r="611">
          <cell r="A611" t="str">
            <v>21016A342</v>
          </cell>
          <cell r="B611" t="str">
            <v>FOND</v>
          </cell>
          <cell r="C611">
            <v>61</v>
          </cell>
          <cell r="D611">
            <v>73</v>
          </cell>
          <cell r="E611">
            <v>84</v>
          </cell>
          <cell r="F611">
            <v>100</v>
          </cell>
          <cell r="G611">
            <v>102</v>
          </cell>
          <cell r="H611">
            <v>109</v>
          </cell>
          <cell r="I611">
            <v>104</v>
          </cell>
          <cell r="J611">
            <v>110</v>
          </cell>
          <cell r="K611">
            <v>105</v>
          </cell>
          <cell r="L611">
            <v>115</v>
          </cell>
          <cell r="M611">
            <v>70</v>
          </cell>
          <cell r="N611">
            <v>66</v>
          </cell>
          <cell r="O611">
            <v>55</v>
          </cell>
          <cell r="P611">
            <v>52</v>
          </cell>
          <cell r="Q611">
            <v>89</v>
          </cell>
          <cell r="R611">
            <v>57</v>
          </cell>
          <cell r="S611">
            <v>94</v>
          </cell>
          <cell r="T611">
            <v>69</v>
          </cell>
          <cell r="U611">
            <v>137</v>
          </cell>
          <cell r="V611">
            <v>104</v>
          </cell>
          <cell r="W611">
            <v>123</v>
          </cell>
          <cell r="X611">
            <v>114</v>
          </cell>
          <cell r="Y611">
            <v>105</v>
          </cell>
          <cell r="Z611">
            <v>98</v>
          </cell>
          <cell r="AA611">
            <v>98</v>
          </cell>
          <cell r="AB611">
            <v>99</v>
          </cell>
          <cell r="AC611">
            <v>136</v>
          </cell>
          <cell r="AD611">
            <v>117</v>
          </cell>
          <cell r="AE611">
            <v>106</v>
          </cell>
          <cell r="AF611">
            <v>96</v>
          </cell>
          <cell r="AG611">
            <v>74</v>
          </cell>
          <cell r="AH611">
            <v>80</v>
          </cell>
          <cell r="AI611">
            <v>55</v>
          </cell>
          <cell r="AJ611">
            <v>47</v>
          </cell>
          <cell r="AK611">
            <v>41</v>
          </cell>
          <cell r="AL611">
            <v>29</v>
          </cell>
          <cell r="AM611">
            <v>13</v>
          </cell>
          <cell r="AN611">
            <v>7</v>
          </cell>
          <cell r="AO611">
            <v>5</v>
          </cell>
          <cell r="AP611">
            <v>1</v>
          </cell>
        </row>
        <row r="612">
          <cell r="A612" t="str">
            <v>21016A311</v>
          </cell>
          <cell r="B612" t="str">
            <v>FORT JACO</v>
          </cell>
          <cell r="C612">
            <v>18.000000000453998</v>
          </cell>
          <cell r="D612">
            <v>30.000000000232998</v>
          </cell>
          <cell r="E612">
            <v>49.999999999341</v>
          </cell>
          <cell r="F612">
            <v>46.999999999789004</v>
          </cell>
          <cell r="G612">
            <v>72.999999999571997</v>
          </cell>
          <cell r="H612">
            <v>60.000000000465995</v>
          </cell>
          <cell r="I612">
            <v>49.000000000013998</v>
          </cell>
          <cell r="J612">
            <v>76.000000000694996</v>
          </cell>
          <cell r="K612">
            <v>51.999999999566</v>
          </cell>
          <cell r="L612">
            <v>53.000000000463999</v>
          </cell>
          <cell r="M612">
            <v>32.000000000458002</v>
          </cell>
          <cell r="N612">
            <v>37.000000000234998</v>
          </cell>
          <cell r="O612">
            <v>32.000000000458002</v>
          </cell>
          <cell r="P612">
            <v>21.000000000005997</v>
          </cell>
          <cell r="Q612">
            <v>42.000000000011994</v>
          </cell>
          <cell r="R612">
            <v>28.999999999335</v>
          </cell>
          <cell r="S612">
            <v>0</v>
          </cell>
          <cell r="T612">
            <v>51.999999999566</v>
          </cell>
          <cell r="U612">
            <v>70.999999999346997</v>
          </cell>
          <cell r="V612">
            <v>46.999999999789004</v>
          </cell>
          <cell r="W612">
            <v>74.000000000469996</v>
          </cell>
          <cell r="X612">
            <v>58.999999999567997</v>
          </cell>
          <cell r="Y612">
            <v>60.999999999792998</v>
          </cell>
          <cell r="Z612">
            <v>53.000000000463999</v>
          </cell>
          <cell r="AA612">
            <v>48.000000000687002</v>
          </cell>
          <cell r="AB612">
            <v>37.999999999561993</v>
          </cell>
          <cell r="AC612">
            <v>49.999999999341</v>
          </cell>
          <cell r="AD612">
            <v>41.000000000684992</v>
          </cell>
          <cell r="AE612">
            <v>34.000000000683002</v>
          </cell>
          <cell r="AF612">
            <v>37.999999999561993</v>
          </cell>
          <cell r="AG612">
            <v>30.000000000232998</v>
          </cell>
          <cell r="AH612">
            <v>28.999999999335</v>
          </cell>
          <cell r="AI612">
            <v>25.999999999783</v>
          </cell>
          <cell r="AJ612">
            <v>14.999999999331001</v>
          </cell>
          <cell r="AK612">
            <v>14.999999999331001</v>
          </cell>
          <cell r="AL612">
            <v>13.000000000677</v>
          </cell>
          <cell r="AM612">
            <v>18.000000000453998</v>
          </cell>
          <cell r="AN612">
            <v>7.0000000000020002</v>
          </cell>
          <cell r="AO612">
            <v>2.000000000225</v>
          </cell>
          <cell r="AP612">
            <v>0</v>
          </cell>
        </row>
        <row r="613">
          <cell r="A613" t="str">
            <v>21017A512</v>
          </cell>
          <cell r="B613" t="str">
            <v>VANDER ELST - BIEN FAIRE</v>
          </cell>
          <cell r="C613">
            <v>43.999999999659003</v>
          </cell>
          <cell r="D613">
            <v>30.999999999482998</v>
          </cell>
          <cell r="E613">
            <v>26.000000000352003</v>
          </cell>
          <cell r="F613">
            <v>26.999999999514003</v>
          </cell>
          <cell r="G613">
            <v>27.999999999783004</v>
          </cell>
          <cell r="H613">
            <v>30.999999999482998</v>
          </cell>
          <cell r="I613">
            <v>35.999999999720998</v>
          </cell>
          <cell r="J613">
            <v>34.000000000289994</v>
          </cell>
          <cell r="K613">
            <v>36.999999999990003</v>
          </cell>
          <cell r="L613">
            <v>33.000000000021004</v>
          </cell>
          <cell r="M613">
            <v>35.999999999720998</v>
          </cell>
          <cell r="N613">
            <v>46.000000000196998</v>
          </cell>
          <cell r="O613">
            <v>43.000000000497003</v>
          </cell>
          <cell r="P613">
            <v>36.999999999990003</v>
          </cell>
          <cell r="Q613">
            <v>30.999999999482998</v>
          </cell>
          <cell r="R613">
            <v>31.999999999751999</v>
          </cell>
          <cell r="S613">
            <v>0</v>
          </cell>
          <cell r="T613">
            <v>42.000000000227999</v>
          </cell>
          <cell r="U613">
            <v>34.999999999452001</v>
          </cell>
          <cell r="V613">
            <v>30.000000000321002</v>
          </cell>
          <cell r="W613">
            <v>44.999999999928008</v>
          </cell>
          <cell r="X613">
            <v>43.000000000497003</v>
          </cell>
          <cell r="Y613">
            <v>30.999999999482998</v>
          </cell>
          <cell r="Z613">
            <v>39.999999999689997</v>
          </cell>
          <cell r="AA613">
            <v>35.999999999720998</v>
          </cell>
          <cell r="AB613">
            <v>26.999999999514003</v>
          </cell>
          <cell r="AC613">
            <v>29.000000000052001</v>
          </cell>
          <cell r="AD613">
            <v>26.999999999514003</v>
          </cell>
          <cell r="AE613">
            <v>34.000000000289994</v>
          </cell>
          <cell r="AF613">
            <v>18.999999999576001</v>
          </cell>
          <cell r="AG613">
            <v>14.000000000445</v>
          </cell>
          <cell r="AH613">
            <v>17.000000000144997</v>
          </cell>
          <cell r="AI613">
            <v>14.000000000445</v>
          </cell>
          <cell r="AJ613">
            <v>3.9999999999689999</v>
          </cell>
          <cell r="AK613">
            <v>3.9999999999689999</v>
          </cell>
          <cell r="AL613">
            <v>10.999999999638</v>
          </cell>
          <cell r="AM613">
            <v>6.0000000005069998</v>
          </cell>
          <cell r="AN613">
            <v>2.0000000005379999</v>
          </cell>
          <cell r="AO613">
            <v>1.0000000002689999</v>
          </cell>
          <cell r="AP613">
            <v>1.0000000002689999</v>
          </cell>
        </row>
        <row r="614">
          <cell r="A614" t="str">
            <v>21017A541</v>
          </cell>
          <cell r="B614" t="str">
            <v>LOUTRIER - WIENER</v>
          </cell>
          <cell r="C614">
            <v>23.000000000034003</v>
          </cell>
          <cell r="D614">
            <v>20.999999999870003</v>
          </cell>
          <cell r="E614">
            <v>17.999999999624002</v>
          </cell>
          <cell r="F614">
            <v>19.999999999787999</v>
          </cell>
          <cell r="G614">
            <v>21.999999999952003</v>
          </cell>
          <cell r="H614">
            <v>16.999999999541998</v>
          </cell>
          <cell r="I614">
            <v>20.999999999870003</v>
          </cell>
          <cell r="J614">
            <v>16.999999999541998</v>
          </cell>
          <cell r="K614">
            <v>16.999999999541998</v>
          </cell>
          <cell r="L614">
            <v>24.000000000116003</v>
          </cell>
          <cell r="M614">
            <v>31.999999999846001</v>
          </cell>
          <cell r="N614">
            <v>30.999999999764</v>
          </cell>
          <cell r="O614">
            <v>16.999999999541998</v>
          </cell>
          <cell r="P614">
            <v>39.000000000420002</v>
          </cell>
          <cell r="Q614">
            <v>27.000000000361997</v>
          </cell>
          <cell r="R614">
            <v>30.999999999764</v>
          </cell>
          <cell r="S614">
            <v>0</v>
          </cell>
          <cell r="T614">
            <v>21.999999999952003</v>
          </cell>
          <cell r="U614">
            <v>19.999999999787999</v>
          </cell>
          <cell r="V614">
            <v>27.000000000361997</v>
          </cell>
          <cell r="W614">
            <v>27.000000000361997</v>
          </cell>
          <cell r="X614">
            <v>20.999999999870003</v>
          </cell>
          <cell r="Y614">
            <v>26.00000000028</v>
          </cell>
          <cell r="Z614">
            <v>16.000000000385999</v>
          </cell>
          <cell r="AA614">
            <v>39.000000000420002</v>
          </cell>
          <cell r="AB614">
            <v>28.000000000444</v>
          </cell>
          <cell r="AC614">
            <v>19.999999999787999</v>
          </cell>
          <cell r="AD614">
            <v>24.000000000116003</v>
          </cell>
          <cell r="AE614">
            <v>20.999999999870003</v>
          </cell>
          <cell r="AF614">
            <v>20.999999999870003</v>
          </cell>
          <cell r="AG614">
            <v>24.000000000116003</v>
          </cell>
          <cell r="AH614">
            <v>12.000000000058002</v>
          </cell>
          <cell r="AI614">
            <v>39.000000000420002</v>
          </cell>
          <cell r="AJ614">
            <v>8.9999999998120011</v>
          </cell>
          <cell r="AK614">
            <v>47.000000000150003</v>
          </cell>
          <cell r="AL614">
            <v>10.999999999976001</v>
          </cell>
          <cell r="AM614">
            <v>35.000000000092001</v>
          </cell>
          <cell r="AN614">
            <v>13.00000000014</v>
          </cell>
          <cell r="AO614">
            <v>16.999999999541998</v>
          </cell>
          <cell r="AP614">
            <v>3.0000000002460001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18.999999999906002</v>
          </cell>
          <cell r="D616">
            <v>5.9999999998979998</v>
          </cell>
          <cell r="E616">
            <v>13.000000000008001</v>
          </cell>
          <cell r="F616">
            <v>26.000000000016001</v>
          </cell>
          <cell r="G616">
            <v>20.999999999871999</v>
          </cell>
          <cell r="H616">
            <v>18.000000000152003</v>
          </cell>
          <cell r="I616">
            <v>20.999999999871999</v>
          </cell>
          <cell r="J616">
            <v>20.000000000117996</v>
          </cell>
          <cell r="K616">
            <v>14.00000000022</v>
          </cell>
          <cell r="L616">
            <v>16.000000000185999</v>
          </cell>
          <cell r="M616">
            <v>5.0000000001439995</v>
          </cell>
          <cell r="N616">
            <v>11.000000000042</v>
          </cell>
          <cell r="O616">
            <v>7.00000000011</v>
          </cell>
          <cell r="P616">
            <v>7.00000000011</v>
          </cell>
          <cell r="Q616">
            <v>14.999999999973999</v>
          </cell>
          <cell r="R616">
            <v>3.0000000001779998</v>
          </cell>
          <cell r="S616">
            <v>0</v>
          </cell>
          <cell r="T616">
            <v>14.999999999973999</v>
          </cell>
          <cell r="U616">
            <v>20.999999999871999</v>
          </cell>
          <cell r="V616">
            <v>20.999999999871999</v>
          </cell>
          <cell r="W616">
            <v>16.000000000185999</v>
          </cell>
          <cell r="X616">
            <v>14.999999999973999</v>
          </cell>
          <cell r="Y616">
            <v>20.000000000117996</v>
          </cell>
          <cell r="Z616">
            <v>14.999999999973999</v>
          </cell>
          <cell r="AA616">
            <v>9.9999999998299991</v>
          </cell>
          <cell r="AB616">
            <v>11.000000000042</v>
          </cell>
          <cell r="AC616">
            <v>5.0000000001439995</v>
          </cell>
          <cell r="AD616">
            <v>7.00000000011</v>
          </cell>
          <cell r="AE616">
            <v>11.000000000042</v>
          </cell>
          <cell r="AF616">
            <v>3.9999999999319997</v>
          </cell>
          <cell r="AG616">
            <v>7.00000000011</v>
          </cell>
          <cell r="AH616">
            <v>9.0000000000760014</v>
          </cell>
          <cell r="AI616">
            <v>11.000000000042</v>
          </cell>
          <cell r="AJ616">
            <v>3.0000000001779998</v>
          </cell>
          <cell r="AK616">
            <v>5.9999999998979998</v>
          </cell>
          <cell r="AL616">
            <v>5.9999999998979998</v>
          </cell>
          <cell r="AM616">
            <v>5.9999999998979998</v>
          </cell>
          <cell r="AN616">
            <v>0</v>
          </cell>
          <cell r="AO616">
            <v>0</v>
          </cell>
          <cell r="AP616">
            <v>0</v>
          </cell>
        </row>
        <row r="617">
          <cell r="A617" t="str">
            <v>21017A11-</v>
          </cell>
          <cell r="B617" t="str">
            <v>FLOREAL</v>
          </cell>
          <cell r="C617">
            <v>48.000000000735</v>
          </cell>
          <cell r="D617">
            <v>35.000000000442</v>
          </cell>
          <cell r="E617">
            <v>63.000000000495</v>
          </cell>
          <cell r="F617">
            <v>63.000000000495</v>
          </cell>
          <cell r="G617">
            <v>54.000000000638991</v>
          </cell>
          <cell r="H617">
            <v>50.000000000202</v>
          </cell>
          <cell r="I617">
            <v>51.000000000687002</v>
          </cell>
          <cell r="J617">
            <v>57.000000000591001</v>
          </cell>
          <cell r="K617">
            <v>38.000000000394003</v>
          </cell>
          <cell r="L617">
            <v>35.000000000442</v>
          </cell>
          <cell r="M617">
            <v>25.000000000101</v>
          </cell>
          <cell r="N617">
            <v>31.000000000004999</v>
          </cell>
          <cell r="O617">
            <v>45.999999999764995</v>
          </cell>
          <cell r="P617">
            <v>32.999999999471996</v>
          </cell>
          <cell r="Q617">
            <v>51.999999999669001</v>
          </cell>
          <cell r="R617">
            <v>31.000000000004999</v>
          </cell>
          <cell r="S617">
            <v>0</v>
          </cell>
          <cell r="T617">
            <v>25.000000000101</v>
          </cell>
          <cell r="U617">
            <v>54.999999999620997</v>
          </cell>
          <cell r="V617">
            <v>42.999999999812999</v>
          </cell>
          <cell r="W617">
            <v>63.999999999476998</v>
          </cell>
          <cell r="X617">
            <v>38.999999999376001</v>
          </cell>
          <cell r="Y617">
            <v>60.999999999524995</v>
          </cell>
          <cell r="Z617">
            <v>47.000000000250004</v>
          </cell>
          <cell r="AA617">
            <v>63.999999999476998</v>
          </cell>
          <cell r="AB617">
            <v>35.999999999423999</v>
          </cell>
          <cell r="AC617">
            <v>44.000000000297995</v>
          </cell>
          <cell r="AD617">
            <v>39.999999999861004</v>
          </cell>
          <cell r="AE617">
            <v>48.999999999717005</v>
          </cell>
          <cell r="AF617">
            <v>23.000000000634</v>
          </cell>
          <cell r="AG617">
            <v>32.999999999471996</v>
          </cell>
          <cell r="AH617">
            <v>19.000000000197002</v>
          </cell>
          <cell r="AI617">
            <v>29.99999999952</v>
          </cell>
          <cell r="AJ617">
            <v>19.000000000197002</v>
          </cell>
          <cell r="AK617">
            <v>17.000000000729997</v>
          </cell>
          <cell r="AL617">
            <v>4.9999999994189999</v>
          </cell>
          <cell r="AM617">
            <v>10.000000000341</v>
          </cell>
          <cell r="AN617">
            <v>1.9999999994669997</v>
          </cell>
          <cell r="AO617">
            <v>4.0000000004369998</v>
          </cell>
          <cell r="AP617">
            <v>1.000000000485</v>
          </cell>
        </row>
        <row r="618">
          <cell r="A618" t="str">
            <v>21017A240</v>
          </cell>
          <cell r="B618" t="str">
            <v>SOUVERAIN-OUEST</v>
          </cell>
          <cell r="C618">
            <v>19.000000000408001</v>
          </cell>
          <cell r="D618">
            <v>24.000000000298002</v>
          </cell>
          <cell r="E618">
            <v>21.000000000363997</v>
          </cell>
          <cell r="F618">
            <v>23.000000000319996</v>
          </cell>
          <cell r="G618">
            <v>17.999999999604</v>
          </cell>
          <cell r="H618">
            <v>31.000000000143999</v>
          </cell>
          <cell r="I618">
            <v>31.000000000143999</v>
          </cell>
          <cell r="J618">
            <v>39.999999999945992</v>
          </cell>
          <cell r="K618">
            <v>26.000000000253998</v>
          </cell>
          <cell r="L618">
            <v>31.000000000143999</v>
          </cell>
          <cell r="M618">
            <v>32.000000000122</v>
          </cell>
          <cell r="N618">
            <v>23.000000000319996</v>
          </cell>
          <cell r="O618">
            <v>20.000000000385999</v>
          </cell>
          <cell r="P618">
            <v>21.000000000363997</v>
          </cell>
          <cell r="Q618">
            <v>26.000000000253998</v>
          </cell>
          <cell r="R618">
            <v>14.999999999670001</v>
          </cell>
          <cell r="S618">
            <v>0</v>
          </cell>
          <cell r="T618">
            <v>15.999999999648001</v>
          </cell>
          <cell r="U618">
            <v>44.999999999836</v>
          </cell>
          <cell r="V618">
            <v>29.000000000188003</v>
          </cell>
          <cell r="W618">
            <v>44.999999999836</v>
          </cell>
          <cell r="X618">
            <v>33.000000000100002</v>
          </cell>
          <cell r="Y618">
            <v>34.000000000078003</v>
          </cell>
          <cell r="Z618">
            <v>30.000000000166001</v>
          </cell>
          <cell r="AA618">
            <v>15.999999999648001</v>
          </cell>
          <cell r="AB618">
            <v>19.000000000408001</v>
          </cell>
          <cell r="AC618">
            <v>26.000000000253998</v>
          </cell>
          <cell r="AD618">
            <v>20.000000000385999</v>
          </cell>
          <cell r="AE618">
            <v>22.000000000342002</v>
          </cell>
          <cell r="AF618">
            <v>15.999999999648001</v>
          </cell>
          <cell r="AG618">
            <v>14.999999999670001</v>
          </cell>
          <cell r="AH618">
            <v>11.999999999736001</v>
          </cell>
          <cell r="AI618">
            <v>6.9999999998460005</v>
          </cell>
          <cell r="AJ618">
            <v>7.9999999998240003</v>
          </cell>
          <cell r="AK618">
            <v>7.9999999998240003</v>
          </cell>
          <cell r="AL618">
            <v>0.99999999997800004</v>
          </cell>
          <cell r="AM618">
            <v>2.9999999999340003</v>
          </cell>
          <cell r="AN618">
            <v>0</v>
          </cell>
          <cell r="AO618">
            <v>0</v>
          </cell>
          <cell r="AP618">
            <v>0</v>
          </cell>
        </row>
        <row r="619">
          <cell r="A619" t="str">
            <v>21017A230</v>
          </cell>
          <cell r="B619" t="str">
            <v>BEGUINETTES</v>
          </cell>
          <cell r="C619">
            <v>28.999999999710003</v>
          </cell>
          <cell r="D619">
            <v>35.000000000459998</v>
          </cell>
          <cell r="E619">
            <v>36.999999999404999</v>
          </cell>
          <cell r="F619">
            <v>36.000000000584997</v>
          </cell>
          <cell r="G619">
            <v>32.000000000084995</v>
          </cell>
          <cell r="H619">
            <v>39.999999999779995</v>
          </cell>
          <cell r="I619">
            <v>42.000000000029992</v>
          </cell>
          <cell r="J619">
            <v>36.000000000584997</v>
          </cell>
          <cell r="K619">
            <v>45.000000000404995</v>
          </cell>
          <cell r="L619">
            <v>53.000000000100002</v>
          </cell>
          <cell r="M619">
            <v>35.000000000459998</v>
          </cell>
          <cell r="N619">
            <v>42.000000000029992</v>
          </cell>
          <cell r="O619">
            <v>28.999999999710003</v>
          </cell>
          <cell r="P619">
            <v>30.99999999996</v>
          </cell>
          <cell r="Q619">
            <v>40.999999999905</v>
          </cell>
          <cell r="R619">
            <v>40.999999999905</v>
          </cell>
          <cell r="S619">
            <v>0</v>
          </cell>
          <cell r="T619">
            <v>36.999999999404999</v>
          </cell>
          <cell r="U619">
            <v>46.000000000530001</v>
          </cell>
          <cell r="V619">
            <v>44.000000000279996</v>
          </cell>
          <cell r="W619">
            <v>58.999999999545004</v>
          </cell>
          <cell r="X619">
            <v>39.999999999779995</v>
          </cell>
          <cell r="Y619">
            <v>44.000000000279996</v>
          </cell>
          <cell r="Z619">
            <v>58.999999999545004</v>
          </cell>
          <cell r="AA619">
            <v>63.000000000044999</v>
          </cell>
          <cell r="AB619">
            <v>35.000000000459998</v>
          </cell>
          <cell r="AC619">
            <v>36.999999999404999</v>
          </cell>
          <cell r="AD619">
            <v>42.000000000029992</v>
          </cell>
          <cell r="AE619">
            <v>26.000000000639997</v>
          </cell>
          <cell r="AF619">
            <v>26.999999999460002</v>
          </cell>
          <cell r="AG619">
            <v>23.000000000265</v>
          </cell>
          <cell r="AH619">
            <v>14.000000000445</v>
          </cell>
          <cell r="AI619">
            <v>17.99999999964</v>
          </cell>
          <cell r="AJ619">
            <v>6.99999999957</v>
          </cell>
          <cell r="AK619">
            <v>8.99999999982</v>
          </cell>
          <cell r="AL619">
            <v>9.9999999999449987</v>
          </cell>
          <cell r="AM619">
            <v>1.000000000125</v>
          </cell>
          <cell r="AN619">
            <v>3.000000000375</v>
          </cell>
          <cell r="AO619">
            <v>1.000000000125</v>
          </cell>
          <cell r="AP619">
            <v>1.000000000125</v>
          </cell>
        </row>
        <row r="620">
          <cell r="A620" t="str">
            <v>21017A220</v>
          </cell>
          <cell r="B620" t="str">
            <v>LE LOGIS-SUD</v>
          </cell>
          <cell r="C620">
            <v>15.999999999999</v>
          </cell>
          <cell r="D620">
            <v>18.999999999707001</v>
          </cell>
          <cell r="E620">
            <v>17.000000000124</v>
          </cell>
          <cell r="F620">
            <v>20.999999999956998</v>
          </cell>
          <cell r="G620">
            <v>22.000000000082</v>
          </cell>
          <cell r="H620">
            <v>28.000000000165006</v>
          </cell>
          <cell r="I620">
            <v>23.000000000207002</v>
          </cell>
          <cell r="J620">
            <v>38.000000000081002</v>
          </cell>
          <cell r="K620">
            <v>27.000000000040004</v>
          </cell>
          <cell r="L620">
            <v>23.000000000207002</v>
          </cell>
          <cell r="M620">
            <v>24.000000000332001</v>
          </cell>
          <cell r="N620">
            <v>18.999999999707001</v>
          </cell>
          <cell r="O620">
            <v>9.9999999999159996</v>
          </cell>
          <cell r="P620">
            <v>8.0000000003329994</v>
          </cell>
          <cell r="Q620">
            <v>18.000000000249003</v>
          </cell>
          <cell r="R620">
            <v>12.000000000166001</v>
          </cell>
          <cell r="S620">
            <v>0</v>
          </cell>
          <cell r="T620">
            <v>14.999999999873999</v>
          </cell>
          <cell r="U620">
            <v>27.000000000040004</v>
          </cell>
          <cell r="V620">
            <v>11.000000000041</v>
          </cell>
          <cell r="W620">
            <v>36.999999999956003</v>
          </cell>
          <cell r="X620">
            <v>17.000000000124</v>
          </cell>
          <cell r="Y620">
            <v>30.999999999872998</v>
          </cell>
          <cell r="Z620">
            <v>18.999999999707001</v>
          </cell>
          <cell r="AA620">
            <v>18.999999999707001</v>
          </cell>
          <cell r="AB620">
            <v>13.999999999749003</v>
          </cell>
          <cell r="AC620">
            <v>23.000000000207002</v>
          </cell>
          <cell r="AD620">
            <v>18.000000000249003</v>
          </cell>
          <cell r="AE620">
            <v>18.999999999707001</v>
          </cell>
          <cell r="AF620">
            <v>13.999999999749003</v>
          </cell>
          <cell r="AG620">
            <v>20.999999999956998</v>
          </cell>
          <cell r="AH620">
            <v>13.999999999749003</v>
          </cell>
          <cell r="AI620">
            <v>6.0000000000830003</v>
          </cell>
          <cell r="AJ620">
            <v>2.9999999997079998</v>
          </cell>
          <cell r="AK620">
            <v>13.999999999749003</v>
          </cell>
          <cell r="AL620">
            <v>1.000000000125</v>
          </cell>
          <cell r="AM620">
            <v>0</v>
          </cell>
          <cell r="AN620">
            <v>3.9999999998329998</v>
          </cell>
          <cell r="AO620">
            <v>0</v>
          </cell>
          <cell r="AP620">
            <v>0</v>
          </cell>
        </row>
        <row r="621">
          <cell r="A621" t="str">
            <v>21017A443</v>
          </cell>
          <cell r="B621" t="str">
            <v>VILLE-ET-FORET - ELAN</v>
          </cell>
          <cell r="C621">
            <v>16.999999999930001</v>
          </cell>
          <cell r="D621">
            <v>16.999999999930001</v>
          </cell>
          <cell r="E621">
            <v>36.000000000131998</v>
          </cell>
          <cell r="F621">
            <v>24.000000000088004</v>
          </cell>
          <cell r="G621">
            <v>31.000000000246001</v>
          </cell>
          <cell r="H621">
            <v>37.000000000268003</v>
          </cell>
          <cell r="I621">
            <v>24.000000000088004</v>
          </cell>
          <cell r="J621">
            <v>24.000000000088004</v>
          </cell>
          <cell r="K621">
            <v>20.000000000338002</v>
          </cell>
          <cell r="L621">
            <v>20.99999999968</v>
          </cell>
          <cell r="M621">
            <v>12.000000000044002</v>
          </cell>
          <cell r="N621">
            <v>16.999999999930001</v>
          </cell>
          <cell r="O621">
            <v>16.999999999930001</v>
          </cell>
          <cell r="P621">
            <v>14.000000000316</v>
          </cell>
          <cell r="Q621">
            <v>26.00000000036</v>
          </cell>
          <cell r="R621">
            <v>8.0000000002939995</v>
          </cell>
          <cell r="S621">
            <v>0</v>
          </cell>
          <cell r="T621">
            <v>24.000000000088004</v>
          </cell>
          <cell r="U621">
            <v>33.999999999860002</v>
          </cell>
          <cell r="V621">
            <v>21.999999999816001</v>
          </cell>
          <cell r="W621">
            <v>27.999999999838</v>
          </cell>
          <cell r="X621">
            <v>25.000000000223999</v>
          </cell>
          <cell r="Y621">
            <v>32.999999999723997</v>
          </cell>
          <cell r="Z621">
            <v>28.999999999974001</v>
          </cell>
          <cell r="AA621">
            <v>47.000000000039996</v>
          </cell>
          <cell r="AB621">
            <v>24.000000000088004</v>
          </cell>
          <cell r="AC621">
            <v>37.999999999609997</v>
          </cell>
          <cell r="AD621">
            <v>20.99999999968</v>
          </cell>
          <cell r="AE621">
            <v>20.99999999968</v>
          </cell>
          <cell r="AF621">
            <v>13.00000000018</v>
          </cell>
          <cell r="AG621">
            <v>20.99999999968</v>
          </cell>
          <cell r="AH621">
            <v>3.99999999975</v>
          </cell>
          <cell r="AI621">
            <v>9.9999999997719993</v>
          </cell>
          <cell r="AJ621">
            <v>3.99999999975</v>
          </cell>
          <cell r="AK621">
            <v>13.00000000018</v>
          </cell>
          <cell r="AL621">
            <v>3.99999999975</v>
          </cell>
          <cell r="AM621">
            <v>2.0000000002720002</v>
          </cell>
          <cell r="AN621">
            <v>1.0000000001360001</v>
          </cell>
          <cell r="AO621">
            <v>1.0000000001360001</v>
          </cell>
          <cell r="AP621">
            <v>0</v>
          </cell>
        </row>
        <row r="622">
          <cell r="A622" t="str">
            <v>21017A41-</v>
          </cell>
          <cell r="B622" t="str">
            <v>AVENUE DE VISE</v>
          </cell>
          <cell r="C622">
            <v>51.000000000675001</v>
          </cell>
          <cell r="D622">
            <v>33.999999999914998</v>
          </cell>
          <cell r="E622">
            <v>53.000000000670006</v>
          </cell>
          <cell r="F622">
            <v>35.000000000714998</v>
          </cell>
          <cell r="G622">
            <v>31.99999999992</v>
          </cell>
          <cell r="H622">
            <v>43.999999999889994</v>
          </cell>
          <cell r="I622">
            <v>39.000000000705001</v>
          </cell>
          <cell r="J622">
            <v>43.999999999889994</v>
          </cell>
          <cell r="K622">
            <v>67.999999999829996</v>
          </cell>
          <cell r="L622">
            <v>47.000000000684992</v>
          </cell>
          <cell r="M622">
            <v>75.000000000615003</v>
          </cell>
          <cell r="N622">
            <v>81.999999999794994</v>
          </cell>
          <cell r="O622">
            <v>63.000000000645002</v>
          </cell>
          <cell r="P622">
            <v>67.999999999829996</v>
          </cell>
          <cell r="Q622">
            <v>63.000000000645002</v>
          </cell>
          <cell r="R622">
            <v>63.99999999984</v>
          </cell>
          <cell r="S622">
            <v>0</v>
          </cell>
          <cell r="T622">
            <v>57.999999999855</v>
          </cell>
          <cell r="U622">
            <v>55.000000000665004</v>
          </cell>
          <cell r="V622">
            <v>57.000000000659995</v>
          </cell>
          <cell r="W622">
            <v>61.000000000649997</v>
          </cell>
          <cell r="X622">
            <v>45.999999999885006</v>
          </cell>
          <cell r="Y622">
            <v>57.000000000659995</v>
          </cell>
          <cell r="Z622">
            <v>41.999999999894996</v>
          </cell>
          <cell r="AA622">
            <v>43.999999999889994</v>
          </cell>
          <cell r="AB622">
            <v>39.000000000705001</v>
          </cell>
          <cell r="AC622">
            <v>47.000000000684992</v>
          </cell>
          <cell r="AD622">
            <v>29.999999999924999</v>
          </cell>
          <cell r="AE622">
            <v>27.000000000735</v>
          </cell>
          <cell r="AF622">
            <v>25.000000000740002</v>
          </cell>
          <cell r="AG622">
            <v>25.000000000740002</v>
          </cell>
          <cell r="AH622">
            <v>13.000000000769999</v>
          </cell>
          <cell r="AI622">
            <v>15.000000000764999</v>
          </cell>
          <cell r="AJ622">
            <v>11.000000000774998</v>
          </cell>
          <cell r="AK622">
            <v>15.000000000764999</v>
          </cell>
          <cell r="AL622">
            <v>7.99999999998</v>
          </cell>
          <cell r="AM622">
            <v>5.9999999999850004</v>
          </cell>
          <cell r="AN622">
            <v>3.0000000007950001</v>
          </cell>
          <cell r="AO622">
            <v>1.999999999995</v>
          </cell>
          <cell r="AP622">
            <v>0</v>
          </cell>
        </row>
        <row r="623">
          <cell r="A623" t="str">
            <v>21017A523</v>
          </cell>
          <cell r="B623" t="str">
            <v>MARTIN-PECHEUR</v>
          </cell>
          <cell r="C623">
            <v>41.000000000772999</v>
          </cell>
          <cell r="D623">
            <v>28.999999999305</v>
          </cell>
          <cell r="E623">
            <v>30.000000000487997</v>
          </cell>
          <cell r="F623">
            <v>35.000000000039002</v>
          </cell>
          <cell r="G623">
            <v>38.000000000405997</v>
          </cell>
          <cell r="H623">
            <v>31.999999999671999</v>
          </cell>
          <cell r="I623">
            <v>20.999999999387001</v>
          </cell>
          <cell r="J623">
            <v>28.999999999305</v>
          </cell>
          <cell r="K623">
            <v>31.999999999671999</v>
          </cell>
          <cell r="L623">
            <v>27.999999999713001</v>
          </cell>
          <cell r="M623">
            <v>46.999999999916</v>
          </cell>
          <cell r="N623">
            <v>42.000000000364999</v>
          </cell>
          <cell r="O623">
            <v>54.000000000241997</v>
          </cell>
          <cell r="P623">
            <v>62.00000000016</v>
          </cell>
          <cell r="Q623">
            <v>51.999999999467001</v>
          </cell>
          <cell r="R623">
            <v>46.999999999916</v>
          </cell>
          <cell r="S623">
            <v>0</v>
          </cell>
          <cell r="T623">
            <v>38.999999999997996</v>
          </cell>
          <cell r="U623">
            <v>61.000000000568008</v>
          </cell>
          <cell r="V623">
            <v>42.999999999956998</v>
          </cell>
          <cell r="W623">
            <v>42.000000000364999</v>
          </cell>
          <cell r="X623">
            <v>43.999999999548997</v>
          </cell>
          <cell r="Y623">
            <v>50.999999999875001</v>
          </cell>
          <cell r="Z623">
            <v>46.999999999916</v>
          </cell>
          <cell r="AA623">
            <v>43.999999999548997</v>
          </cell>
          <cell r="AB623">
            <v>31.00000000008</v>
          </cell>
          <cell r="AC623">
            <v>62.999999999751999</v>
          </cell>
          <cell r="AD623">
            <v>34.000000000446995</v>
          </cell>
          <cell r="AE623">
            <v>65.000000000526995</v>
          </cell>
          <cell r="AF623">
            <v>43.999999999548997</v>
          </cell>
          <cell r="AG623">
            <v>61.000000000568008</v>
          </cell>
          <cell r="AH623">
            <v>31.00000000008</v>
          </cell>
          <cell r="AI623">
            <v>70.000000000078003</v>
          </cell>
          <cell r="AJ623">
            <v>34.000000000446995</v>
          </cell>
          <cell r="AK623">
            <v>47.999999999507999</v>
          </cell>
          <cell r="AL623">
            <v>26.000000000528999</v>
          </cell>
          <cell r="AM623">
            <v>23.000000000162</v>
          </cell>
          <cell r="AN623">
            <v>8.9999999995100008</v>
          </cell>
          <cell r="AO623">
            <v>7.0000000003260006</v>
          </cell>
          <cell r="AP623">
            <v>3.9999999999589999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21.999999999713999</v>
          </cell>
          <cell r="D626">
            <v>19.000000000212001</v>
          </cell>
          <cell r="E626">
            <v>18.000000000378002</v>
          </cell>
          <cell r="F626">
            <v>28.999999999673999</v>
          </cell>
          <cell r="G626">
            <v>14.999999999753999</v>
          </cell>
          <cell r="H626">
            <v>19.000000000212001</v>
          </cell>
          <cell r="I626">
            <v>13.000000000085999</v>
          </cell>
          <cell r="J626">
            <v>19.000000000212001</v>
          </cell>
          <cell r="K626">
            <v>27.99999999984</v>
          </cell>
          <cell r="L626">
            <v>29.999999999507999</v>
          </cell>
          <cell r="M626">
            <v>38.000000000424002</v>
          </cell>
          <cell r="N626">
            <v>29.999999999507999</v>
          </cell>
          <cell r="O626">
            <v>40.999999999925997</v>
          </cell>
          <cell r="P626">
            <v>40.999999999925997</v>
          </cell>
          <cell r="Q626">
            <v>32.000000000298002</v>
          </cell>
          <cell r="R626">
            <v>45.000000000383999</v>
          </cell>
          <cell r="S626">
            <v>0</v>
          </cell>
          <cell r="T626">
            <v>47.000000000052005</v>
          </cell>
          <cell r="U626">
            <v>29.999999999507999</v>
          </cell>
          <cell r="V626">
            <v>31.000000000464002</v>
          </cell>
          <cell r="W626">
            <v>33.999999999966001</v>
          </cell>
          <cell r="X626">
            <v>42.999999999594003</v>
          </cell>
          <cell r="Y626">
            <v>35.999999999633999</v>
          </cell>
          <cell r="Z626">
            <v>33.000000000131998</v>
          </cell>
          <cell r="AA626">
            <v>51.000000000509999</v>
          </cell>
          <cell r="AB626">
            <v>34.999999999800004</v>
          </cell>
          <cell r="AC626">
            <v>44.000000000549996</v>
          </cell>
          <cell r="AD626">
            <v>31.000000000464002</v>
          </cell>
          <cell r="AE626">
            <v>33.999999999966001</v>
          </cell>
          <cell r="AF626">
            <v>39.000000000257998</v>
          </cell>
          <cell r="AG626">
            <v>29.999999999507999</v>
          </cell>
          <cell r="AH626">
            <v>19.000000000212001</v>
          </cell>
          <cell r="AI626">
            <v>38.000000000424002</v>
          </cell>
          <cell r="AJ626">
            <v>15.999999999587999</v>
          </cell>
          <cell r="AK626">
            <v>25.000000000338002</v>
          </cell>
          <cell r="AL626">
            <v>13.99999999992</v>
          </cell>
          <cell r="AM626">
            <v>9.9999999994620001</v>
          </cell>
          <cell r="AN626">
            <v>6.0000000001260005</v>
          </cell>
          <cell r="AO626">
            <v>0.99999999983400001</v>
          </cell>
          <cell r="AP626">
            <v>0</v>
          </cell>
        </row>
        <row r="627">
          <cell r="A627" t="str">
            <v>21017A534</v>
          </cell>
          <cell r="B627" t="str">
            <v>RUE DES BEGONIAS</v>
          </cell>
          <cell r="C627">
            <v>10.999999999844</v>
          </cell>
          <cell r="D627">
            <v>12.999999999909999</v>
          </cell>
          <cell r="E627">
            <v>7.0000000000579998</v>
          </cell>
          <cell r="F627">
            <v>12.000000000049999</v>
          </cell>
          <cell r="G627">
            <v>9.0000000001240004</v>
          </cell>
          <cell r="H627">
            <v>10.999999999844</v>
          </cell>
          <cell r="I627">
            <v>10.999999999844</v>
          </cell>
          <cell r="J627">
            <v>4.0000000001320002</v>
          </cell>
          <cell r="K627">
            <v>5.9999999998520002</v>
          </cell>
          <cell r="L627">
            <v>2.9999999999260001</v>
          </cell>
          <cell r="M627">
            <v>12.000000000049999</v>
          </cell>
          <cell r="N627">
            <v>12.000000000049999</v>
          </cell>
          <cell r="O627">
            <v>9.9999999999840004</v>
          </cell>
          <cell r="P627">
            <v>12.000000000049999</v>
          </cell>
          <cell r="Q627">
            <v>7.0000000000579998</v>
          </cell>
          <cell r="R627">
            <v>9.9999999999840004</v>
          </cell>
          <cell r="S627">
            <v>0</v>
          </cell>
          <cell r="T627">
            <v>12.000000000049999</v>
          </cell>
          <cell r="U627">
            <v>12.999999999909999</v>
          </cell>
          <cell r="V627">
            <v>9.9999999999840004</v>
          </cell>
          <cell r="W627">
            <v>9.9999999999840004</v>
          </cell>
          <cell r="X627">
            <v>7.0000000000579998</v>
          </cell>
          <cell r="Y627">
            <v>5.9999999998520002</v>
          </cell>
          <cell r="Z627">
            <v>9.0000000001240004</v>
          </cell>
          <cell r="AA627">
            <v>15.999999999836</v>
          </cell>
          <cell r="AB627">
            <v>9.0000000001240004</v>
          </cell>
          <cell r="AC627">
            <v>9.0000000001240004</v>
          </cell>
          <cell r="AD627">
            <v>9.9999999999840004</v>
          </cell>
          <cell r="AE627">
            <v>14.999999999975998</v>
          </cell>
          <cell r="AF627">
            <v>9.0000000001240004</v>
          </cell>
          <cell r="AG627">
            <v>10.999999999844</v>
          </cell>
          <cell r="AH627">
            <v>2.9999999999260001</v>
          </cell>
          <cell r="AI627">
            <v>9.9999999999840004</v>
          </cell>
          <cell r="AJ627">
            <v>9.0000000001240004</v>
          </cell>
          <cell r="AK627">
            <v>4.0000000001320002</v>
          </cell>
          <cell r="AL627">
            <v>2.9999999999260001</v>
          </cell>
          <cell r="AM627">
            <v>0.99999999985999988</v>
          </cell>
          <cell r="AN627">
            <v>0</v>
          </cell>
          <cell r="AO627">
            <v>0</v>
          </cell>
          <cell r="AP627">
            <v>0</v>
          </cell>
        </row>
        <row r="628">
          <cell r="A628" t="str">
            <v>21017A501</v>
          </cell>
          <cell r="B628" t="str">
            <v>CENTRE DE WATERMAEL</v>
          </cell>
          <cell r="C628">
            <v>10.999999999857</v>
          </cell>
          <cell r="D628">
            <v>10.999999999857</v>
          </cell>
          <cell r="E628">
            <v>6.9999999999090008</v>
          </cell>
          <cell r="F628">
            <v>7.9999999998959996</v>
          </cell>
          <cell r="G628">
            <v>10.999999999857</v>
          </cell>
          <cell r="H628">
            <v>10.999999999857</v>
          </cell>
          <cell r="I628">
            <v>8.9999999998830003</v>
          </cell>
          <cell r="J628">
            <v>18.000000000157002</v>
          </cell>
          <cell r="K628">
            <v>10.999999999857</v>
          </cell>
          <cell r="L628">
            <v>6.9999999999090008</v>
          </cell>
          <cell r="M628">
            <v>22.000000000105</v>
          </cell>
          <cell r="N628">
            <v>21.000000000117996</v>
          </cell>
          <cell r="O628">
            <v>17.000000000169997</v>
          </cell>
          <cell r="P628">
            <v>23.000000000092001</v>
          </cell>
          <cell r="Q628">
            <v>12.999999999830999</v>
          </cell>
          <cell r="R628">
            <v>20.000000000131003</v>
          </cell>
          <cell r="S628">
            <v>0</v>
          </cell>
          <cell r="T628">
            <v>9.9999999998700009</v>
          </cell>
          <cell r="U628">
            <v>19.000000000143999</v>
          </cell>
          <cell r="V628">
            <v>10.999999999857</v>
          </cell>
          <cell r="W628">
            <v>14.999999999805</v>
          </cell>
          <cell r="X628">
            <v>6.9999999999090008</v>
          </cell>
          <cell r="Y628">
            <v>12.999999999830999</v>
          </cell>
          <cell r="Z628">
            <v>10.999999999857</v>
          </cell>
          <cell r="AA628">
            <v>8.9999999998830003</v>
          </cell>
          <cell r="AB628">
            <v>13.999999999818002</v>
          </cell>
          <cell r="AC628">
            <v>10.999999999857</v>
          </cell>
          <cell r="AD628">
            <v>10.999999999857</v>
          </cell>
          <cell r="AE628">
            <v>5.9999999999219993</v>
          </cell>
          <cell r="AF628">
            <v>2.9999999999609996</v>
          </cell>
          <cell r="AG628">
            <v>0.99999999998699995</v>
          </cell>
          <cell r="AH628">
            <v>2.9999999999609996</v>
          </cell>
          <cell r="AI628">
            <v>3.9999999999479998</v>
          </cell>
          <cell r="AJ628">
            <v>2.9999999999609996</v>
          </cell>
          <cell r="AK628">
            <v>0.99999999998699995</v>
          </cell>
          <cell r="AL628">
            <v>0.99999999998699995</v>
          </cell>
          <cell r="AM628">
            <v>0.99999999998699995</v>
          </cell>
          <cell r="AN628">
            <v>0</v>
          </cell>
          <cell r="AO628">
            <v>0</v>
          </cell>
          <cell r="AP628">
            <v>0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35.999999999872003</v>
          </cell>
          <cell r="D630">
            <v>36.999999999808004</v>
          </cell>
          <cell r="E630">
            <v>34.999999999936001</v>
          </cell>
          <cell r="F630">
            <v>31.000000000191999</v>
          </cell>
          <cell r="G630">
            <v>39.999999999615994</v>
          </cell>
          <cell r="H630">
            <v>35.999999999872003</v>
          </cell>
          <cell r="I630">
            <v>38.99999999968</v>
          </cell>
          <cell r="J630">
            <v>29.000000000319996</v>
          </cell>
          <cell r="K630">
            <v>35.999999999872003</v>
          </cell>
          <cell r="L630">
            <v>38.99999999968</v>
          </cell>
          <cell r="M630">
            <v>31.000000000191999</v>
          </cell>
          <cell r="N630">
            <v>40.999999999552003</v>
          </cell>
          <cell r="O630">
            <v>36.999999999808004</v>
          </cell>
          <cell r="P630">
            <v>34</v>
          </cell>
          <cell r="Q630">
            <v>34</v>
          </cell>
          <cell r="R630">
            <v>32.000000000127997</v>
          </cell>
          <cell r="S630">
            <v>0</v>
          </cell>
          <cell r="T630">
            <v>38.99999999968</v>
          </cell>
          <cell r="U630">
            <v>49.000000000128004</v>
          </cell>
          <cell r="V630">
            <v>32.000000000127997</v>
          </cell>
          <cell r="W630">
            <v>35.999999999872003</v>
          </cell>
          <cell r="X630">
            <v>40.999999999552003</v>
          </cell>
          <cell r="Y630">
            <v>34</v>
          </cell>
          <cell r="Z630">
            <v>29.000000000319996</v>
          </cell>
          <cell r="AA630">
            <v>32.000000000127997</v>
          </cell>
          <cell r="AB630">
            <v>34.999999999936001</v>
          </cell>
          <cell r="AC630">
            <v>24.999999999488001</v>
          </cell>
          <cell r="AD630">
            <v>27.000000000448004</v>
          </cell>
          <cell r="AE630">
            <v>19.999999999807997</v>
          </cell>
          <cell r="AF630">
            <v>20.999999999743999</v>
          </cell>
          <cell r="AG630">
            <v>7.9999999994879998</v>
          </cell>
          <cell r="AH630">
            <v>11.000000000384</v>
          </cell>
          <cell r="AI630">
            <v>11.000000000384</v>
          </cell>
          <cell r="AJ630">
            <v>4.99999999968</v>
          </cell>
          <cell r="AK630">
            <v>11.000000000384</v>
          </cell>
          <cell r="AL630">
            <v>4.99999999968</v>
          </cell>
          <cell r="AM630">
            <v>2.9999999998079998</v>
          </cell>
          <cell r="AN630">
            <v>2.9999999998079998</v>
          </cell>
          <cell r="AO630">
            <v>3.9999999997439999</v>
          </cell>
          <cell r="AP630">
            <v>0</v>
          </cell>
        </row>
        <row r="631">
          <cell r="A631" t="str">
            <v>21017A021</v>
          </cell>
          <cell r="B631" t="str">
            <v>DREVE DES EQUIPAGES</v>
          </cell>
          <cell r="C631">
            <v>4.9999999999289999</v>
          </cell>
          <cell r="D631">
            <v>4.9999999999289999</v>
          </cell>
          <cell r="E631">
            <v>4.9999999999289999</v>
          </cell>
          <cell r="F631">
            <v>7.9999999999589999</v>
          </cell>
          <cell r="G631">
            <v>14.000000000019002</v>
          </cell>
          <cell r="H631">
            <v>12.000000000119998</v>
          </cell>
          <cell r="I631">
            <v>18.999999999947999</v>
          </cell>
          <cell r="J631">
            <v>10.999999999988999</v>
          </cell>
          <cell r="K631">
            <v>9.9999999998579998</v>
          </cell>
          <cell r="L631">
            <v>12.999999999888001</v>
          </cell>
          <cell r="M631">
            <v>7.9999999999589999</v>
          </cell>
          <cell r="N631">
            <v>10.999999999988999</v>
          </cell>
          <cell r="O631">
            <v>4.9999999999289999</v>
          </cell>
          <cell r="P631">
            <v>9.0000000000899991</v>
          </cell>
          <cell r="Q631">
            <v>7.9999999999589999</v>
          </cell>
          <cell r="R631">
            <v>1.9999999998989997</v>
          </cell>
          <cell r="S631">
            <v>0</v>
          </cell>
          <cell r="T631">
            <v>10.999999999988999</v>
          </cell>
          <cell r="U631">
            <v>14.000000000019002</v>
          </cell>
          <cell r="V631">
            <v>7.9999999999589999</v>
          </cell>
          <cell r="W631">
            <v>20.000000000078998</v>
          </cell>
          <cell r="X631">
            <v>18.000000000179998</v>
          </cell>
          <cell r="Y631">
            <v>12.000000000119998</v>
          </cell>
          <cell r="Z631">
            <v>12.000000000119998</v>
          </cell>
          <cell r="AA631">
            <v>9.9999999998579998</v>
          </cell>
          <cell r="AB631">
            <v>9.0000000000899991</v>
          </cell>
          <cell r="AC631">
            <v>9.9999999998579998</v>
          </cell>
          <cell r="AD631">
            <v>10.999999999988999</v>
          </cell>
          <cell r="AE631">
            <v>12.999999999888001</v>
          </cell>
          <cell r="AF631">
            <v>10.999999999988999</v>
          </cell>
          <cell r="AG631">
            <v>7.9999999999589999</v>
          </cell>
          <cell r="AH631">
            <v>7.9999999999589999</v>
          </cell>
          <cell r="AI631">
            <v>12.000000000119998</v>
          </cell>
          <cell r="AJ631">
            <v>4.0000000001610001</v>
          </cell>
          <cell r="AK631">
            <v>6.0000000000599991</v>
          </cell>
          <cell r="AL631">
            <v>4.0000000001610001</v>
          </cell>
          <cell r="AM631">
            <v>0</v>
          </cell>
          <cell r="AN631">
            <v>1.9999999998989997</v>
          </cell>
          <cell r="AO631">
            <v>0</v>
          </cell>
          <cell r="AP631">
            <v>0</v>
          </cell>
        </row>
        <row r="632">
          <cell r="A632" t="str">
            <v>21017A01-</v>
          </cell>
          <cell r="B632" t="str">
            <v>COIN DU BALAI</v>
          </cell>
          <cell r="C632">
            <v>38.000000000610001</v>
          </cell>
          <cell r="D632">
            <v>33.999999999609997</v>
          </cell>
          <cell r="E632">
            <v>34.999999999860002</v>
          </cell>
          <cell r="F632">
            <v>37.000000000360004</v>
          </cell>
          <cell r="G632">
            <v>52.000000000299998</v>
          </cell>
          <cell r="H632">
            <v>52.000000000299998</v>
          </cell>
          <cell r="I632">
            <v>42.000000000340009</v>
          </cell>
          <cell r="J632">
            <v>38.000000000610001</v>
          </cell>
          <cell r="K632">
            <v>31.000000000130004</v>
          </cell>
          <cell r="L632">
            <v>32.000000000379998</v>
          </cell>
          <cell r="M632">
            <v>42.000000000340009</v>
          </cell>
          <cell r="N632">
            <v>22.999999999400004</v>
          </cell>
          <cell r="O632">
            <v>23.999999999650001</v>
          </cell>
          <cell r="P632">
            <v>24.999999999900002</v>
          </cell>
          <cell r="Q632">
            <v>59.99999999976</v>
          </cell>
          <cell r="R632">
            <v>36.000000000109999</v>
          </cell>
          <cell r="S632">
            <v>0</v>
          </cell>
          <cell r="T632">
            <v>43.000000000589999</v>
          </cell>
          <cell r="U632">
            <v>53.000000000549996</v>
          </cell>
          <cell r="V632">
            <v>63.000000000509999</v>
          </cell>
          <cell r="W632">
            <v>48.999999999549999</v>
          </cell>
          <cell r="X632">
            <v>41.000000000090004</v>
          </cell>
          <cell r="Y632">
            <v>48.000000000569997</v>
          </cell>
          <cell r="Z632">
            <v>51.000000000050001</v>
          </cell>
          <cell r="AA632">
            <v>47.00000000032</v>
          </cell>
          <cell r="AB632">
            <v>39.99999999984</v>
          </cell>
          <cell r="AC632">
            <v>41.000000000090004</v>
          </cell>
          <cell r="AD632">
            <v>33.000000000630003</v>
          </cell>
          <cell r="AE632">
            <v>27.0000000004</v>
          </cell>
          <cell r="AF632">
            <v>17.00000000044</v>
          </cell>
          <cell r="AG632">
            <v>22.999999999400004</v>
          </cell>
          <cell r="AH632">
            <v>9.99999999996</v>
          </cell>
          <cell r="AI632">
            <v>16.000000000189999</v>
          </cell>
          <cell r="AJ632">
            <v>7.0000000004799992</v>
          </cell>
          <cell r="AK632">
            <v>9.99999999996</v>
          </cell>
          <cell r="AL632">
            <v>2.0000000005</v>
          </cell>
          <cell r="AM632">
            <v>1.00000000025</v>
          </cell>
          <cell r="AN632">
            <v>3.99999999973</v>
          </cell>
          <cell r="AO632">
            <v>1.00000000025</v>
          </cell>
          <cell r="AP632">
            <v>0</v>
          </cell>
        </row>
        <row r="633">
          <cell r="A633" t="str">
            <v>21017A12-</v>
          </cell>
          <cell r="B633" t="str">
            <v>LE LOGIS-NORD</v>
          </cell>
          <cell r="C633">
            <v>43.000000000530001</v>
          </cell>
          <cell r="D633">
            <v>43.99999999992</v>
          </cell>
          <cell r="E633">
            <v>70.999999999059995</v>
          </cell>
          <cell r="F633">
            <v>65.000000000490004</v>
          </cell>
          <cell r="G633">
            <v>99.99999999920999</v>
          </cell>
          <cell r="H633">
            <v>97.000000001040007</v>
          </cell>
          <cell r="I633">
            <v>80.000000000260002</v>
          </cell>
          <cell r="J633">
            <v>102.99999999961001</v>
          </cell>
          <cell r="K633">
            <v>66.999999999270003</v>
          </cell>
          <cell r="L633">
            <v>80.999999999650001</v>
          </cell>
          <cell r="M633">
            <v>43.000000000530001</v>
          </cell>
          <cell r="N633">
            <v>46.000000000930001</v>
          </cell>
          <cell r="O633">
            <v>41.999999998909999</v>
          </cell>
          <cell r="P633">
            <v>39.000000000740002</v>
          </cell>
          <cell r="Q633">
            <v>50.00000000072</v>
          </cell>
          <cell r="R633">
            <v>35.000000000949996</v>
          </cell>
          <cell r="S633">
            <v>75.000000001079997</v>
          </cell>
          <cell r="T633">
            <v>41.999999998909999</v>
          </cell>
          <cell r="U633">
            <v>87.000000000450001</v>
          </cell>
          <cell r="V633">
            <v>65.999999999879989</v>
          </cell>
          <cell r="W633">
            <v>108.00000000102</v>
          </cell>
          <cell r="X633">
            <v>72.000000000680004</v>
          </cell>
          <cell r="Y633">
            <v>94.00000000064</v>
          </cell>
          <cell r="Z633">
            <v>58.999999999689997</v>
          </cell>
          <cell r="AA633">
            <v>90.000000000849994</v>
          </cell>
          <cell r="AB633">
            <v>62.000000000090004</v>
          </cell>
          <cell r="AC633">
            <v>72.000000000680004</v>
          </cell>
          <cell r="AD633">
            <v>44.999999999309992</v>
          </cell>
          <cell r="AE633">
            <v>66.999999999270003</v>
          </cell>
          <cell r="AF633">
            <v>44.999999999309992</v>
          </cell>
          <cell r="AG633">
            <v>62.000000000090004</v>
          </cell>
          <cell r="AH633">
            <v>33.999999999330001</v>
          </cell>
          <cell r="AI633">
            <v>47.00000000032</v>
          </cell>
          <cell r="AJ633">
            <v>28.00000000076</v>
          </cell>
          <cell r="AK633">
            <v>28.00000000076</v>
          </cell>
          <cell r="AL633">
            <v>19.999999998949999</v>
          </cell>
          <cell r="AM633">
            <v>13.000000000990001</v>
          </cell>
          <cell r="AN633">
            <v>3.99999999979</v>
          </cell>
          <cell r="AO633">
            <v>3.0000000003999996</v>
          </cell>
          <cell r="AP633">
            <v>0.99999999939000006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28.999999999689997</v>
          </cell>
          <cell r="D635">
            <v>35.000000000476</v>
          </cell>
          <cell r="E635">
            <v>36.999999999564004</v>
          </cell>
          <cell r="F635">
            <v>44.999999999437996</v>
          </cell>
          <cell r="G635">
            <v>33.000000000214001</v>
          </cell>
          <cell r="H635">
            <v>38.000000000282</v>
          </cell>
          <cell r="I635">
            <v>31.999999999495998</v>
          </cell>
          <cell r="J635">
            <v>38.000000000282</v>
          </cell>
          <cell r="K635">
            <v>36.999999999564004</v>
          </cell>
          <cell r="L635">
            <v>38.999999999825995</v>
          </cell>
          <cell r="M635">
            <v>33.000000000214001</v>
          </cell>
          <cell r="N635">
            <v>41.000000000088001</v>
          </cell>
          <cell r="O635">
            <v>30.000000000408001</v>
          </cell>
          <cell r="P635">
            <v>33.999999999758003</v>
          </cell>
          <cell r="Q635">
            <v>38.000000000282</v>
          </cell>
          <cell r="R635">
            <v>43.999999999894001</v>
          </cell>
          <cell r="S635">
            <v>0</v>
          </cell>
          <cell r="T635">
            <v>35.000000000476</v>
          </cell>
          <cell r="U635">
            <v>35.000000000476</v>
          </cell>
          <cell r="V635">
            <v>30.000000000408001</v>
          </cell>
          <cell r="W635">
            <v>41.999999999632003</v>
          </cell>
          <cell r="X635">
            <v>31.999999999495998</v>
          </cell>
          <cell r="Y635">
            <v>43.000000000349999</v>
          </cell>
          <cell r="Z635">
            <v>35.000000000476</v>
          </cell>
          <cell r="AA635">
            <v>46.000000000156</v>
          </cell>
          <cell r="AB635">
            <v>38.000000000282</v>
          </cell>
          <cell r="AC635">
            <v>28.999999999689997</v>
          </cell>
          <cell r="AD635">
            <v>30.999999999951996</v>
          </cell>
          <cell r="AE635">
            <v>28.000000000145995</v>
          </cell>
          <cell r="AF635">
            <v>36.999999999564004</v>
          </cell>
          <cell r="AG635">
            <v>18.999999999554003</v>
          </cell>
          <cell r="AH635">
            <v>15.000000000204</v>
          </cell>
          <cell r="AI635">
            <v>8.9999999994180016</v>
          </cell>
          <cell r="AJ635">
            <v>7.00000000033</v>
          </cell>
          <cell r="AK635">
            <v>17.000000000465999</v>
          </cell>
          <cell r="AL635">
            <v>8.9999999994180016</v>
          </cell>
          <cell r="AM635">
            <v>7.00000000033</v>
          </cell>
          <cell r="AN635">
            <v>2.9999999998060001</v>
          </cell>
          <cell r="AO635">
            <v>0</v>
          </cell>
          <cell r="AP635">
            <v>0</v>
          </cell>
        </row>
        <row r="636">
          <cell r="A636" t="str">
            <v>21017A212</v>
          </cell>
          <cell r="B636" t="str">
            <v>AVENUE DE LA TENDERIE</v>
          </cell>
          <cell r="C636">
            <v>27.000000000450001</v>
          </cell>
          <cell r="D636">
            <v>34.000000000176001</v>
          </cell>
          <cell r="E636">
            <v>42.000000000113999</v>
          </cell>
          <cell r="F636">
            <v>32.999999999964004</v>
          </cell>
          <cell r="G636">
            <v>45.999999999204</v>
          </cell>
          <cell r="H636">
            <v>71.999999999442011</v>
          </cell>
          <cell r="I636">
            <v>59.000000000202</v>
          </cell>
          <cell r="J636">
            <v>62.000000000838</v>
          </cell>
          <cell r="K636">
            <v>51.000000000264002</v>
          </cell>
          <cell r="L636">
            <v>39.999999999690004</v>
          </cell>
          <cell r="M636">
            <v>46.999999999415998</v>
          </cell>
          <cell r="N636">
            <v>35.000000000387999</v>
          </cell>
          <cell r="O636">
            <v>48.99999999984</v>
          </cell>
          <cell r="P636">
            <v>45.000000000750006</v>
          </cell>
          <cell r="Q636">
            <v>45.999999999204</v>
          </cell>
          <cell r="R636">
            <v>48.99999999984</v>
          </cell>
          <cell r="S636">
            <v>0</v>
          </cell>
          <cell r="T636">
            <v>51.000000000264002</v>
          </cell>
          <cell r="U636">
            <v>77.000000000501998</v>
          </cell>
          <cell r="V636">
            <v>78.000000000713996</v>
          </cell>
          <cell r="W636">
            <v>57.999999999990003</v>
          </cell>
          <cell r="X636">
            <v>57.999999999990003</v>
          </cell>
          <cell r="Y636">
            <v>55.999999999566</v>
          </cell>
          <cell r="Z636">
            <v>55.999999999566</v>
          </cell>
          <cell r="AA636">
            <v>54.999999999353996</v>
          </cell>
          <cell r="AB636">
            <v>46.999999999415998</v>
          </cell>
          <cell r="AC636">
            <v>76.000000000290001</v>
          </cell>
          <cell r="AD636">
            <v>37.000000000812001</v>
          </cell>
          <cell r="AE636">
            <v>62.000000000838</v>
          </cell>
          <cell r="AF636">
            <v>53.000000000688004</v>
          </cell>
          <cell r="AG636">
            <v>43.000000000325997</v>
          </cell>
          <cell r="AH636">
            <v>34.000000000176001</v>
          </cell>
          <cell r="AI636">
            <v>43.000000000325997</v>
          </cell>
          <cell r="AJ636">
            <v>20.000000000724</v>
          </cell>
          <cell r="AK636">
            <v>25.000000000025999</v>
          </cell>
          <cell r="AL636">
            <v>12.999999999240002</v>
          </cell>
          <cell r="AM636">
            <v>9.0000000001500009</v>
          </cell>
          <cell r="AN636">
            <v>9.0000000001500009</v>
          </cell>
          <cell r="AO636">
            <v>3.0000000006360001</v>
          </cell>
          <cell r="AP636">
            <v>0</v>
          </cell>
        </row>
        <row r="637">
          <cell r="A637" t="str">
            <v>21017A000</v>
          </cell>
          <cell r="B637" t="str">
            <v>CENTRE DE BOITSFORT</v>
          </cell>
          <cell r="C637">
            <v>31.000000000045002</v>
          </cell>
          <cell r="D637">
            <v>31.000000000045002</v>
          </cell>
          <cell r="E637">
            <v>31.000000000045002</v>
          </cell>
          <cell r="F637">
            <v>38.000000000234998</v>
          </cell>
          <cell r="G637">
            <v>32.000000000550003</v>
          </cell>
          <cell r="H637">
            <v>34.999999999834998</v>
          </cell>
          <cell r="I637">
            <v>34.999999999834998</v>
          </cell>
          <cell r="J637">
            <v>29.999999999540002</v>
          </cell>
          <cell r="K637">
            <v>38.999999999625004</v>
          </cell>
          <cell r="L637">
            <v>32.000000000550003</v>
          </cell>
          <cell r="M637">
            <v>51.000000000110006</v>
          </cell>
          <cell r="N637">
            <v>53.000000000004995</v>
          </cell>
          <cell r="O637">
            <v>56.000000000405009</v>
          </cell>
          <cell r="P637">
            <v>47.00000000032</v>
          </cell>
          <cell r="Q637">
            <v>40.999999999520007</v>
          </cell>
          <cell r="R637">
            <v>31.000000000045002</v>
          </cell>
          <cell r="S637">
            <v>0</v>
          </cell>
          <cell r="T637">
            <v>34.999999999834998</v>
          </cell>
          <cell r="U637">
            <v>47.00000000032</v>
          </cell>
          <cell r="V637">
            <v>42.000000000025004</v>
          </cell>
          <cell r="W637">
            <v>45.999999999815003</v>
          </cell>
          <cell r="X637">
            <v>31.000000000045002</v>
          </cell>
          <cell r="Y637">
            <v>43.000000000530001</v>
          </cell>
          <cell r="Z637">
            <v>29.000000000149999</v>
          </cell>
          <cell r="AA637">
            <v>32.000000000550003</v>
          </cell>
          <cell r="AB637">
            <v>23.999999999855003</v>
          </cell>
          <cell r="AC637">
            <v>18.99999999956</v>
          </cell>
          <cell r="AD637">
            <v>18.99999999956</v>
          </cell>
          <cell r="AE637">
            <v>23.000000000465</v>
          </cell>
          <cell r="AF637">
            <v>14.00000000038</v>
          </cell>
          <cell r="AG637">
            <v>10.99999999998</v>
          </cell>
          <cell r="AH637">
            <v>7.00000000019</v>
          </cell>
          <cell r="AI637">
            <v>12.000000000484999</v>
          </cell>
          <cell r="AJ637">
            <v>7.99999999958</v>
          </cell>
          <cell r="AK637">
            <v>5.0000000002950005</v>
          </cell>
          <cell r="AL637">
            <v>3.0000000003999996</v>
          </cell>
          <cell r="AM637">
            <v>1.999999999895</v>
          </cell>
          <cell r="AN637">
            <v>1.0000000005049998</v>
          </cell>
          <cell r="AO637">
            <v>1.0000000005049998</v>
          </cell>
          <cell r="AP637">
            <v>1.0000000005049998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43.000000000259995</v>
          </cell>
          <cell r="D639">
            <v>40.999999999499998</v>
          </cell>
          <cell r="E639">
            <v>34.999999999899998</v>
          </cell>
          <cell r="F639">
            <v>33.99999999952</v>
          </cell>
          <cell r="G639">
            <v>41.999999999880004</v>
          </cell>
          <cell r="H639">
            <v>50.00000000024</v>
          </cell>
          <cell r="I639">
            <v>55.99999999984</v>
          </cell>
          <cell r="J639">
            <v>37.999999999700002</v>
          </cell>
          <cell r="K639">
            <v>40.999999999499998</v>
          </cell>
          <cell r="L639">
            <v>37.999999999700002</v>
          </cell>
          <cell r="M639">
            <v>41.999999999880004</v>
          </cell>
          <cell r="N639">
            <v>37.000000000659995</v>
          </cell>
          <cell r="O639">
            <v>51.000000000620005</v>
          </cell>
          <cell r="P639">
            <v>47.000000000439996</v>
          </cell>
          <cell r="Q639">
            <v>27.99999999992</v>
          </cell>
          <cell r="R639">
            <v>29.999999999340002</v>
          </cell>
          <cell r="S639">
            <v>0</v>
          </cell>
          <cell r="T639">
            <v>41.999999999880004</v>
          </cell>
          <cell r="U639">
            <v>55.99999999984</v>
          </cell>
          <cell r="V639">
            <v>41.999999999880004</v>
          </cell>
          <cell r="W639">
            <v>55.99999999984</v>
          </cell>
          <cell r="X639">
            <v>47.000000000439996</v>
          </cell>
          <cell r="Y639">
            <v>43.000000000259995</v>
          </cell>
          <cell r="Z639">
            <v>41.999999999880004</v>
          </cell>
          <cell r="AA639">
            <v>36.000000000280004</v>
          </cell>
          <cell r="AB639">
            <v>20.999999999940002</v>
          </cell>
          <cell r="AC639">
            <v>26.999999999540002</v>
          </cell>
          <cell r="AD639">
            <v>33.99999999952</v>
          </cell>
          <cell r="AE639">
            <v>29.999999999340002</v>
          </cell>
          <cell r="AF639">
            <v>22.999999999359996</v>
          </cell>
          <cell r="AG639">
            <v>20.999999999940002</v>
          </cell>
          <cell r="AH639">
            <v>16.99999999976</v>
          </cell>
          <cell r="AI639">
            <v>19.00000000052</v>
          </cell>
          <cell r="AJ639">
            <v>11.00000000016</v>
          </cell>
          <cell r="AK639">
            <v>26.000000000499998</v>
          </cell>
          <cell r="AL639">
            <v>12.000000000539998</v>
          </cell>
          <cell r="AM639">
            <v>13.99999999996</v>
          </cell>
          <cell r="AN639">
            <v>4.00000000018</v>
          </cell>
          <cell r="AO639">
            <v>6.99999999998</v>
          </cell>
          <cell r="AP639">
            <v>4.00000000018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0</v>
          </cell>
          <cell r="E641">
            <v>1.000000000112</v>
          </cell>
          <cell r="F641">
            <v>1.9999999999560001</v>
          </cell>
          <cell r="G641">
            <v>0</v>
          </cell>
          <cell r="H641">
            <v>0</v>
          </cell>
          <cell r="I641">
            <v>0</v>
          </cell>
          <cell r="J641">
            <v>1.9999999999560001</v>
          </cell>
          <cell r="K641">
            <v>0</v>
          </cell>
          <cell r="L641">
            <v>0</v>
          </cell>
          <cell r="M641">
            <v>0</v>
          </cell>
          <cell r="N641">
            <v>1.000000000112</v>
          </cell>
          <cell r="O641">
            <v>0</v>
          </cell>
          <cell r="P641">
            <v>0</v>
          </cell>
          <cell r="Q641">
            <v>1.000000000112</v>
          </cell>
          <cell r="R641">
            <v>0</v>
          </cell>
          <cell r="S641">
            <v>0</v>
          </cell>
          <cell r="T641">
            <v>1.000000000112</v>
          </cell>
          <cell r="U641">
            <v>1.9999999999560001</v>
          </cell>
          <cell r="V641">
            <v>1.000000000112</v>
          </cell>
          <cell r="W641">
            <v>3.9999999999120002</v>
          </cell>
          <cell r="X641">
            <v>5.0000000000239995</v>
          </cell>
          <cell r="Y641">
            <v>3.9999999999120002</v>
          </cell>
          <cell r="Z641">
            <v>6.99999999998</v>
          </cell>
          <cell r="AA641">
            <v>10.000000000047999</v>
          </cell>
          <cell r="AB641">
            <v>15.999999999916</v>
          </cell>
          <cell r="AC641">
            <v>15.999999999916</v>
          </cell>
          <cell r="AD641">
            <v>25.00000000012</v>
          </cell>
          <cell r="AE641">
            <v>22.999999999895998</v>
          </cell>
          <cell r="AF641">
            <v>29.000000000031999</v>
          </cell>
          <cell r="AG641">
            <v>13.000000000116</v>
          </cell>
          <cell r="AH641">
            <v>22.000000000052001</v>
          </cell>
          <cell r="AI641">
            <v>17.000000000027999</v>
          </cell>
          <cell r="AJ641">
            <v>10.999999999891999</v>
          </cell>
          <cell r="AK641">
            <v>15.000000000071999</v>
          </cell>
          <cell r="AL641">
            <v>8.9999999999359996</v>
          </cell>
          <cell r="AM641">
            <v>22.999999999895998</v>
          </cell>
          <cell r="AN641">
            <v>3.9999999999120002</v>
          </cell>
          <cell r="AO641">
            <v>3.9999999999120002</v>
          </cell>
          <cell r="AP641">
            <v>0</v>
          </cell>
        </row>
        <row r="642">
          <cell r="A642" t="str">
            <v>21017A041</v>
          </cell>
          <cell r="B642" t="str">
            <v>DREVE DU DUC</v>
          </cell>
          <cell r="C642">
            <v>18.999999999804</v>
          </cell>
          <cell r="D642">
            <v>26.000000000324999</v>
          </cell>
          <cell r="E642">
            <v>28.999999999928999</v>
          </cell>
          <cell r="F642">
            <v>35.999999999583004</v>
          </cell>
          <cell r="G642">
            <v>24.999999999879002</v>
          </cell>
          <cell r="H642">
            <v>37.000000000029004</v>
          </cell>
          <cell r="I642">
            <v>37.000000000029004</v>
          </cell>
          <cell r="J642">
            <v>26.999999999903999</v>
          </cell>
          <cell r="K642">
            <v>22.999999999853998</v>
          </cell>
          <cell r="L642">
            <v>28.999999999928999</v>
          </cell>
          <cell r="M642">
            <v>26.000000000324999</v>
          </cell>
          <cell r="N642">
            <v>30.000000000375003</v>
          </cell>
          <cell r="O642">
            <v>24.999999999879002</v>
          </cell>
          <cell r="P642">
            <v>28.999999999928999</v>
          </cell>
          <cell r="Q642">
            <v>34.000000000425004</v>
          </cell>
          <cell r="R642">
            <v>22.999999999853998</v>
          </cell>
          <cell r="S642">
            <v>0</v>
          </cell>
          <cell r="T642">
            <v>24.000000000299998</v>
          </cell>
          <cell r="U642">
            <v>30.999999999953999</v>
          </cell>
          <cell r="V642">
            <v>37.999999999608001</v>
          </cell>
          <cell r="W642">
            <v>41.000000000078998</v>
          </cell>
          <cell r="X642">
            <v>26.000000000324999</v>
          </cell>
          <cell r="Y642">
            <v>26.999999999903999</v>
          </cell>
          <cell r="Z642">
            <v>28.000000000349999</v>
          </cell>
          <cell r="AA642">
            <v>20.999999999829001</v>
          </cell>
          <cell r="AB642">
            <v>16.999999999779</v>
          </cell>
          <cell r="AC642">
            <v>16.999999999779</v>
          </cell>
          <cell r="AD642">
            <v>12.000000000149999</v>
          </cell>
          <cell r="AE642">
            <v>24.000000000299998</v>
          </cell>
          <cell r="AF642">
            <v>14.999999999753999</v>
          </cell>
          <cell r="AG642">
            <v>16.999999999779</v>
          </cell>
          <cell r="AH642">
            <v>8.0000000001</v>
          </cell>
          <cell r="AI642">
            <v>10.999999999704</v>
          </cell>
          <cell r="AJ642">
            <v>2.9999999996040003</v>
          </cell>
          <cell r="AK642">
            <v>4.9999999996290008</v>
          </cell>
          <cell r="AL642">
            <v>2.9999999996040003</v>
          </cell>
          <cell r="AM642">
            <v>0.99999999957899999</v>
          </cell>
          <cell r="AN642">
            <v>4.9999999996290008</v>
          </cell>
          <cell r="AO642">
            <v>0</v>
          </cell>
          <cell r="AP642">
            <v>0.99999999957899999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97.999999998367997</v>
          </cell>
          <cell r="D648">
            <v>113.00000000085601</v>
          </cell>
          <cell r="E648">
            <v>104.000000000672</v>
          </cell>
          <cell r="F648">
            <v>101.99999999990399</v>
          </cell>
          <cell r="G648">
            <v>88.00000000107201</v>
          </cell>
          <cell r="H648">
            <v>65.999999999167997</v>
          </cell>
          <cell r="I648">
            <v>69.00000000032</v>
          </cell>
          <cell r="J648">
            <v>75.999999999736005</v>
          </cell>
          <cell r="K648">
            <v>112.00000000047201</v>
          </cell>
          <cell r="L648">
            <v>101.99999999990399</v>
          </cell>
          <cell r="M648">
            <v>211.99999999960798</v>
          </cell>
          <cell r="N648">
            <v>166.999999998688</v>
          </cell>
          <cell r="O648">
            <v>162.00000000003999</v>
          </cell>
          <cell r="P648">
            <v>162.00000000003999</v>
          </cell>
          <cell r="Q648">
            <v>154.00000000023999</v>
          </cell>
          <cell r="R648">
            <v>140.99999999852</v>
          </cell>
          <cell r="S648">
            <v>121.000000000656</v>
          </cell>
          <cell r="T648">
            <v>132.00000000160802</v>
          </cell>
          <cell r="U648">
            <v>118.999999999888</v>
          </cell>
          <cell r="V648">
            <v>111.00000000008801</v>
          </cell>
          <cell r="W648">
            <v>89.000000001456016</v>
          </cell>
          <cell r="X648">
            <v>106.999999998552</v>
          </cell>
          <cell r="Y648">
            <v>104.000000000672</v>
          </cell>
          <cell r="Z648">
            <v>90.999999998952006</v>
          </cell>
          <cell r="AA648">
            <v>72.999999998584002</v>
          </cell>
          <cell r="AB648">
            <v>48.999999999183999</v>
          </cell>
          <cell r="AC648">
            <v>60.000000000136005</v>
          </cell>
          <cell r="AD648">
            <v>53.000000000719993</v>
          </cell>
          <cell r="AE648">
            <v>46.999999998415994</v>
          </cell>
          <cell r="AF648">
            <v>38.000000001504006</v>
          </cell>
          <cell r="AG648">
            <v>31.9999999992</v>
          </cell>
          <cell r="AH648">
            <v>28.000000000936001</v>
          </cell>
          <cell r="AI648">
            <v>31.9999999992</v>
          </cell>
          <cell r="AJ648">
            <v>15.9999999996</v>
          </cell>
          <cell r="AK648">
            <v>16.999999999984002</v>
          </cell>
          <cell r="AL648">
            <v>11.000000000951999</v>
          </cell>
          <cell r="AM648">
            <v>6.9999999994159996</v>
          </cell>
          <cell r="AN648">
            <v>4.9999999986479997</v>
          </cell>
          <cell r="AO648">
            <v>1.0000000003839999</v>
          </cell>
          <cell r="AP648">
            <v>1.0000000003839999</v>
          </cell>
        </row>
        <row r="649">
          <cell r="A649" t="str">
            <v>21018A72-</v>
          </cell>
          <cell r="B649" t="str">
            <v>ROGATIONS</v>
          </cell>
          <cell r="C649">
            <v>58.999999999031999</v>
          </cell>
          <cell r="D649">
            <v>54.000000000551999</v>
          </cell>
          <cell r="E649">
            <v>56.999999999640004</v>
          </cell>
          <cell r="F649">
            <v>71.000000000232006</v>
          </cell>
          <cell r="G649">
            <v>64.999999999631996</v>
          </cell>
          <cell r="H649">
            <v>47.000000000255994</v>
          </cell>
          <cell r="I649">
            <v>55.000000000248001</v>
          </cell>
          <cell r="J649">
            <v>87.000000000216005</v>
          </cell>
          <cell r="K649">
            <v>127.000000000176</v>
          </cell>
          <cell r="L649">
            <v>152.999999999544</v>
          </cell>
          <cell r="M649">
            <v>157.00000000075201</v>
          </cell>
          <cell r="N649">
            <v>135.000000000168</v>
          </cell>
          <cell r="O649">
            <v>95.000000000208004</v>
          </cell>
          <cell r="P649">
            <v>109.00000000079999</v>
          </cell>
          <cell r="Q649">
            <v>94.000000000511989</v>
          </cell>
          <cell r="R649">
            <v>76.000000001136002</v>
          </cell>
          <cell r="S649">
            <v>98.99999999899201</v>
          </cell>
          <cell r="T649">
            <v>87.999999999911992</v>
          </cell>
          <cell r="U649">
            <v>74.999999999015998</v>
          </cell>
          <cell r="V649">
            <v>55.999999999944002</v>
          </cell>
          <cell r="W649">
            <v>73.999999999319996</v>
          </cell>
          <cell r="X649">
            <v>73.999999999319996</v>
          </cell>
          <cell r="Y649">
            <v>69.000000000840004</v>
          </cell>
          <cell r="Z649">
            <v>65.999999999327997</v>
          </cell>
          <cell r="AA649">
            <v>64.999999999631996</v>
          </cell>
          <cell r="AB649">
            <v>50.99999999904</v>
          </cell>
          <cell r="AC649">
            <v>47.999999999951996</v>
          </cell>
          <cell r="AD649">
            <v>33.99999999936</v>
          </cell>
          <cell r="AE649">
            <v>38.000000000568001</v>
          </cell>
          <cell r="AF649">
            <v>34.999999999056001</v>
          </cell>
          <cell r="AG649">
            <v>25.999999999367997</v>
          </cell>
          <cell r="AH649">
            <v>15.999999999984</v>
          </cell>
          <cell r="AI649">
            <v>25.999999999367997</v>
          </cell>
          <cell r="AJ649">
            <v>12.0000000012</v>
          </cell>
          <cell r="AK649">
            <v>15.999999999984</v>
          </cell>
          <cell r="AL649">
            <v>7.0000000002960006</v>
          </cell>
          <cell r="AM649">
            <v>4.0000000012080008</v>
          </cell>
          <cell r="AN649">
            <v>0.99999999969599995</v>
          </cell>
          <cell r="AO649">
            <v>0.99999999969599995</v>
          </cell>
          <cell r="AP649">
            <v>1.9999999993919999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80.000000000352003</v>
          </cell>
          <cell r="D650">
            <v>76.000000000949996</v>
          </cell>
          <cell r="E650">
            <v>81.000000000971994</v>
          </cell>
          <cell r="F650">
            <v>92.999999999178002</v>
          </cell>
          <cell r="G650">
            <v>71.999999998470003</v>
          </cell>
          <cell r="H650">
            <v>81.999999998513999</v>
          </cell>
          <cell r="I650">
            <v>75.000000000330004</v>
          </cell>
          <cell r="J650">
            <v>56.000000000862002</v>
          </cell>
          <cell r="K650">
            <v>102.999999999222</v>
          </cell>
          <cell r="L650">
            <v>67.000000001526004</v>
          </cell>
          <cell r="M650">
            <v>155.00000000068201</v>
          </cell>
          <cell r="N650">
            <v>140.00000000061598</v>
          </cell>
          <cell r="O650">
            <v>128.999999999952</v>
          </cell>
          <cell r="P650">
            <v>106.99999999862401</v>
          </cell>
          <cell r="Q650">
            <v>131.00000000119201</v>
          </cell>
          <cell r="R650">
            <v>122.99999999931001</v>
          </cell>
          <cell r="S650">
            <v>125.00000000055</v>
          </cell>
          <cell r="T650">
            <v>111.999999998646</v>
          </cell>
          <cell r="U650">
            <v>110.00000000048399</v>
          </cell>
          <cell r="V650">
            <v>93.999999999798007</v>
          </cell>
          <cell r="W650">
            <v>97.999999999200014</v>
          </cell>
          <cell r="X650">
            <v>72.999999999090008</v>
          </cell>
          <cell r="Y650">
            <v>96.000000001037989</v>
          </cell>
          <cell r="Z650">
            <v>77.999999999112006</v>
          </cell>
          <cell r="AA650">
            <v>75.000000000330004</v>
          </cell>
          <cell r="AB650">
            <v>60.000000000264002</v>
          </cell>
          <cell r="AC650">
            <v>75.000000000330004</v>
          </cell>
          <cell r="AD650">
            <v>47.999999998980002</v>
          </cell>
          <cell r="AE650">
            <v>96.999999998579995</v>
          </cell>
          <cell r="AF650">
            <v>57.000000001482</v>
          </cell>
          <cell r="AG650">
            <v>63.999999999666009</v>
          </cell>
          <cell r="AH650">
            <v>22.000000001327997</v>
          </cell>
          <cell r="AI650">
            <v>52.000000001459995</v>
          </cell>
          <cell r="AJ650">
            <v>25.000000000109999</v>
          </cell>
          <cell r="AK650">
            <v>50.000000000219998</v>
          </cell>
          <cell r="AL650">
            <v>17.000000001305999</v>
          </cell>
          <cell r="AM650">
            <v>42.999999998958003</v>
          </cell>
          <cell r="AN650">
            <v>12.000000001284</v>
          </cell>
          <cell r="AO650">
            <v>20.000000000088001</v>
          </cell>
          <cell r="AP650">
            <v>5.0000000000220002</v>
          </cell>
        </row>
        <row r="651">
          <cell r="A651" t="str">
            <v>21018A35-</v>
          </cell>
          <cell r="B651" t="str">
            <v>HOF TEN BERG-NORD</v>
          </cell>
          <cell r="C651">
            <v>19.999999999570001</v>
          </cell>
          <cell r="D651">
            <v>26.000000000490001</v>
          </cell>
          <cell r="E651">
            <v>38.999999999685997</v>
          </cell>
          <cell r="F651">
            <v>49.999999999973994</v>
          </cell>
          <cell r="G651">
            <v>51.999999999930999</v>
          </cell>
          <cell r="H651">
            <v>53.000000000434</v>
          </cell>
          <cell r="I651">
            <v>34.000000000318003</v>
          </cell>
          <cell r="J651">
            <v>49.999999999973994</v>
          </cell>
          <cell r="K651">
            <v>40.999999999642995</v>
          </cell>
          <cell r="L651">
            <v>51.999999999930999</v>
          </cell>
          <cell r="M651">
            <v>28.000000000446999</v>
          </cell>
          <cell r="N651">
            <v>23.999999999483997</v>
          </cell>
          <cell r="O651">
            <v>19.999999999570001</v>
          </cell>
          <cell r="P651">
            <v>13.999999999699</v>
          </cell>
          <cell r="Q651">
            <v>28.999999999900997</v>
          </cell>
          <cell r="R651">
            <v>17.999999999612999</v>
          </cell>
          <cell r="S651">
            <v>0</v>
          </cell>
          <cell r="T651">
            <v>24.999999999986997</v>
          </cell>
          <cell r="U651">
            <v>51.000000000477002</v>
          </cell>
          <cell r="V651">
            <v>34.999999999772001</v>
          </cell>
          <cell r="W651">
            <v>65.000000000176001</v>
          </cell>
          <cell r="X651">
            <v>23.000000000029999</v>
          </cell>
          <cell r="Y651">
            <v>40.999999999642995</v>
          </cell>
          <cell r="Z651">
            <v>19.999999999570001</v>
          </cell>
          <cell r="AA651">
            <v>28.999999999900997</v>
          </cell>
          <cell r="AB651">
            <v>17.000000000159002</v>
          </cell>
          <cell r="AC651">
            <v>19.999999999570001</v>
          </cell>
          <cell r="AD651">
            <v>23.999999999483997</v>
          </cell>
          <cell r="AE651">
            <v>24.999999999986997</v>
          </cell>
          <cell r="AF651">
            <v>13.999999999699</v>
          </cell>
          <cell r="AG651">
            <v>21.000000000072998</v>
          </cell>
          <cell r="AH651">
            <v>9.000000000331001</v>
          </cell>
          <cell r="AI651">
            <v>11.999999999741998</v>
          </cell>
          <cell r="AJ651">
            <v>7.9999999998279998</v>
          </cell>
          <cell r="AK651">
            <v>9.000000000331001</v>
          </cell>
          <cell r="AL651">
            <v>5.9999999998709992</v>
          </cell>
          <cell r="AM651">
            <v>1.0000000005030001</v>
          </cell>
          <cell r="AN651">
            <v>1.999999999957</v>
          </cell>
          <cell r="AO651">
            <v>1.0000000005030001</v>
          </cell>
          <cell r="AP651">
            <v>0</v>
          </cell>
        </row>
        <row r="652">
          <cell r="A652" t="str">
            <v>21018A34-</v>
          </cell>
          <cell r="B652" t="str">
            <v>HOF TEN BERG-SUD</v>
          </cell>
          <cell r="C652">
            <v>29.000000000013003</v>
          </cell>
          <cell r="D652">
            <v>35.000000000552994</v>
          </cell>
          <cell r="E652">
            <v>44.999999999597996</v>
          </cell>
          <cell r="F652">
            <v>39.999999999518998</v>
          </cell>
          <cell r="G652">
            <v>27.999999999552003</v>
          </cell>
          <cell r="H652">
            <v>37.000000000362</v>
          </cell>
          <cell r="I652">
            <v>40.999999999979998</v>
          </cell>
          <cell r="J652">
            <v>30.999999999821998</v>
          </cell>
          <cell r="K652">
            <v>22.999999999472998</v>
          </cell>
          <cell r="L652">
            <v>27.000000000204</v>
          </cell>
          <cell r="M652">
            <v>32.000000000282995</v>
          </cell>
          <cell r="N652">
            <v>27.999999999552003</v>
          </cell>
          <cell r="O652">
            <v>27.999999999552003</v>
          </cell>
          <cell r="P652">
            <v>25.000000000394998</v>
          </cell>
          <cell r="Q652">
            <v>37.000000000362</v>
          </cell>
          <cell r="R652">
            <v>39.000000000170999</v>
          </cell>
          <cell r="S652">
            <v>0</v>
          </cell>
          <cell r="T652">
            <v>44.999999999597996</v>
          </cell>
          <cell r="U652">
            <v>35.999999999901</v>
          </cell>
          <cell r="V652">
            <v>44.999999999597996</v>
          </cell>
          <cell r="W652">
            <v>44.000000000250004</v>
          </cell>
          <cell r="X652">
            <v>47.000000000519996</v>
          </cell>
          <cell r="Y652">
            <v>37.999999999710006</v>
          </cell>
          <cell r="Z652">
            <v>34.000000000092001</v>
          </cell>
          <cell r="AA652">
            <v>30.999999999821998</v>
          </cell>
          <cell r="AB652">
            <v>32.000000000282995</v>
          </cell>
          <cell r="AC652">
            <v>22.999999999472998</v>
          </cell>
          <cell r="AD652">
            <v>17.000000000046001</v>
          </cell>
          <cell r="AE652">
            <v>22.999999999472998</v>
          </cell>
          <cell r="AF652">
            <v>25.000000000394998</v>
          </cell>
          <cell r="AG652">
            <v>27.000000000204</v>
          </cell>
          <cell r="AH652">
            <v>8.9999999996970015</v>
          </cell>
          <cell r="AI652">
            <v>13.999999999776001</v>
          </cell>
          <cell r="AJ652">
            <v>13.000000000428001</v>
          </cell>
          <cell r="AK652">
            <v>6.9999999998880007</v>
          </cell>
          <cell r="AL652">
            <v>6.00000000054</v>
          </cell>
          <cell r="AM652">
            <v>6.00000000054</v>
          </cell>
          <cell r="AN652">
            <v>1.0000000004609999</v>
          </cell>
          <cell r="AO652">
            <v>1.9999999998089999</v>
          </cell>
          <cell r="AP652">
            <v>0</v>
          </cell>
        </row>
        <row r="653">
          <cell r="A653" t="str">
            <v>21018A32-</v>
          </cell>
          <cell r="B653" t="str">
            <v>CLOS DES PEUPLIERS</v>
          </cell>
          <cell r="C653">
            <v>7.9999999999440004</v>
          </cell>
          <cell r="D653">
            <v>7.9999999999440004</v>
          </cell>
          <cell r="E653">
            <v>20.000000000088004</v>
          </cell>
          <cell r="F653">
            <v>21.000000000023999</v>
          </cell>
          <cell r="G653">
            <v>8.99999999988</v>
          </cell>
          <cell r="H653">
            <v>14.000000000016</v>
          </cell>
          <cell r="I653">
            <v>14.000000000016</v>
          </cell>
          <cell r="J653">
            <v>21.000000000023999</v>
          </cell>
          <cell r="K653">
            <v>13.000000000080002</v>
          </cell>
          <cell r="L653">
            <v>16.999999999824002</v>
          </cell>
          <cell r="M653">
            <v>7.0000000000079998</v>
          </cell>
          <cell r="N653">
            <v>11.000000000207999</v>
          </cell>
          <cell r="O653">
            <v>7.9999999999440004</v>
          </cell>
          <cell r="P653">
            <v>2.9999999998079998</v>
          </cell>
          <cell r="Q653">
            <v>13.000000000080002</v>
          </cell>
          <cell r="R653">
            <v>16.999999999824002</v>
          </cell>
          <cell r="S653">
            <v>0</v>
          </cell>
          <cell r="T653">
            <v>21.000000000023999</v>
          </cell>
          <cell r="U653">
            <v>14.999999999951999</v>
          </cell>
          <cell r="V653">
            <v>14.999999999951999</v>
          </cell>
          <cell r="W653">
            <v>21.99999999996</v>
          </cell>
          <cell r="X653">
            <v>14.000000000016</v>
          </cell>
          <cell r="Y653">
            <v>18.000000000216001</v>
          </cell>
          <cell r="Z653">
            <v>14.000000000016</v>
          </cell>
          <cell r="AA653">
            <v>15.999999999888001</v>
          </cell>
          <cell r="AB653">
            <v>12.000000000144</v>
          </cell>
          <cell r="AC653">
            <v>13.000000000080002</v>
          </cell>
          <cell r="AD653">
            <v>12.000000000144</v>
          </cell>
          <cell r="AE653">
            <v>12.000000000144</v>
          </cell>
          <cell r="AF653">
            <v>9.9999999998160014</v>
          </cell>
          <cell r="AG653">
            <v>2.9999999998079998</v>
          </cell>
          <cell r="AH653">
            <v>6.0000000000720002</v>
          </cell>
          <cell r="AI653">
            <v>9.9999999998160014</v>
          </cell>
          <cell r="AJ653">
            <v>4.0000000002</v>
          </cell>
          <cell r="AK653">
            <v>0.99999999993599997</v>
          </cell>
          <cell r="AL653">
            <v>2.9999999998079998</v>
          </cell>
          <cell r="AM653">
            <v>1.9999999998719999</v>
          </cell>
          <cell r="AN653">
            <v>1.9999999998719999</v>
          </cell>
          <cell r="AO653">
            <v>1.9999999998719999</v>
          </cell>
          <cell r="AP653">
            <v>0.99999999993599997</v>
          </cell>
        </row>
        <row r="654">
          <cell r="A654" t="str">
            <v>21018A311</v>
          </cell>
          <cell r="B654" t="str">
            <v>PARC SCHUMAN</v>
          </cell>
          <cell r="C654">
            <v>61.000000000835009</v>
          </cell>
          <cell r="D654">
            <v>73.000000000430006</v>
          </cell>
          <cell r="E654">
            <v>48.000000000694996</v>
          </cell>
          <cell r="F654">
            <v>58.999999999744993</v>
          </cell>
          <cell r="G654">
            <v>48.999999998925006</v>
          </cell>
          <cell r="H654">
            <v>44.999999999060002</v>
          </cell>
          <cell r="I654">
            <v>31.000000000690001</v>
          </cell>
          <cell r="J654">
            <v>44.000000000830006</v>
          </cell>
          <cell r="K654">
            <v>44.999999999060002</v>
          </cell>
          <cell r="L654">
            <v>36.000000001100005</v>
          </cell>
          <cell r="M654">
            <v>119.00000000003502</v>
          </cell>
          <cell r="N654">
            <v>91.000000000979995</v>
          </cell>
          <cell r="O654">
            <v>113.999999999625</v>
          </cell>
          <cell r="P654">
            <v>94.000000000300005</v>
          </cell>
          <cell r="Q654">
            <v>91.99999999920999</v>
          </cell>
          <cell r="R654">
            <v>91.000000000979995</v>
          </cell>
          <cell r="S654">
            <v>79.999999999615</v>
          </cell>
          <cell r="T654">
            <v>73.000000000430006</v>
          </cell>
          <cell r="U654">
            <v>74.000000000975007</v>
          </cell>
          <cell r="V654">
            <v>70.999999999339991</v>
          </cell>
          <cell r="W654">
            <v>77.000000000295003</v>
          </cell>
          <cell r="X654">
            <v>61.999999999065004</v>
          </cell>
          <cell r="Y654">
            <v>62.999999999609997</v>
          </cell>
          <cell r="Z654">
            <v>57.9999999992</v>
          </cell>
          <cell r="AA654">
            <v>83.999999999480011</v>
          </cell>
          <cell r="AB654">
            <v>40.999999999194998</v>
          </cell>
          <cell r="AC654">
            <v>73.000000000430006</v>
          </cell>
          <cell r="AD654">
            <v>52.000000000559993</v>
          </cell>
          <cell r="AE654">
            <v>95.000000000845006</v>
          </cell>
          <cell r="AF654">
            <v>48.999999998925006</v>
          </cell>
          <cell r="AG654">
            <v>65.000000000699998</v>
          </cell>
          <cell r="AH654">
            <v>37.999999999875001</v>
          </cell>
          <cell r="AI654">
            <v>57.000000000969997</v>
          </cell>
          <cell r="AJ654">
            <v>23.999999999189999</v>
          </cell>
          <cell r="AK654">
            <v>41.999999999740005</v>
          </cell>
          <cell r="AL654">
            <v>19.999999999324999</v>
          </cell>
          <cell r="AM654">
            <v>13.000000000139998</v>
          </cell>
          <cell r="AN654">
            <v>7.9999999997299991</v>
          </cell>
          <cell r="AO654">
            <v>2.9999999993199999</v>
          </cell>
          <cell r="AP654">
            <v>1.000000000545</v>
          </cell>
        </row>
        <row r="655">
          <cell r="A655" t="str">
            <v>21018A33-</v>
          </cell>
          <cell r="B655" t="str">
            <v>NEERVELD</v>
          </cell>
          <cell r="C655">
            <v>49.000000000956</v>
          </cell>
          <cell r="D655">
            <v>57.999999999516007</v>
          </cell>
          <cell r="E655">
            <v>52.000000000476</v>
          </cell>
          <cell r="F655">
            <v>59.999999999196</v>
          </cell>
          <cell r="G655">
            <v>57.999999999516007</v>
          </cell>
          <cell r="H655">
            <v>46.999999999076998</v>
          </cell>
          <cell r="I655">
            <v>33.999999998958003</v>
          </cell>
          <cell r="J655">
            <v>35.000000000997005</v>
          </cell>
          <cell r="K655">
            <v>36.000000000836998</v>
          </cell>
          <cell r="L655">
            <v>59.999999999196</v>
          </cell>
          <cell r="M655">
            <v>82.999999999913996</v>
          </cell>
          <cell r="N655">
            <v>83.999999999753996</v>
          </cell>
          <cell r="O655">
            <v>90.000000000992983</v>
          </cell>
          <cell r="P655">
            <v>73.999999999154994</v>
          </cell>
          <cell r="Q655">
            <v>74.999999998995008</v>
          </cell>
          <cell r="R655">
            <v>70.999999999635008</v>
          </cell>
          <cell r="S655">
            <v>79.000000000553996</v>
          </cell>
          <cell r="T655">
            <v>71.999999999474994</v>
          </cell>
          <cell r="U655">
            <v>62.000000001074994</v>
          </cell>
          <cell r="V655">
            <v>64.000000000754994</v>
          </cell>
          <cell r="W655">
            <v>74.999999998995008</v>
          </cell>
          <cell r="X655">
            <v>57.999999999516007</v>
          </cell>
          <cell r="Y655">
            <v>68.000000000115008</v>
          </cell>
          <cell r="Z655">
            <v>53.000000000316007</v>
          </cell>
          <cell r="AA655">
            <v>71.999999999474994</v>
          </cell>
          <cell r="AB655">
            <v>46.999999999076998</v>
          </cell>
          <cell r="AC655">
            <v>82.999999999913996</v>
          </cell>
          <cell r="AD655">
            <v>66.000000000435008</v>
          </cell>
          <cell r="AE655">
            <v>77.000000000873996</v>
          </cell>
          <cell r="AF655">
            <v>59.999999999196</v>
          </cell>
          <cell r="AG655">
            <v>56.999999999676</v>
          </cell>
          <cell r="AH655">
            <v>38.000000000517005</v>
          </cell>
          <cell r="AI655">
            <v>49.000000000956</v>
          </cell>
          <cell r="AJ655">
            <v>28.999999999758003</v>
          </cell>
          <cell r="AK655">
            <v>54.000000000156</v>
          </cell>
          <cell r="AL655">
            <v>15.999999999638998</v>
          </cell>
          <cell r="AM655">
            <v>29.999999999598</v>
          </cell>
          <cell r="AN655">
            <v>9.000000000759</v>
          </cell>
          <cell r="AO655">
            <v>13.999999999959</v>
          </cell>
          <cell r="AP655">
            <v>0.99999999983999999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48.999999999537998</v>
          </cell>
          <cell r="D656">
            <v>59.999999999183004</v>
          </cell>
          <cell r="E656">
            <v>50.000000000785001</v>
          </cell>
          <cell r="F656">
            <v>54.999999999983991</v>
          </cell>
          <cell r="G656">
            <v>43.000000000851003</v>
          </cell>
          <cell r="H656">
            <v>40.000000000627999</v>
          </cell>
          <cell r="I656">
            <v>35.999999999158</v>
          </cell>
          <cell r="J656">
            <v>31.999999999446999</v>
          </cell>
          <cell r="K656">
            <v>48.000000000049994</v>
          </cell>
          <cell r="L656">
            <v>45.999999999315008</v>
          </cell>
          <cell r="M656">
            <v>109.00000000048</v>
          </cell>
          <cell r="N656">
            <v>83.999999999208001</v>
          </cell>
          <cell r="O656">
            <v>68.999999999851994</v>
          </cell>
          <cell r="P656">
            <v>65.999999999628997</v>
          </cell>
          <cell r="Q656">
            <v>85.999999999943014</v>
          </cell>
          <cell r="R656">
            <v>85.000000000455003</v>
          </cell>
          <cell r="S656">
            <v>0</v>
          </cell>
          <cell r="T656">
            <v>54.999999999983991</v>
          </cell>
          <cell r="U656">
            <v>68.999999999851994</v>
          </cell>
          <cell r="V656">
            <v>51.000000000273005</v>
          </cell>
          <cell r="W656">
            <v>64.000000000653003</v>
          </cell>
          <cell r="X656">
            <v>54.000000000496001</v>
          </cell>
          <cell r="Y656">
            <v>64.000000000653003</v>
          </cell>
          <cell r="Z656">
            <v>44.999999999826997</v>
          </cell>
          <cell r="AA656">
            <v>38.999999999380996</v>
          </cell>
          <cell r="AB656">
            <v>41.999999999604</v>
          </cell>
          <cell r="AC656">
            <v>34.999999999669996</v>
          </cell>
          <cell r="AD656">
            <v>24.000000000024997</v>
          </cell>
          <cell r="AE656">
            <v>33.000000000694001</v>
          </cell>
          <cell r="AF656">
            <v>26.000000000759997</v>
          </cell>
          <cell r="AG656">
            <v>38.999999999380996</v>
          </cell>
          <cell r="AH656">
            <v>13.999999999868001</v>
          </cell>
          <cell r="AI656">
            <v>23.000000000537003</v>
          </cell>
          <cell r="AJ656">
            <v>17.000000000090999</v>
          </cell>
          <cell r="AK656">
            <v>17.999999999579</v>
          </cell>
          <cell r="AL656">
            <v>6.0000000004460006</v>
          </cell>
          <cell r="AM656">
            <v>11.999999999132999</v>
          </cell>
          <cell r="AN656">
            <v>3.0000000002230003</v>
          </cell>
          <cell r="AO656">
            <v>4.9999999991989998</v>
          </cell>
          <cell r="AP656">
            <v>0.99999999948800011</v>
          </cell>
        </row>
        <row r="657">
          <cell r="A657" t="str">
            <v>21018A512</v>
          </cell>
          <cell r="B657" t="str">
            <v>QUARTIER DES PEINTRES</v>
          </cell>
          <cell r="C657">
            <v>53.999999999749996</v>
          </cell>
          <cell r="D657">
            <v>64.999999999574996</v>
          </cell>
          <cell r="E657">
            <v>35.999999999274998</v>
          </cell>
          <cell r="F657">
            <v>43.999999999300002</v>
          </cell>
          <cell r="G657">
            <v>34.999999999899998</v>
          </cell>
          <cell r="H657">
            <v>37.999999999700002</v>
          </cell>
          <cell r="I657">
            <v>45.000000000349999</v>
          </cell>
          <cell r="J657">
            <v>37.000000000325002</v>
          </cell>
          <cell r="K657">
            <v>58.000000000600004</v>
          </cell>
          <cell r="L657">
            <v>34.999999999899998</v>
          </cell>
          <cell r="M657">
            <v>75.000000000024997</v>
          </cell>
          <cell r="N657">
            <v>70.999999999175003</v>
          </cell>
          <cell r="O657">
            <v>78.9999999992</v>
          </cell>
          <cell r="P657">
            <v>72.999999999600007</v>
          </cell>
          <cell r="Q657">
            <v>80.000000000249997</v>
          </cell>
          <cell r="R657">
            <v>67.999999999375007</v>
          </cell>
          <cell r="S657">
            <v>0</v>
          </cell>
          <cell r="T657">
            <v>53.000000000375003</v>
          </cell>
          <cell r="U657">
            <v>61.000000000400007</v>
          </cell>
          <cell r="V657">
            <v>63.000000000825004</v>
          </cell>
          <cell r="W657">
            <v>58.000000000600004</v>
          </cell>
          <cell r="X657">
            <v>59.999999999349996</v>
          </cell>
          <cell r="Y657">
            <v>61.000000000400007</v>
          </cell>
          <cell r="Z657">
            <v>34.999999999899998</v>
          </cell>
          <cell r="AA657">
            <v>48.999999999524995</v>
          </cell>
          <cell r="AB657">
            <v>29.999999999674998</v>
          </cell>
          <cell r="AC657">
            <v>37.999999999700002</v>
          </cell>
          <cell r="AD657">
            <v>34.000000000524999</v>
          </cell>
          <cell r="AE657">
            <v>42.999999999925002</v>
          </cell>
          <cell r="AF657">
            <v>29.999999999674998</v>
          </cell>
          <cell r="AG657">
            <v>23.000000000699998</v>
          </cell>
          <cell r="AH657">
            <v>13.999999999625002</v>
          </cell>
          <cell r="AI657">
            <v>13.999999999625002</v>
          </cell>
          <cell r="AJ657">
            <v>10.000000000449999</v>
          </cell>
          <cell r="AK657">
            <v>15.000000000675</v>
          </cell>
          <cell r="AL657">
            <v>5.0000000002249996</v>
          </cell>
          <cell r="AM657">
            <v>11.9999999992</v>
          </cell>
          <cell r="AN657">
            <v>3.9999999991749995</v>
          </cell>
          <cell r="AO657">
            <v>2.9999999998</v>
          </cell>
          <cell r="AP657">
            <v>0</v>
          </cell>
        </row>
        <row r="658">
          <cell r="A658" t="str">
            <v>21018A031</v>
          </cell>
          <cell r="B658" t="str">
            <v>ABELOOS</v>
          </cell>
          <cell r="C658">
            <v>49.000000000300005</v>
          </cell>
          <cell r="D658">
            <v>46.000000000250004</v>
          </cell>
          <cell r="E658">
            <v>39.000000000649997</v>
          </cell>
          <cell r="F658">
            <v>37.9999999996</v>
          </cell>
          <cell r="G658">
            <v>33.000000000550003</v>
          </cell>
          <cell r="H658">
            <v>36.000000000599996</v>
          </cell>
          <cell r="I658">
            <v>31</v>
          </cell>
          <cell r="J658">
            <v>42.000000000699998</v>
          </cell>
          <cell r="K658">
            <v>40.999999999650001</v>
          </cell>
          <cell r="L658">
            <v>30.000000000499998</v>
          </cell>
          <cell r="M658">
            <v>61.000000000500002</v>
          </cell>
          <cell r="N658">
            <v>71.999999999650001</v>
          </cell>
          <cell r="O658">
            <v>67.000000000599996</v>
          </cell>
          <cell r="P658">
            <v>52.000000000349999</v>
          </cell>
          <cell r="Q658">
            <v>56.999999999399996</v>
          </cell>
          <cell r="R658">
            <v>52.999999999849997</v>
          </cell>
          <cell r="S658">
            <v>0</v>
          </cell>
          <cell r="T658">
            <v>46.000000000250004</v>
          </cell>
          <cell r="U658">
            <v>49.999999999800004</v>
          </cell>
          <cell r="V658">
            <v>31.999999999499995</v>
          </cell>
          <cell r="W658">
            <v>67.000000000599996</v>
          </cell>
          <cell r="X658">
            <v>34.000000000050001</v>
          </cell>
          <cell r="Y658">
            <v>52.000000000349999</v>
          </cell>
          <cell r="Z658">
            <v>50.999999999300002</v>
          </cell>
          <cell r="AA658">
            <v>43.000000000199996</v>
          </cell>
          <cell r="AB658">
            <v>43.000000000199996</v>
          </cell>
          <cell r="AC658">
            <v>46.999999999749996</v>
          </cell>
          <cell r="AD658">
            <v>24.0000000004</v>
          </cell>
          <cell r="AE658">
            <v>43.999999999699995</v>
          </cell>
          <cell r="AF658">
            <v>27.999999999949999</v>
          </cell>
          <cell r="AG658">
            <v>31.999999999499995</v>
          </cell>
          <cell r="AH658">
            <v>18.9999999998</v>
          </cell>
          <cell r="AI658">
            <v>45.000000000749999</v>
          </cell>
          <cell r="AJ658">
            <v>22.999999999349999</v>
          </cell>
          <cell r="AK658">
            <v>28.999999999449997</v>
          </cell>
          <cell r="AL658">
            <v>14.000000000749999</v>
          </cell>
          <cell r="AM658">
            <v>18.000000000299998</v>
          </cell>
          <cell r="AN658">
            <v>6.0000000001</v>
          </cell>
          <cell r="AO658">
            <v>5.0000000006</v>
          </cell>
          <cell r="AP658">
            <v>3.00000000005</v>
          </cell>
        </row>
        <row r="659">
          <cell r="A659" t="str">
            <v>21018A04-</v>
          </cell>
          <cell r="B659" t="str">
            <v>BEETEPUT</v>
          </cell>
          <cell r="C659">
            <v>53.999999999629999</v>
          </cell>
          <cell r="D659">
            <v>68.999999999422002</v>
          </cell>
          <cell r="E659">
            <v>64.999999999729994</v>
          </cell>
          <cell r="F659">
            <v>53.000000000653998</v>
          </cell>
          <cell r="G659">
            <v>42.999999999529997</v>
          </cell>
          <cell r="H659">
            <v>57.999999999322</v>
          </cell>
          <cell r="I659">
            <v>38.000000000861995</v>
          </cell>
          <cell r="J659">
            <v>44.000000000400007</v>
          </cell>
          <cell r="K659">
            <v>59.000000000192003</v>
          </cell>
          <cell r="L659">
            <v>70.000000000292005</v>
          </cell>
          <cell r="M659">
            <v>88.000000000800014</v>
          </cell>
          <cell r="N659">
            <v>85.000000000084</v>
          </cell>
          <cell r="O659">
            <v>83.000000000238003</v>
          </cell>
          <cell r="P659">
            <v>75.99999999983001</v>
          </cell>
          <cell r="Q659">
            <v>88.000000000800014</v>
          </cell>
          <cell r="R659">
            <v>70.999999999267999</v>
          </cell>
          <cell r="S659">
            <v>0</v>
          </cell>
          <cell r="T659">
            <v>66.999999999576005</v>
          </cell>
          <cell r="U659">
            <v>68.000000000445993</v>
          </cell>
          <cell r="V659">
            <v>62.000000000908003</v>
          </cell>
          <cell r="W659">
            <v>70.999999999267999</v>
          </cell>
          <cell r="X659">
            <v>53.000000000653998</v>
          </cell>
          <cell r="Y659">
            <v>62.000000000908003</v>
          </cell>
          <cell r="Z659">
            <v>51.999999999784002</v>
          </cell>
          <cell r="AA659">
            <v>48.999999999067995</v>
          </cell>
          <cell r="AB659">
            <v>44.999999999376001</v>
          </cell>
          <cell r="AC659">
            <v>33.999999999276</v>
          </cell>
          <cell r="AD659">
            <v>29.000000000607997</v>
          </cell>
          <cell r="AE659">
            <v>51.000000000808001</v>
          </cell>
          <cell r="AF659">
            <v>20.999999999329997</v>
          </cell>
          <cell r="AG659">
            <v>22.999999999176001</v>
          </cell>
          <cell r="AH659">
            <v>18.999999999484004</v>
          </cell>
          <cell r="AI659">
            <v>22.000000000200004</v>
          </cell>
          <cell r="AJ659">
            <v>7.9999999993839994</v>
          </cell>
          <cell r="AK659">
            <v>22.000000000200004</v>
          </cell>
          <cell r="AL659">
            <v>9.0000000002539995</v>
          </cell>
          <cell r="AM659">
            <v>7.9999999993839994</v>
          </cell>
          <cell r="AN659">
            <v>1.9999999998459999</v>
          </cell>
          <cell r="AO659">
            <v>1.0000000008700001</v>
          </cell>
          <cell r="AP659">
            <v>0</v>
          </cell>
        </row>
        <row r="660">
          <cell r="A660" t="str">
            <v>21018A02-</v>
          </cell>
          <cell r="B660" t="str">
            <v>SLEGERS (AVENUE)</v>
          </cell>
          <cell r="C660">
            <v>34.999999999361997</v>
          </cell>
          <cell r="D660">
            <v>30.999999999586002</v>
          </cell>
          <cell r="E660">
            <v>27.999999999754003</v>
          </cell>
          <cell r="F660">
            <v>44.000000000179995</v>
          </cell>
          <cell r="G660">
            <v>34.999999999361997</v>
          </cell>
          <cell r="H660">
            <v>33.999999999418002</v>
          </cell>
          <cell r="I660">
            <v>32.999999999473999</v>
          </cell>
          <cell r="J660">
            <v>38.000000000515996</v>
          </cell>
          <cell r="K660">
            <v>33.999999999418002</v>
          </cell>
          <cell r="L660">
            <v>28.999999999697998</v>
          </cell>
          <cell r="M660">
            <v>49.999999999844</v>
          </cell>
          <cell r="N660">
            <v>47.999999999955996</v>
          </cell>
          <cell r="O660">
            <v>45.000000000124004</v>
          </cell>
          <cell r="P660">
            <v>40.000000000404</v>
          </cell>
          <cell r="Q660">
            <v>56.999999999451994</v>
          </cell>
          <cell r="R660">
            <v>54.999999999564004</v>
          </cell>
          <cell r="S660">
            <v>0</v>
          </cell>
          <cell r="T660">
            <v>43.000000000235993</v>
          </cell>
          <cell r="U660">
            <v>48.999999999899998</v>
          </cell>
          <cell r="V660">
            <v>47.999999999955996</v>
          </cell>
          <cell r="W660">
            <v>51.999999999731997</v>
          </cell>
          <cell r="X660">
            <v>51.999999999731997</v>
          </cell>
          <cell r="Y660">
            <v>51.999999999731997</v>
          </cell>
          <cell r="Z660">
            <v>31.999999999529997</v>
          </cell>
          <cell r="AA660">
            <v>34.999999999361997</v>
          </cell>
          <cell r="AB660">
            <v>25.999999999865999</v>
          </cell>
          <cell r="AC660">
            <v>37.000000000572001</v>
          </cell>
          <cell r="AD660">
            <v>32.999999999473999</v>
          </cell>
          <cell r="AE660">
            <v>31.999999999529997</v>
          </cell>
          <cell r="AF660">
            <v>23.999999999977998</v>
          </cell>
          <cell r="AG660">
            <v>17.000000000370001</v>
          </cell>
          <cell r="AH660">
            <v>16.000000000425999</v>
          </cell>
          <cell r="AI660">
            <v>19.000000000257998</v>
          </cell>
          <cell r="AJ660">
            <v>18.000000000313999</v>
          </cell>
          <cell r="AK660">
            <v>21.000000000146002</v>
          </cell>
          <cell r="AL660">
            <v>9.99999999944</v>
          </cell>
          <cell r="AM660">
            <v>6.9999999996080007</v>
          </cell>
          <cell r="AN660">
            <v>0.99999999994400002</v>
          </cell>
          <cell r="AO660">
            <v>2.9999999998320006</v>
          </cell>
          <cell r="AP660">
            <v>1.999999999888</v>
          </cell>
        </row>
        <row r="661">
          <cell r="A661" t="str">
            <v>21018A37-</v>
          </cell>
          <cell r="B661" t="str">
            <v>COMMUNAUTES</v>
          </cell>
          <cell r="C661">
            <v>10.999999999967999</v>
          </cell>
          <cell r="D661">
            <v>8.00000000016</v>
          </cell>
          <cell r="E661">
            <v>9.0000000000960014</v>
          </cell>
          <cell r="F661">
            <v>9.0000000000960014</v>
          </cell>
          <cell r="G661">
            <v>6.9999999998880007</v>
          </cell>
          <cell r="H661">
            <v>5.9999999999519993</v>
          </cell>
          <cell r="I661">
            <v>9.0000000000960014</v>
          </cell>
          <cell r="J661">
            <v>11.999999999903999</v>
          </cell>
          <cell r="K661">
            <v>5.9999999999519993</v>
          </cell>
          <cell r="L661">
            <v>10.000000000032001</v>
          </cell>
          <cell r="M661">
            <v>15.999999999984002</v>
          </cell>
          <cell r="N661">
            <v>10.000000000032001</v>
          </cell>
          <cell r="O661">
            <v>16.99999999992</v>
          </cell>
          <cell r="P661">
            <v>17.999999999856001</v>
          </cell>
          <cell r="Q661">
            <v>15.999999999984002</v>
          </cell>
          <cell r="R661">
            <v>8.00000000016</v>
          </cell>
          <cell r="S661">
            <v>0</v>
          </cell>
          <cell r="T661">
            <v>10.999999999967999</v>
          </cell>
          <cell r="U661">
            <v>10.999999999967999</v>
          </cell>
          <cell r="V661">
            <v>12.99999999984</v>
          </cell>
          <cell r="W661">
            <v>16.99999999992</v>
          </cell>
          <cell r="X661">
            <v>6.9999999998880007</v>
          </cell>
          <cell r="Y661">
            <v>11.999999999903999</v>
          </cell>
          <cell r="Z661">
            <v>10.000000000032001</v>
          </cell>
          <cell r="AA661">
            <v>4.00000000008</v>
          </cell>
          <cell r="AB661">
            <v>9.0000000000960014</v>
          </cell>
          <cell r="AC661">
            <v>3.0000000001439999</v>
          </cell>
          <cell r="AD661">
            <v>3.0000000001439999</v>
          </cell>
          <cell r="AE661">
            <v>1.9999999998719999</v>
          </cell>
          <cell r="AF661">
            <v>4.00000000008</v>
          </cell>
          <cell r="AG661">
            <v>4.00000000008</v>
          </cell>
          <cell r="AH661">
            <v>1.9999999998719999</v>
          </cell>
          <cell r="AI661">
            <v>6.9999999998880007</v>
          </cell>
          <cell r="AJ661">
            <v>1.9999999998719999</v>
          </cell>
          <cell r="AK661">
            <v>11.999999999903999</v>
          </cell>
          <cell r="AL661">
            <v>0.99999999993599997</v>
          </cell>
          <cell r="AM661">
            <v>12.99999999984</v>
          </cell>
          <cell r="AN661">
            <v>3.0000000001439999</v>
          </cell>
          <cell r="AO661">
            <v>5.9999999999519993</v>
          </cell>
          <cell r="AP661">
            <v>1.9999999998719999</v>
          </cell>
        </row>
        <row r="662">
          <cell r="A662" t="str">
            <v>21018A63-</v>
          </cell>
          <cell r="B662" t="str">
            <v>CONSTELLATIONS</v>
          </cell>
          <cell r="C662">
            <v>52.000000000499</v>
          </cell>
          <cell r="D662">
            <v>42.999999999225999</v>
          </cell>
          <cell r="E662">
            <v>75.000000000618002</v>
          </cell>
          <cell r="F662">
            <v>69.000000000357005</v>
          </cell>
          <cell r="G662">
            <v>63.000000000095994</v>
          </cell>
          <cell r="H662">
            <v>63.000000000095994</v>
          </cell>
          <cell r="I662">
            <v>50.999999999574001</v>
          </cell>
          <cell r="J662">
            <v>63.000000000095994</v>
          </cell>
          <cell r="K662">
            <v>35.000000000640995</v>
          </cell>
          <cell r="L662">
            <v>50.000000000411994</v>
          </cell>
          <cell r="M662">
            <v>31.999999999628997</v>
          </cell>
          <cell r="N662">
            <v>35.999999999803002</v>
          </cell>
          <cell r="O662">
            <v>39.000000000815</v>
          </cell>
          <cell r="P662">
            <v>23.000000000118998</v>
          </cell>
          <cell r="Q662">
            <v>63.000000000095994</v>
          </cell>
          <cell r="R662">
            <v>52.000000000499</v>
          </cell>
          <cell r="S662">
            <v>0</v>
          </cell>
          <cell r="T662">
            <v>50.000000000411994</v>
          </cell>
          <cell r="U662">
            <v>71.000000000444004</v>
          </cell>
          <cell r="V662">
            <v>58.999999999922004</v>
          </cell>
          <cell r="W662">
            <v>54.999999999747999</v>
          </cell>
          <cell r="X662">
            <v>44.000000000151005</v>
          </cell>
          <cell r="Y662">
            <v>54.000000000586006</v>
          </cell>
          <cell r="Z662">
            <v>48.999999999487002</v>
          </cell>
          <cell r="AA662">
            <v>61.000000000008995</v>
          </cell>
          <cell r="AB662">
            <v>37.999999999889994</v>
          </cell>
          <cell r="AC662">
            <v>58.000000000760004</v>
          </cell>
          <cell r="AD662">
            <v>46.000000000237996</v>
          </cell>
          <cell r="AE662">
            <v>48.000000000325002</v>
          </cell>
          <cell r="AF662">
            <v>31.999999999628997</v>
          </cell>
          <cell r="AG662">
            <v>27.999999999455</v>
          </cell>
          <cell r="AH662">
            <v>16.999999999857998</v>
          </cell>
          <cell r="AI662">
            <v>29.999999999542002</v>
          </cell>
          <cell r="AJ662">
            <v>14.999999999771001</v>
          </cell>
          <cell r="AK662">
            <v>50.999999999574001</v>
          </cell>
          <cell r="AL662">
            <v>23.999999999280998</v>
          </cell>
          <cell r="AM662">
            <v>39.999999999977007</v>
          </cell>
          <cell r="AN662">
            <v>10.999999999597001</v>
          </cell>
          <cell r="AO662">
            <v>10.999999999597001</v>
          </cell>
          <cell r="AP662">
            <v>4.9999999993360005</v>
          </cell>
        </row>
        <row r="663">
          <cell r="A663" t="str">
            <v>21018A05-</v>
          </cell>
          <cell r="B663" t="str">
            <v>DRIES</v>
          </cell>
          <cell r="C663">
            <v>36.999999999882995</v>
          </cell>
          <cell r="D663">
            <v>33.000000000415</v>
          </cell>
          <cell r="E663">
            <v>30.99999999948</v>
          </cell>
          <cell r="F663">
            <v>43.000000000286001</v>
          </cell>
          <cell r="G663">
            <v>28.999999999746002</v>
          </cell>
          <cell r="H663">
            <v>38.999999999616996</v>
          </cell>
          <cell r="I663">
            <v>25.000000000277996</v>
          </cell>
          <cell r="J663">
            <v>33.000000000415</v>
          </cell>
          <cell r="K663">
            <v>36.999999999882995</v>
          </cell>
          <cell r="L663">
            <v>32.000000000547999</v>
          </cell>
          <cell r="M663">
            <v>47.999999999620997</v>
          </cell>
          <cell r="N663">
            <v>45.000000000020002</v>
          </cell>
          <cell r="O663">
            <v>36.000000000016001</v>
          </cell>
          <cell r="P663">
            <v>34.000000000282</v>
          </cell>
          <cell r="Q663">
            <v>43.000000000286001</v>
          </cell>
          <cell r="R663">
            <v>30.99999999948</v>
          </cell>
          <cell r="S663">
            <v>0</v>
          </cell>
          <cell r="T663">
            <v>52.000000000290001</v>
          </cell>
          <cell r="U663">
            <v>42.000000000419007</v>
          </cell>
          <cell r="V663">
            <v>48.999999999487997</v>
          </cell>
          <cell r="W663">
            <v>43.000000000286001</v>
          </cell>
          <cell r="X663">
            <v>35.000000000149001</v>
          </cell>
          <cell r="Y663">
            <v>43.000000000286001</v>
          </cell>
          <cell r="Z663">
            <v>32.000000000547999</v>
          </cell>
          <cell r="AA663">
            <v>44.000000000152994</v>
          </cell>
          <cell r="AB663">
            <v>34.000000000282</v>
          </cell>
          <cell r="AC663">
            <v>32.000000000547999</v>
          </cell>
          <cell r="AD663">
            <v>21.999999999476</v>
          </cell>
          <cell r="AE663">
            <v>35.000000000149001</v>
          </cell>
          <cell r="AF663">
            <v>23.000000000544002</v>
          </cell>
          <cell r="AG663">
            <v>14.000000000540002</v>
          </cell>
          <cell r="AH663">
            <v>16.000000000273999</v>
          </cell>
          <cell r="AI663">
            <v>15.000000000407001</v>
          </cell>
          <cell r="AJ663">
            <v>9.999999999871001</v>
          </cell>
          <cell r="AK663">
            <v>15.000000000407001</v>
          </cell>
          <cell r="AL663">
            <v>8.0000000001369997</v>
          </cell>
          <cell r="AM663">
            <v>1.9999999997339999</v>
          </cell>
          <cell r="AN663">
            <v>7.0000000002700009</v>
          </cell>
          <cell r="AO663">
            <v>1.9999999997339999</v>
          </cell>
          <cell r="AP663">
            <v>0</v>
          </cell>
        </row>
        <row r="664">
          <cell r="A664" t="str">
            <v>21018A61-</v>
          </cell>
          <cell r="B664" t="str">
            <v>HEYDENBERG-EST</v>
          </cell>
          <cell r="C664">
            <v>70.000000000625008</v>
          </cell>
          <cell r="D664">
            <v>61.999999999425</v>
          </cell>
          <cell r="E664">
            <v>63.999999999724999</v>
          </cell>
          <cell r="F664">
            <v>59.000000000950003</v>
          </cell>
          <cell r="G664">
            <v>58.0000000008</v>
          </cell>
          <cell r="H664">
            <v>67.000000000175007</v>
          </cell>
          <cell r="I664">
            <v>51.999999999899998</v>
          </cell>
          <cell r="J664">
            <v>43.000000000525006</v>
          </cell>
          <cell r="K664">
            <v>54.000000000199996</v>
          </cell>
          <cell r="L664">
            <v>37.999999999775</v>
          </cell>
          <cell r="M664">
            <v>75.999999999549999</v>
          </cell>
          <cell r="N664">
            <v>62.999999999574996</v>
          </cell>
          <cell r="O664">
            <v>76.999999999700009</v>
          </cell>
          <cell r="P664">
            <v>68.000000000325002</v>
          </cell>
          <cell r="Q664">
            <v>68.000000000325002</v>
          </cell>
          <cell r="R664">
            <v>79</v>
          </cell>
          <cell r="S664">
            <v>0</v>
          </cell>
          <cell r="T664">
            <v>70.000000000625008</v>
          </cell>
          <cell r="U664">
            <v>80.00000000015001</v>
          </cell>
          <cell r="V664">
            <v>72.999999999099998</v>
          </cell>
          <cell r="W664">
            <v>57.000000000649997</v>
          </cell>
          <cell r="X664">
            <v>46.000000000975007</v>
          </cell>
          <cell r="Y664">
            <v>68.000000000325002</v>
          </cell>
          <cell r="Z664">
            <v>54.000000000199996</v>
          </cell>
          <cell r="AA664">
            <v>51.999999999899998</v>
          </cell>
          <cell r="AB664">
            <v>50.999999999749996</v>
          </cell>
          <cell r="AC664">
            <v>57.000000000649997</v>
          </cell>
          <cell r="AD664">
            <v>49.999999999600007</v>
          </cell>
          <cell r="AE664">
            <v>43.000000000525006</v>
          </cell>
          <cell r="AF664">
            <v>31.000000000700002</v>
          </cell>
          <cell r="AG664">
            <v>42.000000000375003</v>
          </cell>
          <cell r="AH664">
            <v>22.999999999500002</v>
          </cell>
          <cell r="AI664">
            <v>29.0000000004</v>
          </cell>
          <cell r="AJ664">
            <v>18.000000000724999</v>
          </cell>
          <cell r="AK664">
            <v>20.9999999992</v>
          </cell>
          <cell r="AL664">
            <v>8.9999999993749995</v>
          </cell>
          <cell r="AM664">
            <v>7.9999999992250004</v>
          </cell>
          <cell r="AN664">
            <v>6.9999999990750004</v>
          </cell>
          <cell r="AO664">
            <v>4.0000000006</v>
          </cell>
          <cell r="AP664">
            <v>0</v>
          </cell>
        </row>
        <row r="665">
          <cell r="A665" t="str">
            <v>21018A62-</v>
          </cell>
          <cell r="B665" t="str">
            <v>HEYDENBERG-OUEST</v>
          </cell>
          <cell r="C665">
            <v>104.99999999985</v>
          </cell>
          <cell r="D665">
            <v>96.999999998885997</v>
          </cell>
          <cell r="E665">
            <v>111.99999999984</v>
          </cell>
          <cell r="F665">
            <v>102.00000000034201</v>
          </cell>
          <cell r="G665">
            <v>97.999999999860009</v>
          </cell>
          <cell r="H665">
            <v>79.999999999398</v>
          </cell>
          <cell r="I665">
            <v>68.000000001366004</v>
          </cell>
          <cell r="J665">
            <v>86.999999999387995</v>
          </cell>
          <cell r="K665">
            <v>82.999999998906006</v>
          </cell>
          <cell r="L665">
            <v>76.999999999890008</v>
          </cell>
          <cell r="M665">
            <v>148.999999998324</v>
          </cell>
          <cell r="N665">
            <v>125.99999999982001</v>
          </cell>
          <cell r="O665">
            <v>174.99999999975</v>
          </cell>
          <cell r="P665">
            <v>162.99999999830399</v>
          </cell>
          <cell r="Q665">
            <v>141.00000000077398</v>
          </cell>
          <cell r="R665">
            <v>113.99999999837401</v>
          </cell>
          <cell r="S665">
            <v>117.00000000129602</v>
          </cell>
          <cell r="T665">
            <v>120.999999998364</v>
          </cell>
          <cell r="U665">
            <v>128.999999999328</v>
          </cell>
          <cell r="V665">
            <v>113.99999999837401</v>
          </cell>
          <cell r="W665">
            <v>118.99999999983</v>
          </cell>
          <cell r="X665">
            <v>123.000000000312</v>
          </cell>
          <cell r="Y665">
            <v>100.99999999936799</v>
          </cell>
          <cell r="Z665">
            <v>83.999999999880004</v>
          </cell>
          <cell r="AA665">
            <v>82.000000001345995</v>
          </cell>
          <cell r="AB665">
            <v>64.999999998443997</v>
          </cell>
          <cell r="AC665">
            <v>99.000000000833992</v>
          </cell>
          <cell r="AD665">
            <v>58.999999999427999</v>
          </cell>
          <cell r="AE665">
            <v>82.000000001345995</v>
          </cell>
          <cell r="AF665">
            <v>64.000000000884</v>
          </cell>
          <cell r="AG665">
            <v>74.000000000382002</v>
          </cell>
          <cell r="AH665">
            <v>34.999999999950006</v>
          </cell>
          <cell r="AI665">
            <v>54.999999998945995</v>
          </cell>
          <cell r="AJ665">
            <v>29.999999998494001</v>
          </cell>
          <cell r="AK665">
            <v>33.000000001415998</v>
          </cell>
          <cell r="AL665">
            <v>15.000000000954001</v>
          </cell>
          <cell r="AM665">
            <v>18.000000000461998</v>
          </cell>
          <cell r="AN665">
            <v>8.9999999985239985</v>
          </cell>
          <cell r="AO665">
            <v>8.0000000009640004</v>
          </cell>
          <cell r="AP665">
            <v>1.000000000974</v>
          </cell>
        </row>
        <row r="666">
          <cell r="A666" t="str">
            <v>21018A24-</v>
          </cell>
          <cell r="B666" t="str">
            <v>LAMBEAU (AVENUE)</v>
          </cell>
          <cell r="C666">
            <v>46.000000000059998</v>
          </cell>
          <cell r="D666">
            <v>59.999999999889994</v>
          </cell>
          <cell r="E666">
            <v>71.999999999434991</v>
          </cell>
          <cell r="F666">
            <v>41.999999999490001</v>
          </cell>
          <cell r="G666">
            <v>52.999999999974996</v>
          </cell>
          <cell r="H666">
            <v>53.999999999034998</v>
          </cell>
          <cell r="I666">
            <v>59.999999999889994</v>
          </cell>
          <cell r="J666">
            <v>52.000000000915009</v>
          </cell>
          <cell r="K666">
            <v>85.000000000205006</v>
          </cell>
          <cell r="L666">
            <v>64.99999999952</v>
          </cell>
          <cell r="M666">
            <v>117.99999999949499</v>
          </cell>
          <cell r="N666">
            <v>106.99999999901</v>
          </cell>
          <cell r="O666">
            <v>66.999999999804999</v>
          </cell>
          <cell r="P666">
            <v>73.999999999720004</v>
          </cell>
          <cell r="Q666">
            <v>73.999999999720004</v>
          </cell>
          <cell r="R666">
            <v>73.999999999720004</v>
          </cell>
          <cell r="S666">
            <v>76.999999999064997</v>
          </cell>
          <cell r="T666">
            <v>69.000000000089997</v>
          </cell>
          <cell r="U666">
            <v>91.000000001060002</v>
          </cell>
          <cell r="V666">
            <v>80.000000000575</v>
          </cell>
          <cell r="W666">
            <v>71.000000000374996</v>
          </cell>
          <cell r="X666">
            <v>64.99999999952</v>
          </cell>
          <cell r="Y666">
            <v>80.999999999634994</v>
          </cell>
          <cell r="Z666">
            <v>59.000000000829999</v>
          </cell>
          <cell r="AA666">
            <v>62.999999999234994</v>
          </cell>
          <cell r="AB666">
            <v>57.000000000545008</v>
          </cell>
          <cell r="AC666">
            <v>59.000000000829999</v>
          </cell>
          <cell r="AD666">
            <v>53.999999999034998</v>
          </cell>
          <cell r="AE666">
            <v>45.000000000999997</v>
          </cell>
          <cell r="AF666">
            <v>52.000000000915009</v>
          </cell>
          <cell r="AG666">
            <v>29.999999999944997</v>
          </cell>
          <cell r="AH666">
            <v>22.000000000969997</v>
          </cell>
          <cell r="AI666">
            <v>27.000000000599996</v>
          </cell>
          <cell r="AJ666">
            <v>11.000000000484999</v>
          </cell>
          <cell r="AK666">
            <v>23.000000000029999</v>
          </cell>
          <cell r="AL666">
            <v>16.999999999174999</v>
          </cell>
          <cell r="AM666">
            <v>4.99999999963</v>
          </cell>
          <cell r="AN666">
            <v>2.000000000285</v>
          </cell>
          <cell r="AO666">
            <v>2.000000000285</v>
          </cell>
          <cell r="AP666">
            <v>0</v>
          </cell>
        </row>
        <row r="667">
          <cell r="A667" t="str">
            <v>21018A09-</v>
          </cell>
          <cell r="B667" t="str">
            <v>RASANTE</v>
          </cell>
          <cell r="C667">
            <v>9.0000000001339995</v>
          </cell>
          <cell r="D667">
            <v>5.0000000001379998</v>
          </cell>
          <cell r="E667">
            <v>7.0000000001360005</v>
          </cell>
          <cell r="F667">
            <v>7.0000000001360005</v>
          </cell>
          <cell r="G667">
            <v>7.0000000001360005</v>
          </cell>
          <cell r="H667">
            <v>7.0000000001360005</v>
          </cell>
          <cell r="I667">
            <v>7.0000000001360005</v>
          </cell>
          <cell r="J667">
            <v>7.0000000001360005</v>
          </cell>
          <cell r="K667">
            <v>5.9999999999939995</v>
          </cell>
          <cell r="L667">
            <v>5.0000000001379998</v>
          </cell>
          <cell r="M667">
            <v>5.0000000001379998</v>
          </cell>
          <cell r="N667">
            <v>7.9999999999920011</v>
          </cell>
          <cell r="O667">
            <v>3.00000000014</v>
          </cell>
          <cell r="P667">
            <v>5.0000000001379998</v>
          </cell>
          <cell r="Q667">
            <v>7.9999999999920011</v>
          </cell>
          <cell r="R667">
            <v>5.0000000001379998</v>
          </cell>
          <cell r="S667">
            <v>0</v>
          </cell>
          <cell r="T667">
            <v>7.0000000001360005</v>
          </cell>
          <cell r="U667">
            <v>9.9999999999900009</v>
          </cell>
          <cell r="V667">
            <v>13.000000000130001</v>
          </cell>
          <cell r="W667">
            <v>7.0000000001360005</v>
          </cell>
          <cell r="X667">
            <v>5.9999999999939995</v>
          </cell>
          <cell r="Y667">
            <v>13.000000000130001</v>
          </cell>
          <cell r="Z667">
            <v>9.0000000001339995</v>
          </cell>
          <cell r="AA667">
            <v>3.9999999999960005</v>
          </cell>
          <cell r="AB667">
            <v>7.9999999999920011</v>
          </cell>
          <cell r="AC667">
            <v>9.9999999999900009</v>
          </cell>
          <cell r="AD667">
            <v>7.9999999999920011</v>
          </cell>
          <cell r="AE667">
            <v>11.000000000131999</v>
          </cell>
          <cell r="AF667">
            <v>9.9999999999900009</v>
          </cell>
          <cell r="AG667">
            <v>9.0000000001339995</v>
          </cell>
          <cell r="AH667">
            <v>7.9999999999920011</v>
          </cell>
          <cell r="AI667">
            <v>5.0000000001379998</v>
          </cell>
          <cell r="AJ667">
            <v>3.9999999999960005</v>
          </cell>
          <cell r="AK667">
            <v>11.999999999987999</v>
          </cell>
          <cell r="AL667">
            <v>7.9999999999920011</v>
          </cell>
          <cell r="AM667">
            <v>3.9999999999960005</v>
          </cell>
          <cell r="AN667">
            <v>1.000000000142</v>
          </cell>
          <cell r="AO667">
            <v>1.9999999999980003</v>
          </cell>
          <cell r="AP667">
            <v>0</v>
          </cell>
        </row>
        <row r="668">
          <cell r="A668" t="str">
            <v>21018A30-</v>
          </cell>
          <cell r="B668" t="str">
            <v>SAINTE-FAMILLE</v>
          </cell>
          <cell r="C668">
            <v>36.000000000279996</v>
          </cell>
          <cell r="D668">
            <v>38.000000000151999</v>
          </cell>
          <cell r="E668">
            <v>41.999999999895998</v>
          </cell>
          <cell r="F668">
            <v>29.999999999372005</v>
          </cell>
          <cell r="G668">
            <v>36.000000000279996</v>
          </cell>
          <cell r="H668">
            <v>19.000000000076</v>
          </cell>
          <cell r="I668">
            <v>22.999999999820002</v>
          </cell>
          <cell r="J668">
            <v>25.999999999628002</v>
          </cell>
          <cell r="K668">
            <v>33.000000000471999</v>
          </cell>
          <cell r="L668">
            <v>35.000000000344002</v>
          </cell>
          <cell r="M668">
            <v>59.000000000100002</v>
          </cell>
          <cell r="N668">
            <v>48.999999999448001</v>
          </cell>
          <cell r="O668">
            <v>52.000000000548006</v>
          </cell>
          <cell r="P668">
            <v>66.999999999587999</v>
          </cell>
          <cell r="Q668">
            <v>52.000000000548006</v>
          </cell>
          <cell r="R668">
            <v>43.999999999768008</v>
          </cell>
          <cell r="S668">
            <v>0</v>
          </cell>
          <cell r="T668">
            <v>47.999999999511999</v>
          </cell>
          <cell r="U668">
            <v>40.999999999960004</v>
          </cell>
          <cell r="V668">
            <v>42.999999999831999</v>
          </cell>
          <cell r="W668">
            <v>39.000000000088001</v>
          </cell>
          <cell r="X668">
            <v>44.999999999703995</v>
          </cell>
          <cell r="Y668">
            <v>38.000000000151999</v>
          </cell>
          <cell r="Z668">
            <v>32.000000000536005</v>
          </cell>
          <cell r="AA668">
            <v>32.000000000536005</v>
          </cell>
          <cell r="AB668">
            <v>18.000000000139998</v>
          </cell>
          <cell r="AC668">
            <v>39.000000000088001</v>
          </cell>
          <cell r="AD668">
            <v>35.000000000344002</v>
          </cell>
          <cell r="AE668">
            <v>29.999999999372005</v>
          </cell>
          <cell r="AF668">
            <v>23.999999999756</v>
          </cell>
          <cell r="AG668">
            <v>23.999999999756</v>
          </cell>
          <cell r="AH668">
            <v>21.999999999884004</v>
          </cell>
          <cell r="AI668">
            <v>33.000000000471999</v>
          </cell>
          <cell r="AJ668">
            <v>20.999999999947999</v>
          </cell>
          <cell r="AK668">
            <v>13.000000000460002</v>
          </cell>
          <cell r="AL668">
            <v>7.9999999994879998</v>
          </cell>
          <cell r="AM668">
            <v>16.000000000268003</v>
          </cell>
          <cell r="AN668">
            <v>4.9999999996799991</v>
          </cell>
          <cell r="AO668">
            <v>0.99999999993599997</v>
          </cell>
          <cell r="AP668">
            <v>0</v>
          </cell>
        </row>
        <row r="669">
          <cell r="A669" t="str">
            <v>21018A643</v>
          </cell>
          <cell r="B669" t="str">
            <v>DEUX MAISONS</v>
          </cell>
          <cell r="C669">
            <v>42.000000000652008</v>
          </cell>
          <cell r="D669">
            <v>49.999999999292001</v>
          </cell>
          <cell r="E669">
            <v>49.999999999292001</v>
          </cell>
          <cell r="F669">
            <v>47.999999999632003</v>
          </cell>
          <cell r="G669">
            <v>69.000000000932005</v>
          </cell>
          <cell r="H669">
            <v>54.00000000056</v>
          </cell>
          <cell r="I669">
            <v>71.999999999447994</v>
          </cell>
          <cell r="J669">
            <v>78.999999999231989</v>
          </cell>
          <cell r="K669">
            <v>71.000000000591996</v>
          </cell>
          <cell r="L669">
            <v>83.999999999356007</v>
          </cell>
          <cell r="M669">
            <v>61.000000000343995</v>
          </cell>
          <cell r="N669">
            <v>42.000000000652008</v>
          </cell>
          <cell r="O669">
            <v>44.999999999168004</v>
          </cell>
          <cell r="P669">
            <v>44.999999999168004</v>
          </cell>
          <cell r="Q669">
            <v>56.999999999075996</v>
          </cell>
          <cell r="R669">
            <v>37.999999999384002</v>
          </cell>
          <cell r="S669">
            <v>0</v>
          </cell>
          <cell r="T669">
            <v>44.999999999168004</v>
          </cell>
          <cell r="U669">
            <v>73.000000000252001</v>
          </cell>
          <cell r="V669">
            <v>52.000000000900002</v>
          </cell>
          <cell r="W669">
            <v>88.999999999480011</v>
          </cell>
          <cell r="X669">
            <v>59.000000000684004</v>
          </cell>
          <cell r="Y669">
            <v>85.00000000016</v>
          </cell>
          <cell r="Z669">
            <v>52.000000000900002</v>
          </cell>
          <cell r="AA669">
            <v>66.000000000467992</v>
          </cell>
          <cell r="AB669">
            <v>44.000000000311999</v>
          </cell>
          <cell r="AC669">
            <v>76.000000000716</v>
          </cell>
          <cell r="AD669">
            <v>52.999999999756</v>
          </cell>
          <cell r="AE669">
            <v>73.999999999107999</v>
          </cell>
          <cell r="AF669">
            <v>42.000000000652008</v>
          </cell>
          <cell r="AG669">
            <v>45.999999999971998</v>
          </cell>
          <cell r="AH669">
            <v>23.00000000096</v>
          </cell>
          <cell r="AI669">
            <v>39.999999999044</v>
          </cell>
          <cell r="AJ669">
            <v>13.999999999567999</v>
          </cell>
          <cell r="AK669">
            <v>25.000000000619998</v>
          </cell>
          <cell r="AL669">
            <v>13.000000000711999</v>
          </cell>
          <cell r="AM669">
            <v>15.999999999228001</v>
          </cell>
          <cell r="AN669">
            <v>1.9999999996600002</v>
          </cell>
          <cell r="AO669">
            <v>1.000000000804</v>
          </cell>
          <cell r="AP669">
            <v>0</v>
          </cell>
        </row>
        <row r="670">
          <cell r="A670" t="str">
            <v>21018A60-</v>
          </cell>
          <cell r="B670" t="str">
            <v>ROODEBEEK PARC</v>
          </cell>
          <cell r="C670">
            <v>10.999999999822</v>
          </cell>
          <cell r="D670">
            <v>16.000000000135</v>
          </cell>
          <cell r="E670">
            <v>13.000000000070999</v>
          </cell>
          <cell r="F670">
            <v>13.999999999886002</v>
          </cell>
          <cell r="G670">
            <v>10.999999999822</v>
          </cell>
          <cell r="H670">
            <v>19.000000000198998</v>
          </cell>
          <cell r="I670">
            <v>12.000000000256</v>
          </cell>
          <cell r="J670">
            <v>10.999999999822</v>
          </cell>
          <cell r="K670">
            <v>16.000000000135</v>
          </cell>
          <cell r="L670">
            <v>19.000000000198998</v>
          </cell>
          <cell r="M670">
            <v>14.999999999700998</v>
          </cell>
          <cell r="N670">
            <v>32.000000000269999</v>
          </cell>
          <cell r="O670">
            <v>24.999999999707999</v>
          </cell>
          <cell r="P670">
            <v>29.000000000206001</v>
          </cell>
          <cell r="Q670">
            <v>23.000000000078</v>
          </cell>
          <cell r="R670">
            <v>24.999999999707999</v>
          </cell>
          <cell r="S670">
            <v>0</v>
          </cell>
          <cell r="T670">
            <v>24.999999999707999</v>
          </cell>
          <cell r="U670">
            <v>13.000000000070999</v>
          </cell>
          <cell r="V670">
            <v>22.000000000263</v>
          </cell>
          <cell r="W670">
            <v>16.999999999949999</v>
          </cell>
          <cell r="X670">
            <v>23.999999999892999</v>
          </cell>
          <cell r="Y670">
            <v>13.999999999886002</v>
          </cell>
          <cell r="Z670">
            <v>16.000000000135</v>
          </cell>
          <cell r="AA670">
            <v>13.999999999886002</v>
          </cell>
          <cell r="AB670">
            <v>17.999999999764999</v>
          </cell>
          <cell r="AC670">
            <v>10.999999999822</v>
          </cell>
          <cell r="AD670">
            <v>20.000000000013998</v>
          </cell>
          <cell r="AE670">
            <v>10.000000000006999</v>
          </cell>
          <cell r="AF670">
            <v>9.0000000001919993</v>
          </cell>
          <cell r="AG670">
            <v>7.9999999997579998</v>
          </cell>
          <cell r="AH670">
            <v>4.9999999996940003</v>
          </cell>
          <cell r="AI670">
            <v>10.000000000006999</v>
          </cell>
          <cell r="AJ670">
            <v>2.0000000002489999</v>
          </cell>
          <cell r="AK670">
            <v>17.999999999764999</v>
          </cell>
          <cell r="AL670">
            <v>3.9999999998789999</v>
          </cell>
          <cell r="AM670">
            <v>29.000000000206001</v>
          </cell>
          <cell r="AN670">
            <v>6.0000000001279998</v>
          </cell>
          <cell r="AO670">
            <v>10.999999999822</v>
          </cell>
          <cell r="AP670">
            <v>3.0000000000639999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8.9999999998250004</v>
          </cell>
          <cell r="D672">
            <v>14.000000000310001</v>
          </cell>
          <cell r="E672">
            <v>16.999999999815</v>
          </cell>
          <cell r="F672">
            <v>22.000000000300002</v>
          </cell>
          <cell r="G672">
            <v>26.000000000295</v>
          </cell>
          <cell r="H672">
            <v>23.999999999970001</v>
          </cell>
          <cell r="I672">
            <v>27.999999999965002</v>
          </cell>
          <cell r="J672">
            <v>35.999999999955001</v>
          </cell>
          <cell r="K672">
            <v>23.000000000135</v>
          </cell>
          <cell r="L672">
            <v>31.000000000124995</v>
          </cell>
          <cell r="M672">
            <v>15.99999999998</v>
          </cell>
          <cell r="N672">
            <v>11.000000000150001</v>
          </cell>
          <cell r="O672">
            <v>7.99999999999</v>
          </cell>
          <cell r="P672">
            <v>8.9999999998250004</v>
          </cell>
          <cell r="Q672">
            <v>14.000000000310001</v>
          </cell>
          <cell r="R672">
            <v>11.000000000150001</v>
          </cell>
          <cell r="S672">
            <v>0</v>
          </cell>
          <cell r="T672">
            <v>11.999999999985</v>
          </cell>
          <cell r="U672">
            <v>19.999999999975</v>
          </cell>
          <cell r="V672">
            <v>11.000000000150001</v>
          </cell>
          <cell r="W672">
            <v>19.999999999975</v>
          </cell>
          <cell r="X672">
            <v>15.99999999998</v>
          </cell>
          <cell r="Y672">
            <v>36.999999999789999</v>
          </cell>
          <cell r="Z672">
            <v>23.999999999970001</v>
          </cell>
          <cell r="AA672">
            <v>23.000000000135</v>
          </cell>
          <cell r="AB672">
            <v>18.000000000305</v>
          </cell>
          <cell r="AC672">
            <v>27.000000000129997</v>
          </cell>
          <cell r="AD672">
            <v>19.999999999975</v>
          </cell>
          <cell r="AE672">
            <v>27.999999999965002</v>
          </cell>
          <cell r="AF672">
            <v>19.000000000139998</v>
          </cell>
          <cell r="AG672">
            <v>10.000000000315</v>
          </cell>
          <cell r="AH672">
            <v>6.00000000032</v>
          </cell>
          <cell r="AI672">
            <v>15.99999999998</v>
          </cell>
          <cell r="AJ672">
            <v>7.99999999999</v>
          </cell>
          <cell r="AK672">
            <v>7.0000000001550005</v>
          </cell>
          <cell r="AL672">
            <v>7.99999999999</v>
          </cell>
          <cell r="AM672">
            <v>3.999999999995</v>
          </cell>
          <cell r="AN672">
            <v>0</v>
          </cell>
          <cell r="AO672">
            <v>0</v>
          </cell>
          <cell r="AP672">
            <v>0</v>
          </cell>
        </row>
        <row r="673">
          <cell r="A673" t="str">
            <v>21018A84-</v>
          </cell>
          <cell r="B673" t="str">
            <v>KAPELLEVELD-NORD-EST</v>
          </cell>
          <cell r="C673">
            <v>14.000000000009999</v>
          </cell>
          <cell r="D673">
            <v>14.000000000009999</v>
          </cell>
          <cell r="E673">
            <v>28.000000000019998</v>
          </cell>
          <cell r="F673">
            <v>36.99999999984</v>
          </cell>
          <cell r="G673">
            <v>41.000000000339995</v>
          </cell>
          <cell r="H673">
            <v>39.999999999779995</v>
          </cell>
          <cell r="I673">
            <v>38.0000000004</v>
          </cell>
          <cell r="J673">
            <v>39.999999999779995</v>
          </cell>
          <cell r="K673">
            <v>27.000000000330001</v>
          </cell>
          <cell r="L673">
            <v>28.999999999710003</v>
          </cell>
          <cell r="M673">
            <v>17.99999999964</v>
          </cell>
          <cell r="N673">
            <v>25.999999999770001</v>
          </cell>
          <cell r="O673">
            <v>19.0000000002</v>
          </cell>
          <cell r="P673">
            <v>13.000000000320002</v>
          </cell>
          <cell r="Q673">
            <v>19.0000000002</v>
          </cell>
          <cell r="R673">
            <v>17.99999999964</v>
          </cell>
          <cell r="S673">
            <v>0</v>
          </cell>
          <cell r="T673">
            <v>16.000000000259998</v>
          </cell>
          <cell r="U673">
            <v>24.000000000389999</v>
          </cell>
          <cell r="V673">
            <v>19.0000000002</v>
          </cell>
          <cell r="W673">
            <v>33.999999999899998</v>
          </cell>
          <cell r="X673">
            <v>28.000000000019998</v>
          </cell>
          <cell r="Y673">
            <v>52.000000000409997</v>
          </cell>
          <cell r="Z673">
            <v>20.999999999579998</v>
          </cell>
          <cell r="AA673">
            <v>36.000000000150003</v>
          </cell>
          <cell r="AB673">
            <v>25.000000000080004</v>
          </cell>
          <cell r="AC673">
            <v>31.999999999650001</v>
          </cell>
          <cell r="AD673">
            <v>27.000000000330001</v>
          </cell>
          <cell r="AE673">
            <v>16.999999999949999</v>
          </cell>
          <cell r="AF673">
            <v>11.000000000069999</v>
          </cell>
          <cell r="AG673">
            <v>11.99999999976</v>
          </cell>
          <cell r="AH673">
            <v>11.99999999976</v>
          </cell>
          <cell r="AI673">
            <v>20.999999999579998</v>
          </cell>
          <cell r="AJ673">
            <v>11.000000000069999</v>
          </cell>
          <cell r="AK673">
            <v>14.000000000009999</v>
          </cell>
          <cell r="AL673">
            <v>2.00000000025</v>
          </cell>
          <cell r="AM673">
            <v>2.99999999994</v>
          </cell>
          <cell r="AN673">
            <v>0</v>
          </cell>
          <cell r="AO673">
            <v>0</v>
          </cell>
          <cell r="AP673">
            <v>0</v>
          </cell>
        </row>
        <row r="674">
          <cell r="A674" t="str">
            <v>21018A00-</v>
          </cell>
          <cell r="B674" t="str">
            <v>TOMBERG</v>
          </cell>
          <cell r="C674">
            <v>47.000000000474003</v>
          </cell>
          <cell r="D674">
            <v>52.999999999372001</v>
          </cell>
          <cell r="E674">
            <v>51.000000000275001</v>
          </cell>
          <cell r="F674">
            <v>47.999999999219</v>
          </cell>
          <cell r="G674">
            <v>29.999999999310997</v>
          </cell>
          <cell r="H674">
            <v>32.000000000015</v>
          </cell>
          <cell r="I674">
            <v>23.000000000061</v>
          </cell>
          <cell r="J674">
            <v>24.000000000413003</v>
          </cell>
          <cell r="K674">
            <v>35.999999999815998</v>
          </cell>
          <cell r="L674">
            <v>38.000000000519996</v>
          </cell>
          <cell r="M674">
            <v>74.000000000336001</v>
          </cell>
          <cell r="N674">
            <v>70.999999999279993</v>
          </cell>
          <cell r="O674">
            <v>75.00000000068799</v>
          </cell>
          <cell r="P674">
            <v>62.999999999678003</v>
          </cell>
          <cell r="Q674">
            <v>61.999999999326</v>
          </cell>
          <cell r="R674">
            <v>58.999999999876998</v>
          </cell>
          <cell r="S674">
            <v>0</v>
          </cell>
          <cell r="T674">
            <v>62.999999999678003</v>
          </cell>
          <cell r="U674">
            <v>52.999999999372001</v>
          </cell>
          <cell r="V674">
            <v>47.000000000474003</v>
          </cell>
          <cell r="W674">
            <v>43.000000000672998</v>
          </cell>
          <cell r="X674">
            <v>42.000000000320995</v>
          </cell>
          <cell r="Y674">
            <v>48.999999999571003</v>
          </cell>
          <cell r="Z674">
            <v>34.000000000718998</v>
          </cell>
          <cell r="AA674">
            <v>49.999999999923006</v>
          </cell>
          <cell r="AB674">
            <v>30.999999999663</v>
          </cell>
          <cell r="AC674">
            <v>39.999999999616996</v>
          </cell>
          <cell r="AD674">
            <v>33.000000000367002</v>
          </cell>
          <cell r="AE674">
            <v>48.999999999571003</v>
          </cell>
          <cell r="AF674">
            <v>25.000000000764999</v>
          </cell>
          <cell r="AG674">
            <v>34.000000000718998</v>
          </cell>
          <cell r="AH674">
            <v>19.000000000259998</v>
          </cell>
          <cell r="AI674">
            <v>38.000000000519996</v>
          </cell>
          <cell r="AJ674">
            <v>15.999999999204</v>
          </cell>
          <cell r="AK674">
            <v>37.000000000168001</v>
          </cell>
          <cell r="AL674">
            <v>11.999999999402998</v>
          </cell>
          <cell r="AM674">
            <v>19.000000000259998</v>
          </cell>
          <cell r="AN674">
            <v>6.9999999992499999</v>
          </cell>
          <cell r="AO674">
            <v>6.9999999992499999</v>
          </cell>
          <cell r="AP674">
            <v>2.000000000704</v>
          </cell>
        </row>
        <row r="675">
          <cell r="A675" t="str">
            <v>21018A43-</v>
          </cell>
          <cell r="B675" t="str">
            <v>ROODEBEEK</v>
          </cell>
          <cell r="C675">
            <v>37.000000000275001</v>
          </cell>
          <cell r="D675">
            <v>40.000000000389001</v>
          </cell>
          <cell r="E675">
            <v>33.000000000123002</v>
          </cell>
          <cell r="F675">
            <v>27.999999999933003</v>
          </cell>
          <cell r="G675">
            <v>34.000000000161002</v>
          </cell>
          <cell r="H675">
            <v>31.000000000046999</v>
          </cell>
          <cell r="I675">
            <v>32.000000000085002</v>
          </cell>
          <cell r="J675">
            <v>20.999999999666997</v>
          </cell>
          <cell r="K675">
            <v>22.999999999743</v>
          </cell>
          <cell r="L675">
            <v>25.999999999857</v>
          </cell>
          <cell r="M675">
            <v>49.999999999637993</v>
          </cell>
          <cell r="N675">
            <v>48.999999999600007</v>
          </cell>
          <cell r="O675">
            <v>54.999999999827999</v>
          </cell>
          <cell r="P675">
            <v>66.000000000246004</v>
          </cell>
          <cell r="Q675">
            <v>43.000000000502993</v>
          </cell>
          <cell r="R675">
            <v>44.000000000541007</v>
          </cell>
          <cell r="S675">
            <v>0</v>
          </cell>
          <cell r="T675">
            <v>46.999999999524</v>
          </cell>
          <cell r="U675">
            <v>44.999999999448001</v>
          </cell>
          <cell r="V675">
            <v>35.000000000198995</v>
          </cell>
          <cell r="W675">
            <v>41.000000000427001</v>
          </cell>
          <cell r="X675">
            <v>36.000000000237002</v>
          </cell>
          <cell r="Y675">
            <v>30.000000000008999</v>
          </cell>
          <cell r="Z675">
            <v>21.999999999705</v>
          </cell>
          <cell r="AA675">
            <v>39.000000000351001</v>
          </cell>
          <cell r="AB675">
            <v>30.000000000008999</v>
          </cell>
          <cell r="AC675">
            <v>23.999999999780997</v>
          </cell>
          <cell r="AD675">
            <v>19.999999999628997</v>
          </cell>
          <cell r="AE675">
            <v>19.999999999628997</v>
          </cell>
          <cell r="AF675">
            <v>18.999999999591001</v>
          </cell>
          <cell r="AG675">
            <v>11.000000000418002</v>
          </cell>
          <cell r="AH675">
            <v>11.000000000418002</v>
          </cell>
          <cell r="AI675">
            <v>8.0000000003040004</v>
          </cell>
          <cell r="AJ675">
            <v>9.0000000003420002</v>
          </cell>
          <cell r="AK675">
            <v>5.00000000019</v>
          </cell>
          <cell r="AL675">
            <v>2.0000000000760001</v>
          </cell>
          <cell r="AM675">
            <v>9.0000000003420002</v>
          </cell>
          <cell r="AN675">
            <v>1.000000000038</v>
          </cell>
          <cell r="AO675">
            <v>0</v>
          </cell>
          <cell r="AP675">
            <v>0</v>
          </cell>
        </row>
        <row r="676">
          <cell r="A676" t="str">
            <v>21018A41-</v>
          </cell>
          <cell r="B676" t="str">
            <v>EUROPE</v>
          </cell>
          <cell r="C676">
            <v>39.99999999984</v>
          </cell>
          <cell r="D676">
            <v>43.999999999824006</v>
          </cell>
          <cell r="E676">
            <v>26.99999999952</v>
          </cell>
          <cell r="F676">
            <v>35.999999999856001</v>
          </cell>
          <cell r="G676">
            <v>30.999999999504002</v>
          </cell>
          <cell r="H676">
            <v>30.000000000623999</v>
          </cell>
          <cell r="I676">
            <v>26.99999999952</v>
          </cell>
          <cell r="J676">
            <v>22.000000000656001</v>
          </cell>
          <cell r="K676">
            <v>46.000000000559993</v>
          </cell>
          <cell r="L676">
            <v>26.000000000639997</v>
          </cell>
          <cell r="M676">
            <v>82.999999999295994</v>
          </cell>
          <cell r="N676">
            <v>70.000000000463999</v>
          </cell>
          <cell r="O676">
            <v>54.999999999408004</v>
          </cell>
          <cell r="P676">
            <v>59.999999999759993</v>
          </cell>
          <cell r="Q676">
            <v>59.999999999759993</v>
          </cell>
          <cell r="R676">
            <v>53.000000000160007</v>
          </cell>
          <cell r="S676">
            <v>0</v>
          </cell>
          <cell r="T676">
            <v>53.000000000160007</v>
          </cell>
          <cell r="U676">
            <v>50.999999999423999</v>
          </cell>
          <cell r="V676">
            <v>45.000000000192003</v>
          </cell>
          <cell r="W676">
            <v>34.999999999487997</v>
          </cell>
          <cell r="X676">
            <v>27.999999999888001</v>
          </cell>
          <cell r="Y676">
            <v>49.000000000175994</v>
          </cell>
          <cell r="Z676">
            <v>38.999999999471996</v>
          </cell>
          <cell r="AA676">
            <v>50.000000000544006</v>
          </cell>
          <cell r="AB676">
            <v>34.000000000608004</v>
          </cell>
          <cell r="AC676">
            <v>54.000000000527997</v>
          </cell>
          <cell r="AD676">
            <v>26.000000000639997</v>
          </cell>
          <cell r="AE676">
            <v>46.000000000559993</v>
          </cell>
          <cell r="AF676">
            <v>27.999999999888001</v>
          </cell>
          <cell r="AG676">
            <v>38.999999999471996</v>
          </cell>
          <cell r="AH676">
            <v>18.999999999552003</v>
          </cell>
          <cell r="AI676">
            <v>43.999999999824006</v>
          </cell>
          <cell r="AJ676">
            <v>11.999999999951999</v>
          </cell>
          <cell r="AK676">
            <v>34.999999999487997</v>
          </cell>
          <cell r="AL676">
            <v>13.000000000319998</v>
          </cell>
          <cell r="AM676">
            <v>21.000000000288001</v>
          </cell>
          <cell r="AN676">
            <v>10.000000000703999</v>
          </cell>
          <cell r="AO676">
            <v>3.9999999999840004</v>
          </cell>
          <cell r="AP676">
            <v>3.9999999999840004</v>
          </cell>
        </row>
        <row r="677">
          <cell r="A677" t="str">
            <v>21018A42-</v>
          </cell>
          <cell r="B677" t="str">
            <v>VERVLOESEM</v>
          </cell>
          <cell r="C677">
            <v>37.99999999992</v>
          </cell>
          <cell r="D677">
            <v>32.999999999456001</v>
          </cell>
          <cell r="E677">
            <v>30.999999999528001</v>
          </cell>
          <cell r="F677">
            <v>41.999999999776001</v>
          </cell>
          <cell r="G677">
            <v>20.999999999888001</v>
          </cell>
          <cell r="H677">
            <v>22.000000000496001</v>
          </cell>
          <cell r="I677">
            <v>22.000000000496001</v>
          </cell>
          <cell r="J677">
            <v>24.999999999743999</v>
          </cell>
          <cell r="K677">
            <v>28.9999999996</v>
          </cell>
          <cell r="L677">
            <v>22.999999999816001</v>
          </cell>
          <cell r="M677">
            <v>56.000000000559993</v>
          </cell>
          <cell r="N677">
            <v>49.999999999487997</v>
          </cell>
          <cell r="O677">
            <v>60.999999999735998</v>
          </cell>
          <cell r="P677">
            <v>53.000000000024002</v>
          </cell>
          <cell r="Q677">
            <v>54.000000000631999</v>
          </cell>
          <cell r="R677">
            <v>47.00000000024</v>
          </cell>
          <cell r="S677">
            <v>0</v>
          </cell>
          <cell r="T677">
            <v>47.00000000024</v>
          </cell>
          <cell r="U677">
            <v>26.999999999671996</v>
          </cell>
          <cell r="V677">
            <v>22.999999999816001</v>
          </cell>
          <cell r="W677">
            <v>39.999999999848001</v>
          </cell>
          <cell r="X677">
            <v>34.999999999384002</v>
          </cell>
          <cell r="Y677">
            <v>45.999999999632003</v>
          </cell>
          <cell r="Z677">
            <v>24.000000000423999</v>
          </cell>
          <cell r="AA677">
            <v>47.00000000024</v>
          </cell>
          <cell r="AB677">
            <v>26.999999999671996</v>
          </cell>
          <cell r="AC677">
            <v>45.999999999632003</v>
          </cell>
          <cell r="AD677">
            <v>26.000000000352003</v>
          </cell>
          <cell r="AE677">
            <v>45.999999999632003</v>
          </cell>
          <cell r="AF677">
            <v>24.000000000423999</v>
          </cell>
          <cell r="AG677">
            <v>28.9999999996</v>
          </cell>
          <cell r="AH677">
            <v>13.999999999496</v>
          </cell>
          <cell r="AI677">
            <v>34.000000000063999</v>
          </cell>
          <cell r="AJ677">
            <v>26.000000000352003</v>
          </cell>
          <cell r="AK677">
            <v>30.999999999528001</v>
          </cell>
          <cell r="AL677">
            <v>13.999999999496</v>
          </cell>
          <cell r="AM677">
            <v>15.000000000103999</v>
          </cell>
          <cell r="AN677">
            <v>3.9999999998559996</v>
          </cell>
          <cell r="AO677">
            <v>17.000000000031999</v>
          </cell>
          <cell r="AP677">
            <v>1.9999999999279998</v>
          </cell>
        </row>
        <row r="678">
          <cell r="A678" t="str">
            <v>21018A01-</v>
          </cell>
          <cell r="B678" t="str">
            <v>SAINT-LAMBERT</v>
          </cell>
          <cell r="C678">
            <v>31.00000000008</v>
          </cell>
          <cell r="D678">
            <v>34.999999999867001</v>
          </cell>
          <cell r="E678">
            <v>22.999999999516998</v>
          </cell>
          <cell r="F678">
            <v>26.000000000099</v>
          </cell>
          <cell r="G678">
            <v>21.000000000118003</v>
          </cell>
          <cell r="H678">
            <v>34.999999999867001</v>
          </cell>
          <cell r="I678">
            <v>26.000000000099</v>
          </cell>
          <cell r="J678">
            <v>28.999999999692001</v>
          </cell>
          <cell r="K678">
            <v>43.000000000429999</v>
          </cell>
          <cell r="L678">
            <v>28.000000000487002</v>
          </cell>
          <cell r="M678">
            <v>38.000000000448999</v>
          </cell>
          <cell r="N678">
            <v>37.000000000255</v>
          </cell>
          <cell r="O678">
            <v>41.000000000042</v>
          </cell>
          <cell r="P678">
            <v>34.999999999867001</v>
          </cell>
          <cell r="Q678">
            <v>47.000000000217007</v>
          </cell>
          <cell r="R678">
            <v>34.999999999867001</v>
          </cell>
          <cell r="S678">
            <v>0</v>
          </cell>
          <cell r="T678">
            <v>52.000000000198</v>
          </cell>
          <cell r="U678">
            <v>47.000000000217007</v>
          </cell>
          <cell r="V678">
            <v>29.999999999886001</v>
          </cell>
          <cell r="W678">
            <v>33.999999999673001</v>
          </cell>
          <cell r="X678">
            <v>29.999999999886001</v>
          </cell>
          <cell r="Y678">
            <v>32.000000000273999</v>
          </cell>
          <cell r="Z678">
            <v>24.999999999905</v>
          </cell>
          <cell r="AA678">
            <v>22.999999999516998</v>
          </cell>
          <cell r="AB678">
            <v>27.000000000292999</v>
          </cell>
          <cell r="AC678">
            <v>22.999999999516998</v>
          </cell>
          <cell r="AD678">
            <v>16.000000000137</v>
          </cell>
          <cell r="AE678">
            <v>22.999999999516998</v>
          </cell>
          <cell r="AF678">
            <v>12.999999999555</v>
          </cell>
          <cell r="AG678">
            <v>11.000000000156001</v>
          </cell>
          <cell r="AH678">
            <v>7.0000000003689991</v>
          </cell>
          <cell r="AI678">
            <v>7.9999999995740003</v>
          </cell>
          <cell r="AJ678">
            <v>2.0000000003880003</v>
          </cell>
          <cell r="AK678">
            <v>11.000000000156001</v>
          </cell>
          <cell r="AL678">
            <v>3.9999999997870002</v>
          </cell>
          <cell r="AM678">
            <v>1.0000000001940001</v>
          </cell>
          <cell r="AN678">
            <v>1.0000000001940001</v>
          </cell>
          <cell r="AO678">
            <v>0</v>
          </cell>
          <cell r="AP678">
            <v>0</v>
          </cell>
        </row>
        <row r="679">
          <cell r="A679" t="str">
            <v>21018A15-</v>
          </cell>
          <cell r="B679" t="str">
            <v>LES SOURCES</v>
          </cell>
          <cell r="C679">
            <v>8.00000000006</v>
          </cell>
          <cell r="D679">
            <v>8.99999999992</v>
          </cell>
          <cell r="E679">
            <v>10.000000000016</v>
          </cell>
          <cell r="F679">
            <v>3.9999999999120002</v>
          </cell>
          <cell r="G679">
            <v>8.00000000006</v>
          </cell>
          <cell r="H679">
            <v>6.0000000001039995</v>
          </cell>
          <cell r="I679">
            <v>1.9999999999560001</v>
          </cell>
          <cell r="J679">
            <v>1.9999999999560001</v>
          </cell>
          <cell r="K679">
            <v>8.00000000006</v>
          </cell>
          <cell r="L679">
            <v>1.0000000000960001</v>
          </cell>
          <cell r="M679">
            <v>6.9999999999640004</v>
          </cell>
          <cell r="N679">
            <v>8.99999999992</v>
          </cell>
          <cell r="O679">
            <v>10.000000000016</v>
          </cell>
          <cell r="P679">
            <v>10.000000000016</v>
          </cell>
          <cell r="Q679">
            <v>13.000000000068001</v>
          </cell>
          <cell r="R679">
            <v>8.99999999992</v>
          </cell>
          <cell r="S679">
            <v>0</v>
          </cell>
          <cell r="T679">
            <v>11.999999999971999</v>
          </cell>
          <cell r="U679">
            <v>5.0000000000079998</v>
          </cell>
          <cell r="V679">
            <v>8.99999999992</v>
          </cell>
          <cell r="W679">
            <v>8.00000000006</v>
          </cell>
          <cell r="X679">
            <v>8.99999999992</v>
          </cell>
          <cell r="Y679">
            <v>11.000000000112003</v>
          </cell>
          <cell r="Z679">
            <v>6.0000000001039995</v>
          </cell>
          <cell r="AA679">
            <v>8.00000000006</v>
          </cell>
          <cell r="AB679">
            <v>6.9999999999640004</v>
          </cell>
          <cell r="AC679">
            <v>8.00000000006</v>
          </cell>
          <cell r="AD679">
            <v>10.000000000016</v>
          </cell>
          <cell r="AE679">
            <v>5.0000000000079998</v>
          </cell>
          <cell r="AF679">
            <v>5.0000000000079998</v>
          </cell>
          <cell r="AG679">
            <v>1.0000000000960001</v>
          </cell>
          <cell r="AH679">
            <v>1.9999999999560001</v>
          </cell>
          <cell r="AI679">
            <v>1.0000000000960001</v>
          </cell>
          <cell r="AJ679">
            <v>0</v>
          </cell>
          <cell r="AK679">
            <v>3.0000000000519997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</row>
        <row r="680">
          <cell r="A680" t="str">
            <v>21018A14-</v>
          </cell>
          <cell r="B680" t="str">
            <v>CHANCELLERIE</v>
          </cell>
          <cell r="C680">
            <v>25.000000000254005</v>
          </cell>
          <cell r="D680">
            <v>50.00000000050801</v>
          </cell>
          <cell r="E680">
            <v>34.999999999632003</v>
          </cell>
          <cell r="F680">
            <v>37.999999999566</v>
          </cell>
          <cell r="G680">
            <v>39.999999999924</v>
          </cell>
          <cell r="H680">
            <v>48.000000000150003</v>
          </cell>
          <cell r="I680">
            <v>34.999999999632003</v>
          </cell>
          <cell r="J680">
            <v>33.00000000048</v>
          </cell>
          <cell r="K680">
            <v>28.000000000187995</v>
          </cell>
          <cell r="L680">
            <v>39.000000000348003</v>
          </cell>
          <cell r="M680">
            <v>28.000000000187995</v>
          </cell>
          <cell r="N680">
            <v>31.999999999698002</v>
          </cell>
          <cell r="O680">
            <v>26.999999999406</v>
          </cell>
          <cell r="P680">
            <v>31.999999999698002</v>
          </cell>
          <cell r="Q680">
            <v>30.000000000546002</v>
          </cell>
          <cell r="R680">
            <v>28.000000000187995</v>
          </cell>
          <cell r="S680">
            <v>0</v>
          </cell>
          <cell r="T680">
            <v>28.999999999764</v>
          </cell>
          <cell r="U680">
            <v>45.999999999791996</v>
          </cell>
          <cell r="V680">
            <v>36.000000000413998</v>
          </cell>
          <cell r="W680">
            <v>53.000000000441993</v>
          </cell>
          <cell r="X680">
            <v>39.000000000348003</v>
          </cell>
          <cell r="Y680">
            <v>54.999999999594003</v>
          </cell>
          <cell r="Z680">
            <v>39.000000000348003</v>
          </cell>
          <cell r="AA680">
            <v>42.999999999857998</v>
          </cell>
          <cell r="AB680">
            <v>37.999999999566</v>
          </cell>
          <cell r="AC680">
            <v>37.999999999566</v>
          </cell>
          <cell r="AD680">
            <v>25.999999999829996</v>
          </cell>
          <cell r="AE680">
            <v>39.000000000348003</v>
          </cell>
          <cell r="AF680">
            <v>34.000000000056005</v>
          </cell>
          <cell r="AG680">
            <v>25.999999999829996</v>
          </cell>
          <cell r="AH680">
            <v>8.0000000002260006</v>
          </cell>
          <cell r="AI680">
            <v>22.999999999895998</v>
          </cell>
          <cell r="AJ680">
            <v>5.9999999998679989</v>
          </cell>
          <cell r="AK680">
            <v>14.000000000093998</v>
          </cell>
          <cell r="AL680">
            <v>5.9999999998679989</v>
          </cell>
          <cell r="AM680">
            <v>8.0000000002260006</v>
          </cell>
          <cell r="AN680">
            <v>0.99999999957599994</v>
          </cell>
          <cell r="AO680">
            <v>0.99999999957599994</v>
          </cell>
          <cell r="AP680">
            <v>0.99999999957599994</v>
          </cell>
        </row>
        <row r="681">
          <cell r="A681" t="str">
            <v>21018A13-</v>
          </cell>
          <cell r="B681" t="str">
            <v>GROOTVELD</v>
          </cell>
          <cell r="C681">
            <v>21.000000000089997</v>
          </cell>
          <cell r="D681">
            <v>17.999999999759996</v>
          </cell>
          <cell r="E681">
            <v>27.000000000195001</v>
          </cell>
          <cell r="F681">
            <v>23.999999999865</v>
          </cell>
          <cell r="G681">
            <v>34.999999999964999</v>
          </cell>
          <cell r="H681">
            <v>32.999999999745</v>
          </cell>
          <cell r="I681">
            <v>21.000000000089997</v>
          </cell>
          <cell r="J681">
            <v>32.999999999745</v>
          </cell>
          <cell r="K681">
            <v>12.000000000210001</v>
          </cell>
          <cell r="L681">
            <v>13.999999999875001</v>
          </cell>
          <cell r="M681">
            <v>9.9999999999900009</v>
          </cell>
          <cell r="N681">
            <v>12.000000000210001</v>
          </cell>
          <cell r="O681">
            <v>21.000000000089997</v>
          </cell>
          <cell r="P681">
            <v>13.999999999875001</v>
          </cell>
          <cell r="Q681">
            <v>19.999999999980002</v>
          </cell>
          <cell r="R681">
            <v>14.999999999985</v>
          </cell>
          <cell r="S681">
            <v>0</v>
          </cell>
          <cell r="T681">
            <v>16.000000000095</v>
          </cell>
          <cell r="U681">
            <v>23.999999999865</v>
          </cell>
          <cell r="V681">
            <v>16.000000000095</v>
          </cell>
          <cell r="W681">
            <v>17.999999999759996</v>
          </cell>
          <cell r="X681">
            <v>11.000000000099998</v>
          </cell>
          <cell r="Y681">
            <v>16.000000000095</v>
          </cell>
          <cell r="Z681">
            <v>7.99999999977</v>
          </cell>
          <cell r="AA681">
            <v>17.999999999759996</v>
          </cell>
          <cell r="AB681">
            <v>13.999999999875001</v>
          </cell>
          <cell r="AC681">
            <v>6.0000000001050005</v>
          </cell>
          <cell r="AD681">
            <v>8.9999999998799982</v>
          </cell>
          <cell r="AE681">
            <v>6.0000000001050005</v>
          </cell>
          <cell r="AF681">
            <v>4.9999999999950004</v>
          </cell>
          <cell r="AG681">
            <v>3.999999999885</v>
          </cell>
          <cell r="AH681">
            <v>6.0000000001050005</v>
          </cell>
          <cell r="AI681">
            <v>11.000000000099998</v>
          </cell>
          <cell r="AJ681">
            <v>3.999999999885</v>
          </cell>
          <cell r="AK681">
            <v>7.0000000002149996</v>
          </cell>
          <cell r="AL681">
            <v>4.9999999999950004</v>
          </cell>
          <cell r="AM681">
            <v>1.00000000011</v>
          </cell>
          <cell r="AN681">
            <v>1.00000000011</v>
          </cell>
          <cell r="AO681">
            <v>0</v>
          </cell>
          <cell r="AP681">
            <v>0</v>
          </cell>
        </row>
        <row r="682">
          <cell r="A682" t="str">
            <v>21018A12-</v>
          </cell>
          <cell r="B682" t="str">
            <v>STOCKEL (CHAUSSEE DE)</v>
          </cell>
          <cell r="C682">
            <v>43.000000000431001</v>
          </cell>
          <cell r="D682">
            <v>39.000000000200998</v>
          </cell>
          <cell r="E682">
            <v>39.999999999578002</v>
          </cell>
          <cell r="F682">
            <v>39.999999999578002</v>
          </cell>
          <cell r="G682">
            <v>37.999999999463</v>
          </cell>
          <cell r="H682">
            <v>52.000000000268003</v>
          </cell>
          <cell r="I682">
            <v>45.000000000546009</v>
          </cell>
          <cell r="J682">
            <v>32.000000000478998</v>
          </cell>
          <cell r="K682">
            <v>30.000000000364004</v>
          </cell>
          <cell r="L682">
            <v>30.999999999741004</v>
          </cell>
          <cell r="M682">
            <v>37.000000000086004</v>
          </cell>
          <cell r="N682">
            <v>34.999999999970996</v>
          </cell>
          <cell r="O682">
            <v>39.999999999578002</v>
          </cell>
          <cell r="P682">
            <v>43.000000000431001</v>
          </cell>
          <cell r="Q682">
            <v>48.999999999415003</v>
          </cell>
          <cell r="R682">
            <v>50.000000000152994</v>
          </cell>
          <cell r="S682">
            <v>0</v>
          </cell>
          <cell r="T682">
            <v>54.000000000382997</v>
          </cell>
          <cell r="U682">
            <v>54.000000000382997</v>
          </cell>
          <cell r="V682">
            <v>54.999999999759993</v>
          </cell>
          <cell r="W682">
            <v>65.999999999712003</v>
          </cell>
          <cell r="X682">
            <v>48.999999999415003</v>
          </cell>
          <cell r="Y682">
            <v>47.000000000661004</v>
          </cell>
          <cell r="Z682">
            <v>45.000000000546009</v>
          </cell>
          <cell r="AA682">
            <v>35.999999999347999</v>
          </cell>
          <cell r="AB682">
            <v>28.999999999625999</v>
          </cell>
          <cell r="AC682">
            <v>28.999999999625999</v>
          </cell>
          <cell r="AD682">
            <v>24.000000000019</v>
          </cell>
          <cell r="AE682">
            <v>32.999999999856001</v>
          </cell>
          <cell r="AF682">
            <v>17.999999999673999</v>
          </cell>
          <cell r="AG682">
            <v>17.999999999673999</v>
          </cell>
          <cell r="AH682">
            <v>13.999999999443999</v>
          </cell>
          <cell r="AI682">
            <v>21.999999999903999</v>
          </cell>
          <cell r="AJ682">
            <v>10.000000000575</v>
          </cell>
          <cell r="AK682">
            <v>13.000000000067001</v>
          </cell>
          <cell r="AL682">
            <v>4.9999999996069997</v>
          </cell>
          <cell r="AM682">
            <v>19.999999999789001</v>
          </cell>
          <cell r="AN682">
            <v>4.9999999996069997</v>
          </cell>
          <cell r="AO682">
            <v>10.999999999951999</v>
          </cell>
          <cell r="AP682">
            <v>2.000000000115</v>
          </cell>
        </row>
        <row r="683">
          <cell r="A683" t="str">
            <v>21018A82-</v>
          </cell>
          <cell r="B683" t="str">
            <v>MARIE LA MISERABLE</v>
          </cell>
          <cell r="C683">
            <v>3.99999999974</v>
          </cell>
          <cell r="D683">
            <v>12.999999999725999</v>
          </cell>
          <cell r="E683">
            <v>16.000000000101998</v>
          </cell>
          <cell r="F683">
            <v>22.000000000282999</v>
          </cell>
          <cell r="G683">
            <v>17.000000000037002</v>
          </cell>
          <cell r="H683">
            <v>25.000000000087997</v>
          </cell>
          <cell r="I683">
            <v>17.000000000037002</v>
          </cell>
          <cell r="J683">
            <v>20.999999999777</v>
          </cell>
          <cell r="K683">
            <v>24.000000000153001</v>
          </cell>
          <cell r="L683">
            <v>25.000000000087997</v>
          </cell>
          <cell r="M683">
            <v>15.000000000167001</v>
          </cell>
          <cell r="N683">
            <v>16.000000000101998</v>
          </cell>
          <cell r="O683">
            <v>8.0000000000509992</v>
          </cell>
          <cell r="P683">
            <v>11.999999999791001</v>
          </cell>
          <cell r="Q683">
            <v>17.000000000037002</v>
          </cell>
          <cell r="R683">
            <v>14.000000000231999</v>
          </cell>
          <cell r="S683">
            <v>0</v>
          </cell>
          <cell r="T683">
            <v>22.000000000282999</v>
          </cell>
          <cell r="U683">
            <v>23.000000000218002</v>
          </cell>
          <cell r="V683">
            <v>19.999999999842</v>
          </cell>
          <cell r="W683">
            <v>16.000000000101998</v>
          </cell>
          <cell r="X683">
            <v>9.9999999999210001</v>
          </cell>
          <cell r="Y683">
            <v>24.000000000153001</v>
          </cell>
          <cell r="Z683">
            <v>27.999999999892999</v>
          </cell>
          <cell r="AA683">
            <v>18.999999999907001</v>
          </cell>
          <cell r="AB683">
            <v>19.999999999842</v>
          </cell>
          <cell r="AC683">
            <v>17.000000000037002</v>
          </cell>
          <cell r="AD683">
            <v>12.999999999725999</v>
          </cell>
          <cell r="AE683">
            <v>11.999999999791001</v>
          </cell>
          <cell r="AF683">
            <v>8.9999999999859988</v>
          </cell>
          <cell r="AG683">
            <v>8.0000000000509992</v>
          </cell>
          <cell r="AH683">
            <v>1.99999999987</v>
          </cell>
          <cell r="AI683">
            <v>6.000000000181001</v>
          </cell>
          <cell r="AJ683">
            <v>7.0000000001159997</v>
          </cell>
          <cell r="AK683">
            <v>8.9999999999859988</v>
          </cell>
          <cell r="AL683">
            <v>3.99999999974</v>
          </cell>
          <cell r="AM683">
            <v>5.0000000002460006</v>
          </cell>
          <cell r="AN683">
            <v>1.99999999987</v>
          </cell>
          <cell r="AO683">
            <v>0</v>
          </cell>
          <cell r="AP683">
            <v>3.99999999974</v>
          </cell>
        </row>
        <row r="684">
          <cell r="A684" t="str">
            <v>21018A83-</v>
          </cell>
          <cell r="B684" t="str">
            <v>KLAKKEDELLE</v>
          </cell>
          <cell r="C684">
            <v>17.999999999561002</v>
          </cell>
          <cell r="D684">
            <v>23.000000000122999</v>
          </cell>
          <cell r="E684">
            <v>36.000000000069001</v>
          </cell>
          <cell r="F684">
            <v>36.999999999991999</v>
          </cell>
          <cell r="G684">
            <v>23.000000000122999</v>
          </cell>
          <cell r="H684">
            <v>23.000000000122999</v>
          </cell>
          <cell r="I684">
            <v>21.000000000277002</v>
          </cell>
          <cell r="J684">
            <v>32.000000000377</v>
          </cell>
          <cell r="K684">
            <v>31.000000000454001</v>
          </cell>
          <cell r="L684">
            <v>28.999999999661</v>
          </cell>
          <cell r="M684">
            <v>24.999999999968999</v>
          </cell>
          <cell r="N684">
            <v>21.000000000277002</v>
          </cell>
          <cell r="O684">
            <v>32.000000000377</v>
          </cell>
          <cell r="P684">
            <v>29.999999999584002</v>
          </cell>
          <cell r="Q684">
            <v>35.000000000146002</v>
          </cell>
          <cell r="R684">
            <v>25.999999999892001</v>
          </cell>
          <cell r="S684">
            <v>0</v>
          </cell>
          <cell r="T684">
            <v>37.999999999915005</v>
          </cell>
          <cell r="U684">
            <v>32.000000000377</v>
          </cell>
          <cell r="V684">
            <v>34.000000000222997</v>
          </cell>
          <cell r="W684">
            <v>29.999999999584002</v>
          </cell>
          <cell r="X684">
            <v>20.000000000353999</v>
          </cell>
          <cell r="Y684">
            <v>28.999999999661</v>
          </cell>
          <cell r="Z684">
            <v>29.999999999584002</v>
          </cell>
          <cell r="AA684">
            <v>42.999999999529997</v>
          </cell>
          <cell r="AB684">
            <v>24.000000000045997</v>
          </cell>
          <cell r="AC684">
            <v>27.999999999737998</v>
          </cell>
          <cell r="AD684">
            <v>32.000000000377</v>
          </cell>
          <cell r="AE684">
            <v>14.999999999792001</v>
          </cell>
          <cell r="AF684">
            <v>28.999999999661</v>
          </cell>
          <cell r="AG684">
            <v>15.999999999714998</v>
          </cell>
          <cell r="AH684">
            <v>8.0000000003309992</v>
          </cell>
          <cell r="AI684">
            <v>15.999999999714998</v>
          </cell>
          <cell r="AJ684">
            <v>7.000000000407999</v>
          </cell>
          <cell r="AK684">
            <v>17.999999999561002</v>
          </cell>
          <cell r="AL684">
            <v>7.000000000407999</v>
          </cell>
          <cell r="AM684">
            <v>5.9999999995379998</v>
          </cell>
          <cell r="AN684">
            <v>2.9999999997689999</v>
          </cell>
          <cell r="AO684">
            <v>0</v>
          </cell>
          <cell r="AP684">
            <v>0</v>
          </cell>
        </row>
        <row r="685">
          <cell r="A685" t="str">
            <v>21018A87-</v>
          </cell>
          <cell r="B685" t="str">
            <v>SAINT-LUC</v>
          </cell>
          <cell r="C685">
            <v>22.00000000016</v>
          </cell>
          <cell r="D685">
            <v>20.000000000415998</v>
          </cell>
          <cell r="E685">
            <v>6.0000000002239995</v>
          </cell>
          <cell r="F685">
            <v>7.0000000000959997</v>
          </cell>
          <cell r="G685">
            <v>7.9999999999680007</v>
          </cell>
          <cell r="H685">
            <v>10.999999999583999</v>
          </cell>
          <cell r="I685">
            <v>36.000000000352003</v>
          </cell>
          <cell r="J685">
            <v>22.00000000016</v>
          </cell>
          <cell r="K685">
            <v>138.00000000019199</v>
          </cell>
          <cell r="L685">
            <v>103.99999999958399</v>
          </cell>
          <cell r="M685">
            <v>108.99999999993601</v>
          </cell>
          <cell r="N685">
            <v>97.00000000048</v>
          </cell>
          <cell r="O685">
            <v>63.999999999744006</v>
          </cell>
          <cell r="P685">
            <v>93</v>
          </cell>
          <cell r="Q685">
            <v>38.999999999967997</v>
          </cell>
          <cell r="R685">
            <v>69.999999999967997</v>
          </cell>
          <cell r="S685">
            <v>0</v>
          </cell>
          <cell r="T685">
            <v>33.999999999616001</v>
          </cell>
          <cell r="U685">
            <v>17.99999999968</v>
          </cell>
          <cell r="V685">
            <v>16.999999999808001</v>
          </cell>
          <cell r="W685">
            <v>10.999999999583999</v>
          </cell>
          <cell r="X685">
            <v>13.000000000319998</v>
          </cell>
          <cell r="Y685">
            <v>10.999999999583999</v>
          </cell>
          <cell r="Z685">
            <v>6.0000000002239995</v>
          </cell>
          <cell r="AA685">
            <v>5.0000000003519993</v>
          </cell>
          <cell r="AB685">
            <v>5.0000000003519993</v>
          </cell>
          <cell r="AC685">
            <v>2.9999999996160001</v>
          </cell>
          <cell r="AD685">
            <v>1.9999999997439999</v>
          </cell>
          <cell r="AE685">
            <v>2.9999999996160001</v>
          </cell>
          <cell r="AF685">
            <v>0.99999999987199995</v>
          </cell>
          <cell r="AG685">
            <v>1.9999999997439999</v>
          </cell>
          <cell r="AH685">
            <v>1.9999999997439999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</row>
        <row r="686">
          <cell r="A686" t="str">
            <v>21018A3MJ</v>
          </cell>
          <cell r="B686" t="str">
            <v>GULLEDELLE</v>
          </cell>
          <cell r="C686">
            <v>137.00000000134798</v>
          </cell>
          <cell r="D686">
            <v>128.99999999898</v>
          </cell>
          <cell r="E686">
            <v>100.00000000108801</v>
          </cell>
          <cell r="F686">
            <v>107.99999999989198</v>
          </cell>
          <cell r="G686">
            <v>55.999999998756003</v>
          </cell>
          <cell r="H686">
            <v>86.00000000050801</v>
          </cell>
          <cell r="I686">
            <v>50.000000000544006</v>
          </cell>
          <cell r="J686">
            <v>52.000000001136002</v>
          </cell>
          <cell r="K686">
            <v>89.000000001396003</v>
          </cell>
          <cell r="L686">
            <v>64.000000001124008</v>
          </cell>
          <cell r="M686">
            <v>203.99999999979599</v>
          </cell>
          <cell r="N686">
            <v>215.99999999978397</v>
          </cell>
          <cell r="O686">
            <v>237.99999999916798</v>
          </cell>
          <cell r="P686">
            <v>212.99999999889599</v>
          </cell>
          <cell r="Q686">
            <v>205.000000000092</v>
          </cell>
          <cell r="R686">
            <v>194.00000000040004</v>
          </cell>
          <cell r="S686">
            <v>164.99999999894399</v>
          </cell>
          <cell r="T686">
            <v>154.99999999954801</v>
          </cell>
          <cell r="U686">
            <v>125.00000000135998</v>
          </cell>
          <cell r="V686">
            <v>124.000000001064</v>
          </cell>
          <cell r="W686">
            <v>105.9999999993</v>
          </cell>
          <cell r="X686">
            <v>110.00000000048399</v>
          </cell>
          <cell r="Y686">
            <v>77.000000001407997</v>
          </cell>
          <cell r="Z686">
            <v>83.999999999916</v>
          </cell>
          <cell r="AA686">
            <v>97.000000000200018</v>
          </cell>
          <cell r="AB686">
            <v>64.000000001124008</v>
          </cell>
          <cell r="AC686">
            <v>61.000000000235993</v>
          </cell>
          <cell r="AD686">
            <v>51.000000000840004</v>
          </cell>
          <cell r="AE686">
            <v>59.999999999940002</v>
          </cell>
          <cell r="AF686">
            <v>38.000000000556</v>
          </cell>
          <cell r="AG686">
            <v>30.999999998484</v>
          </cell>
          <cell r="AH686">
            <v>20.999999999088001</v>
          </cell>
          <cell r="AI686">
            <v>15.000000000876</v>
          </cell>
          <cell r="AJ686">
            <v>18.000000001764001</v>
          </cell>
          <cell r="AK686">
            <v>7.9999999988040011</v>
          </cell>
          <cell r="AL686">
            <v>7.9999999988040011</v>
          </cell>
          <cell r="AM686">
            <v>4.0000000011840005</v>
          </cell>
          <cell r="AN686">
            <v>1.0000000002960001</v>
          </cell>
          <cell r="AO686">
            <v>0</v>
          </cell>
          <cell r="AP686">
            <v>0</v>
          </cell>
        </row>
        <row r="687">
          <cell r="A687" t="str">
            <v>21019A231</v>
          </cell>
          <cell r="B687" t="str">
            <v>KELLE</v>
          </cell>
          <cell r="C687">
            <v>34.999999999562</v>
          </cell>
          <cell r="D687">
            <v>31.999999999981</v>
          </cell>
          <cell r="E687">
            <v>29.0000000004</v>
          </cell>
          <cell r="F687">
            <v>36.000000000107001</v>
          </cell>
          <cell r="G687">
            <v>34.999999999562</v>
          </cell>
          <cell r="H687">
            <v>36.999999999625004</v>
          </cell>
          <cell r="I687">
            <v>29.999999999918</v>
          </cell>
          <cell r="J687">
            <v>31.999999999981</v>
          </cell>
          <cell r="K687">
            <v>25.000000000273999</v>
          </cell>
          <cell r="L687">
            <v>25.000000000273999</v>
          </cell>
          <cell r="M687">
            <v>36.999999999625004</v>
          </cell>
          <cell r="N687">
            <v>27.999999999855</v>
          </cell>
          <cell r="O687">
            <v>40.999999999750997</v>
          </cell>
          <cell r="P687">
            <v>31.000000000462997</v>
          </cell>
          <cell r="Q687">
            <v>36.000000000107001</v>
          </cell>
          <cell r="R687">
            <v>34.000000000043997</v>
          </cell>
          <cell r="S687">
            <v>0</v>
          </cell>
          <cell r="T687">
            <v>40.000000000233001</v>
          </cell>
          <cell r="U687">
            <v>40.000000000233001</v>
          </cell>
          <cell r="V687">
            <v>31.000000000462997</v>
          </cell>
          <cell r="W687">
            <v>36.999999999625004</v>
          </cell>
          <cell r="X687">
            <v>25.000000000273999</v>
          </cell>
          <cell r="Y687">
            <v>44.000000000358995</v>
          </cell>
          <cell r="Z687">
            <v>36.999999999625004</v>
          </cell>
          <cell r="AA687">
            <v>38.999999999688001</v>
          </cell>
          <cell r="AB687">
            <v>27.999999999855</v>
          </cell>
          <cell r="AC687">
            <v>17.000000000021998</v>
          </cell>
          <cell r="AD687">
            <v>19.999999999603002</v>
          </cell>
          <cell r="AE687">
            <v>17.000000000021998</v>
          </cell>
          <cell r="AF687">
            <v>17.000000000021998</v>
          </cell>
          <cell r="AG687">
            <v>12.999999999896001</v>
          </cell>
          <cell r="AH687">
            <v>6.9999999997069997</v>
          </cell>
          <cell r="AI687">
            <v>10.999999999833001</v>
          </cell>
          <cell r="AJ687">
            <v>12.000000000378</v>
          </cell>
          <cell r="AK687">
            <v>10.999999999833001</v>
          </cell>
          <cell r="AL687">
            <v>4.9999999996440003</v>
          </cell>
          <cell r="AM687">
            <v>2.9999999995810005</v>
          </cell>
          <cell r="AN687">
            <v>0.99999999951800012</v>
          </cell>
          <cell r="AO687">
            <v>0.99999999951800012</v>
          </cell>
          <cell r="AP687">
            <v>2.0000000000630003</v>
          </cell>
        </row>
        <row r="688">
          <cell r="A688" t="str">
            <v>21019A242</v>
          </cell>
          <cell r="B688" t="str">
            <v>VENELLES</v>
          </cell>
          <cell r="C688">
            <v>23.000000000050001</v>
          </cell>
          <cell r="D688">
            <v>23.999999999766001</v>
          </cell>
          <cell r="E688">
            <v>30.000000000256001</v>
          </cell>
          <cell r="F688">
            <v>22.000000000334001</v>
          </cell>
          <cell r="G688">
            <v>23.000000000050001</v>
          </cell>
          <cell r="H688">
            <v>33.000000000500997</v>
          </cell>
          <cell r="I688">
            <v>19.000000000089003</v>
          </cell>
          <cell r="J688">
            <v>33.000000000500997</v>
          </cell>
          <cell r="K688">
            <v>34.999999999932996</v>
          </cell>
          <cell r="L688">
            <v>23.999999999766001</v>
          </cell>
          <cell r="M688">
            <v>34.000000000217</v>
          </cell>
          <cell r="N688">
            <v>31.999999999688001</v>
          </cell>
          <cell r="O688">
            <v>29.000000000539998</v>
          </cell>
          <cell r="P688">
            <v>30.999999999971998</v>
          </cell>
          <cell r="Q688">
            <v>37.000000000462002</v>
          </cell>
          <cell r="R688">
            <v>33.000000000500997</v>
          </cell>
          <cell r="S688">
            <v>0</v>
          </cell>
          <cell r="T688">
            <v>27.000000000010999</v>
          </cell>
          <cell r="U688">
            <v>37.000000000462002</v>
          </cell>
          <cell r="V688">
            <v>27.999999999727002</v>
          </cell>
          <cell r="W688">
            <v>42.999999999855</v>
          </cell>
          <cell r="X688">
            <v>31.999999999688001</v>
          </cell>
          <cell r="Y688">
            <v>38.000000000178005</v>
          </cell>
          <cell r="Z688">
            <v>33.000000000500997</v>
          </cell>
          <cell r="AA688">
            <v>42.999999999855</v>
          </cell>
          <cell r="AB688">
            <v>27.999999999727002</v>
          </cell>
          <cell r="AC688">
            <v>35.999999999648999</v>
          </cell>
          <cell r="AD688">
            <v>24.999999999481997</v>
          </cell>
          <cell r="AE688">
            <v>27.999999999727002</v>
          </cell>
          <cell r="AF688">
            <v>26.000000000295</v>
          </cell>
          <cell r="AG688">
            <v>24.999999999481997</v>
          </cell>
          <cell r="AH688">
            <v>14.000000000412001</v>
          </cell>
          <cell r="AI688">
            <v>20.999999999521002</v>
          </cell>
          <cell r="AJ688">
            <v>15.000000000128001</v>
          </cell>
          <cell r="AK688">
            <v>37.000000000462002</v>
          </cell>
          <cell r="AL688">
            <v>16.99999999956</v>
          </cell>
          <cell r="AM688">
            <v>29.000000000539998</v>
          </cell>
          <cell r="AN688">
            <v>11.000000000167001</v>
          </cell>
          <cell r="AO688">
            <v>7.0000000002060005</v>
          </cell>
          <cell r="AP688">
            <v>0.99999999971600007</v>
          </cell>
        </row>
        <row r="689">
          <cell r="A689" t="str">
            <v>21019A252</v>
          </cell>
          <cell r="B689" t="str">
            <v>MONTGOLFIER</v>
          </cell>
          <cell r="C689">
            <v>20.000000000353999</v>
          </cell>
          <cell r="D689">
            <v>25.999999999711999</v>
          </cell>
          <cell r="E689">
            <v>46.000000000066002</v>
          </cell>
          <cell r="F689">
            <v>33.000000000210001</v>
          </cell>
          <cell r="G689">
            <v>42.000000000493998</v>
          </cell>
          <cell r="H689">
            <v>34.000000000103</v>
          </cell>
          <cell r="I689">
            <v>37.999999999674998</v>
          </cell>
          <cell r="J689">
            <v>46.000000000066002</v>
          </cell>
          <cell r="K689">
            <v>36.999999999781998</v>
          </cell>
          <cell r="L689">
            <v>42.000000000493998</v>
          </cell>
          <cell r="M689">
            <v>30.000000000530999</v>
          </cell>
          <cell r="N689">
            <v>35.999999999888999</v>
          </cell>
          <cell r="O689">
            <v>39.999999999461004</v>
          </cell>
          <cell r="P689">
            <v>33.000000000210001</v>
          </cell>
          <cell r="Q689">
            <v>31.000000000424002</v>
          </cell>
          <cell r="R689">
            <v>28.999999999390997</v>
          </cell>
          <cell r="S689">
            <v>0</v>
          </cell>
          <cell r="T689">
            <v>38.999999999568004</v>
          </cell>
          <cell r="U689">
            <v>39.999999999461004</v>
          </cell>
          <cell r="V689">
            <v>38.999999999568004</v>
          </cell>
          <cell r="W689">
            <v>48.999999999744993</v>
          </cell>
          <cell r="X689">
            <v>43.000000000386997</v>
          </cell>
          <cell r="Y689">
            <v>46.999999999959002</v>
          </cell>
          <cell r="Z689">
            <v>44.000000000279996</v>
          </cell>
          <cell r="AA689">
            <v>33.000000000210001</v>
          </cell>
          <cell r="AB689">
            <v>38.999999999568004</v>
          </cell>
          <cell r="AC689">
            <v>33.000000000210001</v>
          </cell>
          <cell r="AD689">
            <v>26.999999999604999</v>
          </cell>
          <cell r="AE689">
            <v>32.000000000317002</v>
          </cell>
          <cell r="AF689">
            <v>24.999999999819</v>
          </cell>
          <cell r="AG689">
            <v>28.999999999390997</v>
          </cell>
          <cell r="AH689">
            <v>16.999999999427999</v>
          </cell>
          <cell r="AI689">
            <v>26.999999999604999</v>
          </cell>
          <cell r="AJ689">
            <v>18.000000000567997</v>
          </cell>
          <cell r="AK689">
            <v>24.999999999819</v>
          </cell>
          <cell r="AL689">
            <v>12.999999999856</v>
          </cell>
          <cell r="AM689">
            <v>9.0000000002839986</v>
          </cell>
          <cell r="AN689">
            <v>11.000000000069999</v>
          </cell>
          <cell r="AO689">
            <v>0</v>
          </cell>
          <cell r="AP689">
            <v>1.9999999997859998</v>
          </cell>
        </row>
        <row r="690">
          <cell r="A690" t="str">
            <v>21019A131</v>
          </cell>
          <cell r="B690" t="str">
            <v>KONKEL</v>
          </cell>
          <cell r="C690">
            <v>61.000000000408001</v>
          </cell>
          <cell r="D690">
            <v>52.00000000055001</v>
          </cell>
          <cell r="E690">
            <v>51.000000000370001</v>
          </cell>
          <cell r="F690">
            <v>70.000000000265999</v>
          </cell>
          <cell r="G690">
            <v>55.999999999507999</v>
          </cell>
          <cell r="H690">
            <v>47.99999999983001</v>
          </cell>
          <cell r="I690">
            <v>44.999999999290004</v>
          </cell>
          <cell r="J690">
            <v>64.999999999365997</v>
          </cell>
          <cell r="K690">
            <v>34.000000000834</v>
          </cell>
          <cell r="L690">
            <v>35.999999999431999</v>
          </cell>
          <cell r="M690">
            <v>43.000000000691998</v>
          </cell>
          <cell r="N690">
            <v>28.999999999934001</v>
          </cell>
          <cell r="O690">
            <v>52.00000000055001</v>
          </cell>
          <cell r="P690">
            <v>50.000000000189999</v>
          </cell>
          <cell r="Q690">
            <v>59.000000000048004</v>
          </cell>
          <cell r="R690">
            <v>53.000000000729997</v>
          </cell>
          <cell r="S690">
            <v>0</v>
          </cell>
          <cell r="T690">
            <v>59.000000000048004</v>
          </cell>
          <cell r="U690">
            <v>63.999999999186002</v>
          </cell>
          <cell r="V690">
            <v>56.999999999688001</v>
          </cell>
          <cell r="W690">
            <v>63.999999999186002</v>
          </cell>
          <cell r="X690">
            <v>53.999999999148002</v>
          </cell>
          <cell r="Y690">
            <v>67.999999999906009</v>
          </cell>
          <cell r="Z690">
            <v>57.999999999868002</v>
          </cell>
          <cell r="AA690">
            <v>60.000000000227999</v>
          </cell>
          <cell r="AB690">
            <v>44.000000000871999</v>
          </cell>
          <cell r="AC690">
            <v>66.999999999726001</v>
          </cell>
          <cell r="AD690">
            <v>53.999999999148002</v>
          </cell>
          <cell r="AE690">
            <v>51.000000000370001</v>
          </cell>
          <cell r="AF690">
            <v>38.999999999972005</v>
          </cell>
          <cell r="AG690">
            <v>41.000000000332001</v>
          </cell>
          <cell r="AH690">
            <v>34.000000000834</v>
          </cell>
          <cell r="AI690">
            <v>24.999999999214001</v>
          </cell>
          <cell r="AJ690">
            <v>7.9999999996779998</v>
          </cell>
          <cell r="AK690">
            <v>20.000000000075996</v>
          </cell>
          <cell r="AL690">
            <v>12.000000000398002</v>
          </cell>
          <cell r="AM690">
            <v>8.9999999998579998</v>
          </cell>
          <cell r="AN690">
            <v>4.9999999991380006</v>
          </cell>
          <cell r="AO690">
            <v>0</v>
          </cell>
          <cell r="AP690">
            <v>0</v>
          </cell>
        </row>
        <row r="691">
          <cell r="A691" t="str">
            <v>21019A12-</v>
          </cell>
          <cell r="B691" t="str">
            <v>ESCRIME (AVENUE DE L')</v>
          </cell>
          <cell r="C691">
            <v>8.0000000000319993</v>
          </cell>
          <cell r="D691">
            <v>7.0000000000279998</v>
          </cell>
          <cell r="E691">
            <v>20.00000000008</v>
          </cell>
          <cell r="F691">
            <v>25.000000000100002</v>
          </cell>
          <cell r="G691">
            <v>25.000000000100002</v>
          </cell>
          <cell r="H691">
            <v>27.000000000107999</v>
          </cell>
          <cell r="I691">
            <v>31.000000000123997</v>
          </cell>
          <cell r="J691">
            <v>25.000000000100002</v>
          </cell>
          <cell r="K691">
            <v>14.000000000056</v>
          </cell>
          <cell r="L691">
            <v>27.000000000107999</v>
          </cell>
          <cell r="M691">
            <v>14.000000000056</v>
          </cell>
          <cell r="N691">
            <v>15.000000000060002</v>
          </cell>
          <cell r="O691">
            <v>10.00000000004</v>
          </cell>
          <cell r="P691">
            <v>9.0000000000359996</v>
          </cell>
          <cell r="Q691">
            <v>9.0000000000359996</v>
          </cell>
          <cell r="R691">
            <v>4.0000000000159996</v>
          </cell>
          <cell r="S691">
            <v>0</v>
          </cell>
          <cell r="T691">
            <v>18.000000000071999</v>
          </cell>
          <cell r="U691">
            <v>30.000000000120004</v>
          </cell>
          <cell r="V691">
            <v>25.000000000100002</v>
          </cell>
          <cell r="W691">
            <v>21.000000000084</v>
          </cell>
          <cell r="X691">
            <v>21.000000000084</v>
          </cell>
          <cell r="Y691">
            <v>20.00000000008</v>
          </cell>
          <cell r="Z691">
            <v>16.000000000063999</v>
          </cell>
          <cell r="AA691">
            <v>27.000000000107999</v>
          </cell>
          <cell r="AB691">
            <v>20.00000000008</v>
          </cell>
          <cell r="AC691">
            <v>16.000000000063999</v>
          </cell>
          <cell r="AD691">
            <v>18.000000000071999</v>
          </cell>
          <cell r="AE691">
            <v>14.000000000056</v>
          </cell>
          <cell r="AF691">
            <v>14.000000000056</v>
          </cell>
          <cell r="AG691">
            <v>12.000000000048001</v>
          </cell>
          <cell r="AH691">
            <v>11.000000000044002</v>
          </cell>
          <cell r="AI691">
            <v>7.0000000000279998</v>
          </cell>
          <cell r="AJ691">
            <v>6.0000000000240004</v>
          </cell>
          <cell r="AK691">
            <v>8.0000000000319993</v>
          </cell>
          <cell r="AL691">
            <v>6.0000000000240004</v>
          </cell>
          <cell r="AM691">
            <v>2.0000000000079998</v>
          </cell>
          <cell r="AN691">
            <v>1.0000000000039999</v>
          </cell>
          <cell r="AO691">
            <v>1.0000000000039999</v>
          </cell>
          <cell r="AP691">
            <v>0</v>
          </cell>
        </row>
        <row r="692">
          <cell r="A692" t="str">
            <v>21019A45-</v>
          </cell>
          <cell r="B692" t="str">
            <v>HELICE (AVENUE DE L')</v>
          </cell>
          <cell r="C692">
            <v>20.999999999777</v>
          </cell>
          <cell r="D692">
            <v>25.000000000195001</v>
          </cell>
          <cell r="E692">
            <v>28.999999999646001</v>
          </cell>
          <cell r="F692">
            <v>30.000000000233999</v>
          </cell>
          <cell r="G692">
            <v>32.000000000443002</v>
          </cell>
          <cell r="H692">
            <v>41.999999999553999</v>
          </cell>
          <cell r="I692">
            <v>28.000000000025</v>
          </cell>
          <cell r="J692">
            <v>28.000000000025</v>
          </cell>
          <cell r="K692">
            <v>50.000000000390003</v>
          </cell>
          <cell r="L692">
            <v>35.000000000272998</v>
          </cell>
          <cell r="M692">
            <v>30.000000000233999</v>
          </cell>
          <cell r="N692">
            <v>25.999999999816001</v>
          </cell>
          <cell r="O692">
            <v>25.999999999816001</v>
          </cell>
          <cell r="P692">
            <v>20.999999999777</v>
          </cell>
          <cell r="Q692">
            <v>30.000000000233999</v>
          </cell>
          <cell r="R692">
            <v>22.999999999986002</v>
          </cell>
          <cell r="S692">
            <v>0</v>
          </cell>
          <cell r="T692">
            <v>38.999999999724004</v>
          </cell>
          <cell r="U692">
            <v>33.999999999685002</v>
          </cell>
          <cell r="V692">
            <v>25.999999999816001</v>
          </cell>
          <cell r="W692">
            <v>27.000000000404</v>
          </cell>
          <cell r="X692">
            <v>32.000000000443002</v>
          </cell>
          <cell r="Y692">
            <v>41.999999999553999</v>
          </cell>
          <cell r="Z692">
            <v>28.999999999646001</v>
          </cell>
          <cell r="AA692">
            <v>30.000000000233999</v>
          </cell>
          <cell r="AB692">
            <v>20.999999999777</v>
          </cell>
          <cell r="AC692">
            <v>20.999999999777</v>
          </cell>
          <cell r="AD692">
            <v>23.999999999607002</v>
          </cell>
          <cell r="AE692">
            <v>30.000000000233999</v>
          </cell>
          <cell r="AF692">
            <v>25.000000000195001</v>
          </cell>
          <cell r="AG692">
            <v>15.999999999738</v>
          </cell>
          <cell r="AH692">
            <v>12.000000000287001</v>
          </cell>
          <cell r="AI692">
            <v>9.0000000004569998</v>
          </cell>
          <cell r="AJ692">
            <v>12.999999999908001</v>
          </cell>
          <cell r="AK692">
            <v>9.0000000004569998</v>
          </cell>
          <cell r="AL692">
            <v>9.0000000004569998</v>
          </cell>
          <cell r="AM692">
            <v>7.9999999998689999</v>
          </cell>
          <cell r="AN692">
            <v>0.99999999962099995</v>
          </cell>
          <cell r="AO692">
            <v>2.99999999983</v>
          </cell>
          <cell r="AP692">
            <v>0.99999999962099995</v>
          </cell>
        </row>
        <row r="693">
          <cell r="A693" t="str">
            <v>21019A52-</v>
          </cell>
          <cell r="B693" t="str">
            <v>DUC (RUE)</v>
          </cell>
          <cell r="C693">
            <v>40.000000000203002</v>
          </cell>
          <cell r="D693">
            <v>39.000000000096001</v>
          </cell>
          <cell r="E693">
            <v>24.999999999956998</v>
          </cell>
          <cell r="F693">
            <v>31.999999999347001</v>
          </cell>
          <cell r="G693">
            <v>23.999999999850001</v>
          </cell>
          <cell r="H693">
            <v>26.000000000064002</v>
          </cell>
          <cell r="I693">
            <v>21.999999999636003</v>
          </cell>
          <cell r="J693">
            <v>22.999999999743</v>
          </cell>
          <cell r="K693">
            <v>53.000000000235005</v>
          </cell>
          <cell r="L693">
            <v>36.999999999882</v>
          </cell>
          <cell r="M693">
            <v>69.999999999336012</v>
          </cell>
          <cell r="N693">
            <v>57.999999999411003</v>
          </cell>
          <cell r="O693">
            <v>74.999999999870994</v>
          </cell>
          <cell r="P693">
            <v>72.999999999657007</v>
          </cell>
          <cell r="Q693">
            <v>64.000000000052992</v>
          </cell>
          <cell r="R693">
            <v>70.999999999442991</v>
          </cell>
          <cell r="S693">
            <v>0</v>
          </cell>
          <cell r="T693">
            <v>44.000000000630997</v>
          </cell>
          <cell r="U693">
            <v>41.000000000310003</v>
          </cell>
          <cell r="V693">
            <v>40.000000000203002</v>
          </cell>
          <cell r="W693">
            <v>48.999999999806995</v>
          </cell>
          <cell r="X693">
            <v>44.000000000630997</v>
          </cell>
          <cell r="Y693">
            <v>42.000000000416996</v>
          </cell>
          <cell r="Z693">
            <v>41.000000000310003</v>
          </cell>
          <cell r="AA693">
            <v>41.000000000310003</v>
          </cell>
          <cell r="AB693">
            <v>31.999999999347001</v>
          </cell>
          <cell r="AC693">
            <v>32.999999999453998</v>
          </cell>
          <cell r="AD693">
            <v>33.999999999560998</v>
          </cell>
          <cell r="AE693">
            <v>22.999999999743</v>
          </cell>
          <cell r="AF693">
            <v>19.999999999422002</v>
          </cell>
          <cell r="AG693">
            <v>13.000000000032001</v>
          </cell>
          <cell r="AH693">
            <v>10.999999999818002</v>
          </cell>
          <cell r="AI693">
            <v>19.999999999422002</v>
          </cell>
          <cell r="AJ693">
            <v>10.999999999818002</v>
          </cell>
          <cell r="AK693">
            <v>8.9999999996040003</v>
          </cell>
          <cell r="AL693">
            <v>11.999999999925</v>
          </cell>
          <cell r="AM693">
            <v>3.0000000003210001</v>
          </cell>
          <cell r="AN693">
            <v>3.0000000003210001</v>
          </cell>
          <cell r="AO693">
            <v>5.0000000005349996</v>
          </cell>
          <cell r="AP693">
            <v>0</v>
          </cell>
        </row>
        <row r="694">
          <cell r="A694" t="str">
            <v>21019A51-</v>
          </cell>
          <cell r="B694" t="str">
            <v>COLLEGE SAINT-MICHEL</v>
          </cell>
          <cell r="C694">
            <v>56.999999999249994</v>
          </cell>
          <cell r="D694">
            <v>51.000000000250004</v>
          </cell>
          <cell r="E694">
            <v>42</v>
          </cell>
          <cell r="F694">
            <v>58.000000000250004</v>
          </cell>
          <cell r="G694">
            <v>42.999999999250001</v>
          </cell>
          <cell r="H694">
            <v>48.000000000750006</v>
          </cell>
          <cell r="I694">
            <v>44.999999999499998</v>
          </cell>
          <cell r="J694">
            <v>28</v>
          </cell>
          <cell r="K694">
            <v>46.000000000499995</v>
          </cell>
          <cell r="L694">
            <v>32.000000000500002</v>
          </cell>
          <cell r="M694">
            <v>83.000000000750006</v>
          </cell>
          <cell r="N694">
            <v>91</v>
          </cell>
          <cell r="O694">
            <v>67.000000000500009</v>
          </cell>
          <cell r="P694">
            <v>65.999999999499991</v>
          </cell>
          <cell r="Q694">
            <v>72.000000000249997</v>
          </cell>
          <cell r="R694">
            <v>76.000000000749992</v>
          </cell>
          <cell r="S694">
            <v>0</v>
          </cell>
          <cell r="T694">
            <v>65.999999999499991</v>
          </cell>
          <cell r="U694">
            <v>60.999999999749996</v>
          </cell>
          <cell r="V694">
            <v>58.999999999500005</v>
          </cell>
          <cell r="W694">
            <v>67.000000000500009</v>
          </cell>
          <cell r="X694">
            <v>67.999999999750003</v>
          </cell>
          <cell r="Y694">
            <v>65.000000000249997</v>
          </cell>
          <cell r="Z694">
            <v>70</v>
          </cell>
          <cell r="AA694">
            <v>32.999999999749996</v>
          </cell>
          <cell r="AB694">
            <v>39.000000000500002</v>
          </cell>
          <cell r="AC694">
            <v>25.999999999750003</v>
          </cell>
          <cell r="AD694">
            <v>16.000000000250001</v>
          </cell>
          <cell r="AE694">
            <v>23.999999999500002</v>
          </cell>
          <cell r="AF694">
            <v>23.999999999500002</v>
          </cell>
          <cell r="AG694">
            <v>30.000000000250001</v>
          </cell>
          <cell r="AH694">
            <v>25.000000000499998</v>
          </cell>
          <cell r="AI694">
            <v>18.000000000500002</v>
          </cell>
          <cell r="AJ694">
            <v>20.000000000750003</v>
          </cell>
          <cell r="AK694">
            <v>11.999999999750001</v>
          </cell>
          <cell r="AL694">
            <v>14.999999999250001</v>
          </cell>
          <cell r="AM694">
            <v>4.99999999975</v>
          </cell>
          <cell r="AN694">
            <v>14</v>
          </cell>
          <cell r="AO694">
            <v>2.9999999995</v>
          </cell>
          <cell r="AP694">
            <v>6.0000000007500001</v>
          </cell>
        </row>
        <row r="695">
          <cell r="A695" t="str">
            <v>21019A04-</v>
          </cell>
          <cell r="B695" t="str">
            <v>EGGERICX (RUE)</v>
          </cell>
          <cell r="C695">
            <v>37.999999999555001</v>
          </cell>
          <cell r="D695">
            <v>29.999999999760998</v>
          </cell>
          <cell r="E695">
            <v>36.000000000139998</v>
          </cell>
          <cell r="F695">
            <v>33.999999999658002</v>
          </cell>
          <cell r="G695">
            <v>21.999999999966999</v>
          </cell>
          <cell r="H695">
            <v>16.999999999829001</v>
          </cell>
          <cell r="I695">
            <v>19.999999999484999</v>
          </cell>
          <cell r="J695">
            <v>15.999999999588001</v>
          </cell>
          <cell r="K695">
            <v>33.000000000483993</v>
          </cell>
          <cell r="L695">
            <v>28.000000000346002</v>
          </cell>
          <cell r="M695">
            <v>43.999999999933998</v>
          </cell>
          <cell r="N695">
            <v>47.999999999831005</v>
          </cell>
          <cell r="O695">
            <v>42.000000000519002</v>
          </cell>
          <cell r="P695">
            <v>49.000000000071992</v>
          </cell>
          <cell r="Q695">
            <v>51.999999999727997</v>
          </cell>
          <cell r="R695">
            <v>33.000000000483993</v>
          </cell>
          <cell r="S695">
            <v>0</v>
          </cell>
          <cell r="T695">
            <v>40.000000000036998</v>
          </cell>
          <cell r="U695">
            <v>40.000000000036998</v>
          </cell>
          <cell r="V695">
            <v>28.99999999952</v>
          </cell>
          <cell r="W695">
            <v>33.000000000483993</v>
          </cell>
          <cell r="X695">
            <v>24.999999999622997</v>
          </cell>
          <cell r="Y695">
            <v>33.000000000483993</v>
          </cell>
          <cell r="Z695">
            <v>38.999999999796003</v>
          </cell>
          <cell r="AA695">
            <v>23.000000000208001</v>
          </cell>
          <cell r="AB695">
            <v>27.000000000105</v>
          </cell>
          <cell r="AC695">
            <v>28.000000000346002</v>
          </cell>
          <cell r="AD695">
            <v>21.999999999966999</v>
          </cell>
          <cell r="AE695">
            <v>21.999999999966999</v>
          </cell>
          <cell r="AF695">
            <v>24.000000000449003</v>
          </cell>
          <cell r="AG695">
            <v>21.999999999966999</v>
          </cell>
          <cell r="AH695">
            <v>12.999999999931999</v>
          </cell>
          <cell r="AI695">
            <v>21.999999999966999</v>
          </cell>
          <cell r="AJ695">
            <v>15.000000000414</v>
          </cell>
          <cell r="AK695">
            <v>11.999999999691001</v>
          </cell>
          <cell r="AL695">
            <v>2.9999999996560001</v>
          </cell>
          <cell r="AM695">
            <v>9.0000000000349996</v>
          </cell>
          <cell r="AN695">
            <v>2.9999999996560001</v>
          </cell>
          <cell r="AO695">
            <v>1.0000000002409999</v>
          </cell>
          <cell r="AP695">
            <v>0</v>
          </cell>
        </row>
        <row r="696">
          <cell r="A696" t="str">
            <v>21019A03-</v>
          </cell>
          <cell r="B696" t="str">
            <v>CAPITAINE PIRET (AVENUE)</v>
          </cell>
          <cell r="C696">
            <v>28.999999999872003</v>
          </cell>
          <cell r="D696">
            <v>43.999999999487997</v>
          </cell>
          <cell r="E696">
            <v>39.999999999743999</v>
          </cell>
          <cell r="F696">
            <v>43.999999999487997</v>
          </cell>
          <cell r="G696">
            <v>30.000000000383999</v>
          </cell>
          <cell r="H696">
            <v>37.000000000512003</v>
          </cell>
          <cell r="I696">
            <v>32.000000000256001</v>
          </cell>
          <cell r="J696">
            <v>30.999999999743999</v>
          </cell>
          <cell r="K696">
            <v>28.999999999872003</v>
          </cell>
          <cell r="L696">
            <v>32.999999999616001</v>
          </cell>
          <cell r="M696">
            <v>39.000000000383999</v>
          </cell>
          <cell r="N696">
            <v>43.000000000128004</v>
          </cell>
          <cell r="O696">
            <v>43.000000000128004</v>
          </cell>
          <cell r="P696">
            <v>34.000000000127997</v>
          </cell>
          <cell r="Q696">
            <v>48.999999999744006</v>
          </cell>
          <cell r="R696">
            <v>50.000000000255994</v>
          </cell>
          <cell r="S696">
            <v>0</v>
          </cell>
          <cell r="T696">
            <v>48.999999999744006</v>
          </cell>
          <cell r="U696">
            <v>43.999999999487997</v>
          </cell>
          <cell r="V696">
            <v>39.000000000383999</v>
          </cell>
          <cell r="W696">
            <v>45</v>
          </cell>
          <cell r="X696">
            <v>34.999999999487997</v>
          </cell>
          <cell r="Y696">
            <v>28.999999999872003</v>
          </cell>
          <cell r="Z696">
            <v>34.000000000127997</v>
          </cell>
          <cell r="AA696">
            <v>30.999999999743999</v>
          </cell>
          <cell r="AB696">
            <v>23.000000000256001</v>
          </cell>
          <cell r="AC696">
            <v>28.000000000511999</v>
          </cell>
          <cell r="AD696">
            <v>25.000000000127997</v>
          </cell>
          <cell r="AE696">
            <v>28.000000000511999</v>
          </cell>
          <cell r="AF696">
            <v>19.000000000511999</v>
          </cell>
          <cell r="AG696">
            <v>18</v>
          </cell>
          <cell r="AH696">
            <v>7.0000000001279998</v>
          </cell>
          <cell r="AI696">
            <v>14.000000000256</v>
          </cell>
          <cell r="AJ696">
            <v>7.9999999994879998</v>
          </cell>
          <cell r="AK696">
            <v>7.0000000001279998</v>
          </cell>
          <cell r="AL696">
            <v>1.9999999998719999</v>
          </cell>
          <cell r="AM696">
            <v>3.0000000003839999</v>
          </cell>
          <cell r="AN696">
            <v>1.000000000512</v>
          </cell>
          <cell r="AO696">
            <v>1.9999999998719999</v>
          </cell>
          <cell r="AP696">
            <v>1.000000000512</v>
          </cell>
        </row>
        <row r="697">
          <cell r="A697" t="str">
            <v>21019A02-</v>
          </cell>
          <cell r="B697" t="str">
            <v>CLOS DU SOLEIL</v>
          </cell>
          <cell r="C697">
            <v>12.999999999889999</v>
          </cell>
          <cell r="D697">
            <v>12.00000000014</v>
          </cell>
          <cell r="E697">
            <v>6.00000000007</v>
          </cell>
          <cell r="F697">
            <v>8.9999999999479989</v>
          </cell>
          <cell r="G697">
            <v>7.0000000001340004</v>
          </cell>
          <cell r="H697">
            <v>7.9999999998840003</v>
          </cell>
          <cell r="I697">
            <v>2.9999999998780003</v>
          </cell>
          <cell r="J697">
            <v>2.0000000001279998</v>
          </cell>
          <cell r="K697">
            <v>2.0000000001279998</v>
          </cell>
          <cell r="L697">
            <v>6.00000000007</v>
          </cell>
          <cell r="M697">
            <v>17.000000000146002</v>
          </cell>
          <cell r="N697">
            <v>12.00000000014</v>
          </cell>
          <cell r="O697">
            <v>12.00000000014</v>
          </cell>
          <cell r="P697">
            <v>12.00000000014</v>
          </cell>
          <cell r="Q697">
            <v>12.00000000014</v>
          </cell>
          <cell r="R697">
            <v>15.000000000018002</v>
          </cell>
          <cell r="S697">
            <v>0</v>
          </cell>
          <cell r="T697">
            <v>16.000000000082</v>
          </cell>
          <cell r="U697">
            <v>7.9999999998840003</v>
          </cell>
          <cell r="V697">
            <v>10.000000000011999</v>
          </cell>
          <cell r="W697">
            <v>10.000000000011999</v>
          </cell>
          <cell r="X697">
            <v>10.000000000011999</v>
          </cell>
          <cell r="Y697">
            <v>7.0000000001340004</v>
          </cell>
          <cell r="Z697">
            <v>7.9999999998840003</v>
          </cell>
          <cell r="AA697">
            <v>11.000000000076</v>
          </cell>
          <cell r="AB697">
            <v>11.000000000076</v>
          </cell>
          <cell r="AC697">
            <v>6.00000000007</v>
          </cell>
          <cell r="AD697">
            <v>5.0000000000059996</v>
          </cell>
          <cell r="AE697">
            <v>7.9999999998840003</v>
          </cell>
          <cell r="AF697">
            <v>2.0000000001279998</v>
          </cell>
          <cell r="AG697">
            <v>11.000000000076</v>
          </cell>
          <cell r="AH697">
            <v>7.9999999998840003</v>
          </cell>
          <cell r="AI697">
            <v>6.00000000007</v>
          </cell>
          <cell r="AJ697">
            <v>3.9999999999420002</v>
          </cell>
          <cell r="AK697">
            <v>7.9999999998840003</v>
          </cell>
          <cell r="AL697">
            <v>1.0000000000639999</v>
          </cell>
          <cell r="AM697">
            <v>2.9999999998780003</v>
          </cell>
          <cell r="AN697">
            <v>1.0000000000639999</v>
          </cell>
          <cell r="AO697">
            <v>0</v>
          </cell>
          <cell r="AP697">
            <v>0</v>
          </cell>
        </row>
        <row r="698">
          <cell r="A698" t="str">
            <v>21019A052</v>
          </cell>
          <cell r="B698" t="str">
            <v>DON BOSCO</v>
          </cell>
          <cell r="C698">
            <v>24.999999999715001</v>
          </cell>
          <cell r="D698">
            <v>36.000000000130001</v>
          </cell>
          <cell r="E698">
            <v>26.999999999615003</v>
          </cell>
          <cell r="F698">
            <v>21.999999999865</v>
          </cell>
          <cell r="G698">
            <v>17.000000000115001</v>
          </cell>
          <cell r="H698">
            <v>22.999999999815</v>
          </cell>
          <cell r="I698">
            <v>17.000000000115001</v>
          </cell>
          <cell r="J698">
            <v>22.999999999815</v>
          </cell>
          <cell r="K698">
            <v>21.999999999865</v>
          </cell>
          <cell r="L698">
            <v>21.999999999865</v>
          </cell>
          <cell r="M698">
            <v>50.000000000394991</v>
          </cell>
          <cell r="N698">
            <v>54.000000000195001</v>
          </cell>
          <cell r="O698">
            <v>38.000000000029999</v>
          </cell>
          <cell r="P698">
            <v>33.000000000280004</v>
          </cell>
          <cell r="Q698">
            <v>29.000000000480004</v>
          </cell>
          <cell r="R698">
            <v>34.000000000230003</v>
          </cell>
          <cell r="S698">
            <v>0</v>
          </cell>
          <cell r="T698">
            <v>35.000000000179995</v>
          </cell>
          <cell r="U698">
            <v>30.000000000429999</v>
          </cell>
          <cell r="V698">
            <v>29.000000000480004</v>
          </cell>
          <cell r="W698">
            <v>38.999999999979998</v>
          </cell>
          <cell r="X698">
            <v>32.000000000330004</v>
          </cell>
          <cell r="Y698">
            <v>33.000000000280004</v>
          </cell>
          <cell r="Z698">
            <v>38.000000000029999</v>
          </cell>
          <cell r="AA698">
            <v>23.999999999764999</v>
          </cell>
          <cell r="AB698">
            <v>22.999999999815</v>
          </cell>
          <cell r="AC698">
            <v>22.999999999815</v>
          </cell>
          <cell r="AD698">
            <v>16.000000000165002</v>
          </cell>
          <cell r="AE698">
            <v>27.999999999565002</v>
          </cell>
          <cell r="AF698">
            <v>20.999999999914998</v>
          </cell>
          <cell r="AG698">
            <v>13.000000000315</v>
          </cell>
          <cell r="AH698">
            <v>12.000000000365</v>
          </cell>
          <cell r="AI698">
            <v>17.000000000115001</v>
          </cell>
          <cell r="AJ698">
            <v>14.000000000264999</v>
          </cell>
          <cell r="AK698">
            <v>13.000000000315</v>
          </cell>
          <cell r="AL698">
            <v>5.9999999997000009</v>
          </cell>
          <cell r="AM698">
            <v>1.9999999999</v>
          </cell>
          <cell r="AN698">
            <v>1.9999999999</v>
          </cell>
          <cell r="AO698">
            <v>0.99999999995</v>
          </cell>
          <cell r="AP698">
            <v>0</v>
          </cell>
        </row>
        <row r="699">
          <cell r="A699" t="str">
            <v>21019A001</v>
          </cell>
          <cell r="B699" t="str">
            <v>CENTRE</v>
          </cell>
          <cell r="C699">
            <v>53.999999999232003</v>
          </cell>
          <cell r="D699">
            <v>56.000000000604004</v>
          </cell>
          <cell r="E699">
            <v>48.000000000048004</v>
          </cell>
          <cell r="F699">
            <v>49.999999999776001</v>
          </cell>
          <cell r="G699">
            <v>40.999999999355992</v>
          </cell>
          <cell r="H699">
            <v>43.000000000727994</v>
          </cell>
          <cell r="I699">
            <v>40.999999999355992</v>
          </cell>
          <cell r="J699">
            <v>24.999999999888001</v>
          </cell>
          <cell r="K699">
            <v>52.999999999368001</v>
          </cell>
          <cell r="L699">
            <v>40.999999999355992</v>
          </cell>
          <cell r="M699">
            <v>76.999999999392003</v>
          </cell>
          <cell r="N699">
            <v>71.000000000208004</v>
          </cell>
          <cell r="O699">
            <v>77.999999999256005</v>
          </cell>
          <cell r="P699">
            <v>58.000000000332001</v>
          </cell>
          <cell r="Q699">
            <v>67.000000000751996</v>
          </cell>
          <cell r="R699">
            <v>72.000000000072006</v>
          </cell>
          <cell r="S699">
            <v>0</v>
          </cell>
          <cell r="T699">
            <v>57.000000000467999</v>
          </cell>
          <cell r="U699">
            <v>69.00000000048</v>
          </cell>
          <cell r="V699">
            <v>45.000000000456005</v>
          </cell>
          <cell r="W699">
            <v>49.999999999776001</v>
          </cell>
          <cell r="X699">
            <v>45.000000000456005</v>
          </cell>
          <cell r="Y699">
            <v>58.000000000332001</v>
          </cell>
          <cell r="Z699">
            <v>58.000000000332001</v>
          </cell>
          <cell r="AA699">
            <v>60.000000000059998</v>
          </cell>
          <cell r="AB699">
            <v>45.000000000456005</v>
          </cell>
          <cell r="AC699">
            <v>43.000000000727994</v>
          </cell>
          <cell r="AD699">
            <v>31.000000000716</v>
          </cell>
          <cell r="AE699">
            <v>27.99999999948</v>
          </cell>
          <cell r="AF699">
            <v>28.999999999343999</v>
          </cell>
          <cell r="AG699">
            <v>24.000000000024002</v>
          </cell>
          <cell r="AH699">
            <v>11.000000000147999</v>
          </cell>
          <cell r="AI699">
            <v>14.999999999603999</v>
          </cell>
          <cell r="AJ699">
            <v>5.9999999991840003</v>
          </cell>
          <cell r="AK699">
            <v>17.999999999196</v>
          </cell>
          <cell r="AL699">
            <v>4.9999999993199999</v>
          </cell>
          <cell r="AM699">
            <v>11.000000000147999</v>
          </cell>
          <cell r="AN699">
            <v>3.999999999456</v>
          </cell>
          <cell r="AO699">
            <v>2.9999999995920001</v>
          </cell>
          <cell r="AP699">
            <v>0</v>
          </cell>
        </row>
        <row r="700">
          <cell r="A700" t="str">
            <v>21019A34-</v>
          </cell>
          <cell r="B700" t="str">
            <v>EUROPE (QUARTIER DE L')</v>
          </cell>
          <cell r="C700">
            <v>33.999999999735003</v>
          </cell>
          <cell r="D700">
            <v>37.000000000425004</v>
          </cell>
          <cell r="E700">
            <v>49.999999999949999</v>
          </cell>
          <cell r="F700">
            <v>47.999999999489994</v>
          </cell>
          <cell r="G700">
            <v>44.999999999955001</v>
          </cell>
          <cell r="H700">
            <v>32.000000000429992</v>
          </cell>
          <cell r="I700">
            <v>36.000000000195001</v>
          </cell>
          <cell r="J700">
            <v>24.999999999975</v>
          </cell>
          <cell r="K700">
            <v>26.000000000204999</v>
          </cell>
          <cell r="L700">
            <v>33.999999999735003</v>
          </cell>
          <cell r="M700">
            <v>21.000000000210001</v>
          </cell>
          <cell r="N700">
            <v>22.00000000044</v>
          </cell>
          <cell r="O700">
            <v>21.000000000210001</v>
          </cell>
          <cell r="P700">
            <v>18.999999999749999</v>
          </cell>
          <cell r="Q700">
            <v>38.999999999730001</v>
          </cell>
          <cell r="R700">
            <v>32.000000000429992</v>
          </cell>
          <cell r="S700">
            <v>0</v>
          </cell>
          <cell r="T700">
            <v>49.999999999949999</v>
          </cell>
          <cell r="U700">
            <v>37.999999999499998</v>
          </cell>
          <cell r="V700">
            <v>42.999999999495003</v>
          </cell>
          <cell r="W700">
            <v>47.000000000415</v>
          </cell>
          <cell r="X700">
            <v>38.999999999730001</v>
          </cell>
          <cell r="Y700">
            <v>37.999999999499998</v>
          </cell>
          <cell r="Z700">
            <v>27.999999999509999</v>
          </cell>
          <cell r="AA700">
            <v>37.000000000425004</v>
          </cell>
          <cell r="AB700">
            <v>26.000000000204999</v>
          </cell>
          <cell r="AC700">
            <v>31.000000000200004</v>
          </cell>
          <cell r="AD700">
            <v>27.000000000434998</v>
          </cell>
          <cell r="AE700">
            <v>34.999999999964999</v>
          </cell>
          <cell r="AF700">
            <v>23.999999999744997</v>
          </cell>
          <cell r="AG700">
            <v>17.99999999952</v>
          </cell>
          <cell r="AH700">
            <v>14.999999999985</v>
          </cell>
          <cell r="AI700">
            <v>24.999999999975</v>
          </cell>
          <cell r="AJ700">
            <v>13.999999999755</v>
          </cell>
          <cell r="AK700">
            <v>11.00000000022</v>
          </cell>
          <cell r="AL700">
            <v>11.00000000022</v>
          </cell>
          <cell r="AM700">
            <v>13.999999999755</v>
          </cell>
          <cell r="AN700">
            <v>6.0000000002249996</v>
          </cell>
          <cell r="AO700">
            <v>2.999999999535</v>
          </cell>
          <cell r="AP700">
            <v>1.00000000023</v>
          </cell>
        </row>
        <row r="701">
          <cell r="A701" t="str">
            <v>21019A30-</v>
          </cell>
          <cell r="B701" t="str">
            <v>EGLANTINES (AVENUE)</v>
          </cell>
          <cell r="C701">
            <v>27.999999999972001</v>
          </cell>
          <cell r="D701">
            <v>27.999999999972001</v>
          </cell>
          <cell r="E701">
            <v>41.999999999958</v>
          </cell>
          <cell r="F701">
            <v>33.999999999966001</v>
          </cell>
          <cell r="G701">
            <v>33.000000000447997</v>
          </cell>
          <cell r="H701">
            <v>35.999999999964004</v>
          </cell>
          <cell r="I701">
            <v>29.000000000452001</v>
          </cell>
          <cell r="J701">
            <v>35.999999999964004</v>
          </cell>
          <cell r="K701">
            <v>29.000000000452001</v>
          </cell>
          <cell r="L701">
            <v>29.999999999970001</v>
          </cell>
          <cell r="M701">
            <v>21.999999999978005</v>
          </cell>
          <cell r="N701">
            <v>33.000000000447997</v>
          </cell>
          <cell r="O701">
            <v>21.999999999978005</v>
          </cell>
          <cell r="P701">
            <v>25.999999999973998</v>
          </cell>
          <cell r="Q701">
            <v>27.000000000453998</v>
          </cell>
          <cell r="R701">
            <v>23.000000000458002</v>
          </cell>
          <cell r="S701">
            <v>0</v>
          </cell>
          <cell r="T701">
            <v>29.999999999970001</v>
          </cell>
          <cell r="U701">
            <v>39.000000000442</v>
          </cell>
          <cell r="V701">
            <v>35.999999999964004</v>
          </cell>
          <cell r="W701">
            <v>35.000000000446001</v>
          </cell>
          <cell r="X701">
            <v>41.000000000439996</v>
          </cell>
          <cell r="Y701">
            <v>21.000000000459998</v>
          </cell>
          <cell r="Z701">
            <v>23.000000000458002</v>
          </cell>
          <cell r="AA701">
            <v>25.000000000455998</v>
          </cell>
          <cell r="AB701">
            <v>21.000000000459998</v>
          </cell>
          <cell r="AC701">
            <v>21.000000000459998</v>
          </cell>
          <cell r="AD701">
            <v>17.000000000463999</v>
          </cell>
          <cell r="AE701">
            <v>19.000000000462002</v>
          </cell>
          <cell r="AF701">
            <v>17.000000000463999</v>
          </cell>
          <cell r="AG701">
            <v>21.999999999978005</v>
          </cell>
          <cell r="AH701">
            <v>9.9999999999899991</v>
          </cell>
          <cell r="AI701">
            <v>19.000000000462002</v>
          </cell>
          <cell r="AJ701">
            <v>11.999999999987999</v>
          </cell>
          <cell r="AK701">
            <v>7.0000000004740004</v>
          </cell>
          <cell r="AL701">
            <v>7.9999999999920002</v>
          </cell>
          <cell r="AM701">
            <v>3.9999999999960001</v>
          </cell>
          <cell r="AN701">
            <v>1.00000000048</v>
          </cell>
          <cell r="AO701">
            <v>1.00000000048</v>
          </cell>
          <cell r="AP701">
            <v>1.999999999998</v>
          </cell>
        </row>
        <row r="702">
          <cell r="A702" t="str">
            <v>21019A33-</v>
          </cell>
          <cell r="B702" t="str">
            <v>MIMOSAS (AVENUE)</v>
          </cell>
          <cell r="C702">
            <v>56.999999999304002</v>
          </cell>
          <cell r="D702">
            <v>56.000000000555993</v>
          </cell>
          <cell r="E702">
            <v>62.000000000292005</v>
          </cell>
          <cell r="F702">
            <v>60.999999999731997</v>
          </cell>
          <cell r="G702">
            <v>40.999999999403997</v>
          </cell>
          <cell r="H702">
            <v>47.999999999700002</v>
          </cell>
          <cell r="I702">
            <v>37.000000000787999</v>
          </cell>
          <cell r="J702">
            <v>43.000000000523997</v>
          </cell>
          <cell r="K702">
            <v>50.999999999567997</v>
          </cell>
          <cell r="L702">
            <v>47.999999999700002</v>
          </cell>
          <cell r="M702">
            <v>76.999999999631996</v>
          </cell>
          <cell r="N702">
            <v>85.999999999235982</v>
          </cell>
          <cell r="O702">
            <v>65.00000000016</v>
          </cell>
          <cell r="P702">
            <v>72.999999999204007</v>
          </cell>
          <cell r="Q702">
            <v>66.999999999468002</v>
          </cell>
          <cell r="R702">
            <v>60.999999999731997</v>
          </cell>
          <cell r="S702">
            <v>0</v>
          </cell>
          <cell r="T702">
            <v>69.999999999335998</v>
          </cell>
          <cell r="U702">
            <v>66.000000000720007</v>
          </cell>
          <cell r="V702">
            <v>59.999999999171997</v>
          </cell>
          <cell r="W702">
            <v>57.999999999863995</v>
          </cell>
          <cell r="X702">
            <v>46.999999999140002</v>
          </cell>
          <cell r="Y702">
            <v>57.999999999863995</v>
          </cell>
          <cell r="Z702">
            <v>46.000000000391999</v>
          </cell>
          <cell r="AA702">
            <v>54.999999999996007</v>
          </cell>
          <cell r="AB702">
            <v>33.000000000360004</v>
          </cell>
          <cell r="AC702">
            <v>30.99999999924</v>
          </cell>
          <cell r="AD702">
            <v>27.999999999371997</v>
          </cell>
          <cell r="AE702">
            <v>36.000000000227999</v>
          </cell>
          <cell r="AF702">
            <v>30.99999999924</v>
          </cell>
          <cell r="AG702">
            <v>36.000000000227999</v>
          </cell>
          <cell r="AH702">
            <v>15.999999999900002</v>
          </cell>
          <cell r="AI702">
            <v>39.000000000096001</v>
          </cell>
          <cell r="AJ702">
            <v>17.000000000459998</v>
          </cell>
          <cell r="AK702">
            <v>39.000000000096001</v>
          </cell>
          <cell r="AL702">
            <v>10.000000000164</v>
          </cell>
          <cell r="AM702">
            <v>11.000000000723999</v>
          </cell>
          <cell r="AN702">
            <v>2.9999999998679998</v>
          </cell>
          <cell r="AO702">
            <v>10.000000000164</v>
          </cell>
          <cell r="AP702">
            <v>1.9999999993079998</v>
          </cell>
        </row>
        <row r="703">
          <cell r="A703" t="str">
            <v>21019A01-</v>
          </cell>
          <cell r="B703" t="str">
            <v>BOULEVARD DE LA WOLUWE</v>
          </cell>
          <cell r="C703">
            <v>27.000000000279996</v>
          </cell>
          <cell r="D703">
            <v>29.000000000247997</v>
          </cell>
          <cell r="E703">
            <v>23.000000000343999</v>
          </cell>
          <cell r="F703">
            <v>23.000000000343999</v>
          </cell>
          <cell r="G703">
            <v>20.999999999664002</v>
          </cell>
          <cell r="H703">
            <v>13.999999999776001</v>
          </cell>
          <cell r="I703">
            <v>15.999999999744</v>
          </cell>
          <cell r="J703">
            <v>15.999999999744</v>
          </cell>
          <cell r="K703">
            <v>17.999999999712003</v>
          </cell>
          <cell r="L703">
            <v>15.999999999744</v>
          </cell>
          <cell r="M703">
            <v>34.000000000168001</v>
          </cell>
          <cell r="N703">
            <v>30.000000000231999</v>
          </cell>
          <cell r="O703">
            <v>37.000000000119996</v>
          </cell>
          <cell r="P703">
            <v>23.000000000343999</v>
          </cell>
          <cell r="Q703">
            <v>26.000000000295998</v>
          </cell>
          <cell r="R703">
            <v>29.000000000247997</v>
          </cell>
          <cell r="S703">
            <v>0</v>
          </cell>
          <cell r="T703">
            <v>31.000000000216001</v>
          </cell>
          <cell r="U703">
            <v>28.000000000263999</v>
          </cell>
          <cell r="V703">
            <v>23.000000000343999</v>
          </cell>
          <cell r="W703">
            <v>20.999999999664002</v>
          </cell>
          <cell r="X703">
            <v>25.000000000312003</v>
          </cell>
          <cell r="Y703">
            <v>18.999999999695998</v>
          </cell>
          <cell r="Z703">
            <v>32.000000000199996</v>
          </cell>
          <cell r="AA703">
            <v>19.99999999968</v>
          </cell>
          <cell r="AB703">
            <v>15.999999999744</v>
          </cell>
          <cell r="AC703">
            <v>10.999999999824002</v>
          </cell>
          <cell r="AD703">
            <v>10.999999999824002</v>
          </cell>
          <cell r="AE703">
            <v>17.999999999712003</v>
          </cell>
          <cell r="AF703">
            <v>8.9999999998560014</v>
          </cell>
          <cell r="AG703">
            <v>9.99999999984</v>
          </cell>
          <cell r="AH703">
            <v>8.9999999998560014</v>
          </cell>
          <cell r="AI703">
            <v>4.99999999992</v>
          </cell>
          <cell r="AJ703">
            <v>1.999999999968</v>
          </cell>
          <cell r="AK703">
            <v>5.9999999999039995</v>
          </cell>
          <cell r="AL703">
            <v>4.99999999992</v>
          </cell>
          <cell r="AM703">
            <v>1.999999999968</v>
          </cell>
          <cell r="AN703">
            <v>1.999999999968</v>
          </cell>
          <cell r="AO703">
            <v>0.99999999998400002</v>
          </cell>
          <cell r="AP703">
            <v>0</v>
          </cell>
        </row>
        <row r="704">
          <cell r="A704" t="str">
            <v>21019A11-</v>
          </cell>
          <cell r="B704" t="str">
            <v>MILLE METRES (AVENUE)</v>
          </cell>
          <cell r="C704">
            <v>27.000000000448004</v>
          </cell>
          <cell r="D704">
            <v>17.999999999936001</v>
          </cell>
          <cell r="E704">
            <v>39.999999999615994</v>
          </cell>
          <cell r="F704">
            <v>38.99999999968</v>
          </cell>
          <cell r="G704">
            <v>20.999999999743999</v>
          </cell>
          <cell r="H704">
            <v>35.999999999872003</v>
          </cell>
          <cell r="I704">
            <v>38.99999999968</v>
          </cell>
          <cell r="J704">
            <v>31.000000000191999</v>
          </cell>
          <cell r="K704">
            <v>29.000000000319996</v>
          </cell>
          <cell r="L704">
            <v>34</v>
          </cell>
          <cell r="M704">
            <v>32.000000000127997</v>
          </cell>
          <cell r="N704">
            <v>27.000000000448004</v>
          </cell>
          <cell r="O704">
            <v>23.999999999551996</v>
          </cell>
          <cell r="P704">
            <v>16.000000000063999</v>
          </cell>
          <cell r="Q704">
            <v>29.000000000319996</v>
          </cell>
          <cell r="R704">
            <v>21.999999999680004</v>
          </cell>
          <cell r="S704">
            <v>0</v>
          </cell>
          <cell r="T704">
            <v>29.000000000319996</v>
          </cell>
          <cell r="U704">
            <v>38.99999999968</v>
          </cell>
          <cell r="V704">
            <v>33.000000000063999</v>
          </cell>
          <cell r="W704">
            <v>43.000000000512003</v>
          </cell>
          <cell r="X704">
            <v>35.999999999872003</v>
          </cell>
          <cell r="Y704">
            <v>31.000000000191999</v>
          </cell>
          <cell r="Z704">
            <v>46.00000000032</v>
          </cell>
          <cell r="AA704">
            <v>29.000000000319996</v>
          </cell>
          <cell r="AB704">
            <v>31.000000000191999</v>
          </cell>
          <cell r="AC704">
            <v>23.999999999551996</v>
          </cell>
          <cell r="AD704">
            <v>23.999999999551996</v>
          </cell>
          <cell r="AE704">
            <v>28.000000000384002</v>
          </cell>
          <cell r="AF704">
            <v>16.000000000063999</v>
          </cell>
          <cell r="AG704">
            <v>13.000000000256</v>
          </cell>
          <cell r="AH704">
            <v>17</v>
          </cell>
          <cell r="AI704">
            <v>30.000000000256001</v>
          </cell>
          <cell r="AJ704">
            <v>16.000000000063999</v>
          </cell>
          <cell r="AK704">
            <v>23.999999999551996</v>
          </cell>
          <cell r="AL704">
            <v>17</v>
          </cell>
          <cell r="AM704">
            <v>30.000000000256001</v>
          </cell>
          <cell r="AN704">
            <v>5.9999999996159996</v>
          </cell>
          <cell r="AO704">
            <v>10.000000000448001</v>
          </cell>
          <cell r="AP704">
            <v>3.9999999997439999</v>
          </cell>
        </row>
        <row r="705">
          <cell r="A705" t="str">
            <v>21019A31-</v>
          </cell>
          <cell r="B705" t="str">
            <v>BEMEL</v>
          </cell>
          <cell r="C705">
            <v>35.000000000330004</v>
          </cell>
          <cell r="D705">
            <v>31.000000000405002</v>
          </cell>
          <cell r="E705">
            <v>44.999999999484999</v>
          </cell>
          <cell r="F705">
            <v>40.999999999560004</v>
          </cell>
          <cell r="G705">
            <v>37.999999999944997</v>
          </cell>
          <cell r="H705">
            <v>31.000000000405002</v>
          </cell>
          <cell r="I705">
            <v>44.000000000489997</v>
          </cell>
          <cell r="J705">
            <v>36.00000000064</v>
          </cell>
          <cell r="K705">
            <v>36.999999999634994</v>
          </cell>
          <cell r="L705">
            <v>28.999999999785</v>
          </cell>
          <cell r="M705">
            <v>44.000000000489997</v>
          </cell>
          <cell r="N705">
            <v>49.999999999720004</v>
          </cell>
          <cell r="O705">
            <v>35.000000000330004</v>
          </cell>
          <cell r="P705">
            <v>45.999999999795001</v>
          </cell>
          <cell r="Q705">
            <v>41.999999999869999</v>
          </cell>
          <cell r="R705">
            <v>31.999999999399996</v>
          </cell>
          <cell r="S705">
            <v>0</v>
          </cell>
          <cell r="T705">
            <v>35.000000000330004</v>
          </cell>
          <cell r="U705">
            <v>51.000000000030006</v>
          </cell>
          <cell r="V705">
            <v>41.999999999869999</v>
          </cell>
          <cell r="W705">
            <v>44.999999999484999</v>
          </cell>
          <cell r="X705">
            <v>44.000000000489997</v>
          </cell>
          <cell r="Y705">
            <v>41.999999999869999</v>
          </cell>
          <cell r="Z705">
            <v>49.999999999720004</v>
          </cell>
          <cell r="AA705">
            <v>40.000000000565002</v>
          </cell>
          <cell r="AB705">
            <v>32.999999999709999</v>
          </cell>
          <cell r="AC705">
            <v>35.000000000330004</v>
          </cell>
          <cell r="AD705">
            <v>28.999999999785</v>
          </cell>
          <cell r="AE705">
            <v>23.999999999549999</v>
          </cell>
          <cell r="AF705">
            <v>15.999999999699998</v>
          </cell>
          <cell r="AG705">
            <v>31.000000000405002</v>
          </cell>
          <cell r="AH705">
            <v>17.000000000010001</v>
          </cell>
          <cell r="AI705">
            <v>40.999999999560004</v>
          </cell>
          <cell r="AJ705">
            <v>22.000000000244999</v>
          </cell>
          <cell r="AK705">
            <v>20.999999999935</v>
          </cell>
          <cell r="AL705">
            <v>14.000000000395</v>
          </cell>
          <cell r="AM705">
            <v>14.000000000395</v>
          </cell>
          <cell r="AN705">
            <v>3.9999999999249995</v>
          </cell>
          <cell r="AO705">
            <v>1.00000000031</v>
          </cell>
          <cell r="AP705">
            <v>2.0000000006200001</v>
          </cell>
        </row>
        <row r="706">
          <cell r="A706" t="str">
            <v>21019A32-</v>
          </cell>
          <cell r="B706" t="str">
            <v>CHANT D'OISEAU</v>
          </cell>
          <cell r="C706">
            <v>85.999999998900009</v>
          </cell>
          <cell r="D706">
            <v>98.000000000864006</v>
          </cell>
          <cell r="E706">
            <v>108.99999999953999</v>
          </cell>
          <cell r="F706">
            <v>104.999999999778</v>
          </cell>
          <cell r="G706">
            <v>84.000000000358</v>
          </cell>
          <cell r="H706">
            <v>85.000000000967987</v>
          </cell>
          <cell r="I706">
            <v>62.000000000328001</v>
          </cell>
          <cell r="J706">
            <v>62.000000000328001</v>
          </cell>
          <cell r="K706">
            <v>80.000000000596003</v>
          </cell>
          <cell r="L706">
            <v>63.999999998869995</v>
          </cell>
          <cell r="M706">
            <v>101.000000000016</v>
          </cell>
          <cell r="N706">
            <v>81.000000001206004</v>
          </cell>
          <cell r="O706">
            <v>78.999999999986002</v>
          </cell>
          <cell r="P706">
            <v>80.000000000596003</v>
          </cell>
          <cell r="Q706">
            <v>90.999999999272006</v>
          </cell>
          <cell r="R706">
            <v>71.000000000461995</v>
          </cell>
          <cell r="S706">
            <v>126.99999999980801</v>
          </cell>
          <cell r="T706">
            <v>90.999999999272006</v>
          </cell>
          <cell r="U706">
            <v>93.000000000491994</v>
          </cell>
          <cell r="V706">
            <v>89.000000000729997</v>
          </cell>
          <cell r="W706">
            <v>88.000000000119996</v>
          </cell>
          <cell r="X706">
            <v>80.000000000596003</v>
          </cell>
          <cell r="Y706">
            <v>58.000000000566004</v>
          </cell>
          <cell r="Z706">
            <v>63.999999998869995</v>
          </cell>
          <cell r="AA706">
            <v>68.999999999241993</v>
          </cell>
          <cell r="AB706">
            <v>50.000000001041997</v>
          </cell>
          <cell r="AC706">
            <v>68.000000001309999</v>
          </cell>
          <cell r="AD706">
            <v>50.999999998973998</v>
          </cell>
          <cell r="AE706">
            <v>80.000000000596003</v>
          </cell>
          <cell r="AF706">
            <v>45.000000000669999</v>
          </cell>
          <cell r="AG706">
            <v>46.999999999212008</v>
          </cell>
          <cell r="AH706">
            <v>37.999999999078</v>
          </cell>
          <cell r="AI706">
            <v>62.000000000328001</v>
          </cell>
          <cell r="AJ706">
            <v>33.999999999315996</v>
          </cell>
          <cell r="AK706">
            <v>46.000000001279993</v>
          </cell>
          <cell r="AL706">
            <v>24.000000001250001</v>
          </cell>
          <cell r="AM706">
            <v>19.999999998810001</v>
          </cell>
          <cell r="AN706">
            <v>7.9999999995240003</v>
          </cell>
          <cell r="AO706">
            <v>5.0000000003720002</v>
          </cell>
          <cell r="AP706">
            <v>2.9999999991520001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28.000000000013003</v>
          </cell>
          <cell r="D708">
            <v>31.999999999586002</v>
          </cell>
          <cell r="E708">
            <v>37.999999999696001</v>
          </cell>
          <cell r="F708">
            <v>52.000000000452999</v>
          </cell>
          <cell r="G708">
            <v>46.999999999861004</v>
          </cell>
          <cell r="H708">
            <v>56.000000000026006</v>
          </cell>
          <cell r="I708">
            <v>43.000000000287997</v>
          </cell>
          <cell r="J708">
            <v>40.000000000233001</v>
          </cell>
          <cell r="K708">
            <v>46.000000000343</v>
          </cell>
          <cell r="L708">
            <v>41.999999999269001</v>
          </cell>
          <cell r="M708">
            <v>43.999999999806008</v>
          </cell>
          <cell r="N708">
            <v>44.999999999323997</v>
          </cell>
          <cell r="O708">
            <v>34.000000000123002</v>
          </cell>
          <cell r="P708">
            <v>37.000000000178005</v>
          </cell>
          <cell r="Q708">
            <v>37.999999999696001</v>
          </cell>
          <cell r="R708">
            <v>28.000000000013003</v>
          </cell>
          <cell r="S708">
            <v>0</v>
          </cell>
          <cell r="T708">
            <v>47.999999999379</v>
          </cell>
          <cell r="U708">
            <v>62.000000000136005</v>
          </cell>
          <cell r="V708">
            <v>46.999999999861004</v>
          </cell>
          <cell r="W708">
            <v>62.999999999654001</v>
          </cell>
          <cell r="X708">
            <v>49.999999999916</v>
          </cell>
          <cell r="Y708">
            <v>52.000000000452999</v>
          </cell>
          <cell r="Z708">
            <v>49.999999999916</v>
          </cell>
          <cell r="AA708">
            <v>50.999999999433996</v>
          </cell>
          <cell r="AB708">
            <v>47.999999999379</v>
          </cell>
          <cell r="AC708">
            <v>25.999999999476</v>
          </cell>
          <cell r="AD708">
            <v>30.000000000549999</v>
          </cell>
          <cell r="AE708">
            <v>31.999999999586002</v>
          </cell>
          <cell r="AF708">
            <v>28.999999999530999</v>
          </cell>
          <cell r="AG708">
            <v>34.999999999641005</v>
          </cell>
          <cell r="AH708">
            <v>19.999999999366</v>
          </cell>
          <cell r="AI708">
            <v>30.000000000549999</v>
          </cell>
          <cell r="AJ708">
            <v>21.000000000384997</v>
          </cell>
          <cell r="AK708">
            <v>41.999999999269001</v>
          </cell>
          <cell r="AL708">
            <v>21.000000000384997</v>
          </cell>
          <cell r="AM708">
            <v>15.999999999793001</v>
          </cell>
          <cell r="AN708">
            <v>8.0000000006469989</v>
          </cell>
          <cell r="AO708">
            <v>11.000000000702</v>
          </cell>
          <cell r="AP708">
            <v>3.9999999995730002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32.999999999967002</v>
          </cell>
          <cell r="D710">
            <v>37.999999999962</v>
          </cell>
          <cell r="E710">
            <v>35.999999999964004</v>
          </cell>
          <cell r="F710">
            <v>38.999999999960998</v>
          </cell>
          <cell r="G710">
            <v>58.999999999941004</v>
          </cell>
          <cell r="H710">
            <v>40.999999999959002</v>
          </cell>
          <cell r="I710">
            <v>52.999999999946994</v>
          </cell>
          <cell r="J710">
            <v>56.999999999943</v>
          </cell>
          <cell r="K710">
            <v>48.999999999950994</v>
          </cell>
          <cell r="L710">
            <v>41.999999999958</v>
          </cell>
          <cell r="M710">
            <v>38.999999999960998</v>
          </cell>
          <cell r="N710">
            <v>33.999999999966001</v>
          </cell>
          <cell r="O710">
            <v>24.999999999975003</v>
          </cell>
          <cell r="P710">
            <v>23.999999999975998</v>
          </cell>
          <cell r="Q710">
            <v>36.999999999963002</v>
          </cell>
          <cell r="R710">
            <v>27.999999999971998</v>
          </cell>
          <cell r="S710">
            <v>0</v>
          </cell>
          <cell r="T710">
            <v>42.999999999956998</v>
          </cell>
          <cell r="U710">
            <v>48.999999999950994</v>
          </cell>
          <cell r="V710">
            <v>36.999999999963002</v>
          </cell>
          <cell r="W710">
            <v>49.999999999950006</v>
          </cell>
          <cell r="X710">
            <v>49.999999999950006</v>
          </cell>
          <cell r="Y710">
            <v>52.999999999946994</v>
          </cell>
          <cell r="Z710">
            <v>49.999999999950006</v>
          </cell>
          <cell r="AA710">
            <v>31.999999999968001</v>
          </cell>
          <cell r="AB710">
            <v>39.999999999960004</v>
          </cell>
          <cell r="AC710">
            <v>40.999999999959002</v>
          </cell>
          <cell r="AD710">
            <v>27.999999999971998</v>
          </cell>
          <cell r="AE710">
            <v>26.999999999973003</v>
          </cell>
          <cell r="AF710">
            <v>24.999999999975003</v>
          </cell>
          <cell r="AG710">
            <v>9.9999999999900009</v>
          </cell>
          <cell r="AH710">
            <v>12.999999999987001</v>
          </cell>
          <cell r="AI710">
            <v>12.999999999987001</v>
          </cell>
          <cell r="AJ710">
            <v>11.999999999987999</v>
          </cell>
          <cell r="AK710">
            <v>8.999999999991001</v>
          </cell>
          <cell r="AL710">
            <v>5.9999999999939995</v>
          </cell>
          <cell r="AM710">
            <v>8.999999999991001</v>
          </cell>
          <cell r="AN710">
            <v>2.9999999999969997</v>
          </cell>
          <cell r="AO710">
            <v>2.9999999999969997</v>
          </cell>
          <cell r="AP710">
            <v>0.99999999999900002</v>
          </cell>
        </row>
        <row r="711">
          <cell r="A711" t="str">
            <v>21019A14-</v>
          </cell>
          <cell r="B711" t="str">
            <v>VAL DE SEIGNEURS</v>
          </cell>
          <cell r="C711">
            <v>49.000000000657998</v>
          </cell>
          <cell r="D711">
            <v>50.999999999709999</v>
          </cell>
          <cell r="E711">
            <v>46.000000000374001</v>
          </cell>
          <cell r="F711">
            <v>46.999999999899998</v>
          </cell>
          <cell r="G711">
            <v>46.999999999899998</v>
          </cell>
          <cell r="H711">
            <v>40.999999999332005</v>
          </cell>
          <cell r="I711">
            <v>43.999999999616001</v>
          </cell>
          <cell r="J711">
            <v>50.000000000184002</v>
          </cell>
          <cell r="K711">
            <v>32.999999999712003</v>
          </cell>
          <cell r="L711">
            <v>40.999999999332005</v>
          </cell>
          <cell r="M711">
            <v>50.000000000184002</v>
          </cell>
          <cell r="N711">
            <v>32.999999999712003</v>
          </cell>
          <cell r="O711">
            <v>68.999999999707995</v>
          </cell>
          <cell r="P711">
            <v>46.999999999899998</v>
          </cell>
          <cell r="Q711">
            <v>50.000000000184002</v>
          </cell>
          <cell r="R711">
            <v>68.999999999707995</v>
          </cell>
          <cell r="S711">
            <v>0</v>
          </cell>
          <cell r="T711">
            <v>56.000000000751996</v>
          </cell>
          <cell r="U711">
            <v>64.999999999897994</v>
          </cell>
          <cell r="V711">
            <v>65.999999999424006</v>
          </cell>
          <cell r="W711">
            <v>68.999999999707995</v>
          </cell>
          <cell r="X711">
            <v>68.999999999707995</v>
          </cell>
          <cell r="Y711">
            <v>57.000000000278007</v>
          </cell>
          <cell r="Z711">
            <v>53.999999999993996</v>
          </cell>
          <cell r="AA711">
            <v>50.000000000184002</v>
          </cell>
          <cell r="AB711">
            <v>53.000000000467999</v>
          </cell>
          <cell r="AC711">
            <v>53.999999999993996</v>
          </cell>
          <cell r="AD711">
            <v>40.999999999332005</v>
          </cell>
          <cell r="AE711">
            <v>47.999999999426002</v>
          </cell>
          <cell r="AF711">
            <v>25.999999999617998</v>
          </cell>
          <cell r="AG711">
            <v>31.000000000659998</v>
          </cell>
          <cell r="AH711">
            <v>21.999999999808001</v>
          </cell>
          <cell r="AI711">
            <v>43.999999999616001</v>
          </cell>
          <cell r="AJ711">
            <v>14.999999999713999</v>
          </cell>
          <cell r="AK711">
            <v>25.000000000092001</v>
          </cell>
          <cell r="AL711">
            <v>13.000000000662</v>
          </cell>
          <cell r="AM711">
            <v>10.000000000378</v>
          </cell>
          <cell r="AN711">
            <v>6.0000000005679999</v>
          </cell>
          <cell r="AO711">
            <v>0.99999999952600005</v>
          </cell>
          <cell r="AP711">
            <v>0</v>
          </cell>
        </row>
        <row r="712">
          <cell r="A712" t="str">
            <v>21019A10-</v>
          </cell>
          <cell r="B712" t="str">
            <v>STOCKEL</v>
          </cell>
          <cell r="C712">
            <v>68.00000000112</v>
          </cell>
          <cell r="D712">
            <v>66.000000000791999</v>
          </cell>
          <cell r="E712">
            <v>73.999999999596</v>
          </cell>
          <cell r="F712">
            <v>71.999999999267999</v>
          </cell>
          <cell r="G712">
            <v>68.999999998775991</v>
          </cell>
          <cell r="H712">
            <v>47.000000000184002</v>
          </cell>
          <cell r="I712">
            <v>58.999999999643997</v>
          </cell>
          <cell r="J712">
            <v>48.000000000348003</v>
          </cell>
          <cell r="K712">
            <v>71.999999999267999</v>
          </cell>
          <cell r="L712">
            <v>64.000000000464013</v>
          </cell>
          <cell r="M712">
            <v>89.999999999712003</v>
          </cell>
          <cell r="N712">
            <v>89.999999999712003</v>
          </cell>
          <cell r="O712">
            <v>105.99999999982799</v>
          </cell>
          <cell r="P712">
            <v>67.000000000955993</v>
          </cell>
          <cell r="Q712">
            <v>88.999999999547995</v>
          </cell>
          <cell r="R712">
            <v>93.000000000203997</v>
          </cell>
          <cell r="S712">
            <v>75.999999999924</v>
          </cell>
          <cell r="T712">
            <v>84.999999998891994</v>
          </cell>
          <cell r="U712">
            <v>98.000000001024006</v>
          </cell>
          <cell r="V712">
            <v>81.000000000744009</v>
          </cell>
          <cell r="W712">
            <v>87.999999999384002</v>
          </cell>
          <cell r="X712">
            <v>72.999999999432006</v>
          </cell>
          <cell r="Y712">
            <v>70.999999999104006</v>
          </cell>
          <cell r="Z712">
            <v>67.000000000955993</v>
          </cell>
          <cell r="AA712">
            <v>67.000000000955993</v>
          </cell>
          <cell r="AB712">
            <v>41.999999999364</v>
          </cell>
          <cell r="AC712">
            <v>66.000000000791999</v>
          </cell>
          <cell r="AD712">
            <v>65.000000000627992</v>
          </cell>
          <cell r="AE712">
            <v>68.999999998775991</v>
          </cell>
          <cell r="AF712">
            <v>38.999999998872006</v>
          </cell>
          <cell r="AG712">
            <v>50.000000000676003</v>
          </cell>
          <cell r="AH712">
            <v>27.999999999576001</v>
          </cell>
          <cell r="AI712">
            <v>58.999999999643997</v>
          </cell>
          <cell r="AJ712">
            <v>24.999999999084004</v>
          </cell>
          <cell r="AK712">
            <v>73.999999999596</v>
          </cell>
          <cell r="AL712">
            <v>28.999999999739998</v>
          </cell>
          <cell r="AM712">
            <v>53.000000001167997</v>
          </cell>
          <cell r="AN712">
            <v>12.999999999623999</v>
          </cell>
          <cell r="AO712">
            <v>9.9999999991319992</v>
          </cell>
          <cell r="AP712">
            <v>6.0000000009840004</v>
          </cell>
        </row>
        <row r="713">
          <cell r="A713" t="str">
            <v>21019A21-</v>
          </cell>
          <cell r="B713" t="str">
            <v>MANOIR</v>
          </cell>
          <cell r="C713">
            <v>39.999999999777998</v>
          </cell>
          <cell r="D713">
            <v>52.000000000032003</v>
          </cell>
          <cell r="E713">
            <v>46.999999999658996</v>
          </cell>
          <cell r="F713">
            <v>40.999999999532001</v>
          </cell>
          <cell r="G713">
            <v>45.999999999904993</v>
          </cell>
          <cell r="H713">
            <v>56.000000000650999</v>
          </cell>
          <cell r="I713">
            <v>49.000000000769994</v>
          </cell>
          <cell r="J713">
            <v>52.999999999786006</v>
          </cell>
          <cell r="K713">
            <v>50.000000000523997</v>
          </cell>
          <cell r="L713">
            <v>57.000000000404995</v>
          </cell>
          <cell r="M713">
            <v>39.999999999777998</v>
          </cell>
          <cell r="N713">
            <v>46.999999999658996</v>
          </cell>
          <cell r="O713">
            <v>33.999999999651003</v>
          </cell>
          <cell r="P713">
            <v>33.999999999651003</v>
          </cell>
          <cell r="Q713">
            <v>46.999999999658996</v>
          </cell>
          <cell r="R713">
            <v>39.999999999777998</v>
          </cell>
          <cell r="S713">
            <v>0</v>
          </cell>
          <cell r="T713">
            <v>36.000000000762</v>
          </cell>
          <cell r="U713">
            <v>65.999999999794014</v>
          </cell>
          <cell r="V713">
            <v>46.999999999658996</v>
          </cell>
          <cell r="W713">
            <v>51.000000000278007</v>
          </cell>
          <cell r="X713">
            <v>52.000000000032003</v>
          </cell>
          <cell r="Y713">
            <v>38.000000000269999</v>
          </cell>
          <cell r="Z713">
            <v>32.000000000142997</v>
          </cell>
          <cell r="AA713">
            <v>49.000000000769994</v>
          </cell>
          <cell r="AB713">
            <v>33.999999999651003</v>
          </cell>
          <cell r="AC713">
            <v>37.000000000515996</v>
          </cell>
          <cell r="AD713">
            <v>30.000000000635001</v>
          </cell>
          <cell r="AE713">
            <v>39.999999999777998</v>
          </cell>
          <cell r="AF713">
            <v>27.999999999523997</v>
          </cell>
          <cell r="AG713">
            <v>32.999999999897007</v>
          </cell>
          <cell r="AH713">
            <v>23.000000000754</v>
          </cell>
          <cell r="AI713">
            <v>41.999999999286004</v>
          </cell>
          <cell r="AJ713">
            <v>19.000000000135</v>
          </cell>
          <cell r="AK713">
            <v>53.999999999540002</v>
          </cell>
          <cell r="AL713">
            <v>19.999999999888999</v>
          </cell>
          <cell r="AM713">
            <v>45.000000000150997</v>
          </cell>
          <cell r="AN713">
            <v>14.999999999516001</v>
          </cell>
          <cell r="AO713">
            <v>21.999999999397001</v>
          </cell>
          <cell r="AP713">
            <v>0.999999999754</v>
          </cell>
        </row>
        <row r="714">
          <cell r="A714" t="str">
            <v>21019A40-</v>
          </cell>
          <cell r="B714" t="str">
            <v>SAINTE-ALIX</v>
          </cell>
          <cell r="C714">
            <v>79.000000000116003</v>
          </cell>
          <cell r="D714">
            <v>97.999999999667992</v>
          </cell>
          <cell r="E714">
            <v>105.99999999993601</v>
          </cell>
          <cell r="F714">
            <v>96.000000000323993</v>
          </cell>
          <cell r="G714">
            <v>109.99999999862401</v>
          </cell>
          <cell r="H714">
            <v>103.00000000092001</v>
          </cell>
          <cell r="I714">
            <v>84.000000001368008</v>
          </cell>
          <cell r="J714">
            <v>86.000000000711992</v>
          </cell>
          <cell r="K714">
            <v>96.000000000323993</v>
          </cell>
          <cell r="L714">
            <v>94.000000000979995</v>
          </cell>
          <cell r="M714">
            <v>67.000000001160004</v>
          </cell>
          <cell r="N714">
            <v>68.000000000832003</v>
          </cell>
          <cell r="O714">
            <v>79.999999999788002</v>
          </cell>
          <cell r="P714">
            <v>72.999999999191999</v>
          </cell>
          <cell r="Q714">
            <v>95.000000000651994</v>
          </cell>
          <cell r="R714">
            <v>78.000000000444004</v>
          </cell>
          <cell r="S714">
            <v>115.999999999548</v>
          </cell>
          <cell r="T714">
            <v>111.000000001188</v>
          </cell>
          <cell r="U714">
            <v>107.99999999927999</v>
          </cell>
          <cell r="V714">
            <v>98.999999999339991</v>
          </cell>
          <cell r="W714">
            <v>111.000000001188</v>
          </cell>
          <cell r="X714">
            <v>76.000000001099991</v>
          </cell>
          <cell r="Y714">
            <v>91.999999998743988</v>
          </cell>
          <cell r="Z714">
            <v>96.999999999995993</v>
          </cell>
          <cell r="AA714">
            <v>94.000000000979995</v>
          </cell>
          <cell r="AB714">
            <v>79.999999999788002</v>
          </cell>
          <cell r="AC714">
            <v>75.000000001427992</v>
          </cell>
          <cell r="AD714">
            <v>68.000000000832003</v>
          </cell>
          <cell r="AE714">
            <v>55.999999998983995</v>
          </cell>
          <cell r="AF714">
            <v>47.999999998716</v>
          </cell>
          <cell r="AG714">
            <v>50.000000000952006</v>
          </cell>
          <cell r="AH714">
            <v>36.999999999431999</v>
          </cell>
          <cell r="AI714">
            <v>42.000000000684004</v>
          </cell>
          <cell r="AJ714">
            <v>25.000000000476003</v>
          </cell>
          <cell r="AK714">
            <v>29.999999998835996</v>
          </cell>
          <cell r="AL714">
            <v>12.999999998628001</v>
          </cell>
          <cell r="AM714">
            <v>26.999999999819998</v>
          </cell>
          <cell r="AN714">
            <v>10.999999999284</v>
          </cell>
          <cell r="AO714">
            <v>8.000000000267999</v>
          </cell>
          <cell r="AP714">
            <v>5.0000000012520003</v>
          </cell>
        </row>
        <row r="715">
          <cell r="A715" t="str">
            <v>21019A15-</v>
          </cell>
          <cell r="B715" t="str">
            <v>KAPELLEVELD</v>
          </cell>
          <cell r="C715">
            <v>46.000000000639993</v>
          </cell>
          <cell r="D715">
            <v>48.000000000596003</v>
          </cell>
          <cell r="E715">
            <v>56.000000000419995</v>
          </cell>
          <cell r="F715">
            <v>60.999999999483997</v>
          </cell>
          <cell r="G715">
            <v>60.999999999483997</v>
          </cell>
          <cell r="H715">
            <v>60.000000000332001</v>
          </cell>
          <cell r="I715">
            <v>66.000000000200004</v>
          </cell>
          <cell r="J715">
            <v>52.999999999660005</v>
          </cell>
          <cell r="K715">
            <v>42.000000000727994</v>
          </cell>
          <cell r="L715">
            <v>58.999999999528001</v>
          </cell>
          <cell r="M715">
            <v>29.000000000188003</v>
          </cell>
          <cell r="N715">
            <v>33.000000000100002</v>
          </cell>
          <cell r="O715">
            <v>37.000000000012008</v>
          </cell>
          <cell r="P715">
            <v>31.000000000143999</v>
          </cell>
          <cell r="Q715">
            <v>58.999999999528001</v>
          </cell>
          <cell r="R715">
            <v>33.999999999252005</v>
          </cell>
          <cell r="S715">
            <v>0</v>
          </cell>
          <cell r="T715">
            <v>38.000000000816001</v>
          </cell>
          <cell r="U715">
            <v>68.000000000156007</v>
          </cell>
          <cell r="V715">
            <v>46.999999999791996</v>
          </cell>
          <cell r="W715">
            <v>54.000000000463999</v>
          </cell>
          <cell r="X715">
            <v>48.000000000596003</v>
          </cell>
          <cell r="Y715">
            <v>81.000000000696005</v>
          </cell>
          <cell r="Z715">
            <v>46.000000000639993</v>
          </cell>
          <cell r="AA715">
            <v>56.000000000419995</v>
          </cell>
          <cell r="AB715">
            <v>44.999999999836</v>
          </cell>
          <cell r="AC715">
            <v>72.000000000067999</v>
          </cell>
          <cell r="AD715">
            <v>42.999999999880004</v>
          </cell>
          <cell r="AE715">
            <v>46.000000000639993</v>
          </cell>
          <cell r="AF715">
            <v>29.000000000188003</v>
          </cell>
          <cell r="AG715">
            <v>29.999999999340002</v>
          </cell>
          <cell r="AH715">
            <v>21.000000000363997</v>
          </cell>
          <cell r="AI715">
            <v>27.000000000231999</v>
          </cell>
          <cell r="AJ715">
            <v>17.999999999604</v>
          </cell>
          <cell r="AK715">
            <v>29.999999999340002</v>
          </cell>
          <cell r="AL715">
            <v>7.9999999998240003</v>
          </cell>
          <cell r="AM715">
            <v>7.9999999998240003</v>
          </cell>
          <cell r="AN715">
            <v>1.9999999999560001</v>
          </cell>
          <cell r="AO715">
            <v>3.9999999999120002</v>
          </cell>
          <cell r="AP715">
            <v>1.000000000804</v>
          </cell>
        </row>
        <row r="716">
          <cell r="A716" t="str">
            <v>21019A42-</v>
          </cell>
          <cell r="B716" t="str">
            <v>SALOME AVENUE</v>
          </cell>
          <cell r="C716">
            <v>32.999999999918003</v>
          </cell>
          <cell r="D716">
            <v>27.999999999547999</v>
          </cell>
          <cell r="E716">
            <v>39.000000000362</v>
          </cell>
          <cell r="F716">
            <v>37.000000000214001</v>
          </cell>
          <cell r="G716">
            <v>28.999999999622002</v>
          </cell>
          <cell r="H716">
            <v>32.999999999918003</v>
          </cell>
          <cell r="I716">
            <v>33.999999999991999</v>
          </cell>
          <cell r="J716">
            <v>29.999999999696001</v>
          </cell>
          <cell r="K716">
            <v>29.999999999696001</v>
          </cell>
          <cell r="L716">
            <v>25.000000000587999</v>
          </cell>
          <cell r="M716">
            <v>32.999999999918003</v>
          </cell>
          <cell r="N716">
            <v>28.999999999622002</v>
          </cell>
          <cell r="O716">
            <v>28.999999999622002</v>
          </cell>
          <cell r="P716">
            <v>25.999999999399996</v>
          </cell>
          <cell r="Q716">
            <v>31.999999999844</v>
          </cell>
          <cell r="R716">
            <v>38.000000000287997</v>
          </cell>
          <cell r="S716">
            <v>0</v>
          </cell>
          <cell r="T716">
            <v>41.000000000509999</v>
          </cell>
          <cell r="U716">
            <v>49.999999999913996</v>
          </cell>
          <cell r="V716">
            <v>42.000000000584002</v>
          </cell>
          <cell r="W716">
            <v>46.999999999692001</v>
          </cell>
          <cell r="X716">
            <v>41.000000000509999</v>
          </cell>
          <cell r="Y716">
            <v>43.999999999469999</v>
          </cell>
          <cell r="Z716">
            <v>32.999999999918003</v>
          </cell>
          <cell r="AA716">
            <v>38.000000000287997</v>
          </cell>
          <cell r="AB716">
            <v>27.999999999547999</v>
          </cell>
          <cell r="AC716">
            <v>36.000000000139998</v>
          </cell>
          <cell r="AD716">
            <v>30.999999999769997</v>
          </cell>
          <cell r="AE716">
            <v>38.000000000287997</v>
          </cell>
          <cell r="AF716">
            <v>25.999999999399996</v>
          </cell>
          <cell r="AG716">
            <v>42.999999999396003</v>
          </cell>
          <cell r="AH716">
            <v>22.000000000366001</v>
          </cell>
          <cell r="AI716">
            <v>46.999999999692001</v>
          </cell>
          <cell r="AJ716">
            <v>18.000000000069999</v>
          </cell>
          <cell r="AK716">
            <v>27.999999999547999</v>
          </cell>
          <cell r="AL716">
            <v>25.000000000587999</v>
          </cell>
          <cell r="AM716">
            <v>15.999999999922</v>
          </cell>
          <cell r="AN716">
            <v>8.0000000005920011</v>
          </cell>
          <cell r="AO716">
            <v>2.0000000001480003</v>
          </cell>
          <cell r="AP716">
            <v>3.0000000002220002</v>
          </cell>
        </row>
        <row r="717">
          <cell r="A717" t="str">
            <v>21019A22-</v>
          </cell>
          <cell r="B717" t="str">
            <v>PUTDAAL</v>
          </cell>
          <cell r="C717">
            <v>11.000000000268999</v>
          </cell>
          <cell r="D717">
            <v>8.0000000001389999</v>
          </cell>
          <cell r="E717">
            <v>18.000000000156998</v>
          </cell>
          <cell r="F717">
            <v>8.0000000001389999</v>
          </cell>
          <cell r="G717">
            <v>16.000000000278</v>
          </cell>
          <cell r="H717">
            <v>11.999999999897</v>
          </cell>
          <cell r="I717">
            <v>25.000000000045002</v>
          </cell>
          <cell r="J717">
            <v>20.000000000036</v>
          </cell>
          <cell r="K717">
            <v>16.999999999905999</v>
          </cell>
          <cell r="L717">
            <v>26.999999999924004</v>
          </cell>
          <cell r="M717">
            <v>10.000000000018</v>
          </cell>
          <cell r="N717">
            <v>16.000000000278</v>
          </cell>
          <cell r="O717">
            <v>16.999999999905999</v>
          </cell>
          <cell r="P717">
            <v>18.000000000156998</v>
          </cell>
          <cell r="Q717">
            <v>11.999999999897</v>
          </cell>
          <cell r="R717">
            <v>11.000000000268999</v>
          </cell>
          <cell r="S717">
            <v>0</v>
          </cell>
          <cell r="T717">
            <v>18.999999999784997</v>
          </cell>
          <cell r="U717">
            <v>26.000000000295998</v>
          </cell>
          <cell r="V717">
            <v>30.000000000053998</v>
          </cell>
          <cell r="W717">
            <v>20.000000000036</v>
          </cell>
          <cell r="X717">
            <v>21.999999999914998</v>
          </cell>
          <cell r="Y717">
            <v>28.000000000175</v>
          </cell>
          <cell r="Z717">
            <v>31.999999999933003</v>
          </cell>
          <cell r="AA717">
            <v>18.000000000156998</v>
          </cell>
          <cell r="AB717">
            <v>20.000000000036</v>
          </cell>
          <cell r="AC717">
            <v>25.000000000045002</v>
          </cell>
          <cell r="AD717">
            <v>18.999999999784997</v>
          </cell>
          <cell r="AE717">
            <v>16.999999999905999</v>
          </cell>
          <cell r="AF717">
            <v>18.999999999784997</v>
          </cell>
          <cell r="AG717">
            <v>18.000000000156998</v>
          </cell>
          <cell r="AH717">
            <v>8.0000000001389999</v>
          </cell>
          <cell r="AI717">
            <v>13.000000000147999</v>
          </cell>
          <cell r="AJ717">
            <v>15.000000000026999</v>
          </cell>
          <cell r="AK717">
            <v>5.0000000000089999</v>
          </cell>
          <cell r="AL717">
            <v>3.9999999997580007</v>
          </cell>
          <cell r="AM717">
            <v>3.9999999997580007</v>
          </cell>
          <cell r="AN717">
            <v>3.0000000001299996</v>
          </cell>
          <cell r="AO717">
            <v>1.0000000002510001</v>
          </cell>
          <cell r="AP717">
            <v>1.0000000002510001</v>
          </cell>
        </row>
        <row r="718">
          <cell r="A718" t="str">
            <v>21019A441</v>
          </cell>
          <cell r="B718" t="str">
            <v>FAISANDERIE</v>
          </cell>
          <cell r="C718">
            <v>6.0000000000069997</v>
          </cell>
          <cell r="D718">
            <v>5.0000000000730003</v>
          </cell>
          <cell r="E718">
            <v>7.9999999998750004</v>
          </cell>
          <cell r="F718">
            <v>11.000000000080002</v>
          </cell>
          <cell r="G718">
            <v>13.999999999882</v>
          </cell>
          <cell r="H718">
            <v>16.000000000153001</v>
          </cell>
          <cell r="I718">
            <v>12.999999999947999</v>
          </cell>
          <cell r="J718">
            <v>25.999999999895998</v>
          </cell>
          <cell r="K718">
            <v>18.999999999954998</v>
          </cell>
          <cell r="L718">
            <v>18.000000000021004</v>
          </cell>
          <cell r="M718">
            <v>10.000000000146001</v>
          </cell>
          <cell r="N718">
            <v>8.9999999998090008</v>
          </cell>
          <cell r="O718">
            <v>7.9999999998750004</v>
          </cell>
          <cell r="P718">
            <v>6.0000000000069997</v>
          </cell>
          <cell r="Q718">
            <v>6.0000000000069997</v>
          </cell>
          <cell r="R718">
            <v>2.9999999998019997</v>
          </cell>
          <cell r="S718">
            <v>0</v>
          </cell>
          <cell r="T718">
            <v>8.9999999998090008</v>
          </cell>
          <cell r="U718">
            <v>18.000000000021004</v>
          </cell>
          <cell r="V718">
            <v>18.999999999954998</v>
          </cell>
          <cell r="W718">
            <v>16.000000000153001</v>
          </cell>
          <cell r="X718">
            <v>18.000000000021004</v>
          </cell>
          <cell r="Y718">
            <v>18.999999999954998</v>
          </cell>
          <cell r="Z718">
            <v>19.999999999888999</v>
          </cell>
          <cell r="AA718">
            <v>7.9999999998750004</v>
          </cell>
          <cell r="AB718">
            <v>6.9999999999410001</v>
          </cell>
          <cell r="AC718">
            <v>6.9999999999410001</v>
          </cell>
          <cell r="AD718">
            <v>10.000000000146001</v>
          </cell>
          <cell r="AE718">
            <v>10.000000000146001</v>
          </cell>
          <cell r="AF718">
            <v>10.000000000146001</v>
          </cell>
          <cell r="AG718">
            <v>7.9999999998750004</v>
          </cell>
          <cell r="AH718">
            <v>1.9999999998679998</v>
          </cell>
          <cell r="AI718">
            <v>8.9999999998090008</v>
          </cell>
          <cell r="AJ718">
            <v>11.000000000080002</v>
          </cell>
          <cell r="AK718">
            <v>6.9999999999410001</v>
          </cell>
          <cell r="AL718">
            <v>1.9999999998679998</v>
          </cell>
          <cell r="AM718">
            <v>0.99999999993399991</v>
          </cell>
          <cell r="AN718">
            <v>0.99999999993399991</v>
          </cell>
          <cell r="AO718">
            <v>0.99999999993399991</v>
          </cell>
          <cell r="AP718">
            <v>0</v>
          </cell>
        </row>
        <row r="719">
          <cell r="A719" t="str">
            <v>21019A41-</v>
          </cell>
          <cell r="B719" t="str">
            <v>CITE JOLI-BOIS</v>
          </cell>
          <cell r="C719">
            <v>29.0000000004</v>
          </cell>
          <cell r="D719">
            <v>22.00000000016</v>
          </cell>
          <cell r="E719">
            <v>35.00000000016</v>
          </cell>
          <cell r="F719">
            <v>42.99999999984</v>
          </cell>
          <cell r="G719">
            <v>42.000000000399993</v>
          </cell>
          <cell r="H719">
            <v>29.99999999984</v>
          </cell>
          <cell r="I719">
            <v>27.00000000048</v>
          </cell>
          <cell r="J719">
            <v>22.9999999996</v>
          </cell>
          <cell r="K719">
            <v>26</v>
          </cell>
          <cell r="L719">
            <v>27.00000000048</v>
          </cell>
          <cell r="M719">
            <v>27.99999999992</v>
          </cell>
          <cell r="N719">
            <v>29.0000000004</v>
          </cell>
          <cell r="O719">
            <v>27.00000000048</v>
          </cell>
          <cell r="P719">
            <v>14.99999999992</v>
          </cell>
          <cell r="Q719">
            <v>29.99999999984</v>
          </cell>
          <cell r="R719">
            <v>37.00000000008</v>
          </cell>
          <cell r="S719">
            <v>0</v>
          </cell>
          <cell r="T719">
            <v>31.999999999759996</v>
          </cell>
          <cell r="U719">
            <v>44.99999999976</v>
          </cell>
          <cell r="V719">
            <v>31.999999999759996</v>
          </cell>
          <cell r="W719">
            <v>24.99999999952</v>
          </cell>
          <cell r="X719">
            <v>33.00000000024</v>
          </cell>
          <cell r="Y719">
            <v>33.99999999968</v>
          </cell>
          <cell r="Z719">
            <v>31.00000000032</v>
          </cell>
          <cell r="AA719">
            <v>52</v>
          </cell>
          <cell r="AB719">
            <v>37.99999999952</v>
          </cell>
          <cell r="AC719">
            <v>42.99999999984</v>
          </cell>
          <cell r="AD719">
            <v>29.0000000004</v>
          </cell>
          <cell r="AE719">
            <v>29.0000000004</v>
          </cell>
          <cell r="AF719">
            <v>13</v>
          </cell>
          <cell r="AG719">
            <v>22.00000000016</v>
          </cell>
          <cell r="AH719">
            <v>7.99999999968</v>
          </cell>
          <cell r="AI719">
            <v>13</v>
          </cell>
          <cell r="AJ719">
            <v>14.00000000048</v>
          </cell>
          <cell r="AK719">
            <v>16.99999999984</v>
          </cell>
          <cell r="AL719">
            <v>7.00000000024</v>
          </cell>
          <cell r="AM719">
            <v>5.00000000032</v>
          </cell>
          <cell r="AN719">
            <v>5.00000000032</v>
          </cell>
          <cell r="AO719">
            <v>1.00000000048</v>
          </cell>
          <cell r="AP719">
            <v>0</v>
          </cell>
        </row>
        <row r="720">
          <cell r="A720" t="str">
            <v>21019A43-</v>
          </cell>
          <cell r="B720" t="str">
            <v>CORNICHE VERTE</v>
          </cell>
          <cell r="C720">
            <v>10.999999999924999</v>
          </cell>
          <cell r="D720">
            <v>13.000000000103</v>
          </cell>
          <cell r="E720">
            <v>10.999999999924999</v>
          </cell>
          <cell r="F720">
            <v>16.999999999932001</v>
          </cell>
          <cell r="G720">
            <v>19.000000000109999</v>
          </cell>
          <cell r="H720">
            <v>20.999999999760998</v>
          </cell>
          <cell r="I720">
            <v>15.999999999843</v>
          </cell>
          <cell r="J720">
            <v>14.000000000192001</v>
          </cell>
          <cell r="K720">
            <v>20.999999999760998</v>
          </cell>
          <cell r="L720">
            <v>14.999999999753999</v>
          </cell>
          <cell r="M720">
            <v>18.000000000021</v>
          </cell>
          <cell r="N720">
            <v>10.999999999924999</v>
          </cell>
          <cell r="O720">
            <v>16.999999999932001</v>
          </cell>
          <cell r="P720">
            <v>12.000000000013999</v>
          </cell>
          <cell r="Q720">
            <v>13.000000000103</v>
          </cell>
          <cell r="R720">
            <v>9.9999999998359996</v>
          </cell>
          <cell r="S720">
            <v>0</v>
          </cell>
          <cell r="T720">
            <v>19.000000000109999</v>
          </cell>
          <cell r="U720">
            <v>19.000000000109999</v>
          </cell>
          <cell r="V720">
            <v>15.999999999843</v>
          </cell>
          <cell r="W720">
            <v>22.999999999939</v>
          </cell>
          <cell r="X720">
            <v>14.000000000192001</v>
          </cell>
          <cell r="Y720">
            <v>24.000000000027999</v>
          </cell>
          <cell r="Z720">
            <v>18.000000000021</v>
          </cell>
          <cell r="AA720">
            <v>12.000000000013999</v>
          </cell>
          <cell r="AB720">
            <v>18.000000000021</v>
          </cell>
          <cell r="AC720">
            <v>10.999999999924999</v>
          </cell>
          <cell r="AD720">
            <v>9.9999999998359996</v>
          </cell>
          <cell r="AE720">
            <v>10.999999999924999</v>
          </cell>
          <cell r="AF720">
            <v>12.000000000013999</v>
          </cell>
          <cell r="AG720">
            <v>4.9999999999179998</v>
          </cell>
          <cell r="AH720">
            <v>4.9999999999179998</v>
          </cell>
          <cell r="AI720">
            <v>9.9999999998359996</v>
          </cell>
          <cell r="AJ720">
            <v>7.0000000000960005</v>
          </cell>
          <cell r="AK720">
            <v>15.999999999843</v>
          </cell>
          <cell r="AL720">
            <v>6.0000000000069997</v>
          </cell>
          <cell r="AM720">
            <v>6.0000000000069997</v>
          </cell>
          <cell r="AN720">
            <v>4.9999999999179998</v>
          </cell>
          <cell r="AO720">
            <v>1.0000000000889999</v>
          </cell>
          <cell r="AP720">
            <v>1.0000000000889999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10.999999999885999</v>
          </cell>
          <cell r="D724">
            <v>14.000000000058998</v>
          </cell>
          <cell r="E724">
            <v>11.999999999793999</v>
          </cell>
          <cell r="F724">
            <v>13.000000000150999</v>
          </cell>
          <cell r="G724">
            <v>20.999999999864002</v>
          </cell>
          <cell r="H724">
            <v>16.999999999783</v>
          </cell>
          <cell r="I724">
            <v>10.999999999885999</v>
          </cell>
          <cell r="J724">
            <v>14.999999999967001</v>
          </cell>
          <cell r="K724">
            <v>18.000000000139998</v>
          </cell>
          <cell r="L724">
            <v>14.999999999967001</v>
          </cell>
          <cell r="M724">
            <v>6.9999999998049995</v>
          </cell>
          <cell r="N724">
            <v>14.000000000058998</v>
          </cell>
          <cell r="O724">
            <v>14.999999999967001</v>
          </cell>
          <cell r="P724">
            <v>10.999999999885999</v>
          </cell>
          <cell r="Q724">
            <v>10.999999999885999</v>
          </cell>
          <cell r="R724">
            <v>14.000000000058998</v>
          </cell>
          <cell r="S724">
            <v>0</v>
          </cell>
          <cell r="T724">
            <v>8.0000000001620002</v>
          </cell>
          <cell r="U724">
            <v>8.0000000001620002</v>
          </cell>
          <cell r="V724">
            <v>11.999999999793999</v>
          </cell>
          <cell r="W724">
            <v>23.000000000128999</v>
          </cell>
          <cell r="X724">
            <v>18.000000000139998</v>
          </cell>
          <cell r="Y724">
            <v>19.000000000048001</v>
          </cell>
          <cell r="Z724">
            <v>19.000000000048001</v>
          </cell>
          <cell r="AA724">
            <v>13.000000000150999</v>
          </cell>
          <cell r="AB724">
            <v>13.000000000150999</v>
          </cell>
          <cell r="AC724">
            <v>11.999999999793999</v>
          </cell>
          <cell r="AD724">
            <v>10.999999999885999</v>
          </cell>
          <cell r="AE724">
            <v>4.9999999999889999</v>
          </cell>
          <cell r="AF724">
            <v>11.999999999793999</v>
          </cell>
          <cell r="AG724">
            <v>10.999999999885999</v>
          </cell>
          <cell r="AH724">
            <v>5.9999999998969997</v>
          </cell>
          <cell r="AI724">
            <v>11.999999999793999</v>
          </cell>
          <cell r="AJ724">
            <v>0.99999999990799993</v>
          </cell>
          <cell r="AK724">
            <v>1.9999999998159999</v>
          </cell>
          <cell r="AL724">
            <v>5.9999999998969997</v>
          </cell>
          <cell r="AM724">
            <v>1.9999999998159999</v>
          </cell>
          <cell r="AN724">
            <v>0</v>
          </cell>
          <cell r="AO724">
            <v>0.99999999990799993</v>
          </cell>
          <cell r="AP724">
            <v>0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ID</v>
          </cell>
          <cell r="B1" t="str">
            <v>Code</v>
          </cell>
          <cell r="C1" t="str">
            <v>Name</v>
          </cell>
          <cell r="D1" t="str">
            <v>Commune</v>
          </cell>
        </row>
        <row r="2">
          <cell r="A2">
            <v>1</v>
          </cell>
          <cell r="B2" t="str">
            <v>21001A041</v>
          </cell>
          <cell r="C2" t="str">
            <v>VEEWEYDE-SUD</v>
          </cell>
          <cell r="D2" t="str">
            <v>Anderlecht</v>
          </cell>
        </row>
        <row r="3">
          <cell r="A3">
            <v>2</v>
          </cell>
          <cell r="B3" t="str">
            <v>21001A472</v>
          </cell>
          <cell r="C3" t="str">
            <v>STADE COMMUNAL - INDUSTRIE</v>
          </cell>
          <cell r="D3" t="str">
            <v>Anderlecht</v>
          </cell>
        </row>
        <row r="4">
          <cell r="A4">
            <v>3</v>
          </cell>
          <cell r="B4" t="str">
            <v>21001A83-</v>
          </cell>
          <cell r="C4" t="str">
            <v>PETERBOS</v>
          </cell>
          <cell r="D4" t="str">
            <v>Anderlecht</v>
          </cell>
        </row>
        <row r="5">
          <cell r="A5">
            <v>4</v>
          </cell>
          <cell r="B5" t="str">
            <v>21001A503</v>
          </cell>
          <cell r="C5" t="str">
            <v>VIVES</v>
          </cell>
          <cell r="D5" t="str">
            <v>Anderlecht</v>
          </cell>
        </row>
        <row r="6">
          <cell r="A6">
            <v>5</v>
          </cell>
          <cell r="B6" t="str">
            <v>21001A3MJ</v>
          </cell>
          <cell r="C6" t="str">
            <v>CERIA I</v>
          </cell>
          <cell r="D6" t="str">
            <v>Anderlecht</v>
          </cell>
        </row>
        <row r="7">
          <cell r="A7">
            <v>6</v>
          </cell>
          <cell r="B7" t="str">
            <v>21001A331</v>
          </cell>
          <cell r="C7" t="str">
            <v>WALCOURT</v>
          </cell>
          <cell r="D7" t="str">
            <v>Anderlecht</v>
          </cell>
        </row>
        <row r="8">
          <cell r="A8">
            <v>7</v>
          </cell>
          <cell r="B8" t="str">
            <v>21001A332</v>
          </cell>
          <cell r="C8" t="str">
            <v>ROUE</v>
          </cell>
          <cell r="D8" t="str">
            <v>Anderlecht</v>
          </cell>
        </row>
        <row r="9">
          <cell r="A9">
            <v>8</v>
          </cell>
          <cell r="B9" t="str">
            <v>21001A43-</v>
          </cell>
          <cell r="C9" t="str">
            <v>VAN BEETHOVEN</v>
          </cell>
          <cell r="D9" t="str">
            <v>Anderlecht</v>
          </cell>
        </row>
        <row r="10">
          <cell r="A10">
            <v>9</v>
          </cell>
          <cell r="B10" t="str">
            <v>21001A401</v>
          </cell>
          <cell r="C10" t="str">
            <v>ARBORETUM</v>
          </cell>
          <cell r="D10" t="str">
            <v>Anderlecht</v>
          </cell>
        </row>
        <row r="11">
          <cell r="A11">
            <v>10</v>
          </cell>
          <cell r="B11" t="str">
            <v>21001A32-</v>
          </cell>
          <cell r="C11" t="str">
            <v>AURORE</v>
          </cell>
          <cell r="D11" t="str">
            <v>Anderlecht</v>
          </cell>
        </row>
        <row r="12">
          <cell r="A12">
            <v>11</v>
          </cell>
          <cell r="B12" t="str">
            <v>21001A53-</v>
          </cell>
          <cell r="C12" t="str">
            <v>NELLIE MELBA</v>
          </cell>
          <cell r="D12" t="str">
            <v>Anderlecht</v>
          </cell>
        </row>
        <row r="13">
          <cell r="A13">
            <v>12</v>
          </cell>
          <cell r="B13" t="str">
            <v>21001A41-</v>
          </cell>
          <cell r="C13" t="str">
            <v>ROMAIN ROLLAND</v>
          </cell>
          <cell r="D13" t="str">
            <v>Anderlecht</v>
          </cell>
        </row>
        <row r="14">
          <cell r="A14">
            <v>13</v>
          </cell>
          <cell r="B14" t="str">
            <v>21001A492</v>
          </cell>
          <cell r="C14" t="str">
            <v>ETANGS - PARC</v>
          </cell>
          <cell r="D14" t="str">
            <v>Anderlecht</v>
          </cell>
        </row>
        <row r="15">
          <cell r="A15">
            <v>14</v>
          </cell>
          <cell r="B15" t="str">
            <v>21001A37-</v>
          </cell>
          <cell r="C15" t="str">
            <v>ZUEN - INDUSTRIE</v>
          </cell>
          <cell r="D15" t="str">
            <v>Anderlecht</v>
          </cell>
        </row>
        <row r="16">
          <cell r="A16">
            <v>15</v>
          </cell>
          <cell r="B16" t="str">
            <v>21001A85-</v>
          </cell>
          <cell r="C16" t="str">
            <v>AUBADE</v>
          </cell>
          <cell r="D16" t="str">
            <v>Anderlecht</v>
          </cell>
        </row>
        <row r="17">
          <cell r="A17">
            <v>16</v>
          </cell>
          <cell r="B17" t="str">
            <v>21001B3MJ</v>
          </cell>
          <cell r="C17" t="str">
            <v>PETITE ILE - RIVE DROITE</v>
          </cell>
          <cell r="D17" t="str">
            <v>Anderlecht</v>
          </cell>
        </row>
        <row r="18">
          <cell r="A18">
            <v>17</v>
          </cell>
          <cell r="B18" t="str">
            <v>21001A51-</v>
          </cell>
          <cell r="C18" t="str">
            <v>SCHERDEMAEL</v>
          </cell>
          <cell r="D18" t="str">
            <v>Anderlecht</v>
          </cell>
        </row>
        <row r="19">
          <cell r="A19">
            <v>18</v>
          </cell>
          <cell r="B19" t="str">
            <v>21001A42-</v>
          </cell>
          <cell r="C19" t="str">
            <v>KAT</v>
          </cell>
          <cell r="D19" t="str">
            <v>Anderlecht</v>
          </cell>
        </row>
        <row r="20">
          <cell r="A20">
            <v>19</v>
          </cell>
          <cell r="B20" t="str">
            <v>21001A52-</v>
          </cell>
          <cell r="C20" t="str">
            <v>SCHERDEMAEL-NORD</v>
          </cell>
          <cell r="D20" t="str">
            <v>Anderlecht</v>
          </cell>
        </row>
        <row r="21">
          <cell r="A21">
            <v>20</v>
          </cell>
          <cell r="B21" t="str">
            <v>21001C70-</v>
          </cell>
          <cell r="C21" t="str">
            <v>BON AIR - CENTRE</v>
          </cell>
          <cell r="D21" t="str">
            <v>Anderlecht</v>
          </cell>
        </row>
        <row r="22">
          <cell r="A22">
            <v>21</v>
          </cell>
          <cell r="B22" t="str">
            <v>21001A552</v>
          </cell>
          <cell r="C22" t="str">
            <v>TREFLE</v>
          </cell>
          <cell r="D22" t="str">
            <v>Anderlecht</v>
          </cell>
        </row>
        <row r="23">
          <cell r="A23">
            <v>22</v>
          </cell>
          <cell r="B23" t="str">
            <v>21001A84-</v>
          </cell>
          <cell r="C23" t="str">
            <v>POESIE</v>
          </cell>
          <cell r="D23" t="str">
            <v>Anderlecht</v>
          </cell>
        </row>
        <row r="24">
          <cell r="A24">
            <v>23</v>
          </cell>
          <cell r="B24" t="str">
            <v>21001A34-</v>
          </cell>
          <cell r="C24" t="str">
            <v>ROUE - CITE JARDIN</v>
          </cell>
          <cell r="D24" t="str">
            <v>Anderlecht</v>
          </cell>
        </row>
        <row r="25">
          <cell r="A25">
            <v>24</v>
          </cell>
          <cell r="B25" t="str">
            <v>21001A350</v>
          </cell>
          <cell r="C25" t="str">
            <v>CERIA - ZONE D'HABITAT</v>
          </cell>
          <cell r="D25" t="str">
            <v>Anderlecht</v>
          </cell>
        </row>
        <row r="26">
          <cell r="A26">
            <v>25</v>
          </cell>
          <cell r="B26" t="str">
            <v>21001A441</v>
          </cell>
          <cell r="C26" t="str">
            <v>DOCTEUR ROUX</v>
          </cell>
          <cell r="D26" t="str">
            <v>Anderlecht</v>
          </cell>
        </row>
        <row r="27">
          <cell r="A27">
            <v>26</v>
          </cell>
          <cell r="B27" t="str">
            <v>21001C512</v>
          </cell>
          <cell r="C27" t="str">
            <v>CHANTS D'OISEAUX</v>
          </cell>
          <cell r="D27" t="str">
            <v>Anderlecht</v>
          </cell>
        </row>
        <row r="28">
          <cell r="A28">
            <v>27</v>
          </cell>
          <cell r="B28" t="str">
            <v>21001C71-</v>
          </cell>
          <cell r="C28" t="str">
            <v>BON AIR - CITE JARDIN</v>
          </cell>
          <cell r="D28" t="str">
            <v>Anderlecht</v>
          </cell>
        </row>
        <row r="29">
          <cell r="A29">
            <v>28</v>
          </cell>
          <cell r="B29" t="str">
            <v>21001A82-</v>
          </cell>
          <cell r="C29" t="str">
            <v>MOORTEBEEK</v>
          </cell>
          <cell r="D29" t="str">
            <v>Anderlecht</v>
          </cell>
        </row>
        <row r="30">
          <cell r="A30">
            <v>29</v>
          </cell>
          <cell r="B30" t="str">
            <v>21001C611</v>
          </cell>
          <cell r="C30" t="str">
            <v>SOETKIN</v>
          </cell>
          <cell r="D30" t="str">
            <v>Anderlecht</v>
          </cell>
        </row>
        <row r="31">
          <cell r="A31">
            <v>30</v>
          </cell>
          <cell r="B31" t="str">
            <v>21001C581</v>
          </cell>
          <cell r="C31" t="str">
            <v>CIMETIERE</v>
          </cell>
          <cell r="D31" t="str">
            <v>Anderlecht</v>
          </cell>
        </row>
        <row r="32">
          <cell r="A32">
            <v>31</v>
          </cell>
          <cell r="B32" t="str">
            <v>21001C522</v>
          </cell>
          <cell r="C32" t="str">
            <v>HOPITAL U.L.B.</v>
          </cell>
          <cell r="D32" t="str">
            <v>Anderlecht</v>
          </cell>
        </row>
        <row r="33">
          <cell r="A33">
            <v>32</v>
          </cell>
          <cell r="B33" t="str">
            <v>21001A451</v>
          </cell>
          <cell r="C33" t="str">
            <v>VENIZELOS</v>
          </cell>
          <cell r="D33" t="str">
            <v>Anderlecht</v>
          </cell>
        </row>
        <row r="34">
          <cell r="A34">
            <v>33</v>
          </cell>
          <cell r="B34" t="str">
            <v>21001A30-</v>
          </cell>
          <cell r="C34" t="str">
            <v>BIZET</v>
          </cell>
          <cell r="D34" t="str">
            <v>Anderlecht</v>
          </cell>
        </row>
        <row r="35">
          <cell r="A35">
            <v>34</v>
          </cell>
          <cell r="B35" t="str">
            <v>21001A80-</v>
          </cell>
          <cell r="C35" t="str">
            <v>SILLON</v>
          </cell>
          <cell r="D35" t="str">
            <v>Anderlecht</v>
          </cell>
        </row>
        <row r="36">
          <cell r="A36">
            <v>35</v>
          </cell>
          <cell r="B36" t="str">
            <v>21001A81-</v>
          </cell>
          <cell r="C36" t="str">
            <v>BROECK</v>
          </cell>
          <cell r="D36" t="str">
            <v>Anderlecht</v>
          </cell>
        </row>
        <row r="37">
          <cell r="A37">
            <v>36</v>
          </cell>
          <cell r="B37" t="str">
            <v>21001C79-</v>
          </cell>
          <cell r="C37" t="str">
            <v>BON AIR - HABITATIONS DISP.</v>
          </cell>
          <cell r="D37" t="str">
            <v>Anderlecht</v>
          </cell>
        </row>
        <row r="38">
          <cell r="A38">
            <v>37</v>
          </cell>
          <cell r="B38" t="str">
            <v>21001A31-</v>
          </cell>
          <cell r="C38" t="str">
            <v>CHAUSSEE DE MONS - SAINT-LUC</v>
          </cell>
          <cell r="D38" t="str">
            <v>Anderlecht</v>
          </cell>
        </row>
        <row r="39">
          <cell r="A39">
            <v>38</v>
          </cell>
          <cell r="B39" t="str">
            <v>21001A031</v>
          </cell>
          <cell r="C39" t="str">
            <v>RAUTER-SUD</v>
          </cell>
          <cell r="D39" t="str">
            <v>Anderlecht</v>
          </cell>
        </row>
        <row r="40">
          <cell r="A40">
            <v>39</v>
          </cell>
          <cell r="B40" t="str">
            <v>21001B22-</v>
          </cell>
          <cell r="C40" t="str">
            <v>BROGNIEZ-SUD</v>
          </cell>
          <cell r="D40" t="str">
            <v>Anderlecht</v>
          </cell>
        </row>
        <row r="41">
          <cell r="A41">
            <v>40</v>
          </cell>
          <cell r="B41" t="str">
            <v>21001B321</v>
          </cell>
          <cell r="C41" t="str">
            <v>ALBERT I- QUARTIER</v>
          </cell>
          <cell r="D41" t="str">
            <v>Anderlecht</v>
          </cell>
        </row>
        <row r="42">
          <cell r="A42">
            <v>41</v>
          </cell>
          <cell r="B42" t="str">
            <v>21001B20-</v>
          </cell>
          <cell r="C42" t="str">
            <v>CONSEIL-NORD</v>
          </cell>
          <cell r="D42" t="str">
            <v>Anderlecht</v>
          </cell>
        </row>
        <row r="43">
          <cell r="A43">
            <v>42</v>
          </cell>
          <cell r="B43" t="str">
            <v>21001B23-</v>
          </cell>
          <cell r="C43" t="str">
            <v>CONSEIL-SUD</v>
          </cell>
          <cell r="D43" t="str">
            <v>Anderlecht</v>
          </cell>
        </row>
        <row r="44">
          <cell r="A44">
            <v>43</v>
          </cell>
          <cell r="B44" t="str">
            <v>21001A142</v>
          </cell>
          <cell r="C44" t="str">
            <v>VEEWEYDE-NORD</v>
          </cell>
          <cell r="D44" t="str">
            <v>Anderlecht</v>
          </cell>
        </row>
        <row r="45">
          <cell r="A45">
            <v>44</v>
          </cell>
          <cell r="B45" t="str">
            <v>21001A051</v>
          </cell>
          <cell r="C45" t="str">
            <v>LINDE-EST</v>
          </cell>
          <cell r="D45" t="str">
            <v>Anderlecht</v>
          </cell>
        </row>
        <row r="46">
          <cell r="A46">
            <v>45</v>
          </cell>
          <cell r="B46" t="str">
            <v>21001A941</v>
          </cell>
          <cell r="C46" t="str">
            <v>CROCUS</v>
          </cell>
          <cell r="D46" t="str">
            <v>Anderlecht</v>
          </cell>
        </row>
        <row r="47">
          <cell r="A47">
            <v>46</v>
          </cell>
          <cell r="B47" t="str">
            <v>21001A732</v>
          </cell>
          <cell r="C47" t="str">
            <v>SCHEUTVELD</v>
          </cell>
          <cell r="D47" t="str">
            <v>Anderlecht</v>
          </cell>
        </row>
        <row r="48">
          <cell r="A48">
            <v>47</v>
          </cell>
          <cell r="B48" t="str">
            <v>21001A982</v>
          </cell>
          <cell r="C48" t="str">
            <v>PARC FORESTIER</v>
          </cell>
          <cell r="D48" t="str">
            <v>Anderlecht</v>
          </cell>
        </row>
        <row r="49">
          <cell r="A49">
            <v>48</v>
          </cell>
          <cell r="B49" t="str">
            <v>21001A90-</v>
          </cell>
          <cell r="C49" t="str">
            <v>SCHEUTKAPEL</v>
          </cell>
          <cell r="D49" t="str">
            <v>Anderlecht</v>
          </cell>
        </row>
        <row r="50">
          <cell r="A50">
            <v>49</v>
          </cell>
          <cell r="B50" t="str">
            <v>21001A783</v>
          </cell>
          <cell r="C50" t="str">
            <v>SCHEUT-INTERNAT</v>
          </cell>
          <cell r="D50" t="str">
            <v>Anderlecht</v>
          </cell>
        </row>
        <row r="51">
          <cell r="A51">
            <v>50</v>
          </cell>
          <cell r="B51" t="str">
            <v>21001A132</v>
          </cell>
          <cell r="C51" t="str">
            <v>RAUTER-NORD</v>
          </cell>
          <cell r="D51" t="str">
            <v>Anderlecht</v>
          </cell>
        </row>
        <row r="52">
          <cell r="A52">
            <v>51</v>
          </cell>
          <cell r="B52" t="str">
            <v>21001B31-</v>
          </cell>
          <cell r="C52" t="str">
            <v>ALBERT I- IMMEUBLES</v>
          </cell>
          <cell r="D52" t="str">
            <v>Anderlecht</v>
          </cell>
        </row>
        <row r="53">
          <cell r="A53">
            <v>52</v>
          </cell>
          <cell r="B53" t="str">
            <v>21001B25-</v>
          </cell>
          <cell r="C53" t="str">
            <v>REVISION-NORD</v>
          </cell>
          <cell r="D53" t="str">
            <v>Anderlecht</v>
          </cell>
        </row>
        <row r="54">
          <cell r="A54">
            <v>53</v>
          </cell>
          <cell r="B54" t="str">
            <v>21001B11-</v>
          </cell>
          <cell r="C54" t="str">
            <v>ROSEE-OUEST</v>
          </cell>
          <cell r="D54" t="str">
            <v>Anderlecht</v>
          </cell>
        </row>
        <row r="55">
          <cell r="A55">
            <v>54</v>
          </cell>
          <cell r="B55" t="str">
            <v>21001A72-</v>
          </cell>
          <cell r="C55" t="str">
            <v>OSSEGEM</v>
          </cell>
          <cell r="D55" t="str">
            <v>Anderlecht</v>
          </cell>
        </row>
        <row r="56">
          <cell r="A56">
            <v>55</v>
          </cell>
          <cell r="B56" t="str">
            <v>21001A011</v>
          </cell>
          <cell r="C56" t="str">
            <v>KLEINMOLEN</v>
          </cell>
          <cell r="D56" t="str">
            <v>Anderlecht</v>
          </cell>
        </row>
        <row r="57">
          <cell r="A57">
            <v>56</v>
          </cell>
          <cell r="B57" t="str">
            <v>21001B17-</v>
          </cell>
          <cell r="C57" t="str">
            <v>ABATTOIR</v>
          </cell>
          <cell r="D57" t="str">
            <v>Anderlecht</v>
          </cell>
        </row>
        <row r="58">
          <cell r="A58">
            <v>57</v>
          </cell>
          <cell r="B58" t="str">
            <v>21001A712</v>
          </cell>
          <cell r="C58" t="str">
            <v>SCHEUT - DE SMET</v>
          </cell>
          <cell r="D58" t="str">
            <v>Anderlecht</v>
          </cell>
        </row>
        <row r="59">
          <cell r="A59">
            <v>58</v>
          </cell>
          <cell r="B59" t="str">
            <v>21001A07-</v>
          </cell>
          <cell r="C59" t="str">
            <v>BIRMINGHAM</v>
          </cell>
          <cell r="D59" t="str">
            <v>Anderlecht</v>
          </cell>
        </row>
        <row r="60">
          <cell r="A60">
            <v>59</v>
          </cell>
          <cell r="B60" t="str">
            <v>21001B21-</v>
          </cell>
          <cell r="C60" t="str">
            <v>BROGNIEZ-NORD</v>
          </cell>
          <cell r="D60" t="str">
            <v>Anderlecht</v>
          </cell>
        </row>
        <row r="61">
          <cell r="A61">
            <v>60</v>
          </cell>
          <cell r="B61" t="str">
            <v>21001A911</v>
          </cell>
          <cell r="C61" t="str">
            <v>SCHEUT-EST</v>
          </cell>
          <cell r="D61" t="str">
            <v>Anderlecht</v>
          </cell>
        </row>
        <row r="62">
          <cell r="A62">
            <v>61</v>
          </cell>
          <cell r="B62" t="str">
            <v>21001A931</v>
          </cell>
          <cell r="C62" t="str">
            <v>AGRAFE-NORBERT GILLE</v>
          </cell>
          <cell r="D62" t="str">
            <v>Anderlecht</v>
          </cell>
        </row>
        <row r="63">
          <cell r="A63">
            <v>62</v>
          </cell>
          <cell r="B63" t="str">
            <v>21001A74-</v>
          </cell>
          <cell r="C63" t="str">
            <v>SCHEUT-OUEST</v>
          </cell>
          <cell r="D63" t="str">
            <v>Anderlecht</v>
          </cell>
        </row>
        <row r="64">
          <cell r="A64">
            <v>63</v>
          </cell>
          <cell r="B64" t="str">
            <v>21001A92-</v>
          </cell>
          <cell r="C64" t="str">
            <v>JAKOB SMITS</v>
          </cell>
          <cell r="D64" t="str">
            <v>Anderlecht</v>
          </cell>
        </row>
        <row r="65">
          <cell r="A65">
            <v>64</v>
          </cell>
          <cell r="B65" t="str">
            <v>21001A00-</v>
          </cell>
          <cell r="C65" t="str">
            <v>RESISTANCE</v>
          </cell>
          <cell r="D65" t="str">
            <v>Anderlecht</v>
          </cell>
        </row>
        <row r="66">
          <cell r="A66">
            <v>65</v>
          </cell>
          <cell r="B66" t="str">
            <v>21001A08-</v>
          </cell>
          <cell r="C66" t="str">
            <v>ASTRID (PARC)</v>
          </cell>
          <cell r="D66" t="str">
            <v>Anderlecht</v>
          </cell>
        </row>
        <row r="67">
          <cell r="A67">
            <v>66</v>
          </cell>
          <cell r="B67" t="str">
            <v>21001A95-</v>
          </cell>
          <cell r="C67" t="str">
            <v>BUFFON</v>
          </cell>
          <cell r="D67" t="str">
            <v>Anderlecht</v>
          </cell>
        </row>
        <row r="68">
          <cell r="A68">
            <v>67</v>
          </cell>
          <cell r="B68" t="str">
            <v>21001B10-</v>
          </cell>
          <cell r="C68" t="str">
            <v>ROSEE-EST</v>
          </cell>
          <cell r="D68" t="str">
            <v>Anderlecht</v>
          </cell>
        </row>
        <row r="69">
          <cell r="A69">
            <v>68</v>
          </cell>
          <cell r="B69" t="str">
            <v>21001B332</v>
          </cell>
          <cell r="C69" t="str">
            <v>GOUJONS</v>
          </cell>
          <cell r="D69" t="str">
            <v>Anderlecht</v>
          </cell>
        </row>
        <row r="70">
          <cell r="A70">
            <v>69</v>
          </cell>
          <cell r="B70" t="str">
            <v>21001B241</v>
          </cell>
          <cell r="C70" t="str">
            <v>REVISION-SUD</v>
          </cell>
          <cell r="D70" t="str">
            <v>Anderlecht</v>
          </cell>
        </row>
        <row r="71">
          <cell r="A71">
            <v>70</v>
          </cell>
          <cell r="B71" t="str">
            <v>21001B372</v>
          </cell>
          <cell r="C71" t="str">
            <v>DEUX GARES</v>
          </cell>
          <cell r="D71" t="str">
            <v>Anderlecht</v>
          </cell>
        </row>
        <row r="72">
          <cell r="A72">
            <v>71</v>
          </cell>
          <cell r="B72" t="str">
            <v>21001A10-</v>
          </cell>
          <cell r="C72" t="str">
            <v>PORSELEIN</v>
          </cell>
          <cell r="D72" t="str">
            <v>Anderlecht</v>
          </cell>
        </row>
        <row r="73">
          <cell r="A73">
            <v>72</v>
          </cell>
          <cell r="B73" t="str">
            <v>21001A120</v>
          </cell>
          <cell r="C73" t="str">
            <v>MINIMES</v>
          </cell>
          <cell r="D73" t="str">
            <v>Anderlecht</v>
          </cell>
        </row>
        <row r="74">
          <cell r="A74">
            <v>73</v>
          </cell>
          <cell r="B74" t="str">
            <v>21001A152</v>
          </cell>
          <cell r="C74" t="str">
            <v>LINDE-OUEST</v>
          </cell>
          <cell r="D74" t="str">
            <v>Anderlecht</v>
          </cell>
        </row>
        <row r="75">
          <cell r="A75">
            <v>74</v>
          </cell>
          <cell r="B75" t="str">
            <v>21001A02-</v>
          </cell>
          <cell r="C75" t="str">
            <v>WAYEZ</v>
          </cell>
          <cell r="D75" t="str">
            <v>Anderlecht</v>
          </cell>
        </row>
        <row r="76">
          <cell r="A76">
            <v>75</v>
          </cell>
          <cell r="B76" t="str">
            <v>21001A112</v>
          </cell>
          <cell r="C76" t="str">
            <v>BIESTEBROEK</v>
          </cell>
          <cell r="D76" t="str">
            <v>Anderlecht</v>
          </cell>
        </row>
        <row r="77">
          <cell r="A77">
            <v>76</v>
          </cell>
          <cell r="B77" t="str">
            <v>21002A20-</v>
          </cell>
          <cell r="C77" t="str">
            <v>SAINT-JULIEN</v>
          </cell>
          <cell r="D77" t="str">
            <v>Auderghem</v>
          </cell>
        </row>
        <row r="78">
          <cell r="A78">
            <v>77</v>
          </cell>
          <cell r="B78" t="str">
            <v>21002A53-</v>
          </cell>
          <cell r="C78" t="str">
            <v>PECHERIES</v>
          </cell>
          <cell r="D78" t="str">
            <v>Auderghem</v>
          </cell>
        </row>
        <row r="79">
          <cell r="A79">
            <v>78</v>
          </cell>
          <cell r="B79" t="str">
            <v>21002A511</v>
          </cell>
          <cell r="C79" t="str">
            <v>INVALIDES (BOULEVARD DES)</v>
          </cell>
          <cell r="D79" t="str">
            <v>Auderghem</v>
          </cell>
        </row>
        <row r="80">
          <cell r="A80">
            <v>79</v>
          </cell>
          <cell r="B80" t="str">
            <v>21002A23-</v>
          </cell>
          <cell r="C80" t="str">
            <v>TH. BALIS (PLACE)</v>
          </cell>
          <cell r="D80" t="str">
            <v>Auderghem</v>
          </cell>
        </row>
        <row r="81">
          <cell r="A81">
            <v>80</v>
          </cell>
          <cell r="B81" t="str">
            <v>21002A22-</v>
          </cell>
          <cell r="C81" t="str">
            <v>CANARIS (AVENUE DES)</v>
          </cell>
          <cell r="D81" t="str">
            <v>Auderghem</v>
          </cell>
        </row>
        <row r="82">
          <cell r="A82">
            <v>81</v>
          </cell>
          <cell r="B82" t="str">
            <v>21002A24-</v>
          </cell>
          <cell r="C82" t="str">
            <v>AVENUE DE BROUCKERE</v>
          </cell>
          <cell r="D82" t="str">
            <v>Auderghem</v>
          </cell>
        </row>
        <row r="83">
          <cell r="A83">
            <v>82</v>
          </cell>
          <cell r="B83" t="str">
            <v>21002A25-</v>
          </cell>
          <cell r="C83" t="str">
            <v>WATERMAEL (CHAUSSEE DE)</v>
          </cell>
          <cell r="D83" t="str">
            <v>Auderghem</v>
          </cell>
        </row>
        <row r="84">
          <cell r="A84">
            <v>83</v>
          </cell>
          <cell r="B84" t="str">
            <v>21002A45-</v>
          </cell>
          <cell r="C84" t="str">
            <v>VAL DUC</v>
          </cell>
          <cell r="D84" t="str">
            <v>Auderghem</v>
          </cell>
        </row>
        <row r="85">
          <cell r="A85">
            <v>84</v>
          </cell>
          <cell r="B85" t="str">
            <v>21002A441</v>
          </cell>
          <cell r="C85" t="str">
            <v>CHANT D'OISEAUX</v>
          </cell>
          <cell r="D85" t="str">
            <v>Auderghem</v>
          </cell>
        </row>
        <row r="86">
          <cell r="A86">
            <v>85</v>
          </cell>
          <cell r="B86" t="str">
            <v>21002A482</v>
          </cell>
          <cell r="C86" t="str">
            <v>VAL DUCHESSE</v>
          </cell>
          <cell r="D86" t="str">
            <v>Auderghem</v>
          </cell>
        </row>
        <row r="87">
          <cell r="A87">
            <v>86</v>
          </cell>
          <cell r="B87" t="str">
            <v>21002A190</v>
          </cell>
          <cell r="C87" t="str">
            <v>FORET DE SOIGNES</v>
          </cell>
          <cell r="D87" t="str">
            <v>Auderghem</v>
          </cell>
        </row>
        <row r="88">
          <cell r="A88">
            <v>87</v>
          </cell>
          <cell r="B88" t="str">
            <v>21002A130</v>
          </cell>
          <cell r="C88" t="str">
            <v>PARC DES PRINCES</v>
          </cell>
          <cell r="D88" t="str">
            <v>Auderghem</v>
          </cell>
        </row>
        <row r="89">
          <cell r="A89">
            <v>88</v>
          </cell>
          <cell r="B89" t="str">
            <v>21002A572</v>
          </cell>
          <cell r="C89" t="str">
            <v>DEPOT METRO</v>
          </cell>
          <cell r="D89" t="str">
            <v>Auderghem</v>
          </cell>
        </row>
        <row r="90">
          <cell r="A90">
            <v>89</v>
          </cell>
          <cell r="B90" t="str">
            <v>21002A311</v>
          </cell>
          <cell r="C90" t="str">
            <v>AMITIE (PLACE DE L')</v>
          </cell>
          <cell r="D90" t="str">
            <v>Auderghem</v>
          </cell>
        </row>
        <row r="91">
          <cell r="A91">
            <v>90</v>
          </cell>
          <cell r="B91" t="str">
            <v>21002A372</v>
          </cell>
          <cell r="C91" t="str">
            <v>QUARTIER INDUSTRIE</v>
          </cell>
          <cell r="D91" t="str">
            <v>Auderghem</v>
          </cell>
        </row>
        <row r="92">
          <cell r="A92">
            <v>91</v>
          </cell>
          <cell r="B92" t="str">
            <v>21002A492</v>
          </cell>
          <cell r="C92" t="str">
            <v>WOLUWE PARC</v>
          </cell>
          <cell r="D92" t="str">
            <v>Auderghem</v>
          </cell>
        </row>
        <row r="93">
          <cell r="A93">
            <v>92</v>
          </cell>
          <cell r="B93" t="str">
            <v>21002A30-</v>
          </cell>
          <cell r="C93" t="str">
            <v>TRIOMPHE (BOULEVARD DU)</v>
          </cell>
          <cell r="D93" t="str">
            <v>Auderghem</v>
          </cell>
        </row>
        <row r="94">
          <cell r="A94">
            <v>93</v>
          </cell>
          <cell r="B94" t="str">
            <v>21002A21-</v>
          </cell>
          <cell r="C94" t="str">
            <v>LEBON</v>
          </cell>
          <cell r="D94" t="str">
            <v>Auderghem</v>
          </cell>
        </row>
        <row r="95">
          <cell r="A95">
            <v>94</v>
          </cell>
          <cell r="B95" t="str">
            <v>21002A411</v>
          </cell>
          <cell r="C95" t="str">
            <v>PUTDAAL</v>
          </cell>
          <cell r="D95" t="str">
            <v>Auderghem</v>
          </cell>
        </row>
        <row r="96">
          <cell r="A96">
            <v>95</v>
          </cell>
          <cell r="B96" t="str">
            <v>21002A00-</v>
          </cell>
          <cell r="C96" t="str">
            <v>CENTRE - NORD</v>
          </cell>
          <cell r="D96" t="str">
            <v>Auderghem</v>
          </cell>
        </row>
        <row r="97">
          <cell r="A97">
            <v>96</v>
          </cell>
          <cell r="B97" t="str">
            <v>21002A39-</v>
          </cell>
          <cell r="C97" t="str">
            <v>CHEMIN DE FER</v>
          </cell>
          <cell r="D97" t="str">
            <v>Auderghem</v>
          </cell>
        </row>
        <row r="98">
          <cell r="A98">
            <v>97</v>
          </cell>
          <cell r="B98" t="str">
            <v>21002A18-</v>
          </cell>
          <cell r="C98" t="str">
            <v>ROUGE CLOITRE</v>
          </cell>
          <cell r="D98" t="str">
            <v>Auderghem</v>
          </cell>
        </row>
        <row r="99">
          <cell r="A99">
            <v>98</v>
          </cell>
          <cell r="B99" t="str">
            <v>21002A02-</v>
          </cell>
          <cell r="C99" t="str">
            <v>CENTRE-SUD</v>
          </cell>
          <cell r="D99" t="str">
            <v>Auderghem</v>
          </cell>
        </row>
        <row r="100">
          <cell r="A100">
            <v>99</v>
          </cell>
          <cell r="B100" t="str">
            <v>21002A030</v>
          </cell>
          <cell r="C100" t="str">
            <v>LAMMERENDRIES</v>
          </cell>
          <cell r="D100" t="str">
            <v>Auderghem</v>
          </cell>
        </row>
        <row r="101">
          <cell r="A101">
            <v>100</v>
          </cell>
          <cell r="B101" t="str">
            <v>21002A15-</v>
          </cell>
          <cell r="C101" t="str">
            <v>SOUVERAIN (BLV DU)- BUILDINGS</v>
          </cell>
          <cell r="D101" t="str">
            <v>Auderghem</v>
          </cell>
        </row>
        <row r="102">
          <cell r="A102">
            <v>101</v>
          </cell>
          <cell r="B102" t="str">
            <v>21002A11-</v>
          </cell>
          <cell r="C102" t="str">
            <v>SACRE-COEUR</v>
          </cell>
          <cell r="D102" t="str">
            <v>Auderghem</v>
          </cell>
        </row>
        <row r="103">
          <cell r="A103">
            <v>102</v>
          </cell>
          <cell r="B103" t="str">
            <v>21002A10-</v>
          </cell>
          <cell r="C103" t="str">
            <v>TRANSVAAL</v>
          </cell>
          <cell r="D103" t="str">
            <v>Auderghem</v>
          </cell>
        </row>
        <row r="104">
          <cell r="A104">
            <v>103</v>
          </cell>
          <cell r="B104" t="str">
            <v>21002A14-</v>
          </cell>
          <cell r="C104" t="str">
            <v>TEN REUKEN</v>
          </cell>
          <cell r="D104" t="str">
            <v>Auderghem</v>
          </cell>
        </row>
        <row r="105">
          <cell r="A105">
            <v>104</v>
          </cell>
          <cell r="B105" t="str">
            <v>21002A12-</v>
          </cell>
          <cell r="C105" t="str">
            <v>AVENUE SCHALLER</v>
          </cell>
          <cell r="D105" t="str">
            <v>Auderghem</v>
          </cell>
        </row>
        <row r="106">
          <cell r="A106">
            <v>105</v>
          </cell>
          <cell r="B106" t="str">
            <v>21002A43-</v>
          </cell>
          <cell r="C106" t="str">
            <v>SOUVERAIN (BOULEVARD DU) NORD</v>
          </cell>
          <cell r="D106" t="str">
            <v>Auderghem</v>
          </cell>
        </row>
        <row r="107">
          <cell r="A107">
            <v>106</v>
          </cell>
          <cell r="B107" t="str">
            <v>21002A091</v>
          </cell>
          <cell r="C107" t="str">
            <v>TROIS COULEURS</v>
          </cell>
          <cell r="D107" t="str">
            <v>Auderghem</v>
          </cell>
        </row>
        <row r="108">
          <cell r="A108">
            <v>107</v>
          </cell>
          <cell r="B108" t="str">
            <v>21002A422</v>
          </cell>
          <cell r="C108" t="str">
            <v>AVENUE IS.GERARD</v>
          </cell>
          <cell r="D108" t="str">
            <v>Auderghem</v>
          </cell>
        </row>
        <row r="109">
          <cell r="A109">
            <v>108</v>
          </cell>
          <cell r="B109" t="str">
            <v>21002A072</v>
          </cell>
          <cell r="C109" t="str">
            <v>CENTRE COMMERCIAL</v>
          </cell>
          <cell r="D109" t="str">
            <v>Auderghem</v>
          </cell>
        </row>
        <row r="110">
          <cell r="A110">
            <v>109</v>
          </cell>
          <cell r="B110" t="str">
            <v>21002A041</v>
          </cell>
          <cell r="C110" t="str">
            <v>VIGNETTE</v>
          </cell>
          <cell r="D110" t="str">
            <v>Auderghem</v>
          </cell>
        </row>
        <row r="111">
          <cell r="A111">
            <v>110</v>
          </cell>
          <cell r="B111" t="str">
            <v>21002A01-</v>
          </cell>
          <cell r="C111" t="str">
            <v>SAINTE-ANNE</v>
          </cell>
          <cell r="D111" t="str">
            <v>Auderghem</v>
          </cell>
        </row>
        <row r="112">
          <cell r="A112">
            <v>111</v>
          </cell>
          <cell r="B112" t="str">
            <v>21002A52-</v>
          </cell>
          <cell r="C112" t="str">
            <v>BEAULIEU</v>
          </cell>
          <cell r="D112" t="str">
            <v>Auderghem</v>
          </cell>
        </row>
        <row r="113">
          <cell r="A113">
            <v>112</v>
          </cell>
          <cell r="B113" t="str">
            <v>21003A38-</v>
          </cell>
          <cell r="C113" t="str">
            <v>KONINCKXBOS</v>
          </cell>
          <cell r="D113" t="str">
            <v>Berchem Sainte-Agathe</v>
          </cell>
        </row>
        <row r="114">
          <cell r="A114">
            <v>113</v>
          </cell>
          <cell r="B114" t="str">
            <v>21003A312</v>
          </cell>
          <cell r="C114" t="str">
            <v>POTAARDE  VLAK</v>
          </cell>
          <cell r="D114" t="str">
            <v>Berchem Sainte-Agathe</v>
          </cell>
        </row>
        <row r="115">
          <cell r="A115">
            <v>114</v>
          </cell>
          <cell r="B115" t="str">
            <v>21003A323</v>
          </cell>
          <cell r="C115" t="str">
            <v>SEPT ETOILES</v>
          </cell>
          <cell r="D115" t="str">
            <v>Berchem Sainte-Agathe</v>
          </cell>
        </row>
        <row r="116">
          <cell r="A116">
            <v>115</v>
          </cell>
          <cell r="B116" t="str">
            <v>21003A342</v>
          </cell>
          <cell r="C116" t="str">
            <v>HOGENBOS</v>
          </cell>
          <cell r="D116" t="str">
            <v>Berchem Sainte-Agathe</v>
          </cell>
        </row>
        <row r="117">
          <cell r="A117">
            <v>116</v>
          </cell>
          <cell r="B117" t="str">
            <v>21003A331</v>
          </cell>
          <cell r="C117" t="str">
            <v>ALLEE VERTE</v>
          </cell>
          <cell r="D117" t="str">
            <v>Berchem Sainte-Agathe</v>
          </cell>
        </row>
        <row r="118">
          <cell r="A118">
            <v>117</v>
          </cell>
          <cell r="B118" t="str">
            <v>21003A04-</v>
          </cell>
          <cell r="C118" t="str">
            <v>L. DE SMET</v>
          </cell>
          <cell r="D118" t="str">
            <v>Berchem Sainte-Agathe</v>
          </cell>
        </row>
        <row r="119">
          <cell r="A119">
            <v>118</v>
          </cell>
          <cell r="B119" t="str">
            <v>21003A0AJ</v>
          </cell>
          <cell r="C119" t="str">
            <v>HUNDERENVELD</v>
          </cell>
          <cell r="D119" t="str">
            <v>Berchem Sainte-Agathe</v>
          </cell>
        </row>
        <row r="120">
          <cell r="A120">
            <v>119</v>
          </cell>
          <cell r="B120" t="str">
            <v>21003A02-</v>
          </cell>
          <cell r="C120" t="str">
            <v>LAURE - BASILIQUE</v>
          </cell>
          <cell r="D120" t="str">
            <v>Berchem Sainte-Agathe</v>
          </cell>
        </row>
        <row r="121">
          <cell r="A121">
            <v>120</v>
          </cell>
          <cell r="B121" t="str">
            <v>21003A03-</v>
          </cell>
          <cell r="C121" t="str">
            <v>HAUT-CHAMP</v>
          </cell>
          <cell r="D121" t="str">
            <v>Berchem Sainte-Agathe</v>
          </cell>
        </row>
        <row r="122">
          <cell r="A122">
            <v>121</v>
          </cell>
          <cell r="B122" t="str">
            <v>21003A011</v>
          </cell>
          <cell r="C122" t="str">
            <v>MOLENBERG</v>
          </cell>
          <cell r="D122" t="str">
            <v>Berchem Sainte-Agathe</v>
          </cell>
        </row>
        <row r="123">
          <cell r="A123">
            <v>122</v>
          </cell>
          <cell r="B123" t="str">
            <v>21003A212</v>
          </cell>
          <cell r="C123" t="str">
            <v>CLOS DU ZAVELENBERG</v>
          </cell>
          <cell r="D123" t="str">
            <v>Berchem Sainte-Agathe</v>
          </cell>
        </row>
        <row r="124">
          <cell r="A124">
            <v>123</v>
          </cell>
          <cell r="B124" t="str">
            <v>21003A00-</v>
          </cell>
          <cell r="C124" t="str">
            <v>CENTRE</v>
          </cell>
          <cell r="D124" t="str">
            <v>Berchem Sainte-Agathe</v>
          </cell>
        </row>
        <row r="125">
          <cell r="A125">
            <v>124</v>
          </cell>
          <cell r="B125" t="str">
            <v>21003A283</v>
          </cell>
          <cell r="C125" t="str">
            <v>ZAVELENBERG</v>
          </cell>
          <cell r="D125" t="str">
            <v>Berchem Sainte-Agathe</v>
          </cell>
        </row>
        <row r="126">
          <cell r="A126">
            <v>125</v>
          </cell>
          <cell r="B126" t="str">
            <v>21003A11-</v>
          </cell>
          <cell r="C126" t="str">
            <v>CITE MODERNE</v>
          </cell>
          <cell r="D126" t="str">
            <v>Berchem Sainte-Agathe</v>
          </cell>
        </row>
        <row r="127">
          <cell r="A127">
            <v>126</v>
          </cell>
          <cell r="B127" t="str">
            <v>21003A05-</v>
          </cell>
          <cell r="C127" t="str">
            <v>DE SELLIERS DE MORANVILLE</v>
          </cell>
          <cell r="D127" t="str">
            <v>Berchem Sainte-Agathe</v>
          </cell>
        </row>
        <row r="128">
          <cell r="A128">
            <v>127</v>
          </cell>
          <cell r="B128" t="str">
            <v>21003A41-</v>
          </cell>
          <cell r="C128" t="str">
            <v>MONNET</v>
          </cell>
          <cell r="D128" t="str">
            <v>Berchem Sainte-Agathe</v>
          </cell>
        </row>
        <row r="129">
          <cell r="A129">
            <v>128</v>
          </cell>
          <cell r="B129" t="str">
            <v>21003A2MJ</v>
          </cell>
          <cell r="C129" t="str">
            <v>GARE</v>
          </cell>
          <cell r="D129" t="str">
            <v>Berchem Sainte-Agathe</v>
          </cell>
        </row>
        <row r="130">
          <cell r="A130">
            <v>129</v>
          </cell>
          <cell r="B130" t="str">
            <v>21003A10-</v>
          </cell>
          <cell r="C130" t="str">
            <v>HOPITAL FRANCAIS</v>
          </cell>
          <cell r="D130" t="str">
            <v>Berchem Sainte-Agathe</v>
          </cell>
        </row>
        <row r="131">
          <cell r="A131">
            <v>130</v>
          </cell>
          <cell r="B131" t="str">
            <v>21004B421</v>
          </cell>
          <cell r="C131" t="str">
            <v>MARIE-LOUISE (SQUARE)</v>
          </cell>
          <cell r="D131" t="str">
            <v>Bruxelles</v>
          </cell>
        </row>
        <row r="132">
          <cell r="A132">
            <v>131</v>
          </cell>
          <cell r="B132" t="str">
            <v>21004B411</v>
          </cell>
          <cell r="C132" t="str">
            <v>DEUX EGLISES (RUE DES)</v>
          </cell>
          <cell r="D132" t="str">
            <v>Bruxelles</v>
          </cell>
        </row>
        <row r="133">
          <cell r="A133">
            <v>132</v>
          </cell>
          <cell r="B133" t="str">
            <v>21004F511</v>
          </cell>
          <cell r="C133" t="str">
            <v>AVENUE DES PAGODES</v>
          </cell>
          <cell r="D133" t="str">
            <v>Bruxelles</v>
          </cell>
        </row>
        <row r="134">
          <cell r="A134">
            <v>133</v>
          </cell>
          <cell r="B134" t="str">
            <v>21004C62-</v>
          </cell>
          <cell r="C134" t="str">
            <v>BOENDAAL-OUEST</v>
          </cell>
          <cell r="D134" t="str">
            <v>Bruxelles</v>
          </cell>
        </row>
        <row r="135">
          <cell r="A135">
            <v>134</v>
          </cell>
          <cell r="B135" t="str">
            <v>21004C65-</v>
          </cell>
          <cell r="C135" t="str">
            <v>VIVIER D'OIE</v>
          </cell>
          <cell r="D135" t="str">
            <v>Bruxelles</v>
          </cell>
        </row>
        <row r="136">
          <cell r="A136">
            <v>135</v>
          </cell>
          <cell r="B136" t="str">
            <v>21004G310</v>
          </cell>
          <cell r="C136" t="str">
            <v>HAREN-SUD-OUEST</v>
          </cell>
          <cell r="D136" t="str">
            <v>Bruxelles</v>
          </cell>
        </row>
        <row r="137">
          <cell r="A137">
            <v>136</v>
          </cell>
          <cell r="B137" t="str">
            <v>21004D6MJ</v>
          </cell>
          <cell r="C137" t="str">
            <v>QUAI DES USINES - MONNOYER</v>
          </cell>
          <cell r="D137" t="str">
            <v>Bruxelles</v>
          </cell>
        </row>
        <row r="138">
          <cell r="A138">
            <v>137</v>
          </cell>
          <cell r="B138" t="str">
            <v>21004F94-</v>
          </cell>
          <cell r="C138" t="str">
            <v>VAL MARIA</v>
          </cell>
          <cell r="D138" t="str">
            <v>Bruxelles</v>
          </cell>
        </row>
        <row r="139">
          <cell r="A139">
            <v>138</v>
          </cell>
          <cell r="B139" t="str">
            <v>21004F901</v>
          </cell>
          <cell r="C139" t="str">
            <v>PLACE PETER BENOIT</v>
          </cell>
          <cell r="D139" t="str">
            <v>Bruxelles</v>
          </cell>
        </row>
        <row r="140">
          <cell r="A140">
            <v>139</v>
          </cell>
          <cell r="B140" t="str">
            <v>21004G371</v>
          </cell>
          <cell r="C140" t="str">
            <v>GARE DE FORMATION</v>
          </cell>
          <cell r="D140" t="str">
            <v>Bruxelles</v>
          </cell>
        </row>
        <row r="141">
          <cell r="A141">
            <v>140</v>
          </cell>
          <cell r="B141" t="str">
            <v>21004G30-</v>
          </cell>
          <cell r="C141" t="str">
            <v>SAINTE-ELISABETH</v>
          </cell>
          <cell r="D141" t="str">
            <v>Bruxelles</v>
          </cell>
        </row>
        <row r="142">
          <cell r="A142">
            <v>141</v>
          </cell>
          <cell r="B142" t="str">
            <v>21004F930</v>
          </cell>
          <cell r="C142" t="str">
            <v>COIN DES CERISES</v>
          </cell>
          <cell r="D142" t="str">
            <v>Bruxelles</v>
          </cell>
        </row>
        <row r="143">
          <cell r="A143">
            <v>142</v>
          </cell>
          <cell r="B143" t="str">
            <v>21004G321</v>
          </cell>
          <cell r="C143" t="str">
            <v>HAREN-EST</v>
          </cell>
          <cell r="D143" t="str">
            <v>Bruxelles</v>
          </cell>
        </row>
        <row r="144">
          <cell r="A144">
            <v>143</v>
          </cell>
          <cell r="B144" t="str">
            <v>21004B2WJ</v>
          </cell>
          <cell r="C144" t="str">
            <v>RUE DE PASCAL - ST.-SACREMENT</v>
          </cell>
          <cell r="D144" t="str">
            <v>Bruxelles</v>
          </cell>
        </row>
        <row r="145">
          <cell r="A145">
            <v>144</v>
          </cell>
          <cell r="B145" t="str">
            <v>21004B45-</v>
          </cell>
          <cell r="C145" t="str">
            <v>ECOLE MILITAIRE</v>
          </cell>
          <cell r="D145" t="str">
            <v>Bruxelles</v>
          </cell>
        </row>
        <row r="146">
          <cell r="A146">
            <v>145</v>
          </cell>
          <cell r="B146" t="str">
            <v>21004B49-</v>
          </cell>
          <cell r="C146" t="str">
            <v>CINQUANTENAIRE (PARC DU)</v>
          </cell>
          <cell r="D146" t="str">
            <v>Bruxelles</v>
          </cell>
        </row>
        <row r="147">
          <cell r="A147">
            <v>146</v>
          </cell>
          <cell r="B147" t="str">
            <v>21004B1MJ</v>
          </cell>
          <cell r="C147" t="str">
            <v>RUE JOSEPH II</v>
          </cell>
          <cell r="D147" t="str">
            <v>Bruxelles</v>
          </cell>
        </row>
        <row r="148">
          <cell r="A148">
            <v>147</v>
          </cell>
          <cell r="B148" t="str">
            <v>21004A25-</v>
          </cell>
          <cell r="C148" t="str">
            <v>BEGUINAGE (PLACE DU)</v>
          </cell>
          <cell r="D148" t="str">
            <v>Bruxelles</v>
          </cell>
        </row>
        <row r="149">
          <cell r="A149">
            <v>148</v>
          </cell>
          <cell r="B149" t="str">
            <v>21004B2MJ</v>
          </cell>
          <cell r="C149" t="str">
            <v>SCHUMAN (ROND-POINT)</v>
          </cell>
          <cell r="D149" t="str">
            <v>Bruxelles</v>
          </cell>
        </row>
        <row r="150">
          <cell r="A150">
            <v>149</v>
          </cell>
          <cell r="B150" t="str">
            <v>21004B44-</v>
          </cell>
          <cell r="C150" t="str">
            <v>AMBIORIX-SUD (SQUARE)</v>
          </cell>
          <cell r="D150" t="str">
            <v>Bruxelles</v>
          </cell>
        </row>
        <row r="151">
          <cell r="A151">
            <v>150</v>
          </cell>
          <cell r="B151" t="str">
            <v>21004B43-</v>
          </cell>
          <cell r="C151" t="str">
            <v>AMBIORIX-NORD (SQUARE)</v>
          </cell>
          <cell r="D151" t="str">
            <v>Bruxelles</v>
          </cell>
        </row>
        <row r="152">
          <cell r="A152">
            <v>151</v>
          </cell>
          <cell r="B152" t="str">
            <v>21004B293</v>
          </cell>
          <cell r="C152" t="str">
            <v>LEOPOLD (PARC)</v>
          </cell>
          <cell r="D152" t="str">
            <v>Bruxelles</v>
          </cell>
        </row>
        <row r="153">
          <cell r="A153">
            <v>152</v>
          </cell>
          <cell r="B153" t="str">
            <v>21004A24-</v>
          </cell>
          <cell r="C153" t="str">
            <v>MARCHE AU PORCS</v>
          </cell>
          <cell r="D153" t="str">
            <v>Bruxelles</v>
          </cell>
        </row>
        <row r="154">
          <cell r="A154">
            <v>153</v>
          </cell>
          <cell r="B154" t="str">
            <v>21004F970</v>
          </cell>
          <cell r="C154" t="str">
            <v>MARLY-NORD</v>
          </cell>
          <cell r="D154" t="str">
            <v>Bruxelles</v>
          </cell>
        </row>
        <row r="155">
          <cell r="A155">
            <v>154</v>
          </cell>
          <cell r="B155" t="str">
            <v>21004A35-</v>
          </cell>
          <cell r="C155" t="str">
            <v>AD. MAX (BOULEVARD)</v>
          </cell>
          <cell r="D155" t="str">
            <v>Bruxelles</v>
          </cell>
        </row>
        <row r="156">
          <cell r="A156">
            <v>155</v>
          </cell>
          <cell r="B156" t="str">
            <v>21004A83-</v>
          </cell>
          <cell r="C156" t="str">
            <v>E. JACQMAIN (BOULEVARD)-OUEST</v>
          </cell>
          <cell r="D156" t="str">
            <v>Bruxelles</v>
          </cell>
        </row>
        <row r="157">
          <cell r="A157">
            <v>156</v>
          </cell>
          <cell r="B157" t="str">
            <v>21004F994</v>
          </cell>
          <cell r="C157" t="str">
            <v>TRASSERSWEG - NEDER-HEEMBEEK</v>
          </cell>
          <cell r="D157" t="str">
            <v>Bruxelles</v>
          </cell>
        </row>
        <row r="158">
          <cell r="A158">
            <v>157</v>
          </cell>
          <cell r="B158" t="str">
            <v>21004F531</v>
          </cell>
          <cell r="C158" t="str">
            <v>RUE DES FAINES</v>
          </cell>
          <cell r="D158" t="str">
            <v>Bruxelles</v>
          </cell>
        </row>
        <row r="159">
          <cell r="A159">
            <v>158</v>
          </cell>
          <cell r="B159" t="str">
            <v>21004E180</v>
          </cell>
          <cell r="C159" t="str">
            <v>DOMAINE ROYALE</v>
          </cell>
          <cell r="D159" t="str">
            <v>Bruxelles</v>
          </cell>
        </row>
        <row r="160">
          <cell r="A160">
            <v>159</v>
          </cell>
          <cell r="B160" t="str">
            <v>21004E292</v>
          </cell>
          <cell r="C160" t="str">
            <v>AVENUE DES CROIX DU FEU</v>
          </cell>
          <cell r="D160" t="str">
            <v>Bruxelles</v>
          </cell>
        </row>
        <row r="161">
          <cell r="A161">
            <v>160</v>
          </cell>
          <cell r="B161" t="str">
            <v>21004G3MJ</v>
          </cell>
          <cell r="C161" t="str">
            <v>DOBBELENBERG (RUE DE)</v>
          </cell>
          <cell r="D161" t="str">
            <v>Bruxelles</v>
          </cell>
        </row>
        <row r="162">
          <cell r="A162">
            <v>161</v>
          </cell>
          <cell r="B162" t="str">
            <v>21004F572</v>
          </cell>
          <cell r="C162" t="str">
            <v>MARLY-SUD</v>
          </cell>
          <cell r="D162" t="str">
            <v>Bruxelles</v>
          </cell>
        </row>
        <row r="163">
          <cell r="A163">
            <v>162</v>
          </cell>
          <cell r="B163" t="str">
            <v>21004F91-</v>
          </cell>
          <cell r="C163" t="str">
            <v>CROIX DE GUERRE (AVENUE DES)</v>
          </cell>
          <cell r="D163" t="str">
            <v>Bruxelles</v>
          </cell>
        </row>
        <row r="164">
          <cell r="A164">
            <v>163</v>
          </cell>
          <cell r="B164" t="str">
            <v>21004F922</v>
          </cell>
          <cell r="C164" t="str">
            <v>RUE CHATEAU BEYAERD</v>
          </cell>
          <cell r="D164" t="str">
            <v>Bruxelles</v>
          </cell>
        </row>
        <row r="165">
          <cell r="A165">
            <v>164</v>
          </cell>
          <cell r="B165" t="str">
            <v>21004G3NJ</v>
          </cell>
          <cell r="C165" t="str">
            <v>HAREN-SUD</v>
          </cell>
          <cell r="D165" t="str">
            <v>Bruxelles</v>
          </cell>
        </row>
        <row r="166">
          <cell r="A166">
            <v>165</v>
          </cell>
          <cell r="B166" t="str">
            <v>21004C642</v>
          </cell>
          <cell r="C166" t="str">
            <v>AVENUE FRANKLIN ROOSEVELT</v>
          </cell>
          <cell r="D166" t="str">
            <v>Bruxelles</v>
          </cell>
        </row>
        <row r="167">
          <cell r="A167">
            <v>166</v>
          </cell>
          <cell r="B167" t="str">
            <v>21004C591</v>
          </cell>
          <cell r="C167" t="str">
            <v>CAMBRE (BOIS DE LA)</v>
          </cell>
          <cell r="D167" t="str">
            <v>Bruxelles</v>
          </cell>
        </row>
        <row r="168">
          <cell r="A168">
            <v>167</v>
          </cell>
          <cell r="B168" t="str">
            <v>21004C61-</v>
          </cell>
          <cell r="C168" t="str">
            <v>U.L.B.</v>
          </cell>
          <cell r="D168" t="str">
            <v>Bruxelles</v>
          </cell>
        </row>
        <row r="169">
          <cell r="A169">
            <v>168</v>
          </cell>
          <cell r="B169" t="str">
            <v>21004C54-</v>
          </cell>
          <cell r="C169" t="str">
            <v>LOUISE (AVENUE)-SUD-EST</v>
          </cell>
          <cell r="D169" t="str">
            <v>Bruxelles</v>
          </cell>
        </row>
        <row r="170">
          <cell r="A170">
            <v>169</v>
          </cell>
          <cell r="B170" t="str">
            <v>21004C63-</v>
          </cell>
          <cell r="C170" t="str">
            <v>NATIONS (SQUARE DES)</v>
          </cell>
          <cell r="D170" t="str">
            <v>Bruxelles</v>
          </cell>
        </row>
        <row r="171">
          <cell r="A171">
            <v>170</v>
          </cell>
          <cell r="B171" t="str">
            <v>21004B2NJ</v>
          </cell>
          <cell r="C171" t="str">
            <v>CITE DE LA CHAUSSEE</v>
          </cell>
          <cell r="D171" t="str">
            <v>Bruxelles</v>
          </cell>
        </row>
        <row r="172">
          <cell r="A172">
            <v>171</v>
          </cell>
          <cell r="B172" t="str">
            <v>21004B13-</v>
          </cell>
          <cell r="C172" t="str">
            <v>TREVES (RUE DE)</v>
          </cell>
          <cell r="D172" t="str">
            <v>Bruxelles</v>
          </cell>
        </row>
        <row r="173">
          <cell r="A173">
            <v>172</v>
          </cell>
          <cell r="B173" t="str">
            <v>21004F953</v>
          </cell>
          <cell r="C173" t="str">
            <v>RUE DU WIMPELBERG</v>
          </cell>
          <cell r="D173" t="str">
            <v>Bruxelles</v>
          </cell>
        </row>
        <row r="174">
          <cell r="A174">
            <v>173</v>
          </cell>
          <cell r="B174" t="str">
            <v>21004F9MJ</v>
          </cell>
          <cell r="C174" t="str">
            <v>NEDER-HEEMBEEK-NORD</v>
          </cell>
          <cell r="D174" t="str">
            <v>Bruxelles</v>
          </cell>
        </row>
        <row r="175">
          <cell r="A175">
            <v>174</v>
          </cell>
          <cell r="B175" t="str">
            <v>21004A02-</v>
          </cell>
          <cell r="C175" t="str">
            <v>SAINT-FRANCOIS XAVIER</v>
          </cell>
          <cell r="D175" t="str">
            <v>Bruxelles</v>
          </cell>
        </row>
        <row r="176">
          <cell r="A176">
            <v>175</v>
          </cell>
          <cell r="B176" t="str">
            <v>21004A70-</v>
          </cell>
          <cell r="C176" t="str">
            <v>BLAES (RUE)-SUD</v>
          </cell>
          <cell r="D176" t="str">
            <v>Bruxelles</v>
          </cell>
        </row>
        <row r="177">
          <cell r="A177">
            <v>176</v>
          </cell>
          <cell r="B177" t="str">
            <v>21004A1MJ</v>
          </cell>
          <cell r="C177" t="str">
            <v>COLONIES (RUE DES)</v>
          </cell>
          <cell r="D177" t="str">
            <v>Bruxelles</v>
          </cell>
        </row>
        <row r="178">
          <cell r="A178">
            <v>177</v>
          </cell>
          <cell r="B178" t="str">
            <v>21004A03-</v>
          </cell>
          <cell r="C178" t="str">
            <v>BON SECOURS - PALAIS DU MIDI</v>
          </cell>
          <cell r="D178" t="str">
            <v>Bruxelles</v>
          </cell>
        </row>
        <row r="179">
          <cell r="A179">
            <v>178</v>
          </cell>
          <cell r="B179" t="str">
            <v>21004A19-</v>
          </cell>
          <cell r="C179" t="str">
            <v>PALAIS ROYAL</v>
          </cell>
          <cell r="D179" t="str">
            <v>Bruxelles</v>
          </cell>
        </row>
        <row r="180">
          <cell r="A180">
            <v>179</v>
          </cell>
          <cell r="B180" t="str">
            <v>21004A23-</v>
          </cell>
          <cell r="C180" t="str">
            <v>NOUVEAU MARCHE AU GRAIN</v>
          </cell>
          <cell r="D180" t="str">
            <v>Bruxelles</v>
          </cell>
        </row>
        <row r="181">
          <cell r="A181">
            <v>180</v>
          </cell>
          <cell r="B181" t="str">
            <v>21004A10-</v>
          </cell>
          <cell r="C181" t="str">
            <v>GARE CENTRALE</v>
          </cell>
          <cell r="D181" t="str">
            <v>Bruxelles</v>
          </cell>
        </row>
        <row r="182">
          <cell r="A182">
            <v>181</v>
          </cell>
          <cell r="B182" t="str">
            <v>21004A01-</v>
          </cell>
          <cell r="C182" t="str">
            <v>VIEILLE HALLE AUX BLES</v>
          </cell>
          <cell r="D182" t="str">
            <v>Bruxelles</v>
          </cell>
        </row>
        <row r="183">
          <cell r="A183">
            <v>182</v>
          </cell>
          <cell r="B183" t="str">
            <v>21004A22-</v>
          </cell>
          <cell r="C183" t="str">
            <v>SENNE (RUE DE LA)</v>
          </cell>
          <cell r="D183" t="str">
            <v>Bruxelles</v>
          </cell>
        </row>
        <row r="184">
          <cell r="A184">
            <v>183</v>
          </cell>
          <cell r="B184" t="str">
            <v>21004B10-</v>
          </cell>
          <cell r="C184" t="str">
            <v>ORBAN (SQUARE)</v>
          </cell>
          <cell r="D184" t="str">
            <v>Bruxelles</v>
          </cell>
        </row>
        <row r="185">
          <cell r="A185">
            <v>184</v>
          </cell>
          <cell r="B185" t="str">
            <v>21004A72-</v>
          </cell>
          <cell r="C185" t="str">
            <v>SAINT-THOMAS (INSTITUT)</v>
          </cell>
          <cell r="D185" t="str">
            <v>Bruxelles</v>
          </cell>
        </row>
        <row r="186">
          <cell r="A186">
            <v>185</v>
          </cell>
          <cell r="B186" t="str">
            <v>21004A71-</v>
          </cell>
          <cell r="C186" t="str">
            <v>BLAES (RUE)-CENTRE</v>
          </cell>
          <cell r="D186" t="str">
            <v>Bruxelles</v>
          </cell>
        </row>
        <row r="187">
          <cell r="A187">
            <v>186</v>
          </cell>
          <cell r="B187" t="str">
            <v>21004A002</v>
          </cell>
          <cell r="C187" t="str">
            <v>BOURSE</v>
          </cell>
          <cell r="D187" t="str">
            <v>Bruxelles</v>
          </cell>
        </row>
        <row r="188">
          <cell r="A188">
            <v>187</v>
          </cell>
          <cell r="B188" t="str">
            <v>21004A34-</v>
          </cell>
          <cell r="C188" t="str">
            <v>MONNAIE</v>
          </cell>
          <cell r="D188" t="str">
            <v>Bruxelles</v>
          </cell>
        </row>
        <row r="189">
          <cell r="A189">
            <v>188</v>
          </cell>
          <cell r="B189" t="str">
            <v>21004A15-</v>
          </cell>
          <cell r="C189" t="str">
            <v>JACOBS (PLACE)</v>
          </cell>
          <cell r="D189" t="str">
            <v>Bruxelles</v>
          </cell>
        </row>
        <row r="190">
          <cell r="A190">
            <v>189</v>
          </cell>
          <cell r="B190" t="str">
            <v>21004A04-</v>
          </cell>
          <cell r="C190" t="str">
            <v>NOTRE-DAME DE LA CHAPELLE</v>
          </cell>
          <cell r="D190" t="str">
            <v>Bruxelles</v>
          </cell>
        </row>
        <row r="191">
          <cell r="A191">
            <v>190</v>
          </cell>
          <cell r="B191" t="str">
            <v>21004A16-</v>
          </cell>
          <cell r="C191" t="str">
            <v>PALAIS JUSTICE-HOP. ST.-PIERRE</v>
          </cell>
          <cell r="D191" t="str">
            <v>Bruxelles</v>
          </cell>
        </row>
        <row r="192">
          <cell r="A192">
            <v>191</v>
          </cell>
          <cell r="B192" t="str">
            <v>21004A20-</v>
          </cell>
          <cell r="C192" t="str">
            <v>BOURSE-NORD-OUEST</v>
          </cell>
          <cell r="D192" t="str">
            <v>Bruxelles</v>
          </cell>
        </row>
        <row r="193">
          <cell r="A193">
            <v>192</v>
          </cell>
          <cell r="B193" t="str">
            <v>21004A14-</v>
          </cell>
          <cell r="C193" t="str">
            <v>GRAND SABLON</v>
          </cell>
          <cell r="D193" t="str">
            <v>Bruxelles</v>
          </cell>
        </row>
        <row r="194">
          <cell r="A194">
            <v>193</v>
          </cell>
          <cell r="B194" t="str">
            <v>21004A001</v>
          </cell>
          <cell r="C194" t="str">
            <v>GRAND-PLACE</v>
          </cell>
          <cell r="D194" t="str">
            <v>Bruxelles</v>
          </cell>
        </row>
        <row r="195">
          <cell r="A195">
            <v>194</v>
          </cell>
          <cell r="B195" t="str">
            <v>21004A32-</v>
          </cell>
          <cell r="C195" t="str">
            <v>CONGRES - GARE</v>
          </cell>
          <cell r="D195" t="str">
            <v>Bruxelles</v>
          </cell>
        </row>
        <row r="196">
          <cell r="A196">
            <v>195</v>
          </cell>
          <cell r="B196" t="str">
            <v>21004A30-</v>
          </cell>
          <cell r="C196" t="str">
            <v>SAINT-MICHEL ET GUDULE</v>
          </cell>
          <cell r="D196" t="str">
            <v>Bruxelles</v>
          </cell>
        </row>
        <row r="197">
          <cell r="A197">
            <v>196</v>
          </cell>
          <cell r="B197" t="str">
            <v>21004C52-</v>
          </cell>
          <cell r="C197" t="str">
            <v>LOUISE (AVENUE)-NORD-OUEST</v>
          </cell>
          <cell r="D197" t="str">
            <v>Bruxelles</v>
          </cell>
        </row>
        <row r="198">
          <cell r="A198">
            <v>197</v>
          </cell>
          <cell r="B198" t="str">
            <v>21004A12-</v>
          </cell>
          <cell r="C198" t="str">
            <v>REGENT (BOULEVARD DU)</v>
          </cell>
          <cell r="D198" t="str">
            <v>Bruxelles</v>
          </cell>
        </row>
        <row r="199">
          <cell r="A199">
            <v>198</v>
          </cell>
          <cell r="B199" t="str">
            <v>21004C552</v>
          </cell>
          <cell r="C199" t="str">
            <v>LOUISE (AVENUE)-SUD</v>
          </cell>
          <cell r="D199" t="str">
            <v>Bruxelles</v>
          </cell>
        </row>
        <row r="200">
          <cell r="A200">
            <v>199</v>
          </cell>
          <cell r="B200" t="str">
            <v>21004B112</v>
          </cell>
          <cell r="C200" t="str">
            <v>RUE DU COMMERCE</v>
          </cell>
          <cell r="D200" t="str">
            <v>Bruxelles</v>
          </cell>
        </row>
        <row r="201">
          <cell r="A201">
            <v>200</v>
          </cell>
          <cell r="B201" t="str">
            <v>21004A3MJ</v>
          </cell>
          <cell r="C201" t="str">
            <v>CITE ADMINISTRATIVE ET CONGRES</v>
          </cell>
          <cell r="D201" t="str">
            <v>Bruxelles</v>
          </cell>
        </row>
        <row r="202">
          <cell r="A202">
            <v>201</v>
          </cell>
          <cell r="B202" t="str">
            <v>21004C51-</v>
          </cell>
          <cell r="C202" t="str">
            <v>LOUISE (AVENUE)-NORD-EST</v>
          </cell>
          <cell r="D202" t="str">
            <v>Bruxelles</v>
          </cell>
        </row>
        <row r="203">
          <cell r="A203">
            <v>202</v>
          </cell>
          <cell r="B203" t="str">
            <v>21004A33-</v>
          </cell>
          <cell r="C203" t="str">
            <v>LIBERTE (PLACE DE LA)</v>
          </cell>
          <cell r="D203" t="str">
            <v>Bruxelles</v>
          </cell>
        </row>
        <row r="204">
          <cell r="A204">
            <v>203</v>
          </cell>
          <cell r="B204" t="str">
            <v>21004C53-</v>
          </cell>
          <cell r="C204" t="str">
            <v>LOUISE (AVENUE)-SUD-OUEST</v>
          </cell>
          <cell r="D204" t="str">
            <v>Bruxelles</v>
          </cell>
        </row>
        <row r="205">
          <cell r="A205">
            <v>204</v>
          </cell>
          <cell r="B205" t="str">
            <v>21004C501</v>
          </cell>
          <cell r="C205" t="str">
            <v>LOUISE (AVENUE)-NORD</v>
          </cell>
          <cell r="D205" t="str">
            <v>Bruxelles</v>
          </cell>
        </row>
        <row r="206">
          <cell r="A206">
            <v>205</v>
          </cell>
          <cell r="B206" t="str">
            <v>21004A21-</v>
          </cell>
          <cell r="C206" t="str">
            <v>ANNEESSENS (PLACE)</v>
          </cell>
          <cell r="D206" t="str">
            <v>Bruxelles</v>
          </cell>
        </row>
        <row r="207">
          <cell r="A207">
            <v>206</v>
          </cell>
          <cell r="B207" t="str">
            <v>21004A13-</v>
          </cell>
          <cell r="C207" t="str">
            <v>PETIT SABLON</v>
          </cell>
          <cell r="D207" t="str">
            <v>Bruxelles</v>
          </cell>
        </row>
        <row r="208">
          <cell r="A208">
            <v>207</v>
          </cell>
          <cell r="B208" t="str">
            <v>21004E70-</v>
          </cell>
          <cell r="C208" t="str">
            <v>MARIE-CHRISTINE (RUE)</v>
          </cell>
          <cell r="D208" t="str">
            <v>Bruxelles</v>
          </cell>
        </row>
        <row r="209">
          <cell r="A209">
            <v>208</v>
          </cell>
          <cell r="B209" t="str">
            <v>21004E74-</v>
          </cell>
          <cell r="C209" t="str">
            <v>EM. DELVA (RUE)</v>
          </cell>
          <cell r="D209" t="str">
            <v>Bruxelles</v>
          </cell>
        </row>
        <row r="210">
          <cell r="A210">
            <v>209</v>
          </cell>
          <cell r="B210" t="str">
            <v>21004E201</v>
          </cell>
          <cell r="C210" t="str">
            <v>AVENUE JEAN DE BOLOGNE</v>
          </cell>
          <cell r="D210" t="str">
            <v>Bruxelles</v>
          </cell>
        </row>
        <row r="211">
          <cell r="A211">
            <v>210</v>
          </cell>
          <cell r="B211" t="str">
            <v>21004E83-</v>
          </cell>
          <cell r="C211" t="str">
            <v>STIENON (AVENUE)</v>
          </cell>
          <cell r="D211" t="str">
            <v>Bruxelles</v>
          </cell>
        </row>
        <row r="212">
          <cell r="A212">
            <v>211</v>
          </cell>
          <cell r="B212" t="str">
            <v>21004E8MJ</v>
          </cell>
          <cell r="C212" t="str">
            <v>HEYSEL</v>
          </cell>
          <cell r="D212" t="str">
            <v>Bruxelles</v>
          </cell>
        </row>
        <row r="213">
          <cell r="A213">
            <v>212</v>
          </cell>
          <cell r="B213" t="str">
            <v>21004E130</v>
          </cell>
          <cell r="C213" t="str">
            <v>SACRE-COEUR</v>
          </cell>
          <cell r="D213" t="str">
            <v>Bruxelles</v>
          </cell>
        </row>
        <row r="214">
          <cell r="A214">
            <v>213</v>
          </cell>
          <cell r="B214" t="str">
            <v>21004E73-</v>
          </cell>
          <cell r="C214" t="str">
            <v>EM. BOCKSTAEL (BOULEVARD)-SUD</v>
          </cell>
          <cell r="D214" t="str">
            <v>Bruxelles</v>
          </cell>
        </row>
        <row r="215">
          <cell r="A215">
            <v>214</v>
          </cell>
          <cell r="B215" t="str">
            <v>21004E72-</v>
          </cell>
          <cell r="C215" t="str">
            <v>MAISON ROUGE (PLACE)-SUD</v>
          </cell>
          <cell r="D215" t="str">
            <v>Bruxelles</v>
          </cell>
        </row>
        <row r="216">
          <cell r="A216">
            <v>215</v>
          </cell>
          <cell r="B216" t="str">
            <v>21004E193</v>
          </cell>
          <cell r="C216" t="str">
            <v>N.D. DE LAEKEN</v>
          </cell>
          <cell r="D216" t="str">
            <v>Bruxelles</v>
          </cell>
        </row>
        <row r="217">
          <cell r="A217">
            <v>216</v>
          </cell>
          <cell r="B217" t="str">
            <v>21004D64-</v>
          </cell>
          <cell r="C217" t="str">
            <v>MASUI (PLACE)-NORD</v>
          </cell>
          <cell r="D217" t="str">
            <v>Bruxelles</v>
          </cell>
        </row>
        <row r="218">
          <cell r="A218">
            <v>217</v>
          </cell>
          <cell r="B218" t="str">
            <v>21004E112</v>
          </cell>
          <cell r="C218" t="str">
            <v>RUE DES CHRYSANTHEMES</v>
          </cell>
          <cell r="D218" t="str">
            <v>Bruxelles</v>
          </cell>
        </row>
        <row r="219">
          <cell r="A219">
            <v>218</v>
          </cell>
          <cell r="B219" t="str">
            <v>21004D62-</v>
          </cell>
          <cell r="C219" t="str">
            <v>ANVERS (CHAUSSEE D')-NORD</v>
          </cell>
          <cell r="D219" t="str">
            <v>Bruxelles</v>
          </cell>
        </row>
        <row r="220">
          <cell r="A220">
            <v>219</v>
          </cell>
          <cell r="B220" t="str">
            <v>21004E211</v>
          </cell>
          <cell r="C220" t="str">
            <v>RUE DE WAND</v>
          </cell>
          <cell r="D220" t="str">
            <v>Bruxelles</v>
          </cell>
        </row>
        <row r="221">
          <cell r="A221">
            <v>220</v>
          </cell>
          <cell r="B221" t="str">
            <v>21004D631</v>
          </cell>
          <cell r="C221" t="str">
            <v>ALLEE VERTE - BASSIN VERGOTE</v>
          </cell>
          <cell r="D221" t="str">
            <v>Bruxelles</v>
          </cell>
        </row>
        <row r="222">
          <cell r="A222">
            <v>221</v>
          </cell>
          <cell r="B222" t="str">
            <v>21004E12-</v>
          </cell>
          <cell r="C222" t="str">
            <v>PRINCE LEOPOLD (SQUARE)</v>
          </cell>
          <cell r="D222" t="str">
            <v>Bruxelles</v>
          </cell>
        </row>
        <row r="223">
          <cell r="A223">
            <v>222</v>
          </cell>
          <cell r="B223" t="str">
            <v>21004D6NJ</v>
          </cell>
          <cell r="C223" t="str">
            <v>TOUR ET TAXIS</v>
          </cell>
          <cell r="D223" t="str">
            <v>Bruxelles</v>
          </cell>
        </row>
        <row r="224">
          <cell r="A224">
            <v>223</v>
          </cell>
          <cell r="B224" t="str">
            <v>21004A822</v>
          </cell>
          <cell r="C224" t="str">
            <v>RUE DES COMMERCANTS</v>
          </cell>
          <cell r="D224" t="str">
            <v>Bruxelles</v>
          </cell>
        </row>
        <row r="225">
          <cell r="A225">
            <v>224</v>
          </cell>
          <cell r="B225" t="str">
            <v>21004E800</v>
          </cell>
          <cell r="C225" t="str">
            <v>DIVIN JESUS</v>
          </cell>
          <cell r="D225" t="str">
            <v>Bruxelles</v>
          </cell>
        </row>
        <row r="226">
          <cell r="A226">
            <v>225</v>
          </cell>
          <cell r="B226" t="str">
            <v>21004E233</v>
          </cell>
          <cell r="C226" t="str">
            <v>DE MEYSSE (AVENUE)</v>
          </cell>
          <cell r="D226" t="str">
            <v>Bruxelles</v>
          </cell>
        </row>
        <row r="227">
          <cell r="A227">
            <v>226</v>
          </cell>
          <cell r="B227" t="str">
            <v>21004E101</v>
          </cell>
          <cell r="C227" t="str">
            <v>PARVIS NOTRE DAME</v>
          </cell>
          <cell r="D227" t="str">
            <v>Bruxelles</v>
          </cell>
        </row>
        <row r="228">
          <cell r="A228">
            <v>227</v>
          </cell>
          <cell r="B228" t="str">
            <v>21004A811</v>
          </cell>
          <cell r="C228" t="str">
            <v>QUAI DU COMMERCE</v>
          </cell>
          <cell r="D228" t="str">
            <v>Bruxelles</v>
          </cell>
        </row>
        <row r="229">
          <cell r="A229">
            <v>228</v>
          </cell>
          <cell r="B229" t="str">
            <v>21004D672</v>
          </cell>
          <cell r="C229" t="str">
            <v>QUAI DE WILLEBROECK</v>
          </cell>
          <cell r="D229" t="str">
            <v>Bruxelles</v>
          </cell>
        </row>
        <row r="230">
          <cell r="A230">
            <v>229</v>
          </cell>
          <cell r="B230" t="str">
            <v>21004E14-</v>
          </cell>
          <cell r="C230" t="str">
            <v>ECOLE DES CADETS</v>
          </cell>
          <cell r="D230" t="str">
            <v>Bruxelles</v>
          </cell>
        </row>
        <row r="231">
          <cell r="A231">
            <v>230</v>
          </cell>
          <cell r="B231" t="str">
            <v>21004F522</v>
          </cell>
          <cell r="C231" t="str">
            <v>AVENUE DE VERSAILLES</v>
          </cell>
          <cell r="D231" t="str">
            <v>Bruxelles</v>
          </cell>
        </row>
        <row r="232">
          <cell r="A232">
            <v>231</v>
          </cell>
          <cell r="B232" t="str">
            <v>21004E82-</v>
          </cell>
          <cell r="C232" t="str">
            <v>CITE MODELE</v>
          </cell>
          <cell r="D232" t="str">
            <v>Bruxelles</v>
          </cell>
        </row>
        <row r="233">
          <cell r="A233">
            <v>232</v>
          </cell>
          <cell r="B233" t="str">
            <v>21004E222</v>
          </cell>
          <cell r="C233" t="str">
            <v>MUTSAARD (AVENUE)</v>
          </cell>
          <cell r="D233" t="str">
            <v>Bruxelles</v>
          </cell>
        </row>
        <row r="234">
          <cell r="A234">
            <v>233</v>
          </cell>
          <cell r="B234" t="str">
            <v>21004E81-</v>
          </cell>
          <cell r="C234" t="str">
            <v>DISQUE (RUE DU)</v>
          </cell>
          <cell r="D234" t="str">
            <v>Bruxelles</v>
          </cell>
        </row>
        <row r="235">
          <cell r="A235">
            <v>234</v>
          </cell>
          <cell r="B235" t="str">
            <v>21004D600</v>
          </cell>
          <cell r="C235" t="str">
            <v>PARVIS SAINT-ROCH</v>
          </cell>
          <cell r="D235" t="str">
            <v>Bruxelles</v>
          </cell>
        </row>
        <row r="236">
          <cell r="A236">
            <v>235</v>
          </cell>
          <cell r="B236" t="str">
            <v>21004D610</v>
          </cell>
          <cell r="C236" t="str">
            <v>ANVERS (CHAUSSEE D')-SUD</v>
          </cell>
          <cell r="D236" t="str">
            <v>Bruxelles</v>
          </cell>
        </row>
        <row r="237">
          <cell r="A237">
            <v>236</v>
          </cell>
          <cell r="B237" t="str">
            <v>21004E8NJ</v>
          </cell>
          <cell r="C237" t="str">
            <v>HOPITAL BRUGMANN</v>
          </cell>
          <cell r="D237" t="str">
            <v>Bruxelles</v>
          </cell>
        </row>
        <row r="238">
          <cell r="A238">
            <v>237</v>
          </cell>
          <cell r="B238" t="str">
            <v>21005A10-</v>
          </cell>
          <cell r="C238" t="str">
            <v>GENERAL HENRI (RUE)</v>
          </cell>
          <cell r="D238" t="str">
            <v>Etterbeek</v>
          </cell>
        </row>
        <row r="239">
          <cell r="A239">
            <v>238</v>
          </cell>
          <cell r="B239" t="str">
            <v>21005A042</v>
          </cell>
          <cell r="C239" t="str">
            <v>PH. BAUCQ (RUE)</v>
          </cell>
          <cell r="D239" t="str">
            <v>Etterbeek</v>
          </cell>
        </row>
        <row r="240">
          <cell r="A240">
            <v>239</v>
          </cell>
          <cell r="B240" t="str">
            <v>21005A02-</v>
          </cell>
          <cell r="C240" t="str">
            <v>CHAMP DU ROI (RUE)</v>
          </cell>
          <cell r="D240" t="str">
            <v>Etterbeek</v>
          </cell>
        </row>
        <row r="241">
          <cell r="A241">
            <v>240</v>
          </cell>
          <cell r="B241" t="str">
            <v>21005A33-</v>
          </cell>
          <cell r="C241" t="str">
            <v>CARDINAL LAVIGERIE (RUE)</v>
          </cell>
          <cell r="D241" t="str">
            <v>Etterbeek</v>
          </cell>
        </row>
        <row r="242">
          <cell r="A242">
            <v>241</v>
          </cell>
          <cell r="B242" t="str">
            <v>21005A14-</v>
          </cell>
          <cell r="C242" t="str">
            <v>ARMEE (AVENUE DE L')</v>
          </cell>
          <cell r="D242" t="str">
            <v>Etterbeek</v>
          </cell>
        </row>
        <row r="243">
          <cell r="A243">
            <v>242</v>
          </cell>
          <cell r="B243" t="str">
            <v>21005A13-</v>
          </cell>
          <cell r="C243" t="str">
            <v>LA CHASSE</v>
          </cell>
          <cell r="D243" t="str">
            <v>Etterbeek</v>
          </cell>
        </row>
        <row r="244">
          <cell r="A244">
            <v>243</v>
          </cell>
          <cell r="B244" t="str">
            <v>21005A082</v>
          </cell>
          <cell r="C244" t="str">
            <v>COURS ST-MICHEL</v>
          </cell>
          <cell r="D244" t="str">
            <v>Etterbeek</v>
          </cell>
        </row>
        <row r="245">
          <cell r="A245">
            <v>244</v>
          </cell>
          <cell r="B245" t="str">
            <v>21005A01-</v>
          </cell>
          <cell r="C245" t="str">
            <v>SAINTE-GERTRUDE</v>
          </cell>
          <cell r="D245" t="str">
            <v>Etterbeek</v>
          </cell>
        </row>
        <row r="246">
          <cell r="A246">
            <v>245</v>
          </cell>
          <cell r="B246" t="str">
            <v>21005A322</v>
          </cell>
          <cell r="C246" t="str">
            <v>NOUVELLE AVENUE-SUD</v>
          </cell>
          <cell r="D246" t="str">
            <v>Etterbeek</v>
          </cell>
        </row>
        <row r="247">
          <cell r="A247">
            <v>246</v>
          </cell>
          <cell r="B247" t="str">
            <v>21005A311</v>
          </cell>
          <cell r="C247" t="str">
            <v>CASERNE (Etterbeek)</v>
          </cell>
          <cell r="D247" t="str">
            <v>Etterbeek</v>
          </cell>
        </row>
        <row r="248">
          <cell r="A248">
            <v>247</v>
          </cell>
          <cell r="B248" t="str">
            <v>21005A20-</v>
          </cell>
          <cell r="C248" t="str">
            <v>PORTE DE TERVUEREN - TONGRES</v>
          </cell>
          <cell r="D248" t="str">
            <v>Etterbeek</v>
          </cell>
        </row>
        <row r="249">
          <cell r="A249">
            <v>248</v>
          </cell>
          <cell r="B249" t="str">
            <v>21005A15-</v>
          </cell>
          <cell r="C249" t="str">
            <v>SAINT-MICHEL COLLEGE</v>
          </cell>
          <cell r="D249" t="str">
            <v>Etterbeek</v>
          </cell>
        </row>
        <row r="250">
          <cell r="A250">
            <v>249</v>
          </cell>
          <cell r="B250" t="str">
            <v>21005A031</v>
          </cell>
          <cell r="C250" t="str">
            <v>MAELBEEK</v>
          </cell>
          <cell r="D250" t="str">
            <v>Etterbeek</v>
          </cell>
        </row>
        <row r="251">
          <cell r="A251">
            <v>250</v>
          </cell>
          <cell r="B251" t="str">
            <v>21005A051</v>
          </cell>
          <cell r="C251" t="str">
            <v>RINSDELLE</v>
          </cell>
          <cell r="D251" t="str">
            <v>Etterbeek</v>
          </cell>
        </row>
        <row r="252">
          <cell r="A252">
            <v>251</v>
          </cell>
          <cell r="B252" t="str">
            <v>21005A11-</v>
          </cell>
          <cell r="C252" t="str">
            <v>NOTRE-DAME DU SACRE-COEUR</v>
          </cell>
          <cell r="D252" t="str">
            <v>Etterbeek</v>
          </cell>
        </row>
        <row r="253">
          <cell r="A253">
            <v>252</v>
          </cell>
          <cell r="B253" t="str">
            <v>21005A00-</v>
          </cell>
          <cell r="C253" t="str">
            <v>HOTEL COMMUNAL</v>
          </cell>
          <cell r="D253" t="str">
            <v>Etterbeek</v>
          </cell>
        </row>
        <row r="254">
          <cell r="A254">
            <v>253</v>
          </cell>
          <cell r="B254" t="str">
            <v>21005A29-</v>
          </cell>
          <cell r="C254" t="str">
            <v>CINQUANTENAIRE (PARC)</v>
          </cell>
          <cell r="D254" t="str">
            <v>Etterbeek</v>
          </cell>
        </row>
        <row r="255">
          <cell r="A255">
            <v>254</v>
          </cell>
          <cell r="B255" t="str">
            <v>21005A12-</v>
          </cell>
          <cell r="C255" t="str">
            <v>SAINT-ANTOINE</v>
          </cell>
          <cell r="D255" t="str">
            <v>Etterbeek</v>
          </cell>
        </row>
        <row r="256">
          <cell r="A256">
            <v>255</v>
          </cell>
          <cell r="B256" t="str">
            <v>21005A22-</v>
          </cell>
          <cell r="C256" t="str">
            <v>PORTE DE TERVUEREN - L. DE LAN</v>
          </cell>
          <cell r="D256" t="str">
            <v>Etterbeek</v>
          </cell>
        </row>
        <row r="257">
          <cell r="A257">
            <v>256</v>
          </cell>
          <cell r="B257" t="str">
            <v>21005A21-</v>
          </cell>
          <cell r="C257" t="str">
            <v>PORTE DE TERVUEREN - BRAFFORT</v>
          </cell>
          <cell r="D257" t="str">
            <v>Etterbeek</v>
          </cell>
        </row>
        <row r="258">
          <cell r="A258">
            <v>257</v>
          </cell>
          <cell r="B258" t="str">
            <v>21006A12-</v>
          </cell>
          <cell r="C258" t="str">
            <v>GERMINAL I</v>
          </cell>
          <cell r="D258" t="str">
            <v>Evere</v>
          </cell>
        </row>
        <row r="259">
          <cell r="A259">
            <v>258</v>
          </cell>
          <cell r="B259" t="str">
            <v>21006A11-</v>
          </cell>
          <cell r="C259" t="str">
            <v>OASIS - PROVENCE - LANGUEDOC</v>
          </cell>
          <cell r="D259" t="str">
            <v>Evere</v>
          </cell>
        </row>
        <row r="260">
          <cell r="A260">
            <v>259</v>
          </cell>
          <cell r="B260" t="str">
            <v>21006A153</v>
          </cell>
          <cell r="C260" t="str">
            <v>KEET</v>
          </cell>
          <cell r="D260" t="str">
            <v>Evere</v>
          </cell>
        </row>
        <row r="261">
          <cell r="A261">
            <v>260</v>
          </cell>
          <cell r="B261" t="str">
            <v>21006A13-</v>
          </cell>
          <cell r="C261" t="str">
            <v>MAISON COMMUNALE</v>
          </cell>
          <cell r="D261" t="str">
            <v>Evere</v>
          </cell>
        </row>
        <row r="262">
          <cell r="A262">
            <v>261</v>
          </cell>
          <cell r="B262" t="str">
            <v>21006A02-</v>
          </cell>
          <cell r="C262" t="str">
            <v>IEDER ZIJN HUIS - STROOBANTS</v>
          </cell>
          <cell r="D262" t="str">
            <v>Evere</v>
          </cell>
        </row>
        <row r="263">
          <cell r="A263">
            <v>262</v>
          </cell>
          <cell r="B263" t="str">
            <v>21006A073</v>
          </cell>
          <cell r="C263" t="str">
            <v>GARE DE FORMATION</v>
          </cell>
          <cell r="D263" t="str">
            <v>Evere</v>
          </cell>
        </row>
        <row r="264">
          <cell r="A264">
            <v>263</v>
          </cell>
          <cell r="B264" t="str">
            <v>21006A03-</v>
          </cell>
          <cell r="C264" t="str">
            <v>BLOCS SAINT-VINCENT</v>
          </cell>
          <cell r="D264" t="str">
            <v>Evere</v>
          </cell>
        </row>
        <row r="265">
          <cell r="A265">
            <v>264</v>
          </cell>
          <cell r="B265" t="str">
            <v>21006A094</v>
          </cell>
          <cell r="C265" t="str">
            <v>BON PASTEUR</v>
          </cell>
          <cell r="D265" t="str">
            <v>Evere</v>
          </cell>
        </row>
        <row r="266">
          <cell r="A266">
            <v>265</v>
          </cell>
          <cell r="B266" t="str">
            <v>21006A515</v>
          </cell>
          <cell r="C266" t="str">
            <v>CARLI</v>
          </cell>
          <cell r="D266" t="str">
            <v>Evere</v>
          </cell>
        </row>
        <row r="267">
          <cell r="A267">
            <v>266</v>
          </cell>
          <cell r="B267" t="str">
            <v>21006A24-</v>
          </cell>
          <cell r="C267" t="str">
            <v>IEDER ZIJN HUIS - ZAVENTEM</v>
          </cell>
          <cell r="D267" t="str">
            <v>Evere</v>
          </cell>
        </row>
        <row r="268">
          <cell r="A268">
            <v>267</v>
          </cell>
          <cell r="B268" t="str">
            <v>21006A403</v>
          </cell>
          <cell r="C268" t="str">
            <v>QUARTIER CICERO</v>
          </cell>
          <cell r="D268" t="str">
            <v>Evere</v>
          </cell>
        </row>
        <row r="269">
          <cell r="A269">
            <v>268</v>
          </cell>
          <cell r="B269" t="str">
            <v>21006A474</v>
          </cell>
          <cell r="C269" t="str">
            <v>COMMUNAUTES</v>
          </cell>
          <cell r="D269" t="str">
            <v>Evere</v>
          </cell>
        </row>
        <row r="270">
          <cell r="A270">
            <v>269</v>
          </cell>
          <cell r="B270" t="str">
            <v>21006A201</v>
          </cell>
          <cell r="C270" t="str">
            <v>HAUT-EVERE</v>
          </cell>
          <cell r="D270" t="str">
            <v>Evere</v>
          </cell>
        </row>
        <row r="271">
          <cell r="A271">
            <v>270</v>
          </cell>
          <cell r="B271" t="str">
            <v>21006A272</v>
          </cell>
          <cell r="C271" t="str">
            <v>QUARTIER GROSJEAN</v>
          </cell>
          <cell r="D271" t="str">
            <v>Evere</v>
          </cell>
        </row>
        <row r="272">
          <cell r="A272">
            <v>271</v>
          </cell>
          <cell r="B272" t="str">
            <v>21006A21-</v>
          </cell>
          <cell r="C272" t="str">
            <v>HOME FAMILIAL BRABANT</v>
          </cell>
          <cell r="D272" t="str">
            <v>Evere</v>
          </cell>
        </row>
        <row r="273">
          <cell r="A273">
            <v>272</v>
          </cell>
          <cell r="B273" t="str">
            <v>21006A23-</v>
          </cell>
          <cell r="C273" t="str">
            <v>DU BONHEUR</v>
          </cell>
          <cell r="D273" t="str">
            <v>Evere</v>
          </cell>
        </row>
        <row r="274">
          <cell r="A274">
            <v>273</v>
          </cell>
          <cell r="B274" t="str">
            <v>21006A37-</v>
          </cell>
          <cell r="C274" t="str">
            <v>ZONE INDUSTRIELLE</v>
          </cell>
          <cell r="D274" t="str">
            <v>Evere</v>
          </cell>
        </row>
        <row r="275">
          <cell r="A275">
            <v>274</v>
          </cell>
          <cell r="B275" t="str">
            <v>21006A312</v>
          </cell>
          <cell r="C275" t="str">
            <v>J. BORDET (AVENUE DE)</v>
          </cell>
          <cell r="D275" t="str">
            <v>Evere</v>
          </cell>
        </row>
        <row r="276">
          <cell r="A276">
            <v>275</v>
          </cell>
          <cell r="B276" t="str">
            <v>21006A101</v>
          </cell>
          <cell r="C276" t="str">
            <v>CONSCIENCE</v>
          </cell>
          <cell r="D276" t="str">
            <v>Evere</v>
          </cell>
        </row>
        <row r="277">
          <cell r="A277">
            <v>276</v>
          </cell>
          <cell r="B277" t="str">
            <v>21006A001</v>
          </cell>
          <cell r="C277" t="str">
            <v>VIEIL EVERE</v>
          </cell>
          <cell r="D277" t="str">
            <v>Evere</v>
          </cell>
        </row>
        <row r="278">
          <cell r="A278">
            <v>277</v>
          </cell>
          <cell r="B278" t="str">
            <v>21006A414</v>
          </cell>
          <cell r="C278" t="str">
            <v>P. DUPONT (RUE)</v>
          </cell>
          <cell r="D278" t="str">
            <v>Evere</v>
          </cell>
        </row>
        <row r="279">
          <cell r="A279">
            <v>278</v>
          </cell>
          <cell r="B279" t="str">
            <v>21006A171</v>
          </cell>
          <cell r="C279" t="str">
            <v>ANCIEN COMBATTANTS (AVENUE)</v>
          </cell>
          <cell r="D279" t="str">
            <v>Evere</v>
          </cell>
        </row>
        <row r="280">
          <cell r="A280">
            <v>279</v>
          </cell>
          <cell r="B280" t="str">
            <v>21006A25-</v>
          </cell>
          <cell r="C280" t="str">
            <v>GIBET</v>
          </cell>
          <cell r="D280" t="str">
            <v>Evere</v>
          </cell>
        </row>
        <row r="281">
          <cell r="A281">
            <v>280</v>
          </cell>
          <cell r="B281" t="str">
            <v>21006A48-</v>
          </cell>
          <cell r="C281" t="str">
            <v>CIMETIERE BRUXELLES</v>
          </cell>
          <cell r="D281" t="str">
            <v>Evere</v>
          </cell>
        </row>
        <row r="282">
          <cell r="A282">
            <v>281</v>
          </cell>
          <cell r="B282" t="str">
            <v>21006A22-</v>
          </cell>
          <cell r="C282" t="str">
            <v>SAINT-EXUPERY</v>
          </cell>
          <cell r="D282" t="str">
            <v>Evere</v>
          </cell>
        </row>
        <row r="283">
          <cell r="A283">
            <v>282</v>
          </cell>
          <cell r="B283" t="str">
            <v>21006A011</v>
          </cell>
          <cell r="C283" t="str">
            <v>CENTRE</v>
          </cell>
          <cell r="D283" t="str">
            <v>Evere</v>
          </cell>
        </row>
        <row r="284">
          <cell r="A284">
            <v>283</v>
          </cell>
          <cell r="B284" t="str">
            <v>21006A142</v>
          </cell>
          <cell r="C284" t="str">
            <v>ED. DEKNOOP (RUE)</v>
          </cell>
          <cell r="D284" t="str">
            <v>Evere</v>
          </cell>
        </row>
        <row r="285">
          <cell r="A285">
            <v>284</v>
          </cell>
          <cell r="B285" t="str">
            <v>21006A042</v>
          </cell>
          <cell r="C285" t="str">
            <v>KERKHOEK</v>
          </cell>
          <cell r="D285" t="str">
            <v>Evere</v>
          </cell>
        </row>
        <row r="286">
          <cell r="A286">
            <v>285</v>
          </cell>
          <cell r="B286" t="str">
            <v>21006A052</v>
          </cell>
          <cell r="C286" t="str">
            <v>CHAMP DE REPOS</v>
          </cell>
          <cell r="D286" t="str">
            <v>Evere</v>
          </cell>
        </row>
        <row r="287">
          <cell r="A287">
            <v>286</v>
          </cell>
          <cell r="B287" t="str">
            <v>21006A323</v>
          </cell>
          <cell r="C287" t="str">
            <v>GERMINAL II</v>
          </cell>
          <cell r="D287" t="str">
            <v>Evere</v>
          </cell>
        </row>
        <row r="288">
          <cell r="A288">
            <v>287</v>
          </cell>
          <cell r="B288" t="str">
            <v>21007A03-</v>
          </cell>
          <cell r="C288" t="str">
            <v>FOYER FORESTOIS - FAMILLE</v>
          </cell>
          <cell r="D288" t="str">
            <v>Forest</v>
          </cell>
        </row>
        <row r="289">
          <cell r="A289">
            <v>288</v>
          </cell>
          <cell r="B289" t="str">
            <v>21007A252</v>
          </cell>
          <cell r="C289" t="str">
            <v>MESSIDOR II</v>
          </cell>
          <cell r="D289" t="str">
            <v>Forest</v>
          </cell>
        </row>
        <row r="290">
          <cell r="A290">
            <v>289</v>
          </cell>
          <cell r="B290" t="str">
            <v>21007A201</v>
          </cell>
          <cell r="C290" t="str">
            <v>ROOSENDAEL (RUE)</v>
          </cell>
          <cell r="D290" t="str">
            <v>Forest</v>
          </cell>
        </row>
        <row r="291">
          <cell r="A291">
            <v>290</v>
          </cell>
          <cell r="B291" t="str">
            <v>21007A21-</v>
          </cell>
          <cell r="C291" t="str">
            <v>MAGNANERIE</v>
          </cell>
          <cell r="D291" t="str">
            <v>Forest</v>
          </cell>
        </row>
        <row r="292">
          <cell r="A292">
            <v>291</v>
          </cell>
          <cell r="B292" t="str">
            <v>21007A291</v>
          </cell>
          <cell r="C292" t="str">
            <v>FOREST NATIONAL - STADE</v>
          </cell>
          <cell r="D292" t="str">
            <v>Forest</v>
          </cell>
        </row>
        <row r="293">
          <cell r="A293">
            <v>292</v>
          </cell>
          <cell r="B293" t="str">
            <v>21007A242</v>
          </cell>
          <cell r="C293" t="str">
            <v>GLOBE</v>
          </cell>
          <cell r="D293" t="str">
            <v>Forest</v>
          </cell>
        </row>
        <row r="294">
          <cell r="A294">
            <v>293</v>
          </cell>
          <cell r="B294" t="str">
            <v>21007A75-</v>
          </cell>
          <cell r="C294" t="str">
            <v>TOURNOI (RUE DU)</v>
          </cell>
          <cell r="D294" t="str">
            <v>Forest</v>
          </cell>
        </row>
        <row r="295">
          <cell r="A295">
            <v>294</v>
          </cell>
          <cell r="B295" t="str">
            <v>21007A814</v>
          </cell>
          <cell r="C295" t="str">
            <v>VILLAS - MONT KEMMEL</v>
          </cell>
          <cell r="D295" t="str">
            <v>Forest</v>
          </cell>
        </row>
        <row r="296">
          <cell r="A296">
            <v>295</v>
          </cell>
          <cell r="B296" t="str">
            <v>21007A111</v>
          </cell>
          <cell r="C296" t="str">
            <v>MESSIDOR I</v>
          </cell>
          <cell r="D296" t="str">
            <v>Forest</v>
          </cell>
        </row>
        <row r="297">
          <cell r="A297">
            <v>296</v>
          </cell>
          <cell r="B297" t="str">
            <v>21007A41-</v>
          </cell>
          <cell r="C297" t="str">
            <v>PONT DE LUTTRE-OUEST</v>
          </cell>
          <cell r="D297" t="str">
            <v>Forest</v>
          </cell>
        </row>
        <row r="298">
          <cell r="A298">
            <v>297</v>
          </cell>
          <cell r="B298" t="str">
            <v>21007A142</v>
          </cell>
          <cell r="C298" t="str">
            <v>MONTE CARLO</v>
          </cell>
          <cell r="D298" t="str">
            <v>Forest</v>
          </cell>
        </row>
        <row r="299">
          <cell r="A299">
            <v>298</v>
          </cell>
          <cell r="B299" t="str">
            <v>21007A53-</v>
          </cell>
          <cell r="C299" t="str">
            <v>WIELEMANS CEUPPENS</v>
          </cell>
          <cell r="D299" t="str">
            <v>Forest</v>
          </cell>
        </row>
        <row r="300">
          <cell r="A300">
            <v>299</v>
          </cell>
          <cell r="B300" t="str">
            <v>21007A50-</v>
          </cell>
          <cell r="C300" t="str">
            <v>BERANGER</v>
          </cell>
          <cell r="D300" t="str">
            <v>Forest</v>
          </cell>
        </row>
        <row r="301">
          <cell r="A301">
            <v>300</v>
          </cell>
          <cell r="B301" t="str">
            <v>21007A51-</v>
          </cell>
          <cell r="C301" t="str">
            <v>CHATAIGNE</v>
          </cell>
          <cell r="D301" t="str">
            <v>Forest</v>
          </cell>
        </row>
        <row r="302">
          <cell r="A302">
            <v>301</v>
          </cell>
          <cell r="B302" t="str">
            <v>21007A552</v>
          </cell>
          <cell r="C302" t="str">
            <v>REINE MARIE-HENRIETTE</v>
          </cell>
          <cell r="D302" t="str">
            <v>Forest</v>
          </cell>
        </row>
        <row r="303">
          <cell r="A303">
            <v>302</v>
          </cell>
          <cell r="B303" t="str">
            <v>21007A541</v>
          </cell>
          <cell r="C303" t="str">
            <v>LYCEE</v>
          </cell>
          <cell r="D303" t="str">
            <v>Forest</v>
          </cell>
        </row>
        <row r="304">
          <cell r="A304">
            <v>303</v>
          </cell>
          <cell r="B304" t="str">
            <v>21007A61-</v>
          </cell>
          <cell r="C304" t="str">
            <v>MONTENEGRO (RUE)</v>
          </cell>
          <cell r="D304" t="str">
            <v>Forest</v>
          </cell>
        </row>
        <row r="305">
          <cell r="A305">
            <v>304</v>
          </cell>
          <cell r="B305" t="str">
            <v>21007A06-</v>
          </cell>
          <cell r="C305" t="str">
            <v>KATANGA</v>
          </cell>
          <cell r="D305" t="str">
            <v>Forest</v>
          </cell>
        </row>
        <row r="306">
          <cell r="A306">
            <v>305</v>
          </cell>
          <cell r="B306" t="str">
            <v>21007A04-</v>
          </cell>
          <cell r="C306" t="str">
            <v>FOYER FORESTOIS - MADELON</v>
          </cell>
          <cell r="D306" t="str">
            <v>Forest</v>
          </cell>
        </row>
        <row r="307">
          <cell r="A307">
            <v>306</v>
          </cell>
          <cell r="B307" t="str">
            <v>21007A00-</v>
          </cell>
          <cell r="C307" t="str">
            <v>CENTRE SAINT-DENIS</v>
          </cell>
          <cell r="D307" t="str">
            <v>Forest</v>
          </cell>
        </row>
        <row r="308">
          <cell r="A308">
            <v>307</v>
          </cell>
          <cell r="B308" t="str">
            <v>21007A101</v>
          </cell>
          <cell r="C308" t="str">
            <v>BOURGOGNE</v>
          </cell>
          <cell r="D308" t="str">
            <v>Forest</v>
          </cell>
        </row>
        <row r="309">
          <cell r="A309">
            <v>308</v>
          </cell>
          <cell r="B309" t="str">
            <v>21007A783</v>
          </cell>
          <cell r="C309" t="str">
            <v>PARC DE FOREST</v>
          </cell>
          <cell r="D309" t="str">
            <v>Forest</v>
          </cell>
        </row>
        <row r="310">
          <cell r="A310">
            <v>309</v>
          </cell>
          <cell r="B310" t="str">
            <v>21007A373</v>
          </cell>
          <cell r="C310" t="str">
            <v>CHARROI (RUE DE)</v>
          </cell>
          <cell r="D310" t="str">
            <v>Forest</v>
          </cell>
        </row>
        <row r="311">
          <cell r="A311">
            <v>310</v>
          </cell>
          <cell r="B311" t="str">
            <v>21007A071</v>
          </cell>
          <cell r="C311" t="str">
            <v>BOLLINCKX</v>
          </cell>
          <cell r="D311" t="str">
            <v>Forest</v>
          </cell>
        </row>
        <row r="312">
          <cell r="A312">
            <v>311</v>
          </cell>
          <cell r="B312" t="str">
            <v>21007A70-</v>
          </cell>
          <cell r="C312" t="str">
            <v>ALTITUDE  CENT</v>
          </cell>
          <cell r="D312" t="str">
            <v>Forest</v>
          </cell>
        </row>
        <row r="313">
          <cell r="A313">
            <v>312</v>
          </cell>
          <cell r="B313" t="str">
            <v>21007A239</v>
          </cell>
          <cell r="C313" t="str">
            <v>NEPTUNE (AVENUE) I</v>
          </cell>
          <cell r="D313" t="str">
            <v>Forest</v>
          </cell>
        </row>
        <row r="314">
          <cell r="A314">
            <v>313</v>
          </cell>
          <cell r="B314" t="str">
            <v>21007A05-</v>
          </cell>
          <cell r="C314" t="str">
            <v>NEERSTALLE</v>
          </cell>
          <cell r="D314" t="str">
            <v>Forest</v>
          </cell>
        </row>
        <row r="315">
          <cell r="A315">
            <v>314</v>
          </cell>
          <cell r="B315" t="str">
            <v>21007A082</v>
          </cell>
          <cell r="C315" t="str">
            <v>BEMPT</v>
          </cell>
          <cell r="D315" t="str">
            <v>Forest</v>
          </cell>
        </row>
        <row r="316">
          <cell r="A316">
            <v>315</v>
          </cell>
          <cell r="B316" t="str">
            <v>21007A01-</v>
          </cell>
          <cell r="C316" t="str">
            <v>CURE D'ARS</v>
          </cell>
          <cell r="D316" t="str">
            <v>Forest</v>
          </cell>
        </row>
        <row r="317">
          <cell r="A317">
            <v>316</v>
          </cell>
          <cell r="B317" t="str">
            <v>21007A132</v>
          </cell>
          <cell r="C317" t="str">
            <v>DENAYER (RUE)</v>
          </cell>
          <cell r="D317" t="str">
            <v>Forest</v>
          </cell>
        </row>
        <row r="318">
          <cell r="A318">
            <v>317</v>
          </cell>
          <cell r="B318" t="str">
            <v>21007A52-</v>
          </cell>
          <cell r="C318" t="str">
            <v>VAN VOLXEM - PETITE INDUSTRIE</v>
          </cell>
          <cell r="D318" t="str">
            <v>Forest</v>
          </cell>
        </row>
        <row r="319">
          <cell r="A319">
            <v>318</v>
          </cell>
          <cell r="B319" t="str">
            <v>21007A40-</v>
          </cell>
          <cell r="C319" t="str">
            <v>PONT DE LUTTRE</v>
          </cell>
          <cell r="D319" t="str">
            <v>Forest</v>
          </cell>
        </row>
        <row r="320">
          <cell r="A320">
            <v>319</v>
          </cell>
          <cell r="B320" t="str">
            <v>21007A02-</v>
          </cell>
          <cell r="C320" t="str">
            <v>STUART MERRIL</v>
          </cell>
          <cell r="D320" t="str">
            <v>Forest</v>
          </cell>
        </row>
        <row r="321">
          <cell r="A321">
            <v>320</v>
          </cell>
          <cell r="B321" t="str">
            <v>21007A12-</v>
          </cell>
          <cell r="C321" t="str">
            <v>HAVESKERCKE</v>
          </cell>
          <cell r="D321" t="str">
            <v>Forest</v>
          </cell>
        </row>
        <row r="322">
          <cell r="A322">
            <v>321</v>
          </cell>
          <cell r="B322" t="str">
            <v>21007A60-</v>
          </cell>
          <cell r="C322" t="str">
            <v>SAINT-ANTOINE</v>
          </cell>
          <cell r="D322" t="str">
            <v>Forest</v>
          </cell>
        </row>
        <row r="323">
          <cell r="A323">
            <v>322</v>
          </cell>
          <cell r="B323" t="str">
            <v>21007A73-</v>
          </cell>
          <cell r="C323" t="str">
            <v>BERCKENDAEL (RUE)</v>
          </cell>
          <cell r="D323" t="str">
            <v>Forest</v>
          </cell>
        </row>
        <row r="324">
          <cell r="A324">
            <v>323</v>
          </cell>
          <cell r="B324" t="str">
            <v>21007A72-</v>
          </cell>
          <cell r="C324" t="str">
            <v>MOLIERE</v>
          </cell>
          <cell r="D324" t="str">
            <v>Forest</v>
          </cell>
        </row>
        <row r="325">
          <cell r="A325">
            <v>324</v>
          </cell>
          <cell r="B325" t="str">
            <v>21007A71-</v>
          </cell>
          <cell r="C325" t="str">
            <v>CHAUSSEE D'ALSEMBERG</v>
          </cell>
          <cell r="D325" t="str">
            <v>Forest</v>
          </cell>
        </row>
        <row r="326">
          <cell r="A326">
            <v>325</v>
          </cell>
          <cell r="B326" t="str">
            <v>21007A79-</v>
          </cell>
          <cell r="C326" t="str">
            <v>PARC DUDEN</v>
          </cell>
          <cell r="D326" t="str">
            <v>Forest</v>
          </cell>
        </row>
        <row r="327">
          <cell r="A327">
            <v>326</v>
          </cell>
          <cell r="B327" t="str">
            <v>21008A31-</v>
          </cell>
          <cell r="C327" t="str">
            <v>TOUSSAINT</v>
          </cell>
          <cell r="D327" t="str">
            <v>Ganshoren</v>
          </cell>
        </row>
        <row r="328">
          <cell r="A328">
            <v>327</v>
          </cell>
          <cell r="B328" t="str">
            <v>21008A30-</v>
          </cell>
          <cell r="C328" t="str">
            <v>LE HOME</v>
          </cell>
          <cell r="D328" t="str">
            <v>Ganshoren</v>
          </cell>
        </row>
        <row r="329">
          <cell r="A329">
            <v>328</v>
          </cell>
          <cell r="B329" t="str">
            <v>21008A00-</v>
          </cell>
          <cell r="C329" t="str">
            <v>CENTRE</v>
          </cell>
          <cell r="D329" t="str">
            <v>Ganshoren</v>
          </cell>
        </row>
        <row r="330">
          <cell r="A330">
            <v>329</v>
          </cell>
          <cell r="B330" t="str">
            <v>21008A38-</v>
          </cell>
          <cell r="C330" t="str">
            <v>PARC DE RIVIEREN</v>
          </cell>
          <cell r="D330" t="str">
            <v>Ganshoren</v>
          </cell>
        </row>
        <row r="331">
          <cell r="A331">
            <v>330</v>
          </cell>
          <cell r="B331" t="str">
            <v>21008A27-</v>
          </cell>
          <cell r="C331" t="str">
            <v>NESTOR MARTIN</v>
          </cell>
          <cell r="D331" t="str">
            <v>Ganshoren</v>
          </cell>
        </row>
        <row r="332">
          <cell r="A332">
            <v>331</v>
          </cell>
          <cell r="B332" t="str">
            <v>21008A220</v>
          </cell>
          <cell r="C332" t="str">
            <v>VILLAS DE GANSHOREN (OUEST)</v>
          </cell>
          <cell r="D332" t="str">
            <v>Ganshoren</v>
          </cell>
        </row>
        <row r="333">
          <cell r="A333">
            <v>332</v>
          </cell>
          <cell r="B333" t="str">
            <v>21008A02-</v>
          </cell>
          <cell r="C333" t="str">
            <v>SIPPELBERG</v>
          </cell>
          <cell r="D333" t="str">
            <v>Ganshoren</v>
          </cell>
        </row>
        <row r="334">
          <cell r="A334">
            <v>333</v>
          </cell>
          <cell r="B334" t="str">
            <v>21008A34-</v>
          </cell>
          <cell r="C334" t="str">
            <v>PARC ALBERT</v>
          </cell>
          <cell r="D334" t="str">
            <v>Ganshoren</v>
          </cell>
        </row>
        <row r="335">
          <cell r="A335">
            <v>334</v>
          </cell>
          <cell r="B335" t="str">
            <v>21008A35-</v>
          </cell>
          <cell r="C335" t="str">
            <v>CHARTE</v>
          </cell>
          <cell r="D335" t="str">
            <v>Ganshoren</v>
          </cell>
        </row>
        <row r="336">
          <cell r="A336">
            <v>335</v>
          </cell>
          <cell r="B336" t="str">
            <v>21008A240</v>
          </cell>
          <cell r="C336" t="str">
            <v>REFORME</v>
          </cell>
          <cell r="D336" t="str">
            <v>Ganshoren</v>
          </cell>
        </row>
        <row r="337">
          <cell r="A337">
            <v>336</v>
          </cell>
          <cell r="B337" t="str">
            <v>21008A23-</v>
          </cell>
          <cell r="C337" t="str">
            <v>DE MESMAEKER</v>
          </cell>
          <cell r="D337" t="str">
            <v>Ganshoren</v>
          </cell>
        </row>
        <row r="338">
          <cell r="A338">
            <v>337</v>
          </cell>
          <cell r="B338" t="str">
            <v>21008A20-</v>
          </cell>
          <cell r="C338" t="str">
            <v>CHARLES-QUINT</v>
          </cell>
          <cell r="D338" t="str">
            <v>Ganshoren</v>
          </cell>
        </row>
        <row r="339">
          <cell r="A339">
            <v>338</v>
          </cell>
          <cell r="B339" t="str">
            <v>21008A29-</v>
          </cell>
          <cell r="C339" t="str">
            <v>RIVIERE MOLENBEEK</v>
          </cell>
          <cell r="D339" t="str">
            <v>Ganshoren</v>
          </cell>
        </row>
        <row r="340">
          <cell r="A340">
            <v>339</v>
          </cell>
          <cell r="B340" t="str">
            <v>21008A01-</v>
          </cell>
          <cell r="C340" t="str">
            <v>VAN PAGE-SUD</v>
          </cell>
          <cell r="D340" t="str">
            <v>Ganshoren</v>
          </cell>
        </row>
        <row r="341">
          <cell r="A341">
            <v>340</v>
          </cell>
          <cell r="B341" t="str">
            <v>21008A33-</v>
          </cell>
          <cell r="C341" t="str">
            <v>VAN PAGE-NORD</v>
          </cell>
          <cell r="D341" t="str">
            <v>Ganshoren</v>
          </cell>
        </row>
        <row r="342">
          <cell r="A342">
            <v>341</v>
          </cell>
          <cell r="B342" t="str">
            <v>21008A32-</v>
          </cell>
          <cell r="C342" t="str">
            <v>HEIDEKEN</v>
          </cell>
          <cell r="D342" t="str">
            <v>Ganshoren</v>
          </cell>
        </row>
        <row r="343">
          <cell r="A343">
            <v>342</v>
          </cell>
          <cell r="B343" t="str">
            <v>21008A10-</v>
          </cell>
          <cell r="C343" t="str">
            <v>PLATEAU</v>
          </cell>
          <cell r="D343" t="str">
            <v>Ganshoren</v>
          </cell>
        </row>
        <row r="344">
          <cell r="A344">
            <v>343</v>
          </cell>
          <cell r="B344" t="str">
            <v>21008A19-</v>
          </cell>
          <cell r="C344" t="str">
            <v>BASILIQUE</v>
          </cell>
          <cell r="D344" t="str">
            <v>Ganshoren</v>
          </cell>
        </row>
        <row r="345">
          <cell r="A345">
            <v>344</v>
          </cell>
          <cell r="B345" t="str">
            <v>21008A21-</v>
          </cell>
          <cell r="C345" t="str">
            <v>MAIL</v>
          </cell>
          <cell r="D345" t="str">
            <v>Ganshoren</v>
          </cell>
        </row>
        <row r="346">
          <cell r="A346">
            <v>345</v>
          </cell>
          <cell r="B346" t="str">
            <v>21009A20-</v>
          </cell>
          <cell r="C346" t="str">
            <v>PETITE SUISSE (PLACE DE LA)</v>
          </cell>
          <cell r="D346" t="str">
            <v>Ixelles</v>
          </cell>
        </row>
        <row r="347">
          <cell r="A347">
            <v>346</v>
          </cell>
          <cell r="B347" t="str">
            <v>21009A23-</v>
          </cell>
          <cell r="C347" t="str">
            <v>ETOILE (ROND POINT DE L')</v>
          </cell>
          <cell r="D347" t="str">
            <v>Ixelles</v>
          </cell>
        </row>
        <row r="348">
          <cell r="A348">
            <v>347</v>
          </cell>
          <cell r="B348" t="str">
            <v>21009A623</v>
          </cell>
          <cell r="C348" t="str">
            <v>KLAUWAERTS</v>
          </cell>
          <cell r="D348" t="str">
            <v>Ixelles</v>
          </cell>
        </row>
        <row r="349">
          <cell r="A349">
            <v>348</v>
          </cell>
          <cell r="B349" t="str">
            <v>21009A90-</v>
          </cell>
          <cell r="C349" t="str">
            <v>SAINT-PHILIPPE DE NERI</v>
          </cell>
          <cell r="D349" t="str">
            <v>Ixelles</v>
          </cell>
        </row>
        <row r="350">
          <cell r="A350">
            <v>349</v>
          </cell>
          <cell r="B350" t="str">
            <v>21009A652</v>
          </cell>
          <cell r="C350" t="str">
            <v>HOPITAUX</v>
          </cell>
          <cell r="D350" t="str">
            <v>Ixelles</v>
          </cell>
        </row>
        <row r="351">
          <cell r="A351">
            <v>350</v>
          </cell>
          <cell r="B351" t="str">
            <v>21009A501</v>
          </cell>
          <cell r="C351" t="str">
            <v>LUXEMBOURG (PLACE DE)</v>
          </cell>
          <cell r="D351" t="str">
            <v>Ixelles</v>
          </cell>
        </row>
        <row r="352">
          <cell r="A352">
            <v>351</v>
          </cell>
          <cell r="B352" t="str">
            <v>21009A552</v>
          </cell>
          <cell r="C352" t="str">
            <v>PORTE DE NAMUR</v>
          </cell>
          <cell r="D352" t="str">
            <v>Ixelles</v>
          </cell>
        </row>
        <row r="353">
          <cell r="A353">
            <v>352</v>
          </cell>
          <cell r="B353" t="str">
            <v>21009A542</v>
          </cell>
          <cell r="C353" t="str">
            <v>EGLISE ANGLICANE</v>
          </cell>
          <cell r="D353" t="str">
            <v>Ixelles</v>
          </cell>
        </row>
        <row r="354">
          <cell r="A354">
            <v>353</v>
          </cell>
          <cell r="B354" t="str">
            <v>21009A051</v>
          </cell>
          <cell r="C354" t="str">
            <v>SAINT-BONIFACE</v>
          </cell>
          <cell r="D354" t="str">
            <v>Ixelles</v>
          </cell>
        </row>
        <row r="355">
          <cell r="A355">
            <v>354</v>
          </cell>
          <cell r="B355" t="str">
            <v>21009A041</v>
          </cell>
          <cell r="C355" t="str">
            <v>ARBRE BENIT</v>
          </cell>
          <cell r="D355" t="str">
            <v>Ixelles</v>
          </cell>
        </row>
        <row r="356">
          <cell r="A356">
            <v>355</v>
          </cell>
          <cell r="B356" t="str">
            <v>21009A00-</v>
          </cell>
          <cell r="C356" t="str">
            <v>CENTRE</v>
          </cell>
          <cell r="D356" t="str">
            <v>Ixelles</v>
          </cell>
        </row>
        <row r="357">
          <cell r="A357">
            <v>356</v>
          </cell>
          <cell r="B357" t="str">
            <v>21009A02-</v>
          </cell>
          <cell r="C357" t="str">
            <v>MUSEE</v>
          </cell>
          <cell r="D357" t="str">
            <v>Ixelles</v>
          </cell>
        </row>
        <row r="358">
          <cell r="A358">
            <v>357</v>
          </cell>
          <cell r="B358" t="str">
            <v>21009A101</v>
          </cell>
          <cell r="C358" t="str">
            <v>FLAGEY (PLACE)</v>
          </cell>
          <cell r="D358" t="str">
            <v>Ixelles</v>
          </cell>
        </row>
        <row r="359">
          <cell r="A359">
            <v>358</v>
          </cell>
          <cell r="B359" t="str">
            <v>21009A03-</v>
          </cell>
          <cell r="C359" t="str">
            <v>ERMITAGE</v>
          </cell>
          <cell r="D359" t="str">
            <v>Ixelles</v>
          </cell>
        </row>
        <row r="360">
          <cell r="A360">
            <v>359</v>
          </cell>
          <cell r="B360" t="str">
            <v>21009A13-</v>
          </cell>
          <cell r="C360" t="str">
            <v>GACHARD</v>
          </cell>
          <cell r="D360" t="str">
            <v>Ixelles</v>
          </cell>
        </row>
        <row r="361">
          <cell r="A361">
            <v>360</v>
          </cell>
          <cell r="B361" t="str">
            <v>21009A121</v>
          </cell>
          <cell r="C361" t="str">
            <v>GENERAL DE GAULLE</v>
          </cell>
          <cell r="D361" t="str">
            <v>Ixelles</v>
          </cell>
        </row>
        <row r="362">
          <cell r="A362">
            <v>361</v>
          </cell>
          <cell r="B362" t="str">
            <v>21009A63-</v>
          </cell>
          <cell r="C362" t="str">
            <v>MACAU</v>
          </cell>
          <cell r="D362" t="str">
            <v>Ixelles</v>
          </cell>
        </row>
        <row r="363">
          <cell r="A363">
            <v>362</v>
          </cell>
          <cell r="B363" t="str">
            <v>21009A602</v>
          </cell>
          <cell r="C363" t="str">
            <v>BELVEDERE</v>
          </cell>
          <cell r="D363" t="str">
            <v>Ixelles</v>
          </cell>
        </row>
        <row r="364">
          <cell r="A364">
            <v>363</v>
          </cell>
          <cell r="B364" t="str">
            <v>21009A42-</v>
          </cell>
          <cell r="C364" t="str">
            <v>RENIER CHALON</v>
          </cell>
          <cell r="D364" t="str">
            <v>Ixelles</v>
          </cell>
        </row>
        <row r="365">
          <cell r="A365">
            <v>364</v>
          </cell>
          <cell r="B365" t="str">
            <v>21009A40-</v>
          </cell>
          <cell r="C365" t="str">
            <v>MELEZES</v>
          </cell>
          <cell r="D365" t="str">
            <v>Ixelles</v>
          </cell>
        </row>
        <row r="366">
          <cell r="A366">
            <v>365</v>
          </cell>
          <cell r="B366" t="str">
            <v>21009A301</v>
          </cell>
          <cell r="C366" t="str">
            <v>BOONDAEL-NORD</v>
          </cell>
          <cell r="D366" t="str">
            <v>Ixelles</v>
          </cell>
        </row>
        <row r="367">
          <cell r="A367">
            <v>366</v>
          </cell>
          <cell r="B367" t="str">
            <v>21009A812</v>
          </cell>
          <cell r="C367" t="str">
            <v>SCHOOLGAT</v>
          </cell>
          <cell r="D367" t="str">
            <v>Ixelles</v>
          </cell>
        </row>
        <row r="368">
          <cell r="A368">
            <v>367</v>
          </cell>
          <cell r="B368" t="str">
            <v>21009A33-</v>
          </cell>
          <cell r="C368" t="str">
            <v>SAINT-ADRIEN</v>
          </cell>
          <cell r="D368" t="str">
            <v>Ixelles</v>
          </cell>
        </row>
        <row r="369">
          <cell r="A369">
            <v>368</v>
          </cell>
          <cell r="B369" t="str">
            <v>21009A34-</v>
          </cell>
          <cell r="C369" t="str">
            <v>STADE COMMUNAL</v>
          </cell>
          <cell r="D369" t="str">
            <v>Ixelles</v>
          </cell>
        </row>
        <row r="370">
          <cell r="A370">
            <v>369</v>
          </cell>
          <cell r="B370" t="str">
            <v>21009A21-</v>
          </cell>
          <cell r="C370" t="str">
            <v>ETE</v>
          </cell>
          <cell r="D370" t="str">
            <v>Ixelles</v>
          </cell>
        </row>
        <row r="371">
          <cell r="A371">
            <v>370</v>
          </cell>
          <cell r="B371" t="str">
            <v>21009A43-</v>
          </cell>
          <cell r="C371" t="str">
            <v>FERNAND NEURAY</v>
          </cell>
          <cell r="D371" t="str">
            <v>Ixelles</v>
          </cell>
        </row>
        <row r="372">
          <cell r="A372">
            <v>371</v>
          </cell>
          <cell r="B372" t="str">
            <v>21009A41-</v>
          </cell>
          <cell r="C372" t="str">
            <v>SAINT-GEORGES</v>
          </cell>
          <cell r="D372" t="str">
            <v>Ixelles</v>
          </cell>
        </row>
        <row r="373">
          <cell r="A373">
            <v>372</v>
          </cell>
          <cell r="B373" t="str">
            <v>21009A83-</v>
          </cell>
          <cell r="C373" t="str">
            <v>L. ERNOTTE (RUE)</v>
          </cell>
          <cell r="D373" t="str">
            <v>Ixelles</v>
          </cell>
        </row>
        <row r="374">
          <cell r="A374">
            <v>373</v>
          </cell>
          <cell r="B374" t="str">
            <v>21009A52-</v>
          </cell>
          <cell r="C374" t="str">
            <v>GRAY (RUE)</v>
          </cell>
          <cell r="D374" t="str">
            <v>Ixelles</v>
          </cell>
        </row>
        <row r="375">
          <cell r="A375">
            <v>374</v>
          </cell>
          <cell r="B375" t="str">
            <v>21009A2MJ</v>
          </cell>
          <cell r="C375" t="str">
            <v>CAMPUS UNIVERSITAIRE</v>
          </cell>
          <cell r="D375" t="str">
            <v>Ixelles</v>
          </cell>
        </row>
        <row r="376">
          <cell r="A376">
            <v>375</v>
          </cell>
          <cell r="B376" t="str">
            <v>21009A44-</v>
          </cell>
          <cell r="C376" t="str">
            <v>PREVOT</v>
          </cell>
          <cell r="D376" t="str">
            <v>Ixelles</v>
          </cell>
        </row>
        <row r="377">
          <cell r="A377">
            <v>376</v>
          </cell>
          <cell r="B377" t="str">
            <v>21009A712</v>
          </cell>
          <cell r="C377" t="str">
            <v>CHATELAIN (PLACE DU)-OUEST</v>
          </cell>
          <cell r="D377" t="str">
            <v>Ixelles</v>
          </cell>
        </row>
        <row r="378">
          <cell r="A378">
            <v>377</v>
          </cell>
          <cell r="B378" t="str">
            <v>21009A72-</v>
          </cell>
          <cell r="C378" t="str">
            <v>DEFACQZ</v>
          </cell>
          <cell r="D378" t="str">
            <v>Ixelles</v>
          </cell>
        </row>
        <row r="379">
          <cell r="A379">
            <v>378</v>
          </cell>
          <cell r="B379" t="str">
            <v>21009A911</v>
          </cell>
          <cell r="C379" t="str">
            <v>A. DELPORTE-SUD</v>
          </cell>
          <cell r="D379" t="str">
            <v>Ixelles</v>
          </cell>
        </row>
        <row r="380">
          <cell r="A380">
            <v>379</v>
          </cell>
          <cell r="B380" t="str">
            <v>21009A311</v>
          </cell>
          <cell r="C380" t="str">
            <v>TREILLE (RUE DE LA)</v>
          </cell>
          <cell r="D380" t="str">
            <v>Ixelles</v>
          </cell>
        </row>
        <row r="381">
          <cell r="A381">
            <v>380</v>
          </cell>
          <cell r="B381" t="str">
            <v>21009A802</v>
          </cell>
          <cell r="C381" t="str">
            <v>BOONDAEL-SUD</v>
          </cell>
          <cell r="D381" t="str">
            <v>Ixelles</v>
          </cell>
        </row>
        <row r="382">
          <cell r="A382">
            <v>381</v>
          </cell>
          <cell r="B382" t="str">
            <v>21009A82-</v>
          </cell>
          <cell r="C382" t="str">
            <v>FORET</v>
          </cell>
          <cell r="D382" t="str">
            <v>Ixelles</v>
          </cell>
        </row>
        <row r="383">
          <cell r="A383">
            <v>382</v>
          </cell>
          <cell r="B383" t="str">
            <v>21009A111</v>
          </cell>
          <cell r="C383" t="str">
            <v>WERY (RUE)</v>
          </cell>
          <cell r="D383" t="str">
            <v>Ixelles</v>
          </cell>
        </row>
        <row r="384">
          <cell r="A384">
            <v>383</v>
          </cell>
          <cell r="B384" t="str">
            <v>21009A01-</v>
          </cell>
          <cell r="C384" t="str">
            <v>BLYCKAERTS</v>
          </cell>
          <cell r="D384" t="str">
            <v>Ixelles</v>
          </cell>
        </row>
        <row r="385">
          <cell r="A385">
            <v>384</v>
          </cell>
          <cell r="B385" t="str">
            <v>21009A22-</v>
          </cell>
          <cell r="C385" t="str">
            <v>UNIVERSITE</v>
          </cell>
          <cell r="D385" t="str">
            <v>Ixelles</v>
          </cell>
        </row>
        <row r="386">
          <cell r="A386">
            <v>385</v>
          </cell>
          <cell r="B386" t="str">
            <v>21009A53-</v>
          </cell>
          <cell r="C386" t="str">
            <v>LONDRES (PLACE DE)</v>
          </cell>
          <cell r="D386" t="str">
            <v>Ixelles</v>
          </cell>
        </row>
        <row r="387">
          <cell r="A387">
            <v>386</v>
          </cell>
          <cell r="B387" t="str">
            <v>21009A512</v>
          </cell>
          <cell r="C387" t="str">
            <v>WIERTZ</v>
          </cell>
          <cell r="D387" t="str">
            <v>Ixelles</v>
          </cell>
        </row>
        <row r="388">
          <cell r="A388">
            <v>387</v>
          </cell>
          <cell r="B388" t="str">
            <v>21009A593</v>
          </cell>
          <cell r="C388" t="str">
            <v>QUARTIER LEOPOLD</v>
          </cell>
          <cell r="D388" t="str">
            <v>Ixelles</v>
          </cell>
        </row>
        <row r="389">
          <cell r="A389">
            <v>388</v>
          </cell>
          <cell r="B389" t="str">
            <v>21009A612</v>
          </cell>
          <cell r="C389" t="str">
            <v>LIEGEOIS (RUE)</v>
          </cell>
          <cell r="D389" t="str">
            <v>Ixelles</v>
          </cell>
        </row>
        <row r="390">
          <cell r="A390">
            <v>389</v>
          </cell>
          <cell r="B390" t="str">
            <v>21009A151</v>
          </cell>
          <cell r="C390" t="str">
            <v>A. DELPORTE-NORD</v>
          </cell>
          <cell r="D390" t="str">
            <v>Ixelles</v>
          </cell>
        </row>
        <row r="391">
          <cell r="A391">
            <v>390</v>
          </cell>
          <cell r="B391" t="str">
            <v>21009A922</v>
          </cell>
          <cell r="C391" t="str">
            <v>CASERNE (Ixelles)</v>
          </cell>
          <cell r="D391" t="str">
            <v>Ixelles</v>
          </cell>
        </row>
        <row r="392">
          <cell r="A392">
            <v>391</v>
          </cell>
          <cell r="B392" t="str">
            <v>21009A29-</v>
          </cell>
          <cell r="C392" t="str">
            <v>CIMETIERE</v>
          </cell>
          <cell r="D392" t="str">
            <v>Ixelles</v>
          </cell>
        </row>
        <row r="393">
          <cell r="A393">
            <v>392</v>
          </cell>
          <cell r="B393" t="str">
            <v>21009A73-</v>
          </cell>
          <cell r="C393" t="str">
            <v>BERCKENDAEL</v>
          </cell>
          <cell r="D393" t="str">
            <v>Ixelles</v>
          </cell>
        </row>
        <row r="394">
          <cell r="A394">
            <v>393</v>
          </cell>
          <cell r="B394" t="str">
            <v>21009A451</v>
          </cell>
          <cell r="C394" t="str">
            <v>CHATELAIN (PLACE DU)-EST</v>
          </cell>
          <cell r="D394" t="str">
            <v>Ixelles</v>
          </cell>
        </row>
        <row r="395">
          <cell r="A395">
            <v>394</v>
          </cell>
          <cell r="B395" t="str">
            <v>21009A192</v>
          </cell>
          <cell r="C395" t="str">
            <v>ETANGS</v>
          </cell>
          <cell r="D395" t="str">
            <v>Ixelles</v>
          </cell>
        </row>
        <row r="396">
          <cell r="A396">
            <v>395</v>
          </cell>
          <cell r="B396" t="str">
            <v>21010A393</v>
          </cell>
          <cell r="C396" t="str">
            <v>SACRE-COEUR</v>
          </cell>
          <cell r="D396" t="str">
            <v>Jette</v>
          </cell>
        </row>
        <row r="397">
          <cell r="A397">
            <v>396</v>
          </cell>
          <cell r="B397" t="str">
            <v>21010A04-</v>
          </cell>
          <cell r="C397" t="str">
            <v>NOTRE-DAME DE LOURDES</v>
          </cell>
          <cell r="D397" t="str">
            <v>Jette</v>
          </cell>
        </row>
        <row r="398">
          <cell r="A398">
            <v>397</v>
          </cell>
          <cell r="B398" t="str">
            <v>21010A092</v>
          </cell>
          <cell r="C398" t="str">
            <v>PARC DE LA JEUNESSE</v>
          </cell>
          <cell r="D398" t="str">
            <v>Jette</v>
          </cell>
        </row>
        <row r="399">
          <cell r="A399">
            <v>398</v>
          </cell>
          <cell r="B399" t="str">
            <v>21010A03-</v>
          </cell>
          <cell r="C399" t="str">
            <v>MIROIR</v>
          </cell>
          <cell r="D399" t="str">
            <v>Jette</v>
          </cell>
        </row>
        <row r="400">
          <cell r="A400">
            <v>399</v>
          </cell>
          <cell r="B400" t="str">
            <v>21010A182</v>
          </cell>
          <cell r="C400" t="str">
            <v>DIELEGEM (BOIS DE)</v>
          </cell>
          <cell r="D400" t="str">
            <v>Jette</v>
          </cell>
        </row>
        <row r="401">
          <cell r="A401">
            <v>400</v>
          </cell>
          <cell r="B401" t="str">
            <v>21010A10-</v>
          </cell>
          <cell r="C401" t="str">
            <v>ANCIENNE BARRIERE</v>
          </cell>
          <cell r="D401" t="str">
            <v>Jette</v>
          </cell>
        </row>
        <row r="402">
          <cell r="A402">
            <v>401</v>
          </cell>
          <cell r="B402" t="str">
            <v>21010A121</v>
          </cell>
          <cell r="C402" t="str">
            <v>F. MOHRFELD (RUE DE)</v>
          </cell>
          <cell r="D402" t="str">
            <v>Jette</v>
          </cell>
        </row>
        <row r="403">
          <cell r="A403">
            <v>402</v>
          </cell>
          <cell r="B403" t="str">
            <v>21010A111</v>
          </cell>
          <cell r="C403" t="str">
            <v>HEYMBOSCH</v>
          </cell>
          <cell r="D403" t="str">
            <v>Jette</v>
          </cell>
        </row>
        <row r="404">
          <cell r="A404">
            <v>403</v>
          </cell>
          <cell r="B404" t="str">
            <v>21010A312</v>
          </cell>
          <cell r="C404" t="str">
            <v>BAECK DUPRE</v>
          </cell>
          <cell r="D404" t="str">
            <v>Jette</v>
          </cell>
        </row>
        <row r="405">
          <cell r="A405">
            <v>404</v>
          </cell>
          <cell r="B405" t="str">
            <v>21010A4MJ</v>
          </cell>
          <cell r="C405" t="str">
            <v>VUB</v>
          </cell>
          <cell r="D405" t="str">
            <v>Jette</v>
          </cell>
        </row>
        <row r="406">
          <cell r="A406">
            <v>405</v>
          </cell>
          <cell r="B406" t="str">
            <v>21010A1AJ</v>
          </cell>
          <cell r="C406" t="str">
            <v>ARBRE BALLON</v>
          </cell>
          <cell r="D406" t="str">
            <v>Jette</v>
          </cell>
        </row>
        <row r="407">
          <cell r="A407">
            <v>406</v>
          </cell>
          <cell r="B407" t="str">
            <v>21010A05-</v>
          </cell>
          <cell r="C407" t="str">
            <v>ALBERT (QUARTIER)</v>
          </cell>
          <cell r="D407" t="str">
            <v>Jette</v>
          </cell>
        </row>
        <row r="408">
          <cell r="A408">
            <v>407</v>
          </cell>
          <cell r="B408" t="str">
            <v>21010A493</v>
          </cell>
          <cell r="C408" t="str">
            <v>LAERBEEK (BOIS DE)</v>
          </cell>
          <cell r="D408" t="str">
            <v>Jette</v>
          </cell>
        </row>
        <row r="409">
          <cell r="A409">
            <v>408</v>
          </cell>
          <cell r="B409" t="str">
            <v>21010A13-</v>
          </cell>
          <cell r="C409" t="str">
            <v>CITE-JARDIN</v>
          </cell>
          <cell r="D409" t="str">
            <v>Jette</v>
          </cell>
        </row>
        <row r="410">
          <cell r="A410">
            <v>409</v>
          </cell>
          <cell r="B410" t="str">
            <v>21010A00-</v>
          </cell>
          <cell r="C410" t="str">
            <v>CENTRE</v>
          </cell>
          <cell r="D410" t="str">
            <v>Jette</v>
          </cell>
        </row>
        <row r="411">
          <cell r="A411">
            <v>410</v>
          </cell>
          <cell r="B411" t="str">
            <v>21010A141</v>
          </cell>
          <cell r="C411" t="str">
            <v>BRUGMANN</v>
          </cell>
          <cell r="D411" t="str">
            <v>Jette</v>
          </cell>
        </row>
        <row r="412">
          <cell r="A412">
            <v>411</v>
          </cell>
          <cell r="B412" t="str">
            <v>21010A01-</v>
          </cell>
          <cell r="C412" t="str">
            <v>ESSEGHEM</v>
          </cell>
          <cell r="D412" t="str">
            <v>Jette</v>
          </cell>
        </row>
        <row r="413">
          <cell r="A413">
            <v>412</v>
          </cell>
          <cell r="B413" t="str">
            <v>21010A21-</v>
          </cell>
          <cell r="C413" t="str">
            <v>MADELEINE</v>
          </cell>
          <cell r="D413" t="str">
            <v>Jette</v>
          </cell>
        </row>
        <row r="414">
          <cell r="A414">
            <v>413</v>
          </cell>
          <cell r="B414" t="str">
            <v>21010A02-</v>
          </cell>
          <cell r="C414" t="str">
            <v>LEOPOLD I</v>
          </cell>
          <cell r="D414" t="str">
            <v>Jette</v>
          </cell>
        </row>
        <row r="415">
          <cell r="A415">
            <v>414</v>
          </cell>
          <cell r="B415" t="str">
            <v>21011A11-</v>
          </cell>
          <cell r="C415" t="str">
            <v>LEPREUX</v>
          </cell>
          <cell r="D415" t="str">
            <v>Koekelberg</v>
          </cell>
        </row>
        <row r="416">
          <cell r="A416">
            <v>415</v>
          </cell>
          <cell r="B416" t="str">
            <v>21011A30-</v>
          </cell>
          <cell r="C416" t="str">
            <v>ARCHERS - FOUREZ</v>
          </cell>
          <cell r="D416" t="str">
            <v>Koekelberg</v>
          </cell>
        </row>
        <row r="417">
          <cell r="A417">
            <v>416</v>
          </cell>
          <cell r="B417" t="str">
            <v>21011A20-</v>
          </cell>
          <cell r="C417" t="str">
            <v>PLATEAU</v>
          </cell>
          <cell r="D417" t="str">
            <v>Koekelberg</v>
          </cell>
        </row>
        <row r="418">
          <cell r="A418">
            <v>417</v>
          </cell>
          <cell r="B418" t="str">
            <v>21011A10-</v>
          </cell>
          <cell r="C418" t="str">
            <v>PAIX (AVENUE DE LA)</v>
          </cell>
          <cell r="D418" t="str">
            <v>Koekelberg</v>
          </cell>
        </row>
        <row r="419">
          <cell r="A419">
            <v>418</v>
          </cell>
          <cell r="B419" t="str">
            <v>21011A01-</v>
          </cell>
          <cell r="C419" t="str">
            <v>SAINTE-ANNE</v>
          </cell>
          <cell r="D419" t="str">
            <v>Koekelberg</v>
          </cell>
        </row>
        <row r="420">
          <cell r="A420">
            <v>419</v>
          </cell>
          <cell r="B420" t="str">
            <v>21011A02-</v>
          </cell>
          <cell r="C420" t="str">
            <v>JACQUET (RUE DE)</v>
          </cell>
          <cell r="D420" t="str">
            <v>Koekelberg</v>
          </cell>
        </row>
        <row r="421">
          <cell r="A421">
            <v>420</v>
          </cell>
          <cell r="B421" t="str">
            <v>21011A00-</v>
          </cell>
          <cell r="C421" t="str">
            <v>VANHUFFEL</v>
          </cell>
          <cell r="D421" t="str">
            <v>Koekelberg</v>
          </cell>
        </row>
        <row r="422">
          <cell r="A422">
            <v>421</v>
          </cell>
          <cell r="B422" t="str">
            <v>21011A12-</v>
          </cell>
          <cell r="C422" t="str">
            <v>BASILIQUE</v>
          </cell>
          <cell r="D422" t="str">
            <v>Koekelberg</v>
          </cell>
        </row>
        <row r="423">
          <cell r="A423">
            <v>422</v>
          </cell>
          <cell r="B423" t="str">
            <v>21011A29-</v>
          </cell>
          <cell r="C423" t="str">
            <v>PARC ELISABETH</v>
          </cell>
          <cell r="D423" t="str">
            <v>Koekelberg</v>
          </cell>
        </row>
        <row r="424">
          <cell r="A424">
            <v>423</v>
          </cell>
          <cell r="B424" t="str">
            <v>21012A552</v>
          </cell>
          <cell r="C424" t="str">
            <v>PFEIFFER</v>
          </cell>
          <cell r="D424" t="str">
            <v>Molenbeek Saint-Jean</v>
          </cell>
        </row>
        <row r="425">
          <cell r="A425">
            <v>424</v>
          </cell>
          <cell r="B425" t="str">
            <v>21012A833</v>
          </cell>
          <cell r="C425" t="str">
            <v>ELBERS</v>
          </cell>
          <cell r="D425" t="str">
            <v>Molenbeek Saint-Jean</v>
          </cell>
        </row>
        <row r="426">
          <cell r="A426">
            <v>425</v>
          </cell>
          <cell r="B426" t="str">
            <v>21012A84-</v>
          </cell>
          <cell r="C426" t="str">
            <v>METTEWIE-BUILDINGS</v>
          </cell>
          <cell r="D426" t="str">
            <v>Molenbeek Saint-Jean</v>
          </cell>
        </row>
        <row r="427">
          <cell r="A427">
            <v>426</v>
          </cell>
          <cell r="B427" t="str">
            <v>21012A24-</v>
          </cell>
          <cell r="C427" t="str">
            <v>OSSEGHEM</v>
          </cell>
          <cell r="D427" t="str">
            <v>Molenbeek Saint-Jean</v>
          </cell>
        </row>
        <row r="428">
          <cell r="A428">
            <v>427</v>
          </cell>
          <cell r="B428" t="str">
            <v>21012A26-</v>
          </cell>
          <cell r="C428" t="str">
            <v>MACHTENS-NORD</v>
          </cell>
          <cell r="D428" t="str">
            <v>Molenbeek Saint-Jean</v>
          </cell>
        </row>
        <row r="429">
          <cell r="A429">
            <v>428</v>
          </cell>
          <cell r="B429" t="str">
            <v>21012A29-</v>
          </cell>
          <cell r="C429" t="str">
            <v>MARIE-JOSE (PARC)</v>
          </cell>
          <cell r="D429" t="str">
            <v>Molenbeek Saint-Jean</v>
          </cell>
        </row>
        <row r="430">
          <cell r="A430">
            <v>429</v>
          </cell>
          <cell r="B430" t="str">
            <v>21012A25-</v>
          </cell>
          <cell r="C430" t="str">
            <v>BEEKKANT</v>
          </cell>
          <cell r="D430" t="str">
            <v>Molenbeek Saint-Jean</v>
          </cell>
        </row>
        <row r="431">
          <cell r="A431">
            <v>430</v>
          </cell>
          <cell r="B431" t="str">
            <v>21012A172</v>
          </cell>
          <cell r="C431" t="str">
            <v>GARE OUEST</v>
          </cell>
          <cell r="D431" t="str">
            <v>Molenbeek Saint-Jean</v>
          </cell>
        </row>
        <row r="432">
          <cell r="A432">
            <v>431</v>
          </cell>
          <cell r="B432" t="str">
            <v>21012A041</v>
          </cell>
          <cell r="C432" t="str">
            <v>QUATRE VENTS</v>
          </cell>
          <cell r="D432" t="str">
            <v>Molenbeek Saint-Jean</v>
          </cell>
        </row>
        <row r="433">
          <cell r="A433">
            <v>432</v>
          </cell>
          <cell r="B433" t="str">
            <v>21012A10-</v>
          </cell>
          <cell r="C433" t="str">
            <v>DUCHESSE DE BRABANT</v>
          </cell>
          <cell r="D433" t="str">
            <v>Molenbeek Saint-Jean</v>
          </cell>
        </row>
        <row r="434">
          <cell r="A434">
            <v>433</v>
          </cell>
          <cell r="B434" t="str">
            <v>21012A00-</v>
          </cell>
          <cell r="C434" t="str">
            <v>CENTRE</v>
          </cell>
          <cell r="D434" t="str">
            <v>Molenbeek Saint-Jean</v>
          </cell>
        </row>
        <row r="435">
          <cell r="A435">
            <v>434</v>
          </cell>
          <cell r="B435" t="str">
            <v>21012A05-</v>
          </cell>
          <cell r="C435" t="str">
            <v>SAINT-JOSEPH</v>
          </cell>
          <cell r="D435" t="str">
            <v>Molenbeek Saint-Jean</v>
          </cell>
        </row>
        <row r="436">
          <cell r="A436">
            <v>435</v>
          </cell>
          <cell r="B436" t="str">
            <v>21012A59-</v>
          </cell>
          <cell r="C436" t="str">
            <v>KARREVELD</v>
          </cell>
          <cell r="D436" t="str">
            <v>Molenbeek Saint-Jean</v>
          </cell>
        </row>
        <row r="437">
          <cell r="A437">
            <v>436</v>
          </cell>
          <cell r="B437" t="str">
            <v>21012A851</v>
          </cell>
          <cell r="C437" t="str">
            <v>CONDOR</v>
          </cell>
          <cell r="D437" t="str">
            <v>Molenbeek Saint-Jean</v>
          </cell>
        </row>
        <row r="438">
          <cell r="A438">
            <v>437</v>
          </cell>
          <cell r="B438" t="str">
            <v>21012A882</v>
          </cell>
          <cell r="C438" t="str">
            <v>DARING</v>
          </cell>
          <cell r="D438" t="str">
            <v>Molenbeek Saint-Jean</v>
          </cell>
        </row>
        <row r="439">
          <cell r="A439">
            <v>438</v>
          </cell>
          <cell r="B439" t="str">
            <v>21012A22-</v>
          </cell>
          <cell r="C439" t="str">
            <v>BRASILIA</v>
          </cell>
          <cell r="D439" t="str">
            <v>Molenbeek Saint-Jean</v>
          </cell>
        </row>
        <row r="440">
          <cell r="A440">
            <v>439</v>
          </cell>
          <cell r="B440" t="str">
            <v>21012A13-</v>
          </cell>
          <cell r="C440" t="str">
            <v>BIRMINGHAM-NORD</v>
          </cell>
          <cell r="D440" t="str">
            <v>Molenbeek Saint-Jean</v>
          </cell>
        </row>
        <row r="441">
          <cell r="A441">
            <v>440</v>
          </cell>
          <cell r="B441" t="str">
            <v>21012A12-</v>
          </cell>
          <cell r="C441" t="str">
            <v>BIRMINGHAM-SUD</v>
          </cell>
          <cell r="D441" t="str">
            <v>Molenbeek Saint-Jean</v>
          </cell>
        </row>
        <row r="442">
          <cell r="A442">
            <v>441</v>
          </cell>
          <cell r="B442" t="str">
            <v>21012A672</v>
          </cell>
          <cell r="C442" t="str">
            <v>ULENS</v>
          </cell>
          <cell r="D442" t="str">
            <v>Molenbeek Saint-Jean</v>
          </cell>
        </row>
        <row r="443">
          <cell r="A443">
            <v>442</v>
          </cell>
          <cell r="B443" t="str">
            <v>21012A60-</v>
          </cell>
          <cell r="C443" t="str">
            <v>LAEKENVELD</v>
          </cell>
          <cell r="D443" t="str">
            <v>Molenbeek Saint-Jean</v>
          </cell>
        </row>
        <row r="444">
          <cell r="A444">
            <v>443</v>
          </cell>
          <cell r="B444" t="str">
            <v>21012A63-</v>
          </cell>
          <cell r="C444" t="str">
            <v>DUBRUCQ-NORD</v>
          </cell>
          <cell r="D444" t="str">
            <v>Molenbeek Saint-Jean</v>
          </cell>
        </row>
        <row r="445">
          <cell r="A445">
            <v>444</v>
          </cell>
          <cell r="B445" t="str">
            <v>21012A62-</v>
          </cell>
          <cell r="C445" t="str">
            <v>LIBERATEURS</v>
          </cell>
          <cell r="D445" t="str">
            <v>Molenbeek Saint-Jean</v>
          </cell>
        </row>
        <row r="446">
          <cell r="A446">
            <v>445</v>
          </cell>
          <cell r="B446" t="str">
            <v>21012A511</v>
          </cell>
          <cell r="C446" t="str">
            <v>STEYNS</v>
          </cell>
          <cell r="D446" t="str">
            <v>Molenbeek Saint-Jean</v>
          </cell>
        </row>
        <row r="447">
          <cell r="A447">
            <v>446</v>
          </cell>
          <cell r="B447" t="str">
            <v>21012A20-</v>
          </cell>
          <cell r="C447" t="str">
            <v>BAECK</v>
          </cell>
          <cell r="D447" t="str">
            <v>Molenbeek Saint-Jean</v>
          </cell>
        </row>
        <row r="448">
          <cell r="A448">
            <v>447</v>
          </cell>
          <cell r="B448" t="str">
            <v>21012A72-</v>
          </cell>
          <cell r="C448" t="str">
            <v>LAVALLEE</v>
          </cell>
          <cell r="D448" t="str">
            <v>Molenbeek Saint-Jean</v>
          </cell>
        </row>
        <row r="449">
          <cell r="A449">
            <v>448</v>
          </cell>
          <cell r="B449" t="str">
            <v>21012A611</v>
          </cell>
          <cell r="C449" t="str">
            <v>MEXICO</v>
          </cell>
          <cell r="D449" t="str">
            <v>Molenbeek Saint-Jean</v>
          </cell>
        </row>
        <row r="450">
          <cell r="A450">
            <v>449</v>
          </cell>
          <cell r="B450" t="str">
            <v>21012A53-</v>
          </cell>
          <cell r="C450" t="str">
            <v>SIPPELBERG</v>
          </cell>
          <cell r="D450" t="str">
            <v>Molenbeek Saint-Jean</v>
          </cell>
        </row>
        <row r="451">
          <cell r="A451">
            <v>450</v>
          </cell>
          <cell r="B451" t="str">
            <v>21012A54-</v>
          </cell>
          <cell r="C451" t="str">
            <v>DELHAIZE</v>
          </cell>
          <cell r="D451" t="str">
            <v>Molenbeek Saint-Jean</v>
          </cell>
        </row>
        <row r="452">
          <cell r="A452">
            <v>451</v>
          </cell>
          <cell r="B452" t="str">
            <v>21012A50-</v>
          </cell>
          <cell r="C452" t="str">
            <v>BENES</v>
          </cell>
          <cell r="D452" t="str">
            <v>Molenbeek Saint-Jean</v>
          </cell>
        </row>
        <row r="453">
          <cell r="A453">
            <v>452</v>
          </cell>
          <cell r="B453" t="str">
            <v>21012A71-</v>
          </cell>
          <cell r="C453" t="str">
            <v>PIERS</v>
          </cell>
          <cell r="D453" t="str">
            <v>Molenbeek Saint-Jean</v>
          </cell>
        </row>
        <row r="454">
          <cell r="A454">
            <v>453</v>
          </cell>
          <cell r="B454" t="str">
            <v>21012A21-</v>
          </cell>
          <cell r="C454" t="str">
            <v>MARIE-JOSE BLOCS</v>
          </cell>
          <cell r="D454" t="str">
            <v>Molenbeek Saint-Jean</v>
          </cell>
        </row>
        <row r="455">
          <cell r="A455">
            <v>454</v>
          </cell>
          <cell r="B455" t="str">
            <v>21012A2MJ</v>
          </cell>
          <cell r="C455" t="str">
            <v>CHEMIN DE FER</v>
          </cell>
          <cell r="D455" t="str">
            <v>Molenbeek Saint-Jean</v>
          </cell>
        </row>
        <row r="456">
          <cell r="A456">
            <v>455</v>
          </cell>
          <cell r="B456" t="str">
            <v>21012A152</v>
          </cell>
          <cell r="C456" t="str">
            <v>ETANGS NOIRS</v>
          </cell>
          <cell r="D456" t="str">
            <v>Molenbeek Saint-Jean</v>
          </cell>
        </row>
        <row r="457">
          <cell r="A457">
            <v>456</v>
          </cell>
          <cell r="B457" t="str">
            <v>21012A52-</v>
          </cell>
          <cell r="C457" t="str">
            <v>NEEP (QUARTIER DU)</v>
          </cell>
          <cell r="D457" t="str">
            <v>Molenbeek Saint-Jean</v>
          </cell>
        </row>
        <row r="458">
          <cell r="A458">
            <v>457</v>
          </cell>
          <cell r="B458" t="str">
            <v>21012A39-</v>
          </cell>
          <cell r="C458" t="str">
            <v>DE RAEDT</v>
          </cell>
          <cell r="D458" t="str">
            <v>Molenbeek Saint-Jean</v>
          </cell>
        </row>
        <row r="459">
          <cell r="A459">
            <v>458</v>
          </cell>
          <cell r="B459" t="str">
            <v>21012A30-</v>
          </cell>
          <cell r="C459" t="str">
            <v>METTEWIE - IDYLLE</v>
          </cell>
          <cell r="D459" t="str">
            <v>Molenbeek Saint-Jean</v>
          </cell>
        </row>
        <row r="460">
          <cell r="A460">
            <v>459</v>
          </cell>
          <cell r="B460" t="str">
            <v>21012A23-</v>
          </cell>
          <cell r="C460" t="str">
            <v>MACHTENS-SUD</v>
          </cell>
          <cell r="D460" t="str">
            <v>Molenbeek Saint-Jean</v>
          </cell>
        </row>
        <row r="461">
          <cell r="A461">
            <v>460</v>
          </cell>
          <cell r="B461" t="str">
            <v>21012A41-</v>
          </cell>
          <cell r="C461" t="str">
            <v>MOORTEBEEK</v>
          </cell>
          <cell r="D461" t="str">
            <v>Molenbeek Saint-Jean</v>
          </cell>
        </row>
        <row r="462">
          <cell r="A462">
            <v>461</v>
          </cell>
          <cell r="B462" t="str">
            <v>21012A822</v>
          </cell>
          <cell r="C462" t="str">
            <v>KORENBEEK</v>
          </cell>
          <cell r="D462" t="str">
            <v>Molenbeek Saint-Jean</v>
          </cell>
        </row>
        <row r="463">
          <cell r="A463">
            <v>462</v>
          </cell>
          <cell r="B463" t="str">
            <v>21012A811</v>
          </cell>
          <cell r="C463" t="str">
            <v>MYRTES-NORD</v>
          </cell>
          <cell r="D463" t="str">
            <v>Molenbeek Saint-Jean</v>
          </cell>
        </row>
        <row r="464">
          <cell r="A464">
            <v>463</v>
          </cell>
          <cell r="B464" t="str">
            <v>21012A141</v>
          </cell>
          <cell r="C464" t="str">
            <v>INDEPENDANCE</v>
          </cell>
          <cell r="D464" t="str">
            <v>Molenbeek Saint-Jean</v>
          </cell>
        </row>
        <row r="465">
          <cell r="A465">
            <v>464</v>
          </cell>
          <cell r="B465" t="str">
            <v>21012A03-</v>
          </cell>
          <cell r="C465" t="str">
            <v>RANSFORT</v>
          </cell>
          <cell r="D465" t="str">
            <v>Molenbeek Saint-Jean</v>
          </cell>
        </row>
        <row r="466">
          <cell r="A466">
            <v>465</v>
          </cell>
          <cell r="B466" t="str">
            <v>21012A11-</v>
          </cell>
          <cell r="C466" t="str">
            <v>INDUSTRIE</v>
          </cell>
          <cell r="D466" t="str">
            <v>Molenbeek Saint-Jean</v>
          </cell>
        </row>
        <row r="467">
          <cell r="A467">
            <v>466</v>
          </cell>
          <cell r="B467" t="str">
            <v>21012A02-</v>
          </cell>
          <cell r="C467" t="str">
            <v>BRUNFAUT (QUARTIER)</v>
          </cell>
          <cell r="D467" t="str">
            <v>Molenbeek Saint-Jean</v>
          </cell>
        </row>
        <row r="468">
          <cell r="A468">
            <v>467</v>
          </cell>
          <cell r="B468" t="str">
            <v>21012A011</v>
          </cell>
          <cell r="C468" t="str">
            <v>CANAL-SUD</v>
          </cell>
          <cell r="D468" t="str">
            <v>Molenbeek Saint-Jean</v>
          </cell>
        </row>
        <row r="469">
          <cell r="A469">
            <v>468</v>
          </cell>
          <cell r="B469" t="str">
            <v>21012A732</v>
          </cell>
          <cell r="C469" t="str">
            <v>CANAL-NORD</v>
          </cell>
          <cell r="D469" t="str">
            <v>Molenbeek Saint-Jean</v>
          </cell>
        </row>
        <row r="470">
          <cell r="A470">
            <v>469</v>
          </cell>
          <cell r="B470" t="str">
            <v>21013A242</v>
          </cell>
          <cell r="C470" t="str">
            <v>BETHLEEM (PLACE DE)</v>
          </cell>
          <cell r="D470" t="str">
            <v>Saint-Gilles</v>
          </cell>
        </row>
        <row r="471">
          <cell r="A471">
            <v>470</v>
          </cell>
          <cell r="B471" t="str">
            <v>21013A102</v>
          </cell>
          <cell r="C471" t="str">
            <v>PARVIS</v>
          </cell>
          <cell r="D471" t="str">
            <v>Saint-Gilles</v>
          </cell>
        </row>
        <row r="472">
          <cell r="A472">
            <v>471</v>
          </cell>
          <cell r="B472" t="str">
            <v>21013A101</v>
          </cell>
          <cell r="C472" t="str">
            <v>PARVIS</v>
          </cell>
          <cell r="D472" t="str">
            <v>Saint-Gilles</v>
          </cell>
        </row>
        <row r="473">
          <cell r="A473">
            <v>472</v>
          </cell>
          <cell r="B473" t="str">
            <v>21013A13-</v>
          </cell>
          <cell r="C473" t="str">
            <v>DETHY (RUE)</v>
          </cell>
          <cell r="D473" t="str">
            <v>Saint-Gilles</v>
          </cell>
        </row>
        <row r="474">
          <cell r="A474">
            <v>473</v>
          </cell>
          <cell r="B474" t="str">
            <v>21013A121</v>
          </cell>
          <cell r="C474" t="str">
            <v>GUILLAUME TELL-SUD</v>
          </cell>
          <cell r="D474" t="str">
            <v>Saint-Gilles</v>
          </cell>
        </row>
        <row r="475">
          <cell r="A475">
            <v>474</v>
          </cell>
          <cell r="B475" t="str">
            <v>21013A422</v>
          </cell>
          <cell r="C475" t="str">
            <v>CRICKX (RUE)</v>
          </cell>
          <cell r="D475" t="str">
            <v>Saint-Gilles</v>
          </cell>
        </row>
        <row r="476">
          <cell r="A476">
            <v>475</v>
          </cell>
          <cell r="B476" t="str">
            <v>21013A11-</v>
          </cell>
          <cell r="C476" t="str">
            <v>PARME (RUE DE)</v>
          </cell>
          <cell r="D476" t="str">
            <v>Saint-Gilles</v>
          </cell>
        </row>
        <row r="477">
          <cell r="A477">
            <v>476</v>
          </cell>
          <cell r="B477" t="str">
            <v>21013A01-</v>
          </cell>
          <cell r="C477" t="str">
            <v>ESPAGNE (RUE D')</v>
          </cell>
          <cell r="D477" t="str">
            <v>Saint-Gilles</v>
          </cell>
        </row>
        <row r="478">
          <cell r="A478">
            <v>477</v>
          </cell>
          <cell r="B478" t="str">
            <v>21013A04-</v>
          </cell>
          <cell r="C478" t="str">
            <v>PRISON</v>
          </cell>
          <cell r="D478" t="str">
            <v>Saint-Gilles</v>
          </cell>
        </row>
        <row r="479">
          <cell r="A479">
            <v>478</v>
          </cell>
          <cell r="B479" t="str">
            <v>21013A623</v>
          </cell>
          <cell r="C479" t="str">
            <v>FRANCE (RUE DE)</v>
          </cell>
          <cell r="D479" t="str">
            <v>Saint-Gilles</v>
          </cell>
        </row>
        <row r="480">
          <cell r="A480">
            <v>479</v>
          </cell>
          <cell r="B480" t="str">
            <v>21013A201</v>
          </cell>
          <cell r="C480" t="str">
            <v>ANGLETERRE (RUE D')</v>
          </cell>
          <cell r="D480" t="str">
            <v>Saint-Gilles</v>
          </cell>
        </row>
        <row r="481">
          <cell r="A481">
            <v>480</v>
          </cell>
          <cell r="B481" t="str">
            <v>21013A252</v>
          </cell>
          <cell r="C481" t="str">
            <v>DANEMARK (RUE DE)</v>
          </cell>
          <cell r="D481" t="str">
            <v>Saint-Gilles</v>
          </cell>
        </row>
        <row r="482">
          <cell r="A482">
            <v>481</v>
          </cell>
          <cell r="B482" t="str">
            <v>21013A23-</v>
          </cell>
          <cell r="C482" t="str">
            <v>ROI (AVENUE DU)</v>
          </cell>
          <cell r="D482" t="str">
            <v>Saint-Gilles</v>
          </cell>
        </row>
        <row r="483">
          <cell r="A483">
            <v>482</v>
          </cell>
          <cell r="B483" t="str">
            <v>21013A02-</v>
          </cell>
          <cell r="C483" t="str">
            <v>CAPOUILLET (RUE)</v>
          </cell>
          <cell r="D483" t="str">
            <v>Saint-Gilles</v>
          </cell>
        </row>
        <row r="484">
          <cell r="A484">
            <v>483</v>
          </cell>
          <cell r="B484" t="str">
            <v>21013A2MJ</v>
          </cell>
          <cell r="C484" t="str">
            <v>GARE DU MIDI</v>
          </cell>
          <cell r="D484" t="str">
            <v>Saint-Gilles</v>
          </cell>
        </row>
        <row r="485">
          <cell r="A485">
            <v>484</v>
          </cell>
          <cell r="B485" t="str">
            <v>21013A612</v>
          </cell>
          <cell r="C485" t="str">
            <v>JAMAR</v>
          </cell>
          <cell r="D485" t="str">
            <v>Saint-Gilles</v>
          </cell>
        </row>
        <row r="486">
          <cell r="A486">
            <v>485</v>
          </cell>
          <cell r="B486" t="str">
            <v>21013A22-</v>
          </cell>
          <cell r="C486" t="str">
            <v>REGIES</v>
          </cell>
          <cell r="D486" t="str">
            <v>Saint-Gilles</v>
          </cell>
        </row>
        <row r="487">
          <cell r="A487">
            <v>486</v>
          </cell>
          <cell r="B487" t="str">
            <v>21013A211</v>
          </cell>
          <cell r="C487" t="str">
            <v>FONTAINAS</v>
          </cell>
          <cell r="D487" t="str">
            <v>Saint-Gilles</v>
          </cell>
        </row>
        <row r="488">
          <cell r="A488">
            <v>487</v>
          </cell>
          <cell r="B488" t="str">
            <v>21013A052</v>
          </cell>
          <cell r="C488" t="str">
            <v>FAIDER (RUE)</v>
          </cell>
          <cell r="D488" t="str">
            <v>Saint-Gilles</v>
          </cell>
        </row>
        <row r="489">
          <cell r="A489">
            <v>488</v>
          </cell>
          <cell r="B489" t="str">
            <v>21013A151</v>
          </cell>
          <cell r="C489" t="str">
            <v>METAL (RUE DU)</v>
          </cell>
          <cell r="D489" t="str">
            <v>Saint-Gilles</v>
          </cell>
        </row>
        <row r="490">
          <cell r="A490">
            <v>489</v>
          </cell>
          <cell r="B490" t="str">
            <v>21013A522</v>
          </cell>
          <cell r="C490" t="str">
            <v>RUE D'ECOSSE</v>
          </cell>
          <cell r="D490" t="str">
            <v>Saint-Gilles</v>
          </cell>
        </row>
        <row r="491">
          <cell r="A491">
            <v>490</v>
          </cell>
          <cell r="B491" t="str">
            <v>21013A40-</v>
          </cell>
          <cell r="C491" t="str">
            <v>BARRIERE</v>
          </cell>
          <cell r="D491" t="str">
            <v>Saint-Gilles</v>
          </cell>
        </row>
        <row r="492">
          <cell r="A492">
            <v>491</v>
          </cell>
          <cell r="B492" t="str">
            <v>21013A41-</v>
          </cell>
          <cell r="C492" t="str">
            <v>VILLAS (AVENUE DES)</v>
          </cell>
          <cell r="D492" t="str">
            <v>Saint-Gilles</v>
          </cell>
        </row>
        <row r="493">
          <cell r="A493">
            <v>492</v>
          </cell>
          <cell r="B493" t="str">
            <v>21013A031</v>
          </cell>
          <cell r="C493" t="str">
            <v>AMAZONE (RUE DE)</v>
          </cell>
          <cell r="D493" t="str">
            <v>Saint-Gilles</v>
          </cell>
        </row>
        <row r="494">
          <cell r="A494">
            <v>493</v>
          </cell>
          <cell r="B494" t="str">
            <v>21013A00-</v>
          </cell>
          <cell r="C494" t="str">
            <v>HOTEL DE VILLE</v>
          </cell>
          <cell r="D494" t="str">
            <v>Saint-Gilles</v>
          </cell>
        </row>
        <row r="495">
          <cell r="A495">
            <v>494</v>
          </cell>
          <cell r="B495" t="str">
            <v>21013A51-</v>
          </cell>
          <cell r="C495" t="str">
            <v>TOISON D'OR (AVENUE)</v>
          </cell>
          <cell r="D495" t="str">
            <v>Saint-Gilles</v>
          </cell>
        </row>
        <row r="496">
          <cell r="A496">
            <v>495</v>
          </cell>
          <cell r="B496" t="str">
            <v>21014A00-</v>
          </cell>
          <cell r="C496" t="str">
            <v>PLACE SAINT-JOSSE</v>
          </cell>
          <cell r="D496" t="str">
            <v>Saint-Josse-ten-Noode</v>
          </cell>
        </row>
        <row r="497">
          <cell r="A497">
            <v>496</v>
          </cell>
          <cell r="B497" t="str">
            <v>21014A02-</v>
          </cell>
          <cell r="C497" t="str">
            <v>CHARITE</v>
          </cell>
          <cell r="D497" t="str">
            <v>Saint-Josse-ten-Noode</v>
          </cell>
        </row>
        <row r="498">
          <cell r="A498">
            <v>497</v>
          </cell>
          <cell r="B498" t="str">
            <v>21014A14-</v>
          </cell>
          <cell r="C498" t="str">
            <v>PRAIRIE</v>
          </cell>
          <cell r="D498" t="str">
            <v>Saint-Josse-ten-Noode</v>
          </cell>
        </row>
        <row r="499">
          <cell r="A499">
            <v>498</v>
          </cell>
          <cell r="B499" t="str">
            <v>21014A2MJ</v>
          </cell>
          <cell r="C499" t="str">
            <v>NORD</v>
          </cell>
          <cell r="D499" t="str">
            <v>Saint-Josse-ten-Noode</v>
          </cell>
        </row>
        <row r="500">
          <cell r="A500">
            <v>499</v>
          </cell>
          <cell r="B500" t="str">
            <v>21014A41-</v>
          </cell>
          <cell r="C500" t="str">
            <v>BOSSUET</v>
          </cell>
          <cell r="D500" t="str">
            <v>Saint-Josse-ten-Noode</v>
          </cell>
        </row>
        <row r="501">
          <cell r="A501">
            <v>500</v>
          </cell>
          <cell r="B501" t="str">
            <v>21014A10-</v>
          </cell>
          <cell r="C501" t="str">
            <v>SAINT-FRANCOIS</v>
          </cell>
          <cell r="D501" t="str">
            <v>Saint-Josse-ten-Noode</v>
          </cell>
        </row>
        <row r="502">
          <cell r="A502">
            <v>501</v>
          </cell>
          <cell r="B502" t="str">
            <v>21014A13-</v>
          </cell>
          <cell r="C502" t="str">
            <v>ROGIER</v>
          </cell>
          <cell r="D502" t="str">
            <v>Saint-Josse-ten-Noode</v>
          </cell>
        </row>
        <row r="503">
          <cell r="A503">
            <v>502</v>
          </cell>
          <cell r="B503" t="str">
            <v>21014A03-</v>
          </cell>
          <cell r="C503" t="str">
            <v>MADOU</v>
          </cell>
          <cell r="D503" t="str">
            <v>Saint-Josse-ten-Noode</v>
          </cell>
        </row>
        <row r="504">
          <cell r="A504">
            <v>503</v>
          </cell>
          <cell r="B504" t="str">
            <v>21014A12-</v>
          </cell>
          <cell r="C504" t="str">
            <v>SAINT-LAZARE</v>
          </cell>
          <cell r="D504" t="str">
            <v>Saint-Josse-ten-Noode</v>
          </cell>
        </row>
        <row r="505">
          <cell r="A505">
            <v>504</v>
          </cell>
          <cell r="B505" t="str">
            <v>21014A01-</v>
          </cell>
          <cell r="C505" t="str">
            <v>STEURS</v>
          </cell>
          <cell r="D505" t="str">
            <v>Saint-Josse-ten-Noode</v>
          </cell>
        </row>
        <row r="506">
          <cell r="A506">
            <v>505</v>
          </cell>
          <cell r="B506" t="str">
            <v>21014A04-</v>
          </cell>
          <cell r="C506" t="str">
            <v>HAECHT (CHAUSSEE DE)</v>
          </cell>
          <cell r="D506" t="str">
            <v>Saint-Josse-ten-Noode</v>
          </cell>
        </row>
        <row r="507">
          <cell r="A507">
            <v>506</v>
          </cell>
          <cell r="B507" t="str">
            <v>21014A05-</v>
          </cell>
          <cell r="C507" t="str">
            <v>HOUWAERT</v>
          </cell>
          <cell r="D507" t="str">
            <v>Saint-Josse-ten-Noode</v>
          </cell>
        </row>
        <row r="508">
          <cell r="A508">
            <v>507</v>
          </cell>
          <cell r="B508" t="str">
            <v>21014A18-</v>
          </cell>
          <cell r="C508" t="str">
            <v>JARDIN BOTANIQUE</v>
          </cell>
          <cell r="D508" t="str">
            <v>Saint-Josse-ten-Noode</v>
          </cell>
        </row>
        <row r="509">
          <cell r="A509">
            <v>508</v>
          </cell>
          <cell r="B509" t="str">
            <v>21014A3MJ</v>
          </cell>
          <cell r="C509" t="str">
            <v>MANHATTAN</v>
          </cell>
          <cell r="D509" t="str">
            <v>Saint-Josse-ten-Noode</v>
          </cell>
        </row>
        <row r="510">
          <cell r="A510">
            <v>509</v>
          </cell>
          <cell r="B510" t="str">
            <v>21015A50-</v>
          </cell>
          <cell r="C510" t="str">
            <v>OPALE</v>
          </cell>
          <cell r="D510" t="str">
            <v>Schaerbeek</v>
          </cell>
        </row>
        <row r="511">
          <cell r="A511">
            <v>510</v>
          </cell>
          <cell r="B511" t="str">
            <v>21015A77-</v>
          </cell>
          <cell r="C511" t="str">
            <v>R.T.B.</v>
          </cell>
          <cell r="D511" t="str">
            <v>Schaerbeek</v>
          </cell>
        </row>
        <row r="512">
          <cell r="A512">
            <v>511</v>
          </cell>
          <cell r="B512" t="str">
            <v>21015A73-</v>
          </cell>
          <cell r="C512" t="str">
            <v>H. EVENEPOEL (RUE)</v>
          </cell>
          <cell r="D512" t="str">
            <v>Schaerbeek</v>
          </cell>
        </row>
        <row r="513">
          <cell r="A513">
            <v>512</v>
          </cell>
          <cell r="B513" t="str">
            <v>21015A782</v>
          </cell>
          <cell r="C513" t="str">
            <v>CIMETIERE DE SAINT-JOSSE</v>
          </cell>
          <cell r="D513" t="str">
            <v>Schaerbeek</v>
          </cell>
        </row>
        <row r="514">
          <cell r="A514">
            <v>513</v>
          </cell>
          <cell r="B514" t="str">
            <v>21015A31-</v>
          </cell>
          <cell r="C514" t="str">
            <v>PATRIE</v>
          </cell>
          <cell r="D514" t="str">
            <v>Schaerbeek</v>
          </cell>
        </row>
        <row r="515">
          <cell r="A515">
            <v>514</v>
          </cell>
          <cell r="B515" t="str">
            <v>21015A36-</v>
          </cell>
          <cell r="C515" t="str">
            <v>CAMBIER (AVENUE E.)</v>
          </cell>
          <cell r="D515" t="str">
            <v>Schaerbeek</v>
          </cell>
        </row>
        <row r="516">
          <cell r="A516">
            <v>515</v>
          </cell>
          <cell r="B516" t="str">
            <v>21015A70-</v>
          </cell>
          <cell r="C516" t="str">
            <v>P. HYMANS (RUE)</v>
          </cell>
          <cell r="D516" t="str">
            <v>Schaerbeek</v>
          </cell>
        </row>
        <row r="517">
          <cell r="A517">
            <v>516</v>
          </cell>
          <cell r="B517" t="str">
            <v>21015A721</v>
          </cell>
          <cell r="C517" t="str">
            <v>F. COURTENS (AVENUE)</v>
          </cell>
          <cell r="D517" t="str">
            <v>Schaerbeek</v>
          </cell>
        </row>
        <row r="518">
          <cell r="A518">
            <v>517</v>
          </cell>
          <cell r="B518" t="str">
            <v>21015A822</v>
          </cell>
          <cell r="C518" t="str">
            <v>CH. GILISQUET - SUD (AVENUE)</v>
          </cell>
          <cell r="D518" t="str">
            <v>Schaerbeek</v>
          </cell>
        </row>
        <row r="519">
          <cell r="A519">
            <v>518</v>
          </cell>
          <cell r="B519" t="str">
            <v>21015A7MJ</v>
          </cell>
          <cell r="C519" t="str">
            <v>JOSAPHAT GARE</v>
          </cell>
          <cell r="D519" t="str">
            <v>Schaerbeek</v>
          </cell>
        </row>
        <row r="520">
          <cell r="A520">
            <v>519</v>
          </cell>
          <cell r="B520" t="str">
            <v>21015A34-</v>
          </cell>
          <cell r="C520" t="str">
            <v>PAQUERETTES (RUE)</v>
          </cell>
          <cell r="D520" t="str">
            <v>Schaerbeek</v>
          </cell>
        </row>
        <row r="521">
          <cell r="A521">
            <v>520</v>
          </cell>
          <cell r="B521" t="str">
            <v>21015A63-</v>
          </cell>
          <cell r="C521" t="str">
            <v>DESCHANEL P. (AVENUE)</v>
          </cell>
          <cell r="D521" t="str">
            <v>Schaerbeek</v>
          </cell>
        </row>
        <row r="522">
          <cell r="A522">
            <v>521</v>
          </cell>
          <cell r="B522" t="str">
            <v>21015A883</v>
          </cell>
          <cell r="C522" t="str">
            <v>THEUNIS PIERRE (RUE)</v>
          </cell>
          <cell r="D522" t="str">
            <v>Schaerbeek</v>
          </cell>
        </row>
        <row r="523">
          <cell r="A523">
            <v>522</v>
          </cell>
          <cell r="B523" t="str">
            <v>21015A811</v>
          </cell>
          <cell r="C523" t="str">
            <v>TERDELT</v>
          </cell>
          <cell r="D523" t="str">
            <v>Schaerbeek</v>
          </cell>
        </row>
        <row r="524">
          <cell r="A524">
            <v>523</v>
          </cell>
          <cell r="B524" t="str">
            <v>21015A831</v>
          </cell>
          <cell r="C524" t="str">
            <v>LATINIS (AVENUE G.)</v>
          </cell>
          <cell r="D524" t="str">
            <v>Schaerbeek</v>
          </cell>
        </row>
        <row r="525">
          <cell r="A525">
            <v>524</v>
          </cell>
          <cell r="B525" t="str">
            <v>21015A03-</v>
          </cell>
          <cell r="C525" t="str">
            <v>JOSAPHAT (RUE)</v>
          </cell>
          <cell r="D525" t="str">
            <v>Schaerbeek</v>
          </cell>
        </row>
        <row r="526">
          <cell r="A526">
            <v>525</v>
          </cell>
          <cell r="B526" t="str">
            <v>21015A021</v>
          </cell>
          <cell r="C526" t="str">
            <v>HOUFFALIZE (PLACE)</v>
          </cell>
          <cell r="D526" t="str">
            <v>Schaerbeek</v>
          </cell>
        </row>
        <row r="527">
          <cell r="A527">
            <v>526</v>
          </cell>
          <cell r="B527" t="str">
            <v>21015A30-</v>
          </cell>
          <cell r="C527" t="str">
            <v>GRANDE RUE AU BOIS</v>
          </cell>
          <cell r="D527" t="str">
            <v>Schaerbeek</v>
          </cell>
        </row>
        <row r="528">
          <cell r="A528">
            <v>527</v>
          </cell>
          <cell r="B528" t="str">
            <v>21015A32-</v>
          </cell>
          <cell r="C528" t="str">
            <v>CONSOLATION (RUE DE LA)</v>
          </cell>
          <cell r="D528" t="str">
            <v>Schaerbeek</v>
          </cell>
        </row>
        <row r="529">
          <cell r="A529">
            <v>528</v>
          </cell>
          <cell r="B529" t="str">
            <v>21015A64-</v>
          </cell>
          <cell r="C529" t="str">
            <v>DUPLOYE SQUARE</v>
          </cell>
          <cell r="D529" t="str">
            <v>Schaerbeek</v>
          </cell>
        </row>
        <row r="530">
          <cell r="A530">
            <v>529</v>
          </cell>
          <cell r="B530" t="str">
            <v>21015A33-</v>
          </cell>
          <cell r="C530" t="str">
            <v>BIENFAITEURS (PLACE DE)</v>
          </cell>
          <cell r="D530" t="str">
            <v>Schaerbeek</v>
          </cell>
        </row>
        <row r="531">
          <cell r="A531">
            <v>530</v>
          </cell>
          <cell r="B531" t="str">
            <v>21015A35-</v>
          </cell>
          <cell r="C531" t="str">
            <v>JEAN STOBBAERTS (AVENUE)</v>
          </cell>
          <cell r="D531" t="str">
            <v>Schaerbeek</v>
          </cell>
        </row>
        <row r="532">
          <cell r="A532">
            <v>531</v>
          </cell>
          <cell r="B532" t="str">
            <v>21015A53-</v>
          </cell>
          <cell r="C532" t="str">
            <v>DAILLY (PLACE)</v>
          </cell>
          <cell r="D532" t="str">
            <v>Schaerbeek</v>
          </cell>
        </row>
        <row r="533">
          <cell r="A533">
            <v>532</v>
          </cell>
          <cell r="B533" t="str">
            <v>21015A54-</v>
          </cell>
          <cell r="C533" t="str">
            <v>EMERAUDE (AVENUE)</v>
          </cell>
          <cell r="D533" t="str">
            <v>Schaerbeek</v>
          </cell>
        </row>
        <row r="534">
          <cell r="A534">
            <v>533</v>
          </cell>
          <cell r="B534" t="str">
            <v>21015A52-</v>
          </cell>
          <cell r="C534" t="str">
            <v>LINTHOUT (RUE)</v>
          </cell>
          <cell r="D534" t="str">
            <v>Schaerbeek</v>
          </cell>
        </row>
        <row r="535">
          <cell r="A535">
            <v>534</v>
          </cell>
          <cell r="B535" t="str">
            <v>21015A51-</v>
          </cell>
          <cell r="C535" t="str">
            <v>CERISIERS (AVENUE DES)</v>
          </cell>
          <cell r="D535" t="str">
            <v>Schaerbeek</v>
          </cell>
        </row>
        <row r="536">
          <cell r="A536">
            <v>535</v>
          </cell>
          <cell r="B536" t="str">
            <v>21015A05-</v>
          </cell>
          <cell r="C536" t="str">
            <v>ROYALE SAINTE-MARIE (RUE)</v>
          </cell>
          <cell r="D536" t="str">
            <v>Schaerbeek</v>
          </cell>
        </row>
        <row r="537">
          <cell r="A537">
            <v>536</v>
          </cell>
          <cell r="B537" t="str">
            <v>21015A12-</v>
          </cell>
          <cell r="C537" t="str">
            <v>HUART HAMOIR (AVENUE)</v>
          </cell>
          <cell r="D537" t="str">
            <v>Schaerbeek</v>
          </cell>
        </row>
        <row r="538">
          <cell r="A538">
            <v>537</v>
          </cell>
          <cell r="B538" t="str">
            <v>21015A152</v>
          </cell>
          <cell r="C538" t="str">
            <v>PR. ELISABETH-NORD</v>
          </cell>
          <cell r="D538" t="str">
            <v>Schaerbeek</v>
          </cell>
        </row>
        <row r="539">
          <cell r="A539">
            <v>538</v>
          </cell>
          <cell r="B539" t="str">
            <v>21015A101</v>
          </cell>
          <cell r="C539" t="str">
            <v>GARE</v>
          </cell>
          <cell r="D539" t="str">
            <v>Schaerbeek</v>
          </cell>
        </row>
        <row r="540">
          <cell r="A540">
            <v>539</v>
          </cell>
          <cell r="B540" t="str">
            <v>21015A111</v>
          </cell>
          <cell r="C540" t="str">
            <v>MAETERLINCK</v>
          </cell>
          <cell r="D540" t="str">
            <v>Schaerbeek</v>
          </cell>
        </row>
        <row r="541">
          <cell r="A541">
            <v>540</v>
          </cell>
          <cell r="B541" t="str">
            <v>21015A142</v>
          </cell>
          <cell r="C541" t="str">
            <v>SAINTE-FAMILLE</v>
          </cell>
          <cell r="D541" t="str">
            <v>Schaerbeek</v>
          </cell>
        </row>
        <row r="542">
          <cell r="A542">
            <v>541</v>
          </cell>
          <cell r="B542" t="str">
            <v>21015A622</v>
          </cell>
          <cell r="C542" t="str">
            <v>BRUSILIA</v>
          </cell>
          <cell r="D542" t="str">
            <v>Schaerbeek</v>
          </cell>
        </row>
        <row r="543">
          <cell r="A543">
            <v>542</v>
          </cell>
          <cell r="B543" t="str">
            <v>21015A71-</v>
          </cell>
          <cell r="C543" t="str">
            <v>JARDINS</v>
          </cell>
          <cell r="D543" t="str">
            <v>Schaerbeek</v>
          </cell>
        </row>
        <row r="544">
          <cell r="A544">
            <v>543</v>
          </cell>
          <cell r="B544" t="str">
            <v>21015A04-</v>
          </cell>
          <cell r="C544" t="str">
            <v>L'OLIVIER (RUE)</v>
          </cell>
          <cell r="D544" t="str">
            <v>Schaerbeek</v>
          </cell>
        </row>
        <row r="545">
          <cell r="A545">
            <v>544</v>
          </cell>
          <cell r="B545" t="str">
            <v>21015A39-</v>
          </cell>
          <cell r="C545" t="str">
            <v>JOSAPHAT (PARC)</v>
          </cell>
          <cell r="D545" t="str">
            <v>Schaerbeek</v>
          </cell>
        </row>
        <row r="546">
          <cell r="A546">
            <v>545</v>
          </cell>
          <cell r="B546" t="str">
            <v>21015A421</v>
          </cell>
          <cell r="C546" t="str">
            <v>PALAIS (RUE DE)</v>
          </cell>
          <cell r="D546" t="str">
            <v>Schaerbeek</v>
          </cell>
        </row>
        <row r="547">
          <cell r="A547">
            <v>546</v>
          </cell>
          <cell r="B547" t="str">
            <v>21015A40-</v>
          </cell>
          <cell r="C547" t="str">
            <v>BRABANT (RUE DE)</v>
          </cell>
          <cell r="D547" t="str">
            <v>Schaerbeek</v>
          </cell>
        </row>
        <row r="548">
          <cell r="A548">
            <v>547</v>
          </cell>
          <cell r="B548" t="str">
            <v>21015A43-</v>
          </cell>
          <cell r="C548" t="str">
            <v>GARE DU NORD</v>
          </cell>
          <cell r="D548" t="str">
            <v>Schaerbeek</v>
          </cell>
        </row>
        <row r="549">
          <cell r="A549">
            <v>548</v>
          </cell>
          <cell r="B549" t="str">
            <v>21015A44-</v>
          </cell>
          <cell r="C549" t="str">
            <v>REINE (AVENUE)</v>
          </cell>
          <cell r="D549" t="str">
            <v>Schaerbeek</v>
          </cell>
        </row>
        <row r="550">
          <cell r="A550">
            <v>549</v>
          </cell>
          <cell r="B550" t="str">
            <v>21015A41-</v>
          </cell>
          <cell r="C550" t="str">
            <v>VANDERLINDEN (RUE)</v>
          </cell>
          <cell r="D550" t="str">
            <v>Schaerbeek</v>
          </cell>
        </row>
        <row r="551">
          <cell r="A551">
            <v>550</v>
          </cell>
          <cell r="B551" t="str">
            <v>21015A612</v>
          </cell>
          <cell r="C551" t="str">
            <v>BRICHAUT (RUE DE)</v>
          </cell>
          <cell r="D551" t="str">
            <v>Schaerbeek</v>
          </cell>
        </row>
        <row r="552">
          <cell r="A552">
            <v>551</v>
          </cell>
          <cell r="B552" t="str">
            <v>21015A45-</v>
          </cell>
          <cell r="C552" t="str">
            <v>STEPHENSON (PLACE)</v>
          </cell>
          <cell r="D552" t="str">
            <v>Schaerbeek</v>
          </cell>
        </row>
        <row r="553">
          <cell r="A553">
            <v>552</v>
          </cell>
          <cell r="B553" t="str">
            <v>21015A00-</v>
          </cell>
          <cell r="C553" t="str">
            <v>COLIGNON (PLACE)</v>
          </cell>
          <cell r="D553" t="str">
            <v>Schaerbeek</v>
          </cell>
        </row>
        <row r="554">
          <cell r="A554">
            <v>553</v>
          </cell>
          <cell r="B554" t="str">
            <v>21015A01-</v>
          </cell>
          <cell r="C554" t="str">
            <v>VAN YSENDYCK (RUE)</v>
          </cell>
          <cell r="D554" t="str">
            <v>Schaerbeek</v>
          </cell>
        </row>
        <row r="555">
          <cell r="A555">
            <v>554</v>
          </cell>
          <cell r="B555" t="str">
            <v>21015A24-</v>
          </cell>
          <cell r="C555" t="str">
            <v>WAELHEM (RUE)</v>
          </cell>
          <cell r="D555" t="str">
            <v>Schaerbeek</v>
          </cell>
        </row>
        <row r="556">
          <cell r="A556">
            <v>555</v>
          </cell>
          <cell r="B556" t="str">
            <v>21015A13-</v>
          </cell>
          <cell r="C556" t="str">
            <v>PORTAELS (RUE)</v>
          </cell>
          <cell r="D556" t="str">
            <v>Schaerbeek</v>
          </cell>
        </row>
        <row r="557">
          <cell r="A557">
            <v>556</v>
          </cell>
          <cell r="B557" t="str">
            <v>21015A22-</v>
          </cell>
          <cell r="C557" t="str">
            <v>MARBOTIN A. (RUE)</v>
          </cell>
          <cell r="D557" t="str">
            <v>Schaerbeek</v>
          </cell>
        </row>
        <row r="558">
          <cell r="A558">
            <v>557</v>
          </cell>
          <cell r="B558" t="str">
            <v>21015A272</v>
          </cell>
          <cell r="C558" t="str">
            <v>HOPITAL P. BRIEN</v>
          </cell>
          <cell r="D558" t="str">
            <v>Schaerbeek</v>
          </cell>
        </row>
        <row r="559">
          <cell r="A559">
            <v>558</v>
          </cell>
          <cell r="B559" t="str">
            <v>21015A231</v>
          </cell>
          <cell r="C559" t="str">
            <v>J. BLOCKX (RUE)</v>
          </cell>
          <cell r="D559" t="str">
            <v>Schaerbeek</v>
          </cell>
        </row>
        <row r="560">
          <cell r="A560">
            <v>559</v>
          </cell>
          <cell r="B560" t="str">
            <v>21015A20-</v>
          </cell>
          <cell r="C560" t="str">
            <v>HELMET</v>
          </cell>
          <cell r="D560" t="str">
            <v>Schaerbeek</v>
          </cell>
        </row>
        <row r="561">
          <cell r="A561">
            <v>560</v>
          </cell>
          <cell r="B561" t="str">
            <v>21015A21-</v>
          </cell>
          <cell r="C561" t="str">
            <v>GUIDO GEZELLE (RUE)</v>
          </cell>
          <cell r="D561" t="str">
            <v>Schaerbeek</v>
          </cell>
        </row>
        <row r="562">
          <cell r="A562">
            <v>561</v>
          </cell>
          <cell r="B562" t="str">
            <v>21016A901</v>
          </cell>
          <cell r="C562" t="str">
            <v>CENTRE-OUEST</v>
          </cell>
          <cell r="D562" t="str">
            <v>Uccle</v>
          </cell>
        </row>
        <row r="563">
          <cell r="A563">
            <v>562</v>
          </cell>
          <cell r="B563" t="str">
            <v>21016A81-</v>
          </cell>
          <cell r="C563" t="str">
            <v>BASCULE</v>
          </cell>
          <cell r="D563" t="str">
            <v>Uccle</v>
          </cell>
        </row>
        <row r="564">
          <cell r="A564">
            <v>563</v>
          </cell>
          <cell r="B564" t="str">
            <v>21016A82-</v>
          </cell>
          <cell r="C564" t="str">
            <v>CHURCHILL</v>
          </cell>
          <cell r="D564" t="str">
            <v>Uccle</v>
          </cell>
        </row>
        <row r="565">
          <cell r="A565">
            <v>564</v>
          </cell>
          <cell r="B565" t="str">
            <v>21016A232</v>
          </cell>
          <cell r="C565" t="str">
            <v>BEAU SEJOUR</v>
          </cell>
          <cell r="D565" t="str">
            <v>Uccle</v>
          </cell>
        </row>
        <row r="566">
          <cell r="A566">
            <v>565</v>
          </cell>
          <cell r="B566" t="str">
            <v>21016A831</v>
          </cell>
          <cell r="C566" t="str">
            <v>LONGCHAMP</v>
          </cell>
          <cell r="D566" t="str">
            <v>Uccle</v>
          </cell>
        </row>
        <row r="567">
          <cell r="A567">
            <v>566</v>
          </cell>
          <cell r="B567" t="str">
            <v>21016A111</v>
          </cell>
          <cell r="C567" t="str">
            <v>VERT CHASSEUR</v>
          </cell>
          <cell r="D567" t="str">
            <v>Uccle</v>
          </cell>
        </row>
        <row r="568">
          <cell r="A568">
            <v>567</v>
          </cell>
          <cell r="B568" t="str">
            <v>21016A841</v>
          </cell>
          <cell r="C568" t="str">
            <v>ZEECRABBE</v>
          </cell>
          <cell r="D568" t="str">
            <v>Uccle</v>
          </cell>
        </row>
        <row r="569">
          <cell r="A569">
            <v>568</v>
          </cell>
          <cell r="B569" t="str">
            <v>21016A85-</v>
          </cell>
          <cell r="C569" t="str">
            <v>BRUGMANN</v>
          </cell>
          <cell r="D569" t="str">
            <v>Uccle</v>
          </cell>
        </row>
        <row r="570">
          <cell r="A570">
            <v>569</v>
          </cell>
          <cell r="B570" t="str">
            <v>21016A042</v>
          </cell>
          <cell r="C570" t="str">
            <v>ECHEVINAGE</v>
          </cell>
          <cell r="D570" t="str">
            <v>Uccle</v>
          </cell>
        </row>
        <row r="571">
          <cell r="A571">
            <v>570</v>
          </cell>
          <cell r="B571" t="str">
            <v>21016A03-</v>
          </cell>
          <cell r="C571" t="str">
            <v>COGHEN</v>
          </cell>
          <cell r="D571" t="str">
            <v>Uccle</v>
          </cell>
        </row>
        <row r="572">
          <cell r="A572">
            <v>571</v>
          </cell>
          <cell r="B572" t="str">
            <v>21016A02-</v>
          </cell>
          <cell r="C572" t="str">
            <v>ALSEMBERG-NORD</v>
          </cell>
          <cell r="D572" t="str">
            <v>Uccle</v>
          </cell>
        </row>
        <row r="573">
          <cell r="A573">
            <v>572</v>
          </cell>
          <cell r="B573" t="str">
            <v>21016A922</v>
          </cell>
          <cell r="C573" t="str">
            <v>WOLVENBERG</v>
          </cell>
          <cell r="D573" t="str">
            <v>Uccle</v>
          </cell>
        </row>
        <row r="574">
          <cell r="A574">
            <v>573</v>
          </cell>
          <cell r="B574" t="str">
            <v>21016A912</v>
          </cell>
          <cell r="C574" t="str">
            <v>GLOBE-OUEST</v>
          </cell>
          <cell r="D574" t="str">
            <v>Uccle</v>
          </cell>
        </row>
        <row r="575">
          <cell r="A575">
            <v>574</v>
          </cell>
          <cell r="B575" t="str">
            <v>21016A933</v>
          </cell>
          <cell r="C575" t="str">
            <v>VOSSEGAT-OUEST</v>
          </cell>
          <cell r="D575" t="str">
            <v>Uccle</v>
          </cell>
        </row>
        <row r="576">
          <cell r="A576">
            <v>575</v>
          </cell>
          <cell r="B576" t="str">
            <v>21016A731</v>
          </cell>
          <cell r="C576" t="str">
            <v>ROETAERT</v>
          </cell>
          <cell r="D576" t="str">
            <v>Uccle</v>
          </cell>
        </row>
        <row r="577">
          <cell r="A577">
            <v>576</v>
          </cell>
          <cell r="B577" t="str">
            <v>21016A701</v>
          </cell>
          <cell r="C577" t="str">
            <v>MERLO</v>
          </cell>
          <cell r="D577" t="str">
            <v>Uccle</v>
          </cell>
        </row>
        <row r="578">
          <cell r="A578">
            <v>577</v>
          </cell>
          <cell r="B578" t="str">
            <v>21016A772</v>
          </cell>
          <cell r="C578" t="str">
            <v>ZWARTEBEEK</v>
          </cell>
          <cell r="D578" t="str">
            <v>Uccle</v>
          </cell>
        </row>
        <row r="579">
          <cell r="A579">
            <v>578</v>
          </cell>
          <cell r="B579" t="str">
            <v>21016A72-</v>
          </cell>
          <cell r="C579" t="str">
            <v>MELKRIEK</v>
          </cell>
          <cell r="D579" t="str">
            <v>Uccle</v>
          </cell>
        </row>
        <row r="580">
          <cell r="A580">
            <v>579</v>
          </cell>
          <cell r="B580" t="str">
            <v>21016A71-</v>
          </cell>
          <cell r="C580" t="str">
            <v>KEIENBEMPT</v>
          </cell>
          <cell r="D580" t="str">
            <v>Uccle</v>
          </cell>
        </row>
        <row r="581">
          <cell r="A581">
            <v>580</v>
          </cell>
          <cell r="B581" t="str">
            <v>21016A13-</v>
          </cell>
          <cell r="C581" t="str">
            <v>OBSERVATOIRE</v>
          </cell>
          <cell r="D581" t="str">
            <v>Uccle</v>
          </cell>
        </row>
        <row r="582">
          <cell r="A582">
            <v>581</v>
          </cell>
          <cell r="B582" t="str">
            <v>21016A383</v>
          </cell>
          <cell r="C582" t="str">
            <v>FORET DE SOIGNES LORRAINE-W.</v>
          </cell>
          <cell r="D582" t="str">
            <v>Uccle</v>
          </cell>
        </row>
        <row r="583">
          <cell r="A583">
            <v>582</v>
          </cell>
          <cell r="B583" t="str">
            <v>21016A954</v>
          </cell>
          <cell r="C583" t="str">
            <v>VOSSEGAT-EST</v>
          </cell>
          <cell r="D583" t="str">
            <v>Uccle</v>
          </cell>
        </row>
        <row r="584">
          <cell r="A584">
            <v>583</v>
          </cell>
          <cell r="B584" t="str">
            <v>21016A331</v>
          </cell>
          <cell r="C584" t="str">
            <v>CHAUSSEE DE WATERLOO-OUEST</v>
          </cell>
          <cell r="D584" t="str">
            <v>Uccle</v>
          </cell>
        </row>
        <row r="585">
          <cell r="A585">
            <v>584</v>
          </cell>
          <cell r="B585" t="str">
            <v>21016A80-</v>
          </cell>
          <cell r="C585" t="str">
            <v>VANDERKINDERE</v>
          </cell>
          <cell r="D585" t="str">
            <v>Uccle</v>
          </cell>
        </row>
        <row r="586">
          <cell r="A586">
            <v>585</v>
          </cell>
          <cell r="B586" t="str">
            <v>21016A225</v>
          </cell>
          <cell r="C586" t="str">
            <v>PTOLEMEE</v>
          </cell>
          <cell r="D586" t="str">
            <v>Uccle</v>
          </cell>
        </row>
        <row r="587">
          <cell r="A587">
            <v>586</v>
          </cell>
          <cell r="B587" t="str">
            <v>21016A64-</v>
          </cell>
          <cell r="C587" t="str">
            <v>MOLENSTEEN</v>
          </cell>
          <cell r="D587" t="str">
            <v>Uccle</v>
          </cell>
        </row>
        <row r="588">
          <cell r="A588">
            <v>587</v>
          </cell>
          <cell r="B588" t="str">
            <v>21016A05-</v>
          </cell>
          <cell r="C588" t="str">
            <v>LE CHAT</v>
          </cell>
          <cell r="D588" t="str">
            <v>Uccle</v>
          </cell>
        </row>
        <row r="589">
          <cell r="A589">
            <v>588</v>
          </cell>
          <cell r="B589" t="str">
            <v>21016A39-</v>
          </cell>
          <cell r="C589" t="str">
            <v>FORET DE SOIGNES LORRAINE-EST</v>
          </cell>
          <cell r="D589" t="str">
            <v>Uccle</v>
          </cell>
        </row>
        <row r="590">
          <cell r="A590">
            <v>589</v>
          </cell>
          <cell r="B590" t="str">
            <v>21016A692</v>
          </cell>
          <cell r="C590" t="str">
            <v>CIMETIERE - ST.-GILLES</v>
          </cell>
          <cell r="D590" t="str">
            <v>Uccle</v>
          </cell>
        </row>
        <row r="591">
          <cell r="A591">
            <v>590</v>
          </cell>
          <cell r="B591" t="str">
            <v>21016A533</v>
          </cell>
          <cell r="C591" t="str">
            <v>MOENSBERG</v>
          </cell>
          <cell r="D591" t="str">
            <v>Uccle</v>
          </cell>
        </row>
        <row r="592">
          <cell r="A592">
            <v>591</v>
          </cell>
          <cell r="B592" t="str">
            <v>21016A943</v>
          </cell>
          <cell r="C592" t="str">
            <v>SEPT-BONNIERS</v>
          </cell>
          <cell r="D592" t="str">
            <v>Uccle</v>
          </cell>
        </row>
        <row r="593">
          <cell r="A593">
            <v>592</v>
          </cell>
          <cell r="B593" t="str">
            <v>21016A65-</v>
          </cell>
          <cell r="C593" t="str">
            <v>ALSEMBERG-SUD</v>
          </cell>
          <cell r="D593" t="str">
            <v>Uccle</v>
          </cell>
        </row>
        <row r="594">
          <cell r="A594">
            <v>593</v>
          </cell>
          <cell r="B594" t="str">
            <v>21016A601</v>
          </cell>
          <cell r="C594" t="str">
            <v>BOURDON</v>
          </cell>
          <cell r="D594" t="str">
            <v>Uccle</v>
          </cell>
        </row>
        <row r="595">
          <cell r="A595">
            <v>594</v>
          </cell>
          <cell r="B595" t="str">
            <v>21016A620</v>
          </cell>
          <cell r="C595" t="str">
            <v>KRIEKENPUT</v>
          </cell>
          <cell r="D595" t="str">
            <v>Uccle</v>
          </cell>
        </row>
        <row r="596">
          <cell r="A596">
            <v>595</v>
          </cell>
          <cell r="B596" t="str">
            <v>21016A01-</v>
          </cell>
          <cell r="C596" t="str">
            <v>DIEWEG</v>
          </cell>
          <cell r="D596" t="str">
            <v>Uccle</v>
          </cell>
        </row>
        <row r="597">
          <cell r="A597">
            <v>596</v>
          </cell>
          <cell r="B597" t="str">
            <v>21016A00-</v>
          </cell>
          <cell r="C597" t="str">
            <v>GLOBE-EST</v>
          </cell>
          <cell r="D597" t="str">
            <v>Uccle</v>
          </cell>
        </row>
        <row r="598">
          <cell r="A598">
            <v>597</v>
          </cell>
          <cell r="B598" t="str">
            <v>21016A193</v>
          </cell>
          <cell r="C598" t="str">
            <v>WOLVENDAEL</v>
          </cell>
          <cell r="D598" t="str">
            <v>Uccle</v>
          </cell>
        </row>
        <row r="599">
          <cell r="A599">
            <v>598</v>
          </cell>
          <cell r="B599" t="str">
            <v>21016A102</v>
          </cell>
          <cell r="C599" t="str">
            <v>GROESELENBERG</v>
          </cell>
          <cell r="D599" t="str">
            <v>Uccle</v>
          </cell>
        </row>
        <row r="600">
          <cell r="A600">
            <v>599</v>
          </cell>
          <cell r="B600" t="str">
            <v>21016A12-</v>
          </cell>
          <cell r="C600" t="str">
            <v>HAMOIR</v>
          </cell>
          <cell r="D600" t="str">
            <v>Uccle</v>
          </cell>
        </row>
        <row r="601">
          <cell r="A601">
            <v>600</v>
          </cell>
          <cell r="B601" t="str">
            <v>21016A44-</v>
          </cell>
          <cell r="C601" t="str">
            <v>PECHERIE</v>
          </cell>
          <cell r="D601" t="str">
            <v>Uccle</v>
          </cell>
        </row>
        <row r="602">
          <cell r="A602">
            <v>601</v>
          </cell>
          <cell r="B602" t="str">
            <v>21016A214</v>
          </cell>
          <cell r="C602" t="str">
            <v>ASTRONOMES</v>
          </cell>
          <cell r="D602" t="str">
            <v>Uccle</v>
          </cell>
        </row>
        <row r="603">
          <cell r="A603">
            <v>602</v>
          </cell>
          <cell r="B603" t="str">
            <v>21016A322</v>
          </cell>
          <cell r="C603" t="str">
            <v>CHAUSSEE DE WATERLOO-EST</v>
          </cell>
          <cell r="D603" t="str">
            <v>Uccle</v>
          </cell>
        </row>
        <row r="604">
          <cell r="A604">
            <v>603</v>
          </cell>
          <cell r="B604" t="str">
            <v>21016A400</v>
          </cell>
          <cell r="C604" t="str">
            <v>SAINT-JOB</v>
          </cell>
          <cell r="D604" t="str">
            <v>Uccle</v>
          </cell>
        </row>
        <row r="605">
          <cell r="A605">
            <v>604</v>
          </cell>
          <cell r="B605" t="str">
            <v>21016A429</v>
          </cell>
          <cell r="C605" t="str">
            <v>CARLOO</v>
          </cell>
          <cell r="D605" t="str">
            <v>Uccle</v>
          </cell>
        </row>
        <row r="606">
          <cell r="A606">
            <v>605</v>
          </cell>
          <cell r="B606" t="str">
            <v>21016A410</v>
          </cell>
          <cell r="C606" t="str">
            <v>ALPHONSE XIII</v>
          </cell>
          <cell r="D606" t="str">
            <v>Uccle</v>
          </cell>
        </row>
        <row r="607">
          <cell r="A607">
            <v>606</v>
          </cell>
          <cell r="B607" t="str">
            <v>21016A490</v>
          </cell>
          <cell r="C607" t="str">
            <v>KAUWBERG</v>
          </cell>
          <cell r="D607" t="str">
            <v>Uccle</v>
          </cell>
        </row>
        <row r="608">
          <cell r="A608">
            <v>607</v>
          </cell>
          <cell r="B608" t="str">
            <v>21016A639</v>
          </cell>
          <cell r="C608" t="str">
            <v>HOMBORCH</v>
          </cell>
          <cell r="D608" t="str">
            <v>Uccle</v>
          </cell>
        </row>
        <row r="609">
          <cell r="A609">
            <v>608</v>
          </cell>
          <cell r="B609" t="str">
            <v>21016A610</v>
          </cell>
          <cell r="C609" t="str">
            <v>ENGELAND</v>
          </cell>
          <cell r="D609" t="str">
            <v>Uccle</v>
          </cell>
        </row>
        <row r="610">
          <cell r="A610">
            <v>609</v>
          </cell>
          <cell r="B610" t="str">
            <v>21016A521</v>
          </cell>
          <cell r="C610" t="str">
            <v>VERREWINKEL</v>
          </cell>
          <cell r="D610" t="str">
            <v>Uccle</v>
          </cell>
        </row>
        <row r="611">
          <cell r="A611">
            <v>610</v>
          </cell>
          <cell r="B611" t="str">
            <v>21016A342</v>
          </cell>
          <cell r="C611" t="str">
            <v>FOND</v>
          </cell>
          <cell r="D611" t="str">
            <v>Uccle</v>
          </cell>
        </row>
        <row r="612">
          <cell r="A612">
            <v>611</v>
          </cell>
          <cell r="B612" t="str">
            <v>21016A311</v>
          </cell>
          <cell r="C612" t="str">
            <v>FORT JACO</v>
          </cell>
          <cell r="D612" t="str">
            <v>Uccle</v>
          </cell>
        </row>
        <row r="613">
          <cell r="A613">
            <v>612</v>
          </cell>
          <cell r="B613" t="str">
            <v>21017A512</v>
          </cell>
          <cell r="C613" t="str">
            <v>VANDER ELST - BIEN FAIRE</v>
          </cell>
          <cell r="D613" t="str">
            <v>Watermael-Boitsfort</v>
          </cell>
        </row>
        <row r="614">
          <cell r="A614">
            <v>613</v>
          </cell>
          <cell r="B614" t="str">
            <v>21017A541</v>
          </cell>
          <cell r="C614" t="str">
            <v>LOUTRIER - WIENER</v>
          </cell>
          <cell r="D614" t="str">
            <v>Watermael-Boitsfort</v>
          </cell>
        </row>
        <row r="615">
          <cell r="A615">
            <v>614</v>
          </cell>
          <cell r="B615" t="str">
            <v>21017A192</v>
          </cell>
          <cell r="C615" t="str">
            <v>STADE DES TROIS TILLEULS</v>
          </cell>
          <cell r="D615" t="str">
            <v>Watermael-Boitsfort</v>
          </cell>
        </row>
        <row r="616">
          <cell r="A616">
            <v>615</v>
          </cell>
          <cell r="B616" t="str">
            <v>21017A635</v>
          </cell>
          <cell r="C616" t="str">
            <v>PRINCES BRABANCONS</v>
          </cell>
          <cell r="D616" t="str">
            <v>Watermael-Boitsfort</v>
          </cell>
        </row>
        <row r="617">
          <cell r="A617">
            <v>616</v>
          </cell>
          <cell r="B617" t="str">
            <v>21017A11-</v>
          </cell>
          <cell r="C617" t="str">
            <v>FLOREAL</v>
          </cell>
          <cell r="D617" t="str">
            <v>Watermael-Boitsfort</v>
          </cell>
        </row>
        <row r="618">
          <cell r="A618">
            <v>617</v>
          </cell>
          <cell r="B618" t="str">
            <v>21017A240</v>
          </cell>
          <cell r="C618" t="str">
            <v>SOUVERAIN-OUEST</v>
          </cell>
          <cell r="D618" t="str">
            <v>Watermael-Boitsfort</v>
          </cell>
        </row>
        <row r="619">
          <cell r="A619">
            <v>618</v>
          </cell>
          <cell r="B619" t="str">
            <v>21017A230</v>
          </cell>
          <cell r="C619" t="str">
            <v>BEGUINETTES</v>
          </cell>
          <cell r="D619" t="str">
            <v>Watermael-Boitsfort</v>
          </cell>
        </row>
        <row r="620">
          <cell r="A620">
            <v>619</v>
          </cell>
          <cell r="B620" t="str">
            <v>21017A220</v>
          </cell>
          <cell r="C620" t="str">
            <v>LE LOGIS-SUD</v>
          </cell>
          <cell r="D620" t="str">
            <v>Watermael-Boitsfort</v>
          </cell>
        </row>
        <row r="621">
          <cell r="A621">
            <v>620</v>
          </cell>
          <cell r="B621" t="str">
            <v>21017A443</v>
          </cell>
          <cell r="C621" t="str">
            <v>VILLE-ET-FORET - ELAN</v>
          </cell>
          <cell r="D621" t="str">
            <v>Watermael-Boitsfort</v>
          </cell>
        </row>
        <row r="622">
          <cell r="A622">
            <v>621</v>
          </cell>
          <cell r="B622" t="str">
            <v>21017A41-</v>
          </cell>
          <cell r="C622" t="str">
            <v>AVENUE DE VISE</v>
          </cell>
          <cell r="D622" t="str">
            <v>Watermael-Boitsfort</v>
          </cell>
        </row>
        <row r="623">
          <cell r="A623">
            <v>622</v>
          </cell>
          <cell r="B623" t="str">
            <v>21017A523</v>
          </cell>
          <cell r="C623" t="str">
            <v>MARTIN-PECHEUR</v>
          </cell>
          <cell r="D623" t="str">
            <v>Watermael-Boitsfort</v>
          </cell>
        </row>
        <row r="624">
          <cell r="A624">
            <v>623</v>
          </cell>
          <cell r="B624" t="str">
            <v>21017A613</v>
          </cell>
          <cell r="C624" t="str">
            <v>AVENUE DE TERCOIGNE</v>
          </cell>
          <cell r="D624" t="str">
            <v>Watermael-Boitsfort</v>
          </cell>
        </row>
        <row r="625">
          <cell r="A625">
            <v>624</v>
          </cell>
          <cell r="B625" t="str">
            <v>21017A696</v>
          </cell>
          <cell r="C625" t="str">
            <v>HERONNIERE</v>
          </cell>
          <cell r="D625" t="str">
            <v>Watermael-Boitsfort</v>
          </cell>
        </row>
        <row r="626">
          <cell r="A626">
            <v>625</v>
          </cell>
          <cell r="B626" t="str">
            <v>21017A624</v>
          </cell>
          <cell r="C626" t="str">
            <v>PECHERIES</v>
          </cell>
          <cell r="D626" t="str">
            <v>Watermael-Boitsfort</v>
          </cell>
        </row>
        <row r="627">
          <cell r="A627">
            <v>626</v>
          </cell>
          <cell r="B627" t="str">
            <v>21017A534</v>
          </cell>
          <cell r="C627" t="str">
            <v>RUE DES BEGONIAS</v>
          </cell>
          <cell r="D627" t="str">
            <v>Watermael-Boitsfort</v>
          </cell>
        </row>
        <row r="628">
          <cell r="A628">
            <v>627</v>
          </cell>
          <cell r="B628" t="str">
            <v>21017A501</v>
          </cell>
          <cell r="C628" t="str">
            <v>CENTRE DE WATERMAEL</v>
          </cell>
          <cell r="D628" t="str">
            <v>Watermael-Boitsfort</v>
          </cell>
        </row>
        <row r="629">
          <cell r="A629">
            <v>628</v>
          </cell>
          <cell r="B629" t="str">
            <v>21017A421</v>
          </cell>
          <cell r="C629" t="str">
            <v>WATERMAEL - STATION</v>
          </cell>
          <cell r="D629" t="str">
            <v>Watermael-Boitsfort</v>
          </cell>
        </row>
        <row r="630">
          <cell r="A630">
            <v>629</v>
          </cell>
          <cell r="B630" t="str">
            <v>21017A432</v>
          </cell>
          <cell r="C630" t="str">
            <v>DRIES</v>
          </cell>
          <cell r="D630" t="str">
            <v>Watermael-Boitsfort</v>
          </cell>
        </row>
        <row r="631">
          <cell r="A631">
            <v>630</v>
          </cell>
          <cell r="B631" t="str">
            <v>21017A021</v>
          </cell>
          <cell r="C631" t="str">
            <v>DREVE DES EQUIPAGES</v>
          </cell>
          <cell r="D631" t="str">
            <v>Watermael-Boitsfort</v>
          </cell>
        </row>
        <row r="632">
          <cell r="A632">
            <v>631</v>
          </cell>
          <cell r="B632" t="str">
            <v>21017A01-</v>
          </cell>
          <cell r="C632" t="str">
            <v>COIN DU BALAI</v>
          </cell>
          <cell r="D632" t="str">
            <v>Watermael-Boitsfort</v>
          </cell>
        </row>
        <row r="633">
          <cell r="A633">
            <v>632</v>
          </cell>
          <cell r="B633" t="str">
            <v>21017A12-</v>
          </cell>
          <cell r="C633" t="str">
            <v>LE LOGIS-NORD</v>
          </cell>
          <cell r="D633" t="str">
            <v>Watermael-Boitsfort</v>
          </cell>
        </row>
        <row r="634">
          <cell r="A634">
            <v>633</v>
          </cell>
          <cell r="B634" t="str">
            <v>21017A08-</v>
          </cell>
          <cell r="C634" t="str">
            <v>SOUVERAIN-EST</v>
          </cell>
          <cell r="D634" t="str">
            <v>Watermael-Boitsfort</v>
          </cell>
        </row>
        <row r="635">
          <cell r="A635">
            <v>634</v>
          </cell>
          <cell r="B635" t="str">
            <v>21017A13-</v>
          </cell>
          <cell r="C635" t="str">
            <v>BOULEAUX</v>
          </cell>
          <cell r="D635" t="str">
            <v>Watermael-Boitsfort</v>
          </cell>
        </row>
        <row r="636">
          <cell r="A636">
            <v>635</v>
          </cell>
          <cell r="B636" t="str">
            <v>21017A212</v>
          </cell>
          <cell r="C636" t="str">
            <v>AVENUE DE LA TENDERIE</v>
          </cell>
          <cell r="D636" t="str">
            <v>Watermael-Boitsfort</v>
          </cell>
        </row>
        <row r="637">
          <cell r="A637">
            <v>636</v>
          </cell>
          <cell r="B637" t="str">
            <v>21017A000</v>
          </cell>
          <cell r="C637" t="str">
            <v>CENTRE DE BOITSFORT</v>
          </cell>
          <cell r="D637" t="str">
            <v>Watermael-Boitsfort</v>
          </cell>
        </row>
        <row r="638">
          <cell r="A638">
            <v>637</v>
          </cell>
          <cell r="B638" t="str">
            <v>21017A09-</v>
          </cell>
          <cell r="C638" t="str">
            <v>FORET DE SOIGNES</v>
          </cell>
          <cell r="D638" t="str">
            <v>Watermael-Boitsfort</v>
          </cell>
        </row>
        <row r="639">
          <cell r="A639">
            <v>638</v>
          </cell>
          <cell r="B639" t="str">
            <v>21017A451</v>
          </cell>
          <cell r="C639" t="str">
            <v>FUTAIE</v>
          </cell>
          <cell r="D639" t="str">
            <v>Watermael-Boitsfort</v>
          </cell>
        </row>
        <row r="640">
          <cell r="A640">
            <v>639</v>
          </cell>
          <cell r="B640" t="str">
            <v>21017A472</v>
          </cell>
          <cell r="C640" t="str">
            <v>ZONING DE BUREAUX-NORD</v>
          </cell>
          <cell r="D640" t="str">
            <v>Watermael-Boitsfort</v>
          </cell>
        </row>
        <row r="641">
          <cell r="A641">
            <v>640</v>
          </cell>
          <cell r="B641" t="str">
            <v>21017A374</v>
          </cell>
          <cell r="C641" t="str">
            <v>ZONING DE BUREAUX-SUD</v>
          </cell>
          <cell r="D641" t="str">
            <v>Watermael-Boitsfort</v>
          </cell>
        </row>
        <row r="642">
          <cell r="A642">
            <v>641</v>
          </cell>
          <cell r="B642" t="str">
            <v>21017A041</v>
          </cell>
          <cell r="C642" t="str">
            <v>DREVE DU DUC</v>
          </cell>
          <cell r="D642" t="str">
            <v>Watermael-Boitsfort</v>
          </cell>
        </row>
        <row r="643">
          <cell r="A643">
            <v>642</v>
          </cell>
          <cell r="B643" t="str">
            <v>21017A031</v>
          </cell>
          <cell r="C643" t="str">
            <v>AVENUE DELLEUR</v>
          </cell>
          <cell r="D643" t="str">
            <v>Watermael-Boitsfort</v>
          </cell>
        </row>
        <row r="644">
          <cell r="A644">
            <v>643</v>
          </cell>
          <cell r="B644" t="str">
            <v>21017A312</v>
          </cell>
          <cell r="C644" t="str">
            <v>CLOS DES CHENES</v>
          </cell>
          <cell r="D644" t="str">
            <v>Watermael-Boitsfort</v>
          </cell>
        </row>
        <row r="645">
          <cell r="A645">
            <v>644</v>
          </cell>
          <cell r="B645" t="str">
            <v>21017A323</v>
          </cell>
          <cell r="C645" t="str">
            <v>DREVE DES TUMULI</v>
          </cell>
          <cell r="D645" t="str">
            <v>Watermael-Boitsfort</v>
          </cell>
        </row>
        <row r="646">
          <cell r="A646">
            <v>645</v>
          </cell>
          <cell r="B646" t="str">
            <v>21017A393</v>
          </cell>
          <cell r="C646" t="str">
            <v>ETANGS DE BOITSFORT</v>
          </cell>
          <cell r="D646" t="str">
            <v>Watermael-Boitsfort</v>
          </cell>
        </row>
        <row r="647">
          <cell r="A647">
            <v>646</v>
          </cell>
          <cell r="B647" t="str">
            <v>21017A382</v>
          </cell>
          <cell r="C647" t="str">
            <v>FORESTERIE</v>
          </cell>
          <cell r="D647" t="str">
            <v>Watermael-Boitsfort</v>
          </cell>
        </row>
        <row r="648">
          <cell r="A648">
            <v>647</v>
          </cell>
          <cell r="B648" t="str">
            <v>21018A20-</v>
          </cell>
          <cell r="C648" t="str">
            <v>GEORGES HENRI (AVENUE)</v>
          </cell>
          <cell r="D648" t="str">
            <v>Woluwe Saint-Lambert</v>
          </cell>
        </row>
        <row r="649">
          <cell r="A649">
            <v>648</v>
          </cell>
          <cell r="B649" t="str">
            <v>21018A72-</v>
          </cell>
          <cell r="C649" t="str">
            <v>ROGATIONS</v>
          </cell>
          <cell r="D649" t="str">
            <v>Woluwe Saint-Lambert</v>
          </cell>
        </row>
        <row r="650">
          <cell r="A650">
            <v>649</v>
          </cell>
          <cell r="B650" t="str">
            <v>21018A21-</v>
          </cell>
          <cell r="C650" t="str">
            <v>DE BROQUEVILLE (AVENUE)-NORD</v>
          </cell>
          <cell r="D650" t="str">
            <v>Woluwe Saint-Lambert</v>
          </cell>
        </row>
        <row r="651">
          <cell r="A651">
            <v>650</v>
          </cell>
          <cell r="B651" t="str">
            <v>21018A35-</v>
          </cell>
          <cell r="C651" t="str">
            <v>HOF TEN BERG-NORD</v>
          </cell>
          <cell r="D651" t="str">
            <v>Woluwe Saint-Lambert</v>
          </cell>
        </row>
        <row r="652">
          <cell r="A652">
            <v>651</v>
          </cell>
          <cell r="B652" t="str">
            <v>21018A34-</v>
          </cell>
          <cell r="C652" t="str">
            <v>HOF TEN BERG-SUD</v>
          </cell>
          <cell r="D652" t="str">
            <v>Woluwe Saint-Lambert</v>
          </cell>
        </row>
        <row r="653">
          <cell r="A653">
            <v>652</v>
          </cell>
          <cell r="B653" t="str">
            <v>21018A32-</v>
          </cell>
          <cell r="C653" t="str">
            <v>CLOS DES PEUPLIERS</v>
          </cell>
          <cell r="D653" t="str">
            <v>Woluwe Saint-Lambert</v>
          </cell>
        </row>
        <row r="654">
          <cell r="A654">
            <v>653</v>
          </cell>
          <cell r="B654" t="str">
            <v>21018A311</v>
          </cell>
          <cell r="C654" t="str">
            <v>PARC SCHUMAN</v>
          </cell>
          <cell r="D654" t="str">
            <v>Woluwe Saint-Lambert</v>
          </cell>
        </row>
        <row r="655">
          <cell r="A655">
            <v>654</v>
          </cell>
          <cell r="B655" t="str">
            <v>21018A33-</v>
          </cell>
          <cell r="C655" t="str">
            <v>NEERVELD</v>
          </cell>
          <cell r="D655" t="str">
            <v>Woluwe Saint-Lambert</v>
          </cell>
        </row>
        <row r="656">
          <cell r="A656">
            <v>655</v>
          </cell>
          <cell r="B656" t="str">
            <v>21018A22-</v>
          </cell>
          <cell r="C656" t="str">
            <v>DE BROQUEVILLE (AVENUE)-SUD</v>
          </cell>
          <cell r="D656" t="str">
            <v>Woluwe Saint-Lambert</v>
          </cell>
        </row>
        <row r="657">
          <cell r="A657">
            <v>656</v>
          </cell>
          <cell r="B657" t="str">
            <v>21018A512</v>
          </cell>
          <cell r="C657" t="str">
            <v>QUARTIER DES PEINTRES</v>
          </cell>
          <cell r="D657" t="str">
            <v>Woluwe Saint-Lambert</v>
          </cell>
        </row>
        <row r="658">
          <cell r="A658">
            <v>657</v>
          </cell>
          <cell r="B658" t="str">
            <v>21018A031</v>
          </cell>
          <cell r="C658" t="str">
            <v>ABELOOS</v>
          </cell>
          <cell r="D658" t="str">
            <v>Woluwe Saint-Lambert</v>
          </cell>
        </row>
        <row r="659">
          <cell r="A659">
            <v>658</v>
          </cell>
          <cell r="B659" t="str">
            <v>21018A04-</v>
          </cell>
          <cell r="C659" t="str">
            <v>BEETEPUT</v>
          </cell>
          <cell r="D659" t="str">
            <v>Woluwe Saint-Lambert</v>
          </cell>
        </row>
        <row r="660">
          <cell r="A660">
            <v>659</v>
          </cell>
          <cell r="B660" t="str">
            <v>21018A02-</v>
          </cell>
          <cell r="C660" t="str">
            <v>SLEGERS (AVENUE)</v>
          </cell>
          <cell r="D660" t="str">
            <v>Woluwe Saint-Lambert</v>
          </cell>
        </row>
        <row r="661">
          <cell r="A661">
            <v>660</v>
          </cell>
          <cell r="B661" t="str">
            <v>21018A37-</v>
          </cell>
          <cell r="C661" t="str">
            <v>COMMUNAUTES</v>
          </cell>
          <cell r="D661" t="str">
            <v>Woluwe Saint-Lambert</v>
          </cell>
        </row>
        <row r="662">
          <cell r="A662">
            <v>661</v>
          </cell>
          <cell r="B662" t="str">
            <v>21018A63-</v>
          </cell>
          <cell r="C662" t="str">
            <v>CONSTELLATIONS</v>
          </cell>
          <cell r="D662" t="str">
            <v>Woluwe Saint-Lambert</v>
          </cell>
        </row>
        <row r="663">
          <cell r="A663">
            <v>662</v>
          </cell>
          <cell r="B663" t="str">
            <v>21018A05-</v>
          </cell>
          <cell r="C663" t="str">
            <v>DRIES</v>
          </cell>
          <cell r="D663" t="str">
            <v>Woluwe Saint-Lambert</v>
          </cell>
        </row>
        <row r="664">
          <cell r="A664">
            <v>663</v>
          </cell>
          <cell r="B664" t="str">
            <v>21018A61-</v>
          </cell>
          <cell r="C664" t="str">
            <v>HEYDENBERG-EST</v>
          </cell>
          <cell r="D664" t="str">
            <v>Woluwe Saint-Lambert</v>
          </cell>
        </row>
        <row r="665">
          <cell r="A665">
            <v>664</v>
          </cell>
          <cell r="B665" t="str">
            <v>21018A62-</v>
          </cell>
          <cell r="C665" t="str">
            <v>HEYDENBERG-OUEST</v>
          </cell>
          <cell r="D665" t="str">
            <v>Woluwe Saint-Lambert</v>
          </cell>
        </row>
        <row r="666">
          <cell r="A666">
            <v>665</v>
          </cell>
          <cell r="B666" t="str">
            <v>21018A24-</v>
          </cell>
          <cell r="C666" t="str">
            <v>LAMBEAU (AVENUE)</v>
          </cell>
          <cell r="D666" t="str">
            <v>Woluwe Saint-Lambert</v>
          </cell>
        </row>
        <row r="667">
          <cell r="A667">
            <v>666</v>
          </cell>
          <cell r="B667" t="str">
            <v>21018A09-</v>
          </cell>
          <cell r="C667" t="str">
            <v>RASANTE</v>
          </cell>
          <cell r="D667" t="str">
            <v>Woluwe Saint-Lambert</v>
          </cell>
        </row>
        <row r="668">
          <cell r="A668">
            <v>667</v>
          </cell>
          <cell r="B668" t="str">
            <v>21018A30-</v>
          </cell>
          <cell r="C668" t="str">
            <v>SAINTE-FAMILLE</v>
          </cell>
          <cell r="D668" t="str">
            <v>Woluwe Saint-Lambert</v>
          </cell>
        </row>
        <row r="669">
          <cell r="A669">
            <v>668</v>
          </cell>
          <cell r="B669" t="str">
            <v>21018A643</v>
          </cell>
          <cell r="C669" t="str">
            <v>DEUX MAISONS</v>
          </cell>
          <cell r="D669" t="str">
            <v>Woluwe Saint-Lambert</v>
          </cell>
        </row>
        <row r="670">
          <cell r="A670">
            <v>669</v>
          </cell>
          <cell r="B670" t="str">
            <v>21018A60-</v>
          </cell>
          <cell r="C670" t="str">
            <v>ROODEBEEK PARC</v>
          </cell>
          <cell r="D670" t="str">
            <v>Woluwe Saint-Lambert</v>
          </cell>
        </row>
        <row r="671">
          <cell r="A671">
            <v>670</v>
          </cell>
          <cell r="B671" t="str">
            <v>21018A19-</v>
          </cell>
          <cell r="C671" t="str">
            <v>STRUYCKBEKEN</v>
          </cell>
          <cell r="D671" t="str">
            <v>Woluwe Saint-Lambert</v>
          </cell>
        </row>
        <row r="672">
          <cell r="A672">
            <v>671</v>
          </cell>
          <cell r="B672" t="str">
            <v>21018A81-</v>
          </cell>
          <cell r="C672" t="str">
            <v>KAPELLEVELD-SUD</v>
          </cell>
          <cell r="D672" t="str">
            <v>Woluwe Saint-Lambert</v>
          </cell>
        </row>
        <row r="673">
          <cell r="A673">
            <v>672</v>
          </cell>
          <cell r="B673" t="str">
            <v>21018A84-</v>
          </cell>
          <cell r="C673" t="str">
            <v>KAPELLEVELD-NORD-EST</v>
          </cell>
          <cell r="D673" t="str">
            <v>Woluwe Saint-Lambert</v>
          </cell>
        </row>
        <row r="674">
          <cell r="A674">
            <v>673</v>
          </cell>
          <cell r="B674" t="str">
            <v>21018A00-</v>
          </cell>
          <cell r="C674" t="str">
            <v>TOMBERG</v>
          </cell>
          <cell r="D674" t="str">
            <v>Woluwe Saint-Lambert</v>
          </cell>
        </row>
        <row r="675">
          <cell r="A675">
            <v>674</v>
          </cell>
          <cell r="B675" t="str">
            <v>21018A43-</v>
          </cell>
          <cell r="C675" t="str">
            <v>ROODEBEEK</v>
          </cell>
          <cell r="D675" t="str">
            <v>Woluwe Saint-Lambert</v>
          </cell>
        </row>
        <row r="676">
          <cell r="A676">
            <v>675</v>
          </cell>
          <cell r="B676" t="str">
            <v>21018A41-</v>
          </cell>
          <cell r="C676" t="str">
            <v>EUROPE</v>
          </cell>
          <cell r="D676" t="str">
            <v>Woluwe Saint-Lambert</v>
          </cell>
        </row>
        <row r="677">
          <cell r="A677">
            <v>676</v>
          </cell>
          <cell r="B677" t="str">
            <v>21018A42-</v>
          </cell>
          <cell r="C677" t="str">
            <v>VERVLOESEM</v>
          </cell>
          <cell r="D677" t="str">
            <v>Woluwe Saint-Lambert</v>
          </cell>
        </row>
        <row r="678">
          <cell r="A678">
            <v>677</v>
          </cell>
          <cell r="B678" t="str">
            <v>21018A01-</v>
          </cell>
          <cell r="C678" t="str">
            <v>SAINT-LAMBERT</v>
          </cell>
          <cell r="D678" t="str">
            <v>Woluwe Saint-Lambert</v>
          </cell>
        </row>
        <row r="679">
          <cell r="A679">
            <v>678</v>
          </cell>
          <cell r="B679" t="str">
            <v>21018A15-</v>
          </cell>
          <cell r="C679" t="str">
            <v>LES SOURCES</v>
          </cell>
          <cell r="D679" t="str">
            <v>Woluwe Saint-Lambert</v>
          </cell>
        </row>
        <row r="680">
          <cell r="A680">
            <v>679</v>
          </cell>
          <cell r="B680" t="str">
            <v>21018A14-</v>
          </cell>
          <cell r="C680" t="str">
            <v>CHANCELLERIE</v>
          </cell>
          <cell r="D680" t="str">
            <v>Woluwe Saint-Lambert</v>
          </cell>
        </row>
        <row r="681">
          <cell r="A681">
            <v>680</v>
          </cell>
          <cell r="B681" t="str">
            <v>21018A13-</v>
          </cell>
          <cell r="C681" t="str">
            <v>GROOTVELD</v>
          </cell>
          <cell r="D681" t="str">
            <v>Woluwe Saint-Lambert</v>
          </cell>
        </row>
        <row r="682">
          <cell r="A682">
            <v>681</v>
          </cell>
          <cell r="B682" t="str">
            <v>21018A12-</v>
          </cell>
          <cell r="C682" t="str">
            <v>STOCKEL (CHAUSSEE DE)</v>
          </cell>
          <cell r="D682" t="str">
            <v>Woluwe Saint-Lambert</v>
          </cell>
        </row>
        <row r="683">
          <cell r="A683">
            <v>682</v>
          </cell>
          <cell r="B683" t="str">
            <v>21018A82-</v>
          </cell>
          <cell r="C683" t="str">
            <v>MARIE LA MISERABLE</v>
          </cell>
          <cell r="D683" t="str">
            <v>Woluwe Saint-Lambert</v>
          </cell>
        </row>
        <row r="684">
          <cell r="A684">
            <v>683</v>
          </cell>
          <cell r="B684" t="str">
            <v>21018A83-</v>
          </cell>
          <cell r="C684" t="str">
            <v>KLAKKEDELLE</v>
          </cell>
          <cell r="D684" t="str">
            <v>Woluwe Saint-Lambert</v>
          </cell>
        </row>
        <row r="685">
          <cell r="A685">
            <v>684</v>
          </cell>
          <cell r="B685" t="str">
            <v>21018A87-</v>
          </cell>
          <cell r="C685" t="str">
            <v>SAINT-LUC</v>
          </cell>
          <cell r="D685" t="str">
            <v>Woluwe Saint-Lambert</v>
          </cell>
        </row>
        <row r="686">
          <cell r="A686">
            <v>685</v>
          </cell>
          <cell r="B686" t="str">
            <v>21018A3MJ</v>
          </cell>
          <cell r="C686" t="str">
            <v>GULLEDELLE</v>
          </cell>
          <cell r="D686" t="str">
            <v>Woluwe Saint-Lambert</v>
          </cell>
        </row>
        <row r="687">
          <cell r="A687">
            <v>686</v>
          </cell>
          <cell r="B687" t="str">
            <v>21019A231</v>
          </cell>
          <cell r="C687" t="str">
            <v>KELLE</v>
          </cell>
          <cell r="D687" t="str">
            <v>Woluwe Saint-Pierre</v>
          </cell>
        </row>
        <row r="688">
          <cell r="A688">
            <v>687</v>
          </cell>
          <cell r="B688" t="str">
            <v>21019A242</v>
          </cell>
          <cell r="C688" t="str">
            <v>VENELLES</v>
          </cell>
          <cell r="D688" t="str">
            <v>Woluwe Saint-Pierre</v>
          </cell>
        </row>
        <row r="689">
          <cell r="A689">
            <v>688</v>
          </cell>
          <cell r="B689" t="str">
            <v>21019A252</v>
          </cell>
          <cell r="C689" t="str">
            <v>MONTGOLFIER</v>
          </cell>
          <cell r="D689" t="str">
            <v>Woluwe Saint-Pierre</v>
          </cell>
        </row>
        <row r="690">
          <cell r="A690">
            <v>689</v>
          </cell>
          <cell r="B690" t="str">
            <v>21019A131</v>
          </cell>
          <cell r="C690" t="str">
            <v>KONKEL</v>
          </cell>
          <cell r="D690" t="str">
            <v>Woluwe Saint-Pierre</v>
          </cell>
        </row>
        <row r="691">
          <cell r="A691">
            <v>690</v>
          </cell>
          <cell r="B691" t="str">
            <v>21019A12-</v>
          </cell>
          <cell r="C691" t="str">
            <v>ESCRIME (AVENUE DE L')</v>
          </cell>
          <cell r="D691" t="str">
            <v>Woluwe Saint-Pierre</v>
          </cell>
        </row>
        <row r="692">
          <cell r="A692">
            <v>691</v>
          </cell>
          <cell r="B692" t="str">
            <v>21019A45-</v>
          </cell>
          <cell r="C692" t="str">
            <v>HELICE (AVENUE DE L')</v>
          </cell>
          <cell r="D692" t="str">
            <v>Woluwe Saint-Pierre</v>
          </cell>
        </row>
        <row r="693">
          <cell r="A693">
            <v>692</v>
          </cell>
          <cell r="B693" t="str">
            <v>21019A52-</v>
          </cell>
          <cell r="C693" t="str">
            <v>DUC (RUE)</v>
          </cell>
          <cell r="D693" t="str">
            <v>Woluwe Saint-Pierre</v>
          </cell>
        </row>
        <row r="694">
          <cell r="A694">
            <v>693</v>
          </cell>
          <cell r="B694" t="str">
            <v>21019A51-</v>
          </cell>
          <cell r="C694" t="str">
            <v>COLLEGE SAINT-MICHEL</v>
          </cell>
          <cell r="D694" t="str">
            <v>Woluwe Saint-Pierre</v>
          </cell>
        </row>
        <row r="695">
          <cell r="A695">
            <v>694</v>
          </cell>
          <cell r="B695" t="str">
            <v>21019A04-</v>
          </cell>
          <cell r="C695" t="str">
            <v>EGGERICX (RUE)</v>
          </cell>
          <cell r="D695" t="str">
            <v>Woluwe Saint-Pierre</v>
          </cell>
        </row>
        <row r="696">
          <cell r="A696">
            <v>695</v>
          </cell>
          <cell r="B696" t="str">
            <v>21019A03-</v>
          </cell>
          <cell r="C696" t="str">
            <v>CAPITAINE PIRET (AVENUE)</v>
          </cell>
          <cell r="D696" t="str">
            <v>Woluwe Saint-Pierre</v>
          </cell>
        </row>
        <row r="697">
          <cell r="A697">
            <v>696</v>
          </cell>
          <cell r="B697" t="str">
            <v>21019A02-</v>
          </cell>
          <cell r="C697" t="str">
            <v>CLOS DU SOLEIL</v>
          </cell>
          <cell r="D697" t="str">
            <v>Woluwe Saint-Pierre</v>
          </cell>
        </row>
        <row r="698">
          <cell r="A698">
            <v>697</v>
          </cell>
          <cell r="B698" t="str">
            <v>21019A052</v>
          </cell>
          <cell r="C698" t="str">
            <v>DON BOSCO</v>
          </cell>
          <cell r="D698" t="str">
            <v>Woluwe Saint-Pierre</v>
          </cell>
        </row>
        <row r="699">
          <cell r="A699">
            <v>698</v>
          </cell>
          <cell r="B699" t="str">
            <v>21019A001</v>
          </cell>
          <cell r="C699" t="str">
            <v>CENTRE</v>
          </cell>
          <cell r="D699" t="str">
            <v>Woluwe Saint-Pierre</v>
          </cell>
        </row>
        <row r="700">
          <cell r="A700">
            <v>699</v>
          </cell>
          <cell r="B700" t="str">
            <v>21019A34-</v>
          </cell>
          <cell r="C700" t="str">
            <v>EUROPE (QUARTIER DE L')</v>
          </cell>
          <cell r="D700" t="str">
            <v>Woluwe Saint-Pierre</v>
          </cell>
        </row>
        <row r="701">
          <cell r="A701">
            <v>700</v>
          </cell>
          <cell r="B701" t="str">
            <v>21019A30-</v>
          </cell>
          <cell r="C701" t="str">
            <v>EGLANTINES (AVENUE)</v>
          </cell>
          <cell r="D701" t="str">
            <v>Woluwe Saint-Pierre</v>
          </cell>
        </row>
        <row r="702">
          <cell r="A702">
            <v>701</v>
          </cell>
          <cell r="B702" t="str">
            <v>21019A33-</v>
          </cell>
          <cell r="C702" t="str">
            <v>MIMOSAS (AVENUE)</v>
          </cell>
          <cell r="D702" t="str">
            <v>Woluwe Saint-Pierre</v>
          </cell>
        </row>
        <row r="703">
          <cell r="A703">
            <v>702</v>
          </cell>
          <cell r="B703" t="str">
            <v>21019A01-</v>
          </cell>
          <cell r="C703" t="str">
            <v>BOULEVARD DE LA WOLUWE</v>
          </cell>
          <cell r="D703" t="str">
            <v>Woluwe Saint-Pierre</v>
          </cell>
        </row>
        <row r="704">
          <cell r="A704">
            <v>703</v>
          </cell>
          <cell r="B704" t="str">
            <v>21019A11-</v>
          </cell>
          <cell r="C704" t="str">
            <v>MILLE METRES (AVENUE)</v>
          </cell>
          <cell r="D704" t="str">
            <v>Woluwe Saint-Pierre</v>
          </cell>
        </row>
        <row r="705">
          <cell r="A705">
            <v>704</v>
          </cell>
          <cell r="B705" t="str">
            <v>21019A31-</v>
          </cell>
          <cell r="C705" t="str">
            <v>BEMEL</v>
          </cell>
          <cell r="D705" t="str">
            <v>Woluwe Saint-Pierre</v>
          </cell>
        </row>
        <row r="706">
          <cell r="A706">
            <v>705</v>
          </cell>
          <cell r="B706" t="str">
            <v>21019A32-</v>
          </cell>
          <cell r="C706" t="str">
            <v>CHANT D'OISEAU</v>
          </cell>
          <cell r="D706" t="str">
            <v>Woluwe Saint-Pierre</v>
          </cell>
        </row>
        <row r="707">
          <cell r="A707">
            <v>706</v>
          </cell>
          <cell r="B707" t="str">
            <v>21019A09-</v>
          </cell>
          <cell r="C707" t="str">
            <v>WOLUWE (PARC DE)</v>
          </cell>
          <cell r="D707" t="str">
            <v>Woluwe Saint-Pierre</v>
          </cell>
        </row>
        <row r="708">
          <cell r="A708">
            <v>707</v>
          </cell>
          <cell r="B708" t="str">
            <v>21019A35-</v>
          </cell>
          <cell r="C708" t="str">
            <v>HORIZON (AVENUE)</v>
          </cell>
          <cell r="D708" t="str">
            <v>Woluwe Saint-Pierre</v>
          </cell>
        </row>
        <row r="709">
          <cell r="A709">
            <v>708</v>
          </cell>
          <cell r="B709" t="str">
            <v>21019A28-</v>
          </cell>
          <cell r="C709" t="str">
            <v>ETANGS MELLAERTS</v>
          </cell>
          <cell r="D709" t="str">
            <v>Woluwe Saint-Pierre</v>
          </cell>
        </row>
        <row r="710">
          <cell r="A710">
            <v>709</v>
          </cell>
          <cell r="B710" t="str">
            <v>21019A20-</v>
          </cell>
          <cell r="C710" t="str">
            <v>SAINT-PAUL</v>
          </cell>
          <cell r="D710" t="str">
            <v>Woluwe Saint-Pierre</v>
          </cell>
        </row>
        <row r="711">
          <cell r="A711">
            <v>710</v>
          </cell>
          <cell r="B711" t="str">
            <v>21019A14-</v>
          </cell>
          <cell r="C711" t="str">
            <v>VAL DE SEIGNEURS</v>
          </cell>
          <cell r="D711" t="str">
            <v>Woluwe Saint-Pierre</v>
          </cell>
        </row>
        <row r="712">
          <cell r="A712">
            <v>711</v>
          </cell>
          <cell r="B712" t="str">
            <v>21019A10-</v>
          </cell>
          <cell r="C712" t="str">
            <v>STOCKEL</v>
          </cell>
          <cell r="D712" t="str">
            <v>Woluwe Saint-Pierre</v>
          </cell>
        </row>
        <row r="713">
          <cell r="A713">
            <v>712</v>
          </cell>
          <cell r="B713" t="str">
            <v>21019A21-</v>
          </cell>
          <cell r="C713" t="str">
            <v>MANOIR</v>
          </cell>
          <cell r="D713" t="str">
            <v>Woluwe Saint-Pierre</v>
          </cell>
        </row>
        <row r="714">
          <cell r="A714">
            <v>713</v>
          </cell>
          <cell r="B714" t="str">
            <v>21019A40-</v>
          </cell>
          <cell r="C714" t="str">
            <v>SAINTE-ALIX</v>
          </cell>
          <cell r="D714" t="str">
            <v>Woluwe Saint-Pierre</v>
          </cell>
        </row>
        <row r="715">
          <cell r="A715">
            <v>714</v>
          </cell>
          <cell r="B715" t="str">
            <v>21019A15-</v>
          </cell>
          <cell r="C715" t="str">
            <v>KAPELLEVELD</v>
          </cell>
          <cell r="D715" t="str">
            <v>Woluwe Saint-Pierre</v>
          </cell>
        </row>
        <row r="716">
          <cell r="A716">
            <v>715</v>
          </cell>
          <cell r="B716" t="str">
            <v>21019A42-</v>
          </cell>
          <cell r="C716" t="str">
            <v>SALOME AVENUE</v>
          </cell>
          <cell r="D716" t="str">
            <v>Woluwe Saint-Pierre</v>
          </cell>
        </row>
        <row r="717">
          <cell r="A717">
            <v>716</v>
          </cell>
          <cell r="B717" t="str">
            <v>21019A22-</v>
          </cell>
          <cell r="C717" t="str">
            <v>PUTDAAL</v>
          </cell>
          <cell r="D717" t="str">
            <v>Woluwe Saint-Pierre</v>
          </cell>
        </row>
        <row r="718">
          <cell r="A718">
            <v>717</v>
          </cell>
          <cell r="B718" t="str">
            <v>21019A441</v>
          </cell>
          <cell r="C718" t="str">
            <v>FAISANDERIE</v>
          </cell>
          <cell r="D718" t="str">
            <v>Woluwe Saint-Pierre</v>
          </cell>
        </row>
        <row r="719">
          <cell r="A719">
            <v>718</v>
          </cell>
          <cell r="B719" t="str">
            <v>21019A41-</v>
          </cell>
          <cell r="C719" t="str">
            <v>CITE JOLI-BOIS</v>
          </cell>
          <cell r="D719" t="str">
            <v>Woluwe Saint-Pierre</v>
          </cell>
        </row>
        <row r="720">
          <cell r="A720">
            <v>719</v>
          </cell>
          <cell r="B720" t="str">
            <v>21019A43-</v>
          </cell>
          <cell r="C720" t="str">
            <v>CORNICHE VERTE</v>
          </cell>
          <cell r="D720" t="str">
            <v>Woluwe Saint-Pierre</v>
          </cell>
        </row>
        <row r="721">
          <cell r="A721">
            <v>720</v>
          </cell>
          <cell r="B721" t="str">
            <v>21019A492</v>
          </cell>
          <cell r="C721" t="str">
            <v>BOIS</v>
          </cell>
          <cell r="D721" t="str">
            <v>Woluwe Saint-Pierre</v>
          </cell>
        </row>
        <row r="722">
          <cell r="A722">
            <v>721</v>
          </cell>
          <cell r="B722" t="str">
            <v>21001C5PA</v>
          </cell>
          <cell r="C722" t="str">
            <v>MEERVELD</v>
          </cell>
          <cell r="D722" t="str">
            <v>Anderlecht</v>
          </cell>
        </row>
        <row r="723">
          <cell r="A723">
            <v>722</v>
          </cell>
          <cell r="B723" t="str">
            <v>21001C5MA</v>
          </cell>
          <cell r="C723" t="str">
            <v>MEYLEMEERSCH</v>
          </cell>
          <cell r="D723" t="str">
            <v>Anderlecht</v>
          </cell>
        </row>
        <row r="724">
          <cell r="A724">
            <v>723</v>
          </cell>
          <cell r="B724" t="str">
            <v>21001C6PB</v>
          </cell>
          <cell r="C724" t="str">
            <v>ZONE RURALE</v>
          </cell>
          <cell r="D724" t="str">
            <v>Anderlecht</v>
          </cell>
        </row>
        <row r="725">
          <cell r="A725">
            <v>724</v>
          </cell>
          <cell r="B725" t="str">
            <v>21001C6MB</v>
          </cell>
          <cell r="C725" t="str">
            <v>MEYLEMEERSCH-EST</v>
          </cell>
          <cell r="D725" t="str">
            <v>Anderlecht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F97B-2440-4BBB-9E18-6CCB4EA6A725}">
  <dimension ref="A1:DD725"/>
  <sheetViews>
    <sheetView tabSelected="1" workbookViewId="0">
      <selection activeCell="C725" sqref="C725"/>
    </sheetView>
  </sheetViews>
  <sheetFormatPr defaultRowHeight="14.5" x14ac:dyDescent="0.35"/>
  <cols>
    <col min="104" max="108" width="10.26953125" bestFit="1" customWidth="1"/>
  </cols>
  <sheetData>
    <row r="1" spans="1:108" x14ac:dyDescent="0.35">
      <c r="A1" s="1" t="s">
        <v>0</v>
      </c>
      <c r="B1" s="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108" x14ac:dyDescent="0.35">
      <c r="A2" s="1" t="s">
        <v>3</v>
      </c>
      <c r="B2" s="1" t="s">
        <v>4</v>
      </c>
      <c r="C2" t="str">
        <f>INDEX([1]SectorStat!$1:$1048576,MATCH('[1]Distribution ages'!$A2,[1]SectorStat!$B:$B,0),4)</f>
        <v>Anderlecht</v>
      </c>
      <c r="D2">
        <f>INDEX([1]age_tranches_5ans_nb_sex!$1:$1048576,MATCH('SectorStat-Age-Hommes'!$A2,[1]age_tranches_5ans_nb_sex!$A:$A,0),4)/5</f>
        <v>22.000000000210399</v>
      </c>
      <c r="E2">
        <f>INDEX([1]age_tranches_5ans_nb_sex!$1:$1048576,MATCH('SectorStat-Age-Hommes'!$A2,[1]age_tranches_5ans_nb_sex!$A:$A,0),4)/5</f>
        <v>22.000000000210399</v>
      </c>
      <c r="F2">
        <f>INDEX([1]age_tranches_5ans_nb_sex!$1:$1048576,MATCH('SectorStat-Age-Hommes'!$A2,[1]age_tranches_5ans_nb_sex!$A:$A,0),4)/5</f>
        <v>22.000000000210399</v>
      </c>
      <c r="G2">
        <f>INDEX([1]age_tranches_5ans_nb_sex!$1:$1048576,MATCH('SectorStat-Age-Hommes'!$A2,[1]age_tranches_5ans_nb_sex!$A:$A,0),4)/5</f>
        <v>22.000000000210399</v>
      </c>
      <c r="H2">
        <f>INDEX([1]age_tranches_5ans_nb_sex!$1:$1048576,MATCH('SectorStat-Age-Hommes'!$A2,[1]age_tranches_5ans_nb_sex!$A:$A,0),4)/5</f>
        <v>22.000000000210399</v>
      </c>
      <c r="I2">
        <f>INDEX([1]age_tranches_5ans_nb_sex!$1:$1048576,MATCH('SectorStat-Age-Hommes'!$A2,[1]age_tranches_5ans_nb_sex!$A:$A,0),6)/5</f>
        <v>22.400000000039203</v>
      </c>
      <c r="J2">
        <f>INDEX([1]age_tranches_5ans_nb_sex!$1:$1048576,MATCH('SectorStat-Age-Hommes'!$A2,[1]age_tranches_5ans_nb_sex!$A:$A,0),6)/5</f>
        <v>22.400000000039203</v>
      </c>
      <c r="K2">
        <f>INDEX([1]age_tranches_5ans_nb_sex!$1:$1048576,MATCH('SectorStat-Age-Hommes'!$A2,[1]age_tranches_5ans_nb_sex!$A:$A,0),6)/5</f>
        <v>22.400000000039203</v>
      </c>
      <c r="L2">
        <f>INDEX([1]age_tranches_5ans_nb_sex!$1:$1048576,MATCH('SectorStat-Age-Hommes'!$A2,[1]age_tranches_5ans_nb_sex!$A:$A,0),6)/5</f>
        <v>22.400000000039203</v>
      </c>
      <c r="M2">
        <f>INDEX([1]age_tranches_5ans_nb_sex!$1:$1048576,MATCH('SectorStat-Age-Hommes'!$A2,[1]age_tranches_5ans_nb_sex!$A:$A,0),6)/5</f>
        <v>22.400000000039203</v>
      </c>
      <c r="N2">
        <f>INDEX([1]age_tranches_5ans_nb_sex!$1:$1048576,MATCH('SectorStat-Age-Hommes'!$A2,[1]age_tranches_5ans_nb_sex!$A:$A,0),8)/5</f>
        <v>16.3999999999332</v>
      </c>
      <c r="O2">
        <f>INDEX([1]age_tranches_5ans_nb_sex!$1:$1048576,MATCH('SectorStat-Age-Hommes'!$A2,[1]age_tranches_5ans_nb_sex!$A:$A,0),8)/5</f>
        <v>16.3999999999332</v>
      </c>
      <c r="P2">
        <f>INDEX([1]age_tranches_5ans_nb_sex!$1:$1048576,MATCH('SectorStat-Age-Hommes'!$A2,[1]age_tranches_5ans_nb_sex!$A:$A,0),8)/5</f>
        <v>16.3999999999332</v>
      </c>
      <c r="Q2">
        <f>INDEX([1]age_tranches_5ans_nb_sex!$1:$1048576,MATCH('SectorStat-Age-Hommes'!$A2,[1]age_tranches_5ans_nb_sex!$A:$A,0),8)/5</f>
        <v>16.3999999999332</v>
      </c>
      <c r="R2">
        <f>INDEX([1]age_tranches_5ans_nb_sex!$1:$1048576,MATCH('SectorStat-Age-Hommes'!$A2,[1]age_tranches_5ans_nb_sex!$A:$A,0),8)/5</f>
        <v>16.3999999999332</v>
      </c>
      <c r="S2">
        <f>INDEX([1]age_tranches_5ans_nb_sex!$1:$1048576,MATCH('SectorStat-Age-Hommes'!$A2,[1]age_tranches_5ans_nb_sex!$A:$A,0),10)/5</f>
        <v>16.799999999762001</v>
      </c>
      <c r="T2">
        <f>INDEX([1]age_tranches_5ans_nb_sex!$1:$1048576,MATCH('SectorStat-Age-Hommes'!$A2,[1]age_tranches_5ans_nb_sex!$A:$A,0),10)/5</f>
        <v>16.799999999762001</v>
      </c>
      <c r="U2">
        <f>INDEX([1]age_tranches_5ans_nb_sex!$1:$1048576,MATCH('SectorStat-Age-Hommes'!$A2,[1]age_tranches_5ans_nb_sex!$A:$A,0),10)/5</f>
        <v>16.799999999762001</v>
      </c>
      <c r="V2">
        <f>INDEX([1]age_tranches_5ans_nb_sex!$1:$1048576,MATCH('SectorStat-Age-Hommes'!$A2,[1]age_tranches_5ans_nb_sex!$A:$A,0),10)/5</f>
        <v>16.799999999762001</v>
      </c>
      <c r="W2">
        <f>INDEX([1]age_tranches_5ans_nb_sex!$1:$1048576,MATCH('SectorStat-Age-Hommes'!$A2,[1]age_tranches_5ans_nb_sex!$A:$A,0),10)/5</f>
        <v>16.799999999762001</v>
      </c>
      <c r="X2">
        <f>INDEX([1]age_tranches_5ans_nb_sex!$1:$1048576,MATCH('SectorStat-Age-Hommes'!$A2,[1]age_tranches_5ans_nb_sex!$A:$A,0),10)/5</f>
        <v>16.799999999762001</v>
      </c>
      <c r="Y2">
        <f>INDEX([1]age_tranches_5ans_nb_sex!$1:$1048576,MATCH('SectorStat-Age-Hommes'!$A2,[1]age_tranches_5ans_nb_sex!$A:$A,0),12)/5</f>
        <v>14.999999999997598</v>
      </c>
      <c r="Z2">
        <f>INDEX([1]age_tranches_5ans_nb_sex!$1:$1048576,MATCH('SectorStat-Age-Hommes'!$A2,[1]age_tranches_5ans_nb_sex!$A:$A,0),12)/5</f>
        <v>14.999999999997598</v>
      </c>
      <c r="AA2">
        <f>INDEX([1]age_tranches_5ans_nb_sex!$1:$1048576,MATCH('SectorStat-Age-Hommes'!$A2,[1]age_tranches_5ans_nb_sex!$A:$A,0),12)/5</f>
        <v>14.999999999997598</v>
      </c>
      <c r="AB2">
        <f>INDEX([1]age_tranches_5ans_nb_sex!$1:$1048576,MATCH('SectorStat-Age-Hommes'!$A2,[1]age_tranches_5ans_nb_sex!$A:$A,0),12)/5</f>
        <v>14.999999999997598</v>
      </c>
      <c r="AC2">
        <f>INDEX([1]age_tranches_5ans_nb_sex!$1:$1048576,MATCH('SectorStat-Age-Hommes'!$A2,[1]age_tranches_5ans_nb_sex!$A:$A,0),14)/5</f>
        <v>17.400000000040002</v>
      </c>
      <c r="AD2">
        <f>INDEX([1]age_tranches_5ans_nb_sex!$1:$1048576,MATCH('SectorStat-Age-Hommes'!$A2,[1]age_tranches_5ans_nb_sex!$A:$A,0),14)/5</f>
        <v>17.400000000040002</v>
      </c>
      <c r="AE2">
        <f>INDEX([1]age_tranches_5ans_nb_sex!$1:$1048576,MATCH('SectorStat-Age-Hommes'!$A2,[1]age_tranches_5ans_nb_sex!$A:$A,0),14)/5</f>
        <v>17.400000000040002</v>
      </c>
      <c r="AF2">
        <f>INDEX([1]age_tranches_5ans_nb_sex!$1:$1048576,MATCH('SectorStat-Age-Hommes'!$A2,[1]age_tranches_5ans_nb_sex!$A:$A,0),14)/5</f>
        <v>17.400000000040002</v>
      </c>
      <c r="AG2">
        <f>INDEX([1]age_tranches_5ans_nb_sex!$1:$1048576,MATCH('SectorStat-Age-Hommes'!$A2,[1]age_tranches_5ans_nb_sex!$A:$A,0),14)/5</f>
        <v>17.400000000040002</v>
      </c>
      <c r="AH2">
        <f>INDEX([1]age_tranches_5ans_nb_sex!$1:$1048576,MATCH('SectorStat-Age-Hommes'!$A2,[1]age_tranches_5ans_nb_sex!$A:$A,0),16)/5</f>
        <v>22.000000000210399</v>
      </c>
      <c r="AI2">
        <f>INDEX([1]age_tranches_5ans_nb_sex!$1:$1048576,MATCH('SectorStat-Age-Hommes'!$A2,[1]age_tranches_5ans_nb_sex!$A:$A,0),16)/5</f>
        <v>22.000000000210399</v>
      </c>
      <c r="AJ2">
        <f>INDEX([1]age_tranches_5ans_nb_sex!$1:$1048576,MATCH('SectorStat-Age-Hommes'!$A2,[1]age_tranches_5ans_nb_sex!$A:$A,0),16)/5</f>
        <v>22.000000000210399</v>
      </c>
      <c r="AK2">
        <f>INDEX([1]age_tranches_5ans_nb_sex!$1:$1048576,MATCH('SectorStat-Age-Hommes'!$A2,[1]age_tranches_5ans_nb_sex!$A:$A,0),16)/5</f>
        <v>22.000000000210399</v>
      </c>
      <c r="AL2">
        <f>INDEX([1]age_tranches_5ans_nb_sex!$1:$1048576,MATCH('SectorStat-Age-Hommes'!$A2,[1]age_tranches_5ans_nb_sex!$A:$A,0),16)/5</f>
        <v>22.000000000210399</v>
      </c>
      <c r="AM2">
        <f>INDEX([1]age_tranches_5ans_nb_sex!$1:$1048576,MATCH('SectorStat-Age-Hommes'!$A2,[1]age_tranches_5ans_nb_sex!$A:$A,0),18)/5</f>
        <v>23.200000000231597</v>
      </c>
      <c r="AN2">
        <f>INDEX([1]age_tranches_5ans_nb_sex!$1:$1048576,MATCH('SectorStat-Age-Hommes'!$A2,[1]age_tranches_5ans_nb_sex!$A:$A,0),18)/5</f>
        <v>23.200000000231597</v>
      </c>
      <c r="AO2">
        <f>INDEX([1]age_tranches_5ans_nb_sex!$1:$1048576,MATCH('SectorStat-Age-Hommes'!$A2,[1]age_tranches_5ans_nb_sex!$A:$A,0),18)/5</f>
        <v>23.200000000231597</v>
      </c>
      <c r="AP2">
        <f>INDEX([1]age_tranches_5ans_nb_sex!$1:$1048576,MATCH('SectorStat-Age-Hommes'!$A2,[1]age_tranches_5ans_nb_sex!$A:$A,0),18)/5</f>
        <v>23.200000000231597</v>
      </c>
      <c r="AQ2">
        <f>INDEX([1]age_tranches_5ans_nb_sex!$1:$1048576,MATCH('SectorStat-Age-Hommes'!$A2,[1]age_tranches_5ans_nb_sex!$A:$A,0),18)/5</f>
        <v>23.200000000231597</v>
      </c>
      <c r="AR2">
        <f>INDEX([1]age_tranches_5ans_nb_sex!$1:$1048576,MATCH('SectorStat-Age-Hommes'!$A2,[1]age_tranches_5ans_nb_sex!$A:$A,0),20)/5</f>
        <v>23.200000000231597</v>
      </c>
      <c r="AS2">
        <f>INDEX([1]age_tranches_5ans_nb_sex!$1:$1048576,MATCH('SectorStat-Age-Hommes'!$A2,[1]age_tranches_5ans_nb_sex!$A:$A,0),20)/5</f>
        <v>23.200000000231597</v>
      </c>
      <c r="AT2">
        <f>INDEX([1]age_tranches_5ans_nb_sex!$1:$1048576,MATCH('SectorStat-Age-Hommes'!$A2,[1]age_tranches_5ans_nb_sex!$A:$A,0),20)/5</f>
        <v>23.200000000231597</v>
      </c>
      <c r="AU2">
        <f>INDEX([1]age_tranches_5ans_nb_sex!$1:$1048576,MATCH('SectorStat-Age-Hommes'!$A2,[1]age_tranches_5ans_nb_sex!$A:$A,0),20)/5</f>
        <v>23.200000000231597</v>
      </c>
      <c r="AV2">
        <f>INDEX([1]age_tranches_5ans_nb_sex!$1:$1048576,MATCH('SectorStat-Age-Hommes'!$A2,[1]age_tranches_5ans_nb_sex!$A:$A,0),20)/5</f>
        <v>23.200000000231597</v>
      </c>
      <c r="AW2">
        <f>INDEX([1]age_tranches_5ans_nb_sex!$1:$1048576,MATCH('SectorStat-Age-Hommes'!$A2,[1]age_tranches_5ans_nb_sex!$A:$A,0),22)/5</f>
        <v>20.399999999825599</v>
      </c>
      <c r="AX2">
        <f>INDEX([1]age_tranches_5ans_nb_sex!$1:$1048576,MATCH('SectorStat-Age-Hommes'!$A2,[1]age_tranches_5ans_nb_sex!$A:$A,0),22)/5</f>
        <v>20.399999999825599</v>
      </c>
      <c r="AY2">
        <f>INDEX([1]age_tranches_5ans_nb_sex!$1:$1048576,MATCH('SectorStat-Age-Hommes'!$A2,[1]age_tranches_5ans_nb_sex!$A:$A,0),22)/5</f>
        <v>20.399999999825599</v>
      </c>
      <c r="AZ2">
        <f>INDEX([1]age_tranches_5ans_nb_sex!$1:$1048576,MATCH('SectorStat-Age-Hommes'!$A2,[1]age_tranches_5ans_nb_sex!$A:$A,0),22)/5</f>
        <v>20.399999999825599</v>
      </c>
      <c r="BA2">
        <f>INDEX([1]age_tranches_5ans_nb_sex!$1:$1048576,MATCH('SectorStat-Age-Hommes'!$A2,[1]age_tranches_5ans_nb_sex!$A:$A,0),22)/5</f>
        <v>20.399999999825599</v>
      </c>
      <c r="BB2">
        <f>INDEX([1]age_tranches_5ans_nb_sex!$1:$1048576,MATCH('SectorStat-Age-Hommes'!$A2,[1]age_tranches_5ans_nb_sex!$A:$A,0),24)/5</f>
        <v>18.4000000001468</v>
      </c>
      <c r="BC2">
        <f>INDEX([1]age_tranches_5ans_nb_sex!$1:$1048576,MATCH('SectorStat-Age-Hommes'!$A2,[1]age_tranches_5ans_nb_sex!$A:$A,0),24)/5</f>
        <v>18.4000000001468</v>
      </c>
      <c r="BD2">
        <f>INDEX([1]age_tranches_5ans_nb_sex!$1:$1048576,MATCH('SectorStat-Age-Hommes'!$A2,[1]age_tranches_5ans_nb_sex!$A:$A,0),24)/5</f>
        <v>18.4000000001468</v>
      </c>
      <c r="BE2">
        <f>INDEX([1]age_tranches_5ans_nb_sex!$1:$1048576,MATCH('SectorStat-Age-Hommes'!$A2,[1]age_tranches_5ans_nb_sex!$A:$A,0),24)/5</f>
        <v>18.4000000001468</v>
      </c>
      <c r="BF2">
        <f>INDEX([1]age_tranches_5ans_nb_sex!$1:$1048576,MATCH('SectorStat-Age-Hommes'!$A2,[1]age_tranches_5ans_nb_sex!$A:$A,0),24)/5</f>
        <v>18.4000000001468</v>
      </c>
      <c r="BG2">
        <f>INDEX([1]age_tranches_5ans_nb_sex!$1:$1048576,MATCH('SectorStat-Age-Hommes'!$A2,[1]age_tranches_5ans_nb_sex!$A:$A,0),26)/5</f>
        <v>15.399999999826401</v>
      </c>
      <c r="BH2">
        <f>INDEX([1]age_tranches_5ans_nb_sex!$1:$1048576,MATCH('SectorStat-Age-Hommes'!$A2,[1]age_tranches_5ans_nb_sex!$A:$A,0),26)/5</f>
        <v>15.399999999826401</v>
      </c>
      <c r="BI2">
        <f>INDEX([1]age_tranches_5ans_nb_sex!$1:$1048576,MATCH('SectorStat-Age-Hommes'!$A2,[1]age_tranches_5ans_nb_sex!$A:$A,0),26)/5</f>
        <v>15.399999999826401</v>
      </c>
      <c r="BJ2">
        <f>INDEX([1]age_tranches_5ans_nb_sex!$1:$1048576,MATCH('SectorStat-Age-Hommes'!$A2,[1]age_tranches_5ans_nb_sex!$A:$A,0),26)/5</f>
        <v>15.399999999826401</v>
      </c>
      <c r="BK2">
        <f>INDEX([1]age_tranches_5ans_nb_sex!$1:$1048576,MATCH('SectorStat-Age-Hommes'!$A2,[1]age_tranches_5ans_nb_sex!$A:$A,0),26)/5</f>
        <v>15.399999999826401</v>
      </c>
      <c r="BL2">
        <f>INDEX([1]age_tranches_5ans_nb_sex!$1:$1048576,MATCH('SectorStat-Age-Hommes'!$A2,[1]age_tranches_5ans_nb_sex!$A:$A,0),28)/5</f>
        <v>8.600000000062801</v>
      </c>
      <c r="BM2">
        <f>INDEX([1]age_tranches_5ans_nb_sex!$1:$1048576,MATCH('SectorStat-Age-Hommes'!$A2,[1]age_tranches_5ans_nb_sex!$A:$A,0),28)/5</f>
        <v>8.600000000062801</v>
      </c>
      <c r="BN2">
        <f>INDEX([1]age_tranches_5ans_nb_sex!$1:$1048576,MATCH('SectorStat-Age-Hommes'!$A2,[1]age_tranches_5ans_nb_sex!$A:$A,0),28)/5</f>
        <v>8.600000000062801</v>
      </c>
      <c r="BO2">
        <f>INDEX([1]age_tranches_5ans_nb_sex!$1:$1048576,MATCH('SectorStat-Age-Hommes'!$A2,[1]age_tranches_5ans_nb_sex!$A:$A,0),28)/5</f>
        <v>8.600000000062801</v>
      </c>
      <c r="BP2">
        <f>INDEX([1]age_tranches_5ans_nb_sex!$1:$1048576,MATCH('SectorStat-Age-Hommes'!$A2,[1]age_tranches_5ans_nb_sex!$A:$A,0),28)/5</f>
        <v>8.600000000062801</v>
      </c>
      <c r="BQ2">
        <f>INDEX([1]age_tranches_5ans_nb_sex!$1:$1048576,MATCH('SectorStat-Age-Hommes'!$A2,[1]age_tranches_5ans_nb_sex!$A:$A,0),30)/5</f>
        <v>8.7999999999771994</v>
      </c>
      <c r="BR2">
        <f>INDEX([1]age_tranches_5ans_nb_sex!$1:$1048576,MATCH('SectorStat-Age-Hommes'!$A2,[1]age_tranches_5ans_nb_sex!$A:$A,0),30)/5</f>
        <v>8.7999999999771994</v>
      </c>
      <c r="BS2">
        <f>INDEX([1]age_tranches_5ans_nb_sex!$1:$1048576,MATCH('SectorStat-Age-Hommes'!$A2,[1]age_tranches_5ans_nb_sex!$A:$A,0),30)/5</f>
        <v>8.7999999999771994</v>
      </c>
      <c r="BT2">
        <f>INDEX([1]age_tranches_5ans_nb_sex!$1:$1048576,MATCH('SectorStat-Age-Hommes'!$A2,[1]age_tranches_5ans_nb_sex!$A:$A,0),30)/5</f>
        <v>8.7999999999771994</v>
      </c>
      <c r="BU2">
        <f>INDEX([1]age_tranches_5ans_nb_sex!$1:$1048576,MATCH('SectorStat-Age-Hommes'!$A2,[1]age_tranches_5ans_nb_sex!$A:$A,0),30)/5</f>
        <v>8.7999999999771994</v>
      </c>
      <c r="BV2">
        <f>INDEX([1]age_tranches_5ans_nb_sex!$1:$1048576,MATCH('SectorStat-Age-Hommes'!$A2,[1]age_tranches_5ans_nb_sex!$A:$A,0),32)/5</f>
        <v>4.9999999999992006</v>
      </c>
      <c r="BW2">
        <f>INDEX([1]age_tranches_5ans_nb_sex!$1:$1048576,MATCH('SectorStat-Age-Hommes'!$A2,[1]age_tranches_5ans_nb_sex!$A:$A,0),32)/5</f>
        <v>4.9999999999992006</v>
      </c>
      <c r="BX2">
        <f>INDEX([1]age_tranches_5ans_nb_sex!$1:$1048576,MATCH('SectorStat-Age-Hommes'!$A2,[1]age_tranches_5ans_nb_sex!$A:$A,0),32)/5</f>
        <v>4.9999999999992006</v>
      </c>
      <c r="BY2">
        <f>INDEX([1]age_tranches_5ans_nb_sex!$1:$1048576,MATCH('SectorStat-Age-Hommes'!$A2,[1]age_tranches_5ans_nb_sex!$A:$A,0),32)/5</f>
        <v>4.9999999999992006</v>
      </c>
      <c r="BZ2">
        <f>INDEX([1]age_tranches_5ans_nb_sex!$1:$1048576,MATCH('SectorStat-Age-Hommes'!$A2,[1]age_tranches_5ans_nb_sex!$A:$A,0),32)/5</f>
        <v>4.9999999999992006</v>
      </c>
      <c r="CA2">
        <f>INDEX([1]age_tranches_5ans_nb_sex!$1:$1048576,MATCH('SectorStat-Age-Hommes'!$A2,[1]age_tranches_5ans_nb_sex!$A:$A,0),34)/5</f>
        <v>4.6000000001704002</v>
      </c>
      <c r="CB2">
        <f>INDEX([1]age_tranches_5ans_nb_sex!$1:$1048576,MATCH('SectorStat-Age-Hommes'!$A2,[1]age_tranches_5ans_nb_sex!$A:$A,0),34)/5</f>
        <v>4.6000000001704002</v>
      </c>
      <c r="CC2">
        <f>INDEX([1]age_tranches_5ans_nb_sex!$1:$1048576,MATCH('SectorStat-Age-Hommes'!$A2,[1]age_tranches_5ans_nb_sex!$A:$A,0),34)/5</f>
        <v>4.6000000001704002</v>
      </c>
      <c r="CD2">
        <f>INDEX([1]age_tranches_5ans_nb_sex!$1:$1048576,MATCH('SectorStat-Age-Hommes'!$A2,[1]age_tranches_5ans_nb_sex!$A:$A,0),34)/5</f>
        <v>4.6000000001704002</v>
      </c>
      <c r="CE2">
        <f>INDEX([1]age_tranches_5ans_nb_sex!$1:$1048576,MATCH('SectorStat-Age-Hommes'!$A2,[1]age_tranches_5ans_nb_sex!$A:$A,0),34)/5</f>
        <v>4.6000000001704002</v>
      </c>
      <c r="CF2">
        <f>INDEX([1]age_tranches_5ans_nb_sex!$1:$1048576,MATCH('SectorStat-Age-Hommes'!$A2,[1]age_tranches_5ans_nb_sex!$A:$A,0),36)/5</f>
        <v>3.2000000002347995</v>
      </c>
      <c r="CG2">
        <f>INDEX([1]age_tranches_5ans_nb_sex!$1:$1048576,MATCH('SectorStat-Age-Hommes'!$A2,[1]age_tranches_5ans_nb_sex!$A:$A,0),36)/5</f>
        <v>3.2000000002347995</v>
      </c>
      <c r="CH2">
        <f>INDEX([1]age_tranches_5ans_nb_sex!$1:$1048576,MATCH('SectorStat-Age-Hommes'!$A2,[1]age_tranches_5ans_nb_sex!$A:$A,0),36)/5</f>
        <v>3.2000000002347995</v>
      </c>
      <c r="CI2">
        <f>INDEX([1]age_tranches_5ans_nb_sex!$1:$1048576,MATCH('SectorStat-Age-Hommes'!$A2,[1]age_tranches_5ans_nb_sex!$A:$A,0),36)/5</f>
        <v>3.2000000002347995</v>
      </c>
      <c r="CJ2">
        <f>INDEX([1]age_tranches_5ans_nb_sex!$1:$1048576,MATCH('SectorStat-Age-Hommes'!$A2,[1]age_tranches_5ans_nb_sex!$A:$A,0),36)/5</f>
        <v>3.2000000002347995</v>
      </c>
      <c r="CK2">
        <f>INDEX([1]age_tranches_5ans_nb_sex!$1:$1048576,MATCH('SectorStat-Age-Hommes'!$A2,[1]age_tranches_5ans_nb_sex!$A:$A,0),38)/5</f>
        <v>2.200000000128</v>
      </c>
      <c r="CL2">
        <f>INDEX([1]age_tranches_5ans_nb_sex!$1:$1048576,MATCH('SectorStat-Age-Hommes'!$A2,[1]age_tranches_5ans_nb_sex!$A:$A,0),38)/5</f>
        <v>2.200000000128</v>
      </c>
      <c r="CM2">
        <f>INDEX([1]age_tranches_5ans_nb_sex!$1:$1048576,MATCH('SectorStat-Age-Hommes'!$A2,[1]age_tranches_5ans_nb_sex!$A:$A,0),38)/5</f>
        <v>2.200000000128</v>
      </c>
      <c r="CN2">
        <f>INDEX([1]age_tranches_5ans_nb_sex!$1:$1048576,MATCH('SectorStat-Age-Hommes'!$A2,[1]age_tranches_5ans_nb_sex!$A:$A,0),38)/5</f>
        <v>2.200000000128</v>
      </c>
      <c r="CO2">
        <f>INDEX([1]age_tranches_5ans_nb_sex!$1:$1048576,MATCH('SectorStat-Age-Hommes'!$A2,[1]age_tranches_5ans_nb_sex!$A:$A,0),38)/5</f>
        <v>2.200000000128</v>
      </c>
      <c r="CP2" s="2">
        <f>INDEX([1]age_tranches_5ans_nb_sex!$1:$1048576,MATCH('SectorStat-Age-Hommes'!$A2,[1]age_tranches_5ans_nb_sex!$A:$A,0),40)/5</f>
        <v>0.59999999974320006</v>
      </c>
      <c r="CQ2" s="2">
        <f>INDEX([1]age_tranches_5ans_nb_sex!$1:$1048576,MATCH('SectorStat-Age-Hommes'!$A2,[1]age_tranches_5ans_nb_sex!$A:$A,0),40)/5</f>
        <v>0.59999999974320006</v>
      </c>
      <c r="CR2" s="2">
        <f>INDEX([1]age_tranches_5ans_nb_sex!$1:$1048576,MATCH('SectorStat-Age-Hommes'!$A2,[1]age_tranches_5ans_nb_sex!$A:$A,0),40)/5</f>
        <v>0.59999999974320006</v>
      </c>
      <c r="CS2" s="2">
        <f>INDEX([1]age_tranches_5ans_nb_sex!$1:$1048576,MATCH('SectorStat-Age-Hommes'!$A2,[1]age_tranches_5ans_nb_sex!$A:$A,0),40)/5</f>
        <v>0.59999999974320006</v>
      </c>
      <c r="CT2" s="2">
        <f>INDEX([1]age_tranches_5ans_nb_sex!$1:$1048576,MATCH('SectorStat-Age-Hommes'!$A2,[1]age_tranches_5ans_nb_sex!$A:$A,0),40)/5</f>
        <v>0.59999999974320006</v>
      </c>
      <c r="CU2" s="2"/>
      <c r="CV2" s="2"/>
      <c r="CW2" s="2"/>
      <c r="CX2" s="2"/>
      <c r="CY2" s="2"/>
      <c r="CZ2" s="3"/>
      <c r="DA2" s="3"/>
      <c r="DB2" s="3"/>
      <c r="DC2" s="3"/>
      <c r="DD2" s="3"/>
    </row>
    <row r="3" spans="1:108" x14ac:dyDescent="0.35">
      <c r="A3" s="1" t="s">
        <v>5</v>
      </c>
      <c r="B3" s="1" t="s">
        <v>6</v>
      </c>
      <c r="C3" t="str">
        <f>INDEX([1]SectorStat!$1:$1048576,MATCH('[1]Distribution ages'!$A3,[1]SectorStat!$B:$B,0),4)</f>
        <v>Anderlecht</v>
      </c>
      <c r="D3">
        <f>INDEX([1]age_tranches_5ans_nb_sex!$1:$1048576,MATCH('SectorStat-Age-Hommes'!$A3,[1]age_tranches_5ans_nb_sex!$A:$A,0),4)/5</f>
        <v>6.4000000000349999</v>
      </c>
      <c r="E3">
        <f>INDEX([1]age_tranches_5ans_nb_sex!$1:$1048576,MATCH('SectorStat-Age-Hommes'!$A3,[1]age_tranches_5ans_nb_sex!$A:$A,0),4)/5</f>
        <v>6.4000000000349999</v>
      </c>
      <c r="F3">
        <f>INDEX([1]age_tranches_5ans_nb_sex!$1:$1048576,MATCH('SectorStat-Age-Hommes'!$A3,[1]age_tranches_5ans_nb_sex!$A:$A,0),4)/5</f>
        <v>6.4000000000349999</v>
      </c>
      <c r="G3">
        <f>INDEX([1]age_tranches_5ans_nb_sex!$1:$1048576,MATCH('SectorStat-Age-Hommes'!$A3,[1]age_tranches_5ans_nb_sex!$A:$A,0),4)/5</f>
        <v>6.4000000000349999</v>
      </c>
      <c r="H3">
        <f>INDEX([1]age_tranches_5ans_nb_sex!$1:$1048576,MATCH('SectorStat-Age-Hommes'!$A3,[1]age_tranches_5ans_nb_sex!$A:$A,0),4)/5</f>
        <v>6.4000000000349999</v>
      </c>
      <c r="I3">
        <f>INDEX([1]age_tranches_5ans_nb_sex!$1:$1048576,MATCH('SectorStat-Age-Hommes'!$A3,[1]age_tranches_5ans_nb_sex!$A:$A,0),6)/5</f>
        <v>2.4000000000345998</v>
      </c>
      <c r="J3">
        <f>INDEX([1]age_tranches_5ans_nb_sex!$1:$1048576,MATCH('SectorStat-Age-Hommes'!$A3,[1]age_tranches_5ans_nb_sex!$A:$A,0),6)/5</f>
        <v>2.4000000000345998</v>
      </c>
      <c r="K3">
        <f>INDEX([1]age_tranches_5ans_nb_sex!$1:$1048576,MATCH('SectorStat-Age-Hommes'!$A3,[1]age_tranches_5ans_nb_sex!$A:$A,0),6)/5</f>
        <v>2.4000000000345998</v>
      </c>
      <c r="L3">
        <f>INDEX([1]age_tranches_5ans_nb_sex!$1:$1048576,MATCH('SectorStat-Age-Hommes'!$A3,[1]age_tranches_5ans_nb_sex!$A:$A,0),6)/5</f>
        <v>2.4000000000345998</v>
      </c>
      <c r="M3">
        <f>INDEX([1]age_tranches_5ans_nb_sex!$1:$1048576,MATCH('SectorStat-Age-Hommes'!$A3,[1]age_tranches_5ans_nb_sex!$A:$A,0),6)/5</f>
        <v>2.4000000000345998</v>
      </c>
      <c r="N3">
        <f>INDEX([1]age_tranches_5ans_nb_sex!$1:$1048576,MATCH('SectorStat-Age-Hommes'!$A3,[1]age_tranches_5ans_nb_sex!$A:$A,0),8)/5</f>
        <v>4.0000000000003997</v>
      </c>
      <c r="O3">
        <f>INDEX([1]age_tranches_5ans_nb_sex!$1:$1048576,MATCH('SectorStat-Age-Hommes'!$A3,[1]age_tranches_5ans_nb_sex!$A:$A,0),8)/5</f>
        <v>4.0000000000003997</v>
      </c>
      <c r="P3">
        <f>INDEX([1]age_tranches_5ans_nb_sex!$1:$1048576,MATCH('SectorStat-Age-Hommes'!$A3,[1]age_tranches_5ans_nb_sex!$A:$A,0),8)/5</f>
        <v>4.0000000000003997</v>
      </c>
      <c r="Q3">
        <f>INDEX([1]age_tranches_5ans_nb_sex!$1:$1048576,MATCH('SectorStat-Age-Hommes'!$A3,[1]age_tranches_5ans_nb_sex!$A:$A,0),8)/5</f>
        <v>4.0000000000003997</v>
      </c>
      <c r="R3">
        <f>INDEX([1]age_tranches_5ans_nb_sex!$1:$1048576,MATCH('SectorStat-Age-Hommes'!$A3,[1]age_tranches_5ans_nb_sex!$A:$A,0),8)/5</f>
        <v>4.0000000000003997</v>
      </c>
      <c r="S3">
        <f>INDEX([1]age_tranches_5ans_nb_sex!$1:$1048576,MATCH('SectorStat-Age-Hommes'!$A3,[1]age_tranches_5ans_nb_sex!$A:$A,0),10)/5</f>
        <v>4.0000000000003997</v>
      </c>
      <c r="T3">
        <f>INDEX([1]age_tranches_5ans_nb_sex!$1:$1048576,MATCH('SectorStat-Age-Hommes'!$A3,[1]age_tranches_5ans_nb_sex!$A:$A,0),10)/5</f>
        <v>4.0000000000003997</v>
      </c>
      <c r="U3">
        <f>INDEX([1]age_tranches_5ans_nb_sex!$1:$1048576,MATCH('SectorStat-Age-Hommes'!$A3,[1]age_tranches_5ans_nb_sex!$A:$A,0),10)/5</f>
        <v>4.0000000000003997</v>
      </c>
      <c r="V3">
        <f>INDEX([1]age_tranches_5ans_nb_sex!$1:$1048576,MATCH('SectorStat-Age-Hommes'!$A3,[1]age_tranches_5ans_nb_sex!$A:$A,0),10)/5</f>
        <v>4.0000000000003997</v>
      </c>
      <c r="W3">
        <f>INDEX([1]age_tranches_5ans_nb_sex!$1:$1048576,MATCH('SectorStat-Age-Hommes'!$A3,[1]age_tranches_5ans_nb_sex!$A:$A,0),10)/5</f>
        <v>4.0000000000003997</v>
      </c>
      <c r="X3">
        <f>INDEX([1]age_tranches_5ans_nb_sex!$1:$1048576,MATCH('SectorStat-Age-Hommes'!$A3,[1]age_tranches_5ans_nb_sex!$A:$A,0),10)/5</f>
        <v>4.0000000000003997</v>
      </c>
      <c r="Y3">
        <f>INDEX([1]age_tranches_5ans_nb_sex!$1:$1048576,MATCH('SectorStat-Age-Hommes'!$A3,[1]age_tranches_5ans_nb_sex!$A:$A,0),12)/5</f>
        <v>4.6000000000520007</v>
      </c>
      <c r="Z3">
        <f>INDEX([1]age_tranches_5ans_nb_sex!$1:$1048576,MATCH('SectorStat-Age-Hommes'!$A3,[1]age_tranches_5ans_nb_sex!$A:$A,0),12)/5</f>
        <v>4.6000000000520007</v>
      </c>
      <c r="AA3">
        <f>INDEX([1]age_tranches_5ans_nb_sex!$1:$1048576,MATCH('SectorStat-Age-Hommes'!$A3,[1]age_tranches_5ans_nb_sex!$A:$A,0),12)/5</f>
        <v>4.6000000000520007</v>
      </c>
      <c r="AB3">
        <f>INDEX([1]age_tranches_5ans_nb_sex!$1:$1048576,MATCH('SectorStat-Age-Hommes'!$A3,[1]age_tranches_5ans_nb_sex!$A:$A,0),12)/5</f>
        <v>4.6000000000520007</v>
      </c>
      <c r="AC3">
        <f>INDEX([1]age_tranches_5ans_nb_sex!$1:$1048576,MATCH('SectorStat-Age-Hommes'!$A3,[1]age_tranches_5ans_nb_sex!$A:$A,0),14)/5</f>
        <v>6.6000000000521997</v>
      </c>
      <c r="AD3">
        <f>INDEX([1]age_tranches_5ans_nb_sex!$1:$1048576,MATCH('SectorStat-Age-Hommes'!$A3,[1]age_tranches_5ans_nb_sex!$A:$A,0),14)/5</f>
        <v>6.6000000000521997</v>
      </c>
      <c r="AE3">
        <f>INDEX([1]age_tranches_5ans_nb_sex!$1:$1048576,MATCH('SectorStat-Age-Hommes'!$A3,[1]age_tranches_5ans_nb_sex!$A:$A,0),14)/5</f>
        <v>6.6000000000521997</v>
      </c>
      <c r="AF3">
        <f>INDEX([1]age_tranches_5ans_nb_sex!$1:$1048576,MATCH('SectorStat-Age-Hommes'!$A3,[1]age_tranches_5ans_nb_sex!$A:$A,0),14)/5</f>
        <v>6.6000000000521997</v>
      </c>
      <c r="AG3">
        <f>INDEX([1]age_tranches_5ans_nb_sex!$1:$1048576,MATCH('SectorStat-Age-Hommes'!$A3,[1]age_tranches_5ans_nb_sex!$A:$A,0),14)/5</f>
        <v>6.6000000000521997</v>
      </c>
      <c r="AH3">
        <f>INDEX([1]age_tranches_5ans_nb_sex!$1:$1048576,MATCH('SectorStat-Age-Hommes'!$A3,[1]age_tranches_5ans_nb_sex!$A:$A,0),16)/5</f>
        <v>9.5999999999666006</v>
      </c>
      <c r="AI3">
        <f>INDEX([1]age_tranches_5ans_nb_sex!$1:$1048576,MATCH('SectorStat-Age-Hommes'!$A3,[1]age_tranches_5ans_nb_sex!$A:$A,0),16)/5</f>
        <v>9.5999999999666006</v>
      </c>
      <c r="AJ3">
        <f>INDEX([1]age_tranches_5ans_nb_sex!$1:$1048576,MATCH('SectorStat-Age-Hommes'!$A3,[1]age_tranches_5ans_nb_sex!$A:$A,0),16)/5</f>
        <v>9.5999999999666006</v>
      </c>
      <c r="AK3">
        <f>INDEX([1]age_tranches_5ans_nb_sex!$1:$1048576,MATCH('SectorStat-Age-Hommes'!$A3,[1]age_tranches_5ans_nb_sex!$A:$A,0),16)/5</f>
        <v>9.5999999999666006</v>
      </c>
      <c r="AL3">
        <f>INDEX([1]age_tranches_5ans_nb_sex!$1:$1048576,MATCH('SectorStat-Age-Hommes'!$A3,[1]age_tranches_5ans_nb_sex!$A:$A,0),16)/5</f>
        <v>9.5999999999666006</v>
      </c>
      <c r="AM3">
        <f>INDEX([1]age_tranches_5ans_nb_sex!$1:$1048576,MATCH('SectorStat-Age-Hommes'!$A3,[1]age_tranches_5ans_nb_sex!$A:$A,0),18)/5</f>
        <v>9.3999999999494008</v>
      </c>
      <c r="AN3">
        <f>INDEX([1]age_tranches_5ans_nb_sex!$1:$1048576,MATCH('SectorStat-Age-Hommes'!$A3,[1]age_tranches_5ans_nb_sex!$A:$A,0),18)/5</f>
        <v>9.3999999999494008</v>
      </c>
      <c r="AO3">
        <f>INDEX([1]age_tranches_5ans_nb_sex!$1:$1048576,MATCH('SectorStat-Age-Hommes'!$A3,[1]age_tranches_5ans_nb_sex!$A:$A,0),18)/5</f>
        <v>9.3999999999494008</v>
      </c>
      <c r="AP3">
        <f>INDEX([1]age_tranches_5ans_nb_sex!$1:$1048576,MATCH('SectorStat-Age-Hommes'!$A3,[1]age_tranches_5ans_nb_sex!$A:$A,0),18)/5</f>
        <v>9.3999999999494008</v>
      </c>
      <c r="AQ3">
        <f>INDEX([1]age_tranches_5ans_nb_sex!$1:$1048576,MATCH('SectorStat-Age-Hommes'!$A3,[1]age_tranches_5ans_nb_sex!$A:$A,0),18)/5</f>
        <v>9.3999999999494008</v>
      </c>
      <c r="AR3">
        <f>INDEX([1]age_tranches_5ans_nb_sex!$1:$1048576,MATCH('SectorStat-Age-Hommes'!$A3,[1]age_tranches_5ans_nb_sex!$A:$A,0),20)/5</f>
        <v>4.2000000000175994</v>
      </c>
      <c r="AS3">
        <f>INDEX([1]age_tranches_5ans_nb_sex!$1:$1048576,MATCH('SectorStat-Age-Hommes'!$A3,[1]age_tranches_5ans_nb_sex!$A:$A,0),20)/5</f>
        <v>4.2000000000175994</v>
      </c>
      <c r="AT3">
        <f>INDEX([1]age_tranches_5ans_nb_sex!$1:$1048576,MATCH('SectorStat-Age-Hommes'!$A3,[1]age_tranches_5ans_nb_sex!$A:$A,0),20)/5</f>
        <v>4.2000000000175994</v>
      </c>
      <c r="AU3">
        <f>INDEX([1]age_tranches_5ans_nb_sex!$1:$1048576,MATCH('SectorStat-Age-Hommes'!$A3,[1]age_tranches_5ans_nb_sex!$A:$A,0),20)/5</f>
        <v>4.2000000000175994</v>
      </c>
      <c r="AV3">
        <f>INDEX([1]age_tranches_5ans_nb_sex!$1:$1048576,MATCH('SectorStat-Age-Hommes'!$A3,[1]age_tranches_5ans_nb_sex!$A:$A,0),20)/5</f>
        <v>4.2000000000175994</v>
      </c>
      <c r="AW3">
        <f>INDEX([1]age_tranches_5ans_nb_sex!$1:$1048576,MATCH('SectorStat-Age-Hommes'!$A3,[1]age_tranches_5ans_nb_sex!$A:$A,0),22)/5</f>
        <v>4.2000000000175994</v>
      </c>
      <c r="AX3">
        <f>INDEX([1]age_tranches_5ans_nb_sex!$1:$1048576,MATCH('SectorStat-Age-Hommes'!$A3,[1]age_tranches_5ans_nb_sex!$A:$A,0),22)/5</f>
        <v>4.2000000000175994</v>
      </c>
      <c r="AY3">
        <f>INDEX([1]age_tranches_5ans_nb_sex!$1:$1048576,MATCH('SectorStat-Age-Hommes'!$A3,[1]age_tranches_5ans_nb_sex!$A:$A,0),22)/5</f>
        <v>4.2000000000175994</v>
      </c>
      <c r="AZ3">
        <f>INDEX([1]age_tranches_5ans_nb_sex!$1:$1048576,MATCH('SectorStat-Age-Hommes'!$A3,[1]age_tranches_5ans_nb_sex!$A:$A,0),22)/5</f>
        <v>4.2000000000175994</v>
      </c>
      <c r="BA3">
        <f>INDEX([1]age_tranches_5ans_nb_sex!$1:$1048576,MATCH('SectorStat-Age-Hommes'!$A3,[1]age_tranches_5ans_nb_sex!$A:$A,0),22)/5</f>
        <v>4.2000000000175994</v>
      </c>
      <c r="BB3">
        <f>INDEX([1]age_tranches_5ans_nb_sex!$1:$1048576,MATCH('SectorStat-Age-Hommes'!$A3,[1]age_tranches_5ans_nb_sex!$A:$A,0),24)/5</f>
        <v>4.9999999999146008</v>
      </c>
      <c r="BC3">
        <f>INDEX([1]age_tranches_5ans_nb_sex!$1:$1048576,MATCH('SectorStat-Age-Hommes'!$A3,[1]age_tranches_5ans_nb_sex!$A:$A,0),24)/5</f>
        <v>4.9999999999146008</v>
      </c>
      <c r="BD3">
        <f>INDEX([1]age_tranches_5ans_nb_sex!$1:$1048576,MATCH('SectorStat-Age-Hommes'!$A3,[1]age_tranches_5ans_nb_sex!$A:$A,0),24)/5</f>
        <v>4.9999999999146008</v>
      </c>
      <c r="BE3">
        <f>INDEX([1]age_tranches_5ans_nb_sex!$1:$1048576,MATCH('SectorStat-Age-Hommes'!$A3,[1]age_tranches_5ans_nb_sex!$A:$A,0),24)/5</f>
        <v>4.9999999999146008</v>
      </c>
      <c r="BF3">
        <f>INDEX([1]age_tranches_5ans_nb_sex!$1:$1048576,MATCH('SectorStat-Age-Hommes'!$A3,[1]age_tranches_5ans_nb_sex!$A:$A,0),24)/5</f>
        <v>4.9999999999146008</v>
      </c>
      <c r="BG3">
        <f>INDEX([1]age_tranches_5ans_nb_sex!$1:$1048576,MATCH('SectorStat-Age-Hommes'!$A3,[1]age_tranches_5ans_nb_sex!$A:$A,0),26)/5</f>
        <v>6.0000000000006004</v>
      </c>
      <c r="BH3">
        <f>INDEX([1]age_tranches_5ans_nb_sex!$1:$1048576,MATCH('SectorStat-Age-Hommes'!$A3,[1]age_tranches_5ans_nb_sex!$A:$A,0),26)/5</f>
        <v>6.0000000000006004</v>
      </c>
      <c r="BI3">
        <f>INDEX([1]age_tranches_5ans_nb_sex!$1:$1048576,MATCH('SectorStat-Age-Hommes'!$A3,[1]age_tranches_5ans_nb_sex!$A:$A,0),26)/5</f>
        <v>6.0000000000006004</v>
      </c>
      <c r="BJ3">
        <f>INDEX([1]age_tranches_5ans_nb_sex!$1:$1048576,MATCH('SectorStat-Age-Hommes'!$A3,[1]age_tranches_5ans_nb_sex!$A:$A,0),26)/5</f>
        <v>6.0000000000006004</v>
      </c>
      <c r="BK3">
        <f>INDEX([1]age_tranches_5ans_nb_sex!$1:$1048576,MATCH('SectorStat-Age-Hommes'!$A3,[1]age_tranches_5ans_nb_sex!$A:$A,0),26)/5</f>
        <v>6.0000000000006004</v>
      </c>
      <c r="BL3">
        <f>INDEX([1]age_tranches_5ans_nb_sex!$1:$1048576,MATCH('SectorStat-Age-Hommes'!$A3,[1]age_tranches_5ans_nb_sex!$A:$A,0),28)/5</f>
        <v>6.0000000000006004</v>
      </c>
      <c r="BM3">
        <f>INDEX([1]age_tranches_5ans_nb_sex!$1:$1048576,MATCH('SectorStat-Age-Hommes'!$A3,[1]age_tranches_5ans_nb_sex!$A:$A,0),28)/5</f>
        <v>6.0000000000006004</v>
      </c>
      <c r="BN3">
        <f>INDEX([1]age_tranches_5ans_nb_sex!$1:$1048576,MATCH('SectorStat-Age-Hommes'!$A3,[1]age_tranches_5ans_nb_sex!$A:$A,0),28)/5</f>
        <v>6.0000000000006004</v>
      </c>
      <c r="BO3">
        <f>INDEX([1]age_tranches_5ans_nb_sex!$1:$1048576,MATCH('SectorStat-Age-Hommes'!$A3,[1]age_tranches_5ans_nb_sex!$A:$A,0),28)/5</f>
        <v>6.0000000000006004</v>
      </c>
      <c r="BP3">
        <f>INDEX([1]age_tranches_5ans_nb_sex!$1:$1048576,MATCH('SectorStat-Age-Hommes'!$A3,[1]age_tranches_5ans_nb_sex!$A:$A,0),28)/5</f>
        <v>6.0000000000006004</v>
      </c>
      <c r="BQ3">
        <f>INDEX([1]age_tranches_5ans_nb_sex!$1:$1048576,MATCH('SectorStat-Age-Hommes'!$A3,[1]age_tranches_5ans_nb_sex!$A:$A,0),30)/5</f>
        <v>4.0000000000003997</v>
      </c>
      <c r="BR3">
        <f>INDEX([1]age_tranches_5ans_nb_sex!$1:$1048576,MATCH('SectorStat-Age-Hommes'!$A3,[1]age_tranches_5ans_nb_sex!$A:$A,0),30)/5</f>
        <v>4.0000000000003997</v>
      </c>
      <c r="BS3">
        <f>INDEX([1]age_tranches_5ans_nb_sex!$1:$1048576,MATCH('SectorStat-Age-Hommes'!$A3,[1]age_tranches_5ans_nb_sex!$A:$A,0),30)/5</f>
        <v>4.0000000000003997</v>
      </c>
      <c r="BT3">
        <f>INDEX([1]age_tranches_5ans_nb_sex!$1:$1048576,MATCH('SectorStat-Age-Hommes'!$A3,[1]age_tranches_5ans_nb_sex!$A:$A,0),30)/5</f>
        <v>4.0000000000003997</v>
      </c>
      <c r="BU3">
        <f>INDEX([1]age_tranches_5ans_nb_sex!$1:$1048576,MATCH('SectorStat-Age-Hommes'!$A3,[1]age_tranches_5ans_nb_sex!$A:$A,0),30)/5</f>
        <v>4.0000000000003997</v>
      </c>
      <c r="BV3">
        <f>INDEX([1]age_tranches_5ans_nb_sex!$1:$1048576,MATCH('SectorStat-Age-Hommes'!$A3,[1]age_tranches_5ans_nb_sex!$A:$A,0),32)/5</f>
        <v>3.3999999999487995</v>
      </c>
      <c r="BW3">
        <f>INDEX([1]age_tranches_5ans_nb_sex!$1:$1048576,MATCH('SectorStat-Age-Hommes'!$A3,[1]age_tranches_5ans_nb_sex!$A:$A,0),32)/5</f>
        <v>3.3999999999487995</v>
      </c>
      <c r="BX3">
        <f>INDEX([1]age_tranches_5ans_nb_sex!$1:$1048576,MATCH('SectorStat-Age-Hommes'!$A3,[1]age_tranches_5ans_nb_sex!$A:$A,0),32)/5</f>
        <v>3.3999999999487995</v>
      </c>
      <c r="BY3">
        <f>INDEX([1]age_tranches_5ans_nb_sex!$1:$1048576,MATCH('SectorStat-Age-Hommes'!$A3,[1]age_tranches_5ans_nb_sex!$A:$A,0),32)/5</f>
        <v>3.3999999999487995</v>
      </c>
      <c r="BZ3">
        <f>INDEX([1]age_tranches_5ans_nb_sex!$1:$1048576,MATCH('SectorStat-Age-Hommes'!$A3,[1]age_tranches_5ans_nb_sex!$A:$A,0),32)/5</f>
        <v>3.3999999999487995</v>
      </c>
      <c r="CA3">
        <f>INDEX([1]age_tranches_5ans_nb_sex!$1:$1048576,MATCH('SectorStat-Age-Hommes'!$A3,[1]age_tranches_5ans_nb_sex!$A:$A,0),34)/5</f>
        <v>2.4000000000345998</v>
      </c>
      <c r="CB3">
        <f>INDEX([1]age_tranches_5ans_nb_sex!$1:$1048576,MATCH('SectorStat-Age-Hommes'!$A3,[1]age_tranches_5ans_nb_sex!$A:$A,0),34)/5</f>
        <v>2.4000000000345998</v>
      </c>
      <c r="CC3">
        <f>INDEX([1]age_tranches_5ans_nb_sex!$1:$1048576,MATCH('SectorStat-Age-Hommes'!$A3,[1]age_tranches_5ans_nb_sex!$A:$A,0),34)/5</f>
        <v>2.4000000000345998</v>
      </c>
      <c r="CD3">
        <f>INDEX([1]age_tranches_5ans_nb_sex!$1:$1048576,MATCH('SectorStat-Age-Hommes'!$A3,[1]age_tranches_5ans_nb_sex!$A:$A,0),34)/5</f>
        <v>2.4000000000345998</v>
      </c>
      <c r="CE3">
        <f>INDEX([1]age_tranches_5ans_nb_sex!$1:$1048576,MATCH('SectorStat-Age-Hommes'!$A3,[1]age_tranches_5ans_nb_sex!$A:$A,0),34)/5</f>
        <v>2.4000000000345998</v>
      </c>
      <c r="CF3">
        <f>INDEX([1]age_tranches_5ans_nb_sex!$1:$1048576,MATCH('SectorStat-Age-Hommes'!$A3,[1]age_tranches_5ans_nb_sex!$A:$A,0),36)/5</f>
        <v>0.99999999991419997</v>
      </c>
      <c r="CG3">
        <f>INDEX([1]age_tranches_5ans_nb_sex!$1:$1048576,MATCH('SectorStat-Age-Hommes'!$A3,[1]age_tranches_5ans_nb_sex!$A:$A,0),36)/5</f>
        <v>0.99999999991419997</v>
      </c>
      <c r="CH3">
        <f>INDEX([1]age_tranches_5ans_nb_sex!$1:$1048576,MATCH('SectorStat-Age-Hommes'!$A3,[1]age_tranches_5ans_nb_sex!$A:$A,0),36)/5</f>
        <v>0.99999999991419997</v>
      </c>
      <c r="CI3">
        <f>INDEX([1]age_tranches_5ans_nb_sex!$1:$1048576,MATCH('SectorStat-Age-Hommes'!$A3,[1]age_tranches_5ans_nb_sex!$A:$A,0),36)/5</f>
        <v>0.99999999991419997</v>
      </c>
      <c r="CJ3">
        <f>INDEX([1]age_tranches_5ans_nb_sex!$1:$1048576,MATCH('SectorStat-Age-Hommes'!$A3,[1]age_tranches_5ans_nb_sex!$A:$A,0),36)/5</f>
        <v>0.99999999991419997</v>
      </c>
      <c r="CK3">
        <f>INDEX([1]age_tranches_5ans_nb_sex!$1:$1048576,MATCH('SectorStat-Age-Hommes'!$A3,[1]age_tranches_5ans_nb_sex!$A:$A,0),38)/5</f>
        <v>1.3999999999486001</v>
      </c>
      <c r="CL3">
        <f>INDEX([1]age_tranches_5ans_nb_sex!$1:$1048576,MATCH('SectorStat-Age-Hommes'!$A3,[1]age_tranches_5ans_nb_sex!$A:$A,0),38)/5</f>
        <v>1.3999999999486001</v>
      </c>
      <c r="CM3">
        <f>INDEX([1]age_tranches_5ans_nb_sex!$1:$1048576,MATCH('SectorStat-Age-Hommes'!$A3,[1]age_tranches_5ans_nb_sex!$A:$A,0),38)/5</f>
        <v>1.3999999999486001</v>
      </c>
      <c r="CN3">
        <f>INDEX([1]age_tranches_5ans_nb_sex!$1:$1048576,MATCH('SectorStat-Age-Hommes'!$A3,[1]age_tranches_5ans_nb_sex!$A:$A,0),38)/5</f>
        <v>1.3999999999486001</v>
      </c>
      <c r="CO3">
        <f>INDEX([1]age_tranches_5ans_nb_sex!$1:$1048576,MATCH('SectorStat-Age-Hommes'!$A3,[1]age_tranches_5ans_nb_sex!$A:$A,0),38)/5</f>
        <v>1.3999999999486001</v>
      </c>
      <c r="CP3" s="2">
        <f>INDEX([1]age_tranches_5ans_nb_sex!$1:$1048576,MATCH('SectorStat-Age-Hommes'!$A3,[1]age_tranches_5ans_nb_sex!$A:$A,0),40)/5</f>
        <v>0.40000000003439995</v>
      </c>
      <c r="CQ3" s="2">
        <f>INDEX([1]age_tranches_5ans_nb_sex!$1:$1048576,MATCH('SectorStat-Age-Hommes'!$A3,[1]age_tranches_5ans_nb_sex!$A:$A,0),40)/5</f>
        <v>0.40000000003439995</v>
      </c>
      <c r="CR3" s="2">
        <f>INDEX([1]age_tranches_5ans_nb_sex!$1:$1048576,MATCH('SectorStat-Age-Hommes'!$A3,[1]age_tranches_5ans_nb_sex!$A:$A,0),40)/5</f>
        <v>0.40000000003439995</v>
      </c>
      <c r="CS3" s="2">
        <f>INDEX([1]age_tranches_5ans_nb_sex!$1:$1048576,MATCH('SectorStat-Age-Hommes'!$A3,[1]age_tranches_5ans_nb_sex!$A:$A,0),40)/5</f>
        <v>0.40000000003439995</v>
      </c>
      <c r="CT3" s="2">
        <f>INDEX([1]age_tranches_5ans_nb_sex!$1:$1048576,MATCH('SectorStat-Age-Hommes'!$A3,[1]age_tranches_5ans_nb_sex!$A:$A,0),40)/5</f>
        <v>0.40000000003439995</v>
      </c>
      <c r="CZ3" s="3"/>
      <c r="DA3" s="3"/>
      <c r="DB3" s="3"/>
      <c r="DC3" s="3"/>
      <c r="DD3" s="3"/>
    </row>
    <row r="4" spans="1:108" x14ac:dyDescent="0.35">
      <c r="A4" s="1" t="s">
        <v>7</v>
      </c>
      <c r="B4" s="1" t="s">
        <v>8</v>
      </c>
      <c r="C4" t="str">
        <f>INDEX([1]SectorStat!$1:$1048576,MATCH('[1]Distribution ages'!$A4,[1]SectorStat!$B:$B,0),4)</f>
        <v>Anderlecht</v>
      </c>
      <c r="D4">
        <f>INDEX([1]age_tranches_5ans_nb_sex!$1:$1048576,MATCH('SectorStat-Age-Hommes'!$A4,[1]age_tranches_5ans_nb_sex!$A:$A,0),4)/5</f>
        <v>20.599999999724602</v>
      </c>
      <c r="E4">
        <f>INDEX([1]age_tranches_5ans_nb_sex!$1:$1048576,MATCH('SectorStat-Age-Hommes'!$A4,[1]age_tranches_5ans_nb_sex!$A:$A,0),4)/5</f>
        <v>20.599999999724602</v>
      </c>
      <c r="F4">
        <f>INDEX([1]age_tranches_5ans_nb_sex!$1:$1048576,MATCH('SectorStat-Age-Hommes'!$A4,[1]age_tranches_5ans_nb_sex!$A:$A,0),4)/5</f>
        <v>20.599999999724602</v>
      </c>
      <c r="G4">
        <f>INDEX([1]age_tranches_5ans_nb_sex!$1:$1048576,MATCH('SectorStat-Age-Hommes'!$A4,[1]age_tranches_5ans_nb_sex!$A:$A,0),4)/5</f>
        <v>20.599999999724602</v>
      </c>
      <c r="H4">
        <f>INDEX([1]age_tranches_5ans_nb_sex!$1:$1048576,MATCH('SectorStat-Age-Hommes'!$A4,[1]age_tranches_5ans_nb_sex!$A:$A,0),4)/5</f>
        <v>20.599999999724602</v>
      </c>
      <c r="I4">
        <f>INDEX([1]age_tranches_5ans_nb_sex!$1:$1048576,MATCH('SectorStat-Age-Hommes'!$A4,[1]age_tranches_5ans_nb_sex!$A:$A,0),6)/5</f>
        <v>29.599999999757198</v>
      </c>
      <c r="J4">
        <f>INDEX([1]age_tranches_5ans_nb_sex!$1:$1048576,MATCH('SectorStat-Age-Hommes'!$A4,[1]age_tranches_5ans_nb_sex!$A:$A,0),6)/5</f>
        <v>29.599999999757198</v>
      </c>
      <c r="K4">
        <f>INDEX([1]age_tranches_5ans_nb_sex!$1:$1048576,MATCH('SectorStat-Age-Hommes'!$A4,[1]age_tranches_5ans_nb_sex!$A:$A,0),6)/5</f>
        <v>29.599999999757198</v>
      </c>
      <c r="L4">
        <f>INDEX([1]age_tranches_5ans_nb_sex!$1:$1048576,MATCH('SectorStat-Age-Hommes'!$A4,[1]age_tranches_5ans_nb_sex!$A:$A,0),6)/5</f>
        <v>29.599999999757198</v>
      </c>
      <c r="M4">
        <f>INDEX([1]age_tranches_5ans_nb_sex!$1:$1048576,MATCH('SectorStat-Age-Hommes'!$A4,[1]age_tranches_5ans_nb_sex!$A:$A,0),6)/5</f>
        <v>29.599999999757198</v>
      </c>
      <c r="N4">
        <f>INDEX([1]age_tranches_5ans_nb_sex!$1:$1048576,MATCH('SectorStat-Age-Hommes'!$A4,[1]age_tranches_5ans_nb_sex!$A:$A,0),8)/5</f>
        <v>28.199999999940598</v>
      </c>
      <c r="O4">
        <f>INDEX([1]age_tranches_5ans_nb_sex!$1:$1048576,MATCH('SectorStat-Age-Hommes'!$A4,[1]age_tranches_5ans_nb_sex!$A:$A,0),8)/5</f>
        <v>28.199999999940598</v>
      </c>
      <c r="P4">
        <f>INDEX([1]age_tranches_5ans_nb_sex!$1:$1048576,MATCH('SectorStat-Age-Hommes'!$A4,[1]age_tranches_5ans_nb_sex!$A:$A,0),8)/5</f>
        <v>28.199999999940598</v>
      </c>
      <c r="Q4">
        <f>INDEX([1]age_tranches_5ans_nb_sex!$1:$1048576,MATCH('SectorStat-Age-Hommes'!$A4,[1]age_tranches_5ans_nb_sex!$A:$A,0),8)/5</f>
        <v>28.199999999940598</v>
      </c>
      <c r="R4">
        <f>INDEX([1]age_tranches_5ans_nb_sex!$1:$1048576,MATCH('SectorStat-Age-Hommes'!$A4,[1]age_tranches_5ans_nb_sex!$A:$A,0),8)/5</f>
        <v>28.199999999940598</v>
      </c>
      <c r="S4">
        <f>INDEX([1]age_tranches_5ans_nb_sex!$1:$1048576,MATCH('SectorStat-Age-Hommes'!$A4,[1]age_tranches_5ans_nb_sex!$A:$A,0),10)/5</f>
        <v>24.399999999832602</v>
      </c>
      <c r="T4">
        <f>INDEX([1]age_tranches_5ans_nb_sex!$1:$1048576,MATCH('SectorStat-Age-Hommes'!$A4,[1]age_tranches_5ans_nb_sex!$A:$A,0),10)/5</f>
        <v>24.399999999832602</v>
      </c>
      <c r="U4">
        <f>INDEX([1]age_tranches_5ans_nb_sex!$1:$1048576,MATCH('SectorStat-Age-Hommes'!$A4,[1]age_tranches_5ans_nb_sex!$A:$A,0),10)/5</f>
        <v>24.399999999832602</v>
      </c>
      <c r="V4">
        <f>INDEX([1]age_tranches_5ans_nb_sex!$1:$1048576,MATCH('SectorStat-Age-Hommes'!$A4,[1]age_tranches_5ans_nb_sex!$A:$A,0),10)/5</f>
        <v>24.399999999832602</v>
      </c>
      <c r="W4">
        <f>INDEX([1]age_tranches_5ans_nb_sex!$1:$1048576,MATCH('SectorStat-Age-Hommes'!$A4,[1]age_tranches_5ans_nb_sex!$A:$A,0),10)/5</f>
        <v>24.399999999832602</v>
      </c>
      <c r="X4">
        <f>INDEX([1]age_tranches_5ans_nb_sex!$1:$1048576,MATCH('SectorStat-Age-Hommes'!$A4,[1]age_tranches_5ans_nb_sex!$A:$A,0),10)/5</f>
        <v>24.399999999832602</v>
      </c>
      <c r="Y4">
        <f>INDEX([1]age_tranches_5ans_nb_sex!$1:$1048576,MATCH('SectorStat-Age-Hommes'!$A4,[1]age_tranches_5ans_nb_sex!$A:$A,0),12)/5</f>
        <v>14.999999999852401</v>
      </c>
      <c r="Z4">
        <f>INDEX([1]age_tranches_5ans_nb_sex!$1:$1048576,MATCH('SectorStat-Age-Hommes'!$A4,[1]age_tranches_5ans_nb_sex!$A:$A,0),12)/5</f>
        <v>14.999999999852401</v>
      </c>
      <c r="AA4">
        <f>INDEX([1]age_tranches_5ans_nb_sex!$1:$1048576,MATCH('SectorStat-Age-Hommes'!$A4,[1]age_tranches_5ans_nb_sex!$A:$A,0),12)/5</f>
        <v>14.999999999852401</v>
      </c>
      <c r="AB4">
        <f>INDEX([1]age_tranches_5ans_nb_sex!$1:$1048576,MATCH('SectorStat-Age-Hommes'!$A4,[1]age_tranches_5ans_nb_sex!$A:$A,0),12)/5</f>
        <v>14.999999999852401</v>
      </c>
      <c r="AC4">
        <f>INDEX([1]age_tranches_5ans_nb_sex!$1:$1048576,MATCH('SectorStat-Age-Hommes'!$A4,[1]age_tranches_5ans_nb_sex!$A:$A,0),14)/5</f>
        <v>9.2000000000063995</v>
      </c>
      <c r="AD4">
        <f>INDEX([1]age_tranches_5ans_nb_sex!$1:$1048576,MATCH('SectorStat-Age-Hommes'!$A4,[1]age_tranches_5ans_nb_sex!$A:$A,0),14)/5</f>
        <v>9.2000000000063995</v>
      </c>
      <c r="AE4">
        <f>INDEX([1]age_tranches_5ans_nb_sex!$1:$1048576,MATCH('SectorStat-Age-Hommes'!$A4,[1]age_tranches_5ans_nb_sex!$A:$A,0),14)/5</f>
        <v>9.2000000000063995</v>
      </c>
      <c r="AF4">
        <f>INDEX([1]age_tranches_5ans_nb_sex!$1:$1048576,MATCH('SectorStat-Age-Hommes'!$A4,[1]age_tranches_5ans_nb_sex!$A:$A,0),14)/5</f>
        <v>9.2000000000063995</v>
      </c>
      <c r="AG4">
        <f>INDEX([1]age_tranches_5ans_nb_sex!$1:$1048576,MATCH('SectorStat-Age-Hommes'!$A4,[1]age_tranches_5ans_nb_sex!$A:$A,0),14)/5</f>
        <v>9.2000000000063995</v>
      </c>
      <c r="AH4">
        <f>INDEX([1]age_tranches_5ans_nb_sex!$1:$1048576,MATCH('SectorStat-Age-Hommes'!$A4,[1]age_tranches_5ans_nb_sex!$A:$A,0),16)/5</f>
        <v>6.5999999997412004</v>
      </c>
      <c r="AI4">
        <f>INDEX([1]age_tranches_5ans_nb_sex!$1:$1048576,MATCH('SectorStat-Age-Hommes'!$A4,[1]age_tranches_5ans_nb_sex!$A:$A,0),16)/5</f>
        <v>6.5999999997412004</v>
      </c>
      <c r="AJ4">
        <f>INDEX([1]age_tranches_5ans_nb_sex!$1:$1048576,MATCH('SectorStat-Age-Hommes'!$A4,[1]age_tranches_5ans_nb_sex!$A:$A,0),16)/5</f>
        <v>6.5999999997412004</v>
      </c>
      <c r="AK4">
        <f>INDEX([1]age_tranches_5ans_nb_sex!$1:$1048576,MATCH('SectorStat-Age-Hommes'!$A4,[1]age_tranches_5ans_nb_sex!$A:$A,0),16)/5</f>
        <v>6.5999999997412004</v>
      </c>
      <c r="AL4">
        <f>INDEX([1]age_tranches_5ans_nb_sex!$1:$1048576,MATCH('SectorStat-Age-Hommes'!$A4,[1]age_tranches_5ans_nb_sex!$A:$A,0),16)/5</f>
        <v>6.5999999997412004</v>
      </c>
      <c r="AM4">
        <f>INDEX([1]age_tranches_5ans_nb_sex!$1:$1048576,MATCH('SectorStat-Age-Hommes'!$A4,[1]age_tranches_5ans_nb_sex!$A:$A,0),18)/5</f>
        <v>12.400000000193</v>
      </c>
      <c r="AN4">
        <f>INDEX([1]age_tranches_5ans_nb_sex!$1:$1048576,MATCH('SectorStat-Age-Hommes'!$A4,[1]age_tranches_5ans_nb_sex!$A:$A,0),18)/5</f>
        <v>12.400000000193</v>
      </c>
      <c r="AO4">
        <f>INDEX([1]age_tranches_5ans_nb_sex!$1:$1048576,MATCH('SectorStat-Age-Hommes'!$A4,[1]age_tranches_5ans_nb_sex!$A:$A,0),18)/5</f>
        <v>12.400000000193</v>
      </c>
      <c r="AP4">
        <f>INDEX([1]age_tranches_5ans_nb_sex!$1:$1048576,MATCH('SectorStat-Age-Hommes'!$A4,[1]age_tranches_5ans_nb_sex!$A:$A,0),18)/5</f>
        <v>12.400000000193</v>
      </c>
      <c r="AQ4">
        <f>INDEX([1]age_tranches_5ans_nb_sex!$1:$1048576,MATCH('SectorStat-Age-Hommes'!$A4,[1]age_tranches_5ans_nb_sex!$A:$A,0),18)/5</f>
        <v>12.400000000193</v>
      </c>
      <c r="AR4">
        <f>INDEX([1]age_tranches_5ans_nb_sex!$1:$1048576,MATCH('SectorStat-Age-Hommes'!$A4,[1]age_tranches_5ans_nb_sex!$A:$A,0),20)/5</f>
        <v>15.199999999826199</v>
      </c>
      <c r="AS4">
        <f>INDEX([1]age_tranches_5ans_nb_sex!$1:$1048576,MATCH('SectorStat-Age-Hommes'!$A4,[1]age_tranches_5ans_nb_sex!$A:$A,0),20)/5</f>
        <v>15.199999999826199</v>
      </c>
      <c r="AT4">
        <f>INDEX([1]age_tranches_5ans_nb_sex!$1:$1048576,MATCH('SectorStat-Age-Hommes'!$A4,[1]age_tranches_5ans_nb_sex!$A:$A,0),20)/5</f>
        <v>15.199999999826199</v>
      </c>
      <c r="AU4">
        <f>INDEX([1]age_tranches_5ans_nb_sex!$1:$1048576,MATCH('SectorStat-Age-Hommes'!$A4,[1]age_tranches_5ans_nb_sex!$A:$A,0),20)/5</f>
        <v>15.199999999826199</v>
      </c>
      <c r="AV4">
        <f>INDEX([1]age_tranches_5ans_nb_sex!$1:$1048576,MATCH('SectorStat-Age-Hommes'!$A4,[1]age_tranches_5ans_nb_sex!$A:$A,0),20)/5</f>
        <v>15.199999999826199</v>
      </c>
      <c r="AW4">
        <f>INDEX([1]age_tranches_5ans_nb_sex!$1:$1048576,MATCH('SectorStat-Age-Hommes'!$A4,[1]age_tranches_5ans_nb_sex!$A:$A,0),22)/5</f>
        <v>18.400000000012799</v>
      </c>
      <c r="AX4">
        <f>INDEX([1]age_tranches_5ans_nb_sex!$1:$1048576,MATCH('SectorStat-Age-Hommes'!$A4,[1]age_tranches_5ans_nb_sex!$A:$A,0),22)/5</f>
        <v>18.400000000012799</v>
      </c>
      <c r="AY4">
        <f>INDEX([1]age_tranches_5ans_nb_sex!$1:$1048576,MATCH('SectorStat-Age-Hommes'!$A4,[1]age_tranches_5ans_nb_sex!$A:$A,0),22)/5</f>
        <v>18.400000000012799</v>
      </c>
      <c r="AZ4">
        <f>INDEX([1]age_tranches_5ans_nb_sex!$1:$1048576,MATCH('SectorStat-Age-Hommes'!$A4,[1]age_tranches_5ans_nb_sex!$A:$A,0),22)/5</f>
        <v>18.400000000012799</v>
      </c>
      <c r="BA4">
        <f>INDEX([1]age_tranches_5ans_nb_sex!$1:$1048576,MATCH('SectorStat-Age-Hommes'!$A4,[1]age_tranches_5ans_nb_sex!$A:$A,0),22)/5</f>
        <v>18.400000000012799</v>
      </c>
      <c r="BB4">
        <f>INDEX([1]age_tranches_5ans_nb_sex!$1:$1048576,MATCH('SectorStat-Age-Hommes'!$A4,[1]age_tranches_5ans_nb_sex!$A:$A,0),24)/5</f>
        <v>22.4000000000946</v>
      </c>
      <c r="BC4">
        <f>INDEX([1]age_tranches_5ans_nb_sex!$1:$1048576,MATCH('SectorStat-Age-Hommes'!$A4,[1]age_tranches_5ans_nb_sex!$A:$A,0),24)/5</f>
        <v>22.4000000000946</v>
      </c>
      <c r="BD4">
        <f>INDEX([1]age_tranches_5ans_nb_sex!$1:$1048576,MATCH('SectorStat-Age-Hommes'!$A4,[1]age_tranches_5ans_nb_sex!$A:$A,0),24)/5</f>
        <v>22.4000000000946</v>
      </c>
      <c r="BE4">
        <f>INDEX([1]age_tranches_5ans_nb_sex!$1:$1048576,MATCH('SectorStat-Age-Hommes'!$A4,[1]age_tranches_5ans_nb_sex!$A:$A,0),24)/5</f>
        <v>22.4000000000946</v>
      </c>
      <c r="BF4">
        <f>INDEX([1]age_tranches_5ans_nb_sex!$1:$1048576,MATCH('SectorStat-Age-Hommes'!$A4,[1]age_tranches_5ans_nb_sex!$A:$A,0),24)/5</f>
        <v>22.4000000000946</v>
      </c>
      <c r="BG4">
        <f>INDEX([1]age_tranches_5ans_nb_sex!$1:$1048576,MATCH('SectorStat-Age-Hommes'!$A4,[1]age_tranches_5ans_nb_sex!$A:$A,0),26)/5</f>
        <v>18.400000000012799</v>
      </c>
      <c r="BH4">
        <f>INDEX([1]age_tranches_5ans_nb_sex!$1:$1048576,MATCH('SectorStat-Age-Hommes'!$A4,[1]age_tranches_5ans_nb_sex!$A:$A,0),26)/5</f>
        <v>18.400000000012799</v>
      </c>
      <c r="BI4">
        <f>INDEX([1]age_tranches_5ans_nb_sex!$1:$1048576,MATCH('SectorStat-Age-Hommes'!$A4,[1]age_tranches_5ans_nb_sex!$A:$A,0),26)/5</f>
        <v>18.400000000012799</v>
      </c>
      <c r="BJ4">
        <f>INDEX([1]age_tranches_5ans_nb_sex!$1:$1048576,MATCH('SectorStat-Age-Hommes'!$A4,[1]age_tranches_5ans_nb_sex!$A:$A,0),26)/5</f>
        <v>18.400000000012799</v>
      </c>
      <c r="BK4">
        <f>INDEX([1]age_tranches_5ans_nb_sex!$1:$1048576,MATCH('SectorStat-Age-Hommes'!$A4,[1]age_tranches_5ans_nb_sex!$A:$A,0),26)/5</f>
        <v>18.400000000012799</v>
      </c>
      <c r="BL4">
        <f>INDEX([1]age_tranches_5ans_nb_sex!$1:$1048576,MATCH('SectorStat-Age-Hommes'!$A4,[1]age_tranches_5ans_nb_sex!$A:$A,0),28)/5</f>
        <v>10.599999999823</v>
      </c>
      <c r="BM4">
        <f>INDEX([1]age_tranches_5ans_nb_sex!$1:$1048576,MATCH('SectorStat-Age-Hommes'!$A4,[1]age_tranches_5ans_nb_sex!$A:$A,0),28)/5</f>
        <v>10.599999999823</v>
      </c>
      <c r="BN4">
        <f>INDEX([1]age_tranches_5ans_nb_sex!$1:$1048576,MATCH('SectorStat-Age-Hommes'!$A4,[1]age_tranches_5ans_nb_sex!$A:$A,0),28)/5</f>
        <v>10.599999999823</v>
      </c>
      <c r="BO4">
        <f>INDEX([1]age_tranches_5ans_nb_sex!$1:$1048576,MATCH('SectorStat-Age-Hommes'!$A4,[1]age_tranches_5ans_nb_sex!$A:$A,0),28)/5</f>
        <v>10.599999999823</v>
      </c>
      <c r="BP4">
        <f>INDEX([1]age_tranches_5ans_nb_sex!$1:$1048576,MATCH('SectorStat-Age-Hommes'!$A4,[1]age_tranches_5ans_nb_sex!$A:$A,0),28)/5</f>
        <v>10.599999999823</v>
      </c>
      <c r="BQ4">
        <f>INDEX([1]age_tranches_5ans_nb_sex!$1:$1048576,MATCH('SectorStat-Age-Hommes'!$A4,[1]age_tranches_5ans_nb_sex!$A:$A,0),30)/5</f>
        <v>10.3999999998492</v>
      </c>
      <c r="BR4">
        <f>INDEX([1]age_tranches_5ans_nb_sex!$1:$1048576,MATCH('SectorStat-Age-Hommes'!$A4,[1]age_tranches_5ans_nb_sex!$A:$A,0),30)/5</f>
        <v>10.3999999998492</v>
      </c>
      <c r="BS4">
        <f>INDEX([1]age_tranches_5ans_nb_sex!$1:$1048576,MATCH('SectorStat-Age-Hommes'!$A4,[1]age_tranches_5ans_nb_sex!$A:$A,0),30)/5</f>
        <v>10.3999999998492</v>
      </c>
      <c r="BT4">
        <f>INDEX([1]age_tranches_5ans_nb_sex!$1:$1048576,MATCH('SectorStat-Age-Hommes'!$A4,[1]age_tranches_5ans_nb_sex!$A:$A,0),30)/5</f>
        <v>10.3999999998492</v>
      </c>
      <c r="BU4">
        <f>INDEX([1]age_tranches_5ans_nb_sex!$1:$1048576,MATCH('SectorStat-Age-Hommes'!$A4,[1]age_tranches_5ans_nb_sex!$A:$A,0),30)/5</f>
        <v>10.3999999998492</v>
      </c>
      <c r="BV4">
        <f>INDEX([1]age_tranches_5ans_nb_sex!$1:$1048576,MATCH('SectorStat-Age-Hommes'!$A4,[1]age_tranches_5ans_nb_sex!$A:$A,0),32)/5</f>
        <v>10.3999999998492</v>
      </c>
      <c r="BW4">
        <f>INDEX([1]age_tranches_5ans_nb_sex!$1:$1048576,MATCH('SectorStat-Age-Hommes'!$A4,[1]age_tranches_5ans_nb_sex!$A:$A,0),32)/5</f>
        <v>10.3999999998492</v>
      </c>
      <c r="BX4">
        <f>INDEX([1]age_tranches_5ans_nb_sex!$1:$1048576,MATCH('SectorStat-Age-Hommes'!$A4,[1]age_tranches_5ans_nb_sex!$A:$A,0),32)/5</f>
        <v>10.3999999998492</v>
      </c>
      <c r="BY4">
        <f>INDEX([1]age_tranches_5ans_nb_sex!$1:$1048576,MATCH('SectorStat-Age-Hommes'!$A4,[1]age_tranches_5ans_nb_sex!$A:$A,0),32)/5</f>
        <v>10.3999999998492</v>
      </c>
      <c r="BZ4">
        <f>INDEX([1]age_tranches_5ans_nb_sex!$1:$1048576,MATCH('SectorStat-Age-Hommes'!$A4,[1]age_tranches_5ans_nb_sex!$A:$A,0),32)/5</f>
        <v>10.3999999998492</v>
      </c>
      <c r="CA4">
        <f>INDEX([1]age_tranches_5ans_nb_sex!$1:$1048576,MATCH('SectorStat-Age-Hommes'!$A4,[1]age_tranches_5ans_nb_sex!$A:$A,0),34)/5</f>
        <v>6.5999999997412004</v>
      </c>
      <c r="CB4">
        <f>INDEX([1]age_tranches_5ans_nb_sex!$1:$1048576,MATCH('SectorStat-Age-Hommes'!$A4,[1]age_tranches_5ans_nb_sex!$A:$A,0),34)/5</f>
        <v>6.5999999997412004</v>
      </c>
      <c r="CC4">
        <f>INDEX([1]age_tranches_5ans_nb_sex!$1:$1048576,MATCH('SectorStat-Age-Hommes'!$A4,[1]age_tranches_5ans_nb_sex!$A:$A,0),34)/5</f>
        <v>6.5999999997412004</v>
      </c>
      <c r="CD4">
        <f>INDEX([1]age_tranches_5ans_nb_sex!$1:$1048576,MATCH('SectorStat-Age-Hommes'!$A4,[1]age_tranches_5ans_nb_sex!$A:$A,0),34)/5</f>
        <v>6.5999999997412004</v>
      </c>
      <c r="CE4">
        <f>INDEX([1]age_tranches_5ans_nb_sex!$1:$1048576,MATCH('SectorStat-Age-Hommes'!$A4,[1]age_tranches_5ans_nb_sex!$A:$A,0),34)/5</f>
        <v>6.5999999997412004</v>
      </c>
      <c r="CF4">
        <f>INDEX([1]age_tranches_5ans_nb_sex!$1:$1048576,MATCH('SectorStat-Age-Hommes'!$A4,[1]age_tranches_5ans_nb_sex!$A:$A,0),36)/5</f>
        <v>5.3999999998983998</v>
      </c>
      <c r="CG4">
        <f>INDEX([1]age_tranches_5ans_nb_sex!$1:$1048576,MATCH('SectorStat-Age-Hommes'!$A4,[1]age_tranches_5ans_nb_sex!$A:$A,0),36)/5</f>
        <v>5.3999999998983998</v>
      </c>
      <c r="CH4">
        <f>INDEX([1]age_tranches_5ans_nb_sex!$1:$1048576,MATCH('SectorStat-Age-Hommes'!$A4,[1]age_tranches_5ans_nb_sex!$A:$A,0),36)/5</f>
        <v>5.3999999998983998</v>
      </c>
      <c r="CI4">
        <f>INDEX([1]age_tranches_5ans_nb_sex!$1:$1048576,MATCH('SectorStat-Age-Hommes'!$A4,[1]age_tranches_5ans_nb_sex!$A:$A,0),36)/5</f>
        <v>5.3999999998983998</v>
      </c>
      <c r="CJ4">
        <f>INDEX([1]age_tranches_5ans_nb_sex!$1:$1048576,MATCH('SectorStat-Age-Hommes'!$A4,[1]age_tranches_5ans_nb_sex!$A:$A,0),36)/5</f>
        <v>5.3999999998983998</v>
      </c>
      <c r="CK4">
        <f>INDEX([1]age_tranches_5ans_nb_sex!$1:$1048576,MATCH('SectorStat-Age-Hommes'!$A4,[1]age_tranches_5ans_nb_sex!$A:$A,0),38)/5</f>
        <v>2.1999999997117996</v>
      </c>
      <c r="CL4">
        <f>INDEX([1]age_tranches_5ans_nb_sex!$1:$1048576,MATCH('SectorStat-Age-Hommes'!$A4,[1]age_tranches_5ans_nb_sex!$A:$A,0),38)/5</f>
        <v>2.1999999997117996</v>
      </c>
      <c r="CM4">
        <f>INDEX([1]age_tranches_5ans_nb_sex!$1:$1048576,MATCH('SectorStat-Age-Hommes'!$A4,[1]age_tranches_5ans_nb_sex!$A:$A,0),38)/5</f>
        <v>2.1999999997117996</v>
      </c>
      <c r="CN4">
        <f>INDEX([1]age_tranches_5ans_nb_sex!$1:$1048576,MATCH('SectorStat-Age-Hommes'!$A4,[1]age_tranches_5ans_nb_sex!$A:$A,0),38)/5</f>
        <v>2.1999999997117996</v>
      </c>
      <c r="CO4">
        <f>INDEX([1]age_tranches_5ans_nb_sex!$1:$1048576,MATCH('SectorStat-Age-Hommes'!$A4,[1]age_tranches_5ans_nb_sex!$A:$A,0),38)/5</f>
        <v>2.1999999997117996</v>
      </c>
      <c r="CP4" s="2">
        <f>INDEX([1]age_tranches_5ans_nb_sex!$1:$1048576,MATCH('SectorStat-Age-Hommes'!$A4,[1]age_tranches_5ans_nb_sex!$A:$A,0),40)/5</f>
        <v>1.3999999998165999</v>
      </c>
      <c r="CQ4" s="2">
        <f>INDEX([1]age_tranches_5ans_nb_sex!$1:$1048576,MATCH('SectorStat-Age-Hommes'!$A4,[1]age_tranches_5ans_nb_sex!$A:$A,0),40)/5</f>
        <v>1.3999999998165999</v>
      </c>
      <c r="CR4" s="2">
        <f>INDEX([1]age_tranches_5ans_nb_sex!$1:$1048576,MATCH('SectorStat-Age-Hommes'!$A4,[1]age_tranches_5ans_nb_sex!$A:$A,0),40)/5</f>
        <v>1.3999999998165999</v>
      </c>
      <c r="CS4" s="2">
        <f>INDEX([1]age_tranches_5ans_nb_sex!$1:$1048576,MATCH('SectorStat-Age-Hommes'!$A4,[1]age_tranches_5ans_nb_sex!$A:$A,0),40)/5</f>
        <v>1.3999999998165999</v>
      </c>
      <c r="CT4" s="2">
        <f>INDEX([1]age_tranches_5ans_nb_sex!$1:$1048576,MATCH('SectorStat-Age-Hommes'!$A4,[1]age_tranches_5ans_nb_sex!$A:$A,0),40)/5</f>
        <v>1.3999999998165999</v>
      </c>
      <c r="CZ4" s="3"/>
      <c r="DA4" s="3"/>
      <c r="DB4" s="3"/>
      <c r="DC4" s="3"/>
      <c r="DD4" s="3"/>
    </row>
    <row r="5" spans="1:108" x14ac:dyDescent="0.35">
      <c r="A5" s="1" t="s">
        <v>9</v>
      </c>
      <c r="B5" s="1" t="s">
        <v>10</v>
      </c>
      <c r="C5" t="str">
        <f>INDEX([1]SectorStat!$1:$1048576,MATCH('[1]Distribution ages'!$A5,[1]SectorStat!$B:$B,0),4)</f>
        <v>Anderlecht</v>
      </c>
      <c r="D5">
        <f>INDEX([1]age_tranches_5ans_nb_sex!$1:$1048576,MATCH('SectorStat-Age-Hommes'!$A5,[1]age_tranches_5ans_nb_sex!$A:$A,0),4)/5</f>
        <v>11.6000000000664</v>
      </c>
      <c r="E5">
        <f>INDEX([1]age_tranches_5ans_nb_sex!$1:$1048576,MATCH('SectorStat-Age-Hommes'!$A5,[1]age_tranches_5ans_nb_sex!$A:$A,0),4)/5</f>
        <v>11.6000000000664</v>
      </c>
      <c r="F5">
        <f>INDEX([1]age_tranches_5ans_nb_sex!$1:$1048576,MATCH('SectorStat-Age-Hommes'!$A5,[1]age_tranches_5ans_nb_sex!$A:$A,0),4)/5</f>
        <v>11.6000000000664</v>
      </c>
      <c r="G5">
        <f>INDEX([1]age_tranches_5ans_nb_sex!$1:$1048576,MATCH('SectorStat-Age-Hommes'!$A5,[1]age_tranches_5ans_nb_sex!$A:$A,0),4)/5</f>
        <v>11.6000000000664</v>
      </c>
      <c r="H5">
        <f>INDEX([1]age_tranches_5ans_nb_sex!$1:$1048576,MATCH('SectorStat-Age-Hommes'!$A5,[1]age_tranches_5ans_nb_sex!$A:$A,0),4)/5</f>
        <v>11.6000000000664</v>
      </c>
      <c r="I5">
        <f>INDEX([1]age_tranches_5ans_nb_sex!$1:$1048576,MATCH('SectorStat-Age-Hommes'!$A5,[1]age_tranches_5ans_nb_sex!$A:$A,0),6)/5</f>
        <v>9.6000000000096009</v>
      </c>
      <c r="J5">
        <f>INDEX([1]age_tranches_5ans_nb_sex!$1:$1048576,MATCH('SectorStat-Age-Hommes'!$A5,[1]age_tranches_5ans_nb_sex!$A:$A,0),6)/5</f>
        <v>9.6000000000096009</v>
      </c>
      <c r="K5">
        <f>INDEX([1]age_tranches_5ans_nb_sex!$1:$1048576,MATCH('SectorStat-Age-Hommes'!$A5,[1]age_tranches_5ans_nb_sex!$A:$A,0),6)/5</f>
        <v>9.6000000000096009</v>
      </c>
      <c r="L5">
        <f>INDEX([1]age_tranches_5ans_nb_sex!$1:$1048576,MATCH('SectorStat-Age-Hommes'!$A5,[1]age_tranches_5ans_nb_sex!$A:$A,0),6)/5</f>
        <v>9.6000000000096009</v>
      </c>
      <c r="M5">
        <f>INDEX([1]age_tranches_5ans_nb_sex!$1:$1048576,MATCH('SectorStat-Age-Hommes'!$A5,[1]age_tranches_5ans_nb_sex!$A:$A,0),6)/5</f>
        <v>9.6000000000096009</v>
      </c>
      <c r="N5">
        <f>INDEX([1]age_tranches_5ans_nb_sex!$1:$1048576,MATCH('SectorStat-Age-Hommes'!$A5,[1]age_tranches_5ans_nb_sex!$A:$A,0),8)/5</f>
        <v>7.0000000000344</v>
      </c>
      <c r="O5">
        <f>INDEX([1]age_tranches_5ans_nb_sex!$1:$1048576,MATCH('SectorStat-Age-Hommes'!$A5,[1]age_tranches_5ans_nb_sex!$A:$A,0),8)/5</f>
        <v>7.0000000000344</v>
      </c>
      <c r="P5">
        <f>INDEX([1]age_tranches_5ans_nb_sex!$1:$1048576,MATCH('SectorStat-Age-Hommes'!$A5,[1]age_tranches_5ans_nb_sex!$A:$A,0),8)/5</f>
        <v>7.0000000000344</v>
      </c>
      <c r="Q5">
        <f>INDEX([1]age_tranches_5ans_nb_sex!$1:$1048576,MATCH('SectorStat-Age-Hommes'!$A5,[1]age_tranches_5ans_nb_sex!$A:$A,0),8)/5</f>
        <v>7.0000000000344</v>
      </c>
      <c r="R5">
        <f>INDEX([1]age_tranches_5ans_nb_sex!$1:$1048576,MATCH('SectorStat-Age-Hommes'!$A5,[1]age_tranches_5ans_nb_sex!$A:$A,0),8)/5</f>
        <v>7.0000000000344</v>
      </c>
      <c r="S5">
        <f>INDEX([1]age_tranches_5ans_nb_sex!$1:$1048576,MATCH('SectorStat-Age-Hommes'!$A5,[1]age_tranches_5ans_nb_sex!$A:$A,0),10)/5</f>
        <v>5.9999999998415996</v>
      </c>
      <c r="T5">
        <f>INDEX([1]age_tranches_5ans_nb_sex!$1:$1048576,MATCH('SectorStat-Age-Hommes'!$A5,[1]age_tranches_5ans_nb_sex!$A:$A,0),10)/5</f>
        <v>5.9999999998415996</v>
      </c>
      <c r="U5">
        <f>INDEX([1]age_tranches_5ans_nb_sex!$1:$1048576,MATCH('SectorStat-Age-Hommes'!$A5,[1]age_tranches_5ans_nb_sex!$A:$A,0),10)/5</f>
        <v>5.9999999998415996</v>
      </c>
      <c r="V5">
        <f>INDEX([1]age_tranches_5ans_nb_sex!$1:$1048576,MATCH('SectorStat-Age-Hommes'!$A5,[1]age_tranches_5ans_nb_sex!$A:$A,0),10)/5</f>
        <v>5.9999999998415996</v>
      </c>
      <c r="W5">
        <f>INDEX([1]age_tranches_5ans_nb_sex!$1:$1048576,MATCH('SectorStat-Age-Hommes'!$A5,[1]age_tranches_5ans_nb_sex!$A:$A,0),10)/5</f>
        <v>5.9999999998415996</v>
      </c>
      <c r="X5">
        <f>INDEX([1]age_tranches_5ans_nb_sex!$1:$1048576,MATCH('SectorStat-Age-Hommes'!$A5,[1]age_tranches_5ans_nb_sex!$A:$A,0),10)/5</f>
        <v>5.9999999998415996</v>
      </c>
      <c r="Y5">
        <f>INDEX([1]age_tranches_5ans_nb_sex!$1:$1048576,MATCH('SectorStat-Age-Hommes'!$A5,[1]age_tranches_5ans_nb_sex!$A:$A,0),12)/5</f>
        <v>7.2000000000072006</v>
      </c>
      <c r="Z5">
        <f>INDEX([1]age_tranches_5ans_nb_sex!$1:$1048576,MATCH('SectorStat-Age-Hommes'!$A5,[1]age_tranches_5ans_nb_sex!$A:$A,0),12)/5</f>
        <v>7.2000000000072006</v>
      </c>
      <c r="AA5">
        <f>INDEX([1]age_tranches_5ans_nb_sex!$1:$1048576,MATCH('SectorStat-Age-Hommes'!$A5,[1]age_tranches_5ans_nb_sex!$A:$A,0),12)/5</f>
        <v>7.2000000000072006</v>
      </c>
      <c r="AB5">
        <f>INDEX([1]age_tranches_5ans_nb_sex!$1:$1048576,MATCH('SectorStat-Age-Hommes'!$A5,[1]age_tranches_5ans_nb_sex!$A:$A,0),12)/5</f>
        <v>7.2000000000072006</v>
      </c>
      <c r="AC5">
        <f>INDEX([1]age_tranches_5ans_nb_sex!$1:$1048576,MATCH('SectorStat-Age-Hommes'!$A5,[1]age_tranches_5ans_nb_sex!$A:$A,0),14)/5</f>
        <v>10.3999999999008</v>
      </c>
      <c r="AD5">
        <f>INDEX([1]age_tranches_5ans_nb_sex!$1:$1048576,MATCH('SectorStat-Age-Hommes'!$A5,[1]age_tranches_5ans_nb_sex!$A:$A,0),14)/5</f>
        <v>10.3999999999008</v>
      </c>
      <c r="AE5">
        <f>INDEX([1]age_tranches_5ans_nb_sex!$1:$1048576,MATCH('SectorStat-Age-Hommes'!$A5,[1]age_tranches_5ans_nb_sex!$A:$A,0),14)/5</f>
        <v>10.3999999999008</v>
      </c>
      <c r="AF5">
        <f>INDEX([1]age_tranches_5ans_nb_sex!$1:$1048576,MATCH('SectorStat-Age-Hommes'!$A5,[1]age_tranches_5ans_nb_sex!$A:$A,0),14)/5</f>
        <v>10.3999999999008</v>
      </c>
      <c r="AG5">
        <f>INDEX([1]age_tranches_5ans_nb_sex!$1:$1048576,MATCH('SectorStat-Age-Hommes'!$A5,[1]age_tranches_5ans_nb_sex!$A:$A,0),14)/5</f>
        <v>10.3999999999008</v>
      </c>
      <c r="AH5">
        <f>INDEX([1]age_tranches_5ans_nb_sex!$1:$1048576,MATCH('SectorStat-Age-Hommes'!$A5,[1]age_tranches_5ans_nb_sex!$A:$A,0),16)/5</f>
        <v>9.2000000000639997</v>
      </c>
      <c r="AI5">
        <f>INDEX([1]age_tranches_5ans_nb_sex!$1:$1048576,MATCH('SectorStat-Age-Hommes'!$A5,[1]age_tranches_5ans_nb_sex!$A:$A,0),16)/5</f>
        <v>9.2000000000639997</v>
      </c>
      <c r="AJ5">
        <f>INDEX([1]age_tranches_5ans_nb_sex!$1:$1048576,MATCH('SectorStat-Age-Hommes'!$A5,[1]age_tranches_5ans_nb_sex!$A:$A,0),16)/5</f>
        <v>9.2000000000639997</v>
      </c>
      <c r="AK5">
        <f>INDEX([1]age_tranches_5ans_nb_sex!$1:$1048576,MATCH('SectorStat-Age-Hommes'!$A5,[1]age_tranches_5ans_nb_sex!$A:$A,0),16)/5</f>
        <v>9.2000000000639997</v>
      </c>
      <c r="AL5">
        <f>INDEX([1]age_tranches_5ans_nb_sex!$1:$1048576,MATCH('SectorStat-Age-Hommes'!$A5,[1]age_tranches_5ans_nb_sex!$A:$A,0),16)/5</f>
        <v>9.2000000000639997</v>
      </c>
      <c r="AM5">
        <f>INDEX([1]age_tranches_5ans_nb_sex!$1:$1048576,MATCH('SectorStat-Age-Hommes'!$A5,[1]age_tranches_5ans_nb_sex!$A:$A,0),18)/5</f>
        <v>8.6000000001455987</v>
      </c>
      <c r="AN5">
        <f>INDEX([1]age_tranches_5ans_nb_sex!$1:$1048576,MATCH('SectorStat-Age-Hommes'!$A5,[1]age_tranches_5ans_nb_sex!$A:$A,0),18)/5</f>
        <v>8.6000000001455987</v>
      </c>
      <c r="AO5">
        <f>INDEX([1]age_tranches_5ans_nb_sex!$1:$1048576,MATCH('SectorStat-Age-Hommes'!$A5,[1]age_tranches_5ans_nb_sex!$A:$A,0),18)/5</f>
        <v>8.6000000001455987</v>
      </c>
      <c r="AP5">
        <f>INDEX([1]age_tranches_5ans_nb_sex!$1:$1048576,MATCH('SectorStat-Age-Hommes'!$A5,[1]age_tranches_5ans_nb_sex!$A:$A,0),18)/5</f>
        <v>8.6000000001455987</v>
      </c>
      <c r="AQ5">
        <f>INDEX([1]age_tranches_5ans_nb_sex!$1:$1048576,MATCH('SectorStat-Age-Hommes'!$A5,[1]age_tranches_5ans_nb_sex!$A:$A,0),18)/5</f>
        <v>8.6000000001455987</v>
      </c>
      <c r="AR5">
        <f>INDEX([1]age_tranches_5ans_nb_sex!$1:$1048576,MATCH('SectorStat-Age-Hommes'!$A5,[1]age_tranches_5ans_nb_sex!$A:$A,0),20)/5</f>
        <v>10.599999999873599</v>
      </c>
      <c r="AS5">
        <f>INDEX([1]age_tranches_5ans_nb_sex!$1:$1048576,MATCH('SectorStat-Age-Hommes'!$A5,[1]age_tranches_5ans_nb_sex!$A:$A,0),20)/5</f>
        <v>10.599999999873599</v>
      </c>
      <c r="AT5">
        <f>INDEX([1]age_tranches_5ans_nb_sex!$1:$1048576,MATCH('SectorStat-Age-Hommes'!$A5,[1]age_tranches_5ans_nb_sex!$A:$A,0),20)/5</f>
        <v>10.599999999873599</v>
      </c>
      <c r="AU5">
        <f>INDEX([1]age_tranches_5ans_nb_sex!$1:$1048576,MATCH('SectorStat-Age-Hommes'!$A5,[1]age_tranches_5ans_nb_sex!$A:$A,0),20)/5</f>
        <v>10.599999999873599</v>
      </c>
      <c r="AV5">
        <f>INDEX([1]age_tranches_5ans_nb_sex!$1:$1048576,MATCH('SectorStat-Age-Hommes'!$A5,[1]age_tranches_5ans_nb_sex!$A:$A,0),20)/5</f>
        <v>10.599999999873599</v>
      </c>
      <c r="AW5">
        <f>INDEX([1]age_tranches_5ans_nb_sex!$1:$1048576,MATCH('SectorStat-Age-Hommes'!$A5,[1]age_tranches_5ans_nb_sex!$A:$A,0),22)/5</f>
        <v>10.199999999928</v>
      </c>
      <c r="AX5">
        <f>INDEX([1]age_tranches_5ans_nb_sex!$1:$1048576,MATCH('SectorStat-Age-Hommes'!$A5,[1]age_tranches_5ans_nb_sex!$A:$A,0),22)/5</f>
        <v>10.199999999928</v>
      </c>
      <c r="AY5">
        <f>INDEX([1]age_tranches_5ans_nb_sex!$1:$1048576,MATCH('SectorStat-Age-Hommes'!$A5,[1]age_tranches_5ans_nb_sex!$A:$A,0),22)/5</f>
        <v>10.199999999928</v>
      </c>
      <c r="AZ5">
        <f>INDEX([1]age_tranches_5ans_nb_sex!$1:$1048576,MATCH('SectorStat-Age-Hommes'!$A5,[1]age_tranches_5ans_nb_sex!$A:$A,0),22)/5</f>
        <v>10.199999999928</v>
      </c>
      <c r="BA5">
        <f>INDEX([1]age_tranches_5ans_nb_sex!$1:$1048576,MATCH('SectorStat-Age-Hommes'!$A5,[1]age_tranches_5ans_nb_sex!$A:$A,0),22)/5</f>
        <v>10.199999999928</v>
      </c>
      <c r="BB5">
        <f>INDEX([1]age_tranches_5ans_nb_sex!$1:$1048576,MATCH('SectorStat-Age-Hommes'!$A5,[1]age_tranches_5ans_nb_sex!$A:$A,0),24)/5</f>
        <v>9.7999999999824006</v>
      </c>
      <c r="BC5">
        <f>INDEX([1]age_tranches_5ans_nb_sex!$1:$1048576,MATCH('SectorStat-Age-Hommes'!$A5,[1]age_tranches_5ans_nb_sex!$A:$A,0),24)/5</f>
        <v>9.7999999999824006</v>
      </c>
      <c r="BD5">
        <f>INDEX([1]age_tranches_5ans_nb_sex!$1:$1048576,MATCH('SectorStat-Age-Hommes'!$A5,[1]age_tranches_5ans_nb_sex!$A:$A,0),24)/5</f>
        <v>9.7999999999824006</v>
      </c>
      <c r="BE5">
        <f>INDEX([1]age_tranches_5ans_nb_sex!$1:$1048576,MATCH('SectorStat-Age-Hommes'!$A5,[1]age_tranches_5ans_nb_sex!$A:$A,0),24)/5</f>
        <v>9.7999999999824006</v>
      </c>
      <c r="BF5">
        <f>INDEX([1]age_tranches_5ans_nb_sex!$1:$1048576,MATCH('SectorStat-Age-Hommes'!$A5,[1]age_tranches_5ans_nb_sex!$A:$A,0),24)/5</f>
        <v>9.7999999999824006</v>
      </c>
      <c r="BG5">
        <f>INDEX([1]age_tranches_5ans_nb_sex!$1:$1048576,MATCH('SectorStat-Age-Hommes'!$A5,[1]age_tranches_5ans_nb_sex!$A:$A,0),26)/5</f>
        <v>8.3999999998440007</v>
      </c>
      <c r="BH5">
        <f>INDEX([1]age_tranches_5ans_nb_sex!$1:$1048576,MATCH('SectorStat-Age-Hommes'!$A5,[1]age_tranches_5ans_nb_sex!$A:$A,0),26)/5</f>
        <v>8.3999999998440007</v>
      </c>
      <c r="BI5">
        <f>INDEX([1]age_tranches_5ans_nb_sex!$1:$1048576,MATCH('SectorStat-Age-Hommes'!$A5,[1]age_tranches_5ans_nb_sex!$A:$A,0),26)/5</f>
        <v>8.3999999998440007</v>
      </c>
      <c r="BJ5">
        <f>INDEX([1]age_tranches_5ans_nb_sex!$1:$1048576,MATCH('SectorStat-Age-Hommes'!$A5,[1]age_tranches_5ans_nb_sex!$A:$A,0),26)/5</f>
        <v>8.3999999998440007</v>
      </c>
      <c r="BK5">
        <f>INDEX([1]age_tranches_5ans_nb_sex!$1:$1048576,MATCH('SectorStat-Age-Hommes'!$A5,[1]age_tranches_5ans_nb_sex!$A:$A,0),26)/5</f>
        <v>8.3999999998440007</v>
      </c>
      <c r="BL5">
        <f>INDEX([1]age_tranches_5ans_nb_sex!$1:$1048576,MATCH('SectorStat-Age-Hommes'!$A5,[1]age_tranches_5ans_nb_sex!$A:$A,0),28)/5</f>
        <v>7.5999999999528001</v>
      </c>
      <c r="BM5">
        <f>INDEX([1]age_tranches_5ans_nb_sex!$1:$1048576,MATCH('SectorStat-Age-Hommes'!$A5,[1]age_tranches_5ans_nb_sex!$A:$A,0),28)/5</f>
        <v>7.5999999999528001</v>
      </c>
      <c r="BN5">
        <f>INDEX([1]age_tranches_5ans_nb_sex!$1:$1048576,MATCH('SectorStat-Age-Hommes'!$A5,[1]age_tranches_5ans_nb_sex!$A:$A,0),28)/5</f>
        <v>7.5999999999528001</v>
      </c>
      <c r="BO5">
        <f>INDEX([1]age_tranches_5ans_nb_sex!$1:$1048576,MATCH('SectorStat-Age-Hommes'!$A5,[1]age_tranches_5ans_nb_sex!$A:$A,0),28)/5</f>
        <v>7.5999999999528001</v>
      </c>
      <c r="BP5">
        <f>INDEX([1]age_tranches_5ans_nb_sex!$1:$1048576,MATCH('SectorStat-Age-Hommes'!$A5,[1]age_tranches_5ans_nb_sex!$A:$A,0),28)/5</f>
        <v>7.5999999999528001</v>
      </c>
      <c r="BQ5">
        <f>INDEX([1]age_tranches_5ans_nb_sex!$1:$1048576,MATCH('SectorStat-Age-Hommes'!$A5,[1]age_tranches_5ans_nb_sex!$A:$A,0),30)/5</f>
        <v>6.6000000000887997</v>
      </c>
      <c r="BR5">
        <f>INDEX([1]age_tranches_5ans_nb_sex!$1:$1048576,MATCH('SectorStat-Age-Hommes'!$A5,[1]age_tranches_5ans_nb_sex!$A:$A,0),30)/5</f>
        <v>6.6000000000887997</v>
      </c>
      <c r="BS5">
        <f>INDEX([1]age_tranches_5ans_nb_sex!$1:$1048576,MATCH('SectorStat-Age-Hommes'!$A5,[1]age_tranches_5ans_nb_sex!$A:$A,0),30)/5</f>
        <v>6.6000000000887997</v>
      </c>
      <c r="BT5">
        <f>INDEX([1]age_tranches_5ans_nb_sex!$1:$1048576,MATCH('SectorStat-Age-Hommes'!$A5,[1]age_tranches_5ans_nb_sex!$A:$A,0),30)/5</f>
        <v>6.6000000000887997</v>
      </c>
      <c r="BU5">
        <f>INDEX([1]age_tranches_5ans_nb_sex!$1:$1048576,MATCH('SectorStat-Age-Hommes'!$A5,[1]age_tranches_5ans_nb_sex!$A:$A,0),30)/5</f>
        <v>6.6000000000887997</v>
      </c>
      <c r="BV5">
        <f>INDEX([1]age_tranches_5ans_nb_sex!$1:$1048576,MATCH('SectorStat-Age-Hommes'!$A5,[1]age_tranches_5ans_nb_sex!$A:$A,0),32)/5</f>
        <v>7.3999999999799995</v>
      </c>
      <c r="BW5">
        <f>INDEX([1]age_tranches_5ans_nb_sex!$1:$1048576,MATCH('SectorStat-Age-Hommes'!$A5,[1]age_tranches_5ans_nb_sex!$A:$A,0),32)/5</f>
        <v>7.3999999999799995</v>
      </c>
      <c r="BX5">
        <f>INDEX([1]age_tranches_5ans_nb_sex!$1:$1048576,MATCH('SectorStat-Age-Hommes'!$A5,[1]age_tranches_5ans_nb_sex!$A:$A,0),32)/5</f>
        <v>7.3999999999799995</v>
      </c>
      <c r="BY5">
        <f>INDEX([1]age_tranches_5ans_nb_sex!$1:$1048576,MATCH('SectorStat-Age-Hommes'!$A5,[1]age_tranches_5ans_nb_sex!$A:$A,0),32)/5</f>
        <v>7.3999999999799995</v>
      </c>
      <c r="BZ5">
        <f>INDEX([1]age_tranches_5ans_nb_sex!$1:$1048576,MATCH('SectorStat-Age-Hommes'!$A5,[1]age_tranches_5ans_nb_sex!$A:$A,0),32)/5</f>
        <v>7.3999999999799995</v>
      </c>
      <c r="CA5">
        <f>INDEX([1]age_tranches_5ans_nb_sex!$1:$1048576,MATCH('SectorStat-Age-Hommes'!$A5,[1]age_tranches_5ans_nb_sex!$A:$A,0),34)/5</f>
        <v>5.1999999999503999</v>
      </c>
      <c r="CB5">
        <f>INDEX([1]age_tranches_5ans_nb_sex!$1:$1048576,MATCH('SectorStat-Age-Hommes'!$A5,[1]age_tranches_5ans_nb_sex!$A:$A,0),34)/5</f>
        <v>5.1999999999503999</v>
      </c>
      <c r="CC5">
        <f>INDEX([1]age_tranches_5ans_nb_sex!$1:$1048576,MATCH('SectorStat-Age-Hommes'!$A5,[1]age_tranches_5ans_nb_sex!$A:$A,0),34)/5</f>
        <v>5.1999999999503999</v>
      </c>
      <c r="CD5">
        <f>INDEX([1]age_tranches_5ans_nb_sex!$1:$1048576,MATCH('SectorStat-Age-Hommes'!$A5,[1]age_tranches_5ans_nb_sex!$A:$A,0),34)/5</f>
        <v>5.1999999999503999</v>
      </c>
      <c r="CE5">
        <f>INDEX([1]age_tranches_5ans_nb_sex!$1:$1048576,MATCH('SectorStat-Age-Hommes'!$A5,[1]age_tranches_5ans_nb_sex!$A:$A,0),34)/5</f>
        <v>5.1999999999503999</v>
      </c>
      <c r="CF5">
        <f>INDEX([1]age_tranches_5ans_nb_sex!$1:$1048576,MATCH('SectorStat-Age-Hommes'!$A5,[1]age_tranches_5ans_nb_sex!$A:$A,0),36)/5</f>
        <v>4.6000000000319998</v>
      </c>
      <c r="CG5">
        <f>INDEX([1]age_tranches_5ans_nb_sex!$1:$1048576,MATCH('SectorStat-Age-Hommes'!$A5,[1]age_tranches_5ans_nb_sex!$A:$A,0),36)/5</f>
        <v>4.6000000000319998</v>
      </c>
      <c r="CH5">
        <f>INDEX([1]age_tranches_5ans_nb_sex!$1:$1048576,MATCH('SectorStat-Age-Hommes'!$A5,[1]age_tranches_5ans_nb_sex!$A:$A,0),36)/5</f>
        <v>4.6000000000319998</v>
      </c>
      <c r="CI5">
        <f>INDEX([1]age_tranches_5ans_nb_sex!$1:$1048576,MATCH('SectorStat-Age-Hommes'!$A5,[1]age_tranches_5ans_nb_sex!$A:$A,0),36)/5</f>
        <v>4.6000000000319998</v>
      </c>
      <c r="CJ5">
        <f>INDEX([1]age_tranches_5ans_nb_sex!$1:$1048576,MATCH('SectorStat-Age-Hommes'!$A5,[1]age_tranches_5ans_nb_sex!$A:$A,0),36)/5</f>
        <v>4.6000000000319998</v>
      </c>
      <c r="CK5">
        <f>INDEX([1]age_tranches_5ans_nb_sex!$1:$1048576,MATCH('SectorStat-Age-Hommes'!$A5,[1]age_tranches_5ans_nb_sex!$A:$A,0),38)/5</f>
        <v>2.2000000000295996</v>
      </c>
      <c r="CL5">
        <f>INDEX([1]age_tranches_5ans_nb_sex!$1:$1048576,MATCH('SectorStat-Age-Hommes'!$A5,[1]age_tranches_5ans_nb_sex!$A:$A,0),38)/5</f>
        <v>2.2000000000295996</v>
      </c>
      <c r="CM5">
        <f>INDEX([1]age_tranches_5ans_nb_sex!$1:$1048576,MATCH('SectorStat-Age-Hommes'!$A5,[1]age_tranches_5ans_nb_sex!$A:$A,0),38)/5</f>
        <v>2.2000000000295996</v>
      </c>
      <c r="CN5">
        <f>INDEX([1]age_tranches_5ans_nb_sex!$1:$1048576,MATCH('SectorStat-Age-Hommes'!$A5,[1]age_tranches_5ans_nb_sex!$A:$A,0),38)/5</f>
        <v>2.2000000000295996</v>
      </c>
      <c r="CO5">
        <f>INDEX([1]age_tranches_5ans_nb_sex!$1:$1048576,MATCH('SectorStat-Age-Hommes'!$A5,[1]age_tranches_5ans_nb_sex!$A:$A,0),38)/5</f>
        <v>2.2000000000295996</v>
      </c>
      <c r="CP5" s="2">
        <f>INDEX([1]age_tranches_5ans_nb_sex!$1:$1048576,MATCH('SectorStat-Age-Hommes'!$A5,[1]age_tranches_5ans_nb_sex!$A:$A,0),40)/5</f>
        <v>1.6000000001112</v>
      </c>
      <c r="CQ5" s="2">
        <f>INDEX([1]age_tranches_5ans_nb_sex!$1:$1048576,MATCH('SectorStat-Age-Hommes'!$A5,[1]age_tranches_5ans_nb_sex!$A:$A,0),40)/5</f>
        <v>1.6000000001112</v>
      </c>
      <c r="CR5" s="2">
        <f>INDEX([1]age_tranches_5ans_nb_sex!$1:$1048576,MATCH('SectorStat-Age-Hommes'!$A5,[1]age_tranches_5ans_nb_sex!$A:$A,0),40)/5</f>
        <v>1.6000000001112</v>
      </c>
      <c r="CS5" s="2">
        <f>INDEX([1]age_tranches_5ans_nb_sex!$1:$1048576,MATCH('SectorStat-Age-Hommes'!$A5,[1]age_tranches_5ans_nb_sex!$A:$A,0),40)/5</f>
        <v>1.6000000001112</v>
      </c>
      <c r="CT5" s="2">
        <f>INDEX([1]age_tranches_5ans_nb_sex!$1:$1048576,MATCH('SectorStat-Age-Hommes'!$A5,[1]age_tranches_5ans_nb_sex!$A:$A,0),40)/5</f>
        <v>1.6000000001112</v>
      </c>
      <c r="CZ5" s="3"/>
      <c r="DA5" s="3"/>
      <c r="DB5" s="3"/>
      <c r="DC5" s="3"/>
      <c r="DD5" s="3"/>
    </row>
    <row r="6" spans="1:108" x14ac:dyDescent="0.35">
      <c r="A6" s="1" t="s">
        <v>11</v>
      </c>
      <c r="B6" s="1" t="s">
        <v>12</v>
      </c>
      <c r="C6" t="str">
        <f>INDEX([1]SectorStat!$1:$1048576,MATCH('[1]Distribution ages'!$A6,[1]SectorStat!$B:$B,0),4)</f>
        <v>Anderlecht</v>
      </c>
      <c r="D6">
        <f>INDEX([1]age_tranches_5ans_nb_sex!$1:$1048576,MATCH('SectorStat-Age-Hommes'!$A6,[1]age_tranches_5ans_nb_sex!$A:$A,0),4)/5</f>
        <v>0</v>
      </c>
      <c r="E6">
        <f>INDEX([1]age_tranches_5ans_nb_sex!$1:$1048576,MATCH('SectorStat-Age-Hommes'!$A6,[1]age_tranches_5ans_nb_sex!$A:$A,0),4)/5</f>
        <v>0</v>
      </c>
      <c r="F6">
        <f>INDEX([1]age_tranches_5ans_nb_sex!$1:$1048576,MATCH('SectorStat-Age-Hommes'!$A6,[1]age_tranches_5ans_nb_sex!$A:$A,0),4)/5</f>
        <v>0</v>
      </c>
      <c r="G6">
        <f>INDEX([1]age_tranches_5ans_nb_sex!$1:$1048576,MATCH('SectorStat-Age-Hommes'!$A6,[1]age_tranches_5ans_nb_sex!$A:$A,0),4)/5</f>
        <v>0</v>
      </c>
      <c r="H6">
        <f>INDEX([1]age_tranches_5ans_nb_sex!$1:$1048576,MATCH('SectorStat-Age-Hommes'!$A6,[1]age_tranches_5ans_nb_sex!$A:$A,0),4)/5</f>
        <v>0</v>
      </c>
      <c r="I6">
        <f>INDEX([1]age_tranches_5ans_nb_sex!$1:$1048576,MATCH('SectorStat-Age-Hommes'!$A6,[1]age_tranches_5ans_nb_sex!$A:$A,0),6)/5</f>
        <v>0</v>
      </c>
      <c r="J6">
        <f>INDEX([1]age_tranches_5ans_nb_sex!$1:$1048576,MATCH('SectorStat-Age-Hommes'!$A6,[1]age_tranches_5ans_nb_sex!$A:$A,0),6)/5</f>
        <v>0</v>
      </c>
      <c r="K6">
        <f>INDEX([1]age_tranches_5ans_nb_sex!$1:$1048576,MATCH('SectorStat-Age-Hommes'!$A6,[1]age_tranches_5ans_nb_sex!$A:$A,0),6)/5</f>
        <v>0</v>
      </c>
      <c r="L6">
        <f>INDEX([1]age_tranches_5ans_nb_sex!$1:$1048576,MATCH('SectorStat-Age-Hommes'!$A6,[1]age_tranches_5ans_nb_sex!$A:$A,0),6)/5</f>
        <v>0</v>
      </c>
      <c r="M6">
        <f>INDEX([1]age_tranches_5ans_nb_sex!$1:$1048576,MATCH('SectorStat-Age-Hommes'!$A6,[1]age_tranches_5ans_nb_sex!$A:$A,0),6)/5</f>
        <v>0</v>
      </c>
      <c r="N6">
        <f>INDEX([1]age_tranches_5ans_nb_sex!$1:$1048576,MATCH('SectorStat-Age-Hommes'!$A6,[1]age_tranches_5ans_nb_sex!$A:$A,0),8)/5</f>
        <v>0</v>
      </c>
      <c r="O6">
        <f>INDEX([1]age_tranches_5ans_nb_sex!$1:$1048576,MATCH('SectorStat-Age-Hommes'!$A6,[1]age_tranches_5ans_nb_sex!$A:$A,0),8)/5</f>
        <v>0</v>
      </c>
      <c r="P6">
        <f>INDEX([1]age_tranches_5ans_nb_sex!$1:$1048576,MATCH('SectorStat-Age-Hommes'!$A6,[1]age_tranches_5ans_nb_sex!$A:$A,0),8)/5</f>
        <v>0</v>
      </c>
      <c r="Q6">
        <f>INDEX([1]age_tranches_5ans_nb_sex!$1:$1048576,MATCH('SectorStat-Age-Hommes'!$A6,[1]age_tranches_5ans_nb_sex!$A:$A,0),8)/5</f>
        <v>0</v>
      </c>
      <c r="R6">
        <f>INDEX([1]age_tranches_5ans_nb_sex!$1:$1048576,MATCH('SectorStat-Age-Hommes'!$A6,[1]age_tranches_5ans_nb_sex!$A:$A,0),8)/5</f>
        <v>0</v>
      </c>
      <c r="S6">
        <f>INDEX([1]age_tranches_5ans_nb_sex!$1:$1048576,MATCH('SectorStat-Age-Hommes'!$A6,[1]age_tranches_5ans_nb_sex!$A:$A,0),10)/5</f>
        <v>0</v>
      </c>
      <c r="T6">
        <f>INDEX([1]age_tranches_5ans_nb_sex!$1:$1048576,MATCH('SectorStat-Age-Hommes'!$A6,[1]age_tranches_5ans_nb_sex!$A:$A,0),10)/5</f>
        <v>0</v>
      </c>
      <c r="U6">
        <f>INDEX([1]age_tranches_5ans_nb_sex!$1:$1048576,MATCH('SectorStat-Age-Hommes'!$A6,[1]age_tranches_5ans_nb_sex!$A:$A,0),10)/5</f>
        <v>0</v>
      </c>
      <c r="V6">
        <f>INDEX([1]age_tranches_5ans_nb_sex!$1:$1048576,MATCH('SectorStat-Age-Hommes'!$A6,[1]age_tranches_5ans_nb_sex!$A:$A,0),10)/5</f>
        <v>0</v>
      </c>
      <c r="W6">
        <f>INDEX([1]age_tranches_5ans_nb_sex!$1:$1048576,MATCH('SectorStat-Age-Hommes'!$A6,[1]age_tranches_5ans_nb_sex!$A:$A,0),10)/5</f>
        <v>0</v>
      </c>
      <c r="X6">
        <f>INDEX([1]age_tranches_5ans_nb_sex!$1:$1048576,MATCH('SectorStat-Age-Hommes'!$A6,[1]age_tranches_5ans_nb_sex!$A:$A,0),10)/5</f>
        <v>0</v>
      </c>
      <c r="Y6">
        <f>INDEX([1]age_tranches_5ans_nb_sex!$1:$1048576,MATCH('SectorStat-Age-Hommes'!$A6,[1]age_tranches_5ans_nb_sex!$A:$A,0),12)/5</f>
        <v>0</v>
      </c>
      <c r="Z6">
        <f>INDEX([1]age_tranches_5ans_nb_sex!$1:$1048576,MATCH('SectorStat-Age-Hommes'!$A6,[1]age_tranches_5ans_nb_sex!$A:$A,0),12)/5</f>
        <v>0</v>
      </c>
      <c r="AA6">
        <f>INDEX([1]age_tranches_5ans_nb_sex!$1:$1048576,MATCH('SectorStat-Age-Hommes'!$A6,[1]age_tranches_5ans_nb_sex!$A:$A,0),12)/5</f>
        <v>0</v>
      </c>
      <c r="AB6">
        <f>INDEX([1]age_tranches_5ans_nb_sex!$1:$1048576,MATCH('SectorStat-Age-Hommes'!$A6,[1]age_tranches_5ans_nb_sex!$A:$A,0),12)/5</f>
        <v>0</v>
      </c>
      <c r="AC6">
        <f>INDEX([1]age_tranches_5ans_nb_sex!$1:$1048576,MATCH('SectorStat-Age-Hommes'!$A6,[1]age_tranches_5ans_nb_sex!$A:$A,0),14)/5</f>
        <v>0</v>
      </c>
      <c r="AD6">
        <f>INDEX([1]age_tranches_5ans_nb_sex!$1:$1048576,MATCH('SectorStat-Age-Hommes'!$A6,[1]age_tranches_5ans_nb_sex!$A:$A,0),14)/5</f>
        <v>0</v>
      </c>
      <c r="AE6">
        <f>INDEX([1]age_tranches_5ans_nb_sex!$1:$1048576,MATCH('SectorStat-Age-Hommes'!$A6,[1]age_tranches_5ans_nb_sex!$A:$A,0),14)/5</f>
        <v>0</v>
      </c>
      <c r="AF6">
        <f>INDEX([1]age_tranches_5ans_nb_sex!$1:$1048576,MATCH('SectorStat-Age-Hommes'!$A6,[1]age_tranches_5ans_nb_sex!$A:$A,0),14)/5</f>
        <v>0</v>
      </c>
      <c r="AG6">
        <f>INDEX([1]age_tranches_5ans_nb_sex!$1:$1048576,MATCH('SectorStat-Age-Hommes'!$A6,[1]age_tranches_5ans_nb_sex!$A:$A,0),14)/5</f>
        <v>0</v>
      </c>
      <c r="AH6">
        <f>INDEX([1]age_tranches_5ans_nb_sex!$1:$1048576,MATCH('SectorStat-Age-Hommes'!$A6,[1]age_tranches_5ans_nb_sex!$A:$A,0),16)/5</f>
        <v>0</v>
      </c>
      <c r="AI6">
        <f>INDEX([1]age_tranches_5ans_nb_sex!$1:$1048576,MATCH('SectorStat-Age-Hommes'!$A6,[1]age_tranches_5ans_nb_sex!$A:$A,0),16)/5</f>
        <v>0</v>
      </c>
      <c r="AJ6">
        <f>INDEX([1]age_tranches_5ans_nb_sex!$1:$1048576,MATCH('SectorStat-Age-Hommes'!$A6,[1]age_tranches_5ans_nb_sex!$A:$A,0),16)/5</f>
        <v>0</v>
      </c>
      <c r="AK6">
        <f>INDEX([1]age_tranches_5ans_nb_sex!$1:$1048576,MATCH('SectorStat-Age-Hommes'!$A6,[1]age_tranches_5ans_nb_sex!$A:$A,0),16)/5</f>
        <v>0</v>
      </c>
      <c r="AL6">
        <f>INDEX([1]age_tranches_5ans_nb_sex!$1:$1048576,MATCH('SectorStat-Age-Hommes'!$A6,[1]age_tranches_5ans_nb_sex!$A:$A,0),16)/5</f>
        <v>0</v>
      </c>
      <c r="AM6">
        <f>INDEX([1]age_tranches_5ans_nb_sex!$1:$1048576,MATCH('SectorStat-Age-Hommes'!$A6,[1]age_tranches_5ans_nb_sex!$A:$A,0),18)/5</f>
        <v>0</v>
      </c>
      <c r="AN6">
        <f>INDEX([1]age_tranches_5ans_nb_sex!$1:$1048576,MATCH('SectorStat-Age-Hommes'!$A6,[1]age_tranches_5ans_nb_sex!$A:$A,0),18)/5</f>
        <v>0</v>
      </c>
      <c r="AO6">
        <f>INDEX([1]age_tranches_5ans_nb_sex!$1:$1048576,MATCH('SectorStat-Age-Hommes'!$A6,[1]age_tranches_5ans_nb_sex!$A:$A,0),18)/5</f>
        <v>0</v>
      </c>
      <c r="AP6">
        <f>INDEX([1]age_tranches_5ans_nb_sex!$1:$1048576,MATCH('SectorStat-Age-Hommes'!$A6,[1]age_tranches_5ans_nb_sex!$A:$A,0),18)/5</f>
        <v>0</v>
      </c>
      <c r="AQ6">
        <f>INDEX([1]age_tranches_5ans_nb_sex!$1:$1048576,MATCH('SectorStat-Age-Hommes'!$A6,[1]age_tranches_5ans_nb_sex!$A:$A,0),18)/5</f>
        <v>0</v>
      </c>
      <c r="AR6">
        <f>INDEX([1]age_tranches_5ans_nb_sex!$1:$1048576,MATCH('SectorStat-Age-Hommes'!$A6,[1]age_tranches_5ans_nb_sex!$A:$A,0),20)/5</f>
        <v>0</v>
      </c>
      <c r="AS6">
        <f>INDEX([1]age_tranches_5ans_nb_sex!$1:$1048576,MATCH('SectorStat-Age-Hommes'!$A6,[1]age_tranches_5ans_nb_sex!$A:$A,0),20)/5</f>
        <v>0</v>
      </c>
      <c r="AT6">
        <f>INDEX([1]age_tranches_5ans_nb_sex!$1:$1048576,MATCH('SectorStat-Age-Hommes'!$A6,[1]age_tranches_5ans_nb_sex!$A:$A,0),20)/5</f>
        <v>0</v>
      </c>
      <c r="AU6">
        <f>INDEX([1]age_tranches_5ans_nb_sex!$1:$1048576,MATCH('SectorStat-Age-Hommes'!$A6,[1]age_tranches_5ans_nb_sex!$A:$A,0),20)/5</f>
        <v>0</v>
      </c>
      <c r="AV6">
        <f>INDEX([1]age_tranches_5ans_nb_sex!$1:$1048576,MATCH('SectorStat-Age-Hommes'!$A6,[1]age_tranches_5ans_nb_sex!$A:$A,0),20)/5</f>
        <v>0</v>
      </c>
      <c r="AW6">
        <f>INDEX([1]age_tranches_5ans_nb_sex!$1:$1048576,MATCH('SectorStat-Age-Hommes'!$A6,[1]age_tranches_5ans_nb_sex!$A:$A,0),22)/5</f>
        <v>0</v>
      </c>
      <c r="AX6">
        <f>INDEX([1]age_tranches_5ans_nb_sex!$1:$1048576,MATCH('SectorStat-Age-Hommes'!$A6,[1]age_tranches_5ans_nb_sex!$A:$A,0),22)/5</f>
        <v>0</v>
      </c>
      <c r="AY6">
        <f>INDEX([1]age_tranches_5ans_nb_sex!$1:$1048576,MATCH('SectorStat-Age-Hommes'!$A6,[1]age_tranches_5ans_nb_sex!$A:$A,0),22)/5</f>
        <v>0</v>
      </c>
      <c r="AZ6">
        <f>INDEX([1]age_tranches_5ans_nb_sex!$1:$1048576,MATCH('SectorStat-Age-Hommes'!$A6,[1]age_tranches_5ans_nb_sex!$A:$A,0),22)/5</f>
        <v>0</v>
      </c>
      <c r="BA6">
        <f>INDEX([1]age_tranches_5ans_nb_sex!$1:$1048576,MATCH('SectorStat-Age-Hommes'!$A6,[1]age_tranches_5ans_nb_sex!$A:$A,0),22)/5</f>
        <v>0</v>
      </c>
      <c r="BB6">
        <f>INDEX([1]age_tranches_5ans_nb_sex!$1:$1048576,MATCH('SectorStat-Age-Hommes'!$A6,[1]age_tranches_5ans_nb_sex!$A:$A,0),24)/5</f>
        <v>0</v>
      </c>
      <c r="BC6">
        <f>INDEX([1]age_tranches_5ans_nb_sex!$1:$1048576,MATCH('SectorStat-Age-Hommes'!$A6,[1]age_tranches_5ans_nb_sex!$A:$A,0),24)/5</f>
        <v>0</v>
      </c>
      <c r="BD6">
        <f>INDEX([1]age_tranches_5ans_nb_sex!$1:$1048576,MATCH('SectorStat-Age-Hommes'!$A6,[1]age_tranches_5ans_nb_sex!$A:$A,0),24)/5</f>
        <v>0</v>
      </c>
      <c r="BE6">
        <f>INDEX([1]age_tranches_5ans_nb_sex!$1:$1048576,MATCH('SectorStat-Age-Hommes'!$A6,[1]age_tranches_5ans_nb_sex!$A:$A,0),24)/5</f>
        <v>0</v>
      </c>
      <c r="BF6">
        <f>INDEX([1]age_tranches_5ans_nb_sex!$1:$1048576,MATCH('SectorStat-Age-Hommes'!$A6,[1]age_tranches_5ans_nb_sex!$A:$A,0),24)/5</f>
        <v>0</v>
      </c>
      <c r="BG6">
        <f>INDEX([1]age_tranches_5ans_nb_sex!$1:$1048576,MATCH('SectorStat-Age-Hommes'!$A6,[1]age_tranches_5ans_nb_sex!$A:$A,0),26)/5</f>
        <v>0</v>
      </c>
      <c r="BH6">
        <f>INDEX([1]age_tranches_5ans_nb_sex!$1:$1048576,MATCH('SectorStat-Age-Hommes'!$A6,[1]age_tranches_5ans_nb_sex!$A:$A,0),26)/5</f>
        <v>0</v>
      </c>
      <c r="BI6">
        <f>INDEX([1]age_tranches_5ans_nb_sex!$1:$1048576,MATCH('SectorStat-Age-Hommes'!$A6,[1]age_tranches_5ans_nb_sex!$A:$A,0),26)/5</f>
        <v>0</v>
      </c>
      <c r="BJ6">
        <f>INDEX([1]age_tranches_5ans_nb_sex!$1:$1048576,MATCH('SectorStat-Age-Hommes'!$A6,[1]age_tranches_5ans_nb_sex!$A:$A,0),26)/5</f>
        <v>0</v>
      </c>
      <c r="BK6">
        <f>INDEX([1]age_tranches_5ans_nb_sex!$1:$1048576,MATCH('SectorStat-Age-Hommes'!$A6,[1]age_tranches_5ans_nb_sex!$A:$A,0),26)/5</f>
        <v>0</v>
      </c>
      <c r="BL6">
        <f>INDEX([1]age_tranches_5ans_nb_sex!$1:$1048576,MATCH('SectorStat-Age-Hommes'!$A6,[1]age_tranches_5ans_nb_sex!$A:$A,0),28)/5</f>
        <v>0</v>
      </c>
      <c r="BM6">
        <f>INDEX([1]age_tranches_5ans_nb_sex!$1:$1048576,MATCH('SectorStat-Age-Hommes'!$A6,[1]age_tranches_5ans_nb_sex!$A:$A,0),28)/5</f>
        <v>0</v>
      </c>
      <c r="BN6">
        <f>INDEX([1]age_tranches_5ans_nb_sex!$1:$1048576,MATCH('SectorStat-Age-Hommes'!$A6,[1]age_tranches_5ans_nb_sex!$A:$A,0),28)/5</f>
        <v>0</v>
      </c>
      <c r="BO6">
        <f>INDEX([1]age_tranches_5ans_nb_sex!$1:$1048576,MATCH('SectorStat-Age-Hommes'!$A6,[1]age_tranches_5ans_nb_sex!$A:$A,0),28)/5</f>
        <v>0</v>
      </c>
      <c r="BP6">
        <f>INDEX([1]age_tranches_5ans_nb_sex!$1:$1048576,MATCH('SectorStat-Age-Hommes'!$A6,[1]age_tranches_5ans_nb_sex!$A:$A,0),28)/5</f>
        <v>0</v>
      </c>
      <c r="BQ6">
        <f>INDEX([1]age_tranches_5ans_nb_sex!$1:$1048576,MATCH('SectorStat-Age-Hommes'!$A6,[1]age_tranches_5ans_nb_sex!$A:$A,0),30)/5</f>
        <v>0</v>
      </c>
      <c r="BR6">
        <f>INDEX([1]age_tranches_5ans_nb_sex!$1:$1048576,MATCH('SectorStat-Age-Hommes'!$A6,[1]age_tranches_5ans_nb_sex!$A:$A,0),30)/5</f>
        <v>0</v>
      </c>
      <c r="BS6">
        <f>INDEX([1]age_tranches_5ans_nb_sex!$1:$1048576,MATCH('SectorStat-Age-Hommes'!$A6,[1]age_tranches_5ans_nb_sex!$A:$A,0),30)/5</f>
        <v>0</v>
      </c>
      <c r="BT6">
        <f>INDEX([1]age_tranches_5ans_nb_sex!$1:$1048576,MATCH('SectorStat-Age-Hommes'!$A6,[1]age_tranches_5ans_nb_sex!$A:$A,0),30)/5</f>
        <v>0</v>
      </c>
      <c r="BU6">
        <f>INDEX([1]age_tranches_5ans_nb_sex!$1:$1048576,MATCH('SectorStat-Age-Hommes'!$A6,[1]age_tranches_5ans_nb_sex!$A:$A,0),30)/5</f>
        <v>0</v>
      </c>
      <c r="BV6">
        <f>INDEX([1]age_tranches_5ans_nb_sex!$1:$1048576,MATCH('SectorStat-Age-Hommes'!$A6,[1]age_tranches_5ans_nb_sex!$A:$A,0),32)/5</f>
        <v>0</v>
      </c>
      <c r="BW6">
        <f>INDEX([1]age_tranches_5ans_nb_sex!$1:$1048576,MATCH('SectorStat-Age-Hommes'!$A6,[1]age_tranches_5ans_nb_sex!$A:$A,0),32)/5</f>
        <v>0</v>
      </c>
      <c r="BX6">
        <f>INDEX([1]age_tranches_5ans_nb_sex!$1:$1048576,MATCH('SectorStat-Age-Hommes'!$A6,[1]age_tranches_5ans_nb_sex!$A:$A,0),32)/5</f>
        <v>0</v>
      </c>
      <c r="BY6">
        <f>INDEX([1]age_tranches_5ans_nb_sex!$1:$1048576,MATCH('SectorStat-Age-Hommes'!$A6,[1]age_tranches_5ans_nb_sex!$A:$A,0),32)/5</f>
        <v>0</v>
      </c>
      <c r="BZ6">
        <f>INDEX([1]age_tranches_5ans_nb_sex!$1:$1048576,MATCH('SectorStat-Age-Hommes'!$A6,[1]age_tranches_5ans_nb_sex!$A:$A,0),32)/5</f>
        <v>0</v>
      </c>
      <c r="CA6">
        <f>INDEX([1]age_tranches_5ans_nb_sex!$1:$1048576,MATCH('SectorStat-Age-Hommes'!$A6,[1]age_tranches_5ans_nb_sex!$A:$A,0),34)/5</f>
        <v>0</v>
      </c>
      <c r="CB6">
        <f>INDEX([1]age_tranches_5ans_nb_sex!$1:$1048576,MATCH('SectorStat-Age-Hommes'!$A6,[1]age_tranches_5ans_nb_sex!$A:$A,0),34)/5</f>
        <v>0</v>
      </c>
      <c r="CC6">
        <f>INDEX([1]age_tranches_5ans_nb_sex!$1:$1048576,MATCH('SectorStat-Age-Hommes'!$A6,[1]age_tranches_5ans_nb_sex!$A:$A,0),34)/5</f>
        <v>0</v>
      </c>
      <c r="CD6">
        <f>INDEX([1]age_tranches_5ans_nb_sex!$1:$1048576,MATCH('SectorStat-Age-Hommes'!$A6,[1]age_tranches_5ans_nb_sex!$A:$A,0),34)/5</f>
        <v>0</v>
      </c>
      <c r="CE6">
        <f>INDEX([1]age_tranches_5ans_nb_sex!$1:$1048576,MATCH('SectorStat-Age-Hommes'!$A6,[1]age_tranches_5ans_nb_sex!$A:$A,0),34)/5</f>
        <v>0</v>
      </c>
      <c r="CF6">
        <f>INDEX([1]age_tranches_5ans_nb_sex!$1:$1048576,MATCH('SectorStat-Age-Hommes'!$A6,[1]age_tranches_5ans_nb_sex!$A:$A,0),36)/5</f>
        <v>0</v>
      </c>
      <c r="CG6">
        <f>INDEX([1]age_tranches_5ans_nb_sex!$1:$1048576,MATCH('SectorStat-Age-Hommes'!$A6,[1]age_tranches_5ans_nb_sex!$A:$A,0),36)/5</f>
        <v>0</v>
      </c>
      <c r="CH6">
        <f>INDEX([1]age_tranches_5ans_nb_sex!$1:$1048576,MATCH('SectorStat-Age-Hommes'!$A6,[1]age_tranches_5ans_nb_sex!$A:$A,0),36)/5</f>
        <v>0</v>
      </c>
      <c r="CI6">
        <f>INDEX([1]age_tranches_5ans_nb_sex!$1:$1048576,MATCH('SectorStat-Age-Hommes'!$A6,[1]age_tranches_5ans_nb_sex!$A:$A,0),36)/5</f>
        <v>0</v>
      </c>
      <c r="CJ6">
        <f>INDEX([1]age_tranches_5ans_nb_sex!$1:$1048576,MATCH('SectorStat-Age-Hommes'!$A6,[1]age_tranches_5ans_nb_sex!$A:$A,0),36)/5</f>
        <v>0</v>
      </c>
      <c r="CK6">
        <f>INDEX([1]age_tranches_5ans_nb_sex!$1:$1048576,MATCH('SectorStat-Age-Hommes'!$A6,[1]age_tranches_5ans_nb_sex!$A:$A,0),38)/5</f>
        <v>0</v>
      </c>
      <c r="CL6">
        <f>INDEX([1]age_tranches_5ans_nb_sex!$1:$1048576,MATCH('SectorStat-Age-Hommes'!$A6,[1]age_tranches_5ans_nb_sex!$A:$A,0),38)/5</f>
        <v>0</v>
      </c>
      <c r="CM6">
        <f>INDEX([1]age_tranches_5ans_nb_sex!$1:$1048576,MATCH('SectorStat-Age-Hommes'!$A6,[1]age_tranches_5ans_nb_sex!$A:$A,0),38)/5</f>
        <v>0</v>
      </c>
      <c r="CN6">
        <f>INDEX([1]age_tranches_5ans_nb_sex!$1:$1048576,MATCH('SectorStat-Age-Hommes'!$A6,[1]age_tranches_5ans_nb_sex!$A:$A,0),38)/5</f>
        <v>0</v>
      </c>
      <c r="CO6">
        <f>INDEX([1]age_tranches_5ans_nb_sex!$1:$1048576,MATCH('SectorStat-Age-Hommes'!$A6,[1]age_tranches_5ans_nb_sex!$A:$A,0),38)/5</f>
        <v>0</v>
      </c>
      <c r="CP6" s="2">
        <f>INDEX([1]age_tranches_5ans_nb_sex!$1:$1048576,MATCH('SectorStat-Age-Hommes'!$A6,[1]age_tranches_5ans_nb_sex!$A:$A,0),40)/5</f>
        <v>0</v>
      </c>
      <c r="CQ6" s="2">
        <f>INDEX([1]age_tranches_5ans_nb_sex!$1:$1048576,MATCH('SectorStat-Age-Hommes'!$A6,[1]age_tranches_5ans_nb_sex!$A:$A,0),40)/5</f>
        <v>0</v>
      </c>
      <c r="CR6" s="2">
        <f>INDEX([1]age_tranches_5ans_nb_sex!$1:$1048576,MATCH('SectorStat-Age-Hommes'!$A6,[1]age_tranches_5ans_nb_sex!$A:$A,0),40)/5</f>
        <v>0</v>
      </c>
      <c r="CS6" s="2">
        <f>INDEX([1]age_tranches_5ans_nb_sex!$1:$1048576,MATCH('SectorStat-Age-Hommes'!$A6,[1]age_tranches_5ans_nb_sex!$A:$A,0),40)/5</f>
        <v>0</v>
      </c>
      <c r="CT6" s="2">
        <f>INDEX([1]age_tranches_5ans_nb_sex!$1:$1048576,MATCH('SectorStat-Age-Hommes'!$A6,[1]age_tranches_5ans_nb_sex!$A:$A,0),40)/5</f>
        <v>0</v>
      </c>
      <c r="CZ6" s="3"/>
      <c r="DA6" s="3"/>
      <c r="DB6" s="3"/>
      <c r="DC6" s="3"/>
      <c r="DD6" s="3"/>
    </row>
    <row r="7" spans="1:108" x14ac:dyDescent="0.35">
      <c r="A7" s="1" t="s">
        <v>13</v>
      </c>
      <c r="B7" s="1" t="s">
        <v>14</v>
      </c>
      <c r="C7" t="str">
        <f>INDEX([1]SectorStat!$1:$1048576,MATCH('[1]Distribution ages'!$A7,[1]SectorStat!$B:$B,0),4)</f>
        <v>Anderlecht</v>
      </c>
      <c r="D7">
        <f>INDEX([1]age_tranches_5ans_nb_sex!$1:$1048576,MATCH('SectorStat-Age-Hommes'!$A7,[1]age_tranches_5ans_nb_sex!$A:$A,0),4)/5</f>
        <v>0</v>
      </c>
      <c r="E7">
        <f>INDEX([1]age_tranches_5ans_nb_sex!$1:$1048576,MATCH('SectorStat-Age-Hommes'!$A7,[1]age_tranches_5ans_nb_sex!$A:$A,0),4)/5</f>
        <v>0</v>
      </c>
      <c r="F7">
        <f>INDEX([1]age_tranches_5ans_nb_sex!$1:$1048576,MATCH('SectorStat-Age-Hommes'!$A7,[1]age_tranches_5ans_nb_sex!$A:$A,0),4)/5</f>
        <v>0</v>
      </c>
      <c r="G7">
        <f>INDEX([1]age_tranches_5ans_nb_sex!$1:$1048576,MATCH('SectorStat-Age-Hommes'!$A7,[1]age_tranches_5ans_nb_sex!$A:$A,0),4)/5</f>
        <v>0</v>
      </c>
      <c r="H7">
        <f>INDEX([1]age_tranches_5ans_nb_sex!$1:$1048576,MATCH('SectorStat-Age-Hommes'!$A7,[1]age_tranches_5ans_nb_sex!$A:$A,0),4)/5</f>
        <v>0</v>
      </c>
      <c r="I7">
        <f>INDEX([1]age_tranches_5ans_nb_sex!$1:$1048576,MATCH('SectorStat-Age-Hommes'!$A7,[1]age_tranches_5ans_nb_sex!$A:$A,0),6)/5</f>
        <v>0</v>
      </c>
      <c r="J7">
        <f>INDEX([1]age_tranches_5ans_nb_sex!$1:$1048576,MATCH('SectorStat-Age-Hommes'!$A7,[1]age_tranches_5ans_nb_sex!$A:$A,0),6)/5</f>
        <v>0</v>
      </c>
      <c r="K7">
        <f>INDEX([1]age_tranches_5ans_nb_sex!$1:$1048576,MATCH('SectorStat-Age-Hommes'!$A7,[1]age_tranches_5ans_nb_sex!$A:$A,0),6)/5</f>
        <v>0</v>
      </c>
      <c r="L7">
        <f>INDEX([1]age_tranches_5ans_nb_sex!$1:$1048576,MATCH('SectorStat-Age-Hommes'!$A7,[1]age_tranches_5ans_nb_sex!$A:$A,0),6)/5</f>
        <v>0</v>
      </c>
      <c r="M7">
        <f>INDEX([1]age_tranches_5ans_nb_sex!$1:$1048576,MATCH('SectorStat-Age-Hommes'!$A7,[1]age_tranches_5ans_nb_sex!$A:$A,0),6)/5</f>
        <v>0</v>
      </c>
      <c r="N7">
        <f>INDEX([1]age_tranches_5ans_nb_sex!$1:$1048576,MATCH('SectorStat-Age-Hommes'!$A7,[1]age_tranches_5ans_nb_sex!$A:$A,0),8)/5</f>
        <v>0</v>
      </c>
      <c r="O7">
        <f>INDEX([1]age_tranches_5ans_nb_sex!$1:$1048576,MATCH('SectorStat-Age-Hommes'!$A7,[1]age_tranches_5ans_nb_sex!$A:$A,0),8)/5</f>
        <v>0</v>
      </c>
      <c r="P7">
        <f>INDEX([1]age_tranches_5ans_nb_sex!$1:$1048576,MATCH('SectorStat-Age-Hommes'!$A7,[1]age_tranches_5ans_nb_sex!$A:$A,0),8)/5</f>
        <v>0</v>
      </c>
      <c r="Q7">
        <f>INDEX([1]age_tranches_5ans_nb_sex!$1:$1048576,MATCH('SectorStat-Age-Hommes'!$A7,[1]age_tranches_5ans_nb_sex!$A:$A,0),8)/5</f>
        <v>0</v>
      </c>
      <c r="R7">
        <f>INDEX([1]age_tranches_5ans_nb_sex!$1:$1048576,MATCH('SectorStat-Age-Hommes'!$A7,[1]age_tranches_5ans_nb_sex!$A:$A,0),8)/5</f>
        <v>0</v>
      </c>
      <c r="S7">
        <f>INDEX([1]age_tranches_5ans_nb_sex!$1:$1048576,MATCH('SectorStat-Age-Hommes'!$A7,[1]age_tranches_5ans_nb_sex!$A:$A,0),10)/5</f>
        <v>0</v>
      </c>
      <c r="T7">
        <f>INDEX([1]age_tranches_5ans_nb_sex!$1:$1048576,MATCH('SectorStat-Age-Hommes'!$A7,[1]age_tranches_5ans_nb_sex!$A:$A,0),10)/5</f>
        <v>0</v>
      </c>
      <c r="U7">
        <f>INDEX([1]age_tranches_5ans_nb_sex!$1:$1048576,MATCH('SectorStat-Age-Hommes'!$A7,[1]age_tranches_5ans_nb_sex!$A:$A,0),10)/5</f>
        <v>0</v>
      </c>
      <c r="V7">
        <f>INDEX([1]age_tranches_5ans_nb_sex!$1:$1048576,MATCH('SectorStat-Age-Hommes'!$A7,[1]age_tranches_5ans_nb_sex!$A:$A,0),10)/5</f>
        <v>0</v>
      </c>
      <c r="W7">
        <f>INDEX([1]age_tranches_5ans_nb_sex!$1:$1048576,MATCH('SectorStat-Age-Hommes'!$A7,[1]age_tranches_5ans_nb_sex!$A:$A,0),10)/5</f>
        <v>0</v>
      </c>
      <c r="X7">
        <f>INDEX([1]age_tranches_5ans_nb_sex!$1:$1048576,MATCH('SectorStat-Age-Hommes'!$A7,[1]age_tranches_5ans_nb_sex!$A:$A,0),10)/5</f>
        <v>0</v>
      </c>
      <c r="Y7">
        <f>INDEX([1]age_tranches_5ans_nb_sex!$1:$1048576,MATCH('SectorStat-Age-Hommes'!$A7,[1]age_tranches_5ans_nb_sex!$A:$A,0),12)/5</f>
        <v>0</v>
      </c>
      <c r="Z7">
        <f>INDEX([1]age_tranches_5ans_nb_sex!$1:$1048576,MATCH('SectorStat-Age-Hommes'!$A7,[1]age_tranches_5ans_nb_sex!$A:$A,0),12)/5</f>
        <v>0</v>
      </c>
      <c r="AA7">
        <f>INDEX([1]age_tranches_5ans_nb_sex!$1:$1048576,MATCH('SectorStat-Age-Hommes'!$A7,[1]age_tranches_5ans_nb_sex!$A:$A,0),12)/5</f>
        <v>0</v>
      </c>
      <c r="AB7">
        <f>INDEX([1]age_tranches_5ans_nb_sex!$1:$1048576,MATCH('SectorStat-Age-Hommes'!$A7,[1]age_tranches_5ans_nb_sex!$A:$A,0),12)/5</f>
        <v>0</v>
      </c>
      <c r="AC7">
        <f>INDEX([1]age_tranches_5ans_nb_sex!$1:$1048576,MATCH('SectorStat-Age-Hommes'!$A7,[1]age_tranches_5ans_nb_sex!$A:$A,0),14)/5</f>
        <v>0</v>
      </c>
      <c r="AD7">
        <f>INDEX([1]age_tranches_5ans_nb_sex!$1:$1048576,MATCH('SectorStat-Age-Hommes'!$A7,[1]age_tranches_5ans_nb_sex!$A:$A,0),14)/5</f>
        <v>0</v>
      </c>
      <c r="AE7">
        <f>INDEX([1]age_tranches_5ans_nb_sex!$1:$1048576,MATCH('SectorStat-Age-Hommes'!$A7,[1]age_tranches_5ans_nb_sex!$A:$A,0),14)/5</f>
        <v>0</v>
      </c>
      <c r="AF7">
        <f>INDEX([1]age_tranches_5ans_nb_sex!$1:$1048576,MATCH('SectorStat-Age-Hommes'!$A7,[1]age_tranches_5ans_nb_sex!$A:$A,0),14)/5</f>
        <v>0</v>
      </c>
      <c r="AG7">
        <f>INDEX([1]age_tranches_5ans_nb_sex!$1:$1048576,MATCH('SectorStat-Age-Hommes'!$A7,[1]age_tranches_5ans_nb_sex!$A:$A,0),14)/5</f>
        <v>0</v>
      </c>
      <c r="AH7">
        <f>INDEX([1]age_tranches_5ans_nb_sex!$1:$1048576,MATCH('SectorStat-Age-Hommes'!$A7,[1]age_tranches_5ans_nb_sex!$A:$A,0),16)/5</f>
        <v>0</v>
      </c>
      <c r="AI7">
        <f>INDEX([1]age_tranches_5ans_nb_sex!$1:$1048576,MATCH('SectorStat-Age-Hommes'!$A7,[1]age_tranches_5ans_nb_sex!$A:$A,0),16)/5</f>
        <v>0</v>
      </c>
      <c r="AJ7">
        <f>INDEX([1]age_tranches_5ans_nb_sex!$1:$1048576,MATCH('SectorStat-Age-Hommes'!$A7,[1]age_tranches_5ans_nb_sex!$A:$A,0),16)/5</f>
        <v>0</v>
      </c>
      <c r="AK7">
        <f>INDEX([1]age_tranches_5ans_nb_sex!$1:$1048576,MATCH('SectorStat-Age-Hommes'!$A7,[1]age_tranches_5ans_nb_sex!$A:$A,0),16)/5</f>
        <v>0</v>
      </c>
      <c r="AL7">
        <f>INDEX([1]age_tranches_5ans_nb_sex!$1:$1048576,MATCH('SectorStat-Age-Hommes'!$A7,[1]age_tranches_5ans_nb_sex!$A:$A,0),16)/5</f>
        <v>0</v>
      </c>
      <c r="AM7">
        <f>INDEX([1]age_tranches_5ans_nb_sex!$1:$1048576,MATCH('SectorStat-Age-Hommes'!$A7,[1]age_tranches_5ans_nb_sex!$A:$A,0),18)/5</f>
        <v>0</v>
      </c>
      <c r="AN7">
        <f>INDEX([1]age_tranches_5ans_nb_sex!$1:$1048576,MATCH('SectorStat-Age-Hommes'!$A7,[1]age_tranches_5ans_nb_sex!$A:$A,0),18)/5</f>
        <v>0</v>
      </c>
      <c r="AO7">
        <f>INDEX([1]age_tranches_5ans_nb_sex!$1:$1048576,MATCH('SectorStat-Age-Hommes'!$A7,[1]age_tranches_5ans_nb_sex!$A:$A,0),18)/5</f>
        <v>0</v>
      </c>
      <c r="AP7">
        <f>INDEX([1]age_tranches_5ans_nb_sex!$1:$1048576,MATCH('SectorStat-Age-Hommes'!$A7,[1]age_tranches_5ans_nb_sex!$A:$A,0),18)/5</f>
        <v>0</v>
      </c>
      <c r="AQ7">
        <f>INDEX([1]age_tranches_5ans_nb_sex!$1:$1048576,MATCH('SectorStat-Age-Hommes'!$A7,[1]age_tranches_5ans_nb_sex!$A:$A,0),18)/5</f>
        <v>0</v>
      </c>
      <c r="AR7">
        <f>INDEX([1]age_tranches_5ans_nb_sex!$1:$1048576,MATCH('SectorStat-Age-Hommes'!$A7,[1]age_tranches_5ans_nb_sex!$A:$A,0),20)/5</f>
        <v>0</v>
      </c>
      <c r="AS7">
        <f>INDEX([1]age_tranches_5ans_nb_sex!$1:$1048576,MATCH('SectorStat-Age-Hommes'!$A7,[1]age_tranches_5ans_nb_sex!$A:$A,0),20)/5</f>
        <v>0</v>
      </c>
      <c r="AT7">
        <f>INDEX([1]age_tranches_5ans_nb_sex!$1:$1048576,MATCH('SectorStat-Age-Hommes'!$A7,[1]age_tranches_5ans_nb_sex!$A:$A,0),20)/5</f>
        <v>0</v>
      </c>
      <c r="AU7">
        <f>INDEX([1]age_tranches_5ans_nb_sex!$1:$1048576,MATCH('SectorStat-Age-Hommes'!$A7,[1]age_tranches_5ans_nb_sex!$A:$A,0),20)/5</f>
        <v>0</v>
      </c>
      <c r="AV7">
        <f>INDEX([1]age_tranches_5ans_nb_sex!$1:$1048576,MATCH('SectorStat-Age-Hommes'!$A7,[1]age_tranches_5ans_nb_sex!$A:$A,0),20)/5</f>
        <v>0</v>
      </c>
      <c r="AW7">
        <f>INDEX([1]age_tranches_5ans_nb_sex!$1:$1048576,MATCH('SectorStat-Age-Hommes'!$A7,[1]age_tranches_5ans_nb_sex!$A:$A,0),22)/5</f>
        <v>0</v>
      </c>
      <c r="AX7">
        <f>INDEX([1]age_tranches_5ans_nb_sex!$1:$1048576,MATCH('SectorStat-Age-Hommes'!$A7,[1]age_tranches_5ans_nb_sex!$A:$A,0),22)/5</f>
        <v>0</v>
      </c>
      <c r="AY7">
        <f>INDEX([1]age_tranches_5ans_nb_sex!$1:$1048576,MATCH('SectorStat-Age-Hommes'!$A7,[1]age_tranches_5ans_nb_sex!$A:$A,0),22)/5</f>
        <v>0</v>
      </c>
      <c r="AZ7">
        <f>INDEX([1]age_tranches_5ans_nb_sex!$1:$1048576,MATCH('SectorStat-Age-Hommes'!$A7,[1]age_tranches_5ans_nb_sex!$A:$A,0),22)/5</f>
        <v>0</v>
      </c>
      <c r="BA7">
        <f>INDEX([1]age_tranches_5ans_nb_sex!$1:$1048576,MATCH('SectorStat-Age-Hommes'!$A7,[1]age_tranches_5ans_nb_sex!$A:$A,0),22)/5</f>
        <v>0</v>
      </c>
      <c r="BB7">
        <f>INDEX([1]age_tranches_5ans_nb_sex!$1:$1048576,MATCH('SectorStat-Age-Hommes'!$A7,[1]age_tranches_5ans_nb_sex!$A:$A,0),24)/5</f>
        <v>0</v>
      </c>
      <c r="BC7">
        <f>INDEX([1]age_tranches_5ans_nb_sex!$1:$1048576,MATCH('SectorStat-Age-Hommes'!$A7,[1]age_tranches_5ans_nb_sex!$A:$A,0),24)/5</f>
        <v>0</v>
      </c>
      <c r="BD7">
        <f>INDEX([1]age_tranches_5ans_nb_sex!$1:$1048576,MATCH('SectorStat-Age-Hommes'!$A7,[1]age_tranches_5ans_nb_sex!$A:$A,0),24)/5</f>
        <v>0</v>
      </c>
      <c r="BE7">
        <f>INDEX([1]age_tranches_5ans_nb_sex!$1:$1048576,MATCH('SectorStat-Age-Hommes'!$A7,[1]age_tranches_5ans_nb_sex!$A:$A,0),24)/5</f>
        <v>0</v>
      </c>
      <c r="BF7">
        <f>INDEX([1]age_tranches_5ans_nb_sex!$1:$1048576,MATCH('SectorStat-Age-Hommes'!$A7,[1]age_tranches_5ans_nb_sex!$A:$A,0),24)/5</f>
        <v>0</v>
      </c>
      <c r="BG7">
        <f>INDEX([1]age_tranches_5ans_nb_sex!$1:$1048576,MATCH('SectorStat-Age-Hommes'!$A7,[1]age_tranches_5ans_nb_sex!$A:$A,0),26)/5</f>
        <v>0</v>
      </c>
      <c r="BH7">
        <f>INDEX([1]age_tranches_5ans_nb_sex!$1:$1048576,MATCH('SectorStat-Age-Hommes'!$A7,[1]age_tranches_5ans_nb_sex!$A:$A,0),26)/5</f>
        <v>0</v>
      </c>
      <c r="BI7">
        <f>INDEX([1]age_tranches_5ans_nb_sex!$1:$1048576,MATCH('SectorStat-Age-Hommes'!$A7,[1]age_tranches_5ans_nb_sex!$A:$A,0),26)/5</f>
        <v>0</v>
      </c>
      <c r="BJ7">
        <f>INDEX([1]age_tranches_5ans_nb_sex!$1:$1048576,MATCH('SectorStat-Age-Hommes'!$A7,[1]age_tranches_5ans_nb_sex!$A:$A,0),26)/5</f>
        <v>0</v>
      </c>
      <c r="BK7">
        <f>INDEX([1]age_tranches_5ans_nb_sex!$1:$1048576,MATCH('SectorStat-Age-Hommes'!$A7,[1]age_tranches_5ans_nb_sex!$A:$A,0),26)/5</f>
        <v>0</v>
      </c>
      <c r="BL7">
        <f>INDEX([1]age_tranches_5ans_nb_sex!$1:$1048576,MATCH('SectorStat-Age-Hommes'!$A7,[1]age_tranches_5ans_nb_sex!$A:$A,0),28)/5</f>
        <v>0</v>
      </c>
      <c r="BM7">
        <f>INDEX([1]age_tranches_5ans_nb_sex!$1:$1048576,MATCH('SectorStat-Age-Hommes'!$A7,[1]age_tranches_5ans_nb_sex!$A:$A,0),28)/5</f>
        <v>0</v>
      </c>
      <c r="BN7">
        <f>INDEX([1]age_tranches_5ans_nb_sex!$1:$1048576,MATCH('SectorStat-Age-Hommes'!$A7,[1]age_tranches_5ans_nb_sex!$A:$A,0),28)/5</f>
        <v>0</v>
      </c>
      <c r="BO7">
        <f>INDEX([1]age_tranches_5ans_nb_sex!$1:$1048576,MATCH('SectorStat-Age-Hommes'!$A7,[1]age_tranches_5ans_nb_sex!$A:$A,0),28)/5</f>
        <v>0</v>
      </c>
      <c r="BP7">
        <f>INDEX([1]age_tranches_5ans_nb_sex!$1:$1048576,MATCH('SectorStat-Age-Hommes'!$A7,[1]age_tranches_5ans_nb_sex!$A:$A,0),28)/5</f>
        <v>0</v>
      </c>
      <c r="BQ7">
        <f>INDEX([1]age_tranches_5ans_nb_sex!$1:$1048576,MATCH('SectorStat-Age-Hommes'!$A7,[1]age_tranches_5ans_nb_sex!$A:$A,0),30)/5</f>
        <v>0</v>
      </c>
      <c r="BR7">
        <f>INDEX([1]age_tranches_5ans_nb_sex!$1:$1048576,MATCH('SectorStat-Age-Hommes'!$A7,[1]age_tranches_5ans_nb_sex!$A:$A,0),30)/5</f>
        <v>0</v>
      </c>
      <c r="BS7">
        <f>INDEX([1]age_tranches_5ans_nb_sex!$1:$1048576,MATCH('SectorStat-Age-Hommes'!$A7,[1]age_tranches_5ans_nb_sex!$A:$A,0),30)/5</f>
        <v>0</v>
      </c>
      <c r="BT7">
        <f>INDEX([1]age_tranches_5ans_nb_sex!$1:$1048576,MATCH('SectorStat-Age-Hommes'!$A7,[1]age_tranches_5ans_nb_sex!$A:$A,0),30)/5</f>
        <v>0</v>
      </c>
      <c r="BU7">
        <f>INDEX([1]age_tranches_5ans_nb_sex!$1:$1048576,MATCH('SectorStat-Age-Hommes'!$A7,[1]age_tranches_5ans_nb_sex!$A:$A,0),30)/5</f>
        <v>0</v>
      </c>
      <c r="BV7">
        <f>INDEX([1]age_tranches_5ans_nb_sex!$1:$1048576,MATCH('SectorStat-Age-Hommes'!$A7,[1]age_tranches_5ans_nb_sex!$A:$A,0),32)/5</f>
        <v>0</v>
      </c>
      <c r="BW7">
        <f>INDEX([1]age_tranches_5ans_nb_sex!$1:$1048576,MATCH('SectorStat-Age-Hommes'!$A7,[1]age_tranches_5ans_nb_sex!$A:$A,0),32)/5</f>
        <v>0</v>
      </c>
      <c r="BX7">
        <f>INDEX([1]age_tranches_5ans_nb_sex!$1:$1048576,MATCH('SectorStat-Age-Hommes'!$A7,[1]age_tranches_5ans_nb_sex!$A:$A,0),32)/5</f>
        <v>0</v>
      </c>
      <c r="BY7">
        <f>INDEX([1]age_tranches_5ans_nb_sex!$1:$1048576,MATCH('SectorStat-Age-Hommes'!$A7,[1]age_tranches_5ans_nb_sex!$A:$A,0),32)/5</f>
        <v>0</v>
      </c>
      <c r="BZ7">
        <f>INDEX([1]age_tranches_5ans_nb_sex!$1:$1048576,MATCH('SectorStat-Age-Hommes'!$A7,[1]age_tranches_5ans_nb_sex!$A:$A,0),32)/5</f>
        <v>0</v>
      </c>
      <c r="CA7">
        <f>INDEX([1]age_tranches_5ans_nb_sex!$1:$1048576,MATCH('SectorStat-Age-Hommes'!$A7,[1]age_tranches_5ans_nb_sex!$A:$A,0),34)/5</f>
        <v>0</v>
      </c>
      <c r="CB7">
        <f>INDEX([1]age_tranches_5ans_nb_sex!$1:$1048576,MATCH('SectorStat-Age-Hommes'!$A7,[1]age_tranches_5ans_nb_sex!$A:$A,0),34)/5</f>
        <v>0</v>
      </c>
      <c r="CC7">
        <f>INDEX([1]age_tranches_5ans_nb_sex!$1:$1048576,MATCH('SectorStat-Age-Hommes'!$A7,[1]age_tranches_5ans_nb_sex!$A:$A,0),34)/5</f>
        <v>0</v>
      </c>
      <c r="CD7">
        <f>INDEX([1]age_tranches_5ans_nb_sex!$1:$1048576,MATCH('SectorStat-Age-Hommes'!$A7,[1]age_tranches_5ans_nb_sex!$A:$A,0),34)/5</f>
        <v>0</v>
      </c>
      <c r="CE7">
        <f>INDEX([1]age_tranches_5ans_nb_sex!$1:$1048576,MATCH('SectorStat-Age-Hommes'!$A7,[1]age_tranches_5ans_nb_sex!$A:$A,0),34)/5</f>
        <v>0</v>
      </c>
      <c r="CF7">
        <f>INDEX([1]age_tranches_5ans_nb_sex!$1:$1048576,MATCH('SectorStat-Age-Hommes'!$A7,[1]age_tranches_5ans_nb_sex!$A:$A,0),36)/5</f>
        <v>0</v>
      </c>
      <c r="CG7">
        <f>INDEX([1]age_tranches_5ans_nb_sex!$1:$1048576,MATCH('SectorStat-Age-Hommes'!$A7,[1]age_tranches_5ans_nb_sex!$A:$A,0),36)/5</f>
        <v>0</v>
      </c>
      <c r="CH7">
        <f>INDEX([1]age_tranches_5ans_nb_sex!$1:$1048576,MATCH('SectorStat-Age-Hommes'!$A7,[1]age_tranches_5ans_nb_sex!$A:$A,0),36)/5</f>
        <v>0</v>
      </c>
      <c r="CI7">
        <f>INDEX([1]age_tranches_5ans_nb_sex!$1:$1048576,MATCH('SectorStat-Age-Hommes'!$A7,[1]age_tranches_5ans_nb_sex!$A:$A,0),36)/5</f>
        <v>0</v>
      </c>
      <c r="CJ7">
        <f>INDEX([1]age_tranches_5ans_nb_sex!$1:$1048576,MATCH('SectorStat-Age-Hommes'!$A7,[1]age_tranches_5ans_nb_sex!$A:$A,0),36)/5</f>
        <v>0</v>
      </c>
      <c r="CK7">
        <f>INDEX([1]age_tranches_5ans_nb_sex!$1:$1048576,MATCH('SectorStat-Age-Hommes'!$A7,[1]age_tranches_5ans_nb_sex!$A:$A,0),38)/5</f>
        <v>0</v>
      </c>
      <c r="CL7">
        <f>INDEX([1]age_tranches_5ans_nb_sex!$1:$1048576,MATCH('SectorStat-Age-Hommes'!$A7,[1]age_tranches_5ans_nb_sex!$A:$A,0),38)/5</f>
        <v>0</v>
      </c>
      <c r="CM7">
        <f>INDEX([1]age_tranches_5ans_nb_sex!$1:$1048576,MATCH('SectorStat-Age-Hommes'!$A7,[1]age_tranches_5ans_nb_sex!$A:$A,0),38)/5</f>
        <v>0</v>
      </c>
      <c r="CN7">
        <f>INDEX([1]age_tranches_5ans_nb_sex!$1:$1048576,MATCH('SectorStat-Age-Hommes'!$A7,[1]age_tranches_5ans_nb_sex!$A:$A,0),38)/5</f>
        <v>0</v>
      </c>
      <c r="CO7">
        <f>INDEX([1]age_tranches_5ans_nb_sex!$1:$1048576,MATCH('SectorStat-Age-Hommes'!$A7,[1]age_tranches_5ans_nb_sex!$A:$A,0),38)/5</f>
        <v>0</v>
      </c>
      <c r="CP7" s="2">
        <f>INDEX([1]age_tranches_5ans_nb_sex!$1:$1048576,MATCH('SectorStat-Age-Hommes'!$A7,[1]age_tranches_5ans_nb_sex!$A:$A,0),40)/5</f>
        <v>0</v>
      </c>
      <c r="CQ7" s="2">
        <f>INDEX([1]age_tranches_5ans_nb_sex!$1:$1048576,MATCH('SectorStat-Age-Hommes'!$A7,[1]age_tranches_5ans_nb_sex!$A:$A,0),40)/5</f>
        <v>0</v>
      </c>
      <c r="CR7" s="2">
        <f>INDEX([1]age_tranches_5ans_nb_sex!$1:$1048576,MATCH('SectorStat-Age-Hommes'!$A7,[1]age_tranches_5ans_nb_sex!$A:$A,0),40)/5</f>
        <v>0</v>
      </c>
      <c r="CS7" s="2">
        <f>INDEX([1]age_tranches_5ans_nb_sex!$1:$1048576,MATCH('SectorStat-Age-Hommes'!$A7,[1]age_tranches_5ans_nb_sex!$A:$A,0),40)/5</f>
        <v>0</v>
      </c>
      <c r="CT7" s="2">
        <f>INDEX([1]age_tranches_5ans_nb_sex!$1:$1048576,MATCH('SectorStat-Age-Hommes'!$A7,[1]age_tranches_5ans_nb_sex!$A:$A,0),40)/5</f>
        <v>0</v>
      </c>
      <c r="CZ7" s="3"/>
      <c r="DA7" s="3"/>
      <c r="DB7" s="3"/>
      <c r="DC7" s="3"/>
      <c r="DD7" s="3"/>
    </row>
    <row r="8" spans="1:108" x14ac:dyDescent="0.35">
      <c r="A8" s="1" t="s">
        <v>15</v>
      </c>
      <c r="B8" s="1" t="s">
        <v>16</v>
      </c>
      <c r="C8" t="str">
        <f>INDEX([1]SectorStat!$1:$1048576,MATCH('[1]Distribution ages'!$A8,[1]SectorStat!$B:$B,0),4)</f>
        <v>Anderlecht</v>
      </c>
      <c r="D8">
        <f>INDEX([1]age_tranches_5ans_nb_sex!$1:$1048576,MATCH('SectorStat-Age-Hommes'!$A8,[1]age_tranches_5ans_nb_sex!$A:$A,0),4)/5</f>
        <v>9.7999999999873992</v>
      </c>
      <c r="E8">
        <f>INDEX([1]age_tranches_5ans_nb_sex!$1:$1048576,MATCH('SectorStat-Age-Hommes'!$A8,[1]age_tranches_5ans_nb_sex!$A:$A,0),4)/5</f>
        <v>9.7999999999873992</v>
      </c>
      <c r="F8">
        <f>INDEX([1]age_tranches_5ans_nb_sex!$1:$1048576,MATCH('SectorStat-Age-Hommes'!$A8,[1]age_tranches_5ans_nb_sex!$A:$A,0),4)/5</f>
        <v>9.7999999999873992</v>
      </c>
      <c r="G8">
        <f>INDEX([1]age_tranches_5ans_nb_sex!$1:$1048576,MATCH('SectorStat-Age-Hommes'!$A8,[1]age_tranches_5ans_nb_sex!$A:$A,0),4)/5</f>
        <v>9.7999999999873992</v>
      </c>
      <c r="H8">
        <f>INDEX([1]age_tranches_5ans_nb_sex!$1:$1048576,MATCH('SectorStat-Age-Hommes'!$A8,[1]age_tranches_5ans_nb_sex!$A:$A,0),4)/5</f>
        <v>9.7999999999873992</v>
      </c>
      <c r="I8">
        <f>INDEX([1]age_tranches_5ans_nb_sex!$1:$1048576,MATCH('SectorStat-Age-Hommes'!$A8,[1]age_tranches_5ans_nb_sex!$A:$A,0),6)/5</f>
        <v>13.199999999878202</v>
      </c>
      <c r="J8">
        <f>INDEX([1]age_tranches_5ans_nb_sex!$1:$1048576,MATCH('SectorStat-Age-Hommes'!$A8,[1]age_tranches_5ans_nb_sex!$A:$A,0),6)/5</f>
        <v>13.199999999878202</v>
      </c>
      <c r="K8">
        <f>INDEX([1]age_tranches_5ans_nb_sex!$1:$1048576,MATCH('SectorStat-Age-Hommes'!$A8,[1]age_tranches_5ans_nb_sex!$A:$A,0),6)/5</f>
        <v>13.199999999878202</v>
      </c>
      <c r="L8">
        <f>INDEX([1]age_tranches_5ans_nb_sex!$1:$1048576,MATCH('SectorStat-Age-Hommes'!$A8,[1]age_tranches_5ans_nb_sex!$A:$A,0),6)/5</f>
        <v>13.199999999878202</v>
      </c>
      <c r="M8">
        <f>INDEX([1]age_tranches_5ans_nb_sex!$1:$1048576,MATCH('SectorStat-Age-Hommes'!$A8,[1]age_tranches_5ans_nb_sex!$A:$A,0),6)/5</f>
        <v>13.199999999878202</v>
      </c>
      <c r="N8">
        <f>INDEX([1]age_tranches_5ans_nb_sex!$1:$1048576,MATCH('SectorStat-Age-Hommes'!$A8,[1]age_tranches_5ans_nb_sex!$A:$A,0),8)/5</f>
        <v>10.199999999917001</v>
      </c>
      <c r="O8">
        <f>INDEX([1]age_tranches_5ans_nb_sex!$1:$1048576,MATCH('SectorStat-Age-Hommes'!$A8,[1]age_tranches_5ans_nb_sex!$A:$A,0),8)/5</f>
        <v>10.199999999917001</v>
      </c>
      <c r="P8">
        <f>INDEX([1]age_tranches_5ans_nb_sex!$1:$1048576,MATCH('SectorStat-Age-Hommes'!$A8,[1]age_tranches_5ans_nb_sex!$A:$A,0),8)/5</f>
        <v>10.199999999917001</v>
      </c>
      <c r="Q8">
        <f>INDEX([1]age_tranches_5ans_nb_sex!$1:$1048576,MATCH('SectorStat-Age-Hommes'!$A8,[1]age_tranches_5ans_nb_sex!$A:$A,0),8)/5</f>
        <v>10.199999999917001</v>
      </c>
      <c r="R8">
        <f>INDEX([1]age_tranches_5ans_nb_sex!$1:$1048576,MATCH('SectorStat-Age-Hommes'!$A8,[1]age_tranches_5ans_nb_sex!$A:$A,0),8)/5</f>
        <v>10.199999999917001</v>
      </c>
      <c r="S8">
        <f>INDEX([1]age_tranches_5ans_nb_sex!$1:$1048576,MATCH('SectorStat-Age-Hommes'!$A8,[1]age_tranches_5ans_nb_sex!$A:$A,0),10)/5</f>
        <v>10.600000000091201</v>
      </c>
      <c r="T8">
        <f>INDEX([1]age_tranches_5ans_nb_sex!$1:$1048576,MATCH('SectorStat-Age-Hommes'!$A8,[1]age_tranches_5ans_nb_sex!$A:$A,0),10)/5</f>
        <v>10.600000000091201</v>
      </c>
      <c r="U8">
        <f>INDEX([1]age_tranches_5ans_nb_sex!$1:$1048576,MATCH('SectorStat-Age-Hommes'!$A8,[1]age_tranches_5ans_nb_sex!$A:$A,0),10)/5</f>
        <v>10.600000000091201</v>
      </c>
      <c r="V8">
        <f>INDEX([1]age_tranches_5ans_nb_sex!$1:$1048576,MATCH('SectorStat-Age-Hommes'!$A8,[1]age_tranches_5ans_nb_sex!$A:$A,0),10)/5</f>
        <v>10.600000000091201</v>
      </c>
      <c r="W8">
        <f>INDEX([1]age_tranches_5ans_nb_sex!$1:$1048576,MATCH('SectorStat-Age-Hommes'!$A8,[1]age_tranches_5ans_nb_sex!$A:$A,0),10)/5</f>
        <v>10.600000000091201</v>
      </c>
      <c r="X8">
        <f>INDEX([1]age_tranches_5ans_nb_sex!$1:$1048576,MATCH('SectorStat-Age-Hommes'!$A8,[1]age_tranches_5ans_nb_sex!$A:$A,0),10)/5</f>
        <v>10.600000000091201</v>
      </c>
      <c r="Y8">
        <f>INDEX([1]age_tranches_5ans_nb_sex!$1:$1048576,MATCH('SectorStat-Age-Hommes'!$A8,[1]age_tranches_5ans_nb_sex!$A:$A,0),12)/5</f>
        <v>9.2000000000930005</v>
      </c>
      <c r="Z8">
        <f>INDEX([1]age_tranches_5ans_nb_sex!$1:$1048576,MATCH('SectorStat-Age-Hommes'!$A8,[1]age_tranches_5ans_nb_sex!$A:$A,0),12)/5</f>
        <v>9.2000000000930005</v>
      </c>
      <c r="AA8">
        <f>INDEX([1]age_tranches_5ans_nb_sex!$1:$1048576,MATCH('SectorStat-Age-Hommes'!$A8,[1]age_tranches_5ans_nb_sex!$A:$A,0),12)/5</f>
        <v>9.2000000000930005</v>
      </c>
      <c r="AB8">
        <f>INDEX([1]age_tranches_5ans_nb_sex!$1:$1048576,MATCH('SectorStat-Age-Hommes'!$A8,[1]age_tranches_5ans_nb_sex!$A:$A,0),12)/5</f>
        <v>9.2000000000930005</v>
      </c>
      <c r="AC8">
        <f>INDEX([1]age_tranches_5ans_nb_sex!$1:$1048576,MATCH('SectorStat-Age-Hommes'!$A8,[1]age_tranches_5ans_nb_sex!$A:$A,0),14)/5</f>
        <v>7.3999999999205999</v>
      </c>
      <c r="AD8">
        <f>INDEX([1]age_tranches_5ans_nb_sex!$1:$1048576,MATCH('SectorStat-Age-Hommes'!$A8,[1]age_tranches_5ans_nb_sex!$A:$A,0),14)/5</f>
        <v>7.3999999999205999</v>
      </c>
      <c r="AE8">
        <f>INDEX([1]age_tranches_5ans_nb_sex!$1:$1048576,MATCH('SectorStat-Age-Hommes'!$A8,[1]age_tranches_5ans_nb_sex!$A:$A,0),14)/5</f>
        <v>7.3999999999205999</v>
      </c>
      <c r="AF8">
        <f>INDEX([1]age_tranches_5ans_nb_sex!$1:$1048576,MATCH('SectorStat-Age-Hommes'!$A8,[1]age_tranches_5ans_nb_sex!$A:$A,0),14)/5</f>
        <v>7.3999999999205999</v>
      </c>
      <c r="AG8">
        <f>INDEX([1]age_tranches_5ans_nb_sex!$1:$1048576,MATCH('SectorStat-Age-Hommes'!$A8,[1]age_tranches_5ans_nb_sex!$A:$A,0),14)/5</f>
        <v>7.3999999999205999</v>
      </c>
      <c r="AH8">
        <f>INDEX([1]age_tranches_5ans_nb_sex!$1:$1048576,MATCH('SectorStat-Age-Hommes'!$A8,[1]age_tranches_5ans_nb_sex!$A:$A,0),16)/5</f>
        <v>6.8000000000261993</v>
      </c>
      <c r="AI8">
        <f>INDEX([1]age_tranches_5ans_nb_sex!$1:$1048576,MATCH('SectorStat-Age-Hommes'!$A8,[1]age_tranches_5ans_nb_sex!$A:$A,0),16)/5</f>
        <v>6.8000000000261993</v>
      </c>
      <c r="AJ8">
        <f>INDEX([1]age_tranches_5ans_nb_sex!$1:$1048576,MATCH('SectorStat-Age-Hommes'!$A8,[1]age_tranches_5ans_nb_sex!$A:$A,0),16)/5</f>
        <v>6.8000000000261993</v>
      </c>
      <c r="AK8">
        <f>INDEX([1]age_tranches_5ans_nb_sex!$1:$1048576,MATCH('SectorStat-Age-Hommes'!$A8,[1]age_tranches_5ans_nb_sex!$A:$A,0),16)/5</f>
        <v>6.8000000000261993</v>
      </c>
      <c r="AL8">
        <f>INDEX([1]age_tranches_5ans_nb_sex!$1:$1048576,MATCH('SectorStat-Age-Hommes'!$A8,[1]age_tranches_5ans_nb_sex!$A:$A,0),16)/5</f>
        <v>6.8000000000261993</v>
      </c>
      <c r="AM8">
        <f>INDEX([1]age_tranches_5ans_nb_sex!$1:$1048576,MATCH('SectorStat-Age-Hommes'!$A8,[1]age_tranches_5ans_nb_sex!$A:$A,0),18)/5</f>
        <v>8.9999999998836024</v>
      </c>
      <c r="AN8">
        <f>INDEX([1]age_tranches_5ans_nb_sex!$1:$1048576,MATCH('SectorStat-Age-Hommes'!$A8,[1]age_tranches_5ans_nb_sex!$A:$A,0),18)/5</f>
        <v>8.9999999998836024</v>
      </c>
      <c r="AO8">
        <f>INDEX([1]age_tranches_5ans_nb_sex!$1:$1048576,MATCH('SectorStat-Age-Hommes'!$A8,[1]age_tranches_5ans_nb_sex!$A:$A,0),18)/5</f>
        <v>8.9999999998836024</v>
      </c>
      <c r="AP8">
        <f>INDEX([1]age_tranches_5ans_nb_sex!$1:$1048576,MATCH('SectorStat-Age-Hommes'!$A8,[1]age_tranches_5ans_nb_sex!$A:$A,0),18)/5</f>
        <v>8.9999999998836024</v>
      </c>
      <c r="AQ8">
        <f>INDEX([1]age_tranches_5ans_nb_sex!$1:$1048576,MATCH('SectorStat-Age-Hommes'!$A8,[1]age_tranches_5ans_nb_sex!$A:$A,0),18)/5</f>
        <v>8.9999999998836024</v>
      </c>
      <c r="AR8">
        <f>INDEX([1]age_tranches_5ans_nb_sex!$1:$1048576,MATCH('SectorStat-Age-Hommes'!$A8,[1]age_tranches_5ans_nb_sex!$A:$A,0),20)/5</f>
        <v>8.3999999999892019</v>
      </c>
      <c r="AS8">
        <f>INDEX([1]age_tranches_5ans_nb_sex!$1:$1048576,MATCH('SectorStat-Age-Hommes'!$A8,[1]age_tranches_5ans_nb_sex!$A:$A,0),20)/5</f>
        <v>8.3999999999892019</v>
      </c>
      <c r="AT8">
        <f>INDEX([1]age_tranches_5ans_nb_sex!$1:$1048576,MATCH('SectorStat-Age-Hommes'!$A8,[1]age_tranches_5ans_nb_sex!$A:$A,0),20)/5</f>
        <v>8.3999999999892019</v>
      </c>
      <c r="AU8">
        <f>INDEX([1]age_tranches_5ans_nb_sex!$1:$1048576,MATCH('SectorStat-Age-Hommes'!$A8,[1]age_tranches_5ans_nb_sex!$A:$A,0),20)/5</f>
        <v>8.3999999999892019</v>
      </c>
      <c r="AV8">
        <f>INDEX([1]age_tranches_5ans_nb_sex!$1:$1048576,MATCH('SectorStat-Age-Hommes'!$A8,[1]age_tranches_5ans_nb_sex!$A:$A,0),20)/5</f>
        <v>8.3999999999892019</v>
      </c>
      <c r="AW8">
        <f>INDEX([1]age_tranches_5ans_nb_sex!$1:$1048576,MATCH('SectorStat-Age-Hommes'!$A8,[1]age_tranches_5ans_nb_sex!$A:$A,0),22)/5</f>
        <v>8.7999999999187999</v>
      </c>
      <c r="AX8">
        <f>INDEX([1]age_tranches_5ans_nb_sex!$1:$1048576,MATCH('SectorStat-Age-Hommes'!$A8,[1]age_tranches_5ans_nb_sex!$A:$A,0),22)/5</f>
        <v>8.7999999999187999</v>
      </c>
      <c r="AY8">
        <f>INDEX([1]age_tranches_5ans_nb_sex!$1:$1048576,MATCH('SectorStat-Age-Hommes'!$A8,[1]age_tranches_5ans_nb_sex!$A:$A,0),22)/5</f>
        <v>8.7999999999187999</v>
      </c>
      <c r="AZ8">
        <f>INDEX([1]age_tranches_5ans_nb_sex!$1:$1048576,MATCH('SectorStat-Age-Hommes'!$A8,[1]age_tranches_5ans_nb_sex!$A:$A,0),22)/5</f>
        <v>8.7999999999187999</v>
      </c>
      <c r="BA8">
        <f>INDEX([1]age_tranches_5ans_nb_sex!$1:$1048576,MATCH('SectorStat-Age-Hommes'!$A8,[1]age_tranches_5ans_nb_sex!$A:$A,0),22)/5</f>
        <v>8.7999999999187999</v>
      </c>
      <c r="BB8">
        <f>INDEX([1]age_tranches_5ans_nb_sex!$1:$1048576,MATCH('SectorStat-Age-Hommes'!$A8,[1]age_tranches_5ans_nb_sex!$A:$A,0),24)/5</f>
        <v>10.199999999917001</v>
      </c>
      <c r="BC8">
        <f>INDEX([1]age_tranches_5ans_nb_sex!$1:$1048576,MATCH('SectorStat-Age-Hommes'!$A8,[1]age_tranches_5ans_nb_sex!$A:$A,0),24)/5</f>
        <v>10.199999999917001</v>
      </c>
      <c r="BD8">
        <f>INDEX([1]age_tranches_5ans_nb_sex!$1:$1048576,MATCH('SectorStat-Age-Hommes'!$A8,[1]age_tranches_5ans_nb_sex!$A:$A,0),24)/5</f>
        <v>10.199999999917001</v>
      </c>
      <c r="BE8">
        <f>INDEX([1]age_tranches_5ans_nb_sex!$1:$1048576,MATCH('SectorStat-Age-Hommes'!$A8,[1]age_tranches_5ans_nb_sex!$A:$A,0),24)/5</f>
        <v>10.199999999917001</v>
      </c>
      <c r="BF8">
        <f>INDEX([1]age_tranches_5ans_nb_sex!$1:$1048576,MATCH('SectorStat-Age-Hommes'!$A8,[1]age_tranches_5ans_nb_sex!$A:$A,0),24)/5</f>
        <v>10.199999999917001</v>
      </c>
      <c r="BG8">
        <f>INDEX([1]age_tranches_5ans_nb_sex!$1:$1048576,MATCH('SectorStat-Age-Hommes'!$A8,[1]age_tranches_5ans_nb_sex!$A:$A,0),26)/5</f>
        <v>8.5999999999539991</v>
      </c>
      <c r="BH8">
        <f>INDEX([1]age_tranches_5ans_nb_sex!$1:$1048576,MATCH('SectorStat-Age-Hommes'!$A8,[1]age_tranches_5ans_nb_sex!$A:$A,0),26)/5</f>
        <v>8.5999999999539991</v>
      </c>
      <c r="BI8">
        <f>INDEX([1]age_tranches_5ans_nb_sex!$1:$1048576,MATCH('SectorStat-Age-Hommes'!$A8,[1]age_tranches_5ans_nb_sex!$A:$A,0),26)/5</f>
        <v>8.5999999999539991</v>
      </c>
      <c r="BJ8">
        <f>INDEX([1]age_tranches_5ans_nb_sex!$1:$1048576,MATCH('SectorStat-Age-Hommes'!$A8,[1]age_tranches_5ans_nb_sex!$A:$A,0),26)/5</f>
        <v>8.5999999999539991</v>
      </c>
      <c r="BK8">
        <f>INDEX([1]age_tranches_5ans_nb_sex!$1:$1048576,MATCH('SectorStat-Age-Hommes'!$A8,[1]age_tranches_5ans_nb_sex!$A:$A,0),26)/5</f>
        <v>8.5999999999539991</v>
      </c>
      <c r="BL8">
        <f>INDEX([1]age_tranches_5ans_nb_sex!$1:$1048576,MATCH('SectorStat-Age-Hommes'!$A8,[1]age_tranches_5ans_nb_sex!$A:$A,0),28)/5</f>
        <v>4.3999999999593999</v>
      </c>
      <c r="BM8">
        <f>INDEX([1]age_tranches_5ans_nb_sex!$1:$1048576,MATCH('SectorStat-Age-Hommes'!$A8,[1]age_tranches_5ans_nb_sex!$A:$A,0),28)/5</f>
        <v>4.3999999999593999</v>
      </c>
      <c r="BN8">
        <f>INDEX([1]age_tranches_5ans_nb_sex!$1:$1048576,MATCH('SectorStat-Age-Hommes'!$A8,[1]age_tranches_5ans_nb_sex!$A:$A,0),28)/5</f>
        <v>4.3999999999593999</v>
      </c>
      <c r="BO8">
        <f>INDEX([1]age_tranches_5ans_nb_sex!$1:$1048576,MATCH('SectorStat-Age-Hommes'!$A8,[1]age_tranches_5ans_nb_sex!$A:$A,0),28)/5</f>
        <v>4.3999999999593999</v>
      </c>
      <c r="BP8">
        <f>INDEX([1]age_tranches_5ans_nb_sex!$1:$1048576,MATCH('SectorStat-Age-Hommes'!$A8,[1]age_tranches_5ans_nb_sex!$A:$A,0),28)/5</f>
        <v>4.3999999999593999</v>
      </c>
      <c r="BQ8">
        <f>INDEX([1]age_tranches_5ans_nb_sex!$1:$1048576,MATCH('SectorStat-Age-Hommes'!$A8,[1]age_tranches_5ans_nb_sex!$A:$A,0),30)/5</f>
        <v>4.3999999999593999</v>
      </c>
      <c r="BR8">
        <f>INDEX([1]age_tranches_5ans_nb_sex!$1:$1048576,MATCH('SectorStat-Age-Hommes'!$A8,[1]age_tranches_5ans_nb_sex!$A:$A,0),30)/5</f>
        <v>4.3999999999593999</v>
      </c>
      <c r="BS8">
        <f>INDEX([1]age_tranches_5ans_nb_sex!$1:$1048576,MATCH('SectorStat-Age-Hommes'!$A8,[1]age_tranches_5ans_nb_sex!$A:$A,0),30)/5</f>
        <v>4.3999999999593999</v>
      </c>
      <c r="BT8">
        <f>INDEX([1]age_tranches_5ans_nb_sex!$1:$1048576,MATCH('SectorStat-Age-Hommes'!$A8,[1]age_tranches_5ans_nb_sex!$A:$A,0),30)/5</f>
        <v>4.3999999999593999</v>
      </c>
      <c r="BU8">
        <f>INDEX([1]age_tranches_5ans_nb_sex!$1:$1048576,MATCH('SectorStat-Age-Hommes'!$A8,[1]age_tranches_5ans_nb_sex!$A:$A,0),30)/5</f>
        <v>4.3999999999593999</v>
      </c>
      <c r="BV8">
        <f>INDEX([1]age_tranches_5ans_nb_sex!$1:$1048576,MATCH('SectorStat-Age-Hommes'!$A8,[1]age_tranches_5ans_nb_sex!$A:$A,0),32)/5</f>
        <v>3.6000000001001999</v>
      </c>
      <c r="BW8">
        <f>INDEX([1]age_tranches_5ans_nb_sex!$1:$1048576,MATCH('SectorStat-Age-Hommes'!$A8,[1]age_tranches_5ans_nb_sex!$A:$A,0),32)/5</f>
        <v>3.6000000001001999</v>
      </c>
      <c r="BX8">
        <f>INDEX([1]age_tranches_5ans_nb_sex!$1:$1048576,MATCH('SectorStat-Age-Hommes'!$A8,[1]age_tranches_5ans_nb_sex!$A:$A,0),32)/5</f>
        <v>3.6000000001001999</v>
      </c>
      <c r="BY8">
        <f>INDEX([1]age_tranches_5ans_nb_sex!$1:$1048576,MATCH('SectorStat-Age-Hommes'!$A8,[1]age_tranches_5ans_nb_sex!$A:$A,0),32)/5</f>
        <v>3.6000000001001999</v>
      </c>
      <c r="BZ8">
        <f>INDEX([1]age_tranches_5ans_nb_sex!$1:$1048576,MATCH('SectorStat-Age-Hommes'!$A8,[1]age_tranches_5ans_nb_sex!$A:$A,0),32)/5</f>
        <v>3.6000000001001999</v>
      </c>
      <c r="CA8">
        <f>INDEX([1]age_tranches_5ans_nb_sex!$1:$1048576,MATCH('SectorStat-Age-Hommes'!$A8,[1]age_tranches_5ans_nb_sex!$A:$A,0),34)/5</f>
        <v>0.3999999999296</v>
      </c>
      <c r="CB8">
        <f>INDEX([1]age_tranches_5ans_nb_sex!$1:$1048576,MATCH('SectorStat-Age-Hommes'!$A8,[1]age_tranches_5ans_nb_sex!$A:$A,0),34)/5</f>
        <v>0.3999999999296</v>
      </c>
      <c r="CC8">
        <f>INDEX([1]age_tranches_5ans_nb_sex!$1:$1048576,MATCH('SectorStat-Age-Hommes'!$A8,[1]age_tranches_5ans_nb_sex!$A:$A,0),34)/5</f>
        <v>0.3999999999296</v>
      </c>
      <c r="CD8">
        <f>INDEX([1]age_tranches_5ans_nb_sex!$1:$1048576,MATCH('SectorStat-Age-Hommes'!$A8,[1]age_tranches_5ans_nb_sex!$A:$A,0),34)/5</f>
        <v>0.3999999999296</v>
      </c>
      <c r="CE8">
        <f>INDEX([1]age_tranches_5ans_nb_sex!$1:$1048576,MATCH('SectorStat-Age-Hommes'!$A8,[1]age_tranches_5ans_nb_sex!$A:$A,0),34)/5</f>
        <v>0.3999999999296</v>
      </c>
      <c r="CF8">
        <f>INDEX([1]age_tranches_5ans_nb_sex!$1:$1048576,MATCH('SectorStat-Age-Hommes'!$A8,[1]age_tranches_5ans_nb_sex!$A:$A,0),36)/5</f>
        <v>1.0000000000685998</v>
      </c>
      <c r="CG8">
        <f>INDEX([1]age_tranches_5ans_nb_sex!$1:$1048576,MATCH('SectorStat-Age-Hommes'!$A8,[1]age_tranches_5ans_nb_sex!$A:$A,0),36)/5</f>
        <v>1.0000000000685998</v>
      </c>
      <c r="CH8">
        <f>INDEX([1]age_tranches_5ans_nb_sex!$1:$1048576,MATCH('SectorStat-Age-Hommes'!$A8,[1]age_tranches_5ans_nb_sex!$A:$A,0),36)/5</f>
        <v>1.0000000000685998</v>
      </c>
      <c r="CI8">
        <f>INDEX([1]age_tranches_5ans_nb_sex!$1:$1048576,MATCH('SectorStat-Age-Hommes'!$A8,[1]age_tranches_5ans_nb_sex!$A:$A,0),36)/5</f>
        <v>1.0000000000685998</v>
      </c>
      <c r="CJ8">
        <f>INDEX([1]age_tranches_5ans_nb_sex!$1:$1048576,MATCH('SectorStat-Age-Hommes'!$A8,[1]age_tranches_5ans_nb_sex!$A:$A,0),36)/5</f>
        <v>1.0000000000685998</v>
      </c>
      <c r="CK8">
        <f>INDEX([1]age_tranches_5ans_nb_sex!$1:$1048576,MATCH('SectorStat-Age-Hommes'!$A8,[1]age_tranches_5ans_nb_sex!$A:$A,0),38)/5</f>
        <v>0.3999999999296</v>
      </c>
      <c r="CL8">
        <f>INDEX([1]age_tranches_5ans_nb_sex!$1:$1048576,MATCH('SectorStat-Age-Hommes'!$A8,[1]age_tranches_5ans_nb_sex!$A:$A,0),38)/5</f>
        <v>0.3999999999296</v>
      </c>
      <c r="CM8">
        <f>INDEX([1]age_tranches_5ans_nb_sex!$1:$1048576,MATCH('SectorStat-Age-Hommes'!$A8,[1]age_tranches_5ans_nb_sex!$A:$A,0),38)/5</f>
        <v>0.3999999999296</v>
      </c>
      <c r="CN8">
        <f>INDEX([1]age_tranches_5ans_nb_sex!$1:$1048576,MATCH('SectorStat-Age-Hommes'!$A8,[1]age_tranches_5ans_nb_sex!$A:$A,0),38)/5</f>
        <v>0.3999999999296</v>
      </c>
      <c r="CO8">
        <f>INDEX([1]age_tranches_5ans_nb_sex!$1:$1048576,MATCH('SectorStat-Age-Hommes'!$A8,[1]age_tranches_5ans_nb_sex!$A:$A,0),38)/5</f>
        <v>0.3999999999296</v>
      </c>
      <c r="CP8" s="2">
        <f>INDEX([1]age_tranches_5ans_nb_sex!$1:$1048576,MATCH('SectorStat-Age-Hommes'!$A8,[1]age_tranches_5ans_nb_sex!$A:$A,0),40)/5</f>
        <v>0.1999999999648</v>
      </c>
      <c r="CQ8" s="2">
        <f>INDEX([1]age_tranches_5ans_nb_sex!$1:$1048576,MATCH('SectorStat-Age-Hommes'!$A8,[1]age_tranches_5ans_nb_sex!$A:$A,0),40)/5</f>
        <v>0.1999999999648</v>
      </c>
      <c r="CR8" s="2">
        <f>INDEX([1]age_tranches_5ans_nb_sex!$1:$1048576,MATCH('SectorStat-Age-Hommes'!$A8,[1]age_tranches_5ans_nb_sex!$A:$A,0),40)/5</f>
        <v>0.1999999999648</v>
      </c>
      <c r="CS8" s="2">
        <f>INDEX([1]age_tranches_5ans_nb_sex!$1:$1048576,MATCH('SectorStat-Age-Hommes'!$A8,[1]age_tranches_5ans_nb_sex!$A:$A,0),40)/5</f>
        <v>0.1999999999648</v>
      </c>
      <c r="CT8" s="2">
        <f>INDEX([1]age_tranches_5ans_nb_sex!$1:$1048576,MATCH('SectorStat-Age-Hommes'!$A8,[1]age_tranches_5ans_nb_sex!$A:$A,0),40)/5</f>
        <v>0.1999999999648</v>
      </c>
      <c r="CZ8" s="3"/>
      <c r="DA8" s="3"/>
      <c r="DB8" s="3"/>
      <c r="DC8" s="3"/>
      <c r="DD8" s="3"/>
    </row>
    <row r="9" spans="1:108" x14ac:dyDescent="0.35">
      <c r="A9" s="1" t="s">
        <v>17</v>
      </c>
      <c r="B9" s="1" t="s">
        <v>18</v>
      </c>
      <c r="C9" t="str">
        <f>INDEX([1]SectorStat!$1:$1048576,MATCH('[1]Distribution ages'!$A9,[1]SectorStat!$B:$B,0),4)</f>
        <v>Anderlecht</v>
      </c>
      <c r="D9">
        <f>INDEX([1]age_tranches_5ans_nb_sex!$1:$1048576,MATCH('SectorStat-Age-Hommes'!$A9,[1]age_tranches_5ans_nb_sex!$A:$A,0),4)/5</f>
        <v>10.199999999992801</v>
      </c>
      <c r="E9">
        <f>INDEX([1]age_tranches_5ans_nb_sex!$1:$1048576,MATCH('SectorStat-Age-Hommes'!$A9,[1]age_tranches_5ans_nb_sex!$A:$A,0),4)/5</f>
        <v>10.199999999992801</v>
      </c>
      <c r="F9">
        <f>INDEX([1]age_tranches_5ans_nb_sex!$1:$1048576,MATCH('SectorStat-Age-Hommes'!$A9,[1]age_tranches_5ans_nb_sex!$A:$A,0),4)/5</f>
        <v>10.199999999992801</v>
      </c>
      <c r="G9">
        <f>INDEX([1]age_tranches_5ans_nb_sex!$1:$1048576,MATCH('SectorStat-Age-Hommes'!$A9,[1]age_tranches_5ans_nb_sex!$A:$A,0),4)/5</f>
        <v>10.199999999992801</v>
      </c>
      <c r="H9">
        <f>INDEX([1]age_tranches_5ans_nb_sex!$1:$1048576,MATCH('SectorStat-Age-Hommes'!$A9,[1]age_tranches_5ans_nb_sex!$A:$A,0),4)/5</f>
        <v>10.199999999992801</v>
      </c>
      <c r="I9">
        <f>INDEX([1]age_tranches_5ans_nb_sex!$1:$1048576,MATCH('SectorStat-Age-Hommes'!$A9,[1]age_tranches_5ans_nb_sex!$A:$A,0),6)/5</f>
        <v>8.2000000001111992</v>
      </c>
      <c r="J9">
        <f>INDEX([1]age_tranches_5ans_nb_sex!$1:$1048576,MATCH('SectorStat-Age-Hommes'!$A9,[1]age_tranches_5ans_nb_sex!$A:$A,0),6)/5</f>
        <v>8.2000000001111992</v>
      </c>
      <c r="K9">
        <f>INDEX([1]age_tranches_5ans_nb_sex!$1:$1048576,MATCH('SectorStat-Age-Hommes'!$A9,[1]age_tranches_5ans_nb_sex!$A:$A,0),6)/5</f>
        <v>8.2000000001111992</v>
      </c>
      <c r="L9">
        <f>INDEX([1]age_tranches_5ans_nb_sex!$1:$1048576,MATCH('SectorStat-Age-Hommes'!$A9,[1]age_tranches_5ans_nb_sex!$A:$A,0),6)/5</f>
        <v>8.2000000001111992</v>
      </c>
      <c r="M9">
        <f>INDEX([1]age_tranches_5ans_nb_sex!$1:$1048576,MATCH('SectorStat-Age-Hommes'!$A9,[1]age_tranches_5ans_nb_sex!$A:$A,0),6)/5</f>
        <v>8.2000000001111992</v>
      </c>
      <c r="N9">
        <f>INDEX([1]age_tranches_5ans_nb_sex!$1:$1048576,MATCH('SectorStat-Age-Hommes'!$A9,[1]age_tranches_5ans_nb_sex!$A:$A,0),8)/5</f>
        <v>7.1999999998991999</v>
      </c>
      <c r="O9">
        <f>INDEX([1]age_tranches_5ans_nb_sex!$1:$1048576,MATCH('SectorStat-Age-Hommes'!$A9,[1]age_tranches_5ans_nb_sex!$A:$A,0),8)/5</f>
        <v>7.1999999998991999</v>
      </c>
      <c r="P9">
        <f>INDEX([1]age_tranches_5ans_nb_sex!$1:$1048576,MATCH('SectorStat-Age-Hommes'!$A9,[1]age_tranches_5ans_nb_sex!$A:$A,0),8)/5</f>
        <v>7.1999999998991999</v>
      </c>
      <c r="Q9">
        <f>INDEX([1]age_tranches_5ans_nb_sex!$1:$1048576,MATCH('SectorStat-Age-Hommes'!$A9,[1]age_tranches_5ans_nb_sex!$A:$A,0),8)/5</f>
        <v>7.1999999998991999</v>
      </c>
      <c r="R9">
        <f>INDEX([1]age_tranches_5ans_nb_sex!$1:$1048576,MATCH('SectorStat-Age-Hommes'!$A9,[1]age_tranches_5ans_nb_sex!$A:$A,0),8)/5</f>
        <v>7.1999999998991999</v>
      </c>
      <c r="S9">
        <f>INDEX([1]age_tranches_5ans_nb_sex!$1:$1048576,MATCH('SectorStat-Age-Hommes'!$A9,[1]age_tranches_5ans_nb_sex!$A:$A,0),10)/5</f>
        <v>6.1999999999583997</v>
      </c>
      <c r="T9">
        <f>INDEX([1]age_tranches_5ans_nb_sex!$1:$1048576,MATCH('SectorStat-Age-Hommes'!$A9,[1]age_tranches_5ans_nb_sex!$A:$A,0),10)/5</f>
        <v>6.1999999999583997</v>
      </c>
      <c r="U9">
        <f>INDEX([1]age_tranches_5ans_nb_sex!$1:$1048576,MATCH('SectorStat-Age-Hommes'!$A9,[1]age_tranches_5ans_nb_sex!$A:$A,0),10)/5</f>
        <v>6.1999999999583997</v>
      </c>
      <c r="V9">
        <f>INDEX([1]age_tranches_5ans_nb_sex!$1:$1048576,MATCH('SectorStat-Age-Hommes'!$A9,[1]age_tranches_5ans_nb_sex!$A:$A,0),10)/5</f>
        <v>6.1999999999583997</v>
      </c>
      <c r="W9">
        <f>INDEX([1]age_tranches_5ans_nb_sex!$1:$1048576,MATCH('SectorStat-Age-Hommes'!$A9,[1]age_tranches_5ans_nb_sex!$A:$A,0),10)/5</f>
        <v>6.1999999999583997</v>
      </c>
      <c r="X9">
        <f>INDEX([1]age_tranches_5ans_nb_sex!$1:$1048576,MATCH('SectorStat-Age-Hommes'!$A9,[1]age_tranches_5ans_nb_sex!$A:$A,0),10)/5</f>
        <v>6.1999999999583997</v>
      </c>
      <c r="Y9">
        <f>INDEX([1]age_tranches_5ans_nb_sex!$1:$1048576,MATCH('SectorStat-Age-Hommes'!$A9,[1]age_tranches_5ans_nb_sex!$A:$A,0),12)/5</f>
        <v>9.4000000000943995</v>
      </c>
      <c r="Z9">
        <f>INDEX([1]age_tranches_5ans_nb_sex!$1:$1048576,MATCH('SectorStat-Age-Hommes'!$A9,[1]age_tranches_5ans_nb_sex!$A:$A,0),12)/5</f>
        <v>9.4000000000943995</v>
      </c>
      <c r="AA9">
        <f>INDEX([1]age_tranches_5ans_nb_sex!$1:$1048576,MATCH('SectorStat-Age-Hommes'!$A9,[1]age_tranches_5ans_nb_sex!$A:$A,0),12)/5</f>
        <v>9.4000000000943995</v>
      </c>
      <c r="AB9">
        <f>INDEX([1]age_tranches_5ans_nb_sex!$1:$1048576,MATCH('SectorStat-Age-Hommes'!$A9,[1]age_tranches_5ans_nb_sex!$A:$A,0),12)/5</f>
        <v>9.4000000000943995</v>
      </c>
      <c r="AC9">
        <f>INDEX([1]age_tranches_5ans_nb_sex!$1:$1048576,MATCH('SectorStat-Age-Hommes'!$A9,[1]age_tranches_5ans_nb_sex!$A:$A,0),14)/5</f>
        <v>10.400000000035199</v>
      </c>
      <c r="AD9">
        <f>INDEX([1]age_tranches_5ans_nb_sex!$1:$1048576,MATCH('SectorStat-Age-Hommes'!$A9,[1]age_tranches_5ans_nb_sex!$A:$A,0),14)/5</f>
        <v>10.400000000035199</v>
      </c>
      <c r="AE9">
        <f>INDEX([1]age_tranches_5ans_nb_sex!$1:$1048576,MATCH('SectorStat-Age-Hommes'!$A9,[1]age_tranches_5ans_nb_sex!$A:$A,0),14)/5</f>
        <v>10.400000000035199</v>
      </c>
      <c r="AF9">
        <f>INDEX([1]age_tranches_5ans_nb_sex!$1:$1048576,MATCH('SectorStat-Age-Hommes'!$A9,[1]age_tranches_5ans_nb_sex!$A:$A,0),14)/5</f>
        <v>10.400000000035199</v>
      </c>
      <c r="AG9">
        <f>INDEX([1]age_tranches_5ans_nb_sex!$1:$1048576,MATCH('SectorStat-Age-Hommes'!$A9,[1]age_tranches_5ans_nb_sex!$A:$A,0),14)/5</f>
        <v>10.400000000035199</v>
      </c>
      <c r="AH9">
        <f>INDEX([1]age_tranches_5ans_nb_sex!$1:$1048576,MATCH('SectorStat-Age-Hommes'!$A9,[1]age_tranches_5ans_nb_sex!$A:$A,0),16)/5</f>
        <v>12.199999999874398</v>
      </c>
      <c r="AI9">
        <f>INDEX([1]age_tranches_5ans_nb_sex!$1:$1048576,MATCH('SectorStat-Age-Hommes'!$A9,[1]age_tranches_5ans_nb_sex!$A:$A,0),16)/5</f>
        <v>12.199999999874398</v>
      </c>
      <c r="AJ9">
        <f>INDEX([1]age_tranches_5ans_nb_sex!$1:$1048576,MATCH('SectorStat-Age-Hommes'!$A9,[1]age_tranches_5ans_nb_sex!$A:$A,0),16)/5</f>
        <v>12.199999999874398</v>
      </c>
      <c r="AK9">
        <f>INDEX([1]age_tranches_5ans_nb_sex!$1:$1048576,MATCH('SectorStat-Age-Hommes'!$A9,[1]age_tranches_5ans_nb_sex!$A:$A,0),16)/5</f>
        <v>12.199999999874398</v>
      </c>
      <c r="AL9">
        <f>INDEX([1]age_tranches_5ans_nb_sex!$1:$1048576,MATCH('SectorStat-Age-Hommes'!$A9,[1]age_tranches_5ans_nb_sex!$A:$A,0),16)/5</f>
        <v>12.199999999874398</v>
      </c>
      <c r="AM9">
        <f>INDEX([1]age_tranches_5ans_nb_sex!$1:$1048576,MATCH('SectorStat-Age-Hommes'!$A9,[1]age_tranches_5ans_nb_sex!$A:$A,0),18)/5</f>
        <v>10.6000000000776</v>
      </c>
      <c r="AN9">
        <f>INDEX([1]age_tranches_5ans_nb_sex!$1:$1048576,MATCH('SectorStat-Age-Hommes'!$A9,[1]age_tranches_5ans_nb_sex!$A:$A,0),18)/5</f>
        <v>10.6000000000776</v>
      </c>
      <c r="AO9">
        <f>INDEX([1]age_tranches_5ans_nb_sex!$1:$1048576,MATCH('SectorStat-Age-Hommes'!$A9,[1]age_tranches_5ans_nb_sex!$A:$A,0),18)/5</f>
        <v>10.6000000000776</v>
      </c>
      <c r="AP9">
        <f>INDEX([1]age_tranches_5ans_nb_sex!$1:$1048576,MATCH('SectorStat-Age-Hommes'!$A9,[1]age_tranches_5ans_nb_sex!$A:$A,0),18)/5</f>
        <v>10.6000000000776</v>
      </c>
      <c r="AQ9">
        <f>INDEX([1]age_tranches_5ans_nb_sex!$1:$1048576,MATCH('SectorStat-Age-Hommes'!$A9,[1]age_tranches_5ans_nb_sex!$A:$A,0),18)/5</f>
        <v>10.6000000000776</v>
      </c>
      <c r="AR9">
        <f>INDEX([1]age_tranches_5ans_nb_sex!$1:$1048576,MATCH('SectorStat-Age-Hommes'!$A9,[1]age_tranches_5ans_nb_sex!$A:$A,0),20)/5</f>
        <v>10.400000000035199</v>
      </c>
      <c r="AS9">
        <f>INDEX([1]age_tranches_5ans_nb_sex!$1:$1048576,MATCH('SectorStat-Age-Hommes'!$A9,[1]age_tranches_5ans_nb_sex!$A:$A,0),20)/5</f>
        <v>10.400000000035199</v>
      </c>
      <c r="AT9">
        <f>INDEX([1]age_tranches_5ans_nb_sex!$1:$1048576,MATCH('SectorStat-Age-Hommes'!$A9,[1]age_tranches_5ans_nb_sex!$A:$A,0),20)/5</f>
        <v>10.400000000035199</v>
      </c>
      <c r="AU9">
        <f>INDEX([1]age_tranches_5ans_nb_sex!$1:$1048576,MATCH('SectorStat-Age-Hommes'!$A9,[1]age_tranches_5ans_nb_sex!$A:$A,0),20)/5</f>
        <v>10.400000000035199</v>
      </c>
      <c r="AV9">
        <f>INDEX([1]age_tranches_5ans_nb_sex!$1:$1048576,MATCH('SectorStat-Age-Hommes'!$A9,[1]age_tranches_5ans_nb_sex!$A:$A,0),20)/5</f>
        <v>10.400000000035199</v>
      </c>
      <c r="AW9">
        <f>INDEX([1]age_tranches_5ans_nb_sex!$1:$1048576,MATCH('SectorStat-Age-Hommes'!$A9,[1]age_tranches_5ans_nb_sex!$A:$A,0),22)/5</f>
        <v>10.199999999992801</v>
      </c>
      <c r="AX9">
        <f>INDEX([1]age_tranches_5ans_nb_sex!$1:$1048576,MATCH('SectorStat-Age-Hommes'!$A9,[1]age_tranches_5ans_nb_sex!$A:$A,0),22)/5</f>
        <v>10.199999999992801</v>
      </c>
      <c r="AY9">
        <f>INDEX([1]age_tranches_5ans_nb_sex!$1:$1048576,MATCH('SectorStat-Age-Hommes'!$A9,[1]age_tranches_5ans_nb_sex!$A:$A,0),22)/5</f>
        <v>10.199999999992801</v>
      </c>
      <c r="AZ9">
        <f>INDEX([1]age_tranches_5ans_nb_sex!$1:$1048576,MATCH('SectorStat-Age-Hommes'!$A9,[1]age_tranches_5ans_nb_sex!$A:$A,0),22)/5</f>
        <v>10.199999999992801</v>
      </c>
      <c r="BA9">
        <f>INDEX([1]age_tranches_5ans_nb_sex!$1:$1048576,MATCH('SectorStat-Age-Hommes'!$A9,[1]age_tranches_5ans_nb_sex!$A:$A,0),22)/5</f>
        <v>10.199999999992801</v>
      </c>
      <c r="BB9">
        <f>INDEX([1]age_tranches_5ans_nb_sex!$1:$1048576,MATCH('SectorStat-Age-Hommes'!$A9,[1]age_tranches_5ans_nb_sex!$A:$A,0),24)/5</f>
        <v>9.2000000000519986</v>
      </c>
      <c r="BC9">
        <f>INDEX([1]age_tranches_5ans_nb_sex!$1:$1048576,MATCH('SectorStat-Age-Hommes'!$A9,[1]age_tranches_5ans_nb_sex!$A:$A,0),24)/5</f>
        <v>9.2000000000519986</v>
      </c>
      <c r="BD9">
        <f>INDEX([1]age_tranches_5ans_nb_sex!$1:$1048576,MATCH('SectorStat-Age-Hommes'!$A9,[1]age_tranches_5ans_nb_sex!$A:$A,0),24)/5</f>
        <v>9.2000000000519986</v>
      </c>
      <c r="BE9">
        <f>INDEX([1]age_tranches_5ans_nb_sex!$1:$1048576,MATCH('SectorStat-Age-Hommes'!$A9,[1]age_tranches_5ans_nb_sex!$A:$A,0),24)/5</f>
        <v>9.2000000000519986</v>
      </c>
      <c r="BF9">
        <f>INDEX([1]age_tranches_5ans_nb_sex!$1:$1048576,MATCH('SectorStat-Age-Hommes'!$A9,[1]age_tranches_5ans_nb_sex!$A:$A,0),24)/5</f>
        <v>9.2000000000519986</v>
      </c>
      <c r="BG9">
        <f>INDEX([1]age_tranches_5ans_nb_sex!$1:$1048576,MATCH('SectorStat-Age-Hommes'!$A9,[1]age_tranches_5ans_nb_sex!$A:$A,0),26)/5</f>
        <v>8.0000000000688001</v>
      </c>
      <c r="BH9">
        <f>INDEX([1]age_tranches_5ans_nb_sex!$1:$1048576,MATCH('SectorStat-Age-Hommes'!$A9,[1]age_tranches_5ans_nb_sex!$A:$A,0),26)/5</f>
        <v>8.0000000000688001</v>
      </c>
      <c r="BI9">
        <f>INDEX([1]age_tranches_5ans_nb_sex!$1:$1048576,MATCH('SectorStat-Age-Hommes'!$A9,[1]age_tranches_5ans_nb_sex!$A:$A,0),26)/5</f>
        <v>8.0000000000688001</v>
      </c>
      <c r="BJ9">
        <f>INDEX([1]age_tranches_5ans_nb_sex!$1:$1048576,MATCH('SectorStat-Age-Hommes'!$A9,[1]age_tranches_5ans_nb_sex!$A:$A,0),26)/5</f>
        <v>8.0000000000688001</v>
      </c>
      <c r="BK9">
        <f>INDEX([1]age_tranches_5ans_nb_sex!$1:$1048576,MATCH('SectorStat-Age-Hommes'!$A9,[1]age_tranches_5ans_nb_sex!$A:$A,0),26)/5</f>
        <v>8.0000000000688001</v>
      </c>
      <c r="BL9">
        <f>INDEX([1]age_tranches_5ans_nb_sex!$1:$1048576,MATCH('SectorStat-Age-Hommes'!$A9,[1]age_tranches_5ans_nb_sex!$A:$A,0),28)/5</f>
        <v>7.0000000001279998</v>
      </c>
      <c r="BM9">
        <f>INDEX([1]age_tranches_5ans_nb_sex!$1:$1048576,MATCH('SectorStat-Age-Hommes'!$A9,[1]age_tranches_5ans_nb_sex!$A:$A,0),28)/5</f>
        <v>7.0000000001279998</v>
      </c>
      <c r="BN9">
        <f>INDEX([1]age_tranches_5ans_nb_sex!$1:$1048576,MATCH('SectorStat-Age-Hommes'!$A9,[1]age_tranches_5ans_nb_sex!$A:$A,0),28)/5</f>
        <v>7.0000000001279998</v>
      </c>
      <c r="BO9">
        <f>INDEX([1]age_tranches_5ans_nb_sex!$1:$1048576,MATCH('SectorStat-Age-Hommes'!$A9,[1]age_tranches_5ans_nb_sex!$A:$A,0),28)/5</f>
        <v>7.0000000001279998</v>
      </c>
      <c r="BP9">
        <f>INDEX([1]age_tranches_5ans_nb_sex!$1:$1048576,MATCH('SectorStat-Age-Hommes'!$A9,[1]age_tranches_5ans_nb_sex!$A:$A,0),28)/5</f>
        <v>7.0000000001279998</v>
      </c>
      <c r="BQ9">
        <f>INDEX([1]age_tranches_5ans_nb_sex!$1:$1048576,MATCH('SectorStat-Age-Hommes'!$A9,[1]age_tranches_5ans_nb_sex!$A:$A,0),30)/5</f>
        <v>3.3999999999071995</v>
      </c>
      <c r="BR9">
        <f>INDEX([1]age_tranches_5ans_nb_sex!$1:$1048576,MATCH('SectorStat-Age-Hommes'!$A9,[1]age_tranches_5ans_nb_sex!$A:$A,0),30)/5</f>
        <v>3.3999999999071995</v>
      </c>
      <c r="BS9">
        <f>INDEX([1]age_tranches_5ans_nb_sex!$1:$1048576,MATCH('SectorStat-Age-Hommes'!$A9,[1]age_tranches_5ans_nb_sex!$A:$A,0),30)/5</f>
        <v>3.3999999999071995</v>
      </c>
      <c r="BT9">
        <f>INDEX([1]age_tranches_5ans_nb_sex!$1:$1048576,MATCH('SectorStat-Age-Hommes'!$A9,[1]age_tranches_5ans_nb_sex!$A:$A,0),30)/5</f>
        <v>3.3999999999071995</v>
      </c>
      <c r="BU9">
        <f>INDEX([1]age_tranches_5ans_nb_sex!$1:$1048576,MATCH('SectorStat-Age-Hommes'!$A9,[1]age_tranches_5ans_nb_sex!$A:$A,0),30)/5</f>
        <v>3.3999999999071995</v>
      </c>
      <c r="BV9">
        <f>INDEX([1]age_tranches_5ans_nb_sex!$1:$1048576,MATCH('SectorStat-Age-Hommes'!$A9,[1]age_tranches_5ans_nb_sex!$A:$A,0),32)/5</f>
        <v>3.0000000000935998</v>
      </c>
      <c r="BW9">
        <f>INDEX([1]age_tranches_5ans_nb_sex!$1:$1048576,MATCH('SectorStat-Age-Hommes'!$A9,[1]age_tranches_5ans_nb_sex!$A:$A,0),32)/5</f>
        <v>3.0000000000935998</v>
      </c>
      <c r="BX9">
        <f>INDEX([1]age_tranches_5ans_nb_sex!$1:$1048576,MATCH('SectorStat-Age-Hommes'!$A9,[1]age_tranches_5ans_nb_sex!$A:$A,0),32)/5</f>
        <v>3.0000000000935998</v>
      </c>
      <c r="BY9">
        <f>INDEX([1]age_tranches_5ans_nb_sex!$1:$1048576,MATCH('SectorStat-Age-Hommes'!$A9,[1]age_tranches_5ans_nb_sex!$A:$A,0),32)/5</f>
        <v>3.0000000000935998</v>
      </c>
      <c r="BZ9">
        <f>INDEX([1]age_tranches_5ans_nb_sex!$1:$1048576,MATCH('SectorStat-Age-Hommes'!$A9,[1]age_tranches_5ans_nb_sex!$A:$A,0),32)/5</f>
        <v>3.0000000000935998</v>
      </c>
      <c r="CA9">
        <f>INDEX([1]age_tranches_5ans_nb_sex!$1:$1048576,MATCH('SectorStat-Age-Hommes'!$A9,[1]age_tranches_5ans_nb_sex!$A:$A,0),34)/5</f>
        <v>1.4000000000255999</v>
      </c>
      <c r="CB9">
        <f>INDEX([1]age_tranches_5ans_nb_sex!$1:$1048576,MATCH('SectorStat-Age-Hommes'!$A9,[1]age_tranches_5ans_nb_sex!$A:$A,0),34)/5</f>
        <v>1.4000000000255999</v>
      </c>
      <c r="CC9">
        <f>INDEX([1]age_tranches_5ans_nb_sex!$1:$1048576,MATCH('SectorStat-Age-Hommes'!$A9,[1]age_tranches_5ans_nb_sex!$A:$A,0),34)/5</f>
        <v>1.4000000000255999</v>
      </c>
      <c r="CD9">
        <f>INDEX([1]age_tranches_5ans_nb_sex!$1:$1048576,MATCH('SectorStat-Age-Hommes'!$A9,[1]age_tranches_5ans_nb_sex!$A:$A,0),34)/5</f>
        <v>1.4000000000255999</v>
      </c>
      <c r="CE9">
        <f>INDEX([1]age_tranches_5ans_nb_sex!$1:$1048576,MATCH('SectorStat-Age-Hommes'!$A9,[1]age_tranches_5ans_nb_sex!$A:$A,0),34)/5</f>
        <v>1.4000000000255999</v>
      </c>
      <c r="CF9">
        <f>INDEX([1]age_tranches_5ans_nb_sex!$1:$1048576,MATCH('SectorStat-Age-Hommes'!$A9,[1]age_tranches_5ans_nb_sex!$A:$A,0),36)/5</f>
        <v>2.1999999999240001</v>
      </c>
      <c r="CG9">
        <f>INDEX([1]age_tranches_5ans_nb_sex!$1:$1048576,MATCH('SectorStat-Age-Hommes'!$A9,[1]age_tranches_5ans_nb_sex!$A:$A,0),36)/5</f>
        <v>2.1999999999240001</v>
      </c>
      <c r="CH9">
        <f>INDEX([1]age_tranches_5ans_nb_sex!$1:$1048576,MATCH('SectorStat-Age-Hommes'!$A9,[1]age_tranches_5ans_nb_sex!$A:$A,0),36)/5</f>
        <v>2.1999999999240001</v>
      </c>
      <c r="CI9">
        <f>INDEX([1]age_tranches_5ans_nb_sex!$1:$1048576,MATCH('SectorStat-Age-Hommes'!$A9,[1]age_tranches_5ans_nb_sex!$A:$A,0),36)/5</f>
        <v>2.1999999999240001</v>
      </c>
      <c r="CJ9">
        <f>INDEX([1]age_tranches_5ans_nb_sex!$1:$1048576,MATCH('SectorStat-Age-Hommes'!$A9,[1]age_tranches_5ans_nb_sex!$A:$A,0),36)/5</f>
        <v>2.1999999999240001</v>
      </c>
      <c r="CK9">
        <f>INDEX([1]age_tranches_5ans_nb_sex!$1:$1048576,MATCH('SectorStat-Age-Hommes'!$A9,[1]age_tranches_5ans_nb_sex!$A:$A,0),38)/5</f>
        <v>0.60000000012720001</v>
      </c>
      <c r="CL9">
        <f>INDEX([1]age_tranches_5ans_nb_sex!$1:$1048576,MATCH('SectorStat-Age-Hommes'!$A9,[1]age_tranches_5ans_nb_sex!$A:$A,0),38)/5</f>
        <v>0.60000000012720001</v>
      </c>
      <c r="CM9">
        <f>INDEX([1]age_tranches_5ans_nb_sex!$1:$1048576,MATCH('SectorStat-Age-Hommes'!$A9,[1]age_tranches_5ans_nb_sex!$A:$A,0),38)/5</f>
        <v>0.60000000012720001</v>
      </c>
      <c r="CN9">
        <f>INDEX([1]age_tranches_5ans_nb_sex!$1:$1048576,MATCH('SectorStat-Age-Hommes'!$A9,[1]age_tranches_5ans_nb_sex!$A:$A,0),38)/5</f>
        <v>0.60000000012720001</v>
      </c>
      <c r="CO9">
        <f>INDEX([1]age_tranches_5ans_nb_sex!$1:$1048576,MATCH('SectorStat-Age-Hommes'!$A9,[1]age_tranches_5ans_nb_sex!$A:$A,0),38)/5</f>
        <v>0.60000000012720001</v>
      </c>
      <c r="CP9" s="2">
        <f>INDEX([1]age_tranches_5ans_nb_sex!$1:$1048576,MATCH('SectorStat-Age-Hommes'!$A9,[1]age_tranches_5ans_nb_sex!$A:$A,0),40)/5</f>
        <v>0.60000000012720001</v>
      </c>
      <c r="CQ9" s="2">
        <f>INDEX([1]age_tranches_5ans_nb_sex!$1:$1048576,MATCH('SectorStat-Age-Hommes'!$A9,[1]age_tranches_5ans_nb_sex!$A:$A,0),40)/5</f>
        <v>0.60000000012720001</v>
      </c>
      <c r="CR9" s="2">
        <f>INDEX([1]age_tranches_5ans_nb_sex!$1:$1048576,MATCH('SectorStat-Age-Hommes'!$A9,[1]age_tranches_5ans_nb_sex!$A:$A,0),40)/5</f>
        <v>0.60000000012720001</v>
      </c>
      <c r="CS9" s="2">
        <f>INDEX([1]age_tranches_5ans_nb_sex!$1:$1048576,MATCH('SectorStat-Age-Hommes'!$A9,[1]age_tranches_5ans_nb_sex!$A:$A,0),40)/5</f>
        <v>0.60000000012720001</v>
      </c>
      <c r="CT9" s="2">
        <f>INDEX([1]age_tranches_5ans_nb_sex!$1:$1048576,MATCH('SectorStat-Age-Hommes'!$A9,[1]age_tranches_5ans_nb_sex!$A:$A,0),40)/5</f>
        <v>0.60000000012720001</v>
      </c>
      <c r="CZ9" s="3"/>
      <c r="DA9" s="3"/>
      <c r="DB9" s="3"/>
      <c r="DC9" s="3"/>
      <c r="DD9" s="3"/>
    </row>
    <row r="10" spans="1:108" x14ac:dyDescent="0.35">
      <c r="A10" s="1" t="s">
        <v>19</v>
      </c>
      <c r="B10" s="1" t="s">
        <v>20</v>
      </c>
      <c r="C10" t="str">
        <f>INDEX([1]SectorStat!$1:$1048576,MATCH('[1]Distribution ages'!$A10,[1]SectorStat!$B:$B,0),4)</f>
        <v>Anderlecht</v>
      </c>
      <c r="D10">
        <f>INDEX([1]age_tranches_5ans_nb_sex!$1:$1048576,MATCH('SectorStat-Age-Hommes'!$A10,[1]age_tranches_5ans_nb_sex!$A:$A,0),4)/5</f>
        <v>5.6000000000676007</v>
      </c>
      <c r="E10">
        <f>INDEX([1]age_tranches_5ans_nb_sex!$1:$1048576,MATCH('SectorStat-Age-Hommes'!$A10,[1]age_tranches_5ans_nb_sex!$A:$A,0),4)/5</f>
        <v>5.6000000000676007</v>
      </c>
      <c r="F10">
        <f>INDEX([1]age_tranches_5ans_nb_sex!$1:$1048576,MATCH('SectorStat-Age-Hommes'!$A10,[1]age_tranches_5ans_nb_sex!$A:$A,0),4)/5</f>
        <v>5.6000000000676007</v>
      </c>
      <c r="G10">
        <f>INDEX([1]age_tranches_5ans_nb_sex!$1:$1048576,MATCH('SectorStat-Age-Hommes'!$A10,[1]age_tranches_5ans_nb_sex!$A:$A,0),4)/5</f>
        <v>5.6000000000676007</v>
      </c>
      <c r="H10">
        <f>INDEX([1]age_tranches_5ans_nb_sex!$1:$1048576,MATCH('SectorStat-Age-Hommes'!$A10,[1]age_tranches_5ans_nb_sex!$A:$A,0),4)/5</f>
        <v>5.6000000000676007</v>
      </c>
      <c r="I10">
        <f>INDEX([1]age_tranches_5ans_nb_sex!$1:$1048576,MATCH('SectorStat-Age-Hommes'!$A10,[1]age_tranches_5ans_nb_sex!$A:$A,0),6)/5</f>
        <v>5.7999999999519991</v>
      </c>
      <c r="J10">
        <f>INDEX([1]age_tranches_5ans_nb_sex!$1:$1048576,MATCH('SectorStat-Age-Hommes'!$A10,[1]age_tranches_5ans_nb_sex!$A:$A,0),6)/5</f>
        <v>5.7999999999519991</v>
      </c>
      <c r="K10">
        <f>INDEX([1]age_tranches_5ans_nb_sex!$1:$1048576,MATCH('SectorStat-Age-Hommes'!$A10,[1]age_tranches_5ans_nb_sex!$A:$A,0),6)/5</f>
        <v>5.7999999999519991</v>
      </c>
      <c r="L10">
        <f>INDEX([1]age_tranches_5ans_nb_sex!$1:$1048576,MATCH('SectorStat-Age-Hommes'!$A10,[1]age_tranches_5ans_nb_sex!$A:$A,0),6)/5</f>
        <v>5.7999999999519991</v>
      </c>
      <c r="M10">
        <f>INDEX([1]age_tranches_5ans_nb_sex!$1:$1048576,MATCH('SectorStat-Age-Hommes'!$A10,[1]age_tranches_5ans_nb_sex!$A:$A,0),6)/5</f>
        <v>5.7999999999519991</v>
      </c>
      <c r="N10">
        <f>INDEX([1]age_tranches_5ans_nb_sex!$1:$1048576,MATCH('SectorStat-Age-Hommes'!$A10,[1]age_tranches_5ans_nb_sex!$A:$A,0),8)/5</f>
        <v>2.8000000000338003</v>
      </c>
      <c r="O10">
        <f>INDEX([1]age_tranches_5ans_nb_sex!$1:$1048576,MATCH('SectorStat-Age-Hommes'!$A10,[1]age_tranches_5ans_nb_sex!$A:$A,0),8)/5</f>
        <v>2.8000000000338003</v>
      </c>
      <c r="P10">
        <f>INDEX([1]age_tranches_5ans_nb_sex!$1:$1048576,MATCH('SectorStat-Age-Hommes'!$A10,[1]age_tranches_5ans_nb_sex!$A:$A,0),8)/5</f>
        <v>2.8000000000338003</v>
      </c>
      <c r="Q10">
        <f>INDEX([1]age_tranches_5ans_nb_sex!$1:$1048576,MATCH('SectorStat-Age-Hommes'!$A10,[1]age_tranches_5ans_nb_sex!$A:$A,0),8)/5</f>
        <v>2.8000000000338003</v>
      </c>
      <c r="R10">
        <f>INDEX([1]age_tranches_5ans_nb_sex!$1:$1048576,MATCH('SectorStat-Age-Hommes'!$A10,[1]age_tranches_5ans_nb_sex!$A:$A,0),8)/5</f>
        <v>2.8000000000338003</v>
      </c>
      <c r="S10">
        <f>INDEX([1]age_tranches_5ans_nb_sex!$1:$1048576,MATCH('SectorStat-Age-Hommes'!$A10,[1]age_tranches_5ans_nb_sex!$A:$A,0),10)/5</f>
        <v>2.1999999999299997</v>
      </c>
      <c r="T10">
        <f>INDEX([1]age_tranches_5ans_nb_sex!$1:$1048576,MATCH('SectorStat-Age-Hommes'!$A10,[1]age_tranches_5ans_nb_sex!$A:$A,0),10)/5</f>
        <v>2.1999999999299997</v>
      </c>
      <c r="U10">
        <f>INDEX([1]age_tranches_5ans_nb_sex!$1:$1048576,MATCH('SectorStat-Age-Hommes'!$A10,[1]age_tranches_5ans_nb_sex!$A:$A,0),10)/5</f>
        <v>2.1999999999299997</v>
      </c>
      <c r="V10">
        <f>INDEX([1]age_tranches_5ans_nb_sex!$1:$1048576,MATCH('SectorStat-Age-Hommes'!$A10,[1]age_tranches_5ans_nb_sex!$A:$A,0),10)/5</f>
        <v>2.1999999999299997</v>
      </c>
      <c r="W10">
        <f>INDEX([1]age_tranches_5ans_nb_sex!$1:$1048576,MATCH('SectorStat-Age-Hommes'!$A10,[1]age_tranches_5ans_nb_sex!$A:$A,0),10)/5</f>
        <v>2.1999999999299997</v>
      </c>
      <c r="X10">
        <f>INDEX([1]age_tranches_5ans_nb_sex!$1:$1048576,MATCH('SectorStat-Age-Hommes'!$A10,[1]age_tranches_5ans_nb_sex!$A:$A,0),10)/5</f>
        <v>2.1999999999299997</v>
      </c>
      <c r="Y10">
        <f>INDEX([1]age_tranches_5ans_nb_sex!$1:$1048576,MATCH('SectorStat-Age-Hommes'!$A10,[1]age_tranches_5ans_nb_sex!$A:$A,0),12)/5</f>
        <v>4.6000000000447994</v>
      </c>
      <c r="Z10">
        <f>INDEX([1]age_tranches_5ans_nb_sex!$1:$1048576,MATCH('SectorStat-Age-Hommes'!$A10,[1]age_tranches_5ans_nb_sex!$A:$A,0),12)/5</f>
        <v>4.6000000000447994</v>
      </c>
      <c r="AA10">
        <f>INDEX([1]age_tranches_5ans_nb_sex!$1:$1048576,MATCH('SectorStat-Age-Hommes'!$A10,[1]age_tranches_5ans_nb_sex!$A:$A,0),12)/5</f>
        <v>4.6000000000447994</v>
      </c>
      <c r="AB10">
        <f>INDEX([1]age_tranches_5ans_nb_sex!$1:$1048576,MATCH('SectorStat-Age-Hommes'!$A10,[1]age_tranches_5ans_nb_sex!$A:$A,0),12)/5</f>
        <v>4.6000000000447994</v>
      </c>
      <c r="AC10">
        <f>INDEX([1]age_tranches_5ans_nb_sex!$1:$1048576,MATCH('SectorStat-Age-Hommes'!$A10,[1]age_tranches_5ans_nb_sex!$A:$A,0),14)/5</f>
        <v>3.6000000000220007</v>
      </c>
      <c r="AD10">
        <f>INDEX([1]age_tranches_5ans_nb_sex!$1:$1048576,MATCH('SectorStat-Age-Hommes'!$A10,[1]age_tranches_5ans_nb_sex!$A:$A,0),14)/5</f>
        <v>3.6000000000220007</v>
      </c>
      <c r="AE10">
        <f>INDEX([1]age_tranches_5ans_nb_sex!$1:$1048576,MATCH('SectorStat-Age-Hommes'!$A10,[1]age_tranches_5ans_nb_sex!$A:$A,0),14)/5</f>
        <v>3.6000000000220007</v>
      </c>
      <c r="AF10">
        <f>INDEX([1]age_tranches_5ans_nb_sex!$1:$1048576,MATCH('SectorStat-Age-Hommes'!$A10,[1]age_tranches_5ans_nb_sex!$A:$A,0),14)/5</f>
        <v>3.6000000000220007</v>
      </c>
      <c r="AG10">
        <f>INDEX([1]age_tranches_5ans_nb_sex!$1:$1048576,MATCH('SectorStat-Age-Hommes'!$A10,[1]age_tranches_5ans_nb_sex!$A:$A,0),14)/5</f>
        <v>3.6000000000220007</v>
      </c>
      <c r="AH10">
        <f>INDEX([1]age_tranches_5ans_nb_sex!$1:$1048576,MATCH('SectorStat-Age-Hommes'!$A10,[1]age_tranches_5ans_nb_sex!$A:$A,0),16)/5</f>
        <v>4.9999999999637996</v>
      </c>
      <c r="AI10">
        <f>INDEX([1]age_tranches_5ans_nb_sex!$1:$1048576,MATCH('SectorStat-Age-Hommes'!$A10,[1]age_tranches_5ans_nb_sex!$A:$A,0),16)/5</f>
        <v>4.9999999999637996</v>
      </c>
      <c r="AJ10">
        <f>INDEX([1]age_tranches_5ans_nb_sex!$1:$1048576,MATCH('SectorStat-Age-Hommes'!$A10,[1]age_tranches_5ans_nb_sex!$A:$A,0),16)/5</f>
        <v>4.9999999999637996</v>
      </c>
      <c r="AK10">
        <f>INDEX([1]age_tranches_5ans_nb_sex!$1:$1048576,MATCH('SectorStat-Age-Hommes'!$A10,[1]age_tranches_5ans_nb_sex!$A:$A,0),16)/5</f>
        <v>4.9999999999637996</v>
      </c>
      <c r="AL10">
        <f>INDEX([1]age_tranches_5ans_nb_sex!$1:$1048576,MATCH('SectorStat-Age-Hommes'!$A10,[1]age_tranches_5ans_nb_sex!$A:$A,0),16)/5</f>
        <v>4.9999999999637996</v>
      </c>
      <c r="AM10">
        <f>INDEX([1]age_tranches_5ans_nb_sex!$1:$1048576,MATCH('SectorStat-Age-Hommes'!$A10,[1]age_tranches_5ans_nb_sex!$A:$A,0),18)/5</f>
        <v>4.1999999999756001</v>
      </c>
      <c r="AN10">
        <f>INDEX([1]age_tranches_5ans_nb_sex!$1:$1048576,MATCH('SectorStat-Age-Hommes'!$A10,[1]age_tranches_5ans_nb_sex!$A:$A,0),18)/5</f>
        <v>4.1999999999756001</v>
      </c>
      <c r="AO10">
        <f>INDEX([1]age_tranches_5ans_nb_sex!$1:$1048576,MATCH('SectorStat-Age-Hommes'!$A10,[1]age_tranches_5ans_nb_sex!$A:$A,0),18)/5</f>
        <v>4.1999999999756001</v>
      </c>
      <c r="AP10">
        <f>INDEX([1]age_tranches_5ans_nb_sex!$1:$1048576,MATCH('SectorStat-Age-Hommes'!$A10,[1]age_tranches_5ans_nb_sex!$A:$A,0),18)/5</f>
        <v>4.1999999999756001</v>
      </c>
      <c r="AQ10">
        <f>INDEX([1]age_tranches_5ans_nb_sex!$1:$1048576,MATCH('SectorStat-Age-Hommes'!$A10,[1]age_tranches_5ans_nb_sex!$A:$A,0),18)/5</f>
        <v>4.1999999999756001</v>
      </c>
      <c r="AR10">
        <f>INDEX([1]age_tranches_5ans_nb_sex!$1:$1048576,MATCH('SectorStat-Age-Hommes'!$A10,[1]age_tranches_5ans_nb_sex!$A:$A,0),20)/5</f>
        <v>3.9999999999410001</v>
      </c>
      <c r="AS10">
        <f>INDEX([1]age_tranches_5ans_nb_sex!$1:$1048576,MATCH('SectorStat-Age-Hommes'!$A10,[1]age_tranches_5ans_nb_sex!$A:$A,0),20)/5</f>
        <v>3.9999999999410001</v>
      </c>
      <c r="AT10">
        <f>INDEX([1]age_tranches_5ans_nb_sex!$1:$1048576,MATCH('SectorStat-Age-Hommes'!$A10,[1]age_tranches_5ans_nb_sex!$A:$A,0),20)/5</f>
        <v>3.9999999999410001</v>
      </c>
      <c r="AU10">
        <f>INDEX([1]age_tranches_5ans_nb_sex!$1:$1048576,MATCH('SectorStat-Age-Hommes'!$A10,[1]age_tranches_5ans_nb_sex!$A:$A,0),20)/5</f>
        <v>3.9999999999410001</v>
      </c>
      <c r="AV10">
        <f>INDEX([1]age_tranches_5ans_nb_sex!$1:$1048576,MATCH('SectorStat-Age-Hommes'!$A10,[1]age_tranches_5ans_nb_sex!$A:$A,0),20)/5</f>
        <v>3.9999999999410001</v>
      </c>
      <c r="AW10">
        <f>INDEX([1]age_tranches_5ans_nb_sex!$1:$1048576,MATCH('SectorStat-Age-Hommes'!$A10,[1]age_tranches_5ans_nb_sex!$A:$A,0),22)/5</f>
        <v>5.4000000000330006</v>
      </c>
      <c r="AX10">
        <f>INDEX([1]age_tranches_5ans_nb_sex!$1:$1048576,MATCH('SectorStat-Age-Hommes'!$A10,[1]age_tranches_5ans_nb_sex!$A:$A,0),22)/5</f>
        <v>5.4000000000330006</v>
      </c>
      <c r="AY10">
        <f>INDEX([1]age_tranches_5ans_nb_sex!$1:$1048576,MATCH('SectorStat-Age-Hommes'!$A10,[1]age_tranches_5ans_nb_sex!$A:$A,0),22)/5</f>
        <v>5.4000000000330006</v>
      </c>
      <c r="AZ10">
        <f>INDEX([1]age_tranches_5ans_nb_sex!$1:$1048576,MATCH('SectorStat-Age-Hommes'!$A10,[1]age_tranches_5ans_nb_sex!$A:$A,0),22)/5</f>
        <v>5.4000000000330006</v>
      </c>
      <c r="BA10">
        <f>INDEX([1]age_tranches_5ans_nb_sex!$1:$1048576,MATCH('SectorStat-Age-Hommes'!$A10,[1]age_tranches_5ans_nb_sex!$A:$A,0),22)/5</f>
        <v>5.4000000000330006</v>
      </c>
      <c r="BB10">
        <f>INDEX([1]age_tranches_5ans_nb_sex!$1:$1048576,MATCH('SectorStat-Age-Hommes'!$A10,[1]age_tranches_5ans_nb_sex!$A:$A,0),24)/5</f>
        <v>4.6000000000447994</v>
      </c>
      <c r="BC10">
        <f>INDEX([1]age_tranches_5ans_nb_sex!$1:$1048576,MATCH('SectorStat-Age-Hommes'!$A10,[1]age_tranches_5ans_nb_sex!$A:$A,0),24)/5</f>
        <v>4.6000000000447994</v>
      </c>
      <c r="BD10">
        <f>INDEX([1]age_tranches_5ans_nb_sex!$1:$1048576,MATCH('SectorStat-Age-Hommes'!$A10,[1]age_tranches_5ans_nb_sex!$A:$A,0),24)/5</f>
        <v>4.6000000000447994</v>
      </c>
      <c r="BE10">
        <f>INDEX([1]age_tranches_5ans_nb_sex!$1:$1048576,MATCH('SectorStat-Age-Hommes'!$A10,[1]age_tranches_5ans_nb_sex!$A:$A,0),24)/5</f>
        <v>4.6000000000447994</v>
      </c>
      <c r="BF10">
        <f>INDEX([1]age_tranches_5ans_nb_sex!$1:$1048576,MATCH('SectorStat-Age-Hommes'!$A10,[1]age_tranches_5ans_nb_sex!$A:$A,0),24)/5</f>
        <v>4.6000000000447994</v>
      </c>
      <c r="BG10">
        <f>INDEX([1]age_tranches_5ans_nb_sex!$1:$1048576,MATCH('SectorStat-Age-Hommes'!$A10,[1]age_tranches_5ans_nb_sex!$A:$A,0),26)/5</f>
        <v>3.1999999999528002</v>
      </c>
      <c r="BH10">
        <f>INDEX([1]age_tranches_5ans_nb_sex!$1:$1048576,MATCH('SectorStat-Age-Hommes'!$A10,[1]age_tranches_5ans_nb_sex!$A:$A,0),26)/5</f>
        <v>3.1999999999528002</v>
      </c>
      <c r="BI10">
        <f>INDEX([1]age_tranches_5ans_nb_sex!$1:$1048576,MATCH('SectorStat-Age-Hommes'!$A10,[1]age_tranches_5ans_nb_sex!$A:$A,0),26)/5</f>
        <v>3.1999999999528002</v>
      </c>
      <c r="BJ10">
        <f>INDEX([1]age_tranches_5ans_nb_sex!$1:$1048576,MATCH('SectorStat-Age-Hommes'!$A10,[1]age_tranches_5ans_nb_sex!$A:$A,0),26)/5</f>
        <v>3.1999999999528002</v>
      </c>
      <c r="BK10">
        <f>INDEX([1]age_tranches_5ans_nb_sex!$1:$1048576,MATCH('SectorStat-Age-Hommes'!$A10,[1]age_tranches_5ans_nb_sex!$A:$A,0),26)/5</f>
        <v>3.1999999999528002</v>
      </c>
      <c r="BL10">
        <f>INDEX([1]age_tranches_5ans_nb_sex!$1:$1048576,MATCH('SectorStat-Age-Hommes'!$A10,[1]age_tranches_5ans_nb_sex!$A:$A,0),28)/5</f>
        <v>3.1999999999528002</v>
      </c>
      <c r="BM10">
        <f>INDEX([1]age_tranches_5ans_nb_sex!$1:$1048576,MATCH('SectorStat-Age-Hommes'!$A10,[1]age_tranches_5ans_nb_sex!$A:$A,0),28)/5</f>
        <v>3.1999999999528002</v>
      </c>
      <c r="BN10">
        <f>INDEX([1]age_tranches_5ans_nb_sex!$1:$1048576,MATCH('SectorStat-Age-Hommes'!$A10,[1]age_tranches_5ans_nb_sex!$A:$A,0),28)/5</f>
        <v>3.1999999999528002</v>
      </c>
      <c r="BO10">
        <f>INDEX([1]age_tranches_5ans_nb_sex!$1:$1048576,MATCH('SectorStat-Age-Hommes'!$A10,[1]age_tranches_5ans_nb_sex!$A:$A,0),28)/5</f>
        <v>3.1999999999528002</v>
      </c>
      <c r="BP10">
        <f>INDEX([1]age_tranches_5ans_nb_sex!$1:$1048576,MATCH('SectorStat-Age-Hommes'!$A10,[1]age_tranches_5ans_nb_sex!$A:$A,0),28)/5</f>
        <v>3.1999999999528002</v>
      </c>
      <c r="BQ10">
        <f>INDEX([1]age_tranches_5ans_nb_sex!$1:$1048576,MATCH('SectorStat-Age-Hommes'!$A10,[1]age_tranches_5ans_nb_sex!$A:$A,0),30)/5</f>
        <v>3.3999999999873998</v>
      </c>
      <c r="BR10">
        <f>INDEX([1]age_tranches_5ans_nb_sex!$1:$1048576,MATCH('SectorStat-Age-Hommes'!$A10,[1]age_tranches_5ans_nb_sex!$A:$A,0),30)/5</f>
        <v>3.3999999999873998</v>
      </c>
      <c r="BS10">
        <f>INDEX([1]age_tranches_5ans_nb_sex!$1:$1048576,MATCH('SectorStat-Age-Hommes'!$A10,[1]age_tranches_5ans_nb_sex!$A:$A,0),30)/5</f>
        <v>3.3999999999873998</v>
      </c>
      <c r="BT10">
        <f>INDEX([1]age_tranches_5ans_nb_sex!$1:$1048576,MATCH('SectorStat-Age-Hommes'!$A10,[1]age_tranches_5ans_nb_sex!$A:$A,0),30)/5</f>
        <v>3.3999999999873998</v>
      </c>
      <c r="BU10">
        <f>INDEX([1]age_tranches_5ans_nb_sex!$1:$1048576,MATCH('SectorStat-Age-Hommes'!$A10,[1]age_tranches_5ans_nb_sex!$A:$A,0),30)/5</f>
        <v>3.3999999999873998</v>
      </c>
      <c r="BV10">
        <f>INDEX([1]age_tranches_5ans_nb_sex!$1:$1048576,MATCH('SectorStat-Age-Hommes'!$A10,[1]age_tranches_5ans_nb_sex!$A:$A,0),32)/5</f>
        <v>1.2000000000574</v>
      </c>
      <c r="BW10">
        <f>INDEX([1]age_tranches_5ans_nb_sex!$1:$1048576,MATCH('SectorStat-Age-Hommes'!$A10,[1]age_tranches_5ans_nb_sex!$A:$A,0),32)/5</f>
        <v>1.2000000000574</v>
      </c>
      <c r="BX10">
        <f>INDEX([1]age_tranches_5ans_nb_sex!$1:$1048576,MATCH('SectorStat-Age-Hommes'!$A10,[1]age_tranches_5ans_nb_sex!$A:$A,0),32)/5</f>
        <v>1.2000000000574</v>
      </c>
      <c r="BY10">
        <f>INDEX([1]age_tranches_5ans_nb_sex!$1:$1048576,MATCH('SectorStat-Age-Hommes'!$A10,[1]age_tranches_5ans_nb_sex!$A:$A,0),32)/5</f>
        <v>1.2000000000574</v>
      </c>
      <c r="BZ10">
        <f>INDEX([1]age_tranches_5ans_nb_sex!$1:$1048576,MATCH('SectorStat-Age-Hommes'!$A10,[1]age_tranches_5ans_nb_sex!$A:$A,0),32)/5</f>
        <v>1.2000000000574</v>
      </c>
      <c r="CA10">
        <f>INDEX([1]age_tranches_5ans_nb_sex!$1:$1048576,MATCH('SectorStat-Age-Hommes'!$A10,[1]age_tranches_5ans_nb_sex!$A:$A,0),34)/5</f>
        <v>2.5999999999991998</v>
      </c>
      <c r="CB10">
        <f>INDEX([1]age_tranches_5ans_nb_sex!$1:$1048576,MATCH('SectorStat-Age-Hommes'!$A10,[1]age_tranches_5ans_nb_sex!$A:$A,0),34)/5</f>
        <v>2.5999999999991998</v>
      </c>
      <c r="CC10">
        <f>INDEX([1]age_tranches_5ans_nb_sex!$1:$1048576,MATCH('SectorStat-Age-Hommes'!$A10,[1]age_tranches_5ans_nb_sex!$A:$A,0),34)/5</f>
        <v>2.5999999999991998</v>
      </c>
      <c r="CD10">
        <f>INDEX([1]age_tranches_5ans_nb_sex!$1:$1048576,MATCH('SectorStat-Age-Hommes'!$A10,[1]age_tranches_5ans_nb_sex!$A:$A,0),34)/5</f>
        <v>2.5999999999991998</v>
      </c>
      <c r="CE10">
        <f>INDEX([1]age_tranches_5ans_nb_sex!$1:$1048576,MATCH('SectorStat-Age-Hommes'!$A10,[1]age_tranches_5ans_nb_sex!$A:$A,0),34)/5</f>
        <v>2.5999999999991998</v>
      </c>
      <c r="CF10">
        <f>INDEX([1]age_tranches_5ans_nb_sex!$1:$1048576,MATCH('SectorStat-Age-Hommes'!$A10,[1]age_tranches_5ans_nb_sex!$A:$A,0),36)/5</f>
        <v>1.3999999999417998</v>
      </c>
      <c r="CG10">
        <f>INDEX([1]age_tranches_5ans_nb_sex!$1:$1048576,MATCH('SectorStat-Age-Hommes'!$A10,[1]age_tranches_5ans_nb_sex!$A:$A,0),36)/5</f>
        <v>1.3999999999417998</v>
      </c>
      <c r="CH10">
        <f>INDEX([1]age_tranches_5ans_nb_sex!$1:$1048576,MATCH('SectorStat-Age-Hommes'!$A10,[1]age_tranches_5ans_nb_sex!$A:$A,0),36)/5</f>
        <v>1.3999999999417998</v>
      </c>
      <c r="CI10">
        <f>INDEX([1]age_tranches_5ans_nb_sex!$1:$1048576,MATCH('SectorStat-Age-Hommes'!$A10,[1]age_tranches_5ans_nb_sex!$A:$A,0),36)/5</f>
        <v>1.3999999999417998</v>
      </c>
      <c r="CJ10">
        <f>INDEX([1]age_tranches_5ans_nb_sex!$1:$1048576,MATCH('SectorStat-Age-Hommes'!$A10,[1]age_tranches_5ans_nb_sex!$A:$A,0),36)/5</f>
        <v>1.3999999999417998</v>
      </c>
      <c r="CK10">
        <f>INDEX([1]age_tranches_5ans_nb_sex!$1:$1048576,MATCH('SectorStat-Age-Hommes'!$A10,[1]age_tranches_5ans_nb_sex!$A:$A,0),38)/5</f>
        <v>1.5999999999764001</v>
      </c>
      <c r="CL10">
        <f>INDEX([1]age_tranches_5ans_nb_sex!$1:$1048576,MATCH('SectorStat-Age-Hommes'!$A10,[1]age_tranches_5ans_nb_sex!$A:$A,0),38)/5</f>
        <v>1.5999999999764001</v>
      </c>
      <c r="CM10">
        <f>INDEX([1]age_tranches_5ans_nb_sex!$1:$1048576,MATCH('SectorStat-Age-Hommes'!$A10,[1]age_tranches_5ans_nb_sex!$A:$A,0),38)/5</f>
        <v>1.5999999999764001</v>
      </c>
      <c r="CN10">
        <f>INDEX([1]age_tranches_5ans_nb_sex!$1:$1048576,MATCH('SectorStat-Age-Hommes'!$A10,[1]age_tranches_5ans_nb_sex!$A:$A,0),38)/5</f>
        <v>1.5999999999764001</v>
      </c>
      <c r="CO10">
        <f>INDEX([1]age_tranches_5ans_nb_sex!$1:$1048576,MATCH('SectorStat-Age-Hommes'!$A10,[1]age_tranches_5ans_nb_sex!$A:$A,0),38)/5</f>
        <v>1.5999999999764001</v>
      </c>
      <c r="CP10" s="2">
        <f>INDEX([1]age_tranches_5ans_nb_sex!$1:$1048576,MATCH('SectorStat-Age-Hommes'!$A10,[1]age_tranches_5ans_nb_sex!$A:$A,0),40)/5</f>
        <v>1.3999999999417998</v>
      </c>
      <c r="CQ10" s="2">
        <f>INDEX([1]age_tranches_5ans_nb_sex!$1:$1048576,MATCH('SectorStat-Age-Hommes'!$A10,[1]age_tranches_5ans_nb_sex!$A:$A,0),40)/5</f>
        <v>1.3999999999417998</v>
      </c>
      <c r="CR10" s="2">
        <f>INDEX([1]age_tranches_5ans_nb_sex!$1:$1048576,MATCH('SectorStat-Age-Hommes'!$A10,[1]age_tranches_5ans_nb_sex!$A:$A,0),40)/5</f>
        <v>1.3999999999417998</v>
      </c>
      <c r="CS10" s="2">
        <f>INDEX([1]age_tranches_5ans_nb_sex!$1:$1048576,MATCH('SectorStat-Age-Hommes'!$A10,[1]age_tranches_5ans_nb_sex!$A:$A,0),40)/5</f>
        <v>1.3999999999417998</v>
      </c>
      <c r="CT10" s="2">
        <f>INDEX([1]age_tranches_5ans_nb_sex!$1:$1048576,MATCH('SectorStat-Age-Hommes'!$A10,[1]age_tranches_5ans_nb_sex!$A:$A,0),40)/5</f>
        <v>1.3999999999417998</v>
      </c>
      <c r="CZ10" s="3"/>
      <c r="DA10" s="3"/>
      <c r="DB10" s="3"/>
      <c r="DC10" s="3"/>
      <c r="DD10" s="3"/>
    </row>
    <row r="11" spans="1:108" x14ac:dyDescent="0.35">
      <c r="A11" s="1" t="s">
        <v>21</v>
      </c>
      <c r="B11" s="1" t="s">
        <v>22</v>
      </c>
      <c r="C11" t="str">
        <f>INDEX([1]SectorStat!$1:$1048576,MATCH('[1]Distribution ages'!$A11,[1]SectorStat!$B:$B,0),4)</f>
        <v>Anderlecht</v>
      </c>
      <c r="D11">
        <f>INDEX([1]age_tranches_5ans_nb_sex!$1:$1048576,MATCH('SectorStat-Age-Hommes'!$A11,[1]age_tranches_5ans_nb_sex!$A:$A,0),4)/5</f>
        <v>30.799999999888399</v>
      </c>
      <c r="E11">
        <f>INDEX([1]age_tranches_5ans_nb_sex!$1:$1048576,MATCH('SectorStat-Age-Hommes'!$A11,[1]age_tranches_5ans_nb_sex!$A:$A,0),4)/5</f>
        <v>30.799999999888399</v>
      </c>
      <c r="F11">
        <f>INDEX([1]age_tranches_5ans_nb_sex!$1:$1048576,MATCH('SectorStat-Age-Hommes'!$A11,[1]age_tranches_5ans_nb_sex!$A:$A,0),4)/5</f>
        <v>30.799999999888399</v>
      </c>
      <c r="G11">
        <f>INDEX([1]age_tranches_5ans_nb_sex!$1:$1048576,MATCH('SectorStat-Age-Hommes'!$A11,[1]age_tranches_5ans_nb_sex!$A:$A,0),4)/5</f>
        <v>30.799999999888399</v>
      </c>
      <c r="H11">
        <f>INDEX([1]age_tranches_5ans_nb_sex!$1:$1048576,MATCH('SectorStat-Age-Hommes'!$A11,[1]age_tranches_5ans_nb_sex!$A:$A,0),4)/5</f>
        <v>30.799999999888399</v>
      </c>
      <c r="I11">
        <f>INDEX([1]age_tranches_5ans_nb_sex!$1:$1048576,MATCH('SectorStat-Age-Hommes'!$A11,[1]age_tranches_5ans_nb_sex!$A:$A,0),6)/5</f>
        <v>24.799999999651998</v>
      </c>
      <c r="J11">
        <f>INDEX([1]age_tranches_5ans_nb_sex!$1:$1048576,MATCH('SectorStat-Age-Hommes'!$A11,[1]age_tranches_5ans_nb_sex!$A:$A,0),6)/5</f>
        <v>24.799999999651998</v>
      </c>
      <c r="K11">
        <f>INDEX([1]age_tranches_5ans_nb_sex!$1:$1048576,MATCH('SectorStat-Age-Hommes'!$A11,[1]age_tranches_5ans_nb_sex!$A:$A,0),6)/5</f>
        <v>24.799999999651998</v>
      </c>
      <c r="L11">
        <f>INDEX([1]age_tranches_5ans_nb_sex!$1:$1048576,MATCH('SectorStat-Age-Hommes'!$A11,[1]age_tranches_5ans_nb_sex!$A:$A,0),6)/5</f>
        <v>24.799999999651998</v>
      </c>
      <c r="M11">
        <f>INDEX([1]age_tranches_5ans_nb_sex!$1:$1048576,MATCH('SectorStat-Age-Hommes'!$A11,[1]age_tranches_5ans_nb_sex!$A:$A,0),6)/5</f>
        <v>24.799999999651998</v>
      </c>
      <c r="N11">
        <f>INDEX([1]age_tranches_5ans_nb_sex!$1:$1048576,MATCH('SectorStat-Age-Hommes'!$A11,[1]age_tranches_5ans_nb_sex!$A:$A,0),8)/5</f>
        <v>22.800000000401401</v>
      </c>
      <c r="O11">
        <f>INDEX([1]age_tranches_5ans_nb_sex!$1:$1048576,MATCH('SectorStat-Age-Hommes'!$A11,[1]age_tranches_5ans_nb_sex!$A:$A,0),8)/5</f>
        <v>22.800000000401401</v>
      </c>
      <c r="P11">
        <f>INDEX([1]age_tranches_5ans_nb_sex!$1:$1048576,MATCH('SectorStat-Age-Hommes'!$A11,[1]age_tranches_5ans_nb_sex!$A:$A,0),8)/5</f>
        <v>22.800000000401401</v>
      </c>
      <c r="Q11">
        <f>INDEX([1]age_tranches_5ans_nb_sex!$1:$1048576,MATCH('SectorStat-Age-Hommes'!$A11,[1]age_tranches_5ans_nb_sex!$A:$A,0),8)/5</f>
        <v>22.800000000401401</v>
      </c>
      <c r="R11">
        <f>INDEX([1]age_tranches_5ans_nb_sex!$1:$1048576,MATCH('SectorStat-Age-Hommes'!$A11,[1]age_tranches_5ans_nb_sex!$A:$A,0),8)/5</f>
        <v>22.800000000401401</v>
      </c>
      <c r="S11">
        <f>INDEX([1]age_tranches_5ans_nb_sex!$1:$1048576,MATCH('SectorStat-Age-Hommes'!$A11,[1]age_tranches_5ans_nb_sex!$A:$A,0),10)/5</f>
        <v>21.400000000180601</v>
      </c>
      <c r="T11">
        <f>INDEX([1]age_tranches_5ans_nb_sex!$1:$1048576,MATCH('SectorStat-Age-Hommes'!$A11,[1]age_tranches_5ans_nb_sex!$A:$A,0),10)/5</f>
        <v>21.400000000180601</v>
      </c>
      <c r="U11">
        <f>INDEX([1]age_tranches_5ans_nb_sex!$1:$1048576,MATCH('SectorStat-Age-Hommes'!$A11,[1]age_tranches_5ans_nb_sex!$A:$A,0),10)/5</f>
        <v>21.400000000180601</v>
      </c>
      <c r="V11">
        <f>INDEX([1]age_tranches_5ans_nb_sex!$1:$1048576,MATCH('SectorStat-Age-Hommes'!$A11,[1]age_tranches_5ans_nb_sex!$A:$A,0),10)/5</f>
        <v>21.400000000180601</v>
      </c>
      <c r="W11">
        <f>INDEX([1]age_tranches_5ans_nb_sex!$1:$1048576,MATCH('SectorStat-Age-Hommes'!$A11,[1]age_tranches_5ans_nb_sex!$A:$A,0),10)/5</f>
        <v>21.400000000180601</v>
      </c>
      <c r="X11">
        <f>INDEX([1]age_tranches_5ans_nb_sex!$1:$1048576,MATCH('SectorStat-Age-Hommes'!$A11,[1]age_tranches_5ans_nb_sex!$A:$A,0),10)/5</f>
        <v>21.400000000180601</v>
      </c>
      <c r="Y11">
        <f>INDEX([1]age_tranches_5ans_nb_sex!$1:$1048576,MATCH('SectorStat-Age-Hommes'!$A11,[1]age_tranches_5ans_nb_sex!$A:$A,0),12)/5</f>
        <v>22.599999999896603</v>
      </c>
      <c r="Z11">
        <f>INDEX([1]age_tranches_5ans_nb_sex!$1:$1048576,MATCH('SectorStat-Age-Hommes'!$A11,[1]age_tranches_5ans_nb_sex!$A:$A,0),12)/5</f>
        <v>22.599999999896603</v>
      </c>
      <c r="AA11">
        <f>INDEX([1]age_tranches_5ans_nb_sex!$1:$1048576,MATCH('SectorStat-Age-Hommes'!$A11,[1]age_tranches_5ans_nb_sex!$A:$A,0),12)/5</f>
        <v>22.599999999896603</v>
      </c>
      <c r="AB11">
        <f>INDEX([1]age_tranches_5ans_nb_sex!$1:$1048576,MATCH('SectorStat-Age-Hommes'!$A11,[1]age_tranches_5ans_nb_sex!$A:$A,0),12)/5</f>
        <v>22.599999999896603</v>
      </c>
      <c r="AC11">
        <f>INDEX([1]age_tranches_5ans_nb_sex!$1:$1048576,MATCH('SectorStat-Age-Hommes'!$A11,[1]age_tranches_5ans_nb_sex!$A:$A,0),14)/5</f>
        <v>24.599999999975402</v>
      </c>
      <c r="AD11">
        <f>INDEX([1]age_tranches_5ans_nb_sex!$1:$1048576,MATCH('SectorStat-Age-Hommes'!$A11,[1]age_tranches_5ans_nb_sex!$A:$A,0),14)/5</f>
        <v>24.599999999975402</v>
      </c>
      <c r="AE11">
        <f>INDEX([1]age_tranches_5ans_nb_sex!$1:$1048576,MATCH('SectorStat-Age-Hommes'!$A11,[1]age_tranches_5ans_nb_sex!$A:$A,0),14)/5</f>
        <v>24.599999999975402</v>
      </c>
      <c r="AF11">
        <f>INDEX([1]age_tranches_5ans_nb_sex!$1:$1048576,MATCH('SectorStat-Age-Hommes'!$A11,[1]age_tranches_5ans_nb_sex!$A:$A,0),14)/5</f>
        <v>24.599999999975402</v>
      </c>
      <c r="AG11">
        <f>INDEX([1]age_tranches_5ans_nb_sex!$1:$1048576,MATCH('SectorStat-Age-Hommes'!$A11,[1]age_tranches_5ans_nb_sex!$A:$A,0),14)/5</f>
        <v>24.599999999975402</v>
      </c>
      <c r="AH11">
        <f>INDEX([1]age_tranches_5ans_nb_sex!$1:$1048576,MATCH('SectorStat-Age-Hommes'!$A11,[1]age_tranches_5ans_nb_sex!$A:$A,0),16)/5</f>
        <v>29.399999999667596</v>
      </c>
      <c r="AI11">
        <f>INDEX([1]age_tranches_5ans_nb_sex!$1:$1048576,MATCH('SectorStat-Age-Hommes'!$A11,[1]age_tranches_5ans_nb_sex!$A:$A,0),16)/5</f>
        <v>29.399999999667596</v>
      </c>
      <c r="AJ11">
        <f>INDEX([1]age_tranches_5ans_nb_sex!$1:$1048576,MATCH('SectorStat-Age-Hommes'!$A11,[1]age_tranches_5ans_nb_sex!$A:$A,0),16)/5</f>
        <v>29.399999999667596</v>
      </c>
      <c r="AK11">
        <f>INDEX([1]age_tranches_5ans_nb_sex!$1:$1048576,MATCH('SectorStat-Age-Hommes'!$A11,[1]age_tranches_5ans_nb_sex!$A:$A,0),16)/5</f>
        <v>29.399999999667596</v>
      </c>
      <c r="AL11">
        <f>INDEX([1]age_tranches_5ans_nb_sex!$1:$1048576,MATCH('SectorStat-Age-Hommes'!$A11,[1]age_tranches_5ans_nb_sex!$A:$A,0),16)/5</f>
        <v>29.399999999667596</v>
      </c>
      <c r="AM11">
        <f>INDEX([1]age_tranches_5ans_nb_sex!$1:$1048576,MATCH('SectorStat-Age-Hommes'!$A11,[1]age_tranches_5ans_nb_sex!$A:$A,0),18)/5</f>
        <v>28.199999999951597</v>
      </c>
      <c r="AN11">
        <f>INDEX([1]age_tranches_5ans_nb_sex!$1:$1048576,MATCH('SectorStat-Age-Hommes'!$A11,[1]age_tranches_5ans_nb_sex!$A:$A,0),18)/5</f>
        <v>28.199999999951597</v>
      </c>
      <c r="AO11">
        <f>INDEX([1]age_tranches_5ans_nb_sex!$1:$1048576,MATCH('SectorStat-Age-Hommes'!$A11,[1]age_tranches_5ans_nb_sex!$A:$A,0),18)/5</f>
        <v>28.199999999951597</v>
      </c>
      <c r="AP11">
        <f>INDEX([1]age_tranches_5ans_nb_sex!$1:$1048576,MATCH('SectorStat-Age-Hommes'!$A11,[1]age_tranches_5ans_nb_sex!$A:$A,0),18)/5</f>
        <v>28.199999999951597</v>
      </c>
      <c r="AQ11">
        <f>INDEX([1]age_tranches_5ans_nb_sex!$1:$1048576,MATCH('SectorStat-Age-Hommes'!$A11,[1]age_tranches_5ans_nb_sex!$A:$A,0),18)/5</f>
        <v>28.199999999951597</v>
      </c>
      <c r="AR11">
        <f>INDEX([1]age_tranches_5ans_nb_sex!$1:$1048576,MATCH('SectorStat-Age-Hommes'!$A11,[1]age_tranches_5ans_nb_sex!$A:$A,0),20)/5</f>
        <v>28.3999999996282</v>
      </c>
      <c r="AS11">
        <f>INDEX([1]age_tranches_5ans_nb_sex!$1:$1048576,MATCH('SectorStat-Age-Hommes'!$A11,[1]age_tranches_5ans_nb_sex!$A:$A,0),20)/5</f>
        <v>28.3999999996282</v>
      </c>
      <c r="AT11">
        <f>INDEX([1]age_tranches_5ans_nb_sex!$1:$1048576,MATCH('SectorStat-Age-Hommes'!$A11,[1]age_tranches_5ans_nb_sex!$A:$A,0),20)/5</f>
        <v>28.3999999996282</v>
      </c>
      <c r="AU11">
        <f>INDEX([1]age_tranches_5ans_nb_sex!$1:$1048576,MATCH('SectorStat-Age-Hommes'!$A11,[1]age_tranches_5ans_nb_sex!$A:$A,0),20)/5</f>
        <v>28.3999999996282</v>
      </c>
      <c r="AV11">
        <f>INDEX([1]age_tranches_5ans_nb_sex!$1:$1048576,MATCH('SectorStat-Age-Hommes'!$A11,[1]age_tranches_5ans_nb_sex!$A:$A,0),20)/5</f>
        <v>28.3999999996282</v>
      </c>
      <c r="AW11">
        <f>INDEX([1]age_tranches_5ans_nb_sex!$1:$1048576,MATCH('SectorStat-Age-Hommes'!$A11,[1]age_tranches_5ans_nb_sex!$A:$A,0),22)/5</f>
        <v>25.000000000156795</v>
      </c>
      <c r="AX11">
        <f>INDEX([1]age_tranches_5ans_nb_sex!$1:$1048576,MATCH('SectorStat-Age-Hommes'!$A11,[1]age_tranches_5ans_nb_sex!$A:$A,0),22)/5</f>
        <v>25.000000000156795</v>
      </c>
      <c r="AY11">
        <f>INDEX([1]age_tranches_5ans_nb_sex!$1:$1048576,MATCH('SectorStat-Age-Hommes'!$A11,[1]age_tranches_5ans_nb_sex!$A:$A,0),22)/5</f>
        <v>25.000000000156795</v>
      </c>
      <c r="AZ11">
        <f>INDEX([1]age_tranches_5ans_nb_sex!$1:$1048576,MATCH('SectorStat-Age-Hommes'!$A11,[1]age_tranches_5ans_nb_sex!$A:$A,0),22)/5</f>
        <v>25.000000000156795</v>
      </c>
      <c r="BA11">
        <f>INDEX([1]age_tranches_5ans_nb_sex!$1:$1048576,MATCH('SectorStat-Age-Hommes'!$A11,[1]age_tranches_5ans_nb_sex!$A:$A,0),22)/5</f>
        <v>25.000000000156795</v>
      </c>
      <c r="BB11">
        <f>INDEX([1]age_tranches_5ans_nb_sex!$1:$1048576,MATCH('SectorStat-Age-Hommes'!$A11,[1]age_tranches_5ans_nb_sex!$A:$A,0),24)/5</f>
        <v>28.799999999809597</v>
      </c>
      <c r="BC11">
        <f>INDEX([1]age_tranches_5ans_nb_sex!$1:$1048576,MATCH('SectorStat-Age-Hommes'!$A11,[1]age_tranches_5ans_nb_sex!$A:$A,0),24)/5</f>
        <v>28.799999999809597</v>
      </c>
      <c r="BD11">
        <f>INDEX([1]age_tranches_5ans_nb_sex!$1:$1048576,MATCH('SectorStat-Age-Hommes'!$A11,[1]age_tranches_5ans_nb_sex!$A:$A,0),24)/5</f>
        <v>28.799999999809597</v>
      </c>
      <c r="BE11">
        <f>INDEX([1]age_tranches_5ans_nb_sex!$1:$1048576,MATCH('SectorStat-Age-Hommes'!$A11,[1]age_tranches_5ans_nb_sex!$A:$A,0),24)/5</f>
        <v>28.799999999809597</v>
      </c>
      <c r="BF11">
        <f>INDEX([1]age_tranches_5ans_nb_sex!$1:$1048576,MATCH('SectorStat-Age-Hommes'!$A11,[1]age_tranches_5ans_nb_sex!$A:$A,0),24)/5</f>
        <v>28.799999999809597</v>
      </c>
      <c r="BG11">
        <f>INDEX([1]age_tranches_5ans_nb_sex!$1:$1048576,MATCH('SectorStat-Age-Hommes'!$A11,[1]age_tranches_5ans_nb_sex!$A:$A,0),26)/5</f>
        <v>22.000000000038604</v>
      </c>
      <c r="BH11">
        <f>INDEX([1]age_tranches_5ans_nb_sex!$1:$1048576,MATCH('SectorStat-Age-Hommes'!$A11,[1]age_tranches_5ans_nb_sex!$A:$A,0),26)/5</f>
        <v>22.000000000038604</v>
      </c>
      <c r="BI11">
        <f>INDEX([1]age_tranches_5ans_nb_sex!$1:$1048576,MATCH('SectorStat-Age-Hommes'!$A11,[1]age_tranches_5ans_nb_sex!$A:$A,0),26)/5</f>
        <v>22.000000000038604</v>
      </c>
      <c r="BJ11">
        <f>INDEX([1]age_tranches_5ans_nb_sex!$1:$1048576,MATCH('SectorStat-Age-Hommes'!$A11,[1]age_tranches_5ans_nb_sex!$A:$A,0),26)/5</f>
        <v>22.000000000038604</v>
      </c>
      <c r="BK11">
        <f>INDEX([1]age_tranches_5ans_nb_sex!$1:$1048576,MATCH('SectorStat-Age-Hommes'!$A11,[1]age_tranches_5ans_nb_sex!$A:$A,0),26)/5</f>
        <v>22.000000000038604</v>
      </c>
      <c r="BL11">
        <f>INDEX([1]age_tranches_5ans_nb_sex!$1:$1048576,MATCH('SectorStat-Age-Hommes'!$A11,[1]age_tranches_5ans_nb_sex!$A:$A,0),28)/5</f>
        <v>16.399999999983599</v>
      </c>
      <c r="BM11">
        <f>INDEX([1]age_tranches_5ans_nb_sex!$1:$1048576,MATCH('SectorStat-Age-Hommes'!$A11,[1]age_tranches_5ans_nb_sex!$A:$A,0),28)/5</f>
        <v>16.399999999983599</v>
      </c>
      <c r="BN11">
        <f>INDEX([1]age_tranches_5ans_nb_sex!$1:$1048576,MATCH('SectorStat-Age-Hommes'!$A11,[1]age_tranches_5ans_nb_sex!$A:$A,0),28)/5</f>
        <v>16.399999999983599</v>
      </c>
      <c r="BO11">
        <f>INDEX([1]age_tranches_5ans_nb_sex!$1:$1048576,MATCH('SectorStat-Age-Hommes'!$A11,[1]age_tranches_5ans_nb_sex!$A:$A,0),28)/5</f>
        <v>16.399999999983599</v>
      </c>
      <c r="BP11">
        <f>INDEX([1]age_tranches_5ans_nb_sex!$1:$1048576,MATCH('SectorStat-Age-Hommes'!$A11,[1]age_tranches_5ans_nb_sex!$A:$A,0),28)/5</f>
        <v>16.399999999983599</v>
      </c>
      <c r="BQ11">
        <f>INDEX([1]age_tranches_5ans_nb_sex!$1:$1048576,MATCH('SectorStat-Age-Hommes'!$A11,[1]age_tranches_5ans_nb_sex!$A:$A,0),30)/5</f>
        <v>16.999999999841599</v>
      </c>
      <c r="BR11">
        <f>INDEX([1]age_tranches_5ans_nb_sex!$1:$1048576,MATCH('SectorStat-Age-Hommes'!$A11,[1]age_tranches_5ans_nb_sex!$A:$A,0),30)/5</f>
        <v>16.999999999841599</v>
      </c>
      <c r="BS11">
        <f>INDEX([1]age_tranches_5ans_nb_sex!$1:$1048576,MATCH('SectorStat-Age-Hommes'!$A11,[1]age_tranches_5ans_nb_sex!$A:$A,0),30)/5</f>
        <v>16.999999999841599</v>
      </c>
      <c r="BT11">
        <f>INDEX([1]age_tranches_5ans_nb_sex!$1:$1048576,MATCH('SectorStat-Age-Hommes'!$A11,[1]age_tranches_5ans_nb_sex!$A:$A,0),30)/5</f>
        <v>16.999999999841599</v>
      </c>
      <c r="BU11">
        <f>INDEX([1]age_tranches_5ans_nb_sex!$1:$1048576,MATCH('SectorStat-Age-Hommes'!$A11,[1]age_tranches_5ans_nb_sex!$A:$A,0),30)/5</f>
        <v>16.999999999841599</v>
      </c>
      <c r="BV11">
        <f>INDEX([1]age_tranches_5ans_nb_sex!$1:$1048576,MATCH('SectorStat-Age-Hommes'!$A11,[1]age_tranches_5ans_nb_sex!$A:$A,0),32)/5</f>
        <v>11.799999999968</v>
      </c>
      <c r="BW11">
        <f>INDEX([1]age_tranches_5ans_nb_sex!$1:$1048576,MATCH('SectorStat-Age-Hommes'!$A11,[1]age_tranches_5ans_nb_sex!$A:$A,0),32)/5</f>
        <v>11.799999999968</v>
      </c>
      <c r="BX11">
        <f>INDEX([1]age_tranches_5ans_nb_sex!$1:$1048576,MATCH('SectorStat-Age-Hommes'!$A11,[1]age_tranches_5ans_nb_sex!$A:$A,0),32)/5</f>
        <v>11.799999999968</v>
      </c>
      <c r="BY11">
        <f>INDEX([1]age_tranches_5ans_nb_sex!$1:$1048576,MATCH('SectorStat-Age-Hommes'!$A11,[1]age_tranches_5ans_nb_sex!$A:$A,0),32)/5</f>
        <v>11.799999999968</v>
      </c>
      <c r="BZ11">
        <f>INDEX([1]age_tranches_5ans_nb_sex!$1:$1048576,MATCH('SectorStat-Age-Hommes'!$A11,[1]age_tranches_5ans_nb_sex!$A:$A,0),32)/5</f>
        <v>11.799999999968</v>
      </c>
      <c r="CA11">
        <f>INDEX([1]age_tranches_5ans_nb_sex!$1:$1048576,MATCH('SectorStat-Age-Hommes'!$A11,[1]age_tranches_5ans_nb_sex!$A:$A,0),34)/5</f>
        <v>11.999999999644601</v>
      </c>
      <c r="CB11">
        <f>INDEX([1]age_tranches_5ans_nb_sex!$1:$1048576,MATCH('SectorStat-Age-Hommes'!$A11,[1]age_tranches_5ans_nb_sex!$A:$A,0),34)/5</f>
        <v>11.999999999644601</v>
      </c>
      <c r="CC11">
        <f>INDEX([1]age_tranches_5ans_nb_sex!$1:$1048576,MATCH('SectorStat-Age-Hommes'!$A11,[1]age_tranches_5ans_nb_sex!$A:$A,0),34)/5</f>
        <v>11.999999999644601</v>
      </c>
      <c r="CD11">
        <f>INDEX([1]age_tranches_5ans_nb_sex!$1:$1048576,MATCH('SectorStat-Age-Hommes'!$A11,[1]age_tranches_5ans_nb_sex!$A:$A,0),34)/5</f>
        <v>11.999999999644601</v>
      </c>
      <c r="CE11">
        <f>INDEX([1]age_tranches_5ans_nb_sex!$1:$1048576,MATCH('SectorStat-Age-Hommes'!$A11,[1]age_tranches_5ans_nb_sex!$A:$A,0),34)/5</f>
        <v>11.999999999644601</v>
      </c>
      <c r="CF11">
        <f>INDEX([1]age_tranches_5ans_nb_sex!$1:$1048576,MATCH('SectorStat-Age-Hommes'!$A11,[1]age_tranches_5ans_nb_sex!$A:$A,0),36)/5</f>
        <v>11.600000000291399</v>
      </c>
      <c r="CG11">
        <f>INDEX([1]age_tranches_5ans_nb_sex!$1:$1048576,MATCH('SectorStat-Age-Hommes'!$A11,[1]age_tranches_5ans_nb_sex!$A:$A,0),36)/5</f>
        <v>11.600000000291399</v>
      </c>
      <c r="CH11">
        <f>INDEX([1]age_tranches_5ans_nb_sex!$1:$1048576,MATCH('SectorStat-Age-Hommes'!$A11,[1]age_tranches_5ans_nb_sex!$A:$A,0),36)/5</f>
        <v>11.600000000291399</v>
      </c>
      <c r="CI11">
        <f>INDEX([1]age_tranches_5ans_nb_sex!$1:$1048576,MATCH('SectorStat-Age-Hommes'!$A11,[1]age_tranches_5ans_nb_sex!$A:$A,0),36)/5</f>
        <v>11.600000000291399</v>
      </c>
      <c r="CJ11">
        <f>INDEX([1]age_tranches_5ans_nb_sex!$1:$1048576,MATCH('SectorStat-Age-Hommes'!$A11,[1]age_tranches_5ans_nb_sex!$A:$A,0),36)/5</f>
        <v>11.600000000291399</v>
      </c>
      <c r="CK11">
        <f>INDEX([1]age_tranches_5ans_nb_sex!$1:$1048576,MATCH('SectorStat-Age-Hommes'!$A11,[1]age_tranches_5ans_nb_sex!$A:$A,0),38)/5</f>
        <v>7.0000000002757998</v>
      </c>
      <c r="CL11">
        <f>INDEX([1]age_tranches_5ans_nb_sex!$1:$1048576,MATCH('SectorStat-Age-Hommes'!$A11,[1]age_tranches_5ans_nb_sex!$A:$A,0),38)/5</f>
        <v>7.0000000002757998</v>
      </c>
      <c r="CM11">
        <f>INDEX([1]age_tranches_5ans_nb_sex!$1:$1048576,MATCH('SectorStat-Age-Hommes'!$A11,[1]age_tranches_5ans_nb_sex!$A:$A,0),38)/5</f>
        <v>7.0000000002757998</v>
      </c>
      <c r="CN11">
        <f>INDEX([1]age_tranches_5ans_nb_sex!$1:$1048576,MATCH('SectorStat-Age-Hommes'!$A11,[1]age_tranches_5ans_nb_sex!$A:$A,0),38)/5</f>
        <v>7.0000000002757998</v>
      </c>
      <c r="CO11">
        <f>INDEX([1]age_tranches_5ans_nb_sex!$1:$1048576,MATCH('SectorStat-Age-Hommes'!$A11,[1]age_tranches_5ans_nb_sex!$A:$A,0),38)/5</f>
        <v>7.0000000002757998</v>
      </c>
      <c r="CP11" s="2">
        <f>INDEX([1]age_tranches_5ans_nb_sex!$1:$1048576,MATCH('SectorStat-Age-Hommes'!$A11,[1]age_tranches_5ans_nb_sex!$A:$A,0),40)/5</f>
        <v>1.1999999997159998</v>
      </c>
      <c r="CQ11" s="2">
        <f>INDEX([1]age_tranches_5ans_nb_sex!$1:$1048576,MATCH('SectorStat-Age-Hommes'!$A11,[1]age_tranches_5ans_nb_sex!$A:$A,0),40)/5</f>
        <v>1.1999999997159998</v>
      </c>
      <c r="CR11" s="2">
        <f>INDEX([1]age_tranches_5ans_nb_sex!$1:$1048576,MATCH('SectorStat-Age-Hommes'!$A11,[1]age_tranches_5ans_nb_sex!$A:$A,0),40)/5</f>
        <v>1.1999999997159998</v>
      </c>
      <c r="CS11" s="2">
        <f>INDEX([1]age_tranches_5ans_nb_sex!$1:$1048576,MATCH('SectorStat-Age-Hommes'!$A11,[1]age_tranches_5ans_nb_sex!$A:$A,0),40)/5</f>
        <v>1.1999999997159998</v>
      </c>
      <c r="CT11" s="2">
        <f>INDEX([1]age_tranches_5ans_nb_sex!$1:$1048576,MATCH('SectorStat-Age-Hommes'!$A11,[1]age_tranches_5ans_nb_sex!$A:$A,0),40)/5</f>
        <v>1.1999999997159998</v>
      </c>
      <c r="CZ11" s="3"/>
      <c r="DA11" s="3"/>
      <c r="DB11" s="3"/>
      <c r="DC11" s="3"/>
      <c r="DD11" s="3"/>
    </row>
    <row r="12" spans="1:108" x14ac:dyDescent="0.35">
      <c r="A12" s="1" t="s">
        <v>23</v>
      </c>
      <c r="B12" s="1" t="s">
        <v>24</v>
      </c>
      <c r="C12" t="str">
        <f>INDEX([1]SectorStat!$1:$1048576,MATCH('[1]Distribution ages'!$A12,[1]SectorStat!$B:$B,0),4)</f>
        <v>Anderlecht</v>
      </c>
      <c r="D12">
        <f>INDEX([1]age_tranches_5ans_nb_sex!$1:$1048576,MATCH('SectorStat-Age-Hommes'!$A12,[1]age_tranches_5ans_nb_sex!$A:$A,0),4)/5</f>
        <v>2.0000000000232001</v>
      </c>
      <c r="E12">
        <f>INDEX([1]age_tranches_5ans_nb_sex!$1:$1048576,MATCH('SectorStat-Age-Hommes'!$A12,[1]age_tranches_5ans_nb_sex!$A:$A,0),4)/5</f>
        <v>2.0000000000232001</v>
      </c>
      <c r="F12">
        <f>INDEX([1]age_tranches_5ans_nb_sex!$1:$1048576,MATCH('SectorStat-Age-Hommes'!$A12,[1]age_tranches_5ans_nb_sex!$A:$A,0),4)/5</f>
        <v>2.0000000000232001</v>
      </c>
      <c r="G12">
        <f>INDEX([1]age_tranches_5ans_nb_sex!$1:$1048576,MATCH('SectorStat-Age-Hommes'!$A12,[1]age_tranches_5ans_nb_sex!$A:$A,0),4)/5</f>
        <v>2.0000000000232001</v>
      </c>
      <c r="H12">
        <f>INDEX([1]age_tranches_5ans_nb_sex!$1:$1048576,MATCH('SectorStat-Age-Hommes'!$A12,[1]age_tranches_5ans_nb_sex!$A:$A,0),4)/5</f>
        <v>2.0000000000232001</v>
      </c>
      <c r="I12">
        <f>INDEX([1]age_tranches_5ans_nb_sex!$1:$1048576,MATCH('SectorStat-Age-Hommes'!$A12,[1]age_tranches_5ans_nb_sex!$A:$A,0),6)/5</f>
        <v>2.5999999999968</v>
      </c>
      <c r="J12">
        <f>INDEX([1]age_tranches_5ans_nb_sex!$1:$1048576,MATCH('SectorStat-Age-Hommes'!$A12,[1]age_tranches_5ans_nb_sex!$A:$A,0),6)/5</f>
        <v>2.5999999999968</v>
      </c>
      <c r="K12">
        <f>INDEX([1]age_tranches_5ans_nb_sex!$1:$1048576,MATCH('SectorStat-Age-Hommes'!$A12,[1]age_tranches_5ans_nb_sex!$A:$A,0),6)/5</f>
        <v>2.5999999999968</v>
      </c>
      <c r="L12">
        <f>INDEX([1]age_tranches_5ans_nb_sex!$1:$1048576,MATCH('SectorStat-Age-Hommes'!$A12,[1]age_tranches_5ans_nb_sex!$A:$A,0),6)/5</f>
        <v>2.5999999999968</v>
      </c>
      <c r="M12">
        <f>INDEX([1]age_tranches_5ans_nb_sex!$1:$1048576,MATCH('SectorStat-Age-Hommes'!$A12,[1]age_tranches_5ans_nb_sex!$A:$A,0),6)/5</f>
        <v>2.5999999999968</v>
      </c>
      <c r="N12">
        <f>INDEX([1]age_tranches_5ans_nb_sex!$1:$1048576,MATCH('SectorStat-Age-Hommes'!$A12,[1]age_tranches_5ans_nb_sex!$A:$A,0),8)/5</f>
        <v>2.0000000000232001</v>
      </c>
      <c r="O12">
        <f>INDEX([1]age_tranches_5ans_nb_sex!$1:$1048576,MATCH('SectorStat-Age-Hommes'!$A12,[1]age_tranches_5ans_nb_sex!$A:$A,0),8)/5</f>
        <v>2.0000000000232001</v>
      </c>
      <c r="P12">
        <f>INDEX([1]age_tranches_5ans_nb_sex!$1:$1048576,MATCH('SectorStat-Age-Hommes'!$A12,[1]age_tranches_5ans_nb_sex!$A:$A,0),8)/5</f>
        <v>2.0000000000232001</v>
      </c>
      <c r="Q12">
        <f>INDEX([1]age_tranches_5ans_nb_sex!$1:$1048576,MATCH('SectorStat-Age-Hommes'!$A12,[1]age_tranches_5ans_nb_sex!$A:$A,0),8)/5</f>
        <v>2.0000000000232001</v>
      </c>
      <c r="R12">
        <f>INDEX([1]age_tranches_5ans_nb_sex!$1:$1048576,MATCH('SectorStat-Age-Hommes'!$A12,[1]age_tranches_5ans_nb_sex!$A:$A,0),8)/5</f>
        <v>2.0000000000232001</v>
      </c>
      <c r="S12">
        <f>INDEX([1]age_tranches_5ans_nb_sex!$1:$1048576,MATCH('SectorStat-Age-Hommes'!$A12,[1]age_tranches_5ans_nb_sex!$A:$A,0),10)/5</f>
        <v>3.8000000000274001</v>
      </c>
      <c r="T12">
        <f>INDEX([1]age_tranches_5ans_nb_sex!$1:$1048576,MATCH('SectorStat-Age-Hommes'!$A12,[1]age_tranches_5ans_nb_sex!$A:$A,0),10)/5</f>
        <v>3.8000000000274001</v>
      </c>
      <c r="U12">
        <f>INDEX([1]age_tranches_5ans_nb_sex!$1:$1048576,MATCH('SectorStat-Age-Hommes'!$A12,[1]age_tranches_5ans_nb_sex!$A:$A,0),10)/5</f>
        <v>3.8000000000274001</v>
      </c>
      <c r="V12">
        <f>INDEX([1]age_tranches_5ans_nb_sex!$1:$1048576,MATCH('SectorStat-Age-Hommes'!$A12,[1]age_tranches_5ans_nb_sex!$A:$A,0),10)/5</f>
        <v>3.8000000000274001</v>
      </c>
      <c r="W12">
        <f>INDEX([1]age_tranches_5ans_nb_sex!$1:$1048576,MATCH('SectorStat-Age-Hommes'!$A12,[1]age_tranches_5ans_nb_sex!$A:$A,0),10)/5</f>
        <v>3.8000000000274001</v>
      </c>
      <c r="X12">
        <f>INDEX([1]age_tranches_5ans_nb_sex!$1:$1048576,MATCH('SectorStat-Age-Hommes'!$A12,[1]age_tranches_5ans_nb_sex!$A:$A,0),10)/5</f>
        <v>3.8000000000274001</v>
      </c>
      <c r="Y12">
        <f>INDEX([1]age_tranches_5ans_nb_sex!$1:$1048576,MATCH('SectorStat-Age-Hommes'!$A12,[1]age_tranches_5ans_nb_sex!$A:$A,0),12)/5</f>
        <v>2.5999999999968</v>
      </c>
      <c r="Z12">
        <f>INDEX([1]age_tranches_5ans_nb_sex!$1:$1048576,MATCH('SectorStat-Age-Hommes'!$A12,[1]age_tranches_5ans_nb_sex!$A:$A,0),12)/5</f>
        <v>2.5999999999968</v>
      </c>
      <c r="AA12">
        <f>INDEX([1]age_tranches_5ans_nb_sex!$1:$1048576,MATCH('SectorStat-Age-Hommes'!$A12,[1]age_tranches_5ans_nb_sex!$A:$A,0),12)/5</f>
        <v>2.5999999999968</v>
      </c>
      <c r="AB12">
        <f>INDEX([1]age_tranches_5ans_nb_sex!$1:$1048576,MATCH('SectorStat-Age-Hommes'!$A12,[1]age_tranches_5ans_nb_sex!$A:$A,0),12)/5</f>
        <v>2.5999999999968</v>
      </c>
      <c r="AC12">
        <f>INDEX([1]age_tranches_5ans_nb_sex!$1:$1048576,MATCH('SectorStat-Age-Hommes'!$A12,[1]age_tranches_5ans_nb_sex!$A:$A,0),14)/5</f>
        <v>3.1999999999704003</v>
      </c>
      <c r="AD12">
        <f>INDEX([1]age_tranches_5ans_nb_sex!$1:$1048576,MATCH('SectorStat-Age-Hommes'!$A12,[1]age_tranches_5ans_nb_sex!$A:$A,0),14)/5</f>
        <v>3.1999999999704003</v>
      </c>
      <c r="AE12">
        <f>INDEX([1]age_tranches_5ans_nb_sex!$1:$1048576,MATCH('SectorStat-Age-Hommes'!$A12,[1]age_tranches_5ans_nb_sex!$A:$A,0),14)/5</f>
        <v>3.1999999999704003</v>
      </c>
      <c r="AF12">
        <f>INDEX([1]age_tranches_5ans_nb_sex!$1:$1048576,MATCH('SectorStat-Age-Hommes'!$A12,[1]age_tranches_5ans_nb_sex!$A:$A,0),14)/5</f>
        <v>3.1999999999704003</v>
      </c>
      <c r="AG12">
        <f>INDEX([1]age_tranches_5ans_nb_sex!$1:$1048576,MATCH('SectorStat-Age-Hommes'!$A12,[1]age_tranches_5ans_nb_sex!$A:$A,0),14)/5</f>
        <v>3.1999999999704003</v>
      </c>
      <c r="AH12">
        <f>INDEX([1]age_tranches_5ans_nb_sex!$1:$1048576,MATCH('SectorStat-Age-Hommes'!$A12,[1]age_tranches_5ans_nb_sex!$A:$A,0),16)/5</f>
        <v>2.1999999999587998</v>
      </c>
      <c r="AI12">
        <f>INDEX([1]age_tranches_5ans_nb_sex!$1:$1048576,MATCH('SectorStat-Age-Hommes'!$A12,[1]age_tranches_5ans_nb_sex!$A:$A,0),16)/5</f>
        <v>2.1999999999587998</v>
      </c>
      <c r="AJ12">
        <f>INDEX([1]age_tranches_5ans_nb_sex!$1:$1048576,MATCH('SectorStat-Age-Hommes'!$A12,[1]age_tranches_5ans_nb_sex!$A:$A,0),16)/5</f>
        <v>2.1999999999587998</v>
      </c>
      <c r="AK12">
        <f>INDEX([1]age_tranches_5ans_nb_sex!$1:$1048576,MATCH('SectorStat-Age-Hommes'!$A12,[1]age_tranches_5ans_nb_sex!$A:$A,0),16)/5</f>
        <v>2.1999999999587998</v>
      </c>
      <c r="AL12">
        <f>INDEX([1]age_tranches_5ans_nb_sex!$1:$1048576,MATCH('SectorStat-Age-Hommes'!$A12,[1]age_tranches_5ans_nb_sex!$A:$A,0),16)/5</f>
        <v>2.1999999999587998</v>
      </c>
      <c r="AM12">
        <f>INDEX([1]age_tranches_5ans_nb_sex!$1:$1048576,MATCH('SectorStat-Age-Hommes'!$A12,[1]age_tranches_5ans_nb_sex!$A:$A,0),18)/5</f>
        <v>2.5999999999968</v>
      </c>
      <c r="AN12">
        <f>INDEX([1]age_tranches_5ans_nb_sex!$1:$1048576,MATCH('SectorStat-Age-Hommes'!$A12,[1]age_tranches_5ans_nb_sex!$A:$A,0),18)/5</f>
        <v>2.5999999999968</v>
      </c>
      <c r="AO12">
        <f>INDEX([1]age_tranches_5ans_nb_sex!$1:$1048576,MATCH('SectorStat-Age-Hommes'!$A12,[1]age_tranches_5ans_nb_sex!$A:$A,0),18)/5</f>
        <v>2.5999999999968</v>
      </c>
      <c r="AP12">
        <f>INDEX([1]age_tranches_5ans_nb_sex!$1:$1048576,MATCH('SectorStat-Age-Hommes'!$A12,[1]age_tranches_5ans_nb_sex!$A:$A,0),18)/5</f>
        <v>2.5999999999968</v>
      </c>
      <c r="AQ12">
        <f>INDEX([1]age_tranches_5ans_nb_sex!$1:$1048576,MATCH('SectorStat-Age-Hommes'!$A12,[1]age_tranches_5ans_nb_sex!$A:$A,0),18)/5</f>
        <v>2.5999999999968</v>
      </c>
      <c r="AR12">
        <f>INDEX([1]age_tranches_5ans_nb_sex!$1:$1048576,MATCH('SectorStat-Age-Hommes'!$A12,[1]age_tranches_5ans_nb_sex!$A:$A,0),20)/5</f>
        <v>1.8000000000041996</v>
      </c>
      <c r="AS12">
        <f>INDEX([1]age_tranches_5ans_nb_sex!$1:$1048576,MATCH('SectorStat-Age-Hommes'!$A12,[1]age_tranches_5ans_nb_sex!$A:$A,0),20)/5</f>
        <v>1.8000000000041996</v>
      </c>
      <c r="AT12">
        <f>INDEX([1]age_tranches_5ans_nb_sex!$1:$1048576,MATCH('SectorStat-Age-Hommes'!$A12,[1]age_tranches_5ans_nb_sex!$A:$A,0),20)/5</f>
        <v>1.8000000000041996</v>
      </c>
      <c r="AU12">
        <f>INDEX([1]age_tranches_5ans_nb_sex!$1:$1048576,MATCH('SectorStat-Age-Hommes'!$A12,[1]age_tranches_5ans_nb_sex!$A:$A,0),20)/5</f>
        <v>1.8000000000041996</v>
      </c>
      <c r="AV12">
        <f>INDEX([1]age_tranches_5ans_nb_sex!$1:$1048576,MATCH('SectorStat-Age-Hommes'!$A12,[1]age_tranches_5ans_nb_sex!$A:$A,0),20)/5</f>
        <v>1.8000000000041996</v>
      </c>
      <c r="AW12">
        <f>INDEX([1]age_tranches_5ans_nb_sex!$1:$1048576,MATCH('SectorStat-Age-Hommes'!$A12,[1]age_tranches_5ans_nb_sex!$A:$A,0),22)/5</f>
        <v>2.3999999999777999</v>
      </c>
      <c r="AX12">
        <f>INDEX([1]age_tranches_5ans_nb_sex!$1:$1048576,MATCH('SectorStat-Age-Hommes'!$A12,[1]age_tranches_5ans_nb_sex!$A:$A,0),22)/5</f>
        <v>2.3999999999777999</v>
      </c>
      <c r="AY12">
        <f>INDEX([1]age_tranches_5ans_nb_sex!$1:$1048576,MATCH('SectorStat-Age-Hommes'!$A12,[1]age_tranches_5ans_nb_sex!$A:$A,0),22)/5</f>
        <v>2.3999999999777999</v>
      </c>
      <c r="AZ12">
        <f>INDEX([1]age_tranches_5ans_nb_sex!$1:$1048576,MATCH('SectorStat-Age-Hommes'!$A12,[1]age_tranches_5ans_nb_sex!$A:$A,0),22)/5</f>
        <v>2.3999999999777999</v>
      </c>
      <c r="BA12">
        <f>INDEX([1]age_tranches_5ans_nb_sex!$1:$1048576,MATCH('SectorStat-Age-Hommes'!$A12,[1]age_tranches_5ans_nb_sex!$A:$A,0),22)/5</f>
        <v>2.3999999999777999</v>
      </c>
      <c r="BB12">
        <f>INDEX([1]age_tranches_5ans_nb_sex!$1:$1048576,MATCH('SectorStat-Age-Hommes'!$A12,[1]age_tranches_5ans_nb_sex!$A:$A,0),24)/5</f>
        <v>2.8000000000158005</v>
      </c>
      <c r="BC12">
        <f>INDEX([1]age_tranches_5ans_nb_sex!$1:$1048576,MATCH('SectorStat-Age-Hommes'!$A12,[1]age_tranches_5ans_nb_sex!$A:$A,0),24)/5</f>
        <v>2.8000000000158005</v>
      </c>
      <c r="BD12">
        <f>INDEX([1]age_tranches_5ans_nb_sex!$1:$1048576,MATCH('SectorStat-Age-Hommes'!$A12,[1]age_tranches_5ans_nb_sex!$A:$A,0),24)/5</f>
        <v>2.8000000000158005</v>
      </c>
      <c r="BE12">
        <f>INDEX([1]age_tranches_5ans_nb_sex!$1:$1048576,MATCH('SectorStat-Age-Hommes'!$A12,[1]age_tranches_5ans_nb_sex!$A:$A,0),24)/5</f>
        <v>2.8000000000158005</v>
      </c>
      <c r="BF12">
        <f>INDEX([1]age_tranches_5ans_nb_sex!$1:$1048576,MATCH('SectorStat-Age-Hommes'!$A12,[1]age_tranches_5ans_nb_sex!$A:$A,0),24)/5</f>
        <v>2.8000000000158005</v>
      </c>
      <c r="BG12">
        <f>INDEX([1]age_tranches_5ans_nb_sex!$1:$1048576,MATCH('SectorStat-Age-Hommes'!$A12,[1]age_tranches_5ans_nb_sex!$A:$A,0),26)/5</f>
        <v>2.8000000000158005</v>
      </c>
      <c r="BH12">
        <f>INDEX([1]age_tranches_5ans_nb_sex!$1:$1048576,MATCH('SectorStat-Age-Hommes'!$A12,[1]age_tranches_5ans_nb_sex!$A:$A,0),26)/5</f>
        <v>2.8000000000158005</v>
      </c>
      <c r="BI12">
        <f>INDEX([1]age_tranches_5ans_nb_sex!$1:$1048576,MATCH('SectorStat-Age-Hommes'!$A12,[1]age_tranches_5ans_nb_sex!$A:$A,0),26)/5</f>
        <v>2.8000000000158005</v>
      </c>
      <c r="BJ12">
        <f>INDEX([1]age_tranches_5ans_nb_sex!$1:$1048576,MATCH('SectorStat-Age-Hommes'!$A12,[1]age_tranches_5ans_nb_sex!$A:$A,0),26)/5</f>
        <v>2.8000000000158005</v>
      </c>
      <c r="BK12">
        <f>INDEX([1]age_tranches_5ans_nb_sex!$1:$1048576,MATCH('SectorStat-Age-Hommes'!$A12,[1]age_tranches_5ans_nb_sex!$A:$A,0),26)/5</f>
        <v>2.8000000000158005</v>
      </c>
      <c r="BL12">
        <f>INDEX([1]age_tranches_5ans_nb_sex!$1:$1048576,MATCH('SectorStat-Age-Hommes'!$A12,[1]age_tranches_5ans_nb_sex!$A:$A,0),28)/5</f>
        <v>2.1999999999587998</v>
      </c>
      <c r="BM12">
        <f>INDEX([1]age_tranches_5ans_nb_sex!$1:$1048576,MATCH('SectorStat-Age-Hommes'!$A12,[1]age_tranches_5ans_nb_sex!$A:$A,0),28)/5</f>
        <v>2.1999999999587998</v>
      </c>
      <c r="BN12">
        <f>INDEX([1]age_tranches_5ans_nb_sex!$1:$1048576,MATCH('SectorStat-Age-Hommes'!$A12,[1]age_tranches_5ans_nb_sex!$A:$A,0),28)/5</f>
        <v>2.1999999999587998</v>
      </c>
      <c r="BO12">
        <f>INDEX([1]age_tranches_5ans_nb_sex!$1:$1048576,MATCH('SectorStat-Age-Hommes'!$A12,[1]age_tranches_5ans_nb_sex!$A:$A,0),28)/5</f>
        <v>2.1999999999587998</v>
      </c>
      <c r="BP12">
        <f>INDEX([1]age_tranches_5ans_nb_sex!$1:$1048576,MATCH('SectorStat-Age-Hommes'!$A12,[1]age_tranches_5ans_nb_sex!$A:$A,0),28)/5</f>
        <v>2.1999999999587998</v>
      </c>
      <c r="BQ12">
        <f>INDEX([1]age_tranches_5ans_nb_sex!$1:$1048576,MATCH('SectorStat-Age-Hommes'!$A12,[1]age_tranches_5ans_nb_sex!$A:$A,0),30)/5</f>
        <v>1.5999999999852001</v>
      </c>
      <c r="BR12">
        <f>INDEX([1]age_tranches_5ans_nb_sex!$1:$1048576,MATCH('SectorStat-Age-Hommes'!$A12,[1]age_tranches_5ans_nb_sex!$A:$A,0),30)/5</f>
        <v>1.5999999999852001</v>
      </c>
      <c r="BS12">
        <f>INDEX([1]age_tranches_5ans_nb_sex!$1:$1048576,MATCH('SectorStat-Age-Hommes'!$A12,[1]age_tranches_5ans_nb_sex!$A:$A,0),30)/5</f>
        <v>1.5999999999852001</v>
      </c>
      <c r="BT12">
        <f>INDEX([1]age_tranches_5ans_nb_sex!$1:$1048576,MATCH('SectorStat-Age-Hommes'!$A12,[1]age_tranches_5ans_nb_sex!$A:$A,0),30)/5</f>
        <v>1.5999999999852001</v>
      </c>
      <c r="BU12">
        <f>INDEX([1]age_tranches_5ans_nb_sex!$1:$1048576,MATCH('SectorStat-Age-Hommes'!$A12,[1]age_tranches_5ans_nb_sex!$A:$A,0),30)/5</f>
        <v>1.5999999999852001</v>
      </c>
      <c r="BV12">
        <f>INDEX([1]age_tranches_5ans_nb_sex!$1:$1048576,MATCH('SectorStat-Age-Hommes'!$A12,[1]age_tranches_5ans_nb_sex!$A:$A,0),32)/5</f>
        <v>2.0000000000232001</v>
      </c>
      <c r="BW12">
        <f>INDEX([1]age_tranches_5ans_nb_sex!$1:$1048576,MATCH('SectorStat-Age-Hommes'!$A12,[1]age_tranches_5ans_nb_sex!$A:$A,0),32)/5</f>
        <v>2.0000000000232001</v>
      </c>
      <c r="BX12">
        <f>INDEX([1]age_tranches_5ans_nb_sex!$1:$1048576,MATCH('SectorStat-Age-Hommes'!$A12,[1]age_tranches_5ans_nb_sex!$A:$A,0),32)/5</f>
        <v>2.0000000000232001</v>
      </c>
      <c r="BY12">
        <f>INDEX([1]age_tranches_5ans_nb_sex!$1:$1048576,MATCH('SectorStat-Age-Hommes'!$A12,[1]age_tranches_5ans_nb_sex!$A:$A,0),32)/5</f>
        <v>2.0000000000232001</v>
      </c>
      <c r="BZ12">
        <f>INDEX([1]age_tranches_5ans_nb_sex!$1:$1048576,MATCH('SectorStat-Age-Hommes'!$A12,[1]age_tranches_5ans_nb_sex!$A:$A,0),32)/5</f>
        <v>2.0000000000232001</v>
      </c>
      <c r="CA12">
        <f>INDEX([1]age_tranches_5ans_nb_sex!$1:$1048576,MATCH('SectorStat-Age-Hommes'!$A12,[1]age_tranches_5ans_nb_sex!$A:$A,0),34)/5</f>
        <v>0.40000000003800001</v>
      </c>
      <c r="CB12">
        <f>INDEX([1]age_tranches_5ans_nb_sex!$1:$1048576,MATCH('SectorStat-Age-Hommes'!$A12,[1]age_tranches_5ans_nb_sex!$A:$A,0),34)/5</f>
        <v>0.40000000003800001</v>
      </c>
      <c r="CC12">
        <f>INDEX([1]age_tranches_5ans_nb_sex!$1:$1048576,MATCH('SectorStat-Age-Hommes'!$A12,[1]age_tranches_5ans_nb_sex!$A:$A,0),34)/5</f>
        <v>0.40000000003800001</v>
      </c>
      <c r="CD12">
        <f>INDEX([1]age_tranches_5ans_nb_sex!$1:$1048576,MATCH('SectorStat-Age-Hommes'!$A12,[1]age_tranches_5ans_nb_sex!$A:$A,0),34)/5</f>
        <v>0.40000000003800001</v>
      </c>
      <c r="CE12">
        <f>INDEX([1]age_tranches_5ans_nb_sex!$1:$1048576,MATCH('SectorStat-Age-Hommes'!$A12,[1]age_tranches_5ans_nb_sex!$A:$A,0),34)/5</f>
        <v>0.40000000003800001</v>
      </c>
      <c r="CF12">
        <f>INDEX([1]age_tranches_5ans_nb_sex!$1:$1048576,MATCH('SectorStat-Age-Hommes'!$A12,[1]age_tranches_5ans_nb_sex!$A:$A,0),36)/5</f>
        <v>2.1999999999587998</v>
      </c>
      <c r="CG12">
        <f>INDEX([1]age_tranches_5ans_nb_sex!$1:$1048576,MATCH('SectorStat-Age-Hommes'!$A12,[1]age_tranches_5ans_nb_sex!$A:$A,0),36)/5</f>
        <v>2.1999999999587998</v>
      </c>
      <c r="CH12">
        <f>INDEX([1]age_tranches_5ans_nb_sex!$1:$1048576,MATCH('SectorStat-Age-Hommes'!$A12,[1]age_tranches_5ans_nb_sex!$A:$A,0),36)/5</f>
        <v>2.1999999999587998</v>
      </c>
      <c r="CI12">
        <f>INDEX([1]age_tranches_5ans_nb_sex!$1:$1048576,MATCH('SectorStat-Age-Hommes'!$A12,[1]age_tranches_5ans_nb_sex!$A:$A,0),36)/5</f>
        <v>2.1999999999587998</v>
      </c>
      <c r="CJ12">
        <f>INDEX([1]age_tranches_5ans_nb_sex!$1:$1048576,MATCH('SectorStat-Age-Hommes'!$A12,[1]age_tranches_5ans_nb_sex!$A:$A,0),36)/5</f>
        <v>2.1999999999587998</v>
      </c>
      <c r="CK12">
        <f>INDEX([1]age_tranches_5ans_nb_sex!$1:$1048576,MATCH('SectorStat-Age-Hommes'!$A12,[1]age_tranches_5ans_nb_sex!$A:$A,0),38)/5</f>
        <v>0.79999999999260007</v>
      </c>
      <c r="CL12">
        <f>INDEX([1]age_tranches_5ans_nb_sex!$1:$1048576,MATCH('SectorStat-Age-Hommes'!$A12,[1]age_tranches_5ans_nb_sex!$A:$A,0),38)/5</f>
        <v>0.79999999999260007</v>
      </c>
      <c r="CM12">
        <f>INDEX([1]age_tranches_5ans_nb_sex!$1:$1048576,MATCH('SectorStat-Age-Hommes'!$A12,[1]age_tranches_5ans_nb_sex!$A:$A,0),38)/5</f>
        <v>0.79999999999260007</v>
      </c>
      <c r="CN12">
        <f>INDEX([1]age_tranches_5ans_nb_sex!$1:$1048576,MATCH('SectorStat-Age-Hommes'!$A12,[1]age_tranches_5ans_nb_sex!$A:$A,0),38)/5</f>
        <v>0.79999999999260007</v>
      </c>
      <c r="CO12">
        <f>INDEX([1]age_tranches_5ans_nb_sex!$1:$1048576,MATCH('SectorStat-Age-Hommes'!$A12,[1]age_tranches_5ans_nb_sex!$A:$A,0),38)/5</f>
        <v>0.79999999999260007</v>
      </c>
      <c r="CP12" s="2">
        <f>INDEX([1]age_tranches_5ans_nb_sex!$1:$1048576,MATCH('SectorStat-Age-Hommes'!$A12,[1]age_tranches_5ans_nb_sex!$A:$A,0),40)/5</f>
        <v>0.59999999997359998</v>
      </c>
      <c r="CQ12" s="2">
        <f>INDEX([1]age_tranches_5ans_nb_sex!$1:$1048576,MATCH('SectorStat-Age-Hommes'!$A12,[1]age_tranches_5ans_nb_sex!$A:$A,0),40)/5</f>
        <v>0.59999999997359998</v>
      </c>
      <c r="CR12" s="2">
        <f>INDEX([1]age_tranches_5ans_nb_sex!$1:$1048576,MATCH('SectorStat-Age-Hommes'!$A12,[1]age_tranches_5ans_nb_sex!$A:$A,0),40)/5</f>
        <v>0.59999999997359998</v>
      </c>
      <c r="CS12" s="2">
        <f>INDEX([1]age_tranches_5ans_nb_sex!$1:$1048576,MATCH('SectorStat-Age-Hommes'!$A12,[1]age_tranches_5ans_nb_sex!$A:$A,0),40)/5</f>
        <v>0.59999999997359998</v>
      </c>
      <c r="CT12" s="2">
        <f>INDEX([1]age_tranches_5ans_nb_sex!$1:$1048576,MATCH('SectorStat-Age-Hommes'!$A12,[1]age_tranches_5ans_nb_sex!$A:$A,0),40)/5</f>
        <v>0.59999999997359998</v>
      </c>
      <c r="CZ12" s="3"/>
      <c r="DA12" s="3"/>
      <c r="DB12" s="3"/>
      <c r="DC12" s="3"/>
      <c r="DD12" s="3"/>
    </row>
    <row r="13" spans="1:108" x14ac:dyDescent="0.35">
      <c r="A13" s="1" t="s">
        <v>25</v>
      </c>
      <c r="B13" s="1" t="s">
        <v>26</v>
      </c>
      <c r="C13" t="str">
        <f>INDEX([1]SectorStat!$1:$1048576,MATCH('[1]Distribution ages'!$A13,[1]SectorStat!$B:$B,0),4)</f>
        <v>Anderlecht</v>
      </c>
      <c r="D13">
        <f>INDEX([1]age_tranches_5ans_nb_sex!$1:$1048576,MATCH('SectorStat-Age-Hommes'!$A13,[1]age_tranches_5ans_nb_sex!$A:$A,0),4)/5</f>
        <v>14.800000000113002</v>
      </c>
      <c r="E13">
        <f>INDEX([1]age_tranches_5ans_nb_sex!$1:$1048576,MATCH('SectorStat-Age-Hommes'!$A13,[1]age_tranches_5ans_nb_sex!$A:$A,0),4)/5</f>
        <v>14.800000000113002</v>
      </c>
      <c r="F13">
        <f>INDEX([1]age_tranches_5ans_nb_sex!$1:$1048576,MATCH('SectorStat-Age-Hommes'!$A13,[1]age_tranches_5ans_nb_sex!$A:$A,0),4)/5</f>
        <v>14.800000000113002</v>
      </c>
      <c r="G13">
        <f>INDEX([1]age_tranches_5ans_nb_sex!$1:$1048576,MATCH('SectorStat-Age-Hommes'!$A13,[1]age_tranches_5ans_nb_sex!$A:$A,0),4)/5</f>
        <v>14.800000000113002</v>
      </c>
      <c r="H13">
        <f>INDEX([1]age_tranches_5ans_nb_sex!$1:$1048576,MATCH('SectorStat-Age-Hommes'!$A13,[1]age_tranches_5ans_nb_sex!$A:$A,0),4)/5</f>
        <v>14.800000000113002</v>
      </c>
      <c r="I13">
        <f>INDEX([1]age_tranches_5ans_nb_sex!$1:$1048576,MATCH('SectorStat-Age-Hommes'!$A13,[1]age_tranches_5ans_nb_sex!$A:$A,0),6)/5</f>
        <v>11.199999999789002</v>
      </c>
      <c r="J13">
        <f>INDEX([1]age_tranches_5ans_nb_sex!$1:$1048576,MATCH('SectorStat-Age-Hommes'!$A13,[1]age_tranches_5ans_nb_sex!$A:$A,0),6)/5</f>
        <v>11.199999999789002</v>
      </c>
      <c r="K13">
        <f>INDEX([1]age_tranches_5ans_nb_sex!$1:$1048576,MATCH('SectorStat-Age-Hommes'!$A13,[1]age_tranches_5ans_nb_sex!$A:$A,0),6)/5</f>
        <v>11.199999999789002</v>
      </c>
      <c r="L13">
        <f>INDEX([1]age_tranches_5ans_nb_sex!$1:$1048576,MATCH('SectorStat-Age-Hommes'!$A13,[1]age_tranches_5ans_nb_sex!$A:$A,0),6)/5</f>
        <v>11.199999999789002</v>
      </c>
      <c r="M13">
        <f>INDEX([1]age_tranches_5ans_nb_sex!$1:$1048576,MATCH('SectorStat-Age-Hommes'!$A13,[1]age_tranches_5ans_nb_sex!$A:$A,0),6)/5</f>
        <v>11.199999999789002</v>
      </c>
      <c r="N13">
        <f>INDEX([1]age_tranches_5ans_nb_sex!$1:$1048576,MATCH('SectorStat-Age-Hommes'!$A13,[1]age_tranches_5ans_nb_sex!$A:$A,0),8)/5</f>
        <v>13.200000000074999</v>
      </c>
      <c r="O13">
        <f>INDEX([1]age_tranches_5ans_nb_sex!$1:$1048576,MATCH('SectorStat-Age-Hommes'!$A13,[1]age_tranches_5ans_nb_sex!$A:$A,0),8)/5</f>
        <v>13.200000000074999</v>
      </c>
      <c r="P13">
        <f>INDEX([1]age_tranches_5ans_nb_sex!$1:$1048576,MATCH('SectorStat-Age-Hommes'!$A13,[1]age_tranches_5ans_nb_sex!$A:$A,0),8)/5</f>
        <v>13.200000000074999</v>
      </c>
      <c r="Q13">
        <f>INDEX([1]age_tranches_5ans_nb_sex!$1:$1048576,MATCH('SectorStat-Age-Hommes'!$A13,[1]age_tranches_5ans_nb_sex!$A:$A,0),8)/5</f>
        <v>13.200000000074999</v>
      </c>
      <c r="R13">
        <f>INDEX([1]age_tranches_5ans_nb_sex!$1:$1048576,MATCH('SectorStat-Age-Hommes'!$A13,[1]age_tranches_5ans_nb_sex!$A:$A,0),8)/5</f>
        <v>13.200000000074999</v>
      </c>
      <c r="S13">
        <f>INDEX([1]age_tranches_5ans_nb_sex!$1:$1048576,MATCH('SectorStat-Age-Hommes'!$A13,[1]age_tranches_5ans_nb_sex!$A:$A,0),10)/5</f>
        <v>10.399999999769999</v>
      </c>
      <c r="T13">
        <f>INDEX([1]age_tranches_5ans_nb_sex!$1:$1048576,MATCH('SectorStat-Age-Hommes'!$A13,[1]age_tranches_5ans_nb_sex!$A:$A,0),10)/5</f>
        <v>10.399999999769999</v>
      </c>
      <c r="U13">
        <f>INDEX([1]age_tranches_5ans_nb_sex!$1:$1048576,MATCH('SectorStat-Age-Hommes'!$A13,[1]age_tranches_5ans_nb_sex!$A:$A,0),10)/5</f>
        <v>10.399999999769999</v>
      </c>
      <c r="V13">
        <f>INDEX([1]age_tranches_5ans_nb_sex!$1:$1048576,MATCH('SectorStat-Age-Hommes'!$A13,[1]age_tranches_5ans_nb_sex!$A:$A,0),10)/5</f>
        <v>10.399999999769999</v>
      </c>
      <c r="W13">
        <f>INDEX([1]age_tranches_5ans_nb_sex!$1:$1048576,MATCH('SectorStat-Age-Hommes'!$A13,[1]age_tranches_5ans_nb_sex!$A:$A,0),10)/5</f>
        <v>10.399999999769999</v>
      </c>
      <c r="X13">
        <f>INDEX([1]age_tranches_5ans_nb_sex!$1:$1048576,MATCH('SectorStat-Age-Hommes'!$A13,[1]age_tranches_5ans_nb_sex!$A:$A,0),10)/5</f>
        <v>10.399999999769999</v>
      </c>
      <c r="Y13">
        <f>INDEX([1]age_tranches_5ans_nb_sex!$1:$1048576,MATCH('SectorStat-Age-Hommes'!$A13,[1]age_tranches_5ans_nb_sex!$A:$A,0),12)/5</f>
        <v>12.799999999827001</v>
      </c>
      <c r="Z13">
        <f>INDEX([1]age_tranches_5ans_nb_sex!$1:$1048576,MATCH('SectorStat-Age-Hommes'!$A13,[1]age_tranches_5ans_nb_sex!$A:$A,0),12)/5</f>
        <v>12.799999999827001</v>
      </c>
      <c r="AA13">
        <f>INDEX([1]age_tranches_5ans_nb_sex!$1:$1048576,MATCH('SectorStat-Age-Hommes'!$A13,[1]age_tranches_5ans_nb_sex!$A:$A,0),12)/5</f>
        <v>12.799999999827001</v>
      </c>
      <c r="AB13">
        <f>INDEX([1]age_tranches_5ans_nb_sex!$1:$1048576,MATCH('SectorStat-Age-Hommes'!$A13,[1]age_tranches_5ans_nb_sex!$A:$A,0),12)/5</f>
        <v>12.799999999827001</v>
      </c>
      <c r="AC13">
        <f>INDEX([1]age_tranches_5ans_nb_sex!$1:$1048576,MATCH('SectorStat-Age-Hommes'!$A13,[1]age_tranches_5ans_nb_sex!$A:$A,0),14)/5</f>
        <v>14.800000000113002</v>
      </c>
      <c r="AD13">
        <f>INDEX([1]age_tranches_5ans_nb_sex!$1:$1048576,MATCH('SectorStat-Age-Hommes'!$A13,[1]age_tranches_5ans_nb_sex!$A:$A,0),14)/5</f>
        <v>14.800000000113002</v>
      </c>
      <c r="AE13">
        <f>INDEX([1]age_tranches_5ans_nb_sex!$1:$1048576,MATCH('SectorStat-Age-Hommes'!$A13,[1]age_tranches_5ans_nb_sex!$A:$A,0),14)/5</f>
        <v>14.800000000113002</v>
      </c>
      <c r="AF13">
        <f>INDEX([1]age_tranches_5ans_nb_sex!$1:$1048576,MATCH('SectorStat-Age-Hommes'!$A13,[1]age_tranches_5ans_nb_sex!$A:$A,0),14)/5</f>
        <v>14.800000000113002</v>
      </c>
      <c r="AG13">
        <f>INDEX([1]age_tranches_5ans_nb_sex!$1:$1048576,MATCH('SectorStat-Age-Hommes'!$A13,[1]age_tranches_5ans_nb_sex!$A:$A,0),14)/5</f>
        <v>14.800000000113002</v>
      </c>
      <c r="AH13">
        <f>INDEX([1]age_tranches_5ans_nb_sex!$1:$1048576,MATCH('SectorStat-Age-Hommes'!$A13,[1]age_tranches_5ans_nb_sex!$A:$A,0),16)/5</f>
        <v>15.199999999884</v>
      </c>
      <c r="AI13">
        <f>INDEX([1]age_tranches_5ans_nb_sex!$1:$1048576,MATCH('SectorStat-Age-Hommes'!$A13,[1]age_tranches_5ans_nb_sex!$A:$A,0),16)/5</f>
        <v>15.199999999884</v>
      </c>
      <c r="AJ13">
        <f>INDEX([1]age_tranches_5ans_nb_sex!$1:$1048576,MATCH('SectorStat-Age-Hommes'!$A13,[1]age_tranches_5ans_nb_sex!$A:$A,0),16)/5</f>
        <v>15.199999999884</v>
      </c>
      <c r="AK13">
        <f>INDEX([1]age_tranches_5ans_nb_sex!$1:$1048576,MATCH('SectorStat-Age-Hommes'!$A13,[1]age_tranches_5ans_nb_sex!$A:$A,0),16)/5</f>
        <v>15.199999999884</v>
      </c>
      <c r="AL13">
        <f>INDEX([1]age_tranches_5ans_nb_sex!$1:$1048576,MATCH('SectorStat-Age-Hommes'!$A13,[1]age_tranches_5ans_nb_sex!$A:$A,0),16)/5</f>
        <v>15.199999999884</v>
      </c>
      <c r="AM13">
        <f>INDEX([1]age_tranches_5ans_nb_sex!$1:$1048576,MATCH('SectorStat-Age-Hommes'!$A13,[1]age_tranches_5ans_nb_sex!$A:$A,0),18)/5</f>
        <v>13.400000000199</v>
      </c>
      <c r="AN13">
        <f>INDEX([1]age_tranches_5ans_nb_sex!$1:$1048576,MATCH('SectorStat-Age-Hommes'!$A13,[1]age_tranches_5ans_nb_sex!$A:$A,0),18)/5</f>
        <v>13.400000000199</v>
      </c>
      <c r="AO13">
        <f>INDEX([1]age_tranches_5ans_nb_sex!$1:$1048576,MATCH('SectorStat-Age-Hommes'!$A13,[1]age_tranches_5ans_nb_sex!$A:$A,0),18)/5</f>
        <v>13.400000000199</v>
      </c>
      <c r="AP13">
        <f>INDEX([1]age_tranches_5ans_nb_sex!$1:$1048576,MATCH('SectorStat-Age-Hommes'!$A13,[1]age_tranches_5ans_nb_sex!$A:$A,0),18)/5</f>
        <v>13.400000000199</v>
      </c>
      <c r="AQ13">
        <f>INDEX([1]age_tranches_5ans_nb_sex!$1:$1048576,MATCH('SectorStat-Age-Hommes'!$A13,[1]age_tranches_5ans_nb_sex!$A:$A,0),18)/5</f>
        <v>13.400000000199</v>
      </c>
      <c r="AR13">
        <f>INDEX([1]age_tranches_5ans_nb_sex!$1:$1048576,MATCH('SectorStat-Age-Hommes'!$A13,[1]age_tranches_5ans_nb_sex!$A:$A,0),20)/5</f>
        <v>15.199999999884</v>
      </c>
      <c r="AS13">
        <f>INDEX([1]age_tranches_5ans_nb_sex!$1:$1048576,MATCH('SectorStat-Age-Hommes'!$A13,[1]age_tranches_5ans_nb_sex!$A:$A,0),20)/5</f>
        <v>15.199999999884</v>
      </c>
      <c r="AT13">
        <f>INDEX([1]age_tranches_5ans_nb_sex!$1:$1048576,MATCH('SectorStat-Age-Hommes'!$A13,[1]age_tranches_5ans_nb_sex!$A:$A,0),20)/5</f>
        <v>15.199999999884</v>
      </c>
      <c r="AU13">
        <f>INDEX([1]age_tranches_5ans_nb_sex!$1:$1048576,MATCH('SectorStat-Age-Hommes'!$A13,[1]age_tranches_5ans_nb_sex!$A:$A,0),20)/5</f>
        <v>15.199999999884</v>
      </c>
      <c r="AV13">
        <f>INDEX([1]age_tranches_5ans_nb_sex!$1:$1048576,MATCH('SectorStat-Age-Hommes'!$A13,[1]age_tranches_5ans_nb_sex!$A:$A,0),20)/5</f>
        <v>15.199999999884</v>
      </c>
      <c r="AW13">
        <f>INDEX([1]age_tranches_5ans_nb_sex!$1:$1048576,MATCH('SectorStat-Age-Hommes'!$A13,[1]age_tranches_5ans_nb_sex!$A:$A,0),22)/5</f>
        <v>12.799999999827001</v>
      </c>
      <c r="AX13">
        <f>INDEX([1]age_tranches_5ans_nb_sex!$1:$1048576,MATCH('SectorStat-Age-Hommes'!$A13,[1]age_tranches_5ans_nb_sex!$A:$A,0),22)/5</f>
        <v>12.799999999827001</v>
      </c>
      <c r="AY13">
        <f>INDEX([1]age_tranches_5ans_nb_sex!$1:$1048576,MATCH('SectorStat-Age-Hommes'!$A13,[1]age_tranches_5ans_nb_sex!$A:$A,0),22)/5</f>
        <v>12.799999999827001</v>
      </c>
      <c r="AZ13">
        <f>INDEX([1]age_tranches_5ans_nb_sex!$1:$1048576,MATCH('SectorStat-Age-Hommes'!$A13,[1]age_tranches_5ans_nb_sex!$A:$A,0),22)/5</f>
        <v>12.799999999827001</v>
      </c>
      <c r="BA13">
        <f>INDEX([1]age_tranches_5ans_nb_sex!$1:$1048576,MATCH('SectorStat-Age-Hommes'!$A13,[1]age_tranches_5ans_nb_sex!$A:$A,0),22)/5</f>
        <v>12.799999999827001</v>
      </c>
      <c r="BB13">
        <f>INDEX([1]age_tranches_5ans_nb_sex!$1:$1048576,MATCH('SectorStat-Age-Hommes'!$A13,[1]age_tranches_5ans_nb_sex!$A:$A,0),24)/5</f>
        <v>15.600000000132002</v>
      </c>
      <c r="BC13">
        <f>INDEX([1]age_tranches_5ans_nb_sex!$1:$1048576,MATCH('SectorStat-Age-Hommes'!$A13,[1]age_tranches_5ans_nb_sex!$A:$A,0),24)/5</f>
        <v>15.600000000132002</v>
      </c>
      <c r="BD13">
        <f>INDEX([1]age_tranches_5ans_nb_sex!$1:$1048576,MATCH('SectorStat-Age-Hommes'!$A13,[1]age_tranches_5ans_nb_sex!$A:$A,0),24)/5</f>
        <v>15.600000000132002</v>
      </c>
      <c r="BE13">
        <f>INDEX([1]age_tranches_5ans_nb_sex!$1:$1048576,MATCH('SectorStat-Age-Hommes'!$A13,[1]age_tranches_5ans_nb_sex!$A:$A,0),24)/5</f>
        <v>15.600000000132002</v>
      </c>
      <c r="BF13">
        <f>INDEX([1]age_tranches_5ans_nb_sex!$1:$1048576,MATCH('SectorStat-Age-Hommes'!$A13,[1]age_tranches_5ans_nb_sex!$A:$A,0),24)/5</f>
        <v>15.600000000132002</v>
      </c>
      <c r="BG13">
        <f>INDEX([1]age_tranches_5ans_nb_sex!$1:$1048576,MATCH('SectorStat-Age-Hommes'!$A13,[1]age_tranches_5ans_nb_sex!$A:$A,0),26)/5</f>
        <v>14.599999999989</v>
      </c>
      <c r="BH13">
        <f>INDEX([1]age_tranches_5ans_nb_sex!$1:$1048576,MATCH('SectorStat-Age-Hommes'!$A13,[1]age_tranches_5ans_nb_sex!$A:$A,0),26)/5</f>
        <v>14.599999999989</v>
      </c>
      <c r="BI13">
        <f>INDEX([1]age_tranches_5ans_nb_sex!$1:$1048576,MATCH('SectorStat-Age-Hommes'!$A13,[1]age_tranches_5ans_nb_sex!$A:$A,0),26)/5</f>
        <v>14.599999999989</v>
      </c>
      <c r="BJ13">
        <f>INDEX([1]age_tranches_5ans_nb_sex!$1:$1048576,MATCH('SectorStat-Age-Hommes'!$A13,[1]age_tranches_5ans_nb_sex!$A:$A,0),26)/5</f>
        <v>14.599999999989</v>
      </c>
      <c r="BK13">
        <f>INDEX([1]age_tranches_5ans_nb_sex!$1:$1048576,MATCH('SectorStat-Age-Hommes'!$A13,[1]age_tranches_5ans_nb_sex!$A:$A,0),26)/5</f>
        <v>14.599999999989</v>
      </c>
      <c r="BL13">
        <f>INDEX([1]age_tranches_5ans_nb_sex!$1:$1048576,MATCH('SectorStat-Age-Hommes'!$A13,[1]age_tranches_5ans_nb_sex!$A:$A,0),28)/5</f>
        <v>11.600000000036999</v>
      </c>
      <c r="BM13">
        <f>INDEX([1]age_tranches_5ans_nb_sex!$1:$1048576,MATCH('SectorStat-Age-Hommes'!$A13,[1]age_tranches_5ans_nb_sex!$A:$A,0),28)/5</f>
        <v>11.600000000036999</v>
      </c>
      <c r="BN13">
        <f>INDEX([1]age_tranches_5ans_nb_sex!$1:$1048576,MATCH('SectorStat-Age-Hommes'!$A13,[1]age_tranches_5ans_nb_sex!$A:$A,0),28)/5</f>
        <v>11.600000000036999</v>
      </c>
      <c r="BO13">
        <f>INDEX([1]age_tranches_5ans_nb_sex!$1:$1048576,MATCH('SectorStat-Age-Hommes'!$A13,[1]age_tranches_5ans_nb_sex!$A:$A,0),28)/5</f>
        <v>11.600000000036999</v>
      </c>
      <c r="BP13">
        <f>INDEX([1]age_tranches_5ans_nb_sex!$1:$1048576,MATCH('SectorStat-Age-Hommes'!$A13,[1]age_tranches_5ans_nb_sex!$A:$A,0),28)/5</f>
        <v>11.600000000036999</v>
      </c>
      <c r="BQ13">
        <f>INDEX([1]age_tranches_5ans_nb_sex!$1:$1048576,MATCH('SectorStat-Age-Hommes'!$A13,[1]age_tranches_5ans_nb_sex!$A:$A,0),30)/5</f>
        <v>10.399999999769999</v>
      </c>
      <c r="BR13">
        <f>INDEX([1]age_tranches_5ans_nb_sex!$1:$1048576,MATCH('SectorStat-Age-Hommes'!$A13,[1]age_tranches_5ans_nb_sex!$A:$A,0),30)/5</f>
        <v>10.399999999769999</v>
      </c>
      <c r="BS13">
        <f>INDEX([1]age_tranches_5ans_nb_sex!$1:$1048576,MATCH('SectorStat-Age-Hommes'!$A13,[1]age_tranches_5ans_nb_sex!$A:$A,0),30)/5</f>
        <v>10.399999999769999</v>
      </c>
      <c r="BT13">
        <f>INDEX([1]age_tranches_5ans_nb_sex!$1:$1048576,MATCH('SectorStat-Age-Hommes'!$A13,[1]age_tranches_5ans_nb_sex!$A:$A,0),30)/5</f>
        <v>10.399999999769999</v>
      </c>
      <c r="BU13">
        <f>INDEX([1]age_tranches_5ans_nb_sex!$1:$1048576,MATCH('SectorStat-Age-Hommes'!$A13,[1]age_tranches_5ans_nb_sex!$A:$A,0),30)/5</f>
        <v>10.399999999769999</v>
      </c>
      <c r="BV13">
        <f>INDEX([1]age_tranches_5ans_nb_sex!$1:$1048576,MATCH('SectorStat-Age-Hommes'!$A13,[1]age_tranches_5ans_nb_sex!$A:$A,0),32)/5</f>
        <v>8.1999999998370008</v>
      </c>
      <c r="BW13">
        <f>INDEX([1]age_tranches_5ans_nb_sex!$1:$1048576,MATCH('SectorStat-Age-Hommes'!$A13,[1]age_tranches_5ans_nb_sex!$A:$A,0),32)/5</f>
        <v>8.1999999998370008</v>
      </c>
      <c r="BX13">
        <f>INDEX([1]age_tranches_5ans_nb_sex!$1:$1048576,MATCH('SectorStat-Age-Hommes'!$A13,[1]age_tranches_5ans_nb_sex!$A:$A,0),32)/5</f>
        <v>8.1999999998370008</v>
      </c>
      <c r="BY13">
        <f>INDEX([1]age_tranches_5ans_nb_sex!$1:$1048576,MATCH('SectorStat-Age-Hommes'!$A13,[1]age_tranches_5ans_nb_sex!$A:$A,0),32)/5</f>
        <v>8.1999999998370008</v>
      </c>
      <c r="BZ13">
        <f>INDEX([1]age_tranches_5ans_nb_sex!$1:$1048576,MATCH('SectorStat-Age-Hommes'!$A13,[1]age_tranches_5ans_nb_sex!$A:$A,0),32)/5</f>
        <v>8.1999999998370008</v>
      </c>
      <c r="CA13">
        <f>INDEX([1]age_tranches_5ans_nb_sex!$1:$1048576,MATCH('SectorStat-Age-Hommes'!$A13,[1]age_tranches_5ans_nb_sex!$A:$A,0),34)/5</f>
        <v>6.5999999997990004</v>
      </c>
      <c r="CB13">
        <f>INDEX([1]age_tranches_5ans_nb_sex!$1:$1048576,MATCH('SectorStat-Age-Hommes'!$A13,[1]age_tranches_5ans_nb_sex!$A:$A,0),34)/5</f>
        <v>6.5999999997990004</v>
      </c>
      <c r="CC13">
        <f>INDEX([1]age_tranches_5ans_nb_sex!$1:$1048576,MATCH('SectorStat-Age-Hommes'!$A13,[1]age_tranches_5ans_nb_sex!$A:$A,0),34)/5</f>
        <v>6.5999999997990004</v>
      </c>
      <c r="CD13">
        <f>INDEX([1]age_tranches_5ans_nb_sex!$1:$1048576,MATCH('SectorStat-Age-Hommes'!$A13,[1]age_tranches_5ans_nb_sex!$A:$A,0),34)/5</f>
        <v>6.5999999997990004</v>
      </c>
      <c r="CE13">
        <f>INDEX([1]age_tranches_5ans_nb_sex!$1:$1048576,MATCH('SectorStat-Age-Hommes'!$A13,[1]age_tranches_5ans_nb_sex!$A:$A,0),34)/5</f>
        <v>6.5999999997990004</v>
      </c>
      <c r="CF13">
        <f>INDEX([1]age_tranches_5ans_nb_sex!$1:$1048576,MATCH('SectorStat-Age-Hommes'!$A13,[1]age_tranches_5ans_nb_sex!$A:$A,0),36)/5</f>
        <v>6.7999999999230001</v>
      </c>
      <c r="CG13">
        <f>INDEX([1]age_tranches_5ans_nb_sex!$1:$1048576,MATCH('SectorStat-Age-Hommes'!$A13,[1]age_tranches_5ans_nb_sex!$A:$A,0),36)/5</f>
        <v>6.7999999999230001</v>
      </c>
      <c r="CH13">
        <f>INDEX([1]age_tranches_5ans_nb_sex!$1:$1048576,MATCH('SectorStat-Age-Hommes'!$A13,[1]age_tranches_5ans_nb_sex!$A:$A,0),36)/5</f>
        <v>6.7999999999230001</v>
      </c>
      <c r="CI13">
        <f>INDEX([1]age_tranches_5ans_nb_sex!$1:$1048576,MATCH('SectorStat-Age-Hommes'!$A13,[1]age_tranches_5ans_nb_sex!$A:$A,0),36)/5</f>
        <v>6.7999999999230001</v>
      </c>
      <c r="CJ13">
        <f>INDEX([1]age_tranches_5ans_nb_sex!$1:$1048576,MATCH('SectorStat-Age-Hommes'!$A13,[1]age_tranches_5ans_nb_sex!$A:$A,0),36)/5</f>
        <v>6.7999999999230001</v>
      </c>
      <c r="CK13">
        <f>INDEX([1]age_tranches_5ans_nb_sex!$1:$1048576,MATCH('SectorStat-Age-Hommes'!$A13,[1]age_tranches_5ans_nb_sex!$A:$A,0),38)/5</f>
        <v>5.4000000000089994</v>
      </c>
      <c r="CL13">
        <f>INDEX([1]age_tranches_5ans_nb_sex!$1:$1048576,MATCH('SectorStat-Age-Hommes'!$A13,[1]age_tranches_5ans_nb_sex!$A:$A,0),38)/5</f>
        <v>5.4000000000089994</v>
      </c>
      <c r="CM13">
        <f>INDEX([1]age_tranches_5ans_nb_sex!$1:$1048576,MATCH('SectorStat-Age-Hommes'!$A13,[1]age_tranches_5ans_nb_sex!$A:$A,0),38)/5</f>
        <v>5.4000000000089994</v>
      </c>
      <c r="CN13">
        <f>INDEX([1]age_tranches_5ans_nb_sex!$1:$1048576,MATCH('SectorStat-Age-Hommes'!$A13,[1]age_tranches_5ans_nb_sex!$A:$A,0),38)/5</f>
        <v>5.4000000000089994</v>
      </c>
      <c r="CO13">
        <f>INDEX([1]age_tranches_5ans_nb_sex!$1:$1048576,MATCH('SectorStat-Age-Hommes'!$A13,[1]age_tranches_5ans_nb_sex!$A:$A,0),38)/5</f>
        <v>5.4000000000089994</v>
      </c>
      <c r="CP13" s="2">
        <f>INDEX([1]age_tranches_5ans_nb_sex!$1:$1048576,MATCH('SectorStat-Age-Hommes'!$A13,[1]age_tranches_5ans_nb_sex!$A:$A,0),40)/5</f>
        <v>2.199999999933</v>
      </c>
      <c r="CQ13" s="2">
        <f>INDEX([1]age_tranches_5ans_nb_sex!$1:$1048576,MATCH('SectorStat-Age-Hommes'!$A13,[1]age_tranches_5ans_nb_sex!$A:$A,0),40)/5</f>
        <v>2.199999999933</v>
      </c>
      <c r="CR13" s="2">
        <f>INDEX([1]age_tranches_5ans_nb_sex!$1:$1048576,MATCH('SectorStat-Age-Hommes'!$A13,[1]age_tranches_5ans_nb_sex!$A:$A,0),40)/5</f>
        <v>2.199999999933</v>
      </c>
      <c r="CS13" s="2">
        <f>INDEX([1]age_tranches_5ans_nb_sex!$1:$1048576,MATCH('SectorStat-Age-Hommes'!$A13,[1]age_tranches_5ans_nb_sex!$A:$A,0),40)/5</f>
        <v>2.199999999933</v>
      </c>
      <c r="CT13" s="2">
        <f>INDEX([1]age_tranches_5ans_nb_sex!$1:$1048576,MATCH('SectorStat-Age-Hommes'!$A13,[1]age_tranches_5ans_nb_sex!$A:$A,0),40)/5</f>
        <v>2.199999999933</v>
      </c>
      <c r="CZ13" s="3"/>
      <c r="DA13" s="3"/>
      <c r="DB13" s="3"/>
      <c r="DC13" s="3"/>
      <c r="DD13" s="3"/>
    </row>
    <row r="14" spans="1:108" x14ac:dyDescent="0.35">
      <c r="A14" s="1" t="s">
        <v>27</v>
      </c>
      <c r="B14" s="1" t="s">
        <v>28</v>
      </c>
      <c r="C14" t="str">
        <f>INDEX([1]SectorStat!$1:$1048576,MATCH('[1]Distribution ages'!$A14,[1]SectorStat!$B:$B,0),4)</f>
        <v>Anderlecht</v>
      </c>
      <c r="D14">
        <f>INDEX([1]age_tranches_5ans_nb_sex!$1:$1048576,MATCH('SectorStat-Age-Hommes'!$A14,[1]age_tranches_5ans_nb_sex!$A:$A,0),4)/5</f>
        <v>0</v>
      </c>
      <c r="E14">
        <f>INDEX([1]age_tranches_5ans_nb_sex!$1:$1048576,MATCH('SectorStat-Age-Hommes'!$A14,[1]age_tranches_5ans_nb_sex!$A:$A,0),4)/5</f>
        <v>0</v>
      </c>
      <c r="F14">
        <f>INDEX([1]age_tranches_5ans_nb_sex!$1:$1048576,MATCH('SectorStat-Age-Hommes'!$A14,[1]age_tranches_5ans_nb_sex!$A:$A,0),4)/5</f>
        <v>0</v>
      </c>
      <c r="G14">
        <f>INDEX([1]age_tranches_5ans_nb_sex!$1:$1048576,MATCH('SectorStat-Age-Hommes'!$A14,[1]age_tranches_5ans_nb_sex!$A:$A,0),4)/5</f>
        <v>0</v>
      </c>
      <c r="H14">
        <f>INDEX([1]age_tranches_5ans_nb_sex!$1:$1048576,MATCH('SectorStat-Age-Hommes'!$A14,[1]age_tranches_5ans_nb_sex!$A:$A,0),4)/5</f>
        <v>0</v>
      </c>
      <c r="I14">
        <f>INDEX([1]age_tranches_5ans_nb_sex!$1:$1048576,MATCH('SectorStat-Age-Hommes'!$A14,[1]age_tranches_5ans_nb_sex!$A:$A,0),6)/5</f>
        <v>0</v>
      </c>
      <c r="J14">
        <f>INDEX([1]age_tranches_5ans_nb_sex!$1:$1048576,MATCH('SectorStat-Age-Hommes'!$A14,[1]age_tranches_5ans_nb_sex!$A:$A,0),6)/5</f>
        <v>0</v>
      </c>
      <c r="K14">
        <f>INDEX([1]age_tranches_5ans_nb_sex!$1:$1048576,MATCH('SectorStat-Age-Hommes'!$A14,[1]age_tranches_5ans_nb_sex!$A:$A,0),6)/5</f>
        <v>0</v>
      </c>
      <c r="L14">
        <f>INDEX([1]age_tranches_5ans_nb_sex!$1:$1048576,MATCH('SectorStat-Age-Hommes'!$A14,[1]age_tranches_5ans_nb_sex!$A:$A,0),6)/5</f>
        <v>0</v>
      </c>
      <c r="M14">
        <f>INDEX([1]age_tranches_5ans_nb_sex!$1:$1048576,MATCH('SectorStat-Age-Hommes'!$A14,[1]age_tranches_5ans_nb_sex!$A:$A,0),6)/5</f>
        <v>0</v>
      </c>
      <c r="N14">
        <f>INDEX([1]age_tranches_5ans_nb_sex!$1:$1048576,MATCH('SectorStat-Age-Hommes'!$A14,[1]age_tranches_5ans_nb_sex!$A:$A,0),8)/5</f>
        <v>0</v>
      </c>
      <c r="O14">
        <f>INDEX([1]age_tranches_5ans_nb_sex!$1:$1048576,MATCH('SectorStat-Age-Hommes'!$A14,[1]age_tranches_5ans_nb_sex!$A:$A,0),8)/5</f>
        <v>0</v>
      </c>
      <c r="P14">
        <f>INDEX([1]age_tranches_5ans_nb_sex!$1:$1048576,MATCH('SectorStat-Age-Hommes'!$A14,[1]age_tranches_5ans_nb_sex!$A:$A,0),8)/5</f>
        <v>0</v>
      </c>
      <c r="Q14">
        <f>INDEX([1]age_tranches_5ans_nb_sex!$1:$1048576,MATCH('SectorStat-Age-Hommes'!$A14,[1]age_tranches_5ans_nb_sex!$A:$A,0),8)/5</f>
        <v>0</v>
      </c>
      <c r="R14">
        <f>INDEX([1]age_tranches_5ans_nb_sex!$1:$1048576,MATCH('SectorStat-Age-Hommes'!$A14,[1]age_tranches_5ans_nb_sex!$A:$A,0),8)/5</f>
        <v>0</v>
      </c>
      <c r="S14">
        <f>INDEX([1]age_tranches_5ans_nb_sex!$1:$1048576,MATCH('SectorStat-Age-Hommes'!$A14,[1]age_tranches_5ans_nb_sex!$A:$A,0),10)/5</f>
        <v>0</v>
      </c>
      <c r="T14">
        <f>INDEX([1]age_tranches_5ans_nb_sex!$1:$1048576,MATCH('SectorStat-Age-Hommes'!$A14,[1]age_tranches_5ans_nb_sex!$A:$A,0),10)/5</f>
        <v>0</v>
      </c>
      <c r="U14">
        <f>INDEX([1]age_tranches_5ans_nb_sex!$1:$1048576,MATCH('SectorStat-Age-Hommes'!$A14,[1]age_tranches_5ans_nb_sex!$A:$A,0),10)/5</f>
        <v>0</v>
      </c>
      <c r="V14">
        <f>INDEX([1]age_tranches_5ans_nb_sex!$1:$1048576,MATCH('SectorStat-Age-Hommes'!$A14,[1]age_tranches_5ans_nb_sex!$A:$A,0),10)/5</f>
        <v>0</v>
      </c>
      <c r="W14">
        <f>INDEX([1]age_tranches_5ans_nb_sex!$1:$1048576,MATCH('SectorStat-Age-Hommes'!$A14,[1]age_tranches_5ans_nb_sex!$A:$A,0),10)/5</f>
        <v>0</v>
      </c>
      <c r="X14">
        <f>INDEX([1]age_tranches_5ans_nb_sex!$1:$1048576,MATCH('SectorStat-Age-Hommes'!$A14,[1]age_tranches_5ans_nb_sex!$A:$A,0),10)/5</f>
        <v>0</v>
      </c>
      <c r="Y14">
        <f>INDEX([1]age_tranches_5ans_nb_sex!$1:$1048576,MATCH('SectorStat-Age-Hommes'!$A14,[1]age_tranches_5ans_nb_sex!$A:$A,0),12)/5</f>
        <v>0</v>
      </c>
      <c r="Z14">
        <f>INDEX([1]age_tranches_5ans_nb_sex!$1:$1048576,MATCH('SectorStat-Age-Hommes'!$A14,[1]age_tranches_5ans_nb_sex!$A:$A,0),12)/5</f>
        <v>0</v>
      </c>
      <c r="AA14">
        <f>INDEX([1]age_tranches_5ans_nb_sex!$1:$1048576,MATCH('SectorStat-Age-Hommes'!$A14,[1]age_tranches_5ans_nb_sex!$A:$A,0),12)/5</f>
        <v>0</v>
      </c>
      <c r="AB14">
        <f>INDEX([1]age_tranches_5ans_nb_sex!$1:$1048576,MATCH('SectorStat-Age-Hommes'!$A14,[1]age_tranches_5ans_nb_sex!$A:$A,0),12)/5</f>
        <v>0</v>
      </c>
      <c r="AC14">
        <f>INDEX([1]age_tranches_5ans_nb_sex!$1:$1048576,MATCH('SectorStat-Age-Hommes'!$A14,[1]age_tranches_5ans_nb_sex!$A:$A,0),14)/5</f>
        <v>0</v>
      </c>
      <c r="AD14">
        <f>INDEX([1]age_tranches_5ans_nb_sex!$1:$1048576,MATCH('SectorStat-Age-Hommes'!$A14,[1]age_tranches_5ans_nb_sex!$A:$A,0),14)/5</f>
        <v>0</v>
      </c>
      <c r="AE14">
        <f>INDEX([1]age_tranches_5ans_nb_sex!$1:$1048576,MATCH('SectorStat-Age-Hommes'!$A14,[1]age_tranches_5ans_nb_sex!$A:$A,0),14)/5</f>
        <v>0</v>
      </c>
      <c r="AF14">
        <f>INDEX([1]age_tranches_5ans_nb_sex!$1:$1048576,MATCH('SectorStat-Age-Hommes'!$A14,[1]age_tranches_5ans_nb_sex!$A:$A,0),14)/5</f>
        <v>0</v>
      </c>
      <c r="AG14">
        <f>INDEX([1]age_tranches_5ans_nb_sex!$1:$1048576,MATCH('SectorStat-Age-Hommes'!$A14,[1]age_tranches_5ans_nb_sex!$A:$A,0),14)/5</f>
        <v>0</v>
      </c>
      <c r="AH14">
        <f>INDEX([1]age_tranches_5ans_nb_sex!$1:$1048576,MATCH('SectorStat-Age-Hommes'!$A14,[1]age_tranches_5ans_nb_sex!$A:$A,0),16)/5</f>
        <v>0</v>
      </c>
      <c r="AI14">
        <f>INDEX([1]age_tranches_5ans_nb_sex!$1:$1048576,MATCH('SectorStat-Age-Hommes'!$A14,[1]age_tranches_5ans_nb_sex!$A:$A,0),16)/5</f>
        <v>0</v>
      </c>
      <c r="AJ14">
        <f>INDEX([1]age_tranches_5ans_nb_sex!$1:$1048576,MATCH('SectorStat-Age-Hommes'!$A14,[1]age_tranches_5ans_nb_sex!$A:$A,0),16)/5</f>
        <v>0</v>
      </c>
      <c r="AK14">
        <f>INDEX([1]age_tranches_5ans_nb_sex!$1:$1048576,MATCH('SectorStat-Age-Hommes'!$A14,[1]age_tranches_5ans_nb_sex!$A:$A,0),16)/5</f>
        <v>0</v>
      </c>
      <c r="AL14">
        <f>INDEX([1]age_tranches_5ans_nb_sex!$1:$1048576,MATCH('SectorStat-Age-Hommes'!$A14,[1]age_tranches_5ans_nb_sex!$A:$A,0),16)/5</f>
        <v>0</v>
      </c>
      <c r="AM14">
        <f>INDEX([1]age_tranches_5ans_nb_sex!$1:$1048576,MATCH('SectorStat-Age-Hommes'!$A14,[1]age_tranches_5ans_nb_sex!$A:$A,0),18)/5</f>
        <v>0</v>
      </c>
      <c r="AN14">
        <f>INDEX([1]age_tranches_5ans_nb_sex!$1:$1048576,MATCH('SectorStat-Age-Hommes'!$A14,[1]age_tranches_5ans_nb_sex!$A:$A,0),18)/5</f>
        <v>0</v>
      </c>
      <c r="AO14">
        <f>INDEX([1]age_tranches_5ans_nb_sex!$1:$1048576,MATCH('SectorStat-Age-Hommes'!$A14,[1]age_tranches_5ans_nb_sex!$A:$A,0),18)/5</f>
        <v>0</v>
      </c>
      <c r="AP14">
        <f>INDEX([1]age_tranches_5ans_nb_sex!$1:$1048576,MATCH('SectorStat-Age-Hommes'!$A14,[1]age_tranches_5ans_nb_sex!$A:$A,0),18)/5</f>
        <v>0</v>
      </c>
      <c r="AQ14">
        <f>INDEX([1]age_tranches_5ans_nb_sex!$1:$1048576,MATCH('SectorStat-Age-Hommes'!$A14,[1]age_tranches_5ans_nb_sex!$A:$A,0),18)/5</f>
        <v>0</v>
      </c>
      <c r="AR14">
        <f>INDEX([1]age_tranches_5ans_nb_sex!$1:$1048576,MATCH('SectorStat-Age-Hommes'!$A14,[1]age_tranches_5ans_nb_sex!$A:$A,0),20)/5</f>
        <v>0</v>
      </c>
      <c r="AS14">
        <f>INDEX([1]age_tranches_5ans_nb_sex!$1:$1048576,MATCH('SectorStat-Age-Hommes'!$A14,[1]age_tranches_5ans_nb_sex!$A:$A,0),20)/5</f>
        <v>0</v>
      </c>
      <c r="AT14">
        <f>INDEX([1]age_tranches_5ans_nb_sex!$1:$1048576,MATCH('SectorStat-Age-Hommes'!$A14,[1]age_tranches_5ans_nb_sex!$A:$A,0),20)/5</f>
        <v>0</v>
      </c>
      <c r="AU14">
        <f>INDEX([1]age_tranches_5ans_nb_sex!$1:$1048576,MATCH('SectorStat-Age-Hommes'!$A14,[1]age_tranches_5ans_nb_sex!$A:$A,0),20)/5</f>
        <v>0</v>
      </c>
      <c r="AV14">
        <f>INDEX([1]age_tranches_5ans_nb_sex!$1:$1048576,MATCH('SectorStat-Age-Hommes'!$A14,[1]age_tranches_5ans_nb_sex!$A:$A,0),20)/5</f>
        <v>0</v>
      </c>
      <c r="AW14">
        <f>INDEX([1]age_tranches_5ans_nb_sex!$1:$1048576,MATCH('SectorStat-Age-Hommes'!$A14,[1]age_tranches_5ans_nb_sex!$A:$A,0),22)/5</f>
        <v>0</v>
      </c>
      <c r="AX14">
        <f>INDEX([1]age_tranches_5ans_nb_sex!$1:$1048576,MATCH('SectorStat-Age-Hommes'!$A14,[1]age_tranches_5ans_nb_sex!$A:$A,0),22)/5</f>
        <v>0</v>
      </c>
      <c r="AY14">
        <f>INDEX([1]age_tranches_5ans_nb_sex!$1:$1048576,MATCH('SectorStat-Age-Hommes'!$A14,[1]age_tranches_5ans_nb_sex!$A:$A,0),22)/5</f>
        <v>0</v>
      </c>
      <c r="AZ14">
        <f>INDEX([1]age_tranches_5ans_nb_sex!$1:$1048576,MATCH('SectorStat-Age-Hommes'!$A14,[1]age_tranches_5ans_nb_sex!$A:$A,0),22)/5</f>
        <v>0</v>
      </c>
      <c r="BA14">
        <f>INDEX([1]age_tranches_5ans_nb_sex!$1:$1048576,MATCH('SectorStat-Age-Hommes'!$A14,[1]age_tranches_5ans_nb_sex!$A:$A,0),22)/5</f>
        <v>0</v>
      </c>
      <c r="BB14">
        <f>INDEX([1]age_tranches_5ans_nb_sex!$1:$1048576,MATCH('SectorStat-Age-Hommes'!$A14,[1]age_tranches_5ans_nb_sex!$A:$A,0),24)/5</f>
        <v>0</v>
      </c>
      <c r="BC14">
        <f>INDEX([1]age_tranches_5ans_nb_sex!$1:$1048576,MATCH('SectorStat-Age-Hommes'!$A14,[1]age_tranches_5ans_nb_sex!$A:$A,0),24)/5</f>
        <v>0</v>
      </c>
      <c r="BD14">
        <f>INDEX([1]age_tranches_5ans_nb_sex!$1:$1048576,MATCH('SectorStat-Age-Hommes'!$A14,[1]age_tranches_5ans_nb_sex!$A:$A,0),24)/5</f>
        <v>0</v>
      </c>
      <c r="BE14">
        <f>INDEX([1]age_tranches_5ans_nb_sex!$1:$1048576,MATCH('SectorStat-Age-Hommes'!$A14,[1]age_tranches_5ans_nb_sex!$A:$A,0),24)/5</f>
        <v>0</v>
      </c>
      <c r="BF14">
        <f>INDEX([1]age_tranches_5ans_nb_sex!$1:$1048576,MATCH('SectorStat-Age-Hommes'!$A14,[1]age_tranches_5ans_nb_sex!$A:$A,0),24)/5</f>
        <v>0</v>
      </c>
      <c r="BG14">
        <f>INDEX([1]age_tranches_5ans_nb_sex!$1:$1048576,MATCH('SectorStat-Age-Hommes'!$A14,[1]age_tranches_5ans_nb_sex!$A:$A,0),26)/5</f>
        <v>0</v>
      </c>
      <c r="BH14">
        <f>INDEX([1]age_tranches_5ans_nb_sex!$1:$1048576,MATCH('SectorStat-Age-Hommes'!$A14,[1]age_tranches_5ans_nb_sex!$A:$A,0),26)/5</f>
        <v>0</v>
      </c>
      <c r="BI14">
        <f>INDEX([1]age_tranches_5ans_nb_sex!$1:$1048576,MATCH('SectorStat-Age-Hommes'!$A14,[1]age_tranches_5ans_nb_sex!$A:$A,0),26)/5</f>
        <v>0</v>
      </c>
      <c r="BJ14">
        <f>INDEX([1]age_tranches_5ans_nb_sex!$1:$1048576,MATCH('SectorStat-Age-Hommes'!$A14,[1]age_tranches_5ans_nb_sex!$A:$A,0),26)/5</f>
        <v>0</v>
      </c>
      <c r="BK14">
        <f>INDEX([1]age_tranches_5ans_nb_sex!$1:$1048576,MATCH('SectorStat-Age-Hommes'!$A14,[1]age_tranches_5ans_nb_sex!$A:$A,0),26)/5</f>
        <v>0</v>
      </c>
      <c r="BL14">
        <f>INDEX([1]age_tranches_5ans_nb_sex!$1:$1048576,MATCH('SectorStat-Age-Hommes'!$A14,[1]age_tranches_5ans_nb_sex!$A:$A,0),28)/5</f>
        <v>0</v>
      </c>
      <c r="BM14">
        <f>INDEX([1]age_tranches_5ans_nb_sex!$1:$1048576,MATCH('SectorStat-Age-Hommes'!$A14,[1]age_tranches_5ans_nb_sex!$A:$A,0),28)/5</f>
        <v>0</v>
      </c>
      <c r="BN14">
        <f>INDEX([1]age_tranches_5ans_nb_sex!$1:$1048576,MATCH('SectorStat-Age-Hommes'!$A14,[1]age_tranches_5ans_nb_sex!$A:$A,0),28)/5</f>
        <v>0</v>
      </c>
      <c r="BO14">
        <f>INDEX([1]age_tranches_5ans_nb_sex!$1:$1048576,MATCH('SectorStat-Age-Hommes'!$A14,[1]age_tranches_5ans_nb_sex!$A:$A,0),28)/5</f>
        <v>0</v>
      </c>
      <c r="BP14">
        <f>INDEX([1]age_tranches_5ans_nb_sex!$1:$1048576,MATCH('SectorStat-Age-Hommes'!$A14,[1]age_tranches_5ans_nb_sex!$A:$A,0),28)/5</f>
        <v>0</v>
      </c>
      <c r="BQ14">
        <f>INDEX([1]age_tranches_5ans_nb_sex!$1:$1048576,MATCH('SectorStat-Age-Hommes'!$A14,[1]age_tranches_5ans_nb_sex!$A:$A,0),30)/5</f>
        <v>0</v>
      </c>
      <c r="BR14">
        <f>INDEX([1]age_tranches_5ans_nb_sex!$1:$1048576,MATCH('SectorStat-Age-Hommes'!$A14,[1]age_tranches_5ans_nb_sex!$A:$A,0),30)/5</f>
        <v>0</v>
      </c>
      <c r="BS14">
        <f>INDEX([1]age_tranches_5ans_nb_sex!$1:$1048576,MATCH('SectorStat-Age-Hommes'!$A14,[1]age_tranches_5ans_nb_sex!$A:$A,0),30)/5</f>
        <v>0</v>
      </c>
      <c r="BT14">
        <f>INDEX([1]age_tranches_5ans_nb_sex!$1:$1048576,MATCH('SectorStat-Age-Hommes'!$A14,[1]age_tranches_5ans_nb_sex!$A:$A,0),30)/5</f>
        <v>0</v>
      </c>
      <c r="BU14">
        <f>INDEX([1]age_tranches_5ans_nb_sex!$1:$1048576,MATCH('SectorStat-Age-Hommes'!$A14,[1]age_tranches_5ans_nb_sex!$A:$A,0),30)/5</f>
        <v>0</v>
      </c>
      <c r="BV14">
        <f>INDEX([1]age_tranches_5ans_nb_sex!$1:$1048576,MATCH('SectorStat-Age-Hommes'!$A14,[1]age_tranches_5ans_nb_sex!$A:$A,0),32)/5</f>
        <v>0</v>
      </c>
      <c r="BW14">
        <f>INDEX([1]age_tranches_5ans_nb_sex!$1:$1048576,MATCH('SectorStat-Age-Hommes'!$A14,[1]age_tranches_5ans_nb_sex!$A:$A,0),32)/5</f>
        <v>0</v>
      </c>
      <c r="BX14">
        <f>INDEX([1]age_tranches_5ans_nb_sex!$1:$1048576,MATCH('SectorStat-Age-Hommes'!$A14,[1]age_tranches_5ans_nb_sex!$A:$A,0),32)/5</f>
        <v>0</v>
      </c>
      <c r="BY14">
        <f>INDEX([1]age_tranches_5ans_nb_sex!$1:$1048576,MATCH('SectorStat-Age-Hommes'!$A14,[1]age_tranches_5ans_nb_sex!$A:$A,0),32)/5</f>
        <v>0</v>
      </c>
      <c r="BZ14">
        <f>INDEX([1]age_tranches_5ans_nb_sex!$1:$1048576,MATCH('SectorStat-Age-Hommes'!$A14,[1]age_tranches_5ans_nb_sex!$A:$A,0),32)/5</f>
        <v>0</v>
      </c>
      <c r="CA14">
        <f>INDEX([1]age_tranches_5ans_nb_sex!$1:$1048576,MATCH('SectorStat-Age-Hommes'!$A14,[1]age_tranches_5ans_nb_sex!$A:$A,0),34)/5</f>
        <v>0</v>
      </c>
      <c r="CB14">
        <f>INDEX([1]age_tranches_5ans_nb_sex!$1:$1048576,MATCH('SectorStat-Age-Hommes'!$A14,[1]age_tranches_5ans_nb_sex!$A:$A,0),34)/5</f>
        <v>0</v>
      </c>
      <c r="CC14">
        <f>INDEX([1]age_tranches_5ans_nb_sex!$1:$1048576,MATCH('SectorStat-Age-Hommes'!$A14,[1]age_tranches_5ans_nb_sex!$A:$A,0),34)/5</f>
        <v>0</v>
      </c>
      <c r="CD14">
        <f>INDEX([1]age_tranches_5ans_nb_sex!$1:$1048576,MATCH('SectorStat-Age-Hommes'!$A14,[1]age_tranches_5ans_nb_sex!$A:$A,0),34)/5</f>
        <v>0</v>
      </c>
      <c r="CE14">
        <f>INDEX([1]age_tranches_5ans_nb_sex!$1:$1048576,MATCH('SectorStat-Age-Hommes'!$A14,[1]age_tranches_5ans_nb_sex!$A:$A,0),34)/5</f>
        <v>0</v>
      </c>
      <c r="CF14">
        <f>INDEX([1]age_tranches_5ans_nb_sex!$1:$1048576,MATCH('SectorStat-Age-Hommes'!$A14,[1]age_tranches_5ans_nb_sex!$A:$A,0),36)/5</f>
        <v>0</v>
      </c>
      <c r="CG14">
        <f>INDEX([1]age_tranches_5ans_nb_sex!$1:$1048576,MATCH('SectorStat-Age-Hommes'!$A14,[1]age_tranches_5ans_nb_sex!$A:$A,0),36)/5</f>
        <v>0</v>
      </c>
      <c r="CH14">
        <f>INDEX([1]age_tranches_5ans_nb_sex!$1:$1048576,MATCH('SectorStat-Age-Hommes'!$A14,[1]age_tranches_5ans_nb_sex!$A:$A,0),36)/5</f>
        <v>0</v>
      </c>
      <c r="CI14">
        <f>INDEX([1]age_tranches_5ans_nb_sex!$1:$1048576,MATCH('SectorStat-Age-Hommes'!$A14,[1]age_tranches_5ans_nb_sex!$A:$A,0),36)/5</f>
        <v>0</v>
      </c>
      <c r="CJ14">
        <f>INDEX([1]age_tranches_5ans_nb_sex!$1:$1048576,MATCH('SectorStat-Age-Hommes'!$A14,[1]age_tranches_5ans_nb_sex!$A:$A,0),36)/5</f>
        <v>0</v>
      </c>
      <c r="CK14">
        <f>INDEX([1]age_tranches_5ans_nb_sex!$1:$1048576,MATCH('SectorStat-Age-Hommes'!$A14,[1]age_tranches_5ans_nb_sex!$A:$A,0),38)/5</f>
        <v>0</v>
      </c>
      <c r="CL14">
        <f>INDEX([1]age_tranches_5ans_nb_sex!$1:$1048576,MATCH('SectorStat-Age-Hommes'!$A14,[1]age_tranches_5ans_nb_sex!$A:$A,0),38)/5</f>
        <v>0</v>
      </c>
      <c r="CM14">
        <f>INDEX([1]age_tranches_5ans_nb_sex!$1:$1048576,MATCH('SectorStat-Age-Hommes'!$A14,[1]age_tranches_5ans_nb_sex!$A:$A,0),38)/5</f>
        <v>0</v>
      </c>
      <c r="CN14">
        <f>INDEX([1]age_tranches_5ans_nb_sex!$1:$1048576,MATCH('SectorStat-Age-Hommes'!$A14,[1]age_tranches_5ans_nb_sex!$A:$A,0),38)/5</f>
        <v>0</v>
      </c>
      <c r="CO14">
        <f>INDEX([1]age_tranches_5ans_nb_sex!$1:$1048576,MATCH('SectorStat-Age-Hommes'!$A14,[1]age_tranches_5ans_nb_sex!$A:$A,0),38)/5</f>
        <v>0</v>
      </c>
      <c r="CP14" s="2">
        <f>INDEX([1]age_tranches_5ans_nb_sex!$1:$1048576,MATCH('SectorStat-Age-Hommes'!$A14,[1]age_tranches_5ans_nb_sex!$A:$A,0),40)/5</f>
        <v>0</v>
      </c>
      <c r="CQ14" s="2">
        <f>INDEX([1]age_tranches_5ans_nb_sex!$1:$1048576,MATCH('SectorStat-Age-Hommes'!$A14,[1]age_tranches_5ans_nb_sex!$A:$A,0),40)/5</f>
        <v>0</v>
      </c>
      <c r="CR14" s="2">
        <f>INDEX([1]age_tranches_5ans_nb_sex!$1:$1048576,MATCH('SectorStat-Age-Hommes'!$A14,[1]age_tranches_5ans_nb_sex!$A:$A,0),40)/5</f>
        <v>0</v>
      </c>
      <c r="CS14" s="2">
        <f>INDEX([1]age_tranches_5ans_nb_sex!$1:$1048576,MATCH('SectorStat-Age-Hommes'!$A14,[1]age_tranches_5ans_nb_sex!$A:$A,0),40)/5</f>
        <v>0</v>
      </c>
      <c r="CT14" s="2">
        <f>INDEX([1]age_tranches_5ans_nb_sex!$1:$1048576,MATCH('SectorStat-Age-Hommes'!$A14,[1]age_tranches_5ans_nb_sex!$A:$A,0),40)/5</f>
        <v>0</v>
      </c>
      <c r="CZ14" s="3"/>
      <c r="DA14" s="3"/>
      <c r="DB14" s="3"/>
      <c r="DC14" s="3"/>
      <c r="DD14" s="3"/>
    </row>
    <row r="15" spans="1:108" x14ac:dyDescent="0.35">
      <c r="A15" s="1" t="s">
        <v>29</v>
      </c>
      <c r="B15" s="1" t="s">
        <v>30</v>
      </c>
      <c r="C15" t="str">
        <f>INDEX([1]SectorStat!$1:$1048576,MATCH('[1]Distribution ages'!$A15,[1]SectorStat!$B:$B,0),4)</f>
        <v>Anderlecht</v>
      </c>
      <c r="D15">
        <f>INDEX([1]age_tranches_5ans_nb_sex!$1:$1048576,MATCH('SectorStat-Age-Hommes'!$A15,[1]age_tranches_5ans_nb_sex!$A:$A,0),4)/5</f>
        <v>0</v>
      </c>
      <c r="E15">
        <f>INDEX([1]age_tranches_5ans_nb_sex!$1:$1048576,MATCH('SectorStat-Age-Hommes'!$A15,[1]age_tranches_5ans_nb_sex!$A:$A,0),4)/5</f>
        <v>0</v>
      </c>
      <c r="F15">
        <f>INDEX([1]age_tranches_5ans_nb_sex!$1:$1048576,MATCH('SectorStat-Age-Hommes'!$A15,[1]age_tranches_5ans_nb_sex!$A:$A,0),4)/5</f>
        <v>0</v>
      </c>
      <c r="G15">
        <f>INDEX([1]age_tranches_5ans_nb_sex!$1:$1048576,MATCH('SectorStat-Age-Hommes'!$A15,[1]age_tranches_5ans_nb_sex!$A:$A,0),4)/5</f>
        <v>0</v>
      </c>
      <c r="H15">
        <f>INDEX([1]age_tranches_5ans_nb_sex!$1:$1048576,MATCH('SectorStat-Age-Hommes'!$A15,[1]age_tranches_5ans_nb_sex!$A:$A,0),4)/5</f>
        <v>0</v>
      </c>
      <c r="I15">
        <f>INDEX([1]age_tranches_5ans_nb_sex!$1:$1048576,MATCH('SectorStat-Age-Hommes'!$A15,[1]age_tranches_5ans_nb_sex!$A:$A,0),6)/5</f>
        <v>0</v>
      </c>
      <c r="J15">
        <f>INDEX([1]age_tranches_5ans_nb_sex!$1:$1048576,MATCH('SectorStat-Age-Hommes'!$A15,[1]age_tranches_5ans_nb_sex!$A:$A,0),6)/5</f>
        <v>0</v>
      </c>
      <c r="K15">
        <f>INDEX([1]age_tranches_5ans_nb_sex!$1:$1048576,MATCH('SectorStat-Age-Hommes'!$A15,[1]age_tranches_5ans_nb_sex!$A:$A,0),6)/5</f>
        <v>0</v>
      </c>
      <c r="L15">
        <f>INDEX([1]age_tranches_5ans_nb_sex!$1:$1048576,MATCH('SectorStat-Age-Hommes'!$A15,[1]age_tranches_5ans_nb_sex!$A:$A,0),6)/5</f>
        <v>0</v>
      </c>
      <c r="M15">
        <f>INDEX([1]age_tranches_5ans_nb_sex!$1:$1048576,MATCH('SectorStat-Age-Hommes'!$A15,[1]age_tranches_5ans_nb_sex!$A:$A,0),6)/5</f>
        <v>0</v>
      </c>
      <c r="N15">
        <f>INDEX([1]age_tranches_5ans_nb_sex!$1:$1048576,MATCH('SectorStat-Age-Hommes'!$A15,[1]age_tranches_5ans_nb_sex!$A:$A,0),8)/5</f>
        <v>0</v>
      </c>
      <c r="O15">
        <f>INDEX([1]age_tranches_5ans_nb_sex!$1:$1048576,MATCH('SectorStat-Age-Hommes'!$A15,[1]age_tranches_5ans_nb_sex!$A:$A,0),8)/5</f>
        <v>0</v>
      </c>
      <c r="P15">
        <f>INDEX([1]age_tranches_5ans_nb_sex!$1:$1048576,MATCH('SectorStat-Age-Hommes'!$A15,[1]age_tranches_5ans_nb_sex!$A:$A,0),8)/5</f>
        <v>0</v>
      </c>
      <c r="Q15">
        <f>INDEX([1]age_tranches_5ans_nb_sex!$1:$1048576,MATCH('SectorStat-Age-Hommes'!$A15,[1]age_tranches_5ans_nb_sex!$A:$A,0),8)/5</f>
        <v>0</v>
      </c>
      <c r="R15">
        <f>INDEX([1]age_tranches_5ans_nb_sex!$1:$1048576,MATCH('SectorStat-Age-Hommes'!$A15,[1]age_tranches_5ans_nb_sex!$A:$A,0),8)/5</f>
        <v>0</v>
      </c>
      <c r="S15">
        <f>INDEX([1]age_tranches_5ans_nb_sex!$1:$1048576,MATCH('SectorStat-Age-Hommes'!$A15,[1]age_tranches_5ans_nb_sex!$A:$A,0),10)/5</f>
        <v>0</v>
      </c>
      <c r="T15">
        <f>INDEX([1]age_tranches_5ans_nb_sex!$1:$1048576,MATCH('SectorStat-Age-Hommes'!$A15,[1]age_tranches_5ans_nb_sex!$A:$A,0),10)/5</f>
        <v>0</v>
      </c>
      <c r="U15">
        <f>INDEX([1]age_tranches_5ans_nb_sex!$1:$1048576,MATCH('SectorStat-Age-Hommes'!$A15,[1]age_tranches_5ans_nb_sex!$A:$A,0),10)/5</f>
        <v>0</v>
      </c>
      <c r="V15">
        <f>INDEX([1]age_tranches_5ans_nb_sex!$1:$1048576,MATCH('SectorStat-Age-Hommes'!$A15,[1]age_tranches_5ans_nb_sex!$A:$A,0),10)/5</f>
        <v>0</v>
      </c>
      <c r="W15">
        <f>INDEX([1]age_tranches_5ans_nb_sex!$1:$1048576,MATCH('SectorStat-Age-Hommes'!$A15,[1]age_tranches_5ans_nb_sex!$A:$A,0),10)/5</f>
        <v>0</v>
      </c>
      <c r="X15">
        <f>INDEX([1]age_tranches_5ans_nb_sex!$1:$1048576,MATCH('SectorStat-Age-Hommes'!$A15,[1]age_tranches_5ans_nb_sex!$A:$A,0),10)/5</f>
        <v>0</v>
      </c>
      <c r="Y15">
        <f>INDEX([1]age_tranches_5ans_nb_sex!$1:$1048576,MATCH('SectorStat-Age-Hommes'!$A15,[1]age_tranches_5ans_nb_sex!$A:$A,0),12)/5</f>
        <v>0</v>
      </c>
      <c r="Z15">
        <f>INDEX([1]age_tranches_5ans_nb_sex!$1:$1048576,MATCH('SectorStat-Age-Hommes'!$A15,[1]age_tranches_5ans_nb_sex!$A:$A,0),12)/5</f>
        <v>0</v>
      </c>
      <c r="AA15">
        <f>INDEX([1]age_tranches_5ans_nb_sex!$1:$1048576,MATCH('SectorStat-Age-Hommes'!$A15,[1]age_tranches_5ans_nb_sex!$A:$A,0),12)/5</f>
        <v>0</v>
      </c>
      <c r="AB15">
        <f>INDEX([1]age_tranches_5ans_nb_sex!$1:$1048576,MATCH('SectorStat-Age-Hommes'!$A15,[1]age_tranches_5ans_nb_sex!$A:$A,0),12)/5</f>
        <v>0</v>
      </c>
      <c r="AC15">
        <f>INDEX([1]age_tranches_5ans_nb_sex!$1:$1048576,MATCH('SectorStat-Age-Hommes'!$A15,[1]age_tranches_5ans_nb_sex!$A:$A,0),14)/5</f>
        <v>0</v>
      </c>
      <c r="AD15">
        <f>INDEX([1]age_tranches_5ans_nb_sex!$1:$1048576,MATCH('SectorStat-Age-Hommes'!$A15,[1]age_tranches_5ans_nb_sex!$A:$A,0),14)/5</f>
        <v>0</v>
      </c>
      <c r="AE15">
        <f>INDEX([1]age_tranches_5ans_nb_sex!$1:$1048576,MATCH('SectorStat-Age-Hommes'!$A15,[1]age_tranches_5ans_nb_sex!$A:$A,0),14)/5</f>
        <v>0</v>
      </c>
      <c r="AF15">
        <f>INDEX([1]age_tranches_5ans_nb_sex!$1:$1048576,MATCH('SectorStat-Age-Hommes'!$A15,[1]age_tranches_5ans_nb_sex!$A:$A,0),14)/5</f>
        <v>0</v>
      </c>
      <c r="AG15">
        <f>INDEX([1]age_tranches_5ans_nb_sex!$1:$1048576,MATCH('SectorStat-Age-Hommes'!$A15,[1]age_tranches_5ans_nb_sex!$A:$A,0),14)/5</f>
        <v>0</v>
      </c>
      <c r="AH15">
        <f>INDEX([1]age_tranches_5ans_nb_sex!$1:$1048576,MATCH('SectorStat-Age-Hommes'!$A15,[1]age_tranches_5ans_nb_sex!$A:$A,0),16)/5</f>
        <v>0</v>
      </c>
      <c r="AI15">
        <f>INDEX([1]age_tranches_5ans_nb_sex!$1:$1048576,MATCH('SectorStat-Age-Hommes'!$A15,[1]age_tranches_5ans_nb_sex!$A:$A,0),16)/5</f>
        <v>0</v>
      </c>
      <c r="AJ15">
        <f>INDEX([1]age_tranches_5ans_nb_sex!$1:$1048576,MATCH('SectorStat-Age-Hommes'!$A15,[1]age_tranches_5ans_nb_sex!$A:$A,0),16)/5</f>
        <v>0</v>
      </c>
      <c r="AK15">
        <f>INDEX([1]age_tranches_5ans_nb_sex!$1:$1048576,MATCH('SectorStat-Age-Hommes'!$A15,[1]age_tranches_5ans_nb_sex!$A:$A,0),16)/5</f>
        <v>0</v>
      </c>
      <c r="AL15">
        <f>INDEX([1]age_tranches_5ans_nb_sex!$1:$1048576,MATCH('SectorStat-Age-Hommes'!$A15,[1]age_tranches_5ans_nb_sex!$A:$A,0),16)/5</f>
        <v>0</v>
      </c>
      <c r="AM15">
        <f>INDEX([1]age_tranches_5ans_nb_sex!$1:$1048576,MATCH('SectorStat-Age-Hommes'!$A15,[1]age_tranches_5ans_nb_sex!$A:$A,0),18)/5</f>
        <v>0</v>
      </c>
      <c r="AN15">
        <f>INDEX([1]age_tranches_5ans_nb_sex!$1:$1048576,MATCH('SectorStat-Age-Hommes'!$A15,[1]age_tranches_5ans_nb_sex!$A:$A,0),18)/5</f>
        <v>0</v>
      </c>
      <c r="AO15">
        <f>INDEX([1]age_tranches_5ans_nb_sex!$1:$1048576,MATCH('SectorStat-Age-Hommes'!$A15,[1]age_tranches_5ans_nb_sex!$A:$A,0),18)/5</f>
        <v>0</v>
      </c>
      <c r="AP15">
        <f>INDEX([1]age_tranches_5ans_nb_sex!$1:$1048576,MATCH('SectorStat-Age-Hommes'!$A15,[1]age_tranches_5ans_nb_sex!$A:$A,0),18)/5</f>
        <v>0</v>
      </c>
      <c r="AQ15">
        <f>INDEX([1]age_tranches_5ans_nb_sex!$1:$1048576,MATCH('SectorStat-Age-Hommes'!$A15,[1]age_tranches_5ans_nb_sex!$A:$A,0),18)/5</f>
        <v>0</v>
      </c>
      <c r="AR15">
        <f>INDEX([1]age_tranches_5ans_nb_sex!$1:$1048576,MATCH('SectorStat-Age-Hommes'!$A15,[1]age_tranches_5ans_nb_sex!$A:$A,0),20)/5</f>
        <v>0</v>
      </c>
      <c r="AS15">
        <f>INDEX([1]age_tranches_5ans_nb_sex!$1:$1048576,MATCH('SectorStat-Age-Hommes'!$A15,[1]age_tranches_5ans_nb_sex!$A:$A,0),20)/5</f>
        <v>0</v>
      </c>
      <c r="AT15">
        <f>INDEX([1]age_tranches_5ans_nb_sex!$1:$1048576,MATCH('SectorStat-Age-Hommes'!$A15,[1]age_tranches_5ans_nb_sex!$A:$A,0),20)/5</f>
        <v>0</v>
      </c>
      <c r="AU15">
        <f>INDEX([1]age_tranches_5ans_nb_sex!$1:$1048576,MATCH('SectorStat-Age-Hommes'!$A15,[1]age_tranches_5ans_nb_sex!$A:$A,0),20)/5</f>
        <v>0</v>
      </c>
      <c r="AV15">
        <f>INDEX([1]age_tranches_5ans_nb_sex!$1:$1048576,MATCH('SectorStat-Age-Hommes'!$A15,[1]age_tranches_5ans_nb_sex!$A:$A,0),20)/5</f>
        <v>0</v>
      </c>
      <c r="AW15">
        <f>INDEX([1]age_tranches_5ans_nb_sex!$1:$1048576,MATCH('SectorStat-Age-Hommes'!$A15,[1]age_tranches_5ans_nb_sex!$A:$A,0),22)/5</f>
        <v>0</v>
      </c>
      <c r="AX15">
        <f>INDEX([1]age_tranches_5ans_nb_sex!$1:$1048576,MATCH('SectorStat-Age-Hommes'!$A15,[1]age_tranches_5ans_nb_sex!$A:$A,0),22)/5</f>
        <v>0</v>
      </c>
      <c r="AY15">
        <f>INDEX([1]age_tranches_5ans_nb_sex!$1:$1048576,MATCH('SectorStat-Age-Hommes'!$A15,[1]age_tranches_5ans_nb_sex!$A:$A,0),22)/5</f>
        <v>0</v>
      </c>
      <c r="AZ15">
        <f>INDEX([1]age_tranches_5ans_nb_sex!$1:$1048576,MATCH('SectorStat-Age-Hommes'!$A15,[1]age_tranches_5ans_nb_sex!$A:$A,0),22)/5</f>
        <v>0</v>
      </c>
      <c r="BA15">
        <f>INDEX([1]age_tranches_5ans_nb_sex!$1:$1048576,MATCH('SectorStat-Age-Hommes'!$A15,[1]age_tranches_5ans_nb_sex!$A:$A,0),22)/5</f>
        <v>0</v>
      </c>
      <c r="BB15">
        <f>INDEX([1]age_tranches_5ans_nb_sex!$1:$1048576,MATCH('SectorStat-Age-Hommes'!$A15,[1]age_tranches_5ans_nb_sex!$A:$A,0),24)/5</f>
        <v>0</v>
      </c>
      <c r="BC15">
        <f>INDEX([1]age_tranches_5ans_nb_sex!$1:$1048576,MATCH('SectorStat-Age-Hommes'!$A15,[1]age_tranches_5ans_nb_sex!$A:$A,0),24)/5</f>
        <v>0</v>
      </c>
      <c r="BD15">
        <f>INDEX([1]age_tranches_5ans_nb_sex!$1:$1048576,MATCH('SectorStat-Age-Hommes'!$A15,[1]age_tranches_5ans_nb_sex!$A:$A,0),24)/5</f>
        <v>0</v>
      </c>
      <c r="BE15">
        <f>INDEX([1]age_tranches_5ans_nb_sex!$1:$1048576,MATCH('SectorStat-Age-Hommes'!$A15,[1]age_tranches_5ans_nb_sex!$A:$A,0),24)/5</f>
        <v>0</v>
      </c>
      <c r="BF15">
        <f>INDEX([1]age_tranches_5ans_nb_sex!$1:$1048576,MATCH('SectorStat-Age-Hommes'!$A15,[1]age_tranches_5ans_nb_sex!$A:$A,0),24)/5</f>
        <v>0</v>
      </c>
      <c r="BG15">
        <f>INDEX([1]age_tranches_5ans_nb_sex!$1:$1048576,MATCH('SectorStat-Age-Hommes'!$A15,[1]age_tranches_5ans_nb_sex!$A:$A,0),26)/5</f>
        <v>0</v>
      </c>
      <c r="BH15">
        <f>INDEX([1]age_tranches_5ans_nb_sex!$1:$1048576,MATCH('SectorStat-Age-Hommes'!$A15,[1]age_tranches_5ans_nb_sex!$A:$A,0),26)/5</f>
        <v>0</v>
      </c>
      <c r="BI15">
        <f>INDEX([1]age_tranches_5ans_nb_sex!$1:$1048576,MATCH('SectorStat-Age-Hommes'!$A15,[1]age_tranches_5ans_nb_sex!$A:$A,0),26)/5</f>
        <v>0</v>
      </c>
      <c r="BJ15">
        <f>INDEX([1]age_tranches_5ans_nb_sex!$1:$1048576,MATCH('SectorStat-Age-Hommes'!$A15,[1]age_tranches_5ans_nb_sex!$A:$A,0),26)/5</f>
        <v>0</v>
      </c>
      <c r="BK15">
        <f>INDEX([1]age_tranches_5ans_nb_sex!$1:$1048576,MATCH('SectorStat-Age-Hommes'!$A15,[1]age_tranches_5ans_nb_sex!$A:$A,0),26)/5</f>
        <v>0</v>
      </c>
      <c r="BL15">
        <f>INDEX([1]age_tranches_5ans_nb_sex!$1:$1048576,MATCH('SectorStat-Age-Hommes'!$A15,[1]age_tranches_5ans_nb_sex!$A:$A,0),28)/5</f>
        <v>0</v>
      </c>
      <c r="BM15">
        <f>INDEX([1]age_tranches_5ans_nb_sex!$1:$1048576,MATCH('SectorStat-Age-Hommes'!$A15,[1]age_tranches_5ans_nb_sex!$A:$A,0),28)/5</f>
        <v>0</v>
      </c>
      <c r="BN15">
        <f>INDEX([1]age_tranches_5ans_nb_sex!$1:$1048576,MATCH('SectorStat-Age-Hommes'!$A15,[1]age_tranches_5ans_nb_sex!$A:$A,0),28)/5</f>
        <v>0</v>
      </c>
      <c r="BO15">
        <f>INDEX([1]age_tranches_5ans_nb_sex!$1:$1048576,MATCH('SectorStat-Age-Hommes'!$A15,[1]age_tranches_5ans_nb_sex!$A:$A,0),28)/5</f>
        <v>0</v>
      </c>
      <c r="BP15">
        <f>INDEX([1]age_tranches_5ans_nb_sex!$1:$1048576,MATCH('SectorStat-Age-Hommes'!$A15,[1]age_tranches_5ans_nb_sex!$A:$A,0),28)/5</f>
        <v>0</v>
      </c>
      <c r="BQ15">
        <f>INDEX([1]age_tranches_5ans_nb_sex!$1:$1048576,MATCH('SectorStat-Age-Hommes'!$A15,[1]age_tranches_5ans_nb_sex!$A:$A,0),30)/5</f>
        <v>0</v>
      </c>
      <c r="BR15">
        <f>INDEX([1]age_tranches_5ans_nb_sex!$1:$1048576,MATCH('SectorStat-Age-Hommes'!$A15,[1]age_tranches_5ans_nb_sex!$A:$A,0),30)/5</f>
        <v>0</v>
      </c>
      <c r="BS15">
        <f>INDEX([1]age_tranches_5ans_nb_sex!$1:$1048576,MATCH('SectorStat-Age-Hommes'!$A15,[1]age_tranches_5ans_nb_sex!$A:$A,0),30)/5</f>
        <v>0</v>
      </c>
      <c r="BT15">
        <f>INDEX([1]age_tranches_5ans_nb_sex!$1:$1048576,MATCH('SectorStat-Age-Hommes'!$A15,[1]age_tranches_5ans_nb_sex!$A:$A,0),30)/5</f>
        <v>0</v>
      </c>
      <c r="BU15">
        <f>INDEX([1]age_tranches_5ans_nb_sex!$1:$1048576,MATCH('SectorStat-Age-Hommes'!$A15,[1]age_tranches_5ans_nb_sex!$A:$A,0),30)/5</f>
        <v>0</v>
      </c>
      <c r="BV15">
        <f>INDEX([1]age_tranches_5ans_nb_sex!$1:$1048576,MATCH('SectorStat-Age-Hommes'!$A15,[1]age_tranches_5ans_nb_sex!$A:$A,0),32)/5</f>
        <v>0</v>
      </c>
      <c r="BW15">
        <f>INDEX([1]age_tranches_5ans_nb_sex!$1:$1048576,MATCH('SectorStat-Age-Hommes'!$A15,[1]age_tranches_5ans_nb_sex!$A:$A,0),32)/5</f>
        <v>0</v>
      </c>
      <c r="BX15">
        <f>INDEX([1]age_tranches_5ans_nb_sex!$1:$1048576,MATCH('SectorStat-Age-Hommes'!$A15,[1]age_tranches_5ans_nb_sex!$A:$A,0),32)/5</f>
        <v>0</v>
      </c>
      <c r="BY15">
        <f>INDEX([1]age_tranches_5ans_nb_sex!$1:$1048576,MATCH('SectorStat-Age-Hommes'!$A15,[1]age_tranches_5ans_nb_sex!$A:$A,0),32)/5</f>
        <v>0</v>
      </c>
      <c r="BZ15">
        <f>INDEX([1]age_tranches_5ans_nb_sex!$1:$1048576,MATCH('SectorStat-Age-Hommes'!$A15,[1]age_tranches_5ans_nb_sex!$A:$A,0),32)/5</f>
        <v>0</v>
      </c>
      <c r="CA15">
        <f>INDEX([1]age_tranches_5ans_nb_sex!$1:$1048576,MATCH('SectorStat-Age-Hommes'!$A15,[1]age_tranches_5ans_nb_sex!$A:$A,0),34)/5</f>
        <v>0</v>
      </c>
      <c r="CB15">
        <f>INDEX([1]age_tranches_5ans_nb_sex!$1:$1048576,MATCH('SectorStat-Age-Hommes'!$A15,[1]age_tranches_5ans_nb_sex!$A:$A,0),34)/5</f>
        <v>0</v>
      </c>
      <c r="CC15">
        <f>INDEX([1]age_tranches_5ans_nb_sex!$1:$1048576,MATCH('SectorStat-Age-Hommes'!$A15,[1]age_tranches_5ans_nb_sex!$A:$A,0),34)/5</f>
        <v>0</v>
      </c>
      <c r="CD15">
        <f>INDEX([1]age_tranches_5ans_nb_sex!$1:$1048576,MATCH('SectorStat-Age-Hommes'!$A15,[1]age_tranches_5ans_nb_sex!$A:$A,0),34)/5</f>
        <v>0</v>
      </c>
      <c r="CE15">
        <f>INDEX([1]age_tranches_5ans_nb_sex!$1:$1048576,MATCH('SectorStat-Age-Hommes'!$A15,[1]age_tranches_5ans_nb_sex!$A:$A,0),34)/5</f>
        <v>0</v>
      </c>
      <c r="CF15">
        <f>INDEX([1]age_tranches_5ans_nb_sex!$1:$1048576,MATCH('SectorStat-Age-Hommes'!$A15,[1]age_tranches_5ans_nb_sex!$A:$A,0),36)/5</f>
        <v>0</v>
      </c>
      <c r="CG15">
        <f>INDEX([1]age_tranches_5ans_nb_sex!$1:$1048576,MATCH('SectorStat-Age-Hommes'!$A15,[1]age_tranches_5ans_nb_sex!$A:$A,0),36)/5</f>
        <v>0</v>
      </c>
      <c r="CH15">
        <f>INDEX([1]age_tranches_5ans_nb_sex!$1:$1048576,MATCH('SectorStat-Age-Hommes'!$A15,[1]age_tranches_5ans_nb_sex!$A:$A,0),36)/5</f>
        <v>0</v>
      </c>
      <c r="CI15">
        <f>INDEX([1]age_tranches_5ans_nb_sex!$1:$1048576,MATCH('SectorStat-Age-Hommes'!$A15,[1]age_tranches_5ans_nb_sex!$A:$A,0),36)/5</f>
        <v>0</v>
      </c>
      <c r="CJ15">
        <f>INDEX([1]age_tranches_5ans_nb_sex!$1:$1048576,MATCH('SectorStat-Age-Hommes'!$A15,[1]age_tranches_5ans_nb_sex!$A:$A,0),36)/5</f>
        <v>0</v>
      </c>
      <c r="CK15">
        <f>INDEX([1]age_tranches_5ans_nb_sex!$1:$1048576,MATCH('SectorStat-Age-Hommes'!$A15,[1]age_tranches_5ans_nb_sex!$A:$A,0),38)/5</f>
        <v>0</v>
      </c>
      <c r="CL15">
        <f>INDEX([1]age_tranches_5ans_nb_sex!$1:$1048576,MATCH('SectorStat-Age-Hommes'!$A15,[1]age_tranches_5ans_nb_sex!$A:$A,0),38)/5</f>
        <v>0</v>
      </c>
      <c r="CM15">
        <f>INDEX([1]age_tranches_5ans_nb_sex!$1:$1048576,MATCH('SectorStat-Age-Hommes'!$A15,[1]age_tranches_5ans_nb_sex!$A:$A,0),38)/5</f>
        <v>0</v>
      </c>
      <c r="CN15">
        <f>INDEX([1]age_tranches_5ans_nb_sex!$1:$1048576,MATCH('SectorStat-Age-Hommes'!$A15,[1]age_tranches_5ans_nb_sex!$A:$A,0),38)/5</f>
        <v>0</v>
      </c>
      <c r="CO15">
        <f>INDEX([1]age_tranches_5ans_nb_sex!$1:$1048576,MATCH('SectorStat-Age-Hommes'!$A15,[1]age_tranches_5ans_nb_sex!$A:$A,0),38)/5</f>
        <v>0</v>
      </c>
      <c r="CP15" s="2">
        <f>INDEX([1]age_tranches_5ans_nb_sex!$1:$1048576,MATCH('SectorStat-Age-Hommes'!$A15,[1]age_tranches_5ans_nb_sex!$A:$A,0),40)/5</f>
        <v>0</v>
      </c>
      <c r="CQ15" s="2">
        <f>INDEX([1]age_tranches_5ans_nb_sex!$1:$1048576,MATCH('SectorStat-Age-Hommes'!$A15,[1]age_tranches_5ans_nb_sex!$A:$A,0),40)/5</f>
        <v>0</v>
      </c>
      <c r="CR15" s="2">
        <f>INDEX([1]age_tranches_5ans_nb_sex!$1:$1048576,MATCH('SectorStat-Age-Hommes'!$A15,[1]age_tranches_5ans_nb_sex!$A:$A,0),40)/5</f>
        <v>0</v>
      </c>
      <c r="CS15" s="2">
        <f>INDEX([1]age_tranches_5ans_nb_sex!$1:$1048576,MATCH('SectorStat-Age-Hommes'!$A15,[1]age_tranches_5ans_nb_sex!$A:$A,0),40)/5</f>
        <v>0</v>
      </c>
      <c r="CT15" s="2">
        <f>INDEX([1]age_tranches_5ans_nb_sex!$1:$1048576,MATCH('SectorStat-Age-Hommes'!$A15,[1]age_tranches_5ans_nb_sex!$A:$A,0),40)/5</f>
        <v>0</v>
      </c>
      <c r="CZ15" s="3"/>
      <c r="DA15" s="3"/>
      <c r="DB15" s="3"/>
      <c r="DC15" s="3"/>
      <c r="DD15" s="3"/>
    </row>
    <row r="16" spans="1:108" x14ac:dyDescent="0.35">
      <c r="A16" s="1" t="s">
        <v>31</v>
      </c>
      <c r="B16" s="1" t="s">
        <v>32</v>
      </c>
      <c r="C16" t="str">
        <f>INDEX([1]SectorStat!$1:$1048576,MATCH('[1]Distribution ages'!$A16,[1]SectorStat!$B:$B,0),4)</f>
        <v>Anderlecht</v>
      </c>
      <c r="D16">
        <f>INDEX([1]age_tranches_5ans_nb_sex!$1:$1048576,MATCH('SectorStat-Age-Hommes'!$A16,[1]age_tranches_5ans_nb_sex!$A:$A,0),4)/5</f>
        <v>7.4000000000574007</v>
      </c>
      <c r="E16">
        <f>INDEX([1]age_tranches_5ans_nb_sex!$1:$1048576,MATCH('SectorStat-Age-Hommes'!$A16,[1]age_tranches_5ans_nb_sex!$A:$A,0),4)/5</f>
        <v>7.4000000000574007</v>
      </c>
      <c r="F16">
        <f>INDEX([1]age_tranches_5ans_nb_sex!$1:$1048576,MATCH('SectorStat-Age-Hommes'!$A16,[1]age_tranches_5ans_nb_sex!$A:$A,0),4)/5</f>
        <v>7.4000000000574007</v>
      </c>
      <c r="G16">
        <f>INDEX([1]age_tranches_5ans_nb_sex!$1:$1048576,MATCH('SectorStat-Age-Hommes'!$A16,[1]age_tranches_5ans_nb_sex!$A:$A,0),4)/5</f>
        <v>7.4000000000574007</v>
      </c>
      <c r="H16">
        <f>INDEX([1]age_tranches_5ans_nb_sex!$1:$1048576,MATCH('SectorStat-Age-Hommes'!$A16,[1]age_tranches_5ans_nb_sex!$A:$A,0),4)/5</f>
        <v>7.4000000000574007</v>
      </c>
      <c r="I16">
        <f>INDEX([1]age_tranches_5ans_nb_sex!$1:$1048576,MATCH('SectorStat-Age-Hommes'!$A16,[1]age_tranches_5ans_nb_sex!$A:$A,0),6)/5</f>
        <v>7.8000000000048004</v>
      </c>
      <c r="J16">
        <f>INDEX([1]age_tranches_5ans_nb_sex!$1:$1048576,MATCH('SectorStat-Age-Hommes'!$A16,[1]age_tranches_5ans_nb_sex!$A:$A,0),6)/5</f>
        <v>7.8000000000048004</v>
      </c>
      <c r="K16">
        <f>INDEX([1]age_tranches_5ans_nb_sex!$1:$1048576,MATCH('SectorStat-Age-Hommes'!$A16,[1]age_tranches_5ans_nb_sex!$A:$A,0),6)/5</f>
        <v>7.8000000000048004</v>
      </c>
      <c r="L16">
        <f>INDEX([1]age_tranches_5ans_nb_sex!$1:$1048576,MATCH('SectorStat-Age-Hommes'!$A16,[1]age_tranches_5ans_nb_sex!$A:$A,0),6)/5</f>
        <v>7.8000000000048004</v>
      </c>
      <c r="M16">
        <f>INDEX([1]age_tranches_5ans_nb_sex!$1:$1048576,MATCH('SectorStat-Age-Hommes'!$A16,[1]age_tranches_5ans_nb_sex!$A:$A,0),6)/5</f>
        <v>7.8000000000048004</v>
      </c>
      <c r="N16">
        <f>INDEX([1]age_tranches_5ans_nb_sex!$1:$1048576,MATCH('SectorStat-Age-Hommes'!$A16,[1]age_tranches_5ans_nb_sex!$A:$A,0),8)/5</f>
        <v>3.1999999999913999</v>
      </c>
      <c r="O16">
        <f>INDEX([1]age_tranches_5ans_nb_sex!$1:$1048576,MATCH('SectorStat-Age-Hommes'!$A16,[1]age_tranches_5ans_nb_sex!$A:$A,0),8)/5</f>
        <v>3.1999999999913999</v>
      </c>
      <c r="P16">
        <f>INDEX([1]age_tranches_5ans_nb_sex!$1:$1048576,MATCH('SectorStat-Age-Hommes'!$A16,[1]age_tranches_5ans_nb_sex!$A:$A,0),8)/5</f>
        <v>3.1999999999913999</v>
      </c>
      <c r="Q16">
        <f>INDEX([1]age_tranches_5ans_nb_sex!$1:$1048576,MATCH('SectorStat-Age-Hommes'!$A16,[1]age_tranches_5ans_nb_sex!$A:$A,0),8)/5</f>
        <v>3.1999999999913999</v>
      </c>
      <c r="R16">
        <f>INDEX([1]age_tranches_5ans_nb_sex!$1:$1048576,MATCH('SectorStat-Age-Hommes'!$A16,[1]age_tranches_5ans_nb_sex!$A:$A,0),8)/5</f>
        <v>3.1999999999913999</v>
      </c>
      <c r="S16">
        <f>INDEX([1]age_tranches_5ans_nb_sex!$1:$1048576,MATCH('SectorStat-Age-Hommes'!$A16,[1]age_tranches_5ans_nb_sex!$A:$A,0),10)/5</f>
        <v>5.4000000000456003</v>
      </c>
      <c r="T16">
        <f>INDEX([1]age_tranches_5ans_nb_sex!$1:$1048576,MATCH('SectorStat-Age-Hommes'!$A16,[1]age_tranches_5ans_nb_sex!$A:$A,0),10)/5</f>
        <v>5.4000000000456003</v>
      </c>
      <c r="U16">
        <f>INDEX([1]age_tranches_5ans_nb_sex!$1:$1048576,MATCH('SectorStat-Age-Hommes'!$A16,[1]age_tranches_5ans_nb_sex!$A:$A,0),10)/5</f>
        <v>5.4000000000456003</v>
      </c>
      <c r="V16">
        <f>INDEX([1]age_tranches_5ans_nb_sex!$1:$1048576,MATCH('SectorStat-Age-Hommes'!$A16,[1]age_tranches_5ans_nb_sex!$A:$A,0),10)/5</f>
        <v>5.4000000000456003</v>
      </c>
      <c r="W16">
        <f>INDEX([1]age_tranches_5ans_nb_sex!$1:$1048576,MATCH('SectorStat-Age-Hommes'!$A16,[1]age_tranches_5ans_nb_sex!$A:$A,0),10)/5</f>
        <v>5.4000000000456003</v>
      </c>
      <c r="X16">
        <f>INDEX([1]age_tranches_5ans_nb_sex!$1:$1048576,MATCH('SectorStat-Age-Hommes'!$A16,[1]age_tranches_5ans_nb_sex!$A:$A,0),10)/5</f>
        <v>5.4000000000456003</v>
      </c>
      <c r="Y16">
        <f>INDEX([1]age_tranches_5ans_nb_sex!$1:$1048576,MATCH('SectorStat-Age-Hommes'!$A16,[1]age_tranches_5ans_nb_sex!$A:$A,0),12)/5</f>
        <v>4.0000000000235998</v>
      </c>
      <c r="Z16">
        <f>INDEX([1]age_tranches_5ans_nb_sex!$1:$1048576,MATCH('SectorStat-Age-Hommes'!$A16,[1]age_tranches_5ans_nb_sex!$A:$A,0),12)/5</f>
        <v>4.0000000000235998</v>
      </c>
      <c r="AA16">
        <f>INDEX([1]age_tranches_5ans_nb_sex!$1:$1048576,MATCH('SectorStat-Age-Hommes'!$A16,[1]age_tranches_5ans_nb_sex!$A:$A,0),12)/5</f>
        <v>4.0000000000235998</v>
      </c>
      <c r="AB16">
        <f>INDEX([1]age_tranches_5ans_nb_sex!$1:$1048576,MATCH('SectorStat-Age-Hommes'!$A16,[1]age_tranches_5ans_nb_sex!$A:$A,0),12)/5</f>
        <v>4.0000000000235998</v>
      </c>
      <c r="AC16">
        <f>INDEX([1]age_tranches_5ans_nb_sex!$1:$1048576,MATCH('SectorStat-Age-Hommes'!$A16,[1]age_tranches_5ans_nb_sex!$A:$A,0),14)/5</f>
        <v>5.5999999999506009</v>
      </c>
      <c r="AD16">
        <f>INDEX([1]age_tranches_5ans_nb_sex!$1:$1048576,MATCH('SectorStat-Age-Hommes'!$A16,[1]age_tranches_5ans_nb_sex!$A:$A,0),14)/5</f>
        <v>5.5999999999506009</v>
      </c>
      <c r="AE16">
        <f>INDEX([1]age_tranches_5ans_nb_sex!$1:$1048576,MATCH('SectorStat-Age-Hommes'!$A16,[1]age_tranches_5ans_nb_sex!$A:$A,0),14)/5</f>
        <v>5.5999999999506009</v>
      </c>
      <c r="AF16">
        <f>INDEX([1]age_tranches_5ans_nb_sex!$1:$1048576,MATCH('SectorStat-Age-Hommes'!$A16,[1]age_tranches_5ans_nb_sex!$A:$A,0),14)/5</f>
        <v>5.5999999999506009</v>
      </c>
      <c r="AG16">
        <f>INDEX([1]age_tranches_5ans_nb_sex!$1:$1048576,MATCH('SectorStat-Age-Hommes'!$A16,[1]age_tranches_5ans_nb_sex!$A:$A,0),14)/5</f>
        <v>5.5999999999506009</v>
      </c>
      <c r="AH16">
        <f>INDEX([1]age_tranches_5ans_nb_sex!$1:$1048576,MATCH('SectorStat-Age-Hommes'!$A16,[1]age_tranches_5ans_nb_sex!$A:$A,0),16)/5</f>
        <v>7.5999999999623995</v>
      </c>
      <c r="AI16">
        <f>INDEX([1]age_tranches_5ans_nb_sex!$1:$1048576,MATCH('SectorStat-Age-Hommes'!$A16,[1]age_tranches_5ans_nb_sex!$A:$A,0),16)/5</f>
        <v>7.5999999999623995</v>
      </c>
      <c r="AJ16">
        <f>INDEX([1]age_tranches_5ans_nb_sex!$1:$1048576,MATCH('SectorStat-Age-Hommes'!$A16,[1]age_tranches_5ans_nb_sex!$A:$A,0),16)/5</f>
        <v>7.5999999999623995</v>
      </c>
      <c r="AK16">
        <f>INDEX([1]age_tranches_5ans_nb_sex!$1:$1048576,MATCH('SectorStat-Age-Hommes'!$A16,[1]age_tranches_5ans_nb_sex!$A:$A,0),16)/5</f>
        <v>7.5999999999623995</v>
      </c>
      <c r="AL16">
        <f>INDEX([1]age_tranches_5ans_nb_sex!$1:$1048576,MATCH('SectorStat-Age-Hommes'!$A16,[1]age_tranches_5ans_nb_sex!$A:$A,0),16)/5</f>
        <v>7.5999999999623995</v>
      </c>
      <c r="AM16">
        <f>INDEX([1]age_tranches_5ans_nb_sex!$1:$1048576,MATCH('SectorStat-Age-Hommes'!$A16,[1]age_tranches_5ans_nb_sex!$A:$A,0),18)/5</f>
        <v>5.7999999999930001</v>
      </c>
      <c r="AN16">
        <f>INDEX([1]age_tranches_5ans_nb_sex!$1:$1048576,MATCH('SectorStat-Age-Hommes'!$A16,[1]age_tranches_5ans_nb_sex!$A:$A,0),18)/5</f>
        <v>5.7999999999930001</v>
      </c>
      <c r="AO16">
        <f>INDEX([1]age_tranches_5ans_nb_sex!$1:$1048576,MATCH('SectorStat-Age-Hommes'!$A16,[1]age_tranches_5ans_nb_sex!$A:$A,0),18)/5</f>
        <v>5.7999999999930001</v>
      </c>
      <c r="AP16">
        <f>INDEX([1]age_tranches_5ans_nb_sex!$1:$1048576,MATCH('SectorStat-Age-Hommes'!$A16,[1]age_tranches_5ans_nb_sex!$A:$A,0),18)/5</f>
        <v>5.7999999999930001</v>
      </c>
      <c r="AQ16">
        <f>INDEX([1]age_tranches_5ans_nb_sex!$1:$1048576,MATCH('SectorStat-Age-Hommes'!$A16,[1]age_tranches_5ans_nb_sex!$A:$A,0),18)/5</f>
        <v>5.7999999999930001</v>
      </c>
      <c r="AR16">
        <f>INDEX([1]age_tranches_5ans_nb_sex!$1:$1048576,MATCH('SectorStat-Age-Hommes'!$A16,[1]age_tranches_5ans_nb_sex!$A:$A,0),20)/5</f>
        <v>5.4000000000456003</v>
      </c>
      <c r="AS16">
        <f>INDEX([1]age_tranches_5ans_nb_sex!$1:$1048576,MATCH('SectorStat-Age-Hommes'!$A16,[1]age_tranches_5ans_nb_sex!$A:$A,0),20)/5</f>
        <v>5.4000000000456003</v>
      </c>
      <c r="AT16">
        <f>INDEX([1]age_tranches_5ans_nb_sex!$1:$1048576,MATCH('SectorStat-Age-Hommes'!$A16,[1]age_tranches_5ans_nb_sex!$A:$A,0),20)/5</f>
        <v>5.4000000000456003</v>
      </c>
      <c r="AU16">
        <f>INDEX([1]age_tranches_5ans_nb_sex!$1:$1048576,MATCH('SectorStat-Age-Hommes'!$A16,[1]age_tranches_5ans_nb_sex!$A:$A,0),20)/5</f>
        <v>5.4000000000456003</v>
      </c>
      <c r="AV16">
        <f>INDEX([1]age_tranches_5ans_nb_sex!$1:$1048576,MATCH('SectorStat-Age-Hommes'!$A16,[1]age_tranches_5ans_nb_sex!$A:$A,0),20)/5</f>
        <v>5.4000000000456003</v>
      </c>
      <c r="AW16">
        <f>INDEX([1]age_tranches_5ans_nb_sex!$1:$1048576,MATCH('SectorStat-Age-Hommes'!$A16,[1]age_tranches_5ans_nb_sex!$A:$A,0),22)/5</f>
        <v>4.3999999999709996</v>
      </c>
      <c r="AX16">
        <f>INDEX([1]age_tranches_5ans_nb_sex!$1:$1048576,MATCH('SectorStat-Age-Hommes'!$A16,[1]age_tranches_5ans_nb_sex!$A:$A,0),22)/5</f>
        <v>4.3999999999709996</v>
      </c>
      <c r="AY16">
        <f>INDEX([1]age_tranches_5ans_nb_sex!$1:$1048576,MATCH('SectorStat-Age-Hommes'!$A16,[1]age_tranches_5ans_nb_sex!$A:$A,0),22)/5</f>
        <v>4.3999999999709996</v>
      </c>
      <c r="AZ16">
        <f>INDEX([1]age_tranches_5ans_nb_sex!$1:$1048576,MATCH('SectorStat-Age-Hommes'!$A16,[1]age_tranches_5ans_nb_sex!$A:$A,0),22)/5</f>
        <v>4.3999999999709996</v>
      </c>
      <c r="BA16">
        <f>INDEX([1]age_tranches_5ans_nb_sex!$1:$1048576,MATCH('SectorStat-Age-Hommes'!$A16,[1]age_tranches_5ans_nb_sex!$A:$A,0),22)/5</f>
        <v>4.3999999999709996</v>
      </c>
      <c r="BB16">
        <f>INDEX([1]age_tranches_5ans_nb_sex!$1:$1048576,MATCH('SectorStat-Age-Hommes'!$A16,[1]age_tranches_5ans_nb_sex!$A:$A,0),24)/5</f>
        <v>2.8000000000440002</v>
      </c>
      <c r="BC16">
        <f>INDEX([1]age_tranches_5ans_nb_sex!$1:$1048576,MATCH('SectorStat-Age-Hommes'!$A16,[1]age_tranches_5ans_nb_sex!$A:$A,0),24)/5</f>
        <v>2.8000000000440002</v>
      </c>
      <c r="BD16">
        <f>INDEX([1]age_tranches_5ans_nb_sex!$1:$1048576,MATCH('SectorStat-Age-Hommes'!$A16,[1]age_tranches_5ans_nb_sex!$A:$A,0),24)/5</f>
        <v>2.8000000000440002</v>
      </c>
      <c r="BE16">
        <f>INDEX([1]age_tranches_5ans_nb_sex!$1:$1048576,MATCH('SectorStat-Age-Hommes'!$A16,[1]age_tranches_5ans_nb_sex!$A:$A,0),24)/5</f>
        <v>2.8000000000440002</v>
      </c>
      <c r="BF16">
        <f>INDEX([1]age_tranches_5ans_nb_sex!$1:$1048576,MATCH('SectorStat-Age-Hommes'!$A16,[1]age_tranches_5ans_nb_sex!$A:$A,0),24)/5</f>
        <v>2.8000000000440002</v>
      </c>
      <c r="BG16">
        <f>INDEX([1]age_tranches_5ans_nb_sex!$1:$1048576,MATCH('SectorStat-Age-Hommes'!$A16,[1]age_tranches_5ans_nb_sex!$A:$A,0),26)/5</f>
        <v>3.4000000000338</v>
      </c>
      <c r="BH16">
        <f>INDEX([1]age_tranches_5ans_nb_sex!$1:$1048576,MATCH('SectorStat-Age-Hommes'!$A16,[1]age_tranches_5ans_nb_sex!$A:$A,0),26)/5</f>
        <v>3.4000000000338</v>
      </c>
      <c r="BI16">
        <f>INDEX([1]age_tranches_5ans_nb_sex!$1:$1048576,MATCH('SectorStat-Age-Hommes'!$A16,[1]age_tranches_5ans_nb_sex!$A:$A,0),26)/5</f>
        <v>3.4000000000338</v>
      </c>
      <c r="BJ16">
        <f>INDEX([1]age_tranches_5ans_nb_sex!$1:$1048576,MATCH('SectorStat-Age-Hommes'!$A16,[1]age_tranches_5ans_nb_sex!$A:$A,0),26)/5</f>
        <v>3.4000000000338</v>
      </c>
      <c r="BK16">
        <f>INDEX([1]age_tranches_5ans_nb_sex!$1:$1048576,MATCH('SectorStat-Age-Hommes'!$A16,[1]age_tranches_5ans_nb_sex!$A:$A,0),26)/5</f>
        <v>3.4000000000338</v>
      </c>
      <c r="BL16">
        <f>INDEX([1]age_tranches_5ans_nb_sex!$1:$1048576,MATCH('SectorStat-Age-Hommes'!$A16,[1]age_tranches_5ans_nb_sex!$A:$A,0),28)/5</f>
        <v>2.9999999999489999</v>
      </c>
      <c r="BM16">
        <f>INDEX([1]age_tranches_5ans_nb_sex!$1:$1048576,MATCH('SectorStat-Age-Hommes'!$A16,[1]age_tranches_5ans_nb_sex!$A:$A,0),28)/5</f>
        <v>2.9999999999489999</v>
      </c>
      <c r="BN16">
        <f>INDEX([1]age_tranches_5ans_nb_sex!$1:$1048576,MATCH('SectorStat-Age-Hommes'!$A16,[1]age_tranches_5ans_nb_sex!$A:$A,0),28)/5</f>
        <v>2.9999999999489999</v>
      </c>
      <c r="BO16">
        <f>INDEX([1]age_tranches_5ans_nb_sex!$1:$1048576,MATCH('SectorStat-Age-Hommes'!$A16,[1]age_tranches_5ans_nb_sex!$A:$A,0),28)/5</f>
        <v>2.9999999999489999</v>
      </c>
      <c r="BP16">
        <f>INDEX([1]age_tranches_5ans_nb_sex!$1:$1048576,MATCH('SectorStat-Age-Hommes'!$A16,[1]age_tranches_5ans_nb_sex!$A:$A,0),28)/5</f>
        <v>2.9999999999489999</v>
      </c>
      <c r="BQ16">
        <f>INDEX([1]age_tranches_5ans_nb_sex!$1:$1048576,MATCH('SectorStat-Age-Hommes'!$A16,[1]age_tranches_5ans_nb_sex!$A:$A,0),30)/5</f>
        <v>2.0000000000117999</v>
      </c>
      <c r="BR16">
        <f>INDEX([1]age_tranches_5ans_nb_sex!$1:$1048576,MATCH('SectorStat-Age-Hommes'!$A16,[1]age_tranches_5ans_nb_sex!$A:$A,0),30)/5</f>
        <v>2.0000000000117999</v>
      </c>
      <c r="BS16">
        <f>INDEX([1]age_tranches_5ans_nb_sex!$1:$1048576,MATCH('SectorStat-Age-Hommes'!$A16,[1]age_tranches_5ans_nb_sex!$A:$A,0),30)/5</f>
        <v>2.0000000000117999</v>
      </c>
      <c r="BT16">
        <f>INDEX([1]age_tranches_5ans_nb_sex!$1:$1048576,MATCH('SectorStat-Age-Hommes'!$A16,[1]age_tranches_5ans_nb_sex!$A:$A,0),30)/5</f>
        <v>2.0000000000117999</v>
      </c>
      <c r="BU16">
        <f>INDEX([1]age_tranches_5ans_nb_sex!$1:$1048576,MATCH('SectorStat-Age-Hommes'!$A16,[1]age_tranches_5ans_nb_sex!$A:$A,0),30)/5</f>
        <v>2.0000000000117999</v>
      </c>
      <c r="BV16">
        <f>INDEX([1]age_tranches_5ans_nb_sex!$1:$1048576,MATCH('SectorStat-Age-Hommes'!$A16,[1]age_tranches_5ans_nb_sex!$A:$A,0),32)/5</f>
        <v>0.80000000003220006</v>
      </c>
      <c r="BW16">
        <f>INDEX([1]age_tranches_5ans_nb_sex!$1:$1048576,MATCH('SectorStat-Age-Hommes'!$A16,[1]age_tranches_5ans_nb_sex!$A:$A,0),32)/5</f>
        <v>0.80000000003220006</v>
      </c>
      <c r="BX16">
        <f>INDEX([1]age_tranches_5ans_nb_sex!$1:$1048576,MATCH('SectorStat-Age-Hommes'!$A16,[1]age_tranches_5ans_nb_sex!$A:$A,0),32)/5</f>
        <v>0.80000000003220006</v>
      </c>
      <c r="BY16">
        <f>INDEX([1]age_tranches_5ans_nb_sex!$1:$1048576,MATCH('SectorStat-Age-Hommes'!$A16,[1]age_tranches_5ans_nb_sex!$A:$A,0),32)/5</f>
        <v>0.80000000003220006</v>
      </c>
      <c r="BZ16">
        <f>INDEX([1]age_tranches_5ans_nb_sex!$1:$1048576,MATCH('SectorStat-Age-Hommes'!$A16,[1]age_tranches_5ans_nb_sex!$A:$A,0),32)/5</f>
        <v>0.80000000003220006</v>
      </c>
      <c r="CA16">
        <f>INDEX([1]age_tranches_5ans_nb_sex!$1:$1048576,MATCH('SectorStat-Age-Hommes'!$A16,[1]age_tranches_5ans_nb_sex!$A:$A,0),34)/5</f>
        <v>0.59999999998980003</v>
      </c>
      <c r="CB16">
        <f>INDEX([1]age_tranches_5ans_nb_sex!$1:$1048576,MATCH('SectorStat-Age-Hommes'!$A16,[1]age_tranches_5ans_nb_sex!$A:$A,0),34)/5</f>
        <v>0.59999999998980003</v>
      </c>
      <c r="CC16">
        <f>INDEX([1]age_tranches_5ans_nb_sex!$1:$1048576,MATCH('SectorStat-Age-Hommes'!$A16,[1]age_tranches_5ans_nb_sex!$A:$A,0),34)/5</f>
        <v>0.59999999998980003</v>
      </c>
      <c r="CD16">
        <f>INDEX([1]age_tranches_5ans_nb_sex!$1:$1048576,MATCH('SectorStat-Age-Hommes'!$A16,[1]age_tranches_5ans_nb_sex!$A:$A,0),34)/5</f>
        <v>0.59999999998980003</v>
      </c>
      <c r="CE16">
        <f>INDEX([1]age_tranches_5ans_nb_sex!$1:$1048576,MATCH('SectorStat-Age-Hommes'!$A16,[1]age_tranches_5ans_nb_sex!$A:$A,0),34)/5</f>
        <v>0.59999999998980003</v>
      </c>
      <c r="CF16">
        <f>INDEX([1]age_tranches_5ans_nb_sex!$1:$1048576,MATCH('SectorStat-Age-Hommes'!$A16,[1]age_tranches_5ans_nb_sex!$A:$A,0),36)/5</f>
        <v>0.39999999994739999</v>
      </c>
      <c r="CG16">
        <f>INDEX([1]age_tranches_5ans_nb_sex!$1:$1048576,MATCH('SectorStat-Age-Hommes'!$A16,[1]age_tranches_5ans_nb_sex!$A:$A,0),36)/5</f>
        <v>0.39999999994739999</v>
      </c>
      <c r="CH16">
        <f>INDEX([1]age_tranches_5ans_nb_sex!$1:$1048576,MATCH('SectorStat-Age-Hommes'!$A16,[1]age_tranches_5ans_nb_sex!$A:$A,0),36)/5</f>
        <v>0.39999999994739999</v>
      </c>
      <c r="CI16">
        <f>INDEX([1]age_tranches_5ans_nb_sex!$1:$1048576,MATCH('SectorStat-Age-Hommes'!$A16,[1]age_tranches_5ans_nb_sex!$A:$A,0),36)/5</f>
        <v>0.39999999994739999</v>
      </c>
      <c r="CJ16">
        <f>INDEX([1]age_tranches_5ans_nb_sex!$1:$1048576,MATCH('SectorStat-Age-Hommes'!$A16,[1]age_tranches_5ans_nb_sex!$A:$A,0),36)/5</f>
        <v>0.39999999994739999</v>
      </c>
      <c r="CK16">
        <f>INDEX([1]age_tranches_5ans_nb_sex!$1:$1048576,MATCH('SectorStat-Age-Hommes'!$A16,[1]age_tranches_5ans_nb_sex!$A:$A,0),38)/5</f>
        <v>0.80000000003220006</v>
      </c>
      <c r="CL16">
        <f>INDEX([1]age_tranches_5ans_nb_sex!$1:$1048576,MATCH('SectorStat-Age-Hommes'!$A16,[1]age_tranches_5ans_nb_sex!$A:$A,0),38)/5</f>
        <v>0.80000000003220006</v>
      </c>
      <c r="CM16">
        <f>INDEX([1]age_tranches_5ans_nb_sex!$1:$1048576,MATCH('SectorStat-Age-Hommes'!$A16,[1]age_tranches_5ans_nb_sex!$A:$A,0),38)/5</f>
        <v>0.80000000003220006</v>
      </c>
      <c r="CN16">
        <f>INDEX([1]age_tranches_5ans_nb_sex!$1:$1048576,MATCH('SectorStat-Age-Hommes'!$A16,[1]age_tranches_5ans_nb_sex!$A:$A,0),38)/5</f>
        <v>0.80000000003220006</v>
      </c>
      <c r="CO16">
        <f>INDEX([1]age_tranches_5ans_nb_sex!$1:$1048576,MATCH('SectorStat-Age-Hommes'!$A16,[1]age_tranches_5ans_nb_sex!$A:$A,0),38)/5</f>
        <v>0.80000000003220006</v>
      </c>
      <c r="CP16" s="2">
        <f>INDEX([1]age_tranches_5ans_nb_sex!$1:$1048576,MATCH('SectorStat-Age-Hommes'!$A16,[1]age_tranches_5ans_nb_sex!$A:$A,0),40)/5</f>
        <v>0.20000000004239998</v>
      </c>
      <c r="CQ16" s="2">
        <f>INDEX([1]age_tranches_5ans_nb_sex!$1:$1048576,MATCH('SectorStat-Age-Hommes'!$A16,[1]age_tranches_5ans_nb_sex!$A:$A,0),40)/5</f>
        <v>0.20000000004239998</v>
      </c>
      <c r="CR16" s="2">
        <f>INDEX([1]age_tranches_5ans_nb_sex!$1:$1048576,MATCH('SectorStat-Age-Hommes'!$A16,[1]age_tranches_5ans_nb_sex!$A:$A,0),40)/5</f>
        <v>0.20000000004239998</v>
      </c>
      <c r="CS16" s="2">
        <f>INDEX([1]age_tranches_5ans_nb_sex!$1:$1048576,MATCH('SectorStat-Age-Hommes'!$A16,[1]age_tranches_5ans_nb_sex!$A:$A,0),40)/5</f>
        <v>0.20000000004239998</v>
      </c>
      <c r="CT16" s="2">
        <f>INDEX([1]age_tranches_5ans_nb_sex!$1:$1048576,MATCH('SectorStat-Age-Hommes'!$A16,[1]age_tranches_5ans_nb_sex!$A:$A,0),40)/5</f>
        <v>0.20000000004239998</v>
      </c>
      <c r="CZ16" s="3"/>
      <c r="DA16" s="3"/>
      <c r="DB16" s="3"/>
      <c r="DC16" s="3"/>
      <c r="DD16" s="3"/>
    </row>
    <row r="17" spans="1:108" x14ac:dyDescent="0.35">
      <c r="A17" s="1" t="s">
        <v>33</v>
      </c>
      <c r="B17" s="1" t="s">
        <v>34</v>
      </c>
      <c r="C17" t="str">
        <f>INDEX([1]SectorStat!$1:$1048576,MATCH('[1]Distribution ages'!$A17,[1]SectorStat!$B:$B,0),4)</f>
        <v>Anderlecht</v>
      </c>
      <c r="D17">
        <f>INDEX([1]age_tranches_5ans_nb_sex!$1:$1048576,MATCH('SectorStat-Age-Hommes'!$A17,[1]age_tranches_5ans_nb_sex!$A:$A,0),4)/5</f>
        <v>0</v>
      </c>
      <c r="E17">
        <f>INDEX([1]age_tranches_5ans_nb_sex!$1:$1048576,MATCH('SectorStat-Age-Hommes'!$A17,[1]age_tranches_5ans_nb_sex!$A:$A,0),4)/5</f>
        <v>0</v>
      </c>
      <c r="F17">
        <f>INDEX([1]age_tranches_5ans_nb_sex!$1:$1048576,MATCH('SectorStat-Age-Hommes'!$A17,[1]age_tranches_5ans_nb_sex!$A:$A,0),4)/5</f>
        <v>0</v>
      </c>
      <c r="G17">
        <f>INDEX([1]age_tranches_5ans_nb_sex!$1:$1048576,MATCH('SectorStat-Age-Hommes'!$A17,[1]age_tranches_5ans_nb_sex!$A:$A,0),4)/5</f>
        <v>0</v>
      </c>
      <c r="H17">
        <f>INDEX([1]age_tranches_5ans_nb_sex!$1:$1048576,MATCH('SectorStat-Age-Hommes'!$A17,[1]age_tranches_5ans_nb_sex!$A:$A,0),4)/5</f>
        <v>0</v>
      </c>
      <c r="I17">
        <f>INDEX([1]age_tranches_5ans_nb_sex!$1:$1048576,MATCH('SectorStat-Age-Hommes'!$A17,[1]age_tranches_5ans_nb_sex!$A:$A,0),6)/5</f>
        <v>0</v>
      </c>
      <c r="J17">
        <f>INDEX([1]age_tranches_5ans_nb_sex!$1:$1048576,MATCH('SectorStat-Age-Hommes'!$A17,[1]age_tranches_5ans_nb_sex!$A:$A,0),6)/5</f>
        <v>0</v>
      </c>
      <c r="K17">
        <f>INDEX([1]age_tranches_5ans_nb_sex!$1:$1048576,MATCH('SectorStat-Age-Hommes'!$A17,[1]age_tranches_5ans_nb_sex!$A:$A,0),6)/5</f>
        <v>0</v>
      </c>
      <c r="L17">
        <f>INDEX([1]age_tranches_5ans_nb_sex!$1:$1048576,MATCH('SectorStat-Age-Hommes'!$A17,[1]age_tranches_5ans_nb_sex!$A:$A,0),6)/5</f>
        <v>0</v>
      </c>
      <c r="M17">
        <f>INDEX([1]age_tranches_5ans_nb_sex!$1:$1048576,MATCH('SectorStat-Age-Hommes'!$A17,[1]age_tranches_5ans_nb_sex!$A:$A,0),6)/5</f>
        <v>0</v>
      </c>
      <c r="N17">
        <f>INDEX([1]age_tranches_5ans_nb_sex!$1:$1048576,MATCH('SectorStat-Age-Hommes'!$A17,[1]age_tranches_5ans_nb_sex!$A:$A,0),8)/5</f>
        <v>0</v>
      </c>
      <c r="O17">
        <f>INDEX([1]age_tranches_5ans_nb_sex!$1:$1048576,MATCH('SectorStat-Age-Hommes'!$A17,[1]age_tranches_5ans_nb_sex!$A:$A,0),8)/5</f>
        <v>0</v>
      </c>
      <c r="P17">
        <f>INDEX([1]age_tranches_5ans_nb_sex!$1:$1048576,MATCH('SectorStat-Age-Hommes'!$A17,[1]age_tranches_5ans_nb_sex!$A:$A,0),8)/5</f>
        <v>0</v>
      </c>
      <c r="Q17">
        <f>INDEX([1]age_tranches_5ans_nb_sex!$1:$1048576,MATCH('SectorStat-Age-Hommes'!$A17,[1]age_tranches_5ans_nb_sex!$A:$A,0),8)/5</f>
        <v>0</v>
      </c>
      <c r="R17">
        <f>INDEX([1]age_tranches_5ans_nb_sex!$1:$1048576,MATCH('SectorStat-Age-Hommes'!$A17,[1]age_tranches_5ans_nb_sex!$A:$A,0),8)/5</f>
        <v>0</v>
      </c>
      <c r="S17">
        <f>INDEX([1]age_tranches_5ans_nb_sex!$1:$1048576,MATCH('SectorStat-Age-Hommes'!$A17,[1]age_tranches_5ans_nb_sex!$A:$A,0),10)/5</f>
        <v>0</v>
      </c>
      <c r="T17">
        <f>INDEX([1]age_tranches_5ans_nb_sex!$1:$1048576,MATCH('SectorStat-Age-Hommes'!$A17,[1]age_tranches_5ans_nb_sex!$A:$A,0),10)/5</f>
        <v>0</v>
      </c>
      <c r="U17">
        <f>INDEX([1]age_tranches_5ans_nb_sex!$1:$1048576,MATCH('SectorStat-Age-Hommes'!$A17,[1]age_tranches_5ans_nb_sex!$A:$A,0),10)/5</f>
        <v>0</v>
      </c>
      <c r="V17">
        <f>INDEX([1]age_tranches_5ans_nb_sex!$1:$1048576,MATCH('SectorStat-Age-Hommes'!$A17,[1]age_tranches_5ans_nb_sex!$A:$A,0),10)/5</f>
        <v>0</v>
      </c>
      <c r="W17">
        <f>INDEX([1]age_tranches_5ans_nb_sex!$1:$1048576,MATCH('SectorStat-Age-Hommes'!$A17,[1]age_tranches_5ans_nb_sex!$A:$A,0),10)/5</f>
        <v>0</v>
      </c>
      <c r="X17">
        <f>INDEX([1]age_tranches_5ans_nb_sex!$1:$1048576,MATCH('SectorStat-Age-Hommes'!$A17,[1]age_tranches_5ans_nb_sex!$A:$A,0),10)/5</f>
        <v>0</v>
      </c>
      <c r="Y17">
        <f>INDEX([1]age_tranches_5ans_nb_sex!$1:$1048576,MATCH('SectorStat-Age-Hommes'!$A17,[1]age_tranches_5ans_nb_sex!$A:$A,0),12)/5</f>
        <v>0</v>
      </c>
      <c r="Z17">
        <f>INDEX([1]age_tranches_5ans_nb_sex!$1:$1048576,MATCH('SectorStat-Age-Hommes'!$A17,[1]age_tranches_5ans_nb_sex!$A:$A,0),12)/5</f>
        <v>0</v>
      </c>
      <c r="AA17">
        <f>INDEX([1]age_tranches_5ans_nb_sex!$1:$1048576,MATCH('SectorStat-Age-Hommes'!$A17,[1]age_tranches_5ans_nb_sex!$A:$A,0),12)/5</f>
        <v>0</v>
      </c>
      <c r="AB17">
        <f>INDEX([1]age_tranches_5ans_nb_sex!$1:$1048576,MATCH('SectorStat-Age-Hommes'!$A17,[1]age_tranches_5ans_nb_sex!$A:$A,0),12)/5</f>
        <v>0</v>
      </c>
      <c r="AC17">
        <f>INDEX([1]age_tranches_5ans_nb_sex!$1:$1048576,MATCH('SectorStat-Age-Hommes'!$A17,[1]age_tranches_5ans_nb_sex!$A:$A,0),14)/5</f>
        <v>0</v>
      </c>
      <c r="AD17">
        <f>INDEX([1]age_tranches_5ans_nb_sex!$1:$1048576,MATCH('SectorStat-Age-Hommes'!$A17,[1]age_tranches_5ans_nb_sex!$A:$A,0),14)/5</f>
        <v>0</v>
      </c>
      <c r="AE17">
        <f>INDEX([1]age_tranches_5ans_nb_sex!$1:$1048576,MATCH('SectorStat-Age-Hommes'!$A17,[1]age_tranches_5ans_nb_sex!$A:$A,0),14)/5</f>
        <v>0</v>
      </c>
      <c r="AF17">
        <f>INDEX([1]age_tranches_5ans_nb_sex!$1:$1048576,MATCH('SectorStat-Age-Hommes'!$A17,[1]age_tranches_5ans_nb_sex!$A:$A,0),14)/5</f>
        <v>0</v>
      </c>
      <c r="AG17">
        <f>INDEX([1]age_tranches_5ans_nb_sex!$1:$1048576,MATCH('SectorStat-Age-Hommes'!$A17,[1]age_tranches_5ans_nb_sex!$A:$A,0),14)/5</f>
        <v>0</v>
      </c>
      <c r="AH17">
        <f>INDEX([1]age_tranches_5ans_nb_sex!$1:$1048576,MATCH('SectorStat-Age-Hommes'!$A17,[1]age_tranches_5ans_nb_sex!$A:$A,0),16)/5</f>
        <v>0</v>
      </c>
      <c r="AI17">
        <f>INDEX([1]age_tranches_5ans_nb_sex!$1:$1048576,MATCH('SectorStat-Age-Hommes'!$A17,[1]age_tranches_5ans_nb_sex!$A:$A,0),16)/5</f>
        <v>0</v>
      </c>
      <c r="AJ17">
        <f>INDEX([1]age_tranches_5ans_nb_sex!$1:$1048576,MATCH('SectorStat-Age-Hommes'!$A17,[1]age_tranches_5ans_nb_sex!$A:$A,0),16)/5</f>
        <v>0</v>
      </c>
      <c r="AK17">
        <f>INDEX([1]age_tranches_5ans_nb_sex!$1:$1048576,MATCH('SectorStat-Age-Hommes'!$A17,[1]age_tranches_5ans_nb_sex!$A:$A,0),16)/5</f>
        <v>0</v>
      </c>
      <c r="AL17">
        <f>INDEX([1]age_tranches_5ans_nb_sex!$1:$1048576,MATCH('SectorStat-Age-Hommes'!$A17,[1]age_tranches_5ans_nb_sex!$A:$A,0),16)/5</f>
        <v>0</v>
      </c>
      <c r="AM17">
        <f>INDEX([1]age_tranches_5ans_nb_sex!$1:$1048576,MATCH('SectorStat-Age-Hommes'!$A17,[1]age_tranches_5ans_nb_sex!$A:$A,0),18)/5</f>
        <v>0</v>
      </c>
      <c r="AN17">
        <f>INDEX([1]age_tranches_5ans_nb_sex!$1:$1048576,MATCH('SectorStat-Age-Hommes'!$A17,[1]age_tranches_5ans_nb_sex!$A:$A,0),18)/5</f>
        <v>0</v>
      </c>
      <c r="AO17">
        <f>INDEX([1]age_tranches_5ans_nb_sex!$1:$1048576,MATCH('SectorStat-Age-Hommes'!$A17,[1]age_tranches_5ans_nb_sex!$A:$A,0),18)/5</f>
        <v>0</v>
      </c>
      <c r="AP17">
        <f>INDEX([1]age_tranches_5ans_nb_sex!$1:$1048576,MATCH('SectorStat-Age-Hommes'!$A17,[1]age_tranches_5ans_nb_sex!$A:$A,0),18)/5</f>
        <v>0</v>
      </c>
      <c r="AQ17">
        <f>INDEX([1]age_tranches_5ans_nb_sex!$1:$1048576,MATCH('SectorStat-Age-Hommes'!$A17,[1]age_tranches_5ans_nb_sex!$A:$A,0),18)/5</f>
        <v>0</v>
      </c>
      <c r="AR17">
        <f>INDEX([1]age_tranches_5ans_nb_sex!$1:$1048576,MATCH('SectorStat-Age-Hommes'!$A17,[1]age_tranches_5ans_nb_sex!$A:$A,0),20)/5</f>
        <v>0</v>
      </c>
      <c r="AS17">
        <f>INDEX([1]age_tranches_5ans_nb_sex!$1:$1048576,MATCH('SectorStat-Age-Hommes'!$A17,[1]age_tranches_5ans_nb_sex!$A:$A,0),20)/5</f>
        <v>0</v>
      </c>
      <c r="AT17">
        <f>INDEX([1]age_tranches_5ans_nb_sex!$1:$1048576,MATCH('SectorStat-Age-Hommes'!$A17,[1]age_tranches_5ans_nb_sex!$A:$A,0),20)/5</f>
        <v>0</v>
      </c>
      <c r="AU17">
        <f>INDEX([1]age_tranches_5ans_nb_sex!$1:$1048576,MATCH('SectorStat-Age-Hommes'!$A17,[1]age_tranches_5ans_nb_sex!$A:$A,0),20)/5</f>
        <v>0</v>
      </c>
      <c r="AV17">
        <f>INDEX([1]age_tranches_5ans_nb_sex!$1:$1048576,MATCH('SectorStat-Age-Hommes'!$A17,[1]age_tranches_5ans_nb_sex!$A:$A,0),20)/5</f>
        <v>0</v>
      </c>
      <c r="AW17">
        <f>INDEX([1]age_tranches_5ans_nb_sex!$1:$1048576,MATCH('SectorStat-Age-Hommes'!$A17,[1]age_tranches_5ans_nb_sex!$A:$A,0),22)/5</f>
        <v>0</v>
      </c>
      <c r="AX17">
        <f>INDEX([1]age_tranches_5ans_nb_sex!$1:$1048576,MATCH('SectorStat-Age-Hommes'!$A17,[1]age_tranches_5ans_nb_sex!$A:$A,0),22)/5</f>
        <v>0</v>
      </c>
      <c r="AY17">
        <f>INDEX([1]age_tranches_5ans_nb_sex!$1:$1048576,MATCH('SectorStat-Age-Hommes'!$A17,[1]age_tranches_5ans_nb_sex!$A:$A,0),22)/5</f>
        <v>0</v>
      </c>
      <c r="AZ17">
        <f>INDEX([1]age_tranches_5ans_nb_sex!$1:$1048576,MATCH('SectorStat-Age-Hommes'!$A17,[1]age_tranches_5ans_nb_sex!$A:$A,0),22)/5</f>
        <v>0</v>
      </c>
      <c r="BA17">
        <f>INDEX([1]age_tranches_5ans_nb_sex!$1:$1048576,MATCH('SectorStat-Age-Hommes'!$A17,[1]age_tranches_5ans_nb_sex!$A:$A,0),22)/5</f>
        <v>0</v>
      </c>
      <c r="BB17">
        <f>INDEX([1]age_tranches_5ans_nb_sex!$1:$1048576,MATCH('SectorStat-Age-Hommes'!$A17,[1]age_tranches_5ans_nb_sex!$A:$A,0),24)/5</f>
        <v>0</v>
      </c>
      <c r="BC17">
        <f>INDEX([1]age_tranches_5ans_nb_sex!$1:$1048576,MATCH('SectorStat-Age-Hommes'!$A17,[1]age_tranches_5ans_nb_sex!$A:$A,0),24)/5</f>
        <v>0</v>
      </c>
      <c r="BD17">
        <f>INDEX([1]age_tranches_5ans_nb_sex!$1:$1048576,MATCH('SectorStat-Age-Hommes'!$A17,[1]age_tranches_5ans_nb_sex!$A:$A,0),24)/5</f>
        <v>0</v>
      </c>
      <c r="BE17">
        <f>INDEX([1]age_tranches_5ans_nb_sex!$1:$1048576,MATCH('SectorStat-Age-Hommes'!$A17,[1]age_tranches_5ans_nb_sex!$A:$A,0),24)/5</f>
        <v>0</v>
      </c>
      <c r="BF17">
        <f>INDEX([1]age_tranches_5ans_nb_sex!$1:$1048576,MATCH('SectorStat-Age-Hommes'!$A17,[1]age_tranches_5ans_nb_sex!$A:$A,0),24)/5</f>
        <v>0</v>
      </c>
      <c r="BG17">
        <f>INDEX([1]age_tranches_5ans_nb_sex!$1:$1048576,MATCH('SectorStat-Age-Hommes'!$A17,[1]age_tranches_5ans_nb_sex!$A:$A,0),26)/5</f>
        <v>0</v>
      </c>
      <c r="BH17">
        <f>INDEX([1]age_tranches_5ans_nb_sex!$1:$1048576,MATCH('SectorStat-Age-Hommes'!$A17,[1]age_tranches_5ans_nb_sex!$A:$A,0),26)/5</f>
        <v>0</v>
      </c>
      <c r="BI17">
        <f>INDEX([1]age_tranches_5ans_nb_sex!$1:$1048576,MATCH('SectorStat-Age-Hommes'!$A17,[1]age_tranches_5ans_nb_sex!$A:$A,0),26)/5</f>
        <v>0</v>
      </c>
      <c r="BJ17">
        <f>INDEX([1]age_tranches_5ans_nb_sex!$1:$1048576,MATCH('SectorStat-Age-Hommes'!$A17,[1]age_tranches_5ans_nb_sex!$A:$A,0),26)/5</f>
        <v>0</v>
      </c>
      <c r="BK17">
        <f>INDEX([1]age_tranches_5ans_nb_sex!$1:$1048576,MATCH('SectorStat-Age-Hommes'!$A17,[1]age_tranches_5ans_nb_sex!$A:$A,0),26)/5</f>
        <v>0</v>
      </c>
      <c r="BL17">
        <f>INDEX([1]age_tranches_5ans_nb_sex!$1:$1048576,MATCH('SectorStat-Age-Hommes'!$A17,[1]age_tranches_5ans_nb_sex!$A:$A,0),28)/5</f>
        <v>0</v>
      </c>
      <c r="BM17">
        <f>INDEX([1]age_tranches_5ans_nb_sex!$1:$1048576,MATCH('SectorStat-Age-Hommes'!$A17,[1]age_tranches_5ans_nb_sex!$A:$A,0),28)/5</f>
        <v>0</v>
      </c>
      <c r="BN17">
        <f>INDEX([1]age_tranches_5ans_nb_sex!$1:$1048576,MATCH('SectorStat-Age-Hommes'!$A17,[1]age_tranches_5ans_nb_sex!$A:$A,0),28)/5</f>
        <v>0</v>
      </c>
      <c r="BO17">
        <f>INDEX([1]age_tranches_5ans_nb_sex!$1:$1048576,MATCH('SectorStat-Age-Hommes'!$A17,[1]age_tranches_5ans_nb_sex!$A:$A,0),28)/5</f>
        <v>0</v>
      </c>
      <c r="BP17">
        <f>INDEX([1]age_tranches_5ans_nb_sex!$1:$1048576,MATCH('SectorStat-Age-Hommes'!$A17,[1]age_tranches_5ans_nb_sex!$A:$A,0),28)/5</f>
        <v>0</v>
      </c>
      <c r="BQ17">
        <f>INDEX([1]age_tranches_5ans_nb_sex!$1:$1048576,MATCH('SectorStat-Age-Hommes'!$A17,[1]age_tranches_5ans_nb_sex!$A:$A,0),30)/5</f>
        <v>0</v>
      </c>
      <c r="BR17">
        <f>INDEX([1]age_tranches_5ans_nb_sex!$1:$1048576,MATCH('SectorStat-Age-Hommes'!$A17,[1]age_tranches_5ans_nb_sex!$A:$A,0),30)/5</f>
        <v>0</v>
      </c>
      <c r="BS17">
        <f>INDEX([1]age_tranches_5ans_nb_sex!$1:$1048576,MATCH('SectorStat-Age-Hommes'!$A17,[1]age_tranches_5ans_nb_sex!$A:$A,0),30)/5</f>
        <v>0</v>
      </c>
      <c r="BT17">
        <f>INDEX([1]age_tranches_5ans_nb_sex!$1:$1048576,MATCH('SectorStat-Age-Hommes'!$A17,[1]age_tranches_5ans_nb_sex!$A:$A,0),30)/5</f>
        <v>0</v>
      </c>
      <c r="BU17">
        <f>INDEX([1]age_tranches_5ans_nb_sex!$1:$1048576,MATCH('SectorStat-Age-Hommes'!$A17,[1]age_tranches_5ans_nb_sex!$A:$A,0),30)/5</f>
        <v>0</v>
      </c>
      <c r="BV17">
        <f>INDEX([1]age_tranches_5ans_nb_sex!$1:$1048576,MATCH('SectorStat-Age-Hommes'!$A17,[1]age_tranches_5ans_nb_sex!$A:$A,0),32)/5</f>
        <v>0</v>
      </c>
      <c r="BW17">
        <f>INDEX([1]age_tranches_5ans_nb_sex!$1:$1048576,MATCH('SectorStat-Age-Hommes'!$A17,[1]age_tranches_5ans_nb_sex!$A:$A,0),32)/5</f>
        <v>0</v>
      </c>
      <c r="BX17">
        <f>INDEX([1]age_tranches_5ans_nb_sex!$1:$1048576,MATCH('SectorStat-Age-Hommes'!$A17,[1]age_tranches_5ans_nb_sex!$A:$A,0),32)/5</f>
        <v>0</v>
      </c>
      <c r="BY17">
        <f>INDEX([1]age_tranches_5ans_nb_sex!$1:$1048576,MATCH('SectorStat-Age-Hommes'!$A17,[1]age_tranches_5ans_nb_sex!$A:$A,0),32)/5</f>
        <v>0</v>
      </c>
      <c r="BZ17">
        <f>INDEX([1]age_tranches_5ans_nb_sex!$1:$1048576,MATCH('SectorStat-Age-Hommes'!$A17,[1]age_tranches_5ans_nb_sex!$A:$A,0),32)/5</f>
        <v>0</v>
      </c>
      <c r="CA17">
        <f>INDEX([1]age_tranches_5ans_nb_sex!$1:$1048576,MATCH('SectorStat-Age-Hommes'!$A17,[1]age_tranches_5ans_nb_sex!$A:$A,0),34)/5</f>
        <v>0</v>
      </c>
      <c r="CB17">
        <f>INDEX([1]age_tranches_5ans_nb_sex!$1:$1048576,MATCH('SectorStat-Age-Hommes'!$A17,[1]age_tranches_5ans_nb_sex!$A:$A,0),34)/5</f>
        <v>0</v>
      </c>
      <c r="CC17">
        <f>INDEX([1]age_tranches_5ans_nb_sex!$1:$1048576,MATCH('SectorStat-Age-Hommes'!$A17,[1]age_tranches_5ans_nb_sex!$A:$A,0),34)/5</f>
        <v>0</v>
      </c>
      <c r="CD17">
        <f>INDEX([1]age_tranches_5ans_nb_sex!$1:$1048576,MATCH('SectorStat-Age-Hommes'!$A17,[1]age_tranches_5ans_nb_sex!$A:$A,0),34)/5</f>
        <v>0</v>
      </c>
      <c r="CE17">
        <f>INDEX([1]age_tranches_5ans_nb_sex!$1:$1048576,MATCH('SectorStat-Age-Hommes'!$A17,[1]age_tranches_5ans_nb_sex!$A:$A,0),34)/5</f>
        <v>0</v>
      </c>
      <c r="CF17">
        <f>INDEX([1]age_tranches_5ans_nb_sex!$1:$1048576,MATCH('SectorStat-Age-Hommes'!$A17,[1]age_tranches_5ans_nb_sex!$A:$A,0),36)/5</f>
        <v>0</v>
      </c>
      <c r="CG17">
        <f>INDEX([1]age_tranches_5ans_nb_sex!$1:$1048576,MATCH('SectorStat-Age-Hommes'!$A17,[1]age_tranches_5ans_nb_sex!$A:$A,0),36)/5</f>
        <v>0</v>
      </c>
      <c r="CH17">
        <f>INDEX([1]age_tranches_5ans_nb_sex!$1:$1048576,MATCH('SectorStat-Age-Hommes'!$A17,[1]age_tranches_5ans_nb_sex!$A:$A,0),36)/5</f>
        <v>0</v>
      </c>
      <c r="CI17">
        <f>INDEX([1]age_tranches_5ans_nb_sex!$1:$1048576,MATCH('SectorStat-Age-Hommes'!$A17,[1]age_tranches_5ans_nb_sex!$A:$A,0),36)/5</f>
        <v>0</v>
      </c>
      <c r="CJ17">
        <f>INDEX([1]age_tranches_5ans_nb_sex!$1:$1048576,MATCH('SectorStat-Age-Hommes'!$A17,[1]age_tranches_5ans_nb_sex!$A:$A,0),36)/5</f>
        <v>0</v>
      </c>
      <c r="CK17">
        <f>INDEX([1]age_tranches_5ans_nb_sex!$1:$1048576,MATCH('SectorStat-Age-Hommes'!$A17,[1]age_tranches_5ans_nb_sex!$A:$A,0),38)/5</f>
        <v>0</v>
      </c>
      <c r="CL17">
        <f>INDEX([1]age_tranches_5ans_nb_sex!$1:$1048576,MATCH('SectorStat-Age-Hommes'!$A17,[1]age_tranches_5ans_nb_sex!$A:$A,0),38)/5</f>
        <v>0</v>
      </c>
      <c r="CM17">
        <f>INDEX([1]age_tranches_5ans_nb_sex!$1:$1048576,MATCH('SectorStat-Age-Hommes'!$A17,[1]age_tranches_5ans_nb_sex!$A:$A,0),38)/5</f>
        <v>0</v>
      </c>
      <c r="CN17">
        <f>INDEX([1]age_tranches_5ans_nb_sex!$1:$1048576,MATCH('SectorStat-Age-Hommes'!$A17,[1]age_tranches_5ans_nb_sex!$A:$A,0),38)/5</f>
        <v>0</v>
      </c>
      <c r="CO17">
        <f>INDEX([1]age_tranches_5ans_nb_sex!$1:$1048576,MATCH('SectorStat-Age-Hommes'!$A17,[1]age_tranches_5ans_nb_sex!$A:$A,0),38)/5</f>
        <v>0</v>
      </c>
      <c r="CP17" s="2">
        <f>INDEX([1]age_tranches_5ans_nb_sex!$1:$1048576,MATCH('SectorStat-Age-Hommes'!$A17,[1]age_tranches_5ans_nb_sex!$A:$A,0),40)/5</f>
        <v>0</v>
      </c>
      <c r="CQ17" s="2">
        <f>INDEX([1]age_tranches_5ans_nb_sex!$1:$1048576,MATCH('SectorStat-Age-Hommes'!$A17,[1]age_tranches_5ans_nb_sex!$A:$A,0),40)/5</f>
        <v>0</v>
      </c>
      <c r="CR17" s="2">
        <f>INDEX([1]age_tranches_5ans_nb_sex!$1:$1048576,MATCH('SectorStat-Age-Hommes'!$A17,[1]age_tranches_5ans_nb_sex!$A:$A,0),40)/5</f>
        <v>0</v>
      </c>
      <c r="CS17" s="2">
        <f>INDEX([1]age_tranches_5ans_nb_sex!$1:$1048576,MATCH('SectorStat-Age-Hommes'!$A17,[1]age_tranches_5ans_nb_sex!$A:$A,0),40)/5</f>
        <v>0</v>
      </c>
      <c r="CT17" s="2">
        <f>INDEX([1]age_tranches_5ans_nb_sex!$1:$1048576,MATCH('SectorStat-Age-Hommes'!$A17,[1]age_tranches_5ans_nb_sex!$A:$A,0),40)/5</f>
        <v>0</v>
      </c>
      <c r="CZ17" s="3"/>
      <c r="DA17" s="3"/>
      <c r="DB17" s="3"/>
      <c r="DC17" s="3"/>
      <c r="DD17" s="3"/>
    </row>
    <row r="18" spans="1:108" x14ac:dyDescent="0.35">
      <c r="A18" s="1" t="s">
        <v>35</v>
      </c>
      <c r="B18" s="1" t="s">
        <v>36</v>
      </c>
      <c r="C18" t="str">
        <f>INDEX([1]SectorStat!$1:$1048576,MATCH('[1]Distribution ages'!$A18,[1]SectorStat!$B:$B,0),4)</f>
        <v>Anderlecht</v>
      </c>
      <c r="D18">
        <f>INDEX([1]age_tranches_5ans_nb_sex!$1:$1048576,MATCH('SectorStat-Age-Hommes'!$A18,[1]age_tranches_5ans_nb_sex!$A:$A,0),4)/5</f>
        <v>7.3999999999116</v>
      </c>
      <c r="E18">
        <f>INDEX([1]age_tranches_5ans_nb_sex!$1:$1048576,MATCH('SectorStat-Age-Hommes'!$A18,[1]age_tranches_5ans_nb_sex!$A:$A,0),4)/5</f>
        <v>7.3999999999116</v>
      </c>
      <c r="F18">
        <f>INDEX([1]age_tranches_5ans_nb_sex!$1:$1048576,MATCH('SectorStat-Age-Hommes'!$A18,[1]age_tranches_5ans_nb_sex!$A:$A,0),4)/5</f>
        <v>7.3999999999116</v>
      </c>
      <c r="G18">
        <f>INDEX([1]age_tranches_5ans_nb_sex!$1:$1048576,MATCH('SectorStat-Age-Hommes'!$A18,[1]age_tranches_5ans_nb_sex!$A:$A,0),4)/5</f>
        <v>7.3999999999116</v>
      </c>
      <c r="H18">
        <f>INDEX([1]age_tranches_5ans_nb_sex!$1:$1048576,MATCH('SectorStat-Age-Hommes'!$A18,[1]age_tranches_5ans_nb_sex!$A:$A,0),4)/5</f>
        <v>7.3999999999116</v>
      </c>
      <c r="I18">
        <f>INDEX([1]age_tranches_5ans_nb_sex!$1:$1048576,MATCH('SectorStat-Age-Hommes'!$A18,[1]age_tranches_5ans_nb_sex!$A:$A,0),6)/5</f>
        <v>8.0000000001437996</v>
      </c>
      <c r="J18">
        <f>INDEX([1]age_tranches_5ans_nb_sex!$1:$1048576,MATCH('SectorStat-Age-Hommes'!$A18,[1]age_tranches_5ans_nb_sex!$A:$A,0),6)/5</f>
        <v>8.0000000001437996</v>
      </c>
      <c r="K18">
        <f>INDEX([1]age_tranches_5ans_nb_sex!$1:$1048576,MATCH('SectorStat-Age-Hommes'!$A18,[1]age_tranches_5ans_nb_sex!$A:$A,0),6)/5</f>
        <v>8.0000000001437996</v>
      </c>
      <c r="L18">
        <f>INDEX([1]age_tranches_5ans_nb_sex!$1:$1048576,MATCH('SectorStat-Age-Hommes'!$A18,[1]age_tranches_5ans_nb_sex!$A:$A,0),6)/5</f>
        <v>8.0000000001437996</v>
      </c>
      <c r="M18">
        <f>INDEX([1]age_tranches_5ans_nb_sex!$1:$1048576,MATCH('SectorStat-Age-Hommes'!$A18,[1]age_tranches_5ans_nb_sex!$A:$A,0),6)/5</f>
        <v>8.0000000001437996</v>
      </c>
      <c r="N18">
        <f>INDEX([1]age_tranches_5ans_nb_sex!$1:$1048576,MATCH('SectorStat-Age-Hommes'!$A18,[1]age_tranches_5ans_nb_sex!$A:$A,0),8)/5</f>
        <v>6.9999999998586002</v>
      </c>
      <c r="O18">
        <f>INDEX([1]age_tranches_5ans_nb_sex!$1:$1048576,MATCH('SectorStat-Age-Hommes'!$A18,[1]age_tranches_5ans_nb_sex!$A:$A,0),8)/5</f>
        <v>6.9999999998586002</v>
      </c>
      <c r="P18">
        <f>INDEX([1]age_tranches_5ans_nb_sex!$1:$1048576,MATCH('SectorStat-Age-Hommes'!$A18,[1]age_tranches_5ans_nb_sex!$A:$A,0),8)/5</f>
        <v>6.9999999998586002</v>
      </c>
      <c r="Q18">
        <f>INDEX([1]age_tranches_5ans_nb_sex!$1:$1048576,MATCH('SectorStat-Age-Hommes'!$A18,[1]age_tranches_5ans_nb_sex!$A:$A,0),8)/5</f>
        <v>6.9999999998586002</v>
      </c>
      <c r="R18">
        <f>INDEX([1]age_tranches_5ans_nb_sex!$1:$1048576,MATCH('SectorStat-Age-Hommes'!$A18,[1]age_tranches_5ans_nb_sex!$A:$A,0),8)/5</f>
        <v>6.9999999998586002</v>
      </c>
      <c r="S18">
        <f>INDEX([1]age_tranches_5ans_nb_sex!$1:$1048576,MATCH('SectorStat-Age-Hommes'!$A18,[1]age_tranches_5ans_nb_sex!$A:$A,0),10)/5</f>
        <v>5.2000000000781998</v>
      </c>
      <c r="T18">
        <f>INDEX([1]age_tranches_5ans_nb_sex!$1:$1048576,MATCH('SectorStat-Age-Hommes'!$A18,[1]age_tranches_5ans_nb_sex!$A:$A,0),10)/5</f>
        <v>5.2000000000781998</v>
      </c>
      <c r="U18">
        <f>INDEX([1]age_tranches_5ans_nb_sex!$1:$1048576,MATCH('SectorStat-Age-Hommes'!$A18,[1]age_tranches_5ans_nb_sex!$A:$A,0),10)/5</f>
        <v>5.2000000000781998</v>
      </c>
      <c r="V18">
        <f>INDEX([1]age_tranches_5ans_nb_sex!$1:$1048576,MATCH('SectorStat-Age-Hommes'!$A18,[1]age_tranches_5ans_nb_sex!$A:$A,0),10)/5</f>
        <v>5.2000000000781998</v>
      </c>
      <c r="W18">
        <f>INDEX([1]age_tranches_5ans_nb_sex!$1:$1048576,MATCH('SectorStat-Age-Hommes'!$A18,[1]age_tranches_5ans_nb_sex!$A:$A,0),10)/5</f>
        <v>5.2000000000781998</v>
      </c>
      <c r="X18">
        <f>INDEX([1]age_tranches_5ans_nb_sex!$1:$1048576,MATCH('SectorStat-Age-Hommes'!$A18,[1]age_tranches_5ans_nb_sex!$A:$A,0),10)/5</f>
        <v>5.2000000000781998</v>
      </c>
      <c r="Y18">
        <f>INDEX([1]age_tranches_5ans_nb_sex!$1:$1048576,MATCH('SectorStat-Age-Hommes'!$A18,[1]age_tranches_5ans_nb_sex!$A:$A,0),12)/5</f>
        <v>5.8000000000050003</v>
      </c>
      <c r="Z18">
        <f>INDEX([1]age_tranches_5ans_nb_sex!$1:$1048576,MATCH('SectorStat-Age-Hommes'!$A18,[1]age_tranches_5ans_nb_sex!$A:$A,0),12)/5</f>
        <v>5.8000000000050003</v>
      </c>
      <c r="AA18">
        <f>INDEX([1]age_tranches_5ans_nb_sex!$1:$1048576,MATCH('SectorStat-Age-Hommes'!$A18,[1]age_tranches_5ans_nb_sex!$A:$A,0),12)/5</f>
        <v>5.8000000000050003</v>
      </c>
      <c r="AB18">
        <f>INDEX([1]age_tranches_5ans_nb_sex!$1:$1048576,MATCH('SectorStat-Age-Hommes'!$A18,[1]age_tranches_5ans_nb_sex!$A:$A,0),12)/5</f>
        <v>5.8000000000050003</v>
      </c>
      <c r="AC18">
        <f>INDEX([1]age_tranches_5ans_nb_sex!$1:$1048576,MATCH('SectorStat-Age-Hommes'!$A18,[1]age_tranches_5ans_nb_sex!$A:$A,0),14)/5</f>
        <v>11.000000000083201</v>
      </c>
      <c r="AD18">
        <f>INDEX([1]age_tranches_5ans_nb_sex!$1:$1048576,MATCH('SectorStat-Age-Hommes'!$A18,[1]age_tranches_5ans_nb_sex!$A:$A,0),14)/5</f>
        <v>11.000000000083201</v>
      </c>
      <c r="AE18">
        <f>INDEX([1]age_tranches_5ans_nb_sex!$1:$1048576,MATCH('SectorStat-Age-Hommes'!$A18,[1]age_tranches_5ans_nb_sex!$A:$A,0),14)/5</f>
        <v>11.000000000083201</v>
      </c>
      <c r="AF18">
        <f>INDEX([1]age_tranches_5ans_nb_sex!$1:$1048576,MATCH('SectorStat-Age-Hommes'!$A18,[1]age_tranches_5ans_nb_sex!$A:$A,0),14)/5</f>
        <v>11.000000000083201</v>
      </c>
      <c r="AG18">
        <f>INDEX([1]age_tranches_5ans_nb_sex!$1:$1048576,MATCH('SectorStat-Age-Hommes'!$A18,[1]age_tranches_5ans_nb_sex!$A:$A,0),14)/5</f>
        <v>11.000000000083201</v>
      </c>
      <c r="AH18">
        <f>INDEX([1]age_tranches_5ans_nb_sex!$1:$1048576,MATCH('SectorStat-Age-Hommes'!$A18,[1]age_tranches_5ans_nb_sex!$A:$A,0),16)/5</f>
        <v>7.7999999999646006</v>
      </c>
      <c r="AI18">
        <f>INDEX([1]age_tranches_5ans_nb_sex!$1:$1048576,MATCH('SectorStat-Age-Hommes'!$A18,[1]age_tranches_5ans_nb_sex!$A:$A,0),16)/5</f>
        <v>7.7999999999646006</v>
      </c>
      <c r="AJ18">
        <f>INDEX([1]age_tranches_5ans_nb_sex!$1:$1048576,MATCH('SectorStat-Age-Hommes'!$A18,[1]age_tranches_5ans_nb_sex!$A:$A,0),16)/5</f>
        <v>7.7999999999646006</v>
      </c>
      <c r="AK18">
        <f>INDEX([1]age_tranches_5ans_nb_sex!$1:$1048576,MATCH('SectorStat-Age-Hommes'!$A18,[1]age_tranches_5ans_nb_sex!$A:$A,0),16)/5</f>
        <v>7.7999999999646006</v>
      </c>
      <c r="AL18">
        <f>INDEX([1]age_tranches_5ans_nb_sex!$1:$1048576,MATCH('SectorStat-Age-Hommes'!$A18,[1]age_tranches_5ans_nb_sex!$A:$A,0),16)/5</f>
        <v>7.7999999999646006</v>
      </c>
      <c r="AM18">
        <f>INDEX([1]age_tranches_5ans_nb_sex!$1:$1048576,MATCH('SectorStat-Age-Hommes'!$A18,[1]age_tranches_5ans_nb_sex!$A:$A,0),18)/5</f>
        <v>10.399999999851001</v>
      </c>
      <c r="AN18">
        <f>INDEX([1]age_tranches_5ans_nb_sex!$1:$1048576,MATCH('SectorStat-Age-Hommes'!$A18,[1]age_tranches_5ans_nb_sex!$A:$A,0),18)/5</f>
        <v>10.399999999851001</v>
      </c>
      <c r="AO18">
        <f>INDEX([1]age_tranches_5ans_nb_sex!$1:$1048576,MATCH('SectorStat-Age-Hommes'!$A18,[1]age_tranches_5ans_nb_sex!$A:$A,0),18)/5</f>
        <v>10.399999999851001</v>
      </c>
      <c r="AP18">
        <f>INDEX([1]age_tranches_5ans_nb_sex!$1:$1048576,MATCH('SectorStat-Age-Hommes'!$A18,[1]age_tranches_5ans_nb_sex!$A:$A,0),18)/5</f>
        <v>10.399999999851001</v>
      </c>
      <c r="AQ18">
        <f>INDEX([1]age_tranches_5ans_nb_sex!$1:$1048576,MATCH('SectorStat-Age-Hommes'!$A18,[1]age_tranches_5ans_nb_sex!$A:$A,0),18)/5</f>
        <v>10.399999999851001</v>
      </c>
      <c r="AR18">
        <f>INDEX([1]age_tranches_5ans_nb_sex!$1:$1048576,MATCH('SectorStat-Age-Hommes'!$A18,[1]age_tranches_5ans_nb_sex!$A:$A,0),20)/5</f>
        <v>7.7999999999646006</v>
      </c>
      <c r="AS18">
        <f>INDEX([1]age_tranches_5ans_nb_sex!$1:$1048576,MATCH('SectorStat-Age-Hommes'!$A18,[1]age_tranches_5ans_nb_sex!$A:$A,0),20)/5</f>
        <v>7.7999999999646006</v>
      </c>
      <c r="AT18">
        <f>INDEX([1]age_tranches_5ans_nb_sex!$1:$1048576,MATCH('SectorStat-Age-Hommes'!$A18,[1]age_tranches_5ans_nb_sex!$A:$A,0),20)/5</f>
        <v>7.7999999999646006</v>
      </c>
      <c r="AU18">
        <f>INDEX([1]age_tranches_5ans_nb_sex!$1:$1048576,MATCH('SectorStat-Age-Hommes'!$A18,[1]age_tranches_5ans_nb_sex!$A:$A,0),20)/5</f>
        <v>7.7999999999646006</v>
      </c>
      <c r="AV18">
        <f>INDEX([1]age_tranches_5ans_nb_sex!$1:$1048576,MATCH('SectorStat-Age-Hommes'!$A18,[1]age_tranches_5ans_nb_sex!$A:$A,0),20)/5</f>
        <v>7.7999999999646006</v>
      </c>
      <c r="AW18">
        <f>INDEX([1]age_tranches_5ans_nb_sex!$1:$1048576,MATCH('SectorStat-Age-Hommes'!$A18,[1]age_tranches_5ans_nb_sex!$A:$A,0),22)/5</f>
        <v>8.399999999891401</v>
      </c>
      <c r="AX18">
        <f>INDEX([1]age_tranches_5ans_nb_sex!$1:$1048576,MATCH('SectorStat-Age-Hommes'!$A18,[1]age_tranches_5ans_nb_sex!$A:$A,0),22)/5</f>
        <v>8.399999999891401</v>
      </c>
      <c r="AY18">
        <f>INDEX([1]age_tranches_5ans_nb_sex!$1:$1048576,MATCH('SectorStat-Age-Hommes'!$A18,[1]age_tranches_5ans_nb_sex!$A:$A,0),22)/5</f>
        <v>8.399999999891401</v>
      </c>
      <c r="AZ18">
        <f>INDEX([1]age_tranches_5ans_nb_sex!$1:$1048576,MATCH('SectorStat-Age-Hommes'!$A18,[1]age_tranches_5ans_nb_sex!$A:$A,0),22)/5</f>
        <v>8.399999999891401</v>
      </c>
      <c r="BA18">
        <f>INDEX([1]age_tranches_5ans_nb_sex!$1:$1048576,MATCH('SectorStat-Age-Hommes'!$A18,[1]age_tranches_5ans_nb_sex!$A:$A,0),22)/5</f>
        <v>8.399999999891401</v>
      </c>
      <c r="BB18">
        <f>INDEX([1]age_tranches_5ans_nb_sex!$1:$1048576,MATCH('SectorStat-Age-Hommes'!$A18,[1]age_tranches_5ans_nb_sex!$A:$A,0),24)/5</f>
        <v>8.6000000000706009</v>
      </c>
      <c r="BC18">
        <f>INDEX([1]age_tranches_5ans_nb_sex!$1:$1048576,MATCH('SectorStat-Age-Hommes'!$A18,[1]age_tranches_5ans_nb_sex!$A:$A,0),24)/5</f>
        <v>8.6000000000706009</v>
      </c>
      <c r="BD18">
        <f>INDEX([1]age_tranches_5ans_nb_sex!$1:$1048576,MATCH('SectorStat-Age-Hommes'!$A18,[1]age_tranches_5ans_nb_sex!$A:$A,0),24)/5</f>
        <v>8.6000000000706009</v>
      </c>
      <c r="BE18">
        <f>INDEX([1]age_tranches_5ans_nb_sex!$1:$1048576,MATCH('SectorStat-Age-Hommes'!$A18,[1]age_tranches_5ans_nb_sex!$A:$A,0),24)/5</f>
        <v>8.6000000000706009</v>
      </c>
      <c r="BF18">
        <f>INDEX([1]age_tranches_5ans_nb_sex!$1:$1048576,MATCH('SectorStat-Age-Hommes'!$A18,[1]age_tranches_5ans_nb_sex!$A:$A,0),24)/5</f>
        <v>8.6000000000706009</v>
      </c>
      <c r="BG18">
        <f>INDEX([1]age_tranches_5ans_nb_sex!$1:$1048576,MATCH('SectorStat-Age-Hommes'!$A18,[1]age_tranches_5ans_nb_sex!$A:$A,0),26)/5</f>
        <v>13.400000000095798</v>
      </c>
      <c r="BH18">
        <f>INDEX([1]age_tranches_5ans_nb_sex!$1:$1048576,MATCH('SectorStat-Age-Hommes'!$A18,[1]age_tranches_5ans_nb_sex!$A:$A,0),26)/5</f>
        <v>13.400000000095798</v>
      </c>
      <c r="BI18">
        <f>INDEX([1]age_tranches_5ans_nb_sex!$1:$1048576,MATCH('SectorStat-Age-Hommes'!$A18,[1]age_tranches_5ans_nb_sex!$A:$A,0),26)/5</f>
        <v>13.400000000095798</v>
      </c>
      <c r="BJ18">
        <f>INDEX([1]age_tranches_5ans_nb_sex!$1:$1048576,MATCH('SectorStat-Age-Hommes'!$A18,[1]age_tranches_5ans_nb_sex!$A:$A,0),26)/5</f>
        <v>13.400000000095798</v>
      </c>
      <c r="BK18">
        <f>INDEX([1]age_tranches_5ans_nb_sex!$1:$1048576,MATCH('SectorStat-Age-Hommes'!$A18,[1]age_tranches_5ans_nb_sex!$A:$A,0),26)/5</f>
        <v>13.400000000095798</v>
      </c>
      <c r="BL18">
        <f>INDEX([1]age_tranches_5ans_nb_sex!$1:$1048576,MATCH('SectorStat-Age-Hommes'!$A18,[1]age_tranches_5ans_nb_sex!$A:$A,0),28)/5</f>
        <v>6.9999999998586002</v>
      </c>
      <c r="BM18">
        <f>INDEX([1]age_tranches_5ans_nb_sex!$1:$1048576,MATCH('SectorStat-Age-Hommes'!$A18,[1]age_tranches_5ans_nb_sex!$A:$A,0),28)/5</f>
        <v>6.9999999998586002</v>
      </c>
      <c r="BN18">
        <f>INDEX([1]age_tranches_5ans_nb_sex!$1:$1048576,MATCH('SectorStat-Age-Hommes'!$A18,[1]age_tranches_5ans_nb_sex!$A:$A,0),28)/5</f>
        <v>6.9999999998586002</v>
      </c>
      <c r="BO18">
        <f>INDEX([1]age_tranches_5ans_nb_sex!$1:$1048576,MATCH('SectorStat-Age-Hommes'!$A18,[1]age_tranches_5ans_nb_sex!$A:$A,0),28)/5</f>
        <v>6.9999999998586002</v>
      </c>
      <c r="BP18">
        <f>INDEX([1]age_tranches_5ans_nb_sex!$1:$1048576,MATCH('SectorStat-Age-Hommes'!$A18,[1]age_tranches_5ans_nb_sex!$A:$A,0),28)/5</f>
        <v>6.9999999998586002</v>
      </c>
      <c r="BQ18">
        <f>INDEX([1]age_tranches_5ans_nb_sex!$1:$1048576,MATCH('SectorStat-Age-Hommes'!$A18,[1]age_tranches_5ans_nb_sex!$A:$A,0),30)/5</f>
        <v>8.399999999891401</v>
      </c>
      <c r="BR18">
        <f>INDEX([1]age_tranches_5ans_nb_sex!$1:$1048576,MATCH('SectorStat-Age-Hommes'!$A18,[1]age_tranches_5ans_nb_sex!$A:$A,0),30)/5</f>
        <v>8.399999999891401</v>
      </c>
      <c r="BS18">
        <f>INDEX([1]age_tranches_5ans_nb_sex!$1:$1048576,MATCH('SectorStat-Age-Hommes'!$A18,[1]age_tranches_5ans_nb_sex!$A:$A,0),30)/5</f>
        <v>8.399999999891401</v>
      </c>
      <c r="BT18">
        <f>INDEX([1]age_tranches_5ans_nb_sex!$1:$1048576,MATCH('SectorStat-Age-Hommes'!$A18,[1]age_tranches_5ans_nb_sex!$A:$A,0),30)/5</f>
        <v>8.399999999891401</v>
      </c>
      <c r="BU18">
        <f>INDEX([1]age_tranches_5ans_nb_sex!$1:$1048576,MATCH('SectorStat-Age-Hommes'!$A18,[1]age_tranches_5ans_nb_sex!$A:$A,0),30)/5</f>
        <v>8.399999999891401</v>
      </c>
      <c r="BV18">
        <f>INDEX([1]age_tranches_5ans_nb_sex!$1:$1048576,MATCH('SectorStat-Age-Hommes'!$A18,[1]age_tranches_5ans_nb_sex!$A:$A,0),32)/5</f>
        <v>8.399999999891401</v>
      </c>
      <c r="BW18">
        <f>INDEX([1]age_tranches_5ans_nb_sex!$1:$1048576,MATCH('SectorStat-Age-Hommes'!$A18,[1]age_tranches_5ans_nb_sex!$A:$A,0),32)/5</f>
        <v>8.399999999891401</v>
      </c>
      <c r="BX18">
        <f>INDEX([1]age_tranches_5ans_nb_sex!$1:$1048576,MATCH('SectorStat-Age-Hommes'!$A18,[1]age_tranches_5ans_nb_sex!$A:$A,0),32)/5</f>
        <v>8.399999999891401</v>
      </c>
      <c r="BY18">
        <f>INDEX([1]age_tranches_5ans_nb_sex!$1:$1048576,MATCH('SectorStat-Age-Hommes'!$A18,[1]age_tranches_5ans_nb_sex!$A:$A,0),32)/5</f>
        <v>8.399999999891401</v>
      </c>
      <c r="BZ18">
        <f>INDEX([1]age_tranches_5ans_nb_sex!$1:$1048576,MATCH('SectorStat-Age-Hommes'!$A18,[1]age_tranches_5ans_nb_sex!$A:$A,0),32)/5</f>
        <v>8.399999999891401</v>
      </c>
      <c r="CA18">
        <f>INDEX([1]age_tranches_5ans_nb_sex!$1:$1048576,MATCH('SectorStat-Age-Hommes'!$A18,[1]age_tranches_5ans_nb_sex!$A:$A,0),34)/5</f>
        <v>5.6000000001312005</v>
      </c>
      <c r="CB18">
        <f>INDEX([1]age_tranches_5ans_nb_sex!$1:$1048576,MATCH('SectorStat-Age-Hommes'!$A18,[1]age_tranches_5ans_nb_sex!$A:$A,0),34)/5</f>
        <v>5.6000000001312005</v>
      </c>
      <c r="CC18">
        <f>INDEX([1]age_tranches_5ans_nb_sex!$1:$1048576,MATCH('SectorStat-Age-Hommes'!$A18,[1]age_tranches_5ans_nb_sex!$A:$A,0),34)/5</f>
        <v>5.6000000001312005</v>
      </c>
      <c r="CD18">
        <f>INDEX([1]age_tranches_5ans_nb_sex!$1:$1048576,MATCH('SectorStat-Age-Hommes'!$A18,[1]age_tranches_5ans_nb_sex!$A:$A,0),34)/5</f>
        <v>5.6000000001312005</v>
      </c>
      <c r="CE18">
        <f>INDEX([1]age_tranches_5ans_nb_sex!$1:$1048576,MATCH('SectorStat-Age-Hommes'!$A18,[1]age_tranches_5ans_nb_sex!$A:$A,0),34)/5</f>
        <v>5.6000000001312005</v>
      </c>
      <c r="CF18">
        <f>INDEX([1]age_tranches_5ans_nb_sex!$1:$1048576,MATCH('SectorStat-Age-Hommes'!$A18,[1]age_tranches_5ans_nb_sex!$A:$A,0),36)/5</f>
        <v>5.8000000000050003</v>
      </c>
      <c r="CG18">
        <f>INDEX([1]age_tranches_5ans_nb_sex!$1:$1048576,MATCH('SectorStat-Age-Hommes'!$A18,[1]age_tranches_5ans_nb_sex!$A:$A,0),36)/5</f>
        <v>5.8000000000050003</v>
      </c>
      <c r="CH18">
        <f>INDEX([1]age_tranches_5ans_nb_sex!$1:$1048576,MATCH('SectorStat-Age-Hommes'!$A18,[1]age_tranches_5ans_nb_sex!$A:$A,0),36)/5</f>
        <v>5.8000000000050003</v>
      </c>
      <c r="CI18">
        <f>INDEX([1]age_tranches_5ans_nb_sex!$1:$1048576,MATCH('SectorStat-Age-Hommes'!$A18,[1]age_tranches_5ans_nb_sex!$A:$A,0),36)/5</f>
        <v>5.8000000000050003</v>
      </c>
      <c r="CJ18">
        <f>INDEX([1]age_tranches_5ans_nb_sex!$1:$1048576,MATCH('SectorStat-Age-Hommes'!$A18,[1]age_tranches_5ans_nb_sex!$A:$A,0),36)/5</f>
        <v>5.8000000000050003</v>
      </c>
      <c r="CK18">
        <f>INDEX([1]age_tranches_5ans_nb_sex!$1:$1048576,MATCH('SectorStat-Age-Hommes'!$A18,[1]age_tranches_5ans_nb_sex!$A:$A,0),38)/5</f>
        <v>3.2000000001186004</v>
      </c>
      <c r="CL18">
        <f>INDEX([1]age_tranches_5ans_nb_sex!$1:$1048576,MATCH('SectorStat-Age-Hommes'!$A18,[1]age_tranches_5ans_nb_sex!$A:$A,0),38)/5</f>
        <v>3.2000000001186004</v>
      </c>
      <c r="CM18">
        <f>INDEX([1]age_tranches_5ans_nb_sex!$1:$1048576,MATCH('SectorStat-Age-Hommes'!$A18,[1]age_tranches_5ans_nb_sex!$A:$A,0),38)/5</f>
        <v>3.2000000001186004</v>
      </c>
      <c r="CN18">
        <f>INDEX([1]age_tranches_5ans_nb_sex!$1:$1048576,MATCH('SectorStat-Age-Hommes'!$A18,[1]age_tranches_5ans_nb_sex!$A:$A,0),38)/5</f>
        <v>3.2000000001186004</v>
      </c>
      <c r="CO18">
        <f>INDEX([1]age_tranches_5ans_nb_sex!$1:$1048576,MATCH('SectorStat-Age-Hommes'!$A18,[1]age_tranches_5ans_nb_sex!$A:$A,0),38)/5</f>
        <v>3.2000000001186004</v>
      </c>
      <c r="CP18" s="2">
        <f>INDEX([1]age_tranches_5ans_nb_sex!$1:$1048576,MATCH('SectorStat-Age-Hommes'!$A18,[1]age_tranches_5ans_nb_sex!$A:$A,0),40)/5</f>
        <v>2.2000000001388003</v>
      </c>
      <c r="CQ18" s="2">
        <f>INDEX([1]age_tranches_5ans_nb_sex!$1:$1048576,MATCH('SectorStat-Age-Hommes'!$A18,[1]age_tranches_5ans_nb_sex!$A:$A,0),40)/5</f>
        <v>2.2000000001388003</v>
      </c>
      <c r="CR18" s="2">
        <f>INDEX([1]age_tranches_5ans_nb_sex!$1:$1048576,MATCH('SectorStat-Age-Hommes'!$A18,[1]age_tranches_5ans_nb_sex!$A:$A,0),40)/5</f>
        <v>2.2000000001388003</v>
      </c>
      <c r="CS18" s="2">
        <f>INDEX([1]age_tranches_5ans_nb_sex!$1:$1048576,MATCH('SectorStat-Age-Hommes'!$A18,[1]age_tranches_5ans_nb_sex!$A:$A,0),40)/5</f>
        <v>2.2000000001388003</v>
      </c>
      <c r="CT18" s="2">
        <f>INDEX([1]age_tranches_5ans_nb_sex!$1:$1048576,MATCH('SectorStat-Age-Hommes'!$A18,[1]age_tranches_5ans_nb_sex!$A:$A,0),40)/5</f>
        <v>2.2000000001388003</v>
      </c>
      <c r="CZ18" s="3"/>
      <c r="DA18" s="3"/>
      <c r="DB18" s="3"/>
      <c r="DC18" s="3"/>
      <c r="DD18" s="3"/>
    </row>
    <row r="19" spans="1:108" x14ac:dyDescent="0.35">
      <c r="A19" s="1" t="s">
        <v>37</v>
      </c>
      <c r="B19" s="1" t="s">
        <v>38</v>
      </c>
      <c r="C19" t="str">
        <f>INDEX([1]SectorStat!$1:$1048576,MATCH('[1]Distribution ages'!$A19,[1]SectorStat!$B:$B,0),4)</f>
        <v>Anderlecht</v>
      </c>
      <c r="D19">
        <f>INDEX([1]age_tranches_5ans_nb_sex!$1:$1048576,MATCH('SectorStat-Age-Hommes'!$A19,[1]age_tranches_5ans_nb_sex!$A:$A,0),4)/5</f>
        <v>3.0000000000303997</v>
      </c>
      <c r="E19">
        <f>INDEX([1]age_tranches_5ans_nb_sex!$1:$1048576,MATCH('SectorStat-Age-Hommes'!$A19,[1]age_tranches_5ans_nb_sex!$A:$A,0),4)/5</f>
        <v>3.0000000000303997</v>
      </c>
      <c r="F19">
        <f>INDEX([1]age_tranches_5ans_nb_sex!$1:$1048576,MATCH('SectorStat-Age-Hommes'!$A19,[1]age_tranches_5ans_nb_sex!$A:$A,0),4)/5</f>
        <v>3.0000000000303997</v>
      </c>
      <c r="G19">
        <f>INDEX([1]age_tranches_5ans_nb_sex!$1:$1048576,MATCH('SectorStat-Age-Hommes'!$A19,[1]age_tranches_5ans_nb_sex!$A:$A,0),4)/5</f>
        <v>3.0000000000303997</v>
      </c>
      <c r="H19">
        <f>INDEX([1]age_tranches_5ans_nb_sex!$1:$1048576,MATCH('SectorStat-Age-Hommes'!$A19,[1]age_tranches_5ans_nb_sex!$A:$A,0),4)/5</f>
        <v>3.0000000000303997</v>
      </c>
      <c r="I19">
        <f>INDEX([1]age_tranches_5ans_nb_sex!$1:$1048576,MATCH('SectorStat-Age-Hommes'!$A19,[1]age_tranches_5ans_nb_sex!$A:$A,0),6)/5</f>
        <v>3.2000000000032003</v>
      </c>
      <c r="J19">
        <f>INDEX([1]age_tranches_5ans_nb_sex!$1:$1048576,MATCH('SectorStat-Age-Hommes'!$A19,[1]age_tranches_5ans_nb_sex!$A:$A,0),6)/5</f>
        <v>3.2000000000032003</v>
      </c>
      <c r="K19">
        <f>INDEX([1]age_tranches_5ans_nb_sex!$1:$1048576,MATCH('SectorStat-Age-Hommes'!$A19,[1]age_tranches_5ans_nb_sex!$A:$A,0),6)/5</f>
        <v>3.2000000000032003</v>
      </c>
      <c r="L19">
        <f>INDEX([1]age_tranches_5ans_nb_sex!$1:$1048576,MATCH('SectorStat-Age-Hommes'!$A19,[1]age_tranches_5ans_nb_sex!$A:$A,0),6)/5</f>
        <v>3.2000000000032003</v>
      </c>
      <c r="M19">
        <f>INDEX([1]age_tranches_5ans_nb_sex!$1:$1048576,MATCH('SectorStat-Age-Hommes'!$A19,[1]age_tranches_5ans_nb_sex!$A:$A,0),6)/5</f>
        <v>3.2000000000032003</v>
      </c>
      <c r="N19">
        <f>INDEX([1]age_tranches_5ans_nb_sex!$1:$1048576,MATCH('SectorStat-Age-Hommes'!$A19,[1]age_tranches_5ans_nb_sex!$A:$A,0),8)/5</f>
        <v>3.8000000000311998</v>
      </c>
      <c r="O19">
        <f>INDEX([1]age_tranches_5ans_nb_sex!$1:$1048576,MATCH('SectorStat-Age-Hommes'!$A19,[1]age_tranches_5ans_nb_sex!$A:$A,0),8)/5</f>
        <v>3.8000000000311998</v>
      </c>
      <c r="P19">
        <f>INDEX([1]age_tranches_5ans_nb_sex!$1:$1048576,MATCH('SectorStat-Age-Hommes'!$A19,[1]age_tranches_5ans_nb_sex!$A:$A,0),8)/5</f>
        <v>3.8000000000311998</v>
      </c>
      <c r="Q19">
        <f>INDEX([1]age_tranches_5ans_nb_sex!$1:$1048576,MATCH('SectorStat-Age-Hommes'!$A19,[1]age_tranches_5ans_nb_sex!$A:$A,0),8)/5</f>
        <v>3.8000000000311998</v>
      </c>
      <c r="R19">
        <f>INDEX([1]age_tranches_5ans_nb_sex!$1:$1048576,MATCH('SectorStat-Age-Hommes'!$A19,[1]age_tranches_5ans_nb_sex!$A:$A,0),8)/5</f>
        <v>3.8000000000311998</v>
      </c>
      <c r="S19">
        <f>INDEX([1]age_tranches_5ans_nb_sex!$1:$1048576,MATCH('SectorStat-Age-Hommes'!$A19,[1]age_tranches_5ans_nb_sex!$A:$A,0),10)/5</f>
        <v>4.6000000000319998</v>
      </c>
      <c r="T19">
        <f>INDEX([1]age_tranches_5ans_nb_sex!$1:$1048576,MATCH('SectorStat-Age-Hommes'!$A19,[1]age_tranches_5ans_nb_sex!$A:$A,0),10)/5</f>
        <v>4.6000000000319998</v>
      </c>
      <c r="U19">
        <f>INDEX([1]age_tranches_5ans_nb_sex!$1:$1048576,MATCH('SectorStat-Age-Hommes'!$A19,[1]age_tranches_5ans_nb_sex!$A:$A,0),10)/5</f>
        <v>4.6000000000319998</v>
      </c>
      <c r="V19">
        <f>INDEX([1]age_tranches_5ans_nb_sex!$1:$1048576,MATCH('SectorStat-Age-Hommes'!$A19,[1]age_tranches_5ans_nb_sex!$A:$A,0),10)/5</f>
        <v>4.6000000000319998</v>
      </c>
      <c r="W19">
        <f>INDEX([1]age_tranches_5ans_nb_sex!$1:$1048576,MATCH('SectorStat-Age-Hommes'!$A19,[1]age_tranches_5ans_nb_sex!$A:$A,0),10)/5</f>
        <v>4.6000000000319998</v>
      </c>
      <c r="X19">
        <f>INDEX([1]age_tranches_5ans_nb_sex!$1:$1048576,MATCH('SectorStat-Age-Hommes'!$A19,[1]age_tranches_5ans_nb_sex!$A:$A,0),10)/5</f>
        <v>4.6000000000319998</v>
      </c>
      <c r="Y19">
        <f>INDEX([1]age_tranches_5ans_nb_sex!$1:$1048576,MATCH('SectorStat-Age-Hommes'!$A19,[1]age_tranches_5ans_nb_sex!$A:$A,0),12)/5</f>
        <v>3.0000000000303997</v>
      </c>
      <c r="Z19">
        <f>INDEX([1]age_tranches_5ans_nb_sex!$1:$1048576,MATCH('SectorStat-Age-Hommes'!$A19,[1]age_tranches_5ans_nb_sex!$A:$A,0),12)/5</f>
        <v>3.0000000000303997</v>
      </c>
      <c r="AA19">
        <f>INDEX([1]age_tranches_5ans_nb_sex!$1:$1048576,MATCH('SectorStat-Age-Hommes'!$A19,[1]age_tranches_5ans_nb_sex!$A:$A,0),12)/5</f>
        <v>3.0000000000303997</v>
      </c>
      <c r="AB19">
        <f>INDEX([1]age_tranches_5ans_nb_sex!$1:$1048576,MATCH('SectorStat-Age-Hommes'!$A19,[1]age_tranches_5ans_nb_sex!$A:$A,0),12)/5</f>
        <v>3.0000000000303997</v>
      </c>
      <c r="AC19">
        <f>INDEX([1]age_tranches_5ans_nb_sex!$1:$1048576,MATCH('SectorStat-Age-Hommes'!$A19,[1]age_tranches_5ans_nb_sex!$A:$A,0),14)/5</f>
        <v>4.3999999999495998</v>
      </c>
      <c r="AD19">
        <f>INDEX([1]age_tranches_5ans_nb_sex!$1:$1048576,MATCH('SectorStat-Age-Hommes'!$A19,[1]age_tranches_5ans_nb_sex!$A:$A,0),14)/5</f>
        <v>4.3999999999495998</v>
      </c>
      <c r="AE19">
        <f>INDEX([1]age_tranches_5ans_nb_sex!$1:$1048576,MATCH('SectorStat-Age-Hommes'!$A19,[1]age_tranches_5ans_nb_sex!$A:$A,0),14)/5</f>
        <v>4.3999999999495998</v>
      </c>
      <c r="AF19">
        <f>INDEX([1]age_tranches_5ans_nb_sex!$1:$1048576,MATCH('SectorStat-Age-Hommes'!$A19,[1]age_tranches_5ans_nb_sex!$A:$A,0),14)/5</f>
        <v>4.3999999999495998</v>
      </c>
      <c r="AG19">
        <f>INDEX([1]age_tranches_5ans_nb_sex!$1:$1048576,MATCH('SectorStat-Age-Hommes'!$A19,[1]age_tranches_5ans_nb_sex!$A:$A,0),14)/5</f>
        <v>4.3999999999495998</v>
      </c>
      <c r="AH19">
        <f>INDEX([1]age_tranches_5ans_nb_sex!$1:$1048576,MATCH('SectorStat-Age-Hommes'!$A19,[1]age_tranches_5ans_nb_sex!$A:$A,0),16)/5</f>
        <v>2.7999999999479996</v>
      </c>
      <c r="AI19">
        <f>INDEX([1]age_tranches_5ans_nb_sex!$1:$1048576,MATCH('SectorStat-Age-Hommes'!$A19,[1]age_tranches_5ans_nb_sex!$A:$A,0),16)/5</f>
        <v>2.7999999999479996</v>
      </c>
      <c r="AJ19">
        <f>INDEX([1]age_tranches_5ans_nb_sex!$1:$1048576,MATCH('SectorStat-Age-Hommes'!$A19,[1]age_tranches_5ans_nb_sex!$A:$A,0),16)/5</f>
        <v>2.7999999999479996</v>
      </c>
      <c r="AK19">
        <f>INDEX([1]age_tranches_5ans_nb_sex!$1:$1048576,MATCH('SectorStat-Age-Hommes'!$A19,[1]age_tranches_5ans_nb_sex!$A:$A,0),16)/5</f>
        <v>2.7999999999479996</v>
      </c>
      <c r="AL19">
        <f>INDEX([1]age_tranches_5ans_nb_sex!$1:$1048576,MATCH('SectorStat-Age-Hommes'!$A19,[1]age_tranches_5ans_nb_sex!$A:$A,0),16)/5</f>
        <v>2.7999999999479996</v>
      </c>
      <c r="AM19">
        <f>INDEX([1]age_tranches_5ans_nb_sex!$1:$1048576,MATCH('SectorStat-Age-Hommes'!$A19,[1]age_tranches_5ans_nb_sex!$A:$A,0),18)/5</f>
        <v>2.4000000000024002</v>
      </c>
      <c r="AN19">
        <f>INDEX([1]age_tranches_5ans_nb_sex!$1:$1048576,MATCH('SectorStat-Age-Hommes'!$A19,[1]age_tranches_5ans_nb_sex!$A:$A,0),18)/5</f>
        <v>2.4000000000024002</v>
      </c>
      <c r="AO19">
        <f>INDEX([1]age_tranches_5ans_nb_sex!$1:$1048576,MATCH('SectorStat-Age-Hommes'!$A19,[1]age_tranches_5ans_nb_sex!$A:$A,0),18)/5</f>
        <v>2.4000000000024002</v>
      </c>
      <c r="AP19">
        <f>INDEX([1]age_tranches_5ans_nb_sex!$1:$1048576,MATCH('SectorStat-Age-Hommes'!$A19,[1]age_tranches_5ans_nb_sex!$A:$A,0),18)/5</f>
        <v>2.4000000000024002</v>
      </c>
      <c r="AQ19">
        <f>INDEX([1]age_tranches_5ans_nb_sex!$1:$1048576,MATCH('SectorStat-Age-Hommes'!$A19,[1]age_tranches_5ans_nb_sex!$A:$A,0),18)/5</f>
        <v>2.4000000000024002</v>
      </c>
      <c r="AR19">
        <f>INDEX([1]age_tranches_5ans_nb_sex!$1:$1048576,MATCH('SectorStat-Age-Hommes'!$A19,[1]age_tranches_5ans_nb_sex!$A:$A,0),20)/5</f>
        <v>3.5999999999487997</v>
      </c>
      <c r="AS19">
        <f>INDEX([1]age_tranches_5ans_nb_sex!$1:$1048576,MATCH('SectorStat-Age-Hommes'!$A19,[1]age_tranches_5ans_nb_sex!$A:$A,0),20)/5</f>
        <v>3.5999999999487997</v>
      </c>
      <c r="AT19">
        <f>INDEX([1]age_tranches_5ans_nb_sex!$1:$1048576,MATCH('SectorStat-Age-Hommes'!$A19,[1]age_tranches_5ans_nb_sex!$A:$A,0),20)/5</f>
        <v>3.5999999999487997</v>
      </c>
      <c r="AU19">
        <f>INDEX([1]age_tranches_5ans_nb_sex!$1:$1048576,MATCH('SectorStat-Age-Hommes'!$A19,[1]age_tranches_5ans_nb_sex!$A:$A,0),20)/5</f>
        <v>3.5999999999487997</v>
      </c>
      <c r="AV19">
        <f>INDEX([1]age_tranches_5ans_nb_sex!$1:$1048576,MATCH('SectorStat-Age-Hommes'!$A19,[1]age_tranches_5ans_nb_sex!$A:$A,0),20)/5</f>
        <v>3.5999999999487997</v>
      </c>
      <c r="AW19">
        <f>INDEX([1]age_tranches_5ans_nb_sex!$1:$1048576,MATCH('SectorStat-Age-Hommes'!$A19,[1]age_tranches_5ans_nb_sex!$A:$A,0),22)/5</f>
        <v>2.7999999999479996</v>
      </c>
      <c r="AX19">
        <f>INDEX([1]age_tranches_5ans_nb_sex!$1:$1048576,MATCH('SectorStat-Age-Hommes'!$A19,[1]age_tranches_5ans_nb_sex!$A:$A,0),22)/5</f>
        <v>2.7999999999479996</v>
      </c>
      <c r="AY19">
        <f>INDEX([1]age_tranches_5ans_nb_sex!$1:$1048576,MATCH('SectorStat-Age-Hommes'!$A19,[1]age_tranches_5ans_nb_sex!$A:$A,0),22)/5</f>
        <v>2.7999999999479996</v>
      </c>
      <c r="AZ19">
        <f>INDEX([1]age_tranches_5ans_nb_sex!$1:$1048576,MATCH('SectorStat-Age-Hommes'!$A19,[1]age_tranches_5ans_nb_sex!$A:$A,0),22)/5</f>
        <v>2.7999999999479996</v>
      </c>
      <c r="BA19">
        <f>INDEX([1]age_tranches_5ans_nb_sex!$1:$1048576,MATCH('SectorStat-Age-Hommes'!$A19,[1]age_tranches_5ans_nb_sex!$A:$A,0),22)/5</f>
        <v>2.7999999999479996</v>
      </c>
      <c r="BB19">
        <f>INDEX([1]age_tranches_5ans_nb_sex!$1:$1048576,MATCH('SectorStat-Age-Hommes'!$A19,[1]age_tranches_5ans_nb_sex!$A:$A,0),24)/5</f>
        <v>4.0000000000039995</v>
      </c>
      <c r="BC19">
        <f>INDEX([1]age_tranches_5ans_nb_sex!$1:$1048576,MATCH('SectorStat-Age-Hommes'!$A19,[1]age_tranches_5ans_nb_sex!$A:$A,0),24)/5</f>
        <v>4.0000000000039995</v>
      </c>
      <c r="BD19">
        <f>INDEX([1]age_tranches_5ans_nb_sex!$1:$1048576,MATCH('SectorStat-Age-Hommes'!$A19,[1]age_tranches_5ans_nb_sex!$A:$A,0),24)/5</f>
        <v>4.0000000000039995</v>
      </c>
      <c r="BE19">
        <f>INDEX([1]age_tranches_5ans_nb_sex!$1:$1048576,MATCH('SectorStat-Age-Hommes'!$A19,[1]age_tranches_5ans_nb_sex!$A:$A,0),24)/5</f>
        <v>4.0000000000039995</v>
      </c>
      <c r="BF19">
        <f>INDEX([1]age_tranches_5ans_nb_sex!$1:$1048576,MATCH('SectorStat-Age-Hommes'!$A19,[1]age_tranches_5ans_nb_sex!$A:$A,0),24)/5</f>
        <v>4.0000000000039995</v>
      </c>
      <c r="BG19">
        <f>INDEX([1]age_tranches_5ans_nb_sex!$1:$1048576,MATCH('SectorStat-Age-Hommes'!$A19,[1]age_tranches_5ans_nb_sex!$A:$A,0),26)/5</f>
        <v>4.1999999999767992</v>
      </c>
      <c r="BH19">
        <f>INDEX([1]age_tranches_5ans_nb_sex!$1:$1048576,MATCH('SectorStat-Age-Hommes'!$A19,[1]age_tranches_5ans_nb_sex!$A:$A,0),26)/5</f>
        <v>4.1999999999767992</v>
      </c>
      <c r="BI19">
        <f>INDEX([1]age_tranches_5ans_nb_sex!$1:$1048576,MATCH('SectorStat-Age-Hommes'!$A19,[1]age_tranches_5ans_nb_sex!$A:$A,0),26)/5</f>
        <v>4.1999999999767992</v>
      </c>
      <c r="BJ19">
        <f>INDEX([1]age_tranches_5ans_nb_sex!$1:$1048576,MATCH('SectorStat-Age-Hommes'!$A19,[1]age_tranches_5ans_nb_sex!$A:$A,0),26)/5</f>
        <v>4.1999999999767992</v>
      </c>
      <c r="BK19">
        <f>INDEX([1]age_tranches_5ans_nb_sex!$1:$1048576,MATCH('SectorStat-Age-Hommes'!$A19,[1]age_tranches_5ans_nb_sex!$A:$A,0),26)/5</f>
        <v>4.1999999999767992</v>
      </c>
      <c r="BL19">
        <f>INDEX([1]age_tranches_5ans_nb_sex!$1:$1048576,MATCH('SectorStat-Age-Hommes'!$A19,[1]age_tranches_5ans_nb_sex!$A:$A,0),28)/5</f>
        <v>3.2000000000032003</v>
      </c>
      <c r="BM19">
        <f>INDEX([1]age_tranches_5ans_nb_sex!$1:$1048576,MATCH('SectorStat-Age-Hommes'!$A19,[1]age_tranches_5ans_nb_sex!$A:$A,0),28)/5</f>
        <v>3.2000000000032003</v>
      </c>
      <c r="BN19">
        <f>INDEX([1]age_tranches_5ans_nb_sex!$1:$1048576,MATCH('SectorStat-Age-Hommes'!$A19,[1]age_tranches_5ans_nb_sex!$A:$A,0),28)/5</f>
        <v>3.2000000000032003</v>
      </c>
      <c r="BO19">
        <f>INDEX([1]age_tranches_5ans_nb_sex!$1:$1048576,MATCH('SectorStat-Age-Hommes'!$A19,[1]age_tranches_5ans_nb_sex!$A:$A,0),28)/5</f>
        <v>3.2000000000032003</v>
      </c>
      <c r="BP19">
        <f>INDEX([1]age_tranches_5ans_nb_sex!$1:$1048576,MATCH('SectorStat-Age-Hommes'!$A19,[1]age_tranches_5ans_nb_sex!$A:$A,0),28)/5</f>
        <v>3.2000000000032003</v>
      </c>
      <c r="BQ19">
        <f>INDEX([1]age_tranches_5ans_nb_sex!$1:$1048576,MATCH('SectorStat-Age-Hommes'!$A19,[1]age_tranches_5ans_nb_sex!$A:$A,0),30)/5</f>
        <v>1.9999999999472</v>
      </c>
      <c r="BR19">
        <f>INDEX([1]age_tranches_5ans_nb_sex!$1:$1048576,MATCH('SectorStat-Age-Hommes'!$A19,[1]age_tranches_5ans_nb_sex!$A:$A,0),30)/5</f>
        <v>1.9999999999472</v>
      </c>
      <c r="BS19">
        <f>INDEX([1]age_tranches_5ans_nb_sex!$1:$1048576,MATCH('SectorStat-Age-Hommes'!$A19,[1]age_tranches_5ans_nb_sex!$A:$A,0),30)/5</f>
        <v>1.9999999999472</v>
      </c>
      <c r="BT19">
        <f>INDEX([1]age_tranches_5ans_nb_sex!$1:$1048576,MATCH('SectorStat-Age-Hommes'!$A19,[1]age_tranches_5ans_nb_sex!$A:$A,0),30)/5</f>
        <v>1.9999999999472</v>
      </c>
      <c r="BU19">
        <f>INDEX([1]age_tranches_5ans_nb_sex!$1:$1048576,MATCH('SectorStat-Age-Hommes'!$A19,[1]age_tranches_5ans_nb_sex!$A:$A,0),30)/5</f>
        <v>1.9999999999472</v>
      </c>
      <c r="BV19">
        <f>INDEX([1]age_tranches_5ans_nb_sex!$1:$1048576,MATCH('SectorStat-Age-Hommes'!$A19,[1]age_tranches_5ans_nb_sex!$A:$A,0),32)/5</f>
        <v>1.7999999999743999</v>
      </c>
      <c r="BW19">
        <f>INDEX([1]age_tranches_5ans_nb_sex!$1:$1048576,MATCH('SectorStat-Age-Hommes'!$A19,[1]age_tranches_5ans_nb_sex!$A:$A,0),32)/5</f>
        <v>1.7999999999743999</v>
      </c>
      <c r="BX19">
        <f>INDEX([1]age_tranches_5ans_nb_sex!$1:$1048576,MATCH('SectorStat-Age-Hommes'!$A19,[1]age_tranches_5ans_nb_sex!$A:$A,0),32)/5</f>
        <v>1.7999999999743999</v>
      </c>
      <c r="BY19">
        <f>INDEX([1]age_tranches_5ans_nb_sex!$1:$1048576,MATCH('SectorStat-Age-Hommes'!$A19,[1]age_tranches_5ans_nb_sex!$A:$A,0),32)/5</f>
        <v>1.7999999999743999</v>
      </c>
      <c r="BZ19">
        <f>INDEX([1]age_tranches_5ans_nb_sex!$1:$1048576,MATCH('SectorStat-Age-Hommes'!$A19,[1]age_tranches_5ans_nb_sex!$A:$A,0),32)/5</f>
        <v>1.7999999999743999</v>
      </c>
      <c r="CA19">
        <f>INDEX([1]age_tranches_5ans_nb_sex!$1:$1048576,MATCH('SectorStat-Age-Hommes'!$A19,[1]age_tranches_5ans_nb_sex!$A:$A,0),34)/5</f>
        <v>1.6000000000016001</v>
      </c>
      <c r="CB19">
        <f>INDEX([1]age_tranches_5ans_nb_sex!$1:$1048576,MATCH('SectorStat-Age-Hommes'!$A19,[1]age_tranches_5ans_nb_sex!$A:$A,0),34)/5</f>
        <v>1.6000000000016001</v>
      </c>
      <c r="CC19">
        <f>INDEX([1]age_tranches_5ans_nb_sex!$1:$1048576,MATCH('SectorStat-Age-Hommes'!$A19,[1]age_tranches_5ans_nb_sex!$A:$A,0),34)/5</f>
        <v>1.6000000000016001</v>
      </c>
      <c r="CD19">
        <f>INDEX([1]age_tranches_5ans_nb_sex!$1:$1048576,MATCH('SectorStat-Age-Hommes'!$A19,[1]age_tranches_5ans_nb_sex!$A:$A,0),34)/5</f>
        <v>1.6000000000016001</v>
      </c>
      <c r="CE19">
        <f>INDEX([1]age_tranches_5ans_nb_sex!$1:$1048576,MATCH('SectorStat-Age-Hommes'!$A19,[1]age_tranches_5ans_nb_sex!$A:$A,0),34)/5</f>
        <v>1.6000000000016001</v>
      </c>
      <c r="CF19">
        <f>INDEX([1]age_tranches_5ans_nb_sex!$1:$1048576,MATCH('SectorStat-Age-Hommes'!$A19,[1]age_tranches_5ans_nb_sex!$A:$A,0),36)/5</f>
        <v>1.6000000000016001</v>
      </c>
      <c r="CG19">
        <f>INDEX([1]age_tranches_5ans_nb_sex!$1:$1048576,MATCH('SectorStat-Age-Hommes'!$A19,[1]age_tranches_5ans_nb_sex!$A:$A,0),36)/5</f>
        <v>1.6000000000016001</v>
      </c>
      <c r="CH19">
        <f>INDEX([1]age_tranches_5ans_nb_sex!$1:$1048576,MATCH('SectorStat-Age-Hommes'!$A19,[1]age_tranches_5ans_nb_sex!$A:$A,0),36)/5</f>
        <v>1.6000000000016001</v>
      </c>
      <c r="CI19">
        <f>INDEX([1]age_tranches_5ans_nb_sex!$1:$1048576,MATCH('SectorStat-Age-Hommes'!$A19,[1]age_tranches_5ans_nb_sex!$A:$A,0),36)/5</f>
        <v>1.6000000000016001</v>
      </c>
      <c r="CJ19">
        <f>INDEX([1]age_tranches_5ans_nb_sex!$1:$1048576,MATCH('SectorStat-Age-Hommes'!$A19,[1]age_tranches_5ans_nb_sex!$A:$A,0),36)/5</f>
        <v>1.6000000000016001</v>
      </c>
      <c r="CK19">
        <f>INDEX([1]age_tranches_5ans_nb_sex!$1:$1048576,MATCH('SectorStat-Age-Hommes'!$A19,[1]age_tranches_5ans_nb_sex!$A:$A,0),38)/5</f>
        <v>0.80000000000080007</v>
      </c>
      <c r="CL19">
        <f>INDEX([1]age_tranches_5ans_nb_sex!$1:$1048576,MATCH('SectorStat-Age-Hommes'!$A19,[1]age_tranches_5ans_nb_sex!$A:$A,0),38)/5</f>
        <v>0.80000000000080007</v>
      </c>
      <c r="CM19">
        <f>INDEX([1]age_tranches_5ans_nb_sex!$1:$1048576,MATCH('SectorStat-Age-Hommes'!$A19,[1]age_tranches_5ans_nb_sex!$A:$A,0),38)/5</f>
        <v>0.80000000000080007</v>
      </c>
      <c r="CN19">
        <f>INDEX([1]age_tranches_5ans_nb_sex!$1:$1048576,MATCH('SectorStat-Age-Hommes'!$A19,[1]age_tranches_5ans_nb_sex!$A:$A,0),38)/5</f>
        <v>0.80000000000080007</v>
      </c>
      <c r="CO19">
        <f>INDEX([1]age_tranches_5ans_nb_sex!$1:$1048576,MATCH('SectorStat-Age-Hommes'!$A19,[1]age_tranches_5ans_nb_sex!$A:$A,0),38)/5</f>
        <v>0.80000000000080007</v>
      </c>
      <c r="CP19" s="2">
        <f>INDEX([1]age_tranches_5ans_nb_sex!$1:$1048576,MATCH('SectorStat-Age-Hommes'!$A19,[1]age_tranches_5ans_nb_sex!$A:$A,0),40)/5</f>
        <v>0.19999999997279999</v>
      </c>
      <c r="CQ19" s="2">
        <f>INDEX([1]age_tranches_5ans_nb_sex!$1:$1048576,MATCH('SectorStat-Age-Hommes'!$A19,[1]age_tranches_5ans_nb_sex!$A:$A,0),40)/5</f>
        <v>0.19999999997279999</v>
      </c>
      <c r="CR19" s="2">
        <f>INDEX([1]age_tranches_5ans_nb_sex!$1:$1048576,MATCH('SectorStat-Age-Hommes'!$A19,[1]age_tranches_5ans_nb_sex!$A:$A,0),40)/5</f>
        <v>0.19999999997279999</v>
      </c>
      <c r="CS19" s="2">
        <f>INDEX([1]age_tranches_5ans_nb_sex!$1:$1048576,MATCH('SectorStat-Age-Hommes'!$A19,[1]age_tranches_5ans_nb_sex!$A:$A,0),40)/5</f>
        <v>0.19999999997279999</v>
      </c>
      <c r="CT19" s="2">
        <f>INDEX([1]age_tranches_5ans_nb_sex!$1:$1048576,MATCH('SectorStat-Age-Hommes'!$A19,[1]age_tranches_5ans_nb_sex!$A:$A,0),40)/5</f>
        <v>0.19999999997279999</v>
      </c>
      <c r="CZ19" s="3"/>
      <c r="DA19" s="3"/>
      <c r="DB19" s="3"/>
      <c r="DC19" s="3"/>
      <c r="DD19" s="3"/>
    </row>
    <row r="20" spans="1:108" x14ac:dyDescent="0.35">
      <c r="A20" s="1" t="s">
        <v>39</v>
      </c>
      <c r="B20" s="1" t="s">
        <v>40</v>
      </c>
      <c r="C20" t="str">
        <f>INDEX([1]SectorStat!$1:$1048576,MATCH('[1]Distribution ages'!$A20,[1]SectorStat!$B:$B,0),4)</f>
        <v>Anderlecht</v>
      </c>
      <c r="D20">
        <f>INDEX([1]age_tranches_5ans_nb_sex!$1:$1048576,MATCH('SectorStat-Age-Hommes'!$A20,[1]age_tranches_5ans_nb_sex!$A:$A,0),4)/5</f>
        <v>3.5999999999788002</v>
      </c>
      <c r="E20">
        <f>INDEX([1]age_tranches_5ans_nb_sex!$1:$1048576,MATCH('SectorStat-Age-Hommes'!$A20,[1]age_tranches_5ans_nb_sex!$A:$A,0),4)/5</f>
        <v>3.5999999999788002</v>
      </c>
      <c r="F20">
        <f>INDEX([1]age_tranches_5ans_nb_sex!$1:$1048576,MATCH('SectorStat-Age-Hommes'!$A20,[1]age_tranches_5ans_nb_sex!$A:$A,0),4)/5</f>
        <v>3.5999999999788002</v>
      </c>
      <c r="G20">
        <f>INDEX([1]age_tranches_5ans_nb_sex!$1:$1048576,MATCH('SectorStat-Age-Hommes'!$A20,[1]age_tranches_5ans_nb_sex!$A:$A,0),4)/5</f>
        <v>3.5999999999788002</v>
      </c>
      <c r="H20">
        <f>INDEX([1]age_tranches_5ans_nb_sex!$1:$1048576,MATCH('SectorStat-Age-Hommes'!$A20,[1]age_tranches_5ans_nb_sex!$A:$A,0),4)/5</f>
        <v>3.5999999999788002</v>
      </c>
      <c r="I20">
        <f>INDEX([1]age_tranches_5ans_nb_sex!$1:$1048576,MATCH('SectorStat-Age-Hommes'!$A20,[1]age_tranches_5ans_nb_sex!$A:$A,0),6)/5</f>
        <v>4.0000000000223999</v>
      </c>
      <c r="J20">
        <f>INDEX([1]age_tranches_5ans_nb_sex!$1:$1048576,MATCH('SectorStat-Age-Hommes'!$A20,[1]age_tranches_5ans_nb_sex!$A:$A,0),6)/5</f>
        <v>4.0000000000223999</v>
      </c>
      <c r="K20">
        <f>INDEX([1]age_tranches_5ans_nb_sex!$1:$1048576,MATCH('SectorStat-Age-Hommes'!$A20,[1]age_tranches_5ans_nb_sex!$A:$A,0),6)/5</f>
        <v>4.0000000000223999</v>
      </c>
      <c r="L20">
        <f>INDEX([1]age_tranches_5ans_nb_sex!$1:$1048576,MATCH('SectorStat-Age-Hommes'!$A20,[1]age_tranches_5ans_nb_sex!$A:$A,0),6)/5</f>
        <v>4.0000000000223999</v>
      </c>
      <c r="M20">
        <f>INDEX([1]age_tranches_5ans_nb_sex!$1:$1048576,MATCH('SectorStat-Age-Hommes'!$A20,[1]age_tranches_5ans_nb_sex!$A:$A,0),6)/5</f>
        <v>4.0000000000223999</v>
      </c>
      <c r="N20">
        <f>INDEX([1]age_tranches_5ans_nb_sex!$1:$1048576,MATCH('SectorStat-Age-Hommes'!$A20,[1]age_tranches_5ans_nb_sex!$A:$A,0),8)/5</f>
        <v>4.8000000000062002</v>
      </c>
      <c r="O20">
        <f>INDEX([1]age_tranches_5ans_nb_sex!$1:$1048576,MATCH('SectorStat-Age-Hommes'!$A20,[1]age_tranches_5ans_nb_sex!$A:$A,0),8)/5</f>
        <v>4.8000000000062002</v>
      </c>
      <c r="P20">
        <f>INDEX([1]age_tranches_5ans_nb_sex!$1:$1048576,MATCH('SectorStat-Age-Hommes'!$A20,[1]age_tranches_5ans_nb_sex!$A:$A,0),8)/5</f>
        <v>4.8000000000062002</v>
      </c>
      <c r="Q20">
        <f>INDEX([1]age_tranches_5ans_nb_sex!$1:$1048576,MATCH('SectorStat-Age-Hommes'!$A20,[1]age_tranches_5ans_nb_sex!$A:$A,0),8)/5</f>
        <v>4.8000000000062002</v>
      </c>
      <c r="R20">
        <f>INDEX([1]age_tranches_5ans_nb_sex!$1:$1048576,MATCH('SectorStat-Age-Hommes'!$A20,[1]age_tranches_5ans_nb_sex!$A:$A,0),8)/5</f>
        <v>4.8000000000062002</v>
      </c>
      <c r="S20">
        <f>INDEX([1]age_tranches_5ans_nb_sex!$1:$1048576,MATCH('SectorStat-Age-Hommes'!$A20,[1]age_tranches_5ans_nb_sex!$A:$A,0),10)/5</f>
        <v>2.7999999999949998</v>
      </c>
      <c r="T20">
        <f>INDEX([1]age_tranches_5ans_nb_sex!$1:$1048576,MATCH('SectorStat-Age-Hommes'!$A20,[1]age_tranches_5ans_nb_sex!$A:$A,0),10)/5</f>
        <v>2.7999999999949998</v>
      </c>
      <c r="U20">
        <f>INDEX([1]age_tranches_5ans_nb_sex!$1:$1048576,MATCH('SectorStat-Age-Hommes'!$A20,[1]age_tranches_5ans_nb_sex!$A:$A,0),10)/5</f>
        <v>2.7999999999949998</v>
      </c>
      <c r="V20">
        <f>INDEX([1]age_tranches_5ans_nb_sex!$1:$1048576,MATCH('SectorStat-Age-Hommes'!$A20,[1]age_tranches_5ans_nb_sex!$A:$A,0),10)/5</f>
        <v>2.7999999999949998</v>
      </c>
      <c r="W20">
        <f>INDEX([1]age_tranches_5ans_nb_sex!$1:$1048576,MATCH('SectorStat-Age-Hommes'!$A20,[1]age_tranches_5ans_nb_sex!$A:$A,0),10)/5</f>
        <v>2.7999999999949998</v>
      </c>
      <c r="X20">
        <f>INDEX([1]age_tranches_5ans_nb_sex!$1:$1048576,MATCH('SectorStat-Age-Hommes'!$A20,[1]age_tranches_5ans_nb_sex!$A:$A,0),10)/5</f>
        <v>2.7999999999949998</v>
      </c>
      <c r="Y20">
        <f>INDEX([1]age_tranches_5ans_nb_sex!$1:$1048576,MATCH('SectorStat-Age-Hommes'!$A20,[1]age_tranches_5ans_nb_sex!$A:$A,0),12)/5</f>
        <v>2.5999999999731997</v>
      </c>
      <c r="Z20">
        <f>INDEX([1]age_tranches_5ans_nb_sex!$1:$1048576,MATCH('SectorStat-Age-Hommes'!$A20,[1]age_tranches_5ans_nb_sex!$A:$A,0),12)/5</f>
        <v>2.5999999999731997</v>
      </c>
      <c r="AA20">
        <f>INDEX([1]age_tranches_5ans_nb_sex!$1:$1048576,MATCH('SectorStat-Age-Hommes'!$A20,[1]age_tranches_5ans_nb_sex!$A:$A,0),12)/5</f>
        <v>2.5999999999731997</v>
      </c>
      <c r="AB20">
        <f>INDEX([1]age_tranches_5ans_nb_sex!$1:$1048576,MATCH('SectorStat-Age-Hommes'!$A20,[1]age_tranches_5ans_nb_sex!$A:$A,0),12)/5</f>
        <v>2.5999999999731997</v>
      </c>
      <c r="AC20">
        <f>INDEX([1]age_tranches_5ans_nb_sex!$1:$1048576,MATCH('SectorStat-Age-Hommes'!$A20,[1]age_tranches_5ans_nb_sex!$A:$A,0),14)/5</f>
        <v>1.7999999999894001</v>
      </c>
      <c r="AD20">
        <f>INDEX([1]age_tranches_5ans_nb_sex!$1:$1048576,MATCH('SectorStat-Age-Hommes'!$A20,[1]age_tranches_5ans_nb_sex!$A:$A,0),14)/5</f>
        <v>1.7999999999894001</v>
      </c>
      <c r="AE20">
        <f>INDEX([1]age_tranches_5ans_nb_sex!$1:$1048576,MATCH('SectorStat-Age-Hommes'!$A20,[1]age_tranches_5ans_nb_sex!$A:$A,0),14)/5</f>
        <v>1.7999999999894001</v>
      </c>
      <c r="AF20">
        <f>INDEX([1]age_tranches_5ans_nb_sex!$1:$1048576,MATCH('SectorStat-Age-Hommes'!$A20,[1]age_tranches_5ans_nb_sex!$A:$A,0),14)/5</f>
        <v>1.7999999999894001</v>
      </c>
      <c r="AG20">
        <f>INDEX([1]age_tranches_5ans_nb_sex!$1:$1048576,MATCH('SectorStat-Age-Hommes'!$A20,[1]age_tranches_5ans_nb_sex!$A:$A,0),14)/5</f>
        <v>1.7999999999894001</v>
      </c>
      <c r="AH20">
        <f>INDEX([1]age_tranches_5ans_nb_sex!$1:$1048576,MATCH('SectorStat-Age-Hommes'!$A20,[1]age_tranches_5ans_nb_sex!$A:$A,0),16)/5</f>
        <v>3.0000000000167999</v>
      </c>
      <c r="AI20">
        <f>INDEX([1]age_tranches_5ans_nb_sex!$1:$1048576,MATCH('SectorStat-Age-Hommes'!$A20,[1]age_tranches_5ans_nb_sex!$A:$A,0),16)/5</f>
        <v>3.0000000000167999</v>
      </c>
      <c r="AJ20">
        <f>INDEX([1]age_tranches_5ans_nb_sex!$1:$1048576,MATCH('SectorStat-Age-Hommes'!$A20,[1]age_tranches_5ans_nb_sex!$A:$A,0),16)/5</f>
        <v>3.0000000000167999</v>
      </c>
      <c r="AK20">
        <f>INDEX([1]age_tranches_5ans_nb_sex!$1:$1048576,MATCH('SectorStat-Age-Hommes'!$A20,[1]age_tranches_5ans_nb_sex!$A:$A,0),16)/5</f>
        <v>3.0000000000167999</v>
      </c>
      <c r="AL20">
        <f>INDEX([1]age_tranches_5ans_nb_sex!$1:$1048576,MATCH('SectorStat-Age-Hommes'!$A20,[1]age_tranches_5ans_nb_sex!$A:$A,0),16)/5</f>
        <v>3.0000000000167999</v>
      </c>
      <c r="AM20">
        <f>INDEX([1]age_tranches_5ans_nb_sex!$1:$1048576,MATCH('SectorStat-Age-Hommes'!$A20,[1]age_tranches_5ans_nb_sex!$A:$A,0),18)/5</f>
        <v>3.3999999999570001</v>
      </c>
      <c r="AN20">
        <f>INDEX([1]age_tranches_5ans_nb_sex!$1:$1048576,MATCH('SectorStat-Age-Hommes'!$A20,[1]age_tranches_5ans_nb_sex!$A:$A,0),18)/5</f>
        <v>3.3999999999570001</v>
      </c>
      <c r="AO20">
        <f>INDEX([1]age_tranches_5ans_nb_sex!$1:$1048576,MATCH('SectorStat-Age-Hommes'!$A20,[1]age_tranches_5ans_nb_sex!$A:$A,0),18)/5</f>
        <v>3.3999999999570001</v>
      </c>
      <c r="AP20">
        <f>INDEX([1]age_tranches_5ans_nb_sex!$1:$1048576,MATCH('SectorStat-Age-Hommes'!$A20,[1]age_tranches_5ans_nb_sex!$A:$A,0),18)/5</f>
        <v>3.3999999999570001</v>
      </c>
      <c r="AQ20">
        <f>INDEX([1]age_tranches_5ans_nb_sex!$1:$1048576,MATCH('SectorStat-Age-Hommes'!$A20,[1]age_tranches_5ans_nb_sex!$A:$A,0),18)/5</f>
        <v>3.3999999999570001</v>
      </c>
      <c r="AR20">
        <f>INDEX([1]age_tranches_5ans_nb_sex!$1:$1048576,MATCH('SectorStat-Age-Hommes'!$A20,[1]age_tranches_5ans_nb_sex!$A:$A,0),20)/5</f>
        <v>2.5999999999731997</v>
      </c>
      <c r="AS20">
        <f>INDEX([1]age_tranches_5ans_nb_sex!$1:$1048576,MATCH('SectorStat-Age-Hommes'!$A20,[1]age_tranches_5ans_nb_sex!$A:$A,0),20)/5</f>
        <v>2.5999999999731997</v>
      </c>
      <c r="AT20">
        <f>INDEX([1]age_tranches_5ans_nb_sex!$1:$1048576,MATCH('SectorStat-Age-Hommes'!$A20,[1]age_tranches_5ans_nb_sex!$A:$A,0),20)/5</f>
        <v>2.5999999999731997</v>
      </c>
      <c r="AU20">
        <f>INDEX([1]age_tranches_5ans_nb_sex!$1:$1048576,MATCH('SectorStat-Age-Hommes'!$A20,[1]age_tranches_5ans_nb_sex!$A:$A,0),20)/5</f>
        <v>2.5999999999731997</v>
      </c>
      <c r="AV20">
        <f>INDEX([1]age_tranches_5ans_nb_sex!$1:$1048576,MATCH('SectorStat-Age-Hommes'!$A20,[1]age_tranches_5ans_nb_sex!$A:$A,0),20)/5</f>
        <v>2.5999999999731997</v>
      </c>
      <c r="AW20">
        <f>INDEX([1]age_tranches_5ans_nb_sex!$1:$1048576,MATCH('SectorStat-Age-Hommes'!$A20,[1]age_tranches_5ans_nb_sex!$A:$A,0),22)/5</f>
        <v>3.2000000000385995</v>
      </c>
      <c r="AX20">
        <f>INDEX([1]age_tranches_5ans_nb_sex!$1:$1048576,MATCH('SectorStat-Age-Hommes'!$A20,[1]age_tranches_5ans_nb_sex!$A:$A,0),22)/5</f>
        <v>3.2000000000385995</v>
      </c>
      <c r="AY20">
        <f>INDEX([1]age_tranches_5ans_nb_sex!$1:$1048576,MATCH('SectorStat-Age-Hommes'!$A20,[1]age_tranches_5ans_nb_sex!$A:$A,0),22)/5</f>
        <v>3.2000000000385995</v>
      </c>
      <c r="AZ20">
        <f>INDEX([1]age_tranches_5ans_nb_sex!$1:$1048576,MATCH('SectorStat-Age-Hommes'!$A20,[1]age_tranches_5ans_nb_sex!$A:$A,0),22)/5</f>
        <v>3.2000000000385995</v>
      </c>
      <c r="BA20">
        <f>INDEX([1]age_tranches_5ans_nb_sex!$1:$1048576,MATCH('SectorStat-Age-Hommes'!$A20,[1]age_tranches_5ans_nb_sex!$A:$A,0),22)/5</f>
        <v>3.2000000000385995</v>
      </c>
      <c r="BB20">
        <f>INDEX([1]age_tranches_5ans_nb_sex!$1:$1048576,MATCH('SectorStat-Age-Hommes'!$A20,[1]age_tranches_5ans_nb_sex!$A:$A,0),24)/5</f>
        <v>2.5999999999731997</v>
      </c>
      <c r="BC20">
        <f>INDEX([1]age_tranches_5ans_nb_sex!$1:$1048576,MATCH('SectorStat-Age-Hommes'!$A20,[1]age_tranches_5ans_nb_sex!$A:$A,0),24)/5</f>
        <v>2.5999999999731997</v>
      </c>
      <c r="BD20">
        <f>INDEX([1]age_tranches_5ans_nb_sex!$1:$1048576,MATCH('SectorStat-Age-Hommes'!$A20,[1]age_tranches_5ans_nb_sex!$A:$A,0),24)/5</f>
        <v>2.5999999999731997</v>
      </c>
      <c r="BE20">
        <f>INDEX([1]age_tranches_5ans_nb_sex!$1:$1048576,MATCH('SectorStat-Age-Hommes'!$A20,[1]age_tranches_5ans_nb_sex!$A:$A,0),24)/5</f>
        <v>2.5999999999731997</v>
      </c>
      <c r="BF20">
        <f>INDEX([1]age_tranches_5ans_nb_sex!$1:$1048576,MATCH('SectorStat-Age-Hommes'!$A20,[1]age_tranches_5ans_nb_sex!$A:$A,0),24)/5</f>
        <v>2.5999999999731997</v>
      </c>
      <c r="BG20">
        <f>INDEX([1]age_tranches_5ans_nb_sex!$1:$1048576,MATCH('SectorStat-Age-Hommes'!$A20,[1]age_tranches_5ans_nb_sex!$A:$A,0),26)/5</f>
        <v>4.3999999999626001</v>
      </c>
      <c r="BH20">
        <f>INDEX([1]age_tranches_5ans_nb_sex!$1:$1048576,MATCH('SectorStat-Age-Hommes'!$A20,[1]age_tranches_5ans_nb_sex!$A:$A,0),26)/5</f>
        <v>4.3999999999626001</v>
      </c>
      <c r="BI20">
        <f>INDEX([1]age_tranches_5ans_nb_sex!$1:$1048576,MATCH('SectorStat-Age-Hommes'!$A20,[1]age_tranches_5ans_nb_sex!$A:$A,0),26)/5</f>
        <v>4.3999999999626001</v>
      </c>
      <c r="BJ20">
        <f>INDEX([1]age_tranches_5ans_nb_sex!$1:$1048576,MATCH('SectorStat-Age-Hommes'!$A20,[1]age_tranches_5ans_nb_sex!$A:$A,0),26)/5</f>
        <v>4.3999999999626001</v>
      </c>
      <c r="BK20">
        <f>INDEX([1]age_tranches_5ans_nb_sex!$1:$1048576,MATCH('SectorStat-Age-Hommes'!$A20,[1]age_tranches_5ans_nb_sex!$A:$A,0),26)/5</f>
        <v>4.3999999999626001</v>
      </c>
      <c r="BL20">
        <f>INDEX([1]age_tranches_5ans_nb_sex!$1:$1048576,MATCH('SectorStat-Age-Hommes'!$A20,[1]age_tranches_5ans_nb_sex!$A:$A,0),28)/5</f>
        <v>2.5999999999731997</v>
      </c>
      <c r="BM20">
        <f>INDEX([1]age_tranches_5ans_nb_sex!$1:$1048576,MATCH('SectorStat-Age-Hommes'!$A20,[1]age_tranches_5ans_nb_sex!$A:$A,0),28)/5</f>
        <v>2.5999999999731997</v>
      </c>
      <c r="BN20">
        <f>INDEX([1]age_tranches_5ans_nb_sex!$1:$1048576,MATCH('SectorStat-Age-Hommes'!$A20,[1]age_tranches_5ans_nb_sex!$A:$A,0),28)/5</f>
        <v>2.5999999999731997</v>
      </c>
      <c r="BO20">
        <f>INDEX([1]age_tranches_5ans_nb_sex!$1:$1048576,MATCH('SectorStat-Age-Hommes'!$A20,[1]age_tranches_5ans_nb_sex!$A:$A,0),28)/5</f>
        <v>2.5999999999731997</v>
      </c>
      <c r="BP20">
        <f>INDEX([1]age_tranches_5ans_nb_sex!$1:$1048576,MATCH('SectorStat-Age-Hommes'!$A20,[1]age_tranches_5ans_nb_sex!$A:$A,0),28)/5</f>
        <v>2.5999999999731997</v>
      </c>
      <c r="BQ20">
        <f>INDEX([1]age_tranches_5ans_nb_sex!$1:$1048576,MATCH('SectorStat-Age-Hommes'!$A20,[1]age_tranches_5ans_nb_sex!$A:$A,0),30)/5</f>
        <v>2.7999999999949998</v>
      </c>
      <c r="BR20">
        <f>INDEX([1]age_tranches_5ans_nb_sex!$1:$1048576,MATCH('SectorStat-Age-Hommes'!$A20,[1]age_tranches_5ans_nb_sex!$A:$A,0),30)/5</f>
        <v>2.7999999999949998</v>
      </c>
      <c r="BS20">
        <f>INDEX([1]age_tranches_5ans_nb_sex!$1:$1048576,MATCH('SectorStat-Age-Hommes'!$A20,[1]age_tranches_5ans_nb_sex!$A:$A,0),30)/5</f>
        <v>2.7999999999949998</v>
      </c>
      <c r="BT20">
        <f>INDEX([1]age_tranches_5ans_nb_sex!$1:$1048576,MATCH('SectorStat-Age-Hommes'!$A20,[1]age_tranches_5ans_nb_sex!$A:$A,0),30)/5</f>
        <v>2.7999999999949998</v>
      </c>
      <c r="BU20">
        <f>INDEX([1]age_tranches_5ans_nb_sex!$1:$1048576,MATCH('SectorStat-Age-Hommes'!$A20,[1]age_tranches_5ans_nb_sex!$A:$A,0),30)/5</f>
        <v>2.7999999999949998</v>
      </c>
      <c r="BV20">
        <f>INDEX([1]age_tranches_5ans_nb_sex!$1:$1048576,MATCH('SectorStat-Age-Hommes'!$A20,[1]age_tranches_5ans_nb_sex!$A:$A,0),32)/5</f>
        <v>2.0000000000111999</v>
      </c>
      <c r="BW20">
        <f>INDEX([1]age_tranches_5ans_nb_sex!$1:$1048576,MATCH('SectorStat-Age-Hommes'!$A20,[1]age_tranches_5ans_nb_sex!$A:$A,0),32)/5</f>
        <v>2.0000000000111999</v>
      </c>
      <c r="BX20">
        <f>INDEX([1]age_tranches_5ans_nb_sex!$1:$1048576,MATCH('SectorStat-Age-Hommes'!$A20,[1]age_tranches_5ans_nb_sex!$A:$A,0),32)/5</f>
        <v>2.0000000000111999</v>
      </c>
      <c r="BY20">
        <f>INDEX([1]age_tranches_5ans_nb_sex!$1:$1048576,MATCH('SectorStat-Age-Hommes'!$A20,[1]age_tranches_5ans_nb_sex!$A:$A,0),32)/5</f>
        <v>2.0000000000111999</v>
      </c>
      <c r="BZ20">
        <f>INDEX([1]age_tranches_5ans_nb_sex!$1:$1048576,MATCH('SectorStat-Age-Hommes'!$A20,[1]age_tranches_5ans_nb_sex!$A:$A,0),32)/5</f>
        <v>2.0000000000111999</v>
      </c>
      <c r="CA20">
        <f>INDEX([1]age_tranches_5ans_nb_sex!$1:$1048576,MATCH('SectorStat-Age-Hommes'!$A20,[1]age_tranches_5ans_nb_sex!$A:$A,0),34)/5</f>
        <v>1.2000000000274</v>
      </c>
      <c r="CB20">
        <f>INDEX([1]age_tranches_5ans_nb_sex!$1:$1048576,MATCH('SectorStat-Age-Hommes'!$A20,[1]age_tranches_5ans_nb_sex!$A:$A,0),34)/5</f>
        <v>1.2000000000274</v>
      </c>
      <c r="CC20">
        <f>INDEX([1]age_tranches_5ans_nb_sex!$1:$1048576,MATCH('SectorStat-Age-Hommes'!$A20,[1]age_tranches_5ans_nb_sex!$A:$A,0),34)/5</f>
        <v>1.2000000000274</v>
      </c>
      <c r="CD20">
        <f>INDEX([1]age_tranches_5ans_nb_sex!$1:$1048576,MATCH('SectorStat-Age-Hommes'!$A20,[1]age_tranches_5ans_nb_sex!$A:$A,0),34)/5</f>
        <v>1.2000000000274</v>
      </c>
      <c r="CE20">
        <f>INDEX([1]age_tranches_5ans_nb_sex!$1:$1048576,MATCH('SectorStat-Age-Hommes'!$A20,[1]age_tranches_5ans_nb_sex!$A:$A,0),34)/5</f>
        <v>1.2000000000274</v>
      </c>
      <c r="CF20">
        <f>INDEX([1]age_tranches_5ans_nb_sex!$1:$1048576,MATCH('SectorStat-Age-Hommes'!$A20,[1]age_tranches_5ans_nb_sex!$A:$A,0),36)/5</f>
        <v>0.59999999996199993</v>
      </c>
      <c r="CG20">
        <f>INDEX([1]age_tranches_5ans_nb_sex!$1:$1048576,MATCH('SectorStat-Age-Hommes'!$A20,[1]age_tranches_5ans_nb_sex!$A:$A,0),36)/5</f>
        <v>0.59999999996199993</v>
      </c>
      <c r="CH20">
        <f>INDEX([1]age_tranches_5ans_nb_sex!$1:$1048576,MATCH('SectorStat-Age-Hommes'!$A20,[1]age_tranches_5ans_nb_sex!$A:$A,0),36)/5</f>
        <v>0.59999999996199993</v>
      </c>
      <c r="CI20">
        <f>INDEX([1]age_tranches_5ans_nb_sex!$1:$1048576,MATCH('SectorStat-Age-Hommes'!$A20,[1]age_tranches_5ans_nb_sex!$A:$A,0),36)/5</f>
        <v>0.59999999996199993</v>
      </c>
      <c r="CJ20">
        <f>INDEX([1]age_tranches_5ans_nb_sex!$1:$1048576,MATCH('SectorStat-Age-Hommes'!$A20,[1]age_tranches_5ans_nb_sex!$A:$A,0),36)/5</f>
        <v>0.59999999996199993</v>
      </c>
      <c r="CK20">
        <f>INDEX([1]age_tranches_5ans_nb_sex!$1:$1048576,MATCH('SectorStat-Age-Hommes'!$A20,[1]age_tranches_5ans_nb_sex!$A:$A,0),38)/5</f>
        <v>1.0000000000056</v>
      </c>
      <c r="CL20">
        <f>INDEX([1]age_tranches_5ans_nb_sex!$1:$1048576,MATCH('SectorStat-Age-Hommes'!$A20,[1]age_tranches_5ans_nb_sex!$A:$A,0),38)/5</f>
        <v>1.0000000000056</v>
      </c>
      <c r="CM20">
        <f>INDEX([1]age_tranches_5ans_nb_sex!$1:$1048576,MATCH('SectorStat-Age-Hommes'!$A20,[1]age_tranches_5ans_nb_sex!$A:$A,0),38)/5</f>
        <v>1.0000000000056</v>
      </c>
      <c r="CN20">
        <f>INDEX([1]age_tranches_5ans_nb_sex!$1:$1048576,MATCH('SectorStat-Age-Hommes'!$A20,[1]age_tranches_5ans_nb_sex!$A:$A,0),38)/5</f>
        <v>1.0000000000056</v>
      </c>
      <c r="CO20">
        <f>INDEX([1]age_tranches_5ans_nb_sex!$1:$1048576,MATCH('SectorStat-Age-Hommes'!$A20,[1]age_tranches_5ans_nb_sex!$A:$A,0),38)/5</f>
        <v>1.0000000000056</v>
      </c>
      <c r="CP20" s="2">
        <f>INDEX([1]age_tranches_5ans_nb_sex!$1:$1048576,MATCH('SectorStat-Age-Hommes'!$A20,[1]age_tranches_5ans_nb_sex!$A:$A,0),40)/5</f>
        <v>0.40000000004359998</v>
      </c>
      <c r="CQ20" s="2">
        <f>INDEX([1]age_tranches_5ans_nb_sex!$1:$1048576,MATCH('SectorStat-Age-Hommes'!$A20,[1]age_tranches_5ans_nb_sex!$A:$A,0),40)/5</f>
        <v>0.40000000004359998</v>
      </c>
      <c r="CR20" s="2">
        <f>INDEX([1]age_tranches_5ans_nb_sex!$1:$1048576,MATCH('SectorStat-Age-Hommes'!$A20,[1]age_tranches_5ans_nb_sex!$A:$A,0),40)/5</f>
        <v>0.40000000004359998</v>
      </c>
      <c r="CS20" s="2">
        <f>INDEX([1]age_tranches_5ans_nb_sex!$1:$1048576,MATCH('SectorStat-Age-Hommes'!$A20,[1]age_tranches_5ans_nb_sex!$A:$A,0),40)/5</f>
        <v>0.40000000004359998</v>
      </c>
      <c r="CT20" s="2">
        <f>INDEX([1]age_tranches_5ans_nb_sex!$1:$1048576,MATCH('SectorStat-Age-Hommes'!$A20,[1]age_tranches_5ans_nb_sex!$A:$A,0),40)/5</f>
        <v>0.40000000004359998</v>
      </c>
      <c r="CZ20" s="3"/>
      <c r="DA20" s="3"/>
      <c r="DB20" s="3"/>
      <c r="DC20" s="3"/>
      <c r="DD20" s="3"/>
    </row>
    <row r="21" spans="1:108" x14ac:dyDescent="0.35">
      <c r="A21" s="1" t="s">
        <v>41</v>
      </c>
      <c r="B21" s="1" t="s">
        <v>42</v>
      </c>
      <c r="C21" t="str">
        <f>INDEX([1]SectorStat!$1:$1048576,MATCH('[1]Distribution ages'!$A21,[1]SectorStat!$B:$B,0),4)</f>
        <v>Anderlecht</v>
      </c>
      <c r="D21">
        <f>INDEX([1]age_tranches_5ans_nb_sex!$1:$1048576,MATCH('SectorStat-Age-Hommes'!$A21,[1]age_tranches_5ans_nb_sex!$A:$A,0),4)/5</f>
        <v>2.1999999999725999</v>
      </c>
      <c r="E21">
        <f>INDEX([1]age_tranches_5ans_nb_sex!$1:$1048576,MATCH('SectorStat-Age-Hommes'!$A21,[1]age_tranches_5ans_nb_sex!$A:$A,0),4)/5</f>
        <v>2.1999999999725999</v>
      </c>
      <c r="F21">
        <f>INDEX([1]age_tranches_5ans_nb_sex!$1:$1048576,MATCH('SectorStat-Age-Hommes'!$A21,[1]age_tranches_5ans_nb_sex!$A:$A,0),4)/5</f>
        <v>2.1999999999725999</v>
      </c>
      <c r="G21">
        <f>INDEX([1]age_tranches_5ans_nb_sex!$1:$1048576,MATCH('SectorStat-Age-Hommes'!$A21,[1]age_tranches_5ans_nb_sex!$A:$A,0),4)/5</f>
        <v>2.1999999999725999</v>
      </c>
      <c r="H21">
        <f>INDEX([1]age_tranches_5ans_nb_sex!$1:$1048576,MATCH('SectorStat-Age-Hommes'!$A21,[1]age_tranches_5ans_nb_sex!$A:$A,0),4)/5</f>
        <v>2.1999999999725999</v>
      </c>
      <c r="I21">
        <f>INDEX([1]age_tranches_5ans_nb_sex!$1:$1048576,MATCH('SectorStat-Age-Hommes'!$A21,[1]age_tranches_5ans_nb_sex!$A:$A,0),6)/5</f>
        <v>2.0000000000106</v>
      </c>
      <c r="J21">
        <f>INDEX([1]age_tranches_5ans_nb_sex!$1:$1048576,MATCH('SectorStat-Age-Hommes'!$A21,[1]age_tranches_5ans_nb_sex!$A:$A,0),6)/5</f>
        <v>2.0000000000106</v>
      </c>
      <c r="K21">
        <f>INDEX([1]age_tranches_5ans_nb_sex!$1:$1048576,MATCH('SectorStat-Age-Hommes'!$A21,[1]age_tranches_5ans_nb_sex!$A:$A,0),6)/5</f>
        <v>2.0000000000106</v>
      </c>
      <c r="L21">
        <f>INDEX([1]age_tranches_5ans_nb_sex!$1:$1048576,MATCH('SectorStat-Age-Hommes'!$A21,[1]age_tranches_5ans_nb_sex!$A:$A,0),6)/5</f>
        <v>2.0000000000106</v>
      </c>
      <c r="M21">
        <f>INDEX([1]age_tranches_5ans_nb_sex!$1:$1048576,MATCH('SectorStat-Age-Hommes'!$A21,[1]age_tranches_5ans_nb_sex!$A:$A,0),6)/5</f>
        <v>2.0000000000106</v>
      </c>
      <c r="N21">
        <f>INDEX([1]age_tranches_5ans_nb_sex!$1:$1048576,MATCH('SectorStat-Age-Hommes'!$A21,[1]age_tranches_5ans_nb_sex!$A:$A,0),8)/5</f>
        <v>1.7999999999928</v>
      </c>
      <c r="O21">
        <f>INDEX([1]age_tranches_5ans_nb_sex!$1:$1048576,MATCH('SectorStat-Age-Hommes'!$A21,[1]age_tranches_5ans_nb_sex!$A:$A,0),8)/5</f>
        <v>1.7999999999928</v>
      </c>
      <c r="P21">
        <f>INDEX([1]age_tranches_5ans_nb_sex!$1:$1048576,MATCH('SectorStat-Age-Hommes'!$A21,[1]age_tranches_5ans_nb_sex!$A:$A,0),8)/5</f>
        <v>1.7999999999928</v>
      </c>
      <c r="Q21">
        <f>INDEX([1]age_tranches_5ans_nb_sex!$1:$1048576,MATCH('SectorStat-Age-Hommes'!$A21,[1]age_tranches_5ans_nb_sex!$A:$A,0),8)/5</f>
        <v>1.7999999999928</v>
      </c>
      <c r="R21">
        <f>INDEX([1]age_tranches_5ans_nb_sex!$1:$1048576,MATCH('SectorStat-Age-Hommes'!$A21,[1]age_tranches_5ans_nb_sex!$A:$A,0),8)/5</f>
        <v>1.7999999999928</v>
      </c>
      <c r="S21">
        <f>INDEX([1]age_tranches_5ans_nb_sex!$1:$1048576,MATCH('SectorStat-Age-Hommes'!$A21,[1]age_tranches_5ans_nb_sex!$A:$A,0),10)/5</f>
        <v>1.1999999999952</v>
      </c>
      <c r="T21">
        <f>INDEX([1]age_tranches_5ans_nb_sex!$1:$1048576,MATCH('SectorStat-Age-Hommes'!$A21,[1]age_tranches_5ans_nb_sex!$A:$A,0),10)/5</f>
        <v>1.1999999999952</v>
      </c>
      <c r="U21">
        <f>INDEX([1]age_tranches_5ans_nb_sex!$1:$1048576,MATCH('SectorStat-Age-Hommes'!$A21,[1]age_tranches_5ans_nb_sex!$A:$A,0),10)/5</f>
        <v>1.1999999999952</v>
      </c>
      <c r="V21">
        <f>INDEX([1]age_tranches_5ans_nb_sex!$1:$1048576,MATCH('SectorStat-Age-Hommes'!$A21,[1]age_tranches_5ans_nb_sex!$A:$A,0),10)/5</f>
        <v>1.1999999999952</v>
      </c>
      <c r="W21">
        <f>INDEX([1]age_tranches_5ans_nb_sex!$1:$1048576,MATCH('SectorStat-Age-Hommes'!$A21,[1]age_tranches_5ans_nb_sex!$A:$A,0),10)/5</f>
        <v>1.1999999999952</v>
      </c>
      <c r="X21">
        <f>INDEX([1]age_tranches_5ans_nb_sex!$1:$1048576,MATCH('SectorStat-Age-Hommes'!$A21,[1]age_tranches_5ans_nb_sex!$A:$A,0),10)/5</f>
        <v>1.1999999999952</v>
      </c>
      <c r="Y21">
        <f>INDEX([1]age_tranches_5ans_nb_sex!$1:$1048576,MATCH('SectorStat-Age-Hommes'!$A21,[1]age_tranches_5ans_nb_sex!$A:$A,0),12)/5</f>
        <v>1.7999999999928</v>
      </c>
      <c r="Z21">
        <f>INDEX([1]age_tranches_5ans_nb_sex!$1:$1048576,MATCH('SectorStat-Age-Hommes'!$A21,[1]age_tranches_5ans_nb_sex!$A:$A,0),12)/5</f>
        <v>1.7999999999928</v>
      </c>
      <c r="AA21">
        <f>INDEX([1]age_tranches_5ans_nb_sex!$1:$1048576,MATCH('SectorStat-Age-Hommes'!$A21,[1]age_tranches_5ans_nb_sex!$A:$A,0),12)/5</f>
        <v>1.7999999999928</v>
      </c>
      <c r="AB21">
        <f>INDEX([1]age_tranches_5ans_nb_sex!$1:$1048576,MATCH('SectorStat-Age-Hommes'!$A21,[1]age_tranches_5ans_nb_sex!$A:$A,0),12)/5</f>
        <v>1.7999999999928</v>
      </c>
      <c r="AC21">
        <f>INDEX([1]age_tranches_5ans_nb_sex!$1:$1048576,MATCH('SectorStat-Age-Hommes'!$A21,[1]age_tranches_5ans_nb_sex!$A:$A,0),14)/5</f>
        <v>2.9999999999879998</v>
      </c>
      <c r="AD21">
        <f>INDEX([1]age_tranches_5ans_nb_sex!$1:$1048576,MATCH('SectorStat-Age-Hommes'!$A21,[1]age_tranches_5ans_nb_sex!$A:$A,0),14)/5</f>
        <v>2.9999999999879998</v>
      </c>
      <c r="AE21">
        <f>INDEX([1]age_tranches_5ans_nb_sex!$1:$1048576,MATCH('SectorStat-Age-Hommes'!$A21,[1]age_tranches_5ans_nb_sex!$A:$A,0),14)/5</f>
        <v>2.9999999999879998</v>
      </c>
      <c r="AF21">
        <f>INDEX([1]age_tranches_5ans_nb_sex!$1:$1048576,MATCH('SectorStat-Age-Hommes'!$A21,[1]age_tranches_5ans_nb_sex!$A:$A,0),14)/5</f>
        <v>2.9999999999879998</v>
      </c>
      <c r="AG21">
        <f>INDEX([1]age_tranches_5ans_nb_sex!$1:$1048576,MATCH('SectorStat-Age-Hommes'!$A21,[1]age_tranches_5ans_nb_sex!$A:$A,0),14)/5</f>
        <v>2.9999999999879998</v>
      </c>
      <c r="AH21">
        <f>INDEX([1]age_tranches_5ans_nb_sex!$1:$1048576,MATCH('SectorStat-Age-Hommes'!$A21,[1]age_tranches_5ans_nb_sex!$A:$A,0),16)/5</f>
        <v>1.5999999999750001</v>
      </c>
      <c r="AI21">
        <f>INDEX([1]age_tranches_5ans_nb_sex!$1:$1048576,MATCH('SectorStat-Age-Hommes'!$A21,[1]age_tranches_5ans_nb_sex!$A:$A,0),16)/5</f>
        <v>1.5999999999750001</v>
      </c>
      <c r="AJ21">
        <f>INDEX([1]age_tranches_5ans_nb_sex!$1:$1048576,MATCH('SectorStat-Age-Hommes'!$A21,[1]age_tranches_5ans_nb_sex!$A:$A,0),16)/5</f>
        <v>1.5999999999750001</v>
      </c>
      <c r="AK21">
        <f>INDEX([1]age_tranches_5ans_nb_sex!$1:$1048576,MATCH('SectorStat-Age-Hommes'!$A21,[1]age_tranches_5ans_nb_sex!$A:$A,0),16)/5</f>
        <v>1.5999999999750001</v>
      </c>
      <c r="AL21">
        <f>INDEX([1]age_tranches_5ans_nb_sex!$1:$1048576,MATCH('SectorStat-Age-Hommes'!$A21,[1]age_tranches_5ans_nb_sex!$A:$A,0),16)/5</f>
        <v>1.5999999999750001</v>
      </c>
      <c r="AM21">
        <f>INDEX([1]age_tranches_5ans_nb_sex!$1:$1048576,MATCH('SectorStat-Age-Hommes'!$A21,[1]age_tranches_5ans_nb_sex!$A:$A,0),18)/5</f>
        <v>1.5999999999750001</v>
      </c>
      <c r="AN21">
        <f>INDEX([1]age_tranches_5ans_nb_sex!$1:$1048576,MATCH('SectorStat-Age-Hommes'!$A21,[1]age_tranches_5ans_nb_sex!$A:$A,0),18)/5</f>
        <v>1.5999999999750001</v>
      </c>
      <c r="AO21">
        <f>INDEX([1]age_tranches_5ans_nb_sex!$1:$1048576,MATCH('SectorStat-Age-Hommes'!$A21,[1]age_tranches_5ans_nb_sex!$A:$A,0),18)/5</f>
        <v>1.5999999999750001</v>
      </c>
      <c r="AP21">
        <f>INDEX([1]age_tranches_5ans_nb_sex!$1:$1048576,MATCH('SectorStat-Age-Hommes'!$A21,[1]age_tranches_5ans_nb_sex!$A:$A,0),18)/5</f>
        <v>1.5999999999750001</v>
      </c>
      <c r="AQ21">
        <f>INDEX([1]age_tranches_5ans_nb_sex!$1:$1048576,MATCH('SectorStat-Age-Hommes'!$A21,[1]age_tranches_5ans_nb_sex!$A:$A,0),18)/5</f>
        <v>1.5999999999750001</v>
      </c>
      <c r="AR21">
        <f>INDEX([1]age_tranches_5ans_nb_sex!$1:$1048576,MATCH('SectorStat-Age-Hommes'!$A21,[1]age_tranches_5ans_nb_sex!$A:$A,0),20)/5</f>
        <v>1.4000000000130002</v>
      </c>
      <c r="AS21">
        <f>INDEX([1]age_tranches_5ans_nb_sex!$1:$1048576,MATCH('SectorStat-Age-Hommes'!$A21,[1]age_tranches_5ans_nb_sex!$A:$A,0),20)/5</f>
        <v>1.4000000000130002</v>
      </c>
      <c r="AT21">
        <f>INDEX([1]age_tranches_5ans_nb_sex!$1:$1048576,MATCH('SectorStat-Age-Hommes'!$A21,[1]age_tranches_5ans_nb_sex!$A:$A,0),20)/5</f>
        <v>1.4000000000130002</v>
      </c>
      <c r="AU21">
        <f>INDEX([1]age_tranches_5ans_nb_sex!$1:$1048576,MATCH('SectorStat-Age-Hommes'!$A21,[1]age_tranches_5ans_nb_sex!$A:$A,0),20)/5</f>
        <v>1.4000000000130002</v>
      </c>
      <c r="AV21">
        <f>INDEX([1]age_tranches_5ans_nb_sex!$1:$1048576,MATCH('SectorStat-Age-Hommes'!$A21,[1]age_tranches_5ans_nb_sex!$A:$A,0),20)/5</f>
        <v>1.4000000000130002</v>
      </c>
      <c r="AW21">
        <f>INDEX([1]age_tranches_5ans_nb_sex!$1:$1048576,MATCH('SectorStat-Age-Hommes'!$A21,[1]age_tranches_5ans_nb_sex!$A:$A,0),22)/5</f>
        <v>2.3999999999904</v>
      </c>
      <c r="AX21">
        <f>INDEX([1]age_tranches_5ans_nb_sex!$1:$1048576,MATCH('SectorStat-Age-Hommes'!$A21,[1]age_tranches_5ans_nb_sex!$A:$A,0),22)/5</f>
        <v>2.3999999999904</v>
      </c>
      <c r="AY21">
        <f>INDEX([1]age_tranches_5ans_nb_sex!$1:$1048576,MATCH('SectorStat-Age-Hommes'!$A21,[1]age_tranches_5ans_nb_sex!$A:$A,0),22)/5</f>
        <v>2.3999999999904</v>
      </c>
      <c r="AZ21">
        <f>INDEX([1]age_tranches_5ans_nb_sex!$1:$1048576,MATCH('SectorStat-Age-Hommes'!$A21,[1]age_tranches_5ans_nb_sex!$A:$A,0),22)/5</f>
        <v>2.3999999999904</v>
      </c>
      <c r="BA21">
        <f>INDEX([1]age_tranches_5ans_nb_sex!$1:$1048576,MATCH('SectorStat-Age-Hommes'!$A21,[1]age_tranches_5ans_nb_sex!$A:$A,0),22)/5</f>
        <v>2.3999999999904</v>
      </c>
      <c r="BB21">
        <f>INDEX([1]age_tranches_5ans_nb_sex!$1:$1048576,MATCH('SectorStat-Age-Hommes'!$A21,[1]age_tranches_5ans_nb_sex!$A:$A,0),24)/5</f>
        <v>2.1999999999725999</v>
      </c>
      <c r="BC21">
        <f>INDEX([1]age_tranches_5ans_nb_sex!$1:$1048576,MATCH('SectorStat-Age-Hommes'!$A21,[1]age_tranches_5ans_nb_sex!$A:$A,0),24)/5</f>
        <v>2.1999999999725999</v>
      </c>
      <c r="BD21">
        <f>INDEX([1]age_tranches_5ans_nb_sex!$1:$1048576,MATCH('SectorStat-Age-Hommes'!$A21,[1]age_tranches_5ans_nb_sex!$A:$A,0),24)/5</f>
        <v>2.1999999999725999</v>
      </c>
      <c r="BE21">
        <f>INDEX([1]age_tranches_5ans_nb_sex!$1:$1048576,MATCH('SectorStat-Age-Hommes'!$A21,[1]age_tranches_5ans_nb_sex!$A:$A,0),24)/5</f>
        <v>2.1999999999725999</v>
      </c>
      <c r="BF21">
        <f>INDEX([1]age_tranches_5ans_nb_sex!$1:$1048576,MATCH('SectorStat-Age-Hommes'!$A21,[1]age_tranches_5ans_nb_sex!$A:$A,0),24)/5</f>
        <v>2.1999999999725999</v>
      </c>
      <c r="BG21">
        <f>INDEX([1]age_tranches_5ans_nb_sex!$1:$1048576,MATCH('SectorStat-Age-Hommes'!$A21,[1]age_tranches_5ans_nb_sex!$A:$A,0),26)/5</f>
        <v>0.99999999997739997</v>
      </c>
      <c r="BH21">
        <f>INDEX([1]age_tranches_5ans_nb_sex!$1:$1048576,MATCH('SectorStat-Age-Hommes'!$A21,[1]age_tranches_5ans_nb_sex!$A:$A,0),26)/5</f>
        <v>0.99999999997739997</v>
      </c>
      <c r="BI21">
        <f>INDEX([1]age_tranches_5ans_nb_sex!$1:$1048576,MATCH('SectorStat-Age-Hommes'!$A21,[1]age_tranches_5ans_nb_sex!$A:$A,0),26)/5</f>
        <v>0.99999999997739997</v>
      </c>
      <c r="BJ21">
        <f>INDEX([1]age_tranches_5ans_nb_sex!$1:$1048576,MATCH('SectorStat-Age-Hommes'!$A21,[1]age_tranches_5ans_nb_sex!$A:$A,0),26)/5</f>
        <v>0.99999999997739997</v>
      </c>
      <c r="BK21">
        <f>INDEX([1]age_tranches_5ans_nb_sex!$1:$1048576,MATCH('SectorStat-Age-Hommes'!$A21,[1]age_tranches_5ans_nb_sex!$A:$A,0),26)/5</f>
        <v>0.99999999997739997</v>
      </c>
      <c r="BL21">
        <f>INDEX([1]age_tranches_5ans_nb_sex!$1:$1048576,MATCH('SectorStat-Age-Hommes'!$A21,[1]age_tranches_5ans_nb_sex!$A:$A,0),28)/5</f>
        <v>1.1999999999952</v>
      </c>
      <c r="BM21">
        <f>INDEX([1]age_tranches_5ans_nb_sex!$1:$1048576,MATCH('SectorStat-Age-Hommes'!$A21,[1]age_tranches_5ans_nb_sex!$A:$A,0),28)/5</f>
        <v>1.1999999999952</v>
      </c>
      <c r="BN21">
        <f>INDEX([1]age_tranches_5ans_nb_sex!$1:$1048576,MATCH('SectorStat-Age-Hommes'!$A21,[1]age_tranches_5ans_nb_sex!$A:$A,0),28)/5</f>
        <v>1.1999999999952</v>
      </c>
      <c r="BO21">
        <f>INDEX([1]age_tranches_5ans_nb_sex!$1:$1048576,MATCH('SectorStat-Age-Hommes'!$A21,[1]age_tranches_5ans_nb_sex!$A:$A,0),28)/5</f>
        <v>1.1999999999952</v>
      </c>
      <c r="BP21">
        <f>INDEX([1]age_tranches_5ans_nb_sex!$1:$1048576,MATCH('SectorStat-Age-Hommes'!$A21,[1]age_tranches_5ans_nb_sex!$A:$A,0),28)/5</f>
        <v>1.1999999999952</v>
      </c>
      <c r="BQ21">
        <f>INDEX([1]age_tranches_5ans_nb_sex!$1:$1048576,MATCH('SectorStat-Age-Hommes'!$A21,[1]age_tranches_5ans_nb_sex!$A:$A,0),30)/5</f>
        <v>0.59999999999760001</v>
      </c>
      <c r="BR21">
        <f>INDEX([1]age_tranches_5ans_nb_sex!$1:$1048576,MATCH('SectorStat-Age-Hommes'!$A21,[1]age_tranches_5ans_nb_sex!$A:$A,0),30)/5</f>
        <v>0.59999999999760001</v>
      </c>
      <c r="BS21">
        <f>INDEX([1]age_tranches_5ans_nb_sex!$1:$1048576,MATCH('SectorStat-Age-Hommes'!$A21,[1]age_tranches_5ans_nb_sex!$A:$A,0),30)/5</f>
        <v>0.59999999999760001</v>
      </c>
      <c r="BT21">
        <f>INDEX([1]age_tranches_5ans_nb_sex!$1:$1048576,MATCH('SectorStat-Age-Hommes'!$A21,[1]age_tranches_5ans_nb_sex!$A:$A,0),30)/5</f>
        <v>0.59999999999760001</v>
      </c>
      <c r="BU21">
        <f>INDEX([1]age_tranches_5ans_nb_sex!$1:$1048576,MATCH('SectorStat-Age-Hommes'!$A21,[1]age_tranches_5ans_nb_sex!$A:$A,0),30)/5</f>
        <v>0.59999999999760001</v>
      </c>
      <c r="BV21">
        <f>INDEX([1]age_tranches_5ans_nb_sex!$1:$1048576,MATCH('SectorStat-Age-Hommes'!$A21,[1]age_tranches_5ans_nb_sex!$A:$A,0),32)/5</f>
        <v>0.80000000001539995</v>
      </c>
      <c r="BW21">
        <f>INDEX([1]age_tranches_5ans_nb_sex!$1:$1048576,MATCH('SectorStat-Age-Hommes'!$A21,[1]age_tranches_5ans_nb_sex!$A:$A,0),32)/5</f>
        <v>0.80000000001539995</v>
      </c>
      <c r="BX21">
        <f>INDEX([1]age_tranches_5ans_nb_sex!$1:$1048576,MATCH('SectorStat-Age-Hommes'!$A21,[1]age_tranches_5ans_nb_sex!$A:$A,0),32)/5</f>
        <v>0.80000000001539995</v>
      </c>
      <c r="BY21">
        <f>INDEX([1]age_tranches_5ans_nb_sex!$1:$1048576,MATCH('SectorStat-Age-Hommes'!$A21,[1]age_tranches_5ans_nb_sex!$A:$A,0),32)/5</f>
        <v>0.80000000001539995</v>
      </c>
      <c r="BZ21">
        <f>INDEX([1]age_tranches_5ans_nb_sex!$1:$1048576,MATCH('SectorStat-Age-Hommes'!$A21,[1]age_tranches_5ans_nb_sex!$A:$A,0),32)/5</f>
        <v>0.80000000001539995</v>
      </c>
      <c r="CA21">
        <f>INDEX([1]age_tranches_5ans_nb_sex!$1:$1048576,MATCH('SectorStat-Age-Hommes'!$A21,[1]age_tranches_5ans_nb_sex!$A:$A,0),34)/5</f>
        <v>0.20000000001779999</v>
      </c>
      <c r="CB21">
        <f>INDEX([1]age_tranches_5ans_nb_sex!$1:$1048576,MATCH('SectorStat-Age-Hommes'!$A21,[1]age_tranches_5ans_nb_sex!$A:$A,0),34)/5</f>
        <v>0.20000000001779999</v>
      </c>
      <c r="CC21">
        <f>INDEX([1]age_tranches_5ans_nb_sex!$1:$1048576,MATCH('SectorStat-Age-Hommes'!$A21,[1]age_tranches_5ans_nb_sex!$A:$A,0),34)/5</f>
        <v>0.20000000001779999</v>
      </c>
      <c r="CD21">
        <f>INDEX([1]age_tranches_5ans_nb_sex!$1:$1048576,MATCH('SectorStat-Age-Hommes'!$A21,[1]age_tranches_5ans_nb_sex!$A:$A,0),34)/5</f>
        <v>0.20000000001779999</v>
      </c>
      <c r="CE21">
        <f>INDEX([1]age_tranches_5ans_nb_sex!$1:$1048576,MATCH('SectorStat-Age-Hommes'!$A21,[1]age_tranches_5ans_nb_sex!$A:$A,0),34)/5</f>
        <v>0.20000000001779999</v>
      </c>
      <c r="CF21">
        <f>INDEX([1]age_tranches_5ans_nb_sex!$1:$1048576,MATCH('SectorStat-Age-Hommes'!$A21,[1]age_tranches_5ans_nb_sex!$A:$A,0),36)/5</f>
        <v>0.20000000001779999</v>
      </c>
      <c r="CG21">
        <f>INDEX([1]age_tranches_5ans_nb_sex!$1:$1048576,MATCH('SectorStat-Age-Hommes'!$A21,[1]age_tranches_5ans_nb_sex!$A:$A,0),36)/5</f>
        <v>0.20000000001779999</v>
      </c>
      <c r="CH21">
        <f>INDEX([1]age_tranches_5ans_nb_sex!$1:$1048576,MATCH('SectorStat-Age-Hommes'!$A21,[1]age_tranches_5ans_nb_sex!$A:$A,0),36)/5</f>
        <v>0.20000000001779999</v>
      </c>
      <c r="CI21">
        <f>INDEX([1]age_tranches_5ans_nb_sex!$1:$1048576,MATCH('SectorStat-Age-Hommes'!$A21,[1]age_tranches_5ans_nb_sex!$A:$A,0),36)/5</f>
        <v>0.20000000001779999</v>
      </c>
      <c r="CJ21">
        <f>INDEX([1]age_tranches_5ans_nb_sex!$1:$1048576,MATCH('SectorStat-Age-Hommes'!$A21,[1]age_tranches_5ans_nb_sex!$A:$A,0),36)/5</f>
        <v>0.20000000001779999</v>
      </c>
      <c r="CK21">
        <f>INDEX([1]age_tranches_5ans_nb_sex!$1:$1048576,MATCH('SectorStat-Age-Hommes'!$A21,[1]age_tranches_5ans_nb_sex!$A:$A,0),38)/5</f>
        <v>0.20000000001779999</v>
      </c>
      <c r="CL21">
        <f>INDEX([1]age_tranches_5ans_nb_sex!$1:$1048576,MATCH('SectorStat-Age-Hommes'!$A21,[1]age_tranches_5ans_nb_sex!$A:$A,0),38)/5</f>
        <v>0.20000000001779999</v>
      </c>
      <c r="CM21">
        <f>INDEX([1]age_tranches_5ans_nb_sex!$1:$1048576,MATCH('SectorStat-Age-Hommes'!$A21,[1]age_tranches_5ans_nb_sex!$A:$A,0),38)/5</f>
        <v>0.20000000001779999</v>
      </c>
      <c r="CN21">
        <f>INDEX([1]age_tranches_5ans_nb_sex!$1:$1048576,MATCH('SectorStat-Age-Hommes'!$A21,[1]age_tranches_5ans_nb_sex!$A:$A,0),38)/5</f>
        <v>0.20000000001779999</v>
      </c>
      <c r="CO21">
        <f>INDEX([1]age_tranches_5ans_nb_sex!$1:$1048576,MATCH('SectorStat-Age-Hommes'!$A21,[1]age_tranches_5ans_nb_sex!$A:$A,0),38)/5</f>
        <v>0.20000000001779999</v>
      </c>
      <c r="CP21" s="2">
        <f>INDEX([1]age_tranches_5ans_nb_sex!$1:$1048576,MATCH('SectorStat-Age-Hommes'!$A21,[1]age_tranches_5ans_nb_sex!$A:$A,0),40)/5</f>
        <v>0</v>
      </c>
      <c r="CQ21" s="2">
        <f>INDEX([1]age_tranches_5ans_nb_sex!$1:$1048576,MATCH('SectorStat-Age-Hommes'!$A21,[1]age_tranches_5ans_nb_sex!$A:$A,0),40)/5</f>
        <v>0</v>
      </c>
      <c r="CR21" s="2">
        <f>INDEX([1]age_tranches_5ans_nb_sex!$1:$1048576,MATCH('SectorStat-Age-Hommes'!$A21,[1]age_tranches_5ans_nb_sex!$A:$A,0),40)/5</f>
        <v>0</v>
      </c>
      <c r="CS21" s="2">
        <f>INDEX([1]age_tranches_5ans_nb_sex!$1:$1048576,MATCH('SectorStat-Age-Hommes'!$A21,[1]age_tranches_5ans_nb_sex!$A:$A,0),40)/5</f>
        <v>0</v>
      </c>
      <c r="CT21" s="2">
        <f>INDEX([1]age_tranches_5ans_nb_sex!$1:$1048576,MATCH('SectorStat-Age-Hommes'!$A21,[1]age_tranches_5ans_nb_sex!$A:$A,0),40)/5</f>
        <v>0</v>
      </c>
      <c r="CZ21" s="3"/>
      <c r="DA21" s="3"/>
      <c r="DB21" s="3"/>
      <c r="DC21" s="3"/>
      <c r="DD21" s="3"/>
    </row>
    <row r="22" spans="1:108" x14ac:dyDescent="0.35">
      <c r="A22" s="1" t="s">
        <v>43</v>
      </c>
      <c r="B22" s="1" t="s">
        <v>44</v>
      </c>
      <c r="C22" t="str">
        <f>INDEX([1]SectorStat!$1:$1048576,MATCH('[1]Distribution ages'!$A22,[1]SectorStat!$B:$B,0),4)</f>
        <v>Anderlecht</v>
      </c>
      <c r="D22">
        <f>INDEX([1]age_tranches_5ans_nb_sex!$1:$1048576,MATCH('SectorStat-Age-Hommes'!$A22,[1]age_tranches_5ans_nb_sex!$A:$A,0),4)/5</f>
        <v>19.200000000022399</v>
      </c>
      <c r="E22">
        <f>INDEX([1]age_tranches_5ans_nb_sex!$1:$1048576,MATCH('SectorStat-Age-Hommes'!$A22,[1]age_tranches_5ans_nb_sex!$A:$A,0),4)/5</f>
        <v>19.200000000022399</v>
      </c>
      <c r="F22">
        <f>INDEX([1]age_tranches_5ans_nb_sex!$1:$1048576,MATCH('SectorStat-Age-Hommes'!$A22,[1]age_tranches_5ans_nb_sex!$A:$A,0),4)/5</f>
        <v>19.200000000022399</v>
      </c>
      <c r="G22">
        <f>INDEX([1]age_tranches_5ans_nb_sex!$1:$1048576,MATCH('SectorStat-Age-Hommes'!$A22,[1]age_tranches_5ans_nb_sex!$A:$A,0),4)/5</f>
        <v>19.200000000022399</v>
      </c>
      <c r="H22">
        <f>INDEX([1]age_tranches_5ans_nb_sex!$1:$1048576,MATCH('SectorStat-Age-Hommes'!$A22,[1]age_tranches_5ans_nb_sex!$A:$A,0),4)/5</f>
        <v>19.200000000022399</v>
      </c>
      <c r="I22">
        <f>INDEX([1]age_tranches_5ans_nb_sex!$1:$1048576,MATCH('SectorStat-Age-Hommes'!$A22,[1]age_tranches_5ans_nb_sex!$A:$A,0),6)/5</f>
        <v>26.600000000116996</v>
      </c>
      <c r="J22">
        <f>INDEX([1]age_tranches_5ans_nb_sex!$1:$1048576,MATCH('SectorStat-Age-Hommes'!$A22,[1]age_tranches_5ans_nb_sex!$A:$A,0),6)/5</f>
        <v>26.600000000116996</v>
      </c>
      <c r="K22">
        <f>INDEX([1]age_tranches_5ans_nb_sex!$1:$1048576,MATCH('SectorStat-Age-Hommes'!$A22,[1]age_tranches_5ans_nb_sex!$A:$A,0),6)/5</f>
        <v>26.600000000116996</v>
      </c>
      <c r="L22">
        <f>INDEX([1]age_tranches_5ans_nb_sex!$1:$1048576,MATCH('SectorStat-Age-Hommes'!$A22,[1]age_tranches_5ans_nb_sex!$A:$A,0),6)/5</f>
        <v>26.600000000116996</v>
      </c>
      <c r="M22">
        <f>INDEX([1]age_tranches_5ans_nb_sex!$1:$1048576,MATCH('SectorStat-Age-Hommes'!$A22,[1]age_tranches_5ans_nb_sex!$A:$A,0),6)/5</f>
        <v>26.600000000116996</v>
      </c>
      <c r="N22">
        <f>INDEX([1]age_tranches_5ans_nb_sex!$1:$1048576,MATCH('SectorStat-Age-Hommes'!$A22,[1]age_tranches_5ans_nb_sex!$A:$A,0),8)/5</f>
        <v>21.399999999939002</v>
      </c>
      <c r="O22">
        <f>INDEX([1]age_tranches_5ans_nb_sex!$1:$1048576,MATCH('SectorStat-Age-Hommes'!$A22,[1]age_tranches_5ans_nb_sex!$A:$A,0),8)/5</f>
        <v>21.399999999939002</v>
      </c>
      <c r="P22">
        <f>INDEX([1]age_tranches_5ans_nb_sex!$1:$1048576,MATCH('SectorStat-Age-Hommes'!$A22,[1]age_tranches_5ans_nb_sex!$A:$A,0),8)/5</f>
        <v>21.399999999939002</v>
      </c>
      <c r="Q22">
        <f>INDEX([1]age_tranches_5ans_nb_sex!$1:$1048576,MATCH('SectorStat-Age-Hommes'!$A22,[1]age_tranches_5ans_nb_sex!$A:$A,0),8)/5</f>
        <v>21.399999999939002</v>
      </c>
      <c r="R22">
        <f>INDEX([1]age_tranches_5ans_nb_sex!$1:$1048576,MATCH('SectorStat-Age-Hommes'!$A22,[1]age_tranches_5ans_nb_sex!$A:$A,0),8)/5</f>
        <v>21.399999999939002</v>
      </c>
      <c r="S22">
        <f>INDEX([1]age_tranches_5ans_nb_sex!$1:$1048576,MATCH('SectorStat-Age-Hommes'!$A22,[1]age_tranches_5ans_nb_sex!$A:$A,0),10)/5</f>
        <v>18.400000000193401</v>
      </c>
      <c r="T22">
        <f>INDEX([1]age_tranches_5ans_nb_sex!$1:$1048576,MATCH('SectorStat-Age-Hommes'!$A22,[1]age_tranches_5ans_nb_sex!$A:$A,0),10)/5</f>
        <v>18.400000000193401</v>
      </c>
      <c r="U22">
        <f>INDEX([1]age_tranches_5ans_nb_sex!$1:$1048576,MATCH('SectorStat-Age-Hommes'!$A22,[1]age_tranches_5ans_nb_sex!$A:$A,0),10)/5</f>
        <v>18.400000000193401</v>
      </c>
      <c r="V22">
        <f>INDEX([1]age_tranches_5ans_nb_sex!$1:$1048576,MATCH('SectorStat-Age-Hommes'!$A22,[1]age_tranches_5ans_nb_sex!$A:$A,0),10)/5</f>
        <v>18.400000000193401</v>
      </c>
      <c r="W22">
        <f>INDEX([1]age_tranches_5ans_nb_sex!$1:$1048576,MATCH('SectorStat-Age-Hommes'!$A22,[1]age_tranches_5ans_nb_sex!$A:$A,0),10)/5</f>
        <v>18.400000000193401</v>
      </c>
      <c r="X22">
        <f>INDEX([1]age_tranches_5ans_nb_sex!$1:$1048576,MATCH('SectorStat-Age-Hommes'!$A22,[1]age_tranches_5ans_nb_sex!$A:$A,0),10)/5</f>
        <v>18.400000000193401</v>
      </c>
      <c r="Y22">
        <f>INDEX([1]age_tranches_5ans_nb_sex!$1:$1048576,MATCH('SectorStat-Age-Hommes'!$A22,[1]age_tranches_5ans_nb_sex!$A:$A,0),12)/5</f>
        <v>18.799999999850002</v>
      </c>
      <c r="Z22">
        <f>INDEX([1]age_tranches_5ans_nb_sex!$1:$1048576,MATCH('SectorStat-Age-Hommes'!$A22,[1]age_tranches_5ans_nb_sex!$A:$A,0),12)/5</f>
        <v>18.799999999850002</v>
      </c>
      <c r="AA22">
        <f>INDEX([1]age_tranches_5ans_nb_sex!$1:$1048576,MATCH('SectorStat-Age-Hommes'!$A22,[1]age_tranches_5ans_nb_sex!$A:$A,0),12)/5</f>
        <v>18.799999999850002</v>
      </c>
      <c r="AB22">
        <f>INDEX([1]age_tranches_5ans_nb_sex!$1:$1048576,MATCH('SectorStat-Age-Hommes'!$A22,[1]age_tranches_5ans_nb_sex!$A:$A,0),12)/5</f>
        <v>18.799999999850002</v>
      </c>
      <c r="AC22">
        <f>INDEX([1]age_tranches_5ans_nb_sex!$1:$1048576,MATCH('SectorStat-Age-Hommes'!$A22,[1]age_tranches_5ans_nb_sex!$A:$A,0),14)/5</f>
        <v>16.199999999760998</v>
      </c>
      <c r="AD22">
        <f>INDEX([1]age_tranches_5ans_nb_sex!$1:$1048576,MATCH('SectorStat-Age-Hommes'!$A22,[1]age_tranches_5ans_nb_sex!$A:$A,0),14)/5</f>
        <v>16.199999999760998</v>
      </c>
      <c r="AE22">
        <f>INDEX([1]age_tranches_5ans_nb_sex!$1:$1048576,MATCH('SectorStat-Age-Hommes'!$A22,[1]age_tranches_5ans_nb_sex!$A:$A,0),14)/5</f>
        <v>16.199999999760998</v>
      </c>
      <c r="AF22">
        <f>INDEX([1]age_tranches_5ans_nb_sex!$1:$1048576,MATCH('SectorStat-Age-Hommes'!$A22,[1]age_tranches_5ans_nb_sex!$A:$A,0),14)/5</f>
        <v>16.199999999760998</v>
      </c>
      <c r="AG22">
        <f>INDEX([1]age_tranches_5ans_nb_sex!$1:$1048576,MATCH('SectorStat-Age-Hommes'!$A22,[1]age_tranches_5ans_nb_sex!$A:$A,0),14)/5</f>
        <v>16.199999999760998</v>
      </c>
      <c r="AH22">
        <f>INDEX([1]age_tranches_5ans_nb_sex!$1:$1048576,MATCH('SectorStat-Age-Hommes'!$A22,[1]age_tranches_5ans_nb_sex!$A:$A,0),16)/5</f>
        <v>16.0000000001906</v>
      </c>
      <c r="AI22">
        <f>INDEX([1]age_tranches_5ans_nb_sex!$1:$1048576,MATCH('SectorStat-Age-Hommes'!$A22,[1]age_tranches_5ans_nb_sex!$A:$A,0),16)/5</f>
        <v>16.0000000001906</v>
      </c>
      <c r="AJ22">
        <f>INDEX([1]age_tranches_5ans_nb_sex!$1:$1048576,MATCH('SectorStat-Age-Hommes'!$A22,[1]age_tranches_5ans_nb_sex!$A:$A,0),16)/5</f>
        <v>16.0000000001906</v>
      </c>
      <c r="AK22">
        <f>INDEX([1]age_tranches_5ans_nb_sex!$1:$1048576,MATCH('SectorStat-Age-Hommes'!$A22,[1]age_tranches_5ans_nb_sex!$A:$A,0),16)/5</f>
        <v>16.0000000001906</v>
      </c>
      <c r="AL22">
        <f>INDEX([1]age_tranches_5ans_nb_sex!$1:$1048576,MATCH('SectorStat-Age-Hommes'!$A22,[1]age_tranches_5ans_nb_sex!$A:$A,0),16)/5</f>
        <v>16.0000000001906</v>
      </c>
      <c r="AM22">
        <f>INDEX([1]age_tranches_5ans_nb_sex!$1:$1048576,MATCH('SectorStat-Age-Hommes'!$A22,[1]age_tranches_5ans_nb_sex!$A:$A,0),18)/5</f>
        <v>12.400000000186401</v>
      </c>
      <c r="AN22">
        <f>INDEX([1]age_tranches_5ans_nb_sex!$1:$1048576,MATCH('SectorStat-Age-Hommes'!$A22,[1]age_tranches_5ans_nb_sex!$A:$A,0),18)/5</f>
        <v>12.400000000186401</v>
      </c>
      <c r="AO22">
        <f>INDEX([1]age_tranches_5ans_nb_sex!$1:$1048576,MATCH('SectorStat-Age-Hommes'!$A22,[1]age_tranches_5ans_nb_sex!$A:$A,0),18)/5</f>
        <v>12.400000000186401</v>
      </c>
      <c r="AP22">
        <f>INDEX([1]age_tranches_5ans_nb_sex!$1:$1048576,MATCH('SectorStat-Age-Hommes'!$A22,[1]age_tranches_5ans_nb_sex!$A:$A,0),18)/5</f>
        <v>12.400000000186401</v>
      </c>
      <c r="AQ22">
        <f>INDEX([1]age_tranches_5ans_nb_sex!$1:$1048576,MATCH('SectorStat-Age-Hommes'!$A22,[1]age_tranches_5ans_nb_sex!$A:$A,0),18)/5</f>
        <v>12.400000000186401</v>
      </c>
      <c r="AR22">
        <f>INDEX([1]age_tranches_5ans_nb_sex!$1:$1048576,MATCH('SectorStat-Age-Hommes'!$A22,[1]age_tranches_5ans_nb_sex!$A:$A,0),20)/5</f>
        <v>19.400000000108601</v>
      </c>
      <c r="AS22">
        <f>INDEX([1]age_tranches_5ans_nb_sex!$1:$1048576,MATCH('SectorStat-Age-Hommes'!$A22,[1]age_tranches_5ans_nb_sex!$A:$A,0),20)/5</f>
        <v>19.400000000108601</v>
      </c>
      <c r="AT22">
        <f>INDEX([1]age_tranches_5ans_nb_sex!$1:$1048576,MATCH('SectorStat-Age-Hommes'!$A22,[1]age_tranches_5ans_nb_sex!$A:$A,0),20)/5</f>
        <v>19.400000000108601</v>
      </c>
      <c r="AU22">
        <f>INDEX([1]age_tranches_5ans_nb_sex!$1:$1048576,MATCH('SectorStat-Age-Hommes'!$A22,[1]age_tranches_5ans_nb_sex!$A:$A,0),20)/5</f>
        <v>19.400000000108601</v>
      </c>
      <c r="AV22">
        <f>INDEX([1]age_tranches_5ans_nb_sex!$1:$1048576,MATCH('SectorStat-Age-Hommes'!$A22,[1]age_tranches_5ans_nb_sex!$A:$A,0),20)/5</f>
        <v>19.400000000108601</v>
      </c>
      <c r="AW22">
        <f>INDEX([1]age_tranches_5ans_nb_sex!$1:$1048576,MATCH('SectorStat-Age-Hommes'!$A22,[1]age_tranches_5ans_nb_sex!$A:$A,0),22)/5</f>
        <v>19.400000000108601</v>
      </c>
      <c r="AX22">
        <f>INDEX([1]age_tranches_5ans_nb_sex!$1:$1048576,MATCH('SectorStat-Age-Hommes'!$A22,[1]age_tranches_5ans_nb_sex!$A:$A,0),22)/5</f>
        <v>19.400000000108601</v>
      </c>
      <c r="AY22">
        <f>INDEX([1]age_tranches_5ans_nb_sex!$1:$1048576,MATCH('SectorStat-Age-Hommes'!$A22,[1]age_tranches_5ans_nb_sex!$A:$A,0),22)/5</f>
        <v>19.400000000108601</v>
      </c>
      <c r="AZ22">
        <f>INDEX([1]age_tranches_5ans_nb_sex!$1:$1048576,MATCH('SectorStat-Age-Hommes'!$A22,[1]age_tranches_5ans_nb_sex!$A:$A,0),22)/5</f>
        <v>19.400000000108601</v>
      </c>
      <c r="BA22">
        <f>INDEX([1]age_tranches_5ans_nb_sex!$1:$1048576,MATCH('SectorStat-Age-Hommes'!$A22,[1]age_tranches_5ans_nb_sex!$A:$A,0),22)/5</f>
        <v>19.400000000108601</v>
      </c>
      <c r="BB22">
        <f>INDEX([1]age_tranches_5ans_nb_sex!$1:$1048576,MATCH('SectorStat-Age-Hommes'!$A22,[1]age_tranches_5ans_nb_sex!$A:$A,0),24)/5</f>
        <v>17.599999999848599</v>
      </c>
      <c r="BC22">
        <f>INDEX([1]age_tranches_5ans_nb_sex!$1:$1048576,MATCH('SectorStat-Age-Hommes'!$A22,[1]age_tranches_5ans_nb_sex!$A:$A,0),24)/5</f>
        <v>17.599999999848599</v>
      </c>
      <c r="BD22">
        <f>INDEX([1]age_tranches_5ans_nb_sex!$1:$1048576,MATCH('SectorStat-Age-Hommes'!$A22,[1]age_tranches_5ans_nb_sex!$A:$A,0),24)/5</f>
        <v>17.599999999848599</v>
      </c>
      <c r="BE22">
        <f>INDEX([1]age_tranches_5ans_nb_sex!$1:$1048576,MATCH('SectorStat-Age-Hommes'!$A22,[1]age_tranches_5ans_nb_sex!$A:$A,0),24)/5</f>
        <v>17.599999999848599</v>
      </c>
      <c r="BF22">
        <f>INDEX([1]age_tranches_5ans_nb_sex!$1:$1048576,MATCH('SectorStat-Age-Hommes'!$A22,[1]age_tranches_5ans_nb_sex!$A:$A,0),24)/5</f>
        <v>17.599999999848599</v>
      </c>
      <c r="BG22">
        <f>INDEX([1]age_tranches_5ans_nb_sex!$1:$1048576,MATCH('SectorStat-Age-Hommes'!$A22,[1]age_tranches_5ans_nb_sex!$A:$A,0),26)/5</f>
        <v>13.6000000001878</v>
      </c>
      <c r="BH22">
        <f>INDEX([1]age_tranches_5ans_nb_sex!$1:$1048576,MATCH('SectorStat-Age-Hommes'!$A22,[1]age_tranches_5ans_nb_sex!$A:$A,0),26)/5</f>
        <v>13.6000000001878</v>
      </c>
      <c r="BI22">
        <f>INDEX([1]age_tranches_5ans_nb_sex!$1:$1048576,MATCH('SectorStat-Age-Hommes'!$A22,[1]age_tranches_5ans_nb_sex!$A:$A,0),26)/5</f>
        <v>13.6000000001878</v>
      </c>
      <c r="BJ22">
        <f>INDEX([1]age_tranches_5ans_nb_sex!$1:$1048576,MATCH('SectorStat-Age-Hommes'!$A22,[1]age_tranches_5ans_nb_sex!$A:$A,0),26)/5</f>
        <v>13.6000000001878</v>
      </c>
      <c r="BK22">
        <f>INDEX([1]age_tranches_5ans_nb_sex!$1:$1048576,MATCH('SectorStat-Age-Hommes'!$A22,[1]age_tranches_5ans_nb_sex!$A:$A,0),26)/5</f>
        <v>13.6000000001878</v>
      </c>
      <c r="BL22">
        <f>INDEX([1]age_tranches_5ans_nb_sex!$1:$1048576,MATCH('SectorStat-Age-Hommes'!$A22,[1]age_tranches_5ans_nb_sex!$A:$A,0),28)/5</f>
        <v>9.1999999998387985</v>
      </c>
      <c r="BM22">
        <f>INDEX([1]age_tranches_5ans_nb_sex!$1:$1048576,MATCH('SectorStat-Age-Hommes'!$A22,[1]age_tranches_5ans_nb_sex!$A:$A,0),28)/5</f>
        <v>9.1999999998387985</v>
      </c>
      <c r="BN22">
        <f>INDEX([1]age_tranches_5ans_nb_sex!$1:$1048576,MATCH('SectorStat-Age-Hommes'!$A22,[1]age_tranches_5ans_nb_sex!$A:$A,0),28)/5</f>
        <v>9.1999999998387985</v>
      </c>
      <c r="BO22">
        <f>INDEX([1]age_tranches_5ans_nb_sex!$1:$1048576,MATCH('SectorStat-Age-Hommes'!$A22,[1]age_tranches_5ans_nb_sex!$A:$A,0),28)/5</f>
        <v>9.1999999998387985</v>
      </c>
      <c r="BP22">
        <f>INDEX([1]age_tranches_5ans_nb_sex!$1:$1048576,MATCH('SectorStat-Age-Hommes'!$A22,[1]age_tranches_5ans_nb_sex!$A:$A,0),28)/5</f>
        <v>9.1999999998387985</v>
      </c>
      <c r="BQ22">
        <f>INDEX([1]age_tranches_5ans_nb_sex!$1:$1048576,MATCH('SectorStat-Age-Hommes'!$A22,[1]age_tranches_5ans_nb_sex!$A:$A,0),30)/5</f>
        <v>7.7999999997512006</v>
      </c>
      <c r="BR22">
        <f>INDEX([1]age_tranches_5ans_nb_sex!$1:$1048576,MATCH('SectorStat-Age-Hommes'!$A22,[1]age_tranches_5ans_nb_sex!$A:$A,0),30)/5</f>
        <v>7.7999999997512006</v>
      </c>
      <c r="BS22">
        <f>INDEX([1]age_tranches_5ans_nb_sex!$1:$1048576,MATCH('SectorStat-Age-Hommes'!$A22,[1]age_tranches_5ans_nb_sex!$A:$A,0),30)/5</f>
        <v>7.7999999997512006</v>
      </c>
      <c r="BT22">
        <f>INDEX([1]age_tranches_5ans_nb_sex!$1:$1048576,MATCH('SectorStat-Age-Hommes'!$A22,[1]age_tranches_5ans_nb_sex!$A:$A,0),30)/5</f>
        <v>7.7999999997512006</v>
      </c>
      <c r="BU22">
        <f>INDEX([1]age_tranches_5ans_nb_sex!$1:$1048576,MATCH('SectorStat-Age-Hommes'!$A22,[1]age_tranches_5ans_nb_sex!$A:$A,0),30)/5</f>
        <v>7.7999999997512006</v>
      </c>
      <c r="BV22">
        <f>INDEX([1]age_tranches_5ans_nb_sex!$1:$1048576,MATCH('SectorStat-Age-Hommes'!$A22,[1]age_tranches_5ans_nb_sex!$A:$A,0),32)/5</f>
        <v>6.2000000000932003</v>
      </c>
      <c r="BW22">
        <f>INDEX([1]age_tranches_5ans_nb_sex!$1:$1048576,MATCH('SectorStat-Age-Hommes'!$A22,[1]age_tranches_5ans_nb_sex!$A:$A,0),32)/5</f>
        <v>6.2000000000932003</v>
      </c>
      <c r="BX22">
        <f>INDEX([1]age_tranches_5ans_nb_sex!$1:$1048576,MATCH('SectorStat-Age-Hommes'!$A22,[1]age_tranches_5ans_nb_sex!$A:$A,0),32)/5</f>
        <v>6.2000000000932003</v>
      </c>
      <c r="BY22">
        <f>INDEX([1]age_tranches_5ans_nb_sex!$1:$1048576,MATCH('SectorStat-Age-Hommes'!$A22,[1]age_tranches_5ans_nb_sex!$A:$A,0),32)/5</f>
        <v>6.2000000000932003</v>
      </c>
      <c r="BZ22">
        <f>INDEX([1]age_tranches_5ans_nb_sex!$1:$1048576,MATCH('SectorStat-Age-Hommes'!$A22,[1]age_tranches_5ans_nb_sex!$A:$A,0),32)/5</f>
        <v>6.2000000000932003</v>
      </c>
      <c r="CA22">
        <f>INDEX([1]age_tranches_5ans_nb_sex!$1:$1048576,MATCH('SectorStat-Age-Hommes'!$A22,[1]age_tranches_5ans_nb_sex!$A:$A,0),34)/5</f>
        <v>5.7999999999207992</v>
      </c>
      <c r="CB22">
        <f>INDEX([1]age_tranches_5ans_nb_sex!$1:$1048576,MATCH('SectorStat-Age-Hommes'!$A22,[1]age_tranches_5ans_nb_sex!$A:$A,0),34)/5</f>
        <v>5.7999999999207992</v>
      </c>
      <c r="CC22">
        <f>INDEX([1]age_tranches_5ans_nb_sex!$1:$1048576,MATCH('SectorStat-Age-Hommes'!$A22,[1]age_tranches_5ans_nb_sex!$A:$A,0),34)/5</f>
        <v>5.7999999999207992</v>
      </c>
      <c r="CD22">
        <f>INDEX([1]age_tranches_5ans_nb_sex!$1:$1048576,MATCH('SectorStat-Age-Hommes'!$A22,[1]age_tranches_5ans_nb_sex!$A:$A,0),34)/5</f>
        <v>5.7999999999207992</v>
      </c>
      <c r="CE22">
        <f>INDEX([1]age_tranches_5ans_nb_sex!$1:$1048576,MATCH('SectorStat-Age-Hommes'!$A22,[1]age_tranches_5ans_nb_sex!$A:$A,0),34)/5</f>
        <v>5.7999999999207992</v>
      </c>
      <c r="CF22">
        <f>INDEX([1]age_tranches_5ans_nb_sex!$1:$1048576,MATCH('SectorStat-Age-Hommes'!$A22,[1]age_tranches_5ans_nb_sex!$A:$A,0),36)/5</f>
        <v>3.3999999999179997</v>
      </c>
      <c r="CG22">
        <f>INDEX([1]age_tranches_5ans_nb_sex!$1:$1048576,MATCH('SectorStat-Age-Hommes'!$A22,[1]age_tranches_5ans_nb_sex!$A:$A,0),36)/5</f>
        <v>3.3999999999179997</v>
      </c>
      <c r="CH22">
        <f>INDEX([1]age_tranches_5ans_nb_sex!$1:$1048576,MATCH('SectorStat-Age-Hommes'!$A22,[1]age_tranches_5ans_nb_sex!$A:$A,0),36)/5</f>
        <v>3.3999999999179997</v>
      </c>
      <c r="CI22">
        <f>INDEX([1]age_tranches_5ans_nb_sex!$1:$1048576,MATCH('SectorStat-Age-Hommes'!$A22,[1]age_tranches_5ans_nb_sex!$A:$A,0),36)/5</f>
        <v>3.3999999999179997</v>
      </c>
      <c r="CJ22">
        <f>INDEX([1]age_tranches_5ans_nb_sex!$1:$1048576,MATCH('SectorStat-Age-Hommes'!$A22,[1]age_tranches_5ans_nb_sex!$A:$A,0),36)/5</f>
        <v>3.3999999999179997</v>
      </c>
      <c r="CK22">
        <f>INDEX([1]age_tranches_5ans_nb_sex!$1:$1048576,MATCH('SectorStat-Age-Hommes'!$A22,[1]age_tranches_5ans_nb_sex!$A:$A,0),38)/5</f>
        <v>1.6000000001737997</v>
      </c>
      <c r="CL22">
        <f>INDEX([1]age_tranches_5ans_nb_sex!$1:$1048576,MATCH('SectorStat-Age-Hommes'!$A22,[1]age_tranches_5ans_nb_sex!$A:$A,0),38)/5</f>
        <v>1.6000000001737997</v>
      </c>
      <c r="CM22">
        <f>INDEX([1]age_tranches_5ans_nb_sex!$1:$1048576,MATCH('SectorStat-Age-Hommes'!$A22,[1]age_tranches_5ans_nb_sex!$A:$A,0),38)/5</f>
        <v>1.6000000001737997</v>
      </c>
      <c r="CN22">
        <f>INDEX([1]age_tranches_5ans_nb_sex!$1:$1048576,MATCH('SectorStat-Age-Hommes'!$A22,[1]age_tranches_5ans_nb_sex!$A:$A,0),38)/5</f>
        <v>1.6000000001737997</v>
      </c>
      <c r="CO22">
        <f>INDEX([1]age_tranches_5ans_nb_sex!$1:$1048576,MATCH('SectorStat-Age-Hommes'!$A22,[1]age_tranches_5ans_nb_sex!$A:$A,0),38)/5</f>
        <v>1.6000000001737997</v>
      </c>
      <c r="CP22" s="2">
        <f>INDEX([1]age_tranches_5ans_nb_sex!$1:$1048576,MATCH('SectorStat-Age-Hommes'!$A22,[1]age_tranches_5ans_nb_sex!$A:$A,0),40)/5</f>
        <v>0.40000000017239995</v>
      </c>
      <c r="CQ22" s="2">
        <f>INDEX([1]age_tranches_5ans_nb_sex!$1:$1048576,MATCH('SectorStat-Age-Hommes'!$A22,[1]age_tranches_5ans_nb_sex!$A:$A,0),40)/5</f>
        <v>0.40000000017239995</v>
      </c>
      <c r="CR22" s="2">
        <f>INDEX([1]age_tranches_5ans_nb_sex!$1:$1048576,MATCH('SectorStat-Age-Hommes'!$A22,[1]age_tranches_5ans_nb_sex!$A:$A,0),40)/5</f>
        <v>0.40000000017239995</v>
      </c>
      <c r="CS22" s="2">
        <f>INDEX([1]age_tranches_5ans_nb_sex!$1:$1048576,MATCH('SectorStat-Age-Hommes'!$A22,[1]age_tranches_5ans_nb_sex!$A:$A,0),40)/5</f>
        <v>0.40000000017239995</v>
      </c>
      <c r="CT22" s="2">
        <f>INDEX([1]age_tranches_5ans_nb_sex!$1:$1048576,MATCH('SectorStat-Age-Hommes'!$A22,[1]age_tranches_5ans_nb_sex!$A:$A,0),40)/5</f>
        <v>0.40000000017239995</v>
      </c>
      <c r="CZ22" s="3"/>
      <c r="DA22" s="3"/>
      <c r="DB22" s="3"/>
      <c r="DC22" s="3"/>
      <c r="DD22" s="3"/>
    </row>
    <row r="23" spans="1:108" x14ac:dyDescent="0.35">
      <c r="A23" s="1" t="s">
        <v>45</v>
      </c>
      <c r="B23" s="1" t="s">
        <v>46</v>
      </c>
      <c r="C23" t="str">
        <f>INDEX([1]SectorStat!$1:$1048576,MATCH('[1]Distribution ages'!$A23,[1]SectorStat!$B:$B,0),4)</f>
        <v>Anderlecht</v>
      </c>
      <c r="D23">
        <f>INDEX([1]age_tranches_5ans_nb_sex!$1:$1048576,MATCH('SectorStat-Age-Hommes'!$A23,[1]age_tranches_5ans_nb_sex!$A:$A,0),4)/5</f>
        <v>11.200000000079001</v>
      </c>
      <c r="E23">
        <f>INDEX([1]age_tranches_5ans_nb_sex!$1:$1048576,MATCH('SectorStat-Age-Hommes'!$A23,[1]age_tranches_5ans_nb_sex!$A:$A,0),4)/5</f>
        <v>11.200000000079001</v>
      </c>
      <c r="F23">
        <f>INDEX([1]age_tranches_5ans_nb_sex!$1:$1048576,MATCH('SectorStat-Age-Hommes'!$A23,[1]age_tranches_5ans_nb_sex!$A:$A,0),4)/5</f>
        <v>11.200000000079001</v>
      </c>
      <c r="G23">
        <f>INDEX([1]age_tranches_5ans_nb_sex!$1:$1048576,MATCH('SectorStat-Age-Hommes'!$A23,[1]age_tranches_5ans_nb_sex!$A:$A,0),4)/5</f>
        <v>11.200000000079001</v>
      </c>
      <c r="H23">
        <f>INDEX([1]age_tranches_5ans_nb_sex!$1:$1048576,MATCH('SectorStat-Age-Hommes'!$A23,[1]age_tranches_5ans_nb_sex!$A:$A,0),4)/5</f>
        <v>11.200000000079001</v>
      </c>
      <c r="I23">
        <f>INDEX([1]age_tranches_5ans_nb_sex!$1:$1048576,MATCH('SectorStat-Age-Hommes'!$A23,[1]age_tranches_5ans_nb_sex!$A:$A,0),6)/5</f>
        <v>8.4000000000004</v>
      </c>
      <c r="J23">
        <f>INDEX([1]age_tranches_5ans_nb_sex!$1:$1048576,MATCH('SectorStat-Age-Hommes'!$A23,[1]age_tranches_5ans_nb_sex!$A:$A,0),6)/5</f>
        <v>8.4000000000004</v>
      </c>
      <c r="K23">
        <f>INDEX([1]age_tranches_5ans_nb_sex!$1:$1048576,MATCH('SectorStat-Age-Hommes'!$A23,[1]age_tranches_5ans_nb_sex!$A:$A,0),6)/5</f>
        <v>8.4000000000004</v>
      </c>
      <c r="L23">
        <f>INDEX([1]age_tranches_5ans_nb_sex!$1:$1048576,MATCH('SectorStat-Age-Hommes'!$A23,[1]age_tranches_5ans_nb_sex!$A:$A,0),6)/5</f>
        <v>8.4000000000004</v>
      </c>
      <c r="M23">
        <f>INDEX([1]age_tranches_5ans_nb_sex!$1:$1048576,MATCH('SectorStat-Age-Hommes'!$A23,[1]age_tranches_5ans_nb_sex!$A:$A,0),6)/5</f>
        <v>8.4000000000004</v>
      </c>
      <c r="N23">
        <f>INDEX([1]age_tranches_5ans_nb_sex!$1:$1048576,MATCH('SectorStat-Age-Hommes'!$A23,[1]age_tranches_5ans_nb_sex!$A:$A,0),8)/5</f>
        <v>6.6000000001011996</v>
      </c>
      <c r="O23">
        <f>INDEX([1]age_tranches_5ans_nb_sex!$1:$1048576,MATCH('SectorStat-Age-Hommes'!$A23,[1]age_tranches_5ans_nb_sex!$A:$A,0),8)/5</f>
        <v>6.6000000001011996</v>
      </c>
      <c r="P23">
        <f>INDEX([1]age_tranches_5ans_nb_sex!$1:$1048576,MATCH('SectorStat-Age-Hommes'!$A23,[1]age_tranches_5ans_nb_sex!$A:$A,0),8)/5</f>
        <v>6.6000000001011996</v>
      </c>
      <c r="Q23">
        <f>INDEX([1]age_tranches_5ans_nb_sex!$1:$1048576,MATCH('SectorStat-Age-Hommes'!$A23,[1]age_tranches_5ans_nb_sex!$A:$A,0),8)/5</f>
        <v>6.6000000001011996</v>
      </c>
      <c r="R23">
        <f>INDEX([1]age_tranches_5ans_nb_sex!$1:$1048576,MATCH('SectorStat-Age-Hommes'!$A23,[1]age_tranches_5ans_nb_sex!$A:$A,0),8)/5</f>
        <v>6.6000000001011996</v>
      </c>
      <c r="S23">
        <f>INDEX([1]age_tranches_5ans_nb_sex!$1:$1048576,MATCH('SectorStat-Age-Hommes'!$A23,[1]age_tranches_5ans_nb_sex!$A:$A,0),10)/5</f>
        <v>6.4000000001123993</v>
      </c>
      <c r="T23">
        <f>INDEX([1]age_tranches_5ans_nb_sex!$1:$1048576,MATCH('SectorStat-Age-Hommes'!$A23,[1]age_tranches_5ans_nb_sex!$A:$A,0),10)/5</f>
        <v>6.4000000001123993</v>
      </c>
      <c r="U23">
        <f>INDEX([1]age_tranches_5ans_nb_sex!$1:$1048576,MATCH('SectorStat-Age-Hommes'!$A23,[1]age_tranches_5ans_nb_sex!$A:$A,0),10)/5</f>
        <v>6.4000000001123993</v>
      </c>
      <c r="V23">
        <f>INDEX([1]age_tranches_5ans_nb_sex!$1:$1048576,MATCH('SectorStat-Age-Hommes'!$A23,[1]age_tranches_5ans_nb_sex!$A:$A,0),10)/5</f>
        <v>6.4000000001123993</v>
      </c>
      <c r="W23">
        <f>INDEX([1]age_tranches_5ans_nb_sex!$1:$1048576,MATCH('SectorStat-Age-Hommes'!$A23,[1]age_tranches_5ans_nb_sex!$A:$A,0),10)/5</f>
        <v>6.4000000001123993</v>
      </c>
      <c r="X23">
        <f>INDEX([1]age_tranches_5ans_nb_sex!$1:$1048576,MATCH('SectorStat-Age-Hommes'!$A23,[1]age_tranches_5ans_nb_sex!$A:$A,0),10)/5</f>
        <v>6.4000000001123993</v>
      </c>
      <c r="Y23">
        <f>INDEX([1]age_tranches_5ans_nb_sex!$1:$1048576,MATCH('SectorStat-Age-Hommes'!$A23,[1]age_tranches_5ans_nb_sex!$A:$A,0),12)/5</f>
        <v>6.4000000001123993</v>
      </c>
      <c r="Z23">
        <f>INDEX([1]age_tranches_5ans_nb_sex!$1:$1048576,MATCH('SectorStat-Age-Hommes'!$A23,[1]age_tranches_5ans_nb_sex!$A:$A,0),12)/5</f>
        <v>6.4000000001123993</v>
      </c>
      <c r="AA23">
        <f>INDEX([1]age_tranches_5ans_nb_sex!$1:$1048576,MATCH('SectorStat-Age-Hommes'!$A23,[1]age_tranches_5ans_nb_sex!$A:$A,0),12)/5</f>
        <v>6.4000000001123993</v>
      </c>
      <c r="AB23">
        <f>INDEX([1]age_tranches_5ans_nb_sex!$1:$1048576,MATCH('SectorStat-Age-Hommes'!$A23,[1]age_tranches_5ans_nb_sex!$A:$A,0),12)/5</f>
        <v>6.4000000001123993</v>
      </c>
      <c r="AC23">
        <f>INDEX([1]age_tranches_5ans_nb_sex!$1:$1048576,MATCH('SectorStat-Age-Hommes'!$A23,[1]age_tranches_5ans_nb_sex!$A:$A,0),14)/5</f>
        <v>6.4000000001123993</v>
      </c>
      <c r="AD23">
        <f>INDEX([1]age_tranches_5ans_nb_sex!$1:$1048576,MATCH('SectorStat-Age-Hommes'!$A23,[1]age_tranches_5ans_nb_sex!$A:$A,0),14)/5</f>
        <v>6.4000000001123993</v>
      </c>
      <c r="AE23">
        <f>INDEX([1]age_tranches_5ans_nb_sex!$1:$1048576,MATCH('SectorStat-Age-Hommes'!$A23,[1]age_tranches_5ans_nb_sex!$A:$A,0),14)/5</f>
        <v>6.4000000001123993</v>
      </c>
      <c r="AF23">
        <f>INDEX([1]age_tranches_5ans_nb_sex!$1:$1048576,MATCH('SectorStat-Age-Hommes'!$A23,[1]age_tranches_5ans_nb_sex!$A:$A,0),14)/5</f>
        <v>6.4000000001123993</v>
      </c>
      <c r="AG23">
        <f>INDEX([1]age_tranches_5ans_nb_sex!$1:$1048576,MATCH('SectorStat-Age-Hommes'!$A23,[1]age_tranches_5ans_nb_sex!$A:$A,0),14)/5</f>
        <v>6.4000000001123993</v>
      </c>
      <c r="AH23">
        <f>INDEX([1]age_tranches_5ans_nb_sex!$1:$1048576,MATCH('SectorStat-Age-Hommes'!$A23,[1]age_tranches_5ans_nb_sex!$A:$A,0),16)/5</f>
        <v>9.5999999999331997</v>
      </c>
      <c r="AI23">
        <f>INDEX([1]age_tranches_5ans_nb_sex!$1:$1048576,MATCH('SectorStat-Age-Hommes'!$A23,[1]age_tranches_5ans_nb_sex!$A:$A,0),16)/5</f>
        <v>9.5999999999331997</v>
      </c>
      <c r="AJ23">
        <f>INDEX([1]age_tranches_5ans_nb_sex!$1:$1048576,MATCH('SectorStat-Age-Hommes'!$A23,[1]age_tranches_5ans_nb_sex!$A:$A,0),16)/5</f>
        <v>9.5999999999331997</v>
      </c>
      <c r="AK23">
        <f>INDEX([1]age_tranches_5ans_nb_sex!$1:$1048576,MATCH('SectorStat-Age-Hommes'!$A23,[1]age_tranches_5ans_nb_sex!$A:$A,0),16)/5</f>
        <v>9.5999999999331997</v>
      </c>
      <c r="AL23">
        <f>INDEX([1]age_tranches_5ans_nb_sex!$1:$1048576,MATCH('SectorStat-Age-Hommes'!$A23,[1]age_tranches_5ans_nb_sex!$A:$A,0),16)/5</f>
        <v>9.5999999999331997</v>
      </c>
      <c r="AM23">
        <f>INDEX([1]age_tranches_5ans_nb_sex!$1:$1048576,MATCH('SectorStat-Age-Hommes'!$A23,[1]age_tranches_5ans_nb_sex!$A:$A,0),18)/5</f>
        <v>8.5999999999892012</v>
      </c>
      <c r="AN23">
        <f>INDEX([1]age_tranches_5ans_nb_sex!$1:$1048576,MATCH('SectorStat-Age-Hommes'!$A23,[1]age_tranches_5ans_nb_sex!$A:$A,0),18)/5</f>
        <v>8.5999999999892012</v>
      </c>
      <c r="AO23">
        <f>INDEX([1]age_tranches_5ans_nb_sex!$1:$1048576,MATCH('SectorStat-Age-Hommes'!$A23,[1]age_tranches_5ans_nb_sex!$A:$A,0),18)/5</f>
        <v>8.5999999999892012</v>
      </c>
      <c r="AP23">
        <f>INDEX([1]age_tranches_5ans_nb_sex!$1:$1048576,MATCH('SectorStat-Age-Hommes'!$A23,[1]age_tranches_5ans_nb_sex!$A:$A,0),18)/5</f>
        <v>8.5999999999892012</v>
      </c>
      <c r="AQ23">
        <f>INDEX([1]age_tranches_5ans_nb_sex!$1:$1048576,MATCH('SectorStat-Age-Hommes'!$A23,[1]age_tranches_5ans_nb_sex!$A:$A,0),18)/5</f>
        <v>8.5999999999892012</v>
      </c>
      <c r="AR23">
        <f>INDEX([1]age_tranches_5ans_nb_sex!$1:$1048576,MATCH('SectorStat-Age-Hommes'!$A23,[1]age_tranches_5ans_nb_sex!$A:$A,0),20)/5</f>
        <v>9.9999999999107985</v>
      </c>
      <c r="AS23">
        <f>INDEX([1]age_tranches_5ans_nb_sex!$1:$1048576,MATCH('SectorStat-Age-Hommes'!$A23,[1]age_tranches_5ans_nb_sex!$A:$A,0),20)/5</f>
        <v>9.9999999999107985</v>
      </c>
      <c r="AT23">
        <f>INDEX([1]age_tranches_5ans_nb_sex!$1:$1048576,MATCH('SectorStat-Age-Hommes'!$A23,[1]age_tranches_5ans_nb_sex!$A:$A,0),20)/5</f>
        <v>9.9999999999107985</v>
      </c>
      <c r="AU23">
        <f>INDEX([1]age_tranches_5ans_nb_sex!$1:$1048576,MATCH('SectorStat-Age-Hommes'!$A23,[1]age_tranches_5ans_nb_sex!$A:$A,0),20)/5</f>
        <v>9.9999999999107985</v>
      </c>
      <c r="AV23">
        <f>INDEX([1]age_tranches_5ans_nb_sex!$1:$1048576,MATCH('SectorStat-Age-Hommes'!$A23,[1]age_tranches_5ans_nb_sex!$A:$A,0),20)/5</f>
        <v>9.9999999999107985</v>
      </c>
      <c r="AW23">
        <f>INDEX([1]age_tranches_5ans_nb_sex!$1:$1048576,MATCH('SectorStat-Age-Hommes'!$A23,[1]age_tranches_5ans_nb_sex!$A:$A,0),22)/5</f>
        <v>7.2000000000675994</v>
      </c>
      <c r="AX23">
        <f>INDEX([1]age_tranches_5ans_nb_sex!$1:$1048576,MATCH('SectorStat-Age-Hommes'!$A23,[1]age_tranches_5ans_nb_sex!$A:$A,0),22)/5</f>
        <v>7.2000000000675994</v>
      </c>
      <c r="AY23">
        <f>INDEX([1]age_tranches_5ans_nb_sex!$1:$1048576,MATCH('SectorStat-Age-Hommes'!$A23,[1]age_tranches_5ans_nb_sex!$A:$A,0),22)/5</f>
        <v>7.2000000000675994</v>
      </c>
      <c r="AZ23">
        <f>INDEX([1]age_tranches_5ans_nb_sex!$1:$1048576,MATCH('SectorStat-Age-Hommes'!$A23,[1]age_tranches_5ans_nb_sex!$A:$A,0),22)/5</f>
        <v>7.2000000000675994</v>
      </c>
      <c r="BA23">
        <f>INDEX([1]age_tranches_5ans_nb_sex!$1:$1048576,MATCH('SectorStat-Age-Hommes'!$A23,[1]age_tranches_5ans_nb_sex!$A:$A,0),22)/5</f>
        <v>7.2000000000675994</v>
      </c>
      <c r="BB23">
        <f>INDEX([1]age_tranches_5ans_nb_sex!$1:$1048576,MATCH('SectorStat-Age-Hommes'!$A23,[1]age_tranches_5ans_nb_sex!$A:$A,0),24)/5</f>
        <v>7.6000000000452008</v>
      </c>
      <c r="BC23">
        <f>INDEX([1]age_tranches_5ans_nb_sex!$1:$1048576,MATCH('SectorStat-Age-Hommes'!$A23,[1]age_tranches_5ans_nb_sex!$A:$A,0),24)/5</f>
        <v>7.6000000000452008</v>
      </c>
      <c r="BD23">
        <f>INDEX([1]age_tranches_5ans_nb_sex!$1:$1048576,MATCH('SectorStat-Age-Hommes'!$A23,[1]age_tranches_5ans_nb_sex!$A:$A,0),24)/5</f>
        <v>7.6000000000452008</v>
      </c>
      <c r="BE23">
        <f>INDEX([1]age_tranches_5ans_nb_sex!$1:$1048576,MATCH('SectorStat-Age-Hommes'!$A23,[1]age_tranches_5ans_nb_sex!$A:$A,0),24)/5</f>
        <v>7.6000000000452008</v>
      </c>
      <c r="BF23">
        <f>INDEX([1]age_tranches_5ans_nb_sex!$1:$1048576,MATCH('SectorStat-Age-Hommes'!$A23,[1]age_tranches_5ans_nb_sex!$A:$A,0),24)/5</f>
        <v>7.6000000000452008</v>
      </c>
      <c r="BG23">
        <f>INDEX([1]age_tranches_5ans_nb_sex!$1:$1048576,MATCH('SectorStat-Age-Hommes'!$A23,[1]age_tranches_5ans_nb_sex!$A:$A,0),26)/5</f>
        <v>3.8000000000226004</v>
      </c>
      <c r="BH23">
        <f>INDEX([1]age_tranches_5ans_nb_sex!$1:$1048576,MATCH('SectorStat-Age-Hommes'!$A23,[1]age_tranches_5ans_nb_sex!$A:$A,0),26)/5</f>
        <v>3.8000000000226004</v>
      </c>
      <c r="BI23">
        <f>INDEX([1]age_tranches_5ans_nb_sex!$1:$1048576,MATCH('SectorStat-Age-Hommes'!$A23,[1]age_tranches_5ans_nb_sex!$A:$A,0),26)/5</f>
        <v>3.8000000000226004</v>
      </c>
      <c r="BJ23">
        <f>INDEX([1]age_tranches_5ans_nb_sex!$1:$1048576,MATCH('SectorStat-Age-Hommes'!$A23,[1]age_tranches_5ans_nb_sex!$A:$A,0),26)/5</f>
        <v>3.8000000000226004</v>
      </c>
      <c r="BK23">
        <f>INDEX([1]age_tranches_5ans_nb_sex!$1:$1048576,MATCH('SectorStat-Age-Hommes'!$A23,[1]age_tranches_5ans_nb_sex!$A:$A,0),26)/5</f>
        <v>3.8000000000226004</v>
      </c>
      <c r="BL23">
        <f>INDEX([1]age_tranches_5ans_nb_sex!$1:$1048576,MATCH('SectorStat-Age-Hommes'!$A23,[1]age_tranches_5ans_nb_sex!$A:$A,0),28)/5</f>
        <v>5.3999999999329997</v>
      </c>
      <c r="BM23">
        <f>INDEX([1]age_tranches_5ans_nb_sex!$1:$1048576,MATCH('SectorStat-Age-Hommes'!$A23,[1]age_tranches_5ans_nb_sex!$A:$A,0),28)/5</f>
        <v>5.3999999999329997</v>
      </c>
      <c r="BN23">
        <f>INDEX([1]age_tranches_5ans_nb_sex!$1:$1048576,MATCH('SectorStat-Age-Hommes'!$A23,[1]age_tranches_5ans_nb_sex!$A:$A,0),28)/5</f>
        <v>5.3999999999329997</v>
      </c>
      <c r="BO23">
        <f>INDEX([1]age_tranches_5ans_nb_sex!$1:$1048576,MATCH('SectorStat-Age-Hommes'!$A23,[1]age_tranches_5ans_nb_sex!$A:$A,0),28)/5</f>
        <v>5.3999999999329997</v>
      </c>
      <c r="BP23">
        <f>INDEX([1]age_tranches_5ans_nb_sex!$1:$1048576,MATCH('SectorStat-Age-Hommes'!$A23,[1]age_tranches_5ans_nb_sex!$A:$A,0),28)/5</f>
        <v>5.3999999999329997</v>
      </c>
      <c r="BQ23">
        <f>INDEX([1]age_tranches_5ans_nb_sex!$1:$1048576,MATCH('SectorStat-Age-Hommes'!$A23,[1]age_tranches_5ans_nb_sex!$A:$A,0),30)/5</f>
        <v>2.2000000001121998</v>
      </c>
      <c r="BR23">
        <f>INDEX([1]age_tranches_5ans_nb_sex!$1:$1048576,MATCH('SectorStat-Age-Hommes'!$A23,[1]age_tranches_5ans_nb_sex!$A:$A,0),30)/5</f>
        <v>2.2000000001121998</v>
      </c>
      <c r="BS23">
        <f>INDEX([1]age_tranches_5ans_nb_sex!$1:$1048576,MATCH('SectorStat-Age-Hommes'!$A23,[1]age_tranches_5ans_nb_sex!$A:$A,0),30)/5</f>
        <v>2.2000000001121998</v>
      </c>
      <c r="BT23">
        <f>INDEX([1]age_tranches_5ans_nb_sex!$1:$1048576,MATCH('SectorStat-Age-Hommes'!$A23,[1]age_tranches_5ans_nb_sex!$A:$A,0),30)/5</f>
        <v>2.2000000001121998</v>
      </c>
      <c r="BU23">
        <f>INDEX([1]age_tranches_5ans_nb_sex!$1:$1048576,MATCH('SectorStat-Age-Hommes'!$A23,[1]age_tranches_5ans_nb_sex!$A:$A,0),30)/5</f>
        <v>2.2000000001121998</v>
      </c>
      <c r="BV23">
        <f>INDEX([1]age_tranches_5ans_nb_sex!$1:$1048576,MATCH('SectorStat-Age-Hommes'!$A23,[1]age_tranches_5ans_nb_sex!$A:$A,0),32)/5</f>
        <v>3.0000000000673999</v>
      </c>
      <c r="BW23">
        <f>INDEX([1]age_tranches_5ans_nb_sex!$1:$1048576,MATCH('SectorStat-Age-Hommes'!$A23,[1]age_tranches_5ans_nb_sex!$A:$A,0),32)/5</f>
        <v>3.0000000000673999</v>
      </c>
      <c r="BX23">
        <f>INDEX([1]age_tranches_5ans_nb_sex!$1:$1048576,MATCH('SectorStat-Age-Hommes'!$A23,[1]age_tranches_5ans_nb_sex!$A:$A,0),32)/5</f>
        <v>3.0000000000673999</v>
      </c>
      <c r="BY23">
        <f>INDEX([1]age_tranches_5ans_nb_sex!$1:$1048576,MATCH('SectorStat-Age-Hommes'!$A23,[1]age_tranches_5ans_nb_sex!$A:$A,0),32)/5</f>
        <v>3.0000000000673999</v>
      </c>
      <c r="BZ23">
        <f>INDEX([1]age_tranches_5ans_nb_sex!$1:$1048576,MATCH('SectorStat-Age-Hommes'!$A23,[1]age_tranches_5ans_nb_sex!$A:$A,0),32)/5</f>
        <v>3.0000000000673999</v>
      </c>
      <c r="CA23">
        <f>INDEX([1]age_tranches_5ans_nb_sex!$1:$1048576,MATCH('SectorStat-Age-Hommes'!$A23,[1]age_tranches_5ans_nb_sex!$A:$A,0),34)/5</f>
        <v>2.2000000001121998</v>
      </c>
      <c r="CB23">
        <f>INDEX([1]age_tranches_5ans_nb_sex!$1:$1048576,MATCH('SectorStat-Age-Hommes'!$A23,[1]age_tranches_5ans_nb_sex!$A:$A,0),34)/5</f>
        <v>2.2000000001121998</v>
      </c>
      <c r="CC23">
        <f>INDEX([1]age_tranches_5ans_nb_sex!$1:$1048576,MATCH('SectorStat-Age-Hommes'!$A23,[1]age_tranches_5ans_nb_sex!$A:$A,0),34)/5</f>
        <v>2.2000000001121998</v>
      </c>
      <c r="CD23">
        <f>INDEX([1]age_tranches_5ans_nb_sex!$1:$1048576,MATCH('SectorStat-Age-Hommes'!$A23,[1]age_tranches_5ans_nb_sex!$A:$A,0),34)/5</f>
        <v>2.2000000001121998</v>
      </c>
      <c r="CE23">
        <f>INDEX([1]age_tranches_5ans_nb_sex!$1:$1048576,MATCH('SectorStat-Age-Hommes'!$A23,[1]age_tranches_5ans_nb_sex!$A:$A,0),34)/5</f>
        <v>2.2000000001121998</v>
      </c>
      <c r="CF23">
        <f>INDEX([1]age_tranches_5ans_nb_sex!$1:$1048576,MATCH('SectorStat-Age-Hommes'!$A23,[1]age_tranches_5ans_nb_sex!$A:$A,0),36)/5</f>
        <v>1.7999999998992</v>
      </c>
      <c r="CG23">
        <f>INDEX([1]age_tranches_5ans_nb_sex!$1:$1048576,MATCH('SectorStat-Age-Hommes'!$A23,[1]age_tranches_5ans_nb_sex!$A:$A,0),36)/5</f>
        <v>1.7999999998992</v>
      </c>
      <c r="CH23">
        <f>INDEX([1]age_tranches_5ans_nb_sex!$1:$1048576,MATCH('SectorStat-Age-Hommes'!$A23,[1]age_tranches_5ans_nb_sex!$A:$A,0),36)/5</f>
        <v>1.7999999998992</v>
      </c>
      <c r="CI23">
        <f>INDEX([1]age_tranches_5ans_nb_sex!$1:$1048576,MATCH('SectorStat-Age-Hommes'!$A23,[1]age_tranches_5ans_nb_sex!$A:$A,0),36)/5</f>
        <v>1.7999999998992</v>
      </c>
      <c r="CJ23">
        <f>INDEX([1]age_tranches_5ans_nb_sex!$1:$1048576,MATCH('SectorStat-Age-Hommes'!$A23,[1]age_tranches_5ans_nb_sex!$A:$A,0),36)/5</f>
        <v>1.7999999998992</v>
      </c>
      <c r="CK23">
        <f>INDEX([1]age_tranches_5ans_nb_sex!$1:$1048576,MATCH('SectorStat-Age-Hommes'!$A23,[1]age_tranches_5ans_nb_sex!$A:$A,0),38)/5</f>
        <v>1.5999999999104</v>
      </c>
      <c r="CL23">
        <f>INDEX([1]age_tranches_5ans_nb_sex!$1:$1048576,MATCH('SectorStat-Age-Hommes'!$A23,[1]age_tranches_5ans_nb_sex!$A:$A,0),38)/5</f>
        <v>1.5999999999104</v>
      </c>
      <c r="CM23">
        <f>INDEX([1]age_tranches_5ans_nb_sex!$1:$1048576,MATCH('SectorStat-Age-Hommes'!$A23,[1]age_tranches_5ans_nb_sex!$A:$A,0),38)/5</f>
        <v>1.5999999999104</v>
      </c>
      <c r="CN23">
        <f>INDEX([1]age_tranches_5ans_nb_sex!$1:$1048576,MATCH('SectorStat-Age-Hommes'!$A23,[1]age_tranches_5ans_nb_sex!$A:$A,0),38)/5</f>
        <v>1.5999999999104</v>
      </c>
      <c r="CO23">
        <f>INDEX([1]age_tranches_5ans_nb_sex!$1:$1048576,MATCH('SectorStat-Age-Hommes'!$A23,[1]age_tranches_5ans_nb_sex!$A:$A,0),38)/5</f>
        <v>1.5999999999104</v>
      </c>
      <c r="CP23" s="2">
        <f>INDEX([1]age_tranches_5ans_nb_sex!$1:$1048576,MATCH('SectorStat-Age-Hommes'!$A23,[1]age_tranches_5ans_nb_sex!$A:$A,0),40)/5</f>
        <v>0.1999999999888</v>
      </c>
      <c r="CQ23" s="2">
        <f>INDEX([1]age_tranches_5ans_nb_sex!$1:$1048576,MATCH('SectorStat-Age-Hommes'!$A23,[1]age_tranches_5ans_nb_sex!$A:$A,0),40)/5</f>
        <v>0.1999999999888</v>
      </c>
      <c r="CR23" s="2">
        <f>INDEX([1]age_tranches_5ans_nb_sex!$1:$1048576,MATCH('SectorStat-Age-Hommes'!$A23,[1]age_tranches_5ans_nb_sex!$A:$A,0),40)/5</f>
        <v>0.1999999999888</v>
      </c>
      <c r="CS23" s="2">
        <f>INDEX([1]age_tranches_5ans_nb_sex!$1:$1048576,MATCH('SectorStat-Age-Hommes'!$A23,[1]age_tranches_5ans_nb_sex!$A:$A,0),40)/5</f>
        <v>0.1999999999888</v>
      </c>
      <c r="CT23" s="2">
        <f>INDEX([1]age_tranches_5ans_nb_sex!$1:$1048576,MATCH('SectorStat-Age-Hommes'!$A23,[1]age_tranches_5ans_nb_sex!$A:$A,0),40)/5</f>
        <v>0.1999999999888</v>
      </c>
      <c r="CZ23" s="3"/>
      <c r="DA23" s="3"/>
      <c r="DB23" s="3"/>
      <c r="DC23" s="3"/>
      <c r="DD23" s="3"/>
    </row>
    <row r="24" spans="1:108" x14ac:dyDescent="0.35">
      <c r="A24" s="1" t="s">
        <v>47</v>
      </c>
      <c r="B24" s="1" t="s">
        <v>48</v>
      </c>
      <c r="C24" t="str">
        <f>INDEX([1]SectorStat!$1:$1048576,MATCH('[1]Distribution ages'!$A24,[1]SectorStat!$B:$B,0),4)</f>
        <v>Anderlecht</v>
      </c>
      <c r="D24">
        <f>INDEX([1]age_tranches_5ans_nb_sex!$1:$1048576,MATCH('SectorStat-Age-Hommes'!$A24,[1]age_tranches_5ans_nb_sex!$A:$A,0),4)/5</f>
        <v>12.400000000031</v>
      </c>
      <c r="E24">
        <f>INDEX([1]age_tranches_5ans_nb_sex!$1:$1048576,MATCH('SectorStat-Age-Hommes'!$A24,[1]age_tranches_5ans_nb_sex!$A:$A,0),4)/5</f>
        <v>12.400000000031</v>
      </c>
      <c r="F24">
        <f>INDEX([1]age_tranches_5ans_nb_sex!$1:$1048576,MATCH('SectorStat-Age-Hommes'!$A24,[1]age_tranches_5ans_nb_sex!$A:$A,0),4)/5</f>
        <v>12.400000000031</v>
      </c>
      <c r="G24">
        <f>INDEX([1]age_tranches_5ans_nb_sex!$1:$1048576,MATCH('SectorStat-Age-Hommes'!$A24,[1]age_tranches_5ans_nb_sex!$A:$A,0),4)/5</f>
        <v>12.400000000031</v>
      </c>
      <c r="H24">
        <f>INDEX([1]age_tranches_5ans_nb_sex!$1:$1048576,MATCH('SectorStat-Age-Hommes'!$A24,[1]age_tranches_5ans_nb_sex!$A:$A,0),4)/5</f>
        <v>12.400000000031</v>
      </c>
      <c r="I24">
        <f>INDEX([1]age_tranches_5ans_nb_sex!$1:$1048576,MATCH('SectorStat-Age-Hommes'!$A24,[1]age_tranches_5ans_nb_sex!$A:$A,0),6)/5</f>
        <v>16.400000000041</v>
      </c>
      <c r="J24">
        <f>INDEX([1]age_tranches_5ans_nb_sex!$1:$1048576,MATCH('SectorStat-Age-Hommes'!$A24,[1]age_tranches_5ans_nb_sex!$A:$A,0),6)/5</f>
        <v>16.400000000041</v>
      </c>
      <c r="K24">
        <f>INDEX([1]age_tranches_5ans_nb_sex!$1:$1048576,MATCH('SectorStat-Age-Hommes'!$A24,[1]age_tranches_5ans_nb_sex!$A:$A,0),6)/5</f>
        <v>16.400000000041</v>
      </c>
      <c r="L24">
        <f>INDEX([1]age_tranches_5ans_nb_sex!$1:$1048576,MATCH('SectorStat-Age-Hommes'!$A24,[1]age_tranches_5ans_nb_sex!$A:$A,0),6)/5</f>
        <v>16.400000000041</v>
      </c>
      <c r="M24">
        <f>INDEX([1]age_tranches_5ans_nb_sex!$1:$1048576,MATCH('SectorStat-Age-Hommes'!$A24,[1]age_tranches_5ans_nb_sex!$A:$A,0),6)/5</f>
        <v>16.400000000041</v>
      </c>
      <c r="N24">
        <f>INDEX([1]age_tranches_5ans_nb_sex!$1:$1048576,MATCH('SectorStat-Age-Hommes'!$A24,[1]age_tranches_5ans_nb_sex!$A:$A,0),8)/5</f>
        <v>18.1999999998236</v>
      </c>
      <c r="O24">
        <f>INDEX([1]age_tranches_5ans_nb_sex!$1:$1048576,MATCH('SectorStat-Age-Hommes'!$A24,[1]age_tranches_5ans_nb_sex!$A:$A,0),8)/5</f>
        <v>18.1999999998236</v>
      </c>
      <c r="P24">
        <f>INDEX([1]age_tranches_5ans_nb_sex!$1:$1048576,MATCH('SectorStat-Age-Hommes'!$A24,[1]age_tranches_5ans_nb_sex!$A:$A,0),8)/5</f>
        <v>18.1999999998236</v>
      </c>
      <c r="Q24">
        <f>INDEX([1]age_tranches_5ans_nb_sex!$1:$1048576,MATCH('SectorStat-Age-Hommes'!$A24,[1]age_tranches_5ans_nb_sex!$A:$A,0),8)/5</f>
        <v>18.1999999998236</v>
      </c>
      <c r="R24">
        <f>INDEX([1]age_tranches_5ans_nb_sex!$1:$1048576,MATCH('SectorStat-Age-Hommes'!$A24,[1]age_tranches_5ans_nb_sex!$A:$A,0),8)/5</f>
        <v>18.1999999998236</v>
      </c>
      <c r="S24">
        <f>INDEX([1]age_tranches_5ans_nb_sex!$1:$1048576,MATCH('SectorStat-Age-Hommes'!$A24,[1]age_tranches_5ans_nb_sex!$A:$A,0),10)/5</f>
        <v>21.600000000053999</v>
      </c>
      <c r="T24">
        <f>INDEX([1]age_tranches_5ans_nb_sex!$1:$1048576,MATCH('SectorStat-Age-Hommes'!$A24,[1]age_tranches_5ans_nb_sex!$A:$A,0),10)/5</f>
        <v>21.600000000053999</v>
      </c>
      <c r="U24">
        <f>INDEX([1]age_tranches_5ans_nb_sex!$1:$1048576,MATCH('SectorStat-Age-Hommes'!$A24,[1]age_tranches_5ans_nb_sex!$A:$A,0),10)/5</f>
        <v>21.600000000053999</v>
      </c>
      <c r="V24">
        <f>INDEX([1]age_tranches_5ans_nb_sex!$1:$1048576,MATCH('SectorStat-Age-Hommes'!$A24,[1]age_tranches_5ans_nb_sex!$A:$A,0),10)/5</f>
        <v>21.600000000053999</v>
      </c>
      <c r="W24">
        <f>INDEX([1]age_tranches_5ans_nb_sex!$1:$1048576,MATCH('SectorStat-Age-Hommes'!$A24,[1]age_tranches_5ans_nb_sex!$A:$A,0),10)/5</f>
        <v>21.600000000053999</v>
      </c>
      <c r="X24">
        <f>INDEX([1]age_tranches_5ans_nb_sex!$1:$1048576,MATCH('SectorStat-Age-Hommes'!$A24,[1]age_tranches_5ans_nb_sex!$A:$A,0),10)/5</f>
        <v>21.600000000053999</v>
      </c>
      <c r="Y24">
        <f>INDEX([1]age_tranches_5ans_nb_sex!$1:$1048576,MATCH('SectorStat-Age-Hommes'!$A24,[1]age_tranches_5ans_nb_sex!$A:$A,0),12)/5</f>
        <v>16.199999999818598</v>
      </c>
      <c r="Z24">
        <f>INDEX([1]age_tranches_5ans_nb_sex!$1:$1048576,MATCH('SectorStat-Age-Hommes'!$A24,[1]age_tranches_5ans_nb_sex!$A:$A,0),12)/5</f>
        <v>16.199999999818598</v>
      </c>
      <c r="AA24">
        <f>INDEX([1]age_tranches_5ans_nb_sex!$1:$1048576,MATCH('SectorStat-Age-Hommes'!$A24,[1]age_tranches_5ans_nb_sex!$A:$A,0),12)/5</f>
        <v>16.199999999818598</v>
      </c>
      <c r="AB24">
        <f>INDEX([1]age_tranches_5ans_nb_sex!$1:$1048576,MATCH('SectorStat-Age-Hommes'!$A24,[1]age_tranches_5ans_nb_sex!$A:$A,0),12)/5</f>
        <v>16.199999999818598</v>
      </c>
      <c r="AC24">
        <f>INDEX([1]age_tranches_5ans_nb_sex!$1:$1048576,MATCH('SectorStat-Age-Hommes'!$A24,[1]age_tranches_5ans_nb_sex!$A:$A,0),14)/5</f>
        <v>12.599999999809601</v>
      </c>
      <c r="AD24">
        <f>INDEX([1]age_tranches_5ans_nb_sex!$1:$1048576,MATCH('SectorStat-Age-Hommes'!$A24,[1]age_tranches_5ans_nb_sex!$A:$A,0),14)/5</f>
        <v>12.599999999809601</v>
      </c>
      <c r="AE24">
        <f>INDEX([1]age_tranches_5ans_nb_sex!$1:$1048576,MATCH('SectorStat-Age-Hommes'!$A24,[1]age_tranches_5ans_nb_sex!$A:$A,0),14)/5</f>
        <v>12.599999999809601</v>
      </c>
      <c r="AF24">
        <f>INDEX([1]age_tranches_5ans_nb_sex!$1:$1048576,MATCH('SectorStat-Age-Hommes'!$A24,[1]age_tranches_5ans_nb_sex!$A:$A,0),14)/5</f>
        <v>12.599999999809601</v>
      </c>
      <c r="AG24">
        <f>INDEX([1]age_tranches_5ans_nb_sex!$1:$1048576,MATCH('SectorStat-Age-Hommes'!$A24,[1]age_tranches_5ans_nb_sex!$A:$A,0),14)/5</f>
        <v>12.599999999809601</v>
      </c>
      <c r="AH24">
        <f>INDEX([1]age_tranches_5ans_nb_sex!$1:$1048576,MATCH('SectorStat-Age-Hommes'!$A24,[1]age_tranches_5ans_nb_sex!$A:$A,0),16)/5</f>
        <v>10.999999999805601</v>
      </c>
      <c r="AI24">
        <f>INDEX([1]age_tranches_5ans_nb_sex!$1:$1048576,MATCH('SectorStat-Age-Hommes'!$A24,[1]age_tranches_5ans_nb_sex!$A:$A,0),16)/5</f>
        <v>10.999999999805601</v>
      </c>
      <c r="AJ24">
        <f>INDEX([1]age_tranches_5ans_nb_sex!$1:$1048576,MATCH('SectorStat-Age-Hommes'!$A24,[1]age_tranches_5ans_nb_sex!$A:$A,0),16)/5</f>
        <v>10.999999999805601</v>
      </c>
      <c r="AK24">
        <f>INDEX([1]age_tranches_5ans_nb_sex!$1:$1048576,MATCH('SectorStat-Age-Hommes'!$A24,[1]age_tranches_5ans_nb_sex!$A:$A,0),16)/5</f>
        <v>10.999999999805601</v>
      </c>
      <c r="AL24">
        <f>INDEX([1]age_tranches_5ans_nb_sex!$1:$1048576,MATCH('SectorStat-Age-Hommes'!$A24,[1]age_tranches_5ans_nb_sex!$A:$A,0),16)/5</f>
        <v>10.999999999805601</v>
      </c>
      <c r="AM24">
        <f>INDEX([1]age_tranches_5ans_nb_sex!$1:$1048576,MATCH('SectorStat-Age-Hommes'!$A24,[1]age_tranches_5ans_nb_sex!$A:$A,0),18)/5</f>
        <v>12.400000000031</v>
      </c>
      <c r="AN24">
        <f>INDEX([1]age_tranches_5ans_nb_sex!$1:$1048576,MATCH('SectorStat-Age-Hommes'!$A24,[1]age_tranches_5ans_nb_sex!$A:$A,0),18)/5</f>
        <v>12.400000000031</v>
      </c>
      <c r="AO24">
        <f>INDEX([1]age_tranches_5ans_nb_sex!$1:$1048576,MATCH('SectorStat-Age-Hommes'!$A24,[1]age_tranches_5ans_nb_sex!$A:$A,0),18)/5</f>
        <v>12.400000000031</v>
      </c>
      <c r="AP24">
        <f>INDEX([1]age_tranches_5ans_nb_sex!$1:$1048576,MATCH('SectorStat-Age-Hommes'!$A24,[1]age_tranches_5ans_nb_sex!$A:$A,0),18)/5</f>
        <v>12.400000000031</v>
      </c>
      <c r="AQ24">
        <f>INDEX([1]age_tranches_5ans_nb_sex!$1:$1048576,MATCH('SectorStat-Age-Hommes'!$A24,[1]age_tranches_5ans_nb_sex!$A:$A,0),18)/5</f>
        <v>12.400000000031</v>
      </c>
      <c r="AR24">
        <f>INDEX([1]age_tranches_5ans_nb_sex!$1:$1048576,MATCH('SectorStat-Age-Hommes'!$A24,[1]age_tranches_5ans_nb_sex!$A:$A,0),20)/5</f>
        <v>14.400000000035998</v>
      </c>
      <c r="AS24">
        <f>INDEX([1]age_tranches_5ans_nb_sex!$1:$1048576,MATCH('SectorStat-Age-Hommes'!$A24,[1]age_tranches_5ans_nb_sex!$A:$A,0),20)/5</f>
        <v>14.400000000035998</v>
      </c>
      <c r="AT24">
        <f>INDEX([1]age_tranches_5ans_nb_sex!$1:$1048576,MATCH('SectorStat-Age-Hommes'!$A24,[1]age_tranches_5ans_nb_sex!$A:$A,0),20)/5</f>
        <v>14.400000000035998</v>
      </c>
      <c r="AU24">
        <f>INDEX([1]age_tranches_5ans_nb_sex!$1:$1048576,MATCH('SectorStat-Age-Hommes'!$A24,[1]age_tranches_5ans_nb_sex!$A:$A,0),20)/5</f>
        <v>14.400000000035998</v>
      </c>
      <c r="AV24">
        <f>INDEX([1]age_tranches_5ans_nb_sex!$1:$1048576,MATCH('SectorStat-Age-Hommes'!$A24,[1]age_tranches_5ans_nb_sex!$A:$A,0),20)/5</f>
        <v>14.400000000035998</v>
      </c>
      <c r="AW24">
        <f>INDEX([1]age_tranches_5ans_nb_sex!$1:$1048576,MATCH('SectorStat-Age-Hommes'!$A24,[1]age_tranches_5ans_nb_sex!$A:$A,0),22)/5</f>
        <v>13.200000000033</v>
      </c>
      <c r="AX24">
        <f>INDEX([1]age_tranches_5ans_nb_sex!$1:$1048576,MATCH('SectorStat-Age-Hommes'!$A24,[1]age_tranches_5ans_nb_sex!$A:$A,0),22)/5</f>
        <v>13.200000000033</v>
      </c>
      <c r="AY24">
        <f>INDEX([1]age_tranches_5ans_nb_sex!$1:$1048576,MATCH('SectorStat-Age-Hommes'!$A24,[1]age_tranches_5ans_nb_sex!$A:$A,0),22)/5</f>
        <v>13.200000000033</v>
      </c>
      <c r="AZ24">
        <f>INDEX([1]age_tranches_5ans_nb_sex!$1:$1048576,MATCH('SectorStat-Age-Hommes'!$A24,[1]age_tranches_5ans_nb_sex!$A:$A,0),22)/5</f>
        <v>13.200000000033</v>
      </c>
      <c r="BA24">
        <f>INDEX([1]age_tranches_5ans_nb_sex!$1:$1048576,MATCH('SectorStat-Age-Hommes'!$A24,[1]age_tranches_5ans_nb_sex!$A:$A,0),22)/5</f>
        <v>13.200000000033</v>
      </c>
      <c r="BB24">
        <f>INDEX([1]age_tranches_5ans_nb_sex!$1:$1048576,MATCH('SectorStat-Age-Hommes'!$A24,[1]age_tranches_5ans_nb_sex!$A:$A,0),24)/5</f>
        <v>16.599999999819598</v>
      </c>
      <c r="BC24">
        <f>INDEX([1]age_tranches_5ans_nb_sex!$1:$1048576,MATCH('SectorStat-Age-Hommes'!$A24,[1]age_tranches_5ans_nb_sex!$A:$A,0),24)/5</f>
        <v>16.599999999819598</v>
      </c>
      <c r="BD24">
        <f>INDEX([1]age_tranches_5ans_nb_sex!$1:$1048576,MATCH('SectorStat-Age-Hommes'!$A24,[1]age_tranches_5ans_nb_sex!$A:$A,0),24)/5</f>
        <v>16.599999999819598</v>
      </c>
      <c r="BE24">
        <f>INDEX([1]age_tranches_5ans_nb_sex!$1:$1048576,MATCH('SectorStat-Age-Hommes'!$A24,[1]age_tranches_5ans_nb_sex!$A:$A,0),24)/5</f>
        <v>16.599999999819598</v>
      </c>
      <c r="BF24">
        <f>INDEX([1]age_tranches_5ans_nb_sex!$1:$1048576,MATCH('SectorStat-Age-Hommes'!$A24,[1]age_tranches_5ans_nb_sex!$A:$A,0),24)/5</f>
        <v>16.599999999819598</v>
      </c>
      <c r="BG24">
        <f>INDEX([1]age_tranches_5ans_nb_sex!$1:$1048576,MATCH('SectorStat-Age-Hommes'!$A24,[1]age_tranches_5ans_nb_sex!$A:$A,0),26)/5</f>
        <v>13.799999999812599</v>
      </c>
      <c r="BH24">
        <f>INDEX([1]age_tranches_5ans_nb_sex!$1:$1048576,MATCH('SectorStat-Age-Hommes'!$A24,[1]age_tranches_5ans_nb_sex!$A:$A,0),26)/5</f>
        <v>13.799999999812599</v>
      </c>
      <c r="BI24">
        <f>INDEX([1]age_tranches_5ans_nb_sex!$1:$1048576,MATCH('SectorStat-Age-Hommes'!$A24,[1]age_tranches_5ans_nb_sex!$A:$A,0),26)/5</f>
        <v>13.799999999812599</v>
      </c>
      <c r="BJ24">
        <f>INDEX([1]age_tranches_5ans_nb_sex!$1:$1048576,MATCH('SectorStat-Age-Hommes'!$A24,[1]age_tranches_5ans_nb_sex!$A:$A,0),26)/5</f>
        <v>13.799999999812599</v>
      </c>
      <c r="BK24">
        <f>INDEX([1]age_tranches_5ans_nb_sex!$1:$1048576,MATCH('SectorStat-Age-Hommes'!$A24,[1]age_tranches_5ans_nb_sex!$A:$A,0),26)/5</f>
        <v>13.799999999812599</v>
      </c>
      <c r="BL24">
        <f>INDEX([1]age_tranches_5ans_nb_sex!$1:$1048576,MATCH('SectorStat-Age-Hommes'!$A24,[1]age_tranches_5ans_nb_sex!$A:$A,0),28)/5</f>
        <v>11.200000000028</v>
      </c>
      <c r="BM24">
        <f>INDEX([1]age_tranches_5ans_nb_sex!$1:$1048576,MATCH('SectorStat-Age-Hommes'!$A24,[1]age_tranches_5ans_nb_sex!$A:$A,0),28)/5</f>
        <v>11.200000000028</v>
      </c>
      <c r="BN24">
        <f>INDEX([1]age_tranches_5ans_nb_sex!$1:$1048576,MATCH('SectorStat-Age-Hommes'!$A24,[1]age_tranches_5ans_nb_sex!$A:$A,0),28)/5</f>
        <v>11.200000000028</v>
      </c>
      <c r="BO24">
        <f>INDEX([1]age_tranches_5ans_nb_sex!$1:$1048576,MATCH('SectorStat-Age-Hommes'!$A24,[1]age_tranches_5ans_nb_sex!$A:$A,0),28)/5</f>
        <v>11.200000000028</v>
      </c>
      <c r="BP24">
        <f>INDEX([1]age_tranches_5ans_nb_sex!$1:$1048576,MATCH('SectorStat-Age-Hommes'!$A24,[1]age_tranches_5ans_nb_sex!$A:$A,0),28)/5</f>
        <v>11.200000000028</v>
      </c>
      <c r="BQ24">
        <f>INDEX([1]age_tranches_5ans_nb_sex!$1:$1048576,MATCH('SectorStat-Age-Hommes'!$A24,[1]age_tranches_5ans_nb_sex!$A:$A,0),30)/5</f>
        <v>6.8000000000170004</v>
      </c>
      <c r="BR24">
        <f>INDEX([1]age_tranches_5ans_nb_sex!$1:$1048576,MATCH('SectorStat-Age-Hommes'!$A24,[1]age_tranches_5ans_nb_sex!$A:$A,0),30)/5</f>
        <v>6.8000000000170004</v>
      </c>
      <c r="BS24">
        <f>INDEX([1]age_tranches_5ans_nb_sex!$1:$1048576,MATCH('SectorStat-Age-Hommes'!$A24,[1]age_tranches_5ans_nb_sex!$A:$A,0),30)/5</f>
        <v>6.8000000000170004</v>
      </c>
      <c r="BT24">
        <f>INDEX([1]age_tranches_5ans_nb_sex!$1:$1048576,MATCH('SectorStat-Age-Hommes'!$A24,[1]age_tranches_5ans_nb_sex!$A:$A,0),30)/5</f>
        <v>6.8000000000170004</v>
      </c>
      <c r="BU24">
        <f>INDEX([1]age_tranches_5ans_nb_sex!$1:$1048576,MATCH('SectorStat-Age-Hommes'!$A24,[1]age_tranches_5ans_nb_sex!$A:$A,0),30)/5</f>
        <v>6.8000000000170004</v>
      </c>
      <c r="BV24">
        <f>INDEX([1]age_tranches_5ans_nb_sex!$1:$1048576,MATCH('SectorStat-Age-Hommes'!$A24,[1]age_tranches_5ans_nb_sex!$A:$A,0),32)/5</f>
        <v>4.8000000000120009</v>
      </c>
      <c r="BW24">
        <f>INDEX([1]age_tranches_5ans_nb_sex!$1:$1048576,MATCH('SectorStat-Age-Hommes'!$A24,[1]age_tranches_5ans_nb_sex!$A:$A,0),32)/5</f>
        <v>4.8000000000120009</v>
      </c>
      <c r="BX24">
        <f>INDEX([1]age_tranches_5ans_nb_sex!$1:$1048576,MATCH('SectorStat-Age-Hommes'!$A24,[1]age_tranches_5ans_nb_sex!$A:$A,0),32)/5</f>
        <v>4.8000000000120009</v>
      </c>
      <c r="BY24">
        <f>INDEX([1]age_tranches_5ans_nb_sex!$1:$1048576,MATCH('SectorStat-Age-Hommes'!$A24,[1]age_tranches_5ans_nb_sex!$A:$A,0),32)/5</f>
        <v>4.8000000000120009</v>
      </c>
      <c r="BZ24">
        <f>INDEX([1]age_tranches_5ans_nb_sex!$1:$1048576,MATCH('SectorStat-Age-Hommes'!$A24,[1]age_tranches_5ans_nb_sex!$A:$A,0),32)/5</f>
        <v>4.8000000000120009</v>
      </c>
      <c r="CA24">
        <f>INDEX([1]age_tranches_5ans_nb_sex!$1:$1048576,MATCH('SectorStat-Age-Hommes'!$A24,[1]age_tranches_5ans_nb_sex!$A:$A,0),34)/5</f>
        <v>4.9999999997905995</v>
      </c>
      <c r="CB24">
        <f>INDEX([1]age_tranches_5ans_nb_sex!$1:$1048576,MATCH('SectorStat-Age-Hommes'!$A24,[1]age_tranches_5ans_nb_sex!$A:$A,0),34)/5</f>
        <v>4.9999999997905995</v>
      </c>
      <c r="CC24">
        <f>INDEX([1]age_tranches_5ans_nb_sex!$1:$1048576,MATCH('SectorStat-Age-Hommes'!$A24,[1]age_tranches_5ans_nb_sex!$A:$A,0),34)/5</f>
        <v>4.9999999997905995</v>
      </c>
      <c r="CD24">
        <f>INDEX([1]age_tranches_5ans_nb_sex!$1:$1048576,MATCH('SectorStat-Age-Hommes'!$A24,[1]age_tranches_5ans_nb_sex!$A:$A,0),34)/5</f>
        <v>4.9999999997905995</v>
      </c>
      <c r="CE24">
        <f>INDEX([1]age_tranches_5ans_nb_sex!$1:$1048576,MATCH('SectorStat-Age-Hommes'!$A24,[1]age_tranches_5ans_nb_sex!$A:$A,0),34)/5</f>
        <v>4.9999999997905995</v>
      </c>
      <c r="CF24">
        <f>INDEX([1]age_tranches_5ans_nb_sex!$1:$1048576,MATCH('SectorStat-Age-Hommes'!$A24,[1]age_tranches_5ans_nb_sex!$A:$A,0),36)/5</f>
        <v>3.200000000008</v>
      </c>
      <c r="CG24">
        <f>INDEX([1]age_tranches_5ans_nb_sex!$1:$1048576,MATCH('SectorStat-Age-Hommes'!$A24,[1]age_tranches_5ans_nb_sex!$A:$A,0),36)/5</f>
        <v>3.200000000008</v>
      </c>
      <c r="CH24">
        <f>INDEX([1]age_tranches_5ans_nb_sex!$1:$1048576,MATCH('SectorStat-Age-Hommes'!$A24,[1]age_tranches_5ans_nb_sex!$A:$A,0),36)/5</f>
        <v>3.200000000008</v>
      </c>
      <c r="CI24">
        <f>INDEX([1]age_tranches_5ans_nb_sex!$1:$1048576,MATCH('SectorStat-Age-Hommes'!$A24,[1]age_tranches_5ans_nb_sex!$A:$A,0),36)/5</f>
        <v>3.200000000008</v>
      </c>
      <c r="CJ24">
        <f>INDEX([1]age_tranches_5ans_nb_sex!$1:$1048576,MATCH('SectorStat-Age-Hommes'!$A24,[1]age_tranches_5ans_nb_sex!$A:$A,0),36)/5</f>
        <v>3.200000000008</v>
      </c>
      <c r="CK24">
        <f>INDEX([1]age_tranches_5ans_nb_sex!$1:$1048576,MATCH('SectorStat-Age-Hommes'!$A24,[1]age_tranches_5ans_nb_sex!$A:$A,0),38)/5</f>
        <v>2.5999999997845995</v>
      </c>
      <c r="CL24">
        <f>INDEX([1]age_tranches_5ans_nb_sex!$1:$1048576,MATCH('SectorStat-Age-Hommes'!$A24,[1]age_tranches_5ans_nb_sex!$A:$A,0),38)/5</f>
        <v>2.5999999997845995</v>
      </c>
      <c r="CM24">
        <f>INDEX([1]age_tranches_5ans_nb_sex!$1:$1048576,MATCH('SectorStat-Age-Hommes'!$A24,[1]age_tranches_5ans_nb_sex!$A:$A,0),38)/5</f>
        <v>2.5999999997845995</v>
      </c>
      <c r="CN24">
        <f>INDEX([1]age_tranches_5ans_nb_sex!$1:$1048576,MATCH('SectorStat-Age-Hommes'!$A24,[1]age_tranches_5ans_nb_sex!$A:$A,0),38)/5</f>
        <v>2.5999999997845995</v>
      </c>
      <c r="CO24">
        <f>INDEX([1]age_tranches_5ans_nb_sex!$1:$1048576,MATCH('SectorStat-Age-Hommes'!$A24,[1]age_tranches_5ans_nb_sex!$A:$A,0),38)/5</f>
        <v>2.5999999997845995</v>
      </c>
      <c r="CP24" s="2">
        <f>INDEX([1]age_tranches_5ans_nb_sex!$1:$1048576,MATCH('SectorStat-Age-Hommes'!$A24,[1]age_tranches_5ans_nb_sex!$A:$A,0),40)/5</f>
        <v>0.800000000002</v>
      </c>
      <c r="CQ24" s="2">
        <f>INDEX([1]age_tranches_5ans_nb_sex!$1:$1048576,MATCH('SectorStat-Age-Hommes'!$A24,[1]age_tranches_5ans_nb_sex!$A:$A,0),40)/5</f>
        <v>0.800000000002</v>
      </c>
      <c r="CR24" s="2">
        <f>INDEX([1]age_tranches_5ans_nb_sex!$1:$1048576,MATCH('SectorStat-Age-Hommes'!$A24,[1]age_tranches_5ans_nb_sex!$A:$A,0),40)/5</f>
        <v>0.800000000002</v>
      </c>
      <c r="CS24" s="2">
        <f>INDEX([1]age_tranches_5ans_nb_sex!$1:$1048576,MATCH('SectorStat-Age-Hommes'!$A24,[1]age_tranches_5ans_nb_sex!$A:$A,0),40)/5</f>
        <v>0.800000000002</v>
      </c>
      <c r="CT24" s="2">
        <f>INDEX([1]age_tranches_5ans_nb_sex!$1:$1048576,MATCH('SectorStat-Age-Hommes'!$A24,[1]age_tranches_5ans_nb_sex!$A:$A,0),40)/5</f>
        <v>0.800000000002</v>
      </c>
      <c r="CZ24" s="3"/>
      <c r="DA24" s="3"/>
      <c r="DB24" s="3"/>
      <c r="DC24" s="3"/>
      <c r="DD24" s="3"/>
    </row>
    <row r="25" spans="1:108" x14ac:dyDescent="0.35">
      <c r="A25" s="1" t="s">
        <v>49</v>
      </c>
      <c r="B25" s="1" t="s">
        <v>50</v>
      </c>
      <c r="C25" t="str">
        <f>INDEX([1]SectorStat!$1:$1048576,MATCH('[1]Distribution ages'!$A25,[1]SectorStat!$B:$B,0),4)</f>
        <v>Anderlecht</v>
      </c>
      <c r="D25">
        <f>INDEX([1]age_tranches_5ans_nb_sex!$1:$1048576,MATCH('SectorStat-Age-Hommes'!$A25,[1]age_tranches_5ans_nb_sex!$A:$A,0),4)/5</f>
        <v>8.5999999999914003</v>
      </c>
      <c r="E25">
        <f>INDEX([1]age_tranches_5ans_nb_sex!$1:$1048576,MATCH('SectorStat-Age-Hommes'!$A25,[1]age_tranches_5ans_nb_sex!$A:$A,0),4)/5</f>
        <v>8.5999999999914003</v>
      </c>
      <c r="F25">
        <f>INDEX([1]age_tranches_5ans_nb_sex!$1:$1048576,MATCH('SectorStat-Age-Hommes'!$A25,[1]age_tranches_5ans_nb_sex!$A:$A,0),4)/5</f>
        <v>8.5999999999914003</v>
      </c>
      <c r="G25">
        <f>INDEX([1]age_tranches_5ans_nb_sex!$1:$1048576,MATCH('SectorStat-Age-Hommes'!$A25,[1]age_tranches_5ans_nb_sex!$A:$A,0),4)/5</f>
        <v>8.5999999999914003</v>
      </c>
      <c r="H25">
        <f>INDEX([1]age_tranches_5ans_nb_sex!$1:$1048576,MATCH('SectorStat-Age-Hommes'!$A25,[1]age_tranches_5ans_nb_sex!$A:$A,0),4)/5</f>
        <v>8.5999999999914003</v>
      </c>
      <c r="I25">
        <f>INDEX([1]age_tranches_5ans_nb_sex!$1:$1048576,MATCH('SectorStat-Age-Hommes'!$A25,[1]age_tranches_5ans_nb_sex!$A:$A,0),6)/5</f>
        <v>10.7999999999892</v>
      </c>
      <c r="J25">
        <f>INDEX([1]age_tranches_5ans_nb_sex!$1:$1048576,MATCH('SectorStat-Age-Hommes'!$A25,[1]age_tranches_5ans_nb_sex!$A:$A,0),6)/5</f>
        <v>10.7999999999892</v>
      </c>
      <c r="K25">
        <f>INDEX([1]age_tranches_5ans_nb_sex!$1:$1048576,MATCH('SectorStat-Age-Hommes'!$A25,[1]age_tranches_5ans_nb_sex!$A:$A,0),6)/5</f>
        <v>10.7999999999892</v>
      </c>
      <c r="L25">
        <f>INDEX([1]age_tranches_5ans_nb_sex!$1:$1048576,MATCH('SectorStat-Age-Hommes'!$A25,[1]age_tranches_5ans_nb_sex!$A:$A,0),6)/5</f>
        <v>10.7999999999892</v>
      </c>
      <c r="M25">
        <f>INDEX([1]age_tranches_5ans_nb_sex!$1:$1048576,MATCH('SectorStat-Age-Hommes'!$A25,[1]age_tranches_5ans_nb_sex!$A:$A,0),6)/5</f>
        <v>10.7999999999892</v>
      </c>
      <c r="N25">
        <f>INDEX([1]age_tranches_5ans_nb_sex!$1:$1048576,MATCH('SectorStat-Age-Hommes'!$A25,[1]age_tranches_5ans_nb_sex!$A:$A,0),8)/5</f>
        <v>11.7999999999882</v>
      </c>
      <c r="O25">
        <f>INDEX([1]age_tranches_5ans_nb_sex!$1:$1048576,MATCH('SectorStat-Age-Hommes'!$A25,[1]age_tranches_5ans_nb_sex!$A:$A,0),8)/5</f>
        <v>11.7999999999882</v>
      </c>
      <c r="P25">
        <f>INDEX([1]age_tranches_5ans_nb_sex!$1:$1048576,MATCH('SectorStat-Age-Hommes'!$A25,[1]age_tranches_5ans_nb_sex!$A:$A,0),8)/5</f>
        <v>11.7999999999882</v>
      </c>
      <c r="Q25">
        <f>INDEX([1]age_tranches_5ans_nb_sex!$1:$1048576,MATCH('SectorStat-Age-Hommes'!$A25,[1]age_tranches_5ans_nb_sex!$A:$A,0),8)/5</f>
        <v>11.7999999999882</v>
      </c>
      <c r="R25">
        <f>INDEX([1]age_tranches_5ans_nb_sex!$1:$1048576,MATCH('SectorStat-Age-Hommes'!$A25,[1]age_tranches_5ans_nb_sex!$A:$A,0),8)/5</f>
        <v>11.7999999999882</v>
      </c>
      <c r="S25">
        <f>INDEX([1]age_tranches_5ans_nb_sex!$1:$1048576,MATCH('SectorStat-Age-Hommes'!$A25,[1]age_tranches_5ans_nb_sex!$A:$A,0),10)/5</f>
        <v>8.5999999999914003</v>
      </c>
      <c r="T25">
        <f>INDEX([1]age_tranches_5ans_nb_sex!$1:$1048576,MATCH('SectorStat-Age-Hommes'!$A25,[1]age_tranches_5ans_nb_sex!$A:$A,0),10)/5</f>
        <v>8.5999999999914003</v>
      </c>
      <c r="U25">
        <f>INDEX([1]age_tranches_5ans_nb_sex!$1:$1048576,MATCH('SectorStat-Age-Hommes'!$A25,[1]age_tranches_5ans_nb_sex!$A:$A,0),10)/5</f>
        <v>8.5999999999914003</v>
      </c>
      <c r="V25">
        <f>INDEX([1]age_tranches_5ans_nb_sex!$1:$1048576,MATCH('SectorStat-Age-Hommes'!$A25,[1]age_tranches_5ans_nb_sex!$A:$A,0),10)/5</f>
        <v>8.5999999999914003</v>
      </c>
      <c r="W25">
        <f>INDEX([1]age_tranches_5ans_nb_sex!$1:$1048576,MATCH('SectorStat-Age-Hommes'!$A25,[1]age_tranches_5ans_nb_sex!$A:$A,0),10)/5</f>
        <v>8.5999999999914003</v>
      </c>
      <c r="X25">
        <f>INDEX([1]age_tranches_5ans_nb_sex!$1:$1048576,MATCH('SectorStat-Age-Hommes'!$A25,[1]age_tranches_5ans_nb_sex!$A:$A,0),10)/5</f>
        <v>8.5999999999914003</v>
      </c>
      <c r="Y25">
        <f>INDEX([1]age_tranches_5ans_nb_sex!$1:$1048576,MATCH('SectorStat-Age-Hommes'!$A25,[1]age_tranches_5ans_nb_sex!$A:$A,0),12)/5</f>
        <v>9.1999999999907995</v>
      </c>
      <c r="Z25">
        <f>INDEX([1]age_tranches_5ans_nb_sex!$1:$1048576,MATCH('SectorStat-Age-Hommes'!$A25,[1]age_tranches_5ans_nb_sex!$A:$A,0),12)/5</f>
        <v>9.1999999999907995</v>
      </c>
      <c r="AA25">
        <f>INDEX([1]age_tranches_5ans_nb_sex!$1:$1048576,MATCH('SectorStat-Age-Hommes'!$A25,[1]age_tranches_5ans_nb_sex!$A:$A,0),12)/5</f>
        <v>9.1999999999907995</v>
      </c>
      <c r="AB25">
        <f>INDEX([1]age_tranches_5ans_nb_sex!$1:$1048576,MATCH('SectorStat-Age-Hommes'!$A25,[1]age_tranches_5ans_nb_sex!$A:$A,0),12)/5</f>
        <v>9.1999999999907995</v>
      </c>
      <c r="AC25">
        <f>INDEX([1]age_tranches_5ans_nb_sex!$1:$1048576,MATCH('SectorStat-Age-Hommes'!$A25,[1]age_tranches_5ans_nb_sex!$A:$A,0),14)/5</f>
        <v>9.5999999999903984</v>
      </c>
      <c r="AD25">
        <f>INDEX([1]age_tranches_5ans_nb_sex!$1:$1048576,MATCH('SectorStat-Age-Hommes'!$A25,[1]age_tranches_5ans_nb_sex!$A:$A,0),14)/5</f>
        <v>9.5999999999903984</v>
      </c>
      <c r="AE25">
        <f>INDEX([1]age_tranches_5ans_nb_sex!$1:$1048576,MATCH('SectorStat-Age-Hommes'!$A25,[1]age_tranches_5ans_nb_sex!$A:$A,0),14)/5</f>
        <v>9.5999999999903984</v>
      </c>
      <c r="AF25">
        <f>INDEX([1]age_tranches_5ans_nb_sex!$1:$1048576,MATCH('SectorStat-Age-Hommes'!$A25,[1]age_tranches_5ans_nb_sex!$A:$A,0),14)/5</f>
        <v>9.5999999999903984</v>
      </c>
      <c r="AG25">
        <f>INDEX([1]age_tranches_5ans_nb_sex!$1:$1048576,MATCH('SectorStat-Age-Hommes'!$A25,[1]age_tranches_5ans_nb_sex!$A:$A,0),14)/5</f>
        <v>9.5999999999903984</v>
      </c>
      <c r="AH25">
        <f>INDEX([1]age_tranches_5ans_nb_sex!$1:$1048576,MATCH('SectorStat-Age-Hommes'!$A25,[1]age_tranches_5ans_nb_sex!$A:$A,0),16)/5</f>
        <v>8.999999999991001</v>
      </c>
      <c r="AI25">
        <f>INDEX([1]age_tranches_5ans_nb_sex!$1:$1048576,MATCH('SectorStat-Age-Hommes'!$A25,[1]age_tranches_5ans_nb_sex!$A:$A,0),16)/5</f>
        <v>8.999999999991001</v>
      </c>
      <c r="AJ25">
        <f>INDEX([1]age_tranches_5ans_nb_sex!$1:$1048576,MATCH('SectorStat-Age-Hommes'!$A25,[1]age_tranches_5ans_nb_sex!$A:$A,0),16)/5</f>
        <v>8.999999999991001</v>
      </c>
      <c r="AK25">
        <f>INDEX([1]age_tranches_5ans_nb_sex!$1:$1048576,MATCH('SectorStat-Age-Hommes'!$A25,[1]age_tranches_5ans_nb_sex!$A:$A,0),16)/5</f>
        <v>8.999999999991001</v>
      </c>
      <c r="AL25">
        <f>INDEX([1]age_tranches_5ans_nb_sex!$1:$1048576,MATCH('SectorStat-Age-Hommes'!$A25,[1]age_tranches_5ans_nb_sex!$A:$A,0),16)/5</f>
        <v>8.999999999991001</v>
      </c>
      <c r="AM25">
        <f>INDEX([1]age_tranches_5ans_nb_sex!$1:$1048576,MATCH('SectorStat-Age-Hommes'!$A25,[1]age_tranches_5ans_nb_sex!$A:$A,0),18)/5</f>
        <v>10.999999999989001</v>
      </c>
      <c r="AN25">
        <f>INDEX([1]age_tranches_5ans_nb_sex!$1:$1048576,MATCH('SectorStat-Age-Hommes'!$A25,[1]age_tranches_5ans_nb_sex!$A:$A,0),18)/5</f>
        <v>10.999999999989001</v>
      </c>
      <c r="AO25">
        <f>INDEX([1]age_tranches_5ans_nb_sex!$1:$1048576,MATCH('SectorStat-Age-Hommes'!$A25,[1]age_tranches_5ans_nb_sex!$A:$A,0),18)/5</f>
        <v>10.999999999989001</v>
      </c>
      <c r="AP25">
        <f>INDEX([1]age_tranches_5ans_nb_sex!$1:$1048576,MATCH('SectorStat-Age-Hommes'!$A25,[1]age_tranches_5ans_nb_sex!$A:$A,0),18)/5</f>
        <v>10.999999999989001</v>
      </c>
      <c r="AQ25">
        <f>INDEX([1]age_tranches_5ans_nb_sex!$1:$1048576,MATCH('SectorStat-Age-Hommes'!$A25,[1]age_tranches_5ans_nb_sex!$A:$A,0),18)/5</f>
        <v>10.999999999989001</v>
      </c>
      <c r="AR25">
        <f>INDEX([1]age_tranches_5ans_nb_sex!$1:$1048576,MATCH('SectorStat-Age-Hommes'!$A25,[1]age_tranches_5ans_nb_sex!$A:$A,0),20)/5</f>
        <v>11.3999999999886</v>
      </c>
      <c r="AS25">
        <f>INDEX([1]age_tranches_5ans_nb_sex!$1:$1048576,MATCH('SectorStat-Age-Hommes'!$A25,[1]age_tranches_5ans_nb_sex!$A:$A,0),20)/5</f>
        <v>11.3999999999886</v>
      </c>
      <c r="AT25">
        <f>INDEX([1]age_tranches_5ans_nb_sex!$1:$1048576,MATCH('SectorStat-Age-Hommes'!$A25,[1]age_tranches_5ans_nb_sex!$A:$A,0),20)/5</f>
        <v>11.3999999999886</v>
      </c>
      <c r="AU25">
        <f>INDEX([1]age_tranches_5ans_nb_sex!$1:$1048576,MATCH('SectorStat-Age-Hommes'!$A25,[1]age_tranches_5ans_nb_sex!$A:$A,0),20)/5</f>
        <v>11.3999999999886</v>
      </c>
      <c r="AV25">
        <f>INDEX([1]age_tranches_5ans_nb_sex!$1:$1048576,MATCH('SectorStat-Age-Hommes'!$A25,[1]age_tranches_5ans_nb_sex!$A:$A,0),20)/5</f>
        <v>11.3999999999886</v>
      </c>
      <c r="AW25">
        <f>INDEX([1]age_tranches_5ans_nb_sex!$1:$1048576,MATCH('SectorStat-Age-Hommes'!$A25,[1]age_tranches_5ans_nb_sex!$A:$A,0),22)/5</f>
        <v>10.3999999999896</v>
      </c>
      <c r="AX25">
        <f>INDEX([1]age_tranches_5ans_nb_sex!$1:$1048576,MATCH('SectorStat-Age-Hommes'!$A25,[1]age_tranches_5ans_nb_sex!$A:$A,0),22)/5</f>
        <v>10.3999999999896</v>
      </c>
      <c r="AY25">
        <f>INDEX([1]age_tranches_5ans_nb_sex!$1:$1048576,MATCH('SectorStat-Age-Hommes'!$A25,[1]age_tranches_5ans_nb_sex!$A:$A,0),22)/5</f>
        <v>10.3999999999896</v>
      </c>
      <c r="AZ25">
        <f>INDEX([1]age_tranches_5ans_nb_sex!$1:$1048576,MATCH('SectorStat-Age-Hommes'!$A25,[1]age_tranches_5ans_nb_sex!$A:$A,0),22)/5</f>
        <v>10.3999999999896</v>
      </c>
      <c r="BA25">
        <f>INDEX([1]age_tranches_5ans_nb_sex!$1:$1048576,MATCH('SectorStat-Age-Hommes'!$A25,[1]age_tranches_5ans_nb_sex!$A:$A,0),22)/5</f>
        <v>10.3999999999896</v>
      </c>
      <c r="BB25">
        <f>INDEX([1]age_tranches_5ans_nb_sex!$1:$1048576,MATCH('SectorStat-Age-Hommes'!$A25,[1]age_tranches_5ans_nb_sex!$A:$A,0),24)/5</f>
        <v>8.1999999999917996</v>
      </c>
      <c r="BC25">
        <f>INDEX([1]age_tranches_5ans_nb_sex!$1:$1048576,MATCH('SectorStat-Age-Hommes'!$A25,[1]age_tranches_5ans_nb_sex!$A:$A,0),24)/5</f>
        <v>8.1999999999917996</v>
      </c>
      <c r="BD25">
        <f>INDEX([1]age_tranches_5ans_nb_sex!$1:$1048576,MATCH('SectorStat-Age-Hommes'!$A25,[1]age_tranches_5ans_nb_sex!$A:$A,0),24)/5</f>
        <v>8.1999999999917996</v>
      </c>
      <c r="BE25">
        <f>INDEX([1]age_tranches_5ans_nb_sex!$1:$1048576,MATCH('SectorStat-Age-Hommes'!$A25,[1]age_tranches_5ans_nb_sex!$A:$A,0),24)/5</f>
        <v>8.1999999999917996</v>
      </c>
      <c r="BF25">
        <f>INDEX([1]age_tranches_5ans_nb_sex!$1:$1048576,MATCH('SectorStat-Age-Hommes'!$A25,[1]age_tranches_5ans_nb_sex!$A:$A,0),24)/5</f>
        <v>8.1999999999917996</v>
      </c>
      <c r="BG25">
        <f>INDEX([1]age_tranches_5ans_nb_sex!$1:$1048576,MATCH('SectorStat-Age-Hommes'!$A25,[1]age_tranches_5ans_nb_sex!$A:$A,0),26)/5</f>
        <v>7.7999999999921998</v>
      </c>
      <c r="BH25">
        <f>INDEX([1]age_tranches_5ans_nb_sex!$1:$1048576,MATCH('SectorStat-Age-Hommes'!$A25,[1]age_tranches_5ans_nb_sex!$A:$A,0),26)/5</f>
        <v>7.7999999999921998</v>
      </c>
      <c r="BI25">
        <f>INDEX([1]age_tranches_5ans_nb_sex!$1:$1048576,MATCH('SectorStat-Age-Hommes'!$A25,[1]age_tranches_5ans_nb_sex!$A:$A,0),26)/5</f>
        <v>7.7999999999921998</v>
      </c>
      <c r="BJ25">
        <f>INDEX([1]age_tranches_5ans_nb_sex!$1:$1048576,MATCH('SectorStat-Age-Hommes'!$A25,[1]age_tranches_5ans_nb_sex!$A:$A,0),26)/5</f>
        <v>7.7999999999921998</v>
      </c>
      <c r="BK25">
        <f>INDEX([1]age_tranches_5ans_nb_sex!$1:$1048576,MATCH('SectorStat-Age-Hommes'!$A25,[1]age_tranches_5ans_nb_sex!$A:$A,0),26)/5</f>
        <v>7.7999999999921998</v>
      </c>
      <c r="BL25">
        <f>INDEX([1]age_tranches_5ans_nb_sex!$1:$1048576,MATCH('SectorStat-Age-Hommes'!$A25,[1]age_tranches_5ans_nb_sex!$A:$A,0),28)/5</f>
        <v>5.7999999999942</v>
      </c>
      <c r="BM25">
        <f>INDEX([1]age_tranches_5ans_nb_sex!$1:$1048576,MATCH('SectorStat-Age-Hommes'!$A25,[1]age_tranches_5ans_nb_sex!$A:$A,0),28)/5</f>
        <v>5.7999999999942</v>
      </c>
      <c r="BN25">
        <f>INDEX([1]age_tranches_5ans_nb_sex!$1:$1048576,MATCH('SectorStat-Age-Hommes'!$A25,[1]age_tranches_5ans_nb_sex!$A:$A,0),28)/5</f>
        <v>5.7999999999942</v>
      </c>
      <c r="BO25">
        <f>INDEX([1]age_tranches_5ans_nb_sex!$1:$1048576,MATCH('SectorStat-Age-Hommes'!$A25,[1]age_tranches_5ans_nb_sex!$A:$A,0),28)/5</f>
        <v>5.7999999999942</v>
      </c>
      <c r="BP25">
        <f>INDEX([1]age_tranches_5ans_nb_sex!$1:$1048576,MATCH('SectorStat-Age-Hommes'!$A25,[1]age_tranches_5ans_nb_sex!$A:$A,0),28)/5</f>
        <v>5.7999999999942</v>
      </c>
      <c r="BQ25">
        <f>INDEX([1]age_tranches_5ans_nb_sex!$1:$1048576,MATCH('SectorStat-Age-Hommes'!$A25,[1]age_tranches_5ans_nb_sex!$A:$A,0),30)/5</f>
        <v>5.1999999999947999</v>
      </c>
      <c r="BR25">
        <f>INDEX([1]age_tranches_5ans_nb_sex!$1:$1048576,MATCH('SectorStat-Age-Hommes'!$A25,[1]age_tranches_5ans_nb_sex!$A:$A,0),30)/5</f>
        <v>5.1999999999947999</v>
      </c>
      <c r="BS25">
        <f>INDEX([1]age_tranches_5ans_nb_sex!$1:$1048576,MATCH('SectorStat-Age-Hommes'!$A25,[1]age_tranches_5ans_nb_sex!$A:$A,0),30)/5</f>
        <v>5.1999999999947999</v>
      </c>
      <c r="BT25">
        <f>INDEX([1]age_tranches_5ans_nb_sex!$1:$1048576,MATCH('SectorStat-Age-Hommes'!$A25,[1]age_tranches_5ans_nb_sex!$A:$A,0),30)/5</f>
        <v>5.1999999999947999</v>
      </c>
      <c r="BU25">
        <f>INDEX([1]age_tranches_5ans_nb_sex!$1:$1048576,MATCH('SectorStat-Age-Hommes'!$A25,[1]age_tranches_5ans_nb_sex!$A:$A,0),30)/5</f>
        <v>5.1999999999947999</v>
      </c>
      <c r="BV25">
        <f>INDEX([1]age_tranches_5ans_nb_sex!$1:$1048576,MATCH('SectorStat-Age-Hommes'!$A25,[1]age_tranches_5ans_nb_sex!$A:$A,0),32)/5</f>
        <v>3.1999999999968001</v>
      </c>
      <c r="BW25">
        <f>INDEX([1]age_tranches_5ans_nb_sex!$1:$1048576,MATCH('SectorStat-Age-Hommes'!$A25,[1]age_tranches_5ans_nb_sex!$A:$A,0),32)/5</f>
        <v>3.1999999999968001</v>
      </c>
      <c r="BX25">
        <f>INDEX([1]age_tranches_5ans_nb_sex!$1:$1048576,MATCH('SectorStat-Age-Hommes'!$A25,[1]age_tranches_5ans_nb_sex!$A:$A,0),32)/5</f>
        <v>3.1999999999968001</v>
      </c>
      <c r="BY25">
        <f>INDEX([1]age_tranches_5ans_nb_sex!$1:$1048576,MATCH('SectorStat-Age-Hommes'!$A25,[1]age_tranches_5ans_nb_sex!$A:$A,0),32)/5</f>
        <v>3.1999999999968001</v>
      </c>
      <c r="BZ25">
        <f>INDEX([1]age_tranches_5ans_nb_sex!$1:$1048576,MATCH('SectorStat-Age-Hommes'!$A25,[1]age_tranches_5ans_nb_sex!$A:$A,0),32)/5</f>
        <v>3.1999999999968001</v>
      </c>
      <c r="CA25">
        <f>INDEX([1]age_tranches_5ans_nb_sex!$1:$1048576,MATCH('SectorStat-Age-Hommes'!$A25,[1]age_tranches_5ans_nb_sex!$A:$A,0),34)/5</f>
        <v>2.9999999999970002</v>
      </c>
      <c r="CB25">
        <f>INDEX([1]age_tranches_5ans_nb_sex!$1:$1048576,MATCH('SectorStat-Age-Hommes'!$A25,[1]age_tranches_5ans_nb_sex!$A:$A,0),34)/5</f>
        <v>2.9999999999970002</v>
      </c>
      <c r="CC25">
        <f>INDEX([1]age_tranches_5ans_nb_sex!$1:$1048576,MATCH('SectorStat-Age-Hommes'!$A25,[1]age_tranches_5ans_nb_sex!$A:$A,0),34)/5</f>
        <v>2.9999999999970002</v>
      </c>
      <c r="CD25">
        <f>INDEX([1]age_tranches_5ans_nb_sex!$1:$1048576,MATCH('SectorStat-Age-Hommes'!$A25,[1]age_tranches_5ans_nb_sex!$A:$A,0),34)/5</f>
        <v>2.9999999999970002</v>
      </c>
      <c r="CE25">
        <f>INDEX([1]age_tranches_5ans_nb_sex!$1:$1048576,MATCH('SectorStat-Age-Hommes'!$A25,[1]age_tranches_5ans_nb_sex!$A:$A,0),34)/5</f>
        <v>2.9999999999970002</v>
      </c>
      <c r="CF25">
        <f>INDEX([1]age_tranches_5ans_nb_sex!$1:$1048576,MATCH('SectorStat-Age-Hommes'!$A25,[1]age_tranches_5ans_nb_sex!$A:$A,0),36)/5</f>
        <v>1.7999999999981999</v>
      </c>
      <c r="CG25">
        <f>INDEX([1]age_tranches_5ans_nb_sex!$1:$1048576,MATCH('SectorStat-Age-Hommes'!$A25,[1]age_tranches_5ans_nb_sex!$A:$A,0),36)/5</f>
        <v>1.7999999999981999</v>
      </c>
      <c r="CH25">
        <f>INDEX([1]age_tranches_5ans_nb_sex!$1:$1048576,MATCH('SectorStat-Age-Hommes'!$A25,[1]age_tranches_5ans_nb_sex!$A:$A,0),36)/5</f>
        <v>1.7999999999981999</v>
      </c>
      <c r="CI25">
        <f>INDEX([1]age_tranches_5ans_nb_sex!$1:$1048576,MATCH('SectorStat-Age-Hommes'!$A25,[1]age_tranches_5ans_nb_sex!$A:$A,0),36)/5</f>
        <v>1.7999999999981999</v>
      </c>
      <c r="CJ25">
        <f>INDEX([1]age_tranches_5ans_nb_sex!$1:$1048576,MATCH('SectorStat-Age-Hommes'!$A25,[1]age_tranches_5ans_nb_sex!$A:$A,0),36)/5</f>
        <v>1.7999999999981999</v>
      </c>
      <c r="CK25">
        <f>INDEX([1]age_tranches_5ans_nb_sex!$1:$1048576,MATCH('SectorStat-Age-Hommes'!$A25,[1]age_tranches_5ans_nb_sex!$A:$A,0),38)/5</f>
        <v>0.39999999999960001</v>
      </c>
      <c r="CL25">
        <f>INDEX([1]age_tranches_5ans_nb_sex!$1:$1048576,MATCH('SectorStat-Age-Hommes'!$A25,[1]age_tranches_5ans_nb_sex!$A:$A,0),38)/5</f>
        <v>0.39999999999960001</v>
      </c>
      <c r="CM25">
        <f>INDEX([1]age_tranches_5ans_nb_sex!$1:$1048576,MATCH('SectorStat-Age-Hommes'!$A25,[1]age_tranches_5ans_nb_sex!$A:$A,0),38)/5</f>
        <v>0.39999999999960001</v>
      </c>
      <c r="CN25">
        <f>INDEX([1]age_tranches_5ans_nb_sex!$1:$1048576,MATCH('SectorStat-Age-Hommes'!$A25,[1]age_tranches_5ans_nb_sex!$A:$A,0),38)/5</f>
        <v>0.39999999999960001</v>
      </c>
      <c r="CO25">
        <f>INDEX([1]age_tranches_5ans_nb_sex!$1:$1048576,MATCH('SectorStat-Age-Hommes'!$A25,[1]age_tranches_5ans_nb_sex!$A:$A,0),38)/5</f>
        <v>0.39999999999960001</v>
      </c>
      <c r="CP25" s="2">
        <f>INDEX([1]age_tranches_5ans_nb_sex!$1:$1048576,MATCH('SectorStat-Age-Hommes'!$A25,[1]age_tranches_5ans_nb_sex!$A:$A,0),40)/5</f>
        <v>0.1999999999998</v>
      </c>
      <c r="CQ25" s="2">
        <f>INDEX([1]age_tranches_5ans_nb_sex!$1:$1048576,MATCH('SectorStat-Age-Hommes'!$A25,[1]age_tranches_5ans_nb_sex!$A:$A,0),40)/5</f>
        <v>0.1999999999998</v>
      </c>
      <c r="CR25" s="2">
        <f>INDEX([1]age_tranches_5ans_nb_sex!$1:$1048576,MATCH('SectorStat-Age-Hommes'!$A25,[1]age_tranches_5ans_nb_sex!$A:$A,0),40)/5</f>
        <v>0.1999999999998</v>
      </c>
      <c r="CS25" s="2">
        <f>INDEX([1]age_tranches_5ans_nb_sex!$1:$1048576,MATCH('SectorStat-Age-Hommes'!$A25,[1]age_tranches_5ans_nb_sex!$A:$A,0),40)/5</f>
        <v>0.1999999999998</v>
      </c>
      <c r="CT25" s="2">
        <f>INDEX([1]age_tranches_5ans_nb_sex!$1:$1048576,MATCH('SectorStat-Age-Hommes'!$A25,[1]age_tranches_5ans_nb_sex!$A:$A,0),40)/5</f>
        <v>0.1999999999998</v>
      </c>
      <c r="CZ25" s="3"/>
      <c r="DA25" s="3"/>
      <c r="DB25" s="3"/>
      <c r="DC25" s="3"/>
      <c r="DD25" s="3"/>
    </row>
    <row r="26" spans="1:108" x14ac:dyDescent="0.35">
      <c r="A26" s="1" t="s">
        <v>51</v>
      </c>
      <c r="B26" s="1" t="s">
        <v>52</v>
      </c>
      <c r="C26" t="str">
        <f>INDEX([1]SectorStat!$1:$1048576,MATCH('[1]Distribution ages'!$A26,[1]SectorStat!$B:$B,0),4)</f>
        <v>Anderlecht</v>
      </c>
      <c r="D26">
        <f>INDEX([1]age_tranches_5ans_nb_sex!$1:$1048576,MATCH('SectorStat-Age-Hommes'!$A26,[1]age_tranches_5ans_nb_sex!$A:$A,0),4)/5</f>
        <v>17.400000000046798</v>
      </c>
      <c r="E26">
        <f>INDEX([1]age_tranches_5ans_nb_sex!$1:$1048576,MATCH('SectorStat-Age-Hommes'!$A26,[1]age_tranches_5ans_nb_sex!$A:$A,0),4)/5</f>
        <v>17.400000000046798</v>
      </c>
      <c r="F26">
        <f>INDEX([1]age_tranches_5ans_nb_sex!$1:$1048576,MATCH('SectorStat-Age-Hommes'!$A26,[1]age_tranches_5ans_nb_sex!$A:$A,0),4)/5</f>
        <v>17.400000000046798</v>
      </c>
      <c r="G26">
        <f>INDEX([1]age_tranches_5ans_nb_sex!$1:$1048576,MATCH('SectorStat-Age-Hommes'!$A26,[1]age_tranches_5ans_nb_sex!$A:$A,0),4)/5</f>
        <v>17.400000000046798</v>
      </c>
      <c r="H26">
        <f>INDEX([1]age_tranches_5ans_nb_sex!$1:$1048576,MATCH('SectorStat-Age-Hommes'!$A26,[1]age_tranches_5ans_nb_sex!$A:$A,0),4)/5</f>
        <v>17.400000000046798</v>
      </c>
      <c r="I26">
        <f>INDEX([1]age_tranches_5ans_nb_sex!$1:$1048576,MATCH('SectorStat-Age-Hommes'!$A26,[1]age_tranches_5ans_nb_sex!$A:$A,0),6)/5</f>
        <v>18.199999999911601</v>
      </c>
      <c r="J26">
        <f>INDEX([1]age_tranches_5ans_nb_sex!$1:$1048576,MATCH('SectorStat-Age-Hommes'!$A26,[1]age_tranches_5ans_nb_sex!$A:$A,0),6)/5</f>
        <v>18.199999999911601</v>
      </c>
      <c r="K26">
        <f>INDEX([1]age_tranches_5ans_nb_sex!$1:$1048576,MATCH('SectorStat-Age-Hommes'!$A26,[1]age_tranches_5ans_nb_sex!$A:$A,0),6)/5</f>
        <v>18.199999999911601</v>
      </c>
      <c r="L26">
        <f>INDEX([1]age_tranches_5ans_nb_sex!$1:$1048576,MATCH('SectorStat-Age-Hommes'!$A26,[1]age_tranches_5ans_nb_sex!$A:$A,0),6)/5</f>
        <v>18.199999999911601</v>
      </c>
      <c r="M26">
        <f>INDEX([1]age_tranches_5ans_nb_sex!$1:$1048576,MATCH('SectorStat-Age-Hommes'!$A26,[1]age_tranches_5ans_nb_sex!$A:$A,0),6)/5</f>
        <v>18.199999999911601</v>
      </c>
      <c r="N26">
        <f>INDEX([1]age_tranches_5ans_nb_sex!$1:$1048576,MATCH('SectorStat-Age-Hommes'!$A26,[1]age_tranches_5ans_nb_sex!$A:$A,0),8)/5</f>
        <v>15.3999999999252</v>
      </c>
      <c r="O26">
        <f>INDEX([1]age_tranches_5ans_nb_sex!$1:$1048576,MATCH('SectorStat-Age-Hommes'!$A26,[1]age_tranches_5ans_nb_sex!$A:$A,0),8)/5</f>
        <v>15.3999999999252</v>
      </c>
      <c r="P26">
        <f>INDEX([1]age_tranches_5ans_nb_sex!$1:$1048576,MATCH('SectorStat-Age-Hommes'!$A26,[1]age_tranches_5ans_nb_sex!$A:$A,0),8)/5</f>
        <v>15.3999999999252</v>
      </c>
      <c r="Q26">
        <f>INDEX([1]age_tranches_5ans_nb_sex!$1:$1048576,MATCH('SectorStat-Age-Hommes'!$A26,[1]age_tranches_5ans_nb_sex!$A:$A,0),8)/5</f>
        <v>15.3999999999252</v>
      </c>
      <c r="R26">
        <f>INDEX([1]age_tranches_5ans_nb_sex!$1:$1048576,MATCH('SectorStat-Age-Hommes'!$A26,[1]age_tranches_5ans_nb_sex!$A:$A,0),8)/5</f>
        <v>15.3999999999252</v>
      </c>
      <c r="S26">
        <f>INDEX([1]age_tranches_5ans_nb_sex!$1:$1048576,MATCH('SectorStat-Age-Hommes'!$A26,[1]age_tranches_5ans_nb_sex!$A:$A,0),10)/5</f>
        <v>13.200000000067201</v>
      </c>
      <c r="T26">
        <f>INDEX([1]age_tranches_5ans_nb_sex!$1:$1048576,MATCH('SectorStat-Age-Hommes'!$A26,[1]age_tranches_5ans_nb_sex!$A:$A,0),10)/5</f>
        <v>13.200000000067201</v>
      </c>
      <c r="U26">
        <f>INDEX([1]age_tranches_5ans_nb_sex!$1:$1048576,MATCH('SectorStat-Age-Hommes'!$A26,[1]age_tranches_5ans_nb_sex!$A:$A,0),10)/5</f>
        <v>13.200000000067201</v>
      </c>
      <c r="V26">
        <f>INDEX([1]age_tranches_5ans_nb_sex!$1:$1048576,MATCH('SectorStat-Age-Hommes'!$A26,[1]age_tranches_5ans_nb_sex!$A:$A,0),10)/5</f>
        <v>13.200000000067201</v>
      </c>
      <c r="W26">
        <f>INDEX([1]age_tranches_5ans_nb_sex!$1:$1048576,MATCH('SectorStat-Age-Hommes'!$A26,[1]age_tranches_5ans_nb_sex!$A:$A,0),10)/5</f>
        <v>13.200000000067201</v>
      </c>
      <c r="X26">
        <f>INDEX([1]age_tranches_5ans_nb_sex!$1:$1048576,MATCH('SectorStat-Age-Hommes'!$A26,[1]age_tranches_5ans_nb_sex!$A:$A,0),10)/5</f>
        <v>13.200000000067201</v>
      </c>
      <c r="Y26">
        <f>INDEX([1]age_tranches_5ans_nb_sex!$1:$1048576,MATCH('SectorStat-Age-Hommes'!$A26,[1]age_tranches_5ans_nb_sex!$A:$A,0),12)/5</f>
        <v>16.799999999918402</v>
      </c>
      <c r="Z26">
        <f>INDEX([1]age_tranches_5ans_nb_sex!$1:$1048576,MATCH('SectorStat-Age-Hommes'!$A26,[1]age_tranches_5ans_nb_sex!$A:$A,0),12)/5</f>
        <v>16.799999999918402</v>
      </c>
      <c r="AA26">
        <f>INDEX([1]age_tranches_5ans_nb_sex!$1:$1048576,MATCH('SectorStat-Age-Hommes'!$A26,[1]age_tranches_5ans_nb_sex!$A:$A,0),12)/5</f>
        <v>16.799999999918402</v>
      </c>
      <c r="AB26">
        <f>INDEX([1]age_tranches_5ans_nb_sex!$1:$1048576,MATCH('SectorStat-Age-Hommes'!$A26,[1]age_tranches_5ans_nb_sex!$A:$A,0),12)/5</f>
        <v>16.799999999918402</v>
      </c>
      <c r="AC26">
        <f>INDEX([1]age_tranches_5ans_nb_sex!$1:$1048576,MATCH('SectorStat-Age-Hommes'!$A26,[1]age_tranches_5ans_nb_sex!$A:$A,0),14)/5</f>
        <v>17.599999999783201</v>
      </c>
      <c r="AD26">
        <f>INDEX([1]age_tranches_5ans_nb_sex!$1:$1048576,MATCH('SectorStat-Age-Hommes'!$A26,[1]age_tranches_5ans_nb_sex!$A:$A,0),14)/5</f>
        <v>17.599999999783201</v>
      </c>
      <c r="AE26">
        <f>INDEX([1]age_tranches_5ans_nb_sex!$1:$1048576,MATCH('SectorStat-Age-Hommes'!$A26,[1]age_tranches_5ans_nb_sex!$A:$A,0),14)/5</f>
        <v>17.599999999783201</v>
      </c>
      <c r="AF26">
        <f>INDEX([1]age_tranches_5ans_nb_sex!$1:$1048576,MATCH('SectorStat-Age-Hommes'!$A26,[1]age_tranches_5ans_nb_sex!$A:$A,0),14)/5</f>
        <v>17.599999999783201</v>
      </c>
      <c r="AG26">
        <f>INDEX([1]age_tranches_5ans_nb_sex!$1:$1048576,MATCH('SectorStat-Age-Hommes'!$A26,[1]age_tranches_5ans_nb_sex!$A:$A,0),14)/5</f>
        <v>17.599999999783201</v>
      </c>
      <c r="AH26">
        <f>INDEX([1]age_tranches_5ans_nb_sex!$1:$1048576,MATCH('SectorStat-Age-Hommes'!$A26,[1]age_tranches_5ans_nb_sex!$A:$A,0),16)/5</f>
        <v>15.600000000121199</v>
      </c>
      <c r="AI26">
        <f>INDEX([1]age_tranches_5ans_nb_sex!$1:$1048576,MATCH('SectorStat-Age-Hommes'!$A26,[1]age_tranches_5ans_nb_sex!$A:$A,0),16)/5</f>
        <v>15.600000000121199</v>
      </c>
      <c r="AJ26">
        <f>INDEX([1]age_tranches_5ans_nb_sex!$1:$1048576,MATCH('SectorStat-Age-Hommes'!$A26,[1]age_tranches_5ans_nb_sex!$A:$A,0),16)/5</f>
        <v>15.600000000121199</v>
      </c>
      <c r="AK26">
        <f>INDEX([1]age_tranches_5ans_nb_sex!$1:$1048576,MATCH('SectorStat-Age-Hommes'!$A26,[1]age_tranches_5ans_nb_sex!$A:$A,0),16)/5</f>
        <v>15.600000000121199</v>
      </c>
      <c r="AL26">
        <f>INDEX([1]age_tranches_5ans_nb_sex!$1:$1048576,MATCH('SectorStat-Age-Hommes'!$A26,[1]age_tranches_5ans_nb_sex!$A:$A,0),16)/5</f>
        <v>15.600000000121199</v>
      </c>
      <c r="AM26">
        <f>INDEX([1]age_tranches_5ans_nb_sex!$1:$1048576,MATCH('SectorStat-Age-Hommes'!$A26,[1]age_tranches_5ans_nb_sex!$A:$A,0),18)/5</f>
        <v>19.599999999904803</v>
      </c>
      <c r="AN26">
        <f>INDEX([1]age_tranches_5ans_nb_sex!$1:$1048576,MATCH('SectorStat-Age-Hommes'!$A26,[1]age_tranches_5ans_nb_sex!$A:$A,0),18)/5</f>
        <v>19.599999999904803</v>
      </c>
      <c r="AO26">
        <f>INDEX([1]age_tranches_5ans_nb_sex!$1:$1048576,MATCH('SectorStat-Age-Hommes'!$A26,[1]age_tranches_5ans_nb_sex!$A:$A,0),18)/5</f>
        <v>19.599999999904803</v>
      </c>
      <c r="AP26">
        <f>INDEX([1]age_tranches_5ans_nb_sex!$1:$1048576,MATCH('SectorStat-Age-Hommes'!$A26,[1]age_tranches_5ans_nb_sex!$A:$A,0),18)/5</f>
        <v>19.599999999904803</v>
      </c>
      <c r="AQ26">
        <f>INDEX([1]age_tranches_5ans_nb_sex!$1:$1048576,MATCH('SectorStat-Age-Hommes'!$A26,[1]age_tranches_5ans_nb_sex!$A:$A,0),18)/5</f>
        <v>19.599999999904803</v>
      </c>
      <c r="AR26">
        <f>INDEX([1]age_tranches_5ans_nb_sex!$1:$1048576,MATCH('SectorStat-Age-Hommes'!$A26,[1]age_tranches_5ans_nb_sex!$A:$A,0),20)/5</f>
        <v>19.800000000100802</v>
      </c>
      <c r="AS26">
        <f>INDEX([1]age_tranches_5ans_nb_sex!$1:$1048576,MATCH('SectorStat-Age-Hommes'!$A26,[1]age_tranches_5ans_nb_sex!$A:$A,0),20)/5</f>
        <v>19.800000000100802</v>
      </c>
      <c r="AT26">
        <f>INDEX([1]age_tranches_5ans_nb_sex!$1:$1048576,MATCH('SectorStat-Age-Hommes'!$A26,[1]age_tranches_5ans_nb_sex!$A:$A,0),20)/5</f>
        <v>19.800000000100802</v>
      </c>
      <c r="AU26">
        <f>INDEX([1]age_tranches_5ans_nb_sex!$1:$1048576,MATCH('SectorStat-Age-Hommes'!$A26,[1]age_tranches_5ans_nb_sex!$A:$A,0),20)/5</f>
        <v>19.800000000100802</v>
      </c>
      <c r="AV26">
        <f>INDEX([1]age_tranches_5ans_nb_sex!$1:$1048576,MATCH('SectorStat-Age-Hommes'!$A26,[1]age_tranches_5ans_nb_sex!$A:$A,0),20)/5</f>
        <v>19.800000000100802</v>
      </c>
      <c r="AW26">
        <f>INDEX([1]age_tranches_5ans_nb_sex!$1:$1048576,MATCH('SectorStat-Age-Hommes'!$A26,[1]age_tranches_5ans_nb_sex!$A:$A,0),22)/5</f>
        <v>14.600000000060399</v>
      </c>
      <c r="AX26">
        <f>INDEX([1]age_tranches_5ans_nb_sex!$1:$1048576,MATCH('SectorStat-Age-Hommes'!$A26,[1]age_tranches_5ans_nb_sex!$A:$A,0),22)/5</f>
        <v>14.600000000060399</v>
      </c>
      <c r="AY26">
        <f>INDEX([1]age_tranches_5ans_nb_sex!$1:$1048576,MATCH('SectorStat-Age-Hommes'!$A26,[1]age_tranches_5ans_nb_sex!$A:$A,0),22)/5</f>
        <v>14.600000000060399</v>
      </c>
      <c r="AZ26">
        <f>INDEX([1]age_tranches_5ans_nb_sex!$1:$1048576,MATCH('SectorStat-Age-Hommes'!$A26,[1]age_tranches_5ans_nb_sex!$A:$A,0),22)/5</f>
        <v>14.600000000060399</v>
      </c>
      <c r="BA26">
        <f>INDEX([1]age_tranches_5ans_nb_sex!$1:$1048576,MATCH('SectorStat-Age-Hommes'!$A26,[1]age_tranches_5ans_nb_sex!$A:$A,0),22)/5</f>
        <v>14.600000000060399</v>
      </c>
      <c r="BB26">
        <f>INDEX([1]age_tranches_5ans_nb_sex!$1:$1048576,MATCH('SectorStat-Age-Hommes'!$A26,[1]age_tranches_5ans_nb_sex!$A:$A,0),24)/5</f>
        <v>17.400000000046798</v>
      </c>
      <c r="BC26">
        <f>INDEX([1]age_tranches_5ans_nb_sex!$1:$1048576,MATCH('SectorStat-Age-Hommes'!$A26,[1]age_tranches_5ans_nb_sex!$A:$A,0),24)/5</f>
        <v>17.400000000046798</v>
      </c>
      <c r="BD26">
        <f>INDEX([1]age_tranches_5ans_nb_sex!$1:$1048576,MATCH('SectorStat-Age-Hommes'!$A26,[1]age_tranches_5ans_nb_sex!$A:$A,0),24)/5</f>
        <v>17.400000000046798</v>
      </c>
      <c r="BE26">
        <f>INDEX([1]age_tranches_5ans_nb_sex!$1:$1048576,MATCH('SectorStat-Age-Hommes'!$A26,[1]age_tranches_5ans_nb_sex!$A:$A,0),24)/5</f>
        <v>17.400000000046798</v>
      </c>
      <c r="BF26">
        <f>INDEX([1]age_tranches_5ans_nb_sex!$1:$1048576,MATCH('SectorStat-Age-Hommes'!$A26,[1]age_tranches_5ans_nb_sex!$A:$A,0),24)/5</f>
        <v>17.400000000046798</v>
      </c>
      <c r="BG26">
        <f>INDEX([1]age_tranches_5ans_nb_sex!$1:$1048576,MATCH('SectorStat-Age-Hommes'!$A26,[1]age_tranches_5ans_nb_sex!$A:$A,0),26)/5</f>
        <v>13.5999999999996</v>
      </c>
      <c r="BH26">
        <f>INDEX([1]age_tranches_5ans_nb_sex!$1:$1048576,MATCH('SectorStat-Age-Hommes'!$A26,[1]age_tranches_5ans_nb_sex!$A:$A,0),26)/5</f>
        <v>13.5999999999996</v>
      </c>
      <c r="BI26">
        <f>INDEX([1]age_tranches_5ans_nb_sex!$1:$1048576,MATCH('SectorStat-Age-Hommes'!$A26,[1]age_tranches_5ans_nb_sex!$A:$A,0),26)/5</f>
        <v>13.5999999999996</v>
      </c>
      <c r="BJ26">
        <f>INDEX([1]age_tranches_5ans_nb_sex!$1:$1048576,MATCH('SectorStat-Age-Hommes'!$A26,[1]age_tranches_5ans_nb_sex!$A:$A,0),26)/5</f>
        <v>13.5999999999996</v>
      </c>
      <c r="BK26">
        <f>INDEX([1]age_tranches_5ans_nb_sex!$1:$1048576,MATCH('SectorStat-Age-Hommes'!$A26,[1]age_tranches_5ans_nb_sex!$A:$A,0),26)/5</f>
        <v>13.5999999999996</v>
      </c>
      <c r="BL26">
        <f>INDEX([1]age_tranches_5ans_nb_sex!$1:$1048576,MATCH('SectorStat-Age-Hommes'!$A26,[1]age_tranches_5ans_nb_sex!$A:$A,0),28)/5</f>
        <v>10.4000000000808</v>
      </c>
      <c r="BM26">
        <f>INDEX([1]age_tranches_5ans_nb_sex!$1:$1048576,MATCH('SectorStat-Age-Hommes'!$A26,[1]age_tranches_5ans_nb_sex!$A:$A,0),28)/5</f>
        <v>10.4000000000808</v>
      </c>
      <c r="BN26">
        <f>INDEX([1]age_tranches_5ans_nb_sex!$1:$1048576,MATCH('SectorStat-Age-Hommes'!$A26,[1]age_tranches_5ans_nb_sex!$A:$A,0),28)/5</f>
        <v>10.4000000000808</v>
      </c>
      <c r="BO26">
        <f>INDEX([1]age_tranches_5ans_nb_sex!$1:$1048576,MATCH('SectorStat-Age-Hommes'!$A26,[1]age_tranches_5ans_nb_sex!$A:$A,0),28)/5</f>
        <v>10.4000000000808</v>
      </c>
      <c r="BP26">
        <f>INDEX([1]age_tranches_5ans_nb_sex!$1:$1048576,MATCH('SectorStat-Age-Hommes'!$A26,[1]age_tranches_5ans_nb_sex!$A:$A,0),28)/5</f>
        <v>10.4000000000808</v>
      </c>
      <c r="BQ26">
        <f>INDEX([1]age_tranches_5ans_nb_sex!$1:$1048576,MATCH('SectorStat-Age-Hommes'!$A26,[1]age_tranches_5ans_nb_sex!$A:$A,0),30)/5</f>
        <v>7.6000000000943997</v>
      </c>
      <c r="BR26">
        <f>INDEX([1]age_tranches_5ans_nb_sex!$1:$1048576,MATCH('SectorStat-Age-Hommes'!$A26,[1]age_tranches_5ans_nb_sex!$A:$A,0),30)/5</f>
        <v>7.6000000000943997</v>
      </c>
      <c r="BS26">
        <f>INDEX([1]age_tranches_5ans_nb_sex!$1:$1048576,MATCH('SectorStat-Age-Hommes'!$A26,[1]age_tranches_5ans_nb_sex!$A:$A,0),30)/5</f>
        <v>7.6000000000943997</v>
      </c>
      <c r="BT26">
        <f>INDEX([1]age_tranches_5ans_nb_sex!$1:$1048576,MATCH('SectorStat-Age-Hommes'!$A26,[1]age_tranches_5ans_nb_sex!$A:$A,0),30)/5</f>
        <v>7.6000000000943997</v>
      </c>
      <c r="BU26">
        <f>INDEX([1]age_tranches_5ans_nb_sex!$1:$1048576,MATCH('SectorStat-Age-Hommes'!$A26,[1]age_tranches_5ans_nb_sex!$A:$A,0),30)/5</f>
        <v>7.6000000000943997</v>
      </c>
      <c r="BV26">
        <f>INDEX([1]age_tranches_5ans_nb_sex!$1:$1048576,MATCH('SectorStat-Age-Hommes'!$A26,[1]age_tranches_5ans_nb_sex!$A:$A,0),32)/5</f>
        <v>5.3999999997768002</v>
      </c>
      <c r="BW26">
        <f>INDEX([1]age_tranches_5ans_nb_sex!$1:$1048576,MATCH('SectorStat-Age-Hommes'!$A26,[1]age_tranches_5ans_nb_sex!$A:$A,0),32)/5</f>
        <v>5.3999999997768002</v>
      </c>
      <c r="BX26">
        <f>INDEX([1]age_tranches_5ans_nb_sex!$1:$1048576,MATCH('SectorStat-Age-Hommes'!$A26,[1]age_tranches_5ans_nb_sex!$A:$A,0),32)/5</f>
        <v>5.3999999997768002</v>
      </c>
      <c r="BY26">
        <f>INDEX([1]age_tranches_5ans_nb_sex!$1:$1048576,MATCH('SectorStat-Age-Hommes'!$A26,[1]age_tranches_5ans_nb_sex!$A:$A,0),32)/5</f>
        <v>5.3999999997768002</v>
      </c>
      <c r="BZ26">
        <f>INDEX([1]age_tranches_5ans_nb_sex!$1:$1048576,MATCH('SectorStat-Age-Hommes'!$A26,[1]age_tranches_5ans_nb_sex!$A:$A,0),32)/5</f>
        <v>5.3999999997768002</v>
      </c>
      <c r="CA26">
        <f>INDEX([1]age_tranches_5ans_nb_sex!$1:$1048576,MATCH('SectorStat-Age-Hommes'!$A26,[1]age_tranches_5ans_nb_sex!$A:$A,0),34)/5</f>
        <v>4.9999999998444</v>
      </c>
      <c r="CB26">
        <f>INDEX([1]age_tranches_5ans_nb_sex!$1:$1048576,MATCH('SectorStat-Age-Hommes'!$A26,[1]age_tranches_5ans_nb_sex!$A:$A,0),34)/5</f>
        <v>4.9999999998444</v>
      </c>
      <c r="CC26">
        <f>INDEX([1]age_tranches_5ans_nb_sex!$1:$1048576,MATCH('SectorStat-Age-Hommes'!$A26,[1]age_tranches_5ans_nb_sex!$A:$A,0),34)/5</f>
        <v>4.9999999998444</v>
      </c>
      <c r="CD26">
        <f>INDEX([1]age_tranches_5ans_nb_sex!$1:$1048576,MATCH('SectorStat-Age-Hommes'!$A26,[1]age_tranches_5ans_nb_sex!$A:$A,0),34)/5</f>
        <v>4.9999999998444</v>
      </c>
      <c r="CE26">
        <f>INDEX([1]age_tranches_5ans_nb_sex!$1:$1048576,MATCH('SectorStat-Age-Hommes'!$A26,[1]age_tranches_5ans_nb_sex!$A:$A,0),34)/5</f>
        <v>4.9999999998444</v>
      </c>
      <c r="CF26">
        <f>INDEX([1]age_tranches_5ans_nb_sex!$1:$1048576,MATCH('SectorStat-Age-Hommes'!$A26,[1]age_tranches_5ans_nb_sex!$A:$A,0),36)/5</f>
        <v>3.5999999998512004</v>
      </c>
      <c r="CG26">
        <f>INDEX([1]age_tranches_5ans_nb_sex!$1:$1048576,MATCH('SectorStat-Age-Hommes'!$A26,[1]age_tranches_5ans_nb_sex!$A:$A,0),36)/5</f>
        <v>3.5999999998512004</v>
      </c>
      <c r="CH26">
        <f>INDEX([1]age_tranches_5ans_nb_sex!$1:$1048576,MATCH('SectorStat-Age-Hommes'!$A26,[1]age_tranches_5ans_nb_sex!$A:$A,0),36)/5</f>
        <v>3.5999999998512004</v>
      </c>
      <c r="CI26">
        <f>INDEX([1]age_tranches_5ans_nb_sex!$1:$1048576,MATCH('SectorStat-Age-Hommes'!$A26,[1]age_tranches_5ans_nb_sex!$A:$A,0),36)/5</f>
        <v>3.5999999998512004</v>
      </c>
      <c r="CJ26">
        <f>INDEX([1]age_tranches_5ans_nb_sex!$1:$1048576,MATCH('SectorStat-Age-Hommes'!$A26,[1]age_tranches_5ans_nb_sex!$A:$A,0),36)/5</f>
        <v>3.5999999998512004</v>
      </c>
      <c r="CK26">
        <f>INDEX([1]age_tranches_5ans_nb_sex!$1:$1048576,MATCH('SectorStat-Age-Hommes'!$A26,[1]age_tranches_5ans_nb_sex!$A:$A,0),38)/5</f>
        <v>1.1999999997972</v>
      </c>
      <c r="CL26">
        <f>INDEX([1]age_tranches_5ans_nb_sex!$1:$1048576,MATCH('SectorStat-Age-Hommes'!$A26,[1]age_tranches_5ans_nb_sex!$A:$A,0),38)/5</f>
        <v>1.1999999997972</v>
      </c>
      <c r="CM26">
        <f>INDEX([1]age_tranches_5ans_nb_sex!$1:$1048576,MATCH('SectorStat-Age-Hommes'!$A26,[1]age_tranches_5ans_nb_sex!$A:$A,0),38)/5</f>
        <v>1.1999999997972</v>
      </c>
      <c r="CN26">
        <f>INDEX([1]age_tranches_5ans_nb_sex!$1:$1048576,MATCH('SectorStat-Age-Hommes'!$A26,[1]age_tranches_5ans_nb_sex!$A:$A,0),38)/5</f>
        <v>1.1999999997972</v>
      </c>
      <c r="CO26">
        <f>INDEX([1]age_tranches_5ans_nb_sex!$1:$1048576,MATCH('SectorStat-Age-Hommes'!$A26,[1]age_tranches_5ans_nb_sex!$A:$A,0),38)/5</f>
        <v>1.1999999997972</v>
      </c>
      <c r="CP26" s="2">
        <f>INDEX([1]age_tranches_5ans_nb_sex!$1:$1048576,MATCH('SectorStat-Age-Hommes'!$A26,[1]age_tranches_5ans_nb_sex!$A:$A,0),40)/5</f>
        <v>0.60000000012839994</v>
      </c>
      <c r="CQ26" s="2">
        <f>INDEX([1]age_tranches_5ans_nb_sex!$1:$1048576,MATCH('SectorStat-Age-Hommes'!$A26,[1]age_tranches_5ans_nb_sex!$A:$A,0),40)/5</f>
        <v>0.60000000012839994</v>
      </c>
      <c r="CR26" s="2">
        <f>INDEX([1]age_tranches_5ans_nb_sex!$1:$1048576,MATCH('SectorStat-Age-Hommes'!$A26,[1]age_tranches_5ans_nb_sex!$A:$A,0),40)/5</f>
        <v>0.60000000012839994</v>
      </c>
      <c r="CS26" s="2">
        <f>INDEX([1]age_tranches_5ans_nb_sex!$1:$1048576,MATCH('SectorStat-Age-Hommes'!$A26,[1]age_tranches_5ans_nb_sex!$A:$A,0),40)/5</f>
        <v>0.60000000012839994</v>
      </c>
      <c r="CT26" s="2">
        <f>INDEX([1]age_tranches_5ans_nb_sex!$1:$1048576,MATCH('SectorStat-Age-Hommes'!$A26,[1]age_tranches_5ans_nb_sex!$A:$A,0),40)/5</f>
        <v>0.60000000012839994</v>
      </c>
      <c r="CZ26" s="3"/>
      <c r="DA26" s="3"/>
      <c r="DB26" s="3"/>
      <c r="DC26" s="3"/>
      <c r="DD26" s="3"/>
    </row>
    <row r="27" spans="1:108" x14ac:dyDescent="0.35">
      <c r="A27" s="1" t="s">
        <v>53</v>
      </c>
      <c r="B27" s="1" t="s">
        <v>54</v>
      </c>
      <c r="C27" t="str">
        <f>INDEX([1]SectorStat!$1:$1048576,MATCH('[1]Distribution ages'!$A27,[1]SectorStat!$B:$B,0),4)</f>
        <v>Anderlecht</v>
      </c>
      <c r="D27">
        <f>INDEX([1]age_tranches_5ans_nb_sex!$1:$1048576,MATCH('SectorStat-Age-Hommes'!$A27,[1]age_tranches_5ans_nb_sex!$A:$A,0),4)/5</f>
        <v>7.6000000000530008</v>
      </c>
      <c r="E27">
        <f>INDEX([1]age_tranches_5ans_nb_sex!$1:$1048576,MATCH('SectorStat-Age-Hommes'!$A27,[1]age_tranches_5ans_nb_sex!$A:$A,0),4)/5</f>
        <v>7.6000000000530008</v>
      </c>
      <c r="F27">
        <f>INDEX([1]age_tranches_5ans_nb_sex!$1:$1048576,MATCH('SectorStat-Age-Hommes'!$A27,[1]age_tranches_5ans_nb_sex!$A:$A,0),4)/5</f>
        <v>7.6000000000530008</v>
      </c>
      <c r="G27">
        <f>INDEX([1]age_tranches_5ans_nb_sex!$1:$1048576,MATCH('SectorStat-Age-Hommes'!$A27,[1]age_tranches_5ans_nb_sex!$A:$A,0),4)/5</f>
        <v>7.6000000000530008</v>
      </c>
      <c r="H27">
        <f>INDEX([1]age_tranches_5ans_nb_sex!$1:$1048576,MATCH('SectorStat-Age-Hommes'!$A27,[1]age_tranches_5ans_nb_sex!$A:$A,0),4)/5</f>
        <v>7.6000000000530008</v>
      </c>
      <c r="I27">
        <f>INDEX([1]age_tranches_5ans_nb_sex!$1:$1048576,MATCH('SectorStat-Age-Hommes'!$A27,[1]age_tranches_5ans_nb_sex!$A:$A,0),6)/5</f>
        <v>8.6000000000519989</v>
      </c>
      <c r="J27">
        <f>INDEX([1]age_tranches_5ans_nb_sex!$1:$1048576,MATCH('SectorStat-Age-Hommes'!$A27,[1]age_tranches_5ans_nb_sex!$A:$A,0),6)/5</f>
        <v>8.6000000000519989</v>
      </c>
      <c r="K27">
        <f>INDEX([1]age_tranches_5ans_nb_sex!$1:$1048576,MATCH('SectorStat-Age-Hommes'!$A27,[1]age_tranches_5ans_nb_sex!$A:$A,0),6)/5</f>
        <v>8.6000000000519989</v>
      </c>
      <c r="L27">
        <f>INDEX([1]age_tranches_5ans_nb_sex!$1:$1048576,MATCH('SectorStat-Age-Hommes'!$A27,[1]age_tranches_5ans_nb_sex!$A:$A,0),6)/5</f>
        <v>8.6000000000519989</v>
      </c>
      <c r="M27">
        <f>INDEX([1]age_tranches_5ans_nb_sex!$1:$1048576,MATCH('SectorStat-Age-Hommes'!$A27,[1]age_tranches_5ans_nb_sex!$A:$A,0),6)/5</f>
        <v>8.6000000000519989</v>
      </c>
      <c r="N27">
        <f>INDEX([1]age_tranches_5ans_nb_sex!$1:$1048576,MATCH('SectorStat-Age-Hommes'!$A27,[1]age_tranches_5ans_nb_sex!$A:$A,0),8)/5</f>
        <v>7.6000000000530008</v>
      </c>
      <c r="O27">
        <f>INDEX([1]age_tranches_5ans_nb_sex!$1:$1048576,MATCH('SectorStat-Age-Hommes'!$A27,[1]age_tranches_5ans_nb_sex!$A:$A,0),8)/5</f>
        <v>7.6000000000530008</v>
      </c>
      <c r="P27">
        <f>INDEX([1]age_tranches_5ans_nb_sex!$1:$1048576,MATCH('SectorStat-Age-Hommes'!$A27,[1]age_tranches_5ans_nb_sex!$A:$A,0),8)/5</f>
        <v>7.6000000000530008</v>
      </c>
      <c r="Q27">
        <f>INDEX([1]age_tranches_5ans_nb_sex!$1:$1048576,MATCH('SectorStat-Age-Hommes'!$A27,[1]age_tranches_5ans_nb_sex!$A:$A,0),8)/5</f>
        <v>7.6000000000530008</v>
      </c>
      <c r="R27">
        <f>INDEX([1]age_tranches_5ans_nb_sex!$1:$1048576,MATCH('SectorStat-Age-Hommes'!$A27,[1]age_tranches_5ans_nb_sex!$A:$A,0),8)/5</f>
        <v>7.6000000000530008</v>
      </c>
      <c r="S27">
        <f>INDEX([1]age_tranches_5ans_nb_sex!$1:$1048576,MATCH('SectorStat-Age-Hommes'!$A27,[1]age_tranches_5ans_nb_sex!$A:$A,0),10)/5</f>
        <v>7.9999999999920011</v>
      </c>
      <c r="T27">
        <f>INDEX([1]age_tranches_5ans_nb_sex!$1:$1048576,MATCH('SectorStat-Age-Hommes'!$A27,[1]age_tranches_5ans_nb_sex!$A:$A,0),10)/5</f>
        <v>7.9999999999920011</v>
      </c>
      <c r="U27">
        <f>INDEX([1]age_tranches_5ans_nb_sex!$1:$1048576,MATCH('SectorStat-Age-Hommes'!$A27,[1]age_tranches_5ans_nb_sex!$A:$A,0),10)/5</f>
        <v>7.9999999999920011</v>
      </c>
      <c r="V27">
        <f>INDEX([1]age_tranches_5ans_nb_sex!$1:$1048576,MATCH('SectorStat-Age-Hommes'!$A27,[1]age_tranches_5ans_nb_sex!$A:$A,0),10)/5</f>
        <v>7.9999999999920011</v>
      </c>
      <c r="W27">
        <f>INDEX([1]age_tranches_5ans_nb_sex!$1:$1048576,MATCH('SectorStat-Age-Hommes'!$A27,[1]age_tranches_5ans_nb_sex!$A:$A,0),10)/5</f>
        <v>7.9999999999920011</v>
      </c>
      <c r="X27">
        <f>INDEX([1]age_tranches_5ans_nb_sex!$1:$1048576,MATCH('SectorStat-Age-Hommes'!$A27,[1]age_tranches_5ans_nb_sex!$A:$A,0),10)/5</f>
        <v>7.9999999999920011</v>
      </c>
      <c r="Y27">
        <f>INDEX([1]age_tranches_5ans_nb_sex!$1:$1048576,MATCH('SectorStat-Age-Hommes'!$A27,[1]age_tranches_5ans_nb_sex!$A:$A,0),12)/5</f>
        <v>7.7999999998709999</v>
      </c>
      <c r="Z27">
        <f>INDEX([1]age_tranches_5ans_nb_sex!$1:$1048576,MATCH('SectorStat-Age-Hommes'!$A27,[1]age_tranches_5ans_nb_sex!$A:$A,0),12)/5</f>
        <v>7.7999999998709999</v>
      </c>
      <c r="AA27">
        <f>INDEX([1]age_tranches_5ans_nb_sex!$1:$1048576,MATCH('SectorStat-Age-Hommes'!$A27,[1]age_tranches_5ans_nb_sex!$A:$A,0),12)/5</f>
        <v>7.7999999998709999</v>
      </c>
      <c r="AB27">
        <f>INDEX([1]age_tranches_5ans_nb_sex!$1:$1048576,MATCH('SectorStat-Age-Hommes'!$A27,[1]age_tranches_5ans_nb_sex!$A:$A,0),12)/5</f>
        <v>7.7999999998709999</v>
      </c>
      <c r="AC27">
        <f>INDEX([1]age_tranches_5ans_nb_sex!$1:$1048576,MATCH('SectorStat-Age-Hommes'!$A27,[1]age_tranches_5ans_nb_sex!$A:$A,0),14)/5</f>
        <v>6.3999999999329997</v>
      </c>
      <c r="AD27">
        <f>INDEX([1]age_tranches_5ans_nb_sex!$1:$1048576,MATCH('SectorStat-Age-Hommes'!$A27,[1]age_tranches_5ans_nb_sex!$A:$A,0),14)/5</f>
        <v>6.3999999999329997</v>
      </c>
      <c r="AE27">
        <f>INDEX([1]age_tranches_5ans_nb_sex!$1:$1048576,MATCH('SectorStat-Age-Hommes'!$A27,[1]age_tranches_5ans_nb_sex!$A:$A,0),14)/5</f>
        <v>6.3999999999329997</v>
      </c>
      <c r="AF27">
        <f>INDEX([1]age_tranches_5ans_nb_sex!$1:$1048576,MATCH('SectorStat-Age-Hommes'!$A27,[1]age_tranches_5ans_nb_sex!$A:$A,0),14)/5</f>
        <v>6.3999999999329997</v>
      </c>
      <c r="AG27">
        <f>INDEX([1]age_tranches_5ans_nb_sex!$1:$1048576,MATCH('SectorStat-Age-Hommes'!$A27,[1]age_tranches_5ans_nb_sex!$A:$A,0),14)/5</f>
        <v>6.3999999999329997</v>
      </c>
      <c r="AH27">
        <f>INDEX([1]age_tranches_5ans_nb_sex!$1:$1048576,MATCH('SectorStat-Age-Hommes'!$A27,[1]age_tranches_5ans_nb_sex!$A:$A,0),16)/5</f>
        <v>5.6000000000549992</v>
      </c>
      <c r="AI27">
        <f>INDEX([1]age_tranches_5ans_nb_sex!$1:$1048576,MATCH('SectorStat-Age-Hommes'!$A27,[1]age_tranches_5ans_nb_sex!$A:$A,0),16)/5</f>
        <v>5.6000000000549992</v>
      </c>
      <c r="AJ27">
        <f>INDEX([1]age_tranches_5ans_nb_sex!$1:$1048576,MATCH('SectorStat-Age-Hommes'!$A27,[1]age_tranches_5ans_nb_sex!$A:$A,0),16)/5</f>
        <v>5.6000000000549992</v>
      </c>
      <c r="AK27">
        <f>INDEX([1]age_tranches_5ans_nb_sex!$1:$1048576,MATCH('SectorStat-Age-Hommes'!$A27,[1]age_tranches_5ans_nb_sex!$A:$A,0),16)/5</f>
        <v>5.6000000000549992</v>
      </c>
      <c r="AL27">
        <f>INDEX([1]age_tranches_5ans_nb_sex!$1:$1048576,MATCH('SectorStat-Age-Hommes'!$A27,[1]age_tranches_5ans_nb_sex!$A:$A,0),16)/5</f>
        <v>5.6000000000549992</v>
      </c>
      <c r="AM27">
        <f>INDEX([1]age_tranches_5ans_nb_sex!$1:$1048576,MATCH('SectorStat-Age-Hommes'!$A27,[1]age_tranches_5ans_nb_sex!$A:$A,0),18)/5</f>
        <v>4.6000000000560002</v>
      </c>
      <c r="AN27">
        <f>INDEX([1]age_tranches_5ans_nb_sex!$1:$1048576,MATCH('SectorStat-Age-Hommes'!$A27,[1]age_tranches_5ans_nb_sex!$A:$A,0),18)/5</f>
        <v>4.6000000000560002</v>
      </c>
      <c r="AO27">
        <f>INDEX([1]age_tranches_5ans_nb_sex!$1:$1048576,MATCH('SectorStat-Age-Hommes'!$A27,[1]age_tranches_5ans_nb_sex!$A:$A,0),18)/5</f>
        <v>4.6000000000560002</v>
      </c>
      <c r="AP27">
        <f>INDEX([1]age_tranches_5ans_nb_sex!$1:$1048576,MATCH('SectorStat-Age-Hommes'!$A27,[1]age_tranches_5ans_nb_sex!$A:$A,0),18)/5</f>
        <v>4.6000000000560002</v>
      </c>
      <c r="AQ27">
        <f>INDEX([1]age_tranches_5ans_nb_sex!$1:$1048576,MATCH('SectorStat-Age-Hommes'!$A27,[1]age_tranches_5ans_nb_sex!$A:$A,0),18)/5</f>
        <v>4.6000000000560002</v>
      </c>
      <c r="AR27">
        <f>INDEX([1]age_tranches_5ans_nb_sex!$1:$1048576,MATCH('SectorStat-Age-Hommes'!$A27,[1]age_tranches_5ans_nb_sex!$A:$A,0),20)/5</f>
        <v>5.2000000001160007</v>
      </c>
      <c r="AS27">
        <f>INDEX([1]age_tranches_5ans_nb_sex!$1:$1048576,MATCH('SectorStat-Age-Hommes'!$A27,[1]age_tranches_5ans_nb_sex!$A:$A,0),20)/5</f>
        <v>5.2000000001160007</v>
      </c>
      <c r="AT27">
        <f>INDEX([1]age_tranches_5ans_nb_sex!$1:$1048576,MATCH('SectorStat-Age-Hommes'!$A27,[1]age_tranches_5ans_nb_sex!$A:$A,0),20)/5</f>
        <v>5.2000000001160007</v>
      </c>
      <c r="AU27">
        <f>INDEX([1]age_tranches_5ans_nb_sex!$1:$1048576,MATCH('SectorStat-Age-Hommes'!$A27,[1]age_tranches_5ans_nb_sex!$A:$A,0),20)/5</f>
        <v>5.2000000001160007</v>
      </c>
      <c r="AV27">
        <f>INDEX([1]age_tranches_5ans_nb_sex!$1:$1048576,MATCH('SectorStat-Age-Hommes'!$A27,[1]age_tranches_5ans_nb_sex!$A:$A,0),20)/5</f>
        <v>5.2000000001160007</v>
      </c>
      <c r="AW27">
        <f>INDEX([1]age_tranches_5ans_nb_sex!$1:$1048576,MATCH('SectorStat-Age-Hommes'!$A27,[1]age_tranches_5ans_nb_sex!$A:$A,0),22)/5</f>
        <v>8.999999999991001</v>
      </c>
      <c r="AX27">
        <f>INDEX([1]age_tranches_5ans_nb_sex!$1:$1048576,MATCH('SectorStat-Age-Hommes'!$A27,[1]age_tranches_5ans_nb_sex!$A:$A,0),22)/5</f>
        <v>8.999999999991001</v>
      </c>
      <c r="AY27">
        <f>INDEX([1]age_tranches_5ans_nb_sex!$1:$1048576,MATCH('SectorStat-Age-Hommes'!$A27,[1]age_tranches_5ans_nb_sex!$A:$A,0),22)/5</f>
        <v>8.999999999991001</v>
      </c>
      <c r="AZ27">
        <f>INDEX([1]age_tranches_5ans_nb_sex!$1:$1048576,MATCH('SectorStat-Age-Hommes'!$A27,[1]age_tranches_5ans_nb_sex!$A:$A,0),22)/5</f>
        <v>8.999999999991001</v>
      </c>
      <c r="BA27">
        <f>INDEX([1]age_tranches_5ans_nb_sex!$1:$1048576,MATCH('SectorStat-Age-Hommes'!$A27,[1]age_tranches_5ans_nb_sex!$A:$A,0),22)/5</f>
        <v>8.999999999991001</v>
      </c>
      <c r="BB27">
        <f>INDEX([1]age_tranches_5ans_nb_sex!$1:$1048576,MATCH('SectorStat-Age-Hommes'!$A27,[1]age_tranches_5ans_nb_sex!$A:$A,0),24)/5</f>
        <v>9.7999999998689997</v>
      </c>
      <c r="BC27">
        <f>INDEX([1]age_tranches_5ans_nb_sex!$1:$1048576,MATCH('SectorStat-Age-Hommes'!$A27,[1]age_tranches_5ans_nb_sex!$A:$A,0),24)/5</f>
        <v>9.7999999998689997</v>
      </c>
      <c r="BD27">
        <f>INDEX([1]age_tranches_5ans_nb_sex!$1:$1048576,MATCH('SectorStat-Age-Hommes'!$A27,[1]age_tranches_5ans_nb_sex!$A:$A,0),24)/5</f>
        <v>9.7999999998689997</v>
      </c>
      <c r="BE27">
        <f>INDEX([1]age_tranches_5ans_nb_sex!$1:$1048576,MATCH('SectorStat-Age-Hommes'!$A27,[1]age_tranches_5ans_nb_sex!$A:$A,0),24)/5</f>
        <v>9.7999999998689997</v>
      </c>
      <c r="BF27">
        <f>INDEX([1]age_tranches_5ans_nb_sex!$1:$1048576,MATCH('SectorStat-Age-Hommes'!$A27,[1]age_tranches_5ans_nb_sex!$A:$A,0),24)/5</f>
        <v>9.7999999998689997</v>
      </c>
      <c r="BG27">
        <f>INDEX([1]age_tranches_5ans_nb_sex!$1:$1048576,MATCH('SectorStat-Age-Hommes'!$A27,[1]age_tranches_5ans_nb_sex!$A:$A,0),26)/5</f>
        <v>6.600000000054</v>
      </c>
      <c r="BH27">
        <f>INDEX([1]age_tranches_5ans_nb_sex!$1:$1048576,MATCH('SectorStat-Age-Hommes'!$A27,[1]age_tranches_5ans_nb_sex!$A:$A,0),26)/5</f>
        <v>6.600000000054</v>
      </c>
      <c r="BI27">
        <f>INDEX([1]age_tranches_5ans_nb_sex!$1:$1048576,MATCH('SectorStat-Age-Hommes'!$A27,[1]age_tranches_5ans_nb_sex!$A:$A,0),26)/5</f>
        <v>6.600000000054</v>
      </c>
      <c r="BJ27">
        <f>INDEX([1]age_tranches_5ans_nb_sex!$1:$1048576,MATCH('SectorStat-Age-Hommes'!$A27,[1]age_tranches_5ans_nb_sex!$A:$A,0),26)/5</f>
        <v>6.600000000054</v>
      </c>
      <c r="BK27">
        <f>INDEX([1]age_tranches_5ans_nb_sex!$1:$1048576,MATCH('SectorStat-Age-Hommes'!$A27,[1]age_tranches_5ans_nb_sex!$A:$A,0),26)/5</f>
        <v>6.600000000054</v>
      </c>
      <c r="BL27">
        <f>INDEX([1]age_tranches_5ans_nb_sex!$1:$1048576,MATCH('SectorStat-Age-Hommes'!$A27,[1]age_tranches_5ans_nb_sex!$A:$A,0),28)/5</f>
        <v>8.3999999999310013</v>
      </c>
      <c r="BM27">
        <f>INDEX([1]age_tranches_5ans_nb_sex!$1:$1048576,MATCH('SectorStat-Age-Hommes'!$A27,[1]age_tranches_5ans_nb_sex!$A:$A,0),28)/5</f>
        <v>8.3999999999310013</v>
      </c>
      <c r="BN27">
        <f>INDEX([1]age_tranches_5ans_nb_sex!$1:$1048576,MATCH('SectorStat-Age-Hommes'!$A27,[1]age_tranches_5ans_nb_sex!$A:$A,0),28)/5</f>
        <v>8.3999999999310013</v>
      </c>
      <c r="BO27">
        <f>INDEX([1]age_tranches_5ans_nb_sex!$1:$1048576,MATCH('SectorStat-Age-Hommes'!$A27,[1]age_tranches_5ans_nb_sex!$A:$A,0),28)/5</f>
        <v>8.3999999999310013</v>
      </c>
      <c r="BP27">
        <f>INDEX([1]age_tranches_5ans_nb_sex!$1:$1048576,MATCH('SectorStat-Age-Hommes'!$A27,[1]age_tranches_5ans_nb_sex!$A:$A,0),28)/5</f>
        <v>8.3999999999310013</v>
      </c>
      <c r="BQ27">
        <f>INDEX([1]age_tranches_5ans_nb_sex!$1:$1048576,MATCH('SectorStat-Age-Hommes'!$A27,[1]age_tranches_5ans_nb_sex!$A:$A,0),30)/5</f>
        <v>6.600000000054</v>
      </c>
      <c r="BR27">
        <f>INDEX([1]age_tranches_5ans_nb_sex!$1:$1048576,MATCH('SectorStat-Age-Hommes'!$A27,[1]age_tranches_5ans_nb_sex!$A:$A,0),30)/5</f>
        <v>6.600000000054</v>
      </c>
      <c r="BS27">
        <f>INDEX([1]age_tranches_5ans_nb_sex!$1:$1048576,MATCH('SectorStat-Age-Hommes'!$A27,[1]age_tranches_5ans_nb_sex!$A:$A,0),30)/5</f>
        <v>6.600000000054</v>
      </c>
      <c r="BT27">
        <f>INDEX([1]age_tranches_5ans_nb_sex!$1:$1048576,MATCH('SectorStat-Age-Hommes'!$A27,[1]age_tranches_5ans_nb_sex!$A:$A,0),30)/5</f>
        <v>6.600000000054</v>
      </c>
      <c r="BU27">
        <f>INDEX([1]age_tranches_5ans_nb_sex!$1:$1048576,MATCH('SectorStat-Age-Hommes'!$A27,[1]age_tranches_5ans_nb_sex!$A:$A,0),30)/5</f>
        <v>6.600000000054</v>
      </c>
      <c r="BV27">
        <f>INDEX([1]age_tranches_5ans_nb_sex!$1:$1048576,MATCH('SectorStat-Age-Hommes'!$A27,[1]age_tranches_5ans_nb_sex!$A:$A,0),32)/5</f>
        <v>6.9999999999930012</v>
      </c>
      <c r="BW27">
        <f>INDEX([1]age_tranches_5ans_nb_sex!$1:$1048576,MATCH('SectorStat-Age-Hommes'!$A27,[1]age_tranches_5ans_nb_sex!$A:$A,0),32)/5</f>
        <v>6.9999999999930012</v>
      </c>
      <c r="BX27">
        <f>INDEX([1]age_tranches_5ans_nb_sex!$1:$1048576,MATCH('SectorStat-Age-Hommes'!$A27,[1]age_tranches_5ans_nb_sex!$A:$A,0),32)/5</f>
        <v>6.9999999999930012</v>
      </c>
      <c r="BY27">
        <f>INDEX([1]age_tranches_5ans_nb_sex!$1:$1048576,MATCH('SectorStat-Age-Hommes'!$A27,[1]age_tranches_5ans_nb_sex!$A:$A,0),32)/5</f>
        <v>6.9999999999930012</v>
      </c>
      <c r="BZ27">
        <f>INDEX([1]age_tranches_5ans_nb_sex!$1:$1048576,MATCH('SectorStat-Age-Hommes'!$A27,[1]age_tranches_5ans_nb_sex!$A:$A,0),32)/5</f>
        <v>6.9999999999930012</v>
      </c>
      <c r="CA27">
        <f>INDEX([1]age_tranches_5ans_nb_sex!$1:$1048576,MATCH('SectorStat-Age-Hommes'!$A27,[1]age_tranches_5ans_nb_sex!$A:$A,0),34)/5</f>
        <v>5.6000000000549992</v>
      </c>
      <c r="CB27">
        <f>INDEX([1]age_tranches_5ans_nb_sex!$1:$1048576,MATCH('SectorStat-Age-Hommes'!$A27,[1]age_tranches_5ans_nb_sex!$A:$A,0),34)/5</f>
        <v>5.6000000000549992</v>
      </c>
      <c r="CC27">
        <f>INDEX([1]age_tranches_5ans_nb_sex!$1:$1048576,MATCH('SectorStat-Age-Hommes'!$A27,[1]age_tranches_5ans_nb_sex!$A:$A,0),34)/5</f>
        <v>5.6000000000549992</v>
      </c>
      <c r="CD27">
        <f>INDEX([1]age_tranches_5ans_nb_sex!$1:$1048576,MATCH('SectorStat-Age-Hommes'!$A27,[1]age_tranches_5ans_nb_sex!$A:$A,0),34)/5</f>
        <v>5.6000000000549992</v>
      </c>
      <c r="CE27">
        <f>INDEX([1]age_tranches_5ans_nb_sex!$1:$1048576,MATCH('SectorStat-Age-Hommes'!$A27,[1]age_tranches_5ans_nb_sex!$A:$A,0),34)/5</f>
        <v>5.6000000000549992</v>
      </c>
      <c r="CF27">
        <f>INDEX([1]age_tranches_5ans_nb_sex!$1:$1048576,MATCH('SectorStat-Age-Hommes'!$A27,[1]age_tranches_5ans_nb_sex!$A:$A,0),36)/5</f>
        <v>5.9999999999940004</v>
      </c>
      <c r="CG27">
        <f>INDEX([1]age_tranches_5ans_nb_sex!$1:$1048576,MATCH('SectorStat-Age-Hommes'!$A27,[1]age_tranches_5ans_nb_sex!$A:$A,0),36)/5</f>
        <v>5.9999999999940004</v>
      </c>
      <c r="CH27">
        <f>INDEX([1]age_tranches_5ans_nb_sex!$1:$1048576,MATCH('SectorStat-Age-Hommes'!$A27,[1]age_tranches_5ans_nb_sex!$A:$A,0),36)/5</f>
        <v>5.9999999999940004</v>
      </c>
      <c r="CI27">
        <f>INDEX([1]age_tranches_5ans_nb_sex!$1:$1048576,MATCH('SectorStat-Age-Hommes'!$A27,[1]age_tranches_5ans_nb_sex!$A:$A,0),36)/5</f>
        <v>5.9999999999940004</v>
      </c>
      <c r="CJ27">
        <f>INDEX([1]age_tranches_5ans_nb_sex!$1:$1048576,MATCH('SectorStat-Age-Hommes'!$A27,[1]age_tranches_5ans_nb_sex!$A:$A,0),36)/5</f>
        <v>5.9999999999940004</v>
      </c>
      <c r="CK27">
        <f>INDEX([1]age_tranches_5ans_nb_sex!$1:$1048576,MATCH('SectorStat-Age-Hommes'!$A27,[1]age_tranches_5ans_nb_sex!$A:$A,0),38)/5</f>
        <v>5.2000000001160007</v>
      </c>
      <c r="CL27">
        <f>INDEX([1]age_tranches_5ans_nb_sex!$1:$1048576,MATCH('SectorStat-Age-Hommes'!$A27,[1]age_tranches_5ans_nb_sex!$A:$A,0),38)/5</f>
        <v>5.2000000001160007</v>
      </c>
      <c r="CM27">
        <f>INDEX([1]age_tranches_5ans_nb_sex!$1:$1048576,MATCH('SectorStat-Age-Hommes'!$A27,[1]age_tranches_5ans_nb_sex!$A:$A,0),38)/5</f>
        <v>5.2000000001160007</v>
      </c>
      <c r="CN27">
        <f>INDEX([1]age_tranches_5ans_nb_sex!$1:$1048576,MATCH('SectorStat-Age-Hommes'!$A27,[1]age_tranches_5ans_nb_sex!$A:$A,0),38)/5</f>
        <v>5.2000000001160007</v>
      </c>
      <c r="CO27">
        <f>INDEX([1]age_tranches_5ans_nb_sex!$1:$1048576,MATCH('SectorStat-Age-Hommes'!$A27,[1]age_tranches_5ans_nb_sex!$A:$A,0),38)/5</f>
        <v>5.2000000001160007</v>
      </c>
      <c r="CP27" s="2">
        <f>INDEX([1]age_tranches_5ans_nb_sex!$1:$1048576,MATCH('SectorStat-Age-Hommes'!$A27,[1]age_tranches_5ans_nb_sex!$A:$A,0),40)/5</f>
        <v>1.600000000059</v>
      </c>
      <c r="CQ27" s="2">
        <f>INDEX([1]age_tranches_5ans_nb_sex!$1:$1048576,MATCH('SectorStat-Age-Hommes'!$A27,[1]age_tranches_5ans_nb_sex!$A:$A,0),40)/5</f>
        <v>1.600000000059</v>
      </c>
      <c r="CR27" s="2">
        <f>INDEX([1]age_tranches_5ans_nb_sex!$1:$1048576,MATCH('SectorStat-Age-Hommes'!$A27,[1]age_tranches_5ans_nb_sex!$A:$A,0),40)/5</f>
        <v>1.600000000059</v>
      </c>
      <c r="CS27" s="2">
        <f>INDEX([1]age_tranches_5ans_nb_sex!$1:$1048576,MATCH('SectorStat-Age-Hommes'!$A27,[1]age_tranches_5ans_nb_sex!$A:$A,0),40)/5</f>
        <v>1.600000000059</v>
      </c>
      <c r="CT27" s="2">
        <f>INDEX([1]age_tranches_5ans_nb_sex!$1:$1048576,MATCH('SectorStat-Age-Hommes'!$A27,[1]age_tranches_5ans_nb_sex!$A:$A,0),40)/5</f>
        <v>1.600000000059</v>
      </c>
      <c r="CZ27" s="3"/>
      <c r="DA27" s="3"/>
      <c r="DB27" s="3"/>
      <c r="DC27" s="3"/>
      <c r="DD27" s="3"/>
    </row>
    <row r="28" spans="1:108" x14ac:dyDescent="0.35">
      <c r="A28" s="1" t="s">
        <v>55</v>
      </c>
      <c r="B28" s="1" t="s">
        <v>56</v>
      </c>
      <c r="C28" t="str">
        <f>INDEX([1]SectorStat!$1:$1048576,MATCH('[1]Distribution ages'!$A28,[1]SectorStat!$B:$B,0),4)</f>
        <v>Anderlecht</v>
      </c>
      <c r="D28">
        <f>INDEX([1]age_tranches_5ans_nb_sex!$1:$1048576,MATCH('SectorStat-Age-Hommes'!$A28,[1]age_tranches_5ans_nb_sex!$A:$A,0),4)/5</f>
        <v>7.1999999999928006</v>
      </c>
      <c r="E28">
        <f>INDEX([1]age_tranches_5ans_nb_sex!$1:$1048576,MATCH('SectorStat-Age-Hommes'!$A28,[1]age_tranches_5ans_nb_sex!$A:$A,0),4)/5</f>
        <v>7.1999999999928006</v>
      </c>
      <c r="F28">
        <f>INDEX([1]age_tranches_5ans_nb_sex!$1:$1048576,MATCH('SectorStat-Age-Hommes'!$A28,[1]age_tranches_5ans_nb_sex!$A:$A,0),4)/5</f>
        <v>7.1999999999928006</v>
      </c>
      <c r="G28">
        <f>INDEX([1]age_tranches_5ans_nb_sex!$1:$1048576,MATCH('SectorStat-Age-Hommes'!$A28,[1]age_tranches_5ans_nb_sex!$A:$A,0),4)/5</f>
        <v>7.1999999999928006</v>
      </c>
      <c r="H28">
        <f>INDEX([1]age_tranches_5ans_nb_sex!$1:$1048576,MATCH('SectorStat-Age-Hommes'!$A28,[1]age_tranches_5ans_nb_sex!$A:$A,0),4)/5</f>
        <v>7.1999999999928006</v>
      </c>
      <c r="I28">
        <f>INDEX([1]age_tranches_5ans_nb_sex!$1:$1048576,MATCH('SectorStat-Age-Hommes'!$A28,[1]age_tranches_5ans_nb_sex!$A:$A,0),6)/5</f>
        <v>9.1999999999907995</v>
      </c>
      <c r="J28">
        <f>INDEX([1]age_tranches_5ans_nb_sex!$1:$1048576,MATCH('SectorStat-Age-Hommes'!$A28,[1]age_tranches_5ans_nb_sex!$A:$A,0),6)/5</f>
        <v>9.1999999999907995</v>
      </c>
      <c r="K28">
        <f>INDEX([1]age_tranches_5ans_nb_sex!$1:$1048576,MATCH('SectorStat-Age-Hommes'!$A28,[1]age_tranches_5ans_nb_sex!$A:$A,0),6)/5</f>
        <v>9.1999999999907995</v>
      </c>
      <c r="L28">
        <f>INDEX([1]age_tranches_5ans_nb_sex!$1:$1048576,MATCH('SectorStat-Age-Hommes'!$A28,[1]age_tranches_5ans_nb_sex!$A:$A,0),6)/5</f>
        <v>9.1999999999907995</v>
      </c>
      <c r="M28">
        <f>INDEX([1]age_tranches_5ans_nb_sex!$1:$1048576,MATCH('SectorStat-Age-Hommes'!$A28,[1]age_tranches_5ans_nb_sex!$A:$A,0),6)/5</f>
        <v>9.1999999999907995</v>
      </c>
      <c r="N28">
        <f>INDEX([1]age_tranches_5ans_nb_sex!$1:$1048576,MATCH('SectorStat-Age-Hommes'!$A28,[1]age_tranches_5ans_nb_sex!$A:$A,0),8)/5</f>
        <v>17.399999999982601</v>
      </c>
      <c r="O28">
        <f>INDEX([1]age_tranches_5ans_nb_sex!$1:$1048576,MATCH('SectorStat-Age-Hommes'!$A28,[1]age_tranches_5ans_nb_sex!$A:$A,0),8)/5</f>
        <v>17.399999999982601</v>
      </c>
      <c r="P28">
        <f>INDEX([1]age_tranches_5ans_nb_sex!$1:$1048576,MATCH('SectorStat-Age-Hommes'!$A28,[1]age_tranches_5ans_nb_sex!$A:$A,0),8)/5</f>
        <v>17.399999999982601</v>
      </c>
      <c r="Q28">
        <f>INDEX([1]age_tranches_5ans_nb_sex!$1:$1048576,MATCH('SectorStat-Age-Hommes'!$A28,[1]age_tranches_5ans_nb_sex!$A:$A,0),8)/5</f>
        <v>17.399999999982601</v>
      </c>
      <c r="R28">
        <f>INDEX([1]age_tranches_5ans_nb_sex!$1:$1048576,MATCH('SectorStat-Age-Hommes'!$A28,[1]age_tranches_5ans_nb_sex!$A:$A,0),8)/5</f>
        <v>17.399999999982601</v>
      </c>
      <c r="S28">
        <f>INDEX([1]age_tranches_5ans_nb_sex!$1:$1048576,MATCH('SectorStat-Age-Hommes'!$A28,[1]age_tranches_5ans_nb_sex!$A:$A,0),10)/5</f>
        <v>14.399999999985601</v>
      </c>
      <c r="T28">
        <f>INDEX([1]age_tranches_5ans_nb_sex!$1:$1048576,MATCH('SectorStat-Age-Hommes'!$A28,[1]age_tranches_5ans_nb_sex!$A:$A,0),10)/5</f>
        <v>14.399999999985601</v>
      </c>
      <c r="U28">
        <f>INDEX([1]age_tranches_5ans_nb_sex!$1:$1048576,MATCH('SectorStat-Age-Hommes'!$A28,[1]age_tranches_5ans_nb_sex!$A:$A,0),10)/5</f>
        <v>14.399999999985601</v>
      </c>
      <c r="V28">
        <f>INDEX([1]age_tranches_5ans_nb_sex!$1:$1048576,MATCH('SectorStat-Age-Hommes'!$A28,[1]age_tranches_5ans_nb_sex!$A:$A,0),10)/5</f>
        <v>14.399999999985601</v>
      </c>
      <c r="W28">
        <f>INDEX([1]age_tranches_5ans_nb_sex!$1:$1048576,MATCH('SectorStat-Age-Hommes'!$A28,[1]age_tranches_5ans_nb_sex!$A:$A,0),10)/5</f>
        <v>14.399999999985601</v>
      </c>
      <c r="X28">
        <f>INDEX([1]age_tranches_5ans_nb_sex!$1:$1048576,MATCH('SectorStat-Age-Hommes'!$A28,[1]age_tranches_5ans_nb_sex!$A:$A,0),10)/5</f>
        <v>14.399999999985601</v>
      </c>
      <c r="Y28">
        <f>INDEX([1]age_tranches_5ans_nb_sex!$1:$1048576,MATCH('SectorStat-Age-Hommes'!$A28,[1]age_tranches_5ans_nb_sex!$A:$A,0),12)/5</f>
        <v>9.3999999999905999</v>
      </c>
      <c r="Z28">
        <f>INDEX([1]age_tranches_5ans_nb_sex!$1:$1048576,MATCH('SectorStat-Age-Hommes'!$A28,[1]age_tranches_5ans_nb_sex!$A:$A,0),12)/5</f>
        <v>9.3999999999905999</v>
      </c>
      <c r="AA28">
        <f>INDEX([1]age_tranches_5ans_nb_sex!$1:$1048576,MATCH('SectorStat-Age-Hommes'!$A28,[1]age_tranches_5ans_nb_sex!$A:$A,0),12)/5</f>
        <v>9.3999999999905999</v>
      </c>
      <c r="AB28">
        <f>INDEX([1]age_tranches_5ans_nb_sex!$1:$1048576,MATCH('SectorStat-Age-Hommes'!$A28,[1]age_tranches_5ans_nb_sex!$A:$A,0),12)/5</f>
        <v>9.3999999999905999</v>
      </c>
      <c r="AC28">
        <f>INDEX([1]age_tranches_5ans_nb_sex!$1:$1048576,MATCH('SectorStat-Age-Hommes'!$A28,[1]age_tranches_5ans_nb_sex!$A:$A,0),14)/5</f>
        <v>6.1999999999937998</v>
      </c>
      <c r="AD28">
        <f>INDEX([1]age_tranches_5ans_nb_sex!$1:$1048576,MATCH('SectorStat-Age-Hommes'!$A28,[1]age_tranches_5ans_nb_sex!$A:$A,0),14)/5</f>
        <v>6.1999999999937998</v>
      </c>
      <c r="AE28">
        <f>INDEX([1]age_tranches_5ans_nb_sex!$1:$1048576,MATCH('SectorStat-Age-Hommes'!$A28,[1]age_tranches_5ans_nb_sex!$A:$A,0),14)/5</f>
        <v>6.1999999999937998</v>
      </c>
      <c r="AF28">
        <f>INDEX([1]age_tranches_5ans_nb_sex!$1:$1048576,MATCH('SectorStat-Age-Hommes'!$A28,[1]age_tranches_5ans_nb_sex!$A:$A,0),14)/5</f>
        <v>6.1999999999937998</v>
      </c>
      <c r="AG28">
        <f>INDEX([1]age_tranches_5ans_nb_sex!$1:$1048576,MATCH('SectorStat-Age-Hommes'!$A28,[1]age_tranches_5ans_nb_sex!$A:$A,0),14)/5</f>
        <v>6.1999999999937998</v>
      </c>
      <c r="AH28">
        <f>INDEX([1]age_tranches_5ans_nb_sex!$1:$1048576,MATCH('SectorStat-Age-Hommes'!$A28,[1]age_tranches_5ans_nb_sex!$A:$A,0),16)/5</f>
        <v>3.5999999999964003</v>
      </c>
      <c r="AI28">
        <f>INDEX([1]age_tranches_5ans_nb_sex!$1:$1048576,MATCH('SectorStat-Age-Hommes'!$A28,[1]age_tranches_5ans_nb_sex!$A:$A,0),16)/5</f>
        <v>3.5999999999964003</v>
      </c>
      <c r="AJ28">
        <f>INDEX([1]age_tranches_5ans_nb_sex!$1:$1048576,MATCH('SectorStat-Age-Hommes'!$A28,[1]age_tranches_5ans_nb_sex!$A:$A,0),16)/5</f>
        <v>3.5999999999964003</v>
      </c>
      <c r="AK28">
        <f>INDEX([1]age_tranches_5ans_nb_sex!$1:$1048576,MATCH('SectorStat-Age-Hommes'!$A28,[1]age_tranches_5ans_nb_sex!$A:$A,0),16)/5</f>
        <v>3.5999999999964003</v>
      </c>
      <c r="AL28">
        <f>INDEX([1]age_tranches_5ans_nb_sex!$1:$1048576,MATCH('SectorStat-Age-Hommes'!$A28,[1]age_tranches_5ans_nb_sex!$A:$A,0),16)/5</f>
        <v>3.5999999999964003</v>
      </c>
      <c r="AM28">
        <f>INDEX([1]age_tranches_5ans_nb_sex!$1:$1048576,MATCH('SectorStat-Age-Hommes'!$A28,[1]age_tranches_5ans_nb_sex!$A:$A,0),18)/5</f>
        <v>5.1999999999947999</v>
      </c>
      <c r="AN28">
        <f>INDEX([1]age_tranches_5ans_nb_sex!$1:$1048576,MATCH('SectorStat-Age-Hommes'!$A28,[1]age_tranches_5ans_nb_sex!$A:$A,0),18)/5</f>
        <v>5.1999999999947999</v>
      </c>
      <c r="AO28">
        <f>INDEX([1]age_tranches_5ans_nb_sex!$1:$1048576,MATCH('SectorStat-Age-Hommes'!$A28,[1]age_tranches_5ans_nb_sex!$A:$A,0),18)/5</f>
        <v>5.1999999999947999</v>
      </c>
      <c r="AP28">
        <f>INDEX([1]age_tranches_5ans_nb_sex!$1:$1048576,MATCH('SectorStat-Age-Hommes'!$A28,[1]age_tranches_5ans_nb_sex!$A:$A,0),18)/5</f>
        <v>5.1999999999947999</v>
      </c>
      <c r="AQ28">
        <f>INDEX([1]age_tranches_5ans_nb_sex!$1:$1048576,MATCH('SectorStat-Age-Hommes'!$A28,[1]age_tranches_5ans_nb_sex!$A:$A,0),18)/5</f>
        <v>5.1999999999947999</v>
      </c>
      <c r="AR28">
        <f>INDEX([1]age_tranches_5ans_nb_sex!$1:$1048576,MATCH('SectorStat-Age-Hommes'!$A28,[1]age_tranches_5ans_nb_sex!$A:$A,0),20)/5</f>
        <v>9.1999999999907995</v>
      </c>
      <c r="AS28">
        <f>INDEX([1]age_tranches_5ans_nb_sex!$1:$1048576,MATCH('SectorStat-Age-Hommes'!$A28,[1]age_tranches_5ans_nb_sex!$A:$A,0),20)/5</f>
        <v>9.1999999999907995</v>
      </c>
      <c r="AT28">
        <f>INDEX([1]age_tranches_5ans_nb_sex!$1:$1048576,MATCH('SectorStat-Age-Hommes'!$A28,[1]age_tranches_5ans_nb_sex!$A:$A,0),20)/5</f>
        <v>9.1999999999907995</v>
      </c>
      <c r="AU28">
        <f>INDEX([1]age_tranches_5ans_nb_sex!$1:$1048576,MATCH('SectorStat-Age-Hommes'!$A28,[1]age_tranches_5ans_nb_sex!$A:$A,0),20)/5</f>
        <v>9.1999999999907995</v>
      </c>
      <c r="AV28">
        <f>INDEX([1]age_tranches_5ans_nb_sex!$1:$1048576,MATCH('SectorStat-Age-Hommes'!$A28,[1]age_tranches_5ans_nb_sex!$A:$A,0),20)/5</f>
        <v>9.1999999999907995</v>
      </c>
      <c r="AW28">
        <f>INDEX([1]age_tranches_5ans_nb_sex!$1:$1048576,MATCH('SectorStat-Age-Hommes'!$A28,[1]age_tranches_5ans_nb_sex!$A:$A,0),22)/5</f>
        <v>11.199999999988799</v>
      </c>
      <c r="AX28">
        <f>INDEX([1]age_tranches_5ans_nb_sex!$1:$1048576,MATCH('SectorStat-Age-Hommes'!$A28,[1]age_tranches_5ans_nb_sex!$A:$A,0),22)/5</f>
        <v>11.199999999988799</v>
      </c>
      <c r="AY28">
        <f>INDEX([1]age_tranches_5ans_nb_sex!$1:$1048576,MATCH('SectorStat-Age-Hommes'!$A28,[1]age_tranches_5ans_nb_sex!$A:$A,0),22)/5</f>
        <v>11.199999999988799</v>
      </c>
      <c r="AZ28">
        <f>INDEX([1]age_tranches_5ans_nb_sex!$1:$1048576,MATCH('SectorStat-Age-Hommes'!$A28,[1]age_tranches_5ans_nb_sex!$A:$A,0),22)/5</f>
        <v>11.199999999988799</v>
      </c>
      <c r="BA28">
        <f>INDEX([1]age_tranches_5ans_nb_sex!$1:$1048576,MATCH('SectorStat-Age-Hommes'!$A28,[1]age_tranches_5ans_nb_sex!$A:$A,0),22)/5</f>
        <v>11.199999999988799</v>
      </c>
      <c r="BB28">
        <f>INDEX([1]age_tranches_5ans_nb_sex!$1:$1048576,MATCH('SectorStat-Age-Hommes'!$A28,[1]age_tranches_5ans_nb_sex!$A:$A,0),24)/5</f>
        <v>11.3999999999886</v>
      </c>
      <c r="BC28">
        <f>INDEX([1]age_tranches_5ans_nb_sex!$1:$1048576,MATCH('SectorStat-Age-Hommes'!$A28,[1]age_tranches_5ans_nb_sex!$A:$A,0),24)/5</f>
        <v>11.3999999999886</v>
      </c>
      <c r="BD28">
        <f>INDEX([1]age_tranches_5ans_nb_sex!$1:$1048576,MATCH('SectorStat-Age-Hommes'!$A28,[1]age_tranches_5ans_nb_sex!$A:$A,0),24)/5</f>
        <v>11.3999999999886</v>
      </c>
      <c r="BE28">
        <f>INDEX([1]age_tranches_5ans_nb_sex!$1:$1048576,MATCH('SectorStat-Age-Hommes'!$A28,[1]age_tranches_5ans_nb_sex!$A:$A,0),24)/5</f>
        <v>11.3999999999886</v>
      </c>
      <c r="BF28">
        <f>INDEX([1]age_tranches_5ans_nb_sex!$1:$1048576,MATCH('SectorStat-Age-Hommes'!$A28,[1]age_tranches_5ans_nb_sex!$A:$A,0),24)/5</f>
        <v>11.3999999999886</v>
      </c>
      <c r="BG28">
        <f>INDEX([1]age_tranches_5ans_nb_sex!$1:$1048576,MATCH('SectorStat-Age-Hommes'!$A28,[1]age_tranches_5ans_nb_sex!$A:$A,0),26)/5</f>
        <v>10.3999999999896</v>
      </c>
      <c r="BH28">
        <f>INDEX([1]age_tranches_5ans_nb_sex!$1:$1048576,MATCH('SectorStat-Age-Hommes'!$A28,[1]age_tranches_5ans_nb_sex!$A:$A,0),26)/5</f>
        <v>10.3999999999896</v>
      </c>
      <c r="BI28">
        <f>INDEX([1]age_tranches_5ans_nb_sex!$1:$1048576,MATCH('SectorStat-Age-Hommes'!$A28,[1]age_tranches_5ans_nb_sex!$A:$A,0),26)/5</f>
        <v>10.3999999999896</v>
      </c>
      <c r="BJ28">
        <f>INDEX([1]age_tranches_5ans_nb_sex!$1:$1048576,MATCH('SectorStat-Age-Hommes'!$A28,[1]age_tranches_5ans_nb_sex!$A:$A,0),26)/5</f>
        <v>10.3999999999896</v>
      </c>
      <c r="BK28">
        <f>INDEX([1]age_tranches_5ans_nb_sex!$1:$1048576,MATCH('SectorStat-Age-Hommes'!$A28,[1]age_tranches_5ans_nb_sex!$A:$A,0),26)/5</f>
        <v>10.3999999999896</v>
      </c>
      <c r="BL28">
        <f>INDEX([1]age_tranches_5ans_nb_sex!$1:$1048576,MATCH('SectorStat-Age-Hommes'!$A28,[1]age_tranches_5ans_nb_sex!$A:$A,0),28)/5</f>
        <v>8.7999999999911989</v>
      </c>
      <c r="BM28">
        <f>INDEX([1]age_tranches_5ans_nb_sex!$1:$1048576,MATCH('SectorStat-Age-Hommes'!$A28,[1]age_tranches_5ans_nb_sex!$A:$A,0),28)/5</f>
        <v>8.7999999999911989</v>
      </c>
      <c r="BN28">
        <f>INDEX([1]age_tranches_5ans_nb_sex!$1:$1048576,MATCH('SectorStat-Age-Hommes'!$A28,[1]age_tranches_5ans_nb_sex!$A:$A,0),28)/5</f>
        <v>8.7999999999911989</v>
      </c>
      <c r="BO28">
        <f>INDEX([1]age_tranches_5ans_nb_sex!$1:$1048576,MATCH('SectorStat-Age-Hommes'!$A28,[1]age_tranches_5ans_nb_sex!$A:$A,0),28)/5</f>
        <v>8.7999999999911989</v>
      </c>
      <c r="BP28">
        <f>INDEX([1]age_tranches_5ans_nb_sex!$1:$1048576,MATCH('SectorStat-Age-Hommes'!$A28,[1]age_tranches_5ans_nb_sex!$A:$A,0),28)/5</f>
        <v>8.7999999999911989</v>
      </c>
      <c r="BQ28">
        <f>INDEX([1]age_tranches_5ans_nb_sex!$1:$1048576,MATCH('SectorStat-Age-Hommes'!$A28,[1]age_tranches_5ans_nb_sex!$A:$A,0),30)/5</f>
        <v>4.5999999999953998</v>
      </c>
      <c r="BR28">
        <f>INDEX([1]age_tranches_5ans_nb_sex!$1:$1048576,MATCH('SectorStat-Age-Hommes'!$A28,[1]age_tranches_5ans_nb_sex!$A:$A,0),30)/5</f>
        <v>4.5999999999953998</v>
      </c>
      <c r="BS28">
        <f>INDEX([1]age_tranches_5ans_nb_sex!$1:$1048576,MATCH('SectorStat-Age-Hommes'!$A28,[1]age_tranches_5ans_nb_sex!$A:$A,0),30)/5</f>
        <v>4.5999999999953998</v>
      </c>
      <c r="BT28">
        <f>INDEX([1]age_tranches_5ans_nb_sex!$1:$1048576,MATCH('SectorStat-Age-Hommes'!$A28,[1]age_tranches_5ans_nb_sex!$A:$A,0),30)/5</f>
        <v>4.5999999999953998</v>
      </c>
      <c r="BU28">
        <f>INDEX([1]age_tranches_5ans_nb_sex!$1:$1048576,MATCH('SectorStat-Age-Hommes'!$A28,[1]age_tranches_5ans_nb_sex!$A:$A,0),30)/5</f>
        <v>4.5999999999953998</v>
      </c>
      <c r="BV28">
        <f>INDEX([1]age_tranches_5ans_nb_sex!$1:$1048576,MATCH('SectorStat-Age-Hommes'!$A28,[1]age_tranches_5ans_nb_sex!$A:$A,0),32)/5</f>
        <v>2.7999999999971998</v>
      </c>
      <c r="BW28">
        <f>INDEX([1]age_tranches_5ans_nb_sex!$1:$1048576,MATCH('SectorStat-Age-Hommes'!$A28,[1]age_tranches_5ans_nb_sex!$A:$A,0),32)/5</f>
        <v>2.7999999999971998</v>
      </c>
      <c r="BX28">
        <f>INDEX([1]age_tranches_5ans_nb_sex!$1:$1048576,MATCH('SectorStat-Age-Hommes'!$A28,[1]age_tranches_5ans_nb_sex!$A:$A,0),32)/5</f>
        <v>2.7999999999971998</v>
      </c>
      <c r="BY28">
        <f>INDEX([1]age_tranches_5ans_nb_sex!$1:$1048576,MATCH('SectorStat-Age-Hommes'!$A28,[1]age_tranches_5ans_nb_sex!$A:$A,0),32)/5</f>
        <v>2.7999999999971998</v>
      </c>
      <c r="BZ28">
        <f>INDEX([1]age_tranches_5ans_nb_sex!$1:$1048576,MATCH('SectorStat-Age-Hommes'!$A28,[1]age_tranches_5ans_nb_sex!$A:$A,0),32)/5</f>
        <v>2.7999999999971998</v>
      </c>
      <c r="CA28">
        <f>INDEX([1]age_tranches_5ans_nb_sex!$1:$1048576,MATCH('SectorStat-Age-Hommes'!$A28,[1]age_tranches_5ans_nb_sex!$A:$A,0),34)/5</f>
        <v>3.9999999999960005</v>
      </c>
      <c r="CB28">
        <f>INDEX([1]age_tranches_5ans_nb_sex!$1:$1048576,MATCH('SectorStat-Age-Hommes'!$A28,[1]age_tranches_5ans_nb_sex!$A:$A,0),34)/5</f>
        <v>3.9999999999960005</v>
      </c>
      <c r="CC28">
        <f>INDEX([1]age_tranches_5ans_nb_sex!$1:$1048576,MATCH('SectorStat-Age-Hommes'!$A28,[1]age_tranches_5ans_nb_sex!$A:$A,0),34)/5</f>
        <v>3.9999999999960005</v>
      </c>
      <c r="CD28">
        <f>INDEX([1]age_tranches_5ans_nb_sex!$1:$1048576,MATCH('SectorStat-Age-Hommes'!$A28,[1]age_tranches_5ans_nb_sex!$A:$A,0),34)/5</f>
        <v>3.9999999999960005</v>
      </c>
      <c r="CE28">
        <f>INDEX([1]age_tranches_5ans_nb_sex!$1:$1048576,MATCH('SectorStat-Age-Hommes'!$A28,[1]age_tranches_5ans_nb_sex!$A:$A,0),34)/5</f>
        <v>3.9999999999960005</v>
      </c>
      <c r="CF28">
        <f>INDEX([1]age_tranches_5ans_nb_sex!$1:$1048576,MATCH('SectorStat-Age-Hommes'!$A28,[1]age_tranches_5ans_nb_sex!$A:$A,0),36)/5</f>
        <v>2.3999999999975996</v>
      </c>
      <c r="CG28">
        <f>INDEX([1]age_tranches_5ans_nb_sex!$1:$1048576,MATCH('SectorStat-Age-Hommes'!$A28,[1]age_tranches_5ans_nb_sex!$A:$A,0),36)/5</f>
        <v>2.3999999999975996</v>
      </c>
      <c r="CH28">
        <f>INDEX([1]age_tranches_5ans_nb_sex!$1:$1048576,MATCH('SectorStat-Age-Hommes'!$A28,[1]age_tranches_5ans_nb_sex!$A:$A,0),36)/5</f>
        <v>2.3999999999975996</v>
      </c>
      <c r="CI28">
        <f>INDEX([1]age_tranches_5ans_nb_sex!$1:$1048576,MATCH('SectorStat-Age-Hommes'!$A28,[1]age_tranches_5ans_nb_sex!$A:$A,0),36)/5</f>
        <v>2.3999999999975996</v>
      </c>
      <c r="CJ28">
        <f>INDEX([1]age_tranches_5ans_nb_sex!$1:$1048576,MATCH('SectorStat-Age-Hommes'!$A28,[1]age_tranches_5ans_nb_sex!$A:$A,0),36)/5</f>
        <v>2.3999999999975996</v>
      </c>
      <c r="CK28">
        <f>INDEX([1]age_tranches_5ans_nb_sex!$1:$1048576,MATCH('SectorStat-Age-Hommes'!$A28,[1]age_tranches_5ans_nb_sex!$A:$A,0),38)/5</f>
        <v>0.99999999999900013</v>
      </c>
      <c r="CL28">
        <f>INDEX([1]age_tranches_5ans_nb_sex!$1:$1048576,MATCH('SectorStat-Age-Hommes'!$A28,[1]age_tranches_5ans_nb_sex!$A:$A,0),38)/5</f>
        <v>0.99999999999900013</v>
      </c>
      <c r="CM28">
        <f>INDEX([1]age_tranches_5ans_nb_sex!$1:$1048576,MATCH('SectorStat-Age-Hommes'!$A28,[1]age_tranches_5ans_nb_sex!$A:$A,0),38)/5</f>
        <v>0.99999999999900013</v>
      </c>
      <c r="CN28">
        <f>INDEX([1]age_tranches_5ans_nb_sex!$1:$1048576,MATCH('SectorStat-Age-Hommes'!$A28,[1]age_tranches_5ans_nb_sex!$A:$A,0),38)/5</f>
        <v>0.99999999999900013</v>
      </c>
      <c r="CO28">
        <f>INDEX([1]age_tranches_5ans_nb_sex!$1:$1048576,MATCH('SectorStat-Age-Hommes'!$A28,[1]age_tranches_5ans_nb_sex!$A:$A,0),38)/5</f>
        <v>0.99999999999900013</v>
      </c>
      <c r="CP28" s="2">
        <f>INDEX([1]age_tranches_5ans_nb_sex!$1:$1048576,MATCH('SectorStat-Age-Hommes'!$A28,[1]age_tranches_5ans_nb_sex!$A:$A,0),40)/5</f>
        <v>0.39999999999960001</v>
      </c>
      <c r="CQ28" s="2">
        <f>INDEX([1]age_tranches_5ans_nb_sex!$1:$1048576,MATCH('SectorStat-Age-Hommes'!$A28,[1]age_tranches_5ans_nb_sex!$A:$A,0),40)/5</f>
        <v>0.39999999999960001</v>
      </c>
      <c r="CR28" s="2">
        <f>INDEX([1]age_tranches_5ans_nb_sex!$1:$1048576,MATCH('SectorStat-Age-Hommes'!$A28,[1]age_tranches_5ans_nb_sex!$A:$A,0),40)/5</f>
        <v>0.39999999999960001</v>
      </c>
      <c r="CS28" s="2">
        <f>INDEX([1]age_tranches_5ans_nb_sex!$1:$1048576,MATCH('SectorStat-Age-Hommes'!$A28,[1]age_tranches_5ans_nb_sex!$A:$A,0),40)/5</f>
        <v>0.39999999999960001</v>
      </c>
      <c r="CT28" s="2">
        <f>INDEX([1]age_tranches_5ans_nb_sex!$1:$1048576,MATCH('SectorStat-Age-Hommes'!$A28,[1]age_tranches_5ans_nb_sex!$A:$A,0),40)/5</f>
        <v>0.39999999999960001</v>
      </c>
      <c r="CZ28" s="3"/>
      <c r="DA28" s="3"/>
      <c r="DB28" s="3"/>
      <c r="DC28" s="3"/>
      <c r="DD28" s="3"/>
    </row>
    <row r="29" spans="1:108" x14ac:dyDescent="0.35">
      <c r="A29" s="1" t="s">
        <v>57</v>
      </c>
      <c r="B29" s="1" t="s">
        <v>58</v>
      </c>
      <c r="C29" t="str">
        <f>INDEX([1]SectorStat!$1:$1048576,MATCH('[1]Distribution ages'!$A29,[1]SectorStat!$B:$B,0),4)</f>
        <v>Anderlecht</v>
      </c>
      <c r="D29">
        <f>INDEX([1]age_tranches_5ans_nb_sex!$1:$1048576,MATCH('SectorStat-Age-Hommes'!$A29,[1]age_tranches_5ans_nb_sex!$A:$A,0),4)/5</f>
        <v>10.799999999880001</v>
      </c>
      <c r="E29">
        <f>INDEX([1]age_tranches_5ans_nb_sex!$1:$1048576,MATCH('SectorStat-Age-Hommes'!$A29,[1]age_tranches_5ans_nb_sex!$A:$A,0),4)/5</f>
        <v>10.799999999880001</v>
      </c>
      <c r="F29">
        <f>INDEX([1]age_tranches_5ans_nb_sex!$1:$1048576,MATCH('SectorStat-Age-Hommes'!$A29,[1]age_tranches_5ans_nb_sex!$A:$A,0),4)/5</f>
        <v>10.799999999880001</v>
      </c>
      <c r="G29">
        <f>INDEX([1]age_tranches_5ans_nb_sex!$1:$1048576,MATCH('SectorStat-Age-Hommes'!$A29,[1]age_tranches_5ans_nb_sex!$A:$A,0),4)/5</f>
        <v>10.799999999880001</v>
      </c>
      <c r="H29">
        <f>INDEX([1]age_tranches_5ans_nb_sex!$1:$1048576,MATCH('SectorStat-Age-Hommes'!$A29,[1]age_tranches_5ans_nb_sex!$A:$A,0),4)/5</f>
        <v>10.799999999880001</v>
      </c>
      <c r="I29">
        <f>INDEX([1]age_tranches_5ans_nb_sex!$1:$1048576,MATCH('SectorStat-Age-Hommes'!$A29,[1]age_tranches_5ans_nb_sex!$A:$A,0),6)/5</f>
        <v>13.399999999932001</v>
      </c>
      <c r="J29">
        <f>INDEX([1]age_tranches_5ans_nb_sex!$1:$1048576,MATCH('SectorStat-Age-Hommes'!$A29,[1]age_tranches_5ans_nb_sex!$A:$A,0),6)/5</f>
        <v>13.399999999932001</v>
      </c>
      <c r="K29">
        <f>INDEX([1]age_tranches_5ans_nb_sex!$1:$1048576,MATCH('SectorStat-Age-Hommes'!$A29,[1]age_tranches_5ans_nb_sex!$A:$A,0),6)/5</f>
        <v>13.399999999932001</v>
      </c>
      <c r="L29">
        <f>INDEX([1]age_tranches_5ans_nb_sex!$1:$1048576,MATCH('SectorStat-Age-Hommes'!$A29,[1]age_tranches_5ans_nb_sex!$A:$A,0),6)/5</f>
        <v>13.399999999932001</v>
      </c>
      <c r="M29">
        <f>INDEX([1]age_tranches_5ans_nb_sex!$1:$1048576,MATCH('SectorStat-Age-Hommes'!$A29,[1]age_tranches_5ans_nb_sex!$A:$A,0),6)/5</f>
        <v>13.399999999932001</v>
      </c>
      <c r="N29">
        <f>INDEX([1]age_tranches_5ans_nb_sex!$1:$1048576,MATCH('SectorStat-Age-Hommes'!$A29,[1]age_tranches_5ans_nb_sex!$A:$A,0),8)/5</f>
        <v>11.599999999951999</v>
      </c>
      <c r="O29">
        <f>INDEX([1]age_tranches_5ans_nb_sex!$1:$1048576,MATCH('SectorStat-Age-Hommes'!$A29,[1]age_tranches_5ans_nb_sex!$A:$A,0),8)/5</f>
        <v>11.599999999951999</v>
      </c>
      <c r="P29">
        <f>INDEX([1]age_tranches_5ans_nb_sex!$1:$1048576,MATCH('SectorStat-Age-Hommes'!$A29,[1]age_tranches_5ans_nb_sex!$A:$A,0),8)/5</f>
        <v>11.599999999951999</v>
      </c>
      <c r="Q29">
        <f>INDEX([1]age_tranches_5ans_nb_sex!$1:$1048576,MATCH('SectorStat-Age-Hommes'!$A29,[1]age_tranches_5ans_nb_sex!$A:$A,0),8)/5</f>
        <v>11.599999999951999</v>
      </c>
      <c r="R29">
        <f>INDEX([1]age_tranches_5ans_nb_sex!$1:$1048576,MATCH('SectorStat-Age-Hommes'!$A29,[1]age_tranches_5ans_nb_sex!$A:$A,0),8)/5</f>
        <v>11.599999999951999</v>
      </c>
      <c r="S29">
        <f>INDEX([1]age_tranches_5ans_nb_sex!$1:$1048576,MATCH('SectorStat-Age-Hommes'!$A29,[1]age_tranches_5ans_nb_sex!$A:$A,0),10)/5</f>
        <v>15.199999999911999</v>
      </c>
      <c r="T29">
        <f>INDEX([1]age_tranches_5ans_nb_sex!$1:$1048576,MATCH('SectorStat-Age-Hommes'!$A29,[1]age_tranches_5ans_nb_sex!$A:$A,0),10)/5</f>
        <v>15.199999999911999</v>
      </c>
      <c r="U29">
        <f>INDEX([1]age_tranches_5ans_nb_sex!$1:$1048576,MATCH('SectorStat-Age-Hommes'!$A29,[1]age_tranches_5ans_nb_sex!$A:$A,0),10)/5</f>
        <v>15.199999999911999</v>
      </c>
      <c r="V29">
        <f>INDEX([1]age_tranches_5ans_nb_sex!$1:$1048576,MATCH('SectorStat-Age-Hommes'!$A29,[1]age_tranches_5ans_nb_sex!$A:$A,0),10)/5</f>
        <v>15.199999999911999</v>
      </c>
      <c r="W29">
        <f>INDEX([1]age_tranches_5ans_nb_sex!$1:$1048576,MATCH('SectorStat-Age-Hommes'!$A29,[1]age_tranches_5ans_nb_sex!$A:$A,0),10)/5</f>
        <v>15.199999999911999</v>
      </c>
      <c r="X29">
        <f>INDEX([1]age_tranches_5ans_nb_sex!$1:$1048576,MATCH('SectorStat-Age-Hommes'!$A29,[1]age_tranches_5ans_nb_sex!$A:$A,0),10)/5</f>
        <v>15.199999999911999</v>
      </c>
      <c r="Y29">
        <f>INDEX([1]age_tranches_5ans_nb_sex!$1:$1048576,MATCH('SectorStat-Age-Hommes'!$A29,[1]age_tranches_5ans_nb_sex!$A:$A,0),12)/5</f>
        <v>11.800000000152</v>
      </c>
      <c r="Z29">
        <f>INDEX([1]age_tranches_5ans_nb_sex!$1:$1048576,MATCH('SectorStat-Age-Hommes'!$A29,[1]age_tranches_5ans_nb_sex!$A:$A,0),12)/5</f>
        <v>11.800000000152</v>
      </c>
      <c r="AA29">
        <f>INDEX([1]age_tranches_5ans_nb_sex!$1:$1048576,MATCH('SectorStat-Age-Hommes'!$A29,[1]age_tranches_5ans_nb_sex!$A:$A,0),12)/5</f>
        <v>11.800000000152</v>
      </c>
      <c r="AB29">
        <f>INDEX([1]age_tranches_5ans_nb_sex!$1:$1048576,MATCH('SectorStat-Age-Hommes'!$A29,[1]age_tranches_5ans_nb_sex!$A:$A,0),12)/5</f>
        <v>11.800000000152</v>
      </c>
      <c r="AC29">
        <f>INDEX([1]age_tranches_5ans_nb_sex!$1:$1048576,MATCH('SectorStat-Age-Hommes'!$A29,[1]age_tranches_5ans_nb_sex!$A:$A,0),14)/5</f>
        <v>7.4000000001199995</v>
      </c>
      <c r="AD29">
        <f>INDEX([1]age_tranches_5ans_nb_sex!$1:$1048576,MATCH('SectorStat-Age-Hommes'!$A29,[1]age_tranches_5ans_nb_sex!$A:$A,0),14)/5</f>
        <v>7.4000000001199995</v>
      </c>
      <c r="AE29">
        <f>INDEX([1]age_tranches_5ans_nb_sex!$1:$1048576,MATCH('SectorStat-Age-Hommes'!$A29,[1]age_tranches_5ans_nb_sex!$A:$A,0),14)/5</f>
        <v>7.4000000001199995</v>
      </c>
      <c r="AF29">
        <f>INDEX([1]age_tranches_5ans_nb_sex!$1:$1048576,MATCH('SectorStat-Age-Hommes'!$A29,[1]age_tranches_5ans_nb_sex!$A:$A,0),14)/5</f>
        <v>7.4000000001199995</v>
      </c>
      <c r="AG29">
        <f>INDEX([1]age_tranches_5ans_nb_sex!$1:$1048576,MATCH('SectorStat-Age-Hommes'!$A29,[1]age_tranches_5ans_nb_sex!$A:$A,0),14)/5</f>
        <v>7.4000000001199995</v>
      </c>
      <c r="AH29">
        <f>INDEX([1]age_tranches_5ans_nb_sex!$1:$1048576,MATCH('SectorStat-Age-Hommes'!$A29,[1]age_tranches_5ans_nb_sex!$A:$A,0),16)/5</f>
        <v>6.7999999998839993</v>
      </c>
      <c r="AI29">
        <f>INDEX([1]age_tranches_5ans_nb_sex!$1:$1048576,MATCH('SectorStat-Age-Hommes'!$A29,[1]age_tranches_5ans_nb_sex!$A:$A,0),16)/5</f>
        <v>6.7999999998839993</v>
      </c>
      <c r="AJ29">
        <f>INDEX([1]age_tranches_5ans_nb_sex!$1:$1048576,MATCH('SectorStat-Age-Hommes'!$A29,[1]age_tranches_5ans_nb_sex!$A:$A,0),16)/5</f>
        <v>6.7999999998839993</v>
      </c>
      <c r="AK29">
        <f>INDEX([1]age_tranches_5ans_nb_sex!$1:$1048576,MATCH('SectorStat-Age-Hommes'!$A29,[1]age_tranches_5ans_nb_sex!$A:$A,0),16)/5</f>
        <v>6.7999999998839993</v>
      </c>
      <c r="AL29">
        <f>INDEX([1]age_tranches_5ans_nb_sex!$1:$1048576,MATCH('SectorStat-Age-Hommes'!$A29,[1]age_tranches_5ans_nb_sex!$A:$A,0),16)/5</f>
        <v>6.7999999998839993</v>
      </c>
      <c r="AM29">
        <f>INDEX([1]age_tranches_5ans_nb_sex!$1:$1048576,MATCH('SectorStat-Age-Hommes'!$A29,[1]age_tranches_5ans_nb_sex!$A:$A,0),18)/5</f>
        <v>8.599999999864</v>
      </c>
      <c r="AN29">
        <f>INDEX([1]age_tranches_5ans_nb_sex!$1:$1048576,MATCH('SectorStat-Age-Hommes'!$A29,[1]age_tranches_5ans_nb_sex!$A:$A,0),18)/5</f>
        <v>8.599999999864</v>
      </c>
      <c r="AO29">
        <f>INDEX([1]age_tranches_5ans_nb_sex!$1:$1048576,MATCH('SectorStat-Age-Hommes'!$A29,[1]age_tranches_5ans_nb_sex!$A:$A,0),18)/5</f>
        <v>8.599999999864</v>
      </c>
      <c r="AP29">
        <f>INDEX([1]age_tranches_5ans_nb_sex!$1:$1048576,MATCH('SectorStat-Age-Hommes'!$A29,[1]age_tranches_5ans_nb_sex!$A:$A,0),18)/5</f>
        <v>8.599999999864</v>
      </c>
      <c r="AQ29">
        <f>INDEX([1]age_tranches_5ans_nb_sex!$1:$1048576,MATCH('SectorStat-Age-Hommes'!$A29,[1]age_tranches_5ans_nb_sex!$A:$A,0),18)/5</f>
        <v>8.599999999864</v>
      </c>
      <c r="AR29">
        <f>INDEX([1]age_tranches_5ans_nb_sex!$1:$1048576,MATCH('SectorStat-Age-Hommes'!$A29,[1]age_tranches_5ans_nb_sex!$A:$A,0),20)/5</f>
        <v>8.599999999864</v>
      </c>
      <c r="AS29">
        <f>INDEX([1]age_tranches_5ans_nb_sex!$1:$1048576,MATCH('SectorStat-Age-Hommes'!$A29,[1]age_tranches_5ans_nb_sex!$A:$A,0),20)/5</f>
        <v>8.599999999864</v>
      </c>
      <c r="AT29">
        <f>INDEX([1]age_tranches_5ans_nb_sex!$1:$1048576,MATCH('SectorStat-Age-Hommes'!$A29,[1]age_tranches_5ans_nb_sex!$A:$A,0),20)/5</f>
        <v>8.599999999864</v>
      </c>
      <c r="AU29">
        <f>INDEX([1]age_tranches_5ans_nb_sex!$1:$1048576,MATCH('SectorStat-Age-Hommes'!$A29,[1]age_tranches_5ans_nb_sex!$A:$A,0),20)/5</f>
        <v>8.599999999864</v>
      </c>
      <c r="AV29">
        <f>INDEX([1]age_tranches_5ans_nb_sex!$1:$1048576,MATCH('SectorStat-Age-Hommes'!$A29,[1]age_tranches_5ans_nb_sex!$A:$A,0),20)/5</f>
        <v>8.599999999864</v>
      </c>
      <c r="AW29">
        <f>INDEX([1]age_tranches_5ans_nb_sex!$1:$1048576,MATCH('SectorStat-Age-Hommes'!$A29,[1]age_tranches_5ans_nb_sex!$A:$A,0),22)/5</f>
        <v>10.399999999844001</v>
      </c>
      <c r="AX29">
        <f>INDEX([1]age_tranches_5ans_nb_sex!$1:$1048576,MATCH('SectorStat-Age-Hommes'!$A29,[1]age_tranches_5ans_nb_sex!$A:$A,0),22)/5</f>
        <v>10.399999999844001</v>
      </c>
      <c r="AY29">
        <f>INDEX([1]age_tranches_5ans_nb_sex!$1:$1048576,MATCH('SectorStat-Age-Hommes'!$A29,[1]age_tranches_5ans_nb_sex!$A:$A,0),22)/5</f>
        <v>10.399999999844001</v>
      </c>
      <c r="AZ29">
        <f>INDEX([1]age_tranches_5ans_nb_sex!$1:$1048576,MATCH('SectorStat-Age-Hommes'!$A29,[1]age_tranches_5ans_nb_sex!$A:$A,0),22)/5</f>
        <v>10.399999999844001</v>
      </c>
      <c r="BA29">
        <f>INDEX([1]age_tranches_5ans_nb_sex!$1:$1048576,MATCH('SectorStat-Age-Hommes'!$A29,[1]age_tranches_5ans_nb_sex!$A:$A,0),22)/5</f>
        <v>10.399999999844001</v>
      </c>
      <c r="BB29">
        <f>INDEX([1]age_tranches_5ans_nb_sex!$1:$1048576,MATCH('SectorStat-Age-Hommes'!$A29,[1]age_tranches_5ans_nb_sex!$A:$A,0),24)/5</f>
        <v>11.999999999988001</v>
      </c>
      <c r="BC29">
        <f>INDEX([1]age_tranches_5ans_nb_sex!$1:$1048576,MATCH('SectorStat-Age-Hommes'!$A29,[1]age_tranches_5ans_nb_sex!$A:$A,0),24)/5</f>
        <v>11.999999999988001</v>
      </c>
      <c r="BD29">
        <f>INDEX([1]age_tranches_5ans_nb_sex!$1:$1048576,MATCH('SectorStat-Age-Hommes'!$A29,[1]age_tranches_5ans_nb_sex!$A:$A,0),24)/5</f>
        <v>11.999999999988001</v>
      </c>
      <c r="BE29">
        <f>INDEX([1]age_tranches_5ans_nb_sex!$1:$1048576,MATCH('SectorStat-Age-Hommes'!$A29,[1]age_tranches_5ans_nb_sex!$A:$A,0),24)/5</f>
        <v>11.999999999988001</v>
      </c>
      <c r="BF29">
        <f>INDEX([1]age_tranches_5ans_nb_sex!$1:$1048576,MATCH('SectorStat-Age-Hommes'!$A29,[1]age_tranches_5ans_nb_sex!$A:$A,0),24)/5</f>
        <v>11.999999999988001</v>
      </c>
      <c r="BG29">
        <f>INDEX([1]age_tranches_5ans_nb_sex!$1:$1048576,MATCH('SectorStat-Age-Hommes'!$A29,[1]age_tranches_5ans_nb_sex!$A:$A,0),26)/5</f>
        <v>10.600000000044</v>
      </c>
      <c r="BH29">
        <f>INDEX([1]age_tranches_5ans_nb_sex!$1:$1048576,MATCH('SectorStat-Age-Hommes'!$A29,[1]age_tranches_5ans_nb_sex!$A:$A,0),26)/5</f>
        <v>10.600000000044</v>
      </c>
      <c r="BI29">
        <f>INDEX([1]age_tranches_5ans_nb_sex!$1:$1048576,MATCH('SectorStat-Age-Hommes'!$A29,[1]age_tranches_5ans_nb_sex!$A:$A,0),26)/5</f>
        <v>10.600000000044</v>
      </c>
      <c r="BJ29">
        <f>INDEX([1]age_tranches_5ans_nb_sex!$1:$1048576,MATCH('SectorStat-Age-Hommes'!$A29,[1]age_tranches_5ans_nb_sex!$A:$A,0),26)/5</f>
        <v>10.600000000044</v>
      </c>
      <c r="BK29">
        <f>INDEX([1]age_tranches_5ans_nb_sex!$1:$1048576,MATCH('SectorStat-Age-Hommes'!$A29,[1]age_tranches_5ans_nb_sex!$A:$A,0),26)/5</f>
        <v>10.600000000044</v>
      </c>
      <c r="BL29">
        <f>INDEX([1]age_tranches_5ans_nb_sex!$1:$1048576,MATCH('SectorStat-Age-Hommes'!$A29,[1]age_tranches_5ans_nb_sex!$A:$A,0),28)/5</f>
        <v>14.000000000168001</v>
      </c>
      <c r="BM29">
        <f>INDEX([1]age_tranches_5ans_nb_sex!$1:$1048576,MATCH('SectorStat-Age-Hommes'!$A29,[1]age_tranches_5ans_nb_sex!$A:$A,0),28)/5</f>
        <v>14.000000000168001</v>
      </c>
      <c r="BN29">
        <f>INDEX([1]age_tranches_5ans_nb_sex!$1:$1048576,MATCH('SectorStat-Age-Hommes'!$A29,[1]age_tranches_5ans_nb_sex!$A:$A,0),28)/5</f>
        <v>14.000000000168001</v>
      </c>
      <c r="BO29">
        <f>INDEX([1]age_tranches_5ans_nb_sex!$1:$1048576,MATCH('SectorStat-Age-Hommes'!$A29,[1]age_tranches_5ans_nb_sex!$A:$A,0),28)/5</f>
        <v>14.000000000168001</v>
      </c>
      <c r="BP29">
        <f>INDEX([1]age_tranches_5ans_nb_sex!$1:$1048576,MATCH('SectorStat-Age-Hommes'!$A29,[1]age_tranches_5ans_nb_sex!$A:$A,0),28)/5</f>
        <v>14.000000000168001</v>
      </c>
      <c r="BQ29">
        <f>INDEX([1]age_tranches_5ans_nb_sex!$1:$1048576,MATCH('SectorStat-Age-Hommes'!$A29,[1]age_tranches_5ans_nb_sex!$A:$A,0),30)/5</f>
        <v>8.599999999864</v>
      </c>
      <c r="BR29">
        <f>INDEX([1]age_tranches_5ans_nb_sex!$1:$1048576,MATCH('SectorStat-Age-Hommes'!$A29,[1]age_tranches_5ans_nb_sex!$A:$A,0),30)/5</f>
        <v>8.599999999864</v>
      </c>
      <c r="BS29">
        <f>INDEX([1]age_tranches_5ans_nb_sex!$1:$1048576,MATCH('SectorStat-Age-Hommes'!$A29,[1]age_tranches_5ans_nb_sex!$A:$A,0),30)/5</f>
        <v>8.599999999864</v>
      </c>
      <c r="BT29">
        <f>INDEX([1]age_tranches_5ans_nb_sex!$1:$1048576,MATCH('SectorStat-Age-Hommes'!$A29,[1]age_tranches_5ans_nb_sex!$A:$A,0),30)/5</f>
        <v>8.599999999864</v>
      </c>
      <c r="BU29">
        <f>INDEX([1]age_tranches_5ans_nb_sex!$1:$1048576,MATCH('SectorStat-Age-Hommes'!$A29,[1]age_tranches_5ans_nb_sex!$A:$A,0),30)/5</f>
        <v>8.599999999864</v>
      </c>
      <c r="BV29">
        <f>INDEX([1]age_tranches_5ans_nb_sex!$1:$1048576,MATCH('SectorStat-Age-Hommes'!$A29,[1]age_tranches_5ans_nb_sex!$A:$A,0),32)/5</f>
        <v>7.5999999999559993</v>
      </c>
      <c r="BW29">
        <f>INDEX([1]age_tranches_5ans_nb_sex!$1:$1048576,MATCH('SectorStat-Age-Hommes'!$A29,[1]age_tranches_5ans_nb_sex!$A:$A,0),32)/5</f>
        <v>7.5999999999559993</v>
      </c>
      <c r="BX29">
        <f>INDEX([1]age_tranches_5ans_nb_sex!$1:$1048576,MATCH('SectorStat-Age-Hommes'!$A29,[1]age_tranches_5ans_nb_sex!$A:$A,0),32)/5</f>
        <v>7.5999999999559993</v>
      </c>
      <c r="BY29">
        <f>INDEX([1]age_tranches_5ans_nb_sex!$1:$1048576,MATCH('SectorStat-Age-Hommes'!$A29,[1]age_tranches_5ans_nb_sex!$A:$A,0),32)/5</f>
        <v>7.5999999999559993</v>
      </c>
      <c r="BZ29">
        <f>INDEX([1]age_tranches_5ans_nb_sex!$1:$1048576,MATCH('SectorStat-Age-Hommes'!$A29,[1]age_tranches_5ans_nb_sex!$A:$A,0),32)/5</f>
        <v>7.5999999999559993</v>
      </c>
      <c r="CA29">
        <f>INDEX([1]age_tranches_5ans_nb_sex!$1:$1048576,MATCH('SectorStat-Age-Hommes'!$A29,[1]age_tranches_5ans_nb_sex!$A:$A,0),34)/5</f>
        <v>5.7999999999759995</v>
      </c>
      <c r="CB29">
        <f>INDEX([1]age_tranches_5ans_nb_sex!$1:$1048576,MATCH('SectorStat-Age-Hommes'!$A29,[1]age_tranches_5ans_nb_sex!$A:$A,0),34)/5</f>
        <v>5.7999999999759995</v>
      </c>
      <c r="CC29">
        <f>INDEX([1]age_tranches_5ans_nb_sex!$1:$1048576,MATCH('SectorStat-Age-Hommes'!$A29,[1]age_tranches_5ans_nb_sex!$A:$A,0),34)/5</f>
        <v>5.7999999999759995</v>
      </c>
      <c r="CD29">
        <f>INDEX([1]age_tranches_5ans_nb_sex!$1:$1048576,MATCH('SectorStat-Age-Hommes'!$A29,[1]age_tranches_5ans_nb_sex!$A:$A,0),34)/5</f>
        <v>5.7999999999759995</v>
      </c>
      <c r="CE29">
        <f>INDEX([1]age_tranches_5ans_nb_sex!$1:$1048576,MATCH('SectorStat-Age-Hommes'!$A29,[1]age_tranches_5ans_nb_sex!$A:$A,0),34)/5</f>
        <v>5.7999999999759995</v>
      </c>
      <c r="CF29">
        <f>INDEX([1]age_tranches_5ans_nb_sex!$1:$1048576,MATCH('SectorStat-Age-Hommes'!$A29,[1]age_tranches_5ans_nb_sex!$A:$A,0),36)/5</f>
        <v>4.5999999998680003</v>
      </c>
      <c r="CG29">
        <f>INDEX([1]age_tranches_5ans_nb_sex!$1:$1048576,MATCH('SectorStat-Age-Hommes'!$A29,[1]age_tranches_5ans_nb_sex!$A:$A,0),36)/5</f>
        <v>4.5999999998680003</v>
      </c>
      <c r="CH29">
        <f>INDEX([1]age_tranches_5ans_nb_sex!$1:$1048576,MATCH('SectorStat-Age-Hommes'!$A29,[1]age_tranches_5ans_nb_sex!$A:$A,0),36)/5</f>
        <v>4.5999999998680003</v>
      </c>
      <c r="CI29">
        <f>INDEX([1]age_tranches_5ans_nb_sex!$1:$1048576,MATCH('SectorStat-Age-Hommes'!$A29,[1]age_tranches_5ans_nb_sex!$A:$A,0),36)/5</f>
        <v>4.5999999998680003</v>
      </c>
      <c r="CJ29">
        <f>INDEX([1]age_tranches_5ans_nb_sex!$1:$1048576,MATCH('SectorStat-Age-Hommes'!$A29,[1]age_tranches_5ans_nb_sex!$A:$A,0),36)/5</f>
        <v>4.5999999998680003</v>
      </c>
      <c r="CK29">
        <f>INDEX([1]age_tranches_5ans_nb_sex!$1:$1048576,MATCH('SectorStat-Age-Hommes'!$A29,[1]age_tranches_5ans_nb_sex!$A:$A,0),38)/5</f>
        <v>4.5999999998680003</v>
      </c>
      <c r="CL29">
        <f>INDEX([1]age_tranches_5ans_nb_sex!$1:$1048576,MATCH('SectorStat-Age-Hommes'!$A29,[1]age_tranches_5ans_nb_sex!$A:$A,0),38)/5</f>
        <v>4.5999999998680003</v>
      </c>
      <c r="CM29">
        <f>INDEX([1]age_tranches_5ans_nb_sex!$1:$1048576,MATCH('SectorStat-Age-Hommes'!$A29,[1]age_tranches_5ans_nb_sex!$A:$A,0),38)/5</f>
        <v>4.5999999998680003</v>
      </c>
      <c r="CN29">
        <f>INDEX([1]age_tranches_5ans_nb_sex!$1:$1048576,MATCH('SectorStat-Age-Hommes'!$A29,[1]age_tranches_5ans_nb_sex!$A:$A,0),38)/5</f>
        <v>4.5999999998680003</v>
      </c>
      <c r="CO29">
        <f>INDEX([1]age_tranches_5ans_nb_sex!$1:$1048576,MATCH('SectorStat-Age-Hommes'!$A29,[1]age_tranches_5ans_nb_sex!$A:$A,0),38)/5</f>
        <v>4.5999999998680003</v>
      </c>
      <c r="CP29" s="2">
        <f>INDEX([1]age_tranches_5ans_nb_sex!$1:$1048576,MATCH('SectorStat-Age-Hommes'!$A29,[1]age_tranches_5ans_nb_sex!$A:$A,0),40)/5</f>
        <v>1.399999999944</v>
      </c>
      <c r="CQ29" s="2">
        <f>INDEX([1]age_tranches_5ans_nb_sex!$1:$1048576,MATCH('SectorStat-Age-Hommes'!$A29,[1]age_tranches_5ans_nb_sex!$A:$A,0),40)/5</f>
        <v>1.399999999944</v>
      </c>
      <c r="CR29" s="2">
        <f>INDEX([1]age_tranches_5ans_nb_sex!$1:$1048576,MATCH('SectorStat-Age-Hommes'!$A29,[1]age_tranches_5ans_nb_sex!$A:$A,0),40)/5</f>
        <v>1.399999999944</v>
      </c>
      <c r="CS29" s="2">
        <f>INDEX([1]age_tranches_5ans_nb_sex!$1:$1048576,MATCH('SectorStat-Age-Hommes'!$A29,[1]age_tranches_5ans_nb_sex!$A:$A,0),40)/5</f>
        <v>1.399999999944</v>
      </c>
      <c r="CT29" s="2">
        <f>INDEX([1]age_tranches_5ans_nb_sex!$1:$1048576,MATCH('SectorStat-Age-Hommes'!$A29,[1]age_tranches_5ans_nb_sex!$A:$A,0),40)/5</f>
        <v>1.399999999944</v>
      </c>
      <c r="CZ29" s="3"/>
      <c r="DA29" s="3"/>
      <c r="DB29" s="3"/>
      <c r="DC29" s="3"/>
      <c r="DD29" s="3"/>
    </row>
    <row r="30" spans="1:108" x14ac:dyDescent="0.35">
      <c r="A30" s="1" t="s">
        <v>59</v>
      </c>
      <c r="B30" s="1" t="s">
        <v>60</v>
      </c>
      <c r="C30" t="str">
        <f>INDEX([1]SectorStat!$1:$1048576,MATCH('[1]Distribution ages'!$A30,[1]SectorStat!$B:$B,0),4)</f>
        <v>Anderlecht</v>
      </c>
      <c r="D30">
        <f>INDEX([1]age_tranches_5ans_nb_sex!$1:$1048576,MATCH('SectorStat-Age-Hommes'!$A30,[1]age_tranches_5ans_nb_sex!$A:$A,0),4)/5</f>
        <v>3.9999999999960005</v>
      </c>
      <c r="E30">
        <f>INDEX([1]age_tranches_5ans_nb_sex!$1:$1048576,MATCH('SectorStat-Age-Hommes'!$A30,[1]age_tranches_5ans_nb_sex!$A:$A,0),4)/5</f>
        <v>3.9999999999960005</v>
      </c>
      <c r="F30">
        <f>INDEX([1]age_tranches_5ans_nb_sex!$1:$1048576,MATCH('SectorStat-Age-Hommes'!$A30,[1]age_tranches_5ans_nb_sex!$A:$A,0),4)/5</f>
        <v>3.9999999999960005</v>
      </c>
      <c r="G30">
        <f>INDEX([1]age_tranches_5ans_nb_sex!$1:$1048576,MATCH('SectorStat-Age-Hommes'!$A30,[1]age_tranches_5ans_nb_sex!$A:$A,0),4)/5</f>
        <v>3.9999999999960005</v>
      </c>
      <c r="H30">
        <f>INDEX([1]age_tranches_5ans_nb_sex!$1:$1048576,MATCH('SectorStat-Age-Hommes'!$A30,[1]age_tranches_5ans_nb_sex!$A:$A,0),4)/5</f>
        <v>3.9999999999960005</v>
      </c>
      <c r="I30">
        <f>INDEX([1]age_tranches_5ans_nb_sex!$1:$1048576,MATCH('SectorStat-Age-Hommes'!$A30,[1]age_tranches_5ans_nb_sex!$A:$A,0),6)/5</f>
        <v>3.8000000000507996</v>
      </c>
      <c r="J30">
        <f>INDEX([1]age_tranches_5ans_nb_sex!$1:$1048576,MATCH('SectorStat-Age-Hommes'!$A30,[1]age_tranches_5ans_nb_sex!$A:$A,0),6)/5</f>
        <v>3.8000000000507996</v>
      </c>
      <c r="K30">
        <f>INDEX([1]age_tranches_5ans_nb_sex!$1:$1048576,MATCH('SectorStat-Age-Hommes'!$A30,[1]age_tranches_5ans_nb_sex!$A:$A,0),6)/5</f>
        <v>3.8000000000507996</v>
      </c>
      <c r="L30">
        <f>INDEX([1]age_tranches_5ans_nb_sex!$1:$1048576,MATCH('SectorStat-Age-Hommes'!$A30,[1]age_tranches_5ans_nb_sex!$A:$A,0),6)/5</f>
        <v>3.8000000000507996</v>
      </c>
      <c r="M30">
        <f>INDEX([1]age_tranches_5ans_nb_sex!$1:$1048576,MATCH('SectorStat-Age-Hommes'!$A30,[1]age_tranches_5ans_nb_sex!$A:$A,0),6)/5</f>
        <v>3.8000000000507996</v>
      </c>
      <c r="N30">
        <f>INDEX([1]age_tranches_5ans_nb_sex!$1:$1048576,MATCH('SectorStat-Age-Hommes'!$A30,[1]age_tranches_5ans_nb_sex!$A:$A,0),8)/5</f>
        <v>3.0000000000516005</v>
      </c>
      <c r="O30">
        <f>INDEX([1]age_tranches_5ans_nb_sex!$1:$1048576,MATCH('SectorStat-Age-Hommes'!$A30,[1]age_tranches_5ans_nb_sex!$A:$A,0),8)/5</f>
        <v>3.0000000000516005</v>
      </c>
      <c r="P30">
        <f>INDEX([1]age_tranches_5ans_nb_sex!$1:$1048576,MATCH('SectorStat-Age-Hommes'!$A30,[1]age_tranches_5ans_nb_sex!$A:$A,0),8)/5</f>
        <v>3.0000000000516005</v>
      </c>
      <c r="Q30">
        <f>INDEX([1]age_tranches_5ans_nb_sex!$1:$1048576,MATCH('SectorStat-Age-Hommes'!$A30,[1]age_tranches_5ans_nb_sex!$A:$A,0),8)/5</f>
        <v>3.0000000000516005</v>
      </c>
      <c r="R30">
        <f>INDEX([1]age_tranches_5ans_nb_sex!$1:$1048576,MATCH('SectorStat-Age-Hommes'!$A30,[1]age_tranches_5ans_nb_sex!$A:$A,0),8)/5</f>
        <v>3.0000000000516005</v>
      </c>
      <c r="S30">
        <f>INDEX([1]age_tranches_5ans_nb_sex!$1:$1048576,MATCH('SectorStat-Age-Hommes'!$A30,[1]age_tranches_5ans_nb_sex!$A:$A,0),10)/5</f>
        <v>3.8000000000507996</v>
      </c>
      <c r="T30">
        <f>INDEX([1]age_tranches_5ans_nb_sex!$1:$1048576,MATCH('SectorStat-Age-Hommes'!$A30,[1]age_tranches_5ans_nb_sex!$A:$A,0),10)/5</f>
        <v>3.8000000000507996</v>
      </c>
      <c r="U30">
        <f>INDEX([1]age_tranches_5ans_nb_sex!$1:$1048576,MATCH('SectorStat-Age-Hommes'!$A30,[1]age_tranches_5ans_nb_sex!$A:$A,0),10)/5</f>
        <v>3.8000000000507996</v>
      </c>
      <c r="V30">
        <f>INDEX([1]age_tranches_5ans_nb_sex!$1:$1048576,MATCH('SectorStat-Age-Hommes'!$A30,[1]age_tranches_5ans_nb_sex!$A:$A,0),10)/5</f>
        <v>3.8000000000507996</v>
      </c>
      <c r="W30">
        <f>INDEX([1]age_tranches_5ans_nb_sex!$1:$1048576,MATCH('SectorStat-Age-Hommes'!$A30,[1]age_tranches_5ans_nb_sex!$A:$A,0),10)/5</f>
        <v>3.8000000000507996</v>
      </c>
      <c r="X30">
        <f>INDEX([1]age_tranches_5ans_nb_sex!$1:$1048576,MATCH('SectorStat-Age-Hommes'!$A30,[1]age_tranches_5ans_nb_sex!$A:$A,0),10)/5</f>
        <v>3.8000000000507996</v>
      </c>
      <c r="Y30">
        <f>INDEX([1]age_tranches_5ans_nb_sex!$1:$1048576,MATCH('SectorStat-Age-Hommes'!$A30,[1]age_tranches_5ans_nb_sex!$A:$A,0),12)/5</f>
        <v>3.4000000000512003</v>
      </c>
      <c r="Z30">
        <f>INDEX([1]age_tranches_5ans_nb_sex!$1:$1048576,MATCH('SectorStat-Age-Hommes'!$A30,[1]age_tranches_5ans_nb_sex!$A:$A,0),12)/5</f>
        <v>3.4000000000512003</v>
      </c>
      <c r="AA30">
        <f>INDEX([1]age_tranches_5ans_nb_sex!$1:$1048576,MATCH('SectorStat-Age-Hommes'!$A30,[1]age_tranches_5ans_nb_sex!$A:$A,0),12)/5</f>
        <v>3.4000000000512003</v>
      </c>
      <c r="AB30">
        <f>INDEX([1]age_tranches_5ans_nb_sex!$1:$1048576,MATCH('SectorStat-Age-Hommes'!$A30,[1]age_tranches_5ans_nb_sex!$A:$A,0),12)/5</f>
        <v>3.4000000000512003</v>
      </c>
      <c r="AC30">
        <f>INDEX([1]age_tranches_5ans_nb_sex!$1:$1048576,MATCH('SectorStat-Age-Hommes'!$A30,[1]age_tranches_5ans_nb_sex!$A:$A,0),14)/5</f>
        <v>3.0000000000516005</v>
      </c>
      <c r="AD30">
        <f>INDEX([1]age_tranches_5ans_nb_sex!$1:$1048576,MATCH('SectorStat-Age-Hommes'!$A30,[1]age_tranches_5ans_nb_sex!$A:$A,0),14)/5</f>
        <v>3.0000000000516005</v>
      </c>
      <c r="AE30">
        <f>INDEX([1]age_tranches_5ans_nb_sex!$1:$1048576,MATCH('SectorStat-Age-Hommes'!$A30,[1]age_tranches_5ans_nb_sex!$A:$A,0),14)/5</f>
        <v>3.0000000000516005</v>
      </c>
      <c r="AF30">
        <f>INDEX([1]age_tranches_5ans_nb_sex!$1:$1048576,MATCH('SectorStat-Age-Hommes'!$A30,[1]age_tranches_5ans_nb_sex!$A:$A,0),14)/5</f>
        <v>3.0000000000516005</v>
      </c>
      <c r="AG30">
        <f>INDEX([1]age_tranches_5ans_nb_sex!$1:$1048576,MATCH('SectorStat-Age-Hommes'!$A30,[1]age_tranches_5ans_nb_sex!$A:$A,0),14)/5</f>
        <v>3.0000000000516005</v>
      </c>
      <c r="AH30">
        <f>INDEX([1]age_tranches_5ans_nb_sex!$1:$1048576,MATCH('SectorStat-Age-Hommes'!$A30,[1]age_tranches_5ans_nb_sex!$A:$A,0),16)/5</f>
        <v>3.1999999999968001</v>
      </c>
      <c r="AI30">
        <f>INDEX([1]age_tranches_5ans_nb_sex!$1:$1048576,MATCH('SectorStat-Age-Hommes'!$A30,[1]age_tranches_5ans_nb_sex!$A:$A,0),16)/5</f>
        <v>3.1999999999968001</v>
      </c>
      <c r="AJ30">
        <f>INDEX([1]age_tranches_5ans_nb_sex!$1:$1048576,MATCH('SectorStat-Age-Hommes'!$A30,[1]age_tranches_5ans_nb_sex!$A:$A,0),16)/5</f>
        <v>3.1999999999968001</v>
      </c>
      <c r="AK30">
        <f>INDEX([1]age_tranches_5ans_nb_sex!$1:$1048576,MATCH('SectorStat-Age-Hommes'!$A30,[1]age_tranches_5ans_nb_sex!$A:$A,0),16)/5</f>
        <v>3.1999999999968001</v>
      </c>
      <c r="AL30">
        <f>INDEX([1]age_tranches_5ans_nb_sex!$1:$1048576,MATCH('SectorStat-Age-Hommes'!$A30,[1]age_tranches_5ans_nb_sex!$A:$A,0),16)/5</f>
        <v>3.1999999999968001</v>
      </c>
      <c r="AM30">
        <f>INDEX([1]age_tranches_5ans_nb_sex!$1:$1048576,MATCH('SectorStat-Age-Hommes'!$A30,[1]age_tranches_5ans_nb_sex!$A:$A,0),18)/5</f>
        <v>2.6000000000520003</v>
      </c>
      <c r="AN30">
        <f>INDEX([1]age_tranches_5ans_nb_sex!$1:$1048576,MATCH('SectorStat-Age-Hommes'!$A30,[1]age_tranches_5ans_nb_sex!$A:$A,0),18)/5</f>
        <v>2.6000000000520003</v>
      </c>
      <c r="AO30">
        <f>INDEX([1]age_tranches_5ans_nb_sex!$1:$1048576,MATCH('SectorStat-Age-Hommes'!$A30,[1]age_tranches_5ans_nb_sex!$A:$A,0),18)/5</f>
        <v>2.6000000000520003</v>
      </c>
      <c r="AP30">
        <f>INDEX([1]age_tranches_5ans_nb_sex!$1:$1048576,MATCH('SectorStat-Age-Hommes'!$A30,[1]age_tranches_5ans_nb_sex!$A:$A,0),18)/5</f>
        <v>2.6000000000520003</v>
      </c>
      <c r="AQ30">
        <f>INDEX([1]age_tranches_5ans_nb_sex!$1:$1048576,MATCH('SectorStat-Age-Hommes'!$A30,[1]age_tranches_5ans_nb_sex!$A:$A,0),18)/5</f>
        <v>2.6000000000520003</v>
      </c>
      <c r="AR30">
        <f>INDEX([1]age_tranches_5ans_nb_sex!$1:$1048576,MATCH('SectorStat-Age-Hommes'!$A30,[1]age_tranches_5ans_nb_sex!$A:$A,0),20)/5</f>
        <v>3.1999999999968001</v>
      </c>
      <c r="AS30">
        <f>INDEX([1]age_tranches_5ans_nb_sex!$1:$1048576,MATCH('SectorStat-Age-Hommes'!$A30,[1]age_tranches_5ans_nb_sex!$A:$A,0),20)/5</f>
        <v>3.1999999999968001</v>
      </c>
      <c r="AT30">
        <f>INDEX([1]age_tranches_5ans_nb_sex!$1:$1048576,MATCH('SectorStat-Age-Hommes'!$A30,[1]age_tranches_5ans_nb_sex!$A:$A,0),20)/5</f>
        <v>3.1999999999968001</v>
      </c>
      <c r="AU30">
        <f>INDEX([1]age_tranches_5ans_nb_sex!$1:$1048576,MATCH('SectorStat-Age-Hommes'!$A30,[1]age_tranches_5ans_nb_sex!$A:$A,0),20)/5</f>
        <v>3.1999999999968001</v>
      </c>
      <c r="AV30">
        <f>INDEX([1]age_tranches_5ans_nb_sex!$1:$1048576,MATCH('SectorStat-Age-Hommes'!$A30,[1]age_tranches_5ans_nb_sex!$A:$A,0),20)/5</f>
        <v>3.1999999999968001</v>
      </c>
      <c r="AW30">
        <f>INDEX([1]age_tranches_5ans_nb_sex!$1:$1048576,MATCH('SectorStat-Age-Hommes'!$A30,[1]age_tranches_5ans_nb_sex!$A:$A,0),22)/5</f>
        <v>3.5999999999964003</v>
      </c>
      <c r="AX30">
        <f>INDEX([1]age_tranches_5ans_nb_sex!$1:$1048576,MATCH('SectorStat-Age-Hommes'!$A30,[1]age_tranches_5ans_nb_sex!$A:$A,0),22)/5</f>
        <v>3.5999999999964003</v>
      </c>
      <c r="AY30">
        <f>INDEX([1]age_tranches_5ans_nb_sex!$1:$1048576,MATCH('SectorStat-Age-Hommes'!$A30,[1]age_tranches_5ans_nb_sex!$A:$A,0),22)/5</f>
        <v>3.5999999999964003</v>
      </c>
      <c r="AZ30">
        <f>INDEX([1]age_tranches_5ans_nb_sex!$1:$1048576,MATCH('SectorStat-Age-Hommes'!$A30,[1]age_tranches_5ans_nb_sex!$A:$A,0),22)/5</f>
        <v>3.5999999999964003</v>
      </c>
      <c r="BA30">
        <f>INDEX([1]age_tranches_5ans_nb_sex!$1:$1048576,MATCH('SectorStat-Age-Hommes'!$A30,[1]age_tranches_5ans_nb_sex!$A:$A,0),22)/5</f>
        <v>3.5999999999964003</v>
      </c>
      <c r="BB30">
        <f>INDEX([1]age_tranches_5ans_nb_sex!$1:$1048576,MATCH('SectorStat-Age-Hommes'!$A30,[1]age_tranches_5ans_nb_sex!$A:$A,0),24)/5</f>
        <v>2.6000000000520003</v>
      </c>
      <c r="BC30">
        <f>INDEX([1]age_tranches_5ans_nb_sex!$1:$1048576,MATCH('SectorStat-Age-Hommes'!$A30,[1]age_tranches_5ans_nb_sex!$A:$A,0),24)/5</f>
        <v>2.6000000000520003</v>
      </c>
      <c r="BD30">
        <f>INDEX([1]age_tranches_5ans_nb_sex!$1:$1048576,MATCH('SectorStat-Age-Hommes'!$A30,[1]age_tranches_5ans_nb_sex!$A:$A,0),24)/5</f>
        <v>2.6000000000520003</v>
      </c>
      <c r="BE30">
        <f>INDEX([1]age_tranches_5ans_nb_sex!$1:$1048576,MATCH('SectorStat-Age-Hommes'!$A30,[1]age_tranches_5ans_nb_sex!$A:$A,0),24)/5</f>
        <v>2.6000000000520003</v>
      </c>
      <c r="BF30">
        <f>INDEX([1]age_tranches_5ans_nb_sex!$1:$1048576,MATCH('SectorStat-Age-Hommes'!$A30,[1]age_tranches_5ans_nb_sex!$A:$A,0),24)/5</f>
        <v>2.6000000000520003</v>
      </c>
      <c r="BG30">
        <f>INDEX([1]age_tranches_5ans_nb_sex!$1:$1048576,MATCH('SectorStat-Age-Hommes'!$A30,[1]age_tranches_5ans_nb_sex!$A:$A,0),26)/5</f>
        <v>3.8000000000507996</v>
      </c>
      <c r="BH30">
        <f>INDEX([1]age_tranches_5ans_nb_sex!$1:$1048576,MATCH('SectorStat-Age-Hommes'!$A30,[1]age_tranches_5ans_nb_sex!$A:$A,0),26)/5</f>
        <v>3.8000000000507996</v>
      </c>
      <c r="BI30">
        <f>INDEX([1]age_tranches_5ans_nb_sex!$1:$1048576,MATCH('SectorStat-Age-Hommes'!$A30,[1]age_tranches_5ans_nb_sex!$A:$A,0),26)/5</f>
        <v>3.8000000000507996</v>
      </c>
      <c r="BJ30">
        <f>INDEX([1]age_tranches_5ans_nb_sex!$1:$1048576,MATCH('SectorStat-Age-Hommes'!$A30,[1]age_tranches_5ans_nb_sex!$A:$A,0),26)/5</f>
        <v>3.8000000000507996</v>
      </c>
      <c r="BK30">
        <f>INDEX([1]age_tranches_5ans_nb_sex!$1:$1048576,MATCH('SectorStat-Age-Hommes'!$A30,[1]age_tranches_5ans_nb_sex!$A:$A,0),26)/5</f>
        <v>3.8000000000507996</v>
      </c>
      <c r="BL30">
        <f>INDEX([1]age_tranches_5ans_nb_sex!$1:$1048576,MATCH('SectorStat-Age-Hommes'!$A30,[1]age_tranches_5ans_nb_sex!$A:$A,0),28)/5</f>
        <v>3.5999999999964003</v>
      </c>
      <c r="BM30">
        <f>INDEX([1]age_tranches_5ans_nb_sex!$1:$1048576,MATCH('SectorStat-Age-Hommes'!$A30,[1]age_tranches_5ans_nb_sex!$A:$A,0),28)/5</f>
        <v>3.5999999999964003</v>
      </c>
      <c r="BN30">
        <f>INDEX([1]age_tranches_5ans_nb_sex!$1:$1048576,MATCH('SectorStat-Age-Hommes'!$A30,[1]age_tranches_5ans_nb_sex!$A:$A,0),28)/5</f>
        <v>3.5999999999964003</v>
      </c>
      <c r="BO30">
        <f>INDEX([1]age_tranches_5ans_nb_sex!$1:$1048576,MATCH('SectorStat-Age-Hommes'!$A30,[1]age_tranches_5ans_nb_sex!$A:$A,0),28)/5</f>
        <v>3.5999999999964003</v>
      </c>
      <c r="BP30">
        <f>INDEX([1]age_tranches_5ans_nb_sex!$1:$1048576,MATCH('SectorStat-Age-Hommes'!$A30,[1]age_tranches_5ans_nb_sex!$A:$A,0),28)/5</f>
        <v>3.5999999999964003</v>
      </c>
      <c r="BQ30">
        <f>INDEX([1]age_tranches_5ans_nb_sex!$1:$1048576,MATCH('SectorStat-Age-Hommes'!$A30,[1]age_tranches_5ans_nb_sex!$A:$A,0),30)/5</f>
        <v>2.2000000000524</v>
      </c>
      <c r="BR30">
        <f>INDEX([1]age_tranches_5ans_nb_sex!$1:$1048576,MATCH('SectorStat-Age-Hommes'!$A30,[1]age_tranches_5ans_nb_sex!$A:$A,0),30)/5</f>
        <v>2.2000000000524</v>
      </c>
      <c r="BS30">
        <f>INDEX([1]age_tranches_5ans_nb_sex!$1:$1048576,MATCH('SectorStat-Age-Hommes'!$A30,[1]age_tranches_5ans_nb_sex!$A:$A,0),30)/5</f>
        <v>2.2000000000524</v>
      </c>
      <c r="BT30">
        <f>INDEX([1]age_tranches_5ans_nb_sex!$1:$1048576,MATCH('SectorStat-Age-Hommes'!$A30,[1]age_tranches_5ans_nb_sex!$A:$A,0),30)/5</f>
        <v>2.2000000000524</v>
      </c>
      <c r="BU30">
        <f>INDEX([1]age_tranches_5ans_nb_sex!$1:$1048576,MATCH('SectorStat-Age-Hommes'!$A30,[1]age_tranches_5ans_nb_sex!$A:$A,0),30)/5</f>
        <v>2.2000000000524</v>
      </c>
      <c r="BV30">
        <f>INDEX([1]age_tranches_5ans_nb_sex!$1:$1048576,MATCH('SectorStat-Age-Hommes'!$A30,[1]age_tranches_5ans_nb_sex!$A:$A,0),32)/5</f>
        <v>3.8000000000507996</v>
      </c>
      <c r="BW30">
        <f>INDEX([1]age_tranches_5ans_nb_sex!$1:$1048576,MATCH('SectorStat-Age-Hommes'!$A30,[1]age_tranches_5ans_nb_sex!$A:$A,0),32)/5</f>
        <v>3.8000000000507996</v>
      </c>
      <c r="BX30">
        <f>INDEX([1]age_tranches_5ans_nb_sex!$1:$1048576,MATCH('SectorStat-Age-Hommes'!$A30,[1]age_tranches_5ans_nb_sex!$A:$A,0),32)/5</f>
        <v>3.8000000000507996</v>
      </c>
      <c r="BY30">
        <f>INDEX([1]age_tranches_5ans_nb_sex!$1:$1048576,MATCH('SectorStat-Age-Hommes'!$A30,[1]age_tranches_5ans_nb_sex!$A:$A,0),32)/5</f>
        <v>3.8000000000507996</v>
      </c>
      <c r="BZ30">
        <f>INDEX([1]age_tranches_5ans_nb_sex!$1:$1048576,MATCH('SectorStat-Age-Hommes'!$A30,[1]age_tranches_5ans_nb_sex!$A:$A,0),32)/5</f>
        <v>3.8000000000507996</v>
      </c>
      <c r="CA30">
        <f>INDEX([1]age_tranches_5ans_nb_sex!$1:$1048576,MATCH('SectorStat-Age-Hommes'!$A30,[1]age_tranches_5ans_nb_sex!$A:$A,0),34)/5</f>
        <v>1.8000000000528</v>
      </c>
      <c r="CB30">
        <f>INDEX([1]age_tranches_5ans_nb_sex!$1:$1048576,MATCH('SectorStat-Age-Hommes'!$A30,[1]age_tranches_5ans_nb_sex!$A:$A,0),34)/5</f>
        <v>1.8000000000528</v>
      </c>
      <c r="CC30">
        <f>INDEX([1]age_tranches_5ans_nb_sex!$1:$1048576,MATCH('SectorStat-Age-Hommes'!$A30,[1]age_tranches_5ans_nb_sex!$A:$A,0),34)/5</f>
        <v>1.8000000000528</v>
      </c>
      <c r="CD30">
        <f>INDEX([1]age_tranches_5ans_nb_sex!$1:$1048576,MATCH('SectorStat-Age-Hommes'!$A30,[1]age_tranches_5ans_nb_sex!$A:$A,0),34)/5</f>
        <v>1.8000000000528</v>
      </c>
      <c r="CE30">
        <f>INDEX([1]age_tranches_5ans_nb_sex!$1:$1048576,MATCH('SectorStat-Age-Hommes'!$A30,[1]age_tranches_5ans_nb_sex!$A:$A,0),34)/5</f>
        <v>1.8000000000528</v>
      </c>
      <c r="CF30">
        <f>INDEX([1]age_tranches_5ans_nb_sex!$1:$1048576,MATCH('SectorStat-Age-Hommes'!$A30,[1]age_tranches_5ans_nb_sex!$A:$A,0),36)/5</f>
        <v>1.1999999999988</v>
      </c>
      <c r="CG30">
        <f>INDEX([1]age_tranches_5ans_nb_sex!$1:$1048576,MATCH('SectorStat-Age-Hommes'!$A30,[1]age_tranches_5ans_nb_sex!$A:$A,0),36)/5</f>
        <v>1.1999999999988</v>
      </c>
      <c r="CH30">
        <f>INDEX([1]age_tranches_5ans_nb_sex!$1:$1048576,MATCH('SectorStat-Age-Hommes'!$A30,[1]age_tranches_5ans_nb_sex!$A:$A,0),36)/5</f>
        <v>1.1999999999988</v>
      </c>
      <c r="CI30">
        <f>INDEX([1]age_tranches_5ans_nb_sex!$1:$1048576,MATCH('SectorStat-Age-Hommes'!$A30,[1]age_tranches_5ans_nb_sex!$A:$A,0),36)/5</f>
        <v>1.1999999999988</v>
      </c>
      <c r="CJ30">
        <f>INDEX([1]age_tranches_5ans_nb_sex!$1:$1048576,MATCH('SectorStat-Age-Hommes'!$A30,[1]age_tranches_5ans_nb_sex!$A:$A,0),36)/5</f>
        <v>1.1999999999988</v>
      </c>
      <c r="CK30">
        <f>INDEX([1]age_tranches_5ans_nb_sex!$1:$1048576,MATCH('SectorStat-Age-Hommes'!$A30,[1]age_tranches_5ans_nb_sex!$A:$A,0),38)/5</f>
        <v>0.60000000005400012</v>
      </c>
      <c r="CL30">
        <f>INDEX([1]age_tranches_5ans_nb_sex!$1:$1048576,MATCH('SectorStat-Age-Hommes'!$A30,[1]age_tranches_5ans_nb_sex!$A:$A,0),38)/5</f>
        <v>0.60000000005400012</v>
      </c>
      <c r="CM30">
        <f>INDEX([1]age_tranches_5ans_nb_sex!$1:$1048576,MATCH('SectorStat-Age-Hommes'!$A30,[1]age_tranches_5ans_nb_sex!$A:$A,0),38)/5</f>
        <v>0.60000000005400012</v>
      </c>
      <c r="CN30">
        <f>INDEX([1]age_tranches_5ans_nb_sex!$1:$1048576,MATCH('SectorStat-Age-Hommes'!$A30,[1]age_tranches_5ans_nb_sex!$A:$A,0),38)/5</f>
        <v>0.60000000005400012</v>
      </c>
      <c r="CO30">
        <f>INDEX([1]age_tranches_5ans_nb_sex!$1:$1048576,MATCH('SectorStat-Age-Hommes'!$A30,[1]age_tranches_5ans_nb_sex!$A:$A,0),38)/5</f>
        <v>0.60000000005400012</v>
      </c>
      <c r="CP30" s="2">
        <f>INDEX([1]age_tranches_5ans_nb_sex!$1:$1048576,MATCH('SectorStat-Age-Hommes'!$A30,[1]age_tranches_5ans_nb_sex!$A:$A,0),40)/5</f>
        <v>0.39999999999960001</v>
      </c>
      <c r="CQ30" s="2">
        <f>INDEX([1]age_tranches_5ans_nb_sex!$1:$1048576,MATCH('SectorStat-Age-Hommes'!$A30,[1]age_tranches_5ans_nb_sex!$A:$A,0),40)/5</f>
        <v>0.39999999999960001</v>
      </c>
      <c r="CR30" s="2">
        <f>INDEX([1]age_tranches_5ans_nb_sex!$1:$1048576,MATCH('SectorStat-Age-Hommes'!$A30,[1]age_tranches_5ans_nb_sex!$A:$A,0),40)/5</f>
        <v>0.39999999999960001</v>
      </c>
      <c r="CS30" s="2">
        <f>INDEX([1]age_tranches_5ans_nb_sex!$1:$1048576,MATCH('SectorStat-Age-Hommes'!$A30,[1]age_tranches_5ans_nb_sex!$A:$A,0),40)/5</f>
        <v>0.39999999999960001</v>
      </c>
      <c r="CT30" s="2">
        <f>INDEX([1]age_tranches_5ans_nb_sex!$1:$1048576,MATCH('SectorStat-Age-Hommes'!$A30,[1]age_tranches_5ans_nb_sex!$A:$A,0),40)/5</f>
        <v>0.39999999999960001</v>
      </c>
      <c r="CZ30" s="3"/>
      <c r="DA30" s="3"/>
      <c r="DB30" s="3"/>
      <c r="DC30" s="3"/>
      <c r="DD30" s="3"/>
    </row>
    <row r="31" spans="1:108" x14ac:dyDescent="0.35">
      <c r="A31" s="1" t="s">
        <v>61</v>
      </c>
      <c r="B31" s="1" t="s">
        <v>62</v>
      </c>
      <c r="C31" t="str">
        <f>INDEX([1]SectorStat!$1:$1048576,MATCH('[1]Distribution ages'!$A31,[1]SectorStat!$B:$B,0),4)</f>
        <v>Anderlecht</v>
      </c>
      <c r="D31">
        <f>INDEX([1]age_tranches_5ans_nb_sex!$1:$1048576,MATCH('SectorStat-Age-Hommes'!$A31,[1]age_tranches_5ans_nb_sex!$A:$A,0),4)/5</f>
        <v>0</v>
      </c>
      <c r="E31">
        <f>INDEX([1]age_tranches_5ans_nb_sex!$1:$1048576,MATCH('SectorStat-Age-Hommes'!$A31,[1]age_tranches_5ans_nb_sex!$A:$A,0),4)/5</f>
        <v>0</v>
      </c>
      <c r="F31">
        <f>INDEX([1]age_tranches_5ans_nb_sex!$1:$1048576,MATCH('SectorStat-Age-Hommes'!$A31,[1]age_tranches_5ans_nb_sex!$A:$A,0),4)/5</f>
        <v>0</v>
      </c>
      <c r="G31">
        <f>INDEX([1]age_tranches_5ans_nb_sex!$1:$1048576,MATCH('SectorStat-Age-Hommes'!$A31,[1]age_tranches_5ans_nb_sex!$A:$A,0),4)/5</f>
        <v>0</v>
      </c>
      <c r="H31">
        <f>INDEX([1]age_tranches_5ans_nb_sex!$1:$1048576,MATCH('SectorStat-Age-Hommes'!$A31,[1]age_tranches_5ans_nb_sex!$A:$A,0),4)/5</f>
        <v>0</v>
      </c>
      <c r="I31">
        <f>INDEX([1]age_tranches_5ans_nb_sex!$1:$1048576,MATCH('SectorStat-Age-Hommes'!$A31,[1]age_tranches_5ans_nb_sex!$A:$A,0),6)/5</f>
        <v>0</v>
      </c>
      <c r="J31">
        <f>INDEX([1]age_tranches_5ans_nb_sex!$1:$1048576,MATCH('SectorStat-Age-Hommes'!$A31,[1]age_tranches_5ans_nb_sex!$A:$A,0),6)/5</f>
        <v>0</v>
      </c>
      <c r="K31">
        <f>INDEX([1]age_tranches_5ans_nb_sex!$1:$1048576,MATCH('SectorStat-Age-Hommes'!$A31,[1]age_tranches_5ans_nb_sex!$A:$A,0),6)/5</f>
        <v>0</v>
      </c>
      <c r="L31">
        <f>INDEX([1]age_tranches_5ans_nb_sex!$1:$1048576,MATCH('SectorStat-Age-Hommes'!$A31,[1]age_tranches_5ans_nb_sex!$A:$A,0),6)/5</f>
        <v>0</v>
      </c>
      <c r="M31">
        <f>INDEX([1]age_tranches_5ans_nb_sex!$1:$1048576,MATCH('SectorStat-Age-Hommes'!$A31,[1]age_tranches_5ans_nb_sex!$A:$A,0),6)/5</f>
        <v>0</v>
      </c>
      <c r="N31">
        <f>INDEX([1]age_tranches_5ans_nb_sex!$1:$1048576,MATCH('SectorStat-Age-Hommes'!$A31,[1]age_tranches_5ans_nb_sex!$A:$A,0),8)/5</f>
        <v>0</v>
      </c>
      <c r="O31">
        <f>INDEX([1]age_tranches_5ans_nb_sex!$1:$1048576,MATCH('SectorStat-Age-Hommes'!$A31,[1]age_tranches_5ans_nb_sex!$A:$A,0),8)/5</f>
        <v>0</v>
      </c>
      <c r="P31">
        <f>INDEX([1]age_tranches_5ans_nb_sex!$1:$1048576,MATCH('SectorStat-Age-Hommes'!$A31,[1]age_tranches_5ans_nb_sex!$A:$A,0),8)/5</f>
        <v>0</v>
      </c>
      <c r="Q31">
        <f>INDEX([1]age_tranches_5ans_nb_sex!$1:$1048576,MATCH('SectorStat-Age-Hommes'!$A31,[1]age_tranches_5ans_nb_sex!$A:$A,0),8)/5</f>
        <v>0</v>
      </c>
      <c r="R31">
        <f>INDEX([1]age_tranches_5ans_nb_sex!$1:$1048576,MATCH('SectorStat-Age-Hommes'!$A31,[1]age_tranches_5ans_nb_sex!$A:$A,0),8)/5</f>
        <v>0</v>
      </c>
      <c r="S31">
        <f>INDEX([1]age_tranches_5ans_nb_sex!$1:$1048576,MATCH('SectorStat-Age-Hommes'!$A31,[1]age_tranches_5ans_nb_sex!$A:$A,0),10)/5</f>
        <v>0</v>
      </c>
      <c r="T31">
        <f>INDEX([1]age_tranches_5ans_nb_sex!$1:$1048576,MATCH('SectorStat-Age-Hommes'!$A31,[1]age_tranches_5ans_nb_sex!$A:$A,0),10)/5</f>
        <v>0</v>
      </c>
      <c r="U31">
        <f>INDEX([1]age_tranches_5ans_nb_sex!$1:$1048576,MATCH('SectorStat-Age-Hommes'!$A31,[1]age_tranches_5ans_nb_sex!$A:$A,0),10)/5</f>
        <v>0</v>
      </c>
      <c r="V31">
        <f>INDEX([1]age_tranches_5ans_nb_sex!$1:$1048576,MATCH('SectorStat-Age-Hommes'!$A31,[1]age_tranches_5ans_nb_sex!$A:$A,0),10)/5</f>
        <v>0</v>
      </c>
      <c r="W31">
        <f>INDEX([1]age_tranches_5ans_nb_sex!$1:$1048576,MATCH('SectorStat-Age-Hommes'!$A31,[1]age_tranches_5ans_nb_sex!$A:$A,0),10)/5</f>
        <v>0</v>
      </c>
      <c r="X31">
        <f>INDEX([1]age_tranches_5ans_nb_sex!$1:$1048576,MATCH('SectorStat-Age-Hommes'!$A31,[1]age_tranches_5ans_nb_sex!$A:$A,0),10)/5</f>
        <v>0</v>
      </c>
      <c r="Y31">
        <f>INDEX([1]age_tranches_5ans_nb_sex!$1:$1048576,MATCH('SectorStat-Age-Hommes'!$A31,[1]age_tranches_5ans_nb_sex!$A:$A,0),12)/5</f>
        <v>0</v>
      </c>
      <c r="Z31">
        <f>INDEX([1]age_tranches_5ans_nb_sex!$1:$1048576,MATCH('SectorStat-Age-Hommes'!$A31,[1]age_tranches_5ans_nb_sex!$A:$A,0),12)/5</f>
        <v>0</v>
      </c>
      <c r="AA31">
        <f>INDEX([1]age_tranches_5ans_nb_sex!$1:$1048576,MATCH('SectorStat-Age-Hommes'!$A31,[1]age_tranches_5ans_nb_sex!$A:$A,0),12)/5</f>
        <v>0</v>
      </c>
      <c r="AB31">
        <f>INDEX([1]age_tranches_5ans_nb_sex!$1:$1048576,MATCH('SectorStat-Age-Hommes'!$A31,[1]age_tranches_5ans_nb_sex!$A:$A,0),12)/5</f>
        <v>0</v>
      </c>
      <c r="AC31">
        <f>INDEX([1]age_tranches_5ans_nb_sex!$1:$1048576,MATCH('SectorStat-Age-Hommes'!$A31,[1]age_tranches_5ans_nb_sex!$A:$A,0),14)/5</f>
        <v>0</v>
      </c>
      <c r="AD31">
        <f>INDEX([1]age_tranches_5ans_nb_sex!$1:$1048576,MATCH('SectorStat-Age-Hommes'!$A31,[1]age_tranches_5ans_nb_sex!$A:$A,0),14)/5</f>
        <v>0</v>
      </c>
      <c r="AE31">
        <f>INDEX([1]age_tranches_5ans_nb_sex!$1:$1048576,MATCH('SectorStat-Age-Hommes'!$A31,[1]age_tranches_5ans_nb_sex!$A:$A,0),14)/5</f>
        <v>0</v>
      </c>
      <c r="AF31">
        <f>INDEX([1]age_tranches_5ans_nb_sex!$1:$1048576,MATCH('SectorStat-Age-Hommes'!$A31,[1]age_tranches_5ans_nb_sex!$A:$A,0),14)/5</f>
        <v>0</v>
      </c>
      <c r="AG31">
        <f>INDEX([1]age_tranches_5ans_nb_sex!$1:$1048576,MATCH('SectorStat-Age-Hommes'!$A31,[1]age_tranches_5ans_nb_sex!$A:$A,0),14)/5</f>
        <v>0</v>
      </c>
      <c r="AH31">
        <f>INDEX([1]age_tranches_5ans_nb_sex!$1:$1048576,MATCH('SectorStat-Age-Hommes'!$A31,[1]age_tranches_5ans_nb_sex!$A:$A,0),16)/5</f>
        <v>0</v>
      </c>
      <c r="AI31">
        <f>INDEX([1]age_tranches_5ans_nb_sex!$1:$1048576,MATCH('SectorStat-Age-Hommes'!$A31,[1]age_tranches_5ans_nb_sex!$A:$A,0),16)/5</f>
        <v>0</v>
      </c>
      <c r="AJ31">
        <f>INDEX([1]age_tranches_5ans_nb_sex!$1:$1048576,MATCH('SectorStat-Age-Hommes'!$A31,[1]age_tranches_5ans_nb_sex!$A:$A,0),16)/5</f>
        <v>0</v>
      </c>
      <c r="AK31">
        <f>INDEX([1]age_tranches_5ans_nb_sex!$1:$1048576,MATCH('SectorStat-Age-Hommes'!$A31,[1]age_tranches_5ans_nb_sex!$A:$A,0),16)/5</f>
        <v>0</v>
      </c>
      <c r="AL31">
        <f>INDEX([1]age_tranches_5ans_nb_sex!$1:$1048576,MATCH('SectorStat-Age-Hommes'!$A31,[1]age_tranches_5ans_nb_sex!$A:$A,0),16)/5</f>
        <v>0</v>
      </c>
      <c r="AM31">
        <f>INDEX([1]age_tranches_5ans_nb_sex!$1:$1048576,MATCH('SectorStat-Age-Hommes'!$A31,[1]age_tranches_5ans_nb_sex!$A:$A,0),18)/5</f>
        <v>0</v>
      </c>
      <c r="AN31">
        <f>INDEX([1]age_tranches_5ans_nb_sex!$1:$1048576,MATCH('SectorStat-Age-Hommes'!$A31,[1]age_tranches_5ans_nb_sex!$A:$A,0),18)/5</f>
        <v>0</v>
      </c>
      <c r="AO31">
        <f>INDEX([1]age_tranches_5ans_nb_sex!$1:$1048576,MATCH('SectorStat-Age-Hommes'!$A31,[1]age_tranches_5ans_nb_sex!$A:$A,0),18)/5</f>
        <v>0</v>
      </c>
      <c r="AP31">
        <f>INDEX([1]age_tranches_5ans_nb_sex!$1:$1048576,MATCH('SectorStat-Age-Hommes'!$A31,[1]age_tranches_5ans_nb_sex!$A:$A,0),18)/5</f>
        <v>0</v>
      </c>
      <c r="AQ31">
        <f>INDEX([1]age_tranches_5ans_nb_sex!$1:$1048576,MATCH('SectorStat-Age-Hommes'!$A31,[1]age_tranches_5ans_nb_sex!$A:$A,0),18)/5</f>
        <v>0</v>
      </c>
      <c r="AR31">
        <f>INDEX([1]age_tranches_5ans_nb_sex!$1:$1048576,MATCH('SectorStat-Age-Hommes'!$A31,[1]age_tranches_5ans_nb_sex!$A:$A,0),20)/5</f>
        <v>0</v>
      </c>
      <c r="AS31">
        <f>INDEX([1]age_tranches_5ans_nb_sex!$1:$1048576,MATCH('SectorStat-Age-Hommes'!$A31,[1]age_tranches_5ans_nb_sex!$A:$A,0),20)/5</f>
        <v>0</v>
      </c>
      <c r="AT31">
        <f>INDEX([1]age_tranches_5ans_nb_sex!$1:$1048576,MATCH('SectorStat-Age-Hommes'!$A31,[1]age_tranches_5ans_nb_sex!$A:$A,0),20)/5</f>
        <v>0</v>
      </c>
      <c r="AU31">
        <f>INDEX([1]age_tranches_5ans_nb_sex!$1:$1048576,MATCH('SectorStat-Age-Hommes'!$A31,[1]age_tranches_5ans_nb_sex!$A:$A,0),20)/5</f>
        <v>0</v>
      </c>
      <c r="AV31">
        <f>INDEX([1]age_tranches_5ans_nb_sex!$1:$1048576,MATCH('SectorStat-Age-Hommes'!$A31,[1]age_tranches_5ans_nb_sex!$A:$A,0),20)/5</f>
        <v>0</v>
      </c>
      <c r="AW31">
        <f>INDEX([1]age_tranches_5ans_nb_sex!$1:$1048576,MATCH('SectorStat-Age-Hommes'!$A31,[1]age_tranches_5ans_nb_sex!$A:$A,0),22)/5</f>
        <v>0</v>
      </c>
      <c r="AX31">
        <f>INDEX([1]age_tranches_5ans_nb_sex!$1:$1048576,MATCH('SectorStat-Age-Hommes'!$A31,[1]age_tranches_5ans_nb_sex!$A:$A,0),22)/5</f>
        <v>0</v>
      </c>
      <c r="AY31">
        <f>INDEX([1]age_tranches_5ans_nb_sex!$1:$1048576,MATCH('SectorStat-Age-Hommes'!$A31,[1]age_tranches_5ans_nb_sex!$A:$A,0),22)/5</f>
        <v>0</v>
      </c>
      <c r="AZ31">
        <f>INDEX([1]age_tranches_5ans_nb_sex!$1:$1048576,MATCH('SectorStat-Age-Hommes'!$A31,[1]age_tranches_5ans_nb_sex!$A:$A,0),22)/5</f>
        <v>0</v>
      </c>
      <c r="BA31">
        <f>INDEX([1]age_tranches_5ans_nb_sex!$1:$1048576,MATCH('SectorStat-Age-Hommes'!$A31,[1]age_tranches_5ans_nb_sex!$A:$A,0),22)/5</f>
        <v>0</v>
      </c>
      <c r="BB31">
        <f>INDEX([1]age_tranches_5ans_nb_sex!$1:$1048576,MATCH('SectorStat-Age-Hommes'!$A31,[1]age_tranches_5ans_nb_sex!$A:$A,0),24)/5</f>
        <v>0</v>
      </c>
      <c r="BC31">
        <f>INDEX([1]age_tranches_5ans_nb_sex!$1:$1048576,MATCH('SectorStat-Age-Hommes'!$A31,[1]age_tranches_5ans_nb_sex!$A:$A,0),24)/5</f>
        <v>0</v>
      </c>
      <c r="BD31">
        <f>INDEX([1]age_tranches_5ans_nb_sex!$1:$1048576,MATCH('SectorStat-Age-Hommes'!$A31,[1]age_tranches_5ans_nb_sex!$A:$A,0),24)/5</f>
        <v>0</v>
      </c>
      <c r="BE31">
        <f>INDEX([1]age_tranches_5ans_nb_sex!$1:$1048576,MATCH('SectorStat-Age-Hommes'!$A31,[1]age_tranches_5ans_nb_sex!$A:$A,0),24)/5</f>
        <v>0</v>
      </c>
      <c r="BF31">
        <f>INDEX([1]age_tranches_5ans_nb_sex!$1:$1048576,MATCH('SectorStat-Age-Hommes'!$A31,[1]age_tranches_5ans_nb_sex!$A:$A,0),24)/5</f>
        <v>0</v>
      </c>
      <c r="BG31">
        <f>INDEX([1]age_tranches_5ans_nb_sex!$1:$1048576,MATCH('SectorStat-Age-Hommes'!$A31,[1]age_tranches_5ans_nb_sex!$A:$A,0),26)/5</f>
        <v>0</v>
      </c>
      <c r="BH31">
        <f>INDEX([1]age_tranches_5ans_nb_sex!$1:$1048576,MATCH('SectorStat-Age-Hommes'!$A31,[1]age_tranches_5ans_nb_sex!$A:$A,0),26)/5</f>
        <v>0</v>
      </c>
      <c r="BI31">
        <f>INDEX([1]age_tranches_5ans_nb_sex!$1:$1048576,MATCH('SectorStat-Age-Hommes'!$A31,[1]age_tranches_5ans_nb_sex!$A:$A,0),26)/5</f>
        <v>0</v>
      </c>
      <c r="BJ31">
        <f>INDEX([1]age_tranches_5ans_nb_sex!$1:$1048576,MATCH('SectorStat-Age-Hommes'!$A31,[1]age_tranches_5ans_nb_sex!$A:$A,0),26)/5</f>
        <v>0</v>
      </c>
      <c r="BK31">
        <f>INDEX([1]age_tranches_5ans_nb_sex!$1:$1048576,MATCH('SectorStat-Age-Hommes'!$A31,[1]age_tranches_5ans_nb_sex!$A:$A,0),26)/5</f>
        <v>0</v>
      </c>
      <c r="BL31">
        <f>INDEX([1]age_tranches_5ans_nb_sex!$1:$1048576,MATCH('SectorStat-Age-Hommes'!$A31,[1]age_tranches_5ans_nb_sex!$A:$A,0),28)/5</f>
        <v>0</v>
      </c>
      <c r="BM31">
        <f>INDEX([1]age_tranches_5ans_nb_sex!$1:$1048576,MATCH('SectorStat-Age-Hommes'!$A31,[1]age_tranches_5ans_nb_sex!$A:$A,0),28)/5</f>
        <v>0</v>
      </c>
      <c r="BN31">
        <f>INDEX([1]age_tranches_5ans_nb_sex!$1:$1048576,MATCH('SectorStat-Age-Hommes'!$A31,[1]age_tranches_5ans_nb_sex!$A:$A,0),28)/5</f>
        <v>0</v>
      </c>
      <c r="BO31">
        <f>INDEX([1]age_tranches_5ans_nb_sex!$1:$1048576,MATCH('SectorStat-Age-Hommes'!$A31,[1]age_tranches_5ans_nb_sex!$A:$A,0),28)/5</f>
        <v>0</v>
      </c>
      <c r="BP31">
        <f>INDEX([1]age_tranches_5ans_nb_sex!$1:$1048576,MATCH('SectorStat-Age-Hommes'!$A31,[1]age_tranches_5ans_nb_sex!$A:$A,0),28)/5</f>
        <v>0</v>
      </c>
      <c r="BQ31">
        <f>INDEX([1]age_tranches_5ans_nb_sex!$1:$1048576,MATCH('SectorStat-Age-Hommes'!$A31,[1]age_tranches_5ans_nb_sex!$A:$A,0),30)/5</f>
        <v>0</v>
      </c>
      <c r="BR31">
        <f>INDEX([1]age_tranches_5ans_nb_sex!$1:$1048576,MATCH('SectorStat-Age-Hommes'!$A31,[1]age_tranches_5ans_nb_sex!$A:$A,0),30)/5</f>
        <v>0</v>
      </c>
      <c r="BS31">
        <f>INDEX([1]age_tranches_5ans_nb_sex!$1:$1048576,MATCH('SectorStat-Age-Hommes'!$A31,[1]age_tranches_5ans_nb_sex!$A:$A,0),30)/5</f>
        <v>0</v>
      </c>
      <c r="BT31">
        <f>INDEX([1]age_tranches_5ans_nb_sex!$1:$1048576,MATCH('SectorStat-Age-Hommes'!$A31,[1]age_tranches_5ans_nb_sex!$A:$A,0),30)/5</f>
        <v>0</v>
      </c>
      <c r="BU31">
        <f>INDEX([1]age_tranches_5ans_nb_sex!$1:$1048576,MATCH('SectorStat-Age-Hommes'!$A31,[1]age_tranches_5ans_nb_sex!$A:$A,0),30)/5</f>
        <v>0</v>
      </c>
      <c r="BV31">
        <f>INDEX([1]age_tranches_5ans_nb_sex!$1:$1048576,MATCH('SectorStat-Age-Hommes'!$A31,[1]age_tranches_5ans_nb_sex!$A:$A,0),32)/5</f>
        <v>0</v>
      </c>
      <c r="BW31">
        <f>INDEX([1]age_tranches_5ans_nb_sex!$1:$1048576,MATCH('SectorStat-Age-Hommes'!$A31,[1]age_tranches_5ans_nb_sex!$A:$A,0),32)/5</f>
        <v>0</v>
      </c>
      <c r="BX31">
        <f>INDEX([1]age_tranches_5ans_nb_sex!$1:$1048576,MATCH('SectorStat-Age-Hommes'!$A31,[1]age_tranches_5ans_nb_sex!$A:$A,0),32)/5</f>
        <v>0</v>
      </c>
      <c r="BY31">
        <f>INDEX([1]age_tranches_5ans_nb_sex!$1:$1048576,MATCH('SectorStat-Age-Hommes'!$A31,[1]age_tranches_5ans_nb_sex!$A:$A,0),32)/5</f>
        <v>0</v>
      </c>
      <c r="BZ31">
        <f>INDEX([1]age_tranches_5ans_nb_sex!$1:$1048576,MATCH('SectorStat-Age-Hommes'!$A31,[1]age_tranches_5ans_nb_sex!$A:$A,0),32)/5</f>
        <v>0</v>
      </c>
      <c r="CA31">
        <f>INDEX([1]age_tranches_5ans_nb_sex!$1:$1048576,MATCH('SectorStat-Age-Hommes'!$A31,[1]age_tranches_5ans_nb_sex!$A:$A,0),34)/5</f>
        <v>0</v>
      </c>
      <c r="CB31">
        <f>INDEX([1]age_tranches_5ans_nb_sex!$1:$1048576,MATCH('SectorStat-Age-Hommes'!$A31,[1]age_tranches_5ans_nb_sex!$A:$A,0),34)/5</f>
        <v>0</v>
      </c>
      <c r="CC31">
        <f>INDEX([1]age_tranches_5ans_nb_sex!$1:$1048576,MATCH('SectorStat-Age-Hommes'!$A31,[1]age_tranches_5ans_nb_sex!$A:$A,0),34)/5</f>
        <v>0</v>
      </c>
      <c r="CD31">
        <f>INDEX([1]age_tranches_5ans_nb_sex!$1:$1048576,MATCH('SectorStat-Age-Hommes'!$A31,[1]age_tranches_5ans_nb_sex!$A:$A,0),34)/5</f>
        <v>0</v>
      </c>
      <c r="CE31">
        <f>INDEX([1]age_tranches_5ans_nb_sex!$1:$1048576,MATCH('SectorStat-Age-Hommes'!$A31,[1]age_tranches_5ans_nb_sex!$A:$A,0),34)/5</f>
        <v>0</v>
      </c>
      <c r="CF31">
        <f>INDEX([1]age_tranches_5ans_nb_sex!$1:$1048576,MATCH('SectorStat-Age-Hommes'!$A31,[1]age_tranches_5ans_nb_sex!$A:$A,0),36)/5</f>
        <v>0</v>
      </c>
      <c r="CG31">
        <f>INDEX([1]age_tranches_5ans_nb_sex!$1:$1048576,MATCH('SectorStat-Age-Hommes'!$A31,[1]age_tranches_5ans_nb_sex!$A:$A,0),36)/5</f>
        <v>0</v>
      </c>
      <c r="CH31">
        <f>INDEX([1]age_tranches_5ans_nb_sex!$1:$1048576,MATCH('SectorStat-Age-Hommes'!$A31,[1]age_tranches_5ans_nb_sex!$A:$A,0),36)/5</f>
        <v>0</v>
      </c>
      <c r="CI31">
        <f>INDEX([1]age_tranches_5ans_nb_sex!$1:$1048576,MATCH('SectorStat-Age-Hommes'!$A31,[1]age_tranches_5ans_nb_sex!$A:$A,0),36)/5</f>
        <v>0</v>
      </c>
      <c r="CJ31">
        <f>INDEX([1]age_tranches_5ans_nb_sex!$1:$1048576,MATCH('SectorStat-Age-Hommes'!$A31,[1]age_tranches_5ans_nb_sex!$A:$A,0),36)/5</f>
        <v>0</v>
      </c>
      <c r="CK31">
        <f>INDEX([1]age_tranches_5ans_nb_sex!$1:$1048576,MATCH('SectorStat-Age-Hommes'!$A31,[1]age_tranches_5ans_nb_sex!$A:$A,0),38)/5</f>
        <v>0</v>
      </c>
      <c r="CL31">
        <f>INDEX([1]age_tranches_5ans_nb_sex!$1:$1048576,MATCH('SectorStat-Age-Hommes'!$A31,[1]age_tranches_5ans_nb_sex!$A:$A,0),38)/5</f>
        <v>0</v>
      </c>
      <c r="CM31">
        <f>INDEX([1]age_tranches_5ans_nb_sex!$1:$1048576,MATCH('SectorStat-Age-Hommes'!$A31,[1]age_tranches_5ans_nb_sex!$A:$A,0),38)/5</f>
        <v>0</v>
      </c>
      <c r="CN31">
        <f>INDEX([1]age_tranches_5ans_nb_sex!$1:$1048576,MATCH('SectorStat-Age-Hommes'!$A31,[1]age_tranches_5ans_nb_sex!$A:$A,0),38)/5</f>
        <v>0</v>
      </c>
      <c r="CO31">
        <f>INDEX([1]age_tranches_5ans_nb_sex!$1:$1048576,MATCH('SectorStat-Age-Hommes'!$A31,[1]age_tranches_5ans_nb_sex!$A:$A,0),38)/5</f>
        <v>0</v>
      </c>
      <c r="CP31" s="2">
        <f>INDEX([1]age_tranches_5ans_nb_sex!$1:$1048576,MATCH('SectorStat-Age-Hommes'!$A31,[1]age_tranches_5ans_nb_sex!$A:$A,0),40)/5</f>
        <v>0</v>
      </c>
      <c r="CQ31" s="2">
        <f>INDEX([1]age_tranches_5ans_nb_sex!$1:$1048576,MATCH('SectorStat-Age-Hommes'!$A31,[1]age_tranches_5ans_nb_sex!$A:$A,0),40)/5</f>
        <v>0</v>
      </c>
      <c r="CR31" s="2">
        <f>INDEX([1]age_tranches_5ans_nb_sex!$1:$1048576,MATCH('SectorStat-Age-Hommes'!$A31,[1]age_tranches_5ans_nb_sex!$A:$A,0),40)/5</f>
        <v>0</v>
      </c>
      <c r="CS31" s="2">
        <f>INDEX([1]age_tranches_5ans_nb_sex!$1:$1048576,MATCH('SectorStat-Age-Hommes'!$A31,[1]age_tranches_5ans_nb_sex!$A:$A,0),40)/5</f>
        <v>0</v>
      </c>
      <c r="CT31" s="2">
        <f>INDEX([1]age_tranches_5ans_nb_sex!$1:$1048576,MATCH('SectorStat-Age-Hommes'!$A31,[1]age_tranches_5ans_nb_sex!$A:$A,0),40)/5</f>
        <v>0</v>
      </c>
      <c r="CZ31" s="3"/>
      <c r="DA31" s="3"/>
      <c r="DB31" s="3"/>
      <c r="DC31" s="3"/>
      <c r="DD31" s="3"/>
    </row>
    <row r="32" spans="1:108" x14ac:dyDescent="0.35">
      <c r="A32" s="1" t="s">
        <v>63</v>
      </c>
      <c r="B32" s="1" t="s">
        <v>64</v>
      </c>
      <c r="C32" t="str">
        <f>INDEX([1]SectorStat!$1:$1048576,MATCH('[1]Distribution ages'!$A32,[1]SectorStat!$B:$B,0),4)</f>
        <v>Anderlecht</v>
      </c>
      <c r="D32">
        <f>INDEX([1]age_tranches_5ans_nb_sex!$1:$1048576,MATCH('SectorStat-Age-Hommes'!$A32,[1]age_tranches_5ans_nb_sex!$A:$A,0),4)/5</f>
        <v>0.40000000002120001</v>
      </c>
      <c r="E32">
        <f>INDEX([1]age_tranches_5ans_nb_sex!$1:$1048576,MATCH('SectorStat-Age-Hommes'!$A32,[1]age_tranches_5ans_nb_sex!$A:$A,0),4)/5</f>
        <v>0.40000000002120001</v>
      </c>
      <c r="F32">
        <f>INDEX([1]age_tranches_5ans_nb_sex!$1:$1048576,MATCH('SectorStat-Age-Hommes'!$A32,[1]age_tranches_5ans_nb_sex!$A:$A,0),4)/5</f>
        <v>0.40000000002120001</v>
      </c>
      <c r="G32">
        <f>INDEX([1]age_tranches_5ans_nb_sex!$1:$1048576,MATCH('SectorStat-Age-Hommes'!$A32,[1]age_tranches_5ans_nb_sex!$A:$A,0),4)/5</f>
        <v>0.40000000002120001</v>
      </c>
      <c r="H32">
        <f>INDEX([1]age_tranches_5ans_nb_sex!$1:$1048576,MATCH('SectorStat-Age-Hommes'!$A32,[1]age_tranches_5ans_nb_sex!$A:$A,0),4)/5</f>
        <v>0.40000000002120001</v>
      </c>
      <c r="I32">
        <f>INDEX([1]age_tranches_5ans_nb_sex!$1:$1048576,MATCH('SectorStat-Age-Hommes'!$A32,[1]age_tranches_5ans_nb_sex!$A:$A,0),6)/5</f>
        <v>0</v>
      </c>
      <c r="J32">
        <f>INDEX([1]age_tranches_5ans_nb_sex!$1:$1048576,MATCH('SectorStat-Age-Hommes'!$A32,[1]age_tranches_5ans_nb_sex!$A:$A,0),6)/5</f>
        <v>0</v>
      </c>
      <c r="K32">
        <f>INDEX([1]age_tranches_5ans_nb_sex!$1:$1048576,MATCH('SectorStat-Age-Hommes'!$A32,[1]age_tranches_5ans_nb_sex!$A:$A,0),6)/5</f>
        <v>0</v>
      </c>
      <c r="L32">
        <f>INDEX([1]age_tranches_5ans_nb_sex!$1:$1048576,MATCH('SectorStat-Age-Hommes'!$A32,[1]age_tranches_5ans_nb_sex!$A:$A,0),6)/5</f>
        <v>0</v>
      </c>
      <c r="M32">
        <f>INDEX([1]age_tranches_5ans_nb_sex!$1:$1048576,MATCH('SectorStat-Age-Hommes'!$A32,[1]age_tranches_5ans_nb_sex!$A:$A,0),6)/5</f>
        <v>0</v>
      </c>
      <c r="N32">
        <f>INDEX([1]age_tranches_5ans_nb_sex!$1:$1048576,MATCH('SectorStat-Age-Hommes'!$A32,[1]age_tranches_5ans_nb_sex!$A:$A,0),8)/5</f>
        <v>0</v>
      </c>
      <c r="O32">
        <f>INDEX([1]age_tranches_5ans_nb_sex!$1:$1048576,MATCH('SectorStat-Age-Hommes'!$A32,[1]age_tranches_5ans_nb_sex!$A:$A,0),8)/5</f>
        <v>0</v>
      </c>
      <c r="P32">
        <f>INDEX([1]age_tranches_5ans_nb_sex!$1:$1048576,MATCH('SectorStat-Age-Hommes'!$A32,[1]age_tranches_5ans_nb_sex!$A:$A,0),8)/5</f>
        <v>0</v>
      </c>
      <c r="Q32">
        <f>INDEX([1]age_tranches_5ans_nb_sex!$1:$1048576,MATCH('SectorStat-Age-Hommes'!$A32,[1]age_tranches_5ans_nb_sex!$A:$A,0),8)/5</f>
        <v>0</v>
      </c>
      <c r="R32">
        <f>INDEX([1]age_tranches_5ans_nb_sex!$1:$1048576,MATCH('SectorStat-Age-Hommes'!$A32,[1]age_tranches_5ans_nb_sex!$A:$A,0),8)/5</f>
        <v>0</v>
      </c>
      <c r="S32">
        <f>INDEX([1]age_tranches_5ans_nb_sex!$1:$1048576,MATCH('SectorStat-Age-Hommes'!$A32,[1]age_tranches_5ans_nb_sex!$A:$A,0),10)/5</f>
        <v>3.6000000000204002</v>
      </c>
      <c r="T32">
        <f>INDEX([1]age_tranches_5ans_nb_sex!$1:$1048576,MATCH('SectorStat-Age-Hommes'!$A32,[1]age_tranches_5ans_nb_sex!$A:$A,0),10)/5</f>
        <v>3.6000000000204002</v>
      </c>
      <c r="U32">
        <f>INDEX([1]age_tranches_5ans_nb_sex!$1:$1048576,MATCH('SectorStat-Age-Hommes'!$A32,[1]age_tranches_5ans_nb_sex!$A:$A,0),10)/5</f>
        <v>3.6000000000204002</v>
      </c>
      <c r="V32">
        <f>INDEX([1]age_tranches_5ans_nb_sex!$1:$1048576,MATCH('SectorStat-Age-Hommes'!$A32,[1]age_tranches_5ans_nb_sex!$A:$A,0),10)/5</f>
        <v>3.6000000000204002</v>
      </c>
      <c r="W32">
        <f>INDEX([1]age_tranches_5ans_nb_sex!$1:$1048576,MATCH('SectorStat-Age-Hommes'!$A32,[1]age_tranches_5ans_nb_sex!$A:$A,0),10)/5</f>
        <v>3.6000000000204002</v>
      </c>
      <c r="X32">
        <f>INDEX([1]age_tranches_5ans_nb_sex!$1:$1048576,MATCH('SectorStat-Age-Hommes'!$A32,[1]age_tranches_5ans_nb_sex!$A:$A,0),10)/5</f>
        <v>3.6000000000204002</v>
      </c>
      <c r="Y32">
        <f>INDEX([1]age_tranches_5ans_nb_sex!$1:$1048576,MATCH('SectorStat-Age-Hommes'!$A32,[1]age_tranches_5ans_nb_sex!$A:$A,0),12)/5</f>
        <v>5.5999999999985999</v>
      </c>
      <c r="Z32">
        <f>INDEX([1]age_tranches_5ans_nb_sex!$1:$1048576,MATCH('SectorStat-Age-Hommes'!$A32,[1]age_tranches_5ans_nb_sex!$A:$A,0),12)/5</f>
        <v>5.5999999999985999</v>
      </c>
      <c r="AA32">
        <f>INDEX([1]age_tranches_5ans_nb_sex!$1:$1048576,MATCH('SectorStat-Age-Hommes'!$A32,[1]age_tranches_5ans_nb_sex!$A:$A,0),12)/5</f>
        <v>5.5999999999985999</v>
      </c>
      <c r="AB32">
        <f>INDEX([1]age_tranches_5ans_nb_sex!$1:$1048576,MATCH('SectorStat-Age-Hommes'!$A32,[1]age_tranches_5ans_nb_sex!$A:$A,0),12)/5</f>
        <v>5.5999999999985999</v>
      </c>
      <c r="AC32">
        <f>INDEX([1]age_tranches_5ans_nb_sex!$1:$1048576,MATCH('SectorStat-Age-Hommes'!$A32,[1]age_tranches_5ans_nb_sex!$A:$A,0),14)/5</f>
        <v>3.9999999999990004</v>
      </c>
      <c r="AD32">
        <f>INDEX([1]age_tranches_5ans_nb_sex!$1:$1048576,MATCH('SectorStat-Age-Hommes'!$A32,[1]age_tranches_5ans_nb_sex!$A:$A,0),14)/5</f>
        <v>3.9999999999990004</v>
      </c>
      <c r="AE32">
        <f>INDEX([1]age_tranches_5ans_nb_sex!$1:$1048576,MATCH('SectorStat-Age-Hommes'!$A32,[1]age_tranches_5ans_nb_sex!$A:$A,0),14)/5</f>
        <v>3.9999999999990004</v>
      </c>
      <c r="AF32">
        <f>INDEX([1]age_tranches_5ans_nb_sex!$1:$1048576,MATCH('SectorStat-Age-Hommes'!$A32,[1]age_tranches_5ans_nb_sex!$A:$A,0),14)/5</f>
        <v>3.9999999999990004</v>
      </c>
      <c r="AG32">
        <f>INDEX([1]age_tranches_5ans_nb_sex!$1:$1048576,MATCH('SectorStat-Age-Hommes'!$A32,[1]age_tranches_5ans_nb_sex!$A:$A,0),14)/5</f>
        <v>3.9999999999990004</v>
      </c>
      <c r="AH32">
        <f>INDEX([1]age_tranches_5ans_nb_sex!$1:$1048576,MATCH('SectorStat-Age-Hommes'!$A32,[1]age_tranches_5ans_nb_sex!$A:$A,0),16)/5</f>
        <v>1.3999999999889998</v>
      </c>
      <c r="AI32">
        <f>INDEX([1]age_tranches_5ans_nb_sex!$1:$1048576,MATCH('SectorStat-Age-Hommes'!$A32,[1]age_tranches_5ans_nb_sex!$A:$A,0),16)/5</f>
        <v>1.3999999999889998</v>
      </c>
      <c r="AJ32">
        <f>INDEX([1]age_tranches_5ans_nb_sex!$1:$1048576,MATCH('SectorStat-Age-Hommes'!$A32,[1]age_tranches_5ans_nb_sex!$A:$A,0),16)/5</f>
        <v>1.3999999999889998</v>
      </c>
      <c r="AK32">
        <f>INDEX([1]age_tranches_5ans_nb_sex!$1:$1048576,MATCH('SectorStat-Age-Hommes'!$A32,[1]age_tranches_5ans_nb_sex!$A:$A,0),16)/5</f>
        <v>1.3999999999889998</v>
      </c>
      <c r="AL32">
        <f>INDEX([1]age_tranches_5ans_nb_sex!$1:$1048576,MATCH('SectorStat-Age-Hommes'!$A32,[1]age_tranches_5ans_nb_sex!$A:$A,0),16)/5</f>
        <v>1.3999999999889998</v>
      </c>
      <c r="AM32">
        <f>INDEX([1]age_tranches_5ans_nb_sex!$1:$1048576,MATCH('SectorStat-Age-Hommes'!$A32,[1]age_tranches_5ans_nb_sex!$A:$A,0),18)/5</f>
        <v>1.3999999999889998</v>
      </c>
      <c r="AN32">
        <f>INDEX([1]age_tranches_5ans_nb_sex!$1:$1048576,MATCH('SectorStat-Age-Hommes'!$A32,[1]age_tranches_5ans_nb_sex!$A:$A,0),18)/5</f>
        <v>1.3999999999889998</v>
      </c>
      <c r="AO32">
        <f>INDEX([1]age_tranches_5ans_nb_sex!$1:$1048576,MATCH('SectorStat-Age-Hommes'!$A32,[1]age_tranches_5ans_nb_sex!$A:$A,0),18)/5</f>
        <v>1.3999999999889998</v>
      </c>
      <c r="AP32">
        <f>INDEX([1]age_tranches_5ans_nb_sex!$1:$1048576,MATCH('SectorStat-Age-Hommes'!$A32,[1]age_tranches_5ans_nb_sex!$A:$A,0),18)/5</f>
        <v>1.3999999999889998</v>
      </c>
      <c r="AQ32">
        <f>INDEX([1]age_tranches_5ans_nb_sex!$1:$1048576,MATCH('SectorStat-Age-Hommes'!$A32,[1]age_tranches_5ans_nb_sex!$A:$A,0),18)/5</f>
        <v>1.3999999999889998</v>
      </c>
      <c r="AR32">
        <f>INDEX([1]age_tranches_5ans_nb_sex!$1:$1048576,MATCH('SectorStat-Age-Hommes'!$A32,[1]age_tranches_5ans_nb_sex!$A:$A,0),20)/5</f>
        <v>0.40000000002120001</v>
      </c>
      <c r="AS32">
        <f>INDEX([1]age_tranches_5ans_nb_sex!$1:$1048576,MATCH('SectorStat-Age-Hommes'!$A32,[1]age_tranches_5ans_nb_sex!$A:$A,0),20)/5</f>
        <v>0.40000000002120001</v>
      </c>
      <c r="AT32">
        <f>INDEX([1]age_tranches_5ans_nb_sex!$1:$1048576,MATCH('SectorStat-Age-Hommes'!$A32,[1]age_tranches_5ans_nb_sex!$A:$A,0),20)/5</f>
        <v>0.40000000002120001</v>
      </c>
      <c r="AU32">
        <f>INDEX([1]age_tranches_5ans_nb_sex!$1:$1048576,MATCH('SectorStat-Age-Hommes'!$A32,[1]age_tranches_5ans_nb_sex!$A:$A,0),20)/5</f>
        <v>0.40000000002120001</v>
      </c>
      <c r="AV32">
        <f>INDEX([1]age_tranches_5ans_nb_sex!$1:$1048576,MATCH('SectorStat-Age-Hommes'!$A32,[1]age_tranches_5ans_nb_sex!$A:$A,0),20)/5</f>
        <v>0.40000000002120001</v>
      </c>
      <c r="AW32">
        <f>INDEX([1]age_tranches_5ans_nb_sex!$1:$1048576,MATCH('SectorStat-Age-Hommes'!$A32,[1]age_tranches_5ans_nb_sex!$A:$A,0),22)/5</f>
        <v>0.59999999998920006</v>
      </c>
      <c r="AX32">
        <f>INDEX([1]age_tranches_5ans_nb_sex!$1:$1048576,MATCH('SectorStat-Age-Hommes'!$A32,[1]age_tranches_5ans_nb_sex!$A:$A,0),22)/5</f>
        <v>0.59999999998920006</v>
      </c>
      <c r="AY32">
        <f>INDEX([1]age_tranches_5ans_nb_sex!$1:$1048576,MATCH('SectorStat-Age-Hommes'!$A32,[1]age_tranches_5ans_nb_sex!$A:$A,0),22)/5</f>
        <v>0.59999999998920006</v>
      </c>
      <c r="AZ32">
        <f>INDEX([1]age_tranches_5ans_nb_sex!$1:$1048576,MATCH('SectorStat-Age-Hommes'!$A32,[1]age_tranches_5ans_nb_sex!$A:$A,0),22)/5</f>
        <v>0.59999999998920006</v>
      </c>
      <c r="BA32">
        <f>INDEX([1]age_tranches_5ans_nb_sex!$1:$1048576,MATCH('SectorStat-Age-Hommes'!$A32,[1]age_tranches_5ans_nb_sex!$A:$A,0),22)/5</f>
        <v>0.59999999998920006</v>
      </c>
      <c r="BB32">
        <f>INDEX([1]age_tranches_5ans_nb_sex!$1:$1048576,MATCH('SectorStat-Age-Hommes'!$A32,[1]age_tranches_5ans_nb_sex!$A:$A,0),24)/5</f>
        <v>0.79999999999979998</v>
      </c>
      <c r="BC32">
        <f>INDEX([1]age_tranches_5ans_nb_sex!$1:$1048576,MATCH('SectorStat-Age-Hommes'!$A32,[1]age_tranches_5ans_nb_sex!$A:$A,0),24)/5</f>
        <v>0.79999999999979998</v>
      </c>
      <c r="BD32">
        <f>INDEX([1]age_tranches_5ans_nb_sex!$1:$1048576,MATCH('SectorStat-Age-Hommes'!$A32,[1]age_tranches_5ans_nb_sex!$A:$A,0),24)/5</f>
        <v>0.79999999999979998</v>
      </c>
      <c r="BE32">
        <f>INDEX([1]age_tranches_5ans_nb_sex!$1:$1048576,MATCH('SectorStat-Age-Hommes'!$A32,[1]age_tranches_5ans_nb_sex!$A:$A,0),24)/5</f>
        <v>0.79999999999979998</v>
      </c>
      <c r="BF32">
        <f>INDEX([1]age_tranches_5ans_nb_sex!$1:$1048576,MATCH('SectorStat-Age-Hommes'!$A32,[1]age_tranches_5ans_nb_sex!$A:$A,0),24)/5</f>
        <v>0.79999999999979998</v>
      </c>
      <c r="BG32">
        <f>INDEX([1]age_tranches_5ans_nb_sex!$1:$1048576,MATCH('SectorStat-Age-Hommes'!$A32,[1]age_tranches_5ans_nb_sex!$A:$A,0),26)/5</f>
        <v>0.2000000000106</v>
      </c>
      <c r="BH32">
        <f>INDEX([1]age_tranches_5ans_nb_sex!$1:$1048576,MATCH('SectorStat-Age-Hommes'!$A32,[1]age_tranches_5ans_nb_sex!$A:$A,0),26)/5</f>
        <v>0.2000000000106</v>
      </c>
      <c r="BI32">
        <f>INDEX([1]age_tranches_5ans_nb_sex!$1:$1048576,MATCH('SectorStat-Age-Hommes'!$A32,[1]age_tranches_5ans_nb_sex!$A:$A,0),26)/5</f>
        <v>0.2000000000106</v>
      </c>
      <c r="BJ32">
        <f>INDEX([1]age_tranches_5ans_nb_sex!$1:$1048576,MATCH('SectorStat-Age-Hommes'!$A32,[1]age_tranches_5ans_nb_sex!$A:$A,0),26)/5</f>
        <v>0.2000000000106</v>
      </c>
      <c r="BK32">
        <f>INDEX([1]age_tranches_5ans_nb_sex!$1:$1048576,MATCH('SectorStat-Age-Hommes'!$A32,[1]age_tranches_5ans_nb_sex!$A:$A,0),26)/5</f>
        <v>0.2000000000106</v>
      </c>
      <c r="BL32">
        <f>INDEX([1]age_tranches_5ans_nb_sex!$1:$1048576,MATCH('SectorStat-Age-Hommes'!$A32,[1]age_tranches_5ans_nb_sex!$A:$A,0),28)/5</f>
        <v>0.40000000002120001</v>
      </c>
      <c r="BM32">
        <f>INDEX([1]age_tranches_5ans_nb_sex!$1:$1048576,MATCH('SectorStat-Age-Hommes'!$A32,[1]age_tranches_5ans_nb_sex!$A:$A,0),28)/5</f>
        <v>0.40000000002120001</v>
      </c>
      <c r="BN32">
        <f>INDEX([1]age_tranches_5ans_nb_sex!$1:$1048576,MATCH('SectorStat-Age-Hommes'!$A32,[1]age_tranches_5ans_nb_sex!$A:$A,0),28)/5</f>
        <v>0.40000000002120001</v>
      </c>
      <c r="BO32">
        <f>INDEX([1]age_tranches_5ans_nb_sex!$1:$1048576,MATCH('SectorStat-Age-Hommes'!$A32,[1]age_tranches_5ans_nb_sex!$A:$A,0),28)/5</f>
        <v>0.40000000002120001</v>
      </c>
      <c r="BP32">
        <f>INDEX([1]age_tranches_5ans_nb_sex!$1:$1048576,MATCH('SectorStat-Age-Hommes'!$A32,[1]age_tranches_5ans_nb_sex!$A:$A,0),28)/5</f>
        <v>0.40000000002120001</v>
      </c>
      <c r="BQ32">
        <f>INDEX([1]age_tranches_5ans_nb_sex!$1:$1048576,MATCH('SectorStat-Age-Hommes'!$A32,[1]age_tranches_5ans_nb_sex!$A:$A,0),30)/5</f>
        <v>0</v>
      </c>
      <c r="BR32">
        <f>INDEX([1]age_tranches_5ans_nb_sex!$1:$1048576,MATCH('SectorStat-Age-Hommes'!$A32,[1]age_tranches_5ans_nb_sex!$A:$A,0),30)/5</f>
        <v>0</v>
      </c>
      <c r="BS32">
        <f>INDEX([1]age_tranches_5ans_nb_sex!$1:$1048576,MATCH('SectorStat-Age-Hommes'!$A32,[1]age_tranches_5ans_nb_sex!$A:$A,0),30)/5</f>
        <v>0</v>
      </c>
      <c r="BT32">
        <f>INDEX([1]age_tranches_5ans_nb_sex!$1:$1048576,MATCH('SectorStat-Age-Hommes'!$A32,[1]age_tranches_5ans_nb_sex!$A:$A,0),30)/5</f>
        <v>0</v>
      </c>
      <c r="BU32">
        <f>INDEX([1]age_tranches_5ans_nb_sex!$1:$1048576,MATCH('SectorStat-Age-Hommes'!$A32,[1]age_tranches_5ans_nb_sex!$A:$A,0),30)/5</f>
        <v>0</v>
      </c>
      <c r="BV32">
        <f>INDEX([1]age_tranches_5ans_nb_sex!$1:$1048576,MATCH('SectorStat-Age-Hommes'!$A32,[1]age_tranches_5ans_nb_sex!$A:$A,0),32)/5</f>
        <v>0</v>
      </c>
      <c r="BW32">
        <f>INDEX([1]age_tranches_5ans_nb_sex!$1:$1048576,MATCH('SectorStat-Age-Hommes'!$A32,[1]age_tranches_5ans_nb_sex!$A:$A,0),32)/5</f>
        <v>0</v>
      </c>
      <c r="BX32">
        <f>INDEX([1]age_tranches_5ans_nb_sex!$1:$1048576,MATCH('SectorStat-Age-Hommes'!$A32,[1]age_tranches_5ans_nb_sex!$A:$A,0),32)/5</f>
        <v>0</v>
      </c>
      <c r="BY32">
        <f>INDEX([1]age_tranches_5ans_nb_sex!$1:$1048576,MATCH('SectorStat-Age-Hommes'!$A32,[1]age_tranches_5ans_nb_sex!$A:$A,0),32)/5</f>
        <v>0</v>
      </c>
      <c r="BZ32">
        <f>INDEX([1]age_tranches_5ans_nb_sex!$1:$1048576,MATCH('SectorStat-Age-Hommes'!$A32,[1]age_tranches_5ans_nb_sex!$A:$A,0),32)/5</f>
        <v>0</v>
      </c>
      <c r="CA32">
        <f>INDEX([1]age_tranches_5ans_nb_sex!$1:$1048576,MATCH('SectorStat-Age-Hommes'!$A32,[1]age_tranches_5ans_nb_sex!$A:$A,0),34)/5</f>
        <v>0</v>
      </c>
      <c r="CB32">
        <f>INDEX([1]age_tranches_5ans_nb_sex!$1:$1048576,MATCH('SectorStat-Age-Hommes'!$A32,[1]age_tranches_5ans_nb_sex!$A:$A,0),34)/5</f>
        <v>0</v>
      </c>
      <c r="CC32">
        <f>INDEX([1]age_tranches_5ans_nb_sex!$1:$1048576,MATCH('SectorStat-Age-Hommes'!$A32,[1]age_tranches_5ans_nb_sex!$A:$A,0),34)/5</f>
        <v>0</v>
      </c>
      <c r="CD32">
        <f>INDEX([1]age_tranches_5ans_nb_sex!$1:$1048576,MATCH('SectorStat-Age-Hommes'!$A32,[1]age_tranches_5ans_nb_sex!$A:$A,0),34)/5</f>
        <v>0</v>
      </c>
      <c r="CE32">
        <f>INDEX([1]age_tranches_5ans_nb_sex!$1:$1048576,MATCH('SectorStat-Age-Hommes'!$A32,[1]age_tranches_5ans_nb_sex!$A:$A,0),34)/5</f>
        <v>0</v>
      </c>
      <c r="CF32">
        <f>INDEX([1]age_tranches_5ans_nb_sex!$1:$1048576,MATCH('SectorStat-Age-Hommes'!$A32,[1]age_tranches_5ans_nb_sex!$A:$A,0),36)/5</f>
        <v>0.2000000000106</v>
      </c>
      <c r="CG32">
        <f>INDEX([1]age_tranches_5ans_nb_sex!$1:$1048576,MATCH('SectorStat-Age-Hommes'!$A32,[1]age_tranches_5ans_nb_sex!$A:$A,0),36)/5</f>
        <v>0.2000000000106</v>
      </c>
      <c r="CH32">
        <f>INDEX([1]age_tranches_5ans_nb_sex!$1:$1048576,MATCH('SectorStat-Age-Hommes'!$A32,[1]age_tranches_5ans_nb_sex!$A:$A,0),36)/5</f>
        <v>0.2000000000106</v>
      </c>
      <c r="CI32">
        <f>INDEX([1]age_tranches_5ans_nb_sex!$1:$1048576,MATCH('SectorStat-Age-Hommes'!$A32,[1]age_tranches_5ans_nb_sex!$A:$A,0),36)/5</f>
        <v>0.2000000000106</v>
      </c>
      <c r="CJ32">
        <f>INDEX([1]age_tranches_5ans_nb_sex!$1:$1048576,MATCH('SectorStat-Age-Hommes'!$A32,[1]age_tranches_5ans_nb_sex!$A:$A,0),36)/5</f>
        <v>0.2000000000106</v>
      </c>
      <c r="CK32">
        <f>INDEX([1]age_tranches_5ans_nb_sex!$1:$1048576,MATCH('SectorStat-Age-Hommes'!$A32,[1]age_tranches_5ans_nb_sex!$A:$A,0),38)/5</f>
        <v>0.2000000000106</v>
      </c>
      <c r="CL32">
        <f>INDEX([1]age_tranches_5ans_nb_sex!$1:$1048576,MATCH('SectorStat-Age-Hommes'!$A32,[1]age_tranches_5ans_nb_sex!$A:$A,0),38)/5</f>
        <v>0.2000000000106</v>
      </c>
      <c r="CM32">
        <f>INDEX([1]age_tranches_5ans_nb_sex!$1:$1048576,MATCH('SectorStat-Age-Hommes'!$A32,[1]age_tranches_5ans_nb_sex!$A:$A,0),38)/5</f>
        <v>0.2000000000106</v>
      </c>
      <c r="CN32">
        <f>INDEX([1]age_tranches_5ans_nb_sex!$1:$1048576,MATCH('SectorStat-Age-Hommes'!$A32,[1]age_tranches_5ans_nb_sex!$A:$A,0),38)/5</f>
        <v>0.2000000000106</v>
      </c>
      <c r="CO32">
        <f>INDEX([1]age_tranches_5ans_nb_sex!$1:$1048576,MATCH('SectorStat-Age-Hommes'!$A32,[1]age_tranches_5ans_nb_sex!$A:$A,0),38)/5</f>
        <v>0.2000000000106</v>
      </c>
      <c r="CP32" s="2">
        <f>INDEX([1]age_tranches_5ans_nb_sex!$1:$1048576,MATCH('SectorStat-Age-Hommes'!$A32,[1]age_tranches_5ans_nb_sex!$A:$A,0),40)/5</f>
        <v>0.2000000000106</v>
      </c>
      <c r="CQ32" s="2">
        <f>INDEX([1]age_tranches_5ans_nb_sex!$1:$1048576,MATCH('SectorStat-Age-Hommes'!$A32,[1]age_tranches_5ans_nb_sex!$A:$A,0),40)/5</f>
        <v>0.2000000000106</v>
      </c>
      <c r="CR32" s="2">
        <f>INDEX([1]age_tranches_5ans_nb_sex!$1:$1048576,MATCH('SectorStat-Age-Hommes'!$A32,[1]age_tranches_5ans_nb_sex!$A:$A,0),40)/5</f>
        <v>0.2000000000106</v>
      </c>
      <c r="CS32" s="2">
        <f>INDEX([1]age_tranches_5ans_nb_sex!$1:$1048576,MATCH('SectorStat-Age-Hommes'!$A32,[1]age_tranches_5ans_nb_sex!$A:$A,0),40)/5</f>
        <v>0.2000000000106</v>
      </c>
      <c r="CT32" s="2">
        <f>INDEX([1]age_tranches_5ans_nb_sex!$1:$1048576,MATCH('SectorStat-Age-Hommes'!$A32,[1]age_tranches_5ans_nb_sex!$A:$A,0),40)/5</f>
        <v>0.2000000000106</v>
      </c>
      <c r="CZ32" s="3"/>
      <c r="DA32" s="3"/>
      <c r="DB32" s="3"/>
      <c r="DC32" s="3"/>
      <c r="DD32" s="3"/>
    </row>
    <row r="33" spans="1:108" x14ac:dyDescent="0.35">
      <c r="A33" s="1" t="s">
        <v>65</v>
      </c>
      <c r="B33" s="1" t="s">
        <v>66</v>
      </c>
      <c r="C33" t="str">
        <f>INDEX([1]SectorStat!$1:$1048576,MATCH('[1]Distribution ages'!$A33,[1]SectorStat!$B:$B,0),4)</f>
        <v>Anderlecht</v>
      </c>
      <c r="D33">
        <f>INDEX([1]age_tranches_5ans_nb_sex!$1:$1048576,MATCH('SectorStat-Age-Hommes'!$A33,[1]age_tranches_5ans_nb_sex!$A:$A,0),4)/5</f>
        <v>9.5999999999232006</v>
      </c>
      <c r="E33">
        <f>INDEX([1]age_tranches_5ans_nb_sex!$1:$1048576,MATCH('SectorStat-Age-Hommes'!$A33,[1]age_tranches_5ans_nb_sex!$A:$A,0),4)/5</f>
        <v>9.5999999999232006</v>
      </c>
      <c r="F33">
        <f>INDEX([1]age_tranches_5ans_nb_sex!$1:$1048576,MATCH('SectorStat-Age-Hommes'!$A33,[1]age_tranches_5ans_nb_sex!$A:$A,0),4)/5</f>
        <v>9.5999999999232006</v>
      </c>
      <c r="G33">
        <f>INDEX([1]age_tranches_5ans_nb_sex!$1:$1048576,MATCH('SectorStat-Age-Hommes'!$A33,[1]age_tranches_5ans_nb_sex!$A:$A,0),4)/5</f>
        <v>9.5999999999232006</v>
      </c>
      <c r="H33">
        <f>INDEX([1]age_tranches_5ans_nb_sex!$1:$1048576,MATCH('SectorStat-Age-Hommes'!$A33,[1]age_tranches_5ans_nb_sex!$A:$A,0),4)/5</f>
        <v>9.5999999999232006</v>
      </c>
      <c r="I33">
        <f>INDEX([1]age_tranches_5ans_nb_sex!$1:$1048576,MATCH('SectorStat-Age-Hommes'!$A33,[1]age_tranches_5ans_nb_sex!$A:$A,0),6)/5</f>
        <v>10.200000000083199</v>
      </c>
      <c r="J33">
        <f>INDEX([1]age_tranches_5ans_nb_sex!$1:$1048576,MATCH('SectorStat-Age-Hommes'!$A33,[1]age_tranches_5ans_nb_sex!$A:$A,0),6)/5</f>
        <v>10.200000000083199</v>
      </c>
      <c r="K33">
        <f>INDEX([1]age_tranches_5ans_nb_sex!$1:$1048576,MATCH('SectorStat-Age-Hommes'!$A33,[1]age_tranches_5ans_nb_sex!$A:$A,0),6)/5</f>
        <v>10.200000000083199</v>
      </c>
      <c r="L33">
        <f>INDEX([1]age_tranches_5ans_nb_sex!$1:$1048576,MATCH('SectorStat-Age-Hommes'!$A33,[1]age_tranches_5ans_nb_sex!$A:$A,0),6)/5</f>
        <v>10.200000000083199</v>
      </c>
      <c r="M33">
        <f>INDEX([1]age_tranches_5ans_nb_sex!$1:$1048576,MATCH('SectorStat-Age-Hommes'!$A33,[1]age_tranches_5ans_nb_sex!$A:$A,0),6)/5</f>
        <v>10.200000000083199</v>
      </c>
      <c r="N33">
        <f>INDEX([1]age_tranches_5ans_nb_sex!$1:$1048576,MATCH('SectorStat-Age-Hommes'!$A33,[1]age_tranches_5ans_nb_sex!$A:$A,0),8)/5</f>
        <v>13.400000000057599</v>
      </c>
      <c r="O33">
        <f>INDEX([1]age_tranches_5ans_nb_sex!$1:$1048576,MATCH('SectorStat-Age-Hommes'!$A33,[1]age_tranches_5ans_nb_sex!$A:$A,0),8)/5</f>
        <v>13.400000000057599</v>
      </c>
      <c r="P33">
        <f>INDEX([1]age_tranches_5ans_nb_sex!$1:$1048576,MATCH('SectorStat-Age-Hommes'!$A33,[1]age_tranches_5ans_nb_sex!$A:$A,0),8)/5</f>
        <v>13.400000000057599</v>
      </c>
      <c r="Q33">
        <f>INDEX([1]age_tranches_5ans_nb_sex!$1:$1048576,MATCH('SectorStat-Age-Hommes'!$A33,[1]age_tranches_5ans_nb_sex!$A:$A,0),8)/5</f>
        <v>13.400000000057599</v>
      </c>
      <c r="R33">
        <f>INDEX([1]age_tranches_5ans_nb_sex!$1:$1048576,MATCH('SectorStat-Age-Hommes'!$A33,[1]age_tranches_5ans_nb_sex!$A:$A,0),8)/5</f>
        <v>13.400000000057599</v>
      </c>
      <c r="S33">
        <f>INDEX([1]age_tranches_5ans_nb_sex!$1:$1048576,MATCH('SectorStat-Age-Hommes'!$A33,[1]age_tranches_5ans_nb_sex!$A:$A,0),10)/5</f>
        <v>7.9999999999359996</v>
      </c>
      <c r="T33">
        <f>INDEX([1]age_tranches_5ans_nb_sex!$1:$1048576,MATCH('SectorStat-Age-Hommes'!$A33,[1]age_tranches_5ans_nb_sex!$A:$A,0),10)/5</f>
        <v>7.9999999999359996</v>
      </c>
      <c r="U33">
        <f>INDEX([1]age_tranches_5ans_nb_sex!$1:$1048576,MATCH('SectorStat-Age-Hommes'!$A33,[1]age_tranches_5ans_nb_sex!$A:$A,0),10)/5</f>
        <v>7.9999999999359996</v>
      </c>
      <c r="V33">
        <f>INDEX([1]age_tranches_5ans_nb_sex!$1:$1048576,MATCH('SectorStat-Age-Hommes'!$A33,[1]age_tranches_5ans_nb_sex!$A:$A,0),10)/5</f>
        <v>7.9999999999359996</v>
      </c>
      <c r="W33">
        <f>INDEX([1]age_tranches_5ans_nb_sex!$1:$1048576,MATCH('SectorStat-Age-Hommes'!$A33,[1]age_tranches_5ans_nb_sex!$A:$A,0),10)/5</f>
        <v>7.9999999999359996</v>
      </c>
      <c r="X33">
        <f>INDEX([1]age_tranches_5ans_nb_sex!$1:$1048576,MATCH('SectorStat-Age-Hommes'!$A33,[1]age_tranches_5ans_nb_sex!$A:$A,0),10)/5</f>
        <v>7.9999999999359996</v>
      </c>
      <c r="Y33">
        <f>INDEX([1]age_tranches_5ans_nb_sex!$1:$1048576,MATCH('SectorStat-Age-Hommes'!$A33,[1]age_tranches_5ans_nb_sex!$A:$A,0),12)/5</f>
        <v>11.1999999999104</v>
      </c>
      <c r="Z33">
        <f>INDEX([1]age_tranches_5ans_nb_sex!$1:$1048576,MATCH('SectorStat-Age-Hommes'!$A33,[1]age_tranches_5ans_nb_sex!$A:$A,0),12)/5</f>
        <v>11.1999999999104</v>
      </c>
      <c r="AA33">
        <f>INDEX([1]age_tranches_5ans_nb_sex!$1:$1048576,MATCH('SectorStat-Age-Hommes'!$A33,[1]age_tranches_5ans_nb_sex!$A:$A,0),12)/5</f>
        <v>11.1999999999104</v>
      </c>
      <c r="AB33">
        <f>INDEX([1]age_tranches_5ans_nb_sex!$1:$1048576,MATCH('SectorStat-Age-Hommes'!$A33,[1]age_tranches_5ans_nb_sex!$A:$A,0),12)/5</f>
        <v>11.1999999999104</v>
      </c>
      <c r="AC33">
        <f>INDEX([1]age_tranches_5ans_nb_sex!$1:$1048576,MATCH('SectorStat-Age-Hommes'!$A33,[1]age_tranches_5ans_nb_sex!$A:$A,0),14)/5</f>
        <v>12.399999999900801</v>
      </c>
      <c r="AD33">
        <f>INDEX([1]age_tranches_5ans_nb_sex!$1:$1048576,MATCH('SectorStat-Age-Hommes'!$A33,[1]age_tranches_5ans_nb_sex!$A:$A,0),14)/5</f>
        <v>12.399999999900801</v>
      </c>
      <c r="AE33">
        <f>INDEX([1]age_tranches_5ans_nb_sex!$1:$1048576,MATCH('SectorStat-Age-Hommes'!$A33,[1]age_tranches_5ans_nb_sex!$A:$A,0),14)/5</f>
        <v>12.399999999900801</v>
      </c>
      <c r="AF33">
        <f>INDEX([1]age_tranches_5ans_nb_sex!$1:$1048576,MATCH('SectorStat-Age-Hommes'!$A33,[1]age_tranches_5ans_nb_sex!$A:$A,0),14)/5</f>
        <v>12.399999999900801</v>
      </c>
      <c r="AG33">
        <f>INDEX([1]age_tranches_5ans_nb_sex!$1:$1048576,MATCH('SectorStat-Age-Hommes'!$A33,[1]age_tranches_5ans_nb_sex!$A:$A,0),14)/5</f>
        <v>12.399999999900801</v>
      </c>
      <c r="AH33">
        <f>INDEX([1]age_tranches_5ans_nb_sex!$1:$1048576,MATCH('SectorStat-Age-Hommes'!$A33,[1]age_tranches_5ans_nb_sex!$A:$A,0),16)/5</f>
        <v>10.200000000083199</v>
      </c>
      <c r="AI33">
        <f>INDEX([1]age_tranches_5ans_nb_sex!$1:$1048576,MATCH('SectorStat-Age-Hommes'!$A33,[1]age_tranches_5ans_nb_sex!$A:$A,0),16)/5</f>
        <v>10.200000000083199</v>
      </c>
      <c r="AJ33">
        <f>INDEX([1]age_tranches_5ans_nb_sex!$1:$1048576,MATCH('SectorStat-Age-Hommes'!$A33,[1]age_tranches_5ans_nb_sex!$A:$A,0),16)/5</f>
        <v>10.200000000083199</v>
      </c>
      <c r="AK33">
        <f>INDEX([1]age_tranches_5ans_nb_sex!$1:$1048576,MATCH('SectorStat-Age-Hommes'!$A33,[1]age_tranches_5ans_nb_sex!$A:$A,0),16)/5</f>
        <v>10.200000000083199</v>
      </c>
      <c r="AL33">
        <f>INDEX([1]age_tranches_5ans_nb_sex!$1:$1048576,MATCH('SectorStat-Age-Hommes'!$A33,[1]age_tranches_5ans_nb_sex!$A:$A,0),16)/5</f>
        <v>10.200000000083199</v>
      </c>
      <c r="AM33">
        <f>INDEX([1]age_tranches_5ans_nb_sex!$1:$1048576,MATCH('SectorStat-Age-Hommes'!$A33,[1]age_tranches_5ans_nb_sex!$A:$A,0),18)/5</f>
        <v>9.9999999999199982</v>
      </c>
      <c r="AN33">
        <f>INDEX([1]age_tranches_5ans_nb_sex!$1:$1048576,MATCH('SectorStat-Age-Hommes'!$A33,[1]age_tranches_5ans_nb_sex!$A:$A,0),18)/5</f>
        <v>9.9999999999199982</v>
      </c>
      <c r="AO33">
        <f>INDEX([1]age_tranches_5ans_nb_sex!$1:$1048576,MATCH('SectorStat-Age-Hommes'!$A33,[1]age_tranches_5ans_nb_sex!$A:$A,0),18)/5</f>
        <v>9.9999999999199982</v>
      </c>
      <c r="AP33">
        <f>INDEX([1]age_tranches_5ans_nb_sex!$1:$1048576,MATCH('SectorStat-Age-Hommes'!$A33,[1]age_tranches_5ans_nb_sex!$A:$A,0),18)/5</f>
        <v>9.9999999999199982</v>
      </c>
      <c r="AQ33">
        <f>INDEX([1]age_tranches_5ans_nb_sex!$1:$1048576,MATCH('SectorStat-Age-Hommes'!$A33,[1]age_tranches_5ans_nb_sex!$A:$A,0),18)/5</f>
        <v>9.9999999999199982</v>
      </c>
      <c r="AR33">
        <f>INDEX([1]age_tranches_5ans_nb_sex!$1:$1048576,MATCH('SectorStat-Age-Hommes'!$A33,[1]age_tranches_5ans_nb_sex!$A:$A,0),20)/5</f>
        <v>11.800000000070401</v>
      </c>
      <c r="AS33">
        <f>INDEX([1]age_tranches_5ans_nb_sex!$1:$1048576,MATCH('SectorStat-Age-Hommes'!$A33,[1]age_tranches_5ans_nb_sex!$A:$A,0),20)/5</f>
        <v>11.800000000070401</v>
      </c>
      <c r="AT33">
        <f>INDEX([1]age_tranches_5ans_nb_sex!$1:$1048576,MATCH('SectorStat-Age-Hommes'!$A33,[1]age_tranches_5ans_nb_sex!$A:$A,0),20)/5</f>
        <v>11.800000000070401</v>
      </c>
      <c r="AU33">
        <f>INDEX([1]age_tranches_5ans_nb_sex!$1:$1048576,MATCH('SectorStat-Age-Hommes'!$A33,[1]age_tranches_5ans_nb_sex!$A:$A,0),20)/5</f>
        <v>11.800000000070401</v>
      </c>
      <c r="AV33">
        <f>INDEX([1]age_tranches_5ans_nb_sex!$1:$1048576,MATCH('SectorStat-Age-Hommes'!$A33,[1]age_tranches_5ans_nb_sex!$A:$A,0),20)/5</f>
        <v>11.800000000070401</v>
      </c>
      <c r="AW33">
        <f>INDEX([1]age_tranches_5ans_nb_sex!$1:$1048576,MATCH('SectorStat-Age-Hommes'!$A33,[1]age_tranches_5ans_nb_sex!$A:$A,0),22)/5</f>
        <v>13.999999999887999</v>
      </c>
      <c r="AX33">
        <f>INDEX([1]age_tranches_5ans_nb_sex!$1:$1048576,MATCH('SectorStat-Age-Hommes'!$A33,[1]age_tranches_5ans_nb_sex!$A:$A,0),22)/5</f>
        <v>13.999999999887999</v>
      </c>
      <c r="AY33">
        <f>INDEX([1]age_tranches_5ans_nb_sex!$1:$1048576,MATCH('SectorStat-Age-Hommes'!$A33,[1]age_tranches_5ans_nb_sex!$A:$A,0),22)/5</f>
        <v>13.999999999887999</v>
      </c>
      <c r="AZ33">
        <f>INDEX([1]age_tranches_5ans_nb_sex!$1:$1048576,MATCH('SectorStat-Age-Hommes'!$A33,[1]age_tranches_5ans_nb_sex!$A:$A,0),22)/5</f>
        <v>13.999999999887999</v>
      </c>
      <c r="BA33">
        <f>INDEX([1]age_tranches_5ans_nb_sex!$1:$1048576,MATCH('SectorStat-Age-Hommes'!$A33,[1]age_tranches_5ans_nb_sex!$A:$A,0),22)/5</f>
        <v>13.999999999887999</v>
      </c>
      <c r="BB33">
        <f>INDEX([1]age_tranches_5ans_nb_sex!$1:$1048576,MATCH('SectorStat-Age-Hommes'!$A33,[1]age_tranches_5ans_nb_sex!$A:$A,0),24)/5</f>
        <v>9.9999999999199982</v>
      </c>
      <c r="BC33">
        <f>INDEX([1]age_tranches_5ans_nb_sex!$1:$1048576,MATCH('SectorStat-Age-Hommes'!$A33,[1]age_tranches_5ans_nb_sex!$A:$A,0),24)/5</f>
        <v>9.9999999999199982</v>
      </c>
      <c r="BD33">
        <f>INDEX([1]age_tranches_5ans_nb_sex!$1:$1048576,MATCH('SectorStat-Age-Hommes'!$A33,[1]age_tranches_5ans_nb_sex!$A:$A,0),24)/5</f>
        <v>9.9999999999199982</v>
      </c>
      <c r="BE33">
        <f>INDEX([1]age_tranches_5ans_nb_sex!$1:$1048576,MATCH('SectorStat-Age-Hommes'!$A33,[1]age_tranches_5ans_nb_sex!$A:$A,0),24)/5</f>
        <v>9.9999999999199982</v>
      </c>
      <c r="BF33">
        <f>INDEX([1]age_tranches_5ans_nb_sex!$1:$1048576,MATCH('SectorStat-Age-Hommes'!$A33,[1]age_tranches_5ans_nb_sex!$A:$A,0),24)/5</f>
        <v>9.9999999999199982</v>
      </c>
      <c r="BG33">
        <f>INDEX([1]age_tranches_5ans_nb_sex!$1:$1048576,MATCH('SectorStat-Age-Hommes'!$A33,[1]age_tranches_5ans_nb_sex!$A:$A,0),26)/5</f>
        <v>8.3999999999328008</v>
      </c>
      <c r="BH33">
        <f>INDEX([1]age_tranches_5ans_nb_sex!$1:$1048576,MATCH('SectorStat-Age-Hommes'!$A33,[1]age_tranches_5ans_nb_sex!$A:$A,0),26)/5</f>
        <v>8.3999999999328008</v>
      </c>
      <c r="BI33">
        <f>INDEX([1]age_tranches_5ans_nb_sex!$1:$1048576,MATCH('SectorStat-Age-Hommes'!$A33,[1]age_tranches_5ans_nb_sex!$A:$A,0),26)/5</f>
        <v>8.3999999999328008</v>
      </c>
      <c r="BJ33">
        <f>INDEX([1]age_tranches_5ans_nb_sex!$1:$1048576,MATCH('SectorStat-Age-Hommes'!$A33,[1]age_tranches_5ans_nb_sex!$A:$A,0),26)/5</f>
        <v>8.3999999999328008</v>
      </c>
      <c r="BK33">
        <f>INDEX([1]age_tranches_5ans_nb_sex!$1:$1048576,MATCH('SectorStat-Age-Hommes'!$A33,[1]age_tranches_5ans_nb_sex!$A:$A,0),26)/5</f>
        <v>8.3999999999328008</v>
      </c>
      <c r="BL33">
        <f>INDEX([1]age_tranches_5ans_nb_sex!$1:$1048576,MATCH('SectorStat-Age-Hommes'!$A33,[1]age_tranches_5ans_nb_sex!$A:$A,0),28)/5</f>
        <v>8.6000000000960011</v>
      </c>
      <c r="BM33">
        <f>INDEX([1]age_tranches_5ans_nb_sex!$1:$1048576,MATCH('SectorStat-Age-Hommes'!$A33,[1]age_tranches_5ans_nb_sex!$A:$A,0),28)/5</f>
        <v>8.6000000000960011</v>
      </c>
      <c r="BN33">
        <f>INDEX([1]age_tranches_5ans_nb_sex!$1:$1048576,MATCH('SectorStat-Age-Hommes'!$A33,[1]age_tranches_5ans_nb_sex!$A:$A,0),28)/5</f>
        <v>8.6000000000960011</v>
      </c>
      <c r="BO33">
        <f>INDEX([1]age_tranches_5ans_nb_sex!$1:$1048576,MATCH('SectorStat-Age-Hommes'!$A33,[1]age_tranches_5ans_nb_sex!$A:$A,0),28)/5</f>
        <v>8.6000000000960011</v>
      </c>
      <c r="BP33">
        <f>INDEX([1]age_tranches_5ans_nb_sex!$1:$1048576,MATCH('SectorStat-Age-Hommes'!$A33,[1]age_tranches_5ans_nb_sex!$A:$A,0),28)/5</f>
        <v>8.6000000000960011</v>
      </c>
      <c r="BQ33">
        <f>INDEX([1]age_tranches_5ans_nb_sex!$1:$1048576,MATCH('SectorStat-Age-Hommes'!$A33,[1]age_tranches_5ans_nb_sex!$A:$A,0),30)/5</f>
        <v>5.9999999999519993</v>
      </c>
      <c r="BR33">
        <f>INDEX([1]age_tranches_5ans_nb_sex!$1:$1048576,MATCH('SectorStat-Age-Hommes'!$A33,[1]age_tranches_5ans_nb_sex!$A:$A,0),30)/5</f>
        <v>5.9999999999519993</v>
      </c>
      <c r="BS33">
        <f>INDEX([1]age_tranches_5ans_nb_sex!$1:$1048576,MATCH('SectorStat-Age-Hommes'!$A33,[1]age_tranches_5ans_nb_sex!$A:$A,0),30)/5</f>
        <v>5.9999999999519993</v>
      </c>
      <c r="BT33">
        <f>INDEX([1]age_tranches_5ans_nb_sex!$1:$1048576,MATCH('SectorStat-Age-Hommes'!$A33,[1]age_tranches_5ans_nb_sex!$A:$A,0),30)/5</f>
        <v>5.9999999999519993</v>
      </c>
      <c r="BU33">
        <f>INDEX([1]age_tranches_5ans_nb_sex!$1:$1048576,MATCH('SectorStat-Age-Hommes'!$A33,[1]age_tranches_5ans_nb_sex!$A:$A,0),30)/5</f>
        <v>5.9999999999519993</v>
      </c>
      <c r="BV33">
        <f>INDEX([1]age_tranches_5ans_nb_sex!$1:$1048576,MATCH('SectorStat-Age-Hommes'!$A33,[1]age_tranches_5ans_nb_sex!$A:$A,0),32)/5</f>
        <v>5.4000000001216</v>
      </c>
      <c r="BW33">
        <f>INDEX([1]age_tranches_5ans_nb_sex!$1:$1048576,MATCH('SectorStat-Age-Hommes'!$A33,[1]age_tranches_5ans_nb_sex!$A:$A,0),32)/5</f>
        <v>5.4000000001216</v>
      </c>
      <c r="BX33">
        <f>INDEX([1]age_tranches_5ans_nb_sex!$1:$1048576,MATCH('SectorStat-Age-Hommes'!$A33,[1]age_tranches_5ans_nb_sex!$A:$A,0),32)/5</f>
        <v>5.4000000001216</v>
      </c>
      <c r="BY33">
        <f>INDEX([1]age_tranches_5ans_nb_sex!$1:$1048576,MATCH('SectorStat-Age-Hommes'!$A33,[1]age_tranches_5ans_nb_sex!$A:$A,0),32)/5</f>
        <v>5.4000000001216</v>
      </c>
      <c r="BZ33">
        <f>INDEX([1]age_tranches_5ans_nb_sex!$1:$1048576,MATCH('SectorStat-Age-Hommes'!$A33,[1]age_tranches_5ans_nb_sex!$A:$A,0),32)/5</f>
        <v>5.4000000001216</v>
      </c>
      <c r="CA33">
        <f>INDEX([1]age_tranches_5ans_nb_sex!$1:$1048576,MATCH('SectorStat-Age-Hommes'!$A33,[1]age_tranches_5ans_nb_sex!$A:$A,0),34)/5</f>
        <v>4.6000000001279995</v>
      </c>
      <c r="CB33">
        <f>INDEX([1]age_tranches_5ans_nb_sex!$1:$1048576,MATCH('SectorStat-Age-Hommes'!$A33,[1]age_tranches_5ans_nb_sex!$A:$A,0),34)/5</f>
        <v>4.6000000001279995</v>
      </c>
      <c r="CC33">
        <f>INDEX([1]age_tranches_5ans_nb_sex!$1:$1048576,MATCH('SectorStat-Age-Hommes'!$A33,[1]age_tranches_5ans_nb_sex!$A:$A,0),34)/5</f>
        <v>4.6000000001279995</v>
      </c>
      <c r="CD33">
        <f>INDEX([1]age_tranches_5ans_nb_sex!$1:$1048576,MATCH('SectorStat-Age-Hommes'!$A33,[1]age_tranches_5ans_nb_sex!$A:$A,0),34)/5</f>
        <v>4.6000000001279995</v>
      </c>
      <c r="CE33">
        <f>INDEX([1]age_tranches_5ans_nb_sex!$1:$1048576,MATCH('SectorStat-Age-Hommes'!$A33,[1]age_tranches_5ans_nb_sex!$A:$A,0),34)/5</f>
        <v>4.6000000001279995</v>
      </c>
      <c r="CF33">
        <f>INDEX([1]age_tranches_5ans_nb_sex!$1:$1048576,MATCH('SectorStat-Age-Hommes'!$A33,[1]age_tranches_5ans_nb_sex!$A:$A,0),36)/5</f>
        <v>3.0000000001407998</v>
      </c>
      <c r="CG33">
        <f>INDEX([1]age_tranches_5ans_nb_sex!$1:$1048576,MATCH('SectorStat-Age-Hommes'!$A33,[1]age_tranches_5ans_nb_sex!$A:$A,0),36)/5</f>
        <v>3.0000000001407998</v>
      </c>
      <c r="CH33">
        <f>INDEX([1]age_tranches_5ans_nb_sex!$1:$1048576,MATCH('SectorStat-Age-Hommes'!$A33,[1]age_tranches_5ans_nb_sex!$A:$A,0),36)/5</f>
        <v>3.0000000001407998</v>
      </c>
      <c r="CI33">
        <f>INDEX([1]age_tranches_5ans_nb_sex!$1:$1048576,MATCH('SectorStat-Age-Hommes'!$A33,[1]age_tranches_5ans_nb_sex!$A:$A,0),36)/5</f>
        <v>3.0000000001407998</v>
      </c>
      <c r="CJ33">
        <f>INDEX([1]age_tranches_5ans_nb_sex!$1:$1048576,MATCH('SectorStat-Age-Hommes'!$A33,[1]age_tranches_5ans_nb_sex!$A:$A,0),36)/5</f>
        <v>3.0000000001407998</v>
      </c>
      <c r="CK33">
        <f>INDEX([1]age_tranches_5ans_nb_sex!$1:$1048576,MATCH('SectorStat-Age-Hommes'!$A33,[1]age_tranches_5ans_nb_sex!$A:$A,0),38)/5</f>
        <v>1.9999999999839999</v>
      </c>
      <c r="CL33">
        <f>INDEX([1]age_tranches_5ans_nb_sex!$1:$1048576,MATCH('SectorStat-Age-Hommes'!$A33,[1]age_tranches_5ans_nb_sex!$A:$A,0),38)/5</f>
        <v>1.9999999999839999</v>
      </c>
      <c r="CM33">
        <f>INDEX([1]age_tranches_5ans_nb_sex!$1:$1048576,MATCH('SectorStat-Age-Hommes'!$A33,[1]age_tranches_5ans_nb_sex!$A:$A,0),38)/5</f>
        <v>1.9999999999839999</v>
      </c>
      <c r="CN33">
        <f>INDEX([1]age_tranches_5ans_nb_sex!$1:$1048576,MATCH('SectorStat-Age-Hommes'!$A33,[1]age_tranches_5ans_nb_sex!$A:$A,0),38)/5</f>
        <v>1.9999999999839999</v>
      </c>
      <c r="CO33">
        <f>INDEX([1]age_tranches_5ans_nb_sex!$1:$1048576,MATCH('SectorStat-Age-Hommes'!$A33,[1]age_tranches_5ans_nb_sex!$A:$A,0),38)/5</f>
        <v>1.9999999999839999</v>
      </c>
      <c r="CP33" s="2">
        <f>INDEX([1]age_tranches_5ans_nb_sex!$1:$1048576,MATCH('SectorStat-Age-Hommes'!$A33,[1]age_tranches_5ans_nb_sex!$A:$A,0),40)/5</f>
        <v>1.0000000001567999</v>
      </c>
      <c r="CQ33" s="2">
        <f>INDEX([1]age_tranches_5ans_nb_sex!$1:$1048576,MATCH('SectorStat-Age-Hommes'!$A33,[1]age_tranches_5ans_nb_sex!$A:$A,0),40)/5</f>
        <v>1.0000000001567999</v>
      </c>
      <c r="CR33" s="2">
        <f>INDEX([1]age_tranches_5ans_nb_sex!$1:$1048576,MATCH('SectorStat-Age-Hommes'!$A33,[1]age_tranches_5ans_nb_sex!$A:$A,0),40)/5</f>
        <v>1.0000000001567999</v>
      </c>
      <c r="CS33" s="2">
        <f>INDEX([1]age_tranches_5ans_nb_sex!$1:$1048576,MATCH('SectorStat-Age-Hommes'!$A33,[1]age_tranches_5ans_nb_sex!$A:$A,0),40)/5</f>
        <v>1.0000000001567999</v>
      </c>
      <c r="CT33" s="2">
        <f>INDEX([1]age_tranches_5ans_nb_sex!$1:$1048576,MATCH('SectorStat-Age-Hommes'!$A33,[1]age_tranches_5ans_nb_sex!$A:$A,0),40)/5</f>
        <v>1.0000000001567999</v>
      </c>
      <c r="CZ33" s="3"/>
      <c r="DA33" s="3"/>
      <c r="DB33" s="3"/>
      <c r="DC33" s="3"/>
      <c r="DD33" s="3"/>
    </row>
    <row r="34" spans="1:108" x14ac:dyDescent="0.35">
      <c r="A34" s="1" t="s">
        <v>67</v>
      </c>
      <c r="B34" s="1" t="s">
        <v>68</v>
      </c>
      <c r="C34" t="str">
        <f>INDEX([1]SectorStat!$1:$1048576,MATCH('[1]Distribution ages'!$A34,[1]SectorStat!$B:$B,0),4)</f>
        <v>Anderlecht</v>
      </c>
      <c r="D34">
        <f>INDEX([1]age_tranches_5ans_nb_sex!$1:$1048576,MATCH('SectorStat-Age-Hommes'!$A34,[1]age_tranches_5ans_nb_sex!$A:$A,0),4)/5</f>
        <v>21.400000000227202</v>
      </c>
      <c r="E34">
        <f>INDEX([1]age_tranches_5ans_nb_sex!$1:$1048576,MATCH('SectorStat-Age-Hommes'!$A34,[1]age_tranches_5ans_nb_sex!$A:$A,0),4)/5</f>
        <v>21.400000000227202</v>
      </c>
      <c r="F34">
        <f>INDEX([1]age_tranches_5ans_nb_sex!$1:$1048576,MATCH('SectorStat-Age-Hommes'!$A34,[1]age_tranches_5ans_nb_sex!$A:$A,0),4)/5</f>
        <v>21.400000000227202</v>
      </c>
      <c r="G34">
        <f>INDEX([1]age_tranches_5ans_nb_sex!$1:$1048576,MATCH('SectorStat-Age-Hommes'!$A34,[1]age_tranches_5ans_nb_sex!$A:$A,0),4)/5</f>
        <v>21.400000000227202</v>
      </c>
      <c r="H34">
        <f>INDEX([1]age_tranches_5ans_nb_sex!$1:$1048576,MATCH('SectorStat-Age-Hommes'!$A34,[1]age_tranches_5ans_nb_sex!$A:$A,0),4)/5</f>
        <v>21.400000000227202</v>
      </c>
      <c r="I34">
        <f>INDEX([1]age_tranches_5ans_nb_sex!$1:$1048576,MATCH('SectorStat-Age-Hommes'!$A34,[1]age_tranches_5ans_nb_sex!$A:$A,0),6)/5</f>
        <v>25.000000000196799</v>
      </c>
      <c r="J34">
        <f>INDEX([1]age_tranches_5ans_nb_sex!$1:$1048576,MATCH('SectorStat-Age-Hommes'!$A34,[1]age_tranches_5ans_nb_sex!$A:$A,0),6)/5</f>
        <v>25.000000000196799</v>
      </c>
      <c r="K34">
        <f>INDEX([1]age_tranches_5ans_nb_sex!$1:$1048576,MATCH('SectorStat-Age-Hommes'!$A34,[1]age_tranches_5ans_nb_sex!$A:$A,0),6)/5</f>
        <v>25.000000000196799</v>
      </c>
      <c r="L34">
        <f>INDEX([1]age_tranches_5ans_nb_sex!$1:$1048576,MATCH('SectorStat-Age-Hommes'!$A34,[1]age_tranches_5ans_nb_sex!$A:$A,0),6)/5</f>
        <v>25.000000000196799</v>
      </c>
      <c r="M34">
        <f>INDEX([1]age_tranches_5ans_nb_sex!$1:$1048576,MATCH('SectorStat-Age-Hommes'!$A34,[1]age_tranches_5ans_nb_sex!$A:$A,0),6)/5</f>
        <v>25.000000000196799</v>
      </c>
      <c r="N34">
        <f>INDEX([1]age_tranches_5ans_nb_sex!$1:$1048576,MATCH('SectorStat-Age-Hommes'!$A34,[1]age_tranches_5ans_nb_sex!$A:$A,0),8)/5</f>
        <v>19.599999999959998</v>
      </c>
      <c r="O34">
        <f>INDEX([1]age_tranches_5ans_nb_sex!$1:$1048576,MATCH('SectorStat-Age-Hommes'!$A34,[1]age_tranches_5ans_nb_sex!$A:$A,0),8)/5</f>
        <v>19.599999999959998</v>
      </c>
      <c r="P34">
        <f>INDEX([1]age_tranches_5ans_nb_sex!$1:$1048576,MATCH('SectorStat-Age-Hommes'!$A34,[1]age_tranches_5ans_nb_sex!$A:$A,0),8)/5</f>
        <v>19.599999999959998</v>
      </c>
      <c r="Q34">
        <f>INDEX([1]age_tranches_5ans_nb_sex!$1:$1048576,MATCH('SectorStat-Age-Hommes'!$A34,[1]age_tranches_5ans_nb_sex!$A:$A,0),8)/5</f>
        <v>19.599999999959998</v>
      </c>
      <c r="R34">
        <f>INDEX([1]age_tranches_5ans_nb_sex!$1:$1048576,MATCH('SectorStat-Age-Hommes'!$A34,[1]age_tranches_5ans_nb_sex!$A:$A,0),8)/5</f>
        <v>19.599999999959998</v>
      </c>
      <c r="S34">
        <f>INDEX([1]age_tranches_5ans_nb_sex!$1:$1048576,MATCH('SectorStat-Age-Hommes'!$A34,[1]age_tranches_5ans_nb_sex!$A:$A,0),10)/5</f>
        <v>16.800000000046399</v>
      </c>
      <c r="T34">
        <f>INDEX([1]age_tranches_5ans_nb_sex!$1:$1048576,MATCH('SectorStat-Age-Hommes'!$A34,[1]age_tranches_5ans_nb_sex!$A:$A,0),10)/5</f>
        <v>16.800000000046399</v>
      </c>
      <c r="U34">
        <f>INDEX([1]age_tranches_5ans_nb_sex!$1:$1048576,MATCH('SectorStat-Age-Hommes'!$A34,[1]age_tranches_5ans_nb_sex!$A:$A,0),10)/5</f>
        <v>16.800000000046399</v>
      </c>
      <c r="V34">
        <f>INDEX([1]age_tranches_5ans_nb_sex!$1:$1048576,MATCH('SectorStat-Age-Hommes'!$A34,[1]age_tranches_5ans_nb_sex!$A:$A,0),10)/5</f>
        <v>16.800000000046399</v>
      </c>
      <c r="W34">
        <f>INDEX([1]age_tranches_5ans_nb_sex!$1:$1048576,MATCH('SectorStat-Age-Hommes'!$A34,[1]age_tranches_5ans_nb_sex!$A:$A,0),10)/5</f>
        <v>16.800000000046399</v>
      </c>
      <c r="X34">
        <f>INDEX([1]age_tranches_5ans_nb_sex!$1:$1048576,MATCH('SectorStat-Age-Hommes'!$A34,[1]age_tranches_5ans_nb_sex!$A:$A,0),10)/5</f>
        <v>16.800000000046399</v>
      </c>
      <c r="Y34">
        <f>INDEX([1]age_tranches_5ans_nb_sex!$1:$1048576,MATCH('SectorStat-Age-Hommes'!$A34,[1]age_tranches_5ans_nb_sex!$A:$A,0),12)/5</f>
        <v>16.2000000001456</v>
      </c>
      <c r="Z34">
        <f>INDEX([1]age_tranches_5ans_nb_sex!$1:$1048576,MATCH('SectorStat-Age-Hommes'!$A34,[1]age_tranches_5ans_nb_sex!$A:$A,0),12)/5</f>
        <v>16.2000000001456</v>
      </c>
      <c r="AA34">
        <f>INDEX([1]age_tranches_5ans_nb_sex!$1:$1048576,MATCH('SectorStat-Age-Hommes'!$A34,[1]age_tranches_5ans_nb_sex!$A:$A,0),12)/5</f>
        <v>16.2000000001456</v>
      </c>
      <c r="AB34">
        <f>INDEX([1]age_tranches_5ans_nb_sex!$1:$1048576,MATCH('SectorStat-Age-Hommes'!$A34,[1]age_tranches_5ans_nb_sex!$A:$A,0),12)/5</f>
        <v>16.2000000001456</v>
      </c>
      <c r="AC34">
        <f>INDEX([1]age_tranches_5ans_nb_sex!$1:$1048576,MATCH('SectorStat-Age-Hommes'!$A34,[1]age_tranches_5ans_nb_sex!$A:$A,0),14)/5</f>
        <v>21.200000000071999</v>
      </c>
      <c r="AD34">
        <f>INDEX([1]age_tranches_5ans_nb_sex!$1:$1048576,MATCH('SectorStat-Age-Hommes'!$A34,[1]age_tranches_5ans_nb_sex!$A:$A,0),14)/5</f>
        <v>21.200000000071999</v>
      </c>
      <c r="AE34">
        <f>INDEX([1]age_tranches_5ans_nb_sex!$1:$1048576,MATCH('SectorStat-Age-Hommes'!$A34,[1]age_tranches_5ans_nb_sex!$A:$A,0),14)/5</f>
        <v>21.200000000071999</v>
      </c>
      <c r="AF34">
        <f>INDEX([1]age_tranches_5ans_nb_sex!$1:$1048576,MATCH('SectorStat-Age-Hommes'!$A34,[1]age_tranches_5ans_nb_sex!$A:$A,0),14)/5</f>
        <v>21.200000000071999</v>
      </c>
      <c r="AG34">
        <f>INDEX([1]age_tranches_5ans_nb_sex!$1:$1048576,MATCH('SectorStat-Age-Hommes'!$A34,[1]age_tranches_5ans_nb_sex!$A:$A,0),14)/5</f>
        <v>21.200000000071999</v>
      </c>
      <c r="AH34">
        <f>INDEX([1]age_tranches_5ans_nb_sex!$1:$1048576,MATCH('SectorStat-Age-Hommes'!$A34,[1]age_tranches_5ans_nb_sex!$A:$A,0),16)/5</f>
        <v>20.799999999761599</v>
      </c>
      <c r="AI34">
        <f>INDEX([1]age_tranches_5ans_nb_sex!$1:$1048576,MATCH('SectorStat-Age-Hommes'!$A34,[1]age_tranches_5ans_nb_sex!$A:$A,0),16)/5</f>
        <v>20.799999999761599</v>
      </c>
      <c r="AJ34">
        <f>INDEX([1]age_tranches_5ans_nb_sex!$1:$1048576,MATCH('SectorStat-Age-Hommes'!$A34,[1]age_tranches_5ans_nb_sex!$A:$A,0),16)/5</f>
        <v>20.799999999761599</v>
      </c>
      <c r="AK34">
        <f>INDEX([1]age_tranches_5ans_nb_sex!$1:$1048576,MATCH('SectorStat-Age-Hommes'!$A34,[1]age_tranches_5ans_nb_sex!$A:$A,0),16)/5</f>
        <v>20.799999999761599</v>
      </c>
      <c r="AL34">
        <f>INDEX([1]age_tranches_5ans_nb_sex!$1:$1048576,MATCH('SectorStat-Age-Hommes'!$A34,[1]age_tranches_5ans_nb_sex!$A:$A,0),16)/5</f>
        <v>20.799999999761599</v>
      </c>
      <c r="AM34">
        <f>INDEX([1]age_tranches_5ans_nb_sex!$1:$1048576,MATCH('SectorStat-Age-Hommes'!$A34,[1]age_tranches_5ans_nb_sex!$A:$A,0),18)/5</f>
        <v>22.600000000028796</v>
      </c>
      <c r="AN34">
        <f>INDEX([1]age_tranches_5ans_nb_sex!$1:$1048576,MATCH('SectorStat-Age-Hommes'!$A34,[1]age_tranches_5ans_nb_sex!$A:$A,0),18)/5</f>
        <v>22.600000000028796</v>
      </c>
      <c r="AO34">
        <f>INDEX([1]age_tranches_5ans_nb_sex!$1:$1048576,MATCH('SectorStat-Age-Hommes'!$A34,[1]age_tranches_5ans_nb_sex!$A:$A,0),18)/5</f>
        <v>22.600000000028796</v>
      </c>
      <c r="AP34">
        <f>INDEX([1]age_tranches_5ans_nb_sex!$1:$1048576,MATCH('SectorStat-Age-Hommes'!$A34,[1]age_tranches_5ans_nb_sex!$A:$A,0),18)/5</f>
        <v>22.600000000028796</v>
      </c>
      <c r="AQ34">
        <f>INDEX([1]age_tranches_5ans_nb_sex!$1:$1048576,MATCH('SectorStat-Age-Hommes'!$A34,[1]age_tranches_5ans_nb_sex!$A:$A,0),18)/5</f>
        <v>22.600000000028796</v>
      </c>
      <c r="AR34">
        <f>INDEX([1]age_tranches_5ans_nb_sex!$1:$1048576,MATCH('SectorStat-Age-Hommes'!$A34,[1]age_tranches_5ans_nb_sex!$A:$A,0),20)/5</f>
        <v>25.199999999787202</v>
      </c>
      <c r="AS34">
        <f>INDEX([1]age_tranches_5ans_nb_sex!$1:$1048576,MATCH('SectorStat-Age-Hommes'!$A34,[1]age_tranches_5ans_nb_sex!$A:$A,0),20)/5</f>
        <v>25.199999999787202</v>
      </c>
      <c r="AT34">
        <f>INDEX([1]age_tranches_5ans_nb_sex!$1:$1048576,MATCH('SectorStat-Age-Hommes'!$A34,[1]age_tranches_5ans_nb_sex!$A:$A,0),20)/5</f>
        <v>25.199999999787202</v>
      </c>
      <c r="AU34">
        <f>INDEX([1]age_tranches_5ans_nb_sex!$1:$1048576,MATCH('SectorStat-Age-Hommes'!$A34,[1]age_tranches_5ans_nb_sex!$A:$A,0),20)/5</f>
        <v>25.199999999787202</v>
      </c>
      <c r="AV34">
        <f>INDEX([1]age_tranches_5ans_nb_sex!$1:$1048576,MATCH('SectorStat-Age-Hommes'!$A34,[1]age_tranches_5ans_nb_sex!$A:$A,0),20)/5</f>
        <v>25.199999999787202</v>
      </c>
      <c r="AW34">
        <f>INDEX([1]age_tranches_5ans_nb_sex!$1:$1048576,MATCH('SectorStat-Age-Hommes'!$A34,[1]age_tranches_5ans_nb_sex!$A:$A,0),22)/5</f>
        <v>21.599999999817598</v>
      </c>
      <c r="AX34">
        <f>INDEX([1]age_tranches_5ans_nb_sex!$1:$1048576,MATCH('SectorStat-Age-Hommes'!$A34,[1]age_tranches_5ans_nb_sex!$A:$A,0),22)/5</f>
        <v>21.599999999817598</v>
      </c>
      <c r="AY34">
        <f>INDEX([1]age_tranches_5ans_nb_sex!$1:$1048576,MATCH('SectorStat-Age-Hommes'!$A34,[1]age_tranches_5ans_nb_sex!$A:$A,0),22)/5</f>
        <v>21.599999999817598</v>
      </c>
      <c r="AZ34">
        <f>INDEX([1]age_tranches_5ans_nb_sex!$1:$1048576,MATCH('SectorStat-Age-Hommes'!$A34,[1]age_tranches_5ans_nb_sex!$A:$A,0),22)/5</f>
        <v>21.599999999817598</v>
      </c>
      <c r="BA34">
        <f>INDEX([1]age_tranches_5ans_nb_sex!$1:$1048576,MATCH('SectorStat-Age-Hommes'!$A34,[1]age_tranches_5ans_nb_sex!$A:$A,0),22)/5</f>
        <v>21.599999999817598</v>
      </c>
      <c r="BB34">
        <f>INDEX([1]age_tranches_5ans_nb_sex!$1:$1048576,MATCH('SectorStat-Age-Hommes'!$A34,[1]age_tranches_5ans_nb_sex!$A:$A,0),24)/5</f>
        <v>21.200000000071999</v>
      </c>
      <c r="BC34">
        <f>INDEX([1]age_tranches_5ans_nb_sex!$1:$1048576,MATCH('SectorStat-Age-Hommes'!$A34,[1]age_tranches_5ans_nb_sex!$A:$A,0),24)/5</f>
        <v>21.200000000071999</v>
      </c>
      <c r="BD34">
        <f>INDEX([1]age_tranches_5ans_nb_sex!$1:$1048576,MATCH('SectorStat-Age-Hommes'!$A34,[1]age_tranches_5ans_nb_sex!$A:$A,0),24)/5</f>
        <v>21.200000000071999</v>
      </c>
      <c r="BE34">
        <f>INDEX([1]age_tranches_5ans_nb_sex!$1:$1048576,MATCH('SectorStat-Age-Hommes'!$A34,[1]age_tranches_5ans_nb_sex!$A:$A,0),24)/5</f>
        <v>21.200000000071999</v>
      </c>
      <c r="BF34">
        <f>INDEX([1]age_tranches_5ans_nb_sex!$1:$1048576,MATCH('SectorStat-Age-Hommes'!$A34,[1]age_tranches_5ans_nb_sex!$A:$A,0),24)/5</f>
        <v>21.200000000071999</v>
      </c>
      <c r="BG34">
        <f>INDEX([1]age_tranches_5ans_nb_sex!$1:$1048576,MATCH('SectorStat-Age-Hommes'!$A34,[1]age_tranches_5ans_nb_sex!$A:$A,0),26)/5</f>
        <v>13.200000000076798</v>
      </c>
      <c r="BH34">
        <f>INDEX([1]age_tranches_5ans_nb_sex!$1:$1048576,MATCH('SectorStat-Age-Hommes'!$A34,[1]age_tranches_5ans_nb_sex!$A:$A,0),26)/5</f>
        <v>13.200000000076798</v>
      </c>
      <c r="BI34">
        <f>INDEX([1]age_tranches_5ans_nb_sex!$1:$1048576,MATCH('SectorStat-Age-Hommes'!$A34,[1]age_tranches_5ans_nb_sex!$A:$A,0),26)/5</f>
        <v>13.200000000076798</v>
      </c>
      <c r="BJ34">
        <f>INDEX([1]age_tranches_5ans_nb_sex!$1:$1048576,MATCH('SectorStat-Age-Hommes'!$A34,[1]age_tranches_5ans_nb_sex!$A:$A,0),26)/5</f>
        <v>13.200000000076798</v>
      </c>
      <c r="BK34">
        <f>INDEX([1]age_tranches_5ans_nb_sex!$1:$1048576,MATCH('SectorStat-Age-Hommes'!$A34,[1]age_tranches_5ans_nb_sex!$A:$A,0),26)/5</f>
        <v>13.200000000076798</v>
      </c>
      <c r="BL34">
        <f>INDEX([1]age_tranches_5ans_nb_sex!$1:$1048576,MATCH('SectorStat-Age-Hommes'!$A34,[1]age_tranches_5ans_nb_sex!$A:$A,0),28)/5</f>
        <v>14.1999999997232</v>
      </c>
      <c r="BM34">
        <f>INDEX([1]age_tranches_5ans_nb_sex!$1:$1048576,MATCH('SectorStat-Age-Hommes'!$A34,[1]age_tranches_5ans_nb_sex!$A:$A,0),28)/5</f>
        <v>14.1999999997232</v>
      </c>
      <c r="BN34">
        <f>INDEX([1]age_tranches_5ans_nb_sex!$1:$1048576,MATCH('SectorStat-Age-Hommes'!$A34,[1]age_tranches_5ans_nb_sex!$A:$A,0),28)/5</f>
        <v>14.1999999997232</v>
      </c>
      <c r="BO34">
        <f>INDEX([1]age_tranches_5ans_nb_sex!$1:$1048576,MATCH('SectorStat-Age-Hommes'!$A34,[1]age_tranches_5ans_nb_sex!$A:$A,0),28)/5</f>
        <v>14.1999999997232</v>
      </c>
      <c r="BP34">
        <f>INDEX([1]age_tranches_5ans_nb_sex!$1:$1048576,MATCH('SectorStat-Age-Hommes'!$A34,[1]age_tranches_5ans_nb_sex!$A:$A,0),28)/5</f>
        <v>14.1999999997232</v>
      </c>
      <c r="BQ34">
        <f>INDEX([1]age_tranches_5ans_nb_sex!$1:$1048576,MATCH('SectorStat-Age-Hommes'!$A34,[1]age_tranches_5ans_nb_sex!$A:$A,0),30)/5</f>
        <v>8.3999999997407997</v>
      </c>
      <c r="BR34">
        <f>INDEX([1]age_tranches_5ans_nb_sex!$1:$1048576,MATCH('SectorStat-Age-Hommes'!$A34,[1]age_tranches_5ans_nb_sex!$A:$A,0),30)/5</f>
        <v>8.3999999997407997</v>
      </c>
      <c r="BS34">
        <f>INDEX([1]age_tranches_5ans_nb_sex!$1:$1048576,MATCH('SectorStat-Age-Hommes'!$A34,[1]age_tranches_5ans_nb_sex!$A:$A,0),30)/5</f>
        <v>8.3999999997407997</v>
      </c>
      <c r="BT34">
        <f>INDEX([1]age_tranches_5ans_nb_sex!$1:$1048576,MATCH('SectorStat-Age-Hommes'!$A34,[1]age_tranches_5ans_nb_sex!$A:$A,0),30)/5</f>
        <v>8.3999999997407997</v>
      </c>
      <c r="BU34">
        <f>INDEX([1]age_tranches_5ans_nb_sex!$1:$1048576,MATCH('SectorStat-Age-Hommes'!$A34,[1]age_tranches_5ans_nb_sex!$A:$A,0),30)/5</f>
        <v>8.3999999997407997</v>
      </c>
      <c r="BV34">
        <f>INDEX([1]age_tranches_5ans_nb_sex!$1:$1048576,MATCH('SectorStat-Age-Hommes'!$A34,[1]age_tranches_5ans_nb_sex!$A:$A,0),32)/5</f>
        <v>5.2000000000815998</v>
      </c>
      <c r="BW34">
        <f>INDEX([1]age_tranches_5ans_nb_sex!$1:$1048576,MATCH('SectorStat-Age-Hommes'!$A34,[1]age_tranches_5ans_nb_sex!$A:$A,0),32)/5</f>
        <v>5.2000000000815998</v>
      </c>
      <c r="BX34">
        <f>INDEX([1]age_tranches_5ans_nb_sex!$1:$1048576,MATCH('SectorStat-Age-Hommes'!$A34,[1]age_tranches_5ans_nb_sex!$A:$A,0),32)/5</f>
        <v>5.2000000000815998</v>
      </c>
      <c r="BY34">
        <f>INDEX([1]age_tranches_5ans_nb_sex!$1:$1048576,MATCH('SectorStat-Age-Hommes'!$A34,[1]age_tranches_5ans_nb_sex!$A:$A,0),32)/5</f>
        <v>5.2000000000815998</v>
      </c>
      <c r="BZ34">
        <f>INDEX([1]age_tranches_5ans_nb_sex!$1:$1048576,MATCH('SectorStat-Age-Hommes'!$A34,[1]age_tranches_5ans_nb_sex!$A:$A,0),32)/5</f>
        <v>5.2000000000815998</v>
      </c>
      <c r="CA34">
        <f>INDEX([1]age_tranches_5ans_nb_sex!$1:$1048576,MATCH('SectorStat-Age-Hommes'!$A34,[1]age_tranches_5ans_nb_sex!$A:$A,0),34)/5</f>
        <v>4.7999999997712006</v>
      </c>
      <c r="CB34">
        <f>INDEX([1]age_tranches_5ans_nb_sex!$1:$1048576,MATCH('SectorStat-Age-Hommes'!$A34,[1]age_tranches_5ans_nb_sex!$A:$A,0),34)/5</f>
        <v>4.7999999997712006</v>
      </c>
      <c r="CC34">
        <f>INDEX([1]age_tranches_5ans_nb_sex!$1:$1048576,MATCH('SectorStat-Age-Hommes'!$A34,[1]age_tranches_5ans_nb_sex!$A:$A,0),34)/5</f>
        <v>4.7999999997712006</v>
      </c>
      <c r="CD34">
        <f>INDEX([1]age_tranches_5ans_nb_sex!$1:$1048576,MATCH('SectorStat-Age-Hommes'!$A34,[1]age_tranches_5ans_nb_sex!$A:$A,0),34)/5</f>
        <v>4.7999999997712006</v>
      </c>
      <c r="CE34">
        <f>INDEX([1]age_tranches_5ans_nb_sex!$1:$1048576,MATCH('SectorStat-Age-Hommes'!$A34,[1]age_tranches_5ans_nb_sex!$A:$A,0),34)/5</f>
        <v>4.7999999997712006</v>
      </c>
      <c r="CF34">
        <f>INDEX([1]age_tranches_5ans_nb_sex!$1:$1048576,MATCH('SectorStat-Age-Hommes'!$A34,[1]age_tranches_5ans_nb_sex!$A:$A,0),36)/5</f>
        <v>3.0000000000687996</v>
      </c>
      <c r="CG34">
        <f>INDEX([1]age_tranches_5ans_nb_sex!$1:$1048576,MATCH('SectorStat-Age-Hommes'!$A34,[1]age_tranches_5ans_nb_sex!$A:$A,0),36)/5</f>
        <v>3.0000000000687996</v>
      </c>
      <c r="CH34">
        <f>INDEX([1]age_tranches_5ans_nb_sex!$1:$1048576,MATCH('SectorStat-Age-Hommes'!$A34,[1]age_tranches_5ans_nb_sex!$A:$A,0),36)/5</f>
        <v>3.0000000000687996</v>
      </c>
      <c r="CI34">
        <f>INDEX([1]age_tranches_5ans_nb_sex!$1:$1048576,MATCH('SectorStat-Age-Hommes'!$A34,[1]age_tranches_5ans_nb_sex!$A:$A,0),36)/5</f>
        <v>3.0000000000687996</v>
      </c>
      <c r="CJ34">
        <f>INDEX([1]age_tranches_5ans_nb_sex!$1:$1048576,MATCH('SectorStat-Age-Hommes'!$A34,[1]age_tranches_5ans_nb_sex!$A:$A,0),36)/5</f>
        <v>3.0000000000687996</v>
      </c>
      <c r="CK34">
        <f>INDEX([1]age_tranches_5ans_nb_sex!$1:$1048576,MATCH('SectorStat-Age-Hommes'!$A34,[1]age_tranches_5ans_nb_sex!$A:$A,0),38)/5</f>
        <v>2.5999999997584</v>
      </c>
      <c r="CL34">
        <f>INDEX([1]age_tranches_5ans_nb_sex!$1:$1048576,MATCH('SectorStat-Age-Hommes'!$A34,[1]age_tranches_5ans_nb_sex!$A:$A,0),38)/5</f>
        <v>2.5999999997584</v>
      </c>
      <c r="CM34">
        <f>INDEX([1]age_tranches_5ans_nb_sex!$1:$1048576,MATCH('SectorStat-Age-Hommes'!$A34,[1]age_tranches_5ans_nb_sex!$A:$A,0),38)/5</f>
        <v>2.5999999997584</v>
      </c>
      <c r="CN34">
        <f>INDEX([1]age_tranches_5ans_nb_sex!$1:$1048576,MATCH('SectorStat-Age-Hommes'!$A34,[1]age_tranches_5ans_nb_sex!$A:$A,0),38)/5</f>
        <v>2.5999999997584</v>
      </c>
      <c r="CO34">
        <f>INDEX([1]age_tranches_5ans_nb_sex!$1:$1048576,MATCH('SectorStat-Age-Hommes'!$A34,[1]age_tranches_5ans_nb_sex!$A:$A,0),38)/5</f>
        <v>2.5999999997584</v>
      </c>
      <c r="CP34" s="2">
        <f>INDEX([1]age_tranches_5ans_nb_sex!$1:$1048576,MATCH('SectorStat-Age-Hommes'!$A34,[1]age_tranches_5ans_nb_sex!$A:$A,0),40)/5</f>
        <v>0.59999999990080011</v>
      </c>
      <c r="CQ34" s="2">
        <f>INDEX([1]age_tranches_5ans_nb_sex!$1:$1048576,MATCH('SectorStat-Age-Hommes'!$A34,[1]age_tranches_5ans_nb_sex!$A:$A,0),40)/5</f>
        <v>0.59999999990080011</v>
      </c>
      <c r="CR34" s="2">
        <f>INDEX([1]age_tranches_5ans_nb_sex!$1:$1048576,MATCH('SectorStat-Age-Hommes'!$A34,[1]age_tranches_5ans_nb_sex!$A:$A,0),40)/5</f>
        <v>0.59999999990080011</v>
      </c>
      <c r="CS34" s="2">
        <f>INDEX([1]age_tranches_5ans_nb_sex!$1:$1048576,MATCH('SectorStat-Age-Hommes'!$A34,[1]age_tranches_5ans_nb_sex!$A:$A,0),40)/5</f>
        <v>0.59999999990080011</v>
      </c>
      <c r="CT34" s="2">
        <f>INDEX([1]age_tranches_5ans_nb_sex!$1:$1048576,MATCH('SectorStat-Age-Hommes'!$A34,[1]age_tranches_5ans_nb_sex!$A:$A,0),40)/5</f>
        <v>0.59999999990080011</v>
      </c>
      <c r="CZ34" s="3"/>
      <c r="DA34" s="3"/>
      <c r="DB34" s="3"/>
      <c r="DC34" s="3"/>
      <c r="DD34" s="3"/>
    </row>
    <row r="35" spans="1:108" x14ac:dyDescent="0.35">
      <c r="A35" s="1" t="s">
        <v>69</v>
      </c>
      <c r="B35" s="1" t="s">
        <v>70</v>
      </c>
      <c r="C35" t="str">
        <f>INDEX([1]SectorStat!$1:$1048576,MATCH('[1]Distribution ages'!$A35,[1]SectorStat!$B:$B,0),4)</f>
        <v>Anderlecht</v>
      </c>
      <c r="D35">
        <f>INDEX([1]age_tranches_5ans_nb_sex!$1:$1048576,MATCH('SectorStat-Age-Hommes'!$A35,[1]age_tranches_5ans_nb_sex!$A:$A,0),4)/5</f>
        <v>15.800000000264998</v>
      </c>
      <c r="E35">
        <f>INDEX([1]age_tranches_5ans_nb_sex!$1:$1048576,MATCH('SectorStat-Age-Hommes'!$A35,[1]age_tranches_5ans_nb_sex!$A:$A,0),4)/5</f>
        <v>15.800000000264998</v>
      </c>
      <c r="F35">
        <f>INDEX([1]age_tranches_5ans_nb_sex!$1:$1048576,MATCH('SectorStat-Age-Hommes'!$A35,[1]age_tranches_5ans_nb_sex!$A:$A,0),4)/5</f>
        <v>15.800000000264998</v>
      </c>
      <c r="G35">
        <f>INDEX([1]age_tranches_5ans_nb_sex!$1:$1048576,MATCH('SectorStat-Age-Hommes'!$A35,[1]age_tranches_5ans_nb_sex!$A:$A,0),4)/5</f>
        <v>15.800000000264998</v>
      </c>
      <c r="H35">
        <f>INDEX([1]age_tranches_5ans_nb_sex!$1:$1048576,MATCH('SectorStat-Age-Hommes'!$A35,[1]age_tranches_5ans_nb_sex!$A:$A,0),4)/5</f>
        <v>15.800000000264998</v>
      </c>
      <c r="I35">
        <f>INDEX([1]age_tranches_5ans_nb_sex!$1:$1048576,MATCH('SectorStat-Age-Hommes'!$A35,[1]age_tranches_5ans_nb_sex!$A:$A,0),6)/5</f>
        <v>15.999999999749999</v>
      </c>
      <c r="J35">
        <f>INDEX([1]age_tranches_5ans_nb_sex!$1:$1048576,MATCH('SectorStat-Age-Hommes'!$A35,[1]age_tranches_5ans_nb_sex!$A:$A,0),6)/5</f>
        <v>15.999999999749999</v>
      </c>
      <c r="K35">
        <f>INDEX([1]age_tranches_5ans_nb_sex!$1:$1048576,MATCH('SectorStat-Age-Hommes'!$A35,[1]age_tranches_5ans_nb_sex!$A:$A,0),6)/5</f>
        <v>15.999999999749999</v>
      </c>
      <c r="L35">
        <f>INDEX([1]age_tranches_5ans_nb_sex!$1:$1048576,MATCH('SectorStat-Age-Hommes'!$A35,[1]age_tranches_5ans_nb_sex!$A:$A,0),6)/5</f>
        <v>15.999999999749999</v>
      </c>
      <c r="M35">
        <f>INDEX([1]age_tranches_5ans_nb_sex!$1:$1048576,MATCH('SectorStat-Age-Hommes'!$A35,[1]age_tranches_5ans_nb_sex!$A:$A,0),6)/5</f>
        <v>15.999999999749999</v>
      </c>
      <c r="N35">
        <f>INDEX([1]age_tranches_5ans_nb_sex!$1:$1048576,MATCH('SectorStat-Age-Hommes'!$A35,[1]age_tranches_5ans_nb_sex!$A:$A,0),8)/5</f>
        <v>15.999999999749999</v>
      </c>
      <c r="O35">
        <f>INDEX([1]age_tranches_5ans_nb_sex!$1:$1048576,MATCH('SectorStat-Age-Hommes'!$A35,[1]age_tranches_5ans_nb_sex!$A:$A,0),8)/5</f>
        <v>15.999999999749999</v>
      </c>
      <c r="P35">
        <f>INDEX([1]age_tranches_5ans_nb_sex!$1:$1048576,MATCH('SectorStat-Age-Hommes'!$A35,[1]age_tranches_5ans_nb_sex!$A:$A,0),8)/5</f>
        <v>15.999999999749999</v>
      </c>
      <c r="Q35">
        <f>INDEX([1]age_tranches_5ans_nb_sex!$1:$1048576,MATCH('SectorStat-Age-Hommes'!$A35,[1]age_tranches_5ans_nb_sex!$A:$A,0),8)/5</f>
        <v>15.999999999749999</v>
      </c>
      <c r="R35">
        <f>INDEX([1]age_tranches_5ans_nb_sex!$1:$1048576,MATCH('SectorStat-Age-Hommes'!$A35,[1]age_tranches_5ans_nb_sex!$A:$A,0),8)/5</f>
        <v>15.999999999749999</v>
      </c>
      <c r="S35">
        <f>INDEX([1]age_tranches_5ans_nb_sex!$1:$1048576,MATCH('SectorStat-Age-Hommes'!$A35,[1]age_tranches_5ans_nb_sex!$A:$A,0),10)/5</f>
        <v>14.799999999914998</v>
      </c>
      <c r="T35">
        <f>INDEX([1]age_tranches_5ans_nb_sex!$1:$1048576,MATCH('SectorStat-Age-Hommes'!$A35,[1]age_tranches_5ans_nb_sex!$A:$A,0),10)/5</f>
        <v>14.799999999914998</v>
      </c>
      <c r="U35">
        <f>INDEX([1]age_tranches_5ans_nb_sex!$1:$1048576,MATCH('SectorStat-Age-Hommes'!$A35,[1]age_tranches_5ans_nb_sex!$A:$A,0),10)/5</f>
        <v>14.799999999914998</v>
      </c>
      <c r="V35">
        <f>INDEX([1]age_tranches_5ans_nb_sex!$1:$1048576,MATCH('SectorStat-Age-Hommes'!$A35,[1]age_tranches_5ans_nb_sex!$A:$A,0),10)/5</f>
        <v>14.799999999914998</v>
      </c>
      <c r="W35">
        <f>INDEX([1]age_tranches_5ans_nb_sex!$1:$1048576,MATCH('SectorStat-Age-Hommes'!$A35,[1]age_tranches_5ans_nb_sex!$A:$A,0),10)/5</f>
        <v>14.799999999914998</v>
      </c>
      <c r="X35">
        <f>INDEX([1]age_tranches_5ans_nb_sex!$1:$1048576,MATCH('SectorStat-Age-Hommes'!$A35,[1]age_tranches_5ans_nb_sex!$A:$A,0),10)/5</f>
        <v>14.799999999914998</v>
      </c>
      <c r="Y35">
        <f>INDEX([1]age_tranches_5ans_nb_sex!$1:$1048576,MATCH('SectorStat-Age-Hommes'!$A35,[1]age_tranches_5ans_nb_sex!$A:$A,0),12)/5</f>
        <v>14.20000000029</v>
      </c>
      <c r="Z35">
        <f>INDEX([1]age_tranches_5ans_nb_sex!$1:$1048576,MATCH('SectorStat-Age-Hommes'!$A35,[1]age_tranches_5ans_nb_sex!$A:$A,0),12)/5</f>
        <v>14.20000000029</v>
      </c>
      <c r="AA35">
        <f>INDEX([1]age_tranches_5ans_nb_sex!$1:$1048576,MATCH('SectorStat-Age-Hommes'!$A35,[1]age_tranches_5ans_nb_sex!$A:$A,0),12)/5</f>
        <v>14.20000000029</v>
      </c>
      <c r="AB35">
        <f>INDEX([1]age_tranches_5ans_nb_sex!$1:$1048576,MATCH('SectorStat-Age-Hommes'!$A35,[1]age_tranches_5ans_nb_sex!$A:$A,0),12)/5</f>
        <v>14.20000000029</v>
      </c>
      <c r="AC35">
        <f>INDEX([1]age_tranches_5ans_nb_sex!$1:$1048576,MATCH('SectorStat-Age-Hommes'!$A35,[1]age_tranches_5ans_nb_sex!$A:$A,0),14)/5</f>
        <v>17.000000000100002</v>
      </c>
      <c r="AD35">
        <f>INDEX([1]age_tranches_5ans_nb_sex!$1:$1048576,MATCH('SectorStat-Age-Hommes'!$A35,[1]age_tranches_5ans_nb_sex!$A:$A,0),14)/5</f>
        <v>17.000000000100002</v>
      </c>
      <c r="AE35">
        <f>INDEX([1]age_tranches_5ans_nb_sex!$1:$1048576,MATCH('SectorStat-Age-Hommes'!$A35,[1]age_tranches_5ans_nb_sex!$A:$A,0),14)/5</f>
        <v>17.000000000100002</v>
      </c>
      <c r="AF35">
        <f>INDEX([1]age_tranches_5ans_nb_sex!$1:$1048576,MATCH('SectorStat-Age-Hommes'!$A35,[1]age_tranches_5ans_nb_sex!$A:$A,0),14)/5</f>
        <v>17.000000000100002</v>
      </c>
      <c r="AG35">
        <f>INDEX([1]age_tranches_5ans_nb_sex!$1:$1048576,MATCH('SectorStat-Age-Hommes'!$A35,[1]age_tranches_5ans_nb_sex!$A:$A,0),14)/5</f>
        <v>17.000000000100002</v>
      </c>
      <c r="AH35">
        <f>INDEX([1]age_tranches_5ans_nb_sex!$1:$1048576,MATCH('SectorStat-Age-Hommes'!$A35,[1]age_tranches_5ans_nb_sex!$A:$A,0),16)/5</f>
        <v>15.999999999749999</v>
      </c>
      <c r="AI35">
        <f>INDEX([1]age_tranches_5ans_nb_sex!$1:$1048576,MATCH('SectorStat-Age-Hommes'!$A35,[1]age_tranches_5ans_nb_sex!$A:$A,0),16)/5</f>
        <v>15.999999999749999</v>
      </c>
      <c r="AJ35">
        <f>INDEX([1]age_tranches_5ans_nb_sex!$1:$1048576,MATCH('SectorStat-Age-Hommes'!$A35,[1]age_tranches_5ans_nb_sex!$A:$A,0),16)/5</f>
        <v>15.999999999749999</v>
      </c>
      <c r="AK35">
        <f>INDEX([1]age_tranches_5ans_nb_sex!$1:$1048576,MATCH('SectorStat-Age-Hommes'!$A35,[1]age_tranches_5ans_nb_sex!$A:$A,0),16)/5</f>
        <v>15.999999999749999</v>
      </c>
      <c r="AL35">
        <f>INDEX([1]age_tranches_5ans_nb_sex!$1:$1048576,MATCH('SectorStat-Age-Hommes'!$A35,[1]age_tranches_5ans_nb_sex!$A:$A,0),16)/5</f>
        <v>15.999999999749999</v>
      </c>
      <c r="AM35">
        <f>INDEX([1]age_tranches_5ans_nb_sex!$1:$1048576,MATCH('SectorStat-Age-Hommes'!$A35,[1]age_tranches_5ans_nb_sex!$A:$A,0),18)/5</f>
        <v>17.20000000017</v>
      </c>
      <c r="AN35">
        <f>INDEX([1]age_tranches_5ans_nb_sex!$1:$1048576,MATCH('SectorStat-Age-Hommes'!$A35,[1]age_tranches_5ans_nb_sex!$A:$A,0),18)/5</f>
        <v>17.20000000017</v>
      </c>
      <c r="AO35">
        <f>INDEX([1]age_tranches_5ans_nb_sex!$1:$1048576,MATCH('SectorStat-Age-Hommes'!$A35,[1]age_tranches_5ans_nb_sex!$A:$A,0),18)/5</f>
        <v>17.20000000017</v>
      </c>
      <c r="AP35">
        <f>INDEX([1]age_tranches_5ans_nb_sex!$1:$1048576,MATCH('SectorStat-Age-Hommes'!$A35,[1]age_tranches_5ans_nb_sex!$A:$A,0),18)/5</f>
        <v>17.20000000017</v>
      </c>
      <c r="AQ35">
        <f>INDEX([1]age_tranches_5ans_nb_sex!$1:$1048576,MATCH('SectorStat-Age-Hommes'!$A35,[1]age_tranches_5ans_nb_sex!$A:$A,0),18)/5</f>
        <v>17.20000000017</v>
      </c>
      <c r="AR35">
        <f>INDEX([1]age_tranches_5ans_nb_sex!$1:$1048576,MATCH('SectorStat-Age-Hommes'!$A35,[1]age_tranches_5ans_nb_sex!$A:$A,0),20)/5</f>
        <v>13.800000000149998</v>
      </c>
      <c r="AS35">
        <f>INDEX([1]age_tranches_5ans_nb_sex!$1:$1048576,MATCH('SectorStat-Age-Hommes'!$A35,[1]age_tranches_5ans_nb_sex!$A:$A,0),20)/5</f>
        <v>13.800000000149998</v>
      </c>
      <c r="AT35">
        <f>INDEX([1]age_tranches_5ans_nb_sex!$1:$1048576,MATCH('SectorStat-Age-Hommes'!$A35,[1]age_tranches_5ans_nb_sex!$A:$A,0),20)/5</f>
        <v>13.800000000149998</v>
      </c>
      <c r="AU35">
        <f>INDEX([1]age_tranches_5ans_nb_sex!$1:$1048576,MATCH('SectorStat-Age-Hommes'!$A35,[1]age_tranches_5ans_nb_sex!$A:$A,0),20)/5</f>
        <v>13.800000000149998</v>
      </c>
      <c r="AV35">
        <f>INDEX([1]age_tranches_5ans_nb_sex!$1:$1048576,MATCH('SectorStat-Age-Hommes'!$A35,[1]age_tranches_5ans_nb_sex!$A:$A,0),20)/5</f>
        <v>13.800000000149998</v>
      </c>
      <c r="AW35">
        <f>INDEX([1]age_tranches_5ans_nb_sex!$1:$1048576,MATCH('SectorStat-Age-Hommes'!$A35,[1]age_tranches_5ans_nb_sex!$A:$A,0),22)/5</f>
        <v>16.399999999890003</v>
      </c>
      <c r="AX35">
        <f>INDEX([1]age_tranches_5ans_nb_sex!$1:$1048576,MATCH('SectorStat-Age-Hommes'!$A35,[1]age_tranches_5ans_nb_sex!$A:$A,0),22)/5</f>
        <v>16.399999999890003</v>
      </c>
      <c r="AY35">
        <f>INDEX([1]age_tranches_5ans_nb_sex!$1:$1048576,MATCH('SectorStat-Age-Hommes'!$A35,[1]age_tranches_5ans_nb_sex!$A:$A,0),22)/5</f>
        <v>16.399999999890003</v>
      </c>
      <c r="AZ35">
        <f>INDEX([1]age_tranches_5ans_nb_sex!$1:$1048576,MATCH('SectorStat-Age-Hommes'!$A35,[1]age_tranches_5ans_nb_sex!$A:$A,0),22)/5</f>
        <v>16.399999999890003</v>
      </c>
      <c r="BA35">
        <f>INDEX([1]age_tranches_5ans_nb_sex!$1:$1048576,MATCH('SectorStat-Age-Hommes'!$A35,[1]age_tranches_5ans_nb_sex!$A:$A,0),22)/5</f>
        <v>16.399999999890003</v>
      </c>
      <c r="BB35">
        <f>INDEX([1]age_tranches_5ans_nb_sex!$1:$1048576,MATCH('SectorStat-Age-Hommes'!$A35,[1]age_tranches_5ans_nb_sex!$A:$A,0),24)/5</f>
        <v>19.79999999991</v>
      </c>
      <c r="BC35">
        <f>INDEX([1]age_tranches_5ans_nb_sex!$1:$1048576,MATCH('SectorStat-Age-Hommes'!$A35,[1]age_tranches_5ans_nb_sex!$A:$A,0),24)/5</f>
        <v>19.79999999991</v>
      </c>
      <c r="BD35">
        <f>INDEX([1]age_tranches_5ans_nb_sex!$1:$1048576,MATCH('SectorStat-Age-Hommes'!$A35,[1]age_tranches_5ans_nb_sex!$A:$A,0),24)/5</f>
        <v>19.79999999991</v>
      </c>
      <c r="BE35">
        <f>INDEX([1]age_tranches_5ans_nb_sex!$1:$1048576,MATCH('SectorStat-Age-Hommes'!$A35,[1]age_tranches_5ans_nb_sex!$A:$A,0),24)/5</f>
        <v>19.79999999991</v>
      </c>
      <c r="BF35">
        <f>INDEX([1]age_tranches_5ans_nb_sex!$1:$1048576,MATCH('SectorStat-Age-Hommes'!$A35,[1]age_tranches_5ans_nb_sex!$A:$A,0),24)/5</f>
        <v>19.79999999991</v>
      </c>
      <c r="BG35">
        <f>INDEX([1]age_tranches_5ans_nb_sex!$1:$1048576,MATCH('SectorStat-Age-Hommes'!$A35,[1]age_tranches_5ans_nb_sex!$A:$A,0),26)/5</f>
        <v>19.000000000214996</v>
      </c>
      <c r="BH35">
        <f>INDEX([1]age_tranches_5ans_nb_sex!$1:$1048576,MATCH('SectorStat-Age-Hommes'!$A35,[1]age_tranches_5ans_nb_sex!$A:$A,0),26)/5</f>
        <v>19.000000000214996</v>
      </c>
      <c r="BI35">
        <f>INDEX([1]age_tranches_5ans_nb_sex!$1:$1048576,MATCH('SectorStat-Age-Hommes'!$A35,[1]age_tranches_5ans_nb_sex!$A:$A,0),26)/5</f>
        <v>19.000000000214996</v>
      </c>
      <c r="BJ35">
        <f>INDEX([1]age_tranches_5ans_nb_sex!$1:$1048576,MATCH('SectorStat-Age-Hommes'!$A35,[1]age_tranches_5ans_nb_sex!$A:$A,0),26)/5</f>
        <v>19.000000000214996</v>
      </c>
      <c r="BK35">
        <f>INDEX([1]age_tranches_5ans_nb_sex!$1:$1048576,MATCH('SectorStat-Age-Hommes'!$A35,[1]age_tranches_5ans_nb_sex!$A:$A,0),26)/5</f>
        <v>19.000000000214996</v>
      </c>
      <c r="BL35">
        <f>INDEX([1]age_tranches_5ans_nb_sex!$1:$1048576,MATCH('SectorStat-Age-Hommes'!$A35,[1]age_tranches_5ans_nb_sex!$A:$A,0),28)/5</f>
        <v>13.199999999940001</v>
      </c>
      <c r="BM35">
        <f>INDEX([1]age_tranches_5ans_nb_sex!$1:$1048576,MATCH('SectorStat-Age-Hommes'!$A35,[1]age_tranches_5ans_nb_sex!$A:$A,0),28)/5</f>
        <v>13.199999999940001</v>
      </c>
      <c r="BN35">
        <f>INDEX([1]age_tranches_5ans_nb_sex!$1:$1048576,MATCH('SectorStat-Age-Hommes'!$A35,[1]age_tranches_5ans_nb_sex!$A:$A,0),28)/5</f>
        <v>13.199999999940001</v>
      </c>
      <c r="BO35">
        <f>INDEX([1]age_tranches_5ans_nb_sex!$1:$1048576,MATCH('SectorStat-Age-Hommes'!$A35,[1]age_tranches_5ans_nb_sex!$A:$A,0),28)/5</f>
        <v>13.199999999940001</v>
      </c>
      <c r="BP35">
        <f>INDEX([1]age_tranches_5ans_nb_sex!$1:$1048576,MATCH('SectorStat-Age-Hommes'!$A35,[1]age_tranches_5ans_nb_sex!$A:$A,0),28)/5</f>
        <v>13.199999999940001</v>
      </c>
      <c r="BQ35">
        <f>INDEX([1]age_tranches_5ans_nb_sex!$1:$1048576,MATCH('SectorStat-Age-Hommes'!$A35,[1]age_tranches_5ans_nb_sex!$A:$A,0),30)/5</f>
        <v>12.999999999869999</v>
      </c>
      <c r="BR35">
        <f>INDEX([1]age_tranches_5ans_nb_sex!$1:$1048576,MATCH('SectorStat-Age-Hommes'!$A35,[1]age_tranches_5ans_nb_sex!$A:$A,0),30)/5</f>
        <v>12.999999999869999</v>
      </c>
      <c r="BS35">
        <f>INDEX([1]age_tranches_5ans_nb_sex!$1:$1048576,MATCH('SectorStat-Age-Hommes'!$A35,[1]age_tranches_5ans_nb_sex!$A:$A,0),30)/5</f>
        <v>12.999999999869999</v>
      </c>
      <c r="BT35">
        <f>INDEX([1]age_tranches_5ans_nb_sex!$1:$1048576,MATCH('SectorStat-Age-Hommes'!$A35,[1]age_tranches_5ans_nb_sex!$A:$A,0),30)/5</f>
        <v>12.999999999869999</v>
      </c>
      <c r="BU35">
        <f>INDEX([1]age_tranches_5ans_nb_sex!$1:$1048576,MATCH('SectorStat-Age-Hommes'!$A35,[1]age_tranches_5ans_nb_sex!$A:$A,0),30)/5</f>
        <v>12.999999999869999</v>
      </c>
      <c r="BV35">
        <f>INDEX([1]age_tranches_5ans_nb_sex!$1:$1048576,MATCH('SectorStat-Age-Hommes'!$A35,[1]age_tranches_5ans_nb_sex!$A:$A,0),32)/5</f>
        <v>12.999999999869999</v>
      </c>
      <c r="BW35">
        <f>INDEX([1]age_tranches_5ans_nb_sex!$1:$1048576,MATCH('SectorStat-Age-Hommes'!$A35,[1]age_tranches_5ans_nb_sex!$A:$A,0),32)/5</f>
        <v>12.999999999869999</v>
      </c>
      <c r="BX35">
        <f>INDEX([1]age_tranches_5ans_nb_sex!$1:$1048576,MATCH('SectorStat-Age-Hommes'!$A35,[1]age_tranches_5ans_nb_sex!$A:$A,0),32)/5</f>
        <v>12.999999999869999</v>
      </c>
      <c r="BY35">
        <f>INDEX([1]age_tranches_5ans_nb_sex!$1:$1048576,MATCH('SectorStat-Age-Hommes'!$A35,[1]age_tranches_5ans_nb_sex!$A:$A,0),32)/5</f>
        <v>12.999999999869999</v>
      </c>
      <c r="BZ35">
        <f>INDEX([1]age_tranches_5ans_nb_sex!$1:$1048576,MATCH('SectorStat-Age-Hommes'!$A35,[1]age_tranches_5ans_nb_sex!$A:$A,0),32)/5</f>
        <v>12.999999999869999</v>
      </c>
      <c r="CA35">
        <f>INDEX([1]age_tranches_5ans_nb_sex!$1:$1048576,MATCH('SectorStat-Age-Hommes'!$A35,[1]age_tranches_5ans_nb_sex!$A:$A,0),34)/5</f>
        <v>9.3999999997800003</v>
      </c>
      <c r="CB35">
        <f>INDEX([1]age_tranches_5ans_nb_sex!$1:$1048576,MATCH('SectorStat-Age-Hommes'!$A35,[1]age_tranches_5ans_nb_sex!$A:$A,0),34)/5</f>
        <v>9.3999999997800003</v>
      </c>
      <c r="CC35">
        <f>INDEX([1]age_tranches_5ans_nb_sex!$1:$1048576,MATCH('SectorStat-Age-Hommes'!$A35,[1]age_tranches_5ans_nb_sex!$A:$A,0),34)/5</f>
        <v>9.3999999997800003</v>
      </c>
      <c r="CD35">
        <f>INDEX([1]age_tranches_5ans_nb_sex!$1:$1048576,MATCH('SectorStat-Age-Hommes'!$A35,[1]age_tranches_5ans_nb_sex!$A:$A,0),34)/5</f>
        <v>9.3999999997800003</v>
      </c>
      <c r="CE35">
        <f>INDEX([1]age_tranches_5ans_nb_sex!$1:$1048576,MATCH('SectorStat-Age-Hommes'!$A35,[1]age_tranches_5ans_nb_sex!$A:$A,0),34)/5</f>
        <v>9.3999999997800003</v>
      </c>
      <c r="CF35">
        <f>INDEX([1]age_tranches_5ans_nb_sex!$1:$1048576,MATCH('SectorStat-Age-Hommes'!$A35,[1]age_tranches_5ans_nb_sex!$A:$A,0),36)/5</f>
        <v>7.0000000001099991</v>
      </c>
      <c r="CG35">
        <f>INDEX([1]age_tranches_5ans_nb_sex!$1:$1048576,MATCH('SectorStat-Age-Hommes'!$A35,[1]age_tranches_5ans_nb_sex!$A:$A,0),36)/5</f>
        <v>7.0000000001099991</v>
      </c>
      <c r="CH35">
        <f>INDEX([1]age_tranches_5ans_nb_sex!$1:$1048576,MATCH('SectorStat-Age-Hommes'!$A35,[1]age_tranches_5ans_nb_sex!$A:$A,0),36)/5</f>
        <v>7.0000000001099991</v>
      </c>
      <c r="CI35">
        <f>INDEX([1]age_tranches_5ans_nb_sex!$1:$1048576,MATCH('SectorStat-Age-Hommes'!$A35,[1]age_tranches_5ans_nb_sex!$A:$A,0),36)/5</f>
        <v>7.0000000001099991</v>
      </c>
      <c r="CJ35">
        <f>INDEX([1]age_tranches_5ans_nb_sex!$1:$1048576,MATCH('SectorStat-Age-Hommes'!$A35,[1]age_tranches_5ans_nb_sex!$A:$A,0),36)/5</f>
        <v>7.0000000001099991</v>
      </c>
      <c r="CK35">
        <f>INDEX([1]age_tranches_5ans_nb_sex!$1:$1048576,MATCH('SectorStat-Age-Hommes'!$A35,[1]age_tranches_5ans_nb_sex!$A:$A,0),38)/5</f>
        <v>7.9999999998749995</v>
      </c>
      <c r="CL35">
        <f>INDEX([1]age_tranches_5ans_nb_sex!$1:$1048576,MATCH('SectorStat-Age-Hommes'!$A35,[1]age_tranches_5ans_nb_sex!$A:$A,0),38)/5</f>
        <v>7.9999999998749995</v>
      </c>
      <c r="CM35">
        <f>INDEX([1]age_tranches_5ans_nb_sex!$1:$1048576,MATCH('SectorStat-Age-Hommes'!$A35,[1]age_tranches_5ans_nb_sex!$A:$A,0),38)/5</f>
        <v>7.9999999998749995</v>
      </c>
      <c r="CN35">
        <f>INDEX([1]age_tranches_5ans_nb_sex!$1:$1048576,MATCH('SectorStat-Age-Hommes'!$A35,[1]age_tranches_5ans_nb_sex!$A:$A,0),38)/5</f>
        <v>7.9999999998749995</v>
      </c>
      <c r="CO35">
        <f>INDEX([1]age_tranches_5ans_nb_sex!$1:$1048576,MATCH('SectorStat-Age-Hommes'!$A35,[1]age_tranches_5ans_nb_sex!$A:$A,0),38)/5</f>
        <v>7.9999999998749995</v>
      </c>
      <c r="CP35" s="2">
        <f>INDEX([1]age_tranches_5ans_nb_sex!$1:$1048576,MATCH('SectorStat-Age-Hommes'!$A35,[1]age_tranches_5ans_nb_sex!$A:$A,0),40)/5</f>
        <v>2.4000000002549999</v>
      </c>
      <c r="CQ35" s="2">
        <f>INDEX([1]age_tranches_5ans_nb_sex!$1:$1048576,MATCH('SectorStat-Age-Hommes'!$A35,[1]age_tranches_5ans_nb_sex!$A:$A,0),40)/5</f>
        <v>2.4000000002549999</v>
      </c>
      <c r="CR35" s="2">
        <f>INDEX([1]age_tranches_5ans_nb_sex!$1:$1048576,MATCH('SectorStat-Age-Hommes'!$A35,[1]age_tranches_5ans_nb_sex!$A:$A,0),40)/5</f>
        <v>2.4000000002549999</v>
      </c>
      <c r="CS35" s="2">
        <f>INDEX([1]age_tranches_5ans_nb_sex!$1:$1048576,MATCH('SectorStat-Age-Hommes'!$A35,[1]age_tranches_5ans_nb_sex!$A:$A,0),40)/5</f>
        <v>2.4000000002549999</v>
      </c>
      <c r="CT35" s="2">
        <f>INDEX([1]age_tranches_5ans_nb_sex!$1:$1048576,MATCH('SectorStat-Age-Hommes'!$A35,[1]age_tranches_5ans_nb_sex!$A:$A,0),40)/5</f>
        <v>2.4000000002549999</v>
      </c>
      <c r="CZ35" s="3"/>
      <c r="DA35" s="3"/>
      <c r="DB35" s="3"/>
      <c r="DC35" s="3"/>
      <c r="DD35" s="3"/>
    </row>
    <row r="36" spans="1:108" x14ac:dyDescent="0.35">
      <c r="A36" s="1" t="s">
        <v>71</v>
      </c>
      <c r="B36" s="1" t="s">
        <v>72</v>
      </c>
      <c r="C36" t="str">
        <f>INDEX([1]SectorStat!$1:$1048576,MATCH('[1]Distribution ages'!$A36,[1]SectorStat!$B:$B,0),4)</f>
        <v>Anderlecht</v>
      </c>
      <c r="D36">
        <f>INDEX([1]age_tranches_5ans_nb_sex!$1:$1048576,MATCH('SectorStat-Age-Hommes'!$A36,[1]age_tranches_5ans_nb_sex!$A:$A,0),4)/5</f>
        <v>11.8000000001574</v>
      </c>
      <c r="E36">
        <f>INDEX([1]age_tranches_5ans_nb_sex!$1:$1048576,MATCH('SectorStat-Age-Hommes'!$A36,[1]age_tranches_5ans_nb_sex!$A:$A,0),4)/5</f>
        <v>11.8000000001574</v>
      </c>
      <c r="F36">
        <f>INDEX([1]age_tranches_5ans_nb_sex!$1:$1048576,MATCH('SectorStat-Age-Hommes'!$A36,[1]age_tranches_5ans_nb_sex!$A:$A,0),4)/5</f>
        <v>11.8000000001574</v>
      </c>
      <c r="G36">
        <f>INDEX([1]age_tranches_5ans_nb_sex!$1:$1048576,MATCH('SectorStat-Age-Hommes'!$A36,[1]age_tranches_5ans_nb_sex!$A:$A,0),4)/5</f>
        <v>11.8000000001574</v>
      </c>
      <c r="H36">
        <f>INDEX([1]age_tranches_5ans_nb_sex!$1:$1048576,MATCH('SectorStat-Age-Hommes'!$A36,[1]age_tranches_5ans_nb_sex!$A:$A,0),4)/5</f>
        <v>11.8000000001574</v>
      </c>
      <c r="I36">
        <f>INDEX([1]age_tranches_5ans_nb_sex!$1:$1048576,MATCH('SectorStat-Age-Hommes'!$A36,[1]age_tranches_5ans_nb_sex!$A:$A,0),6)/5</f>
        <v>13.200000000002998</v>
      </c>
      <c r="J36">
        <f>INDEX([1]age_tranches_5ans_nb_sex!$1:$1048576,MATCH('SectorStat-Age-Hommes'!$A36,[1]age_tranches_5ans_nb_sex!$A:$A,0),6)/5</f>
        <v>13.200000000002998</v>
      </c>
      <c r="K36">
        <f>INDEX([1]age_tranches_5ans_nb_sex!$1:$1048576,MATCH('SectorStat-Age-Hommes'!$A36,[1]age_tranches_5ans_nb_sex!$A:$A,0),6)/5</f>
        <v>13.200000000002998</v>
      </c>
      <c r="L36">
        <f>INDEX([1]age_tranches_5ans_nb_sex!$1:$1048576,MATCH('SectorStat-Age-Hommes'!$A36,[1]age_tranches_5ans_nb_sex!$A:$A,0),6)/5</f>
        <v>13.200000000002998</v>
      </c>
      <c r="M36">
        <f>INDEX([1]age_tranches_5ans_nb_sex!$1:$1048576,MATCH('SectorStat-Age-Hommes'!$A36,[1]age_tranches_5ans_nb_sex!$A:$A,0),6)/5</f>
        <v>13.200000000002998</v>
      </c>
      <c r="N36">
        <f>INDEX([1]age_tranches_5ans_nb_sex!$1:$1048576,MATCH('SectorStat-Age-Hommes'!$A36,[1]age_tranches_5ans_nb_sex!$A:$A,0),8)/5</f>
        <v>10.8000000001056</v>
      </c>
      <c r="O36">
        <f>INDEX([1]age_tranches_5ans_nb_sex!$1:$1048576,MATCH('SectorStat-Age-Hommes'!$A36,[1]age_tranches_5ans_nb_sex!$A:$A,0),8)/5</f>
        <v>10.8000000001056</v>
      </c>
      <c r="P36">
        <f>INDEX([1]age_tranches_5ans_nb_sex!$1:$1048576,MATCH('SectorStat-Age-Hommes'!$A36,[1]age_tranches_5ans_nb_sex!$A:$A,0),8)/5</f>
        <v>10.8000000001056</v>
      </c>
      <c r="Q36">
        <f>INDEX([1]age_tranches_5ans_nb_sex!$1:$1048576,MATCH('SectorStat-Age-Hommes'!$A36,[1]age_tranches_5ans_nb_sex!$A:$A,0),8)/5</f>
        <v>10.8000000001056</v>
      </c>
      <c r="R36">
        <f>INDEX([1]age_tranches_5ans_nb_sex!$1:$1048576,MATCH('SectorStat-Age-Hommes'!$A36,[1]age_tranches_5ans_nb_sex!$A:$A,0),8)/5</f>
        <v>10.8000000001056</v>
      </c>
      <c r="S36">
        <f>INDEX([1]age_tranches_5ans_nb_sex!$1:$1048576,MATCH('SectorStat-Age-Hommes'!$A36,[1]age_tranches_5ans_nb_sex!$A:$A,0),10)/5</f>
        <v>9.5999999999677996</v>
      </c>
      <c r="T36">
        <f>INDEX([1]age_tranches_5ans_nb_sex!$1:$1048576,MATCH('SectorStat-Age-Hommes'!$A36,[1]age_tranches_5ans_nb_sex!$A:$A,0),10)/5</f>
        <v>9.5999999999677996</v>
      </c>
      <c r="U36">
        <f>INDEX([1]age_tranches_5ans_nb_sex!$1:$1048576,MATCH('SectorStat-Age-Hommes'!$A36,[1]age_tranches_5ans_nb_sex!$A:$A,0),10)/5</f>
        <v>9.5999999999677996</v>
      </c>
      <c r="V36">
        <f>INDEX([1]age_tranches_5ans_nb_sex!$1:$1048576,MATCH('SectorStat-Age-Hommes'!$A36,[1]age_tranches_5ans_nb_sex!$A:$A,0),10)/5</f>
        <v>9.5999999999677996</v>
      </c>
      <c r="W36">
        <f>INDEX([1]age_tranches_5ans_nb_sex!$1:$1048576,MATCH('SectorStat-Age-Hommes'!$A36,[1]age_tranches_5ans_nb_sex!$A:$A,0),10)/5</f>
        <v>9.5999999999677996</v>
      </c>
      <c r="X36">
        <f>INDEX([1]age_tranches_5ans_nb_sex!$1:$1048576,MATCH('SectorStat-Age-Hommes'!$A36,[1]age_tranches_5ans_nb_sex!$A:$A,0),10)/5</f>
        <v>9.5999999999677996</v>
      </c>
      <c r="Y36">
        <f>INDEX([1]age_tranches_5ans_nb_sex!$1:$1048576,MATCH('SectorStat-Age-Hommes'!$A36,[1]age_tranches_5ans_nb_sex!$A:$A,0),12)/5</f>
        <v>11.399999999985399</v>
      </c>
      <c r="Z36">
        <f>INDEX([1]age_tranches_5ans_nb_sex!$1:$1048576,MATCH('SectorStat-Age-Hommes'!$A36,[1]age_tranches_5ans_nb_sex!$A:$A,0),12)/5</f>
        <v>11.399999999985399</v>
      </c>
      <c r="AA36">
        <f>INDEX([1]age_tranches_5ans_nb_sex!$1:$1048576,MATCH('SectorStat-Age-Hommes'!$A36,[1]age_tranches_5ans_nb_sex!$A:$A,0),12)/5</f>
        <v>11.399999999985399</v>
      </c>
      <c r="AB36">
        <f>INDEX([1]age_tranches_5ans_nb_sex!$1:$1048576,MATCH('SectorStat-Age-Hommes'!$A36,[1]age_tranches_5ans_nb_sex!$A:$A,0),12)/5</f>
        <v>11.399999999985399</v>
      </c>
      <c r="AC36">
        <f>INDEX([1]age_tranches_5ans_nb_sex!$1:$1048576,MATCH('SectorStat-Age-Hommes'!$A36,[1]age_tranches_5ans_nb_sex!$A:$A,0),14)/5</f>
        <v>14.599999999848601</v>
      </c>
      <c r="AD36">
        <f>INDEX([1]age_tranches_5ans_nb_sex!$1:$1048576,MATCH('SectorStat-Age-Hommes'!$A36,[1]age_tranches_5ans_nb_sex!$A:$A,0),14)/5</f>
        <v>14.599999999848601</v>
      </c>
      <c r="AE36">
        <f>INDEX([1]age_tranches_5ans_nb_sex!$1:$1048576,MATCH('SectorStat-Age-Hommes'!$A36,[1]age_tranches_5ans_nb_sex!$A:$A,0),14)/5</f>
        <v>14.599999999848601</v>
      </c>
      <c r="AF36">
        <f>INDEX([1]age_tranches_5ans_nb_sex!$1:$1048576,MATCH('SectorStat-Age-Hommes'!$A36,[1]age_tranches_5ans_nb_sex!$A:$A,0),14)/5</f>
        <v>14.599999999848601</v>
      </c>
      <c r="AG36">
        <f>INDEX([1]age_tranches_5ans_nb_sex!$1:$1048576,MATCH('SectorStat-Age-Hommes'!$A36,[1]age_tranches_5ans_nb_sex!$A:$A,0),14)/5</f>
        <v>14.599999999848601</v>
      </c>
      <c r="AH36">
        <f>INDEX([1]age_tranches_5ans_nb_sex!$1:$1048576,MATCH('SectorStat-Age-Hommes'!$A36,[1]age_tranches_5ans_nb_sex!$A:$A,0),16)/5</f>
        <v>11.6000000000714</v>
      </c>
      <c r="AI36">
        <f>INDEX([1]age_tranches_5ans_nb_sex!$1:$1048576,MATCH('SectorStat-Age-Hommes'!$A36,[1]age_tranches_5ans_nb_sex!$A:$A,0),16)/5</f>
        <v>11.6000000000714</v>
      </c>
      <c r="AJ36">
        <f>INDEX([1]age_tranches_5ans_nb_sex!$1:$1048576,MATCH('SectorStat-Age-Hommes'!$A36,[1]age_tranches_5ans_nb_sex!$A:$A,0),16)/5</f>
        <v>11.6000000000714</v>
      </c>
      <c r="AK36">
        <f>INDEX([1]age_tranches_5ans_nb_sex!$1:$1048576,MATCH('SectorStat-Age-Hommes'!$A36,[1]age_tranches_5ans_nb_sex!$A:$A,0),16)/5</f>
        <v>11.6000000000714</v>
      </c>
      <c r="AL36">
        <f>INDEX([1]age_tranches_5ans_nb_sex!$1:$1048576,MATCH('SectorStat-Age-Hommes'!$A36,[1]age_tranches_5ans_nb_sex!$A:$A,0),16)/5</f>
        <v>11.6000000000714</v>
      </c>
      <c r="AM36">
        <f>INDEX([1]age_tranches_5ans_nb_sex!$1:$1048576,MATCH('SectorStat-Age-Hommes'!$A36,[1]age_tranches_5ans_nb_sex!$A:$A,0),18)/5</f>
        <v>9.8000000000538012</v>
      </c>
      <c r="AN36">
        <f>INDEX([1]age_tranches_5ans_nb_sex!$1:$1048576,MATCH('SectorStat-Age-Hommes'!$A36,[1]age_tranches_5ans_nb_sex!$A:$A,0),18)/5</f>
        <v>9.8000000000538012</v>
      </c>
      <c r="AO36">
        <f>INDEX([1]age_tranches_5ans_nb_sex!$1:$1048576,MATCH('SectorStat-Age-Hommes'!$A36,[1]age_tranches_5ans_nb_sex!$A:$A,0),18)/5</f>
        <v>9.8000000000538012</v>
      </c>
      <c r="AP36">
        <f>INDEX([1]age_tranches_5ans_nb_sex!$1:$1048576,MATCH('SectorStat-Age-Hommes'!$A36,[1]age_tranches_5ans_nb_sex!$A:$A,0),18)/5</f>
        <v>9.8000000000538012</v>
      </c>
      <c r="AQ36">
        <f>INDEX([1]age_tranches_5ans_nb_sex!$1:$1048576,MATCH('SectorStat-Age-Hommes'!$A36,[1]age_tranches_5ans_nb_sex!$A:$A,0),18)/5</f>
        <v>9.8000000000538012</v>
      </c>
      <c r="AR36">
        <f>INDEX([1]age_tranches_5ans_nb_sex!$1:$1048576,MATCH('SectorStat-Age-Hommes'!$A36,[1]age_tranches_5ans_nb_sex!$A:$A,0),20)/5</f>
        <v>10.000000000139801</v>
      </c>
      <c r="AS36">
        <f>INDEX([1]age_tranches_5ans_nb_sex!$1:$1048576,MATCH('SectorStat-Age-Hommes'!$A36,[1]age_tranches_5ans_nb_sex!$A:$A,0),20)/5</f>
        <v>10.000000000139801</v>
      </c>
      <c r="AT36">
        <f>INDEX([1]age_tranches_5ans_nb_sex!$1:$1048576,MATCH('SectorStat-Age-Hommes'!$A36,[1]age_tranches_5ans_nb_sex!$A:$A,0),20)/5</f>
        <v>10.000000000139801</v>
      </c>
      <c r="AU36">
        <f>INDEX([1]age_tranches_5ans_nb_sex!$1:$1048576,MATCH('SectorStat-Age-Hommes'!$A36,[1]age_tranches_5ans_nb_sex!$A:$A,0),20)/5</f>
        <v>10.000000000139801</v>
      </c>
      <c r="AV36">
        <f>INDEX([1]age_tranches_5ans_nb_sex!$1:$1048576,MATCH('SectorStat-Age-Hommes'!$A36,[1]age_tranches_5ans_nb_sex!$A:$A,0),20)/5</f>
        <v>10.000000000139801</v>
      </c>
      <c r="AW36">
        <f>INDEX([1]age_tranches_5ans_nb_sex!$1:$1048576,MATCH('SectorStat-Age-Hommes'!$A36,[1]age_tranches_5ans_nb_sex!$A:$A,0),22)/5</f>
        <v>10.6000000000196</v>
      </c>
      <c r="AX36">
        <f>INDEX([1]age_tranches_5ans_nb_sex!$1:$1048576,MATCH('SectorStat-Age-Hommes'!$A36,[1]age_tranches_5ans_nb_sex!$A:$A,0),22)/5</f>
        <v>10.6000000000196</v>
      </c>
      <c r="AY36">
        <f>INDEX([1]age_tranches_5ans_nb_sex!$1:$1048576,MATCH('SectorStat-Age-Hommes'!$A36,[1]age_tranches_5ans_nb_sex!$A:$A,0),22)/5</f>
        <v>10.6000000000196</v>
      </c>
      <c r="AZ36">
        <f>INDEX([1]age_tranches_5ans_nb_sex!$1:$1048576,MATCH('SectorStat-Age-Hommes'!$A36,[1]age_tranches_5ans_nb_sex!$A:$A,0),22)/5</f>
        <v>10.6000000000196</v>
      </c>
      <c r="BA36">
        <f>INDEX([1]age_tranches_5ans_nb_sex!$1:$1048576,MATCH('SectorStat-Age-Hommes'!$A36,[1]age_tranches_5ans_nb_sex!$A:$A,0),22)/5</f>
        <v>10.6000000000196</v>
      </c>
      <c r="BB36">
        <f>INDEX([1]age_tranches_5ans_nb_sex!$1:$1048576,MATCH('SectorStat-Age-Hommes'!$A36,[1]age_tranches_5ans_nb_sex!$A:$A,0),24)/5</f>
        <v>10.6000000000196</v>
      </c>
      <c r="BC36">
        <f>INDEX([1]age_tranches_5ans_nb_sex!$1:$1048576,MATCH('SectorStat-Age-Hommes'!$A36,[1]age_tranches_5ans_nb_sex!$A:$A,0),24)/5</f>
        <v>10.6000000000196</v>
      </c>
      <c r="BD36">
        <f>INDEX([1]age_tranches_5ans_nb_sex!$1:$1048576,MATCH('SectorStat-Age-Hommes'!$A36,[1]age_tranches_5ans_nb_sex!$A:$A,0),24)/5</f>
        <v>10.6000000000196</v>
      </c>
      <c r="BE36">
        <f>INDEX([1]age_tranches_5ans_nb_sex!$1:$1048576,MATCH('SectorStat-Age-Hommes'!$A36,[1]age_tranches_5ans_nb_sex!$A:$A,0),24)/5</f>
        <v>10.6000000000196</v>
      </c>
      <c r="BF36">
        <f>INDEX([1]age_tranches_5ans_nb_sex!$1:$1048576,MATCH('SectorStat-Age-Hommes'!$A36,[1]age_tranches_5ans_nb_sex!$A:$A,0),24)/5</f>
        <v>10.6000000000196</v>
      </c>
      <c r="BG36">
        <f>INDEX([1]age_tranches_5ans_nb_sex!$1:$1048576,MATCH('SectorStat-Age-Hommes'!$A36,[1]age_tranches_5ans_nb_sex!$A:$A,0),26)/5</f>
        <v>11.199999999899401</v>
      </c>
      <c r="BH36">
        <f>INDEX([1]age_tranches_5ans_nb_sex!$1:$1048576,MATCH('SectorStat-Age-Hommes'!$A36,[1]age_tranches_5ans_nb_sex!$A:$A,0),26)/5</f>
        <v>11.199999999899401</v>
      </c>
      <c r="BI36">
        <f>INDEX([1]age_tranches_5ans_nb_sex!$1:$1048576,MATCH('SectorStat-Age-Hommes'!$A36,[1]age_tranches_5ans_nb_sex!$A:$A,0),26)/5</f>
        <v>11.199999999899401</v>
      </c>
      <c r="BJ36">
        <f>INDEX([1]age_tranches_5ans_nb_sex!$1:$1048576,MATCH('SectorStat-Age-Hommes'!$A36,[1]age_tranches_5ans_nb_sex!$A:$A,0),26)/5</f>
        <v>11.199999999899401</v>
      </c>
      <c r="BK36">
        <f>INDEX([1]age_tranches_5ans_nb_sex!$1:$1048576,MATCH('SectorStat-Age-Hommes'!$A36,[1]age_tranches_5ans_nb_sex!$A:$A,0),26)/5</f>
        <v>11.199999999899401</v>
      </c>
      <c r="BL36">
        <f>INDEX([1]age_tranches_5ans_nb_sex!$1:$1048576,MATCH('SectorStat-Age-Hommes'!$A36,[1]age_tranches_5ans_nb_sex!$A:$A,0),28)/5</f>
        <v>7.7999999999502005</v>
      </c>
      <c r="BM36">
        <f>INDEX([1]age_tranches_5ans_nb_sex!$1:$1048576,MATCH('SectorStat-Age-Hommes'!$A36,[1]age_tranches_5ans_nb_sex!$A:$A,0),28)/5</f>
        <v>7.7999999999502005</v>
      </c>
      <c r="BN36">
        <f>INDEX([1]age_tranches_5ans_nb_sex!$1:$1048576,MATCH('SectorStat-Age-Hommes'!$A36,[1]age_tranches_5ans_nb_sex!$A:$A,0),28)/5</f>
        <v>7.7999999999502005</v>
      </c>
      <c r="BO36">
        <f>INDEX([1]age_tranches_5ans_nb_sex!$1:$1048576,MATCH('SectorStat-Age-Hommes'!$A36,[1]age_tranches_5ans_nb_sex!$A:$A,0),28)/5</f>
        <v>7.7999999999502005</v>
      </c>
      <c r="BP36">
        <f>INDEX([1]age_tranches_5ans_nb_sex!$1:$1048576,MATCH('SectorStat-Age-Hommes'!$A36,[1]age_tranches_5ans_nb_sex!$A:$A,0),28)/5</f>
        <v>7.7999999999502005</v>
      </c>
      <c r="BQ36">
        <f>INDEX([1]age_tranches_5ans_nb_sex!$1:$1048576,MATCH('SectorStat-Age-Hommes'!$A36,[1]age_tranches_5ans_nb_sex!$A:$A,0),30)/5</f>
        <v>8.5999999999160011</v>
      </c>
      <c r="BR36">
        <f>INDEX([1]age_tranches_5ans_nb_sex!$1:$1048576,MATCH('SectorStat-Age-Hommes'!$A36,[1]age_tranches_5ans_nb_sex!$A:$A,0),30)/5</f>
        <v>8.5999999999160011</v>
      </c>
      <c r="BS36">
        <f>INDEX([1]age_tranches_5ans_nb_sex!$1:$1048576,MATCH('SectorStat-Age-Hommes'!$A36,[1]age_tranches_5ans_nb_sex!$A:$A,0),30)/5</f>
        <v>8.5999999999160011</v>
      </c>
      <c r="BT36">
        <f>INDEX([1]age_tranches_5ans_nb_sex!$1:$1048576,MATCH('SectorStat-Age-Hommes'!$A36,[1]age_tranches_5ans_nb_sex!$A:$A,0),30)/5</f>
        <v>8.5999999999160011</v>
      </c>
      <c r="BU36">
        <f>INDEX([1]age_tranches_5ans_nb_sex!$1:$1048576,MATCH('SectorStat-Age-Hommes'!$A36,[1]age_tranches_5ans_nb_sex!$A:$A,0),30)/5</f>
        <v>8.5999999999160011</v>
      </c>
      <c r="BV36">
        <f>INDEX([1]age_tranches_5ans_nb_sex!$1:$1048576,MATCH('SectorStat-Age-Hommes'!$A36,[1]age_tranches_5ans_nb_sex!$A:$A,0),32)/5</f>
        <v>8.0000000000362004</v>
      </c>
      <c r="BW36">
        <f>INDEX([1]age_tranches_5ans_nb_sex!$1:$1048576,MATCH('SectorStat-Age-Hommes'!$A36,[1]age_tranches_5ans_nb_sex!$A:$A,0),32)/5</f>
        <v>8.0000000000362004</v>
      </c>
      <c r="BX36">
        <f>INDEX([1]age_tranches_5ans_nb_sex!$1:$1048576,MATCH('SectorStat-Age-Hommes'!$A36,[1]age_tranches_5ans_nb_sex!$A:$A,0),32)/5</f>
        <v>8.0000000000362004</v>
      </c>
      <c r="BY36">
        <f>INDEX([1]age_tranches_5ans_nb_sex!$1:$1048576,MATCH('SectorStat-Age-Hommes'!$A36,[1]age_tranches_5ans_nb_sex!$A:$A,0),32)/5</f>
        <v>8.0000000000362004</v>
      </c>
      <c r="BZ36">
        <f>INDEX([1]age_tranches_5ans_nb_sex!$1:$1048576,MATCH('SectorStat-Age-Hommes'!$A36,[1]age_tranches_5ans_nb_sex!$A:$A,0),32)/5</f>
        <v>8.0000000000362004</v>
      </c>
      <c r="CA36">
        <f>INDEX([1]age_tranches_5ans_nb_sex!$1:$1048576,MATCH('SectorStat-Age-Hommes'!$A36,[1]age_tranches_5ans_nb_sex!$A:$A,0),34)/5</f>
        <v>7.4000000001564006</v>
      </c>
      <c r="CB36">
        <f>INDEX([1]age_tranches_5ans_nb_sex!$1:$1048576,MATCH('SectorStat-Age-Hommes'!$A36,[1]age_tranches_5ans_nb_sex!$A:$A,0),34)/5</f>
        <v>7.4000000001564006</v>
      </c>
      <c r="CC36">
        <f>INDEX([1]age_tranches_5ans_nb_sex!$1:$1048576,MATCH('SectorStat-Age-Hommes'!$A36,[1]age_tranches_5ans_nb_sex!$A:$A,0),34)/5</f>
        <v>7.4000000001564006</v>
      </c>
      <c r="CD36">
        <f>INDEX([1]age_tranches_5ans_nb_sex!$1:$1048576,MATCH('SectorStat-Age-Hommes'!$A36,[1]age_tranches_5ans_nb_sex!$A:$A,0),34)/5</f>
        <v>7.4000000001564006</v>
      </c>
      <c r="CE36">
        <f>INDEX([1]age_tranches_5ans_nb_sex!$1:$1048576,MATCH('SectorStat-Age-Hommes'!$A36,[1]age_tranches_5ans_nb_sex!$A:$A,0),34)/5</f>
        <v>7.4000000001564006</v>
      </c>
      <c r="CF36">
        <f>INDEX([1]age_tranches_5ans_nb_sex!$1:$1048576,MATCH('SectorStat-Age-Hommes'!$A36,[1]age_tranches_5ans_nb_sex!$A:$A,0),36)/5</f>
        <v>5.7999999998465999</v>
      </c>
      <c r="CG36">
        <f>INDEX([1]age_tranches_5ans_nb_sex!$1:$1048576,MATCH('SectorStat-Age-Hommes'!$A36,[1]age_tranches_5ans_nb_sex!$A:$A,0),36)/5</f>
        <v>5.7999999998465999</v>
      </c>
      <c r="CH36">
        <f>INDEX([1]age_tranches_5ans_nb_sex!$1:$1048576,MATCH('SectorStat-Age-Hommes'!$A36,[1]age_tranches_5ans_nb_sex!$A:$A,0),36)/5</f>
        <v>5.7999999998465999</v>
      </c>
      <c r="CI36">
        <f>INDEX([1]age_tranches_5ans_nb_sex!$1:$1048576,MATCH('SectorStat-Age-Hommes'!$A36,[1]age_tranches_5ans_nb_sex!$A:$A,0),36)/5</f>
        <v>5.7999999998465999</v>
      </c>
      <c r="CJ36">
        <f>INDEX([1]age_tranches_5ans_nb_sex!$1:$1048576,MATCH('SectorStat-Age-Hommes'!$A36,[1]age_tranches_5ans_nb_sex!$A:$A,0),36)/5</f>
        <v>5.7999999998465999</v>
      </c>
      <c r="CK36">
        <f>INDEX([1]age_tranches_5ans_nb_sex!$1:$1048576,MATCH('SectorStat-Age-Hommes'!$A36,[1]age_tranches_5ans_nb_sex!$A:$A,0),38)/5</f>
        <v>2.3999999998973998</v>
      </c>
      <c r="CL36">
        <f>INDEX([1]age_tranches_5ans_nb_sex!$1:$1048576,MATCH('SectorStat-Age-Hommes'!$A36,[1]age_tranches_5ans_nb_sex!$A:$A,0),38)/5</f>
        <v>2.3999999998973998</v>
      </c>
      <c r="CM36">
        <f>INDEX([1]age_tranches_5ans_nb_sex!$1:$1048576,MATCH('SectorStat-Age-Hommes'!$A36,[1]age_tranches_5ans_nb_sex!$A:$A,0),38)/5</f>
        <v>2.3999999998973998</v>
      </c>
      <c r="CN36">
        <f>INDEX([1]age_tranches_5ans_nb_sex!$1:$1048576,MATCH('SectorStat-Age-Hommes'!$A36,[1]age_tranches_5ans_nb_sex!$A:$A,0),38)/5</f>
        <v>2.3999999998973998</v>
      </c>
      <c r="CO36">
        <f>INDEX([1]age_tranches_5ans_nb_sex!$1:$1048576,MATCH('SectorStat-Age-Hommes'!$A36,[1]age_tranches_5ans_nb_sex!$A:$A,0),38)/5</f>
        <v>2.3999999998973998</v>
      </c>
      <c r="CP36" s="2">
        <f>INDEX([1]age_tranches_5ans_nb_sex!$1:$1048576,MATCH('SectorStat-Age-Hommes'!$A36,[1]age_tranches_5ans_nb_sex!$A:$A,0),40)/5</f>
        <v>1.5999999999316001</v>
      </c>
      <c r="CQ36" s="2">
        <f>INDEX([1]age_tranches_5ans_nb_sex!$1:$1048576,MATCH('SectorStat-Age-Hommes'!$A36,[1]age_tranches_5ans_nb_sex!$A:$A,0),40)/5</f>
        <v>1.5999999999316001</v>
      </c>
      <c r="CR36" s="2">
        <f>INDEX([1]age_tranches_5ans_nb_sex!$1:$1048576,MATCH('SectorStat-Age-Hommes'!$A36,[1]age_tranches_5ans_nb_sex!$A:$A,0),40)/5</f>
        <v>1.5999999999316001</v>
      </c>
      <c r="CS36" s="2">
        <f>INDEX([1]age_tranches_5ans_nb_sex!$1:$1048576,MATCH('SectorStat-Age-Hommes'!$A36,[1]age_tranches_5ans_nb_sex!$A:$A,0),40)/5</f>
        <v>1.5999999999316001</v>
      </c>
      <c r="CT36" s="2">
        <f>INDEX([1]age_tranches_5ans_nb_sex!$1:$1048576,MATCH('SectorStat-Age-Hommes'!$A36,[1]age_tranches_5ans_nb_sex!$A:$A,0),40)/5</f>
        <v>1.5999999999316001</v>
      </c>
      <c r="CZ36" s="3"/>
      <c r="DA36" s="3"/>
      <c r="DB36" s="3"/>
      <c r="DC36" s="3"/>
      <c r="DD36" s="3"/>
    </row>
    <row r="37" spans="1:108" x14ac:dyDescent="0.35">
      <c r="A37" s="1" t="s">
        <v>73</v>
      </c>
      <c r="B37" s="1" t="s">
        <v>74</v>
      </c>
      <c r="C37" t="str">
        <f>INDEX([1]SectorStat!$1:$1048576,MATCH('[1]Distribution ages'!$A37,[1]SectorStat!$B:$B,0),4)</f>
        <v>Anderlecht</v>
      </c>
      <c r="D37">
        <f>INDEX([1]age_tranches_5ans_nb_sex!$1:$1048576,MATCH('SectorStat-Age-Hommes'!$A37,[1]age_tranches_5ans_nb_sex!$A:$A,0),4)/5</f>
        <v>0</v>
      </c>
      <c r="E37">
        <f>INDEX([1]age_tranches_5ans_nb_sex!$1:$1048576,MATCH('SectorStat-Age-Hommes'!$A37,[1]age_tranches_5ans_nb_sex!$A:$A,0),4)/5</f>
        <v>0</v>
      </c>
      <c r="F37">
        <f>INDEX([1]age_tranches_5ans_nb_sex!$1:$1048576,MATCH('SectorStat-Age-Hommes'!$A37,[1]age_tranches_5ans_nb_sex!$A:$A,0),4)/5</f>
        <v>0</v>
      </c>
      <c r="G37">
        <f>INDEX([1]age_tranches_5ans_nb_sex!$1:$1048576,MATCH('SectorStat-Age-Hommes'!$A37,[1]age_tranches_5ans_nb_sex!$A:$A,0),4)/5</f>
        <v>0</v>
      </c>
      <c r="H37">
        <f>INDEX([1]age_tranches_5ans_nb_sex!$1:$1048576,MATCH('SectorStat-Age-Hommes'!$A37,[1]age_tranches_5ans_nb_sex!$A:$A,0),4)/5</f>
        <v>0</v>
      </c>
      <c r="I37">
        <f>INDEX([1]age_tranches_5ans_nb_sex!$1:$1048576,MATCH('SectorStat-Age-Hommes'!$A37,[1]age_tranches_5ans_nb_sex!$A:$A,0),6)/5</f>
        <v>0</v>
      </c>
      <c r="J37">
        <f>INDEX([1]age_tranches_5ans_nb_sex!$1:$1048576,MATCH('SectorStat-Age-Hommes'!$A37,[1]age_tranches_5ans_nb_sex!$A:$A,0),6)/5</f>
        <v>0</v>
      </c>
      <c r="K37">
        <f>INDEX([1]age_tranches_5ans_nb_sex!$1:$1048576,MATCH('SectorStat-Age-Hommes'!$A37,[1]age_tranches_5ans_nb_sex!$A:$A,0),6)/5</f>
        <v>0</v>
      </c>
      <c r="L37">
        <f>INDEX([1]age_tranches_5ans_nb_sex!$1:$1048576,MATCH('SectorStat-Age-Hommes'!$A37,[1]age_tranches_5ans_nb_sex!$A:$A,0),6)/5</f>
        <v>0</v>
      </c>
      <c r="M37">
        <f>INDEX([1]age_tranches_5ans_nb_sex!$1:$1048576,MATCH('SectorStat-Age-Hommes'!$A37,[1]age_tranches_5ans_nb_sex!$A:$A,0),6)/5</f>
        <v>0</v>
      </c>
      <c r="N37">
        <f>INDEX([1]age_tranches_5ans_nb_sex!$1:$1048576,MATCH('SectorStat-Age-Hommes'!$A37,[1]age_tranches_5ans_nb_sex!$A:$A,0),8)/5</f>
        <v>0</v>
      </c>
      <c r="O37">
        <f>INDEX([1]age_tranches_5ans_nb_sex!$1:$1048576,MATCH('SectorStat-Age-Hommes'!$A37,[1]age_tranches_5ans_nb_sex!$A:$A,0),8)/5</f>
        <v>0</v>
      </c>
      <c r="P37">
        <f>INDEX([1]age_tranches_5ans_nb_sex!$1:$1048576,MATCH('SectorStat-Age-Hommes'!$A37,[1]age_tranches_5ans_nb_sex!$A:$A,0),8)/5</f>
        <v>0</v>
      </c>
      <c r="Q37">
        <f>INDEX([1]age_tranches_5ans_nb_sex!$1:$1048576,MATCH('SectorStat-Age-Hommes'!$A37,[1]age_tranches_5ans_nb_sex!$A:$A,0),8)/5</f>
        <v>0</v>
      </c>
      <c r="R37">
        <f>INDEX([1]age_tranches_5ans_nb_sex!$1:$1048576,MATCH('SectorStat-Age-Hommes'!$A37,[1]age_tranches_5ans_nb_sex!$A:$A,0),8)/5</f>
        <v>0</v>
      </c>
      <c r="S37">
        <f>INDEX([1]age_tranches_5ans_nb_sex!$1:$1048576,MATCH('SectorStat-Age-Hommes'!$A37,[1]age_tranches_5ans_nb_sex!$A:$A,0),10)/5</f>
        <v>0</v>
      </c>
      <c r="T37">
        <f>INDEX([1]age_tranches_5ans_nb_sex!$1:$1048576,MATCH('SectorStat-Age-Hommes'!$A37,[1]age_tranches_5ans_nb_sex!$A:$A,0),10)/5</f>
        <v>0</v>
      </c>
      <c r="U37">
        <f>INDEX([1]age_tranches_5ans_nb_sex!$1:$1048576,MATCH('SectorStat-Age-Hommes'!$A37,[1]age_tranches_5ans_nb_sex!$A:$A,0),10)/5</f>
        <v>0</v>
      </c>
      <c r="V37">
        <f>INDEX([1]age_tranches_5ans_nb_sex!$1:$1048576,MATCH('SectorStat-Age-Hommes'!$A37,[1]age_tranches_5ans_nb_sex!$A:$A,0),10)/5</f>
        <v>0</v>
      </c>
      <c r="W37">
        <f>INDEX([1]age_tranches_5ans_nb_sex!$1:$1048576,MATCH('SectorStat-Age-Hommes'!$A37,[1]age_tranches_5ans_nb_sex!$A:$A,0),10)/5</f>
        <v>0</v>
      </c>
      <c r="X37">
        <f>INDEX([1]age_tranches_5ans_nb_sex!$1:$1048576,MATCH('SectorStat-Age-Hommes'!$A37,[1]age_tranches_5ans_nb_sex!$A:$A,0),10)/5</f>
        <v>0</v>
      </c>
      <c r="Y37">
        <f>INDEX([1]age_tranches_5ans_nb_sex!$1:$1048576,MATCH('SectorStat-Age-Hommes'!$A37,[1]age_tranches_5ans_nb_sex!$A:$A,0),12)/5</f>
        <v>0</v>
      </c>
      <c r="Z37">
        <f>INDEX([1]age_tranches_5ans_nb_sex!$1:$1048576,MATCH('SectorStat-Age-Hommes'!$A37,[1]age_tranches_5ans_nb_sex!$A:$A,0),12)/5</f>
        <v>0</v>
      </c>
      <c r="AA37">
        <f>INDEX([1]age_tranches_5ans_nb_sex!$1:$1048576,MATCH('SectorStat-Age-Hommes'!$A37,[1]age_tranches_5ans_nb_sex!$A:$A,0),12)/5</f>
        <v>0</v>
      </c>
      <c r="AB37">
        <f>INDEX([1]age_tranches_5ans_nb_sex!$1:$1048576,MATCH('SectorStat-Age-Hommes'!$A37,[1]age_tranches_5ans_nb_sex!$A:$A,0),12)/5</f>
        <v>0</v>
      </c>
      <c r="AC37">
        <f>INDEX([1]age_tranches_5ans_nb_sex!$1:$1048576,MATCH('SectorStat-Age-Hommes'!$A37,[1]age_tranches_5ans_nb_sex!$A:$A,0),14)/5</f>
        <v>0</v>
      </c>
      <c r="AD37">
        <f>INDEX([1]age_tranches_5ans_nb_sex!$1:$1048576,MATCH('SectorStat-Age-Hommes'!$A37,[1]age_tranches_5ans_nb_sex!$A:$A,0),14)/5</f>
        <v>0</v>
      </c>
      <c r="AE37">
        <f>INDEX([1]age_tranches_5ans_nb_sex!$1:$1048576,MATCH('SectorStat-Age-Hommes'!$A37,[1]age_tranches_5ans_nb_sex!$A:$A,0),14)/5</f>
        <v>0</v>
      </c>
      <c r="AF37">
        <f>INDEX([1]age_tranches_5ans_nb_sex!$1:$1048576,MATCH('SectorStat-Age-Hommes'!$A37,[1]age_tranches_5ans_nb_sex!$A:$A,0),14)/5</f>
        <v>0</v>
      </c>
      <c r="AG37">
        <f>INDEX([1]age_tranches_5ans_nb_sex!$1:$1048576,MATCH('SectorStat-Age-Hommes'!$A37,[1]age_tranches_5ans_nb_sex!$A:$A,0),14)/5</f>
        <v>0</v>
      </c>
      <c r="AH37">
        <f>INDEX([1]age_tranches_5ans_nb_sex!$1:$1048576,MATCH('SectorStat-Age-Hommes'!$A37,[1]age_tranches_5ans_nb_sex!$A:$A,0),16)/5</f>
        <v>0</v>
      </c>
      <c r="AI37">
        <f>INDEX([1]age_tranches_5ans_nb_sex!$1:$1048576,MATCH('SectorStat-Age-Hommes'!$A37,[1]age_tranches_5ans_nb_sex!$A:$A,0),16)/5</f>
        <v>0</v>
      </c>
      <c r="AJ37">
        <f>INDEX([1]age_tranches_5ans_nb_sex!$1:$1048576,MATCH('SectorStat-Age-Hommes'!$A37,[1]age_tranches_5ans_nb_sex!$A:$A,0),16)/5</f>
        <v>0</v>
      </c>
      <c r="AK37">
        <f>INDEX([1]age_tranches_5ans_nb_sex!$1:$1048576,MATCH('SectorStat-Age-Hommes'!$A37,[1]age_tranches_5ans_nb_sex!$A:$A,0),16)/5</f>
        <v>0</v>
      </c>
      <c r="AL37">
        <f>INDEX([1]age_tranches_5ans_nb_sex!$1:$1048576,MATCH('SectorStat-Age-Hommes'!$A37,[1]age_tranches_5ans_nb_sex!$A:$A,0),16)/5</f>
        <v>0</v>
      </c>
      <c r="AM37">
        <f>INDEX([1]age_tranches_5ans_nb_sex!$1:$1048576,MATCH('SectorStat-Age-Hommes'!$A37,[1]age_tranches_5ans_nb_sex!$A:$A,0),18)/5</f>
        <v>0</v>
      </c>
      <c r="AN37">
        <f>INDEX([1]age_tranches_5ans_nb_sex!$1:$1048576,MATCH('SectorStat-Age-Hommes'!$A37,[1]age_tranches_5ans_nb_sex!$A:$A,0),18)/5</f>
        <v>0</v>
      </c>
      <c r="AO37">
        <f>INDEX([1]age_tranches_5ans_nb_sex!$1:$1048576,MATCH('SectorStat-Age-Hommes'!$A37,[1]age_tranches_5ans_nb_sex!$A:$A,0),18)/5</f>
        <v>0</v>
      </c>
      <c r="AP37">
        <f>INDEX([1]age_tranches_5ans_nb_sex!$1:$1048576,MATCH('SectorStat-Age-Hommes'!$A37,[1]age_tranches_5ans_nb_sex!$A:$A,0),18)/5</f>
        <v>0</v>
      </c>
      <c r="AQ37">
        <f>INDEX([1]age_tranches_5ans_nb_sex!$1:$1048576,MATCH('SectorStat-Age-Hommes'!$A37,[1]age_tranches_5ans_nb_sex!$A:$A,0),18)/5</f>
        <v>0</v>
      </c>
      <c r="AR37">
        <f>INDEX([1]age_tranches_5ans_nb_sex!$1:$1048576,MATCH('SectorStat-Age-Hommes'!$A37,[1]age_tranches_5ans_nb_sex!$A:$A,0),20)/5</f>
        <v>0</v>
      </c>
      <c r="AS37">
        <f>INDEX([1]age_tranches_5ans_nb_sex!$1:$1048576,MATCH('SectorStat-Age-Hommes'!$A37,[1]age_tranches_5ans_nb_sex!$A:$A,0),20)/5</f>
        <v>0</v>
      </c>
      <c r="AT37">
        <f>INDEX([1]age_tranches_5ans_nb_sex!$1:$1048576,MATCH('SectorStat-Age-Hommes'!$A37,[1]age_tranches_5ans_nb_sex!$A:$A,0),20)/5</f>
        <v>0</v>
      </c>
      <c r="AU37">
        <f>INDEX([1]age_tranches_5ans_nb_sex!$1:$1048576,MATCH('SectorStat-Age-Hommes'!$A37,[1]age_tranches_5ans_nb_sex!$A:$A,0),20)/5</f>
        <v>0</v>
      </c>
      <c r="AV37">
        <f>INDEX([1]age_tranches_5ans_nb_sex!$1:$1048576,MATCH('SectorStat-Age-Hommes'!$A37,[1]age_tranches_5ans_nb_sex!$A:$A,0),20)/5</f>
        <v>0</v>
      </c>
      <c r="AW37">
        <f>INDEX([1]age_tranches_5ans_nb_sex!$1:$1048576,MATCH('SectorStat-Age-Hommes'!$A37,[1]age_tranches_5ans_nb_sex!$A:$A,0),22)/5</f>
        <v>0</v>
      </c>
      <c r="AX37">
        <f>INDEX([1]age_tranches_5ans_nb_sex!$1:$1048576,MATCH('SectorStat-Age-Hommes'!$A37,[1]age_tranches_5ans_nb_sex!$A:$A,0),22)/5</f>
        <v>0</v>
      </c>
      <c r="AY37">
        <f>INDEX([1]age_tranches_5ans_nb_sex!$1:$1048576,MATCH('SectorStat-Age-Hommes'!$A37,[1]age_tranches_5ans_nb_sex!$A:$A,0),22)/5</f>
        <v>0</v>
      </c>
      <c r="AZ37">
        <f>INDEX([1]age_tranches_5ans_nb_sex!$1:$1048576,MATCH('SectorStat-Age-Hommes'!$A37,[1]age_tranches_5ans_nb_sex!$A:$A,0),22)/5</f>
        <v>0</v>
      </c>
      <c r="BA37">
        <f>INDEX([1]age_tranches_5ans_nb_sex!$1:$1048576,MATCH('SectorStat-Age-Hommes'!$A37,[1]age_tranches_5ans_nb_sex!$A:$A,0),22)/5</f>
        <v>0</v>
      </c>
      <c r="BB37">
        <f>INDEX([1]age_tranches_5ans_nb_sex!$1:$1048576,MATCH('SectorStat-Age-Hommes'!$A37,[1]age_tranches_5ans_nb_sex!$A:$A,0),24)/5</f>
        <v>0</v>
      </c>
      <c r="BC37">
        <f>INDEX([1]age_tranches_5ans_nb_sex!$1:$1048576,MATCH('SectorStat-Age-Hommes'!$A37,[1]age_tranches_5ans_nb_sex!$A:$A,0),24)/5</f>
        <v>0</v>
      </c>
      <c r="BD37">
        <f>INDEX([1]age_tranches_5ans_nb_sex!$1:$1048576,MATCH('SectorStat-Age-Hommes'!$A37,[1]age_tranches_5ans_nb_sex!$A:$A,0),24)/5</f>
        <v>0</v>
      </c>
      <c r="BE37">
        <f>INDEX([1]age_tranches_5ans_nb_sex!$1:$1048576,MATCH('SectorStat-Age-Hommes'!$A37,[1]age_tranches_5ans_nb_sex!$A:$A,0),24)/5</f>
        <v>0</v>
      </c>
      <c r="BF37">
        <f>INDEX([1]age_tranches_5ans_nb_sex!$1:$1048576,MATCH('SectorStat-Age-Hommes'!$A37,[1]age_tranches_5ans_nb_sex!$A:$A,0),24)/5</f>
        <v>0</v>
      </c>
      <c r="BG37">
        <f>INDEX([1]age_tranches_5ans_nb_sex!$1:$1048576,MATCH('SectorStat-Age-Hommes'!$A37,[1]age_tranches_5ans_nb_sex!$A:$A,0),26)/5</f>
        <v>0</v>
      </c>
      <c r="BH37">
        <f>INDEX([1]age_tranches_5ans_nb_sex!$1:$1048576,MATCH('SectorStat-Age-Hommes'!$A37,[1]age_tranches_5ans_nb_sex!$A:$A,0),26)/5</f>
        <v>0</v>
      </c>
      <c r="BI37">
        <f>INDEX([1]age_tranches_5ans_nb_sex!$1:$1048576,MATCH('SectorStat-Age-Hommes'!$A37,[1]age_tranches_5ans_nb_sex!$A:$A,0),26)/5</f>
        <v>0</v>
      </c>
      <c r="BJ37">
        <f>INDEX([1]age_tranches_5ans_nb_sex!$1:$1048576,MATCH('SectorStat-Age-Hommes'!$A37,[1]age_tranches_5ans_nb_sex!$A:$A,0),26)/5</f>
        <v>0</v>
      </c>
      <c r="BK37">
        <f>INDEX([1]age_tranches_5ans_nb_sex!$1:$1048576,MATCH('SectorStat-Age-Hommes'!$A37,[1]age_tranches_5ans_nb_sex!$A:$A,0),26)/5</f>
        <v>0</v>
      </c>
      <c r="BL37">
        <f>INDEX([1]age_tranches_5ans_nb_sex!$1:$1048576,MATCH('SectorStat-Age-Hommes'!$A37,[1]age_tranches_5ans_nb_sex!$A:$A,0),28)/5</f>
        <v>0</v>
      </c>
      <c r="BM37">
        <f>INDEX([1]age_tranches_5ans_nb_sex!$1:$1048576,MATCH('SectorStat-Age-Hommes'!$A37,[1]age_tranches_5ans_nb_sex!$A:$A,0),28)/5</f>
        <v>0</v>
      </c>
      <c r="BN37">
        <f>INDEX([1]age_tranches_5ans_nb_sex!$1:$1048576,MATCH('SectorStat-Age-Hommes'!$A37,[1]age_tranches_5ans_nb_sex!$A:$A,0),28)/5</f>
        <v>0</v>
      </c>
      <c r="BO37">
        <f>INDEX([1]age_tranches_5ans_nb_sex!$1:$1048576,MATCH('SectorStat-Age-Hommes'!$A37,[1]age_tranches_5ans_nb_sex!$A:$A,0),28)/5</f>
        <v>0</v>
      </c>
      <c r="BP37">
        <f>INDEX([1]age_tranches_5ans_nb_sex!$1:$1048576,MATCH('SectorStat-Age-Hommes'!$A37,[1]age_tranches_5ans_nb_sex!$A:$A,0),28)/5</f>
        <v>0</v>
      </c>
      <c r="BQ37">
        <f>INDEX([1]age_tranches_5ans_nb_sex!$1:$1048576,MATCH('SectorStat-Age-Hommes'!$A37,[1]age_tranches_5ans_nb_sex!$A:$A,0),30)/5</f>
        <v>0</v>
      </c>
      <c r="BR37">
        <f>INDEX([1]age_tranches_5ans_nb_sex!$1:$1048576,MATCH('SectorStat-Age-Hommes'!$A37,[1]age_tranches_5ans_nb_sex!$A:$A,0),30)/5</f>
        <v>0</v>
      </c>
      <c r="BS37">
        <f>INDEX([1]age_tranches_5ans_nb_sex!$1:$1048576,MATCH('SectorStat-Age-Hommes'!$A37,[1]age_tranches_5ans_nb_sex!$A:$A,0),30)/5</f>
        <v>0</v>
      </c>
      <c r="BT37">
        <f>INDEX([1]age_tranches_5ans_nb_sex!$1:$1048576,MATCH('SectorStat-Age-Hommes'!$A37,[1]age_tranches_5ans_nb_sex!$A:$A,0),30)/5</f>
        <v>0</v>
      </c>
      <c r="BU37">
        <f>INDEX([1]age_tranches_5ans_nb_sex!$1:$1048576,MATCH('SectorStat-Age-Hommes'!$A37,[1]age_tranches_5ans_nb_sex!$A:$A,0),30)/5</f>
        <v>0</v>
      </c>
      <c r="BV37">
        <f>INDEX([1]age_tranches_5ans_nb_sex!$1:$1048576,MATCH('SectorStat-Age-Hommes'!$A37,[1]age_tranches_5ans_nb_sex!$A:$A,0),32)/5</f>
        <v>0</v>
      </c>
      <c r="BW37">
        <f>INDEX([1]age_tranches_5ans_nb_sex!$1:$1048576,MATCH('SectorStat-Age-Hommes'!$A37,[1]age_tranches_5ans_nb_sex!$A:$A,0),32)/5</f>
        <v>0</v>
      </c>
      <c r="BX37">
        <f>INDEX([1]age_tranches_5ans_nb_sex!$1:$1048576,MATCH('SectorStat-Age-Hommes'!$A37,[1]age_tranches_5ans_nb_sex!$A:$A,0),32)/5</f>
        <v>0</v>
      </c>
      <c r="BY37">
        <f>INDEX([1]age_tranches_5ans_nb_sex!$1:$1048576,MATCH('SectorStat-Age-Hommes'!$A37,[1]age_tranches_5ans_nb_sex!$A:$A,0),32)/5</f>
        <v>0</v>
      </c>
      <c r="BZ37">
        <f>INDEX([1]age_tranches_5ans_nb_sex!$1:$1048576,MATCH('SectorStat-Age-Hommes'!$A37,[1]age_tranches_5ans_nb_sex!$A:$A,0),32)/5</f>
        <v>0</v>
      </c>
      <c r="CA37">
        <f>INDEX([1]age_tranches_5ans_nb_sex!$1:$1048576,MATCH('SectorStat-Age-Hommes'!$A37,[1]age_tranches_5ans_nb_sex!$A:$A,0),34)/5</f>
        <v>0</v>
      </c>
      <c r="CB37">
        <f>INDEX([1]age_tranches_5ans_nb_sex!$1:$1048576,MATCH('SectorStat-Age-Hommes'!$A37,[1]age_tranches_5ans_nb_sex!$A:$A,0),34)/5</f>
        <v>0</v>
      </c>
      <c r="CC37">
        <f>INDEX([1]age_tranches_5ans_nb_sex!$1:$1048576,MATCH('SectorStat-Age-Hommes'!$A37,[1]age_tranches_5ans_nb_sex!$A:$A,0),34)/5</f>
        <v>0</v>
      </c>
      <c r="CD37">
        <f>INDEX([1]age_tranches_5ans_nb_sex!$1:$1048576,MATCH('SectorStat-Age-Hommes'!$A37,[1]age_tranches_5ans_nb_sex!$A:$A,0),34)/5</f>
        <v>0</v>
      </c>
      <c r="CE37">
        <f>INDEX([1]age_tranches_5ans_nb_sex!$1:$1048576,MATCH('SectorStat-Age-Hommes'!$A37,[1]age_tranches_5ans_nb_sex!$A:$A,0),34)/5</f>
        <v>0</v>
      </c>
      <c r="CF37">
        <f>INDEX([1]age_tranches_5ans_nb_sex!$1:$1048576,MATCH('SectorStat-Age-Hommes'!$A37,[1]age_tranches_5ans_nb_sex!$A:$A,0),36)/5</f>
        <v>0</v>
      </c>
      <c r="CG37">
        <f>INDEX([1]age_tranches_5ans_nb_sex!$1:$1048576,MATCH('SectorStat-Age-Hommes'!$A37,[1]age_tranches_5ans_nb_sex!$A:$A,0),36)/5</f>
        <v>0</v>
      </c>
      <c r="CH37">
        <f>INDEX([1]age_tranches_5ans_nb_sex!$1:$1048576,MATCH('SectorStat-Age-Hommes'!$A37,[1]age_tranches_5ans_nb_sex!$A:$A,0),36)/5</f>
        <v>0</v>
      </c>
      <c r="CI37">
        <f>INDEX([1]age_tranches_5ans_nb_sex!$1:$1048576,MATCH('SectorStat-Age-Hommes'!$A37,[1]age_tranches_5ans_nb_sex!$A:$A,0),36)/5</f>
        <v>0</v>
      </c>
      <c r="CJ37">
        <f>INDEX([1]age_tranches_5ans_nb_sex!$1:$1048576,MATCH('SectorStat-Age-Hommes'!$A37,[1]age_tranches_5ans_nb_sex!$A:$A,0),36)/5</f>
        <v>0</v>
      </c>
      <c r="CK37">
        <f>INDEX([1]age_tranches_5ans_nb_sex!$1:$1048576,MATCH('SectorStat-Age-Hommes'!$A37,[1]age_tranches_5ans_nb_sex!$A:$A,0),38)/5</f>
        <v>0</v>
      </c>
      <c r="CL37">
        <f>INDEX([1]age_tranches_5ans_nb_sex!$1:$1048576,MATCH('SectorStat-Age-Hommes'!$A37,[1]age_tranches_5ans_nb_sex!$A:$A,0),38)/5</f>
        <v>0</v>
      </c>
      <c r="CM37">
        <f>INDEX([1]age_tranches_5ans_nb_sex!$1:$1048576,MATCH('SectorStat-Age-Hommes'!$A37,[1]age_tranches_5ans_nb_sex!$A:$A,0),38)/5</f>
        <v>0</v>
      </c>
      <c r="CN37">
        <f>INDEX([1]age_tranches_5ans_nb_sex!$1:$1048576,MATCH('SectorStat-Age-Hommes'!$A37,[1]age_tranches_5ans_nb_sex!$A:$A,0),38)/5</f>
        <v>0</v>
      </c>
      <c r="CO37">
        <f>INDEX([1]age_tranches_5ans_nb_sex!$1:$1048576,MATCH('SectorStat-Age-Hommes'!$A37,[1]age_tranches_5ans_nb_sex!$A:$A,0),38)/5</f>
        <v>0</v>
      </c>
      <c r="CP37" s="2">
        <f>INDEX([1]age_tranches_5ans_nb_sex!$1:$1048576,MATCH('SectorStat-Age-Hommes'!$A37,[1]age_tranches_5ans_nb_sex!$A:$A,0),40)/5</f>
        <v>0</v>
      </c>
      <c r="CQ37" s="2">
        <f>INDEX([1]age_tranches_5ans_nb_sex!$1:$1048576,MATCH('SectorStat-Age-Hommes'!$A37,[1]age_tranches_5ans_nb_sex!$A:$A,0),40)/5</f>
        <v>0</v>
      </c>
      <c r="CR37" s="2">
        <f>INDEX([1]age_tranches_5ans_nb_sex!$1:$1048576,MATCH('SectorStat-Age-Hommes'!$A37,[1]age_tranches_5ans_nb_sex!$A:$A,0),40)/5</f>
        <v>0</v>
      </c>
      <c r="CS37" s="2">
        <f>INDEX([1]age_tranches_5ans_nb_sex!$1:$1048576,MATCH('SectorStat-Age-Hommes'!$A37,[1]age_tranches_5ans_nb_sex!$A:$A,0),40)/5</f>
        <v>0</v>
      </c>
      <c r="CT37" s="2">
        <f>INDEX([1]age_tranches_5ans_nb_sex!$1:$1048576,MATCH('SectorStat-Age-Hommes'!$A37,[1]age_tranches_5ans_nb_sex!$A:$A,0),40)/5</f>
        <v>0</v>
      </c>
      <c r="CZ37" s="3"/>
      <c r="DA37" s="3"/>
      <c r="DB37" s="3"/>
      <c r="DC37" s="3"/>
      <c r="DD37" s="3"/>
    </row>
    <row r="38" spans="1:108" x14ac:dyDescent="0.35">
      <c r="A38" s="1" t="s">
        <v>75</v>
      </c>
      <c r="B38" s="1" t="s">
        <v>76</v>
      </c>
      <c r="C38" t="str">
        <f>INDEX([1]SectorStat!$1:$1048576,MATCH('[1]Distribution ages'!$A38,[1]SectorStat!$B:$B,0),4)</f>
        <v>Anderlecht</v>
      </c>
      <c r="D38">
        <f>INDEX([1]age_tranches_5ans_nb_sex!$1:$1048576,MATCH('SectorStat-Age-Hommes'!$A38,[1]age_tranches_5ans_nb_sex!$A:$A,0),4)/5</f>
        <v>6.9999999999439995</v>
      </c>
      <c r="E38">
        <f>INDEX([1]age_tranches_5ans_nb_sex!$1:$1048576,MATCH('SectorStat-Age-Hommes'!$A38,[1]age_tranches_5ans_nb_sex!$A:$A,0),4)/5</f>
        <v>6.9999999999439995</v>
      </c>
      <c r="F38">
        <f>INDEX([1]age_tranches_5ans_nb_sex!$1:$1048576,MATCH('SectorStat-Age-Hommes'!$A38,[1]age_tranches_5ans_nb_sex!$A:$A,0),4)/5</f>
        <v>6.9999999999439995</v>
      </c>
      <c r="G38">
        <f>INDEX([1]age_tranches_5ans_nb_sex!$1:$1048576,MATCH('SectorStat-Age-Hommes'!$A38,[1]age_tranches_5ans_nb_sex!$A:$A,0),4)/5</f>
        <v>6.9999999999439995</v>
      </c>
      <c r="H38">
        <f>INDEX([1]age_tranches_5ans_nb_sex!$1:$1048576,MATCH('SectorStat-Age-Hommes'!$A38,[1]age_tranches_5ans_nb_sex!$A:$A,0),4)/5</f>
        <v>6.9999999999439995</v>
      </c>
      <c r="I38">
        <f>INDEX([1]age_tranches_5ans_nb_sex!$1:$1048576,MATCH('SectorStat-Age-Hommes'!$A38,[1]age_tranches_5ans_nb_sex!$A:$A,0),6)/5</f>
        <v>6.3999999999487995</v>
      </c>
      <c r="J38">
        <f>INDEX([1]age_tranches_5ans_nb_sex!$1:$1048576,MATCH('SectorStat-Age-Hommes'!$A38,[1]age_tranches_5ans_nb_sex!$A:$A,0),6)/5</f>
        <v>6.3999999999487995</v>
      </c>
      <c r="K38">
        <f>INDEX([1]age_tranches_5ans_nb_sex!$1:$1048576,MATCH('SectorStat-Age-Hommes'!$A38,[1]age_tranches_5ans_nb_sex!$A:$A,0),6)/5</f>
        <v>6.3999999999487995</v>
      </c>
      <c r="L38">
        <f>INDEX([1]age_tranches_5ans_nb_sex!$1:$1048576,MATCH('SectorStat-Age-Hommes'!$A38,[1]age_tranches_5ans_nb_sex!$A:$A,0),6)/5</f>
        <v>6.3999999999487995</v>
      </c>
      <c r="M38">
        <f>INDEX([1]age_tranches_5ans_nb_sex!$1:$1048576,MATCH('SectorStat-Age-Hommes'!$A38,[1]age_tranches_5ans_nb_sex!$A:$A,0),6)/5</f>
        <v>6.3999999999487995</v>
      </c>
      <c r="N38">
        <f>INDEX([1]age_tranches_5ans_nb_sex!$1:$1048576,MATCH('SectorStat-Age-Hommes'!$A38,[1]age_tranches_5ans_nb_sex!$A:$A,0),8)/5</f>
        <v>6.1999999999504007</v>
      </c>
      <c r="O38">
        <f>INDEX([1]age_tranches_5ans_nb_sex!$1:$1048576,MATCH('SectorStat-Age-Hommes'!$A38,[1]age_tranches_5ans_nb_sex!$A:$A,0),8)/5</f>
        <v>6.1999999999504007</v>
      </c>
      <c r="P38">
        <f>INDEX([1]age_tranches_5ans_nb_sex!$1:$1048576,MATCH('SectorStat-Age-Hommes'!$A38,[1]age_tranches_5ans_nb_sex!$A:$A,0),8)/5</f>
        <v>6.1999999999504007</v>
      </c>
      <c r="Q38">
        <f>INDEX([1]age_tranches_5ans_nb_sex!$1:$1048576,MATCH('SectorStat-Age-Hommes'!$A38,[1]age_tranches_5ans_nb_sex!$A:$A,0),8)/5</f>
        <v>6.1999999999504007</v>
      </c>
      <c r="R38">
        <f>INDEX([1]age_tranches_5ans_nb_sex!$1:$1048576,MATCH('SectorStat-Age-Hommes'!$A38,[1]age_tranches_5ans_nb_sex!$A:$A,0),8)/5</f>
        <v>6.1999999999504007</v>
      </c>
      <c r="S38">
        <f>INDEX([1]age_tranches_5ans_nb_sex!$1:$1048576,MATCH('SectorStat-Age-Hommes'!$A38,[1]age_tranches_5ans_nb_sex!$A:$A,0),10)/5</f>
        <v>3.5999999999712005</v>
      </c>
      <c r="T38">
        <f>INDEX([1]age_tranches_5ans_nb_sex!$1:$1048576,MATCH('SectorStat-Age-Hommes'!$A38,[1]age_tranches_5ans_nb_sex!$A:$A,0),10)/5</f>
        <v>3.5999999999712005</v>
      </c>
      <c r="U38">
        <f>INDEX([1]age_tranches_5ans_nb_sex!$1:$1048576,MATCH('SectorStat-Age-Hommes'!$A38,[1]age_tranches_5ans_nb_sex!$A:$A,0),10)/5</f>
        <v>3.5999999999712005</v>
      </c>
      <c r="V38">
        <f>INDEX([1]age_tranches_5ans_nb_sex!$1:$1048576,MATCH('SectorStat-Age-Hommes'!$A38,[1]age_tranches_5ans_nb_sex!$A:$A,0),10)/5</f>
        <v>3.5999999999712005</v>
      </c>
      <c r="W38">
        <f>INDEX([1]age_tranches_5ans_nb_sex!$1:$1048576,MATCH('SectorStat-Age-Hommes'!$A38,[1]age_tranches_5ans_nb_sex!$A:$A,0),10)/5</f>
        <v>3.5999999999712005</v>
      </c>
      <c r="X38">
        <f>INDEX([1]age_tranches_5ans_nb_sex!$1:$1048576,MATCH('SectorStat-Age-Hommes'!$A38,[1]age_tranches_5ans_nb_sex!$A:$A,0),10)/5</f>
        <v>3.5999999999712005</v>
      </c>
      <c r="Y38">
        <f>INDEX([1]age_tranches_5ans_nb_sex!$1:$1048576,MATCH('SectorStat-Age-Hommes'!$A38,[1]age_tranches_5ans_nb_sex!$A:$A,0),12)/5</f>
        <v>5.9999999999519993</v>
      </c>
      <c r="Z38">
        <f>INDEX([1]age_tranches_5ans_nb_sex!$1:$1048576,MATCH('SectorStat-Age-Hommes'!$A38,[1]age_tranches_5ans_nb_sex!$A:$A,0),12)/5</f>
        <v>5.9999999999519993</v>
      </c>
      <c r="AA38">
        <f>INDEX([1]age_tranches_5ans_nb_sex!$1:$1048576,MATCH('SectorStat-Age-Hommes'!$A38,[1]age_tranches_5ans_nb_sex!$A:$A,0),12)/5</f>
        <v>5.9999999999519993</v>
      </c>
      <c r="AB38">
        <f>INDEX([1]age_tranches_5ans_nb_sex!$1:$1048576,MATCH('SectorStat-Age-Hommes'!$A38,[1]age_tranches_5ans_nb_sex!$A:$A,0),12)/5</f>
        <v>5.9999999999519993</v>
      </c>
      <c r="AC38">
        <f>INDEX([1]age_tranches_5ans_nb_sex!$1:$1048576,MATCH('SectorStat-Age-Hommes'!$A38,[1]age_tranches_5ans_nb_sex!$A:$A,0),14)/5</f>
        <v>5.5999999999551999</v>
      </c>
      <c r="AD38">
        <f>INDEX([1]age_tranches_5ans_nb_sex!$1:$1048576,MATCH('SectorStat-Age-Hommes'!$A38,[1]age_tranches_5ans_nb_sex!$A:$A,0),14)/5</f>
        <v>5.5999999999551999</v>
      </c>
      <c r="AE38">
        <f>INDEX([1]age_tranches_5ans_nb_sex!$1:$1048576,MATCH('SectorStat-Age-Hommes'!$A38,[1]age_tranches_5ans_nb_sex!$A:$A,0),14)/5</f>
        <v>5.5999999999551999</v>
      </c>
      <c r="AF38">
        <f>INDEX([1]age_tranches_5ans_nb_sex!$1:$1048576,MATCH('SectorStat-Age-Hommes'!$A38,[1]age_tranches_5ans_nb_sex!$A:$A,0),14)/5</f>
        <v>5.5999999999551999</v>
      </c>
      <c r="AG38">
        <f>INDEX([1]age_tranches_5ans_nb_sex!$1:$1048576,MATCH('SectorStat-Age-Hommes'!$A38,[1]age_tranches_5ans_nb_sex!$A:$A,0),14)/5</f>
        <v>5.5999999999551999</v>
      </c>
      <c r="AH38">
        <f>INDEX([1]age_tranches_5ans_nb_sex!$1:$1048576,MATCH('SectorStat-Age-Hommes'!$A38,[1]age_tranches_5ans_nb_sex!$A:$A,0),16)/5</f>
        <v>5.5999999999551999</v>
      </c>
      <c r="AI38">
        <f>INDEX([1]age_tranches_5ans_nb_sex!$1:$1048576,MATCH('SectorStat-Age-Hommes'!$A38,[1]age_tranches_5ans_nb_sex!$A:$A,0),16)/5</f>
        <v>5.5999999999551999</v>
      </c>
      <c r="AJ38">
        <f>INDEX([1]age_tranches_5ans_nb_sex!$1:$1048576,MATCH('SectorStat-Age-Hommes'!$A38,[1]age_tranches_5ans_nb_sex!$A:$A,0),16)/5</f>
        <v>5.5999999999551999</v>
      </c>
      <c r="AK38">
        <f>INDEX([1]age_tranches_5ans_nb_sex!$1:$1048576,MATCH('SectorStat-Age-Hommes'!$A38,[1]age_tranches_5ans_nb_sex!$A:$A,0),16)/5</f>
        <v>5.5999999999551999</v>
      </c>
      <c r="AL38">
        <f>INDEX([1]age_tranches_5ans_nb_sex!$1:$1048576,MATCH('SectorStat-Age-Hommes'!$A38,[1]age_tranches_5ans_nb_sex!$A:$A,0),16)/5</f>
        <v>5.5999999999551999</v>
      </c>
      <c r="AM38">
        <f>INDEX([1]age_tranches_5ans_nb_sex!$1:$1048576,MATCH('SectorStat-Age-Hommes'!$A38,[1]age_tranches_5ans_nb_sex!$A:$A,0),18)/5</f>
        <v>8.9999999999279989</v>
      </c>
      <c r="AN38">
        <f>INDEX([1]age_tranches_5ans_nb_sex!$1:$1048576,MATCH('SectorStat-Age-Hommes'!$A38,[1]age_tranches_5ans_nb_sex!$A:$A,0),18)/5</f>
        <v>8.9999999999279989</v>
      </c>
      <c r="AO38">
        <f>INDEX([1]age_tranches_5ans_nb_sex!$1:$1048576,MATCH('SectorStat-Age-Hommes'!$A38,[1]age_tranches_5ans_nb_sex!$A:$A,0),18)/5</f>
        <v>8.9999999999279989</v>
      </c>
      <c r="AP38">
        <f>INDEX([1]age_tranches_5ans_nb_sex!$1:$1048576,MATCH('SectorStat-Age-Hommes'!$A38,[1]age_tranches_5ans_nb_sex!$A:$A,0),18)/5</f>
        <v>8.9999999999279989</v>
      </c>
      <c r="AQ38">
        <f>INDEX([1]age_tranches_5ans_nb_sex!$1:$1048576,MATCH('SectorStat-Age-Hommes'!$A38,[1]age_tranches_5ans_nb_sex!$A:$A,0),18)/5</f>
        <v>8.9999999999279989</v>
      </c>
      <c r="AR38">
        <f>INDEX([1]age_tranches_5ans_nb_sex!$1:$1048576,MATCH('SectorStat-Age-Hommes'!$A38,[1]age_tranches_5ans_nb_sex!$A:$A,0),20)/5</f>
        <v>8.3999999999328008</v>
      </c>
      <c r="AS38">
        <f>INDEX([1]age_tranches_5ans_nb_sex!$1:$1048576,MATCH('SectorStat-Age-Hommes'!$A38,[1]age_tranches_5ans_nb_sex!$A:$A,0),20)/5</f>
        <v>8.3999999999328008</v>
      </c>
      <c r="AT38">
        <f>INDEX([1]age_tranches_5ans_nb_sex!$1:$1048576,MATCH('SectorStat-Age-Hommes'!$A38,[1]age_tranches_5ans_nb_sex!$A:$A,0),20)/5</f>
        <v>8.3999999999328008</v>
      </c>
      <c r="AU38">
        <f>INDEX([1]age_tranches_5ans_nb_sex!$1:$1048576,MATCH('SectorStat-Age-Hommes'!$A38,[1]age_tranches_5ans_nb_sex!$A:$A,0),20)/5</f>
        <v>8.3999999999328008</v>
      </c>
      <c r="AV38">
        <f>INDEX([1]age_tranches_5ans_nb_sex!$1:$1048576,MATCH('SectorStat-Age-Hommes'!$A38,[1]age_tranches_5ans_nb_sex!$A:$A,0),20)/5</f>
        <v>8.3999999999328008</v>
      </c>
      <c r="AW38">
        <f>INDEX([1]age_tranches_5ans_nb_sex!$1:$1048576,MATCH('SectorStat-Age-Hommes'!$A38,[1]age_tranches_5ans_nb_sex!$A:$A,0),22)/5</f>
        <v>4.3999999999648001</v>
      </c>
      <c r="AX38">
        <f>INDEX([1]age_tranches_5ans_nb_sex!$1:$1048576,MATCH('SectorStat-Age-Hommes'!$A38,[1]age_tranches_5ans_nb_sex!$A:$A,0),22)/5</f>
        <v>4.3999999999648001</v>
      </c>
      <c r="AY38">
        <f>INDEX([1]age_tranches_5ans_nb_sex!$1:$1048576,MATCH('SectorStat-Age-Hommes'!$A38,[1]age_tranches_5ans_nb_sex!$A:$A,0),22)/5</f>
        <v>4.3999999999648001</v>
      </c>
      <c r="AZ38">
        <f>INDEX([1]age_tranches_5ans_nb_sex!$1:$1048576,MATCH('SectorStat-Age-Hommes'!$A38,[1]age_tranches_5ans_nb_sex!$A:$A,0),22)/5</f>
        <v>4.3999999999648001</v>
      </c>
      <c r="BA38">
        <f>INDEX([1]age_tranches_5ans_nb_sex!$1:$1048576,MATCH('SectorStat-Age-Hommes'!$A38,[1]age_tranches_5ans_nb_sex!$A:$A,0),22)/5</f>
        <v>4.3999999999648001</v>
      </c>
      <c r="BB38">
        <f>INDEX([1]age_tranches_5ans_nb_sex!$1:$1048576,MATCH('SectorStat-Age-Hommes'!$A38,[1]age_tranches_5ans_nb_sex!$A:$A,0),24)/5</f>
        <v>4.1999999999664004</v>
      </c>
      <c r="BC38">
        <f>INDEX([1]age_tranches_5ans_nb_sex!$1:$1048576,MATCH('SectorStat-Age-Hommes'!$A38,[1]age_tranches_5ans_nb_sex!$A:$A,0),24)/5</f>
        <v>4.1999999999664004</v>
      </c>
      <c r="BD38">
        <f>INDEX([1]age_tranches_5ans_nb_sex!$1:$1048576,MATCH('SectorStat-Age-Hommes'!$A38,[1]age_tranches_5ans_nb_sex!$A:$A,0),24)/5</f>
        <v>4.1999999999664004</v>
      </c>
      <c r="BE38">
        <f>INDEX([1]age_tranches_5ans_nb_sex!$1:$1048576,MATCH('SectorStat-Age-Hommes'!$A38,[1]age_tranches_5ans_nb_sex!$A:$A,0),24)/5</f>
        <v>4.1999999999664004</v>
      </c>
      <c r="BF38">
        <f>INDEX([1]age_tranches_5ans_nb_sex!$1:$1048576,MATCH('SectorStat-Age-Hommes'!$A38,[1]age_tranches_5ans_nb_sex!$A:$A,0),24)/5</f>
        <v>4.1999999999664004</v>
      </c>
      <c r="BG38">
        <f>INDEX([1]age_tranches_5ans_nb_sex!$1:$1048576,MATCH('SectorStat-Age-Hommes'!$A38,[1]age_tranches_5ans_nb_sex!$A:$A,0),26)/5</f>
        <v>3.9999999999679998</v>
      </c>
      <c r="BH38">
        <f>INDEX([1]age_tranches_5ans_nb_sex!$1:$1048576,MATCH('SectorStat-Age-Hommes'!$A38,[1]age_tranches_5ans_nb_sex!$A:$A,0),26)/5</f>
        <v>3.9999999999679998</v>
      </c>
      <c r="BI38">
        <f>INDEX([1]age_tranches_5ans_nb_sex!$1:$1048576,MATCH('SectorStat-Age-Hommes'!$A38,[1]age_tranches_5ans_nb_sex!$A:$A,0),26)/5</f>
        <v>3.9999999999679998</v>
      </c>
      <c r="BJ38">
        <f>INDEX([1]age_tranches_5ans_nb_sex!$1:$1048576,MATCH('SectorStat-Age-Hommes'!$A38,[1]age_tranches_5ans_nb_sex!$A:$A,0),26)/5</f>
        <v>3.9999999999679998</v>
      </c>
      <c r="BK38">
        <f>INDEX([1]age_tranches_5ans_nb_sex!$1:$1048576,MATCH('SectorStat-Age-Hommes'!$A38,[1]age_tranches_5ans_nb_sex!$A:$A,0),26)/5</f>
        <v>3.9999999999679998</v>
      </c>
      <c r="BL38">
        <f>INDEX([1]age_tranches_5ans_nb_sex!$1:$1048576,MATCH('SectorStat-Age-Hommes'!$A38,[1]age_tranches_5ans_nb_sex!$A:$A,0),28)/5</f>
        <v>3.3999999999728003</v>
      </c>
      <c r="BM38">
        <f>INDEX([1]age_tranches_5ans_nb_sex!$1:$1048576,MATCH('SectorStat-Age-Hommes'!$A38,[1]age_tranches_5ans_nb_sex!$A:$A,0),28)/5</f>
        <v>3.3999999999728003</v>
      </c>
      <c r="BN38">
        <f>INDEX([1]age_tranches_5ans_nb_sex!$1:$1048576,MATCH('SectorStat-Age-Hommes'!$A38,[1]age_tranches_5ans_nb_sex!$A:$A,0),28)/5</f>
        <v>3.3999999999728003</v>
      </c>
      <c r="BO38">
        <f>INDEX([1]age_tranches_5ans_nb_sex!$1:$1048576,MATCH('SectorStat-Age-Hommes'!$A38,[1]age_tranches_5ans_nb_sex!$A:$A,0),28)/5</f>
        <v>3.3999999999728003</v>
      </c>
      <c r="BP38">
        <f>INDEX([1]age_tranches_5ans_nb_sex!$1:$1048576,MATCH('SectorStat-Age-Hommes'!$A38,[1]age_tranches_5ans_nb_sex!$A:$A,0),28)/5</f>
        <v>3.3999999999728003</v>
      </c>
      <c r="BQ38">
        <f>INDEX([1]age_tranches_5ans_nb_sex!$1:$1048576,MATCH('SectorStat-Age-Hommes'!$A38,[1]age_tranches_5ans_nb_sex!$A:$A,0),30)/5</f>
        <v>2.7999999999776</v>
      </c>
      <c r="BR38">
        <f>INDEX([1]age_tranches_5ans_nb_sex!$1:$1048576,MATCH('SectorStat-Age-Hommes'!$A38,[1]age_tranches_5ans_nb_sex!$A:$A,0),30)/5</f>
        <v>2.7999999999776</v>
      </c>
      <c r="BS38">
        <f>INDEX([1]age_tranches_5ans_nb_sex!$1:$1048576,MATCH('SectorStat-Age-Hommes'!$A38,[1]age_tranches_5ans_nb_sex!$A:$A,0),30)/5</f>
        <v>2.7999999999776</v>
      </c>
      <c r="BT38">
        <f>INDEX([1]age_tranches_5ans_nb_sex!$1:$1048576,MATCH('SectorStat-Age-Hommes'!$A38,[1]age_tranches_5ans_nb_sex!$A:$A,0),30)/5</f>
        <v>2.7999999999776</v>
      </c>
      <c r="BU38">
        <f>INDEX([1]age_tranches_5ans_nb_sex!$1:$1048576,MATCH('SectorStat-Age-Hommes'!$A38,[1]age_tranches_5ans_nb_sex!$A:$A,0),30)/5</f>
        <v>2.7999999999776</v>
      </c>
      <c r="BV38">
        <f>INDEX([1]age_tranches_5ans_nb_sex!$1:$1048576,MATCH('SectorStat-Age-Hommes'!$A38,[1]age_tranches_5ans_nb_sex!$A:$A,0),32)/5</f>
        <v>0.99999999999199995</v>
      </c>
      <c r="BW38">
        <f>INDEX([1]age_tranches_5ans_nb_sex!$1:$1048576,MATCH('SectorStat-Age-Hommes'!$A38,[1]age_tranches_5ans_nb_sex!$A:$A,0),32)/5</f>
        <v>0.99999999999199995</v>
      </c>
      <c r="BX38">
        <f>INDEX([1]age_tranches_5ans_nb_sex!$1:$1048576,MATCH('SectorStat-Age-Hommes'!$A38,[1]age_tranches_5ans_nb_sex!$A:$A,0),32)/5</f>
        <v>0.99999999999199995</v>
      </c>
      <c r="BY38">
        <f>INDEX([1]age_tranches_5ans_nb_sex!$1:$1048576,MATCH('SectorStat-Age-Hommes'!$A38,[1]age_tranches_5ans_nb_sex!$A:$A,0),32)/5</f>
        <v>0.99999999999199995</v>
      </c>
      <c r="BZ38">
        <f>INDEX([1]age_tranches_5ans_nb_sex!$1:$1048576,MATCH('SectorStat-Age-Hommes'!$A38,[1]age_tranches_5ans_nb_sex!$A:$A,0),32)/5</f>
        <v>0.99999999999199995</v>
      </c>
      <c r="CA38">
        <f>INDEX([1]age_tranches_5ans_nb_sex!$1:$1048576,MATCH('SectorStat-Age-Hommes'!$A38,[1]age_tranches_5ans_nb_sex!$A:$A,0),34)/5</f>
        <v>0.79999999999359994</v>
      </c>
      <c r="CB38">
        <f>INDEX([1]age_tranches_5ans_nb_sex!$1:$1048576,MATCH('SectorStat-Age-Hommes'!$A38,[1]age_tranches_5ans_nb_sex!$A:$A,0),34)/5</f>
        <v>0.79999999999359994</v>
      </c>
      <c r="CC38">
        <f>INDEX([1]age_tranches_5ans_nb_sex!$1:$1048576,MATCH('SectorStat-Age-Hommes'!$A38,[1]age_tranches_5ans_nb_sex!$A:$A,0),34)/5</f>
        <v>0.79999999999359994</v>
      </c>
      <c r="CD38">
        <f>INDEX([1]age_tranches_5ans_nb_sex!$1:$1048576,MATCH('SectorStat-Age-Hommes'!$A38,[1]age_tranches_5ans_nb_sex!$A:$A,0),34)/5</f>
        <v>0.79999999999359994</v>
      </c>
      <c r="CE38">
        <f>INDEX([1]age_tranches_5ans_nb_sex!$1:$1048576,MATCH('SectorStat-Age-Hommes'!$A38,[1]age_tranches_5ans_nb_sex!$A:$A,0),34)/5</f>
        <v>0.79999999999359994</v>
      </c>
      <c r="CF38">
        <f>INDEX([1]age_tranches_5ans_nb_sex!$1:$1048576,MATCH('SectorStat-Age-Hommes'!$A38,[1]age_tranches_5ans_nb_sex!$A:$A,0),36)/5</f>
        <v>1.3999999999888</v>
      </c>
      <c r="CG38">
        <f>INDEX([1]age_tranches_5ans_nb_sex!$1:$1048576,MATCH('SectorStat-Age-Hommes'!$A38,[1]age_tranches_5ans_nb_sex!$A:$A,0),36)/5</f>
        <v>1.3999999999888</v>
      </c>
      <c r="CH38">
        <f>INDEX([1]age_tranches_5ans_nb_sex!$1:$1048576,MATCH('SectorStat-Age-Hommes'!$A38,[1]age_tranches_5ans_nb_sex!$A:$A,0),36)/5</f>
        <v>1.3999999999888</v>
      </c>
      <c r="CI38">
        <f>INDEX([1]age_tranches_5ans_nb_sex!$1:$1048576,MATCH('SectorStat-Age-Hommes'!$A38,[1]age_tranches_5ans_nb_sex!$A:$A,0),36)/5</f>
        <v>1.3999999999888</v>
      </c>
      <c r="CJ38">
        <f>INDEX([1]age_tranches_5ans_nb_sex!$1:$1048576,MATCH('SectorStat-Age-Hommes'!$A38,[1]age_tranches_5ans_nb_sex!$A:$A,0),36)/5</f>
        <v>1.3999999999888</v>
      </c>
      <c r="CK38">
        <f>INDEX([1]age_tranches_5ans_nb_sex!$1:$1048576,MATCH('SectorStat-Age-Hommes'!$A38,[1]age_tranches_5ans_nb_sex!$A:$A,0),38)/5</f>
        <v>0.79999999999359994</v>
      </c>
      <c r="CL38">
        <f>INDEX([1]age_tranches_5ans_nb_sex!$1:$1048576,MATCH('SectorStat-Age-Hommes'!$A38,[1]age_tranches_5ans_nb_sex!$A:$A,0),38)/5</f>
        <v>0.79999999999359994</v>
      </c>
      <c r="CM38">
        <f>INDEX([1]age_tranches_5ans_nb_sex!$1:$1048576,MATCH('SectorStat-Age-Hommes'!$A38,[1]age_tranches_5ans_nb_sex!$A:$A,0),38)/5</f>
        <v>0.79999999999359994</v>
      </c>
      <c r="CN38">
        <f>INDEX([1]age_tranches_5ans_nb_sex!$1:$1048576,MATCH('SectorStat-Age-Hommes'!$A38,[1]age_tranches_5ans_nb_sex!$A:$A,0),38)/5</f>
        <v>0.79999999999359994</v>
      </c>
      <c r="CO38">
        <f>INDEX([1]age_tranches_5ans_nb_sex!$1:$1048576,MATCH('SectorStat-Age-Hommes'!$A38,[1]age_tranches_5ans_nb_sex!$A:$A,0),38)/5</f>
        <v>0.79999999999359994</v>
      </c>
      <c r="CP38" s="2">
        <f>INDEX([1]age_tranches_5ans_nb_sex!$1:$1048576,MATCH('SectorStat-Age-Hommes'!$A38,[1]age_tranches_5ans_nb_sex!$A:$A,0),40)/5</f>
        <v>0.19999999999839999</v>
      </c>
      <c r="CQ38" s="2">
        <f>INDEX([1]age_tranches_5ans_nb_sex!$1:$1048576,MATCH('SectorStat-Age-Hommes'!$A38,[1]age_tranches_5ans_nb_sex!$A:$A,0),40)/5</f>
        <v>0.19999999999839999</v>
      </c>
      <c r="CR38" s="2">
        <f>INDEX([1]age_tranches_5ans_nb_sex!$1:$1048576,MATCH('SectorStat-Age-Hommes'!$A38,[1]age_tranches_5ans_nb_sex!$A:$A,0),40)/5</f>
        <v>0.19999999999839999</v>
      </c>
      <c r="CS38" s="2">
        <f>INDEX([1]age_tranches_5ans_nb_sex!$1:$1048576,MATCH('SectorStat-Age-Hommes'!$A38,[1]age_tranches_5ans_nb_sex!$A:$A,0),40)/5</f>
        <v>0.19999999999839999</v>
      </c>
      <c r="CT38" s="2">
        <f>INDEX([1]age_tranches_5ans_nb_sex!$1:$1048576,MATCH('SectorStat-Age-Hommes'!$A38,[1]age_tranches_5ans_nb_sex!$A:$A,0),40)/5</f>
        <v>0.19999999999839999</v>
      </c>
      <c r="CZ38" s="3"/>
      <c r="DA38" s="3"/>
      <c r="DB38" s="3"/>
      <c r="DC38" s="3"/>
      <c r="DD38" s="3"/>
    </row>
    <row r="39" spans="1:108" x14ac:dyDescent="0.35">
      <c r="A39" s="1" t="s">
        <v>77</v>
      </c>
      <c r="B39" s="1" t="s">
        <v>78</v>
      </c>
      <c r="C39" t="str">
        <f>INDEX([1]SectorStat!$1:$1048576,MATCH('[1]Distribution ages'!$A39,[1]SectorStat!$B:$B,0),4)</f>
        <v>Anderlecht</v>
      </c>
      <c r="D39">
        <f>INDEX([1]age_tranches_5ans_nb_sex!$1:$1048576,MATCH('SectorStat-Age-Hommes'!$A39,[1]age_tranches_5ans_nb_sex!$A:$A,0),4)/5</f>
        <v>13.999999999903201</v>
      </c>
      <c r="E39">
        <f>INDEX([1]age_tranches_5ans_nb_sex!$1:$1048576,MATCH('SectorStat-Age-Hommes'!$A39,[1]age_tranches_5ans_nb_sex!$A:$A,0),4)/5</f>
        <v>13.999999999903201</v>
      </c>
      <c r="F39">
        <f>INDEX([1]age_tranches_5ans_nb_sex!$1:$1048576,MATCH('SectorStat-Age-Hommes'!$A39,[1]age_tranches_5ans_nb_sex!$A:$A,0),4)/5</f>
        <v>13.999999999903201</v>
      </c>
      <c r="G39">
        <f>INDEX([1]age_tranches_5ans_nb_sex!$1:$1048576,MATCH('SectorStat-Age-Hommes'!$A39,[1]age_tranches_5ans_nb_sex!$A:$A,0),4)/5</f>
        <v>13.999999999903201</v>
      </c>
      <c r="H39">
        <f>INDEX([1]age_tranches_5ans_nb_sex!$1:$1048576,MATCH('SectorStat-Age-Hommes'!$A39,[1]age_tranches_5ans_nb_sex!$A:$A,0),4)/5</f>
        <v>13.999999999903201</v>
      </c>
      <c r="I39">
        <f>INDEX([1]age_tranches_5ans_nb_sex!$1:$1048576,MATCH('SectorStat-Age-Hommes'!$A39,[1]age_tranches_5ans_nb_sex!$A:$A,0),6)/5</f>
        <v>15.199999999984001</v>
      </c>
      <c r="J39">
        <f>INDEX([1]age_tranches_5ans_nb_sex!$1:$1048576,MATCH('SectorStat-Age-Hommes'!$A39,[1]age_tranches_5ans_nb_sex!$A:$A,0),6)/5</f>
        <v>15.199999999984001</v>
      </c>
      <c r="K39">
        <f>INDEX([1]age_tranches_5ans_nb_sex!$1:$1048576,MATCH('SectorStat-Age-Hommes'!$A39,[1]age_tranches_5ans_nb_sex!$A:$A,0),6)/5</f>
        <v>15.199999999984001</v>
      </c>
      <c r="L39">
        <f>INDEX([1]age_tranches_5ans_nb_sex!$1:$1048576,MATCH('SectorStat-Age-Hommes'!$A39,[1]age_tranches_5ans_nb_sex!$A:$A,0),6)/5</f>
        <v>15.199999999984001</v>
      </c>
      <c r="M39">
        <f>INDEX([1]age_tranches_5ans_nb_sex!$1:$1048576,MATCH('SectorStat-Age-Hommes'!$A39,[1]age_tranches_5ans_nb_sex!$A:$A,0),6)/5</f>
        <v>15.199999999984001</v>
      </c>
      <c r="N39">
        <f>INDEX([1]age_tranches_5ans_nb_sex!$1:$1048576,MATCH('SectorStat-Age-Hommes'!$A39,[1]age_tranches_5ans_nb_sex!$A:$A,0),8)/5</f>
        <v>12.3999999999254</v>
      </c>
      <c r="O39">
        <f>INDEX([1]age_tranches_5ans_nb_sex!$1:$1048576,MATCH('SectorStat-Age-Hommes'!$A39,[1]age_tranches_5ans_nb_sex!$A:$A,0),8)/5</f>
        <v>12.3999999999254</v>
      </c>
      <c r="P39">
        <f>INDEX([1]age_tranches_5ans_nb_sex!$1:$1048576,MATCH('SectorStat-Age-Hommes'!$A39,[1]age_tranches_5ans_nb_sex!$A:$A,0),8)/5</f>
        <v>12.3999999999254</v>
      </c>
      <c r="Q39">
        <f>INDEX([1]age_tranches_5ans_nb_sex!$1:$1048576,MATCH('SectorStat-Age-Hommes'!$A39,[1]age_tranches_5ans_nb_sex!$A:$A,0),8)/5</f>
        <v>12.3999999999254</v>
      </c>
      <c r="R39">
        <f>INDEX([1]age_tranches_5ans_nb_sex!$1:$1048576,MATCH('SectorStat-Age-Hommes'!$A39,[1]age_tranches_5ans_nb_sex!$A:$A,0),8)/5</f>
        <v>12.3999999999254</v>
      </c>
      <c r="S39">
        <f>INDEX([1]age_tranches_5ans_nb_sex!$1:$1048576,MATCH('SectorStat-Age-Hommes'!$A39,[1]age_tranches_5ans_nb_sex!$A:$A,0),10)/5</f>
        <v>13.8000000001496</v>
      </c>
      <c r="T39">
        <f>INDEX([1]age_tranches_5ans_nb_sex!$1:$1048576,MATCH('SectorStat-Age-Hommes'!$A39,[1]age_tranches_5ans_nb_sex!$A:$A,0),10)/5</f>
        <v>13.8000000001496</v>
      </c>
      <c r="U39">
        <f>INDEX([1]age_tranches_5ans_nb_sex!$1:$1048576,MATCH('SectorStat-Age-Hommes'!$A39,[1]age_tranches_5ans_nb_sex!$A:$A,0),10)/5</f>
        <v>13.8000000001496</v>
      </c>
      <c r="V39">
        <f>INDEX([1]age_tranches_5ans_nb_sex!$1:$1048576,MATCH('SectorStat-Age-Hommes'!$A39,[1]age_tranches_5ans_nb_sex!$A:$A,0),10)/5</f>
        <v>13.8000000001496</v>
      </c>
      <c r="W39">
        <f>INDEX([1]age_tranches_5ans_nb_sex!$1:$1048576,MATCH('SectorStat-Age-Hommes'!$A39,[1]age_tranches_5ans_nb_sex!$A:$A,0),10)/5</f>
        <v>13.8000000001496</v>
      </c>
      <c r="X39">
        <f>INDEX([1]age_tranches_5ans_nb_sex!$1:$1048576,MATCH('SectorStat-Age-Hommes'!$A39,[1]age_tranches_5ans_nb_sex!$A:$A,0),10)/5</f>
        <v>13.8000000001496</v>
      </c>
      <c r="Y39">
        <f>INDEX([1]age_tranches_5ans_nb_sex!$1:$1048576,MATCH('SectorStat-Age-Hommes'!$A39,[1]age_tranches_5ans_nb_sex!$A:$A,0),12)/5</f>
        <v>14.400000000190001</v>
      </c>
      <c r="Z39">
        <f>INDEX([1]age_tranches_5ans_nb_sex!$1:$1048576,MATCH('SectorStat-Age-Hommes'!$A39,[1]age_tranches_5ans_nb_sex!$A:$A,0),12)/5</f>
        <v>14.400000000190001</v>
      </c>
      <c r="AA39">
        <f>INDEX([1]age_tranches_5ans_nb_sex!$1:$1048576,MATCH('SectorStat-Age-Hommes'!$A39,[1]age_tranches_5ans_nb_sex!$A:$A,0),12)/5</f>
        <v>14.400000000190001</v>
      </c>
      <c r="AB39">
        <f>INDEX([1]age_tranches_5ans_nb_sex!$1:$1048576,MATCH('SectorStat-Age-Hommes'!$A39,[1]age_tranches_5ans_nb_sex!$A:$A,0),12)/5</f>
        <v>14.400000000190001</v>
      </c>
      <c r="AC39">
        <f>INDEX([1]age_tranches_5ans_nb_sex!$1:$1048576,MATCH('SectorStat-Age-Hommes'!$A39,[1]age_tranches_5ans_nb_sex!$A:$A,0),14)/5</f>
        <v>18.999999999980002</v>
      </c>
      <c r="AD39">
        <f>INDEX([1]age_tranches_5ans_nb_sex!$1:$1048576,MATCH('SectorStat-Age-Hommes'!$A39,[1]age_tranches_5ans_nb_sex!$A:$A,0),14)/5</f>
        <v>18.999999999980002</v>
      </c>
      <c r="AE39">
        <f>INDEX([1]age_tranches_5ans_nb_sex!$1:$1048576,MATCH('SectorStat-Age-Hommes'!$A39,[1]age_tranches_5ans_nb_sex!$A:$A,0),14)/5</f>
        <v>18.999999999980002</v>
      </c>
      <c r="AF39">
        <f>INDEX([1]age_tranches_5ans_nb_sex!$1:$1048576,MATCH('SectorStat-Age-Hommes'!$A39,[1]age_tranches_5ans_nb_sex!$A:$A,0),14)/5</f>
        <v>18.999999999980002</v>
      </c>
      <c r="AG39">
        <f>INDEX([1]age_tranches_5ans_nb_sex!$1:$1048576,MATCH('SectorStat-Age-Hommes'!$A39,[1]age_tranches_5ans_nb_sex!$A:$A,0),14)/5</f>
        <v>18.999999999980002</v>
      </c>
      <c r="AH39">
        <f>INDEX([1]age_tranches_5ans_nb_sex!$1:$1048576,MATCH('SectorStat-Age-Hommes'!$A39,[1]age_tranches_5ans_nb_sex!$A:$A,0),16)/5</f>
        <v>18.399999999939599</v>
      </c>
      <c r="AI39">
        <f>INDEX([1]age_tranches_5ans_nb_sex!$1:$1048576,MATCH('SectorStat-Age-Hommes'!$A39,[1]age_tranches_5ans_nb_sex!$A:$A,0),16)/5</f>
        <v>18.399999999939599</v>
      </c>
      <c r="AJ39">
        <f>INDEX([1]age_tranches_5ans_nb_sex!$1:$1048576,MATCH('SectorStat-Age-Hommes'!$A39,[1]age_tranches_5ans_nb_sex!$A:$A,0),16)/5</f>
        <v>18.399999999939599</v>
      </c>
      <c r="AK39">
        <f>INDEX([1]age_tranches_5ans_nb_sex!$1:$1048576,MATCH('SectorStat-Age-Hommes'!$A39,[1]age_tranches_5ans_nb_sex!$A:$A,0),16)/5</f>
        <v>18.399999999939599</v>
      </c>
      <c r="AL39">
        <f>INDEX([1]age_tranches_5ans_nb_sex!$1:$1048576,MATCH('SectorStat-Age-Hommes'!$A39,[1]age_tranches_5ans_nb_sex!$A:$A,0),16)/5</f>
        <v>18.399999999939599</v>
      </c>
      <c r="AM39">
        <f>INDEX([1]age_tranches_5ans_nb_sex!$1:$1048576,MATCH('SectorStat-Age-Hommes'!$A39,[1]age_tranches_5ans_nb_sex!$A:$A,0),18)/5</f>
        <v>16.799999999961802</v>
      </c>
      <c r="AN39">
        <f>INDEX([1]age_tranches_5ans_nb_sex!$1:$1048576,MATCH('SectorStat-Age-Hommes'!$A39,[1]age_tranches_5ans_nb_sex!$A:$A,0),18)/5</f>
        <v>16.799999999961802</v>
      </c>
      <c r="AO39">
        <f>INDEX([1]age_tranches_5ans_nb_sex!$1:$1048576,MATCH('SectorStat-Age-Hommes'!$A39,[1]age_tranches_5ans_nb_sex!$A:$A,0),18)/5</f>
        <v>16.799999999961802</v>
      </c>
      <c r="AP39">
        <f>INDEX([1]age_tranches_5ans_nb_sex!$1:$1048576,MATCH('SectorStat-Age-Hommes'!$A39,[1]age_tranches_5ans_nb_sex!$A:$A,0),18)/5</f>
        <v>16.799999999961802</v>
      </c>
      <c r="AQ39">
        <f>INDEX([1]age_tranches_5ans_nb_sex!$1:$1048576,MATCH('SectorStat-Age-Hommes'!$A39,[1]age_tranches_5ans_nb_sex!$A:$A,0),18)/5</f>
        <v>16.799999999961802</v>
      </c>
      <c r="AR39">
        <f>INDEX([1]age_tranches_5ans_nb_sex!$1:$1048576,MATCH('SectorStat-Age-Hommes'!$A39,[1]age_tranches_5ans_nb_sex!$A:$A,0),20)/5</f>
        <v>16.599999999818401</v>
      </c>
      <c r="AS39">
        <f>INDEX([1]age_tranches_5ans_nb_sex!$1:$1048576,MATCH('SectorStat-Age-Hommes'!$A39,[1]age_tranches_5ans_nb_sex!$A:$A,0),20)/5</f>
        <v>16.599999999818401</v>
      </c>
      <c r="AT39">
        <f>INDEX([1]age_tranches_5ans_nb_sex!$1:$1048576,MATCH('SectorStat-Age-Hommes'!$A39,[1]age_tranches_5ans_nb_sex!$A:$A,0),20)/5</f>
        <v>16.599999999818401</v>
      </c>
      <c r="AU39">
        <f>INDEX([1]age_tranches_5ans_nb_sex!$1:$1048576,MATCH('SectorStat-Age-Hommes'!$A39,[1]age_tranches_5ans_nb_sex!$A:$A,0),20)/5</f>
        <v>16.599999999818401</v>
      </c>
      <c r="AV39">
        <f>INDEX([1]age_tranches_5ans_nb_sex!$1:$1048576,MATCH('SectorStat-Age-Hommes'!$A39,[1]age_tranches_5ans_nb_sex!$A:$A,0),20)/5</f>
        <v>16.599999999818401</v>
      </c>
      <c r="AW39">
        <f>INDEX([1]age_tranches_5ans_nb_sex!$1:$1048576,MATCH('SectorStat-Age-Hommes'!$A39,[1]age_tranches_5ans_nb_sex!$A:$A,0),22)/5</f>
        <v>14.2000000000466</v>
      </c>
      <c r="AX39">
        <f>INDEX([1]age_tranches_5ans_nb_sex!$1:$1048576,MATCH('SectorStat-Age-Hommes'!$A39,[1]age_tranches_5ans_nb_sex!$A:$A,0),22)/5</f>
        <v>14.2000000000466</v>
      </c>
      <c r="AY39">
        <f>INDEX([1]age_tranches_5ans_nb_sex!$1:$1048576,MATCH('SectorStat-Age-Hommes'!$A39,[1]age_tranches_5ans_nb_sex!$A:$A,0),22)/5</f>
        <v>14.2000000000466</v>
      </c>
      <c r="AZ39">
        <f>INDEX([1]age_tranches_5ans_nb_sex!$1:$1048576,MATCH('SectorStat-Age-Hommes'!$A39,[1]age_tranches_5ans_nb_sex!$A:$A,0),22)/5</f>
        <v>14.2000000000466</v>
      </c>
      <c r="BA39">
        <f>INDEX([1]age_tranches_5ans_nb_sex!$1:$1048576,MATCH('SectorStat-Age-Hommes'!$A39,[1]age_tranches_5ans_nb_sex!$A:$A,0),22)/5</f>
        <v>14.2000000000466</v>
      </c>
      <c r="BB39">
        <f>INDEX([1]age_tranches_5ans_nb_sex!$1:$1048576,MATCH('SectorStat-Age-Hommes'!$A39,[1]age_tranches_5ans_nb_sex!$A:$A,0),24)/5</f>
        <v>12.9999999999658</v>
      </c>
      <c r="BC39">
        <f>INDEX([1]age_tranches_5ans_nb_sex!$1:$1048576,MATCH('SectorStat-Age-Hommes'!$A39,[1]age_tranches_5ans_nb_sex!$A:$A,0),24)/5</f>
        <v>12.9999999999658</v>
      </c>
      <c r="BD39">
        <f>INDEX([1]age_tranches_5ans_nb_sex!$1:$1048576,MATCH('SectorStat-Age-Hommes'!$A39,[1]age_tranches_5ans_nb_sex!$A:$A,0),24)/5</f>
        <v>12.9999999999658</v>
      </c>
      <c r="BE39">
        <f>INDEX([1]age_tranches_5ans_nb_sex!$1:$1048576,MATCH('SectorStat-Age-Hommes'!$A39,[1]age_tranches_5ans_nb_sex!$A:$A,0),24)/5</f>
        <v>12.9999999999658</v>
      </c>
      <c r="BF39">
        <f>INDEX([1]age_tranches_5ans_nb_sex!$1:$1048576,MATCH('SectorStat-Age-Hommes'!$A39,[1]age_tranches_5ans_nb_sex!$A:$A,0),24)/5</f>
        <v>12.9999999999658</v>
      </c>
      <c r="BG39">
        <f>INDEX([1]age_tranches_5ans_nb_sex!$1:$1048576,MATCH('SectorStat-Age-Hommes'!$A39,[1]age_tranches_5ans_nb_sex!$A:$A,0),26)/5</f>
        <v>11.6000000001314</v>
      </c>
      <c r="BH39">
        <f>INDEX([1]age_tranches_5ans_nb_sex!$1:$1048576,MATCH('SectorStat-Age-Hommes'!$A39,[1]age_tranches_5ans_nb_sex!$A:$A,0),26)/5</f>
        <v>11.6000000001314</v>
      </c>
      <c r="BI39">
        <f>INDEX([1]age_tranches_5ans_nb_sex!$1:$1048576,MATCH('SectorStat-Age-Hommes'!$A39,[1]age_tranches_5ans_nb_sex!$A:$A,0),26)/5</f>
        <v>11.6000000001314</v>
      </c>
      <c r="BJ39">
        <f>INDEX([1]age_tranches_5ans_nb_sex!$1:$1048576,MATCH('SectorStat-Age-Hommes'!$A39,[1]age_tranches_5ans_nb_sex!$A:$A,0),26)/5</f>
        <v>11.6000000001314</v>
      </c>
      <c r="BK39">
        <f>INDEX([1]age_tranches_5ans_nb_sex!$1:$1048576,MATCH('SectorStat-Age-Hommes'!$A39,[1]age_tranches_5ans_nb_sex!$A:$A,0),26)/5</f>
        <v>11.6000000001314</v>
      </c>
      <c r="BL39">
        <f>INDEX([1]age_tranches_5ans_nb_sex!$1:$1048576,MATCH('SectorStat-Age-Hommes'!$A39,[1]age_tranches_5ans_nb_sex!$A:$A,0),28)/5</f>
        <v>7.9999999998890008</v>
      </c>
      <c r="BM39">
        <f>INDEX([1]age_tranches_5ans_nb_sex!$1:$1048576,MATCH('SectorStat-Age-Hommes'!$A39,[1]age_tranches_5ans_nb_sex!$A:$A,0),28)/5</f>
        <v>7.9999999998890008</v>
      </c>
      <c r="BN39">
        <f>INDEX([1]age_tranches_5ans_nb_sex!$1:$1048576,MATCH('SectorStat-Age-Hommes'!$A39,[1]age_tranches_5ans_nb_sex!$A:$A,0),28)/5</f>
        <v>7.9999999998890008</v>
      </c>
      <c r="BO39">
        <f>INDEX([1]age_tranches_5ans_nb_sex!$1:$1048576,MATCH('SectorStat-Age-Hommes'!$A39,[1]age_tranches_5ans_nb_sex!$A:$A,0),28)/5</f>
        <v>7.9999999998890008</v>
      </c>
      <c r="BP39">
        <f>INDEX([1]age_tranches_5ans_nb_sex!$1:$1048576,MATCH('SectorStat-Age-Hommes'!$A39,[1]age_tranches_5ans_nb_sex!$A:$A,0),28)/5</f>
        <v>7.9999999998890008</v>
      </c>
      <c r="BQ39">
        <f>INDEX([1]age_tranches_5ans_nb_sex!$1:$1048576,MATCH('SectorStat-Age-Hommes'!$A39,[1]age_tranches_5ans_nb_sex!$A:$A,0),30)/5</f>
        <v>5.3999999999738</v>
      </c>
      <c r="BR39">
        <f>INDEX([1]age_tranches_5ans_nb_sex!$1:$1048576,MATCH('SectorStat-Age-Hommes'!$A39,[1]age_tranches_5ans_nb_sex!$A:$A,0),30)/5</f>
        <v>5.3999999999738</v>
      </c>
      <c r="BS39">
        <f>INDEX([1]age_tranches_5ans_nb_sex!$1:$1048576,MATCH('SectorStat-Age-Hommes'!$A39,[1]age_tranches_5ans_nb_sex!$A:$A,0),30)/5</f>
        <v>5.3999999999738</v>
      </c>
      <c r="BT39">
        <f>INDEX([1]age_tranches_5ans_nb_sex!$1:$1048576,MATCH('SectorStat-Age-Hommes'!$A39,[1]age_tranches_5ans_nb_sex!$A:$A,0),30)/5</f>
        <v>5.3999999999738</v>
      </c>
      <c r="BU39">
        <f>INDEX([1]age_tranches_5ans_nb_sex!$1:$1048576,MATCH('SectorStat-Age-Hommes'!$A39,[1]age_tranches_5ans_nb_sex!$A:$A,0),30)/5</f>
        <v>5.3999999999738</v>
      </c>
      <c r="BV39">
        <f>INDEX([1]age_tranches_5ans_nb_sex!$1:$1048576,MATCH('SectorStat-Age-Hommes'!$A39,[1]age_tranches_5ans_nb_sex!$A:$A,0),32)/5</f>
        <v>3.7999999999960004</v>
      </c>
      <c r="BW39">
        <f>INDEX([1]age_tranches_5ans_nb_sex!$1:$1048576,MATCH('SectorStat-Age-Hommes'!$A39,[1]age_tranches_5ans_nb_sex!$A:$A,0),32)/5</f>
        <v>3.7999999999960004</v>
      </c>
      <c r="BX39">
        <f>INDEX([1]age_tranches_5ans_nb_sex!$1:$1048576,MATCH('SectorStat-Age-Hommes'!$A39,[1]age_tranches_5ans_nb_sex!$A:$A,0),32)/5</f>
        <v>3.7999999999960004</v>
      </c>
      <c r="BY39">
        <f>INDEX([1]age_tranches_5ans_nb_sex!$1:$1048576,MATCH('SectorStat-Age-Hommes'!$A39,[1]age_tranches_5ans_nb_sex!$A:$A,0),32)/5</f>
        <v>3.7999999999960004</v>
      </c>
      <c r="BZ39">
        <f>INDEX([1]age_tranches_5ans_nb_sex!$1:$1048576,MATCH('SectorStat-Age-Hommes'!$A39,[1]age_tranches_5ans_nb_sex!$A:$A,0),32)/5</f>
        <v>3.7999999999960004</v>
      </c>
      <c r="CA39">
        <f>INDEX([1]age_tranches_5ans_nb_sex!$1:$1048576,MATCH('SectorStat-Age-Hommes'!$A39,[1]age_tranches_5ans_nb_sex!$A:$A,0),34)/5</f>
        <v>1.9999999998748001</v>
      </c>
      <c r="CB39">
        <f>INDEX([1]age_tranches_5ans_nb_sex!$1:$1048576,MATCH('SectorStat-Age-Hommes'!$A39,[1]age_tranches_5ans_nb_sex!$A:$A,0),34)/5</f>
        <v>1.9999999998748001</v>
      </c>
      <c r="CC39">
        <f>INDEX([1]age_tranches_5ans_nb_sex!$1:$1048576,MATCH('SectorStat-Age-Hommes'!$A39,[1]age_tranches_5ans_nb_sex!$A:$A,0),34)/5</f>
        <v>1.9999999998748001</v>
      </c>
      <c r="CD39">
        <f>INDEX([1]age_tranches_5ans_nb_sex!$1:$1048576,MATCH('SectorStat-Age-Hommes'!$A39,[1]age_tranches_5ans_nb_sex!$A:$A,0),34)/5</f>
        <v>1.9999999998748001</v>
      </c>
      <c r="CE39">
        <f>INDEX([1]age_tranches_5ans_nb_sex!$1:$1048576,MATCH('SectorStat-Age-Hommes'!$A39,[1]age_tranches_5ans_nb_sex!$A:$A,0),34)/5</f>
        <v>1.9999999998748001</v>
      </c>
      <c r="CF39">
        <f>INDEX([1]age_tranches_5ans_nb_sex!$1:$1048576,MATCH('SectorStat-Age-Hommes'!$A39,[1]age_tranches_5ans_nb_sex!$A:$A,0),36)/5</f>
        <v>1.9999999998748001</v>
      </c>
      <c r="CG39">
        <f>INDEX([1]age_tranches_5ans_nb_sex!$1:$1048576,MATCH('SectorStat-Age-Hommes'!$A39,[1]age_tranches_5ans_nb_sex!$A:$A,0),36)/5</f>
        <v>1.9999999998748001</v>
      </c>
      <c r="CH39">
        <f>INDEX([1]age_tranches_5ans_nb_sex!$1:$1048576,MATCH('SectorStat-Age-Hommes'!$A39,[1]age_tranches_5ans_nb_sex!$A:$A,0),36)/5</f>
        <v>1.9999999998748001</v>
      </c>
      <c r="CI39">
        <f>INDEX([1]age_tranches_5ans_nb_sex!$1:$1048576,MATCH('SectorStat-Age-Hommes'!$A39,[1]age_tranches_5ans_nb_sex!$A:$A,0),36)/5</f>
        <v>1.9999999998748001</v>
      </c>
      <c r="CJ39">
        <f>INDEX([1]age_tranches_5ans_nb_sex!$1:$1048576,MATCH('SectorStat-Age-Hommes'!$A39,[1]age_tranches_5ans_nb_sex!$A:$A,0),36)/5</f>
        <v>1.9999999998748001</v>
      </c>
      <c r="CK39">
        <f>INDEX([1]age_tranches_5ans_nb_sex!$1:$1048576,MATCH('SectorStat-Age-Hommes'!$A39,[1]age_tranches_5ans_nb_sex!$A:$A,0),38)/5</f>
        <v>0.99999999993740007</v>
      </c>
      <c r="CL39">
        <f>INDEX([1]age_tranches_5ans_nb_sex!$1:$1048576,MATCH('SectorStat-Age-Hommes'!$A39,[1]age_tranches_5ans_nb_sex!$A:$A,0),38)/5</f>
        <v>0.99999999993740007</v>
      </c>
      <c r="CM39">
        <f>INDEX([1]age_tranches_5ans_nb_sex!$1:$1048576,MATCH('SectorStat-Age-Hommes'!$A39,[1]age_tranches_5ans_nb_sex!$A:$A,0),38)/5</f>
        <v>0.99999999993740007</v>
      </c>
      <c r="CN39">
        <f>INDEX([1]age_tranches_5ans_nb_sex!$1:$1048576,MATCH('SectorStat-Age-Hommes'!$A39,[1]age_tranches_5ans_nb_sex!$A:$A,0),38)/5</f>
        <v>0.99999999993740007</v>
      </c>
      <c r="CO39">
        <f>INDEX([1]age_tranches_5ans_nb_sex!$1:$1048576,MATCH('SectorStat-Age-Hommes'!$A39,[1]age_tranches_5ans_nb_sex!$A:$A,0),38)/5</f>
        <v>0.99999999993740007</v>
      </c>
      <c r="CP39" s="2">
        <f>INDEX([1]age_tranches_5ans_nb_sex!$1:$1048576,MATCH('SectorStat-Age-Hommes'!$A39,[1]age_tranches_5ans_nb_sex!$A:$A,0),40)/5</f>
        <v>0</v>
      </c>
      <c r="CQ39" s="2">
        <f>INDEX([1]age_tranches_5ans_nb_sex!$1:$1048576,MATCH('SectorStat-Age-Hommes'!$A39,[1]age_tranches_5ans_nb_sex!$A:$A,0),40)/5</f>
        <v>0</v>
      </c>
      <c r="CR39" s="2">
        <f>INDEX([1]age_tranches_5ans_nb_sex!$1:$1048576,MATCH('SectorStat-Age-Hommes'!$A39,[1]age_tranches_5ans_nb_sex!$A:$A,0),40)/5</f>
        <v>0</v>
      </c>
      <c r="CS39" s="2">
        <f>INDEX([1]age_tranches_5ans_nb_sex!$1:$1048576,MATCH('SectorStat-Age-Hommes'!$A39,[1]age_tranches_5ans_nb_sex!$A:$A,0),40)/5</f>
        <v>0</v>
      </c>
      <c r="CT39" s="2">
        <f>INDEX([1]age_tranches_5ans_nb_sex!$1:$1048576,MATCH('SectorStat-Age-Hommes'!$A39,[1]age_tranches_5ans_nb_sex!$A:$A,0),40)/5</f>
        <v>0</v>
      </c>
      <c r="CZ39" s="3"/>
      <c r="DA39" s="3"/>
      <c r="DB39" s="3"/>
      <c r="DC39" s="3"/>
      <c r="DD39" s="3"/>
    </row>
    <row r="40" spans="1:108" x14ac:dyDescent="0.35">
      <c r="A40" s="1" t="s">
        <v>79</v>
      </c>
      <c r="B40" s="1" t="s">
        <v>80</v>
      </c>
      <c r="C40" t="str">
        <f>INDEX([1]SectorStat!$1:$1048576,MATCH('[1]Distribution ages'!$A40,[1]SectorStat!$B:$B,0),4)</f>
        <v>Anderlecht</v>
      </c>
      <c r="D40">
        <f>INDEX([1]age_tranches_5ans_nb_sex!$1:$1048576,MATCH('SectorStat-Age-Hommes'!$A40,[1]age_tranches_5ans_nb_sex!$A:$A,0),4)/5</f>
        <v>10.800000000042001</v>
      </c>
      <c r="E40">
        <f>INDEX([1]age_tranches_5ans_nb_sex!$1:$1048576,MATCH('SectorStat-Age-Hommes'!$A40,[1]age_tranches_5ans_nb_sex!$A:$A,0),4)/5</f>
        <v>10.800000000042001</v>
      </c>
      <c r="F40">
        <f>INDEX([1]age_tranches_5ans_nb_sex!$1:$1048576,MATCH('SectorStat-Age-Hommes'!$A40,[1]age_tranches_5ans_nb_sex!$A:$A,0),4)/5</f>
        <v>10.800000000042001</v>
      </c>
      <c r="G40">
        <f>INDEX([1]age_tranches_5ans_nb_sex!$1:$1048576,MATCH('SectorStat-Age-Hommes'!$A40,[1]age_tranches_5ans_nb_sex!$A:$A,0),4)/5</f>
        <v>10.800000000042001</v>
      </c>
      <c r="H40">
        <f>INDEX([1]age_tranches_5ans_nb_sex!$1:$1048576,MATCH('SectorStat-Age-Hommes'!$A40,[1]age_tranches_5ans_nb_sex!$A:$A,0),4)/5</f>
        <v>10.800000000042001</v>
      </c>
      <c r="I40">
        <f>INDEX([1]age_tranches_5ans_nb_sex!$1:$1048576,MATCH('SectorStat-Age-Hommes'!$A40,[1]age_tranches_5ans_nb_sex!$A:$A,0),6)/5</f>
        <v>8.4000000001168011</v>
      </c>
      <c r="J40">
        <f>INDEX([1]age_tranches_5ans_nb_sex!$1:$1048576,MATCH('SectorStat-Age-Hommes'!$A40,[1]age_tranches_5ans_nb_sex!$A:$A,0),6)/5</f>
        <v>8.4000000001168011</v>
      </c>
      <c r="K40">
        <f>INDEX([1]age_tranches_5ans_nb_sex!$1:$1048576,MATCH('SectorStat-Age-Hommes'!$A40,[1]age_tranches_5ans_nb_sex!$A:$A,0),6)/5</f>
        <v>8.4000000001168011</v>
      </c>
      <c r="L40">
        <f>INDEX([1]age_tranches_5ans_nb_sex!$1:$1048576,MATCH('SectorStat-Age-Hommes'!$A40,[1]age_tranches_5ans_nb_sex!$A:$A,0),6)/5</f>
        <v>8.4000000001168011</v>
      </c>
      <c r="M40">
        <f>INDEX([1]age_tranches_5ans_nb_sex!$1:$1048576,MATCH('SectorStat-Age-Hommes'!$A40,[1]age_tranches_5ans_nb_sex!$A:$A,0),6)/5</f>
        <v>8.4000000001168011</v>
      </c>
      <c r="N40">
        <f>INDEX([1]age_tranches_5ans_nb_sex!$1:$1048576,MATCH('SectorStat-Age-Hommes'!$A40,[1]age_tranches_5ans_nb_sex!$A:$A,0),8)/5</f>
        <v>8.7999999998940002</v>
      </c>
      <c r="O40">
        <f>INDEX([1]age_tranches_5ans_nb_sex!$1:$1048576,MATCH('SectorStat-Age-Hommes'!$A40,[1]age_tranches_5ans_nb_sex!$A:$A,0),8)/5</f>
        <v>8.7999999998940002</v>
      </c>
      <c r="P40">
        <f>INDEX([1]age_tranches_5ans_nb_sex!$1:$1048576,MATCH('SectorStat-Age-Hommes'!$A40,[1]age_tranches_5ans_nb_sex!$A:$A,0),8)/5</f>
        <v>8.7999999998940002</v>
      </c>
      <c r="Q40">
        <f>INDEX([1]age_tranches_5ans_nb_sex!$1:$1048576,MATCH('SectorStat-Age-Hommes'!$A40,[1]age_tranches_5ans_nb_sex!$A:$A,0),8)/5</f>
        <v>8.7999999998940002</v>
      </c>
      <c r="R40">
        <f>INDEX([1]age_tranches_5ans_nb_sex!$1:$1048576,MATCH('SectorStat-Age-Hommes'!$A40,[1]age_tranches_5ans_nb_sex!$A:$A,0),8)/5</f>
        <v>8.7999999998940002</v>
      </c>
      <c r="S40">
        <f>INDEX([1]age_tranches_5ans_nb_sex!$1:$1048576,MATCH('SectorStat-Age-Hommes'!$A40,[1]age_tranches_5ans_nb_sex!$A:$A,0),10)/5</f>
        <v>5.3999999998948001</v>
      </c>
      <c r="T40">
        <f>INDEX([1]age_tranches_5ans_nb_sex!$1:$1048576,MATCH('SectorStat-Age-Hommes'!$A40,[1]age_tranches_5ans_nb_sex!$A:$A,0),10)/5</f>
        <v>5.3999999998948001</v>
      </c>
      <c r="U40">
        <f>INDEX([1]age_tranches_5ans_nb_sex!$1:$1048576,MATCH('SectorStat-Age-Hommes'!$A40,[1]age_tranches_5ans_nb_sex!$A:$A,0),10)/5</f>
        <v>5.3999999998948001</v>
      </c>
      <c r="V40">
        <f>INDEX([1]age_tranches_5ans_nb_sex!$1:$1048576,MATCH('SectorStat-Age-Hommes'!$A40,[1]age_tranches_5ans_nb_sex!$A:$A,0),10)/5</f>
        <v>5.3999999998948001</v>
      </c>
      <c r="W40">
        <f>INDEX([1]age_tranches_5ans_nb_sex!$1:$1048576,MATCH('SectorStat-Age-Hommes'!$A40,[1]age_tranches_5ans_nb_sex!$A:$A,0),10)/5</f>
        <v>5.3999999998948001</v>
      </c>
      <c r="X40">
        <f>INDEX([1]age_tranches_5ans_nb_sex!$1:$1048576,MATCH('SectorStat-Age-Hommes'!$A40,[1]age_tranches_5ans_nb_sex!$A:$A,0),10)/5</f>
        <v>5.3999999998948001</v>
      </c>
      <c r="Y40">
        <f>INDEX([1]age_tranches_5ans_nb_sex!$1:$1048576,MATCH('SectorStat-Age-Hommes'!$A40,[1]age_tranches_5ans_nb_sex!$A:$A,0),12)/5</f>
        <v>7.4000000000427999</v>
      </c>
      <c r="Z40">
        <f>INDEX([1]age_tranches_5ans_nb_sex!$1:$1048576,MATCH('SectorStat-Age-Hommes'!$A40,[1]age_tranches_5ans_nb_sex!$A:$A,0),12)/5</f>
        <v>7.4000000000427999</v>
      </c>
      <c r="AA40">
        <f>INDEX([1]age_tranches_5ans_nb_sex!$1:$1048576,MATCH('SectorStat-Age-Hommes'!$A40,[1]age_tranches_5ans_nb_sex!$A:$A,0),12)/5</f>
        <v>7.4000000000427999</v>
      </c>
      <c r="AB40">
        <f>INDEX([1]age_tranches_5ans_nb_sex!$1:$1048576,MATCH('SectorStat-Age-Hommes'!$A40,[1]age_tranches_5ans_nb_sex!$A:$A,0),12)/5</f>
        <v>7.4000000000427999</v>
      </c>
      <c r="AC40">
        <f>INDEX([1]age_tranches_5ans_nb_sex!$1:$1048576,MATCH('SectorStat-Age-Hommes'!$A40,[1]age_tranches_5ans_nb_sex!$A:$A,0),14)/5</f>
        <v>8.0000000000872014</v>
      </c>
      <c r="AD40">
        <f>INDEX([1]age_tranches_5ans_nb_sex!$1:$1048576,MATCH('SectorStat-Age-Hommes'!$A40,[1]age_tranches_5ans_nb_sex!$A:$A,0),14)/5</f>
        <v>8.0000000000872014</v>
      </c>
      <c r="AE40">
        <f>INDEX([1]age_tranches_5ans_nb_sex!$1:$1048576,MATCH('SectorStat-Age-Hommes'!$A40,[1]age_tranches_5ans_nb_sex!$A:$A,0),14)/5</f>
        <v>8.0000000000872014</v>
      </c>
      <c r="AF40">
        <f>INDEX([1]age_tranches_5ans_nb_sex!$1:$1048576,MATCH('SectorStat-Age-Hommes'!$A40,[1]age_tranches_5ans_nb_sex!$A:$A,0),14)/5</f>
        <v>8.0000000000872014</v>
      </c>
      <c r="AG40">
        <f>INDEX([1]age_tranches_5ans_nb_sex!$1:$1048576,MATCH('SectorStat-Age-Hommes'!$A40,[1]age_tranches_5ans_nb_sex!$A:$A,0),14)/5</f>
        <v>8.0000000000872014</v>
      </c>
      <c r="AH40">
        <f>INDEX([1]age_tranches_5ans_nb_sex!$1:$1048576,MATCH('SectorStat-Age-Hommes'!$A40,[1]age_tranches_5ans_nb_sex!$A:$A,0),16)/5</f>
        <v>10.199999999997601</v>
      </c>
      <c r="AI40">
        <f>INDEX([1]age_tranches_5ans_nb_sex!$1:$1048576,MATCH('SectorStat-Age-Hommes'!$A40,[1]age_tranches_5ans_nb_sex!$A:$A,0),16)/5</f>
        <v>10.199999999997601</v>
      </c>
      <c r="AJ40">
        <f>INDEX([1]age_tranches_5ans_nb_sex!$1:$1048576,MATCH('SectorStat-Age-Hommes'!$A40,[1]age_tranches_5ans_nb_sex!$A:$A,0),16)/5</f>
        <v>10.199999999997601</v>
      </c>
      <c r="AK40">
        <f>INDEX([1]age_tranches_5ans_nb_sex!$1:$1048576,MATCH('SectorStat-Age-Hommes'!$A40,[1]age_tranches_5ans_nb_sex!$A:$A,0),16)/5</f>
        <v>10.199999999997601</v>
      </c>
      <c r="AL40">
        <f>INDEX([1]age_tranches_5ans_nb_sex!$1:$1048576,MATCH('SectorStat-Age-Hommes'!$A40,[1]age_tranches_5ans_nb_sex!$A:$A,0),16)/5</f>
        <v>10.199999999997601</v>
      </c>
      <c r="AM40">
        <f>INDEX([1]age_tranches_5ans_nb_sex!$1:$1048576,MATCH('SectorStat-Age-Hommes'!$A40,[1]age_tranches_5ans_nb_sex!$A:$A,0),18)/5</f>
        <v>14.400000000056</v>
      </c>
      <c r="AN40">
        <f>INDEX([1]age_tranches_5ans_nb_sex!$1:$1048576,MATCH('SectorStat-Age-Hommes'!$A40,[1]age_tranches_5ans_nb_sex!$A:$A,0),18)/5</f>
        <v>14.400000000056</v>
      </c>
      <c r="AO40">
        <f>INDEX([1]age_tranches_5ans_nb_sex!$1:$1048576,MATCH('SectorStat-Age-Hommes'!$A40,[1]age_tranches_5ans_nb_sex!$A:$A,0),18)/5</f>
        <v>14.400000000056</v>
      </c>
      <c r="AP40">
        <f>INDEX([1]age_tranches_5ans_nb_sex!$1:$1048576,MATCH('SectorStat-Age-Hommes'!$A40,[1]age_tranches_5ans_nb_sex!$A:$A,0),18)/5</f>
        <v>14.400000000056</v>
      </c>
      <c r="AQ40">
        <f>INDEX([1]age_tranches_5ans_nb_sex!$1:$1048576,MATCH('SectorStat-Age-Hommes'!$A40,[1]age_tranches_5ans_nb_sex!$A:$A,0),18)/5</f>
        <v>14.400000000056</v>
      </c>
      <c r="AR40">
        <f>INDEX([1]age_tranches_5ans_nb_sex!$1:$1048576,MATCH('SectorStat-Age-Hommes'!$A40,[1]age_tranches_5ans_nb_sex!$A:$A,0),20)/5</f>
        <v>14.600000000070798</v>
      </c>
      <c r="AS40">
        <f>INDEX([1]age_tranches_5ans_nb_sex!$1:$1048576,MATCH('SectorStat-Age-Hommes'!$A40,[1]age_tranches_5ans_nb_sex!$A:$A,0),20)/5</f>
        <v>14.600000000070798</v>
      </c>
      <c r="AT40">
        <f>INDEX([1]age_tranches_5ans_nb_sex!$1:$1048576,MATCH('SectorStat-Age-Hommes'!$A40,[1]age_tranches_5ans_nb_sex!$A:$A,0),20)/5</f>
        <v>14.600000000070798</v>
      </c>
      <c r="AU40">
        <f>INDEX([1]age_tranches_5ans_nb_sex!$1:$1048576,MATCH('SectorStat-Age-Hommes'!$A40,[1]age_tranches_5ans_nb_sex!$A:$A,0),20)/5</f>
        <v>14.600000000070798</v>
      </c>
      <c r="AV40">
        <f>INDEX([1]age_tranches_5ans_nb_sex!$1:$1048576,MATCH('SectorStat-Age-Hommes'!$A40,[1]age_tranches_5ans_nb_sex!$A:$A,0),20)/5</f>
        <v>14.600000000070798</v>
      </c>
      <c r="AW40">
        <f>INDEX([1]age_tranches_5ans_nb_sex!$1:$1048576,MATCH('SectorStat-Age-Hommes'!$A40,[1]age_tranches_5ans_nb_sex!$A:$A,0),22)/5</f>
        <v>9.9999999999827995</v>
      </c>
      <c r="AX40">
        <f>INDEX([1]age_tranches_5ans_nb_sex!$1:$1048576,MATCH('SectorStat-Age-Hommes'!$A40,[1]age_tranches_5ans_nb_sex!$A:$A,0),22)/5</f>
        <v>9.9999999999827995</v>
      </c>
      <c r="AY40">
        <f>INDEX([1]age_tranches_5ans_nb_sex!$1:$1048576,MATCH('SectorStat-Age-Hommes'!$A40,[1]age_tranches_5ans_nb_sex!$A:$A,0),22)/5</f>
        <v>9.9999999999827995</v>
      </c>
      <c r="AZ40">
        <f>INDEX([1]age_tranches_5ans_nb_sex!$1:$1048576,MATCH('SectorStat-Age-Hommes'!$A40,[1]age_tranches_5ans_nb_sex!$A:$A,0),22)/5</f>
        <v>9.9999999999827995</v>
      </c>
      <c r="BA40">
        <f>INDEX([1]age_tranches_5ans_nb_sex!$1:$1048576,MATCH('SectorStat-Age-Hommes'!$A40,[1]age_tranches_5ans_nb_sex!$A:$A,0),22)/5</f>
        <v>9.9999999999827995</v>
      </c>
      <c r="BB40">
        <f>INDEX([1]age_tranches_5ans_nb_sex!$1:$1048576,MATCH('SectorStat-Age-Hommes'!$A40,[1]age_tranches_5ans_nb_sex!$A:$A,0),24)/5</f>
        <v>9.9999999999827995</v>
      </c>
      <c r="BC40">
        <f>INDEX([1]age_tranches_5ans_nb_sex!$1:$1048576,MATCH('SectorStat-Age-Hommes'!$A40,[1]age_tranches_5ans_nb_sex!$A:$A,0),24)/5</f>
        <v>9.9999999999827995</v>
      </c>
      <c r="BD40">
        <f>INDEX([1]age_tranches_5ans_nb_sex!$1:$1048576,MATCH('SectorStat-Age-Hommes'!$A40,[1]age_tranches_5ans_nb_sex!$A:$A,0),24)/5</f>
        <v>9.9999999999827995</v>
      </c>
      <c r="BE40">
        <f>INDEX([1]age_tranches_5ans_nb_sex!$1:$1048576,MATCH('SectorStat-Age-Hommes'!$A40,[1]age_tranches_5ans_nb_sex!$A:$A,0),24)/5</f>
        <v>9.9999999999827995</v>
      </c>
      <c r="BF40">
        <f>INDEX([1]age_tranches_5ans_nb_sex!$1:$1048576,MATCH('SectorStat-Age-Hommes'!$A40,[1]age_tranches_5ans_nb_sex!$A:$A,0),24)/5</f>
        <v>9.9999999999827995</v>
      </c>
      <c r="BG40">
        <f>INDEX([1]age_tranches_5ans_nb_sex!$1:$1048576,MATCH('SectorStat-Age-Hommes'!$A40,[1]age_tranches_5ans_nb_sex!$A:$A,0),26)/5</f>
        <v>5.7999999999244007</v>
      </c>
      <c r="BH40">
        <f>INDEX([1]age_tranches_5ans_nb_sex!$1:$1048576,MATCH('SectorStat-Age-Hommes'!$A40,[1]age_tranches_5ans_nb_sex!$A:$A,0),26)/5</f>
        <v>5.7999999999244007</v>
      </c>
      <c r="BI40">
        <f>INDEX([1]age_tranches_5ans_nb_sex!$1:$1048576,MATCH('SectorStat-Age-Hommes'!$A40,[1]age_tranches_5ans_nb_sex!$A:$A,0),26)/5</f>
        <v>5.7999999999244007</v>
      </c>
      <c r="BJ40">
        <f>INDEX([1]age_tranches_5ans_nb_sex!$1:$1048576,MATCH('SectorStat-Age-Hommes'!$A40,[1]age_tranches_5ans_nb_sex!$A:$A,0),26)/5</f>
        <v>5.7999999999244007</v>
      </c>
      <c r="BK40">
        <f>INDEX([1]age_tranches_5ans_nb_sex!$1:$1048576,MATCH('SectorStat-Age-Hommes'!$A40,[1]age_tranches_5ans_nb_sex!$A:$A,0),26)/5</f>
        <v>5.7999999999244007</v>
      </c>
      <c r="BL40">
        <f>INDEX([1]age_tranches_5ans_nb_sex!$1:$1048576,MATCH('SectorStat-Age-Hommes'!$A40,[1]age_tranches_5ans_nb_sex!$A:$A,0),28)/5</f>
        <v>4.0000000000436007</v>
      </c>
      <c r="BM40">
        <f>INDEX([1]age_tranches_5ans_nb_sex!$1:$1048576,MATCH('SectorStat-Age-Hommes'!$A40,[1]age_tranches_5ans_nb_sex!$A:$A,0),28)/5</f>
        <v>4.0000000000436007</v>
      </c>
      <c r="BN40">
        <f>INDEX([1]age_tranches_5ans_nb_sex!$1:$1048576,MATCH('SectorStat-Age-Hommes'!$A40,[1]age_tranches_5ans_nb_sex!$A:$A,0),28)/5</f>
        <v>4.0000000000436007</v>
      </c>
      <c r="BO40">
        <f>INDEX([1]age_tranches_5ans_nb_sex!$1:$1048576,MATCH('SectorStat-Age-Hommes'!$A40,[1]age_tranches_5ans_nb_sex!$A:$A,0),28)/5</f>
        <v>4.0000000000436007</v>
      </c>
      <c r="BP40">
        <f>INDEX([1]age_tranches_5ans_nb_sex!$1:$1048576,MATCH('SectorStat-Age-Hommes'!$A40,[1]age_tranches_5ans_nb_sex!$A:$A,0),28)/5</f>
        <v>4.0000000000436007</v>
      </c>
      <c r="BQ40">
        <f>INDEX([1]age_tranches_5ans_nb_sex!$1:$1048576,MATCH('SectorStat-Age-Hommes'!$A40,[1]age_tranches_5ans_nb_sex!$A:$A,0),30)/5</f>
        <v>2.9999999999696003</v>
      </c>
      <c r="BR40">
        <f>INDEX([1]age_tranches_5ans_nb_sex!$1:$1048576,MATCH('SectorStat-Age-Hommes'!$A40,[1]age_tranches_5ans_nb_sex!$A:$A,0),30)/5</f>
        <v>2.9999999999696003</v>
      </c>
      <c r="BS40">
        <f>INDEX([1]age_tranches_5ans_nb_sex!$1:$1048576,MATCH('SectorStat-Age-Hommes'!$A40,[1]age_tranches_5ans_nb_sex!$A:$A,0),30)/5</f>
        <v>2.9999999999696003</v>
      </c>
      <c r="BT40">
        <f>INDEX([1]age_tranches_5ans_nb_sex!$1:$1048576,MATCH('SectorStat-Age-Hommes'!$A40,[1]age_tranches_5ans_nb_sex!$A:$A,0),30)/5</f>
        <v>2.9999999999696003</v>
      </c>
      <c r="BU40">
        <f>INDEX([1]age_tranches_5ans_nb_sex!$1:$1048576,MATCH('SectorStat-Age-Hommes'!$A40,[1]age_tranches_5ans_nb_sex!$A:$A,0),30)/5</f>
        <v>2.9999999999696003</v>
      </c>
      <c r="BV40">
        <f>INDEX([1]age_tranches_5ans_nb_sex!$1:$1048576,MATCH('SectorStat-Age-Hommes'!$A40,[1]age_tranches_5ans_nb_sex!$A:$A,0),32)/5</f>
        <v>2.3999999999252002</v>
      </c>
      <c r="BW40">
        <f>INDEX([1]age_tranches_5ans_nb_sex!$1:$1048576,MATCH('SectorStat-Age-Hommes'!$A40,[1]age_tranches_5ans_nb_sex!$A:$A,0),32)/5</f>
        <v>2.3999999999252002</v>
      </c>
      <c r="BX40">
        <f>INDEX([1]age_tranches_5ans_nb_sex!$1:$1048576,MATCH('SectorStat-Age-Hommes'!$A40,[1]age_tranches_5ans_nb_sex!$A:$A,0),32)/5</f>
        <v>2.3999999999252002</v>
      </c>
      <c r="BY40">
        <f>INDEX([1]age_tranches_5ans_nb_sex!$1:$1048576,MATCH('SectorStat-Age-Hommes'!$A40,[1]age_tranches_5ans_nb_sex!$A:$A,0),32)/5</f>
        <v>2.3999999999252002</v>
      </c>
      <c r="BZ40">
        <f>INDEX([1]age_tranches_5ans_nb_sex!$1:$1048576,MATCH('SectorStat-Age-Hommes'!$A40,[1]age_tranches_5ans_nb_sex!$A:$A,0),32)/5</f>
        <v>2.3999999999252002</v>
      </c>
      <c r="CA40">
        <f>INDEX([1]age_tranches_5ans_nb_sex!$1:$1048576,MATCH('SectorStat-Age-Hommes'!$A40,[1]age_tranches_5ans_nb_sex!$A:$A,0),34)/5</f>
        <v>0.40000000002960007</v>
      </c>
      <c r="CB40">
        <f>INDEX([1]age_tranches_5ans_nb_sex!$1:$1048576,MATCH('SectorStat-Age-Hommes'!$A40,[1]age_tranches_5ans_nb_sex!$A:$A,0),34)/5</f>
        <v>0.40000000002960007</v>
      </c>
      <c r="CC40">
        <f>INDEX([1]age_tranches_5ans_nb_sex!$1:$1048576,MATCH('SectorStat-Age-Hommes'!$A40,[1]age_tranches_5ans_nb_sex!$A:$A,0),34)/5</f>
        <v>0.40000000002960007</v>
      </c>
      <c r="CD40">
        <f>INDEX([1]age_tranches_5ans_nb_sex!$1:$1048576,MATCH('SectorStat-Age-Hommes'!$A40,[1]age_tranches_5ans_nb_sex!$A:$A,0),34)/5</f>
        <v>0.40000000002960007</v>
      </c>
      <c r="CE40">
        <f>INDEX([1]age_tranches_5ans_nb_sex!$1:$1048576,MATCH('SectorStat-Age-Hommes'!$A40,[1]age_tranches_5ans_nb_sex!$A:$A,0),34)/5</f>
        <v>0.40000000002960007</v>
      </c>
      <c r="CF40">
        <f>INDEX([1]age_tranches_5ans_nb_sex!$1:$1048576,MATCH('SectorStat-Age-Hommes'!$A40,[1]age_tranches_5ans_nb_sex!$A:$A,0),36)/5</f>
        <v>1.0000000000739999</v>
      </c>
      <c r="CG40">
        <f>INDEX([1]age_tranches_5ans_nb_sex!$1:$1048576,MATCH('SectorStat-Age-Hommes'!$A40,[1]age_tranches_5ans_nb_sex!$A:$A,0),36)/5</f>
        <v>1.0000000000739999</v>
      </c>
      <c r="CH40">
        <f>INDEX([1]age_tranches_5ans_nb_sex!$1:$1048576,MATCH('SectorStat-Age-Hommes'!$A40,[1]age_tranches_5ans_nb_sex!$A:$A,0),36)/5</f>
        <v>1.0000000000739999</v>
      </c>
      <c r="CI40">
        <f>INDEX([1]age_tranches_5ans_nb_sex!$1:$1048576,MATCH('SectorStat-Age-Hommes'!$A40,[1]age_tranches_5ans_nb_sex!$A:$A,0),36)/5</f>
        <v>1.0000000000739999</v>
      </c>
      <c r="CJ40">
        <f>INDEX([1]age_tranches_5ans_nb_sex!$1:$1048576,MATCH('SectorStat-Age-Hommes'!$A40,[1]age_tranches_5ans_nb_sex!$A:$A,0),36)/5</f>
        <v>1.0000000000739999</v>
      </c>
      <c r="CK40">
        <f>INDEX([1]age_tranches_5ans_nb_sex!$1:$1048576,MATCH('SectorStat-Age-Hommes'!$A40,[1]age_tranches_5ans_nb_sex!$A:$A,0),38)/5</f>
        <v>0</v>
      </c>
      <c r="CL40">
        <f>INDEX([1]age_tranches_5ans_nb_sex!$1:$1048576,MATCH('SectorStat-Age-Hommes'!$A40,[1]age_tranches_5ans_nb_sex!$A:$A,0),38)/5</f>
        <v>0</v>
      </c>
      <c r="CM40">
        <f>INDEX([1]age_tranches_5ans_nb_sex!$1:$1048576,MATCH('SectorStat-Age-Hommes'!$A40,[1]age_tranches_5ans_nb_sex!$A:$A,0),38)/5</f>
        <v>0</v>
      </c>
      <c r="CN40">
        <f>INDEX([1]age_tranches_5ans_nb_sex!$1:$1048576,MATCH('SectorStat-Age-Hommes'!$A40,[1]age_tranches_5ans_nb_sex!$A:$A,0),38)/5</f>
        <v>0</v>
      </c>
      <c r="CO40">
        <f>INDEX([1]age_tranches_5ans_nb_sex!$1:$1048576,MATCH('SectorStat-Age-Hommes'!$A40,[1]age_tranches_5ans_nb_sex!$A:$A,0),38)/5</f>
        <v>0</v>
      </c>
      <c r="CP40" s="2">
        <f>INDEX([1]age_tranches_5ans_nb_sex!$1:$1048576,MATCH('SectorStat-Age-Hommes'!$A40,[1]age_tranches_5ans_nb_sex!$A:$A,0),40)/5</f>
        <v>0</v>
      </c>
      <c r="CQ40" s="2">
        <f>INDEX([1]age_tranches_5ans_nb_sex!$1:$1048576,MATCH('SectorStat-Age-Hommes'!$A40,[1]age_tranches_5ans_nb_sex!$A:$A,0),40)/5</f>
        <v>0</v>
      </c>
      <c r="CR40" s="2">
        <f>INDEX([1]age_tranches_5ans_nb_sex!$1:$1048576,MATCH('SectorStat-Age-Hommes'!$A40,[1]age_tranches_5ans_nb_sex!$A:$A,0),40)/5</f>
        <v>0</v>
      </c>
      <c r="CS40" s="2">
        <f>INDEX([1]age_tranches_5ans_nb_sex!$1:$1048576,MATCH('SectorStat-Age-Hommes'!$A40,[1]age_tranches_5ans_nb_sex!$A:$A,0),40)/5</f>
        <v>0</v>
      </c>
      <c r="CT40" s="2">
        <f>INDEX([1]age_tranches_5ans_nb_sex!$1:$1048576,MATCH('SectorStat-Age-Hommes'!$A40,[1]age_tranches_5ans_nb_sex!$A:$A,0),40)/5</f>
        <v>0</v>
      </c>
      <c r="CZ40" s="3"/>
      <c r="DA40" s="3"/>
      <c r="DB40" s="3"/>
      <c r="DC40" s="3"/>
      <c r="DD40" s="3"/>
    </row>
    <row r="41" spans="1:108" x14ac:dyDescent="0.35">
      <c r="A41" s="1" t="s">
        <v>81</v>
      </c>
      <c r="B41" s="1" t="s">
        <v>82</v>
      </c>
      <c r="C41" t="str">
        <f>INDEX([1]SectorStat!$1:$1048576,MATCH('[1]Distribution ages'!$A41,[1]SectorStat!$B:$B,0),4)</f>
        <v>Anderlecht</v>
      </c>
      <c r="D41">
        <f>INDEX([1]age_tranches_5ans_nb_sex!$1:$1048576,MATCH('SectorStat-Age-Hommes'!$A41,[1]age_tranches_5ans_nb_sex!$A:$A,0),4)/5</f>
        <v>19.400000000160002</v>
      </c>
      <c r="E41">
        <f>INDEX([1]age_tranches_5ans_nb_sex!$1:$1048576,MATCH('SectorStat-Age-Hommes'!$A41,[1]age_tranches_5ans_nb_sex!$A:$A,0),4)/5</f>
        <v>19.400000000160002</v>
      </c>
      <c r="F41">
        <f>INDEX([1]age_tranches_5ans_nb_sex!$1:$1048576,MATCH('SectorStat-Age-Hommes'!$A41,[1]age_tranches_5ans_nb_sex!$A:$A,0),4)/5</f>
        <v>19.400000000160002</v>
      </c>
      <c r="G41">
        <f>INDEX([1]age_tranches_5ans_nb_sex!$1:$1048576,MATCH('SectorStat-Age-Hommes'!$A41,[1]age_tranches_5ans_nb_sex!$A:$A,0),4)/5</f>
        <v>19.400000000160002</v>
      </c>
      <c r="H41">
        <f>INDEX([1]age_tranches_5ans_nb_sex!$1:$1048576,MATCH('SectorStat-Age-Hommes'!$A41,[1]age_tranches_5ans_nb_sex!$A:$A,0),4)/5</f>
        <v>19.400000000160002</v>
      </c>
      <c r="I41">
        <f>INDEX([1]age_tranches_5ans_nb_sex!$1:$1048576,MATCH('SectorStat-Age-Hommes'!$A41,[1]age_tranches_5ans_nb_sex!$A:$A,0),6)/5</f>
        <v>17.599999999920001</v>
      </c>
      <c r="J41">
        <f>INDEX([1]age_tranches_5ans_nb_sex!$1:$1048576,MATCH('SectorStat-Age-Hommes'!$A41,[1]age_tranches_5ans_nb_sex!$A:$A,0),6)/5</f>
        <v>17.599999999920001</v>
      </c>
      <c r="K41">
        <f>INDEX([1]age_tranches_5ans_nb_sex!$1:$1048576,MATCH('SectorStat-Age-Hommes'!$A41,[1]age_tranches_5ans_nb_sex!$A:$A,0),6)/5</f>
        <v>17.599999999920001</v>
      </c>
      <c r="L41">
        <f>INDEX([1]age_tranches_5ans_nb_sex!$1:$1048576,MATCH('SectorStat-Age-Hommes'!$A41,[1]age_tranches_5ans_nb_sex!$A:$A,0),6)/5</f>
        <v>17.599999999920001</v>
      </c>
      <c r="M41">
        <f>INDEX([1]age_tranches_5ans_nb_sex!$1:$1048576,MATCH('SectorStat-Age-Hommes'!$A41,[1]age_tranches_5ans_nb_sex!$A:$A,0),6)/5</f>
        <v>17.599999999920001</v>
      </c>
      <c r="N41">
        <f>INDEX([1]age_tranches_5ans_nb_sex!$1:$1048576,MATCH('SectorStat-Age-Hommes'!$A41,[1]age_tranches_5ans_nb_sex!$A:$A,0),8)/5</f>
        <v>15.399999999929999</v>
      </c>
      <c r="O41">
        <f>INDEX([1]age_tranches_5ans_nb_sex!$1:$1048576,MATCH('SectorStat-Age-Hommes'!$A41,[1]age_tranches_5ans_nb_sex!$A:$A,0),8)/5</f>
        <v>15.399999999929999</v>
      </c>
      <c r="P41">
        <f>INDEX([1]age_tranches_5ans_nb_sex!$1:$1048576,MATCH('SectorStat-Age-Hommes'!$A41,[1]age_tranches_5ans_nb_sex!$A:$A,0),8)/5</f>
        <v>15.399999999929999</v>
      </c>
      <c r="Q41">
        <f>INDEX([1]age_tranches_5ans_nb_sex!$1:$1048576,MATCH('SectorStat-Age-Hommes'!$A41,[1]age_tranches_5ans_nb_sex!$A:$A,0),8)/5</f>
        <v>15.399999999929999</v>
      </c>
      <c r="R41">
        <f>INDEX([1]age_tranches_5ans_nb_sex!$1:$1048576,MATCH('SectorStat-Age-Hommes'!$A41,[1]age_tranches_5ans_nb_sex!$A:$A,0),8)/5</f>
        <v>15.399999999929999</v>
      </c>
      <c r="S41">
        <f>INDEX([1]age_tranches_5ans_nb_sex!$1:$1048576,MATCH('SectorStat-Age-Hommes'!$A41,[1]age_tranches_5ans_nb_sex!$A:$A,0),10)/5</f>
        <v>15.00000000018</v>
      </c>
      <c r="T41">
        <f>INDEX([1]age_tranches_5ans_nb_sex!$1:$1048576,MATCH('SectorStat-Age-Hommes'!$A41,[1]age_tranches_5ans_nb_sex!$A:$A,0),10)/5</f>
        <v>15.00000000018</v>
      </c>
      <c r="U41">
        <f>INDEX([1]age_tranches_5ans_nb_sex!$1:$1048576,MATCH('SectorStat-Age-Hommes'!$A41,[1]age_tranches_5ans_nb_sex!$A:$A,0),10)/5</f>
        <v>15.00000000018</v>
      </c>
      <c r="V41">
        <f>INDEX([1]age_tranches_5ans_nb_sex!$1:$1048576,MATCH('SectorStat-Age-Hommes'!$A41,[1]age_tranches_5ans_nb_sex!$A:$A,0),10)/5</f>
        <v>15.00000000018</v>
      </c>
      <c r="W41">
        <f>INDEX([1]age_tranches_5ans_nb_sex!$1:$1048576,MATCH('SectorStat-Age-Hommes'!$A41,[1]age_tranches_5ans_nb_sex!$A:$A,0),10)/5</f>
        <v>15.00000000018</v>
      </c>
      <c r="X41">
        <f>INDEX([1]age_tranches_5ans_nb_sex!$1:$1048576,MATCH('SectorStat-Age-Hommes'!$A41,[1]age_tranches_5ans_nb_sex!$A:$A,0),10)/5</f>
        <v>15.00000000018</v>
      </c>
      <c r="Y41">
        <f>INDEX([1]age_tranches_5ans_nb_sex!$1:$1048576,MATCH('SectorStat-Age-Hommes'!$A41,[1]age_tranches_5ans_nb_sex!$A:$A,0),12)/5</f>
        <v>13.400000000009999</v>
      </c>
      <c r="Z41">
        <f>INDEX([1]age_tranches_5ans_nb_sex!$1:$1048576,MATCH('SectorStat-Age-Hommes'!$A41,[1]age_tranches_5ans_nb_sex!$A:$A,0),12)/5</f>
        <v>13.400000000009999</v>
      </c>
      <c r="AA41">
        <f>INDEX([1]age_tranches_5ans_nb_sex!$1:$1048576,MATCH('SectorStat-Age-Hommes'!$A41,[1]age_tranches_5ans_nb_sex!$A:$A,0),12)/5</f>
        <v>13.400000000009999</v>
      </c>
      <c r="AB41">
        <f>INDEX([1]age_tranches_5ans_nb_sex!$1:$1048576,MATCH('SectorStat-Age-Hommes'!$A41,[1]age_tranches_5ans_nb_sex!$A:$A,0),12)/5</f>
        <v>13.400000000009999</v>
      </c>
      <c r="AC41">
        <f>INDEX([1]age_tranches_5ans_nb_sex!$1:$1048576,MATCH('SectorStat-Age-Hommes'!$A41,[1]age_tranches_5ans_nb_sex!$A:$A,0),14)/5</f>
        <v>13.600000000080001</v>
      </c>
      <c r="AD41">
        <f>INDEX([1]age_tranches_5ans_nb_sex!$1:$1048576,MATCH('SectorStat-Age-Hommes'!$A41,[1]age_tranches_5ans_nb_sex!$A:$A,0),14)/5</f>
        <v>13.600000000080001</v>
      </c>
      <c r="AE41">
        <f>INDEX([1]age_tranches_5ans_nb_sex!$1:$1048576,MATCH('SectorStat-Age-Hommes'!$A41,[1]age_tranches_5ans_nb_sex!$A:$A,0),14)/5</f>
        <v>13.600000000080001</v>
      </c>
      <c r="AF41">
        <f>INDEX([1]age_tranches_5ans_nb_sex!$1:$1048576,MATCH('SectorStat-Age-Hommes'!$A41,[1]age_tranches_5ans_nb_sex!$A:$A,0),14)/5</f>
        <v>13.600000000080001</v>
      </c>
      <c r="AG41">
        <f>INDEX([1]age_tranches_5ans_nb_sex!$1:$1048576,MATCH('SectorStat-Age-Hommes'!$A41,[1]age_tranches_5ans_nb_sex!$A:$A,0),14)/5</f>
        <v>13.600000000080001</v>
      </c>
      <c r="AH41">
        <f>INDEX([1]age_tranches_5ans_nb_sex!$1:$1048576,MATCH('SectorStat-Age-Hommes'!$A41,[1]age_tranches_5ans_nb_sex!$A:$A,0),16)/5</f>
        <v>15.6</v>
      </c>
      <c r="AI41">
        <f>INDEX([1]age_tranches_5ans_nb_sex!$1:$1048576,MATCH('SectorStat-Age-Hommes'!$A41,[1]age_tranches_5ans_nb_sex!$A:$A,0),16)/5</f>
        <v>15.6</v>
      </c>
      <c r="AJ41">
        <f>INDEX([1]age_tranches_5ans_nb_sex!$1:$1048576,MATCH('SectorStat-Age-Hommes'!$A41,[1]age_tranches_5ans_nb_sex!$A:$A,0),16)/5</f>
        <v>15.6</v>
      </c>
      <c r="AK41">
        <f>INDEX([1]age_tranches_5ans_nb_sex!$1:$1048576,MATCH('SectorStat-Age-Hommes'!$A41,[1]age_tranches_5ans_nb_sex!$A:$A,0),16)/5</f>
        <v>15.6</v>
      </c>
      <c r="AL41">
        <f>INDEX([1]age_tranches_5ans_nb_sex!$1:$1048576,MATCH('SectorStat-Age-Hommes'!$A41,[1]age_tranches_5ans_nb_sex!$A:$A,0),16)/5</f>
        <v>15.6</v>
      </c>
      <c r="AM41">
        <f>INDEX([1]age_tranches_5ans_nb_sex!$1:$1048576,MATCH('SectorStat-Age-Hommes'!$A41,[1]age_tranches_5ans_nb_sex!$A:$A,0),18)/5</f>
        <v>17.000000000100002</v>
      </c>
      <c r="AN41">
        <f>INDEX([1]age_tranches_5ans_nb_sex!$1:$1048576,MATCH('SectorStat-Age-Hommes'!$A41,[1]age_tranches_5ans_nb_sex!$A:$A,0),18)/5</f>
        <v>17.000000000100002</v>
      </c>
      <c r="AO41">
        <f>INDEX([1]age_tranches_5ans_nb_sex!$1:$1048576,MATCH('SectorStat-Age-Hommes'!$A41,[1]age_tranches_5ans_nb_sex!$A:$A,0),18)/5</f>
        <v>17.000000000100002</v>
      </c>
      <c r="AP41">
        <f>INDEX([1]age_tranches_5ans_nb_sex!$1:$1048576,MATCH('SectorStat-Age-Hommes'!$A41,[1]age_tranches_5ans_nb_sex!$A:$A,0),18)/5</f>
        <v>17.000000000100002</v>
      </c>
      <c r="AQ41">
        <f>INDEX([1]age_tranches_5ans_nb_sex!$1:$1048576,MATCH('SectorStat-Age-Hommes'!$A41,[1]age_tranches_5ans_nb_sex!$A:$A,0),18)/5</f>
        <v>17.000000000100002</v>
      </c>
      <c r="AR41">
        <f>INDEX([1]age_tranches_5ans_nb_sex!$1:$1048576,MATCH('SectorStat-Age-Hommes'!$A41,[1]age_tranches_5ans_nb_sex!$A:$A,0),20)/5</f>
        <v>18.20000000013</v>
      </c>
      <c r="AS41">
        <f>INDEX([1]age_tranches_5ans_nb_sex!$1:$1048576,MATCH('SectorStat-Age-Hommes'!$A41,[1]age_tranches_5ans_nb_sex!$A:$A,0),20)/5</f>
        <v>18.20000000013</v>
      </c>
      <c r="AT41">
        <f>INDEX([1]age_tranches_5ans_nb_sex!$1:$1048576,MATCH('SectorStat-Age-Hommes'!$A41,[1]age_tranches_5ans_nb_sex!$A:$A,0),20)/5</f>
        <v>18.20000000013</v>
      </c>
      <c r="AU41">
        <f>INDEX([1]age_tranches_5ans_nb_sex!$1:$1048576,MATCH('SectorStat-Age-Hommes'!$A41,[1]age_tranches_5ans_nb_sex!$A:$A,0),20)/5</f>
        <v>18.20000000013</v>
      </c>
      <c r="AV41">
        <f>INDEX([1]age_tranches_5ans_nb_sex!$1:$1048576,MATCH('SectorStat-Age-Hommes'!$A41,[1]age_tranches_5ans_nb_sex!$A:$A,0),20)/5</f>
        <v>18.20000000013</v>
      </c>
      <c r="AW41">
        <f>INDEX([1]age_tranches_5ans_nb_sex!$1:$1048576,MATCH('SectorStat-Age-Hommes'!$A41,[1]age_tranches_5ans_nb_sex!$A:$A,0),22)/5</f>
        <v>15.800000000070003</v>
      </c>
      <c r="AX41">
        <f>INDEX([1]age_tranches_5ans_nb_sex!$1:$1048576,MATCH('SectorStat-Age-Hommes'!$A41,[1]age_tranches_5ans_nb_sex!$A:$A,0),22)/5</f>
        <v>15.800000000070003</v>
      </c>
      <c r="AY41">
        <f>INDEX([1]age_tranches_5ans_nb_sex!$1:$1048576,MATCH('SectorStat-Age-Hommes'!$A41,[1]age_tranches_5ans_nb_sex!$A:$A,0),22)/5</f>
        <v>15.800000000070003</v>
      </c>
      <c r="AZ41">
        <f>INDEX([1]age_tranches_5ans_nb_sex!$1:$1048576,MATCH('SectorStat-Age-Hommes'!$A41,[1]age_tranches_5ans_nb_sex!$A:$A,0),22)/5</f>
        <v>15.800000000070003</v>
      </c>
      <c r="BA41">
        <f>INDEX([1]age_tranches_5ans_nb_sex!$1:$1048576,MATCH('SectorStat-Age-Hommes'!$A41,[1]age_tranches_5ans_nb_sex!$A:$A,0),22)/5</f>
        <v>15.800000000070003</v>
      </c>
      <c r="BB41">
        <f>INDEX([1]age_tranches_5ans_nb_sex!$1:$1048576,MATCH('SectorStat-Age-Hommes'!$A41,[1]age_tranches_5ans_nb_sex!$A:$A,0),24)/5</f>
        <v>11.799999999840001</v>
      </c>
      <c r="BC41">
        <f>INDEX([1]age_tranches_5ans_nb_sex!$1:$1048576,MATCH('SectorStat-Age-Hommes'!$A41,[1]age_tranches_5ans_nb_sex!$A:$A,0),24)/5</f>
        <v>11.799999999840001</v>
      </c>
      <c r="BD41">
        <f>INDEX([1]age_tranches_5ans_nb_sex!$1:$1048576,MATCH('SectorStat-Age-Hommes'!$A41,[1]age_tranches_5ans_nb_sex!$A:$A,0),24)/5</f>
        <v>11.799999999840001</v>
      </c>
      <c r="BE41">
        <f>INDEX([1]age_tranches_5ans_nb_sex!$1:$1048576,MATCH('SectorStat-Age-Hommes'!$A41,[1]age_tranches_5ans_nb_sex!$A:$A,0),24)/5</f>
        <v>11.799999999840001</v>
      </c>
      <c r="BF41">
        <f>INDEX([1]age_tranches_5ans_nb_sex!$1:$1048576,MATCH('SectorStat-Age-Hommes'!$A41,[1]age_tranches_5ans_nb_sex!$A:$A,0),24)/5</f>
        <v>11.799999999840001</v>
      </c>
      <c r="BG41">
        <f>INDEX([1]age_tranches_5ans_nb_sex!$1:$1048576,MATCH('SectorStat-Age-Hommes'!$A41,[1]age_tranches_5ans_nb_sex!$A:$A,0),26)/5</f>
        <v>10.400000000129999</v>
      </c>
      <c r="BH41">
        <f>INDEX([1]age_tranches_5ans_nb_sex!$1:$1048576,MATCH('SectorStat-Age-Hommes'!$A41,[1]age_tranches_5ans_nb_sex!$A:$A,0),26)/5</f>
        <v>10.400000000129999</v>
      </c>
      <c r="BI41">
        <f>INDEX([1]age_tranches_5ans_nb_sex!$1:$1048576,MATCH('SectorStat-Age-Hommes'!$A41,[1]age_tranches_5ans_nb_sex!$A:$A,0),26)/5</f>
        <v>10.400000000129999</v>
      </c>
      <c r="BJ41">
        <f>INDEX([1]age_tranches_5ans_nb_sex!$1:$1048576,MATCH('SectorStat-Age-Hommes'!$A41,[1]age_tranches_5ans_nb_sex!$A:$A,0),26)/5</f>
        <v>10.400000000129999</v>
      </c>
      <c r="BK41">
        <f>INDEX([1]age_tranches_5ans_nb_sex!$1:$1048576,MATCH('SectorStat-Age-Hommes'!$A41,[1]age_tranches_5ans_nb_sex!$A:$A,0),26)/5</f>
        <v>10.400000000129999</v>
      </c>
      <c r="BL41">
        <f>INDEX([1]age_tranches_5ans_nb_sex!$1:$1048576,MATCH('SectorStat-Age-Hommes'!$A41,[1]age_tranches_5ans_nb_sex!$A:$A,0),28)/5</f>
        <v>9.7999999999199989</v>
      </c>
      <c r="BM41">
        <f>INDEX([1]age_tranches_5ans_nb_sex!$1:$1048576,MATCH('SectorStat-Age-Hommes'!$A41,[1]age_tranches_5ans_nb_sex!$A:$A,0),28)/5</f>
        <v>9.7999999999199989</v>
      </c>
      <c r="BN41">
        <f>INDEX([1]age_tranches_5ans_nb_sex!$1:$1048576,MATCH('SectorStat-Age-Hommes'!$A41,[1]age_tranches_5ans_nb_sex!$A:$A,0),28)/5</f>
        <v>9.7999999999199989</v>
      </c>
      <c r="BO41">
        <f>INDEX([1]age_tranches_5ans_nb_sex!$1:$1048576,MATCH('SectorStat-Age-Hommes'!$A41,[1]age_tranches_5ans_nb_sex!$A:$A,0),28)/5</f>
        <v>9.7999999999199989</v>
      </c>
      <c r="BP41">
        <f>INDEX([1]age_tranches_5ans_nb_sex!$1:$1048576,MATCH('SectorStat-Age-Hommes'!$A41,[1]age_tranches_5ans_nb_sex!$A:$A,0),28)/5</f>
        <v>9.7999999999199989</v>
      </c>
      <c r="BQ41">
        <f>INDEX([1]age_tranches_5ans_nb_sex!$1:$1048576,MATCH('SectorStat-Age-Hommes'!$A41,[1]age_tranches_5ans_nb_sex!$A:$A,0),30)/5</f>
        <v>4.1999999999100002</v>
      </c>
      <c r="BR41">
        <f>INDEX([1]age_tranches_5ans_nb_sex!$1:$1048576,MATCH('SectorStat-Age-Hommes'!$A41,[1]age_tranches_5ans_nb_sex!$A:$A,0),30)/5</f>
        <v>4.1999999999100002</v>
      </c>
      <c r="BS41">
        <f>INDEX([1]age_tranches_5ans_nb_sex!$1:$1048576,MATCH('SectorStat-Age-Hommes'!$A41,[1]age_tranches_5ans_nb_sex!$A:$A,0),30)/5</f>
        <v>4.1999999999100002</v>
      </c>
      <c r="BT41">
        <f>INDEX([1]age_tranches_5ans_nb_sex!$1:$1048576,MATCH('SectorStat-Age-Hommes'!$A41,[1]age_tranches_5ans_nb_sex!$A:$A,0),30)/5</f>
        <v>4.1999999999100002</v>
      </c>
      <c r="BU41">
        <f>INDEX([1]age_tranches_5ans_nb_sex!$1:$1048576,MATCH('SectorStat-Age-Hommes'!$A41,[1]age_tranches_5ans_nb_sex!$A:$A,0),30)/5</f>
        <v>4.1999999999100002</v>
      </c>
      <c r="BV41">
        <f>INDEX([1]age_tranches_5ans_nb_sex!$1:$1048576,MATCH('SectorStat-Age-Hommes'!$A41,[1]age_tranches_5ans_nb_sex!$A:$A,0),32)/5</f>
        <v>2.4000000000599995</v>
      </c>
      <c r="BW41">
        <f>INDEX([1]age_tranches_5ans_nb_sex!$1:$1048576,MATCH('SectorStat-Age-Hommes'!$A41,[1]age_tranches_5ans_nb_sex!$A:$A,0),32)/5</f>
        <v>2.4000000000599995</v>
      </c>
      <c r="BX41">
        <f>INDEX([1]age_tranches_5ans_nb_sex!$1:$1048576,MATCH('SectorStat-Age-Hommes'!$A41,[1]age_tranches_5ans_nb_sex!$A:$A,0),32)/5</f>
        <v>2.4000000000599995</v>
      </c>
      <c r="BY41">
        <f>INDEX([1]age_tranches_5ans_nb_sex!$1:$1048576,MATCH('SectorStat-Age-Hommes'!$A41,[1]age_tranches_5ans_nb_sex!$A:$A,0),32)/5</f>
        <v>2.4000000000599995</v>
      </c>
      <c r="BZ41">
        <f>INDEX([1]age_tranches_5ans_nb_sex!$1:$1048576,MATCH('SectorStat-Age-Hommes'!$A41,[1]age_tranches_5ans_nb_sex!$A:$A,0),32)/5</f>
        <v>2.4000000000599995</v>
      </c>
      <c r="CA41">
        <f>INDEX([1]age_tranches_5ans_nb_sex!$1:$1048576,MATCH('SectorStat-Age-Hommes'!$A41,[1]age_tranches_5ans_nb_sex!$A:$A,0),34)/5</f>
        <v>2.99999999988</v>
      </c>
      <c r="CB41">
        <f>INDEX([1]age_tranches_5ans_nb_sex!$1:$1048576,MATCH('SectorStat-Age-Hommes'!$A41,[1]age_tranches_5ans_nb_sex!$A:$A,0),34)/5</f>
        <v>2.99999999988</v>
      </c>
      <c r="CC41">
        <f>INDEX([1]age_tranches_5ans_nb_sex!$1:$1048576,MATCH('SectorStat-Age-Hommes'!$A41,[1]age_tranches_5ans_nb_sex!$A:$A,0),34)/5</f>
        <v>2.99999999988</v>
      </c>
      <c r="CD41">
        <f>INDEX([1]age_tranches_5ans_nb_sex!$1:$1048576,MATCH('SectorStat-Age-Hommes'!$A41,[1]age_tranches_5ans_nb_sex!$A:$A,0),34)/5</f>
        <v>2.99999999988</v>
      </c>
      <c r="CE41">
        <f>INDEX([1]age_tranches_5ans_nb_sex!$1:$1048576,MATCH('SectorStat-Age-Hommes'!$A41,[1]age_tranches_5ans_nb_sex!$A:$A,0),34)/5</f>
        <v>2.99999999988</v>
      </c>
      <c r="CF41">
        <f>INDEX([1]age_tranches_5ans_nb_sex!$1:$1048576,MATCH('SectorStat-Age-Hommes'!$A41,[1]age_tranches_5ans_nb_sex!$A:$A,0),36)/5</f>
        <v>2.1999999999900002</v>
      </c>
      <c r="CG41">
        <f>INDEX([1]age_tranches_5ans_nb_sex!$1:$1048576,MATCH('SectorStat-Age-Hommes'!$A41,[1]age_tranches_5ans_nb_sex!$A:$A,0),36)/5</f>
        <v>2.1999999999900002</v>
      </c>
      <c r="CH41">
        <f>INDEX([1]age_tranches_5ans_nb_sex!$1:$1048576,MATCH('SectorStat-Age-Hommes'!$A41,[1]age_tranches_5ans_nb_sex!$A:$A,0),36)/5</f>
        <v>2.1999999999900002</v>
      </c>
      <c r="CI41">
        <f>INDEX([1]age_tranches_5ans_nb_sex!$1:$1048576,MATCH('SectorStat-Age-Hommes'!$A41,[1]age_tranches_5ans_nb_sex!$A:$A,0),36)/5</f>
        <v>2.1999999999900002</v>
      </c>
      <c r="CJ41">
        <f>INDEX([1]age_tranches_5ans_nb_sex!$1:$1048576,MATCH('SectorStat-Age-Hommes'!$A41,[1]age_tranches_5ans_nb_sex!$A:$A,0),36)/5</f>
        <v>2.1999999999900002</v>
      </c>
      <c r="CK41">
        <f>INDEX([1]age_tranches_5ans_nb_sex!$1:$1048576,MATCH('SectorStat-Age-Hommes'!$A41,[1]age_tranches_5ans_nb_sex!$A:$A,0),38)/5</f>
        <v>0.79999999988999992</v>
      </c>
      <c r="CL41">
        <f>INDEX([1]age_tranches_5ans_nb_sex!$1:$1048576,MATCH('SectorStat-Age-Hommes'!$A41,[1]age_tranches_5ans_nb_sex!$A:$A,0),38)/5</f>
        <v>0.79999999988999992</v>
      </c>
      <c r="CM41">
        <f>INDEX([1]age_tranches_5ans_nb_sex!$1:$1048576,MATCH('SectorStat-Age-Hommes'!$A41,[1]age_tranches_5ans_nb_sex!$A:$A,0),38)/5</f>
        <v>0.79999999988999992</v>
      </c>
      <c r="CN41">
        <f>INDEX([1]age_tranches_5ans_nb_sex!$1:$1048576,MATCH('SectorStat-Age-Hommes'!$A41,[1]age_tranches_5ans_nb_sex!$A:$A,0),38)/5</f>
        <v>0.79999999988999992</v>
      </c>
      <c r="CO41">
        <f>INDEX([1]age_tranches_5ans_nb_sex!$1:$1048576,MATCH('SectorStat-Age-Hommes'!$A41,[1]age_tranches_5ans_nb_sex!$A:$A,0),38)/5</f>
        <v>0.79999999988999992</v>
      </c>
      <c r="CP41" s="2">
        <f>INDEX([1]age_tranches_5ans_nb_sex!$1:$1048576,MATCH('SectorStat-Age-Hommes'!$A41,[1]age_tranches_5ans_nb_sex!$A:$A,0),40)/5</f>
        <v>0.20000000007000002</v>
      </c>
      <c r="CQ41" s="2">
        <f>INDEX([1]age_tranches_5ans_nb_sex!$1:$1048576,MATCH('SectorStat-Age-Hommes'!$A41,[1]age_tranches_5ans_nb_sex!$A:$A,0),40)/5</f>
        <v>0.20000000007000002</v>
      </c>
      <c r="CR41" s="2">
        <f>INDEX([1]age_tranches_5ans_nb_sex!$1:$1048576,MATCH('SectorStat-Age-Hommes'!$A41,[1]age_tranches_5ans_nb_sex!$A:$A,0),40)/5</f>
        <v>0.20000000007000002</v>
      </c>
      <c r="CS41" s="2">
        <f>INDEX([1]age_tranches_5ans_nb_sex!$1:$1048576,MATCH('SectorStat-Age-Hommes'!$A41,[1]age_tranches_5ans_nb_sex!$A:$A,0),40)/5</f>
        <v>0.20000000007000002</v>
      </c>
      <c r="CT41" s="2">
        <f>INDEX([1]age_tranches_5ans_nb_sex!$1:$1048576,MATCH('SectorStat-Age-Hommes'!$A41,[1]age_tranches_5ans_nb_sex!$A:$A,0),40)/5</f>
        <v>0.20000000007000002</v>
      </c>
      <c r="CZ41" s="3"/>
      <c r="DA41" s="3"/>
      <c r="DB41" s="3"/>
      <c r="DC41" s="3"/>
      <c r="DD41" s="3"/>
    </row>
    <row r="42" spans="1:108" x14ac:dyDescent="0.35">
      <c r="A42" s="1" t="s">
        <v>83</v>
      </c>
      <c r="B42" s="1" t="s">
        <v>84</v>
      </c>
      <c r="C42" t="str">
        <f>INDEX([1]SectorStat!$1:$1048576,MATCH('[1]Distribution ages'!$A42,[1]SectorStat!$B:$B,0),4)</f>
        <v>Anderlecht</v>
      </c>
      <c r="D42">
        <f>INDEX([1]age_tranches_5ans_nb_sex!$1:$1048576,MATCH('SectorStat-Age-Hommes'!$A42,[1]age_tranches_5ans_nb_sex!$A:$A,0),4)/5</f>
        <v>56.200000000416004</v>
      </c>
      <c r="E42">
        <f>INDEX([1]age_tranches_5ans_nb_sex!$1:$1048576,MATCH('SectorStat-Age-Hommes'!$A42,[1]age_tranches_5ans_nb_sex!$A:$A,0),4)/5</f>
        <v>56.200000000416004</v>
      </c>
      <c r="F42">
        <f>INDEX([1]age_tranches_5ans_nb_sex!$1:$1048576,MATCH('SectorStat-Age-Hommes'!$A42,[1]age_tranches_5ans_nb_sex!$A:$A,0),4)/5</f>
        <v>56.200000000416004</v>
      </c>
      <c r="G42">
        <f>INDEX([1]age_tranches_5ans_nb_sex!$1:$1048576,MATCH('SectorStat-Age-Hommes'!$A42,[1]age_tranches_5ans_nb_sex!$A:$A,0),4)/5</f>
        <v>56.200000000416004</v>
      </c>
      <c r="H42">
        <f>INDEX([1]age_tranches_5ans_nb_sex!$1:$1048576,MATCH('SectorStat-Age-Hommes'!$A42,[1]age_tranches_5ans_nb_sex!$A:$A,0),4)/5</f>
        <v>56.200000000416004</v>
      </c>
      <c r="I42">
        <f>INDEX([1]age_tranches_5ans_nb_sex!$1:$1048576,MATCH('SectorStat-Age-Hommes'!$A42,[1]age_tranches_5ans_nb_sex!$A:$A,0),6)/5</f>
        <v>46.799999999992195</v>
      </c>
      <c r="J42">
        <f>INDEX([1]age_tranches_5ans_nb_sex!$1:$1048576,MATCH('SectorStat-Age-Hommes'!$A42,[1]age_tranches_5ans_nb_sex!$A:$A,0),6)/5</f>
        <v>46.799999999992195</v>
      </c>
      <c r="K42">
        <f>INDEX([1]age_tranches_5ans_nb_sex!$1:$1048576,MATCH('SectorStat-Age-Hommes'!$A42,[1]age_tranches_5ans_nb_sex!$A:$A,0),6)/5</f>
        <v>46.799999999992195</v>
      </c>
      <c r="L42">
        <f>INDEX([1]age_tranches_5ans_nb_sex!$1:$1048576,MATCH('SectorStat-Age-Hommes'!$A42,[1]age_tranches_5ans_nb_sex!$A:$A,0),6)/5</f>
        <v>46.799999999992195</v>
      </c>
      <c r="M42">
        <f>INDEX([1]age_tranches_5ans_nb_sex!$1:$1048576,MATCH('SectorStat-Age-Hommes'!$A42,[1]age_tranches_5ans_nb_sex!$A:$A,0),6)/5</f>
        <v>46.799999999992195</v>
      </c>
      <c r="N42">
        <f>INDEX([1]age_tranches_5ans_nb_sex!$1:$1048576,MATCH('SectorStat-Age-Hommes'!$A42,[1]age_tranches_5ans_nb_sex!$A:$A,0),8)/5</f>
        <v>47.599999999748995</v>
      </c>
      <c r="O42">
        <f>INDEX([1]age_tranches_5ans_nb_sex!$1:$1048576,MATCH('SectorStat-Age-Hommes'!$A42,[1]age_tranches_5ans_nb_sex!$A:$A,0),8)/5</f>
        <v>47.599999999748995</v>
      </c>
      <c r="P42">
        <f>INDEX([1]age_tranches_5ans_nb_sex!$1:$1048576,MATCH('SectorStat-Age-Hommes'!$A42,[1]age_tranches_5ans_nb_sex!$A:$A,0),8)/5</f>
        <v>47.599999999748995</v>
      </c>
      <c r="Q42">
        <f>INDEX([1]age_tranches_5ans_nb_sex!$1:$1048576,MATCH('SectorStat-Age-Hommes'!$A42,[1]age_tranches_5ans_nb_sex!$A:$A,0),8)/5</f>
        <v>47.599999999748995</v>
      </c>
      <c r="R42">
        <f>INDEX([1]age_tranches_5ans_nb_sex!$1:$1048576,MATCH('SectorStat-Age-Hommes'!$A42,[1]age_tranches_5ans_nb_sex!$A:$A,0),8)/5</f>
        <v>47.599999999748995</v>
      </c>
      <c r="S42">
        <f>INDEX([1]age_tranches_5ans_nb_sex!$1:$1048576,MATCH('SectorStat-Age-Hommes'!$A42,[1]age_tranches_5ans_nb_sex!$A:$A,0),10)/5</f>
        <v>34.8000000003588</v>
      </c>
      <c r="T42">
        <f>INDEX([1]age_tranches_5ans_nb_sex!$1:$1048576,MATCH('SectorStat-Age-Hommes'!$A42,[1]age_tranches_5ans_nb_sex!$A:$A,0),10)/5</f>
        <v>34.8000000003588</v>
      </c>
      <c r="U42">
        <f>INDEX([1]age_tranches_5ans_nb_sex!$1:$1048576,MATCH('SectorStat-Age-Hommes'!$A42,[1]age_tranches_5ans_nb_sex!$A:$A,0),10)/5</f>
        <v>34.8000000003588</v>
      </c>
      <c r="V42">
        <f>INDEX([1]age_tranches_5ans_nb_sex!$1:$1048576,MATCH('SectorStat-Age-Hommes'!$A42,[1]age_tranches_5ans_nb_sex!$A:$A,0),10)/5</f>
        <v>34.8000000003588</v>
      </c>
      <c r="W42">
        <f>INDEX([1]age_tranches_5ans_nb_sex!$1:$1048576,MATCH('SectorStat-Age-Hommes'!$A42,[1]age_tranches_5ans_nb_sex!$A:$A,0),10)/5</f>
        <v>34.8000000003588</v>
      </c>
      <c r="X42">
        <f>INDEX([1]age_tranches_5ans_nb_sex!$1:$1048576,MATCH('SectorStat-Age-Hommes'!$A42,[1]age_tranches_5ans_nb_sex!$A:$A,0),10)/5</f>
        <v>34.8000000003588</v>
      </c>
      <c r="Y42">
        <f>INDEX([1]age_tranches_5ans_nb_sex!$1:$1048576,MATCH('SectorStat-Age-Hommes'!$A42,[1]age_tranches_5ans_nb_sex!$A:$A,0),12)/5</f>
        <v>39.5999999999934</v>
      </c>
      <c r="Z42">
        <f>INDEX([1]age_tranches_5ans_nb_sex!$1:$1048576,MATCH('SectorStat-Age-Hommes'!$A42,[1]age_tranches_5ans_nb_sex!$A:$A,0),12)/5</f>
        <v>39.5999999999934</v>
      </c>
      <c r="AA42">
        <f>INDEX([1]age_tranches_5ans_nb_sex!$1:$1048576,MATCH('SectorStat-Age-Hommes'!$A42,[1]age_tranches_5ans_nb_sex!$A:$A,0),12)/5</f>
        <v>39.5999999999934</v>
      </c>
      <c r="AB42">
        <f>INDEX([1]age_tranches_5ans_nb_sex!$1:$1048576,MATCH('SectorStat-Age-Hommes'!$A42,[1]age_tranches_5ans_nb_sex!$A:$A,0),12)/5</f>
        <v>39.5999999999934</v>
      </c>
      <c r="AC42">
        <f>INDEX([1]age_tranches_5ans_nb_sex!$1:$1048576,MATCH('SectorStat-Age-Hommes'!$A42,[1]age_tranches_5ans_nb_sex!$A:$A,0),14)/5</f>
        <v>41.199999999507</v>
      </c>
      <c r="AD42">
        <f>INDEX([1]age_tranches_5ans_nb_sex!$1:$1048576,MATCH('SectorStat-Age-Hommes'!$A42,[1]age_tranches_5ans_nb_sex!$A:$A,0),14)/5</f>
        <v>41.199999999507</v>
      </c>
      <c r="AE42">
        <f>INDEX([1]age_tranches_5ans_nb_sex!$1:$1048576,MATCH('SectorStat-Age-Hommes'!$A42,[1]age_tranches_5ans_nb_sex!$A:$A,0),14)/5</f>
        <v>41.199999999507</v>
      </c>
      <c r="AF42">
        <f>INDEX([1]age_tranches_5ans_nb_sex!$1:$1048576,MATCH('SectorStat-Age-Hommes'!$A42,[1]age_tranches_5ans_nb_sex!$A:$A,0),14)/5</f>
        <v>41.199999999507</v>
      </c>
      <c r="AG42">
        <f>INDEX([1]age_tranches_5ans_nb_sex!$1:$1048576,MATCH('SectorStat-Age-Hommes'!$A42,[1]age_tranches_5ans_nb_sex!$A:$A,0),14)/5</f>
        <v>41.199999999507</v>
      </c>
      <c r="AH42">
        <f>INDEX([1]age_tranches_5ans_nb_sex!$1:$1048576,MATCH('SectorStat-Age-Hommes'!$A42,[1]age_tranches_5ans_nb_sex!$A:$A,0),16)/5</f>
        <v>46.200000000174597</v>
      </c>
      <c r="AI42">
        <f>INDEX([1]age_tranches_5ans_nb_sex!$1:$1048576,MATCH('SectorStat-Age-Hommes'!$A42,[1]age_tranches_5ans_nb_sex!$A:$A,0),16)/5</f>
        <v>46.200000000174597</v>
      </c>
      <c r="AJ42">
        <f>INDEX([1]age_tranches_5ans_nb_sex!$1:$1048576,MATCH('SectorStat-Age-Hommes'!$A42,[1]age_tranches_5ans_nb_sex!$A:$A,0),16)/5</f>
        <v>46.200000000174597</v>
      </c>
      <c r="AK42">
        <f>INDEX([1]age_tranches_5ans_nb_sex!$1:$1048576,MATCH('SectorStat-Age-Hommes'!$A42,[1]age_tranches_5ans_nb_sex!$A:$A,0),16)/5</f>
        <v>46.200000000174597</v>
      </c>
      <c r="AL42">
        <f>INDEX([1]age_tranches_5ans_nb_sex!$1:$1048576,MATCH('SectorStat-Age-Hommes'!$A42,[1]age_tranches_5ans_nb_sex!$A:$A,0),16)/5</f>
        <v>46.200000000174597</v>
      </c>
      <c r="AM42">
        <f>INDEX([1]age_tranches_5ans_nb_sex!$1:$1048576,MATCH('SectorStat-Age-Hommes'!$A42,[1]age_tranches_5ans_nb_sex!$A:$A,0),18)/5</f>
        <v>53.999999999990997</v>
      </c>
      <c r="AN42">
        <f>INDEX([1]age_tranches_5ans_nb_sex!$1:$1048576,MATCH('SectorStat-Age-Hommes'!$A42,[1]age_tranches_5ans_nb_sex!$A:$A,0),18)/5</f>
        <v>53.999999999990997</v>
      </c>
      <c r="AO42">
        <f>INDEX([1]age_tranches_5ans_nb_sex!$1:$1048576,MATCH('SectorStat-Age-Hommes'!$A42,[1]age_tranches_5ans_nb_sex!$A:$A,0),18)/5</f>
        <v>53.999999999990997</v>
      </c>
      <c r="AP42">
        <f>INDEX([1]age_tranches_5ans_nb_sex!$1:$1048576,MATCH('SectorStat-Age-Hommes'!$A42,[1]age_tranches_5ans_nb_sex!$A:$A,0),18)/5</f>
        <v>53.999999999990997</v>
      </c>
      <c r="AQ42">
        <f>INDEX([1]age_tranches_5ans_nb_sex!$1:$1048576,MATCH('SectorStat-Age-Hommes'!$A42,[1]age_tranches_5ans_nb_sex!$A:$A,0),18)/5</f>
        <v>53.999999999990997</v>
      </c>
      <c r="AR42">
        <f>INDEX([1]age_tranches_5ans_nb_sex!$1:$1048576,MATCH('SectorStat-Age-Hommes'!$A42,[1]age_tranches_5ans_nb_sex!$A:$A,0),20)/5</f>
        <v>51.399999999687601</v>
      </c>
      <c r="AS42">
        <f>INDEX([1]age_tranches_5ans_nb_sex!$1:$1048576,MATCH('SectorStat-Age-Hommes'!$A42,[1]age_tranches_5ans_nb_sex!$A:$A,0),20)/5</f>
        <v>51.399999999687601</v>
      </c>
      <c r="AT42">
        <f>INDEX([1]age_tranches_5ans_nb_sex!$1:$1048576,MATCH('SectorStat-Age-Hommes'!$A42,[1]age_tranches_5ans_nb_sex!$A:$A,0),20)/5</f>
        <v>51.399999999687601</v>
      </c>
      <c r="AU42">
        <f>INDEX([1]age_tranches_5ans_nb_sex!$1:$1048576,MATCH('SectorStat-Age-Hommes'!$A42,[1]age_tranches_5ans_nb_sex!$A:$A,0),20)/5</f>
        <v>51.399999999687601</v>
      </c>
      <c r="AV42">
        <f>INDEX([1]age_tranches_5ans_nb_sex!$1:$1048576,MATCH('SectorStat-Age-Hommes'!$A42,[1]age_tranches_5ans_nb_sex!$A:$A,0),20)/5</f>
        <v>51.399999999687601</v>
      </c>
      <c r="AW42">
        <f>INDEX([1]age_tranches_5ans_nb_sex!$1:$1048576,MATCH('SectorStat-Age-Hommes'!$A42,[1]age_tranches_5ans_nb_sex!$A:$A,0),22)/5</f>
        <v>43.799999999810403</v>
      </c>
      <c r="AX42">
        <f>INDEX([1]age_tranches_5ans_nb_sex!$1:$1048576,MATCH('SectorStat-Age-Hommes'!$A42,[1]age_tranches_5ans_nb_sex!$A:$A,0),22)/5</f>
        <v>43.799999999810403</v>
      </c>
      <c r="AY42">
        <f>INDEX([1]age_tranches_5ans_nb_sex!$1:$1048576,MATCH('SectorStat-Age-Hommes'!$A42,[1]age_tranches_5ans_nb_sex!$A:$A,0),22)/5</f>
        <v>43.799999999810403</v>
      </c>
      <c r="AZ42">
        <f>INDEX([1]age_tranches_5ans_nb_sex!$1:$1048576,MATCH('SectorStat-Age-Hommes'!$A42,[1]age_tranches_5ans_nb_sex!$A:$A,0),22)/5</f>
        <v>43.799999999810403</v>
      </c>
      <c r="BA42">
        <f>INDEX([1]age_tranches_5ans_nb_sex!$1:$1048576,MATCH('SectorStat-Age-Hommes'!$A42,[1]age_tranches_5ans_nb_sex!$A:$A,0),22)/5</f>
        <v>43.799999999810403</v>
      </c>
      <c r="BB42">
        <f>INDEX([1]age_tranches_5ans_nb_sex!$1:$1048576,MATCH('SectorStat-Age-Hommes'!$A42,[1]age_tranches_5ans_nb_sex!$A:$A,0),24)/5</f>
        <v>36.799999999750796</v>
      </c>
      <c r="BC42">
        <f>INDEX([1]age_tranches_5ans_nb_sex!$1:$1048576,MATCH('SectorStat-Age-Hommes'!$A42,[1]age_tranches_5ans_nb_sex!$A:$A,0),24)/5</f>
        <v>36.799999999750796</v>
      </c>
      <c r="BD42">
        <f>INDEX([1]age_tranches_5ans_nb_sex!$1:$1048576,MATCH('SectorStat-Age-Hommes'!$A42,[1]age_tranches_5ans_nb_sex!$A:$A,0),24)/5</f>
        <v>36.799999999750796</v>
      </c>
      <c r="BE42">
        <f>INDEX([1]age_tranches_5ans_nb_sex!$1:$1048576,MATCH('SectorStat-Age-Hommes'!$A42,[1]age_tranches_5ans_nb_sex!$A:$A,0),24)/5</f>
        <v>36.799999999750796</v>
      </c>
      <c r="BF42">
        <f>INDEX([1]age_tranches_5ans_nb_sex!$1:$1048576,MATCH('SectorStat-Age-Hommes'!$A42,[1]age_tranches_5ans_nb_sex!$A:$A,0),24)/5</f>
        <v>36.799999999750796</v>
      </c>
      <c r="BG42">
        <f>INDEX([1]age_tranches_5ans_nb_sex!$1:$1048576,MATCH('SectorStat-Age-Hommes'!$A42,[1]age_tranches_5ans_nb_sex!$A:$A,0),26)/5</f>
        <v>21.799999999935601</v>
      </c>
      <c r="BH42">
        <f>INDEX([1]age_tranches_5ans_nb_sex!$1:$1048576,MATCH('SectorStat-Age-Hommes'!$A42,[1]age_tranches_5ans_nb_sex!$A:$A,0),26)/5</f>
        <v>21.799999999935601</v>
      </c>
      <c r="BI42">
        <f>INDEX([1]age_tranches_5ans_nb_sex!$1:$1048576,MATCH('SectorStat-Age-Hommes'!$A42,[1]age_tranches_5ans_nb_sex!$A:$A,0),26)/5</f>
        <v>21.799999999935601</v>
      </c>
      <c r="BJ42">
        <f>INDEX([1]age_tranches_5ans_nb_sex!$1:$1048576,MATCH('SectorStat-Age-Hommes'!$A42,[1]age_tranches_5ans_nb_sex!$A:$A,0),26)/5</f>
        <v>21.799999999935601</v>
      </c>
      <c r="BK42">
        <f>INDEX([1]age_tranches_5ans_nb_sex!$1:$1048576,MATCH('SectorStat-Age-Hommes'!$A42,[1]age_tranches_5ans_nb_sex!$A:$A,0),26)/5</f>
        <v>21.799999999935601</v>
      </c>
      <c r="BL42">
        <f>INDEX([1]age_tranches_5ans_nb_sex!$1:$1048576,MATCH('SectorStat-Age-Hommes'!$A42,[1]age_tranches_5ans_nb_sex!$A:$A,0),28)/5</f>
        <v>18.799999999753801</v>
      </c>
      <c r="BM42">
        <f>INDEX([1]age_tranches_5ans_nb_sex!$1:$1048576,MATCH('SectorStat-Age-Hommes'!$A42,[1]age_tranches_5ans_nb_sex!$A:$A,0),28)/5</f>
        <v>18.799999999753801</v>
      </c>
      <c r="BN42">
        <f>INDEX([1]age_tranches_5ans_nb_sex!$1:$1048576,MATCH('SectorStat-Age-Hommes'!$A42,[1]age_tranches_5ans_nb_sex!$A:$A,0),28)/5</f>
        <v>18.799999999753801</v>
      </c>
      <c r="BO42">
        <f>INDEX([1]age_tranches_5ans_nb_sex!$1:$1048576,MATCH('SectorStat-Age-Hommes'!$A42,[1]age_tranches_5ans_nb_sex!$A:$A,0),28)/5</f>
        <v>18.799999999753801</v>
      </c>
      <c r="BP42">
        <f>INDEX([1]age_tranches_5ans_nb_sex!$1:$1048576,MATCH('SectorStat-Age-Hommes'!$A42,[1]age_tranches_5ans_nb_sex!$A:$A,0),28)/5</f>
        <v>18.799999999753801</v>
      </c>
      <c r="BQ42">
        <f>INDEX([1]age_tranches_5ans_nb_sex!$1:$1048576,MATCH('SectorStat-Age-Hommes'!$A42,[1]age_tranches_5ans_nb_sex!$A:$A,0),30)/5</f>
        <v>15.1999999997544</v>
      </c>
      <c r="BR42">
        <f>INDEX([1]age_tranches_5ans_nb_sex!$1:$1048576,MATCH('SectorStat-Age-Hommes'!$A42,[1]age_tranches_5ans_nb_sex!$A:$A,0),30)/5</f>
        <v>15.1999999997544</v>
      </c>
      <c r="BS42">
        <f>INDEX([1]age_tranches_5ans_nb_sex!$1:$1048576,MATCH('SectorStat-Age-Hommes'!$A42,[1]age_tranches_5ans_nb_sex!$A:$A,0),30)/5</f>
        <v>15.1999999997544</v>
      </c>
      <c r="BT42">
        <f>INDEX([1]age_tranches_5ans_nb_sex!$1:$1048576,MATCH('SectorStat-Age-Hommes'!$A42,[1]age_tranches_5ans_nb_sex!$A:$A,0),30)/5</f>
        <v>15.1999999997544</v>
      </c>
      <c r="BU42">
        <f>INDEX([1]age_tranches_5ans_nb_sex!$1:$1048576,MATCH('SectorStat-Age-Hommes'!$A42,[1]age_tranches_5ans_nb_sex!$A:$A,0),30)/5</f>
        <v>15.1999999997544</v>
      </c>
      <c r="BV42">
        <f>INDEX([1]age_tranches_5ans_nb_sex!$1:$1048576,MATCH('SectorStat-Age-Hommes'!$A42,[1]age_tranches_5ans_nb_sex!$A:$A,0),32)/5</f>
        <v>8.5999999995731997</v>
      </c>
      <c r="BW42">
        <f>INDEX([1]age_tranches_5ans_nb_sex!$1:$1048576,MATCH('SectorStat-Age-Hommes'!$A42,[1]age_tranches_5ans_nb_sex!$A:$A,0),32)/5</f>
        <v>8.5999999995731997</v>
      </c>
      <c r="BX42">
        <f>INDEX([1]age_tranches_5ans_nb_sex!$1:$1048576,MATCH('SectorStat-Age-Hommes'!$A42,[1]age_tranches_5ans_nb_sex!$A:$A,0),32)/5</f>
        <v>8.5999999995731997</v>
      </c>
      <c r="BY42">
        <f>INDEX([1]age_tranches_5ans_nb_sex!$1:$1048576,MATCH('SectorStat-Age-Hommes'!$A42,[1]age_tranches_5ans_nb_sex!$A:$A,0),32)/5</f>
        <v>8.5999999995731997</v>
      </c>
      <c r="BZ42">
        <f>INDEX([1]age_tranches_5ans_nb_sex!$1:$1048576,MATCH('SectorStat-Age-Hommes'!$A42,[1]age_tranches_5ans_nb_sex!$A:$A,0),32)/5</f>
        <v>8.5999999995731997</v>
      </c>
      <c r="CA42">
        <f>INDEX([1]age_tranches_5ans_nb_sex!$1:$1048576,MATCH('SectorStat-Age-Hommes'!$A42,[1]age_tranches_5ans_nb_sex!$A:$A,0),34)/5</f>
        <v>6.2000000003027997</v>
      </c>
      <c r="CB42">
        <f>INDEX([1]age_tranches_5ans_nb_sex!$1:$1048576,MATCH('SectorStat-Age-Hommes'!$A42,[1]age_tranches_5ans_nb_sex!$A:$A,0),34)/5</f>
        <v>6.2000000003027997</v>
      </c>
      <c r="CC42">
        <f>INDEX([1]age_tranches_5ans_nb_sex!$1:$1048576,MATCH('SectorStat-Age-Hommes'!$A42,[1]age_tranches_5ans_nb_sex!$A:$A,0),34)/5</f>
        <v>6.2000000003027997</v>
      </c>
      <c r="CD42">
        <f>INDEX([1]age_tranches_5ans_nb_sex!$1:$1048576,MATCH('SectorStat-Age-Hommes'!$A42,[1]age_tranches_5ans_nb_sex!$A:$A,0),34)/5</f>
        <v>6.2000000003027997</v>
      </c>
      <c r="CE42">
        <f>INDEX([1]age_tranches_5ans_nb_sex!$1:$1048576,MATCH('SectorStat-Age-Hommes'!$A42,[1]age_tranches_5ans_nb_sex!$A:$A,0),34)/5</f>
        <v>6.2000000003027997</v>
      </c>
      <c r="CF42">
        <f>INDEX([1]age_tranches_5ans_nb_sex!$1:$1048576,MATCH('SectorStat-Age-Hommes'!$A42,[1]age_tranches_5ans_nb_sex!$A:$A,0),36)/5</f>
        <v>6.2000000003027997</v>
      </c>
      <c r="CG42">
        <f>INDEX([1]age_tranches_5ans_nb_sex!$1:$1048576,MATCH('SectorStat-Age-Hommes'!$A42,[1]age_tranches_5ans_nb_sex!$A:$A,0),36)/5</f>
        <v>6.2000000003027997</v>
      </c>
      <c r="CH42">
        <f>INDEX([1]age_tranches_5ans_nb_sex!$1:$1048576,MATCH('SectorStat-Age-Hommes'!$A42,[1]age_tranches_5ans_nb_sex!$A:$A,0),36)/5</f>
        <v>6.2000000003027997</v>
      </c>
      <c r="CI42">
        <f>INDEX([1]age_tranches_5ans_nb_sex!$1:$1048576,MATCH('SectorStat-Age-Hommes'!$A42,[1]age_tranches_5ans_nb_sex!$A:$A,0),36)/5</f>
        <v>6.2000000003027997</v>
      </c>
      <c r="CJ42">
        <f>INDEX([1]age_tranches_5ans_nb_sex!$1:$1048576,MATCH('SectorStat-Age-Hommes'!$A42,[1]age_tranches_5ans_nb_sex!$A:$A,0),36)/5</f>
        <v>6.2000000003027997</v>
      </c>
      <c r="CK42">
        <f>INDEX([1]age_tranches_5ans_nb_sex!$1:$1048576,MATCH('SectorStat-Age-Hommes'!$A42,[1]age_tranches_5ans_nb_sex!$A:$A,0),38)/5</f>
        <v>3.0000000001818004</v>
      </c>
      <c r="CL42">
        <f>INDEX([1]age_tranches_5ans_nb_sex!$1:$1048576,MATCH('SectorStat-Age-Hommes'!$A42,[1]age_tranches_5ans_nb_sex!$A:$A,0),38)/5</f>
        <v>3.0000000001818004</v>
      </c>
      <c r="CM42">
        <f>INDEX([1]age_tranches_5ans_nb_sex!$1:$1048576,MATCH('SectorStat-Age-Hommes'!$A42,[1]age_tranches_5ans_nb_sex!$A:$A,0),38)/5</f>
        <v>3.0000000001818004</v>
      </c>
      <c r="CN42">
        <f>INDEX([1]age_tranches_5ans_nb_sex!$1:$1048576,MATCH('SectorStat-Age-Hommes'!$A42,[1]age_tranches_5ans_nb_sex!$A:$A,0),38)/5</f>
        <v>3.0000000001818004</v>
      </c>
      <c r="CO42">
        <f>INDEX([1]age_tranches_5ans_nb_sex!$1:$1048576,MATCH('SectorStat-Age-Hommes'!$A42,[1]age_tranches_5ans_nb_sex!$A:$A,0),38)/5</f>
        <v>3.0000000001818004</v>
      </c>
      <c r="CP42" s="2">
        <f>INDEX([1]age_tranches_5ans_nb_sex!$1:$1048576,MATCH('SectorStat-Age-Hommes'!$A42,[1]age_tranches_5ans_nb_sex!$A:$A,0),40)/5</f>
        <v>0.59999999981759999</v>
      </c>
      <c r="CQ42" s="2">
        <f>INDEX([1]age_tranches_5ans_nb_sex!$1:$1048576,MATCH('SectorStat-Age-Hommes'!$A42,[1]age_tranches_5ans_nb_sex!$A:$A,0),40)/5</f>
        <v>0.59999999981759999</v>
      </c>
      <c r="CR42" s="2">
        <f>INDEX([1]age_tranches_5ans_nb_sex!$1:$1048576,MATCH('SectorStat-Age-Hommes'!$A42,[1]age_tranches_5ans_nb_sex!$A:$A,0),40)/5</f>
        <v>0.59999999981759999</v>
      </c>
      <c r="CS42" s="2">
        <f>INDEX([1]age_tranches_5ans_nb_sex!$1:$1048576,MATCH('SectorStat-Age-Hommes'!$A42,[1]age_tranches_5ans_nb_sex!$A:$A,0),40)/5</f>
        <v>0.59999999981759999</v>
      </c>
      <c r="CT42" s="2">
        <f>INDEX([1]age_tranches_5ans_nb_sex!$1:$1048576,MATCH('SectorStat-Age-Hommes'!$A42,[1]age_tranches_5ans_nb_sex!$A:$A,0),40)/5</f>
        <v>0.59999999981759999</v>
      </c>
      <c r="CZ42" s="3"/>
      <c r="DA42" s="3"/>
      <c r="DB42" s="3"/>
      <c r="DC42" s="3"/>
      <c r="DD42" s="3"/>
    </row>
    <row r="43" spans="1:108" x14ac:dyDescent="0.35">
      <c r="A43" s="1" t="s">
        <v>85</v>
      </c>
      <c r="B43" s="1" t="s">
        <v>86</v>
      </c>
      <c r="C43" t="str">
        <f>INDEX([1]SectorStat!$1:$1048576,MATCH('[1]Distribution ages'!$A43,[1]SectorStat!$B:$B,0),4)</f>
        <v>Anderlecht</v>
      </c>
      <c r="D43">
        <f>INDEX([1]age_tranches_5ans_nb_sex!$1:$1048576,MATCH('SectorStat-Age-Hommes'!$A43,[1]age_tranches_5ans_nb_sex!$A:$A,0),4)/5</f>
        <v>10.800000000127799</v>
      </c>
      <c r="E43">
        <f>INDEX([1]age_tranches_5ans_nb_sex!$1:$1048576,MATCH('SectorStat-Age-Hommes'!$A43,[1]age_tranches_5ans_nb_sex!$A:$A,0),4)/5</f>
        <v>10.800000000127799</v>
      </c>
      <c r="F43">
        <f>INDEX([1]age_tranches_5ans_nb_sex!$1:$1048576,MATCH('SectorStat-Age-Hommes'!$A43,[1]age_tranches_5ans_nb_sex!$A:$A,0),4)/5</f>
        <v>10.800000000127799</v>
      </c>
      <c r="G43">
        <f>INDEX([1]age_tranches_5ans_nb_sex!$1:$1048576,MATCH('SectorStat-Age-Hommes'!$A43,[1]age_tranches_5ans_nb_sex!$A:$A,0),4)/5</f>
        <v>10.800000000127799</v>
      </c>
      <c r="H43">
        <f>INDEX([1]age_tranches_5ans_nb_sex!$1:$1048576,MATCH('SectorStat-Age-Hommes'!$A43,[1]age_tranches_5ans_nb_sex!$A:$A,0),4)/5</f>
        <v>10.800000000127799</v>
      </c>
      <c r="I43">
        <f>INDEX([1]age_tranches_5ans_nb_sex!$1:$1048576,MATCH('SectorStat-Age-Hommes'!$A43,[1]age_tranches_5ans_nb_sex!$A:$A,0),6)/5</f>
        <v>9.4000000000500012</v>
      </c>
      <c r="J43">
        <f>INDEX([1]age_tranches_5ans_nb_sex!$1:$1048576,MATCH('SectorStat-Age-Hommes'!$A43,[1]age_tranches_5ans_nb_sex!$A:$A,0),6)/5</f>
        <v>9.4000000000500012</v>
      </c>
      <c r="K43">
        <f>INDEX([1]age_tranches_5ans_nb_sex!$1:$1048576,MATCH('SectorStat-Age-Hommes'!$A43,[1]age_tranches_5ans_nb_sex!$A:$A,0),6)/5</f>
        <v>9.4000000000500012</v>
      </c>
      <c r="L43">
        <f>INDEX([1]age_tranches_5ans_nb_sex!$1:$1048576,MATCH('SectorStat-Age-Hommes'!$A43,[1]age_tranches_5ans_nb_sex!$A:$A,0),6)/5</f>
        <v>9.4000000000500012</v>
      </c>
      <c r="M43">
        <f>INDEX([1]age_tranches_5ans_nb_sex!$1:$1048576,MATCH('SectorStat-Age-Hommes'!$A43,[1]age_tranches_5ans_nb_sex!$A:$A,0),6)/5</f>
        <v>9.4000000000500012</v>
      </c>
      <c r="N43">
        <f>INDEX([1]age_tranches_5ans_nb_sex!$1:$1048576,MATCH('SectorStat-Age-Hommes'!$A43,[1]age_tranches_5ans_nb_sex!$A:$A,0),8)/5</f>
        <v>12.000000000108601</v>
      </c>
      <c r="O43">
        <f>INDEX([1]age_tranches_5ans_nb_sex!$1:$1048576,MATCH('SectorStat-Age-Hommes'!$A43,[1]age_tranches_5ans_nb_sex!$A:$A,0),8)/5</f>
        <v>12.000000000108601</v>
      </c>
      <c r="P43">
        <f>INDEX([1]age_tranches_5ans_nb_sex!$1:$1048576,MATCH('SectorStat-Age-Hommes'!$A43,[1]age_tranches_5ans_nb_sex!$A:$A,0),8)/5</f>
        <v>12.000000000108601</v>
      </c>
      <c r="Q43">
        <f>INDEX([1]age_tranches_5ans_nb_sex!$1:$1048576,MATCH('SectorStat-Age-Hommes'!$A43,[1]age_tranches_5ans_nb_sex!$A:$A,0),8)/5</f>
        <v>12.000000000108601</v>
      </c>
      <c r="R43">
        <f>INDEX([1]age_tranches_5ans_nb_sex!$1:$1048576,MATCH('SectorStat-Age-Hommes'!$A43,[1]age_tranches_5ans_nb_sex!$A:$A,0),8)/5</f>
        <v>12.000000000108601</v>
      </c>
      <c r="S43">
        <f>INDEX([1]age_tranches_5ans_nb_sex!$1:$1048576,MATCH('SectorStat-Age-Hommes'!$A43,[1]age_tranches_5ans_nb_sex!$A:$A,0),10)/5</f>
        <v>8.8000000000595993</v>
      </c>
      <c r="T43">
        <f>INDEX([1]age_tranches_5ans_nb_sex!$1:$1048576,MATCH('SectorStat-Age-Hommes'!$A43,[1]age_tranches_5ans_nb_sex!$A:$A,0),10)/5</f>
        <v>8.8000000000595993</v>
      </c>
      <c r="U43">
        <f>INDEX([1]age_tranches_5ans_nb_sex!$1:$1048576,MATCH('SectorStat-Age-Hommes'!$A43,[1]age_tranches_5ans_nb_sex!$A:$A,0),10)/5</f>
        <v>8.8000000000595993</v>
      </c>
      <c r="V43">
        <f>INDEX([1]age_tranches_5ans_nb_sex!$1:$1048576,MATCH('SectorStat-Age-Hommes'!$A43,[1]age_tranches_5ans_nb_sex!$A:$A,0),10)/5</f>
        <v>8.8000000000595993</v>
      </c>
      <c r="W43">
        <f>INDEX([1]age_tranches_5ans_nb_sex!$1:$1048576,MATCH('SectorStat-Age-Hommes'!$A43,[1]age_tranches_5ans_nb_sex!$A:$A,0),10)/5</f>
        <v>8.8000000000595993</v>
      </c>
      <c r="X43">
        <f>INDEX([1]age_tranches_5ans_nb_sex!$1:$1048576,MATCH('SectorStat-Age-Hommes'!$A43,[1]age_tranches_5ans_nb_sex!$A:$A,0),10)/5</f>
        <v>8.8000000000595993</v>
      </c>
      <c r="Y43">
        <f>INDEX([1]age_tranches_5ans_nb_sex!$1:$1048576,MATCH('SectorStat-Age-Hommes'!$A43,[1]age_tranches_5ans_nb_sex!$A:$A,0),12)/5</f>
        <v>12.400000000001999</v>
      </c>
      <c r="Z43">
        <f>INDEX([1]age_tranches_5ans_nb_sex!$1:$1048576,MATCH('SectorStat-Age-Hommes'!$A43,[1]age_tranches_5ans_nb_sex!$A:$A,0),12)/5</f>
        <v>12.400000000001999</v>
      </c>
      <c r="AA43">
        <f>INDEX([1]age_tranches_5ans_nb_sex!$1:$1048576,MATCH('SectorStat-Age-Hommes'!$A43,[1]age_tranches_5ans_nb_sex!$A:$A,0),12)/5</f>
        <v>12.400000000001999</v>
      </c>
      <c r="AB43">
        <f>INDEX([1]age_tranches_5ans_nb_sex!$1:$1048576,MATCH('SectorStat-Age-Hommes'!$A43,[1]age_tranches_5ans_nb_sex!$A:$A,0),12)/5</f>
        <v>12.400000000001999</v>
      </c>
      <c r="AC43">
        <f>INDEX([1]age_tranches_5ans_nb_sex!$1:$1048576,MATCH('SectorStat-Age-Hommes'!$A43,[1]age_tranches_5ans_nb_sex!$A:$A,0),14)/5</f>
        <v>13.9999999998762</v>
      </c>
      <c r="AD43">
        <f>INDEX([1]age_tranches_5ans_nb_sex!$1:$1048576,MATCH('SectorStat-Age-Hommes'!$A43,[1]age_tranches_5ans_nb_sex!$A:$A,0),14)/5</f>
        <v>13.9999999998762</v>
      </c>
      <c r="AE43">
        <f>INDEX([1]age_tranches_5ans_nb_sex!$1:$1048576,MATCH('SectorStat-Age-Hommes'!$A43,[1]age_tranches_5ans_nb_sex!$A:$A,0),14)/5</f>
        <v>13.9999999998762</v>
      </c>
      <c r="AF43">
        <f>INDEX([1]age_tranches_5ans_nb_sex!$1:$1048576,MATCH('SectorStat-Age-Hommes'!$A43,[1]age_tranches_5ans_nb_sex!$A:$A,0),14)/5</f>
        <v>13.9999999998762</v>
      </c>
      <c r="AG43">
        <f>INDEX([1]age_tranches_5ans_nb_sex!$1:$1048576,MATCH('SectorStat-Age-Hommes'!$A43,[1]age_tranches_5ans_nb_sex!$A:$A,0),14)/5</f>
        <v>13.9999999998762</v>
      </c>
      <c r="AH43">
        <f>INDEX([1]age_tranches_5ans_nb_sex!$1:$1048576,MATCH('SectorStat-Age-Hommes'!$A43,[1]age_tranches_5ans_nb_sex!$A:$A,0),16)/5</f>
        <v>14.599999999866601</v>
      </c>
      <c r="AI43">
        <f>INDEX([1]age_tranches_5ans_nb_sex!$1:$1048576,MATCH('SectorStat-Age-Hommes'!$A43,[1]age_tranches_5ans_nb_sex!$A:$A,0),16)/5</f>
        <v>14.599999999866601</v>
      </c>
      <c r="AJ43">
        <f>INDEX([1]age_tranches_5ans_nb_sex!$1:$1048576,MATCH('SectorStat-Age-Hommes'!$A43,[1]age_tranches_5ans_nb_sex!$A:$A,0),16)/5</f>
        <v>14.599999999866601</v>
      </c>
      <c r="AK43">
        <f>INDEX([1]age_tranches_5ans_nb_sex!$1:$1048576,MATCH('SectorStat-Age-Hommes'!$A43,[1]age_tranches_5ans_nb_sex!$A:$A,0),16)/5</f>
        <v>14.599999999866601</v>
      </c>
      <c r="AL43">
        <f>INDEX([1]age_tranches_5ans_nb_sex!$1:$1048576,MATCH('SectorStat-Age-Hommes'!$A43,[1]age_tranches_5ans_nb_sex!$A:$A,0),16)/5</f>
        <v>14.599999999866601</v>
      </c>
      <c r="AM43">
        <f>INDEX([1]age_tranches_5ans_nb_sex!$1:$1048576,MATCH('SectorStat-Age-Hommes'!$A43,[1]age_tranches_5ans_nb_sex!$A:$A,0),18)/5</f>
        <v>19.199999999993402</v>
      </c>
      <c r="AN43">
        <f>INDEX([1]age_tranches_5ans_nb_sex!$1:$1048576,MATCH('SectorStat-Age-Hommes'!$A43,[1]age_tranches_5ans_nb_sex!$A:$A,0),18)/5</f>
        <v>19.199999999993402</v>
      </c>
      <c r="AO43">
        <f>INDEX([1]age_tranches_5ans_nb_sex!$1:$1048576,MATCH('SectorStat-Age-Hommes'!$A43,[1]age_tranches_5ans_nb_sex!$A:$A,0),18)/5</f>
        <v>19.199999999993402</v>
      </c>
      <c r="AP43">
        <f>INDEX([1]age_tranches_5ans_nb_sex!$1:$1048576,MATCH('SectorStat-Age-Hommes'!$A43,[1]age_tranches_5ans_nb_sex!$A:$A,0),18)/5</f>
        <v>19.199999999993402</v>
      </c>
      <c r="AQ43">
        <f>INDEX([1]age_tranches_5ans_nb_sex!$1:$1048576,MATCH('SectorStat-Age-Hommes'!$A43,[1]age_tranches_5ans_nb_sex!$A:$A,0),18)/5</f>
        <v>19.199999999993402</v>
      </c>
      <c r="AR43">
        <f>INDEX([1]age_tranches_5ans_nb_sex!$1:$1048576,MATCH('SectorStat-Age-Hommes'!$A43,[1]age_tranches_5ans_nb_sex!$A:$A,0),20)/5</f>
        <v>13.399999999885802</v>
      </c>
      <c r="AS43">
        <f>INDEX([1]age_tranches_5ans_nb_sex!$1:$1048576,MATCH('SectorStat-Age-Hommes'!$A43,[1]age_tranches_5ans_nb_sex!$A:$A,0),20)/5</f>
        <v>13.399999999885802</v>
      </c>
      <c r="AT43">
        <f>INDEX([1]age_tranches_5ans_nb_sex!$1:$1048576,MATCH('SectorStat-Age-Hommes'!$A43,[1]age_tranches_5ans_nb_sex!$A:$A,0),20)/5</f>
        <v>13.399999999885802</v>
      </c>
      <c r="AU43">
        <f>INDEX([1]age_tranches_5ans_nb_sex!$1:$1048576,MATCH('SectorStat-Age-Hommes'!$A43,[1]age_tranches_5ans_nb_sex!$A:$A,0),20)/5</f>
        <v>13.399999999885802</v>
      </c>
      <c r="AV43">
        <f>INDEX([1]age_tranches_5ans_nb_sex!$1:$1048576,MATCH('SectorStat-Age-Hommes'!$A43,[1]age_tranches_5ans_nb_sex!$A:$A,0),20)/5</f>
        <v>13.399999999885802</v>
      </c>
      <c r="AW43">
        <f>INDEX([1]age_tranches_5ans_nb_sex!$1:$1048576,MATCH('SectorStat-Age-Hommes'!$A43,[1]age_tranches_5ans_nb_sex!$A:$A,0),22)/5</f>
        <v>12.000000000108601</v>
      </c>
      <c r="AX43">
        <f>INDEX([1]age_tranches_5ans_nb_sex!$1:$1048576,MATCH('SectorStat-Age-Hommes'!$A43,[1]age_tranches_5ans_nb_sex!$A:$A,0),22)/5</f>
        <v>12.000000000108601</v>
      </c>
      <c r="AY43">
        <f>INDEX([1]age_tranches_5ans_nb_sex!$1:$1048576,MATCH('SectorStat-Age-Hommes'!$A43,[1]age_tranches_5ans_nb_sex!$A:$A,0),22)/5</f>
        <v>12.000000000108601</v>
      </c>
      <c r="AZ43">
        <f>INDEX([1]age_tranches_5ans_nb_sex!$1:$1048576,MATCH('SectorStat-Age-Hommes'!$A43,[1]age_tranches_5ans_nb_sex!$A:$A,0),22)/5</f>
        <v>12.000000000108601</v>
      </c>
      <c r="BA43">
        <f>INDEX([1]age_tranches_5ans_nb_sex!$1:$1048576,MATCH('SectorStat-Age-Hommes'!$A43,[1]age_tranches_5ans_nb_sex!$A:$A,0),22)/5</f>
        <v>12.000000000108601</v>
      </c>
      <c r="BB43">
        <f>INDEX([1]age_tranches_5ans_nb_sex!$1:$1048576,MATCH('SectorStat-Age-Hommes'!$A43,[1]age_tranches_5ans_nb_sex!$A:$A,0),24)/5</f>
        <v>11.2000000000212</v>
      </c>
      <c r="BC43">
        <f>INDEX([1]age_tranches_5ans_nb_sex!$1:$1048576,MATCH('SectorStat-Age-Hommes'!$A43,[1]age_tranches_5ans_nb_sex!$A:$A,0),24)/5</f>
        <v>11.2000000000212</v>
      </c>
      <c r="BD43">
        <f>INDEX([1]age_tranches_5ans_nb_sex!$1:$1048576,MATCH('SectorStat-Age-Hommes'!$A43,[1]age_tranches_5ans_nb_sex!$A:$A,0),24)/5</f>
        <v>11.2000000000212</v>
      </c>
      <c r="BE43">
        <f>INDEX([1]age_tranches_5ans_nb_sex!$1:$1048576,MATCH('SectorStat-Age-Hommes'!$A43,[1]age_tranches_5ans_nb_sex!$A:$A,0),24)/5</f>
        <v>11.2000000000212</v>
      </c>
      <c r="BF43">
        <f>INDEX([1]age_tranches_5ans_nb_sex!$1:$1048576,MATCH('SectorStat-Age-Hommes'!$A43,[1]age_tranches_5ans_nb_sex!$A:$A,0),24)/5</f>
        <v>11.2000000000212</v>
      </c>
      <c r="BG43">
        <f>INDEX([1]age_tranches_5ans_nb_sex!$1:$1048576,MATCH('SectorStat-Age-Hommes'!$A43,[1]age_tranches_5ans_nb_sex!$A:$A,0),26)/5</f>
        <v>7.6000000000788006</v>
      </c>
      <c r="BH43">
        <f>INDEX([1]age_tranches_5ans_nb_sex!$1:$1048576,MATCH('SectorStat-Age-Hommes'!$A43,[1]age_tranches_5ans_nb_sex!$A:$A,0),26)/5</f>
        <v>7.6000000000788006</v>
      </c>
      <c r="BI43">
        <f>INDEX([1]age_tranches_5ans_nb_sex!$1:$1048576,MATCH('SectorStat-Age-Hommes'!$A43,[1]age_tranches_5ans_nb_sex!$A:$A,0),26)/5</f>
        <v>7.6000000000788006</v>
      </c>
      <c r="BJ43">
        <f>INDEX([1]age_tranches_5ans_nb_sex!$1:$1048576,MATCH('SectorStat-Age-Hommes'!$A43,[1]age_tranches_5ans_nb_sex!$A:$A,0),26)/5</f>
        <v>7.6000000000788006</v>
      </c>
      <c r="BK43">
        <f>INDEX([1]age_tranches_5ans_nb_sex!$1:$1048576,MATCH('SectorStat-Age-Hommes'!$A43,[1]age_tranches_5ans_nb_sex!$A:$A,0),26)/5</f>
        <v>7.6000000000788006</v>
      </c>
      <c r="BL43">
        <f>INDEX([1]age_tranches_5ans_nb_sex!$1:$1048576,MATCH('SectorStat-Age-Hommes'!$A43,[1]age_tranches_5ans_nb_sex!$A:$A,0),28)/5</f>
        <v>7.0000000000884004</v>
      </c>
      <c r="BM43">
        <f>INDEX([1]age_tranches_5ans_nb_sex!$1:$1048576,MATCH('SectorStat-Age-Hommes'!$A43,[1]age_tranches_5ans_nb_sex!$A:$A,0),28)/5</f>
        <v>7.0000000000884004</v>
      </c>
      <c r="BN43">
        <f>INDEX([1]age_tranches_5ans_nb_sex!$1:$1048576,MATCH('SectorStat-Age-Hommes'!$A43,[1]age_tranches_5ans_nb_sex!$A:$A,0),28)/5</f>
        <v>7.0000000000884004</v>
      </c>
      <c r="BO43">
        <f>INDEX([1]age_tranches_5ans_nb_sex!$1:$1048576,MATCH('SectorStat-Age-Hommes'!$A43,[1]age_tranches_5ans_nb_sex!$A:$A,0),28)/5</f>
        <v>7.0000000000884004</v>
      </c>
      <c r="BP43">
        <f>INDEX([1]age_tranches_5ans_nb_sex!$1:$1048576,MATCH('SectorStat-Age-Hommes'!$A43,[1]age_tranches_5ans_nb_sex!$A:$A,0),28)/5</f>
        <v>7.0000000000884004</v>
      </c>
      <c r="BQ43">
        <f>INDEX([1]age_tranches_5ans_nb_sex!$1:$1048576,MATCH('SectorStat-Age-Hommes'!$A43,[1]age_tranches_5ans_nb_sex!$A:$A,0),30)/5</f>
        <v>5.2000000001172006</v>
      </c>
      <c r="BR43">
        <f>INDEX([1]age_tranches_5ans_nb_sex!$1:$1048576,MATCH('SectorStat-Age-Hommes'!$A43,[1]age_tranches_5ans_nb_sex!$A:$A,0),30)/5</f>
        <v>5.2000000001172006</v>
      </c>
      <c r="BS43">
        <f>INDEX([1]age_tranches_5ans_nb_sex!$1:$1048576,MATCH('SectorStat-Age-Hommes'!$A43,[1]age_tranches_5ans_nb_sex!$A:$A,0),30)/5</f>
        <v>5.2000000001172006</v>
      </c>
      <c r="BT43">
        <f>INDEX([1]age_tranches_5ans_nb_sex!$1:$1048576,MATCH('SectorStat-Age-Hommes'!$A43,[1]age_tranches_5ans_nb_sex!$A:$A,0),30)/5</f>
        <v>5.2000000001172006</v>
      </c>
      <c r="BU43">
        <f>INDEX([1]age_tranches_5ans_nb_sex!$1:$1048576,MATCH('SectorStat-Age-Hommes'!$A43,[1]age_tranches_5ans_nb_sex!$A:$A,0),30)/5</f>
        <v>5.2000000001172006</v>
      </c>
      <c r="BV43">
        <f>INDEX([1]age_tranches_5ans_nb_sex!$1:$1048576,MATCH('SectorStat-Age-Hommes'!$A43,[1]age_tranches_5ans_nb_sex!$A:$A,0),32)/5</f>
        <v>4.6000000001267995</v>
      </c>
      <c r="BW43">
        <f>INDEX([1]age_tranches_5ans_nb_sex!$1:$1048576,MATCH('SectorStat-Age-Hommes'!$A43,[1]age_tranches_5ans_nb_sex!$A:$A,0),32)/5</f>
        <v>4.6000000001267995</v>
      </c>
      <c r="BX43">
        <f>INDEX([1]age_tranches_5ans_nb_sex!$1:$1048576,MATCH('SectorStat-Age-Hommes'!$A43,[1]age_tranches_5ans_nb_sex!$A:$A,0),32)/5</f>
        <v>4.6000000001267995</v>
      </c>
      <c r="BY43">
        <f>INDEX([1]age_tranches_5ans_nb_sex!$1:$1048576,MATCH('SectorStat-Age-Hommes'!$A43,[1]age_tranches_5ans_nb_sex!$A:$A,0),32)/5</f>
        <v>4.6000000001267995</v>
      </c>
      <c r="BZ43">
        <f>INDEX([1]age_tranches_5ans_nb_sex!$1:$1048576,MATCH('SectorStat-Age-Hommes'!$A43,[1]age_tranches_5ans_nb_sex!$A:$A,0),32)/5</f>
        <v>4.6000000001267995</v>
      </c>
      <c r="CA43">
        <f>INDEX([1]age_tranches_5ans_nb_sex!$1:$1048576,MATCH('SectorStat-Age-Hommes'!$A43,[1]age_tranches_5ans_nb_sex!$A:$A,0),34)/5</f>
        <v>0.99999999988379995</v>
      </c>
      <c r="CB43">
        <f>INDEX([1]age_tranches_5ans_nb_sex!$1:$1048576,MATCH('SectorStat-Age-Hommes'!$A43,[1]age_tranches_5ans_nb_sex!$A:$A,0),34)/5</f>
        <v>0.99999999988379995</v>
      </c>
      <c r="CC43">
        <f>INDEX([1]age_tranches_5ans_nb_sex!$1:$1048576,MATCH('SectorStat-Age-Hommes'!$A43,[1]age_tranches_5ans_nb_sex!$A:$A,0),34)/5</f>
        <v>0.99999999988379995</v>
      </c>
      <c r="CD43">
        <f>INDEX([1]age_tranches_5ans_nb_sex!$1:$1048576,MATCH('SectorStat-Age-Hommes'!$A43,[1]age_tranches_5ans_nb_sex!$A:$A,0),34)/5</f>
        <v>0.99999999988379995</v>
      </c>
      <c r="CE43">
        <f>INDEX([1]age_tranches_5ans_nb_sex!$1:$1048576,MATCH('SectorStat-Age-Hommes'!$A43,[1]age_tranches_5ans_nb_sex!$A:$A,0),34)/5</f>
        <v>0.99999999988379995</v>
      </c>
      <c r="CF43">
        <f>INDEX([1]age_tranches_5ans_nb_sex!$1:$1048576,MATCH('SectorStat-Age-Hommes'!$A43,[1]age_tranches_5ans_nb_sex!$A:$A,0),36)/5</f>
        <v>1.4000000000777999</v>
      </c>
      <c r="CG43">
        <f>INDEX([1]age_tranches_5ans_nb_sex!$1:$1048576,MATCH('SectorStat-Age-Hommes'!$A43,[1]age_tranches_5ans_nb_sex!$A:$A,0),36)/5</f>
        <v>1.4000000000777999</v>
      </c>
      <c r="CH43">
        <f>INDEX([1]age_tranches_5ans_nb_sex!$1:$1048576,MATCH('SectorStat-Age-Hommes'!$A43,[1]age_tranches_5ans_nb_sex!$A:$A,0),36)/5</f>
        <v>1.4000000000777999</v>
      </c>
      <c r="CI43">
        <f>INDEX([1]age_tranches_5ans_nb_sex!$1:$1048576,MATCH('SectorStat-Age-Hommes'!$A43,[1]age_tranches_5ans_nb_sex!$A:$A,0),36)/5</f>
        <v>1.4000000000777999</v>
      </c>
      <c r="CJ43">
        <f>INDEX([1]age_tranches_5ans_nb_sex!$1:$1048576,MATCH('SectorStat-Age-Hommes'!$A43,[1]age_tranches_5ans_nb_sex!$A:$A,0),36)/5</f>
        <v>1.4000000000777999</v>
      </c>
      <c r="CK43">
        <f>INDEX([1]age_tranches_5ans_nb_sex!$1:$1048576,MATCH('SectorStat-Age-Hommes'!$A43,[1]age_tranches_5ans_nb_sex!$A:$A,0),38)/5</f>
        <v>0.39999999989339996</v>
      </c>
      <c r="CL43">
        <f>INDEX([1]age_tranches_5ans_nb_sex!$1:$1048576,MATCH('SectorStat-Age-Hommes'!$A43,[1]age_tranches_5ans_nb_sex!$A:$A,0),38)/5</f>
        <v>0.39999999989339996</v>
      </c>
      <c r="CM43">
        <f>INDEX([1]age_tranches_5ans_nb_sex!$1:$1048576,MATCH('SectorStat-Age-Hommes'!$A43,[1]age_tranches_5ans_nb_sex!$A:$A,0),38)/5</f>
        <v>0.39999999989339996</v>
      </c>
      <c r="CN43">
        <f>INDEX([1]age_tranches_5ans_nb_sex!$1:$1048576,MATCH('SectorStat-Age-Hommes'!$A43,[1]age_tranches_5ans_nb_sex!$A:$A,0),38)/5</f>
        <v>0.39999999989339996</v>
      </c>
      <c r="CO43">
        <f>INDEX([1]age_tranches_5ans_nb_sex!$1:$1048576,MATCH('SectorStat-Age-Hommes'!$A43,[1]age_tranches_5ans_nb_sex!$A:$A,0),38)/5</f>
        <v>0.39999999989339996</v>
      </c>
      <c r="CP43" s="2">
        <f>INDEX([1]age_tranches_5ans_nb_sex!$1:$1048576,MATCH('SectorStat-Age-Hommes'!$A43,[1]age_tranches_5ans_nb_sex!$A:$A,0),40)/5</f>
        <v>0</v>
      </c>
      <c r="CQ43" s="2">
        <f>INDEX([1]age_tranches_5ans_nb_sex!$1:$1048576,MATCH('SectorStat-Age-Hommes'!$A43,[1]age_tranches_5ans_nb_sex!$A:$A,0),40)/5</f>
        <v>0</v>
      </c>
      <c r="CR43" s="2">
        <f>INDEX([1]age_tranches_5ans_nb_sex!$1:$1048576,MATCH('SectorStat-Age-Hommes'!$A43,[1]age_tranches_5ans_nb_sex!$A:$A,0),40)/5</f>
        <v>0</v>
      </c>
      <c r="CS43" s="2">
        <f>INDEX([1]age_tranches_5ans_nb_sex!$1:$1048576,MATCH('SectorStat-Age-Hommes'!$A43,[1]age_tranches_5ans_nb_sex!$A:$A,0),40)/5</f>
        <v>0</v>
      </c>
      <c r="CT43" s="2">
        <f>INDEX([1]age_tranches_5ans_nb_sex!$1:$1048576,MATCH('SectorStat-Age-Hommes'!$A43,[1]age_tranches_5ans_nb_sex!$A:$A,0),40)/5</f>
        <v>0</v>
      </c>
      <c r="CZ43" s="3"/>
      <c r="DA43" s="3"/>
      <c r="DB43" s="3"/>
      <c r="DC43" s="3"/>
      <c r="DD43" s="3"/>
    </row>
    <row r="44" spans="1:108" x14ac:dyDescent="0.35">
      <c r="A44" s="1" t="s">
        <v>87</v>
      </c>
      <c r="B44" s="1" t="s">
        <v>88</v>
      </c>
      <c r="C44" t="str">
        <f>INDEX([1]SectorStat!$1:$1048576,MATCH('[1]Distribution ages'!$A44,[1]SectorStat!$B:$B,0),4)</f>
        <v>Anderlecht</v>
      </c>
      <c r="D44">
        <f>INDEX([1]age_tranches_5ans_nb_sex!$1:$1048576,MATCH('SectorStat-Age-Hommes'!$A44,[1]age_tranches_5ans_nb_sex!$A:$A,0),4)/5</f>
        <v>9.0000000000576001</v>
      </c>
      <c r="E44">
        <f>INDEX([1]age_tranches_5ans_nb_sex!$1:$1048576,MATCH('SectorStat-Age-Hommes'!$A44,[1]age_tranches_5ans_nb_sex!$A:$A,0),4)/5</f>
        <v>9.0000000000576001</v>
      </c>
      <c r="F44">
        <f>INDEX([1]age_tranches_5ans_nb_sex!$1:$1048576,MATCH('SectorStat-Age-Hommes'!$A44,[1]age_tranches_5ans_nb_sex!$A:$A,0),4)/5</f>
        <v>9.0000000000576001</v>
      </c>
      <c r="G44">
        <f>INDEX([1]age_tranches_5ans_nb_sex!$1:$1048576,MATCH('SectorStat-Age-Hommes'!$A44,[1]age_tranches_5ans_nb_sex!$A:$A,0),4)/5</f>
        <v>9.0000000000576001</v>
      </c>
      <c r="H44">
        <f>INDEX([1]age_tranches_5ans_nb_sex!$1:$1048576,MATCH('SectorStat-Age-Hommes'!$A44,[1]age_tranches_5ans_nb_sex!$A:$A,0),4)/5</f>
        <v>9.0000000000576001</v>
      </c>
      <c r="I44">
        <f>INDEX([1]age_tranches_5ans_nb_sex!$1:$1048576,MATCH('SectorStat-Age-Hommes'!$A44,[1]age_tranches_5ans_nb_sex!$A:$A,0),6)/5</f>
        <v>7.4</v>
      </c>
      <c r="J44">
        <f>INDEX([1]age_tranches_5ans_nb_sex!$1:$1048576,MATCH('SectorStat-Age-Hommes'!$A44,[1]age_tranches_5ans_nb_sex!$A:$A,0),6)/5</f>
        <v>7.4</v>
      </c>
      <c r="K44">
        <f>INDEX([1]age_tranches_5ans_nb_sex!$1:$1048576,MATCH('SectorStat-Age-Hommes'!$A44,[1]age_tranches_5ans_nb_sex!$A:$A,0),6)/5</f>
        <v>7.4</v>
      </c>
      <c r="L44">
        <f>INDEX([1]age_tranches_5ans_nb_sex!$1:$1048576,MATCH('SectorStat-Age-Hommes'!$A44,[1]age_tranches_5ans_nb_sex!$A:$A,0),6)/5</f>
        <v>7.4</v>
      </c>
      <c r="M44">
        <f>INDEX([1]age_tranches_5ans_nb_sex!$1:$1048576,MATCH('SectorStat-Age-Hommes'!$A44,[1]age_tranches_5ans_nb_sex!$A:$A,0),6)/5</f>
        <v>7.4</v>
      </c>
      <c r="N44">
        <f>INDEX([1]age_tranches_5ans_nb_sex!$1:$1048576,MATCH('SectorStat-Age-Hommes'!$A44,[1]age_tranches_5ans_nb_sex!$A:$A,0),8)/5</f>
        <v>7.6000000000960002</v>
      </c>
      <c r="O44">
        <f>INDEX([1]age_tranches_5ans_nb_sex!$1:$1048576,MATCH('SectorStat-Age-Hommes'!$A44,[1]age_tranches_5ans_nb_sex!$A:$A,0),8)/5</f>
        <v>7.6000000000960002</v>
      </c>
      <c r="P44">
        <f>INDEX([1]age_tranches_5ans_nb_sex!$1:$1048576,MATCH('SectorStat-Age-Hommes'!$A44,[1]age_tranches_5ans_nb_sex!$A:$A,0),8)/5</f>
        <v>7.6000000000960002</v>
      </c>
      <c r="Q44">
        <f>INDEX([1]age_tranches_5ans_nb_sex!$1:$1048576,MATCH('SectorStat-Age-Hommes'!$A44,[1]age_tranches_5ans_nb_sex!$A:$A,0),8)/5</f>
        <v>7.6000000000960002</v>
      </c>
      <c r="R44">
        <f>INDEX([1]age_tranches_5ans_nb_sex!$1:$1048576,MATCH('SectorStat-Age-Hommes'!$A44,[1]age_tranches_5ans_nb_sex!$A:$A,0),8)/5</f>
        <v>7.6000000000960002</v>
      </c>
      <c r="S44">
        <f>INDEX([1]age_tranches_5ans_nb_sex!$1:$1048576,MATCH('SectorStat-Age-Hommes'!$A44,[1]age_tranches_5ans_nb_sex!$A:$A,0),10)/5</f>
        <v>6.6000000000895991</v>
      </c>
      <c r="T44">
        <f>INDEX([1]age_tranches_5ans_nb_sex!$1:$1048576,MATCH('SectorStat-Age-Hommes'!$A44,[1]age_tranches_5ans_nb_sex!$A:$A,0),10)/5</f>
        <v>6.6000000000895991</v>
      </c>
      <c r="U44">
        <f>INDEX([1]age_tranches_5ans_nb_sex!$1:$1048576,MATCH('SectorStat-Age-Hommes'!$A44,[1]age_tranches_5ans_nb_sex!$A:$A,0),10)/5</f>
        <v>6.6000000000895991</v>
      </c>
      <c r="V44">
        <f>INDEX([1]age_tranches_5ans_nb_sex!$1:$1048576,MATCH('SectorStat-Age-Hommes'!$A44,[1]age_tranches_5ans_nb_sex!$A:$A,0),10)/5</f>
        <v>6.6000000000895991</v>
      </c>
      <c r="W44">
        <f>INDEX([1]age_tranches_5ans_nb_sex!$1:$1048576,MATCH('SectorStat-Age-Hommes'!$A44,[1]age_tranches_5ans_nb_sex!$A:$A,0),10)/5</f>
        <v>6.6000000000895991</v>
      </c>
      <c r="X44">
        <f>INDEX([1]age_tranches_5ans_nb_sex!$1:$1048576,MATCH('SectorStat-Age-Hommes'!$A44,[1]age_tranches_5ans_nb_sex!$A:$A,0),10)/5</f>
        <v>6.6000000000895991</v>
      </c>
      <c r="Y44">
        <f>INDEX([1]age_tranches_5ans_nb_sex!$1:$1048576,MATCH('SectorStat-Age-Hommes'!$A44,[1]age_tranches_5ans_nb_sex!$A:$A,0),12)/5</f>
        <v>8.6000000001024013</v>
      </c>
      <c r="Z44">
        <f>INDEX([1]age_tranches_5ans_nb_sex!$1:$1048576,MATCH('SectorStat-Age-Hommes'!$A44,[1]age_tranches_5ans_nb_sex!$A:$A,0),12)/5</f>
        <v>8.6000000001024013</v>
      </c>
      <c r="AA44">
        <f>INDEX([1]age_tranches_5ans_nb_sex!$1:$1048576,MATCH('SectorStat-Age-Hommes'!$A44,[1]age_tranches_5ans_nb_sex!$A:$A,0),12)/5</f>
        <v>8.6000000001024013</v>
      </c>
      <c r="AB44">
        <f>INDEX([1]age_tranches_5ans_nb_sex!$1:$1048576,MATCH('SectorStat-Age-Hommes'!$A44,[1]age_tranches_5ans_nb_sex!$A:$A,0),12)/5</f>
        <v>8.6000000001024013</v>
      </c>
      <c r="AC44">
        <f>INDEX([1]age_tranches_5ans_nb_sex!$1:$1048576,MATCH('SectorStat-Age-Hommes'!$A44,[1]age_tranches_5ans_nb_sex!$A:$A,0),14)/5</f>
        <v>10.000000000064</v>
      </c>
      <c r="AD44">
        <f>INDEX([1]age_tranches_5ans_nb_sex!$1:$1048576,MATCH('SectorStat-Age-Hommes'!$A44,[1]age_tranches_5ans_nb_sex!$A:$A,0),14)/5</f>
        <v>10.000000000064</v>
      </c>
      <c r="AE44">
        <f>INDEX([1]age_tranches_5ans_nb_sex!$1:$1048576,MATCH('SectorStat-Age-Hommes'!$A44,[1]age_tranches_5ans_nb_sex!$A:$A,0),14)/5</f>
        <v>10.000000000064</v>
      </c>
      <c r="AF44">
        <f>INDEX([1]age_tranches_5ans_nb_sex!$1:$1048576,MATCH('SectorStat-Age-Hommes'!$A44,[1]age_tranches_5ans_nb_sex!$A:$A,0),14)/5</f>
        <v>10.000000000064</v>
      </c>
      <c r="AG44">
        <f>INDEX([1]age_tranches_5ans_nb_sex!$1:$1048576,MATCH('SectorStat-Age-Hommes'!$A44,[1]age_tranches_5ans_nb_sex!$A:$A,0),14)/5</f>
        <v>10.000000000064</v>
      </c>
      <c r="AH44">
        <f>INDEX([1]age_tranches_5ans_nb_sex!$1:$1048576,MATCH('SectorStat-Age-Hommes'!$A44,[1]age_tranches_5ans_nb_sex!$A:$A,0),16)/5</f>
        <v>6.1999999998975994</v>
      </c>
      <c r="AI44">
        <f>INDEX([1]age_tranches_5ans_nb_sex!$1:$1048576,MATCH('SectorStat-Age-Hommes'!$A44,[1]age_tranches_5ans_nb_sex!$A:$A,0),16)/5</f>
        <v>6.1999999998975994</v>
      </c>
      <c r="AJ44">
        <f>INDEX([1]age_tranches_5ans_nb_sex!$1:$1048576,MATCH('SectorStat-Age-Hommes'!$A44,[1]age_tranches_5ans_nb_sex!$A:$A,0),16)/5</f>
        <v>6.1999999998975994</v>
      </c>
      <c r="AK44">
        <f>INDEX([1]age_tranches_5ans_nb_sex!$1:$1048576,MATCH('SectorStat-Age-Hommes'!$A44,[1]age_tranches_5ans_nb_sex!$A:$A,0),16)/5</f>
        <v>6.1999999998975994</v>
      </c>
      <c r="AL44">
        <f>INDEX([1]age_tranches_5ans_nb_sex!$1:$1048576,MATCH('SectorStat-Age-Hommes'!$A44,[1]age_tranches_5ans_nb_sex!$A:$A,0),16)/5</f>
        <v>6.1999999998975994</v>
      </c>
      <c r="AM44">
        <f>INDEX([1]age_tranches_5ans_nb_sex!$1:$1048576,MATCH('SectorStat-Age-Hommes'!$A44,[1]age_tranches_5ans_nb_sex!$A:$A,0),18)/5</f>
        <v>10.400000000019201</v>
      </c>
      <c r="AN44">
        <f>INDEX([1]age_tranches_5ans_nb_sex!$1:$1048576,MATCH('SectorStat-Age-Hommes'!$A44,[1]age_tranches_5ans_nb_sex!$A:$A,0),18)/5</f>
        <v>10.400000000019201</v>
      </c>
      <c r="AO44">
        <f>INDEX([1]age_tranches_5ans_nb_sex!$1:$1048576,MATCH('SectorStat-Age-Hommes'!$A44,[1]age_tranches_5ans_nb_sex!$A:$A,0),18)/5</f>
        <v>10.400000000019201</v>
      </c>
      <c r="AP44">
        <f>INDEX([1]age_tranches_5ans_nb_sex!$1:$1048576,MATCH('SectorStat-Age-Hommes'!$A44,[1]age_tranches_5ans_nb_sex!$A:$A,0),18)/5</f>
        <v>10.400000000019201</v>
      </c>
      <c r="AQ44">
        <f>INDEX([1]age_tranches_5ans_nb_sex!$1:$1048576,MATCH('SectorStat-Age-Hommes'!$A44,[1]age_tranches_5ans_nb_sex!$A:$A,0),18)/5</f>
        <v>10.400000000019201</v>
      </c>
      <c r="AR44">
        <f>INDEX([1]age_tranches_5ans_nb_sex!$1:$1048576,MATCH('SectorStat-Age-Hommes'!$A44,[1]age_tranches_5ans_nb_sex!$A:$A,0),20)/5</f>
        <v>9.7999999999679996</v>
      </c>
      <c r="AS44">
        <f>INDEX([1]age_tranches_5ans_nb_sex!$1:$1048576,MATCH('SectorStat-Age-Hommes'!$A44,[1]age_tranches_5ans_nb_sex!$A:$A,0),20)/5</f>
        <v>9.7999999999679996</v>
      </c>
      <c r="AT44">
        <f>INDEX([1]age_tranches_5ans_nb_sex!$1:$1048576,MATCH('SectorStat-Age-Hommes'!$A44,[1]age_tranches_5ans_nb_sex!$A:$A,0),20)/5</f>
        <v>9.7999999999679996</v>
      </c>
      <c r="AU44">
        <f>INDEX([1]age_tranches_5ans_nb_sex!$1:$1048576,MATCH('SectorStat-Age-Hommes'!$A44,[1]age_tranches_5ans_nb_sex!$A:$A,0),20)/5</f>
        <v>9.7999999999679996</v>
      </c>
      <c r="AV44">
        <f>INDEX([1]age_tranches_5ans_nb_sex!$1:$1048576,MATCH('SectorStat-Age-Hommes'!$A44,[1]age_tranches_5ans_nb_sex!$A:$A,0),20)/5</f>
        <v>9.7999999999679996</v>
      </c>
      <c r="AW44">
        <f>INDEX([1]age_tranches_5ans_nb_sex!$1:$1048576,MATCH('SectorStat-Age-Hommes'!$A44,[1]age_tranches_5ans_nb_sex!$A:$A,0),22)/5</f>
        <v>9.1999999999168001</v>
      </c>
      <c r="AX44">
        <f>INDEX([1]age_tranches_5ans_nb_sex!$1:$1048576,MATCH('SectorStat-Age-Hommes'!$A44,[1]age_tranches_5ans_nb_sex!$A:$A,0),22)/5</f>
        <v>9.1999999999168001</v>
      </c>
      <c r="AY44">
        <f>INDEX([1]age_tranches_5ans_nb_sex!$1:$1048576,MATCH('SectorStat-Age-Hommes'!$A44,[1]age_tranches_5ans_nb_sex!$A:$A,0),22)/5</f>
        <v>9.1999999999168001</v>
      </c>
      <c r="AZ44">
        <f>INDEX([1]age_tranches_5ans_nb_sex!$1:$1048576,MATCH('SectorStat-Age-Hommes'!$A44,[1]age_tranches_5ans_nb_sex!$A:$A,0),22)/5</f>
        <v>9.1999999999168001</v>
      </c>
      <c r="BA44">
        <f>INDEX([1]age_tranches_5ans_nb_sex!$1:$1048576,MATCH('SectorStat-Age-Hommes'!$A44,[1]age_tranches_5ans_nb_sex!$A:$A,0),22)/5</f>
        <v>9.1999999999168001</v>
      </c>
      <c r="BB44">
        <f>INDEX([1]age_tranches_5ans_nb_sex!$1:$1048576,MATCH('SectorStat-Age-Hommes'!$A44,[1]age_tranches_5ans_nb_sex!$A:$A,0),24)/5</f>
        <v>8.7999999999615994</v>
      </c>
      <c r="BC44">
        <f>INDEX([1]age_tranches_5ans_nb_sex!$1:$1048576,MATCH('SectorStat-Age-Hommes'!$A44,[1]age_tranches_5ans_nb_sex!$A:$A,0),24)/5</f>
        <v>8.7999999999615994</v>
      </c>
      <c r="BD44">
        <f>INDEX([1]age_tranches_5ans_nb_sex!$1:$1048576,MATCH('SectorStat-Age-Hommes'!$A44,[1]age_tranches_5ans_nb_sex!$A:$A,0),24)/5</f>
        <v>8.7999999999615994</v>
      </c>
      <c r="BE44">
        <f>INDEX([1]age_tranches_5ans_nb_sex!$1:$1048576,MATCH('SectorStat-Age-Hommes'!$A44,[1]age_tranches_5ans_nb_sex!$A:$A,0),24)/5</f>
        <v>8.7999999999615994</v>
      </c>
      <c r="BF44">
        <f>INDEX([1]age_tranches_5ans_nb_sex!$1:$1048576,MATCH('SectorStat-Age-Hommes'!$A44,[1]age_tranches_5ans_nb_sex!$A:$A,0),24)/5</f>
        <v>8.7999999999615994</v>
      </c>
      <c r="BG44">
        <f>INDEX([1]age_tranches_5ans_nb_sex!$1:$1048576,MATCH('SectorStat-Age-Hommes'!$A44,[1]age_tranches_5ans_nb_sex!$A:$A,0),26)/5</f>
        <v>6.6000000000895991</v>
      </c>
      <c r="BH44">
        <f>INDEX([1]age_tranches_5ans_nb_sex!$1:$1048576,MATCH('SectorStat-Age-Hommes'!$A44,[1]age_tranches_5ans_nb_sex!$A:$A,0),26)/5</f>
        <v>6.6000000000895991</v>
      </c>
      <c r="BI44">
        <f>INDEX([1]age_tranches_5ans_nb_sex!$1:$1048576,MATCH('SectorStat-Age-Hommes'!$A44,[1]age_tranches_5ans_nb_sex!$A:$A,0),26)/5</f>
        <v>6.6000000000895991</v>
      </c>
      <c r="BJ44">
        <f>INDEX([1]age_tranches_5ans_nb_sex!$1:$1048576,MATCH('SectorStat-Age-Hommes'!$A44,[1]age_tranches_5ans_nb_sex!$A:$A,0),26)/5</f>
        <v>6.6000000000895991</v>
      </c>
      <c r="BK44">
        <f>INDEX([1]age_tranches_5ans_nb_sex!$1:$1048576,MATCH('SectorStat-Age-Hommes'!$A44,[1]age_tranches_5ans_nb_sex!$A:$A,0),26)/5</f>
        <v>6.6000000000895991</v>
      </c>
      <c r="BL44">
        <f>INDEX([1]age_tranches_5ans_nb_sex!$1:$1048576,MATCH('SectorStat-Age-Hommes'!$A44,[1]age_tranches_5ans_nb_sex!$A:$A,0),28)/5</f>
        <v>5.3999999999871999</v>
      </c>
      <c r="BM44">
        <f>INDEX([1]age_tranches_5ans_nb_sex!$1:$1048576,MATCH('SectorStat-Age-Hommes'!$A44,[1]age_tranches_5ans_nb_sex!$A:$A,0),28)/5</f>
        <v>5.3999999999871999</v>
      </c>
      <c r="BN44">
        <f>INDEX([1]age_tranches_5ans_nb_sex!$1:$1048576,MATCH('SectorStat-Age-Hommes'!$A44,[1]age_tranches_5ans_nb_sex!$A:$A,0),28)/5</f>
        <v>5.3999999999871999</v>
      </c>
      <c r="BO44">
        <f>INDEX([1]age_tranches_5ans_nb_sex!$1:$1048576,MATCH('SectorStat-Age-Hommes'!$A44,[1]age_tranches_5ans_nb_sex!$A:$A,0),28)/5</f>
        <v>5.3999999999871999</v>
      </c>
      <c r="BP44">
        <f>INDEX([1]age_tranches_5ans_nb_sex!$1:$1048576,MATCH('SectorStat-Age-Hommes'!$A44,[1]age_tranches_5ans_nb_sex!$A:$A,0),28)/5</f>
        <v>5.3999999999871999</v>
      </c>
      <c r="BQ44">
        <f>INDEX([1]age_tranches_5ans_nb_sex!$1:$1048576,MATCH('SectorStat-Age-Hommes'!$A44,[1]age_tranches_5ans_nb_sex!$A:$A,0),30)/5</f>
        <v>1.3999999999616</v>
      </c>
      <c r="BR44">
        <f>INDEX([1]age_tranches_5ans_nb_sex!$1:$1048576,MATCH('SectorStat-Age-Hommes'!$A44,[1]age_tranches_5ans_nb_sex!$A:$A,0),30)/5</f>
        <v>1.3999999999616</v>
      </c>
      <c r="BS44">
        <f>INDEX([1]age_tranches_5ans_nb_sex!$1:$1048576,MATCH('SectorStat-Age-Hommes'!$A44,[1]age_tranches_5ans_nb_sex!$A:$A,0),30)/5</f>
        <v>1.3999999999616</v>
      </c>
      <c r="BT44">
        <f>INDEX([1]age_tranches_5ans_nb_sex!$1:$1048576,MATCH('SectorStat-Age-Hommes'!$A44,[1]age_tranches_5ans_nb_sex!$A:$A,0),30)/5</f>
        <v>1.3999999999616</v>
      </c>
      <c r="BU44">
        <f>INDEX([1]age_tranches_5ans_nb_sex!$1:$1048576,MATCH('SectorStat-Age-Hommes'!$A44,[1]age_tranches_5ans_nb_sex!$A:$A,0),30)/5</f>
        <v>1.3999999999616</v>
      </c>
      <c r="BV44">
        <f>INDEX([1]age_tranches_5ans_nb_sex!$1:$1048576,MATCH('SectorStat-Age-Hommes'!$A44,[1]age_tranches_5ans_nb_sex!$A:$A,0),32)/5</f>
        <v>2.3999999999680002</v>
      </c>
      <c r="BW44">
        <f>INDEX([1]age_tranches_5ans_nb_sex!$1:$1048576,MATCH('SectorStat-Age-Hommes'!$A44,[1]age_tranches_5ans_nb_sex!$A:$A,0),32)/5</f>
        <v>2.3999999999680002</v>
      </c>
      <c r="BX44">
        <f>INDEX([1]age_tranches_5ans_nb_sex!$1:$1048576,MATCH('SectorStat-Age-Hommes'!$A44,[1]age_tranches_5ans_nb_sex!$A:$A,0),32)/5</f>
        <v>2.3999999999680002</v>
      </c>
      <c r="BY44">
        <f>INDEX([1]age_tranches_5ans_nb_sex!$1:$1048576,MATCH('SectorStat-Age-Hommes'!$A44,[1]age_tranches_5ans_nb_sex!$A:$A,0),32)/5</f>
        <v>2.3999999999680002</v>
      </c>
      <c r="BZ44">
        <f>INDEX([1]age_tranches_5ans_nb_sex!$1:$1048576,MATCH('SectorStat-Age-Hommes'!$A44,[1]age_tranches_5ans_nb_sex!$A:$A,0),32)/5</f>
        <v>2.3999999999680002</v>
      </c>
      <c r="CA44">
        <f>INDEX([1]age_tranches_5ans_nb_sex!$1:$1048576,MATCH('SectorStat-Age-Hommes'!$A44,[1]age_tranches_5ans_nb_sex!$A:$A,0),34)/5</f>
        <v>2.7999999999231999</v>
      </c>
      <c r="CB44">
        <f>INDEX([1]age_tranches_5ans_nb_sex!$1:$1048576,MATCH('SectorStat-Age-Hommes'!$A44,[1]age_tranches_5ans_nb_sex!$A:$A,0),34)/5</f>
        <v>2.7999999999231999</v>
      </c>
      <c r="CC44">
        <f>INDEX([1]age_tranches_5ans_nb_sex!$1:$1048576,MATCH('SectorStat-Age-Hommes'!$A44,[1]age_tranches_5ans_nb_sex!$A:$A,0),34)/5</f>
        <v>2.7999999999231999</v>
      </c>
      <c r="CD44">
        <f>INDEX([1]age_tranches_5ans_nb_sex!$1:$1048576,MATCH('SectorStat-Age-Hommes'!$A44,[1]age_tranches_5ans_nb_sex!$A:$A,0),34)/5</f>
        <v>2.7999999999231999</v>
      </c>
      <c r="CE44">
        <f>INDEX([1]age_tranches_5ans_nb_sex!$1:$1048576,MATCH('SectorStat-Age-Hommes'!$A44,[1]age_tranches_5ans_nb_sex!$A:$A,0),34)/5</f>
        <v>2.7999999999231999</v>
      </c>
      <c r="CF44">
        <f>INDEX([1]age_tranches_5ans_nb_sex!$1:$1048576,MATCH('SectorStat-Age-Hommes'!$A44,[1]age_tranches_5ans_nb_sex!$A:$A,0),36)/5</f>
        <v>1.7999999999167997</v>
      </c>
      <c r="CG44">
        <f>INDEX([1]age_tranches_5ans_nb_sex!$1:$1048576,MATCH('SectorStat-Age-Hommes'!$A44,[1]age_tranches_5ans_nb_sex!$A:$A,0),36)/5</f>
        <v>1.7999999999167997</v>
      </c>
      <c r="CH44">
        <f>INDEX([1]age_tranches_5ans_nb_sex!$1:$1048576,MATCH('SectorStat-Age-Hommes'!$A44,[1]age_tranches_5ans_nb_sex!$A:$A,0),36)/5</f>
        <v>1.7999999999167997</v>
      </c>
      <c r="CI44">
        <f>INDEX([1]age_tranches_5ans_nb_sex!$1:$1048576,MATCH('SectorStat-Age-Hommes'!$A44,[1]age_tranches_5ans_nb_sex!$A:$A,0),36)/5</f>
        <v>1.7999999999167997</v>
      </c>
      <c r="CJ44">
        <f>INDEX([1]age_tranches_5ans_nb_sex!$1:$1048576,MATCH('SectorStat-Age-Hommes'!$A44,[1]age_tranches_5ans_nb_sex!$A:$A,0),36)/5</f>
        <v>1.7999999999167997</v>
      </c>
      <c r="CK44">
        <f>INDEX([1]age_tranches_5ans_nb_sex!$1:$1048576,MATCH('SectorStat-Age-Hommes'!$A44,[1]age_tranches_5ans_nb_sex!$A:$A,0),38)/5</f>
        <v>2.2000000001088003</v>
      </c>
      <c r="CL44">
        <f>INDEX([1]age_tranches_5ans_nb_sex!$1:$1048576,MATCH('SectorStat-Age-Hommes'!$A44,[1]age_tranches_5ans_nb_sex!$A:$A,0),38)/5</f>
        <v>2.2000000001088003</v>
      </c>
      <c r="CM44">
        <f>INDEX([1]age_tranches_5ans_nb_sex!$1:$1048576,MATCH('SectorStat-Age-Hommes'!$A44,[1]age_tranches_5ans_nb_sex!$A:$A,0),38)/5</f>
        <v>2.2000000001088003</v>
      </c>
      <c r="CN44">
        <f>INDEX([1]age_tranches_5ans_nb_sex!$1:$1048576,MATCH('SectorStat-Age-Hommes'!$A44,[1]age_tranches_5ans_nb_sex!$A:$A,0),38)/5</f>
        <v>2.2000000001088003</v>
      </c>
      <c r="CO44">
        <f>INDEX([1]age_tranches_5ans_nb_sex!$1:$1048576,MATCH('SectorStat-Age-Hommes'!$A44,[1]age_tranches_5ans_nb_sex!$A:$A,0),38)/5</f>
        <v>2.2000000001088003</v>
      </c>
      <c r="CP44" s="2">
        <f>INDEX([1]age_tranches_5ans_nb_sex!$1:$1048576,MATCH('SectorStat-Age-Hommes'!$A44,[1]age_tranches_5ans_nb_sex!$A:$A,0),40)/5</f>
        <v>0</v>
      </c>
      <c r="CQ44" s="2">
        <f>INDEX([1]age_tranches_5ans_nb_sex!$1:$1048576,MATCH('SectorStat-Age-Hommes'!$A44,[1]age_tranches_5ans_nb_sex!$A:$A,0),40)/5</f>
        <v>0</v>
      </c>
      <c r="CR44" s="2">
        <f>INDEX([1]age_tranches_5ans_nb_sex!$1:$1048576,MATCH('SectorStat-Age-Hommes'!$A44,[1]age_tranches_5ans_nb_sex!$A:$A,0),40)/5</f>
        <v>0</v>
      </c>
      <c r="CS44" s="2">
        <f>INDEX([1]age_tranches_5ans_nb_sex!$1:$1048576,MATCH('SectorStat-Age-Hommes'!$A44,[1]age_tranches_5ans_nb_sex!$A:$A,0),40)/5</f>
        <v>0</v>
      </c>
      <c r="CT44" s="2">
        <f>INDEX([1]age_tranches_5ans_nb_sex!$1:$1048576,MATCH('SectorStat-Age-Hommes'!$A44,[1]age_tranches_5ans_nb_sex!$A:$A,0),40)/5</f>
        <v>0</v>
      </c>
      <c r="CZ44" s="3"/>
      <c r="DA44" s="3"/>
      <c r="DB44" s="3"/>
      <c r="DC44" s="3"/>
      <c r="DD44" s="3"/>
    </row>
    <row r="45" spans="1:108" x14ac:dyDescent="0.35">
      <c r="A45" s="1" t="s">
        <v>89</v>
      </c>
      <c r="B45" s="1" t="s">
        <v>90</v>
      </c>
      <c r="C45" t="str">
        <f>INDEX([1]SectorStat!$1:$1048576,MATCH('[1]Distribution ages'!$A45,[1]SectorStat!$B:$B,0),4)</f>
        <v>Anderlecht</v>
      </c>
      <c r="D45">
        <f>INDEX([1]age_tranches_5ans_nb_sex!$1:$1048576,MATCH('SectorStat-Age-Hommes'!$A45,[1]age_tranches_5ans_nb_sex!$A:$A,0),4)/5</f>
        <v>17.1999999999592</v>
      </c>
      <c r="E45">
        <f>INDEX([1]age_tranches_5ans_nb_sex!$1:$1048576,MATCH('SectorStat-Age-Hommes'!$A45,[1]age_tranches_5ans_nb_sex!$A:$A,0),4)/5</f>
        <v>17.1999999999592</v>
      </c>
      <c r="F45">
        <f>INDEX([1]age_tranches_5ans_nb_sex!$1:$1048576,MATCH('SectorStat-Age-Hommes'!$A45,[1]age_tranches_5ans_nb_sex!$A:$A,0),4)/5</f>
        <v>17.1999999999592</v>
      </c>
      <c r="G45">
        <f>INDEX([1]age_tranches_5ans_nb_sex!$1:$1048576,MATCH('SectorStat-Age-Hommes'!$A45,[1]age_tranches_5ans_nb_sex!$A:$A,0),4)/5</f>
        <v>17.1999999999592</v>
      </c>
      <c r="H45">
        <f>INDEX([1]age_tranches_5ans_nb_sex!$1:$1048576,MATCH('SectorStat-Age-Hommes'!$A45,[1]age_tranches_5ans_nb_sex!$A:$A,0),4)/5</f>
        <v>17.1999999999592</v>
      </c>
      <c r="I45">
        <f>INDEX([1]age_tranches_5ans_nb_sex!$1:$1048576,MATCH('SectorStat-Age-Hommes'!$A45,[1]age_tranches_5ans_nb_sex!$A:$A,0),6)/5</f>
        <v>12.600000000034202</v>
      </c>
      <c r="J45">
        <f>INDEX([1]age_tranches_5ans_nb_sex!$1:$1048576,MATCH('SectorStat-Age-Hommes'!$A45,[1]age_tranches_5ans_nb_sex!$A:$A,0),6)/5</f>
        <v>12.600000000034202</v>
      </c>
      <c r="K45">
        <f>INDEX([1]age_tranches_5ans_nb_sex!$1:$1048576,MATCH('SectorStat-Age-Hommes'!$A45,[1]age_tranches_5ans_nb_sex!$A:$A,0),6)/5</f>
        <v>12.600000000034202</v>
      </c>
      <c r="L45">
        <f>INDEX([1]age_tranches_5ans_nb_sex!$1:$1048576,MATCH('SectorStat-Age-Hommes'!$A45,[1]age_tranches_5ans_nb_sex!$A:$A,0),6)/5</f>
        <v>12.600000000034202</v>
      </c>
      <c r="M45">
        <f>INDEX([1]age_tranches_5ans_nb_sex!$1:$1048576,MATCH('SectorStat-Age-Hommes'!$A45,[1]age_tranches_5ans_nb_sex!$A:$A,0),6)/5</f>
        <v>12.600000000034202</v>
      </c>
      <c r="N45">
        <f>INDEX([1]age_tranches_5ans_nb_sex!$1:$1048576,MATCH('SectorStat-Age-Hommes'!$A45,[1]age_tranches_5ans_nb_sex!$A:$A,0),8)/5</f>
        <v>9.4000000001129997</v>
      </c>
      <c r="O45">
        <f>INDEX([1]age_tranches_5ans_nb_sex!$1:$1048576,MATCH('SectorStat-Age-Hommes'!$A45,[1]age_tranches_5ans_nb_sex!$A:$A,0),8)/5</f>
        <v>9.4000000001129997</v>
      </c>
      <c r="P45">
        <f>INDEX([1]age_tranches_5ans_nb_sex!$1:$1048576,MATCH('SectorStat-Age-Hommes'!$A45,[1]age_tranches_5ans_nb_sex!$A:$A,0),8)/5</f>
        <v>9.4000000001129997</v>
      </c>
      <c r="Q45">
        <f>INDEX([1]age_tranches_5ans_nb_sex!$1:$1048576,MATCH('SectorStat-Age-Hommes'!$A45,[1]age_tranches_5ans_nb_sex!$A:$A,0),8)/5</f>
        <v>9.4000000001129997</v>
      </c>
      <c r="R45">
        <f>INDEX([1]age_tranches_5ans_nb_sex!$1:$1048576,MATCH('SectorStat-Age-Hommes'!$A45,[1]age_tranches_5ans_nb_sex!$A:$A,0),8)/5</f>
        <v>9.4000000001129997</v>
      </c>
      <c r="S45">
        <f>INDEX([1]age_tranches_5ans_nb_sex!$1:$1048576,MATCH('SectorStat-Age-Hommes'!$A45,[1]age_tranches_5ans_nb_sex!$A:$A,0),10)/5</f>
        <v>10.599999999853798</v>
      </c>
      <c r="T45">
        <f>INDEX([1]age_tranches_5ans_nb_sex!$1:$1048576,MATCH('SectorStat-Age-Hommes'!$A45,[1]age_tranches_5ans_nb_sex!$A:$A,0),10)/5</f>
        <v>10.599999999853798</v>
      </c>
      <c r="U45">
        <f>INDEX([1]age_tranches_5ans_nb_sex!$1:$1048576,MATCH('SectorStat-Age-Hommes'!$A45,[1]age_tranches_5ans_nb_sex!$A:$A,0),10)/5</f>
        <v>10.599999999853798</v>
      </c>
      <c r="V45">
        <f>INDEX([1]age_tranches_5ans_nb_sex!$1:$1048576,MATCH('SectorStat-Age-Hommes'!$A45,[1]age_tranches_5ans_nb_sex!$A:$A,0),10)/5</f>
        <v>10.599999999853798</v>
      </c>
      <c r="W45">
        <f>INDEX([1]age_tranches_5ans_nb_sex!$1:$1048576,MATCH('SectorStat-Age-Hommes'!$A45,[1]age_tranches_5ans_nb_sex!$A:$A,0),10)/5</f>
        <v>10.599999999853798</v>
      </c>
      <c r="X45">
        <f>INDEX([1]age_tranches_5ans_nb_sex!$1:$1048576,MATCH('SectorStat-Age-Hommes'!$A45,[1]age_tranches_5ans_nb_sex!$A:$A,0),10)/5</f>
        <v>10.599999999853798</v>
      </c>
      <c r="Y45">
        <f>INDEX([1]age_tranches_5ans_nb_sex!$1:$1048576,MATCH('SectorStat-Age-Hommes'!$A45,[1]age_tranches_5ans_nb_sex!$A:$A,0),12)/5</f>
        <v>10.1999999999402</v>
      </c>
      <c r="Z45">
        <f>INDEX([1]age_tranches_5ans_nb_sex!$1:$1048576,MATCH('SectorStat-Age-Hommes'!$A45,[1]age_tranches_5ans_nb_sex!$A:$A,0),12)/5</f>
        <v>10.1999999999402</v>
      </c>
      <c r="AA45">
        <f>INDEX([1]age_tranches_5ans_nb_sex!$1:$1048576,MATCH('SectorStat-Age-Hommes'!$A45,[1]age_tranches_5ans_nb_sex!$A:$A,0),12)/5</f>
        <v>10.1999999999402</v>
      </c>
      <c r="AB45">
        <f>INDEX([1]age_tranches_5ans_nb_sex!$1:$1048576,MATCH('SectorStat-Age-Hommes'!$A45,[1]age_tranches_5ans_nb_sex!$A:$A,0),12)/5</f>
        <v>10.1999999999402</v>
      </c>
      <c r="AC45">
        <f>INDEX([1]age_tranches_5ans_nb_sex!$1:$1048576,MATCH('SectorStat-Age-Hommes'!$A45,[1]age_tranches_5ans_nb_sex!$A:$A,0),14)/5</f>
        <v>11.200000000030402</v>
      </c>
      <c r="AD45">
        <f>INDEX([1]age_tranches_5ans_nb_sex!$1:$1048576,MATCH('SectorStat-Age-Hommes'!$A45,[1]age_tranches_5ans_nb_sex!$A:$A,0),14)/5</f>
        <v>11.200000000030402</v>
      </c>
      <c r="AE45">
        <f>INDEX([1]age_tranches_5ans_nb_sex!$1:$1048576,MATCH('SectorStat-Age-Hommes'!$A45,[1]age_tranches_5ans_nb_sex!$A:$A,0),14)/5</f>
        <v>11.200000000030402</v>
      </c>
      <c r="AF45">
        <f>INDEX([1]age_tranches_5ans_nb_sex!$1:$1048576,MATCH('SectorStat-Age-Hommes'!$A45,[1]age_tranches_5ans_nb_sex!$A:$A,0),14)/5</f>
        <v>11.200000000030402</v>
      </c>
      <c r="AG45">
        <f>INDEX([1]age_tranches_5ans_nb_sex!$1:$1048576,MATCH('SectorStat-Age-Hommes'!$A45,[1]age_tranches_5ans_nb_sex!$A:$A,0),14)/5</f>
        <v>11.200000000030402</v>
      </c>
      <c r="AH45">
        <f>INDEX([1]age_tranches_5ans_nb_sex!$1:$1048576,MATCH('SectorStat-Age-Hommes'!$A45,[1]age_tranches_5ans_nb_sex!$A:$A,0),16)/5</f>
        <v>11.3999999999872</v>
      </c>
      <c r="AI45">
        <f>INDEX([1]age_tranches_5ans_nb_sex!$1:$1048576,MATCH('SectorStat-Age-Hommes'!$A45,[1]age_tranches_5ans_nb_sex!$A:$A,0),16)/5</f>
        <v>11.3999999999872</v>
      </c>
      <c r="AJ45">
        <f>INDEX([1]age_tranches_5ans_nb_sex!$1:$1048576,MATCH('SectorStat-Age-Hommes'!$A45,[1]age_tranches_5ans_nb_sex!$A:$A,0),16)/5</f>
        <v>11.3999999999872</v>
      </c>
      <c r="AK45">
        <f>INDEX([1]age_tranches_5ans_nb_sex!$1:$1048576,MATCH('SectorStat-Age-Hommes'!$A45,[1]age_tranches_5ans_nb_sex!$A:$A,0),16)/5</f>
        <v>11.3999999999872</v>
      </c>
      <c r="AL45">
        <f>INDEX([1]age_tranches_5ans_nb_sex!$1:$1048576,MATCH('SectorStat-Age-Hommes'!$A45,[1]age_tranches_5ans_nb_sex!$A:$A,0),16)/5</f>
        <v>11.3999999999872</v>
      </c>
      <c r="AM45">
        <f>INDEX([1]age_tranches_5ans_nb_sex!$1:$1048576,MATCH('SectorStat-Age-Hommes'!$A45,[1]age_tranches_5ans_nb_sex!$A:$A,0),18)/5</f>
        <v>15.200000000085002</v>
      </c>
      <c r="AN45">
        <f>INDEX([1]age_tranches_5ans_nb_sex!$1:$1048576,MATCH('SectorStat-Age-Hommes'!$A45,[1]age_tranches_5ans_nb_sex!$A:$A,0),18)/5</f>
        <v>15.200000000085002</v>
      </c>
      <c r="AO45">
        <f>INDEX([1]age_tranches_5ans_nb_sex!$1:$1048576,MATCH('SectorStat-Age-Hommes'!$A45,[1]age_tranches_5ans_nb_sex!$A:$A,0),18)/5</f>
        <v>15.200000000085002</v>
      </c>
      <c r="AP45">
        <f>INDEX([1]age_tranches_5ans_nb_sex!$1:$1048576,MATCH('SectorStat-Age-Hommes'!$A45,[1]age_tranches_5ans_nb_sex!$A:$A,0),18)/5</f>
        <v>15.200000000085002</v>
      </c>
      <c r="AQ45">
        <f>INDEX([1]age_tranches_5ans_nb_sex!$1:$1048576,MATCH('SectorStat-Age-Hommes'!$A45,[1]age_tranches_5ans_nb_sex!$A:$A,0),18)/5</f>
        <v>15.200000000085002</v>
      </c>
      <c r="AR45">
        <f>INDEX([1]age_tranches_5ans_nb_sex!$1:$1048576,MATCH('SectorStat-Age-Hommes'!$A45,[1]age_tranches_5ans_nb_sex!$A:$A,0),20)/5</f>
        <v>11.3999999999872</v>
      </c>
      <c r="AS45">
        <f>INDEX([1]age_tranches_5ans_nb_sex!$1:$1048576,MATCH('SectorStat-Age-Hommes'!$A45,[1]age_tranches_5ans_nb_sex!$A:$A,0),20)/5</f>
        <v>11.3999999999872</v>
      </c>
      <c r="AT45">
        <f>INDEX([1]age_tranches_5ans_nb_sex!$1:$1048576,MATCH('SectorStat-Age-Hommes'!$A45,[1]age_tranches_5ans_nb_sex!$A:$A,0),20)/5</f>
        <v>11.3999999999872</v>
      </c>
      <c r="AU45">
        <f>INDEX([1]age_tranches_5ans_nb_sex!$1:$1048576,MATCH('SectorStat-Age-Hommes'!$A45,[1]age_tranches_5ans_nb_sex!$A:$A,0),20)/5</f>
        <v>11.3999999999872</v>
      </c>
      <c r="AV45">
        <f>INDEX([1]age_tranches_5ans_nb_sex!$1:$1048576,MATCH('SectorStat-Age-Hommes'!$A45,[1]age_tranches_5ans_nb_sex!$A:$A,0),20)/5</f>
        <v>11.3999999999872</v>
      </c>
      <c r="AW45">
        <f>INDEX([1]age_tranches_5ans_nb_sex!$1:$1048576,MATCH('SectorStat-Age-Hommes'!$A45,[1]age_tranches_5ans_nb_sex!$A:$A,0),22)/5</f>
        <v>9.6000000000697998</v>
      </c>
      <c r="AX45">
        <f>INDEX([1]age_tranches_5ans_nb_sex!$1:$1048576,MATCH('SectorStat-Age-Hommes'!$A45,[1]age_tranches_5ans_nb_sex!$A:$A,0),22)/5</f>
        <v>9.6000000000697998</v>
      </c>
      <c r="AY45">
        <f>INDEX([1]age_tranches_5ans_nb_sex!$1:$1048576,MATCH('SectorStat-Age-Hommes'!$A45,[1]age_tranches_5ans_nb_sex!$A:$A,0),22)/5</f>
        <v>9.6000000000697998</v>
      </c>
      <c r="AZ45">
        <f>INDEX([1]age_tranches_5ans_nb_sex!$1:$1048576,MATCH('SectorStat-Age-Hommes'!$A45,[1]age_tranches_5ans_nb_sex!$A:$A,0),22)/5</f>
        <v>9.6000000000697998</v>
      </c>
      <c r="BA45">
        <f>INDEX([1]age_tranches_5ans_nb_sex!$1:$1048576,MATCH('SectorStat-Age-Hommes'!$A45,[1]age_tranches_5ans_nb_sex!$A:$A,0),22)/5</f>
        <v>9.6000000000697998</v>
      </c>
      <c r="BB45">
        <f>INDEX([1]age_tranches_5ans_nb_sex!$1:$1048576,MATCH('SectorStat-Age-Hommes'!$A45,[1]age_tranches_5ans_nb_sex!$A:$A,0),24)/5</f>
        <v>9.6000000000697998</v>
      </c>
      <c r="BC45">
        <f>INDEX([1]age_tranches_5ans_nb_sex!$1:$1048576,MATCH('SectorStat-Age-Hommes'!$A45,[1]age_tranches_5ans_nb_sex!$A:$A,0),24)/5</f>
        <v>9.6000000000697998</v>
      </c>
      <c r="BD45">
        <f>INDEX([1]age_tranches_5ans_nb_sex!$1:$1048576,MATCH('SectorStat-Age-Hommes'!$A45,[1]age_tranches_5ans_nb_sex!$A:$A,0),24)/5</f>
        <v>9.6000000000697998</v>
      </c>
      <c r="BE45">
        <f>INDEX([1]age_tranches_5ans_nb_sex!$1:$1048576,MATCH('SectorStat-Age-Hommes'!$A45,[1]age_tranches_5ans_nb_sex!$A:$A,0),24)/5</f>
        <v>9.6000000000697998</v>
      </c>
      <c r="BF45">
        <f>INDEX([1]age_tranches_5ans_nb_sex!$1:$1048576,MATCH('SectorStat-Age-Hommes'!$A45,[1]age_tranches_5ans_nb_sex!$A:$A,0),24)/5</f>
        <v>9.6000000000697998</v>
      </c>
      <c r="BG45">
        <f>INDEX([1]age_tranches_5ans_nb_sex!$1:$1048576,MATCH('SectorStat-Age-Hommes'!$A45,[1]age_tranches_5ans_nb_sex!$A:$A,0),26)/5</f>
        <v>7.8000000001523997</v>
      </c>
      <c r="BH45">
        <f>INDEX([1]age_tranches_5ans_nb_sex!$1:$1048576,MATCH('SectorStat-Age-Hommes'!$A45,[1]age_tranches_5ans_nb_sex!$A:$A,0),26)/5</f>
        <v>7.8000000001523997</v>
      </c>
      <c r="BI45">
        <f>INDEX([1]age_tranches_5ans_nb_sex!$1:$1048576,MATCH('SectorStat-Age-Hommes'!$A45,[1]age_tranches_5ans_nb_sex!$A:$A,0),26)/5</f>
        <v>7.8000000001523997</v>
      </c>
      <c r="BJ45">
        <f>INDEX([1]age_tranches_5ans_nb_sex!$1:$1048576,MATCH('SectorStat-Age-Hommes'!$A45,[1]age_tranches_5ans_nb_sex!$A:$A,0),26)/5</f>
        <v>7.8000000001523997</v>
      </c>
      <c r="BK45">
        <f>INDEX([1]age_tranches_5ans_nb_sex!$1:$1048576,MATCH('SectorStat-Age-Hommes'!$A45,[1]age_tranches_5ans_nb_sex!$A:$A,0),26)/5</f>
        <v>7.8000000001523997</v>
      </c>
      <c r="BL45">
        <f>INDEX([1]age_tranches_5ans_nb_sex!$1:$1048576,MATCH('SectorStat-Age-Hommes'!$A45,[1]age_tranches_5ans_nb_sex!$A:$A,0),28)/5</f>
        <v>5.799999999972</v>
      </c>
      <c r="BM45">
        <f>INDEX([1]age_tranches_5ans_nb_sex!$1:$1048576,MATCH('SectorStat-Age-Hommes'!$A45,[1]age_tranches_5ans_nb_sex!$A:$A,0),28)/5</f>
        <v>5.799999999972</v>
      </c>
      <c r="BN45">
        <f>INDEX([1]age_tranches_5ans_nb_sex!$1:$1048576,MATCH('SectorStat-Age-Hommes'!$A45,[1]age_tranches_5ans_nb_sex!$A:$A,0),28)/5</f>
        <v>5.799999999972</v>
      </c>
      <c r="BO45">
        <f>INDEX([1]age_tranches_5ans_nb_sex!$1:$1048576,MATCH('SectorStat-Age-Hommes'!$A45,[1]age_tranches_5ans_nb_sex!$A:$A,0),28)/5</f>
        <v>5.799999999972</v>
      </c>
      <c r="BP45">
        <f>INDEX([1]age_tranches_5ans_nb_sex!$1:$1048576,MATCH('SectorStat-Age-Hommes'!$A45,[1]age_tranches_5ans_nb_sex!$A:$A,0),28)/5</f>
        <v>5.799999999972</v>
      </c>
      <c r="BQ45">
        <f>INDEX([1]age_tranches_5ans_nb_sex!$1:$1048576,MATCH('SectorStat-Age-Hommes'!$A45,[1]age_tranches_5ans_nb_sex!$A:$A,0),30)/5</f>
        <v>5.0000000001447997</v>
      </c>
      <c r="BR45">
        <f>INDEX([1]age_tranches_5ans_nb_sex!$1:$1048576,MATCH('SectorStat-Age-Hommes'!$A45,[1]age_tranches_5ans_nb_sex!$A:$A,0),30)/5</f>
        <v>5.0000000001447997</v>
      </c>
      <c r="BS45">
        <f>INDEX([1]age_tranches_5ans_nb_sex!$1:$1048576,MATCH('SectorStat-Age-Hommes'!$A45,[1]age_tranches_5ans_nb_sex!$A:$A,0),30)/5</f>
        <v>5.0000000001447997</v>
      </c>
      <c r="BT45">
        <f>INDEX([1]age_tranches_5ans_nb_sex!$1:$1048576,MATCH('SectorStat-Age-Hommes'!$A45,[1]age_tranches_5ans_nb_sex!$A:$A,0),30)/5</f>
        <v>5.0000000001447997</v>
      </c>
      <c r="BU45">
        <f>INDEX([1]age_tranches_5ans_nb_sex!$1:$1048576,MATCH('SectorStat-Age-Hommes'!$A45,[1]age_tranches_5ans_nb_sex!$A:$A,0),30)/5</f>
        <v>5.0000000001447997</v>
      </c>
      <c r="BV45">
        <f>INDEX([1]age_tranches_5ans_nb_sex!$1:$1048576,MATCH('SectorStat-Age-Hommes'!$A45,[1]age_tranches_5ans_nb_sex!$A:$A,0),32)/5</f>
        <v>2.6000000000507999</v>
      </c>
      <c r="BW45">
        <f>INDEX([1]age_tranches_5ans_nb_sex!$1:$1048576,MATCH('SectorStat-Age-Hommes'!$A45,[1]age_tranches_5ans_nb_sex!$A:$A,0),32)/5</f>
        <v>2.6000000000507999</v>
      </c>
      <c r="BX45">
        <f>INDEX([1]age_tranches_5ans_nb_sex!$1:$1048576,MATCH('SectorStat-Age-Hommes'!$A45,[1]age_tranches_5ans_nb_sex!$A:$A,0),32)/5</f>
        <v>2.6000000000507999</v>
      </c>
      <c r="BY45">
        <f>INDEX([1]age_tranches_5ans_nb_sex!$1:$1048576,MATCH('SectorStat-Age-Hommes'!$A45,[1]age_tranches_5ans_nb_sex!$A:$A,0),32)/5</f>
        <v>2.6000000000507999</v>
      </c>
      <c r="BZ45">
        <f>INDEX([1]age_tranches_5ans_nb_sex!$1:$1048576,MATCH('SectorStat-Age-Hommes'!$A45,[1]age_tranches_5ans_nb_sex!$A:$A,0),32)/5</f>
        <v>2.6000000000507999</v>
      </c>
      <c r="CA45">
        <f>INDEX([1]age_tranches_5ans_nb_sex!$1:$1048576,MATCH('SectorStat-Age-Hommes'!$A45,[1]age_tranches_5ans_nb_sex!$A:$A,0),34)/5</f>
        <v>2.6000000000507999</v>
      </c>
      <c r="CB45">
        <f>INDEX([1]age_tranches_5ans_nb_sex!$1:$1048576,MATCH('SectorStat-Age-Hommes'!$A45,[1]age_tranches_5ans_nb_sex!$A:$A,0),34)/5</f>
        <v>2.6000000000507999</v>
      </c>
      <c r="CC45">
        <f>INDEX([1]age_tranches_5ans_nb_sex!$1:$1048576,MATCH('SectorStat-Age-Hommes'!$A45,[1]age_tranches_5ans_nb_sex!$A:$A,0),34)/5</f>
        <v>2.6000000000507999</v>
      </c>
      <c r="CD45">
        <f>INDEX([1]age_tranches_5ans_nb_sex!$1:$1048576,MATCH('SectorStat-Age-Hommes'!$A45,[1]age_tranches_5ans_nb_sex!$A:$A,0),34)/5</f>
        <v>2.6000000000507999</v>
      </c>
      <c r="CE45">
        <f>INDEX([1]age_tranches_5ans_nb_sex!$1:$1048576,MATCH('SectorStat-Age-Hommes'!$A45,[1]age_tranches_5ans_nb_sex!$A:$A,0),34)/5</f>
        <v>2.6000000000507999</v>
      </c>
      <c r="CF45">
        <f>INDEX([1]age_tranches_5ans_nb_sex!$1:$1048576,MATCH('SectorStat-Age-Hommes'!$A45,[1]age_tranches_5ans_nb_sex!$A:$A,0),36)/5</f>
        <v>1.7999999999173997</v>
      </c>
      <c r="CG45">
        <f>INDEX([1]age_tranches_5ans_nb_sex!$1:$1048576,MATCH('SectorStat-Age-Hommes'!$A45,[1]age_tranches_5ans_nb_sex!$A:$A,0),36)/5</f>
        <v>1.7999999999173997</v>
      </c>
      <c r="CH45">
        <f>INDEX([1]age_tranches_5ans_nb_sex!$1:$1048576,MATCH('SectorStat-Age-Hommes'!$A45,[1]age_tranches_5ans_nb_sex!$A:$A,0),36)/5</f>
        <v>1.7999999999173997</v>
      </c>
      <c r="CI45">
        <f>INDEX([1]age_tranches_5ans_nb_sex!$1:$1048576,MATCH('SectorStat-Age-Hommes'!$A45,[1]age_tranches_5ans_nb_sex!$A:$A,0),36)/5</f>
        <v>1.7999999999173997</v>
      </c>
      <c r="CJ45">
        <f>INDEX([1]age_tranches_5ans_nb_sex!$1:$1048576,MATCH('SectorStat-Age-Hommes'!$A45,[1]age_tranches_5ans_nb_sex!$A:$A,0),36)/5</f>
        <v>1.7999999999173997</v>
      </c>
      <c r="CK45">
        <f>INDEX([1]age_tranches_5ans_nb_sex!$1:$1048576,MATCH('SectorStat-Age-Hommes'!$A45,[1]age_tranches_5ans_nb_sex!$A:$A,0),38)/5</f>
        <v>1.7999999999173997</v>
      </c>
      <c r="CL45">
        <f>INDEX([1]age_tranches_5ans_nb_sex!$1:$1048576,MATCH('SectorStat-Age-Hommes'!$A45,[1]age_tranches_5ans_nb_sex!$A:$A,0),38)/5</f>
        <v>1.7999999999173997</v>
      </c>
      <c r="CM45">
        <f>INDEX([1]age_tranches_5ans_nb_sex!$1:$1048576,MATCH('SectorStat-Age-Hommes'!$A45,[1]age_tranches_5ans_nb_sex!$A:$A,0),38)/5</f>
        <v>1.7999999999173997</v>
      </c>
      <c r="CN45">
        <f>INDEX([1]age_tranches_5ans_nb_sex!$1:$1048576,MATCH('SectorStat-Age-Hommes'!$A45,[1]age_tranches_5ans_nb_sex!$A:$A,0),38)/5</f>
        <v>1.7999999999173997</v>
      </c>
      <c r="CO45">
        <f>INDEX([1]age_tranches_5ans_nb_sex!$1:$1048576,MATCH('SectorStat-Age-Hommes'!$A45,[1]age_tranches_5ans_nb_sex!$A:$A,0),38)/5</f>
        <v>1.7999999999173997</v>
      </c>
      <c r="CP45" s="2">
        <f>INDEX([1]age_tranches_5ans_nb_sex!$1:$1048576,MATCH('SectorStat-Age-Hommes'!$A45,[1]age_tranches_5ans_nb_sex!$A:$A,0),40)/5</f>
        <v>0</v>
      </c>
      <c r="CQ45" s="2">
        <f>INDEX([1]age_tranches_5ans_nb_sex!$1:$1048576,MATCH('SectorStat-Age-Hommes'!$A45,[1]age_tranches_5ans_nb_sex!$A:$A,0),40)/5</f>
        <v>0</v>
      </c>
      <c r="CR45" s="2">
        <f>INDEX([1]age_tranches_5ans_nb_sex!$1:$1048576,MATCH('SectorStat-Age-Hommes'!$A45,[1]age_tranches_5ans_nb_sex!$A:$A,0),40)/5</f>
        <v>0</v>
      </c>
      <c r="CS45" s="2">
        <f>INDEX([1]age_tranches_5ans_nb_sex!$1:$1048576,MATCH('SectorStat-Age-Hommes'!$A45,[1]age_tranches_5ans_nb_sex!$A:$A,0),40)/5</f>
        <v>0</v>
      </c>
      <c r="CT45" s="2">
        <f>INDEX([1]age_tranches_5ans_nb_sex!$1:$1048576,MATCH('SectorStat-Age-Hommes'!$A45,[1]age_tranches_5ans_nb_sex!$A:$A,0),40)/5</f>
        <v>0</v>
      </c>
      <c r="CZ45" s="3"/>
      <c r="DA45" s="3"/>
      <c r="DB45" s="3"/>
      <c r="DC45" s="3"/>
      <c r="DD45" s="3"/>
    </row>
    <row r="46" spans="1:108" x14ac:dyDescent="0.35">
      <c r="A46" s="1" t="s">
        <v>91</v>
      </c>
      <c r="B46" s="1" t="s">
        <v>92</v>
      </c>
      <c r="C46" t="str">
        <f>INDEX([1]SectorStat!$1:$1048576,MATCH('[1]Distribution ages'!$A46,[1]SectorStat!$B:$B,0),4)</f>
        <v>Anderlecht</v>
      </c>
      <c r="D46">
        <f>INDEX([1]age_tranches_5ans_nb_sex!$1:$1048576,MATCH('SectorStat-Age-Hommes'!$A46,[1]age_tranches_5ans_nb_sex!$A:$A,0),4)/5</f>
        <v>22.399999999913</v>
      </c>
      <c r="E46">
        <f>INDEX([1]age_tranches_5ans_nb_sex!$1:$1048576,MATCH('SectorStat-Age-Hommes'!$A46,[1]age_tranches_5ans_nb_sex!$A:$A,0),4)/5</f>
        <v>22.399999999913</v>
      </c>
      <c r="F46">
        <f>INDEX([1]age_tranches_5ans_nb_sex!$1:$1048576,MATCH('SectorStat-Age-Hommes'!$A46,[1]age_tranches_5ans_nb_sex!$A:$A,0),4)/5</f>
        <v>22.399999999913</v>
      </c>
      <c r="G46">
        <f>INDEX([1]age_tranches_5ans_nb_sex!$1:$1048576,MATCH('SectorStat-Age-Hommes'!$A46,[1]age_tranches_5ans_nb_sex!$A:$A,0),4)/5</f>
        <v>22.399999999913</v>
      </c>
      <c r="H46">
        <f>INDEX([1]age_tranches_5ans_nb_sex!$1:$1048576,MATCH('SectorStat-Age-Hommes'!$A46,[1]age_tranches_5ans_nb_sex!$A:$A,0),4)/5</f>
        <v>22.399999999913</v>
      </c>
      <c r="I46">
        <f>INDEX([1]age_tranches_5ans_nb_sex!$1:$1048576,MATCH('SectorStat-Age-Hommes'!$A46,[1]age_tranches_5ans_nb_sex!$A:$A,0),6)/5</f>
        <v>17.000000000003403</v>
      </c>
      <c r="J46">
        <f>INDEX([1]age_tranches_5ans_nb_sex!$1:$1048576,MATCH('SectorStat-Age-Hommes'!$A46,[1]age_tranches_5ans_nb_sex!$A:$A,0),6)/5</f>
        <v>17.000000000003403</v>
      </c>
      <c r="K46">
        <f>INDEX([1]age_tranches_5ans_nb_sex!$1:$1048576,MATCH('SectorStat-Age-Hommes'!$A46,[1]age_tranches_5ans_nb_sex!$A:$A,0),6)/5</f>
        <v>17.000000000003403</v>
      </c>
      <c r="L46">
        <f>INDEX([1]age_tranches_5ans_nb_sex!$1:$1048576,MATCH('SectorStat-Age-Hommes'!$A46,[1]age_tranches_5ans_nb_sex!$A:$A,0),6)/5</f>
        <v>17.000000000003403</v>
      </c>
      <c r="M46">
        <f>INDEX([1]age_tranches_5ans_nb_sex!$1:$1048576,MATCH('SectorStat-Age-Hommes'!$A46,[1]age_tranches_5ans_nb_sex!$A:$A,0),6)/5</f>
        <v>17.000000000003403</v>
      </c>
      <c r="N46">
        <f>INDEX([1]age_tranches_5ans_nb_sex!$1:$1048576,MATCH('SectorStat-Age-Hommes'!$A46,[1]age_tranches_5ans_nb_sex!$A:$A,0),8)/5</f>
        <v>11.399999999910799</v>
      </c>
      <c r="O46">
        <f>INDEX([1]age_tranches_5ans_nb_sex!$1:$1048576,MATCH('SectorStat-Age-Hommes'!$A46,[1]age_tranches_5ans_nb_sex!$A:$A,0),8)/5</f>
        <v>11.399999999910799</v>
      </c>
      <c r="P46">
        <f>INDEX([1]age_tranches_5ans_nb_sex!$1:$1048576,MATCH('SectorStat-Age-Hommes'!$A46,[1]age_tranches_5ans_nb_sex!$A:$A,0),8)/5</f>
        <v>11.399999999910799</v>
      </c>
      <c r="Q46">
        <f>INDEX([1]age_tranches_5ans_nb_sex!$1:$1048576,MATCH('SectorStat-Age-Hommes'!$A46,[1]age_tranches_5ans_nb_sex!$A:$A,0),8)/5</f>
        <v>11.399999999910799</v>
      </c>
      <c r="R46">
        <f>INDEX([1]age_tranches_5ans_nb_sex!$1:$1048576,MATCH('SectorStat-Age-Hommes'!$A46,[1]age_tranches_5ans_nb_sex!$A:$A,0),8)/5</f>
        <v>11.399999999910799</v>
      </c>
      <c r="S46">
        <f>INDEX([1]age_tranches_5ans_nb_sex!$1:$1048576,MATCH('SectorStat-Age-Hommes'!$A46,[1]age_tranches_5ans_nb_sex!$A:$A,0),10)/5</f>
        <v>11.399999999910799</v>
      </c>
      <c r="T46">
        <f>INDEX([1]age_tranches_5ans_nb_sex!$1:$1048576,MATCH('SectorStat-Age-Hommes'!$A46,[1]age_tranches_5ans_nb_sex!$A:$A,0),10)/5</f>
        <v>11.399999999910799</v>
      </c>
      <c r="U46">
        <f>INDEX([1]age_tranches_5ans_nb_sex!$1:$1048576,MATCH('SectorStat-Age-Hommes'!$A46,[1]age_tranches_5ans_nb_sex!$A:$A,0),10)/5</f>
        <v>11.399999999910799</v>
      </c>
      <c r="V46">
        <f>INDEX([1]age_tranches_5ans_nb_sex!$1:$1048576,MATCH('SectorStat-Age-Hommes'!$A46,[1]age_tranches_5ans_nb_sex!$A:$A,0),10)/5</f>
        <v>11.399999999910799</v>
      </c>
      <c r="W46">
        <f>INDEX([1]age_tranches_5ans_nb_sex!$1:$1048576,MATCH('SectorStat-Age-Hommes'!$A46,[1]age_tranches_5ans_nb_sex!$A:$A,0),10)/5</f>
        <v>11.399999999910799</v>
      </c>
      <c r="X46">
        <f>INDEX([1]age_tranches_5ans_nb_sex!$1:$1048576,MATCH('SectorStat-Age-Hommes'!$A46,[1]age_tranches_5ans_nb_sex!$A:$A,0),10)/5</f>
        <v>11.399999999910799</v>
      </c>
      <c r="Y46">
        <f>INDEX([1]age_tranches_5ans_nb_sex!$1:$1048576,MATCH('SectorStat-Age-Hommes'!$A46,[1]age_tranches_5ans_nb_sex!$A:$A,0),12)/5</f>
        <v>13.399999999911199</v>
      </c>
      <c r="Z46">
        <f>INDEX([1]age_tranches_5ans_nb_sex!$1:$1048576,MATCH('SectorStat-Age-Hommes'!$A46,[1]age_tranches_5ans_nb_sex!$A:$A,0),12)/5</f>
        <v>13.399999999911199</v>
      </c>
      <c r="AA46">
        <f>INDEX([1]age_tranches_5ans_nb_sex!$1:$1048576,MATCH('SectorStat-Age-Hommes'!$A46,[1]age_tranches_5ans_nb_sex!$A:$A,0),12)/5</f>
        <v>13.399999999911199</v>
      </c>
      <c r="AB46">
        <f>INDEX([1]age_tranches_5ans_nb_sex!$1:$1048576,MATCH('SectorStat-Age-Hommes'!$A46,[1]age_tranches_5ans_nb_sex!$A:$A,0),12)/5</f>
        <v>13.399999999911199</v>
      </c>
      <c r="AC46">
        <f>INDEX([1]age_tranches_5ans_nb_sex!$1:$1048576,MATCH('SectorStat-Age-Hommes'!$A46,[1]age_tranches_5ans_nb_sex!$A:$A,0),14)/5</f>
        <v>13.2000000001856</v>
      </c>
      <c r="AD46">
        <f>INDEX([1]age_tranches_5ans_nb_sex!$1:$1048576,MATCH('SectorStat-Age-Hommes'!$A46,[1]age_tranches_5ans_nb_sex!$A:$A,0),14)/5</f>
        <v>13.2000000001856</v>
      </c>
      <c r="AE46">
        <f>INDEX([1]age_tranches_5ans_nb_sex!$1:$1048576,MATCH('SectorStat-Age-Hommes'!$A46,[1]age_tranches_5ans_nb_sex!$A:$A,0),14)/5</f>
        <v>13.2000000001856</v>
      </c>
      <c r="AF46">
        <f>INDEX([1]age_tranches_5ans_nb_sex!$1:$1048576,MATCH('SectorStat-Age-Hommes'!$A46,[1]age_tranches_5ans_nb_sex!$A:$A,0),14)/5</f>
        <v>13.2000000001856</v>
      </c>
      <c r="AG46">
        <f>INDEX([1]age_tranches_5ans_nb_sex!$1:$1048576,MATCH('SectorStat-Age-Hommes'!$A46,[1]age_tranches_5ans_nb_sex!$A:$A,0),14)/5</f>
        <v>13.2000000001856</v>
      </c>
      <c r="AH46">
        <f>INDEX([1]age_tranches_5ans_nb_sex!$1:$1048576,MATCH('SectorStat-Age-Hommes'!$A46,[1]age_tranches_5ans_nb_sex!$A:$A,0),16)/5</f>
        <v>17.399999999912001</v>
      </c>
      <c r="AI46">
        <f>INDEX([1]age_tranches_5ans_nb_sex!$1:$1048576,MATCH('SectorStat-Age-Hommes'!$A46,[1]age_tranches_5ans_nb_sex!$A:$A,0),16)/5</f>
        <v>17.399999999912001</v>
      </c>
      <c r="AJ46">
        <f>INDEX([1]age_tranches_5ans_nb_sex!$1:$1048576,MATCH('SectorStat-Age-Hommes'!$A46,[1]age_tranches_5ans_nb_sex!$A:$A,0),16)/5</f>
        <v>17.399999999912001</v>
      </c>
      <c r="AK46">
        <f>INDEX([1]age_tranches_5ans_nb_sex!$1:$1048576,MATCH('SectorStat-Age-Hommes'!$A46,[1]age_tranches_5ans_nb_sex!$A:$A,0),16)/5</f>
        <v>17.399999999912001</v>
      </c>
      <c r="AL46">
        <f>INDEX([1]age_tranches_5ans_nb_sex!$1:$1048576,MATCH('SectorStat-Age-Hommes'!$A46,[1]age_tranches_5ans_nb_sex!$A:$A,0),16)/5</f>
        <v>17.399999999912001</v>
      </c>
      <c r="AM46">
        <f>INDEX([1]age_tranches_5ans_nb_sex!$1:$1048576,MATCH('SectorStat-Age-Hommes'!$A46,[1]age_tranches_5ans_nb_sex!$A:$A,0),18)/5</f>
        <v>18.3999999999122</v>
      </c>
      <c r="AN46">
        <f>INDEX([1]age_tranches_5ans_nb_sex!$1:$1048576,MATCH('SectorStat-Age-Hommes'!$A46,[1]age_tranches_5ans_nb_sex!$A:$A,0),18)/5</f>
        <v>18.3999999999122</v>
      </c>
      <c r="AO46">
        <f>INDEX([1]age_tranches_5ans_nb_sex!$1:$1048576,MATCH('SectorStat-Age-Hommes'!$A46,[1]age_tranches_5ans_nb_sex!$A:$A,0),18)/5</f>
        <v>18.3999999999122</v>
      </c>
      <c r="AP46">
        <f>INDEX([1]age_tranches_5ans_nb_sex!$1:$1048576,MATCH('SectorStat-Age-Hommes'!$A46,[1]age_tranches_5ans_nb_sex!$A:$A,0),18)/5</f>
        <v>18.3999999999122</v>
      </c>
      <c r="AQ46">
        <f>INDEX([1]age_tranches_5ans_nb_sex!$1:$1048576,MATCH('SectorStat-Age-Hommes'!$A46,[1]age_tranches_5ans_nb_sex!$A:$A,0),18)/5</f>
        <v>18.3999999999122</v>
      </c>
      <c r="AR46">
        <f>INDEX([1]age_tranches_5ans_nb_sex!$1:$1048576,MATCH('SectorStat-Age-Hommes'!$A46,[1]age_tranches_5ans_nb_sex!$A:$A,0),20)/5</f>
        <v>17.399999999912001</v>
      </c>
      <c r="AS46">
        <f>INDEX([1]age_tranches_5ans_nb_sex!$1:$1048576,MATCH('SectorStat-Age-Hommes'!$A46,[1]age_tranches_5ans_nb_sex!$A:$A,0),20)/5</f>
        <v>17.399999999912001</v>
      </c>
      <c r="AT46">
        <f>INDEX([1]age_tranches_5ans_nb_sex!$1:$1048576,MATCH('SectorStat-Age-Hommes'!$A46,[1]age_tranches_5ans_nb_sex!$A:$A,0),20)/5</f>
        <v>17.399999999912001</v>
      </c>
      <c r="AU46">
        <f>INDEX([1]age_tranches_5ans_nb_sex!$1:$1048576,MATCH('SectorStat-Age-Hommes'!$A46,[1]age_tranches_5ans_nb_sex!$A:$A,0),20)/5</f>
        <v>17.399999999912001</v>
      </c>
      <c r="AV46">
        <f>INDEX([1]age_tranches_5ans_nb_sex!$1:$1048576,MATCH('SectorStat-Age-Hommes'!$A46,[1]age_tranches_5ans_nb_sex!$A:$A,0),20)/5</f>
        <v>17.399999999912001</v>
      </c>
      <c r="AW46">
        <f>INDEX([1]age_tranches_5ans_nb_sex!$1:$1048576,MATCH('SectorStat-Age-Hommes'!$A46,[1]age_tranches_5ans_nb_sex!$A:$A,0),22)/5</f>
        <v>13.7999999998198</v>
      </c>
      <c r="AX46">
        <f>INDEX([1]age_tranches_5ans_nb_sex!$1:$1048576,MATCH('SectorStat-Age-Hommes'!$A46,[1]age_tranches_5ans_nb_sex!$A:$A,0),22)/5</f>
        <v>13.7999999998198</v>
      </c>
      <c r="AY46">
        <f>INDEX([1]age_tranches_5ans_nb_sex!$1:$1048576,MATCH('SectorStat-Age-Hommes'!$A46,[1]age_tranches_5ans_nb_sex!$A:$A,0),22)/5</f>
        <v>13.7999999998198</v>
      </c>
      <c r="AZ46">
        <f>INDEX([1]age_tranches_5ans_nb_sex!$1:$1048576,MATCH('SectorStat-Age-Hommes'!$A46,[1]age_tranches_5ans_nb_sex!$A:$A,0),22)/5</f>
        <v>13.7999999998198</v>
      </c>
      <c r="BA46">
        <f>INDEX([1]age_tranches_5ans_nb_sex!$1:$1048576,MATCH('SectorStat-Age-Hommes'!$A46,[1]age_tranches_5ans_nb_sex!$A:$A,0),22)/5</f>
        <v>13.7999999998198</v>
      </c>
      <c r="BB46">
        <f>INDEX([1]age_tranches_5ans_nb_sex!$1:$1048576,MATCH('SectorStat-Age-Hommes'!$A46,[1]age_tranches_5ans_nb_sex!$A:$A,0),24)/5</f>
        <v>18.000000000003602</v>
      </c>
      <c r="BC46">
        <f>INDEX([1]age_tranches_5ans_nb_sex!$1:$1048576,MATCH('SectorStat-Age-Hommes'!$A46,[1]age_tranches_5ans_nb_sex!$A:$A,0),24)/5</f>
        <v>18.000000000003602</v>
      </c>
      <c r="BD46">
        <f>INDEX([1]age_tranches_5ans_nb_sex!$1:$1048576,MATCH('SectorStat-Age-Hommes'!$A46,[1]age_tranches_5ans_nb_sex!$A:$A,0),24)/5</f>
        <v>18.000000000003602</v>
      </c>
      <c r="BE46">
        <f>INDEX([1]age_tranches_5ans_nb_sex!$1:$1048576,MATCH('SectorStat-Age-Hommes'!$A46,[1]age_tranches_5ans_nb_sex!$A:$A,0),24)/5</f>
        <v>18.000000000003602</v>
      </c>
      <c r="BF46">
        <f>INDEX([1]age_tranches_5ans_nb_sex!$1:$1048576,MATCH('SectorStat-Age-Hommes'!$A46,[1]age_tranches_5ans_nb_sex!$A:$A,0),24)/5</f>
        <v>18.000000000003602</v>
      </c>
      <c r="BG46">
        <f>INDEX([1]age_tranches_5ans_nb_sex!$1:$1048576,MATCH('SectorStat-Age-Hommes'!$A46,[1]age_tranches_5ans_nb_sex!$A:$A,0),26)/5</f>
        <v>11.6000000000938</v>
      </c>
      <c r="BH46">
        <f>INDEX([1]age_tranches_5ans_nb_sex!$1:$1048576,MATCH('SectorStat-Age-Hommes'!$A46,[1]age_tranches_5ans_nb_sex!$A:$A,0),26)/5</f>
        <v>11.6000000000938</v>
      </c>
      <c r="BI46">
        <f>INDEX([1]age_tranches_5ans_nb_sex!$1:$1048576,MATCH('SectorStat-Age-Hommes'!$A46,[1]age_tranches_5ans_nb_sex!$A:$A,0),26)/5</f>
        <v>11.6000000000938</v>
      </c>
      <c r="BJ46">
        <f>INDEX([1]age_tranches_5ans_nb_sex!$1:$1048576,MATCH('SectorStat-Age-Hommes'!$A46,[1]age_tranches_5ans_nb_sex!$A:$A,0),26)/5</f>
        <v>11.6000000000938</v>
      </c>
      <c r="BK46">
        <f>INDEX([1]age_tranches_5ans_nb_sex!$1:$1048576,MATCH('SectorStat-Age-Hommes'!$A46,[1]age_tranches_5ans_nb_sex!$A:$A,0),26)/5</f>
        <v>11.6000000000938</v>
      </c>
      <c r="BL46">
        <f>INDEX([1]age_tranches_5ans_nb_sex!$1:$1048576,MATCH('SectorStat-Age-Hommes'!$A46,[1]age_tranches_5ans_nb_sex!$A:$A,0),28)/5</f>
        <v>8.7999999998187999</v>
      </c>
      <c r="BM46">
        <f>INDEX([1]age_tranches_5ans_nb_sex!$1:$1048576,MATCH('SectorStat-Age-Hommes'!$A46,[1]age_tranches_5ans_nb_sex!$A:$A,0),28)/5</f>
        <v>8.7999999998187999</v>
      </c>
      <c r="BN46">
        <f>INDEX([1]age_tranches_5ans_nb_sex!$1:$1048576,MATCH('SectorStat-Age-Hommes'!$A46,[1]age_tranches_5ans_nb_sex!$A:$A,0),28)/5</f>
        <v>8.7999999998187999</v>
      </c>
      <c r="BO46">
        <f>INDEX([1]age_tranches_5ans_nb_sex!$1:$1048576,MATCH('SectorStat-Age-Hommes'!$A46,[1]age_tranches_5ans_nb_sex!$A:$A,0),28)/5</f>
        <v>8.7999999998187999</v>
      </c>
      <c r="BP46">
        <f>INDEX([1]age_tranches_5ans_nb_sex!$1:$1048576,MATCH('SectorStat-Age-Hommes'!$A46,[1]age_tranches_5ans_nb_sex!$A:$A,0),28)/5</f>
        <v>8.7999999998187999</v>
      </c>
      <c r="BQ46">
        <f>INDEX([1]age_tranches_5ans_nb_sex!$1:$1048576,MATCH('SectorStat-Age-Hommes'!$A46,[1]age_tranches_5ans_nb_sex!$A:$A,0),30)/5</f>
        <v>5.3999999999095998</v>
      </c>
      <c r="BR46">
        <f>INDEX([1]age_tranches_5ans_nb_sex!$1:$1048576,MATCH('SectorStat-Age-Hommes'!$A46,[1]age_tranches_5ans_nb_sex!$A:$A,0),30)/5</f>
        <v>5.3999999999095998</v>
      </c>
      <c r="BS46">
        <f>INDEX([1]age_tranches_5ans_nb_sex!$1:$1048576,MATCH('SectorStat-Age-Hommes'!$A46,[1]age_tranches_5ans_nb_sex!$A:$A,0),30)/5</f>
        <v>5.3999999999095998</v>
      </c>
      <c r="BT46">
        <f>INDEX([1]age_tranches_5ans_nb_sex!$1:$1048576,MATCH('SectorStat-Age-Hommes'!$A46,[1]age_tranches_5ans_nb_sex!$A:$A,0),30)/5</f>
        <v>5.3999999999095998</v>
      </c>
      <c r="BU46">
        <f>INDEX([1]age_tranches_5ans_nb_sex!$1:$1048576,MATCH('SectorStat-Age-Hommes'!$A46,[1]age_tranches_5ans_nb_sex!$A:$A,0),30)/5</f>
        <v>5.3999999999095998</v>
      </c>
      <c r="BV46">
        <f>INDEX([1]age_tranches_5ans_nb_sex!$1:$1048576,MATCH('SectorStat-Age-Hommes'!$A46,[1]age_tranches_5ans_nb_sex!$A:$A,0),32)/5</f>
        <v>4.6000000000924004</v>
      </c>
      <c r="BW46">
        <f>INDEX([1]age_tranches_5ans_nb_sex!$1:$1048576,MATCH('SectorStat-Age-Hommes'!$A46,[1]age_tranches_5ans_nb_sex!$A:$A,0),32)/5</f>
        <v>4.6000000000924004</v>
      </c>
      <c r="BX46">
        <f>INDEX([1]age_tranches_5ans_nb_sex!$1:$1048576,MATCH('SectorStat-Age-Hommes'!$A46,[1]age_tranches_5ans_nb_sex!$A:$A,0),32)/5</f>
        <v>4.6000000000924004</v>
      </c>
      <c r="BY46">
        <f>INDEX([1]age_tranches_5ans_nb_sex!$1:$1048576,MATCH('SectorStat-Age-Hommes'!$A46,[1]age_tranches_5ans_nb_sex!$A:$A,0),32)/5</f>
        <v>4.6000000000924004</v>
      </c>
      <c r="BZ46">
        <f>INDEX([1]age_tranches_5ans_nb_sex!$1:$1048576,MATCH('SectorStat-Age-Hommes'!$A46,[1]age_tranches_5ans_nb_sex!$A:$A,0),32)/5</f>
        <v>4.6000000000924004</v>
      </c>
      <c r="CA46">
        <f>INDEX([1]age_tranches_5ans_nb_sex!$1:$1048576,MATCH('SectorStat-Age-Hommes'!$A46,[1]age_tranches_5ans_nb_sex!$A:$A,0),34)/5</f>
        <v>4.3999999999093999</v>
      </c>
      <c r="CB46">
        <f>INDEX([1]age_tranches_5ans_nb_sex!$1:$1048576,MATCH('SectorStat-Age-Hommes'!$A46,[1]age_tranches_5ans_nb_sex!$A:$A,0),34)/5</f>
        <v>4.3999999999093999</v>
      </c>
      <c r="CC46">
        <f>INDEX([1]age_tranches_5ans_nb_sex!$1:$1048576,MATCH('SectorStat-Age-Hommes'!$A46,[1]age_tranches_5ans_nb_sex!$A:$A,0),34)/5</f>
        <v>4.3999999999093999</v>
      </c>
      <c r="CD46">
        <f>INDEX([1]age_tranches_5ans_nb_sex!$1:$1048576,MATCH('SectorStat-Age-Hommes'!$A46,[1]age_tranches_5ans_nb_sex!$A:$A,0),34)/5</f>
        <v>4.3999999999093999</v>
      </c>
      <c r="CE46">
        <f>INDEX([1]age_tranches_5ans_nb_sex!$1:$1048576,MATCH('SectorStat-Age-Hommes'!$A46,[1]age_tranches_5ans_nb_sex!$A:$A,0),34)/5</f>
        <v>4.3999999999093999</v>
      </c>
      <c r="CF46">
        <f>INDEX([1]age_tranches_5ans_nb_sex!$1:$1048576,MATCH('SectorStat-Age-Hommes'!$A46,[1]age_tranches_5ans_nb_sex!$A:$A,0),36)/5</f>
        <v>3.2000000001836</v>
      </c>
      <c r="CG46">
        <f>INDEX([1]age_tranches_5ans_nb_sex!$1:$1048576,MATCH('SectorStat-Age-Hommes'!$A46,[1]age_tranches_5ans_nb_sex!$A:$A,0),36)/5</f>
        <v>3.2000000001836</v>
      </c>
      <c r="CH46">
        <f>INDEX([1]age_tranches_5ans_nb_sex!$1:$1048576,MATCH('SectorStat-Age-Hommes'!$A46,[1]age_tranches_5ans_nb_sex!$A:$A,0),36)/5</f>
        <v>3.2000000001836</v>
      </c>
      <c r="CI46">
        <f>INDEX([1]age_tranches_5ans_nb_sex!$1:$1048576,MATCH('SectorStat-Age-Hommes'!$A46,[1]age_tranches_5ans_nb_sex!$A:$A,0),36)/5</f>
        <v>3.2000000001836</v>
      </c>
      <c r="CJ46">
        <f>INDEX([1]age_tranches_5ans_nb_sex!$1:$1048576,MATCH('SectorStat-Age-Hommes'!$A46,[1]age_tranches_5ans_nb_sex!$A:$A,0),36)/5</f>
        <v>3.2000000001836</v>
      </c>
      <c r="CK46">
        <f>INDEX([1]age_tranches_5ans_nb_sex!$1:$1048576,MATCH('SectorStat-Age-Hommes'!$A46,[1]age_tranches_5ans_nb_sex!$A:$A,0),38)/5</f>
        <v>2.7999999998175999</v>
      </c>
      <c r="CL46">
        <f>INDEX([1]age_tranches_5ans_nb_sex!$1:$1048576,MATCH('SectorStat-Age-Hommes'!$A46,[1]age_tranches_5ans_nb_sex!$A:$A,0),38)/5</f>
        <v>2.7999999998175999</v>
      </c>
      <c r="CM46">
        <f>INDEX([1]age_tranches_5ans_nb_sex!$1:$1048576,MATCH('SectorStat-Age-Hommes'!$A46,[1]age_tranches_5ans_nb_sex!$A:$A,0),38)/5</f>
        <v>2.7999999998175999</v>
      </c>
      <c r="CN46">
        <f>INDEX([1]age_tranches_5ans_nb_sex!$1:$1048576,MATCH('SectorStat-Age-Hommes'!$A46,[1]age_tranches_5ans_nb_sex!$A:$A,0),38)/5</f>
        <v>2.7999999998175999</v>
      </c>
      <c r="CO46">
        <f>INDEX([1]age_tranches_5ans_nb_sex!$1:$1048576,MATCH('SectorStat-Age-Hommes'!$A46,[1]age_tranches_5ans_nb_sex!$A:$A,0),38)/5</f>
        <v>2.7999999998175999</v>
      </c>
      <c r="CP46" s="2">
        <f>INDEX([1]age_tranches_5ans_nb_sex!$1:$1048576,MATCH('SectorStat-Age-Hommes'!$A46,[1]age_tranches_5ans_nb_sex!$A:$A,0),40)/5</f>
        <v>1.2000000001831999</v>
      </c>
      <c r="CQ46" s="2">
        <f>INDEX([1]age_tranches_5ans_nb_sex!$1:$1048576,MATCH('SectorStat-Age-Hommes'!$A46,[1]age_tranches_5ans_nb_sex!$A:$A,0),40)/5</f>
        <v>1.2000000001831999</v>
      </c>
      <c r="CR46" s="2">
        <f>INDEX([1]age_tranches_5ans_nb_sex!$1:$1048576,MATCH('SectorStat-Age-Hommes'!$A46,[1]age_tranches_5ans_nb_sex!$A:$A,0),40)/5</f>
        <v>1.2000000001831999</v>
      </c>
      <c r="CS46" s="2">
        <f>INDEX([1]age_tranches_5ans_nb_sex!$1:$1048576,MATCH('SectorStat-Age-Hommes'!$A46,[1]age_tranches_5ans_nb_sex!$A:$A,0),40)/5</f>
        <v>1.2000000001831999</v>
      </c>
      <c r="CT46" s="2">
        <f>INDEX([1]age_tranches_5ans_nb_sex!$1:$1048576,MATCH('SectorStat-Age-Hommes'!$A46,[1]age_tranches_5ans_nb_sex!$A:$A,0),40)/5</f>
        <v>1.2000000001831999</v>
      </c>
      <c r="CZ46" s="3"/>
      <c r="DA46" s="3"/>
      <c r="DB46" s="3"/>
      <c r="DC46" s="3"/>
      <c r="DD46" s="3"/>
    </row>
    <row r="47" spans="1:108" x14ac:dyDescent="0.35">
      <c r="A47" s="1" t="s">
        <v>93</v>
      </c>
      <c r="B47" s="1" t="s">
        <v>94</v>
      </c>
      <c r="C47" t="str">
        <f>INDEX([1]SectorStat!$1:$1048576,MATCH('[1]Distribution ages'!$A47,[1]SectorStat!$B:$B,0),4)</f>
        <v>Anderlecht</v>
      </c>
      <c r="D47">
        <f>INDEX([1]age_tranches_5ans_nb_sex!$1:$1048576,MATCH('SectorStat-Age-Hommes'!$A47,[1]age_tranches_5ans_nb_sex!$A:$A,0),4)/5</f>
        <v>1.7999999999904002</v>
      </c>
      <c r="E47">
        <f>INDEX([1]age_tranches_5ans_nb_sex!$1:$1048576,MATCH('SectorStat-Age-Hommes'!$A47,[1]age_tranches_5ans_nb_sex!$A:$A,0),4)/5</f>
        <v>1.7999999999904002</v>
      </c>
      <c r="F47">
        <f>INDEX([1]age_tranches_5ans_nb_sex!$1:$1048576,MATCH('SectorStat-Age-Hommes'!$A47,[1]age_tranches_5ans_nb_sex!$A:$A,0),4)/5</f>
        <v>1.7999999999904002</v>
      </c>
      <c r="G47">
        <f>INDEX([1]age_tranches_5ans_nb_sex!$1:$1048576,MATCH('SectorStat-Age-Hommes'!$A47,[1]age_tranches_5ans_nb_sex!$A:$A,0),4)/5</f>
        <v>1.7999999999904002</v>
      </c>
      <c r="H47">
        <f>INDEX([1]age_tranches_5ans_nb_sex!$1:$1048576,MATCH('SectorStat-Age-Hommes'!$A47,[1]age_tranches_5ans_nb_sex!$A:$A,0),4)/5</f>
        <v>1.7999999999904002</v>
      </c>
      <c r="I47">
        <f>INDEX([1]age_tranches_5ans_nb_sex!$1:$1048576,MATCH('SectorStat-Age-Hommes'!$A47,[1]age_tranches_5ans_nb_sex!$A:$A,0),6)/5</f>
        <v>1.0000000000223999</v>
      </c>
      <c r="J47">
        <f>INDEX([1]age_tranches_5ans_nb_sex!$1:$1048576,MATCH('SectorStat-Age-Hommes'!$A47,[1]age_tranches_5ans_nb_sex!$A:$A,0),6)/5</f>
        <v>1.0000000000223999</v>
      </c>
      <c r="K47">
        <f>INDEX([1]age_tranches_5ans_nb_sex!$1:$1048576,MATCH('SectorStat-Age-Hommes'!$A47,[1]age_tranches_5ans_nb_sex!$A:$A,0),6)/5</f>
        <v>1.0000000000223999</v>
      </c>
      <c r="L47">
        <f>INDEX([1]age_tranches_5ans_nb_sex!$1:$1048576,MATCH('SectorStat-Age-Hommes'!$A47,[1]age_tranches_5ans_nb_sex!$A:$A,0),6)/5</f>
        <v>1.0000000000223999</v>
      </c>
      <c r="M47">
        <f>INDEX([1]age_tranches_5ans_nb_sex!$1:$1048576,MATCH('SectorStat-Age-Hommes'!$A47,[1]age_tranches_5ans_nb_sex!$A:$A,0),6)/5</f>
        <v>1.0000000000223999</v>
      </c>
      <c r="N47">
        <f>INDEX([1]age_tranches_5ans_nb_sex!$1:$1048576,MATCH('SectorStat-Age-Hommes'!$A47,[1]age_tranches_5ans_nb_sex!$A:$A,0),8)/5</f>
        <v>3.1999999999968005</v>
      </c>
      <c r="O47">
        <f>INDEX([1]age_tranches_5ans_nb_sex!$1:$1048576,MATCH('SectorStat-Age-Hommes'!$A47,[1]age_tranches_5ans_nb_sex!$A:$A,0),8)/5</f>
        <v>3.1999999999968005</v>
      </c>
      <c r="P47">
        <f>INDEX([1]age_tranches_5ans_nb_sex!$1:$1048576,MATCH('SectorStat-Age-Hommes'!$A47,[1]age_tranches_5ans_nb_sex!$A:$A,0),8)/5</f>
        <v>3.1999999999968005</v>
      </c>
      <c r="Q47">
        <f>INDEX([1]age_tranches_5ans_nb_sex!$1:$1048576,MATCH('SectorStat-Age-Hommes'!$A47,[1]age_tranches_5ans_nb_sex!$A:$A,0),8)/5</f>
        <v>3.1999999999968005</v>
      </c>
      <c r="R47">
        <f>INDEX([1]age_tranches_5ans_nb_sex!$1:$1048576,MATCH('SectorStat-Age-Hommes'!$A47,[1]age_tranches_5ans_nb_sex!$A:$A,0),8)/5</f>
        <v>3.1999999999968005</v>
      </c>
      <c r="S47">
        <f>INDEX([1]age_tranches_5ans_nb_sex!$1:$1048576,MATCH('SectorStat-Age-Hommes'!$A47,[1]age_tranches_5ans_nb_sex!$A:$A,0),10)/5</f>
        <v>3.3999999999887995</v>
      </c>
      <c r="T47">
        <f>INDEX([1]age_tranches_5ans_nb_sex!$1:$1048576,MATCH('SectorStat-Age-Hommes'!$A47,[1]age_tranches_5ans_nb_sex!$A:$A,0),10)/5</f>
        <v>3.3999999999887995</v>
      </c>
      <c r="U47">
        <f>INDEX([1]age_tranches_5ans_nb_sex!$1:$1048576,MATCH('SectorStat-Age-Hommes'!$A47,[1]age_tranches_5ans_nb_sex!$A:$A,0),10)/5</f>
        <v>3.3999999999887995</v>
      </c>
      <c r="V47">
        <f>INDEX([1]age_tranches_5ans_nb_sex!$1:$1048576,MATCH('SectorStat-Age-Hommes'!$A47,[1]age_tranches_5ans_nb_sex!$A:$A,0),10)/5</f>
        <v>3.3999999999887995</v>
      </c>
      <c r="W47">
        <f>INDEX([1]age_tranches_5ans_nb_sex!$1:$1048576,MATCH('SectorStat-Age-Hommes'!$A47,[1]age_tranches_5ans_nb_sex!$A:$A,0),10)/5</f>
        <v>3.3999999999887995</v>
      </c>
      <c r="X47">
        <f>INDEX([1]age_tranches_5ans_nb_sex!$1:$1048576,MATCH('SectorStat-Age-Hommes'!$A47,[1]age_tranches_5ans_nb_sex!$A:$A,0),10)/5</f>
        <v>3.3999999999887995</v>
      </c>
      <c r="Y47">
        <f>INDEX([1]age_tranches_5ans_nb_sex!$1:$1048576,MATCH('SectorStat-Age-Hommes'!$A47,[1]age_tranches_5ans_nb_sex!$A:$A,0),12)/5</f>
        <v>1.9999999999823999</v>
      </c>
      <c r="Z47">
        <f>INDEX([1]age_tranches_5ans_nb_sex!$1:$1048576,MATCH('SectorStat-Age-Hommes'!$A47,[1]age_tranches_5ans_nb_sex!$A:$A,0),12)/5</f>
        <v>1.9999999999823999</v>
      </c>
      <c r="AA47">
        <f>INDEX([1]age_tranches_5ans_nb_sex!$1:$1048576,MATCH('SectorStat-Age-Hommes'!$A47,[1]age_tranches_5ans_nb_sex!$A:$A,0),12)/5</f>
        <v>1.9999999999823999</v>
      </c>
      <c r="AB47">
        <f>INDEX([1]age_tranches_5ans_nb_sex!$1:$1048576,MATCH('SectorStat-Age-Hommes'!$A47,[1]age_tranches_5ans_nb_sex!$A:$A,0),12)/5</f>
        <v>1.9999999999823999</v>
      </c>
      <c r="AC47">
        <f>INDEX([1]age_tranches_5ans_nb_sex!$1:$1048576,MATCH('SectorStat-Age-Hommes'!$A47,[1]age_tranches_5ans_nb_sex!$A:$A,0),14)/5</f>
        <v>1.5999999999984003</v>
      </c>
      <c r="AD47">
        <f>INDEX([1]age_tranches_5ans_nb_sex!$1:$1048576,MATCH('SectorStat-Age-Hommes'!$A47,[1]age_tranches_5ans_nb_sex!$A:$A,0),14)/5</f>
        <v>1.5999999999984003</v>
      </c>
      <c r="AE47">
        <f>INDEX([1]age_tranches_5ans_nb_sex!$1:$1048576,MATCH('SectorStat-Age-Hommes'!$A47,[1]age_tranches_5ans_nb_sex!$A:$A,0),14)/5</f>
        <v>1.5999999999984003</v>
      </c>
      <c r="AF47">
        <f>INDEX([1]age_tranches_5ans_nb_sex!$1:$1048576,MATCH('SectorStat-Age-Hommes'!$A47,[1]age_tranches_5ans_nb_sex!$A:$A,0),14)/5</f>
        <v>1.5999999999984003</v>
      </c>
      <c r="AG47">
        <f>INDEX([1]age_tranches_5ans_nb_sex!$1:$1048576,MATCH('SectorStat-Age-Hommes'!$A47,[1]age_tranches_5ans_nb_sex!$A:$A,0),14)/5</f>
        <v>1.5999999999984003</v>
      </c>
      <c r="AH47">
        <f>INDEX([1]age_tranches_5ans_nb_sex!$1:$1048576,MATCH('SectorStat-Age-Hommes'!$A47,[1]age_tranches_5ans_nb_sex!$A:$A,0),16)/5</f>
        <v>1.4000000000063999</v>
      </c>
      <c r="AI47">
        <f>INDEX([1]age_tranches_5ans_nb_sex!$1:$1048576,MATCH('SectorStat-Age-Hommes'!$A47,[1]age_tranches_5ans_nb_sex!$A:$A,0),16)/5</f>
        <v>1.4000000000063999</v>
      </c>
      <c r="AJ47">
        <f>INDEX([1]age_tranches_5ans_nb_sex!$1:$1048576,MATCH('SectorStat-Age-Hommes'!$A47,[1]age_tranches_5ans_nb_sex!$A:$A,0),16)/5</f>
        <v>1.4000000000063999</v>
      </c>
      <c r="AK47">
        <f>INDEX([1]age_tranches_5ans_nb_sex!$1:$1048576,MATCH('SectorStat-Age-Hommes'!$A47,[1]age_tranches_5ans_nb_sex!$A:$A,0),16)/5</f>
        <v>1.4000000000063999</v>
      </c>
      <c r="AL47">
        <f>INDEX([1]age_tranches_5ans_nb_sex!$1:$1048576,MATCH('SectorStat-Age-Hommes'!$A47,[1]age_tranches_5ans_nb_sex!$A:$A,0),16)/5</f>
        <v>1.4000000000063999</v>
      </c>
      <c r="AM47">
        <f>INDEX([1]age_tranches_5ans_nb_sex!$1:$1048576,MATCH('SectorStat-Age-Hommes'!$A47,[1]age_tranches_5ans_nb_sex!$A:$A,0),18)/5</f>
        <v>1.2000000000144</v>
      </c>
      <c r="AN47">
        <f>INDEX([1]age_tranches_5ans_nb_sex!$1:$1048576,MATCH('SectorStat-Age-Hommes'!$A47,[1]age_tranches_5ans_nb_sex!$A:$A,0),18)/5</f>
        <v>1.2000000000144</v>
      </c>
      <c r="AO47">
        <f>INDEX([1]age_tranches_5ans_nb_sex!$1:$1048576,MATCH('SectorStat-Age-Hommes'!$A47,[1]age_tranches_5ans_nb_sex!$A:$A,0),18)/5</f>
        <v>1.2000000000144</v>
      </c>
      <c r="AP47">
        <f>INDEX([1]age_tranches_5ans_nb_sex!$1:$1048576,MATCH('SectorStat-Age-Hommes'!$A47,[1]age_tranches_5ans_nb_sex!$A:$A,0),18)/5</f>
        <v>1.2000000000144</v>
      </c>
      <c r="AQ47">
        <f>INDEX([1]age_tranches_5ans_nb_sex!$1:$1048576,MATCH('SectorStat-Age-Hommes'!$A47,[1]age_tranches_5ans_nb_sex!$A:$A,0),18)/5</f>
        <v>1.2000000000144</v>
      </c>
      <c r="AR47">
        <f>INDEX([1]age_tranches_5ans_nb_sex!$1:$1048576,MATCH('SectorStat-Age-Hommes'!$A47,[1]age_tranches_5ans_nb_sex!$A:$A,0),20)/5</f>
        <v>1.2000000000144</v>
      </c>
      <c r="AS47">
        <f>INDEX([1]age_tranches_5ans_nb_sex!$1:$1048576,MATCH('SectorStat-Age-Hommes'!$A47,[1]age_tranches_5ans_nb_sex!$A:$A,0),20)/5</f>
        <v>1.2000000000144</v>
      </c>
      <c r="AT47">
        <f>INDEX([1]age_tranches_5ans_nb_sex!$1:$1048576,MATCH('SectorStat-Age-Hommes'!$A47,[1]age_tranches_5ans_nb_sex!$A:$A,0),20)/5</f>
        <v>1.2000000000144</v>
      </c>
      <c r="AU47">
        <f>INDEX([1]age_tranches_5ans_nb_sex!$1:$1048576,MATCH('SectorStat-Age-Hommes'!$A47,[1]age_tranches_5ans_nb_sex!$A:$A,0),20)/5</f>
        <v>1.2000000000144</v>
      </c>
      <c r="AV47">
        <f>INDEX([1]age_tranches_5ans_nb_sex!$1:$1048576,MATCH('SectorStat-Age-Hommes'!$A47,[1]age_tranches_5ans_nb_sex!$A:$A,0),20)/5</f>
        <v>1.2000000000144</v>
      </c>
      <c r="AW47">
        <f>INDEX([1]age_tranches_5ans_nb_sex!$1:$1048576,MATCH('SectorStat-Age-Hommes'!$A47,[1]age_tranches_5ans_nb_sex!$A:$A,0),22)/5</f>
        <v>1.2000000000144</v>
      </c>
      <c r="AX47">
        <f>INDEX([1]age_tranches_5ans_nb_sex!$1:$1048576,MATCH('SectorStat-Age-Hommes'!$A47,[1]age_tranches_5ans_nb_sex!$A:$A,0),22)/5</f>
        <v>1.2000000000144</v>
      </c>
      <c r="AY47">
        <f>INDEX([1]age_tranches_5ans_nb_sex!$1:$1048576,MATCH('SectorStat-Age-Hommes'!$A47,[1]age_tranches_5ans_nb_sex!$A:$A,0),22)/5</f>
        <v>1.2000000000144</v>
      </c>
      <c r="AZ47">
        <f>INDEX([1]age_tranches_5ans_nb_sex!$1:$1048576,MATCH('SectorStat-Age-Hommes'!$A47,[1]age_tranches_5ans_nb_sex!$A:$A,0),22)/5</f>
        <v>1.2000000000144</v>
      </c>
      <c r="BA47">
        <f>INDEX([1]age_tranches_5ans_nb_sex!$1:$1048576,MATCH('SectorStat-Age-Hommes'!$A47,[1]age_tranches_5ans_nb_sex!$A:$A,0),22)/5</f>
        <v>1.2000000000144</v>
      </c>
      <c r="BB47">
        <f>INDEX([1]age_tranches_5ans_nb_sex!$1:$1048576,MATCH('SectorStat-Age-Hommes'!$A47,[1]age_tranches_5ans_nb_sex!$A:$A,0),24)/5</f>
        <v>2.6000000000207999</v>
      </c>
      <c r="BC47">
        <f>INDEX([1]age_tranches_5ans_nb_sex!$1:$1048576,MATCH('SectorStat-Age-Hommes'!$A47,[1]age_tranches_5ans_nb_sex!$A:$A,0),24)/5</f>
        <v>2.6000000000207999</v>
      </c>
      <c r="BD47">
        <f>INDEX([1]age_tranches_5ans_nb_sex!$1:$1048576,MATCH('SectorStat-Age-Hommes'!$A47,[1]age_tranches_5ans_nb_sex!$A:$A,0),24)/5</f>
        <v>2.6000000000207999</v>
      </c>
      <c r="BE47">
        <f>INDEX([1]age_tranches_5ans_nb_sex!$1:$1048576,MATCH('SectorStat-Age-Hommes'!$A47,[1]age_tranches_5ans_nb_sex!$A:$A,0),24)/5</f>
        <v>2.6000000000207999</v>
      </c>
      <c r="BF47">
        <f>INDEX([1]age_tranches_5ans_nb_sex!$1:$1048576,MATCH('SectorStat-Age-Hommes'!$A47,[1]age_tranches_5ans_nb_sex!$A:$A,0),24)/5</f>
        <v>2.6000000000207999</v>
      </c>
      <c r="BG47">
        <f>INDEX([1]age_tranches_5ans_nb_sex!$1:$1048576,MATCH('SectorStat-Age-Hommes'!$A47,[1]age_tranches_5ans_nb_sex!$A:$A,0),26)/5</f>
        <v>2.6000000000207999</v>
      </c>
      <c r="BH47">
        <f>INDEX([1]age_tranches_5ans_nb_sex!$1:$1048576,MATCH('SectorStat-Age-Hommes'!$A47,[1]age_tranches_5ans_nb_sex!$A:$A,0),26)/5</f>
        <v>2.6000000000207999</v>
      </c>
      <c r="BI47">
        <f>INDEX([1]age_tranches_5ans_nb_sex!$1:$1048576,MATCH('SectorStat-Age-Hommes'!$A47,[1]age_tranches_5ans_nb_sex!$A:$A,0),26)/5</f>
        <v>2.6000000000207999</v>
      </c>
      <c r="BJ47">
        <f>INDEX([1]age_tranches_5ans_nb_sex!$1:$1048576,MATCH('SectorStat-Age-Hommes'!$A47,[1]age_tranches_5ans_nb_sex!$A:$A,0),26)/5</f>
        <v>2.6000000000207999</v>
      </c>
      <c r="BK47">
        <f>INDEX([1]age_tranches_5ans_nb_sex!$1:$1048576,MATCH('SectorStat-Age-Hommes'!$A47,[1]age_tranches_5ans_nb_sex!$A:$A,0),26)/5</f>
        <v>2.6000000000207999</v>
      </c>
      <c r="BL47">
        <f>INDEX([1]age_tranches_5ans_nb_sex!$1:$1048576,MATCH('SectorStat-Age-Hommes'!$A47,[1]age_tranches_5ans_nb_sex!$A:$A,0),28)/5</f>
        <v>1.9999999999823999</v>
      </c>
      <c r="BM47">
        <f>INDEX([1]age_tranches_5ans_nb_sex!$1:$1048576,MATCH('SectorStat-Age-Hommes'!$A47,[1]age_tranches_5ans_nb_sex!$A:$A,0),28)/5</f>
        <v>1.9999999999823999</v>
      </c>
      <c r="BN47">
        <f>INDEX([1]age_tranches_5ans_nb_sex!$1:$1048576,MATCH('SectorStat-Age-Hommes'!$A47,[1]age_tranches_5ans_nb_sex!$A:$A,0),28)/5</f>
        <v>1.9999999999823999</v>
      </c>
      <c r="BO47">
        <f>INDEX([1]age_tranches_5ans_nb_sex!$1:$1048576,MATCH('SectorStat-Age-Hommes'!$A47,[1]age_tranches_5ans_nb_sex!$A:$A,0),28)/5</f>
        <v>1.9999999999823999</v>
      </c>
      <c r="BP47">
        <f>INDEX([1]age_tranches_5ans_nb_sex!$1:$1048576,MATCH('SectorStat-Age-Hommes'!$A47,[1]age_tranches_5ans_nb_sex!$A:$A,0),28)/5</f>
        <v>1.9999999999823999</v>
      </c>
      <c r="BQ47">
        <f>INDEX([1]age_tranches_5ans_nb_sex!$1:$1048576,MATCH('SectorStat-Age-Hommes'!$A47,[1]age_tranches_5ans_nb_sex!$A:$A,0),30)/5</f>
        <v>1.5999999999984003</v>
      </c>
      <c r="BR47">
        <f>INDEX([1]age_tranches_5ans_nb_sex!$1:$1048576,MATCH('SectorStat-Age-Hommes'!$A47,[1]age_tranches_5ans_nb_sex!$A:$A,0),30)/5</f>
        <v>1.5999999999984003</v>
      </c>
      <c r="BS47">
        <f>INDEX([1]age_tranches_5ans_nb_sex!$1:$1048576,MATCH('SectorStat-Age-Hommes'!$A47,[1]age_tranches_5ans_nb_sex!$A:$A,0),30)/5</f>
        <v>1.5999999999984003</v>
      </c>
      <c r="BT47">
        <f>INDEX([1]age_tranches_5ans_nb_sex!$1:$1048576,MATCH('SectorStat-Age-Hommes'!$A47,[1]age_tranches_5ans_nb_sex!$A:$A,0),30)/5</f>
        <v>1.5999999999984003</v>
      </c>
      <c r="BU47">
        <f>INDEX([1]age_tranches_5ans_nb_sex!$1:$1048576,MATCH('SectorStat-Age-Hommes'!$A47,[1]age_tranches_5ans_nb_sex!$A:$A,0),30)/5</f>
        <v>1.5999999999984003</v>
      </c>
      <c r="BV47">
        <f>INDEX([1]age_tranches_5ans_nb_sex!$1:$1048576,MATCH('SectorStat-Age-Hommes'!$A47,[1]age_tranches_5ans_nb_sex!$A:$A,0),32)/5</f>
        <v>0.19999999999199999</v>
      </c>
      <c r="BW47">
        <f>INDEX([1]age_tranches_5ans_nb_sex!$1:$1048576,MATCH('SectorStat-Age-Hommes'!$A47,[1]age_tranches_5ans_nb_sex!$A:$A,0),32)/5</f>
        <v>0.19999999999199999</v>
      </c>
      <c r="BX47">
        <f>INDEX([1]age_tranches_5ans_nb_sex!$1:$1048576,MATCH('SectorStat-Age-Hommes'!$A47,[1]age_tranches_5ans_nb_sex!$A:$A,0),32)/5</f>
        <v>0.19999999999199999</v>
      </c>
      <c r="BY47">
        <f>INDEX([1]age_tranches_5ans_nb_sex!$1:$1048576,MATCH('SectorStat-Age-Hommes'!$A47,[1]age_tranches_5ans_nb_sex!$A:$A,0),32)/5</f>
        <v>0.19999999999199999</v>
      </c>
      <c r="BZ47">
        <f>INDEX([1]age_tranches_5ans_nb_sex!$1:$1048576,MATCH('SectorStat-Age-Hommes'!$A47,[1]age_tranches_5ans_nb_sex!$A:$A,0),32)/5</f>
        <v>0.19999999999199999</v>
      </c>
      <c r="CA47">
        <f>INDEX([1]age_tranches_5ans_nb_sex!$1:$1048576,MATCH('SectorStat-Age-Hommes'!$A47,[1]age_tranches_5ans_nb_sex!$A:$A,0),34)/5</f>
        <v>0</v>
      </c>
      <c r="CB47">
        <f>INDEX([1]age_tranches_5ans_nb_sex!$1:$1048576,MATCH('SectorStat-Age-Hommes'!$A47,[1]age_tranches_5ans_nb_sex!$A:$A,0),34)/5</f>
        <v>0</v>
      </c>
      <c r="CC47">
        <f>INDEX([1]age_tranches_5ans_nb_sex!$1:$1048576,MATCH('SectorStat-Age-Hommes'!$A47,[1]age_tranches_5ans_nb_sex!$A:$A,0),34)/5</f>
        <v>0</v>
      </c>
      <c r="CD47">
        <f>INDEX([1]age_tranches_5ans_nb_sex!$1:$1048576,MATCH('SectorStat-Age-Hommes'!$A47,[1]age_tranches_5ans_nb_sex!$A:$A,0),34)/5</f>
        <v>0</v>
      </c>
      <c r="CE47">
        <f>INDEX([1]age_tranches_5ans_nb_sex!$1:$1048576,MATCH('SectorStat-Age-Hommes'!$A47,[1]age_tranches_5ans_nb_sex!$A:$A,0),34)/5</f>
        <v>0</v>
      </c>
      <c r="CF47">
        <f>INDEX([1]age_tranches_5ans_nb_sex!$1:$1048576,MATCH('SectorStat-Age-Hommes'!$A47,[1]age_tranches_5ans_nb_sex!$A:$A,0),36)/5</f>
        <v>0.80000000003040006</v>
      </c>
      <c r="CG47">
        <f>INDEX([1]age_tranches_5ans_nb_sex!$1:$1048576,MATCH('SectorStat-Age-Hommes'!$A47,[1]age_tranches_5ans_nb_sex!$A:$A,0),36)/5</f>
        <v>0.80000000003040006</v>
      </c>
      <c r="CH47">
        <f>INDEX([1]age_tranches_5ans_nb_sex!$1:$1048576,MATCH('SectorStat-Age-Hommes'!$A47,[1]age_tranches_5ans_nb_sex!$A:$A,0),36)/5</f>
        <v>0.80000000003040006</v>
      </c>
      <c r="CI47">
        <f>INDEX([1]age_tranches_5ans_nb_sex!$1:$1048576,MATCH('SectorStat-Age-Hommes'!$A47,[1]age_tranches_5ans_nb_sex!$A:$A,0),36)/5</f>
        <v>0.80000000003040006</v>
      </c>
      <c r="CJ47">
        <f>INDEX([1]age_tranches_5ans_nb_sex!$1:$1048576,MATCH('SectorStat-Age-Hommes'!$A47,[1]age_tranches_5ans_nb_sex!$A:$A,0),36)/5</f>
        <v>0.80000000003040006</v>
      </c>
      <c r="CK47">
        <f>INDEX([1]age_tranches_5ans_nb_sex!$1:$1048576,MATCH('SectorStat-Age-Hommes'!$A47,[1]age_tranches_5ans_nb_sex!$A:$A,0),38)/5</f>
        <v>0.39999999998399999</v>
      </c>
      <c r="CL47">
        <f>INDEX([1]age_tranches_5ans_nb_sex!$1:$1048576,MATCH('SectorStat-Age-Hommes'!$A47,[1]age_tranches_5ans_nb_sex!$A:$A,0),38)/5</f>
        <v>0.39999999998399999</v>
      </c>
      <c r="CM47">
        <f>INDEX([1]age_tranches_5ans_nb_sex!$1:$1048576,MATCH('SectorStat-Age-Hommes'!$A47,[1]age_tranches_5ans_nb_sex!$A:$A,0),38)/5</f>
        <v>0.39999999998399999</v>
      </c>
      <c r="CN47">
        <f>INDEX([1]age_tranches_5ans_nb_sex!$1:$1048576,MATCH('SectorStat-Age-Hommes'!$A47,[1]age_tranches_5ans_nb_sex!$A:$A,0),38)/5</f>
        <v>0.39999999998399999</v>
      </c>
      <c r="CO47">
        <f>INDEX([1]age_tranches_5ans_nb_sex!$1:$1048576,MATCH('SectorStat-Age-Hommes'!$A47,[1]age_tranches_5ans_nb_sex!$A:$A,0),38)/5</f>
        <v>0.39999999998399999</v>
      </c>
      <c r="CP47" s="2">
        <f>INDEX([1]age_tranches_5ans_nb_sex!$1:$1048576,MATCH('SectorStat-Age-Hommes'!$A47,[1]age_tranches_5ans_nb_sex!$A:$A,0),40)/5</f>
        <v>0.39999999998399999</v>
      </c>
      <c r="CQ47" s="2">
        <f>INDEX([1]age_tranches_5ans_nb_sex!$1:$1048576,MATCH('SectorStat-Age-Hommes'!$A47,[1]age_tranches_5ans_nb_sex!$A:$A,0),40)/5</f>
        <v>0.39999999998399999</v>
      </c>
      <c r="CR47" s="2">
        <f>INDEX([1]age_tranches_5ans_nb_sex!$1:$1048576,MATCH('SectorStat-Age-Hommes'!$A47,[1]age_tranches_5ans_nb_sex!$A:$A,0),40)/5</f>
        <v>0.39999999998399999</v>
      </c>
      <c r="CS47" s="2">
        <f>INDEX([1]age_tranches_5ans_nb_sex!$1:$1048576,MATCH('SectorStat-Age-Hommes'!$A47,[1]age_tranches_5ans_nb_sex!$A:$A,0),40)/5</f>
        <v>0.39999999998399999</v>
      </c>
      <c r="CT47" s="2">
        <f>INDEX([1]age_tranches_5ans_nb_sex!$1:$1048576,MATCH('SectorStat-Age-Hommes'!$A47,[1]age_tranches_5ans_nb_sex!$A:$A,0),40)/5</f>
        <v>0.39999999998399999</v>
      </c>
      <c r="CZ47" s="3"/>
      <c r="DA47" s="3"/>
      <c r="DB47" s="3"/>
      <c r="DC47" s="3"/>
      <c r="DD47" s="3"/>
    </row>
    <row r="48" spans="1:108" x14ac:dyDescent="0.35">
      <c r="A48" s="1" t="s">
        <v>95</v>
      </c>
      <c r="B48" s="1" t="s">
        <v>96</v>
      </c>
      <c r="C48" t="str">
        <f>INDEX([1]SectorStat!$1:$1048576,MATCH('[1]Distribution ages'!$A48,[1]SectorStat!$B:$B,0),4)</f>
        <v>Anderlecht</v>
      </c>
      <c r="D48">
        <f>INDEX([1]age_tranches_5ans_nb_sex!$1:$1048576,MATCH('SectorStat-Age-Hommes'!$A48,[1]age_tranches_5ans_nb_sex!$A:$A,0),4)/5</f>
        <v>0</v>
      </c>
      <c r="E48">
        <f>INDEX([1]age_tranches_5ans_nb_sex!$1:$1048576,MATCH('SectorStat-Age-Hommes'!$A48,[1]age_tranches_5ans_nb_sex!$A:$A,0),4)/5</f>
        <v>0</v>
      </c>
      <c r="F48">
        <f>INDEX([1]age_tranches_5ans_nb_sex!$1:$1048576,MATCH('SectorStat-Age-Hommes'!$A48,[1]age_tranches_5ans_nb_sex!$A:$A,0),4)/5</f>
        <v>0</v>
      </c>
      <c r="G48">
        <f>INDEX([1]age_tranches_5ans_nb_sex!$1:$1048576,MATCH('SectorStat-Age-Hommes'!$A48,[1]age_tranches_5ans_nb_sex!$A:$A,0),4)/5</f>
        <v>0</v>
      </c>
      <c r="H48">
        <f>INDEX([1]age_tranches_5ans_nb_sex!$1:$1048576,MATCH('SectorStat-Age-Hommes'!$A48,[1]age_tranches_5ans_nb_sex!$A:$A,0),4)/5</f>
        <v>0</v>
      </c>
      <c r="I48">
        <f>INDEX([1]age_tranches_5ans_nb_sex!$1:$1048576,MATCH('SectorStat-Age-Hommes'!$A48,[1]age_tranches_5ans_nb_sex!$A:$A,0),6)/5</f>
        <v>0</v>
      </c>
      <c r="J48">
        <f>INDEX([1]age_tranches_5ans_nb_sex!$1:$1048576,MATCH('SectorStat-Age-Hommes'!$A48,[1]age_tranches_5ans_nb_sex!$A:$A,0),6)/5</f>
        <v>0</v>
      </c>
      <c r="K48">
        <f>INDEX([1]age_tranches_5ans_nb_sex!$1:$1048576,MATCH('SectorStat-Age-Hommes'!$A48,[1]age_tranches_5ans_nb_sex!$A:$A,0),6)/5</f>
        <v>0</v>
      </c>
      <c r="L48">
        <f>INDEX([1]age_tranches_5ans_nb_sex!$1:$1048576,MATCH('SectorStat-Age-Hommes'!$A48,[1]age_tranches_5ans_nb_sex!$A:$A,0),6)/5</f>
        <v>0</v>
      </c>
      <c r="M48">
        <f>INDEX([1]age_tranches_5ans_nb_sex!$1:$1048576,MATCH('SectorStat-Age-Hommes'!$A48,[1]age_tranches_5ans_nb_sex!$A:$A,0),6)/5</f>
        <v>0</v>
      </c>
      <c r="N48">
        <f>INDEX([1]age_tranches_5ans_nb_sex!$1:$1048576,MATCH('SectorStat-Age-Hommes'!$A48,[1]age_tranches_5ans_nb_sex!$A:$A,0),8)/5</f>
        <v>0</v>
      </c>
      <c r="O48">
        <f>INDEX([1]age_tranches_5ans_nb_sex!$1:$1048576,MATCH('SectorStat-Age-Hommes'!$A48,[1]age_tranches_5ans_nb_sex!$A:$A,0),8)/5</f>
        <v>0</v>
      </c>
      <c r="P48">
        <f>INDEX([1]age_tranches_5ans_nb_sex!$1:$1048576,MATCH('SectorStat-Age-Hommes'!$A48,[1]age_tranches_5ans_nb_sex!$A:$A,0),8)/5</f>
        <v>0</v>
      </c>
      <c r="Q48">
        <f>INDEX([1]age_tranches_5ans_nb_sex!$1:$1048576,MATCH('SectorStat-Age-Hommes'!$A48,[1]age_tranches_5ans_nb_sex!$A:$A,0),8)/5</f>
        <v>0</v>
      </c>
      <c r="R48">
        <f>INDEX([1]age_tranches_5ans_nb_sex!$1:$1048576,MATCH('SectorStat-Age-Hommes'!$A48,[1]age_tranches_5ans_nb_sex!$A:$A,0),8)/5</f>
        <v>0</v>
      </c>
      <c r="S48">
        <f>INDEX([1]age_tranches_5ans_nb_sex!$1:$1048576,MATCH('SectorStat-Age-Hommes'!$A48,[1]age_tranches_5ans_nb_sex!$A:$A,0),10)/5</f>
        <v>0</v>
      </c>
      <c r="T48">
        <f>INDEX([1]age_tranches_5ans_nb_sex!$1:$1048576,MATCH('SectorStat-Age-Hommes'!$A48,[1]age_tranches_5ans_nb_sex!$A:$A,0),10)/5</f>
        <v>0</v>
      </c>
      <c r="U48">
        <f>INDEX([1]age_tranches_5ans_nb_sex!$1:$1048576,MATCH('SectorStat-Age-Hommes'!$A48,[1]age_tranches_5ans_nb_sex!$A:$A,0),10)/5</f>
        <v>0</v>
      </c>
      <c r="V48">
        <f>INDEX([1]age_tranches_5ans_nb_sex!$1:$1048576,MATCH('SectorStat-Age-Hommes'!$A48,[1]age_tranches_5ans_nb_sex!$A:$A,0),10)/5</f>
        <v>0</v>
      </c>
      <c r="W48">
        <f>INDEX([1]age_tranches_5ans_nb_sex!$1:$1048576,MATCH('SectorStat-Age-Hommes'!$A48,[1]age_tranches_5ans_nb_sex!$A:$A,0),10)/5</f>
        <v>0</v>
      </c>
      <c r="X48">
        <f>INDEX([1]age_tranches_5ans_nb_sex!$1:$1048576,MATCH('SectorStat-Age-Hommes'!$A48,[1]age_tranches_5ans_nb_sex!$A:$A,0),10)/5</f>
        <v>0</v>
      </c>
      <c r="Y48">
        <f>INDEX([1]age_tranches_5ans_nb_sex!$1:$1048576,MATCH('SectorStat-Age-Hommes'!$A48,[1]age_tranches_5ans_nb_sex!$A:$A,0),12)/5</f>
        <v>0</v>
      </c>
      <c r="Z48">
        <f>INDEX([1]age_tranches_5ans_nb_sex!$1:$1048576,MATCH('SectorStat-Age-Hommes'!$A48,[1]age_tranches_5ans_nb_sex!$A:$A,0),12)/5</f>
        <v>0</v>
      </c>
      <c r="AA48">
        <f>INDEX([1]age_tranches_5ans_nb_sex!$1:$1048576,MATCH('SectorStat-Age-Hommes'!$A48,[1]age_tranches_5ans_nb_sex!$A:$A,0),12)/5</f>
        <v>0</v>
      </c>
      <c r="AB48">
        <f>INDEX([1]age_tranches_5ans_nb_sex!$1:$1048576,MATCH('SectorStat-Age-Hommes'!$A48,[1]age_tranches_5ans_nb_sex!$A:$A,0),12)/5</f>
        <v>0</v>
      </c>
      <c r="AC48">
        <f>INDEX([1]age_tranches_5ans_nb_sex!$1:$1048576,MATCH('SectorStat-Age-Hommes'!$A48,[1]age_tranches_5ans_nb_sex!$A:$A,0),14)/5</f>
        <v>0</v>
      </c>
      <c r="AD48">
        <f>INDEX([1]age_tranches_5ans_nb_sex!$1:$1048576,MATCH('SectorStat-Age-Hommes'!$A48,[1]age_tranches_5ans_nb_sex!$A:$A,0),14)/5</f>
        <v>0</v>
      </c>
      <c r="AE48">
        <f>INDEX([1]age_tranches_5ans_nb_sex!$1:$1048576,MATCH('SectorStat-Age-Hommes'!$A48,[1]age_tranches_5ans_nb_sex!$A:$A,0),14)/5</f>
        <v>0</v>
      </c>
      <c r="AF48">
        <f>INDEX([1]age_tranches_5ans_nb_sex!$1:$1048576,MATCH('SectorStat-Age-Hommes'!$A48,[1]age_tranches_5ans_nb_sex!$A:$A,0),14)/5</f>
        <v>0</v>
      </c>
      <c r="AG48">
        <f>INDEX([1]age_tranches_5ans_nb_sex!$1:$1048576,MATCH('SectorStat-Age-Hommes'!$A48,[1]age_tranches_5ans_nb_sex!$A:$A,0),14)/5</f>
        <v>0</v>
      </c>
      <c r="AH48">
        <f>INDEX([1]age_tranches_5ans_nb_sex!$1:$1048576,MATCH('SectorStat-Age-Hommes'!$A48,[1]age_tranches_5ans_nb_sex!$A:$A,0),16)/5</f>
        <v>0</v>
      </c>
      <c r="AI48">
        <f>INDEX([1]age_tranches_5ans_nb_sex!$1:$1048576,MATCH('SectorStat-Age-Hommes'!$A48,[1]age_tranches_5ans_nb_sex!$A:$A,0),16)/5</f>
        <v>0</v>
      </c>
      <c r="AJ48">
        <f>INDEX([1]age_tranches_5ans_nb_sex!$1:$1048576,MATCH('SectorStat-Age-Hommes'!$A48,[1]age_tranches_5ans_nb_sex!$A:$A,0),16)/5</f>
        <v>0</v>
      </c>
      <c r="AK48">
        <f>INDEX([1]age_tranches_5ans_nb_sex!$1:$1048576,MATCH('SectorStat-Age-Hommes'!$A48,[1]age_tranches_5ans_nb_sex!$A:$A,0),16)/5</f>
        <v>0</v>
      </c>
      <c r="AL48">
        <f>INDEX([1]age_tranches_5ans_nb_sex!$1:$1048576,MATCH('SectorStat-Age-Hommes'!$A48,[1]age_tranches_5ans_nb_sex!$A:$A,0),16)/5</f>
        <v>0</v>
      </c>
      <c r="AM48">
        <f>INDEX([1]age_tranches_5ans_nb_sex!$1:$1048576,MATCH('SectorStat-Age-Hommes'!$A48,[1]age_tranches_5ans_nb_sex!$A:$A,0),18)/5</f>
        <v>0</v>
      </c>
      <c r="AN48">
        <f>INDEX([1]age_tranches_5ans_nb_sex!$1:$1048576,MATCH('SectorStat-Age-Hommes'!$A48,[1]age_tranches_5ans_nb_sex!$A:$A,0),18)/5</f>
        <v>0</v>
      </c>
      <c r="AO48">
        <f>INDEX([1]age_tranches_5ans_nb_sex!$1:$1048576,MATCH('SectorStat-Age-Hommes'!$A48,[1]age_tranches_5ans_nb_sex!$A:$A,0),18)/5</f>
        <v>0</v>
      </c>
      <c r="AP48">
        <f>INDEX([1]age_tranches_5ans_nb_sex!$1:$1048576,MATCH('SectorStat-Age-Hommes'!$A48,[1]age_tranches_5ans_nb_sex!$A:$A,0),18)/5</f>
        <v>0</v>
      </c>
      <c r="AQ48">
        <f>INDEX([1]age_tranches_5ans_nb_sex!$1:$1048576,MATCH('SectorStat-Age-Hommes'!$A48,[1]age_tranches_5ans_nb_sex!$A:$A,0),18)/5</f>
        <v>0</v>
      </c>
      <c r="AR48">
        <f>INDEX([1]age_tranches_5ans_nb_sex!$1:$1048576,MATCH('SectorStat-Age-Hommes'!$A48,[1]age_tranches_5ans_nb_sex!$A:$A,0),20)/5</f>
        <v>0</v>
      </c>
      <c r="AS48">
        <f>INDEX([1]age_tranches_5ans_nb_sex!$1:$1048576,MATCH('SectorStat-Age-Hommes'!$A48,[1]age_tranches_5ans_nb_sex!$A:$A,0),20)/5</f>
        <v>0</v>
      </c>
      <c r="AT48">
        <f>INDEX([1]age_tranches_5ans_nb_sex!$1:$1048576,MATCH('SectorStat-Age-Hommes'!$A48,[1]age_tranches_5ans_nb_sex!$A:$A,0),20)/5</f>
        <v>0</v>
      </c>
      <c r="AU48">
        <f>INDEX([1]age_tranches_5ans_nb_sex!$1:$1048576,MATCH('SectorStat-Age-Hommes'!$A48,[1]age_tranches_5ans_nb_sex!$A:$A,0),20)/5</f>
        <v>0</v>
      </c>
      <c r="AV48">
        <f>INDEX([1]age_tranches_5ans_nb_sex!$1:$1048576,MATCH('SectorStat-Age-Hommes'!$A48,[1]age_tranches_5ans_nb_sex!$A:$A,0),20)/5</f>
        <v>0</v>
      </c>
      <c r="AW48">
        <f>INDEX([1]age_tranches_5ans_nb_sex!$1:$1048576,MATCH('SectorStat-Age-Hommes'!$A48,[1]age_tranches_5ans_nb_sex!$A:$A,0),22)/5</f>
        <v>0</v>
      </c>
      <c r="AX48">
        <f>INDEX([1]age_tranches_5ans_nb_sex!$1:$1048576,MATCH('SectorStat-Age-Hommes'!$A48,[1]age_tranches_5ans_nb_sex!$A:$A,0),22)/5</f>
        <v>0</v>
      </c>
      <c r="AY48">
        <f>INDEX([1]age_tranches_5ans_nb_sex!$1:$1048576,MATCH('SectorStat-Age-Hommes'!$A48,[1]age_tranches_5ans_nb_sex!$A:$A,0),22)/5</f>
        <v>0</v>
      </c>
      <c r="AZ48">
        <f>INDEX([1]age_tranches_5ans_nb_sex!$1:$1048576,MATCH('SectorStat-Age-Hommes'!$A48,[1]age_tranches_5ans_nb_sex!$A:$A,0),22)/5</f>
        <v>0</v>
      </c>
      <c r="BA48">
        <f>INDEX([1]age_tranches_5ans_nb_sex!$1:$1048576,MATCH('SectorStat-Age-Hommes'!$A48,[1]age_tranches_5ans_nb_sex!$A:$A,0),22)/5</f>
        <v>0</v>
      </c>
      <c r="BB48">
        <f>INDEX([1]age_tranches_5ans_nb_sex!$1:$1048576,MATCH('SectorStat-Age-Hommes'!$A48,[1]age_tranches_5ans_nb_sex!$A:$A,0),24)/5</f>
        <v>0</v>
      </c>
      <c r="BC48">
        <f>INDEX([1]age_tranches_5ans_nb_sex!$1:$1048576,MATCH('SectorStat-Age-Hommes'!$A48,[1]age_tranches_5ans_nb_sex!$A:$A,0),24)/5</f>
        <v>0</v>
      </c>
      <c r="BD48">
        <f>INDEX([1]age_tranches_5ans_nb_sex!$1:$1048576,MATCH('SectorStat-Age-Hommes'!$A48,[1]age_tranches_5ans_nb_sex!$A:$A,0),24)/5</f>
        <v>0</v>
      </c>
      <c r="BE48">
        <f>INDEX([1]age_tranches_5ans_nb_sex!$1:$1048576,MATCH('SectorStat-Age-Hommes'!$A48,[1]age_tranches_5ans_nb_sex!$A:$A,0),24)/5</f>
        <v>0</v>
      </c>
      <c r="BF48">
        <f>INDEX([1]age_tranches_5ans_nb_sex!$1:$1048576,MATCH('SectorStat-Age-Hommes'!$A48,[1]age_tranches_5ans_nb_sex!$A:$A,0),24)/5</f>
        <v>0</v>
      </c>
      <c r="BG48">
        <f>INDEX([1]age_tranches_5ans_nb_sex!$1:$1048576,MATCH('SectorStat-Age-Hommes'!$A48,[1]age_tranches_5ans_nb_sex!$A:$A,0),26)/5</f>
        <v>0</v>
      </c>
      <c r="BH48">
        <f>INDEX([1]age_tranches_5ans_nb_sex!$1:$1048576,MATCH('SectorStat-Age-Hommes'!$A48,[1]age_tranches_5ans_nb_sex!$A:$A,0),26)/5</f>
        <v>0</v>
      </c>
      <c r="BI48">
        <f>INDEX([1]age_tranches_5ans_nb_sex!$1:$1048576,MATCH('SectorStat-Age-Hommes'!$A48,[1]age_tranches_5ans_nb_sex!$A:$A,0),26)/5</f>
        <v>0</v>
      </c>
      <c r="BJ48">
        <f>INDEX([1]age_tranches_5ans_nb_sex!$1:$1048576,MATCH('SectorStat-Age-Hommes'!$A48,[1]age_tranches_5ans_nb_sex!$A:$A,0),26)/5</f>
        <v>0</v>
      </c>
      <c r="BK48">
        <f>INDEX([1]age_tranches_5ans_nb_sex!$1:$1048576,MATCH('SectorStat-Age-Hommes'!$A48,[1]age_tranches_5ans_nb_sex!$A:$A,0),26)/5</f>
        <v>0</v>
      </c>
      <c r="BL48">
        <f>INDEX([1]age_tranches_5ans_nb_sex!$1:$1048576,MATCH('SectorStat-Age-Hommes'!$A48,[1]age_tranches_5ans_nb_sex!$A:$A,0),28)/5</f>
        <v>0</v>
      </c>
      <c r="BM48">
        <f>INDEX([1]age_tranches_5ans_nb_sex!$1:$1048576,MATCH('SectorStat-Age-Hommes'!$A48,[1]age_tranches_5ans_nb_sex!$A:$A,0),28)/5</f>
        <v>0</v>
      </c>
      <c r="BN48">
        <f>INDEX([1]age_tranches_5ans_nb_sex!$1:$1048576,MATCH('SectorStat-Age-Hommes'!$A48,[1]age_tranches_5ans_nb_sex!$A:$A,0),28)/5</f>
        <v>0</v>
      </c>
      <c r="BO48">
        <f>INDEX([1]age_tranches_5ans_nb_sex!$1:$1048576,MATCH('SectorStat-Age-Hommes'!$A48,[1]age_tranches_5ans_nb_sex!$A:$A,0),28)/5</f>
        <v>0</v>
      </c>
      <c r="BP48">
        <f>INDEX([1]age_tranches_5ans_nb_sex!$1:$1048576,MATCH('SectorStat-Age-Hommes'!$A48,[1]age_tranches_5ans_nb_sex!$A:$A,0),28)/5</f>
        <v>0</v>
      </c>
      <c r="BQ48">
        <f>INDEX([1]age_tranches_5ans_nb_sex!$1:$1048576,MATCH('SectorStat-Age-Hommes'!$A48,[1]age_tranches_5ans_nb_sex!$A:$A,0),30)/5</f>
        <v>0</v>
      </c>
      <c r="BR48">
        <f>INDEX([1]age_tranches_5ans_nb_sex!$1:$1048576,MATCH('SectorStat-Age-Hommes'!$A48,[1]age_tranches_5ans_nb_sex!$A:$A,0),30)/5</f>
        <v>0</v>
      </c>
      <c r="BS48">
        <f>INDEX([1]age_tranches_5ans_nb_sex!$1:$1048576,MATCH('SectorStat-Age-Hommes'!$A48,[1]age_tranches_5ans_nb_sex!$A:$A,0),30)/5</f>
        <v>0</v>
      </c>
      <c r="BT48">
        <f>INDEX([1]age_tranches_5ans_nb_sex!$1:$1048576,MATCH('SectorStat-Age-Hommes'!$A48,[1]age_tranches_5ans_nb_sex!$A:$A,0),30)/5</f>
        <v>0</v>
      </c>
      <c r="BU48">
        <f>INDEX([1]age_tranches_5ans_nb_sex!$1:$1048576,MATCH('SectorStat-Age-Hommes'!$A48,[1]age_tranches_5ans_nb_sex!$A:$A,0),30)/5</f>
        <v>0</v>
      </c>
      <c r="BV48">
        <f>INDEX([1]age_tranches_5ans_nb_sex!$1:$1048576,MATCH('SectorStat-Age-Hommes'!$A48,[1]age_tranches_5ans_nb_sex!$A:$A,0),32)/5</f>
        <v>0</v>
      </c>
      <c r="BW48">
        <f>INDEX([1]age_tranches_5ans_nb_sex!$1:$1048576,MATCH('SectorStat-Age-Hommes'!$A48,[1]age_tranches_5ans_nb_sex!$A:$A,0),32)/5</f>
        <v>0</v>
      </c>
      <c r="BX48">
        <f>INDEX([1]age_tranches_5ans_nb_sex!$1:$1048576,MATCH('SectorStat-Age-Hommes'!$A48,[1]age_tranches_5ans_nb_sex!$A:$A,0),32)/5</f>
        <v>0</v>
      </c>
      <c r="BY48">
        <f>INDEX([1]age_tranches_5ans_nb_sex!$1:$1048576,MATCH('SectorStat-Age-Hommes'!$A48,[1]age_tranches_5ans_nb_sex!$A:$A,0),32)/5</f>
        <v>0</v>
      </c>
      <c r="BZ48">
        <f>INDEX([1]age_tranches_5ans_nb_sex!$1:$1048576,MATCH('SectorStat-Age-Hommes'!$A48,[1]age_tranches_5ans_nb_sex!$A:$A,0),32)/5</f>
        <v>0</v>
      </c>
      <c r="CA48">
        <f>INDEX([1]age_tranches_5ans_nb_sex!$1:$1048576,MATCH('SectorStat-Age-Hommes'!$A48,[1]age_tranches_5ans_nb_sex!$A:$A,0),34)/5</f>
        <v>0</v>
      </c>
      <c r="CB48">
        <f>INDEX([1]age_tranches_5ans_nb_sex!$1:$1048576,MATCH('SectorStat-Age-Hommes'!$A48,[1]age_tranches_5ans_nb_sex!$A:$A,0),34)/5</f>
        <v>0</v>
      </c>
      <c r="CC48">
        <f>INDEX([1]age_tranches_5ans_nb_sex!$1:$1048576,MATCH('SectorStat-Age-Hommes'!$A48,[1]age_tranches_5ans_nb_sex!$A:$A,0),34)/5</f>
        <v>0</v>
      </c>
      <c r="CD48">
        <f>INDEX([1]age_tranches_5ans_nb_sex!$1:$1048576,MATCH('SectorStat-Age-Hommes'!$A48,[1]age_tranches_5ans_nb_sex!$A:$A,0),34)/5</f>
        <v>0</v>
      </c>
      <c r="CE48">
        <f>INDEX([1]age_tranches_5ans_nb_sex!$1:$1048576,MATCH('SectorStat-Age-Hommes'!$A48,[1]age_tranches_5ans_nb_sex!$A:$A,0),34)/5</f>
        <v>0</v>
      </c>
      <c r="CF48">
        <f>INDEX([1]age_tranches_5ans_nb_sex!$1:$1048576,MATCH('SectorStat-Age-Hommes'!$A48,[1]age_tranches_5ans_nb_sex!$A:$A,0),36)/5</f>
        <v>0</v>
      </c>
      <c r="CG48">
        <f>INDEX([1]age_tranches_5ans_nb_sex!$1:$1048576,MATCH('SectorStat-Age-Hommes'!$A48,[1]age_tranches_5ans_nb_sex!$A:$A,0),36)/5</f>
        <v>0</v>
      </c>
      <c r="CH48">
        <f>INDEX([1]age_tranches_5ans_nb_sex!$1:$1048576,MATCH('SectorStat-Age-Hommes'!$A48,[1]age_tranches_5ans_nb_sex!$A:$A,0),36)/5</f>
        <v>0</v>
      </c>
      <c r="CI48">
        <f>INDEX([1]age_tranches_5ans_nb_sex!$1:$1048576,MATCH('SectorStat-Age-Hommes'!$A48,[1]age_tranches_5ans_nb_sex!$A:$A,0),36)/5</f>
        <v>0</v>
      </c>
      <c r="CJ48">
        <f>INDEX([1]age_tranches_5ans_nb_sex!$1:$1048576,MATCH('SectorStat-Age-Hommes'!$A48,[1]age_tranches_5ans_nb_sex!$A:$A,0),36)/5</f>
        <v>0</v>
      </c>
      <c r="CK48">
        <f>INDEX([1]age_tranches_5ans_nb_sex!$1:$1048576,MATCH('SectorStat-Age-Hommes'!$A48,[1]age_tranches_5ans_nb_sex!$A:$A,0),38)/5</f>
        <v>0</v>
      </c>
      <c r="CL48">
        <f>INDEX([1]age_tranches_5ans_nb_sex!$1:$1048576,MATCH('SectorStat-Age-Hommes'!$A48,[1]age_tranches_5ans_nb_sex!$A:$A,0),38)/5</f>
        <v>0</v>
      </c>
      <c r="CM48">
        <f>INDEX([1]age_tranches_5ans_nb_sex!$1:$1048576,MATCH('SectorStat-Age-Hommes'!$A48,[1]age_tranches_5ans_nb_sex!$A:$A,0),38)/5</f>
        <v>0</v>
      </c>
      <c r="CN48">
        <f>INDEX([1]age_tranches_5ans_nb_sex!$1:$1048576,MATCH('SectorStat-Age-Hommes'!$A48,[1]age_tranches_5ans_nb_sex!$A:$A,0),38)/5</f>
        <v>0</v>
      </c>
      <c r="CO48">
        <f>INDEX([1]age_tranches_5ans_nb_sex!$1:$1048576,MATCH('SectorStat-Age-Hommes'!$A48,[1]age_tranches_5ans_nb_sex!$A:$A,0),38)/5</f>
        <v>0</v>
      </c>
      <c r="CP48" s="2">
        <f>INDEX([1]age_tranches_5ans_nb_sex!$1:$1048576,MATCH('SectorStat-Age-Hommes'!$A48,[1]age_tranches_5ans_nb_sex!$A:$A,0),40)/5</f>
        <v>0</v>
      </c>
      <c r="CQ48" s="2">
        <f>INDEX([1]age_tranches_5ans_nb_sex!$1:$1048576,MATCH('SectorStat-Age-Hommes'!$A48,[1]age_tranches_5ans_nb_sex!$A:$A,0),40)/5</f>
        <v>0</v>
      </c>
      <c r="CR48" s="2">
        <f>INDEX([1]age_tranches_5ans_nb_sex!$1:$1048576,MATCH('SectorStat-Age-Hommes'!$A48,[1]age_tranches_5ans_nb_sex!$A:$A,0),40)/5</f>
        <v>0</v>
      </c>
      <c r="CS48" s="2">
        <f>INDEX([1]age_tranches_5ans_nb_sex!$1:$1048576,MATCH('SectorStat-Age-Hommes'!$A48,[1]age_tranches_5ans_nb_sex!$A:$A,0),40)/5</f>
        <v>0</v>
      </c>
      <c r="CT48" s="2">
        <f>INDEX([1]age_tranches_5ans_nb_sex!$1:$1048576,MATCH('SectorStat-Age-Hommes'!$A48,[1]age_tranches_5ans_nb_sex!$A:$A,0),40)/5</f>
        <v>0</v>
      </c>
      <c r="CZ48" s="3"/>
      <c r="DA48" s="3"/>
      <c r="DB48" s="3"/>
      <c r="DC48" s="3"/>
      <c r="DD48" s="3"/>
    </row>
    <row r="49" spans="1:108" x14ac:dyDescent="0.35">
      <c r="A49" s="1" t="s">
        <v>97</v>
      </c>
      <c r="B49" s="1" t="s">
        <v>98</v>
      </c>
      <c r="C49" t="str">
        <f>INDEX([1]SectorStat!$1:$1048576,MATCH('[1]Distribution ages'!$A49,[1]SectorStat!$B:$B,0),4)</f>
        <v>Anderlecht</v>
      </c>
      <c r="D49">
        <f>INDEX([1]age_tranches_5ans_nb_sex!$1:$1048576,MATCH('SectorStat-Age-Hommes'!$A49,[1]age_tranches_5ans_nb_sex!$A:$A,0),4)/5</f>
        <v>12.200000000188</v>
      </c>
      <c r="E49">
        <f>INDEX([1]age_tranches_5ans_nb_sex!$1:$1048576,MATCH('SectorStat-Age-Hommes'!$A49,[1]age_tranches_5ans_nb_sex!$A:$A,0),4)/5</f>
        <v>12.200000000188</v>
      </c>
      <c r="F49">
        <f>INDEX([1]age_tranches_5ans_nb_sex!$1:$1048576,MATCH('SectorStat-Age-Hommes'!$A49,[1]age_tranches_5ans_nb_sex!$A:$A,0),4)/5</f>
        <v>12.200000000188</v>
      </c>
      <c r="G49">
        <f>INDEX([1]age_tranches_5ans_nb_sex!$1:$1048576,MATCH('SectorStat-Age-Hommes'!$A49,[1]age_tranches_5ans_nb_sex!$A:$A,0),4)/5</f>
        <v>12.200000000188</v>
      </c>
      <c r="H49">
        <f>INDEX([1]age_tranches_5ans_nb_sex!$1:$1048576,MATCH('SectorStat-Age-Hommes'!$A49,[1]age_tranches_5ans_nb_sex!$A:$A,0),4)/5</f>
        <v>12.200000000188</v>
      </c>
      <c r="I49">
        <f>INDEX([1]age_tranches_5ans_nb_sex!$1:$1048576,MATCH('SectorStat-Age-Hommes'!$A49,[1]age_tranches_5ans_nb_sex!$A:$A,0),6)/5</f>
        <v>13.600000000126403</v>
      </c>
      <c r="J49">
        <f>INDEX([1]age_tranches_5ans_nb_sex!$1:$1048576,MATCH('SectorStat-Age-Hommes'!$A49,[1]age_tranches_5ans_nb_sex!$A:$A,0),6)/5</f>
        <v>13.600000000126403</v>
      </c>
      <c r="K49">
        <f>INDEX([1]age_tranches_5ans_nb_sex!$1:$1048576,MATCH('SectorStat-Age-Hommes'!$A49,[1]age_tranches_5ans_nb_sex!$A:$A,0),6)/5</f>
        <v>13.600000000126403</v>
      </c>
      <c r="L49">
        <f>INDEX([1]age_tranches_5ans_nb_sex!$1:$1048576,MATCH('SectorStat-Age-Hommes'!$A49,[1]age_tranches_5ans_nb_sex!$A:$A,0),6)/5</f>
        <v>13.600000000126403</v>
      </c>
      <c r="M49">
        <f>INDEX([1]age_tranches_5ans_nb_sex!$1:$1048576,MATCH('SectorStat-Age-Hommes'!$A49,[1]age_tranches_5ans_nb_sex!$A:$A,0),6)/5</f>
        <v>13.600000000126403</v>
      </c>
      <c r="N49">
        <f>INDEX([1]age_tranches_5ans_nb_sex!$1:$1048576,MATCH('SectorStat-Age-Hommes'!$A49,[1]age_tranches_5ans_nb_sex!$A:$A,0),8)/5</f>
        <v>11.800000000084799</v>
      </c>
      <c r="O49">
        <f>INDEX([1]age_tranches_5ans_nb_sex!$1:$1048576,MATCH('SectorStat-Age-Hommes'!$A49,[1]age_tranches_5ans_nb_sex!$A:$A,0),8)/5</f>
        <v>11.800000000084799</v>
      </c>
      <c r="P49">
        <f>INDEX([1]age_tranches_5ans_nb_sex!$1:$1048576,MATCH('SectorStat-Age-Hommes'!$A49,[1]age_tranches_5ans_nb_sex!$A:$A,0),8)/5</f>
        <v>11.800000000084799</v>
      </c>
      <c r="Q49">
        <f>INDEX([1]age_tranches_5ans_nb_sex!$1:$1048576,MATCH('SectorStat-Age-Hommes'!$A49,[1]age_tranches_5ans_nb_sex!$A:$A,0),8)/5</f>
        <v>11.800000000084799</v>
      </c>
      <c r="R49">
        <f>INDEX([1]age_tranches_5ans_nb_sex!$1:$1048576,MATCH('SectorStat-Age-Hommes'!$A49,[1]age_tranches_5ans_nb_sex!$A:$A,0),8)/5</f>
        <v>11.800000000084799</v>
      </c>
      <c r="S49">
        <f>INDEX([1]age_tranches_5ans_nb_sex!$1:$1048576,MATCH('SectorStat-Age-Hommes'!$A49,[1]age_tranches_5ans_nb_sex!$A:$A,0),10)/5</f>
        <v>10.799999999826801</v>
      </c>
      <c r="T49">
        <f>INDEX([1]age_tranches_5ans_nb_sex!$1:$1048576,MATCH('SectorStat-Age-Hommes'!$A49,[1]age_tranches_5ans_nb_sex!$A:$A,0),10)/5</f>
        <v>10.799999999826801</v>
      </c>
      <c r="U49">
        <f>INDEX([1]age_tranches_5ans_nb_sex!$1:$1048576,MATCH('SectorStat-Age-Hommes'!$A49,[1]age_tranches_5ans_nb_sex!$A:$A,0),10)/5</f>
        <v>10.799999999826801</v>
      </c>
      <c r="V49">
        <f>INDEX([1]age_tranches_5ans_nb_sex!$1:$1048576,MATCH('SectorStat-Age-Hommes'!$A49,[1]age_tranches_5ans_nb_sex!$A:$A,0),10)/5</f>
        <v>10.799999999826801</v>
      </c>
      <c r="W49">
        <f>INDEX([1]age_tranches_5ans_nb_sex!$1:$1048576,MATCH('SectorStat-Age-Hommes'!$A49,[1]age_tranches_5ans_nb_sex!$A:$A,0),10)/5</f>
        <v>10.799999999826801</v>
      </c>
      <c r="X49">
        <f>INDEX([1]age_tranches_5ans_nb_sex!$1:$1048576,MATCH('SectorStat-Age-Hommes'!$A49,[1]age_tranches_5ans_nb_sex!$A:$A,0),10)/5</f>
        <v>10.799999999826801</v>
      </c>
      <c r="Y49">
        <f>INDEX([1]age_tranches_5ans_nb_sex!$1:$1048576,MATCH('SectorStat-Age-Hommes'!$A49,[1]age_tranches_5ans_nb_sex!$A:$A,0),12)/5</f>
        <v>12.999999999971601</v>
      </c>
      <c r="Z49">
        <f>INDEX([1]age_tranches_5ans_nb_sex!$1:$1048576,MATCH('SectorStat-Age-Hommes'!$A49,[1]age_tranches_5ans_nb_sex!$A:$A,0),12)/5</f>
        <v>12.999999999971601</v>
      </c>
      <c r="AA49">
        <f>INDEX([1]age_tranches_5ans_nb_sex!$1:$1048576,MATCH('SectorStat-Age-Hommes'!$A49,[1]age_tranches_5ans_nb_sex!$A:$A,0),12)/5</f>
        <v>12.999999999971601</v>
      </c>
      <c r="AB49">
        <f>INDEX([1]age_tranches_5ans_nb_sex!$1:$1048576,MATCH('SectorStat-Age-Hommes'!$A49,[1]age_tranches_5ans_nb_sex!$A:$A,0),12)/5</f>
        <v>12.999999999971601</v>
      </c>
      <c r="AC49">
        <f>INDEX([1]age_tranches_5ans_nb_sex!$1:$1048576,MATCH('SectorStat-Age-Hommes'!$A49,[1]age_tranches_5ans_nb_sex!$A:$A,0),14)/5</f>
        <v>12.799999999919999</v>
      </c>
      <c r="AD49">
        <f>INDEX([1]age_tranches_5ans_nb_sex!$1:$1048576,MATCH('SectorStat-Age-Hommes'!$A49,[1]age_tranches_5ans_nb_sex!$A:$A,0),14)/5</f>
        <v>12.799999999919999</v>
      </c>
      <c r="AE49">
        <f>INDEX([1]age_tranches_5ans_nb_sex!$1:$1048576,MATCH('SectorStat-Age-Hommes'!$A49,[1]age_tranches_5ans_nb_sex!$A:$A,0),14)/5</f>
        <v>12.799999999919999</v>
      </c>
      <c r="AF49">
        <f>INDEX([1]age_tranches_5ans_nb_sex!$1:$1048576,MATCH('SectorStat-Age-Hommes'!$A49,[1]age_tranches_5ans_nb_sex!$A:$A,0),14)/5</f>
        <v>12.799999999919999</v>
      </c>
      <c r="AG49">
        <f>INDEX([1]age_tranches_5ans_nb_sex!$1:$1048576,MATCH('SectorStat-Age-Hommes'!$A49,[1]age_tranches_5ans_nb_sex!$A:$A,0),14)/5</f>
        <v>12.799999999919999</v>
      </c>
      <c r="AH49">
        <f>INDEX([1]age_tranches_5ans_nb_sex!$1:$1048576,MATCH('SectorStat-Age-Hommes'!$A49,[1]age_tranches_5ans_nb_sex!$A:$A,0),16)/5</f>
        <v>13.400000000074801</v>
      </c>
      <c r="AI49">
        <f>INDEX([1]age_tranches_5ans_nb_sex!$1:$1048576,MATCH('SectorStat-Age-Hommes'!$A49,[1]age_tranches_5ans_nb_sex!$A:$A,0),16)/5</f>
        <v>13.400000000074801</v>
      </c>
      <c r="AJ49">
        <f>INDEX([1]age_tranches_5ans_nb_sex!$1:$1048576,MATCH('SectorStat-Age-Hommes'!$A49,[1]age_tranches_5ans_nb_sex!$A:$A,0),16)/5</f>
        <v>13.400000000074801</v>
      </c>
      <c r="AK49">
        <f>INDEX([1]age_tranches_5ans_nb_sex!$1:$1048576,MATCH('SectorStat-Age-Hommes'!$A49,[1]age_tranches_5ans_nb_sex!$A:$A,0),16)/5</f>
        <v>13.400000000074801</v>
      </c>
      <c r="AL49">
        <f>INDEX([1]age_tranches_5ans_nb_sex!$1:$1048576,MATCH('SectorStat-Age-Hommes'!$A49,[1]age_tranches_5ans_nb_sex!$A:$A,0),16)/5</f>
        <v>13.400000000074801</v>
      </c>
      <c r="AM49">
        <f>INDEX([1]age_tranches_5ans_nb_sex!$1:$1048576,MATCH('SectorStat-Age-Hommes'!$A49,[1]age_tranches_5ans_nb_sex!$A:$A,0),18)/5</f>
        <v>15.000000000064798</v>
      </c>
      <c r="AN49">
        <f>INDEX([1]age_tranches_5ans_nb_sex!$1:$1048576,MATCH('SectorStat-Age-Hommes'!$A49,[1]age_tranches_5ans_nb_sex!$A:$A,0),18)/5</f>
        <v>15.000000000064798</v>
      </c>
      <c r="AO49">
        <f>INDEX([1]age_tranches_5ans_nb_sex!$1:$1048576,MATCH('SectorStat-Age-Hommes'!$A49,[1]age_tranches_5ans_nb_sex!$A:$A,0),18)/5</f>
        <v>15.000000000064798</v>
      </c>
      <c r="AP49">
        <f>INDEX([1]age_tranches_5ans_nb_sex!$1:$1048576,MATCH('SectorStat-Age-Hommes'!$A49,[1]age_tranches_5ans_nb_sex!$A:$A,0),18)/5</f>
        <v>15.000000000064798</v>
      </c>
      <c r="AQ49">
        <f>INDEX([1]age_tranches_5ans_nb_sex!$1:$1048576,MATCH('SectorStat-Age-Hommes'!$A49,[1]age_tranches_5ans_nb_sex!$A:$A,0),18)/5</f>
        <v>15.000000000064798</v>
      </c>
      <c r="AR49">
        <f>INDEX([1]age_tranches_5ans_nb_sex!$1:$1048576,MATCH('SectorStat-Age-Hommes'!$A49,[1]age_tranches_5ans_nb_sex!$A:$A,0),20)/5</f>
        <v>12.399999999816801</v>
      </c>
      <c r="AS49">
        <f>INDEX([1]age_tranches_5ans_nb_sex!$1:$1048576,MATCH('SectorStat-Age-Hommes'!$A49,[1]age_tranches_5ans_nb_sex!$A:$A,0),20)/5</f>
        <v>12.399999999816801</v>
      </c>
      <c r="AT49">
        <f>INDEX([1]age_tranches_5ans_nb_sex!$1:$1048576,MATCH('SectorStat-Age-Hommes'!$A49,[1]age_tranches_5ans_nb_sex!$A:$A,0),20)/5</f>
        <v>12.399999999816801</v>
      </c>
      <c r="AU49">
        <f>INDEX([1]age_tranches_5ans_nb_sex!$1:$1048576,MATCH('SectorStat-Age-Hommes'!$A49,[1]age_tranches_5ans_nb_sex!$A:$A,0),20)/5</f>
        <v>12.399999999816801</v>
      </c>
      <c r="AV49">
        <f>INDEX([1]age_tranches_5ans_nb_sex!$1:$1048576,MATCH('SectorStat-Age-Hommes'!$A49,[1]age_tranches_5ans_nb_sex!$A:$A,0),20)/5</f>
        <v>12.399999999816801</v>
      </c>
      <c r="AW49">
        <f>INDEX([1]age_tranches_5ans_nb_sex!$1:$1048576,MATCH('SectorStat-Age-Hommes'!$A49,[1]age_tranches_5ans_nb_sex!$A:$A,0),22)/5</f>
        <v>15.599999999796799</v>
      </c>
      <c r="AX49">
        <f>INDEX([1]age_tranches_5ans_nb_sex!$1:$1048576,MATCH('SectorStat-Age-Hommes'!$A49,[1]age_tranches_5ans_nb_sex!$A:$A,0),22)/5</f>
        <v>15.599999999796799</v>
      </c>
      <c r="AY49">
        <f>INDEX([1]age_tranches_5ans_nb_sex!$1:$1048576,MATCH('SectorStat-Age-Hommes'!$A49,[1]age_tranches_5ans_nb_sex!$A:$A,0),22)/5</f>
        <v>15.599999999796799</v>
      </c>
      <c r="AZ49">
        <f>INDEX([1]age_tranches_5ans_nb_sex!$1:$1048576,MATCH('SectorStat-Age-Hommes'!$A49,[1]age_tranches_5ans_nb_sex!$A:$A,0),22)/5</f>
        <v>15.599999999796799</v>
      </c>
      <c r="BA49">
        <f>INDEX([1]age_tranches_5ans_nb_sex!$1:$1048576,MATCH('SectorStat-Age-Hommes'!$A49,[1]age_tranches_5ans_nb_sex!$A:$A,0),22)/5</f>
        <v>15.599999999796799</v>
      </c>
      <c r="BB49">
        <f>INDEX([1]age_tranches_5ans_nb_sex!$1:$1048576,MATCH('SectorStat-Age-Hommes'!$A49,[1]age_tranches_5ans_nb_sex!$A:$A,0),24)/5</f>
        <v>12.000000000136399</v>
      </c>
      <c r="BC49">
        <f>INDEX([1]age_tranches_5ans_nb_sex!$1:$1048576,MATCH('SectorStat-Age-Hommes'!$A49,[1]age_tranches_5ans_nb_sex!$A:$A,0),24)/5</f>
        <v>12.000000000136399</v>
      </c>
      <c r="BD49">
        <f>INDEX([1]age_tranches_5ans_nb_sex!$1:$1048576,MATCH('SectorStat-Age-Hommes'!$A49,[1]age_tranches_5ans_nb_sex!$A:$A,0),24)/5</f>
        <v>12.000000000136399</v>
      </c>
      <c r="BE49">
        <f>INDEX([1]age_tranches_5ans_nb_sex!$1:$1048576,MATCH('SectorStat-Age-Hommes'!$A49,[1]age_tranches_5ans_nb_sex!$A:$A,0),24)/5</f>
        <v>12.000000000136399</v>
      </c>
      <c r="BF49">
        <f>INDEX([1]age_tranches_5ans_nb_sex!$1:$1048576,MATCH('SectorStat-Age-Hommes'!$A49,[1]age_tranches_5ans_nb_sex!$A:$A,0),24)/5</f>
        <v>12.000000000136399</v>
      </c>
      <c r="BG49">
        <f>INDEX([1]age_tranches_5ans_nb_sex!$1:$1048576,MATCH('SectorStat-Age-Hommes'!$A49,[1]age_tranches_5ans_nb_sex!$A:$A,0),26)/5</f>
        <v>8.2000000000015998</v>
      </c>
      <c r="BH49">
        <f>INDEX([1]age_tranches_5ans_nb_sex!$1:$1048576,MATCH('SectorStat-Age-Hommes'!$A49,[1]age_tranches_5ans_nb_sex!$A:$A,0),26)/5</f>
        <v>8.2000000000015998</v>
      </c>
      <c r="BI49">
        <f>INDEX([1]age_tranches_5ans_nb_sex!$1:$1048576,MATCH('SectorStat-Age-Hommes'!$A49,[1]age_tranches_5ans_nb_sex!$A:$A,0),26)/5</f>
        <v>8.2000000000015998</v>
      </c>
      <c r="BJ49">
        <f>INDEX([1]age_tranches_5ans_nb_sex!$1:$1048576,MATCH('SectorStat-Age-Hommes'!$A49,[1]age_tranches_5ans_nb_sex!$A:$A,0),26)/5</f>
        <v>8.2000000000015998</v>
      </c>
      <c r="BK49">
        <f>INDEX([1]age_tranches_5ans_nb_sex!$1:$1048576,MATCH('SectorStat-Age-Hommes'!$A49,[1]age_tranches_5ans_nb_sex!$A:$A,0),26)/5</f>
        <v>8.2000000000015998</v>
      </c>
      <c r="BL49">
        <f>INDEX([1]age_tranches_5ans_nb_sex!$1:$1048576,MATCH('SectorStat-Age-Hommes'!$A49,[1]age_tranches_5ans_nb_sex!$A:$A,0),28)/5</f>
        <v>9.7999999999916003</v>
      </c>
      <c r="BM49">
        <f>INDEX([1]age_tranches_5ans_nb_sex!$1:$1048576,MATCH('SectorStat-Age-Hommes'!$A49,[1]age_tranches_5ans_nb_sex!$A:$A,0),28)/5</f>
        <v>9.7999999999916003</v>
      </c>
      <c r="BN49">
        <f>INDEX([1]age_tranches_5ans_nb_sex!$1:$1048576,MATCH('SectorStat-Age-Hommes'!$A49,[1]age_tranches_5ans_nb_sex!$A:$A,0),28)/5</f>
        <v>9.7999999999916003</v>
      </c>
      <c r="BO49">
        <f>INDEX([1]age_tranches_5ans_nb_sex!$1:$1048576,MATCH('SectorStat-Age-Hommes'!$A49,[1]age_tranches_5ans_nb_sex!$A:$A,0),28)/5</f>
        <v>9.7999999999916003</v>
      </c>
      <c r="BP49">
        <f>INDEX([1]age_tranches_5ans_nb_sex!$1:$1048576,MATCH('SectorStat-Age-Hommes'!$A49,[1]age_tranches_5ans_nb_sex!$A:$A,0),28)/5</f>
        <v>9.7999999999916003</v>
      </c>
      <c r="BQ49">
        <f>INDEX([1]age_tranches_5ans_nb_sex!$1:$1048576,MATCH('SectorStat-Age-Hommes'!$A49,[1]age_tranches_5ans_nb_sex!$A:$A,0),30)/5</f>
        <v>9.1999999998368001</v>
      </c>
      <c r="BR49">
        <f>INDEX([1]age_tranches_5ans_nb_sex!$1:$1048576,MATCH('SectorStat-Age-Hommes'!$A49,[1]age_tranches_5ans_nb_sex!$A:$A,0),30)/5</f>
        <v>9.1999999998368001</v>
      </c>
      <c r="BS49">
        <f>INDEX([1]age_tranches_5ans_nb_sex!$1:$1048576,MATCH('SectorStat-Age-Hommes'!$A49,[1]age_tranches_5ans_nb_sex!$A:$A,0),30)/5</f>
        <v>9.1999999998368001</v>
      </c>
      <c r="BT49">
        <f>INDEX([1]age_tranches_5ans_nb_sex!$1:$1048576,MATCH('SectorStat-Age-Hommes'!$A49,[1]age_tranches_5ans_nb_sex!$A:$A,0),30)/5</f>
        <v>9.1999999998368001</v>
      </c>
      <c r="BU49">
        <f>INDEX([1]age_tranches_5ans_nb_sex!$1:$1048576,MATCH('SectorStat-Age-Hommes'!$A49,[1]age_tranches_5ans_nb_sex!$A:$A,0),30)/5</f>
        <v>9.1999999998368001</v>
      </c>
      <c r="BV49">
        <f>INDEX([1]age_tranches_5ans_nb_sex!$1:$1048576,MATCH('SectorStat-Age-Hommes'!$A49,[1]age_tranches_5ans_nb_sex!$A:$A,0),32)/5</f>
        <v>8.2000000000015998</v>
      </c>
      <c r="BW49">
        <f>INDEX([1]age_tranches_5ans_nb_sex!$1:$1048576,MATCH('SectorStat-Age-Hommes'!$A49,[1]age_tranches_5ans_nb_sex!$A:$A,0),32)/5</f>
        <v>8.2000000000015998</v>
      </c>
      <c r="BX49">
        <f>INDEX([1]age_tranches_5ans_nb_sex!$1:$1048576,MATCH('SectorStat-Age-Hommes'!$A49,[1]age_tranches_5ans_nb_sex!$A:$A,0),32)/5</f>
        <v>8.2000000000015998</v>
      </c>
      <c r="BY49">
        <f>INDEX([1]age_tranches_5ans_nb_sex!$1:$1048576,MATCH('SectorStat-Age-Hommes'!$A49,[1]age_tranches_5ans_nb_sex!$A:$A,0),32)/5</f>
        <v>8.2000000000015998</v>
      </c>
      <c r="BZ49">
        <f>INDEX([1]age_tranches_5ans_nb_sex!$1:$1048576,MATCH('SectorStat-Age-Hommes'!$A49,[1]age_tranches_5ans_nb_sex!$A:$A,0),32)/5</f>
        <v>8.2000000000015998</v>
      </c>
      <c r="CA49">
        <f>INDEX([1]age_tranches_5ans_nb_sex!$1:$1048576,MATCH('SectorStat-Age-Hommes'!$A49,[1]age_tranches_5ans_nb_sex!$A:$A,0),34)/5</f>
        <v>5.7999999998052001</v>
      </c>
      <c r="CB49">
        <f>INDEX([1]age_tranches_5ans_nb_sex!$1:$1048576,MATCH('SectorStat-Age-Hommes'!$A49,[1]age_tranches_5ans_nb_sex!$A:$A,0),34)/5</f>
        <v>5.7999999998052001</v>
      </c>
      <c r="CC49">
        <f>INDEX([1]age_tranches_5ans_nb_sex!$1:$1048576,MATCH('SectorStat-Age-Hommes'!$A49,[1]age_tranches_5ans_nb_sex!$A:$A,0),34)/5</f>
        <v>5.7999999998052001</v>
      </c>
      <c r="CD49">
        <f>INDEX([1]age_tranches_5ans_nb_sex!$1:$1048576,MATCH('SectorStat-Age-Hommes'!$A49,[1]age_tranches_5ans_nb_sex!$A:$A,0),34)/5</f>
        <v>5.7999999998052001</v>
      </c>
      <c r="CE49">
        <f>INDEX([1]age_tranches_5ans_nb_sex!$1:$1048576,MATCH('SectorStat-Age-Hommes'!$A49,[1]age_tranches_5ans_nb_sex!$A:$A,0),34)/5</f>
        <v>5.7999999998052001</v>
      </c>
      <c r="CF49">
        <f>INDEX([1]age_tranches_5ans_nb_sex!$1:$1048576,MATCH('SectorStat-Age-Hommes'!$A49,[1]age_tranches_5ans_nb_sex!$A:$A,0),36)/5</f>
        <v>6.3999999999599995</v>
      </c>
      <c r="CG49">
        <f>INDEX([1]age_tranches_5ans_nb_sex!$1:$1048576,MATCH('SectorStat-Age-Hommes'!$A49,[1]age_tranches_5ans_nb_sex!$A:$A,0),36)/5</f>
        <v>6.3999999999599995</v>
      </c>
      <c r="CH49">
        <f>INDEX([1]age_tranches_5ans_nb_sex!$1:$1048576,MATCH('SectorStat-Age-Hommes'!$A49,[1]age_tranches_5ans_nb_sex!$A:$A,0),36)/5</f>
        <v>6.3999999999599995</v>
      </c>
      <c r="CI49">
        <f>INDEX([1]age_tranches_5ans_nb_sex!$1:$1048576,MATCH('SectorStat-Age-Hommes'!$A49,[1]age_tranches_5ans_nb_sex!$A:$A,0),36)/5</f>
        <v>6.3999999999599995</v>
      </c>
      <c r="CJ49">
        <f>INDEX([1]age_tranches_5ans_nb_sex!$1:$1048576,MATCH('SectorStat-Age-Hommes'!$A49,[1]age_tranches_5ans_nb_sex!$A:$A,0),36)/5</f>
        <v>6.3999999999599995</v>
      </c>
      <c r="CK49">
        <f>INDEX([1]age_tranches_5ans_nb_sex!$1:$1048576,MATCH('SectorStat-Age-Hommes'!$A49,[1]age_tranches_5ans_nb_sex!$A:$A,0),38)/5</f>
        <v>5.4000000001248001</v>
      </c>
      <c r="CL49">
        <f>INDEX([1]age_tranches_5ans_nb_sex!$1:$1048576,MATCH('SectorStat-Age-Hommes'!$A49,[1]age_tranches_5ans_nb_sex!$A:$A,0),38)/5</f>
        <v>5.4000000001248001</v>
      </c>
      <c r="CM49">
        <f>INDEX([1]age_tranches_5ans_nb_sex!$1:$1048576,MATCH('SectorStat-Age-Hommes'!$A49,[1]age_tranches_5ans_nb_sex!$A:$A,0),38)/5</f>
        <v>5.4000000001248001</v>
      </c>
      <c r="CN49">
        <f>INDEX([1]age_tranches_5ans_nb_sex!$1:$1048576,MATCH('SectorStat-Age-Hommes'!$A49,[1]age_tranches_5ans_nb_sex!$A:$A,0),38)/5</f>
        <v>5.4000000001248001</v>
      </c>
      <c r="CO49">
        <f>INDEX([1]age_tranches_5ans_nb_sex!$1:$1048576,MATCH('SectorStat-Age-Hommes'!$A49,[1]age_tranches_5ans_nb_sex!$A:$A,0),38)/5</f>
        <v>5.4000000001248001</v>
      </c>
      <c r="CP49" s="2">
        <f>INDEX([1]age_tranches_5ans_nb_sex!$1:$1048576,MATCH('SectorStat-Age-Hommes'!$A49,[1]age_tranches_5ans_nb_sex!$A:$A,0),40)/5</f>
        <v>1.3999999999383999</v>
      </c>
      <c r="CQ49" s="2">
        <f>INDEX([1]age_tranches_5ans_nb_sex!$1:$1048576,MATCH('SectorStat-Age-Hommes'!$A49,[1]age_tranches_5ans_nb_sex!$A:$A,0),40)/5</f>
        <v>1.3999999999383999</v>
      </c>
      <c r="CR49" s="2">
        <f>INDEX([1]age_tranches_5ans_nb_sex!$1:$1048576,MATCH('SectorStat-Age-Hommes'!$A49,[1]age_tranches_5ans_nb_sex!$A:$A,0),40)/5</f>
        <v>1.3999999999383999</v>
      </c>
      <c r="CS49" s="2">
        <f>INDEX([1]age_tranches_5ans_nb_sex!$1:$1048576,MATCH('SectorStat-Age-Hommes'!$A49,[1]age_tranches_5ans_nb_sex!$A:$A,0),40)/5</f>
        <v>1.3999999999383999</v>
      </c>
      <c r="CT49" s="2">
        <f>INDEX([1]age_tranches_5ans_nb_sex!$1:$1048576,MATCH('SectorStat-Age-Hommes'!$A49,[1]age_tranches_5ans_nb_sex!$A:$A,0),40)/5</f>
        <v>1.3999999999383999</v>
      </c>
      <c r="CZ49" s="3"/>
      <c r="DA49" s="3"/>
      <c r="DB49" s="3"/>
      <c r="DC49" s="3"/>
      <c r="DD49" s="3"/>
    </row>
    <row r="50" spans="1:108" x14ac:dyDescent="0.35">
      <c r="A50" s="1" t="s">
        <v>99</v>
      </c>
      <c r="B50" s="1" t="s">
        <v>100</v>
      </c>
      <c r="C50" t="str">
        <f>INDEX([1]SectorStat!$1:$1048576,MATCH('[1]Distribution ages'!$A50,[1]SectorStat!$B:$B,0),4)</f>
        <v>Anderlecht</v>
      </c>
      <c r="D50">
        <f>INDEX([1]age_tranches_5ans_nb_sex!$1:$1048576,MATCH('SectorStat-Age-Hommes'!$A50,[1]age_tranches_5ans_nb_sex!$A:$A,0),4)/5</f>
        <v>0</v>
      </c>
      <c r="E50">
        <f>INDEX([1]age_tranches_5ans_nb_sex!$1:$1048576,MATCH('SectorStat-Age-Hommes'!$A50,[1]age_tranches_5ans_nb_sex!$A:$A,0),4)/5</f>
        <v>0</v>
      </c>
      <c r="F50">
        <f>INDEX([1]age_tranches_5ans_nb_sex!$1:$1048576,MATCH('SectorStat-Age-Hommes'!$A50,[1]age_tranches_5ans_nb_sex!$A:$A,0),4)/5</f>
        <v>0</v>
      </c>
      <c r="G50">
        <f>INDEX([1]age_tranches_5ans_nb_sex!$1:$1048576,MATCH('SectorStat-Age-Hommes'!$A50,[1]age_tranches_5ans_nb_sex!$A:$A,0),4)/5</f>
        <v>0</v>
      </c>
      <c r="H50">
        <f>INDEX([1]age_tranches_5ans_nb_sex!$1:$1048576,MATCH('SectorStat-Age-Hommes'!$A50,[1]age_tranches_5ans_nb_sex!$A:$A,0),4)/5</f>
        <v>0</v>
      </c>
      <c r="I50">
        <f>INDEX([1]age_tranches_5ans_nb_sex!$1:$1048576,MATCH('SectorStat-Age-Hommes'!$A50,[1]age_tranches_5ans_nb_sex!$A:$A,0),6)/5</f>
        <v>0</v>
      </c>
      <c r="J50">
        <f>INDEX([1]age_tranches_5ans_nb_sex!$1:$1048576,MATCH('SectorStat-Age-Hommes'!$A50,[1]age_tranches_5ans_nb_sex!$A:$A,0),6)/5</f>
        <v>0</v>
      </c>
      <c r="K50">
        <f>INDEX([1]age_tranches_5ans_nb_sex!$1:$1048576,MATCH('SectorStat-Age-Hommes'!$A50,[1]age_tranches_5ans_nb_sex!$A:$A,0),6)/5</f>
        <v>0</v>
      </c>
      <c r="L50">
        <f>INDEX([1]age_tranches_5ans_nb_sex!$1:$1048576,MATCH('SectorStat-Age-Hommes'!$A50,[1]age_tranches_5ans_nb_sex!$A:$A,0),6)/5</f>
        <v>0</v>
      </c>
      <c r="M50">
        <f>INDEX([1]age_tranches_5ans_nb_sex!$1:$1048576,MATCH('SectorStat-Age-Hommes'!$A50,[1]age_tranches_5ans_nb_sex!$A:$A,0),6)/5</f>
        <v>0</v>
      </c>
      <c r="N50">
        <f>INDEX([1]age_tranches_5ans_nb_sex!$1:$1048576,MATCH('SectorStat-Age-Hommes'!$A50,[1]age_tranches_5ans_nb_sex!$A:$A,0),8)/5</f>
        <v>0</v>
      </c>
      <c r="O50">
        <f>INDEX([1]age_tranches_5ans_nb_sex!$1:$1048576,MATCH('SectorStat-Age-Hommes'!$A50,[1]age_tranches_5ans_nb_sex!$A:$A,0),8)/5</f>
        <v>0</v>
      </c>
      <c r="P50">
        <f>INDEX([1]age_tranches_5ans_nb_sex!$1:$1048576,MATCH('SectorStat-Age-Hommes'!$A50,[1]age_tranches_5ans_nb_sex!$A:$A,0),8)/5</f>
        <v>0</v>
      </c>
      <c r="Q50">
        <f>INDEX([1]age_tranches_5ans_nb_sex!$1:$1048576,MATCH('SectorStat-Age-Hommes'!$A50,[1]age_tranches_5ans_nb_sex!$A:$A,0),8)/5</f>
        <v>0</v>
      </c>
      <c r="R50">
        <f>INDEX([1]age_tranches_5ans_nb_sex!$1:$1048576,MATCH('SectorStat-Age-Hommes'!$A50,[1]age_tranches_5ans_nb_sex!$A:$A,0),8)/5</f>
        <v>0</v>
      </c>
      <c r="S50">
        <f>INDEX([1]age_tranches_5ans_nb_sex!$1:$1048576,MATCH('SectorStat-Age-Hommes'!$A50,[1]age_tranches_5ans_nb_sex!$A:$A,0),10)/5</f>
        <v>0</v>
      </c>
      <c r="T50">
        <f>INDEX([1]age_tranches_5ans_nb_sex!$1:$1048576,MATCH('SectorStat-Age-Hommes'!$A50,[1]age_tranches_5ans_nb_sex!$A:$A,0),10)/5</f>
        <v>0</v>
      </c>
      <c r="U50">
        <f>INDEX([1]age_tranches_5ans_nb_sex!$1:$1048576,MATCH('SectorStat-Age-Hommes'!$A50,[1]age_tranches_5ans_nb_sex!$A:$A,0),10)/5</f>
        <v>0</v>
      </c>
      <c r="V50">
        <f>INDEX([1]age_tranches_5ans_nb_sex!$1:$1048576,MATCH('SectorStat-Age-Hommes'!$A50,[1]age_tranches_5ans_nb_sex!$A:$A,0),10)/5</f>
        <v>0</v>
      </c>
      <c r="W50">
        <f>INDEX([1]age_tranches_5ans_nb_sex!$1:$1048576,MATCH('SectorStat-Age-Hommes'!$A50,[1]age_tranches_5ans_nb_sex!$A:$A,0),10)/5</f>
        <v>0</v>
      </c>
      <c r="X50">
        <f>INDEX([1]age_tranches_5ans_nb_sex!$1:$1048576,MATCH('SectorStat-Age-Hommes'!$A50,[1]age_tranches_5ans_nb_sex!$A:$A,0),10)/5</f>
        <v>0</v>
      </c>
      <c r="Y50">
        <f>INDEX([1]age_tranches_5ans_nb_sex!$1:$1048576,MATCH('SectorStat-Age-Hommes'!$A50,[1]age_tranches_5ans_nb_sex!$A:$A,0),12)/5</f>
        <v>0</v>
      </c>
      <c r="Z50">
        <f>INDEX([1]age_tranches_5ans_nb_sex!$1:$1048576,MATCH('SectorStat-Age-Hommes'!$A50,[1]age_tranches_5ans_nb_sex!$A:$A,0),12)/5</f>
        <v>0</v>
      </c>
      <c r="AA50">
        <f>INDEX([1]age_tranches_5ans_nb_sex!$1:$1048576,MATCH('SectorStat-Age-Hommes'!$A50,[1]age_tranches_5ans_nb_sex!$A:$A,0),12)/5</f>
        <v>0</v>
      </c>
      <c r="AB50">
        <f>INDEX([1]age_tranches_5ans_nb_sex!$1:$1048576,MATCH('SectorStat-Age-Hommes'!$A50,[1]age_tranches_5ans_nb_sex!$A:$A,0),12)/5</f>
        <v>0</v>
      </c>
      <c r="AC50">
        <f>INDEX([1]age_tranches_5ans_nb_sex!$1:$1048576,MATCH('SectorStat-Age-Hommes'!$A50,[1]age_tranches_5ans_nb_sex!$A:$A,0),14)/5</f>
        <v>0</v>
      </c>
      <c r="AD50">
        <f>INDEX([1]age_tranches_5ans_nb_sex!$1:$1048576,MATCH('SectorStat-Age-Hommes'!$A50,[1]age_tranches_5ans_nb_sex!$A:$A,0),14)/5</f>
        <v>0</v>
      </c>
      <c r="AE50">
        <f>INDEX([1]age_tranches_5ans_nb_sex!$1:$1048576,MATCH('SectorStat-Age-Hommes'!$A50,[1]age_tranches_5ans_nb_sex!$A:$A,0),14)/5</f>
        <v>0</v>
      </c>
      <c r="AF50">
        <f>INDEX([1]age_tranches_5ans_nb_sex!$1:$1048576,MATCH('SectorStat-Age-Hommes'!$A50,[1]age_tranches_5ans_nb_sex!$A:$A,0),14)/5</f>
        <v>0</v>
      </c>
      <c r="AG50">
        <f>INDEX([1]age_tranches_5ans_nb_sex!$1:$1048576,MATCH('SectorStat-Age-Hommes'!$A50,[1]age_tranches_5ans_nb_sex!$A:$A,0),14)/5</f>
        <v>0</v>
      </c>
      <c r="AH50">
        <f>INDEX([1]age_tranches_5ans_nb_sex!$1:$1048576,MATCH('SectorStat-Age-Hommes'!$A50,[1]age_tranches_5ans_nb_sex!$A:$A,0),16)/5</f>
        <v>0</v>
      </c>
      <c r="AI50">
        <f>INDEX([1]age_tranches_5ans_nb_sex!$1:$1048576,MATCH('SectorStat-Age-Hommes'!$A50,[1]age_tranches_5ans_nb_sex!$A:$A,0),16)/5</f>
        <v>0</v>
      </c>
      <c r="AJ50">
        <f>INDEX([1]age_tranches_5ans_nb_sex!$1:$1048576,MATCH('SectorStat-Age-Hommes'!$A50,[1]age_tranches_5ans_nb_sex!$A:$A,0),16)/5</f>
        <v>0</v>
      </c>
      <c r="AK50">
        <f>INDEX([1]age_tranches_5ans_nb_sex!$1:$1048576,MATCH('SectorStat-Age-Hommes'!$A50,[1]age_tranches_5ans_nb_sex!$A:$A,0),16)/5</f>
        <v>0</v>
      </c>
      <c r="AL50">
        <f>INDEX([1]age_tranches_5ans_nb_sex!$1:$1048576,MATCH('SectorStat-Age-Hommes'!$A50,[1]age_tranches_5ans_nb_sex!$A:$A,0),16)/5</f>
        <v>0</v>
      </c>
      <c r="AM50">
        <f>INDEX([1]age_tranches_5ans_nb_sex!$1:$1048576,MATCH('SectorStat-Age-Hommes'!$A50,[1]age_tranches_5ans_nb_sex!$A:$A,0),18)/5</f>
        <v>0</v>
      </c>
      <c r="AN50">
        <f>INDEX([1]age_tranches_5ans_nb_sex!$1:$1048576,MATCH('SectorStat-Age-Hommes'!$A50,[1]age_tranches_5ans_nb_sex!$A:$A,0),18)/5</f>
        <v>0</v>
      </c>
      <c r="AO50">
        <f>INDEX([1]age_tranches_5ans_nb_sex!$1:$1048576,MATCH('SectorStat-Age-Hommes'!$A50,[1]age_tranches_5ans_nb_sex!$A:$A,0),18)/5</f>
        <v>0</v>
      </c>
      <c r="AP50">
        <f>INDEX([1]age_tranches_5ans_nb_sex!$1:$1048576,MATCH('SectorStat-Age-Hommes'!$A50,[1]age_tranches_5ans_nb_sex!$A:$A,0),18)/5</f>
        <v>0</v>
      </c>
      <c r="AQ50">
        <f>INDEX([1]age_tranches_5ans_nb_sex!$1:$1048576,MATCH('SectorStat-Age-Hommes'!$A50,[1]age_tranches_5ans_nb_sex!$A:$A,0),18)/5</f>
        <v>0</v>
      </c>
      <c r="AR50">
        <f>INDEX([1]age_tranches_5ans_nb_sex!$1:$1048576,MATCH('SectorStat-Age-Hommes'!$A50,[1]age_tranches_5ans_nb_sex!$A:$A,0),20)/5</f>
        <v>0</v>
      </c>
      <c r="AS50">
        <f>INDEX([1]age_tranches_5ans_nb_sex!$1:$1048576,MATCH('SectorStat-Age-Hommes'!$A50,[1]age_tranches_5ans_nb_sex!$A:$A,0),20)/5</f>
        <v>0</v>
      </c>
      <c r="AT50">
        <f>INDEX([1]age_tranches_5ans_nb_sex!$1:$1048576,MATCH('SectorStat-Age-Hommes'!$A50,[1]age_tranches_5ans_nb_sex!$A:$A,0),20)/5</f>
        <v>0</v>
      </c>
      <c r="AU50">
        <f>INDEX([1]age_tranches_5ans_nb_sex!$1:$1048576,MATCH('SectorStat-Age-Hommes'!$A50,[1]age_tranches_5ans_nb_sex!$A:$A,0),20)/5</f>
        <v>0</v>
      </c>
      <c r="AV50">
        <f>INDEX([1]age_tranches_5ans_nb_sex!$1:$1048576,MATCH('SectorStat-Age-Hommes'!$A50,[1]age_tranches_5ans_nb_sex!$A:$A,0),20)/5</f>
        <v>0</v>
      </c>
      <c r="AW50">
        <f>INDEX([1]age_tranches_5ans_nb_sex!$1:$1048576,MATCH('SectorStat-Age-Hommes'!$A50,[1]age_tranches_5ans_nb_sex!$A:$A,0),22)/5</f>
        <v>0</v>
      </c>
      <c r="AX50">
        <f>INDEX([1]age_tranches_5ans_nb_sex!$1:$1048576,MATCH('SectorStat-Age-Hommes'!$A50,[1]age_tranches_5ans_nb_sex!$A:$A,0),22)/5</f>
        <v>0</v>
      </c>
      <c r="AY50">
        <f>INDEX([1]age_tranches_5ans_nb_sex!$1:$1048576,MATCH('SectorStat-Age-Hommes'!$A50,[1]age_tranches_5ans_nb_sex!$A:$A,0),22)/5</f>
        <v>0</v>
      </c>
      <c r="AZ50">
        <f>INDEX([1]age_tranches_5ans_nb_sex!$1:$1048576,MATCH('SectorStat-Age-Hommes'!$A50,[1]age_tranches_5ans_nb_sex!$A:$A,0),22)/5</f>
        <v>0</v>
      </c>
      <c r="BA50">
        <f>INDEX([1]age_tranches_5ans_nb_sex!$1:$1048576,MATCH('SectorStat-Age-Hommes'!$A50,[1]age_tranches_5ans_nb_sex!$A:$A,0),22)/5</f>
        <v>0</v>
      </c>
      <c r="BB50">
        <f>INDEX([1]age_tranches_5ans_nb_sex!$1:$1048576,MATCH('SectorStat-Age-Hommes'!$A50,[1]age_tranches_5ans_nb_sex!$A:$A,0),24)/5</f>
        <v>0</v>
      </c>
      <c r="BC50">
        <f>INDEX([1]age_tranches_5ans_nb_sex!$1:$1048576,MATCH('SectorStat-Age-Hommes'!$A50,[1]age_tranches_5ans_nb_sex!$A:$A,0),24)/5</f>
        <v>0</v>
      </c>
      <c r="BD50">
        <f>INDEX([1]age_tranches_5ans_nb_sex!$1:$1048576,MATCH('SectorStat-Age-Hommes'!$A50,[1]age_tranches_5ans_nb_sex!$A:$A,0),24)/5</f>
        <v>0</v>
      </c>
      <c r="BE50">
        <f>INDEX([1]age_tranches_5ans_nb_sex!$1:$1048576,MATCH('SectorStat-Age-Hommes'!$A50,[1]age_tranches_5ans_nb_sex!$A:$A,0),24)/5</f>
        <v>0</v>
      </c>
      <c r="BF50">
        <f>INDEX([1]age_tranches_5ans_nb_sex!$1:$1048576,MATCH('SectorStat-Age-Hommes'!$A50,[1]age_tranches_5ans_nb_sex!$A:$A,0),24)/5</f>
        <v>0</v>
      </c>
      <c r="BG50">
        <f>INDEX([1]age_tranches_5ans_nb_sex!$1:$1048576,MATCH('SectorStat-Age-Hommes'!$A50,[1]age_tranches_5ans_nb_sex!$A:$A,0),26)/5</f>
        <v>0</v>
      </c>
      <c r="BH50">
        <f>INDEX([1]age_tranches_5ans_nb_sex!$1:$1048576,MATCH('SectorStat-Age-Hommes'!$A50,[1]age_tranches_5ans_nb_sex!$A:$A,0),26)/5</f>
        <v>0</v>
      </c>
      <c r="BI50">
        <f>INDEX([1]age_tranches_5ans_nb_sex!$1:$1048576,MATCH('SectorStat-Age-Hommes'!$A50,[1]age_tranches_5ans_nb_sex!$A:$A,0),26)/5</f>
        <v>0</v>
      </c>
      <c r="BJ50">
        <f>INDEX([1]age_tranches_5ans_nb_sex!$1:$1048576,MATCH('SectorStat-Age-Hommes'!$A50,[1]age_tranches_5ans_nb_sex!$A:$A,0),26)/5</f>
        <v>0</v>
      </c>
      <c r="BK50">
        <f>INDEX([1]age_tranches_5ans_nb_sex!$1:$1048576,MATCH('SectorStat-Age-Hommes'!$A50,[1]age_tranches_5ans_nb_sex!$A:$A,0),26)/5</f>
        <v>0</v>
      </c>
      <c r="BL50">
        <f>INDEX([1]age_tranches_5ans_nb_sex!$1:$1048576,MATCH('SectorStat-Age-Hommes'!$A50,[1]age_tranches_5ans_nb_sex!$A:$A,0),28)/5</f>
        <v>0</v>
      </c>
      <c r="BM50">
        <f>INDEX([1]age_tranches_5ans_nb_sex!$1:$1048576,MATCH('SectorStat-Age-Hommes'!$A50,[1]age_tranches_5ans_nb_sex!$A:$A,0),28)/5</f>
        <v>0</v>
      </c>
      <c r="BN50">
        <f>INDEX([1]age_tranches_5ans_nb_sex!$1:$1048576,MATCH('SectorStat-Age-Hommes'!$A50,[1]age_tranches_5ans_nb_sex!$A:$A,0),28)/5</f>
        <v>0</v>
      </c>
      <c r="BO50">
        <f>INDEX([1]age_tranches_5ans_nb_sex!$1:$1048576,MATCH('SectorStat-Age-Hommes'!$A50,[1]age_tranches_5ans_nb_sex!$A:$A,0),28)/5</f>
        <v>0</v>
      </c>
      <c r="BP50">
        <f>INDEX([1]age_tranches_5ans_nb_sex!$1:$1048576,MATCH('SectorStat-Age-Hommes'!$A50,[1]age_tranches_5ans_nb_sex!$A:$A,0),28)/5</f>
        <v>0</v>
      </c>
      <c r="BQ50">
        <f>INDEX([1]age_tranches_5ans_nb_sex!$1:$1048576,MATCH('SectorStat-Age-Hommes'!$A50,[1]age_tranches_5ans_nb_sex!$A:$A,0),30)/5</f>
        <v>0</v>
      </c>
      <c r="BR50">
        <f>INDEX([1]age_tranches_5ans_nb_sex!$1:$1048576,MATCH('SectorStat-Age-Hommes'!$A50,[1]age_tranches_5ans_nb_sex!$A:$A,0),30)/5</f>
        <v>0</v>
      </c>
      <c r="BS50">
        <f>INDEX([1]age_tranches_5ans_nb_sex!$1:$1048576,MATCH('SectorStat-Age-Hommes'!$A50,[1]age_tranches_5ans_nb_sex!$A:$A,0),30)/5</f>
        <v>0</v>
      </c>
      <c r="BT50">
        <f>INDEX([1]age_tranches_5ans_nb_sex!$1:$1048576,MATCH('SectorStat-Age-Hommes'!$A50,[1]age_tranches_5ans_nb_sex!$A:$A,0),30)/5</f>
        <v>0</v>
      </c>
      <c r="BU50">
        <f>INDEX([1]age_tranches_5ans_nb_sex!$1:$1048576,MATCH('SectorStat-Age-Hommes'!$A50,[1]age_tranches_5ans_nb_sex!$A:$A,0),30)/5</f>
        <v>0</v>
      </c>
      <c r="BV50">
        <f>INDEX([1]age_tranches_5ans_nb_sex!$1:$1048576,MATCH('SectorStat-Age-Hommes'!$A50,[1]age_tranches_5ans_nb_sex!$A:$A,0),32)/5</f>
        <v>0</v>
      </c>
      <c r="BW50">
        <f>INDEX([1]age_tranches_5ans_nb_sex!$1:$1048576,MATCH('SectorStat-Age-Hommes'!$A50,[1]age_tranches_5ans_nb_sex!$A:$A,0),32)/5</f>
        <v>0</v>
      </c>
      <c r="BX50">
        <f>INDEX([1]age_tranches_5ans_nb_sex!$1:$1048576,MATCH('SectorStat-Age-Hommes'!$A50,[1]age_tranches_5ans_nb_sex!$A:$A,0),32)/5</f>
        <v>0</v>
      </c>
      <c r="BY50">
        <f>INDEX([1]age_tranches_5ans_nb_sex!$1:$1048576,MATCH('SectorStat-Age-Hommes'!$A50,[1]age_tranches_5ans_nb_sex!$A:$A,0),32)/5</f>
        <v>0</v>
      </c>
      <c r="BZ50">
        <f>INDEX([1]age_tranches_5ans_nb_sex!$1:$1048576,MATCH('SectorStat-Age-Hommes'!$A50,[1]age_tranches_5ans_nb_sex!$A:$A,0),32)/5</f>
        <v>0</v>
      </c>
      <c r="CA50">
        <f>INDEX([1]age_tranches_5ans_nb_sex!$1:$1048576,MATCH('SectorStat-Age-Hommes'!$A50,[1]age_tranches_5ans_nb_sex!$A:$A,0),34)/5</f>
        <v>0</v>
      </c>
      <c r="CB50">
        <f>INDEX([1]age_tranches_5ans_nb_sex!$1:$1048576,MATCH('SectorStat-Age-Hommes'!$A50,[1]age_tranches_5ans_nb_sex!$A:$A,0),34)/5</f>
        <v>0</v>
      </c>
      <c r="CC50">
        <f>INDEX([1]age_tranches_5ans_nb_sex!$1:$1048576,MATCH('SectorStat-Age-Hommes'!$A50,[1]age_tranches_5ans_nb_sex!$A:$A,0),34)/5</f>
        <v>0</v>
      </c>
      <c r="CD50">
        <f>INDEX([1]age_tranches_5ans_nb_sex!$1:$1048576,MATCH('SectorStat-Age-Hommes'!$A50,[1]age_tranches_5ans_nb_sex!$A:$A,0),34)/5</f>
        <v>0</v>
      </c>
      <c r="CE50">
        <f>INDEX([1]age_tranches_5ans_nb_sex!$1:$1048576,MATCH('SectorStat-Age-Hommes'!$A50,[1]age_tranches_5ans_nb_sex!$A:$A,0),34)/5</f>
        <v>0</v>
      </c>
      <c r="CF50">
        <f>INDEX([1]age_tranches_5ans_nb_sex!$1:$1048576,MATCH('SectorStat-Age-Hommes'!$A50,[1]age_tranches_5ans_nb_sex!$A:$A,0),36)/5</f>
        <v>0</v>
      </c>
      <c r="CG50">
        <f>INDEX([1]age_tranches_5ans_nb_sex!$1:$1048576,MATCH('SectorStat-Age-Hommes'!$A50,[1]age_tranches_5ans_nb_sex!$A:$A,0),36)/5</f>
        <v>0</v>
      </c>
      <c r="CH50">
        <f>INDEX([1]age_tranches_5ans_nb_sex!$1:$1048576,MATCH('SectorStat-Age-Hommes'!$A50,[1]age_tranches_5ans_nb_sex!$A:$A,0),36)/5</f>
        <v>0</v>
      </c>
      <c r="CI50">
        <f>INDEX([1]age_tranches_5ans_nb_sex!$1:$1048576,MATCH('SectorStat-Age-Hommes'!$A50,[1]age_tranches_5ans_nb_sex!$A:$A,0),36)/5</f>
        <v>0</v>
      </c>
      <c r="CJ50">
        <f>INDEX([1]age_tranches_5ans_nb_sex!$1:$1048576,MATCH('SectorStat-Age-Hommes'!$A50,[1]age_tranches_5ans_nb_sex!$A:$A,0),36)/5</f>
        <v>0</v>
      </c>
      <c r="CK50">
        <f>INDEX([1]age_tranches_5ans_nb_sex!$1:$1048576,MATCH('SectorStat-Age-Hommes'!$A50,[1]age_tranches_5ans_nb_sex!$A:$A,0),38)/5</f>
        <v>0</v>
      </c>
      <c r="CL50">
        <f>INDEX([1]age_tranches_5ans_nb_sex!$1:$1048576,MATCH('SectorStat-Age-Hommes'!$A50,[1]age_tranches_5ans_nb_sex!$A:$A,0),38)/5</f>
        <v>0</v>
      </c>
      <c r="CM50">
        <f>INDEX([1]age_tranches_5ans_nb_sex!$1:$1048576,MATCH('SectorStat-Age-Hommes'!$A50,[1]age_tranches_5ans_nb_sex!$A:$A,0),38)/5</f>
        <v>0</v>
      </c>
      <c r="CN50">
        <f>INDEX([1]age_tranches_5ans_nb_sex!$1:$1048576,MATCH('SectorStat-Age-Hommes'!$A50,[1]age_tranches_5ans_nb_sex!$A:$A,0),38)/5</f>
        <v>0</v>
      </c>
      <c r="CO50">
        <f>INDEX([1]age_tranches_5ans_nb_sex!$1:$1048576,MATCH('SectorStat-Age-Hommes'!$A50,[1]age_tranches_5ans_nb_sex!$A:$A,0),38)/5</f>
        <v>0</v>
      </c>
      <c r="CP50" s="2">
        <f>INDEX([1]age_tranches_5ans_nb_sex!$1:$1048576,MATCH('SectorStat-Age-Hommes'!$A50,[1]age_tranches_5ans_nb_sex!$A:$A,0),40)/5</f>
        <v>0</v>
      </c>
      <c r="CQ50" s="2">
        <f>INDEX([1]age_tranches_5ans_nb_sex!$1:$1048576,MATCH('SectorStat-Age-Hommes'!$A50,[1]age_tranches_5ans_nb_sex!$A:$A,0),40)/5</f>
        <v>0</v>
      </c>
      <c r="CR50" s="2">
        <f>INDEX([1]age_tranches_5ans_nb_sex!$1:$1048576,MATCH('SectorStat-Age-Hommes'!$A50,[1]age_tranches_5ans_nb_sex!$A:$A,0),40)/5</f>
        <v>0</v>
      </c>
      <c r="CS50" s="2">
        <f>INDEX([1]age_tranches_5ans_nb_sex!$1:$1048576,MATCH('SectorStat-Age-Hommes'!$A50,[1]age_tranches_5ans_nb_sex!$A:$A,0),40)/5</f>
        <v>0</v>
      </c>
      <c r="CT50" s="2">
        <f>INDEX([1]age_tranches_5ans_nb_sex!$1:$1048576,MATCH('SectorStat-Age-Hommes'!$A50,[1]age_tranches_5ans_nb_sex!$A:$A,0),40)/5</f>
        <v>0</v>
      </c>
      <c r="CZ50" s="3"/>
      <c r="DA50" s="3"/>
      <c r="DB50" s="3"/>
      <c r="DC50" s="3"/>
      <c r="DD50" s="3"/>
    </row>
    <row r="51" spans="1:108" x14ac:dyDescent="0.35">
      <c r="A51" s="1" t="s">
        <v>101</v>
      </c>
      <c r="B51" s="1" t="s">
        <v>102</v>
      </c>
      <c r="C51" t="str">
        <f>INDEX([1]SectorStat!$1:$1048576,MATCH('[1]Distribution ages'!$A51,[1]SectorStat!$B:$B,0),4)</f>
        <v>Anderlecht</v>
      </c>
      <c r="D51">
        <f>INDEX([1]age_tranches_5ans_nb_sex!$1:$1048576,MATCH('SectorStat-Age-Hommes'!$A51,[1]age_tranches_5ans_nb_sex!$A:$A,0),4)/5</f>
        <v>9.0000000000666009</v>
      </c>
      <c r="E51">
        <f>INDEX([1]age_tranches_5ans_nb_sex!$1:$1048576,MATCH('SectorStat-Age-Hommes'!$A51,[1]age_tranches_5ans_nb_sex!$A:$A,0),4)/5</f>
        <v>9.0000000000666009</v>
      </c>
      <c r="F51">
        <f>INDEX([1]age_tranches_5ans_nb_sex!$1:$1048576,MATCH('SectorStat-Age-Hommes'!$A51,[1]age_tranches_5ans_nb_sex!$A:$A,0),4)/5</f>
        <v>9.0000000000666009</v>
      </c>
      <c r="G51">
        <f>INDEX([1]age_tranches_5ans_nb_sex!$1:$1048576,MATCH('SectorStat-Age-Hommes'!$A51,[1]age_tranches_5ans_nb_sex!$A:$A,0),4)/5</f>
        <v>9.0000000000666009</v>
      </c>
      <c r="H51">
        <f>INDEX([1]age_tranches_5ans_nb_sex!$1:$1048576,MATCH('SectorStat-Age-Hommes'!$A51,[1]age_tranches_5ans_nb_sex!$A:$A,0),4)/5</f>
        <v>9.0000000000666009</v>
      </c>
      <c r="I51">
        <f>INDEX([1]age_tranches_5ans_nb_sex!$1:$1048576,MATCH('SectorStat-Age-Hommes'!$A51,[1]age_tranches_5ans_nb_sex!$A:$A,0),6)/5</f>
        <v>10.000000000002599</v>
      </c>
      <c r="J51">
        <f>INDEX([1]age_tranches_5ans_nb_sex!$1:$1048576,MATCH('SectorStat-Age-Hommes'!$A51,[1]age_tranches_5ans_nb_sex!$A:$A,0),6)/5</f>
        <v>10.000000000002599</v>
      </c>
      <c r="K51">
        <f>INDEX([1]age_tranches_5ans_nb_sex!$1:$1048576,MATCH('SectorStat-Age-Hommes'!$A51,[1]age_tranches_5ans_nb_sex!$A:$A,0),6)/5</f>
        <v>10.000000000002599</v>
      </c>
      <c r="L51">
        <f>INDEX([1]age_tranches_5ans_nb_sex!$1:$1048576,MATCH('SectorStat-Age-Hommes'!$A51,[1]age_tranches_5ans_nb_sex!$A:$A,0),6)/5</f>
        <v>10.000000000002599</v>
      </c>
      <c r="M51">
        <f>INDEX([1]age_tranches_5ans_nb_sex!$1:$1048576,MATCH('SectorStat-Age-Hommes'!$A51,[1]age_tranches_5ans_nb_sex!$A:$A,0),6)/5</f>
        <v>10.000000000002599</v>
      </c>
      <c r="N51">
        <f>INDEX([1]age_tranches_5ans_nb_sex!$1:$1048576,MATCH('SectorStat-Age-Hommes'!$A51,[1]age_tranches_5ans_nb_sex!$A:$A,0),8)/5</f>
        <v>5.8000000000572003</v>
      </c>
      <c r="O51">
        <f>INDEX([1]age_tranches_5ans_nb_sex!$1:$1048576,MATCH('SectorStat-Age-Hommes'!$A51,[1]age_tranches_5ans_nb_sex!$A:$A,0),8)/5</f>
        <v>5.8000000000572003</v>
      </c>
      <c r="P51">
        <f>INDEX([1]age_tranches_5ans_nb_sex!$1:$1048576,MATCH('SectorStat-Age-Hommes'!$A51,[1]age_tranches_5ans_nb_sex!$A:$A,0),8)/5</f>
        <v>5.8000000000572003</v>
      </c>
      <c r="Q51">
        <f>INDEX([1]age_tranches_5ans_nb_sex!$1:$1048576,MATCH('SectorStat-Age-Hommes'!$A51,[1]age_tranches_5ans_nb_sex!$A:$A,0),8)/5</f>
        <v>5.8000000000572003</v>
      </c>
      <c r="R51">
        <f>INDEX([1]age_tranches_5ans_nb_sex!$1:$1048576,MATCH('SectorStat-Age-Hommes'!$A51,[1]age_tranches_5ans_nb_sex!$A:$A,0),8)/5</f>
        <v>5.8000000000572003</v>
      </c>
      <c r="S51">
        <f>INDEX([1]age_tranches_5ans_nb_sex!$1:$1048576,MATCH('SectorStat-Age-Hommes'!$A51,[1]age_tranches_5ans_nb_sex!$A:$A,0),10)/5</f>
        <v>6.7999999999931999</v>
      </c>
      <c r="T51">
        <f>INDEX([1]age_tranches_5ans_nb_sex!$1:$1048576,MATCH('SectorStat-Age-Hommes'!$A51,[1]age_tranches_5ans_nb_sex!$A:$A,0),10)/5</f>
        <v>6.7999999999931999</v>
      </c>
      <c r="U51">
        <f>INDEX([1]age_tranches_5ans_nb_sex!$1:$1048576,MATCH('SectorStat-Age-Hommes'!$A51,[1]age_tranches_5ans_nb_sex!$A:$A,0),10)/5</f>
        <v>6.7999999999931999</v>
      </c>
      <c r="V51">
        <f>INDEX([1]age_tranches_5ans_nb_sex!$1:$1048576,MATCH('SectorStat-Age-Hommes'!$A51,[1]age_tranches_5ans_nb_sex!$A:$A,0),10)/5</f>
        <v>6.7999999999931999</v>
      </c>
      <c r="W51">
        <f>INDEX([1]age_tranches_5ans_nb_sex!$1:$1048576,MATCH('SectorStat-Age-Hommes'!$A51,[1]age_tranches_5ans_nb_sex!$A:$A,0),10)/5</f>
        <v>6.7999999999931999</v>
      </c>
      <c r="X51">
        <f>INDEX([1]age_tranches_5ans_nb_sex!$1:$1048576,MATCH('SectorStat-Age-Hommes'!$A51,[1]age_tranches_5ans_nb_sex!$A:$A,0),10)/5</f>
        <v>6.7999999999931999</v>
      </c>
      <c r="Y51">
        <f>INDEX([1]age_tranches_5ans_nb_sex!$1:$1048576,MATCH('SectorStat-Age-Hommes'!$A51,[1]age_tranches_5ans_nb_sex!$A:$A,0),12)/5</f>
        <v>5.8000000000572003</v>
      </c>
      <c r="Z51">
        <f>INDEX([1]age_tranches_5ans_nb_sex!$1:$1048576,MATCH('SectorStat-Age-Hommes'!$A51,[1]age_tranches_5ans_nb_sex!$A:$A,0),12)/5</f>
        <v>5.8000000000572003</v>
      </c>
      <c r="AA51">
        <f>INDEX([1]age_tranches_5ans_nb_sex!$1:$1048576,MATCH('SectorStat-Age-Hommes'!$A51,[1]age_tranches_5ans_nb_sex!$A:$A,0),12)/5</f>
        <v>5.8000000000572003</v>
      </c>
      <c r="AB51">
        <f>INDEX([1]age_tranches_5ans_nb_sex!$1:$1048576,MATCH('SectorStat-Age-Hommes'!$A51,[1]age_tranches_5ans_nb_sex!$A:$A,0),12)/5</f>
        <v>5.8000000000572003</v>
      </c>
      <c r="AC51">
        <f>INDEX([1]age_tranches_5ans_nb_sex!$1:$1048576,MATCH('SectorStat-Age-Hommes'!$A51,[1]age_tranches_5ans_nb_sex!$A:$A,0),14)/5</f>
        <v>9.6000000000281993</v>
      </c>
      <c r="AD51">
        <f>INDEX([1]age_tranches_5ans_nb_sex!$1:$1048576,MATCH('SectorStat-Age-Hommes'!$A51,[1]age_tranches_5ans_nb_sex!$A:$A,0),14)/5</f>
        <v>9.6000000000281993</v>
      </c>
      <c r="AE51">
        <f>INDEX([1]age_tranches_5ans_nb_sex!$1:$1048576,MATCH('SectorStat-Age-Hommes'!$A51,[1]age_tranches_5ans_nb_sex!$A:$A,0),14)/5</f>
        <v>9.6000000000281993</v>
      </c>
      <c r="AF51">
        <f>INDEX([1]age_tranches_5ans_nb_sex!$1:$1048576,MATCH('SectorStat-Age-Hommes'!$A51,[1]age_tranches_5ans_nb_sex!$A:$A,0),14)/5</f>
        <v>9.6000000000281993</v>
      </c>
      <c r="AG51">
        <f>INDEX([1]age_tranches_5ans_nb_sex!$1:$1048576,MATCH('SectorStat-Age-Hommes'!$A51,[1]age_tranches_5ans_nb_sex!$A:$A,0),14)/5</f>
        <v>9.6000000000281993</v>
      </c>
      <c r="AH51">
        <f>INDEX([1]age_tranches_5ans_nb_sex!$1:$1048576,MATCH('SectorStat-Age-Hommes'!$A51,[1]age_tranches_5ans_nb_sex!$A:$A,0),16)/5</f>
        <v>9.8000000000153982</v>
      </c>
      <c r="AI51">
        <f>INDEX([1]age_tranches_5ans_nb_sex!$1:$1048576,MATCH('SectorStat-Age-Hommes'!$A51,[1]age_tranches_5ans_nb_sex!$A:$A,0),16)/5</f>
        <v>9.8000000000153982</v>
      </c>
      <c r="AJ51">
        <f>INDEX([1]age_tranches_5ans_nb_sex!$1:$1048576,MATCH('SectorStat-Age-Hommes'!$A51,[1]age_tranches_5ans_nb_sex!$A:$A,0),16)/5</f>
        <v>9.8000000000153982</v>
      </c>
      <c r="AK51">
        <f>INDEX([1]age_tranches_5ans_nb_sex!$1:$1048576,MATCH('SectorStat-Age-Hommes'!$A51,[1]age_tranches_5ans_nb_sex!$A:$A,0),16)/5</f>
        <v>9.8000000000153982</v>
      </c>
      <c r="AL51">
        <f>INDEX([1]age_tranches_5ans_nb_sex!$1:$1048576,MATCH('SectorStat-Age-Hommes'!$A51,[1]age_tranches_5ans_nb_sex!$A:$A,0),16)/5</f>
        <v>9.8000000000153982</v>
      </c>
      <c r="AM51">
        <f>INDEX([1]age_tranches_5ans_nb_sex!$1:$1048576,MATCH('SectorStat-Age-Hommes'!$A51,[1]age_tranches_5ans_nb_sex!$A:$A,0),18)/5</f>
        <v>10.399999999977002</v>
      </c>
      <c r="AN51">
        <f>INDEX([1]age_tranches_5ans_nb_sex!$1:$1048576,MATCH('SectorStat-Age-Hommes'!$A51,[1]age_tranches_5ans_nb_sex!$A:$A,0),18)/5</f>
        <v>10.399999999977002</v>
      </c>
      <c r="AO51">
        <f>INDEX([1]age_tranches_5ans_nb_sex!$1:$1048576,MATCH('SectorStat-Age-Hommes'!$A51,[1]age_tranches_5ans_nb_sex!$A:$A,0),18)/5</f>
        <v>10.399999999977002</v>
      </c>
      <c r="AP51">
        <f>INDEX([1]age_tranches_5ans_nb_sex!$1:$1048576,MATCH('SectorStat-Age-Hommes'!$A51,[1]age_tranches_5ans_nb_sex!$A:$A,0),18)/5</f>
        <v>10.399999999977002</v>
      </c>
      <c r="AQ51">
        <f>INDEX([1]age_tranches_5ans_nb_sex!$1:$1048576,MATCH('SectorStat-Age-Hommes'!$A51,[1]age_tranches_5ans_nb_sex!$A:$A,0),18)/5</f>
        <v>10.399999999977002</v>
      </c>
      <c r="AR51">
        <f>INDEX([1]age_tranches_5ans_nb_sex!$1:$1048576,MATCH('SectorStat-Age-Hommes'!$A51,[1]age_tranches_5ans_nb_sex!$A:$A,0),20)/5</f>
        <v>8.8000000000793985</v>
      </c>
      <c r="AS51">
        <f>INDEX([1]age_tranches_5ans_nb_sex!$1:$1048576,MATCH('SectorStat-Age-Hommes'!$A51,[1]age_tranches_5ans_nb_sex!$A:$A,0),20)/5</f>
        <v>8.8000000000793985</v>
      </c>
      <c r="AT51">
        <f>INDEX([1]age_tranches_5ans_nb_sex!$1:$1048576,MATCH('SectorStat-Age-Hommes'!$A51,[1]age_tranches_5ans_nb_sex!$A:$A,0),20)/5</f>
        <v>8.8000000000793985</v>
      </c>
      <c r="AU51">
        <f>INDEX([1]age_tranches_5ans_nb_sex!$1:$1048576,MATCH('SectorStat-Age-Hommes'!$A51,[1]age_tranches_5ans_nb_sex!$A:$A,0),20)/5</f>
        <v>8.8000000000793985</v>
      </c>
      <c r="AV51">
        <f>INDEX([1]age_tranches_5ans_nb_sex!$1:$1048576,MATCH('SectorStat-Age-Hommes'!$A51,[1]age_tranches_5ans_nb_sex!$A:$A,0),20)/5</f>
        <v>8.8000000000793985</v>
      </c>
      <c r="AW51">
        <f>INDEX([1]age_tranches_5ans_nb_sex!$1:$1048576,MATCH('SectorStat-Age-Hommes'!$A51,[1]age_tranches_5ans_nb_sex!$A:$A,0),22)/5</f>
        <v>7.3999999999547992</v>
      </c>
      <c r="AX51">
        <f>INDEX([1]age_tranches_5ans_nb_sex!$1:$1048576,MATCH('SectorStat-Age-Hommes'!$A51,[1]age_tranches_5ans_nb_sex!$A:$A,0),22)/5</f>
        <v>7.3999999999547992</v>
      </c>
      <c r="AY51">
        <f>INDEX([1]age_tranches_5ans_nb_sex!$1:$1048576,MATCH('SectorStat-Age-Hommes'!$A51,[1]age_tranches_5ans_nb_sex!$A:$A,0),22)/5</f>
        <v>7.3999999999547992</v>
      </c>
      <c r="AZ51">
        <f>INDEX([1]age_tranches_5ans_nb_sex!$1:$1048576,MATCH('SectorStat-Age-Hommes'!$A51,[1]age_tranches_5ans_nb_sex!$A:$A,0),22)/5</f>
        <v>7.3999999999547992</v>
      </c>
      <c r="BA51">
        <f>INDEX([1]age_tranches_5ans_nb_sex!$1:$1048576,MATCH('SectorStat-Age-Hommes'!$A51,[1]age_tranches_5ans_nb_sex!$A:$A,0),22)/5</f>
        <v>7.3999999999547992</v>
      </c>
      <c r="BB51">
        <f>INDEX([1]age_tranches_5ans_nb_sex!$1:$1048576,MATCH('SectorStat-Age-Hommes'!$A51,[1]age_tranches_5ans_nb_sex!$A:$A,0),24)/5</f>
        <v>10.599999999964199</v>
      </c>
      <c r="BC51">
        <f>INDEX([1]age_tranches_5ans_nb_sex!$1:$1048576,MATCH('SectorStat-Age-Hommes'!$A51,[1]age_tranches_5ans_nb_sex!$A:$A,0),24)/5</f>
        <v>10.599999999964199</v>
      </c>
      <c r="BD51">
        <f>INDEX([1]age_tranches_5ans_nb_sex!$1:$1048576,MATCH('SectorStat-Age-Hommes'!$A51,[1]age_tranches_5ans_nb_sex!$A:$A,0),24)/5</f>
        <v>10.599999999964199</v>
      </c>
      <c r="BE51">
        <f>INDEX([1]age_tranches_5ans_nb_sex!$1:$1048576,MATCH('SectorStat-Age-Hommes'!$A51,[1]age_tranches_5ans_nb_sex!$A:$A,0),24)/5</f>
        <v>10.599999999964199</v>
      </c>
      <c r="BF51">
        <f>INDEX([1]age_tranches_5ans_nb_sex!$1:$1048576,MATCH('SectorStat-Age-Hommes'!$A51,[1]age_tranches_5ans_nb_sex!$A:$A,0),24)/5</f>
        <v>10.599999999964199</v>
      </c>
      <c r="BG51">
        <f>INDEX([1]age_tranches_5ans_nb_sex!$1:$1048576,MATCH('SectorStat-Age-Hommes'!$A51,[1]age_tranches_5ans_nb_sex!$A:$A,0),26)/5</f>
        <v>6.4000000000187995</v>
      </c>
      <c r="BH51">
        <f>INDEX([1]age_tranches_5ans_nb_sex!$1:$1048576,MATCH('SectorStat-Age-Hommes'!$A51,[1]age_tranches_5ans_nb_sex!$A:$A,0),26)/5</f>
        <v>6.4000000000187995</v>
      </c>
      <c r="BI51">
        <f>INDEX([1]age_tranches_5ans_nb_sex!$1:$1048576,MATCH('SectorStat-Age-Hommes'!$A51,[1]age_tranches_5ans_nb_sex!$A:$A,0),26)/5</f>
        <v>6.4000000000187995</v>
      </c>
      <c r="BJ51">
        <f>INDEX([1]age_tranches_5ans_nb_sex!$1:$1048576,MATCH('SectorStat-Age-Hommes'!$A51,[1]age_tranches_5ans_nb_sex!$A:$A,0),26)/5</f>
        <v>6.4000000000187995</v>
      </c>
      <c r="BK51">
        <f>INDEX([1]age_tranches_5ans_nb_sex!$1:$1048576,MATCH('SectorStat-Age-Hommes'!$A51,[1]age_tranches_5ans_nb_sex!$A:$A,0),26)/5</f>
        <v>6.4000000000187995</v>
      </c>
      <c r="BL51">
        <f>INDEX([1]age_tranches_5ans_nb_sex!$1:$1048576,MATCH('SectorStat-Age-Hommes'!$A51,[1]age_tranches_5ans_nb_sex!$A:$A,0),28)/5</f>
        <v>4.5999999999197998</v>
      </c>
      <c r="BM51">
        <f>INDEX([1]age_tranches_5ans_nb_sex!$1:$1048576,MATCH('SectorStat-Age-Hommes'!$A51,[1]age_tranches_5ans_nb_sex!$A:$A,0),28)/5</f>
        <v>4.5999999999197998</v>
      </c>
      <c r="BN51">
        <f>INDEX([1]age_tranches_5ans_nb_sex!$1:$1048576,MATCH('SectorStat-Age-Hommes'!$A51,[1]age_tranches_5ans_nb_sex!$A:$A,0),28)/5</f>
        <v>4.5999999999197998</v>
      </c>
      <c r="BO51">
        <f>INDEX([1]age_tranches_5ans_nb_sex!$1:$1048576,MATCH('SectorStat-Age-Hommes'!$A51,[1]age_tranches_5ans_nb_sex!$A:$A,0),28)/5</f>
        <v>4.5999999999197998</v>
      </c>
      <c r="BP51">
        <f>INDEX([1]age_tranches_5ans_nb_sex!$1:$1048576,MATCH('SectorStat-Age-Hommes'!$A51,[1]age_tranches_5ans_nb_sex!$A:$A,0),28)/5</f>
        <v>4.5999999999197998</v>
      </c>
      <c r="BQ51">
        <f>INDEX([1]age_tranches_5ans_nb_sex!$1:$1048576,MATCH('SectorStat-Age-Hommes'!$A51,[1]age_tranches_5ans_nb_sex!$A:$A,0),30)/5</f>
        <v>3.3999999999966</v>
      </c>
      <c r="BR51">
        <f>INDEX([1]age_tranches_5ans_nb_sex!$1:$1048576,MATCH('SectorStat-Age-Hommes'!$A51,[1]age_tranches_5ans_nb_sex!$A:$A,0),30)/5</f>
        <v>3.3999999999966</v>
      </c>
      <c r="BS51">
        <f>INDEX([1]age_tranches_5ans_nb_sex!$1:$1048576,MATCH('SectorStat-Age-Hommes'!$A51,[1]age_tranches_5ans_nb_sex!$A:$A,0),30)/5</f>
        <v>3.3999999999966</v>
      </c>
      <c r="BT51">
        <f>INDEX([1]age_tranches_5ans_nb_sex!$1:$1048576,MATCH('SectorStat-Age-Hommes'!$A51,[1]age_tranches_5ans_nb_sex!$A:$A,0),30)/5</f>
        <v>3.3999999999966</v>
      </c>
      <c r="BU51">
        <f>INDEX([1]age_tranches_5ans_nb_sex!$1:$1048576,MATCH('SectorStat-Age-Hommes'!$A51,[1]age_tranches_5ans_nb_sex!$A:$A,0),30)/5</f>
        <v>3.3999999999966</v>
      </c>
      <c r="BV51">
        <f>INDEX([1]age_tranches_5ans_nb_sex!$1:$1048576,MATCH('SectorStat-Age-Hommes'!$A51,[1]age_tranches_5ans_nb_sex!$A:$A,0),32)/5</f>
        <v>2.4000000000605999</v>
      </c>
      <c r="BW51">
        <f>INDEX([1]age_tranches_5ans_nb_sex!$1:$1048576,MATCH('SectorStat-Age-Hommes'!$A51,[1]age_tranches_5ans_nb_sex!$A:$A,0),32)/5</f>
        <v>2.4000000000605999</v>
      </c>
      <c r="BX51">
        <f>INDEX([1]age_tranches_5ans_nb_sex!$1:$1048576,MATCH('SectorStat-Age-Hommes'!$A51,[1]age_tranches_5ans_nb_sex!$A:$A,0),32)/5</f>
        <v>2.4000000000605999</v>
      </c>
      <c r="BY51">
        <f>INDEX([1]age_tranches_5ans_nb_sex!$1:$1048576,MATCH('SectorStat-Age-Hommes'!$A51,[1]age_tranches_5ans_nb_sex!$A:$A,0),32)/5</f>
        <v>2.4000000000605999</v>
      </c>
      <c r="BZ51">
        <f>INDEX([1]age_tranches_5ans_nb_sex!$1:$1048576,MATCH('SectorStat-Age-Hommes'!$A51,[1]age_tranches_5ans_nb_sex!$A:$A,0),32)/5</f>
        <v>2.4000000000605999</v>
      </c>
      <c r="CA51">
        <f>INDEX([1]age_tranches_5ans_nb_sex!$1:$1048576,MATCH('SectorStat-Age-Hommes'!$A51,[1]age_tranches_5ans_nb_sex!$A:$A,0),34)/5</f>
        <v>2.0000000000861999</v>
      </c>
      <c r="CB51">
        <f>INDEX([1]age_tranches_5ans_nb_sex!$1:$1048576,MATCH('SectorStat-Age-Hommes'!$A51,[1]age_tranches_5ans_nb_sex!$A:$A,0),34)/5</f>
        <v>2.0000000000861999</v>
      </c>
      <c r="CC51">
        <f>INDEX([1]age_tranches_5ans_nb_sex!$1:$1048576,MATCH('SectorStat-Age-Hommes'!$A51,[1]age_tranches_5ans_nb_sex!$A:$A,0),34)/5</f>
        <v>2.0000000000861999</v>
      </c>
      <c r="CD51">
        <f>INDEX([1]age_tranches_5ans_nb_sex!$1:$1048576,MATCH('SectorStat-Age-Hommes'!$A51,[1]age_tranches_5ans_nb_sex!$A:$A,0),34)/5</f>
        <v>2.0000000000861999</v>
      </c>
      <c r="CE51">
        <f>INDEX([1]age_tranches_5ans_nb_sex!$1:$1048576,MATCH('SectorStat-Age-Hommes'!$A51,[1]age_tranches_5ans_nb_sex!$A:$A,0),34)/5</f>
        <v>2.0000000000861999</v>
      </c>
      <c r="CF51">
        <f>INDEX([1]age_tranches_5ans_nb_sex!$1:$1048576,MATCH('SectorStat-Age-Hommes'!$A51,[1]age_tranches_5ans_nb_sex!$A:$A,0),36)/5</f>
        <v>0.7999999999488</v>
      </c>
      <c r="CG51">
        <f>INDEX([1]age_tranches_5ans_nb_sex!$1:$1048576,MATCH('SectorStat-Age-Hommes'!$A51,[1]age_tranches_5ans_nb_sex!$A:$A,0),36)/5</f>
        <v>0.7999999999488</v>
      </c>
      <c r="CH51">
        <f>INDEX([1]age_tranches_5ans_nb_sex!$1:$1048576,MATCH('SectorStat-Age-Hommes'!$A51,[1]age_tranches_5ans_nb_sex!$A:$A,0),36)/5</f>
        <v>0.7999999999488</v>
      </c>
      <c r="CI51">
        <f>INDEX([1]age_tranches_5ans_nb_sex!$1:$1048576,MATCH('SectorStat-Age-Hommes'!$A51,[1]age_tranches_5ans_nb_sex!$A:$A,0),36)/5</f>
        <v>0.7999999999488</v>
      </c>
      <c r="CJ51">
        <f>INDEX([1]age_tranches_5ans_nb_sex!$1:$1048576,MATCH('SectorStat-Age-Hommes'!$A51,[1]age_tranches_5ans_nb_sex!$A:$A,0),36)/5</f>
        <v>0.7999999999488</v>
      </c>
      <c r="CK51">
        <f>INDEX([1]age_tranches_5ans_nb_sex!$1:$1048576,MATCH('SectorStat-Age-Hommes'!$A51,[1]age_tranches_5ans_nb_sex!$A:$A,0),38)/5</f>
        <v>0.3999999999744</v>
      </c>
      <c r="CL51">
        <f>INDEX([1]age_tranches_5ans_nb_sex!$1:$1048576,MATCH('SectorStat-Age-Hommes'!$A51,[1]age_tranches_5ans_nb_sex!$A:$A,0),38)/5</f>
        <v>0.3999999999744</v>
      </c>
      <c r="CM51">
        <f>INDEX([1]age_tranches_5ans_nb_sex!$1:$1048576,MATCH('SectorStat-Age-Hommes'!$A51,[1]age_tranches_5ans_nb_sex!$A:$A,0),38)/5</f>
        <v>0.3999999999744</v>
      </c>
      <c r="CN51">
        <f>INDEX([1]age_tranches_5ans_nb_sex!$1:$1048576,MATCH('SectorStat-Age-Hommes'!$A51,[1]age_tranches_5ans_nb_sex!$A:$A,0),38)/5</f>
        <v>0.3999999999744</v>
      </c>
      <c r="CO51">
        <f>INDEX([1]age_tranches_5ans_nb_sex!$1:$1048576,MATCH('SectorStat-Age-Hommes'!$A51,[1]age_tranches_5ans_nb_sex!$A:$A,0),38)/5</f>
        <v>0.3999999999744</v>
      </c>
      <c r="CP51" s="2">
        <f>INDEX([1]age_tranches_5ans_nb_sex!$1:$1048576,MATCH('SectorStat-Age-Hommes'!$A51,[1]age_tranches_5ans_nb_sex!$A:$A,0),40)/5</f>
        <v>0.3999999999744</v>
      </c>
      <c r="CQ51" s="2">
        <f>INDEX([1]age_tranches_5ans_nb_sex!$1:$1048576,MATCH('SectorStat-Age-Hommes'!$A51,[1]age_tranches_5ans_nb_sex!$A:$A,0),40)/5</f>
        <v>0.3999999999744</v>
      </c>
      <c r="CR51" s="2">
        <f>INDEX([1]age_tranches_5ans_nb_sex!$1:$1048576,MATCH('SectorStat-Age-Hommes'!$A51,[1]age_tranches_5ans_nb_sex!$A:$A,0),40)/5</f>
        <v>0.3999999999744</v>
      </c>
      <c r="CS51" s="2">
        <f>INDEX([1]age_tranches_5ans_nb_sex!$1:$1048576,MATCH('SectorStat-Age-Hommes'!$A51,[1]age_tranches_5ans_nb_sex!$A:$A,0),40)/5</f>
        <v>0.3999999999744</v>
      </c>
      <c r="CT51" s="2">
        <f>INDEX([1]age_tranches_5ans_nb_sex!$1:$1048576,MATCH('SectorStat-Age-Hommes'!$A51,[1]age_tranches_5ans_nb_sex!$A:$A,0),40)/5</f>
        <v>0.3999999999744</v>
      </c>
      <c r="CZ51" s="3"/>
      <c r="DA51" s="3"/>
      <c r="DB51" s="3"/>
      <c r="DC51" s="3"/>
      <c r="DD51" s="3"/>
    </row>
    <row r="52" spans="1:108" x14ac:dyDescent="0.35">
      <c r="A52" s="1" t="s">
        <v>103</v>
      </c>
      <c r="B52" s="1" t="s">
        <v>104</v>
      </c>
      <c r="C52" t="str">
        <f>INDEX([1]SectorStat!$1:$1048576,MATCH('[1]Distribution ages'!$A52,[1]SectorStat!$B:$B,0),4)</f>
        <v>Anderlecht</v>
      </c>
      <c r="D52">
        <f>INDEX([1]age_tranches_5ans_nb_sex!$1:$1048576,MATCH('SectorStat-Age-Hommes'!$A52,[1]age_tranches_5ans_nb_sex!$A:$A,0),4)/5</f>
        <v>6.7999999999596001</v>
      </c>
      <c r="E52">
        <f>INDEX([1]age_tranches_5ans_nb_sex!$1:$1048576,MATCH('SectorStat-Age-Hommes'!$A52,[1]age_tranches_5ans_nb_sex!$A:$A,0),4)/5</f>
        <v>6.7999999999596001</v>
      </c>
      <c r="F52">
        <f>INDEX([1]age_tranches_5ans_nb_sex!$1:$1048576,MATCH('SectorStat-Age-Hommes'!$A52,[1]age_tranches_5ans_nb_sex!$A:$A,0),4)/5</f>
        <v>6.7999999999596001</v>
      </c>
      <c r="G52">
        <f>INDEX([1]age_tranches_5ans_nb_sex!$1:$1048576,MATCH('SectorStat-Age-Hommes'!$A52,[1]age_tranches_5ans_nb_sex!$A:$A,0),4)/5</f>
        <v>6.7999999999596001</v>
      </c>
      <c r="H52">
        <f>INDEX([1]age_tranches_5ans_nb_sex!$1:$1048576,MATCH('SectorStat-Age-Hommes'!$A52,[1]age_tranches_5ans_nb_sex!$A:$A,0),4)/5</f>
        <v>6.7999999999596001</v>
      </c>
      <c r="I52">
        <f>INDEX([1]age_tranches_5ans_nb_sex!$1:$1048576,MATCH('SectorStat-Age-Hommes'!$A52,[1]age_tranches_5ans_nb_sex!$A:$A,0),6)/5</f>
        <v>7.4000000000472017</v>
      </c>
      <c r="J52">
        <f>INDEX([1]age_tranches_5ans_nb_sex!$1:$1048576,MATCH('SectorStat-Age-Hommes'!$A52,[1]age_tranches_5ans_nb_sex!$A:$A,0),6)/5</f>
        <v>7.4000000000472017</v>
      </c>
      <c r="K52">
        <f>INDEX([1]age_tranches_5ans_nb_sex!$1:$1048576,MATCH('SectorStat-Age-Hommes'!$A52,[1]age_tranches_5ans_nb_sex!$A:$A,0),6)/5</f>
        <v>7.4000000000472017</v>
      </c>
      <c r="L52">
        <f>INDEX([1]age_tranches_5ans_nb_sex!$1:$1048576,MATCH('SectorStat-Age-Hommes'!$A52,[1]age_tranches_5ans_nb_sex!$A:$A,0),6)/5</f>
        <v>7.4000000000472017</v>
      </c>
      <c r="M52">
        <f>INDEX([1]age_tranches_5ans_nb_sex!$1:$1048576,MATCH('SectorStat-Age-Hommes'!$A52,[1]age_tranches_5ans_nb_sex!$A:$A,0),6)/5</f>
        <v>7.4000000000472017</v>
      </c>
      <c r="N52">
        <f>INDEX([1]age_tranches_5ans_nb_sex!$1:$1048576,MATCH('SectorStat-Age-Hommes'!$A52,[1]age_tranches_5ans_nb_sex!$A:$A,0),8)/5</f>
        <v>8.9999999999364011</v>
      </c>
      <c r="O52">
        <f>INDEX([1]age_tranches_5ans_nb_sex!$1:$1048576,MATCH('SectorStat-Age-Hommes'!$A52,[1]age_tranches_5ans_nb_sex!$A:$A,0),8)/5</f>
        <v>8.9999999999364011</v>
      </c>
      <c r="P52">
        <f>INDEX([1]age_tranches_5ans_nb_sex!$1:$1048576,MATCH('SectorStat-Age-Hommes'!$A52,[1]age_tranches_5ans_nb_sex!$A:$A,0),8)/5</f>
        <v>8.9999999999364011</v>
      </c>
      <c r="Q52">
        <f>INDEX([1]age_tranches_5ans_nb_sex!$1:$1048576,MATCH('SectorStat-Age-Hommes'!$A52,[1]age_tranches_5ans_nb_sex!$A:$A,0),8)/5</f>
        <v>8.9999999999364011</v>
      </c>
      <c r="R52">
        <f>INDEX([1]age_tranches_5ans_nb_sex!$1:$1048576,MATCH('SectorStat-Age-Hommes'!$A52,[1]age_tranches_5ans_nb_sex!$A:$A,0),8)/5</f>
        <v>8.9999999999364011</v>
      </c>
      <c r="S52">
        <f>INDEX([1]age_tranches_5ans_nb_sex!$1:$1048576,MATCH('SectorStat-Age-Hommes'!$A52,[1]age_tranches_5ans_nb_sex!$A:$A,0),10)/5</f>
        <v>7.4000000000472017</v>
      </c>
      <c r="T52">
        <f>INDEX([1]age_tranches_5ans_nb_sex!$1:$1048576,MATCH('SectorStat-Age-Hommes'!$A52,[1]age_tranches_5ans_nb_sex!$A:$A,0),10)/5</f>
        <v>7.4000000000472017</v>
      </c>
      <c r="U52">
        <f>INDEX([1]age_tranches_5ans_nb_sex!$1:$1048576,MATCH('SectorStat-Age-Hommes'!$A52,[1]age_tranches_5ans_nb_sex!$A:$A,0),10)/5</f>
        <v>7.4000000000472017</v>
      </c>
      <c r="V52">
        <f>INDEX([1]age_tranches_5ans_nb_sex!$1:$1048576,MATCH('SectorStat-Age-Hommes'!$A52,[1]age_tranches_5ans_nb_sex!$A:$A,0),10)/5</f>
        <v>7.4000000000472017</v>
      </c>
      <c r="W52">
        <f>INDEX([1]age_tranches_5ans_nb_sex!$1:$1048576,MATCH('SectorStat-Age-Hommes'!$A52,[1]age_tranches_5ans_nb_sex!$A:$A,0),10)/5</f>
        <v>7.4000000000472017</v>
      </c>
      <c r="X52">
        <f>INDEX([1]age_tranches_5ans_nb_sex!$1:$1048576,MATCH('SectorStat-Age-Hommes'!$A52,[1]age_tranches_5ans_nb_sex!$A:$A,0),10)/5</f>
        <v>7.4000000000472017</v>
      </c>
      <c r="Y52">
        <f>INDEX([1]age_tranches_5ans_nb_sex!$1:$1048576,MATCH('SectorStat-Age-Hommes'!$A52,[1]age_tranches_5ans_nb_sex!$A:$A,0),12)/5</f>
        <v>4.599999999982801</v>
      </c>
      <c r="Z52">
        <f>INDEX([1]age_tranches_5ans_nb_sex!$1:$1048576,MATCH('SectorStat-Age-Hommes'!$A52,[1]age_tranches_5ans_nb_sex!$A:$A,0),12)/5</f>
        <v>4.599999999982801</v>
      </c>
      <c r="AA52">
        <f>INDEX([1]age_tranches_5ans_nb_sex!$1:$1048576,MATCH('SectorStat-Age-Hommes'!$A52,[1]age_tranches_5ans_nb_sex!$A:$A,0),12)/5</f>
        <v>4.599999999982801</v>
      </c>
      <c r="AB52">
        <f>INDEX([1]age_tranches_5ans_nb_sex!$1:$1048576,MATCH('SectorStat-Age-Hommes'!$A52,[1]age_tranches_5ans_nb_sex!$A:$A,0),12)/5</f>
        <v>4.599999999982801</v>
      </c>
      <c r="AC52">
        <f>INDEX([1]age_tranches_5ans_nb_sex!$1:$1048576,MATCH('SectorStat-Age-Hommes'!$A52,[1]age_tranches_5ans_nb_sex!$A:$A,0),14)/5</f>
        <v>4.0000000000674003</v>
      </c>
      <c r="AD52">
        <f>INDEX([1]age_tranches_5ans_nb_sex!$1:$1048576,MATCH('SectorStat-Age-Hommes'!$A52,[1]age_tranches_5ans_nb_sex!$A:$A,0),14)/5</f>
        <v>4.0000000000674003</v>
      </c>
      <c r="AE52">
        <f>INDEX([1]age_tranches_5ans_nb_sex!$1:$1048576,MATCH('SectorStat-Age-Hommes'!$A52,[1]age_tranches_5ans_nb_sex!$A:$A,0),14)/5</f>
        <v>4.0000000000674003</v>
      </c>
      <c r="AF52">
        <f>INDEX([1]age_tranches_5ans_nb_sex!$1:$1048576,MATCH('SectorStat-Age-Hommes'!$A52,[1]age_tranches_5ans_nb_sex!$A:$A,0),14)/5</f>
        <v>4.0000000000674003</v>
      </c>
      <c r="AG52">
        <f>INDEX([1]age_tranches_5ans_nb_sex!$1:$1048576,MATCH('SectorStat-Age-Hommes'!$A52,[1]age_tranches_5ans_nb_sex!$A:$A,0),14)/5</f>
        <v>4.0000000000674003</v>
      </c>
      <c r="AH52">
        <f>INDEX([1]age_tranches_5ans_nb_sex!$1:$1048576,MATCH('SectorStat-Age-Hommes'!$A52,[1]age_tranches_5ans_nb_sex!$A:$A,0),16)/5</f>
        <v>2.1999999999768001</v>
      </c>
      <c r="AI52">
        <f>INDEX([1]age_tranches_5ans_nb_sex!$1:$1048576,MATCH('SectorStat-Age-Hommes'!$A52,[1]age_tranches_5ans_nb_sex!$A:$A,0),16)/5</f>
        <v>2.1999999999768001</v>
      </c>
      <c r="AJ52">
        <f>INDEX([1]age_tranches_5ans_nb_sex!$1:$1048576,MATCH('SectorStat-Age-Hommes'!$A52,[1]age_tranches_5ans_nb_sex!$A:$A,0),16)/5</f>
        <v>2.1999999999768001</v>
      </c>
      <c r="AK52">
        <f>INDEX([1]age_tranches_5ans_nb_sex!$1:$1048576,MATCH('SectorStat-Age-Hommes'!$A52,[1]age_tranches_5ans_nb_sex!$A:$A,0),16)/5</f>
        <v>2.1999999999768001</v>
      </c>
      <c r="AL52">
        <f>INDEX([1]age_tranches_5ans_nb_sex!$1:$1048576,MATCH('SectorStat-Age-Hommes'!$A52,[1]age_tranches_5ans_nb_sex!$A:$A,0),16)/5</f>
        <v>2.1999999999768001</v>
      </c>
      <c r="AM52">
        <f>INDEX([1]age_tranches_5ans_nb_sex!$1:$1048576,MATCH('SectorStat-Age-Hommes'!$A52,[1]age_tranches_5ans_nb_sex!$A:$A,0),18)/5</f>
        <v>2.8000000000643999</v>
      </c>
      <c r="AN52">
        <f>INDEX([1]age_tranches_5ans_nb_sex!$1:$1048576,MATCH('SectorStat-Age-Hommes'!$A52,[1]age_tranches_5ans_nb_sex!$A:$A,0),18)/5</f>
        <v>2.8000000000643999</v>
      </c>
      <c r="AO52">
        <f>INDEX([1]age_tranches_5ans_nb_sex!$1:$1048576,MATCH('SectorStat-Age-Hommes'!$A52,[1]age_tranches_5ans_nb_sex!$A:$A,0),18)/5</f>
        <v>2.8000000000643999</v>
      </c>
      <c r="AP52">
        <f>INDEX([1]age_tranches_5ans_nb_sex!$1:$1048576,MATCH('SectorStat-Age-Hommes'!$A52,[1]age_tranches_5ans_nb_sex!$A:$A,0),18)/5</f>
        <v>2.8000000000643999</v>
      </c>
      <c r="AQ52">
        <f>INDEX([1]age_tranches_5ans_nb_sex!$1:$1048576,MATCH('SectorStat-Age-Hommes'!$A52,[1]age_tranches_5ans_nb_sex!$A:$A,0),18)/5</f>
        <v>2.8000000000643999</v>
      </c>
      <c r="AR52">
        <f>INDEX([1]age_tranches_5ans_nb_sex!$1:$1048576,MATCH('SectorStat-Age-Hommes'!$A52,[1]age_tranches_5ans_nb_sex!$A:$A,0),20)/5</f>
        <v>6.9999999999888001</v>
      </c>
      <c r="AS52">
        <f>INDEX([1]age_tranches_5ans_nb_sex!$1:$1048576,MATCH('SectorStat-Age-Hommes'!$A52,[1]age_tranches_5ans_nb_sex!$A:$A,0),20)/5</f>
        <v>6.9999999999888001</v>
      </c>
      <c r="AT52">
        <f>INDEX([1]age_tranches_5ans_nb_sex!$1:$1048576,MATCH('SectorStat-Age-Hommes'!$A52,[1]age_tranches_5ans_nb_sex!$A:$A,0),20)/5</f>
        <v>6.9999999999888001</v>
      </c>
      <c r="AU52">
        <f>INDEX([1]age_tranches_5ans_nb_sex!$1:$1048576,MATCH('SectorStat-Age-Hommes'!$A52,[1]age_tranches_5ans_nb_sex!$A:$A,0),20)/5</f>
        <v>6.9999999999888001</v>
      </c>
      <c r="AV52">
        <f>INDEX([1]age_tranches_5ans_nb_sex!$1:$1048576,MATCH('SectorStat-Age-Hommes'!$A52,[1]age_tranches_5ans_nb_sex!$A:$A,0),20)/5</f>
        <v>6.9999999999888001</v>
      </c>
      <c r="AW52">
        <f>INDEX([1]age_tranches_5ans_nb_sex!$1:$1048576,MATCH('SectorStat-Age-Hommes'!$A52,[1]age_tranches_5ans_nb_sex!$A:$A,0),22)/5</f>
        <v>4.599999999982801</v>
      </c>
      <c r="AX52">
        <f>INDEX([1]age_tranches_5ans_nb_sex!$1:$1048576,MATCH('SectorStat-Age-Hommes'!$A52,[1]age_tranches_5ans_nb_sex!$A:$A,0),22)/5</f>
        <v>4.599999999982801</v>
      </c>
      <c r="AY52">
        <f>INDEX([1]age_tranches_5ans_nb_sex!$1:$1048576,MATCH('SectorStat-Age-Hommes'!$A52,[1]age_tranches_5ans_nb_sex!$A:$A,0),22)/5</f>
        <v>4.599999999982801</v>
      </c>
      <c r="AZ52">
        <f>INDEX([1]age_tranches_5ans_nb_sex!$1:$1048576,MATCH('SectorStat-Age-Hommes'!$A52,[1]age_tranches_5ans_nb_sex!$A:$A,0),22)/5</f>
        <v>4.599999999982801</v>
      </c>
      <c r="BA52">
        <f>INDEX([1]age_tranches_5ans_nb_sex!$1:$1048576,MATCH('SectorStat-Age-Hommes'!$A52,[1]age_tranches_5ans_nb_sex!$A:$A,0),22)/5</f>
        <v>4.599999999982801</v>
      </c>
      <c r="BB52">
        <f>INDEX([1]age_tranches_5ans_nb_sex!$1:$1048576,MATCH('SectorStat-Age-Hommes'!$A52,[1]age_tranches_5ans_nb_sex!$A:$A,0),24)/5</f>
        <v>6.5999999999303993</v>
      </c>
      <c r="BC52">
        <f>INDEX([1]age_tranches_5ans_nb_sex!$1:$1048576,MATCH('SectorStat-Age-Hommes'!$A52,[1]age_tranches_5ans_nb_sex!$A:$A,0),24)/5</f>
        <v>6.5999999999303993</v>
      </c>
      <c r="BD52">
        <f>INDEX([1]age_tranches_5ans_nb_sex!$1:$1048576,MATCH('SectorStat-Age-Hommes'!$A52,[1]age_tranches_5ans_nb_sex!$A:$A,0),24)/5</f>
        <v>6.5999999999303993</v>
      </c>
      <c r="BE52">
        <f>INDEX([1]age_tranches_5ans_nb_sex!$1:$1048576,MATCH('SectorStat-Age-Hommes'!$A52,[1]age_tranches_5ans_nb_sex!$A:$A,0),24)/5</f>
        <v>6.5999999999303993</v>
      </c>
      <c r="BF52">
        <f>INDEX([1]age_tranches_5ans_nb_sex!$1:$1048576,MATCH('SectorStat-Age-Hommes'!$A52,[1]age_tranches_5ans_nb_sex!$A:$A,0),24)/5</f>
        <v>6.5999999999303993</v>
      </c>
      <c r="BG52">
        <f>INDEX([1]age_tranches_5ans_nb_sex!$1:$1048576,MATCH('SectorStat-Age-Hommes'!$A52,[1]age_tranches_5ans_nb_sex!$A:$A,0),26)/5</f>
        <v>3.1999999999505997</v>
      </c>
      <c r="BH52">
        <f>INDEX([1]age_tranches_5ans_nb_sex!$1:$1048576,MATCH('SectorStat-Age-Hommes'!$A52,[1]age_tranches_5ans_nb_sex!$A:$A,0),26)/5</f>
        <v>3.1999999999505997</v>
      </c>
      <c r="BI52">
        <f>INDEX([1]age_tranches_5ans_nb_sex!$1:$1048576,MATCH('SectorStat-Age-Hommes'!$A52,[1]age_tranches_5ans_nb_sex!$A:$A,0),26)/5</f>
        <v>3.1999999999505997</v>
      </c>
      <c r="BJ52">
        <f>INDEX([1]age_tranches_5ans_nb_sex!$1:$1048576,MATCH('SectorStat-Age-Hommes'!$A52,[1]age_tranches_5ans_nb_sex!$A:$A,0),26)/5</f>
        <v>3.1999999999505997</v>
      </c>
      <c r="BK52">
        <f>INDEX([1]age_tranches_5ans_nb_sex!$1:$1048576,MATCH('SectorStat-Age-Hommes'!$A52,[1]age_tranches_5ans_nb_sex!$A:$A,0),26)/5</f>
        <v>3.1999999999505997</v>
      </c>
      <c r="BL52">
        <f>INDEX([1]age_tranches_5ans_nb_sex!$1:$1048576,MATCH('SectorStat-Age-Hommes'!$A52,[1]age_tranches_5ans_nb_sex!$A:$A,0),28)/5</f>
        <v>5.2000000000704008</v>
      </c>
      <c r="BM52">
        <f>INDEX([1]age_tranches_5ans_nb_sex!$1:$1048576,MATCH('SectorStat-Age-Hommes'!$A52,[1]age_tranches_5ans_nb_sex!$A:$A,0),28)/5</f>
        <v>5.2000000000704008</v>
      </c>
      <c r="BN52">
        <f>INDEX([1]age_tranches_5ans_nb_sex!$1:$1048576,MATCH('SectorStat-Age-Hommes'!$A52,[1]age_tranches_5ans_nb_sex!$A:$A,0),28)/5</f>
        <v>5.2000000000704008</v>
      </c>
      <c r="BO52">
        <f>INDEX([1]age_tranches_5ans_nb_sex!$1:$1048576,MATCH('SectorStat-Age-Hommes'!$A52,[1]age_tranches_5ans_nb_sex!$A:$A,0),28)/5</f>
        <v>5.2000000000704008</v>
      </c>
      <c r="BP52">
        <f>INDEX([1]age_tranches_5ans_nb_sex!$1:$1048576,MATCH('SectorStat-Age-Hommes'!$A52,[1]age_tranches_5ans_nb_sex!$A:$A,0),28)/5</f>
        <v>5.2000000000704008</v>
      </c>
      <c r="BQ52">
        <f>INDEX([1]age_tranches_5ans_nb_sex!$1:$1048576,MATCH('SectorStat-Age-Hommes'!$A52,[1]age_tranches_5ans_nb_sex!$A:$A,0),30)/5</f>
        <v>1.7999999999184002</v>
      </c>
      <c r="BR52">
        <f>INDEX([1]age_tranches_5ans_nb_sex!$1:$1048576,MATCH('SectorStat-Age-Hommes'!$A52,[1]age_tranches_5ans_nb_sex!$A:$A,0),30)/5</f>
        <v>1.7999999999184002</v>
      </c>
      <c r="BS52">
        <f>INDEX([1]age_tranches_5ans_nb_sex!$1:$1048576,MATCH('SectorStat-Age-Hommes'!$A52,[1]age_tranches_5ans_nb_sex!$A:$A,0),30)/5</f>
        <v>1.7999999999184002</v>
      </c>
      <c r="BT52">
        <f>INDEX([1]age_tranches_5ans_nb_sex!$1:$1048576,MATCH('SectorStat-Age-Hommes'!$A52,[1]age_tranches_5ans_nb_sex!$A:$A,0),30)/5</f>
        <v>1.7999999999184002</v>
      </c>
      <c r="BU52">
        <f>INDEX([1]age_tranches_5ans_nb_sex!$1:$1048576,MATCH('SectorStat-Age-Hommes'!$A52,[1]age_tranches_5ans_nb_sex!$A:$A,0),30)/5</f>
        <v>1.7999999999184002</v>
      </c>
      <c r="BV52">
        <f>INDEX([1]age_tranches_5ans_nb_sex!$1:$1048576,MATCH('SectorStat-Age-Hommes'!$A52,[1]age_tranches_5ans_nb_sex!$A:$A,0),32)/5</f>
        <v>2.8000000000643999</v>
      </c>
      <c r="BW52">
        <f>INDEX([1]age_tranches_5ans_nb_sex!$1:$1048576,MATCH('SectorStat-Age-Hommes'!$A52,[1]age_tranches_5ans_nb_sex!$A:$A,0),32)/5</f>
        <v>2.8000000000643999</v>
      </c>
      <c r="BX52">
        <f>INDEX([1]age_tranches_5ans_nb_sex!$1:$1048576,MATCH('SectorStat-Age-Hommes'!$A52,[1]age_tranches_5ans_nb_sex!$A:$A,0),32)/5</f>
        <v>2.8000000000643999</v>
      </c>
      <c r="BY52">
        <f>INDEX([1]age_tranches_5ans_nb_sex!$1:$1048576,MATCH('SectorStat-Age-Hommes'!$A52,[1]age_tranches_5ans_nb_sex!$A:$A,0),32)/5</f>
        <v>2.8000000000643999</v>
      </c>
      <c r="BZ52">
        <f>INDEX([1]age_tranches_5ans_nb_sex!$1:$1048576,MATCH('SectorStat-Age-Hommes'!$A52,[1]age_tranches_5ans_nb_sex!$A:$A,0),32)/5</f>
        <v>2.8000000000643999</v>
      </c>
      <c r="CA52">
        <f>INDEX([1]age_tranches_5ans_nb_sex!$1:$1048576,MATCH('SectorStat-Age-Hommes'!$A52,[1]age_tranches_5ans_nb_sex!$A:$A,0),34)/5</f>
        <v>1.7999999999184002</v>
      </c>
      <c r="CB52">
        <f>INDEX([1]age_tranches_5ans_nb_sex!$1:$1048576,MATCH('SectorStat-Age-Hommes'!$A52,[1]age_tranches_5ans_nb_sex!$A:$A,0),34)/5</f>
        <v>1.7999999999184002</v>
      </c>
      <c r="CC52">
        <f>INDEX([1]age_tranches_5ans_nb_sex!$1:$1048576,MATCH('SectorStat-Age-Hommes'!$A52,[1]age_tranches_5ans_nb_sex!$A:$A,0),34)/5</f>
        <v>1.7999999999184002</v>
      </c>
      <c r="CD52">
        <f>INDEX([1]age_tranches_5ans_nb_sex!$1:$1048576,MATCH('SectorStat-Age-Hommes'!$A52,[1]age_tranches_5ans_nb_sex!$A:$A,0),34)/5</f>
        <v>1.7999999999184002</v>
      </c>
      <c r="CE52">
        <f>INDEX([1]age_tranches_5ans_nb_sex!$1:$1048576,MATCH('SectorStat-Age-Hommes'!$A52,[1]age_tranches_5ans_nb_sex!$A:$A,0),34)/5</f>
        <v>1.7999999999184002</v>
      </c>
      <c r="CF52">
        <f>INDEX([1]age_tranches_5ans_nb_sex!$1:$1048576,MATCH('SectorStat-Age-Hommes'!$A52,[1]age_tranches_5ans_nb_sex!$A:$A,0),36)/5</f>
        <v>0.59999999991539998</v>
      </c>
      <c r="CG52">
        <f>INDEX([1]age_tranches_5ans_nb_sex!$1:$1048576,MATCH('SectorStat-Age-Hommes'!$A52,[1]age_tranches_5ans_nb_sex!$A:$A,0),36)/5</f>
        <v>0.59999999991539998</v>
      </c>
      <c r="CH52">
        <f>INDEX([1]age_tranches_5ans_nb_sex!$1:$1048576,MATCH('SectorStat-Age-Hommes'!$A52,[1]age_tranches_5ans_nb_sex!$A:$A,0),36)/5</f>
        <v>0.59999999991539998</v>
      </c>
      <c r="CI52">
        <f>INDEX([1]age_tranches_5ans_nb_sex!$1:$1048576,MATCH('SectorStat-Age-Hommes'!$A52,[1]age_tranches_5ans_nb_sex!$A:$A,0),36)/5</f>
        <v>0.59999999991539998</v>
      </c>
      <c r="CJ52">
        <f>INDEX([1]age_tranches_5ans_nb_sex!$1:$1048576,MATCH('SectorStat-Age-Hommes'!$A52,[1]age_tranches_5ans_nb_sex!$A:$A,0),36)/5</f>
        <v>0.59999999991539998</v>
      </c>
      <c r="CK52">
        <f>INDEX([1]age_tranches_5ans_nb_sex!$1:$1048576,MATCH('SectorStat-Age-Hommes'!$A52,[1]age_tranches_5ans_nb_sex!$A:$A,0),38)/5</f>
        <v>0.40000000005839997</v>
      </c>
      <c r="CL52">
        <f>INDEX([1]age_tranches_5ans_nb_sex!$1:$1048576,MATCH('SectorStat-Age-Hommes'!$A52,[1]age_tranches_5ans_nb_sex!$A:$A,0),38)/5</f>
        <v>0.40000000005839997</v>
      </c>
      <c r="CM52">
        <f>INDEX([1]age_tranches_5ans_nb_sex!$1:$1048576,MATCH('SectorStat-Age-Hommes'!$A52,[1]age_tranches_5ans_nb_sex!$A:$A,0),38)/5</f>
        <v>0.40000000005839997</v>
      </c>
      <c r="CN52">
        <f>INDEX([1]age_tranches_5ans_nb_sex!$1:$1048576,MATCH('SectorStat-Age-Hommes'!$A52,[1]age_tranches_5ans_nb_sex!$A:$A,0),38)/5</f>
        <v>0.40000000005839997</v>
      </c>
      <c r="CO52">
        <f>INDEX([1]age_tranches_5ans_nb_sex!$1:$1048576,MATCH('SectorStat-Age-Hommes'!$A52,[1]age_tranches_5ans_nb_sex!$A:$A,0),38)/5</f>
        <v>0.40000000005839997</v>
      </c>
      <c r="CP52" s="2">
        <f>INDEX([1]age_tranches_5ans_nb_sex!$1:$1048576,MATCH('SectorStat-Age-Hommes'!$A52,[1]age_tranches_5ans_nb_sex!$A:$A,0),40)/5</f>
        <v>0</v>
      </c>
      <c r="CQ52" s="2">
        <f>INDEX([1]age_tranches_5ans_nb_sex!$1:$1048576,MATCH('SectorStat-Age-Hommes'!$A52,[1]age_tranches_5ans_nb_sex!$A:$A,0),40)/5</f>
        <v>0</v>
      </c>
      <c r="CR52" s="2">
        <f>INDEX([1]age_tranches_5ans_nb_sex!$1:$1048576,MATCH('SectorStat-Age-Hommes'!$A52,[1]age_tranches_5ans_nb_sex!$A:$A,0),40)/5</f>
        <v>0</v>
      </c>
      <c r="CS52" s="2">
        <f>INDEX([1]age_tranches_5ans_nb_sex!$1:$1048576,MATCH('SectorStat-Age-Hommes'!$A52,[1]age_tranches_5ans_nb_sex!$A:$A,0),40)/5</f>
        <v>0</v>
      </c>
      <c r="CT52" s="2">
        <f>INDEX([1]age_tranches_5ans_nb_sex!$1:$1048576,MATCH('SectorStat-Age-Hommes'!$A52,[1]age_tranches_5ans_nb_sex!$A:$A,0),40)/5</f>
        <v>0</v>
      </c>
      <c r="CZ52" s="3"/>
      <c r="DA52" s="3"/>
      <c r="DB52" s="3"/>
      <c r="DC52" s="3"/>
      <c r="DD52" s="3"/>
    </row>
    <row r="53" spans="1:108" x14ac:dyDescent="0.35">
      <c r="A53" s="1" t="s">
        <v>105</v>
      </c>
      <c r="B53" s="1" t="s">
        <v>106</v>
      </c>
      <c r="C53" t="str">
        <f>INDEX([1]SectorStat!$1:$1048576,MATCH('[1]Distribution ages'!$A53,[1]SectorStat!$B:$B,0),4)</f>
        <v>Anderlecht</v>
      </c>
      <c r="D53">
        <f>INDEX([1]age_tranches_5ans_nb_sex!$1:$1048576,MATCH('SectorStat-Age-Hommes'!$A53,[1]age_tranches_5ans_nb_sex!$A:$A,0),4)/5</f>
        <v>38.200000000225195</v>
      </c>
      <c r="E53">
        <f>INDEX([1]age_tranches_5ans_nb_sex!$1:$1048576,MATCH('SectorStat-Age-Hommes'!$A53,[1]age_tranches_5ans_nb_sex!$A:$A,0),4)/5</f>
        <v>38.200000000225195</v>
      </c>
      <c r="F53">
        <f>INDEX([1]age_tranches_5ans_nb_sex!$1:$1048576,MATCH('SectorStat-Age-Hommes'!$A53,[1]age_tranches_5ans_nb_sex!$A:$A,0),4)/5</f>
        <v>38.200000000225195</v>
      </c>
      <c r="G53">
        <f>INDEX([1]age_tranches_5ans_nb_sex!$1:$1048576,MATCH('SectorStat-Age-Hommes'!$A53,[1]age_tranches_5ans_nb_sex!$A:$A,0),4)/5</f>
        <v>38.200000000225195</v>
      </c>
      <c r="H53">
        <f>INDEX([1]age_tranches_5ans_nb_sex!$1:$1048576,MATCH('SectorStat-Age-Hommes'!$A53,[1]age_tranches_5ans_nb_sex!$A:$A,0),4)/5</f>
        <v>38.200000000225195</v>
      </c>
      <c r="I53">
        <f>INDEX([1]age_tranches_5ans_nb_sex!$1:$1048576,MATCH('SectorStat-Age-Hommes'!$A53,[1]age_tranches_5ans_nb_sex!$A:$A,0),6)/5</f>
        <v>33.999999999982798</v>
      </c>
      <c r="J53">
        <f>INDEX([1]age_tranches_5ans_nb_sex!$1:$1048576,MATCH('SectorStat-Age-Hommes'!$A53,[1]age_tranches_5ans_nb_sex!$A:$A,0),6)/5</f>
        <v>33.999999999982798</v>
      </c>
      <c r="K53">
        <f>INDEX([1]age_tranches_5ans_nb_sex!$1:$1048576,MATCH('SectorStat-Age-Hommes'!$A53,[1]age_tranches_5ans_nb_sex!$A:$A,0),6)/5</f>
        <v>33.999999999982798</v>
      </c>
      <c r="L53">
        <f>INDEX([1]age_tranches_5ans_nb_sex!$1:$1048576,MATCH('SectorStat-Age-Hommes'!$A53,[1]age_tranches_5ans_nb_sex!$A:$A,0),6)/5</f>
        <v>33.999999999982798</v>
      </c>
      <c r="M53">
        <f>INDEX([1]age_tranches_5ans_nb_sex!$1:$1048576,MATCH('SectorStat-Age-Hommes'!$A53,[1]age_tranches_5ans_nb_sex!$A:$A,0),6)/5</f>
        <v>33.999999999982798</v>
      </c>
      <c r="N53">
        <f>INDEX([1]age_tranches_5ans_nb_sex!$1:$1048576,MATCH('SectorStat-Age-Hommes'!$A53,[1]age_tranches_5ans_nb_sex!$A:$A,0),8)/5</f>
        <v>28.800000000012595</v>
      </c>
      <c r="O53">
        <f>INDEX([1]age_tranches_5ans_nb_sex!$1:$1048576,MATCH('SectorStat-Age-Hommes'!$A53,[1]age_tranches_5ans_nb_sex!$A:$A,0),8)/5</f>
        <v>28.800000000012595</v>
      </c>
      <c r="P53">
        <f>INDEX([1]age_tranches_5ans_nb_sex!$1:$1048576,MATCH('SectorStat-Age-Hommes'!$A53,[1]age_tranches_5ans_nb_sex!$A:$A,0),8)/5</f>
        <v>28.800000000012595</v>
      </c>
      <c r="Q53">
        <f>INDEX([1]age_tranches_5ans_nb_sex!$1:$1048576,MATCH('SectorStat-Age-Hommes'!$A53,[1]age_tranches_5ans_nb_sex!$A:$A,0),8)/5</f>
        <v>28.800000000012595</v>
      </c>
      <c r="R53">
        <f>INDEX([1]age_tranches_5ans_nb_sex!$1:$1048576,MATCH('SectorStat-Age-Hommes'!$A53,[1]age_tranches_5ans_nb_sex!$A:$A,0),8)/5</f>
        <v>28.800000000012595</v>
      </c>
      <c r="S53">
        <f>INDEX([1]age_tranches_5ans_nb_sex!$1:$1048576,MATCH('SectorStat-Age-Hommes'!$A53,[1]age_tranches_5ans_nb_sex!$A:$A,0),10)/5</f>
        <v>26.400000000203999</v>
      </c>
      <c r="T53">
        <f>INDEX([1]age_tranches_5ans_nb_sex!$1:$1048576,MATCH('SectorStat-Age-Hommes'!$A53,[1]age_tranches_5ans_nb_sex!$A:$A,0),10)/5</f>
        <v>26.400000000203999</v>
      </c>
      <c r="U53">
        <f>INDEX([1]age_tranches_5ans_nb_sex!$1:$1048576,MATCH('SectorStat-Age-Hommes'!$A53,[1]age_tranches_5ans_nb_sex!$A:$A,0),10)/5</f>
        <v>26.400000000203999</v>
      </c>
      <c r="V53">
        <f>INDEX([1]age_tranches_5ans_nb_sex!$1:$1048576,MATCH('SectorStat-Age-Hommes'!$A53,[1]age_tranches_5ans_nb_sex!$A:$A,0),10)/5</f>
        <v>26.400000000203999</v>
      </c>
      <c r="W53">
        <f>INDEX([1]age_tranches_5ans_nb_sex!$1:$1048576,MATCH('SectorStat-Age-Hommes'!$A53,[1]age_tranches_5ans_nb_sex!$A:$A,0),10)/5</f>
        <v>26.400000000203999</v>
      </c>
      <c r="X53">
        <f>INDEX([1]age_tranches_5ans_nb_sex!$1:$1048576,MATCH('SectorStat-Age-Hommes'!$A53,[1]age_tranches_5ans_nb_sex!$A:$A,0),10)/5</f>
        <v>26.400000000203999</v>
      </c>
      <c r="Y53">
        <f>INDEX([1]age_tranches_5ans_nb_sex!$1:$1048576,MATCH('SectorStat-Age-Hommes'!$A53,[1]age_tranches_5ans_nb_sex!$A:$A,0),12)/5</f>
        <v>26.400000000203999</v>
      </c>
      <c r="Z53">
        <f>INDEX([1]age_tranches_5ans_nb_sex!$1:$1048576,MATCH('SectorStat-Age-Hommes'!$A53,[1]age_tranches_5ans_nb_sex!$A:$A,0),12)/5</f>
        <v>26.400000000203999</v>
      </c>
      <c r="AA53">
        <f>INDEX([1]age_tranches_5ans_nb_sex!$1:$1048576,MATCH('SectorStat-Age-Hommes'!$A53,[1]age_tranches_5ans_nb_sex!$A:$A,0),12)/5</f>
        <v>26.400000000203999</v>
      </c>
      <c r="AB53">
        <f>INDEX([1]age_tranches_5ans_nb_sex!$1:$1048576,MATCH('SectorStat-Age-Hommes'!$A53,[1]age_tranches_5ans_nb_sex!$A:$A,0),12)/5</f>
        <v>26.400000000203999</v>
      </c>
      <c r="AC53">
        <f>INDEX([1]age_tranches_5ans_nb_sex!$1:$1048576,MATCH('SectorStat-Age-Hommes'!$A53,[1]age_tranches_5ans_nb_sex!$A:$A,0),14)/5</f>
        <v>29.5999999999488</v>
      </c>
      <c r="AD53">
        <f>INDEX([1]age_tranches_5ans_nb_sex!$1:$1048576,MATCH('SectorStat-Age-Hommes'!$A53,[1]age_tranches_5ans_nb_sex!$A:$A,0),14)/5</f>
        <v>29.5999999999488</v>
      </c>
      <c r="AE53">
        <f>INDEX([1]age_tranches_5ans_nb_sex!$1:$1048576,MATCH('SectorStat-Age-Hommes'!$A53,[1]age_tranches_5ans_nb_sex!$A:$A,0),14)/5</f>
        <v>29.5999999999488</v>
      </c>
      <c r="AF53">
        <f>INDEX([1]age_tranches_5ans_nb_sex!$1:$1048576,MATCH('SectorStat-Age-Hommes'!$A53,[1]age_tranches_5ans_nb_sex!$A:$A,0),14)/5</f>
        <v>29.5999999999488</v>
      </c>
      <c r="AG53">
        <f>INDEX([1]age_tranches_5ans_nb_sex!$1:$1048576,MATCH('SectorStat-Age-Hommes'!$A53,[1]age_tranches_5ans_nb_sex!$A:$A,0),14)/5</f>
        <v>29.5999999999488</v>
      </c>
      <c r="AH53">
        <f>INDEX([1]age_tranches_5ans_nb_sex!$1:$1048576,MATCH('SectorStat-Age-Hommes'!$A53,[1]age_tranches_5ans_nb_sex!$A:$A,0),16)/5</f>
        <v>32.599999999902003</v>
      </c>
      <c r="AI53">
        <f>INDEX([1]age_tranches_5ans_nb_sex!$1:$1048576,MATCH('SectorStat-Age-Hommes'!$A53,[1]age_tranches_5ans_nb_sex!$A:$A,0),16)/5</f>
        <v>32.599999999902003</v>
      </c>
      <c r="AJ53">
        <f>INDEX([1]age_tranches_5ans_nb_sex!$1:$1048576,MATCH('SectorStat-Age-Hommes'!$A53,[1]age_tranches_5ans_nb_sex!$A:$A,0),16)/5</f>
        <v>32.599999999902003</v>
      </c>
      <c r="AK53">
        <f>INDEX([1]age_tranches_5ans_nb_sex!$1:$1048576,MATCH('SectorStat-Age-Hommes'!$A53,[1]age_tranches_5ans_nb_sex!$A:$A,0),16)/5</f>
        <v>32.599999999902003</v>
      </c>
      <c r="AL53">
        <f>INDEX([1]age_tranches_5ans_nb_sex!$1:$1048576,MATCH('SectorStat-Age-Hommes'!$A53,[1]age_tranches_5ans_nb_sex!$A:$A,0),16)/5</f>
        <v>32.599999999902003</v>
      </c>
      <c r="AM53">
        <f>INDEX([1]age_tranches_5ans_nb_sex!$1:$1048576,MATCH('SectorStat-Age-Hommes'!$A53,[1]age_tranches_5ans_nb_sex!$A:$A,0),18)/5</f>
        <v>34.199999999774398</v>
      </c>
      <c r="AN53">
        <f>INDEX([1]age_tranches_5ans_nb_sex!$1:$1048576,MATCH('SectorStat-Age-Hommes'!$A53,[1]age_tranches_5ans_nb_sex!$A:$A,0),18)/5</f>
        <v>34.199999999774398</v>
      </c>
      <c r="AO53">
        <f>INDEX([1]age_tranches_5ans_nb_sex!$1:$1048576,MATCH('SectorStat-Age-Hommes'!$A53,[1]age_tranches_5ans_nb_sex!$A:$A,0),18)/5</f>
        <v>34.199999999774398</v>
      </c>
      <c r="AP53">
        <f>INDEX([1]age_tranches_5ans_nb_sex!$1:$1048576,MATCH('SectorStat-Age-Hommes'!$A53,[1]age_tranches_5ans_nb_sex!$A:$A,0),18)/5</f>
        <v>34.199999999774398</v>
      </c>
      <c r="AQ53">
        <f>INDEX([1]age_tranches_5ans_nb_sex!$1:$1048576,MATCH('SectorStat-Age-Hommes'!$A53,[1]age_tranches_5ans_nb_sex!$A:$A,0),18)/5</f>
        <v>34.199999999774398</v>
      </c>
      <c r="AR53">
        <f>INDEX([1]age_tranches_5ans_nb_sex!$1:$1048576,MATCH('SectorStat-Age-Hommes'!$A53,[1]age_tranches_5ans_nb_sex!$A:$A,0),20)/5</f>
        <v>37.9999999996638</v>
      </c>
      <c r="AS53">
        <f>INDEX([1]age_tranches_5ans_nb_sex!$1:$1048576,MATCH('SectorStat-Age-Hommes'!$A53,[1]age_tranches_5ans_nb_sex!$A:$A,0),20)/5</f>
        <v>37.9999999996638</v>
      </c>
      <c r="AT53">
        <f>INDEX([1]age_tranches_5ans_nb_sex!$1:$1048576,MATCH('SectorStat-Age-Hommes'!$A53,[1]age_tranches_5ans_nb_sex!$A:$A,0),20)/5</f>
        <v>37.9999999996638</v>
      </c>
      <c r="AU53">
        <f>INDEX([1]age_tranches_5ans_nb_sex!$1:$1048576,MATCH('SectorStat-Age-Hommes'!$A53,[1]age_tranches_5ans_nb_sex!$A:$A,0),20)/5</f>
        <v>37.9999999996638</v>
      </c>
      <c r="AV53">
        <f>INDEX([1]age_tranches_5ans_nb_sex!$1:$1048576,MATCH('SectorStat-Age-Hommes'!$A53,[1]age_tranches_5ans_nb_sex!$A:$A,0),20)/5</f>
        <v>37.9999999996638</v>
      </c>
      <c r="AW53">
        <f>INDEX([1]age_tranches_5ans_nb_sex!$1:$1048576,MATCH('SectorStat-Age-Hommes'!$A53,[1]age_tranches_5ans_nb_sex!$A:$A,0),22)/5</f>
        <v>34.600000000127402</v>
      </c>
      <c r="AX53">
        <f>INDEX([1]age_tranches_5ans_nb_sex!$1:$1048576,MATCH('SectorStat-Age-Hommes'!$A53,[1]age_tranches_5ans_nb_sex!$A:$A,0),22)/5</f>
        <v>34.600000000127402</v>
      </c>
      <c r="AY53">
        <f>INDEX([1]age_tranches_5ans_nb_sex!$1:$1048576,MATCH('SectorStat-Age-Hommes'!$A53,[1]age_tranches_5ans_nb_sex!$A:$A,0),22)/5</f>
        <v>34.600000000127402</v>
      </c>
      <c r="AZ53">
        <f>INDEX([1]age_tranches_5ans_nb_sex!$1:$1048576,MATCH('SectorStat-Age-Hommes'!$A53,[1]age_tranches_5ans_nb_sex!$A:$A,0),22)/5</f>
        <v>34.600000000127402</v>
      </c>
      <c r="BA53">
        <f>INDEX([1]age_tranches_5ans_nb_sex!$1:$1048576,MATCH('SectorStat-Age-Hommes'!$A53,[1]age_tranches_5ans_nb_sex!$A:$A,0),22)/5</f>
        <v>34.600000000127402</v>
      </c>
      <c r="BB53">
        <f>INDEX([1]age_tranches_5ans_nb_sex!$1:$1048576,MATCH('SectorStat-Age-Hommes'!$A53,[1]age_tranches_5ans_nb_sex!$A:$A,0),24)/5</f>
        <v>24.8000000003316</v>
      </c>
      <c r="BC53">
        <f>INDEX([1]age_tranches_5ans_nb_sex!$1:$1048576,MATCH('SectorStat-Age-Hommes'!$A53,[1]age_tranches_5ans_nb_sex!$A:$A,0),24)/5</f>
        <v>24.8000000003316</v>
      </c>
      <c r="BD53">
        <f>INDEX([1]age_tranches_5ans_nb_sex!$1:$1048576,MATCH('SectorStat-Age-Hommes'!$A53,[1]age_tranches_5ans_nb_sex!$A:$A,0),24)/5</f>
        <v>24.8000000003316</v>
      </c>
      <c r="BE53">
        <f>INDEX([1]age_tranches_5ans_nb_sex!$1:$1048576,MATCH('SectorStat-Age-Hommes'!$A53,[1]age_tranches_5ans_nb_sex!$A:$A,0),24)/5</f>
        <v>24.8000000003316</v>
      </c>
      <c r="BF53">
        <f>INDEX([1]age_tranches_5ans_nb_sex!$1:$1048576,MATCH('SectorStat-Age-Hommes'!$A53,[1]age_tranches_5ans_nb_sex!$A:$A,0),24)/5</f>
        <v>24.8000000003316</v>
      </c>
      <c r="BG53">
        <f>INDEX([1]age_tranches_5ans_nb_sex!$1:$1048576,MATCH('SectorStat-Age-Hommes'!$A53,[1]age_tranches_5ans_nb_sex!$A:$A,0),26)/5</f>
        <v>17.999999999719201</v>
      </c>
      <c r="BH53">
        <f>INDEX([1]age_tranches_5ans_nb_sex!$1:$1048576,MATCH('SectorStat-Age-Hommes'!$A53,[1]age_tranches_5ans_nb_sex!$A:$A,0),26)/5</f>
        <v>17.999999999719201</v>
      </c>
      <c r="BI53">
        <f>INDEX([1]age_tranches_5ans_nb_sex!$1:$1048576,MATCH('SectorStat-Age-Hommes'!$A53,[1]age_tranches_5ans_nb_sex!$A:$A,0),26)/5</f>
        <v>17.999999999719201</v>
      </c>
      <c r="BJ53">
        <f>INDEX([1]age_tranches_5ans_nb_sex!$1:$1048576,MATCH('SectorStat-Age-Hommes'!$A53,[1]age_tranches_5ans_nb_sex!$A:$A,0),26)/5</f>
        <v>17.999999999719201</v>
      </c>
      <c r="BK53">
        <f>INDEX([1]age_tranches_5ans_nb_sex!$1:$1048576,MATCH('SectorStat-Age-Hommes'!$A53,[1]age_tranches_5ans_nb_sex!$A:$A,0),26)/5</f>
        <v>17.999999999719201</v>
      </c>
      <c r="BL53">
        <f>INDEX([1]age_tranches_5ans_nb_sex!$1:$1048576,MATCH('SectorStat-Age-Hommes'!$A53,[1]age_tranches_5ans_nb_sex!$A:$A,0),28)/5</f>
        <v>15.200000000327401</v>
      </c>
      <c r="BM53">
        <f>INDEX([1]age_tranches_5ans_nb_sex!$1:$1048576,MATCH('SectorStat-Age-Hommes'!$A53,[1]age_tranches_5ans_nb_sex!$A:$A,0),28)/5</f>
        <v>15.200000000327401</v>
      </c>
      <c r="BN53">
        <f>INDEX([1]age_tranches_5ans_nb_sex!$1:$1048576,MATCH('SectorStat-Age-Hommes'!$A53,[1]age_tranches_5ans_nb_sex!$A:$A,0),28)/5</f>
        <v>15.200000000327401</v>
      </c>
      <c r="BO53">
        <f>INDEX([1]age_tranches_5ans_nb_sex!$1:$1048576,MATCH('SectorStat-Age-Hommes'!$A53,[1]age_tranches_5ans_nb_sex!$A:$A,0),28)/5</f>
        <v>15.200000000327401</v>
      </c>
      <c r="BP53">
        <f>INDEX([1]age_tranches_5ans_nb_sex!$1:$1048576,MATCH('SectorStat-Age-Hommes'!$A53,[1]age_tranches_5ans_nb_sex!$A:$A,0),28)/5</f>
        <v>15.200000000327401</v>
      </c>
      <c r="BQ53">
        <f>INDEX([1]age_tranches_5ans_nb_sex!$1:$1048576,MATCH('SectorStat-Age-Hommes'!$A53,[1]age_tranches_5ans_nb_sex!$A:$A,0),30)/5</f>
        <v>9.7999999997957996</v>
      </c>
      <c r="BR53">
        <f>INDEX([1]age_tranches_5ans_nb_sex!$1:$1048576,MATCH('SectorStat-Age-Hommes'!$A53,[1]age_tranches_5ans_nb_sex!$A:$A,0),30)/5</f>
        <v>9.7999999997957996</v>
      </c>
      <c r="BS53">
        <f>INDEX([1]age_tranches_5ans_nb_sex!$1:$1048576,MATCH('SectorStat-Age-Hommes'!$A53,[1]age_tranches_5ans_nb_sex!$A:$A,0),30)/5</f>
        <v>9.7999999997957996</v>
      </c>
      <c r="BT53">
        <f>INDEX([1]age_tranches_5ans_nb_sex!$1:$1048576,MATCH('SectorStat-Age-Hommes'!$A53,[1]age_tranches_5ans_nb_sex!$A:$A,0),30)/5</f>
        <v>9.7999999997957996</v>
      </c>
      <c r="BU53">
        <f>INDEX([1]age_tranches_5ans_nb_sex!$1:$1048576,MATCH('SectorStat-Age-Hommes'!$A53,[1]age_tranches_5ans_nb_sex!$A:$A,0),30)/5</f>
        <v>9.7999999997957996</v>
      </c>
      <c r="BV53">
        <f>INDEX([1]age_tranches_5ans_nb_sex!$1:$1048576,MATCH('SectorStat-Age-Hommes'!$A53,[1]age_tranches_5ans_nb_sex!$A:$A,0),32)/5</f>
        <v>4.7999999996172003</v>
      </c>
      <c r="BW53">
        <f>INDEX([1]age_tranches_5ans_nb_sex!$1:$1048576,MATCH('SectorStat-Age-Hommes'!$A53,[1]age_tranches_5ans_nb_sex!$A:$A,0),32)/5</f>
        <v>4.7999999996172003</v>
      </c>
      <c r="BX53">
        <f>INDEX([1]age_tranches_5ans_nb_sex!$1:$1048576,MATCH('SectorStat-Age-Hommes'!$A53,[1]age_tranches_5ans_nb_sex!$A:$A,0),32)/5</f>
        <v>4.7999999996172003</v>
      </c>
      <c r="BY53">
        <f>INDEX([1]age_tranches_5ans_nb_sex!$1:$1048576,MATCH('SectorStat-Age-Hommes'!$A53,[1]age_tranches_5ans_nb_sex!$A:$A,0),32)/5</f>
        <v>4.7999999996172003</v>
      </c>
      <c r="BZ53">
        <f>INDEX([1]age_tranches_5ans_nb_sex!$1:$1048576,MATCH('SectorStat-Age-Hommes'!$A53,[1]age_tranches_5ans_nb_sex!$A:$A,0),32)/5</f>
        <v>4.7999999996172003</v>
      </c>
      <c r="CA53">
        <f>INDEX([1]age_tranches_5ans_nb_sex!$1:$1048576,MATCH('SectorStat-Age-Hommes'!$A53,[1]age_tranches_5ans_nb_sex!$A:$A,0),34)/5</f>
        <v>5.6000000003231998</v>
      </c>
      <c r="CB53">
        <f>INDEX([1]age_tranches_5ans_nb_sex!$1:$1048576,MATCH('SectorStat-Age-Hommes'!$A53,[1]age_tranches_5ans_nb_sex!$A:$A,0),34)/5</f>
        <v>5.6000000003231998</v>
      </c>
      <c r="CC53">
        <f>INDEX([1]age_tranches_5ans_nb_sex!$1:$1048576,MATCH('SectorStat-Age-Hommes'!$A53,[1]age_tranches_5ans_nb_sex!$A:$A,0),34)/5</f>
        <v>5.6000000003231998</v>
      </c>
      <c r="CD53">
        <f>INDEX([1]age_tranches_5ans_nb_sex!$1:$1048576,MATCH('SectorStat-Age-Hommes'!$A53,[1]age_tranches_5ans_nb_sex!$A:$A,0),34)/5</f>
        <v>5.6000000003231998</v>
      </c>
      <c r="CE53">
        <f>INDEX([1]age_tranches_5ans_nb_sex!$1:$1048576,MATCH('SectorStat-Age-Hommes'!$A53,[1]age_tranches_5ans_nb_sex!$A:$A,0),34)/5</f>
        <v>5.6000000003231998</v>
      </c>
      <c r="CF53">
        <f>INDEX([1]age_tranches_5ans_nb_sex!$1:$1048576,MATCH('SectorStat-Age-Hommes'!$A53,[1]age_tranches_5ans_nb_sex!$A:$A,0),36)/5</f>
        <v>2.8000000001615999</v>
      </c>
      <c r="CG53">
        <f>INDEX([1]age_tranches_5ans_nb_sex!$1:$1048576,MATCH('SectorStat-Age-Hommes'!$A53,[1]age_tranches_5ans_nb_sex!$A:$A,0),36)/5</f>
        <v>2.8000000001615999</v>
      </c>
      <c r="CH53">
        <f>INDEX([1]age_tranches_5ans_nb_sex!$1:$1048576,MATCH('SectorStat-Age-Hommes'!$A53,[1]age_tranches_5ans_nb_sex!$A:$A,0),36)/5</f>
        <v>2.8000000001615999</v>
      </c>
      <c r="CI53">
        <f>INDEX([1]age_tranches_5ans_nb_sex!$1:$1048576,MATCH('SectorStat-Age-Hommes'!$A53,[1]age_tranches_5ans_nb_sex!$A:$A,0),36)/5</f>
        <v>2.8000000001615999</v>
      </c>
      <c r="CJ53">
        <f>INDEX([1]age_tranches_5ans_nb_sex!$1:$1048576,MATCH('SectorStat-Age-Hommes'!$A53,[1]age_tranches_5ans_nb_sex!$A:$A,0),36)/5</f>
        <v>2.8000000001615999</v>
      </c>
      <c r="CK53">
        <f>INDEX([1]age_tranches_5ans_nb_sex!$1:$1048576,MATCH('SectorStat-Age-Hommes'!$A53,[1]age_tranches_5ans_nb_sex!$A:$A,0),38)/5</f>
        <v>2.9999999999532001</v>
      </c>
      <c r="CL53">
        <f>INDEX([1]age_tranches_5ans_nb_sex!$1:$1048576,MATCH('SectorStat-Age-Hommes'!$A53,[1]age_tranches_5ans_nb_sex!$A:$A,0),38)/5</f>
        <v>2.9999999999532001</v>
      </c>
      <c r="CM53">
        <f>INDEX([1]age_tranches_5ans_nb_sex!$1:$1048576,MATCH('SectorStat-Age-Hommes'!$A53,[1]age_tranches_5ans_nb_sex!$A:$A,0),38)/5</f>
        <v>2.9999999999532001</v>
      </c>
      <c r="CN53">
        <f>INDEX([1]age_tranches_5ans_nb_sex!$1:$1048576,MATCH('SectorStat-Age-Hommes'!$A53,[1]age_tranches_5ans_nb_sex!$A:$A,0),38)/5</f>
        <v>2.9999999999532001</v>
      </c>
      <c r="CO53">
        <f>INDEX([1]age_tranches_5ans_nb_sex!$1:$1048576,MATCH('SectorStat-Age-Hommes'!$A53,[1]age_tranches_5ans_nb_sex!$A:$A,0),38)/5</f>
        <v>2.9999999999532001</v>
      </c>
      <c r="CP53" s="2">
        <f>INDEX([1]age_tranches_5ans_nb_sex!$1:$1048576,MATCH('SectorStat-Age-Hommes'!$A53,[1]age_tranches_5ans_nb_sex!$A:$A,0),40)/5</f>
        <v>0.19999999979160002</v>
      </c>
      <c r="CQ53" s="2">
        <f>INDEX([1]age_tranches_5ans_nb_sex!$1:$1048576,MATCH('SectorStat-Age-Hommes'!$A53,[1]age_tranches_5ans_nb_sex!$A:$A,0),40)/5</f>
        <v>0.19999999979160002</v>
      </c>
      <c r="CR53" s="2">
        <f>INDEX([1]age_tranches_5ans_nb_sex!$1:$1048576,MATCH('SectorStat-Age-Hommes'!$A53,[1]age_tranches_5ans_nb_sex!$A:$A,0),40)/5</f>
        <v>0.19999999979160002</v>
      </c>
      <c r="CS53" s="2">
        <f>INDEX([1]age_tranches_5ans_nb_sex!$1:$1048576,MATCH('SectorStat-Age-Hommes'!$A53,[1]age_tranches_5ans_nb_sex!$A:$A,0),40)/5</f>
        <v>0.19999999979160002</v>
      </c>
      <c r="CT53" s="2">
        <f>INDEX([1]age_tranches_5ans_nb_sex!$1:$1048576,MATCH('SectorStat-Age-Hommes'!$A53,[1]age_tranches_5ans_nb_sex!$A:$A,0),40)/5</f>
        <v>0.19999999979160002</v>
      </c>
      <c r="CZ53" s="3"/>
      <c r="DA53" s="3"/>
      <c r="DB53" s="3"/>
      <c r="DC53" s="3"/>
      <c r="DD53" s="3"/>
    </row>
    <row r="54" spans="1:108" x14ac:dyDescent="0.35">
      <c r="A54" s="1" t="s">
        <v>107</v>
      </c>
      <c r="B54" s="1" t="s">
        <v>108</v>
      </c>
      <c r="C54" t="str">
        <f>INDEX([1]SectorStat!$1:$1048576,MATCH('[1]Distribution ages'!$A54,[1]SectorStat!$B:$B,0),4)</f>
        <v>Anderlecht</v>
      </c>
      <c r="D54">
        <f>INDEX([1]age_tranches_5ans_nb_sex!$1:$1048576,MATCH('SectorStat-Age-Hommes'!$A54,[1]age_tranches_5ans_nb_sex!$A:$A,0),4)/5</f>
        <v>9.5999999999745995</v>
      </c>
      <c r="E54">
        <f>INDEX([1]age_tranches_5ans_nb_sex!$1:$1048576,MATCH('SectorStat-Age-Hommes'!$A54,[1]age_tranches_5ans_nb_sex!$A:$A,0),4)/5</f>
        <v>9.5999999999745995</v>
      </c>
      <c r="F54">
        <f>INDEX([1]age_tranches_5ans_nb_sex!$1:$1048576,MATCH('SectorStat-Age-Hommes'!$A54,[1]age_tranches_5ans_nb_sex!$A:$A,0),4)/5</f>
        <v>9.5999999999745995</v>
      </c>
      <c r="G54">
        <f>INDEX([1]age_tranches_5ans_nb_sex!$1:$1048576,MATCH('SectorStat-Age-Hommes'!$A54,[1]age_tranches_5ans_nb_sex!$A:$A,0),4)/5</f>
        <v>9.5999999999745995</v>
      </c>
      <c r="H54">
        <f>INDEX([1]age_tranches_5ans_nb_sex!$1:$1048576,MATCH('SectorStat-Age-Hommes'!$A54,[1]age_tranches_5ans_nb_sex!$A:$A,0),4)/5</f>
        <v>9.5999999999745995</v>
      </c>
      <c r="I54">
        <f>INDEX([1]age_tranches_5ans_nb_sex!$1:$1048576,MATCH('SectorStat-Age-Hommes'!$A54,[1]age_tranches_5ans_nb_sex!$A:$A,0),6)/5</f>
        <v>7.6000000000155996</v>
      </c>
      <c r="J54">
        <f>INDEX([1]age_tranches_5ans_nb_sex!$1:$1048576,MATCH('SectorStat-Age-Hommes'!$A54,[1]age_tranches_5ans_nb_sex!$A:$A,0),6)/5</f>
        <v>7.6000000000155996</v>
      </c>
      <c r="K54">
        <f>INDEX([1]age_tranches_5ans_nb_sex!$1:$1048576,MATCH('SectorStat-Age-Hommes'!$A54,[1]age_tranches_5ans_nb_sex!$A:$A,0),6)/5</f>
        <v>7.6000000000155996</v>
      </c>
      <c r="L54">
        <f>INDEX([1]age_tranches_5ans_nb_sex!$1:$1048576,MATCH('SectorStat-Age-Hommes'!$A54,[1]age_tranches_5ans_nb_sex!$A:$A,0),6)/5</f>
        <v>7.6000000000155996</v>
      </c>
      <c r="M54">
        <f>INDEX([1]age_tranches_5ans_nb_sex!$1:$1048576,MATCH('SectorStat-Age-Hommes'!$A54,[1]age_tranches_5ans_nb_sex!$A:$A,0),6)/5</f>
        <v>7.6000000000155996</v>
      </c>
      <c r="N54">
        <f>INDEX([1]age_tranches_5ans_nb_sex!$1:$1048576,MATCH('SectorStat-Age-Hommes'!$A54,[1]age_tranches_5ans_nb_sex!$A:$A,0),8)/5</f>
        <v>6.4000000000401993</v>
      </c>
      <c r="O54">
        <f>INDEX([1]age_tranches_5ans_nb_sex!$1:$1048576,MATCH('SectorStat-Age-Hommes'!$A54,[1]age_tranches_5ans_nb_sex!$A:$A,0),8)/5</f>
        <v>6.4000000000401993</v>
      </c>
      <c r="P54">
        <f>INDEX([1]age_tranches_5ans_nb_sex!$1:$1048576,MATCH('SectorStat-Age-Hommes'!$A54,[1]age_tranches_5ans_nb_sex!$A:$A,0),8)/5</f>
        <v>6.4000000000401993</v>
      </c>
      <c r="Q54">
        <f>INDEX([1]age_tranches_5ans_nb_sex!$1:$1048576,MATCH('SectorStat-Age-Hommes'!$A54,[1]age_tranches_5ans_nb_sex!$A:$A,0),8)/5</f>
        <v>6.4000000000401993</v>
      </c>
      <c r="R54">
        <f>INDEX([1]age_tranches_5ans_nb_sex!$1:$1048576,MATCH('SectorStat-Age-Hommes'!$A54,[1]age_tranches_5ans_nb_sex!$A:$A,0),8)/5</f>
        <v>6.4000000000401993</v>
      </c>
      <c r="S54">
        <f>INDEX([1]age_tranches_5ans_nb_sex!$1:$1048576,MATCH('SectorStat-Age-Hommes'!$A54,[1]age_tranches_5ans_nb_sex!$A:$A,0),10)/5</f>
        <v>6.4000000000401993</v>
      </c>
      <c r="T54">
        <f>INDEX([1]age_tranches_5ans_nb_sex!$1:$1048576,MATCH('SectorStat-Age-Hommes'!$A54,[1]age_tranches_5ans_nb_sex!$A:$A,0),10)/5</f>
        <v>6.4000000000401993</v>
      </c>
      <c r="U54">
        <f>INDEX([1]age_tranches_5ans_nb_sex!$1:$1048576,MATCH('SectorStat-Age-Hommes'!$A54,[1]age_tranches_5ans_nb_sex!$A:$A,0),10)/5</f>
        <v>6.4000000000401993</v>
      </c>
      <c r="V54">
        <f>INDEX([1]age_tranches_5ans_nb_sex!$1:$1048576,MATCH('SectorStat-Age-Hommes'!$A54,[1]age_tranches_5ans_nb_sex!$A:$A,0),10)/5</f>
        <v>6.4000000000401993</v>
      </c>
      <c r="W54">
        <f>INDEX([1]age_tranches_5ans_nb_sex!$1:$1048576,MATCH('SectorStat-Age-Hommes'!$A54,[1]age_tranches_5ans_nb_sex!$A:$A,0),10)/5</f>
        <v>6.4000000000401993</v>
      </c>
      <c r="X54">
        <f>INDEX([1]age_tranches_5ans_nb_sex!$1:$1048576,MATCH('SectorStat-Age-Hommes'!$A54,[1]age_tranches_5ans_nb_sex!$A:$A,0),10)/5</f>
        <v>6.4000000000401993</v>
      </c>
      <c r="Y54">
        <f>INDEX([1]age_tranches_5ans_nb_sex!$1:$1048576,MATCH('SectorStat-Age-Hommes'!$A54,[1]age_tranches_5ans_nb_sex!$A:$A,0),12)/5</f>
        <v>9.0000000000726015</v>
      </c>
      <c r="Z54">
        <f>INDEX([1]age_tranches_5ans_nb_sex!$1:$1048576,MATCH('SectorStat-Age-Hommes'!$A54,[1]age_tranches_5ans_nb_sex!$A:$A,0),12)/5</f>
        <v>9.0000000000726015</v>
      </c>
      <c r="AA54">
        <f>INDEX([1]age_tranches_5ans_nb_sex!$1:$1048576,MATCH('SectorStat-Age-Hommes'!$A54,[1]age_tranches_5ans_nb_sex!$A:$A,0),12)/5</f>
        <v>9.0000000000726015</v>
      </c>
      <c r="AB54">
        <f>INDEX([1]age_tranches_5ans_nb_sex!$1:$1048576,MATCH('SectorStat-Age-Hommes'!$A54,[1]age_tranches_5ans_nb_sex!$A:$A,0),12)/5</f>
        <v>9.0000000000726015</v>
      </c>
      <c r="AC54">
        <f>INDEX([1]age_tranches_5ans_nb_sex!$1:$1048576,MATCH('SectorStat-Age-Hommes'!$A54,[1]age_tranches_5ans_nb_sex!$A:$A,0),14)/5</f>
        <v>6.800000000032</v>
      </c>
      <c r="AD54">
        <f>INDEX([1]age_tranches_5ans_nb_sex!$1:$1048576,MATCH('SectorStat-Age-Hommes'!$A54,[1]age_tranches_5ans_nb_sex!$A:$A,0),14)/5</f>
        <v>6.800000000032</v>
      </c>
      <c r="AE54">
        <f>INDEX([1]age_tranches_5ans_nb_sex!$1:$1048576,MATCH('SectorStat-Age-Hommes'!$A54,[1]age_tranches_5ans_nb_sex!$A:$A,0),14)/5</f>
        <v>6.800000000032</v>
      </c>
      <c r="AF54">
        <f>INDEX([1]age_tranches_5ans_nb_sex!$1:$1048576,MATCH('SectorStat-Age-Hommes'!$A54,[1]age_tranches_5ans_nb_sex!$A:$A,0),14)/5</f>
        <v>6.800000000032</v>
      </c>
      <c r="AG54">
        <f>INDEX([1]age_tranches_5ans_nb_sex!$1:$1048576,MATCH('SectorStat-Age-Hommes'!$A54,[1]age_tranches_5ans_nb_sex!$A:$A,0),14)/5</f>
        <v>6.800000000032</v>
      </c>
      <c r="AH54">
        <f>INDEX([1]age_tranches_5ans_nb_sex!$1:$1048576,MATCH('SectorStat-Age-Hommes'!$A54,[1]age_tranches_5ans_nb_sex!$A:$A,0),16)/5</f>
        <v>6.800000000032</v>
      </c>
      <c r="AI54">
        <f>INDEX([1]age_tranches_5ans_nb_sex!$1:$1048576,MATCH('SectorStat-Age-Hommes'!$A54,[1]age_tranches_5ans_nb_sex!$A:$A,0),16)/5</f>
        <v>6.800000000032</v>
      </c>
      <c r="AJ54">
        <f>INDEX([1]age_tranches_5ans_nb_sex!$1:$1048576,MATCH('SectorStat-Age-Hommes'!$A54,[1]age_tranches_5ans_nb_sex!$A:$A,0),16)/5</f>
        <v>6.800000000032</v>
      </c>
      <c r="AK54">
        <f>INDEX([1]age_tranches_5ans_nb_sex!$1:$1048576,MATCH('SectorStat-Age-Hommes'!$A54,[1]age_tranches_5ans_nb_sex!$A:$A,0),16)/5</f>
        <v>6.800000000032</v>
      </c>
      <c r="AL54">
        <f>INDEX([1]age_tranches_5ans_nb_sex!$1:$1048576,MATCH('SectorStat-Age-Hommes'!$A54,[1]age_tranches_5ans_nb_sex!$A:$A,0),16)/5</f>
        <v>6.800000000032</v>
      </c>
      <c r="AM54">
        <f>INDEX([1]age_tranches_5ans_nb_sex!$1:$1048576,MATCH('SectorStat-Age-Hommes'!$A54,[1]age_tranches_5ans_nb_sex!$A:$A,0),18)/5</f>
        <v>6.800000000032</v>
      </c>
      <c r="AN54">
        <f>INDEX([1]age_tranches_5ans_nb_sex!$1:$1048576,MATCH('SectorStat-Age-Hommes'!$A54,[1]age_tranches_5ans_nb_sex!$A:$A,0),18)/5</f>
        <v>6.800000000032</v>
      </c>
      <c r="AO54">
        <f>INDEX([1]age_tranches_5ans_nb_sex!$1:$1048576,MATCH('SectorStat-Age-Hommes'!$A54,[1]age_tranches_5ans_nb_sex!$A:$A,0),18)/5</f>
        <v>6.800000000032</v>
      </c>
      <c r="AP54">
        <f>INDEX([1]age_tranches_5ans_nb_sex!$1:$1048576,MATCH('SectorStat-Age-Hommes'!$A54,[1]age_tranches_5ans_nb_sex!$A:$A,0),18)/5</f>
        <v>6.800000000032</v>
      </c>
      <c r="AQ54">
        <f>INDEX([1]age_tranches_5ans_nb_sex!$1:$1048576,MATCH('SectorStat-Age-Hommes'!$A54,[1]age_tranches_5ans_nb_sex!$A:$A,0),18)/5</f>
        <v>6.800000000032</v>
      </c>
      <c r="AR54">
        <f>INDEX([1]age_tranches_5ans_nb_sex!$1:$1048576,MATCH('SectorStat-Age-Hommes'!$A54,[1]age_tranches_5ans_nb_sex!$A:$A,0),20)/5</f>
        <v>9.999999999966402</v>
      </c>
      <c r="AS54">
        <f>INDEX([1]age_tranches_5ans_nb_sex!$1:$1048576,MATCH('SectorStat-Age-Hommes'!$A54,[1]age_tranches_5ans_nb_sex!$A:$A,0),20)/5</f>
        <v>9.999999999966402</v>
      </c>
      <c r="AT54">
        <f>INDEX([1]age_tranches_5ans_nb_sex!$1:$1048576,MATCH('SectorStat-Age-Hommes'!$A54,[1]age_tranches_5ans_nb_sex!$A:$A,0),20)/5</f>
        <v>9.999999999966402</v>
      </c>
      <c r="AU54">
        <f>INDEX([1]age_tranches_5ans_nb_sex!$1:$1048576,MATCH('SectorStat-Age-Hommes'!$A54,[1]age_tranches_5ans_nb_sex!$A:$A,0),20)/5</f>
        <v>9.999999999966402</v>
      </c>
      <c r="AV54">
        <f>INDEX([1]age_tranches_5ans_nb_sex!$1:$1048576,MATCH('SectorStat-Age-Hommes'!$A54,[1]age_tranches_5ans_nb_sex!$A:$A,0),20)/5</f>
        <v>9.999999999966402</v>
      </c>
      <c r="AW54">
        <f>INDEX([1]age_tranches_5ans_nb_sex!$1:$1048576,MATCH('SectorStat-Age-Hommes'!$A54,[1]age_tranches_5ans_nb_sex!$A:$A,0),22)/5</f>
        <v>9.1999999999827988</v>
      </c>
      <c r="AX54">
        <f>INDEX([1]age_tranches_5ans_nb_sex!$1:$1048576,MATCH('SectorStat-Age-Hommes'!$A54,[1]age_tranches_5ans_nb_sex!$A:$A,0),22)/5</f>
        <v>9.1999999999827988</v>
      </c>
      <c r="AY54">
        <f>INDEX([1]age_tranches_5ans_nb_sex!$1:$1048576,MATCH('SectorStat-Age-Hommes'!$A54,[1]age_tranches_5ans_nb_sex!$A:$A,0),22)/5</f>
        <v>9.1999999999827988</v>
      </c>
      <c r="AZ54">
        <f>INDEX([1]age_tranches_5ans_nb_sex!$1:$1048576,MATCH('SectorStat-Age-Hommes'!$A54,[1]age_tranches_5ans_nb_sex!$A:$A,0),22)/5</f>
        <v>9.1999999999827988</v>
      </c>
      <c r="BA54">
        <f>INDEX([1]age_tranches_5ans_nb_sex!$1:$1048576,MATCH('SectorStat-Age-Hommes'!$A54,[1]age_tranches_5ans_nb_sex!$A:$A,0),22)/5</f>
        <v>9.1999999999827988</v>
      </c>
      <c r="BB54">
        <f>INDEX([1]age_tranches_5ans_nb_sex!$1:$1048576,MATCH('SectorStat-Age-Hommes'!$A54,[1]age_tranches_5ans_nb_sex!$A:$A,0),24)/5</f>
        <v>6.5999999999504002</v>
      </c>
      <c r="BC54">
        <f>INDEX([1]age_tranches_5ans_nb_sex!$1:$1048576,MATCH('SectorStat-Age-Hommes'!$A54,[1]age_tranches_5ans_nb_sex!$A:$A,0),24)/5</f>
        <v>6.5999999999504002</v>
      </c>
      <c r="BD54">
        <f>INDEX([1]age_tranches_5ans_nb_sex!$1:$1048576,MATCH('SectorStat-Age-Hommes'!$A54,[1]age_tranches_5ans_nb_sex!$A:$A,0),24)/5</f>
        <v>6.5999999999504002</v>
      </c>
      <c r="BE54">
        <f>INDEX([1]age_tranches_5ans_nb_sex!$1:$1048576,MATCH('SectorStat-Age-Hommes'!$A54,[1]age_tranches_5ans_nb_sex!$A:$A,0),24)/5</f>
        <v>6.5999999999504002</v>
      </c>
      <c r="BF54">
        <f>INDEX([1]age_tranches_5ans_nb_sex!$1:$1048576,MATCH('SectorStat-Age-Hommes'!$A54,[1]age_tranches_5ans_nb_sex!$A:$A,0),24)/5</f>
        <v>6.5999999999504002</v>
      </c>
      <c r="BG54">
        <f>INDEX([1]age_tranches_5ans_nb_sex!$1:$1048576,MATCH('SectorStat-Age-Hommes'!$A54,[1]age_tranches_5ans_nb_sex!$A:$A,0),26)/5</f>
        <v>4.5999999999913994</v>
      </c>
      <c r="BH54">
        <f>INDEX([1]age_tranches_5ans_nb_sex!$1:$1048576,MATCH('SectorStat-Age-Hommes'!$A54,[1]age_tranches_5ans_nb_sex!$A:$A,0),26)/5</f>
        <v>4.5999999999913994</v>
      </c>
      <c r="BI54">
        <f>INDEX([1]age_tranches_5ans_nb_sex!$1:$1048576,MATCH('SectorStat-Age-Hommes'!$A54,[1]age_tranches_5ans_nb_sex!$A:$A,0),26)/5</f>
        <v>4.5999999999913994</v>
      </c>
      <c r="BJ54">
        <f>INDEX([1]age_tranches_5ans_nb_sex!$1:$1048576,MATCH('SectorStat-Age-Hommes'!$A54,[1]age_tranches_5ans_nb_sex!$A:$A,0),26)/5</f>
        <v>4.5999999999913994</v>
      </c>
      <c r="BK54">
        <f>INDEX([1]age_tranches_5ans_nb_sex!$1:$1048576,MATCH('SectorStat-Age-Hommes'!$A54,[1]age_tranches_5ans_nb_sex!$A:$A,0),26)/5</f>
        <v>4.5999999999913994</v>
      </c>
      <c r="BL54">
        <f>INDEX([1]age_tranches_5ans_nb_sex!$1:$1048576,MATCH('SectorStat-Age-Hommes'!$A54,[1]age_tranches_5ans_nb_sex!$A:$A,0),28)/5</f>
        <v>3.5999999999262</v>
      </c>
      <c r="BM54">
        <f>INDEX([1]age_tranches_5ans_nb_sex!$1:$1048576,MATCH('SectorStat-Age-Hommes'!$A54,[1]age_tranches_5ans_nb_sex!$A:$A,0),28)/5</f>
        <v>3.5999999999262</v>
      </c>
      <c r="BN54">
        <f>INDEX([1]age_tranches_5ans_nb_sex!$1:$1048576,MATCH('SectorStat-Age-Hommes'!$A54,[1]age_tranches_5ans_nb_sex!$A:$A,0),28)/5</f>
        <v>3.5999999999262</v>
      </c>
      <c r="BO54">
        <f>INDEX([1]age_tranches_5ans_nb_sex!$1:$1048576,MATCH('SectorStat-Age-Hommes'!$A54,[1]age_tranches_5ans_nb_sex!$A:$A,0),28)/5</f>
        <v>3.5999999999262</v>
      </c>
      <c r="BP54">
        <f>INDEX([1]age_tranches_5ans_nb_sex!$1:$1048576,MATCH('SectorStat-Age-Hommes'!$A54,[1]age_tranches_5ans_nb_sex!$A:$A,0),28)/5</f>
        <v>3.5999999999262</v>
      </c>
      <c r="BQ54">
        <f>INDEX([1]age_tranches_5ans_nb_sex!$1:$1048576,MATCH('SectorStat-Age-Hommes'!$A54,[1]age_tranches_5ans_nb_sex!$A:$A,0),30)/5</f>
        <v>1.9999999999589999</v>
      </c>
      <c r="BR54">
        <f>INDEX([1]age_tranches_5ans_nb_sex!$1:$1048576,MATCH('SectorStat-Age-Hommes'!$A54,[1]age_tranches_5ans_nb_sex!$A:$A,0),30)/5</f>
        <v>1.9999999999589999</v>
      </c>
      <c r="BS54">
        <f>INDEX([1]age_tranches_5ans_nb_sex!$1:$1048576,MATCH('SectorStat-Age-Hommes'!$A54,[1]age_tranches_5ans_nb_sex!$A:$A,0),30)/5</f>
        <v>1.9999999999589999</v>
      </c>
      <c r="BT54">
        <f>INDEX([1]age_tranches_5ans_nb_sex!$1:$1048576,MATCH('SectorStat-Age-Hommes'!$A54,[1]age_tranches_5ans_nb_sex!$A:$A,0),30)/5</f>
        <v>1.9999999999589999</v>
      </c>
      <c r="BU54">
        <f>INDEX([1]age_tranches_5ans_nb_sex!$1:$1048576,MATCH('SectorStat-Age-Hommes'!$A54,[1]age_tranches_5ans_nb_sex!$A:$A,0),30)/5</f>
        <v>1.9999999999589999</v>
      </c>
      <c r="BV54">
        <f>INDEX([1]age_tranches_5ans_nb_sex!$1:$1048576,MATCH('SectorStat-Age-Hommes'!$A54,[1]age_tranches_5ans_nb_sex!$A:$A,0),32)/5</f>
        <v>1.1999999999753999</v>
      </c>
      <c r="BW54">
        <f>INDEX([1]age_tranches_5ans_nb_sex!$1:$1048576,MATCH('SectorStat-Age-Hommes'!$A54,[1]age_tranches_5ans_nb_sex!$A:$A,0),32)/5</f>
        <v>1.1999999999753999</v>
      </c>
      <c r="BX54">
        <f>INDEX([1]age_tranches_5ans_nb_sex!$1:$1048576,MATCH('SectorStat-Age-Hommes'!$A54,[1]age_tranches_5ans_nb_sex!$A:$A,0),32)/5</f>
        <v>1.1999999999753999</v>
      </c>
      <c r="BY54">
        <f>INDEX([1]age_tranches_5ans_nb_sex!$1:$1048576,MATCH('SectorStat-Age-Hommes'!$A54,[1]age_tranches_5ans_nb_sex!$A:$A,0),32)/5</f>
        <v>1.1999999999753999</v>
      </c>
      <c r="BZ54">
        <f>INDEX([1]age_tranches_5ans_nb_sex!$1:$1048576,MATCH('SectorStat-Age-Hommes'!$A54,[1]age_tranches_5ans_nb_sex!$A:$A,0),32)/5</f>
        <v>1.1999999999753999</v>
      </c>
      <c r="CA54">
        <f>INDEX([1]age_tranches_5ans_nb_sex!$1:$1048576,MATCH('SectorStat-Age-Hommes'!$A54,[1]age_tranches_5ans_nb_sex!$A:$A,0),34)/5</f>
        <v>0.39999999999179997</v>
      </c>
      <c r="CB54">
        <f>INDEX([1]age_tranches_5ans_nb_sex!$1:$1048576,MATCH('SectorStat-Age-Hommes'!$A54,[1]age_tranches_5ans_nb_sex!$A:$A,0),34)/5</f>
        <v>0.39999999999179997</v>
      </c>
      <c r="CC54">
        <f>INDEX([1]age_tranches_5ans_nb_sex!$1:$1048576,MATCH('SectorStat-Age-Hommes'!$A54,[1]age_tranches_5ans_nb_sex!$A:$A,0),34)/5</f>
        <v>0.39999999999179997</v>
      </c>
      <c r="CD54">
        <f>INDEX([1]age_tranches_5ans_nb_sex!$1:$1048576,MATCH('SectorStat-Age-Hommes'!$A54,[1]age_tranches_5ans_nb_sex!$A:$A,0),34)/5</f>
        <v>0.39999999999179997</v>
      </c>
      <c r="CE54">
        <f>INDEX([1]age_tranches_5ans_nb_sex!$1:$1048576,MATCH('SectorStat-Age-Hommes'!$A54,[1]age_tranches_5ans_nb_sex!$A:$A,0),34)/5</f>
        <v>0.39999999999179997</v>
      </c>
      <c r="CF54">
        <f>INDEX([1]age_tranches_5ans_nb_sex!$1:$1048576,MATCH('SectorStat-Age-Hommes'!$A54,[1]age_tranches_5ans_nb_sex!$A:$A,0),36)/5</f>
        <v>0.39999999999179997</v>
      </c>
      <c r="CG54">
        <f>INDEX([1]age_tranches_5ans_nb_sex!$1:$1048576,MATCH('SectorStat-Age-Hommes'!$A54,[1]age_tranches_5ans_nb_sex!$A:$A,0),36)/5</f>
        <v>0.39999999999179997</v>
      </c>
      <c r="CH54">
        <f>INDEX([1]age_tranches_5ans_nb_sex!$1:$1048576,MATCH('SectorStat-Age-Hommes'!$A54,[1]age_tranches_5ans_nb_sex!$A:$A,0),36)/5</f>
        <v>0.39999999999179997</v>
      </c>
      <c r="CI54">
        <f>INDEX([1]age_tranches_5ans_nb_sex!$1:$1048576,MATCH('SectorStat-Age-Hommes'!$A54,[1]age_tranches_5ans_nb_sex!$A:$A,0),36)/5</f>
        <v>0.39999999999179997</v>
      </c>
      <c r="CJ54">
        <f>INDEX([1]age_tranches_5ans_nb_sex!$1:$1048576,MATCH('SectorStat-Age-Hommes'!$A54,[1]age_tranches_5ans_nb_sex!$A:$A,0),36)/5</f>
        <v>0.39999999999179997</v>
      </c>
      <c r="CK54">
        <f>INDEX([1]age_tranches_5ans_nb_sex!$1:$1048576,MATCH('SectorStat-Age-Hommes'!$A54,[1]age_tranches_5ans_nb_sex!$A:$A,0),38)/5</f>
        <v>0.20000000008160002</v>
      </c>
      <c r="CL54">
        <f>INDEX([1]age_tranches_5ans_nb_sex!$1:$1048576,MATCH('SectorStat-Age-Hommes'!$A54,[1]age_tranches_5ans_nb_sex!$A:$A,0),38)/5</f>
        <v>0.20000000008160002</v>
      </c>
      <c r="CM54">
        <f>INDEX([1]age_tranches_5ans_nb_sex!$1:$1048576,MATCH('SectorStat-Age-Hommes'!$A54,[1]age_tranches_5ans_nb_sex!$A:$A,0),38)/5</f>
        <v>0.20000000008160002</v>
      </c>
      <c r="CN54">
        <f>INDEX([1]age_tranches_5ans_nb_sex!$1:$1048576,MATCH('SectorStat-Age-Hommes'!$A54,[1]age_tranches_5ans_nb_sex!$A:$A,0),38)/5</f>
        <v>0.20000000008160002</v>
      </c>
      <c r="CO54">
        <f>INDEX([1]age_tranches_5ans_nb_sex!$1:$1048576,MATCH('SectorStat-Age-Hommes'!$A54,[1]age_tranches_5ans_nb_sex!$A:$A,0),38)/5</f>
        <v>0.20000000008160002</v>
      </c>
      <c r="CP54" s="2">
        <f>INDEX([1]age_tranches_5ans_nb_sex!$1:$1048576,MATCH('SectorStat-Age-Hommes'!$A54,[1]age_tranches_5ans_nb_sex!$A:$A,0),40)/5</f>
        <v>0.20000000008160002</v>
      </c>
      <c r="CQ54" s="2">
        <f>INDEX([1]age_tranches_5ans_nb_sex!$1:$1048576,MATCH('SectorStat-Age-Hommes'!$A54,[1]age_tranches_5ans_nb_sex!$A:$A,0),40)/5</f>
        <v>0.20000000008160002</v>
      </c>
      <c r="CR54" s="2">
        <f>INDEX([1]age_tranches_5ans_nb_sex!$1:$1048576,MATCH('SectorStat-Age-Hommes'!$A54,[1]age_tranches_5ans_nb_sex!$A:$A,0),40)/5</f>
        <v>0.20000000008160002</v>
      </c>
      <c r="CS54" s="2">
        <f>INDEX([1]age_tranches_5ans_nb_sex!$1:$1048576,MATCH('SectorStat-Age-Hommes'!$A54,[1]age_tranches_5ans_nb_sex!$A:$A,0),40)/5</f>
        <v>0.20000000008160002</v>
      </c>
      <c r="CT54" s="2">
        <f>INDEX([1]age_tranches_5ans_nb_sex!$1:$1048576,MATCH('SectorStat-Age-Hommes'!$A54,[1]age_tranches_5ans_nb_sex!$A:$A,0),40)/5</f>
        <v>0.20000000008160002</v>
      </c>
      <c r="CZ54" s="3"/>
      <c r="DA54" s="3"/>
      <c r="DB54" s="3"/>
      <c r="DC54" s="3"/>
      <c r="DD54" s="3"/>
    </row>
    <row r="55" spans="1:108" x14ac:dyDescent="0.35">
      <c r="A55" s="1" t="s">
        <v>109</v>
      </c>
      <c r="B55" s="1" t="s">
        <v>110</v>
      </c>
      <c r="C55" t="str">
        <f>INDEX([1]SectorStat!$1:$1048576,MATCH('[1]Distribution ages'!$A55,[1]SectorStat!$B:$B,0),4)</f>
        <v>Anderlecht</v>
      </c>
      <c r="D55">
        <f>INDEX([1]age_tranches_5ans_nb_sex!$1:$1048576,MATCH('SectorStat-Age-Hommes'!$A55,[1]age_tranches_5ans_nb_sex!$A:$A,0),4)/5</f>
        <v>28.199999999717399</v>
      </c>
      <c r="E55">
        <f>INDEX([1]age_tranches_5ans_nb_sex!$1:$1048576,MATCH('SectorStat-Age-Hommes'!$A55,[1]age_tranches_5ans_nb_sex!$A:$A,0),4)/5</f>
        <v>28.199999999717399</v>
      </c>
      <c r="F55">
        <f>INDEX([1]age_tranches_5ans_nb_sex!$1:$1048576,MATCH('SectorStat-Age-Hommes'!$A55,[1]age_tranches_5ans_nb_sex!$A:$A,0),4)/5</f>
        <v>28.199999999717399</v>
      </c>
      <c r="G55">
        <f>INDEX([1]age_tranches_5ans_nb_sex!$1:$1048576,MATCH('SectorStat-Age-Hommes'!$A55,[1]age_tranches_5ans_nb_sex!$A:$A,0),4)/5</f>
        <v>28.199999999717399</v>
      </c>
      <c r="H55">
        <f>INDEX([1]age_tranches_5ans_nb_sex!$1:$1048576,MATCH('SectorStat-Age-Hommes'!$A55,[1]age_tranches_5ans_nb_sex!$A:$A,0),4)/5</f>
        <v>28.199999999717399</v>
      </c>
      <c r="I55">
        <f>INDEX([1]age_tranches_5ans_nb_sex!$1:$1048576,MATCH('SectorStat-Age-Hommes'!$A55,[1]age_tranches_5ans_nb_sex!$A:$A,0),6)/5</f>
        <v>27.399999999884994</v>
      </c>
      <c r="J55">
        <f>INDEX([1]age_tranches_5ans_nb_sex!$1:$1048576,MATCH('SectorStat-Age-Hommes'!$A55,[1]age_tranches_5ans_nb_sex!$A:$A,0),6)/5</f>
        <v>27.399999999884994</v>
      </c>
      <c r="K55">
        <f>INDEX([1]age_tranches_5ans_nb_sex!$1:$1048576,MATCH('SectorStat-Age-Hommes'!$A55,[1]age_tranches_5ans_nb_sex!$A:$A,0),6)/5</f>
        <v>27.399999999884994</v>
      </c>
      <c r="L55">
        <f>INDEX([1]age_tranches_5ans_nb_sex!$1:$1048576,MATCH('SectorStat-Age-Hommes'!$A55,[1]age_tranches_5ans_nb_sex!$A:$A,0),6)/5</f>
        <v>27.399999999884994</v>
      </c>
      <c r="M55">
        <f>INDEX([1]age_tranches_5ans_nb_sex!$1:$1048576,MATCH('SectorStat-Age-Hommes'!$A55,[1]age_tranches_5ans_nb_sex!$A:$A,0),6)/5</f>
        <v>27.399999999884994</v>
      </c>
      <c r="N55">
        <f>INDEX([1]age_tranches_5ans_nb_sex!$1:$1048576,MATCH('SectorStat-Age-Hommes'!$A55,[1]age_tranches_5ans_nb_sex!$A:$A,0),8)/5</f>
        <v>24.000000000266404</v>
      </c>
      <c r="O55">
        <f>INDEX([1]age_tranches_5ans_nb_sex!$1:$1048576,MATCH('SectorStat-Age-Hommes'!$A55,[1]age_tranches_5ans_nb_sex!$A:$A,0),8)/5</f>
        <v>24.000000000266404</v>
      </c>
      <c r="P55">
        <f>INDEX([1]age_tranches_5ans_nb_sex!$1:$1048576,MATCH('SectorStat-Age-Hommes'!$A55,[1]age_tranches_5ans_nb_sex!$A:$A,0),8)/5</f>
        <v>24.000000000266404</v>
      </c>
      <c r="Q55">
        <f>INDEX([1]age_tranches_5ans_nb_sex!$1:$1048576,MATCH('SectorStat-Age-Hommes'!$A55,[1]age_tranches_5ans_nb_sex!$A:$A,0),8)/5</f>
        <v>24.000000000266404</v>
      </c>
      <c r="R55">
        <f>INDEX([1]age_tranches_5ans_nb_sex!$1:$1048576,MATCH('SectorStat-Age-Hommes'!$A55,[1]age_tranches_5ans_nb_sex!$A:$A,0),8)/5</f>
        <v>24.000000000266404</v>
      </c>
      <c r="S55">
        <f>INDEX([1]age_tranches_5ans_nb_sex!$1:$1048576,MATCH('SectorStat-Age-Hommes'!$A55,[1]age_tranches_5ans_nb_sex!$A:$A,0),10)/5</f>
        <v>19.5999999998646</v>
      </c>
      <c r="T55">
        <f>INDEX([1]age_tranches_5ans_nb_sex!$1:$1048576,MATCH('SectorStat-Age-Hommes'!$A55,[1]age_tranches_5ans_nb_sex!$A:$A,0),10)/5</f>
        <v>19.5999999998646</v>
      </c>
      <c r="U55">
        <f>INDEX([1]age_tranches_5ans_nb_sex!$1:$1048576,MATCH('SectorStat-Age-Hommes'!$A55,[1]age_tranches_5ans_nb_sex!$A:$A,0),10)/5</f>
        <v>19.5999999998646</v>
      </c>
      <c r="V55">
        <f>INDEX([1]age_tranches_5ans_nb_sex!$1:$1048576,MATCH('SectorStat-Age-Hommes'!$A55,[1]age_tranches_5ans_nb_sex!$A:$A,0),10)/5</f>
        <v>19.5999999998646</v>
      </c>
      <c r="W55">
        <f>INDEX([1]age_tranches_5ans_nb_sex!$1:$1048576,MATCH('SectorStat-Age-Hommes'!$A55,[1]age_tranches_5ans_nb_sex!$A:$A,0),10)/5</f>
        <v>19.5999999998646</v>
      </c>
      <c r="X55">
        <f>INDEX([1]age_tranches_5ans_nb_sex!$1:$1048576,MATCH('SectorStat-Age-Hommes'!$A55,[1]age_tranches_5ans_nb_sex!$A:$A,0),10)/5</f>
        <v>19.5999999998646</v>
      </c>
      <c r="Y55">
        <f>INDEX([1]age_tranches_5ans_nb_sex!$1:$1048576,MATCH('SectorStat-Age-Hommes'!$A55,[1]age_tranches_5ans_nb_sex!$A:$A,0),12)/5</f>
        <v>16.600000000162201</v>
      </c>
      <c r="Z55">
        <f>INDEX([1]age_tranches_5ans_nb_sex!$1:$1048576,MATCH('SectorStat-Age-Hommes'!$A55,[1]age_tranches_5ans_nb_sex!$A:$A,0),12)/5</f>
        <v>16.600000000162201</v>
      </c>
      <c r="AA55">
        <f>INDEX([1]age_tranches_5ans_nb_sex!$1:$1048576,MATCH('SectorStat-Age-Hommes'!$A55,[1]age_tranches_5ans_nb_sex!$A:$A,0),12)/5</f>
        <v>16.600000000162201</v>
      </c>
      <c r="AB55">
        <f>INDEX([1]age_tranches_5ans_nb_sex!$1:$1048576,MATCH('SectorStat-Age-Hommes'!$A55,[1]age_tranches_5ans_nb_sex!$A:$A,0),12)/5</f>
        <v>16.600000000162201</v>
      </c>
      <c r="AC55">
        <f>INDEX([1]age_tranches_5ans_nb_sex!$1:$1048576,MATCH('SectorStat-Age-Hommes'!$A55,[1]age_tranches_5ans_nb_sex!$A:$A,0),14)/5</f>
        <v>20.399999999696998</v>
      </c>
      <c r="AD55">
        <f>INDEX([1]age_tranches_5ans_nb_sex!$1:$1048576,MATCH('SectorStat-Age-Hommes'!$A55,[1]age_tranches_5ans_nb_sex!$A:$A,0),14)/5</f>
        <v>20.399999999696998</v>
      </c>
      <c r="AE55">
        <f>INDEX([1]age_tranches_5ans_nb_sex!$1:$1048576,MATCH('SectorStat-Age-Hommes'!$A55,[1]age_tranches_5ans_nb_sex!$A:$A,0),14)/5</f>
        <v>20.399999999696998</v>
      </c>
      <c r="AF55">
        <f>INDEX([1]age_tranches_5ans_nb_sex!$1:$1048576,MATCH('SectorStat-Age-Hommes'!$A55,[1]age_tranches_5ans_nb_sex!$A:$A,0),14)/5</f>
        <v>20.399999999696998</v>
      </c>
      <c r="AG55">
        <f>INDEX([1]age_tranches_5ans_nb_sex!$1:$1048576,MATCH('SectorStat-Age-Hommes'!$A55,[1]age_tranches_5ans_nb_sex!$A:$A,0),14)/5</f>
        <v>20.399999999696998</v>
      </c>
      <c r="AH55">
        <f>INDEX([1]age_tranches_5ans_nb_sex!$1:$1048576,MATCH('SectorStat-Age-Hommes'!$A55,[1]age_tranches_5ans_nb_sex!$A:$A,0),16)/5</f>
        <v>25.800000000220201</v>
      </c>
      <c r="AI55">
        <f>INDEX([1]age_tranches_5ans_nb_sex!$1:$1048576,MATCH('SectorStat-Age-Hommes'!$A55,[1]age_tranches_5ans_nb_sex!$A:$A,0),16)/5</f>
        <v>25.800000000220201</v>
      </c>
      <c r="AJ55">
        <f>INDEX([1]age_tranches_5ans_nb_sex!$1:$1048576,MATCH('SectorStat-Age-Hommes'!$A55,[1]age_tranches_5ans_nb_sex!$A:$A,0),16)/5</f>
        <v>25.800000000220201</v>
      </c>
      <c r="AK55">
        <f>INDEX([1]age_tranches_5ans_nb_sex!$1:$1048576,MATCH('SectorStat-Age-Hommes'!$A55,[1]age_tranches_5ans_nb_sex!$A:$A,0),16)/5</f>
        <v>25.800000000220201</v>
      </c>
      <c r="AL55">
        <f>INDEX([1]age_tranches_5ans_nb_sex!$1:$1048576,MATCH('SectorStat-Age-Hommes'!$A55,[1]age_tranches_5ans_nb_sex!$A:$A,0),16)/5</f>
        <v>25.800000000220201</v>
      </c>
      <c r="AM55">
        <f>INDEX([1]age_tranches_5ans_nb_sex!$1:$1048576,MATCH('SectorStat-Age-Hommes'!$A55,[1]age_tranches_5ans_nb_sex!$A:$A,0),18)/5</f>
        <v>25.200000000014999</v>
      </c>
      <c r="AN55">
        <f>INDEX([1]age_tranches_5ans_nb_sex!$1:$1048576,MATCH('SectorStat-Age-Hommes'!$A55,[1]age_tranches_5ans_nb_sex!$A:$A,0),18)/5</f>
        <v>25.200000000014999</v>
      </c>
      <c r="AO55">
        <f>INDEX([1]age_tranches_5ans_nb_sex!$1:$1048576,MATCH('SectorStat-Age-Hommes'!$A55,[1]age_tranches_5ans_nb_sex!$A:$A,0),18)/5</f>
        <v>25.200000000014999</v>
      </c>
      <c r="AP55">
        <f>INDEX([1]age_tranches_5ans_nb_sex!$1:$1048576,MATCH('SectorStat-Age-Hommes'!$A55,[1]age_tranches_5ans_nb_sex!$A:$A,0),18)/5</f>
        <v>25.200000000014999</v>
      </c>
      <c r="AQ55">
        <f>INDEX([1]age_tranches_5ans_nb_sex!$1:$1048576,MATCH('SectorStat-Age-Hommes'!$A55,[1]age_tranches_5ans_nb_sex!$A:$A,0),18)/5</f>
        <v>25.200000000014999</v>
      </c>
      <c r="AR55">
        <f>INDEX([1]age_tranches_5ans_nb_sex!$1:$1048576,MATCH('SectorStat-Age-Hommes'!$A55,[1]age_tranches_5ans_nb_sex!$A:$A,0),20)/5</f>
        <v>24.800000000098798</v>
      </c>
      <c r="AS55">
        <f>INDEX([1]age_tranches_5ans_nb_sex!$1:$1048576,MATCH('SectorStat-Age-Hommes'!$A55,[1]age_tranches_5ans_nb_sex!$A:$A,0),20)/5</f>
        <v>24.800000000098798</v>
      </c>
      <c r="AT55">
        <f>INDEX([1]age_tranches_5ans_nb_sex!$1:$1048576,MATCH('SectorStat-Age-Hommes'!$A55,[1]age_tranches_5ans_nb_sex!$A:$A,0),20)/5</f>
        <v>24.800000000098798</v>
      </c>
      <c r="AU55">
        <f>INDEX([1]age_tranches_5ans_nb_sex!$1:$1048576,MATCH('SectorStat-Age-Hommes'!$A55,[1]age_tranches_5ans_nb_sex!$A:$A,0),20)/5</f>
        <v>24.800000000098798</v>
      </c>
      <c r="AV55">
        <f>INDEX([1]age_tranches_5ans_nb_sex!$1:$1048576,MATCH('SectorStat-Age-Hommes'!$A55,[1]age_tranches_5ans_nb_sex!$A:$A,0),20)/5</f>
        <v>24.800000000098798</v>
      </c>
      <c r="AW55">
        <f>INDEX([1]age_tranches_5ans_nb_sex!$1:$1048576,MATCH('SectorStat-Age-Hommes'!$A55,[1]age_tranches_5ans_nb_sex!$A:$A,0),22)/5</f>
        <v>25.200000000014999</v>
      </c>
      <c r="AX55">
        <f>INDEX([1]age_tranches_5ans_nb_sex!$1:$1048576,MATCH('SectorStat-Age-Hommes'!$A55,[1]age_tranches_5ans_nb_sex!$A:$A,0),22)/5</f>
        <v>25.200000000014999</v>
      </c>
      <c r="AY55">
        <f>INDEX([1]age_tranches_5ans_nb_sex!$1:$1048576,MATCH('SectorStat-Age-Hommes'!$A55,[1]age_tranches_5ans_nb_sex!$A:$A,0),22)/5</f>
        <v>25.200000000014999</v>
      </c>
      <c r="AZ55">
        <f>INDEX([1]age_tranches_5ans_nb_sex!$1:$1048576,MATCH('SectorStat-Age-Hommes'!$A55,[1]age_tranches_5ans_nb_sex!$A:$A,0),22)/5</f>
        <v>25.200000000014999</v>
      </c>
      <c r="BA55">
        <f>INDEX([1]age_tranches_5ans_nb_sex!$1:$1048576,MATCH('SectorStat-Age-Hommes'!$A55,[1]age_tranches_5ans_nb_sex!$A:$A,0),22)/5</f>
        <v>25.200000000014999</v>
      </c>
      <c r="BB55">
        <f>INDEX([1]age_tranches_5ans_nb_sex!$1:$1048576,MATCH('SectorStat-Age-Hommes'!$A55,[1]age_tranches_5ans_nb_sex!$A:$A,0),24)/5</f>
        <v>22.200000000312603</v>
      </c>
      <c r="BC55">
        <f>INDEX([1]age_tranches_5ans_nb_sex!$1:$1048576,MATCH('SectorStat-Age-Hommes'!$A55,[1]age_tranches_5ans_nb_sex!$A:$A,0),24)/5</f>
        <v>22.200000000312603</v>
      </c>
      <c r="BD55">
        <f>INDEX([1]age_tranches_5ans_nb_sex!$1:$1048576,MATCH('SectorStat-Age-Hommes'!$A55,[1]age_tranches_5ans_nb_sex!$A:$A,0),24)/5</f>
        <v>22.200000000312603</v>
      </c>
      <c r="BE55">
        <f>INDEX([1]age_tranches_5ans_nb_sex!$1:$1048576,MATCH('SectorStat-Age-Hommes'!$A55,[1]age_tranches_5ans_nb_sex!$A:$A,0),24)/5</f>
        <v>22.200000000312603</v>
      </c>
      <c r="BF55">
        <f>INDEX([1]age_tranches_5ans_nb_sex!$1:$1048576,MATCH('SectorStat-Age-Hommes'!$A55,[1]age_tranches_5ans_nb_sex!$A:$A,0),24)/5</f>
        <v>22.200000000312603</v>
      </c>
      <c r="BG55">
        <f>INDEX([1]age_tranches_5ans_nb_sex!$1:$1048576,MATCH('SectorStat-Age-Hommes'!$A55,[1]age_tranches_5ans_nb_sex!$A:$A,0),26)/5</f>
        <v>15.999999999957002</v>
      </c>
      <c r="BH55">
        <f>INDEX([1]age_tranches_5ans_nb_sex!$1:$1048576,MATCH('SectorStat-Age-Hommes'!$A55,[1]age_tranches_5ans_nb_sex!$A:$A,0),26)/5</f>
        <v>15.999999999957002</v>
      </c>
      <c r="BI55">
        <f>INDEX([1]age_tranches_5ans_nb_sex!$1:$1048576,MATCH('SectorStat-Age-Hommes'!$A55,[1]age_tranches_5ans_nb_sex!$A:$A,0),26)/5</f>
        <v>15.999999999957002</v>
      </c>
      <c r="BJ55">
        <f>INDEX([1]age_tranches_5ans_nb_sex!$1:$1048576,MATCH('SectorStat-Age-Hommes'!$A55,[1]age_tranches_5ans_nb_sex!$A:$A,0),26)/5</f>
        <v>15.999999999957002</v>
      </c>
      <c r="BK55">
        <f>INDEX([1]age_tranches_5ans_nb_sex!$1:$1048576,MATCH('SectorStat-Age-Hommes'!$A55,[1]age_tranches_5ans_nb_sex!$A:$A,0),26)/5</f>
        <v>15.999999999957002</v>
      </c>
      <c r="BL55">
        <f>INDEX([1]age_tranches_5ans_nb_sex!$1:$1048576,MATCH('SectorStat-Age-Hommes'!$A55,[1]age_tranches_5ans_nb_sex!$A:$A,0),28)/5</f>
        <v>13.000000000254598</v>
      </c>
      <c r="BM55">
        <f>INDEX([1]age_tranches_5ans_nb_sex!$1:$1048576,MATCH('SectorStat-Age-Hommes'!$A55,[1]age_tranches_5ans_nb_sex!$A:$A,0),28)/5</f>
        <v>13.000000000254598</v>
      </c>
      <c r="BN55">
        <f>INDEX([1]age_tranches_5ans_nb_sex!$1:$1048576,MATCH('SectorStat-Age-Hommes'!$A55,[1]age_tranches_5ans_nb_sex!$A:$A,0),28)/5</f>
        <v>13.000000000254598</v>
      </c>
      <c r="BO55">
        <f>INDEX([1]age_tranches_5ans_nb_sex!$1:$1048576,MATCH('SectorStat-Age-Hommes'!$A55,[1]age_tranches_5ans_nb_sex!$A:$A,0),28)/5</f>
        <v>13.000000000254598</v>
      </c>
      <c r="BP55">
        <f>INDEX([1]age_tranches_5ans_nb_sex!$1:$1048576,MATCH('SectorStat-Age-Hommes'!$A55,[1]age_tranches_5ans_nb_sex!$A:$A,0),28)/5</f>
        <v>13.000000000254598</v>
      </c>
      <c r="BQ55">
        <f>INDEX([1]age_tranches_5ans_nb_sex!$1:$1048576,MATCH('SectorStat-Age-Hommes'!$A55,[1]age_tranches_5ans_nb_sex!$A:$A,0),30)/5</f>
        <v>13.400000000170801</v>
      </c>
      <c r="BR55">
        <f>INDEX([1]age_tranches_5ans_nb_sex!$1:$1048576,MATCH('SectorStat-Age-Hommes'!$A55,[1]age_tranches_5ans_nb_sex!$A:$A,0),30)/5</f>
        <v>13.400000000170801</v>
      </c>
      <c r="BS55">
        <f>INDEX([1]age_tranches_5ans_nb_sex!$1:$1048576,MATCH('SectorStat-Age-Hommes'!$A55,[1]age_tranches_5ans_nb_sex!$A:$A,0),30)/5</f>
        <v>13.400000000170801</v>
      </c>
      <c r="BT55">
        <f>INDEX([1]age_tranches_5ans_nb_sex!$1:$1048576,MATCH('SectorStat-Age-Hommes'!$A55,[1]age_tranches_5ans_nb_sex!$A:$A,0),30)/5</f>
        <v>13.400000000170801</v>
      </c>
      <c r="BU55">
        <f>INDEX([1]age_tranches_5ans_nb_sex!$1:$1048576,MATCH('SectorStat-Age-Hommes'!$A55,[1]age_tranches_5ans_nb_sex!$A:$A,0),30)/5</f>
        <v>13.400000000170801</v>
      </c>
      <c r="BV55">
        <f>INDEX([1]age_tranches_5ans_nb_sex!$1:$1048576,MATCH('SectorStat-Age-Hommes'!$A55,[1]age_tranches_5ans_nb_sex!$A:$A,0),32)/5</f>
        <v>10.799999999722798</v>
      </c>
      <c r="BW55">
        <f>INDEX([1]age_tranches_5ans_nb_sex!$1:$1048576,MATCH('SectorStat-Age-Hommes'!$A55,[1]age_tranches_5ans_nb_sex!$A:$A,0),32)/5</f>
        <v>10.799999999722798</v>
      </c>
      <c r="BX55">
        <f>INDEX([1]age_tranches_5ans_nb_sex!$1:$1048576,MATCH('SectorStat-Age-Hommes'!$A55,[1]age_tranches_5ans_nb_sex!$A:$A,0),32)/5</f>
        <v>10.799999999722798</v>
      </c>
      <c r="BY55">
        <f>INDEX([1]age_tranches_5ans_nb_sex!$1:$1048576,MATCH('SectorStat-Age-Hommes'!$A55,[1]age_tranches_5ans_nb_sex!$A:$A,0),32)/5</f>
        <v>10.799999999722798</v>
      </c>
      <c r="BZ55">
        <f>INDEX([1]age_tranches_5ans_nb_sex!$1:$1048576,MATCH('SectorStat-Age-Hommes'!$A55,[1]age_tranches_5ans_nb_sex!$A:$A,0),32)/5</f>
        <v>10.799999999722798</v>
      </c>
      <c r="CA55">
        <f>INDEX([1]age_tranches_5ans_nb_sex!$1:$1048576,MATCH('SectorStat-Age-Hommes'!$A55,[1]age_tranches_5ans_nb_sex!$A:$A,0),34)/5</f>
        <v>6.1999999996937998</v>
      </c>
      <c r="CB55">
        <f>INDEX([1]age_tranches_5ans_nb_sex!$1:$1048576,MATCH('SectorStat-Age-Hommes'!$A55,[1]age_tranches_5ans_nb_sex!$A:$A,0),34)/5</f>
        <v>6.1999999996937998</v>
      </c>
      <c r="CC55">
        <f>INDEX([1]age_tranches_5ans_nb_sex!$1:$1048576,MATCH('SectorStat-Age-Hommes'!$A55,[1]age_tranches_5ans_nb_sex!$A:$A,0),34)/5</f>
        <v>6.1999999996937998</v>
      </c>
      <c r="CD55">
        <f>INDEX([1]age_tranches_5ans_nb_sex!$1:$1048576,MATCH('SectorStat-Age-Hommes'!$A55,[1]age_tranches_5ans_nb_sex!$A:$A,0),34)/5</f>
        <v>6.1999999996937998</v>
      </c>
      <c r="CE55">
        <f>INDEX([1]age_tranches_5ans_nb_sex!$1:$1048576,MATCH('SectorStat-Age-Hommes'!$A55,[1]age_tranches_5ans_nb_sex!$A:$A,0),34)/5</f>
        <v>6.1999999996937998</v>
      </c>
      <c r="CF55">
        <f>INDEX([1]age_tranches_5ans_nb_sex!$1:$1048576,MATCH('SectorStat-Age-Hommes'!$A55,[1]age_tranches_5ans_nb_sex!$A:$A,0),36)/5</f>
        <v>4.9999999999452003</v>
      </c>
      <c r="CG55">
        <f>INDEX([1]age_tranches_5ans_nb_sex!$1:$1048576,MATCH('SectorStat-Age-Hommes'!$A55,[1]age_tranches_5ans_nb_sex!$A:$A,0),36)/5</f>
        <v>4.9999999999452003</v>
      </c>
      <c r="CH55">
        <f>INDEX([1]age_tranches_5ans_nb_sex!$1:$1048576,MATCH('SectorStat-Age-Hommes'!$A55,[1]age_tranches_5ans_nb_sex!$A:$A,0),36)/5</f>
        <v>4.9999999999452003</v>
      </c>
      <c r="CI55">
        <f>INDEX([1]age_tranches_5ans_nb_sex!$1:$1048576,MATCH('SectorStat-Age-Hommes'!$A55,[1]age_tranches_5ans_nb_sex!$A:$A,0),36)/5</f>
        <v>4.9999999999452003</v>
      </c>
      <c r="CJ55">
        <f>INDEX([1]age_tranches_5ans_nb_sex!$1:$1048576,MATCH('SectorStat-Age-Hommes'!$A55,[1]age_tranches_5ans_nb_sex!$A:$A,0),36)/5</f>
        <v>4.9999999999452003</v>
      </c>
      <c r="CK55">
        <f>INDEX([1]age_tranches_5ans_nb_sex!$1:$1048576,MATCH('SectorStat-Age-Hommes'!$A55,[1]age_tranches_5ans_nb_sex!$A:$A,0),38)/5</f>
        <v>2.8000000000751997</v>
      </c>
      <c r="CL55">
        <f>INDEX([1]age_tranches_5ans_nb_sex!$1:$1048576,MATCH('SectorStat-Age-Hommes'!$A55,[1]age_tranches_5ans_nb_sex!$A:$A,0),38)/5</f>
        <v>2.8000000000751997</v>
      </c>
      <c r="CM55">
        <f>INDEX([1]age_tranches_5ans_nb_sex!$1:$1048576,MATCH('SectorStat-Age-Hommes'!$A55,[1]age_tranches_5ans_nb_sex!$A:$A,0),38)/5</f>
        <v>2.8000000000751997</v>
      </c>
      <c r="CN55">
        <f>INDEX([1]age_tranches_5ans_nb_sex!$1:$1048576,MATCH('SectorStat-Age-Hommes'!$A55,[1]age_tranches_5ans_nb_sex!$A:$A,0),38)/5</f>
        <v>2.8000000000751997</v>
      </c>
      <c r="CO55">
        <f>INDEX([1]age_tranches_5ans_nb_sex!$1:$1048576,MATCH('SectorStat-Age-Hommes'!$A55,[1]age_tranches_5ans_nb_sex!$A:$A,0),38)/5</f>
        <v>2.8000000000751997</v>
      </c>
      <c r="CP55" s="2">
        <f>INDEX([1]age_tranches_5ans_nb_sex!$1:$1048576,MATCH('SectorStat-Age-Hommes'!$A55,[1]age_tranches_5ans_nb_sex!$A:$A,0),40)/5</f>
        <v>1.4000000000375998</v>
      </c>
      <c r="CQ55" s="2">
        <f>INDEX([1]age_tranches_5ans_nb_sex!$1:$1048576,MATCH('SectorStat-Age-Hommes'!$A55,[1]age_tranches_5ans_nb_sex!$A:$A,0),40)/5</f>
        <v>1.4000000000375998</v>
      </c>
      <c r="CR55" s="2">
        <f>INDEX([1]age_tranches_5ans_nb_sex!$1:$1048576,MATCH('SectorStat-Age-Hommes'!$A55,[1]age_tranches_5ans_nb_sex!$A:$A,0),40)/5</f>
        <v>1.4000000000375998</v>
      </c>
      <c r="CS55" s="2">
        <f>INDEX([1]age_tranches_5ans_nb_sex!$1:$1048576,MATCH('SectorStat-Age-Hommes'!$A55,[1]age_tranches_5ans_nb_sex!$A:$A,0),40)/5</f>
        <v>1.4000000000375998</v>
      </c>
      <c r="CT55" s="2">
        <f>INDEX([1]age_tranches_5ans_nb_sex!$1:$1048576,MATCH('SectorStat-Age-Hommes'!$A55,[1]age_tranches_5ans_nb_sex!$A:$A,0),40)/5</f>
        <v>1.4000000000375998</v>
      </c>
      <c r="CZ55" s="3"/>
      <c r="DA55" s="3"/>
      <c r="DB55" s="3"/>
      <c r="DC55" s="3"/>
      <c r="DD55" s="3"/>
    </row>
    <row r="56" spans="1:108" x14ac:dyDescent="0.35">
      <c r="A56" s="1" t="s">
        <v>111</v>
      </c>
      <c r="B56" s="1" t="s">
        <v>112</v>
      </c>
      <c r="C56" t="str">
        <f>INDEX([1]SectorStat!$1:$1048576,MATCH('[1]Distribution ages'!$A56,[1]SectorStat!$B:$B,0),4)</f>
        <v>Anderlecht</v>
      </c>
      <c r="D56">
        <f>INDEX([1]age_tranches_5ans_nb_sex!$1:$1048576,MATCH('SectorStat-Age-Hommes'!$A56,[1]age_tranches_5ans_nb_sex!$A:$A,0),4)/5</f>
        <v>29.399999999798002</v>
      </c>
      <c r="E56">
        <f>INDEX([1]age_tranches_5ans_nb_sex!$1:$1048576,MATCH('SectorStat-Age-Hommes'!$A56,[1]age_tranches_5ans_nb_sex!$A:$A,0),4)/5</f>
        <v>29.399999999798002</v>
      </c>
      <c r="F56">
        <f>INDEX([1]age_tranches_5ans_nb_sex!$1:$1048576,MATCH('SectorStat-Age-Hommes'!$A56,[1]age_tranches_5ans_nb_sex!$A:$A,0),4)/5</f>
        <v>29.399999999798002</v>
      </c>
      <c r="G56">
        <f>INDEX([1]age_tranches_5ans_nb_sex!$1:$1048576,MATCH('SectorStat-Age-Hommes'!$A56,[1]age_tranches_5ans_nb_sex!$A:$A,0),4)/5</f>
        <v>29.399999999798002</v>
      </c>
      <c r="H56">
        <f>INDEX([1]age_tranches_5ans_nb_sex!$1:$1048576,MATCH('SectorStat-Age-Hommes'!$A56,[1]age_tranches_5ans_nb_sex!$A:$A,0),4)/5</f>
        <v>29.399999999798002</v>
      </c>
      <c r="I56">
        <f>INDEX([1]age_tranches_5ans_nb_sex!$1:$1048576,MATCH('SectorStat-Age-Hommes'!$A56,[1]age_tranches_5ans_nb_sex!$A:$A,0),6)/5</f>
        <v>23.799999999897999</v>
      </c>
      <c r="J56">
        <f>INDEX([1]age_tranches_5ans_nb_sex!$1:$1048576,MATCH('SectorStat-Age-Hommes'!$A56,[1]age_tranches_5ans_nb_sex!$A:$A,0),6)/5</f>
        <v>23.799999999897999</v>
      </c>
      <c r="K56">
        <f>INDEX([1]age_tranches_5ans_nb_sex!$1:$1048576,MATCH('SectorStat-Age-Hommes'!$A56,[1]age_tranches_5ans_nb_sex!$A:$A,0),6)/5</f>
        <v>23.799999999897999</v>
      </c>
      <c r="L56">
        <f>INDEX([1]age_tranches_5ans_nb_sex!$1:$1048576,MATCH('SectorStat-Age-Hommes'!$A56,[1]age_tranches_5ans_nb_sex!$A:$A,0),6)/5</f>
        <v>23.799999999897999</v>
      </c>
      <c r="M56">
        <f>INDEX([1]age_tranches_5ans_nb_sex!$1:$1048576,MATCH('SectorStat-Age-Hommes'!$A56,[1]age_tranches_5ans_nb_sex!$A:$A,0),6)/5</f>
        <v>23.799999999897999</v>
      </c>
      <c r="N56">
        <f>INDEX([1]age_tranches_5ans_nb_sex!$1:$1048576,MATCH('SectorStat-Age-Hommes'!$A56,[1]age_tranches_5ans_nb_sex!$A:$A,0),8)/5</f>
        <v>20.999999999948002</v>
      </c>
      <c r="O56">
        <f>INDEX([1]age_tranches_5ans_nb_sex!$1:$1048576,MATCH('SectorStat-Age-Hommes'!$A56,[1]age_tranches_5ans_nb_sex!$A:$A,0),8)/5</f>
        <v>20.999999999948002</v>
      </c>
      <c r="P56">
        <f>INDEX([1]age_tranches_5ans_nb_sex!$1:$1048576,MATCH('SectorStat-Age-Hommes'!$A56,[1]age_tranches_5ans_nb_sex!$A:$A,0),8)/5</f>
        <v>20.999999999948002</v>
      </c>
      <c r="Q56">
        <f>INDEX([1]age_tranches_5ans_nb_sex!$1:$1048576,MATCH('SectorStat-Age-Hommes'!$A56,[1]age_tranches_5ans_nb_sex!$A:$A,0),8)/5</f>
        <v>20.999999999948002</v>
      </c>
      <c r="R56">
        <f>INDEX([1]age_tranches_5ans_nb_sex!$1:$1048576,MATCH('SectorStat-Age-Hommes'!$A56,[1]age_tranches_5ans_nb_sex!$A:$A,0),8)/5</f>
        <v>20.999999999948002</v>
      </c>
      <c r="S56">
        <f>INDEX([1]age_tranches_5ans_nb_sex!$1:$1048576,MATCH('SectorStat-Age-Hommes'!$A56,[1]age_tranches_5ans_nb_sex!$A:$A,0),10)/5</f>
        <v>17.200000000061998</v>
      </c>
      <c r="T56">
        <f>INDEX([1]age_tranches_5ans_nb_sex!$1:$1048576,MATCH('SectorStat-Age-Hommes'!$A56,[1]age_tranches_5ans_nb_sex!$A:$A,0),10)/5</f>
        <v>17.200000000061998</v>
      </c>
      <c r="U56">
        <f>INDEX([1]age_tranches_5ans_nb_sex!$1:$1048576,MATCH('SectorStat-Age-Hommes'!$A56,[1]age_tranches_5ans_nb_sex!$A:$A,0),10)/5</f>
        <v>17.200000000061998</v>
      </c>
      <c r="V56">
        <f>INDEX([1]age_tranches_5ans_nb_sex!$1:$1048576,MATCH('SectorStat-Age-Hommes'!$A56,[1]age_tranches_5ans_nb_sex!$A:$A,0),10)/5</f>
        <v>17.200000000061998</v>
      </c>
      <c r="W56">
        <f>INDEX([1]age_tranches_5ans_nb_sex!$1:$1048576,MATCH('SectorStat-Age-Hommes'!$A56,[1]age_tranches_5ans_nb_sex!$A:$A,0),10)/5</f>
        <v>17.200000000061998</v>
      </c>
      <c r="X56">
        <f>INDEX([1]age_tranches_5ans_nb_sex!$1:$1048576,MATCH('SectorStat-Age-Hommes'!$A56,[1]age_tranches_5ans_nb_sex!$A:$A,0),10)/5</f>
        <v>17.200000000061998</v>
      </c>
      <c r="Y56">
        <f>INDEX([1]age_tranches_5ans_nb_sex!$1:$1048576,MATCH('SectorStat-Age-Hommes'!$A56,[1]age_tranches_5ans_nb_sex!$A:$A,0),12)/5</f>
        <v>24.200000000259998</v>
      </c>
      <c r="Z56">
        <f>INDEX([1]age_tranches_5ans_nb_sex!$1:$1048576,MATCH('SectorStat-Age-Hommes'!$A56,[1]age_tranches_5ans_nb_sex!$A:$A,0),12)/5</f>
        <v>24.200000000259998</v>
      </c>
      <c r="AA56">
        <f>INDEX([1]age_tranches_5ans_nb_sex!$1:$1048576,MATCH('SectorStat-Age-Hommes'!$A56,[1]age_tranches_5ans_nb_sex!$A:$A,0),12)/5</f>
        <v>24.200000000259998</v>
      </c>
      <c r="AB56">
        <f>INDEX([1]age_tranches_5ans_nb_sex!$1:$1048576,MATCH('SectorStat-Age-Hommes'!$A56,[1]age_tranches_5ans_nb_sex!$A:$A,0),12)/5</f>
        <v>24.200000000259998</v>
      </c>
      <c r="AC56">
        <f>INDEX([1]age_tranches_5ans_nb_sex!$1:$1048576,MATCH('SectorStat-Age-Hommes'!$A56,[1]age_tranches_5ans_nb_sex!$A:$A,0),14)/5</f>
        <v>26.000000000274003</v>
      </c>
      <c r="AD56">
        <f>INDEX([1]age_tranches_5ans_nb_sex!$1:$1048576,MATCH('SectorStat-Age-Hommes'!$A56,[1]age_tranches_5ans_nb_sex!$A:$A,0),14)/5</f>
        <v>26.000000000274003</v>
      </c>
      <c r="AE56">
        <f>INDEX([1]age_tranches_5ans_nb_sex!$1:$1048576,MATCH('SectorStat-Age-Hommes'!$A56,[1]age_tranches_5ans_nb_sex!$A:$A,0),14)/5</f>
        <v>26.000000000274003</v>
      </c>
      <c r="AF56">
        <f>INDEX([1]age_tranches_5ans_nb_sex!$1:$1048576,MATCH('SectorStat-Age-Hommes'!$A56,[1]age_tranches_5ans_nb_sex!$A:$A,0),14)/5</f>
        <v>26.000000000274003</v>
      </c>
      <c r="AG56">
        <f>INDEX([1]age_tranches_5ans_nb_sex!$1:$1048576,MATCH('SectorStat-Age-Hommes'!$A56,[1]age_tranches_5ans_nb_sex!$A:$A,0),14)/5</f>
        <v>26.000000000274003</v>
      </c>
      <c r="AH56">
        <f>INDEX([1]age_tranches_5ans_nb_sex!$1:$1048576,MATCH('SectorStat-Age-Hommes'!$A56,[1]age_tranches_5ans_nb_sex!$A:$A,0),16)/5</f>
        <v>30.800000000096002</v>
      </c>
      <c r="AI56">
        <f>INDEX([1]age_tranches_5ans_nb_sex!$1:$1048576,MATCH('SectorStat-Age-Hommes'!$A56,[1]age_tranches_5ans_nb_sex!$A:$A,0),16)/5</f>
        <v>30.800000000096002</v>
      </c>
      <c r="AJ56">
        <f>INDEX([1]age_tranches_5ans_nb_sex!$1:$1048576,MATCH('SectorStat-Age-Hommes'!$A56,[1]age_tranches_5ans_nb_sex!$A:$A,0),16)/5</f>
        <v>30.800000000096002</v>
      </c>
      <c r="AK56">
        <f>INDEX([1]age_tranches_5ans_nb_sex!$1:$1048576,MATCH('SectorStat-Age-Hommes'!$A56,[1]age_tranches_5ans_nb_sex!$A:$A,0),16)/5</f>
        <v>30.800000000096002</v>
      </c>
      <c r="AL56">
        <f>INDEX([1]age_tranches_5ans_nb_sex!$1:$1048576,MATCH('SectorStat-Age-Hommes'!$A56,[1]age_tranches_5ans_nb_sex!$A:$A,0),16)/5</f>
        <v>30.800000000096002</v>
      </c>
      <c r="AM56">
        <f>INDEX([1]age_tranches_5ans_nb_sex!$1:$1048576,MATCH('SectorStat-Age-Hommes'!$A56,[1]age_tranches_5ans_nb_sex!$A:$A,0),18)/5</f>
        <v>31.199999999812</v>
      </c>
      <c r="AN56">
        <f>INDEX([1]age_tranches_5ans_nb_sex!$1:$1048576,MATCH('SectorStat-Age-Hommes'!$A56,[1]age_tranches_5ans_nb_sex!$A:$A,0),18)/5</f>
        <v>31.199999999812</v>
      </c>
      <c r="AO56">
        <f>INDEX([1]age_tranches_5ans_nb_sex!$1:$1048576,MATCH('SectorStat-Age-Hommes'!$A56,[1]age_tranches_5ans_nb_sex!$A:$A,0),18)/5</f>
        <v>31.199999999812</v>
      </c>
      <c r="AP56">
        <f>INDEX([1]age_tranches_5ans_nb_sex!$1:$1048576,MATCH('SectorStat-Age-Hommes'!$A56,[1]age_tranches_5ans_nb_sex!$A:$A,0),18)/5</f>
        <v>31.199999999812</v>
      </c>
      <c r="AQ56">
        <f>INDEX([1]age_tranches_5ans_nb_sex!$1:$1048576,MATCH('SectorStat-Age-Hommes'!$A56,[1]age_tranches_5ans_nb_sex!$A:$A,0),18)/5</f>
        <v>31.199999999812</v>
      </c>
      <c r="AR56">
        <f>INDEX([1]age_tranches_5ans_nb_sex!$1:$1048576,MATCH('SectorStat-Age-Hommes'!$A56,[1]age_tranches_5ans_nb_sex!$A:$A,0),20)/5</f>
        <v>30.199999999876002</v>
      </c>
      <c r="AS56">
        <f>INDEX([1]age_tranches_5ans_nb_sex!$1:$1048576,MATCH('SectorStat-Age-Hommes'!$A56,[1]age_tranches_5ans_nb_sex!$A:$A,0),20)/5</f>
        <v>30.199999999876002</v>
      </c>
      <c r="AT56">
        <f>INDEX([1]age_tranches_5ans_nb_sex!$1:$1048576,MATCH('SectorStat-Age-Hommes'!$A56,[1]age_tranches_5ans_nb_sex!$A:$A,0),20)/5</f>
        <v>30.199999999876002</v>
      </c>
      <c r="AU56">
        <f>INDEX([1]age_tranches_5ans_nb_sex!$1:$1048576,MATCH('SectorStat-Age-Hommes'!$A56,[1]age_tranches_5ans_nb_sex!$A:$A,0),20)/5</f>
        <v>30.199999999876002</v>
      </c>
      <c r="AV56">
        <f>INDEX([1]age_tranches_5ans_nb_sex!$1:$1048576,MATCH('SectorStat-Age-Hommes'!$A56,[1]age_tranches_5ans_nb_sex!$A:$A,0),20)/5</f>
        <v>30.199999999876002</v>
      </c>
      <c r="AW56">
        <f>INDEX([1]age_tranches_5ans_nb_sex!$1:$1048576,MATCH('SectorStat-Age-Hommes'!$A56,[1]age_tranches_5ans_nb_sex!$A:$A,0),22)/5</f>
        <v>28.800000000224003</v>
      </c>
      <c r="AX56">
        <f>INDEX([1]age_tranches_5ans_nb_sex!$1:$1048576,MATCH('SectorStat-Age-Hommes'!$A56,[1]age_tranches_5ans_nb_sex!$A:$A,0),22)/5</f>
        <v>28.800000000224003</v>
      </c>
      <c r="AY56">
        <f>INDEX([1]age_tranches_5ans_nb_sex!$1:$1048576,MATCH('SectorStat-Age-Hommes'!$A56,[1]age_tranches_5ans_nb_sex!$A:$A,0),22)/5</f>
        <v>28.800000000224003</v>
      </c>
      <c r="AZ56">
        <f>INDEX([1]age_tranches_5ans_nb_sex!$1:$1048576,MATCH('SectorStat-Age-Hommes'!$A56,[1]age_tranches_5ans_nb_sex!$A:$A,0),22)/5</f>
        <v>28.800000000224003</v>
      </c>
      <c r="BA56">
        <f>INDEX([1]age_tranches_5ans_nb_sex!$1:$1048576,MATCH('SectorStat-Age-Hommes'!$A56,[1]age_tranches_5ans_nb_sex!$A:$A,0),22)/5</f>
        <v>28.800000000224003</v>
      </c>
      <c r="BB56">
        <f>INDEX([1]age_tranches_5ans_nb_sex!$1:$1048576,MATCH('SectorStat-Age-Hommes'!$A56,[1]age_tranches_5ans_nb_sex!$A:$A,0),24)/5</f>
        <v>26.799999999705996</v>
      </c>
      <c r="BC56">
        <f>INDEX([1]age_tranches_5ans_nb_sex!$1:$1048576,MATCH('SectorStat-Age-Hommes'!$A56,[1]age_tranches_5ans_nb_sex!$A:$A,0),24)/5</f>
        <v>26.799999999705996</v>
      </c>
      <c r="BD56">
        <f>INDEX([1]age_tranches_5ans_nb_sex!$1:$1048576,MATCH('SectorStat-Age-Hommes'!$A56,[1]age_tranches_5ans_nb_sex!$A:$A,0),24)/5</f>
        <v>26.799999999705996</v>
      </c>
      <c r="BE56">
        <f>INDEX([1]age_tranches_5ans_nb_sex!$1:$1048576,MATCH('SectorStat-Age-Hommes'!$A56,[1]age_tranches_5ans_nb_sex!$A:$A,0),24)/5</f>
        <v>26.799999999705996</v>
      </c>
      <c r="BF56">
        <f>INDEX([1]age_tranches_5ans_nb_sex!$1:$1048576,MATCH('SectorStat-Age-Hommes'!$A56,[1]age_tranches_5ans_nb_sex!$A:$A,0),24)/5</f>
        <v>26.799999999705996</v>
      </c>
      <c r="BG56">
        <f>INDEX([1]age_tranches_5ans_nb_sex!$1:$1048576,MATCH('SectorStat-Age-Hommes'!$A56,[1]age_tranches_5ans_nb_sex!$A:$A,0),26)/5</f>
        <v>16.799999999699999</v>
      </c>
      <c r="BH56">
        <f>INDEX([1]age_tranches_5ans_nb_sex!$1:$1048576,MATCH('SectorStat-Age-Hommes'!$A56,[1]age_tranches_5ans_nb_sex!$A:$A,0),26)/5</f>
        <v>16.799999999699999</v>
      </c>
      <c r="BI56">
        <f>INDEX([1]age_tranches_5ans_nb_sex!$1:$1048576,MATCH('SectorStat-Age-Hommes'!$A56,[1]age_tranches_5ans_nb_sex!$A:$A,0),26)/5</f>
        <v>16.799999999699999</v>
      </c>
      <c r="BJ56">
        <f>INDEX([1]age_tranches_5ans_nb_sex!$1:$1048576,MATCH('SectorStat-Age-Hommes'!$A56,[1]age_tranches_5ans_nb_sex!$A:$A,0),26)/5</f>
        <v>16.799999999699999</v>
      </c>
      <c r="BK56">
        <f>INDEX([1]age_tranches_5ans_nb_sex!$1:$1048576,MATCH('SectorStat-Age-Hommes'!$A56,[1]age_tranches_5ans_nb_sex!$A:$A,0),26)/5</f>
        <v>16.799999999699999</v>
      </c>
      <c r="BL56">
        <f>INDEX([1]age_tranches_5ans_nb_sex!$1:$1048576,MATCH('SectorStat-Age-Hommes'!$A56,[1]age_tranches_5ans_nb_sex!$A:$A,0),28)/5</f>
        <v>14.400000000112001</v>
      </c>
      <c r="BM56">
        <f>INDEX([1]age_tranches_5ans_nb_sex!$1:$1048576,MATCH('SectorStat-Age-Hommes'!$A56,[1]age_tranches_5ans_nb_sex!$A:$A,0),28)/5</f>
        <v>14.400000000112001</v>
      </c>
      <c r="BN56">
        <f>INDEX([1]age_tranches_5ans_nb_sex!$1:$1048576,MATCH('SectorStat-Age-Hommes'!$A56,[1]age_tranches_5ans_nb_sex!$A:$A,0),28)/5</f>
        <v>14.400000000112001</v>
      </c>
      <c r="BO56">
        <f>INDEX([1]age_tranches_5ans_nb_sex!$1:$1048576,MATCH('SectorStat-Age-Hommes'!$A56,[1]age_tranches_5ans_nb_sex!$A:$A,0),28)/5</f>
        <v>14.400000000112001</v>
      </c>
      <c r="BP56">
        <f>INDEX([1]age_tranches_5ans_nb_sex!$1:$1048576,MATCH('SectorStat-Age-Hommes'!$A56,[1]age_tranches_5ans_nb_sex!$A:$A,0),28)/5</f>
        <v>14.400000000112001</v>
      </c>
      <c r="BQ56">
        <f>INDEX([1]age_tranches_5ans_nb_sex!$1:$1048576,MATCH('SectorStat-Age-Hommes'!$A56,[1]age_tranches_5ans_nb_sex!$A:$A,0),30)/5</f>
        <v>9.3999999997860009</v>
      </c>
      <c r="BR56">
        <f>INDEX([1]age_tranches_5ans_nb_sex!$1:$1048576,MATCH('SectorStat-Age-Hommes'!$A56,[1]age_tranches_5ans_nb_sex!$A:$A,0),30)/5</f>
        <v>9.3999999997860009</v>
      </c>
      <c r="BS56">
        <f>INDEX([1]age_tranches_5ans_nb_sex!$1:$1048576,MATCH('SectorStat-Age-Hommes'!$A56,[1]age_tranches_5ans_nb_sex!$A:$A,0),30)/5</f>
        <v>9.3999999997860009</v>
      </c>
      <c r="BT56">
        <f>INDEX([1]age_tranches_5ans_nb_sex!$1:$1048576,MATCH('SectorStat-Age-Hommes'!$A56,[1]age_tranches_5ans_nb_sex!$A:$A,0),30)/5</f>
        <v>9.3999999997860009</v>
      </c>
      <c r="BU56">
        <f>INDEX([1]age_tranches_5ans_nb_sex!$1:$1048576,MATCH('SectorStat-Age-Hommes'!$A56,[1]age_tranches_5ans_nb_sex!$A:$A,0),30)/5</f>
        <v>9.3999999997860009</v>
      </c>
      <c r="BV56">
        <f>INDEX([1]age_tranches_5ans_nb_sex!$1:$1048576,MATCH('SectorStat-Age-Hommes'!$A56,[1]age_tranches_5ans_nb_sex!$A:$A,0),32)/5</f>
        <v>7.3999999999139989</v>
      </c>
      <c r="BW56">
        <f>INDEX([1]age_tranches_5ans_nb_sex!$1:$1048576,MATCH('SectorStat-Age-Hommes'!$A56,[1]age_tranches_5ans_nb_sex!$A:$A,0),32)/5</f>
        <v>7.3999999999139989</v>
      </c>
      <c r="BX56">
        <f>INDEX([1]age_tranches_5ans_nb_sex!$1:$1048576,MATCH('SectorStat-Age-Hommes'!$A56,[1]age_tranches_5ans_nb_sex!$A:$A,0),32)/5</f>
        <v>7.3999999999139989</v>
      </c>
      <c r="BY56">
        <f>INDEX([1]age_tranches_5ans_nb_sex!$1:$1048576,MATCH('SectorStat-Age-Hommes'!$A56,[1]age_tranches_5ans_nb_sex!$A:$A,0),32)/5</f>
        <v>7.3999999999139989</v>
      </c>
      <c r="BZ56">
        <f>INDEX([1]age_tranches_5ans_nb_sex!$1:$1048576,MATCH('SectorStat-Age-Hommes'!$A56,[1]age_tranches_5ans_nb_sex!$A:$A,0),32)/5</f>
        <v>7.3999999999139989</v>
      </c>
      <c r="CA56">
        <f>INDEX([1]age_tranches_5ans_nb_sex!$1:$1048576,MATCH('SectorStat-Age-Hommes'!$A56,[1]age_tranches_5ans_nb_sex!$A:$A,0),34)/5</f>
        <v>2.4000000002340003</v>
      </c>
      <c r="CB56">
        <f>INDEX([1]age_tranches_5ans_nb_sex!$1:$1048576,MATCH('SectorStat-Age-Hommes'!$A56,[1]age_tranches_5ans_nb_sex!$A:$A,0),34)/5</f>
        <v>2.4000000002340003</v>
      </c>
      <c r="CC56">
        <f>INDEX([1]age_tranches_5ans_nb_sex!$1:$1048576,MATCH('SectorStat-Age-Hommes'!$A56,[1]age_tranches_5ans_nb_sex!$A:$A,0),34)/5</f>
        <v>2.4000000002340003</v>
      </c>
      <c r="CD56">
        <f>INDEX([1]age_tranches_5ans_nb_sex!$1:$1048576,MATCH('SectorStat-Age-Hommes'!$A56,[1]age_tranches_5ans_nb_sex!$A:$A,0),34)/5</f>
        <v>2.4000000002340003</v>
      </c>
      <c r="CE56">
        <f>INDEX([1]age_tranches_5ans_nb_sex!$1:$1048576,MATCH('SectorStat-Age-Hommes'!$A56,[1]age_tranches_5ans_nb_sex!$A:$A,0),34)/5</f>
        <v>2.4000000002340003</v>
      </c>
      <c r="CF56">
        <f>INDEX([1]age_tranches_5ans_nb_sex!$1:$1048576,MATCH('SectorStat-Age-Hommes'!$A56,[1]age_tranches_5ans_nb_sex!$A:$A,0),36)/5</f>
        <v>2.6000000000919998</v>
      </c>
      <c r="CG56">
        <f>INDEX([1]age_tranches_5ans_nb_sex!$1:$1048576,MATCH('SectorStat-Age-Hommes'!$A56,[1]age_tranches_5ans_nb_sex!$A:$A,0),36)/5</f>
        <v>2.6000000000919998</v>
      </c>
      <c r="CH56">
        <f>INDEX([1]age_tranches_5ans_nb_sex!$1:$1048576,MATCH('SectorStat-Age-Hommes'!$A56,[1]age_tranches_5ans_nb_sex!$A:$A,0),36)/5</f>
        <v>2.6000000000919998</v>
      </c>
      <c r="CI56">
        <f>INDEX([1]age_tranches_5ans_nb_sex!$1:$1048576,MATCH('SectorStat-Age-Hommes'!$A56,[1]age_tranches_5ans_nb_sex!$A:$A,0),36)/5</f>
        <v>2.6000000000919998</v>
      </c>
      <c r="CJ56">
        <f>INDEX([1]age_tranches_5ans_nb_sex!$1:$1048576,MATCH('SectorStat-Age-Hommes'!$A56,[1]age_tranches_5ans_nb_sex!$A:$A,0),36)/5</f>
        <v>2.6000000000919998</v>
      </c>
      <c r="CK56">
        <f>INDEX([1]age_tranches_5ans_nb_sex!$1:$1048576,MATCH('SectorStat-Age-Hommes'!$A56,[1]age_tranches_5ans_nb_sex!$A:$A,0),38)/5</f>
        <v>0.60000000022</v>
      </c>
      <c r="CL56">
        <f>INDEX([1]age_tranches_5ans_nb_sex!$1:$1048576,MATCH('SectorStat-Age-Hommes'!$A56,[1]age_tranches_5ans_nb_sex!$A:$A,0),38)/5</f>
        <v>0.60000000022</v>
      </c>
      <c r="CM56">
        <f>INDEX([1]age_tranches_5ans_nb_sex!$1:$1048576,MATCH('SectorStat-Age-Hommes'!$A56,[1]age_tranches_5ans_nb_sex!$A:$A,0),38)/5</f>
        <v>0.60000000022</v>
      </c>
      <c r="CN56">
        <f>INDEX([1]age_tranches_5ans_nb_sex!$1:$1048576,MATCH('SectorStat-Age-Hommes'!$A56,[1]age_tranches_5ans_nb_sex!$A:$A,0),38)/5</f>
        <v>0.60000000022</v>
      </c>
      <c r="CO56">
        <f>INDEX([1]age_tranches_5ans_nb_sex!$1:$1048576,MATCH('SectorStat-Age-Hommes'!$A56,[1]age_tranches_5ans_nb_sex!$A:$A,0),38)/5</f>
        <v>0.60000000022</v>
      </c>
      <c r="CP56" s="2">
        <f>INDEX([1]age_tranches_5ans_nb_sex!$1:$1048576,MATCH('SectorStat-Age-Hommes'!$A56,[1]age_tranches_5ans_nb_sex!$A:$A,0),40)/5</f>
        <v>0.19999999985799999</v>
      </c>
      <c r="CQ56" s="2">
        <f>INDEX([1]age_tranches_5ans_nb_sex!$1:$1048576,MATCH('SectorStat-Age-Hommes'!$A56,[1]age_tranches_5ans_nb_sex!$A:$A,0),40)/5</f>
        <v>0.19999999985799999</v>
      </c>
      <c r="CR56" s="2">
        <f>INDEX([1]age_tranches_5ans_nb_sex!$1:$1048576,MATCH('SectorStat-Age-Hommes'!$A56,[1]age_tranches_5ans_nb_sex!$A:$A,0),40)/5</f>
        <v>0.19999999985799999</v>
      </c>
      <c r="CS56" s="2">
        <f>INDEX([1]age_tranches_5ans_nb_sex!$1:$1048576,MATCH('SectorStat-Age-Hommes'!$A56,[1]age_tranches_5ans_nb_sex!$A:$A,0),40)/5</f>
        <v>0.19999999985799999</v>
      </c>
      <c r="CT56" s="2">
        <f>INDEX([1]age_tranches_5ans_nb_sex!$1:$1048576,MATCH('SectorStat-Age-Hommes'!$A56,[1]age_tranches_5ans_nb_sex!$A:$A,0),40)/5</f>
        <v>0.19999999985799999</v>
      </c>
      <c r="CZ56" s="3"/>
      <c r="DA56" s="3"/>
      <c r="DB56" s="3"/>
      <c r="DC56" s="3"/>
      <c r="DD56" s="3"/>
    </row>
    <row r="57" spans="1:108" x14ac:dyDescent="0.35">
      <c r="A57" s="1" t="s">
        <v>113</v>
      </c>
      <c r="B57" s="1" t="s">
        <v>114</v>
      </c>
      <c r="C57" t="str">
        <f>INDEX([1]SectorStat!$1:$1048576,MATCH('[1]Distribution ages'!$A57,[1]SectorStat!$B:$B,0),4)</f>
        <v>Anderlecht</v>
      </c>
      <c r="D57">
        <f>INDEX([1]age_tranches_5ans_nb_sex!$1:$1048576,MATCH('SectorStat-Age-Hommes'!$A57,[1]age_tranches_5ans_nb_sex!$A:$A,0),4)/5</f>
        <v>11.399999999991399</v>
      </c>
      <c r="E57">
        <f>INDEX([1]age_tranches_5ans_nb_sex!$1:$1048576,MATCH('SectorStat-Age-Hommes'!$A57,[1]age_tranches_5ans_nb_sex!$A:$A,0),4)/5</f>
        <v>11.399999999991399</v>
      </c>
      <c r="F57">
        <f>INDEX([1]age_tranches_5ans_nb_sex!$1:$1048576,MATCH('SectorStat-Age-Hommes'!$A57,[1]age_tranches_5ans_nb_sex!$A:$A,0),4)/5</f>
        <v>11.399999999991399</v>
      </c>
      <c r="G57">
        <f>INDEX([1]age_tranches_5ans_nb_sex!$1:$1048576,MATCH('SectorStat-Age-Hommes'!$A57,[1]age_tranches_5ans_nb_sex!$A:$A,0),4)/5</f>
        <v>11.399999999991399</v>
      </c>
      <c r="H57">
        <f>INDEX([1]age_tranches_5ans_nb_sex!$1:$1048576,MATCH('SectorStat-Age-Hommes'!$A57,[1]age_tranches_5ans_nb_sex!$A:$A,0),4)/5</f>
        <v>11.399999999991399</v>
      </c>
      <c r="I57">
        <f>INDEX([1]age_tranches_5ans_nb_sex!$1:$1048576,MATCH('SectorStat-Age-Hommes'!$A57,[1]age_tranches_5ans_nb_sex!$A:$A,0),6)/5</f>
        <v>8.4000000001024002</v>
      </c>
      <c r="J57">
        <f>INDEX([1]age_tranches_5ans_nb_sex!$1:$1048576,MATCH('SectorStat-Age-Hommes'!$A57,[1]age_tranches_5ans_nb_sex!$A:$A,0),6)/5</f>
        <v>8.4000000001024002</v>
      </c>
      <c r="K57">
        <f>INDEX([1]age_tranches_5ans_nb_sex!$1:$1048576,MATCH('SectorStat-Age-Hommes'!$A57,[1]age_tranches_5ans_nb_sex!$A:$A,0),6)/5</f>
        <v>8.4000000001024002</v>
      </c>
      <c r="L57">
        <f>INDEX([1]age_tranches_5ans_nb_sex!$1:$1048576,MATCH('SectorStat-Age-Hommes'!$A57,[1]age_tranches_5ans_nb_sex!$A:$A,0),6)/5</f>
        <v>8.4000000001024002</v>
      </c>
      <c r="M57">
        <f>INDEX([1]age_tranches_5ans_nb_sex!$1:$1048576,MATCH('SectorStat-Age-Hommes'!$A57,[1]age_tranches_5ans_nb_sex!$A:$A,0),6)/5</f>
        <v>8.4000000001024002</v>
      </c>
      <c r="N57">
        <f>INDEX([1]age_tranches_5ans_nb_sex!$1:$1048576,MATCH('SectorStat-Age-Hommes'!$A57,[1]age_tranches_5ans_nb_sex!$A:$A,0),8)/5</f>
        <v>7.5999999999253998</v>
      </c>
      <c r="O57">
        <f>INDEX([1]age_tranches_5ans_nb_sex!$1:$1048576,MATCH('SectorStat-Age-Hommes'!$A57,[1]age_tranches_5ans_nb_sex!$A:$A,0),8)/5</f>
        <v>7.5999999999253998</v>
      </c>
      <c r="P57">
        <f>INDEX([1]age_tranches_5ans_nb_sex!$1:$1048576,MATCH('SectorStat-Age-Hommes'!$A57,[1]age_tranches_5ans_nb_sex!$A:$A,0),8)/5</f>
        <v>7.5999999999253998</v>
      </c>
      <c r="Q57">
        <f>INDEX([1]age_tranches_5ans_nb_sex!$1:$1048576,MATCH('SectorStat-Age-Hommes'!$A57,[1]age_tranches_5ans_nb_sex!$A:$A,0),8)/5</f>
        <v>7.5999999999253998</v>
      </c>
      <c r="R57">
        <f>INDEX([1]age_tranches_5ans_nb_sex!$1:$1048576,MATCH('SectorStat-Age-Hommes'!$A57,[1]age_tranches_5ans_nb_sex!$A:$A,0),8)/5</f>
        <v>7.5999999999253998</v>
      </c>
      <c r="S57">
        <f>INDEX([1]age_tranches_5ans_nb_sex!$1:$1048576,MATCH('SectorStat-Age-Hommes'!$A57,[1]age_tranches_5ans_nb_sex!$A:$A,0),10)/5</f>
        <v>5.799999999992</v>
      </c>
      <c r="T57">
        <f>INDEX([1]age_tranches_5ans_nb_sex!$1:$1048576,MATCH('SectorStat-Age-Hommes'!$A57,[1]age_tranches_5ans_nb_sex!$A:$A,0),10)/5</f>
        <v>5.799999999992</v>
      </c>
      <c r="U57">
        <f>INDEX([1]age_tranches_5ans_nb_sex!$1:$1048576,MATCH('SectorStat-Age-Hommes'!$A57,[1]age_tranches_5ans_nb_sex!$A:$A,0),10)/5</f>
        <v>5.799999999992</v>
      </c>
      <c r="V57">
        <f>INDEX([1]age_tranches_5ans_nb_sex!$1:$1048576,MATCH('SectorStat-Age-Hommes'!$A57,[1]age_tranches_5ans_nb_sex!$A:$A,0),10)/5</f>
        <v>5.799999999992</v>
      </c>
      <c r="W57">
        <f>INDEX([1]age_tranches_5ans_nb_sex!$1:$1048576,MATCH('SectorStat-Age-Hommes'!$A57,[1]age_tranches_5ans_nb_sex!$A:$A,0),10)/5</f>
        <v>5.799999999992</v>
      </c>
      <c r="X57">
        <f>INDEX([1]age_tranches_5ans_nb_sex!$1:$1048576,MATCH('SectorStat-Age-Hommes'!$A57,[1]age_tranches_5ans_nb_sex!$A:$A,0),10)/5</f>
        <v>5.799999999992</v>
      </c>
      <c r="Y57">
        <f>INDEX([1]age_tranches_5ans_nb_sex!$1:$1048576,MATCH('SectorStat-Age-Hommes'!$A57,[1]age_tranches_5ans_nb_sex!$A:$A,0),12)/5</f>
        <v>6.1999999999771997</v>
      </c>
      <c r="Z57">
        <f>INDEX([1]age_tranches_5ans_nb_sex!$1:$1048576,MATCH('SectorStat-Age-Hommes'!$A57,[1]age_tranches_5ans_nb_sex!$A:$A,0),12)/5</f>
        <v>6.1999999999771997</v>
      </c>
      <c r="AA57">
        <f>INDEX([1]age_tranches_5ans_nb_sex!$1:$1048576,MATCH('SectorStat-Age-Hommes'!$A57,[1]age_tranches_5ans_nb_sex!$A:$A,0),12)/5</f>
        <v>6.1999999999771997</v>
      </c>
      <c r="AB57">
        <f>INDEX([1]age_tranches_5ans_nb_sex!$1:$1048576,MATCH('SectorStat-Age-Hommes'!$A57,[1]age_tranches_5ans_nb_sex!$A:$A,0),12)/5</f>
        <v>6.1999999999771997</v>
      </c>
      <c r="AC57">
        <f>INDEX([1]age_tranches_5ans_nb_sex!$1:$1048576,MATCH('SectorStat-Age-Hommes'!$A57,[1]age_tranches_5ans_nb_sex!$A:$A,0),14)/5</f>
        <v>5.4000000000067994</v>
      </c>
      <c r="AD57">
        <f>INDEX([1]age_tranches_5ans_nb_sex!$1:$1048576,MATCH('SectorStat-Age-Hommes'!$A57,[1]age_tranches_5ans_nb_sex!$A:$A,0),14)/5</f>
        <v>5.4000000000067994</v>
      </c>
      <c r="AE57">
        <f>INDEX([1]age_tranches_5ans_nb_sex!$1:$1048576,MATCH('SectorStat-Age-Hommes'!$A57,[1]age_tranches_5ans_nb_sex!$A:$A,0),14)/5</f>
        <v>5.4000000000067994</v>
      </c>
      <c r="AF57">
        <f>INDEX([1]age_tranches_5ans_nb_sex!$1:$1048576,MATCH('SectorStat-Age-Hommes'!$A57,[1]age_tranches_5ans_nb_sex!$A:$A,0),14)/5</f>
        <v>5.4000000000067994</v>
      </c>
      <c r="AG57">
        <f>INDEX([1]age_tranches_5ans_nb_sex!$1:$1048576,MATCH('SectorStat-Age-Hommes'!$A57,[1]age_tranches_5ans_nb_sex!$A:$A,0),14)/5</f>
        <v>5.4000000000067994</v>
      </c>
      <c r="AH57">
        <f>INDEX([1]age_tranches_5ans_nb_sex!$1:$1048576,MATCH('SectorStat-Age-Hommes'!$A57,[1]age_tranches_5ans_nb_sex!$A:$A,0),16)/5</f>
        <v>8.6000000000949974</v>
      </c>
      <c r="AI57">
        <f>INDEX([1]age_tranches_5ans_nb_sex!$1:$1048576,MATCH('SectorStat-Age-Hommes'!$A57,[1]age_tranches_5ans_nb_sex!$A:$A,0),16)/5</f>
        <v>8.6000000000949974</v>
      </c>
      <c r="AJ57">
        <f>INDEX([1]age_tranches_5ans_nb_sex!$1:$1048576,MATCH('SectorStat-Age-Hommes'!$A57,[1]age_tranches_5ans_nb_sex!$A:$A,0),16)/5</f>
        <v>8.6000000000949974</v>
      </c>
      <c r="AK57">
        <f>INDEX([1]age_tranches_5ans_nb_sex!$1:$1048576,MATCH('SectorStat-Age-Hommes'!$A57,[1]age_tranches_5ans_nb_sex!$A:$A,0),16)/5</f>
        <v>8.6000000000949974</v>
      </c>
      <c r="AL57">
        <f>INDEX([1]age_tranches_5ans_nb_sex!$1:$1048576,MATCH('SectorStat-Age-Hommes'!$A57,[1]age_tranches_5ans_nb_sex!$A:$A,0),16)/5</f>
        <v>8.6000000000949974</v>
      </c>
      <c r="AM57">
        <f>INDEX([1]age_tranches_5ans_nb_sex!$1:$1048576,MATCH('SectorStat-Age-Hommes'!$A57,[1]age_tranches_5ans_nb_sex!$A:$A,0),18)/5</f>
        <v>11.199999999998798</v>
      </c>
      <c r="AN57">
        <f>INDEX([1]age_tranches_5ans_nb_sex!$1:$1048576,MATCH('SectorStat-Age-Hommes'!$A57,[1]age_tranches_5ans_nb_sex!$A:$A,0),18)/5</f>
        <v>11.199999999998798</v>
      </c>
      <c r="AO57">
        <f>INDEX([1]age_tranches_5ans_nb_sex!$1:$1048576,MATCH('SectorStat-Age-Hommes'!$A57,[1]age_tranches_5ans_nb_sex!$A:$A,0),18)/5</f>
        <v>11.199999999998798</v>
      </c>
      <c r="AP57">
        <f>INDEX([1]age_tranches_5ans_nb_sex!$1:$1048576,MATCH('SectorStat-Age-Hommes'!$A57,[1]age_tranches_5ans_nb_sex!$A:$A,0),18)/5</f>
        <v>11.199999999998798</v>
      </c>
      <c r="AQ57">
        <f>INDEX([1]age_tranches_5ans_nb_sex!$1:$1048576,MATCH('SectorStat-Age-Hommes'!$A57,[1]age_tranches_5ans_nb_sex!$A:$A,0),18)/5</f>
        <v>11.199999999998798</v>
      </c>
      <c r="AR57">
        <f>INDEX([1]age_tranches_5ans_nb_sex!$1:$1048576,MATCH('SectorStat-Age-Hommes'!$A57,[1]age_tranches_5ans_nb_sex!$A:$A,0),20)/5</f>
        <v>11.199999999998798</v>
      </c>
      <c r="AS57">
        <f>INDEX([1]age_tranches_5ans_nb_sex!$1:$1048576,MATCH('SectorStat-Age-Hommes'!$A57,[1]age_tranches_5ans_nb_sex!$A:$A,0),20)/5</f>
        <v>11.199999999998798</v>
      </c>
      <c r="AT57">
        <f>INDEX([1]age_tranches_5ans_nb_sex!$1:$1048576,MATCH('SectorStat-Age-Hommes'!$A57,[1]age_tranches_5ans_nb_sex!$A:$A,0),20)/5</f>
        <v>11.199999999998798</v>
      </c>
      <c r="AU57">
        <f>INDEX([1]age_tranches_5ans_nb_sex!$1:$1048576,MATCH('SectorStat-Age-Hommes'!$A57,[1]age_tranches_5ans_nb_sex!$A:$A,0),20)/5</f>
        <v>11.199999999998798</v>
      </c>
      <c r="AV57">
        <f>INDEX([1]age_tranches_5ans_nb_sex!$1:$1048576,MATCH('SectorStat-Age-Hommes'!$A57,[1]age_tranches_5ans_nb_sex!$A:$A,0),20)/5</f>
        <v>11.199999999998798</v>
      </c>
      <c r="AW57">
        <f>INDEX([1]age_tranches_5ans_nb_sex!$1:$1048576,MATCH('SectorStat-Age-Hommes'!$A57,[1]age_tranches_5ans_nb_sex!$A:$A,0),22)/5</f>
        <v>7.1999999999401991</v>
      </c>
      <c r="AX57">
        <f>INDEX([1]age_tranches_5ans_nb_sex!$1:$1048576,MATCH('SectorStat-Age-Hommes'!$A57,[1]age_tranches_5ans_nb_sex!$A:$A,0),22)/5</f>
        <v>7.1999999999401991</v>
      </c>
      <c r="AY57">
        <f>INDEX([1]age_tranches_5ans_nb_sex!$1:$1048576,MATCH('SectorStat-Age-Hommes'!$A57,[1]age_tranches_5ans_nb_sex!$A:$A,0),22)/5</f>
        <v>7.1999999999401991</v>
      </c>
      <c r="AZ57">
        <f>INDEX([1]age_tranches_5ans_nb_sex!$1:$1048576,MATCH('SectorStat-Age-Hommes'!$A57,[1]age_tranches_5ans_nb_sex!$A:$A,0),22)/5</f>
        <v>7.1999999999401991</v>
      </c>
      <c r="BA57">
        <f>INDEX([1]age_tranches_5ans_nb_sex!$1:$1048576,MATCH('SectorStat-Age-Hommes'!$A57,[1]age_tranches_5ans_nb_sex!$A:$A,0),22)/5</f>
        <v>7.1999999999401991</v>
      </c>
      <c r="BB57">
        <f>INDEX([1]age_tranches_5ans_nb_sex!$1:$1048576,MATCH('SectorStat-Age-Hommes'!$A57,[1]age_tranches_5ans_nb_sex!$A:$A,0),24)/5</f>
        <v>7.3999999999327999</v>
      </c>
      <c r="BC57">
        <f>INDEX([1]age_tranches_5ans_nb_sex!$1:$1048576,MATCH('SectorStat-Age-Hommes'!$A57,[1]age_tranches_5ans_nb_sex!$A:$A,0),24)/5</f>
        <v>7.3999999999327999</v>
      </c>
      <c r="BD57">
        <f>INDEX([1]age_tranches_5ans_nb_sex!$1:$1048576,MATCH('SectorStat-Age-Hommes'!$A57,[1]age_tranches_5ans_nb_sex!$A:$A,0),24)/5</f>
        <v>7.3999999999327999</v>
      </c>
      <c r="BE57">
        <f>INDEX([1]age_tranches_5ans_nb_sex!$1:$1048576,MATCH('SectorStat-Age-Hommes'!$A57,[1]age_tranches_5ans_nb_sex!$A:$A,0),24)/5</f>
        <v>7.3999999999327999</v>
      </c>
      <c r="BF57">
        <f>INDEX([1]age_tranches_5ans_nb_sex!$1:$1048576,MATCH('SectorStat-Age-Hommes'!$A57,[1]age_tranches_5ans_nb_sex!$A:$A,0),24)/5</f>
        <v>7.3999999999327999</v>
      </c>
      <c r="BG57">
        <f>INDEX([1]age_tranches_5ans_nb_sex!$1:$1048576,MATCH('SectorStat-Age-Hommes'!$A57,[1]age_tranches_5ans_nb_sex!$A:$A,0),26)/5</f>
        <v>6.5999999999623995</v>
      </c>
      <c r="BH57">
        <f>INDEX([1]age_tranches_5ans_nb_sex!$1:$1048576,MATCH('SectorStat-Age-Hommes'!$A57,[1]age_tranches_5ans_nb_sex!$A:$A,0),26)/5</f>
        <v>6.5999999999623995</v>
      </c>
      <c r="BI57">
        <f>INDEX([1]age_tranches_5ans_nb_sex!$1:$1048576,MATCH('SectorStat-Age-Hommes'!$A57,[1]age_tranches_5ans_nb_sex!$A:$A,0),26)/5</f>
        <v>6.5999999999623995</v>
      </c>
      <c r="BJ57">
        <f>INDEX([1]age_tranches_5ans_nb_sex!$1:$1048576,MATCH('SectorStat-Age-Hommes'!$A57,[1]age_tranches_5ans_nb_sex!$A:$A,0),26)/5</f>
        <v>6.5999999999623995</v>
      </c>
      <c r="BK57">
        <f>INDEX([1]age_tranches_5ans_nb_sex!$1:$1048576,MATCH('SectorStat-Age-Hommes'!$A57,[1]age_tranches_5ans_nb_sex!$A:$A,0),26)/5</f>
        <v>6.5999999999623995</v>
      </c>
      <c r="BL57">
        <f>INDEX([1]age_tranches_5ans_nb_sex!$1:$1048576,MATCH('SectorStat-Age-Hommes'!$A57,[1]age_tranches_5ans_nb_sex!$A:$A,0),28)/5</f>
        <v>3.4000000000808002</v>
      </c>
      <c r="BM57">
        <f>INDEX([1]age_tranches_5ans_nb_sex!$1:$1048576,MATCH('SectorStat-Age-Hommes'!$A57,[1]age_tranches_5ans_nb_sex!$A:$A,0),28)/5</f>
        <v>3.4000000000808002</v>
      </c>
      <c r="BN57">
        <f>INDEX([1]age_tranches_5ans_nb_sex!$1:$1048576,MATCH('SectorStat-Age-Hommes'!$A57,[1]age_tranches_5ans_nb_sex!$A:$A,0),28)/5</f>
        <v>3.4000000000808002</v>
      </c>
      <c r="BO57">
        <f>INDEX([1]age_tranches_5ans_nb_sex!$1:$1048576,MATCH('SectorStat-Age-Hommes'!$A57,[1]age_tranches_5ans_nb_sex!$A:$A,0),28)/5</f>
        <v>3.4000000000808002</v>
      </c>
      <c r="BP57">
        <f>INDEX([1]age_tranches_5ans_nb_sex!$1:$1048576,MATCH('SectorStat-Age-Hommes'!$A57,[1]age_tranches_5ans_nb_sex!$A:$A,0),28)/5</f>
        <v>3.4000000000808002</v>
      </c>
      <c r="BQ57">
        <f>INDEX([1]age_tranches_5ans_nb_sex!$1:$1048576,MATCH('SectorStat-Age-Hommes'!$A57,[1]age_tranches_5ans_nb_sex!$A:$A,0),30)/5</f>
        <v>2.3999999999111994</v>
      </c>
      <c r="BR57">
        <f>INDEX([1]age_tranches_5ans_nb_sex!$1:$1048576,MATCH('SectorStat-Age-Hommes'!$A57,[1]age_tranches_5ans_nb_sex!$A:$A,0),30)/5</f>
        <v>2.3999999999111994</v>
      </c>
      <c r="BS57">
        <f>INDEX([1]age_tranches_5ans_nb_sex!$1:$1048576,MATCH('SectorStat-Age-Hommes'!$A57,[1]age_tranches_5ans_nb_sex!$A:$A,0),30)/5</f>
        <v>2.3999999999111994</v>
      </c>
      <c r="BT57">
        <f>INDEX([1]age_tranches_5ans_nb_sex!$1:$1048576,MATCH('SectorStat-Age-Hommes'!$A57,[1]age_tranches_5ans_nb_sex!$A:$A,0),30)/5</f>
        <v>2.3999999999111994</v>
      </c>
      <c r="BU57">
        <f>INDEX([1]age_tranches_5ans_nb_sex!$1:$1048576,MATCH('SectorStat-Age-Hommes'!$A57,[1]age_tranches_5ans_nb_sex!$A:$A,0),30)/5</f>
        <v>2.3999999999111994</v>
      </c>
      <c r="BV57">
        <f>INDEX([1]age_tranches_5ans_nb_sex!$1:$1048576,MATCH('SectorStat-Age-Hommes'!$A57,[1]age_tranches_5ans_nb_sex!$A:$A,0),32)/5</f>
        <v>1.9999999999260001</v>
      </c>
      <c r="BW57">
        <f>INDEX([1]age_tranches_5ans_nb_sex!$1:$1048576,MATCH('SectorStat-Age-Hommes'!$A57,[1]age_tranches_5ans_nb_sex!$A:$A,0),32)/5</f>
        <v>1.9999999999260001</v>
      </c>
      <c r="BX57">
        <f>INDEX([1]age_tranches_5ans_nb_sex!$1:$1048576,MATCH('SectorStat-Age-Hommes'!$A57,[1]age_tranches_5ans_nb_sex!$A:$A,0),32)/5</f>
        <v>1.9999999999260001</v>
      </c>
      <c r="BY57">
        <f>INDEX([1]age_tranches_5ans_nb_sex!$1:$1048576,MATCH('SectorStat-Age-Hommes'!$A57,[1]age_tranches_5ans_nb_sex!$A:$A,0),32)/5</f>
        <v>1.9999999999260001</v>
      </c>
      <c r="BZ57">
        <f>INDEX([1]age_tranches_5ans_nb_sex!$1:$1048576,MATCH('SectorStat-Age-Hommes'!$A57,[1]age_tranches_5ans_nb_sex!$A:$A,0),32)/5</f>
        <v>1.9999999999260001</v>
      </c>
      <c r="CA57">
        <f>INDEX([1]age_tranches_5ans_nb_sex!$1:$1048576,MATCH('SectorStat-Age-Hommes'!$A57,[1]age_tranches_5ans_nb_sex!$A:$A,0),34)/5</f>
        <v>1.1999999999555997</v>
      </c>
      <c r="CB57">
        <f>INDEX([1]age_tranches_5ans_nb_sex!$1:$1048576,MATCH('SectorStat-Age-Hommes'!$A57,[1]age_tranches_5ans_nb_sex!$A:$A,0),34)/5</f>
        <v>1.1999999999555997</v>
      </c>
      <c r="CC57">
        <f>INDEX([1]age_tranches_5ans_nb_sex!$1:$1048576,MATCH('SectorStat-Age-Hommes'!$A57,[1]age_tranches_5ans_nb_sex!$A:$A,0),34)/5</f>
        <v>1.1999999999555997</v>
      </c>
      <c r="CD57">
        <f>INDEX([1]age_tranches_5ans_nb_sex!$1:$1048576,MATCH('SectorStat-Age-Hommes'!$A57,[1]age_tranches_5ans_nb_sex!$A:$A,0),34)/5</f>
        <v>1.1999999999555997</v>
      </c>
      <c r="CE57">
        <f>INDEX([1]age_tranches_5ans_nb_sex!$1:$1048576,MATCH('SectorStat-Age-Hommes'!$A57,[1]age_tranches_5ans_nb_sex!$A:$A,0),34)/5</f>
        <v>1.1999999999555997</v>
      </c>
      <c r="CF57">
        <f>INDEX([1]age_tranches_5ans_nb_sex!$1:$1048576,MATCH('SectorStat-Age-Hommes'!$A57,[1]age_tranches_5ans_nb_sex!$A:$A,0),36)/5</f>
        <v>0.19999999999259999</v>
      </c>
      <c r="CG57">
        <f>INDEX([1]age_tranches_5ans_nb_sex!$1:$1048576,MATCH('SectorStat-Age-Hommes'!$A57,[1]age_tranches_5ans_nb_sex!$A:$A,0),36)/5</f>
        <v>0.19999999999259999</v>
      </c>
      <c r="CH57">
        <f>INDEX([1]age_tranches_5ans_nb_sex!$1:$1048576,MATCH('SectorStat-Age-Hommes'!$A57,[1]age_tranches_5ans_nb_sex!$A:$A,0),36)/5</f>
        <v>0.19999999999259999</v>
      </c>
      <c r="CI57">
        <f>INDEX([1]age_tranches_5ans_nb_sex!$1:$1048576,MATCH('SectorStat-Age-Hommes'!$A57,[1]age_tranches_5ans_nb_sex!$A:$A,0),36)/5</f>
        <v>0.19999999999259999</v>
      </c>
      <c r="CJ57">
        <f>INDEX([1]age_tranches_5ans_nb_sex!$1:$1048576,MATCH('SectorStat-Age-Hommes'!$A57,[1]age_tranches_5ans_nb_sex!$A:$A,0),36)/5</f>
        <v>0.19999999999259999</v>
      </c>
      <c r="CK57">
        <f>INDEX([1]age_tranches_5ans_nb_sex!$1:$1048576,MATCH('SectorStat-Age-Hommes'!$A57,[1]age_tranches_5ans_nb_sex!$A:$A,0),38)/5</f>
        <v>0.59999999997779985</v>
      </c>
      <c r="CL57">
        <f>INDEX([1]age_tranches_5ans_nb_sex!$1:$1048576,MATCH('SectorStat-Age-Hommes'!$A57,[1]age_tranches_5ans_nb_sex!$A:$A,0),38)/5</f>
        <v>0.59999999997779985</v>
      </c>
      <c r="CM57">
        <f>INDEX([1]age_tranches_5ans_nb_sex!$1:$1048576,MATCH('SectorStat-Age-Hommes'!$A57,[1]age_tranches_5ans_nb_sex!$A:$A,0),38)/5</f>
        <v>0.59999999997779985</v>
      </c>
      <c r="CN57">
        <f>INDEX([1]age_tranches_5ans_nb_sex!$1:$1048576,MATCH('SectorStat-Age-Hommes'!$A57,[1]age_tranches_5ans_nb_sex!$A:$A,0),38)/5</f>
        <v>0.59999999997779985</v>
      </c>
      <c r="CO57">
        <f>INDEX([1]age_tranches_5ans_nb_sex!$1:$1048576,MATCH('SectorStat-Age-Hommes'!$A57,[1]age_tranches_5ans_nb_sex!$A:$A,0),38)/5</f>
        <v>0.59999999997779985</v>
      </c>
      <c r="CP57" s="2">
        <f>INDEX([1]age_tranches_5ans_nb_sex!$1:$1048576,MATCH('SectorStat-Age-Hommes'!$A57,[1]age_tranches_5ans_nb_sex!$A:$A,0),40)/5</f>
        <v>0.19999999999259999</v>
      </c>
      <c r="CQ57" s="2">
        <f>INDEX([1]age_tranches_5ans_nb_sex!$1:$1048576,MATCH('SectorStat-Age-Hommes'!$A57,[1]age_tranches_5ans_nb_sex!$A:$A,0),40)/5</f>
        <v>0.19999999999259999</v>
      </c>
      <c r="CR57" s="2">
        <f>INDEX([1]age_tranches_5ans_nb_sex!$1:$1048576,MATCH('SectorStat-Age-Hommes'!$A57,[1]age_tranches_5ans_nb_sex!$A:$A,0),40)/5</f>
        <v>0.19999999999259999</v>
      </c>
      <c r="CS57" s="2">
        <f>INDEX([1]age_tranches_5ans_nb_sex!$1:$1048576,MATCH('SectorStat-Age-Hommes'!$A57,[1]age_tranches_5ans_nb_sex!$A:$A,0),40)/5</f>
        <v>0.19999999999259999</v>
      </c>
      <c r="CT57" s="2">
        <f>INDEX([1]age_tranches_5ans_nb_sex!$1:$1048576,MATCH('SectorStat-Age-Hommes'!$A57,[1]age_tranches_5ans_nb_sex!$A:$A,0),40)/5</f>
        <v>0.19999999999259999</v>
      </c>
      <c r="CZ57" s="3"/>
      <c r="DA57" s="3"/>
      <c r="DB57" s="3"/>
      <c r="DC57" s="3"/>
      <c r="DD57" s="3"/>
    </row>
    <row r="58" spans="1:108" x14ac:dyDescent="0.35">
      <c r="A58" s="1" t="s">
        <v>115</v>
      </c>
      <c r="B58" s="1" t="s">
        <v>116</v>
      </c>
      <c r="C58" t="str">
        <f>INDEX([1]SectorStat!$1:$1048576,MATCH('[1]Distribution ages'!$A58,[1]SectorStat!$B:$B,0),4)</f>
        <v>Anderlecht</v>
      </c>
      <c r="D58">
        <f>INDEX([1]age_tranches_5ans_nb_sex!$1:$1048576,MATCH('SectorStat-Age-Hommes'!$A58,[1]age_tranches_5ans_nb_sex!$A:$A,0),4)/5</f>
        <v>6.6</v>
      </c>
      <c r="E58">
        <f>INDEX([1]age_tranches_5ans_nb_sex!$1:$1048576,MATCH('SectorStat-Age-Hommes'!$A58,[1]age_tranches_5ans_nb_sex!$A:$A,0),4)/5</f>
        <v>6.6</v>
      </c>
      <c r="F58">
        <f>INDEX([1]age_tranches_5ans_nb_sex!$1:$1048576,MATCH('SectorStat-Age-Hommes'!$A58,[1]age_tranches_5ans_nb_sex!$A:$A,0),4)/5</f>
        <v>6.6</v>
      </c>
      <c r="G58">
        <f>INDEX([1]age_tranches_5ans_nb_sex!$1:$1048576,MATCH('SectorStat-Age-Hommes'!$A58,[1]age_tranches_5ans_nb_sex!$A:$A,0),4)/5</f>
        <v>6.6</v>
      </c>
      <c r="H58">
        <f>INDEX([1]age_tranches_5ans_nb_sex!$1:$1048576,MATCH('SectorStat-Age-Hommes'!$A58,[1]age_tranches_5ans_nb_sex!$A:$A,0),4)/5</f>
        <v>6.6</v>
      </c>
      <c r="I58">
        <f>INDEX([1]age_tranches_5ans_nb_sex!$1:$1048576,MATCH('SectorStat-Age-Hommes'!$A58,[1]age_tranches_5ans_nb_sex!$A:$A,0),6)/5</f>
        <v>8.1999999999359989</v>
      </c>
      <c r="J58">
        <f>INDEX([1]age_tranches_5ans_nb_sex!$1:$1048576,MATCH('SectorStat-Age-Hommes'!$A58,[1]age_tranches_5ans_nb_sex!$A:$A,0),6)/5</f>
        <v>8.1999999999359989</v>
      </c>
      <c r="K58">
        <f>INDEX([1]age_tranches_5ans_nb_sex!$1:$1048576,MATCH('SectorStat-Age-Hommes'!$A58,[1]age_tranches_5ans_nb_sex!$A:$A,0),6)/5</f>
        <v>8.1999999999359989</v>
      </c>
      <c r="L58">
        <f>INDEX([1]age_tranches_5ans_nb_sex!$1:$1048576,MATCH('SectorStat-Age-Hommes'!$A58,[1]age_tranches_5ans_nb_sex!$A:$A,0),6)/5</f>
        <v>8.1999999999359989</v>
      </c>
      <c r="M58">
        <f>INDEX([1]age_tranches_5ans_nb_sex!$1:$1048576,MATCH('SectorStat-Age-Hommes'!$A58,[1]age_tranches_5ans_nb_sex!$A:$A,0),6)/5</f>
        <v>8.1999999999359989</v>
      </c>
      <c r="N58">
        <f>INDEX([1]age_tranches_5ans_nb_sex!$1:$1048576,MATCH('SectorStat-Age-Hommes'!$A58,[1]age_tranches_5ans_nb_sex!$A:$A,0),8)/5</f>
        <v>5.6000000000639991</v>
      </c>
      <c r="O58">
        <f>INDEX([1]age_tranches_5ans_nb_sex!$1:$1048576,MATCH('SectorStat-Age-Hommes'!$A58,[1]age_tranches_5ans_nb_sex!$A:$A,0),8)/5</f>
        <v>5.6000000000639991</v>
      </c>
      <c r="P58">
        <f>INDEX([1]age_tranches_5ans_nb_sex!$1:$1048576,MATCH('SectorStat-Age-Hommes'!$A58,[1]age_tranches_5ans_nb_sex!$A:$A,0),8)/5</f>
        <v>5.6000000000639991</v>
      </c>
      <c r="Q58">
        <f>INDEX([1]age_tranches_5ans_nb_sex!$1:$1048576,MATCH('SectorStat-Age-Hommes'!$A58,[1]age_tranches_5ans_nb_sex!$A:$A,0),8)/5</f>
        <v>5.6000000000639991</v>
      </c>
      <c r="R58">
        <f>INDEX([1]age_tranches_5ans_nb_sex!$1:$1048576,MATCH('SectorStat-Age-Hommes'!$A58,[1]age_tranches_5ans_nb_sex!$A:$A,0),8)/5</f>
        <v>5.6000000000639991</v>
      </c>
      <c r="S58">
        <f>INDEX([1]age_tranches_5ans_nb_sex!$1:$1048576,MATCH('SectorStat-Age-Hommes'!$A58,[1]age_tranches_5ans_nb_sex!$A:$A,0),10)/5</f>
        <v>7.5999999999360002</v>
      </c>
      <c r="T58">
        <f>INDEX([1]age_tranches_5ans_nb_sex!$1:$1048576,MATCH('SectorStat-Age-Hommes'!$A58,[1]age_tranches_5ans_nb_sex!$A:$A,0),10)/5</f>
        <v>7.5999999999360002</v>
      </c>
      <c r="U58">
        <f>INDEX([1]age_tranches_5ans_nb_sex!$1:$1048576,MATCH('SectorStat-Age-Hommes'!$A58,[1]age_tranches_5ans_nb_sex!$A:$A,0),10)/5</f>
        <v>7.5999999999360002</v>
      </c>
      <c r="V58">
        <f>INDEX([1]age_tranches_5ans_nb_sex!$1:$1048576,MATCH('SectorStat-Age-Hommes'!$A58,[1]age_tranches_5ans_nb_sex!$A:$A,0),10)/5</f>
        <v>7.5999999999360002</v>
      </c>
      <c r="W58">
        <f>INDEX([1]age_tranches_5ans_nb_sex!$1:$1048576,MATCH('SectorStat-Age-Hommes'!$A58,[1]age_tranches_5ans_nb_sex!$A:$A,0),10)/5</f>
        <v>7.5999999999360002</v>
      </c>
      <c r="X58">
        <f>INDEX([1]age_tranches_5ans_nb_sex!$1:$1048576,MATCH('SectorStat-Age-Hommes'!$A58,[1]age_tranches_5ans_nb_sex!$A:$A,0),10)/5</f>
        <v>7.5999999999360002</v>
      </c>
      <c r="Y58">
        <f>INDEX([1]age_tranches_5ans_nb_sex!$1:$1048576,MATCH('SectorStat-Age-Hommes'!$A58,[1]age_tranches_5ans_nb_sex!$A:$A,0),12)/5</f>
        <v>6.6</v>
      </c>
      <c r="Z58">
        <f>INDEX([1]age_tranches_5ans_nb_sex!$1:$1048576,MATCH('SectorStat-Age-Hommes'!$A58,[1]age_tranches_5ans_nb_sex!$A:$A,0),12)/5</f>
        <v>6.6</v>
      </c>
      <c r="AA58">
        <f>INDEX([1]age_tranches_5ans_nb_sex!$1:$1048576,MATCH('SectorStat-Age-Hommes'!$A58,[1]age_tranches_5ans_nb_sex!$A:$A,0),12)/5</f>
        <v>6.6</v>
      </c>
      <c r="AB58">
        <f>INDEX([1]age_tranches_5ans_nb_sex!$1:$1048576,MATCH('SectorStat-Age-Hommes'!$A58,[1]age_tranches_5ans_nb_sex!$A:$A,0),12)/5</f>
        <v>6.6</v>
      </c>
      <c r="AC58">
        <f>INDEX([1]age_tranches_5ans_nb_sex!$1:$1048576,MATCH('SectorStat-Age-Hommes'!$A58,[1]age_tranches_5ans_nb_sex!$A:$A,0),14)/5</f>
        <v>8.0000000000640004</v>
      </c>
      <c r="AD58">
        <f>INDEX([1]age_tranches_5ans_nb_sex!$1:$1048576,MATCH('SectorStat-Age-Hommes'!$A58,[1]age_tranches_5ans_nb_sex!$A:$A,0),14)/5</f>
        <v>8.0000000000640004</v>
      </c>
      <c r="AE58">
        <f>INDEX([1]age_tranches_5ans_nb_sex!$1:$1048576,MATCH('SectorStat-Age-Hommes'!$A58,[1]age_tranches_5ans_nb_sex!$A:$A,0),14)/5</f>
        <v>8.0000000000640004</v>
      </c>
      <c r="AF58">
        <f>INDEX([1]age_tranches_5ans_nb_sex!$1:$1048576,MATCH('SectorStat-Age-Hommes'!$A58,[1]age_tranches_5ans_nb_sex!$A:$A,0),14)/5</f>
        <v>8.0000000000640004</v>
      </c>
      <c r="AG58">
        <f>INDEX([1]age_tranches_5ans_nb_sex!$1:$1048576,MATCH('SectorStat-Age-Hommes'!$A58,[1]age_tranches_5ans_nb_sex!$A:$A,0),14)/5</f>
        <v>8.0000000000640004</v>
      </c>
      <c r="AH58">
        <f>INDEX([1]age_tranches_5ans_nb_sex!$1:$1048576,MATCH('SectorStat-Age-Hommes'!$A58,[1]age_tranches_5ans_nb_sex!$A:$A,0),16)/5</f>
        <v>9.2000000000640014</v>
      </c>
      <c r="AI58">
        <f>INDEX([1]age_tranches_5ans_nb_sex!$1:$1048576,MATCH('SectorStat-Age-Hommes'!$A58,[1]age_tranches_5ans_nb_sex!$A:$A,0),16)/5</f>
        <v>9.2000000000640014</v>
      </c>
      <c r="AJ58">
        <f>INDEX([1]age_tranches_5ans_nb_sex!$1:$1048576,MATCH('SectorStat-Age-Hommes'!$A58,[1]age_tranches_5ans_nb_sex!$A:$A,0),16)/5</f>
        <v>9.2000000000640014</v>
      </c>
      <c r="AK58">
        <f>INDEX([1]age_tranches_5ans_nb_sex!$1:$1048576,MATCH('SectorStat-Age-Hommes'!$A58,[1]age_tranches_5ans_nb_sex!$A:$A,0),16)/5</f>
        <v>9.2000000000640014</v>
      </c>
      <c r="AL58">
        <f>INDEX([1]age_tranches_5ans_nb_sex!$1:$1048576,MATCH('SectorStat-Age-Hommes'!$A58,[1]age_tranches_5ans_nb_sex!$A:$A,0),16)/5</f>
        <v>9.2000000000640014</v>
      </c>
      <c r="AM58">
        <f>INDEX([1]age_tranches_5ans_nb_sex!$1:$1048576,MATCH('SectorStat-Age-Hommes'!$A58,[1]age_tranches_5ans_nb_sex!$A:$A,0),18)/5</f>
        <v>9.3999999999359982</v>
      </c>
      <c r="AN58">
        <f>INDEX([1]age_tranches_5ans_nb_sex!$1:$1048576,MATCH('SectorStat-Age-Hommes'!$A58,[1]age_tranches_5ans_nb_sex!$A:$A,0),18)/5</f>
        <v>9.3999999999359982</v>
      </c>
      <c r="AO58">
        <f>INDEX([1]age_tranches_5ans_nb_sex!$1:$1048576,MATCH('SectorStat-Age-Hommes'!$A58,[1]age_tranches_5ans_nb_sex!$A:$A,0),18)/5</f>
        <v>9.3999999999359982</v>
      </c>
      <c r="AP58">
        <f>INDEX([1]age_tranches_5ans_nb_sex!$1:$1048576,MATCH('SectorStat-Age-Hommes'!$A58,[1]age_tranches_5ans_nb_sex!$A:$A,0),18)/5</f>
        <v>9.3999999999359982</v>
      </c>
      <c r="AQ58">
        <f>INDEX([1]age_tranches_5ans_nb_sex!$1:$1048576,MATCH('SectorStat-Age-Hommes'!$A58,[1]age_tranches_5ans_nb_sex!$A:$A,0),18)/5</f>
        <v>9.3999999999359982</v>
      </c>
      <c r="AR58">
        <f>INDEX([1]age_tranches_5ans_nb_sex!$1:$1048576,MATCH('SectorStat-Age-Hommes'!$A58,[1]age_tranches_5ans_nb_sex!$A:$A,0),20)/5</f>
        <v>8.6000000000640018</v>
      </c>
      <c r="AS58">
        <f>INDEX([1]age_tranches_5ans_nb_sex!$1:$1048576,MATCH('SectorStat-Age-Hommes'!$A58,[1]age_tranches_5ans_nb_sex!$A:$A,0),20)/5</f>
        <v>8.6000000000640018</v>
      </c>
      <c r="AT58">
        <f>INDEX([1]age_tranches_5ans_nb_sex!$1:$1048576,MATCH('SectorStat-Age-Hommes'!$A58,[1]age_tranches_5ans_nb_sex!$A:$A,0),20)/5</f>
        <v>8.6000000000640018</v>
      </c>
      <c r="AU58">
        <f>INDEX([1]age_tranches_5ans_nb_sex!$1:$1048576,MATCH('SectorStat-Age-Hommes'!$A58,[1]age_tranches_5ans_nb_sex!$A:$A,0),20)/5</f>
        <v>8.6000000000640018</v>
      </c>
      <c r="AV58">
        <f>INDEX([1]age_tranches_5ans_nb_sex!$1:$1048576,MATCH('SectorStat-Age-Hommes'!$A58,[1]age_tranches_5ans_nb_sex!$A:$A,0),20)/5</f>
        <v>8.6000000000640018</v>
      </c>
      <c r="AW58">
        <f>INDEX([1]age_tranches_5ans_nb_sex!$1:$1048576,MATCH('SectorStat-Age-Hommes'!$A58,[1]age_tranches_5ans_nb_sex!$A:$A,0),22)/5</f>
        <v>5.6000000000639991</v>
      </c>
      <c r="AX58">
        <f>INDEX([1]age_tranches_5ans_nb_sex!$1:$1048576,MATCH('SectorStat-Age-Hommes'!$A58,[1]age_tranches_5ans_nb_sex!$A:$A,0),22)/5</f>
        <v>5.6000000000639991</v>
      </c>
      <c r="AY58">
        <f>INDEX([1]age_tranches_5ans_nb_sex!$1:$1048576,MATCH('SectorStat-Age-Hommes'!$A58,[1]age_tranches_5ans_nb_sex!$A:$A,0),22)/5</f>
        <v>5.6000000000639991</v>
      </c>
      <c r="AZ58">
        <f>INDEX([1]age_tranches_5ans_nb_sex!$1:$1048576,MATCH('SectorStat-Age-Hommes'!$A58,[1]age_tranches_5ans_nb_sex!$A:$A,0),22)/5</f>
        <v>5.6000000000639991</v>
      </c>
      <c r="BA58">
        <f>INDEX([1]age_tranches_5ans_nb_sex!$1:$1048576,MATCH('SectorStat-Age-Hommes'!$A58,[1]age_tranches_5ans_nb_sex!$A:$A,0),22)/5</f>
        <v>5.6000000000639991</v>
      </c>
      <c r="BB58">
        <f>INDEX([1]age_tranches_5ans_nb_sex!$1:$1048576,MATCH('SectorStat-Age-Hommes'!$A58,[1]age_tranches_5ans_nb_sex!$A:$A,0),24)/5</f>
        <v>6.3999999999360009</v>
      </c>
      <c r="BC58">
        <f>INDEX([1]age_tranches_5ans_nb_sex!$1:$1048576,MATCH('SectorStat-Age-Hommes'!$A58,[1]age_tranches_5ans_nb_sex!$A:$A,0),24)/5</f>
        <v>6.3999999999360009</v>
      </c>
      <c r="BD58">
        <f>INDEX([1]age_tranches_5ans_nb_sex!$1:$1048576,MATCH('SectorStat-Age-Hommes'!$A58,[1]age_tranches_5ans_nb_sex!$A:$A,0),24)/5</f>
        <v>6.3999999999360009</v>
      </c>
      <c r="BE58">
        <f>INDEX([1]age_tranches_5ans_nb_sex!$1:$1048576,MATCH('SectorStat-Age-Hommes'!$A58,[1]age_tranches_5ans_nb_sex!$A:$A,0),24)/5</f>
        <v>6.3999999999360009</v>
      </c>
      <c r="BF58">
        <f>INDEX([1]age_tranches_5ans_nb_sex!$1:$1048576,MATCH('SectorStat-Age-Hommes'!$A58,[1]age_tranches_5ans_nb_sex!$A:$A,0),24)/5</f>
        <v>6.3999999999360009</v>
      </c>
      <c r="BG58">
        <f>INDEX([1]age_tranches_5ans_nb_sex!$1:$1048576,MATCH('SectorStat-Age-Hommes'!$A58,[1]age_tranches_5ans_nb_sex!$A:$A,0),26)/5</f>
        <v>4.4000000000639989</v>
      </c>
      <c r="BH58">
        <f>INDEX([1]age_tranches_5ans_nb_sex!$1:$1048576,MATCH('SectorStat-Age-Hommes'!$A58,[1]age_tranches_5ans_nb_sex!$A:$A,0),26)/5</f>
        <v>4.4000000000639989</v>
      </c>
      <c r="BI58">
        <f>INDEX([1]age_tranches_5ans_nb_sex!$1:$1048576,MATCH('SectorStat-Age-Hommes'!$A58,[1]age_tranches_5ans_nb_sex!$A:$A,0),26)/5</f>
        <v>4.4000000000639989</v>
      </c>
      <c r="BJ58">
        <f>INDEX([1]age_tranches_5ans_nb_sex!$1:$1048576,MATCH('SectorStat-Age-Hommes'!$A58,[1]age_tranches_5ans_nb_sex!$A:$A,0),26)/5</f>
        <v>4.4000000000639989</v>
      </c>
      <c r="BK58">
        <f>INDEX([1]age_tranches_5ans_nb_sex!$1:$1048576,MATCH('SectorStat-Age-Hommes'!$A58,[1]age_tranches_5ans_nb_sex!$A:$A,0),26)/5</f>
        <v>4.4000000000639989</v>
      </c>
      <c r="BL58">
        <f>INDEX([1]age_tranches_5ans_nb_sex!$1:$1048576,MATCH('SectorStat-Age-Hommes'!$A58,[1]age_tranches_5ans_nb_sex!$A:$A,0),28)/5</f>
        <v>4.8</v>
      </c>
      <c r="BM58">
        <f>INDEX([1]age_tranches_5ans_nb_sex!$1:$1048576,MATCH('SectorStat-Age-Hommes'!$A58,[1]age_tranches_5ans_nb_sex!$A:$A,0),28)/5</f>
        <v>4.8</v>
      </c>
      <c r="BN58">
        <f>INDEX([1]age_tranches_5ans_nb_sex!$1:$1048576,MATCH('SectorStat-Age-Hommes'!$A58,[1]age_tranches_5ans_nb_sex!$A:$A,0),28)/5</f>
        <v>4.8</v>
      </c>
      <c r="BO58">
        <f>INDEX([1]age_tranches_5ans_nb_sex!$1:$1048576,MATCH('SectorStat-Age-Hommes'!$A58,[1]age_tranches_5ans_nb_sex!$A:$A,0),28)/5</f>
        <v>4.8</v>
      </c>
      <c r="BP58">
        <f>INDEX([1]age_tranches_5ans_nb_sex!$1:$1048576,MATCH('SectorStat-Age-Hommes'!$A58,[1]age_tranches_5ans_nb_sex!$A:$A,0),28)/5</f>
        <v>4.8</v>
      </c>
      <c r="BQ58">
        <f>INDEX([1]age_tranches_5ans_nb_sex!$1:$1048576,MATCH('SectorStat-Age-Hommes'!$A58,[1]age_tranches_5ans_nb_sex!$A:$A,0),30)/5</f>
        <v>3</v>
      </c>
      <c r="BR58">
        <f>INDEX([1]age_tranches_5ans_nb_sex!$1:$1048576,MATCH('SectorStat-Age-Hommes'!$A58,[1]age_tranches_5ans_nb_sex!$A:$A,0),30)/5</f>
        <v>3</v>
      </c>
      <c r="BS58">
        <f>INDEX([1]age_tranches_5ans_nb_sex!$1:$1048576,MATCH('SectorStat-Age-Hommes'!$A58,[1]age_tranches_5ans_nb_sex!$A:$A,0),30)/5</f>
        <v>3</v>
      </c>
      <c r="BT58">
        <f>INDEX([1]age_tranches_5ans_nb_sex!$1:$1048576,MATCH('SectorStat-Age-Hommes'!$A58,[1]age_tranches_5ans_nb_sex!$A:$A,0),30)/5</f>
        <v>3</v>
      </c>
      <c r="BU58">
        <f>INDEX([1]age_tranches_5ans_nb_sex!$1:$1048576,MATCH('SectorStat-Age-Hommes'!$A58,[1]age_tranches_5ans_nb_sex!$A:$A,0),30)/5</f>
        <v>3</v>
      </c>
      <c r="BV58">
        <f>INDEX([1]age_tranches_5ans_nb_sex!$1:$1048576,MATCH('SectorStat-Age-Hommes'!$A58,[1]age_tranches_5ans_nb_sex!$A:$A,0),32)/5</f>
        <v>1.599999999936</v>
      </c>
      <c r="BW58">
        <f>INDEX([1]age_tranches_5ans_nb_sex!$1:$1048576,MATCH('SectorStat-Age-Hommes'!$A58,[1]age_tranches_5ans_nb_sex!$A:$A,0),32)/5</f>
        <v>1.599999999936</v>
      </c>
      <c r="BX58">
        <f>INDEX([1]age_tranches_5ans_nb_sex!$1:$1048576,MATCH('SectorStat-Age-Hommes'!$A58,[1]age_tranches_5ans_nb_sex!$A:$A,0),32)/5</f>
        <v>1.599999999936</v>
      </c>
      <c r="BY58">
        <f>INDEX([1]age_tranches_5ans_nb_sex!$1:$1048576,MATCH('SectorStat-Age-Hommes'!$A58,[1]age_tranches_5ans_nb_sex!$A:$A,0),32)/5</f>
        <v>1.599999999936</v>
      </c>
      <c r="BZ58">
        <f>INDEX([1]age_tranches_5ans_nb_sex!$1:$1048576,MATCH('SectorStat-Age-Hommes'!$A58,[1]age_tranches_5ans_nb_sex!$A:$A,0),32)/5</f>
        <v>1.599999999936</v>
      </c>
      <c r="CA58">
        <f>INDEX([1]age_tranches_5ans_nb_sex!$1:$1048576,MATCH('SectorStat-Age-Hommes'!$A58,[1]age_tranches_5ans_nb_sex!$A:$A,0),34)/5</f>
        <v>0.6</v>
      </c>
      <c r="CB58">
        <f>INDEX([1]age_tranches_5ans_nb_sex!$1:$1048576,MATCH('SectorStat-Age-Hommes'!$A58,[1]age_tranches_5ans_nb_sex!$A:$A,0),34)/5</f>
        <v>0.6</v>
      </c>
      <c r="CC58">
        <f>INDEX([1]age_tranches_5ans_nb_sex!$1:$1048576,MATCH('SectorStat-Age-Hommes'!$A58,[1]age_tranches_5ans_nb_sex!$A:$A,0),34)/5</f>
        <v>0.6</v>
      </c>
      <c r="CD58">
        <f>INDEX([1]age_tranches_5ans_nb_sex!$1:$1048576,MATCH('SectorStat-Age-Hommes'!$A58,[1]age_tranches_5ans_nb_sex!$A:$A,0),34)/5</f>
        <v>0.6</v>
      </c>
      <c r="CE58">
        <f>INDEX([1]age_tranches_5ans_nb_sex!$1:$1048576,MATCH('SectorStat-Age-Hommes'!$A58,[1]age_tranches_5ans_nb_sex!$A:$A,0),34)/5</f>
        <v>0.6</v>
      </c>
      <c r="CF58">
        <f>INDEX([1]age_tranches_5ans_nb_sex!$1:$1048576,MATCH('SectorStat-Age-Hommes'!$A58,[1]age_tranches_5ans_nb_sex!$A:$A,0),36)/5</f>
        <v>0.39999999993599999</v>
      </c>
      <c r="CG58">
        <f>INDEX([1]age_tranches_5ans_nb_sex!$1:$1048576,MATCH('SectorStat-Age-Hommes'!$A58,[1]age_tranches_5ans_nb_sex!$A:$A,0),36)/5</f>
        <v>0.39999999993599999</v>
      </c>
      <c r="CH58">
        <f>INDEX([1]age_tranches_5ans_nb_sex!$1:$1048576,MATCH('SectorStat-Age-Hommes'!$A58,[1]age_tranches_5ans_nb_sex!$A:$A,0),36)/5</f>
        <v>0.39999999993599999</v>
      </c>
      <c r="CI58">
        <f>INDEX([1]age_tranches_5ans_nb_sex!$1:$1048576,MATCH('SectorStat-Age-Hommes'!$A58,[1]age_tranches_5ans_nb_sex!$A:$A,0),36)/5</f>
        <v>0.39999999993599999</v>
      </c>
      <c r="CJ58">
        <f>INDEX([1]age_tranches_5ans_nb_sex!$1:$1048576,MATCH('SectorStat-Age-Hommes'!$A58,[1]age_tranches_5ans_nb_sex!$A:$A,0),36)/5</f>
        <v>0.39999999993599999</v>
      </c>
      <c r="CK58">
        <f>INDEX([1]age_tranches_5ans_nb_sex!$1:$1048576,MATCH('SectorStat-Age-Hommes'!$A58,[1]age_tranches_5ans_nb_sex!$A:$A,0),38)/5</f>
        <v>0.39999999993599999</v>
      </c>
      <c r="CL58">
        <f>INDEX([1]age_tranches_5ans_nb_sex!$1:$1048576,MATCH('SectorStat-Age-Hommes'!$A58,[1]age_tranches_5ans_nb_sex!$A:$A,0),38)/5</f>
        <v>0.39999999993599999</v>
      </c>
      <c r="CM58">
        <f>INDEX([1]age_tranches_5ans_nb_sex!$1:$1048576,MATCH('SectorStat-Age-Hommes'!$A58,[1]age_tranches_5ans_nb_sex!$A:$A,0),38)/5</f>
        <v>0.39999999993599999</v>
      </c>
      <c r="CN58">
        <f>INDEX([1]age_tranches_5ans_nb_sex!$1:$1048576,MATCH('SectorStat-Age-Hommes'!$A58,[1]age_tranches_5ans_nb_sex!$A:$A,0),38)/5</f>
        <v>0.39999999993599999</v>
      </c>
      <c r="CO58">
        <f>INDEX([1]age_tranches_5ans_nb_sex!$1:$1048576,MATCH('SectorStat-Age-Hommes'!$A58,[1]age_tranches_5ans_nb_sex!$A:$A,0),38)/5</f>
        <v>0.39999999993599999</v>
      </c>
      <c r="CP58" s="2">
        <f>INDEX([1]age_tranches_5ans_nb_sex!$1:$1048576,MATCH('SectorStat-Age-Hommes'!$A58,[1]age_tranches_5ans_nb_sex!$A:$A,0),40)/5</f>
        <v>0</v>
      </c>
      <c r="CQ58" s="2">
        <f>INDEX([1]age_tranches_5ans_nb_sex!$1:$1048576,MATCH('SectorStat-Age-Hommes'!$A58,[1]age_tranches_5ans_nb_sex!$A:$A,0),40)/5</f>
        <v>0</v>
      </c>
      <c r="CR58" s="2">
        <f>INDEX([1]age_tranches_5ans_nb_sex!$1:$1048576,MATCH('SectorStat-Age-Hommes'!$A58,[1]age_tranches_5ans_nb_sex!$A:$A,0),40)/5</f>
        <v>0</v>
      </c>
      <c r="CS58" s="2">
        <f>INDEX([1]age_tranches_5ans_nb_sex!$1:$1048576,MATCH('SectorStat-Age-Hommes'!$A58,[1]age_tranches_5ans_nb_sex!$A:$A,0),40)/5</f>
        <v>0</v>
      </c>
      <c r="CT58" s="2">
        <f>INDEX([1]age_tranches_5ans_nb_sex!$1:$1048576,MATCH('SectorStat-Age-Hommes'!$A58,[1]age_tranches_5ans_nb_sex!$A:$A,0),40)/5</f>
        <v>0</v>
      </c>
      <c r="CZ58" s="3"/>
      <c r="DA58" s="3"/>
      <c r="DB58" s="3"/>
      <c r="DC58" s="3"/>
      <c r="DD58" s="3"/>
    </row>
    <row r="59" spans="1:108" x14ac:dyDescent="0.35">
      <c r="A59" s="1" t="s">
        <v>117</v>
      </c>
      <c r="B59" s="1" t="s">
        <v>118</v>
      </c>
      <c r="C59" t="str">
        <f>INDEX([1]SectorStat!$1:$1048576,MATCH('[1]Distribution ages'!$A59,[1]SectorStat!$B:$B,0),4)</f>
        <v>Anderlecht</v>
      </c>
      <c r="D59">
        <f>INDEX([1]age_tranches_5ans_nb_sex!$1:$1048576,MATCH('SectorStat-Age-Hommes'!$A59,[1]age_tranches_5ans_nb_sex!$A:$A,0),4)/5</f>
        <v>4.2000000000266002</v>
      </c>
      <c r="E59">
        <f>INDEX([1]age_tranches_5ans_nb_sex!$1:$1048576,MATCH('SectorStat-Age-Hommes'!$A59,[1]age_tranches_5ans_nb_sex!$A:$A,0),4)/5</f>
        <v>4.2000000000266002</v>
      </c>
      <c r="F59">
        <f>INDEX([1]age_tranches_5ans_nb_sex!$1:$1048576,MATCH('SectorStat-Age-Hommes'!$A59,[1]age_tranches_5ans_nb_sex!$A:$A,0),4)/5</f>
        <v>4.2000000000266002</v>
      </c>
      <c r="G59">
        <f>INDEX([1]age_tranches_5ans_nb_sex!$1:$1048576,MATCH('SectorStat-Age-Hommes'!$A59,[1]age_tranches_5ans_nb_sex!$A:$A,0),4)/5</f>
        <v>4.2000000000266002</v>
      </c>
      <c r="H59">
        <f>INDEX([1]age_tranches_5ans_nb_sex!$1:$1048576,MATCH('SectorStat-Age-Hommes'!$A59,[1]age_tranches_5ans_nb_sex!$A:$A,0),4)/5</f>
        <v>4.2000000000266002</v>
      </c>
      <c r="I59">
        <f>INDEX([1]age_tranches_5ans_nb_sex!$1:$1048576,MATCH('SectorStat-Age-Hommes'!$A59,[1]age_tranches_5ans_nb_sex!$A:$A,0),6)/5</f>
        <v>3.0000000000189999</v>
      </c>
      <c r="J59">
        <f>INDEX([1]age_tranches_5ans_nb_sex!$1:$1048576,MATCH('SectorStat-Age-Hommes'!$A59,[1]age_tranches_5ans_nb_sex!$A:$A,0),6)/5</f>
        <v>3.0000000000189999</v>
      </c>
      <c r="K59">
        <f>INDEX([1]age_tranches_5ans_nb_sex!$1:$1048576,MATCH('SectorStat-Age-Hommes'!$A59,[1]age_tranches_5ans_nb_sex!$A:$A,0),6)/5</f>
        <v>3.0000000000189999</v>
      </c>
      <c r="L59">
        <f>INDEX([1]age_tranches_5ans_nb_sex!$1:$1048576,MATCH('SectorStat-Age-Hommes'!$A59,[1]age_tranches_5ans_nb_sex!$A:$A,0),6)/5</f>
        <v>3.0000000000189999</v>
      </c>
      <c r="M59">
        <f>INDEX([1]age_tranches_5ans_nb_sex!$1:$1048576,MATCH('SectorStat-Age-Hommes'!$A59,[1]age_tranches_5ans_nb_sex!$A:$A,0),6)/5</f>
        <v>3.0000000000189999</v>
      </c>
      <c r="N59">
        <f>INDEX([1]age_tranches_5ans_nb_sex!$1:$1048576,MATCH('SectorStat-Age-Hommes'!$A59,[1]age_tranches_5ans_nb_sex!$A:$A,0),8)/5</f>
        <v>3.0000000000189999</v>
      </c>
      <c r="O59">
        <f>INDEX([1]age_tranches_5ans_nb_sex!$1:$1048576,MATCH('SectorStat-Age-Hommes'!$A59,[1]age_tranches_5ans_nb_sex!$A:$A,0),8)/5</f>
        <v>3.0000000000189999</v>
      </c>
      <c r="P59">
        <f>INDEX([1]age_tranches_5ans_nb_sex!$1:$1048576,MATCH('SectorStat-Age-Hommes'!$A59,[1]age_tranches_5ans_nb_sex!$A:$A,0),8)/5</f>
        <v>3.0000000000189999</v>
      </c>
      <c r="Q59">
        <f>INDEX([1]age_tranches_5ans_nb_sex!$1:$1048576,MATCH('SectorStat-Age-Hommes'!$A59,[1]age_tranches_5ans_nb_sex!$A:$A,0),8)/5</f>
        <v>3.0000000000189999</v>
      </c>
      <c r="R59">
        <f>INDEX([1]age_tranches_5ans_nb_sex!$1:$1048576,MATCH('SectorStat-Age-Hommes'!$A59,[1]age_tranches_5ans_nb_sex!$A:$A,0),8)/5</f>
        <v>3.0000000000189999</v>
      </c>
      <c r="S59">
        <f>INDEX([1]age_tranches_5ans_nb_sex!$1:$1048576,MATCH('SectorStat-Age-Hommes'!$A59,[1]age_tranches_5ans_nb_sex!$A:$A,0),10)/5</f>
        <v>1.8000000000114</v>
      </c>
      <c r="T59">
        <f>INDEX([1]age_tranches_5ans_nb_sex!$1:$1048576,MATCH('SectorStat-Age-Hommes'!$A59,[1]age_tranches_5ans_nb_sex!$A:$A,0),10)/5</f>
        <v>1.8000000000114</v>
      </c>
      <c r="U59">
        <f>INDEX([1]age_tranches_5ans_nb_sex!$1:$1048576,MATCH('SectorStat-Age-Hommes'!$A59,[1]age_tranches_5ans_nb_sex!$A:$A,0),10)/5</f>
        <v>1.8000000000114</v>
      </c>
      <c r="V59">
        <f>INDEX([1]age_tranches_5ans_nb_sex!$1:$1048576,MATCH('SectorStat-Age-Hommes'!$A59,[1]age_tranches_5ans_nb_sex!$A:$A,0),10)/5</f>
        <v>1.8000000000114</v>
      </c>
      <c r="W59">
        <f>INDEX([1]age_tranches_5ans_nb_sex!$1:$1048576,MATCH('SectorStat-Age-Hommes'!$A59,[1]age_tranches_5ans_nb_sex!$A:$A,0),10)/5</f>
        <v>1.8000000000114</v>
      </c>
      <c r="X59">
        <f>INDEX([1]age_tranches_5ans_nb_sex!$1:$1048576,MATCH('SectorStat-Age-Hommes'!$A59,[1]age_tranches_5ans_nb_sex!$A:$A,0),10)/5</f>
        <v>1.8000000000114</v>
      </c>
      <c r="Y59">
        <f>INDEX([1]age_tranches_5ans_nb_sex!$1:$1048576,MATCH('SectorStat-Age-Hommes'!$A59,[1]age_tranches_5ans_nb_sex!$A:$A,0),12)/5</f>
        <v>1.4000000000316002</v>
      </c>
      <c r="Z59">
        <f>INDEX([1]age_tranches_5ans_nb_sex!$1:$1048576,MATCH('SectorStat-Age-Hommes'!$A59,[1]age_tranches_5ans_nb_sex!$A:$A,0),12)/5</f>
        <v>1.4000000000316002</v>
      </c>
      <c r="AA59">
        <f>INDEX([1]age_tranches_5ans_nb_sex!$1:$1048576,MATCH('SectorStat-Age-Hommes'!$A59,[1]age_tranches_5ans_nb_sex!$A:$A,0),12)/5</f>
        <v>1.4000000000316002</v>
      </c>
      <c r="AB59">
        <f>INDEX([1]age_tranches_5ans_nb_sex!$1:$1048576,MATCH('SectorStat-Age-Hommes'!$A59,[1]age_tranches_5ans_nb_sex!$A:$A,0),12)/5</f>
        <v>1.4000000000316002</v>
      </c>
      <c r="AC59">
        <f>INDEX([1]age_tranches_5ans_nb_sex!$1:$1048576,MATCH('SectorStat-Age-Hommes'!$A59,[1]age_tranches_5ans_nb_sex!$A:$A,0),14)/5</f>
        <v>1.2000000000075999</v>
      </c>
      <c r="AD59">
        <f>INDEX([1]age_tranches_5ans_nb_sex!$1:$1048576,MATCH('SectorStat-Age-Hommes'!$A59,[1]age_tranches_5ans_nb_sex!$A:$A,0),14)/5</f>
        <v>1.2000000000075999</v>
      </c>
      <c r="AE59">
        <f>INDEX([1]age_tranches_5ans_nb_sex!$1:$1048576,MATCH('SectorStat-Age-Hommes'!$A59,[1]age_tranches_5ans_nb_sex!$A:$A,0),14)/5</f>
        <v>1.2000000000075999</v>
      </c>
      <c r="AF59">
        <f>INDEX([1]age_tranches_5ans_nb_sex!$1:$1048576,MATCH('SectorStat-Age-Hommes'!$A59,[1]age_tranches_5ans_nb_sex!$A:$A,0),14)/5</f>
        <v>1.2000000000075999</v>
      </c>
      <c r="AG59">
        <f>INDEX([1]age_tranches_5ans_nb_sex!$1:$1048576,MATCH('SectorStat-Age-Hommes'!$A59,[1]age_tranches_5ans_nb_sex!$A:$A,0),14)/5</f>
        <v>1.2000000000075999</v>
      </c>
      <c r="AH59">
        <f>INDEX([1]age_tranches_5ans_nb_sex!$1:$1048576,MATCH('SectorStat-Age-Hommes'!$A59,[1]age_tranches_5ans_nb_sex!$A:$A,0),16)/5</f>
        <v>5.8000000000140002</v>
      </c>
      <c r="AI59">
        <f>INDEX([1]age_tranches_5ans_nb_sex!$1:$1048576,MATCH('SectorStat-Age-Hommes'!$A59,[1]age_tranches_5ans_nb_sex!$A:$A,0),16)/5</f>
        <v>5.8000000000140002</v>
      </c>
      <c r="AJ59">
        <f>INDEX([1]age_tranches_5ans_nb_sex!$1:$1048576,MATCH('SectorStat-Age-Hommes'!$A59,[1]age_tranches_5ans_nb_sex!$A:$A,0),16)/5</f>
        <v>5.8000000000140002</v>
      </c>
      <c r="AK59">
        <f>INDEX([1]age_tranches_5ans_nb_sex!$1:$1048576,MATCH('SectorStat-Age-Hommes'!$A59,[1]age_tranches_5ans_nb_sex!$A:$A,0),16)/5</f>
        <v>5.8000000000140002</v>
      </c>
      <c r="AL59">
        <f>INDEX([1]age_tranches_5ans_nb_sex!$1:$1048576,MATCH('SectorStat-Age-Hommes'!$A59,[1]age_tranches_5ans_nb_sex!$A:$A,0),16)/5</f>
        <v>5.8000000000140002</v>
      </c>
      <c r="AM59">
        <f>INDEX([1]age_tranches_5ans_nb_sex!$1:$1048576,MATCH('SectorStat-Age-Hommes'!$A59,[1]age_tranches_5ans_nb_sex!$A:$A,0),18)/5</f>
        <v>2.7999999999949998</v>
      </c>
      <c r="AN59">
        <f>INDEX([1]age_tranches_5ans_nb_sex!$1:$1048576,MATCH('SectorStat-Age-Hommes'!$A59,[1]age_tranches_5ans_nb_sex!$A:$A,0),18)/5</f>
        <v>2.7999999999949998</v>
      </c>
      <c r="AO59">
        <f>INDEX([1]age_tranches_5ans_nb_sex!$1:$1048576,MATCH('SectorStat-Age-Hommes'!$A59,[1]age_tranches_5ans_nb_sex!$A:$A,0),18)/5</f>
        <v>2.7999999999949998</v>
      </c>
      <c r="AP59">
        <f>INDEX([1]age_tranches_5ans_nb_sex!$1:$1048576,MATCH('SectorStat-Age-Hommes'!$A59,[1]age_tranches_5ans_nb_sex!$A:$A,0),18)/5</f>
        <v>2.7999999999949998</v>
      </c>
      <c r="AQ59">
        <f>INDEX([1]age_tranches_5ans_nb_sex!$1:$1048576,MATCH('SectorStat-Age-Hommes'!$A59,[1]age_tranches_5ans_nb_sex!$A:$A,0),18)/5</f>
        <v>2.7999999999949998</v>
      </c>
      <c r="AR59">
        <f>INDEX([1]age_tranches_5ans_nb_sex!$1:$1048576,MATCH('SectorStat-Age-Hommes'!$A59,[1]age_tranches_5ans_nb_sex!$A:$A,0),20)/5</f>
        <v>3.1999999999748003</v>
      </c>
      <c r="AS59">
        <f>INDEX([1]age_tranches_5ans_nb_sex!$1:$1048576,MATCH('SectorStat-Age-Hommes'!$A59,[1]age_tranches_5ans_nb_sex!$A:$A,0),20)/5</f>
        <v>3.1999999999748003</v>
      </c>
      <c r="AT59">
        <f>INDEX([1]age_tranches_5ans_nb_sex!$1:$1048576,MATCH('SectorStat-Age-Hommes'!$A59,[1]age_tranches_5ans_nb_sex!$A:$A,0),20)/5</f>
        <v>3.1999999999748003</v>
      </c>
      <c r="AU59">
        <f>INDEX([1]age_tranches_5ans_nb_sex!$1:$1048576,MATCH('SectorStat-Age-Hommes'!$A59,[1]age_tranches_5ans_nb_sex!$A:$A,0),20)/5</f>
        <v>3.1999999999748003</v>
      </c>
      <c r="AV59">
        <f>INDEX([1]age_tranches_5ans_nb_sex!$1:$1048576,MATCH('SectorStat-Age-Hommes'!$A59,[1]age_tranches_5ans_nb_sex!$A:$A,0),20)/5</f>
        <v>3.1999999999748003</v>
      </c>
      <c r="AW59">
        <f>INDEX([1]age_tranches_5ans_nb_sex!$1:$1048576,MATCH('SectorStat-Age-Hommes'!$A59,[1]age_tranches_5ans_nb_sex!$A:$A,0),22)/5</f>
        <v>3.7999999999786001</v>
      </c>
      <c r="AX59">
        <f>INDEX([1]age_tranches_5ans_nb_sex!$1:$1048576,MATCH('SectorStat-Age-Hommes'!$A59,[1]age_tranches_5ans_nb_sex!$A:$A,0),22)/5</f>
        <v>3.7999999999786001</v>
      </c>
      <c r="AY59">
        <f>INDEX([1]age_tranches_5ans_nb_sex!$1:$1048576,MATCH('SectorStat-Age-Hommes'!$A59,[1]age_tranches_5ans_nb_sex!$A:$A,0),22)/5</f>
        <v>3.7999999999786001</v>
      </c>
      <c r="AZ59">
        <f>INDEX([1]age_tranches_5ans_nb_sex!$1:$1048576,MATCH('SectorStat-Age-Hommes'!$A59,[1]age_tranches_5ans_nb_sex!$A:$A,0),22)/5</f>
        <v>3.7999999999786001</v>
      </c>
      <c r="BA59">
        <f>INDEX([1]age_tranches_5ans_nb_sex!$1:$1048576,MATCH('SectorStat-Age-Hommes'!$A59,[1]age_tranches_5ans_nb_sex!$A:$A,0),22)/5</f>
        <v>3.7999999999786001</v>
      </c>
      <c r="BB59">
        <f>INDEX([1]age_tranches_5ans_nb_sex!$1:$1048576,MATCH('SectorStat-Age-Hommes'!$A59,[1]age_tranches_5ans_nb_sex!$A:$A,0),24)/5</f>
        <v>2.4000000000151998</v>
      </c>
      <c r="BC59">
        <f>INDEX([1]age_tranches_5ans_nb_sex!$1:$1048576,MATCH('SectorStat-Age-Hommes'!$A59,[1]age_tranches_5ans_nb_sex!$A:$A,0),24)/5</f>
        <v>2.4000000000151998</v>
      </c>
      <c r="BD59">
        <f>INDEX([1]age_tranches_5ans_nb_sex!$1:$1048576,MATCH('SectorStat-Age-Hommes'!$A59,[1]age_tranches_5ans_nb_sex!$A:$A,0),24)/5</f>
        <v>2.4000000000151998</v>
      </c>
      <c r="BE59">
        <f>INDEX([1]age_tranches_5ans_nb_sex!$1:$1048576,MATCH('SectorStat-Age-Hommes'!$A59,[1]age_tranches_5ans_nb_sex!$A:$A,0),24)/5</f>
        <v>2.4000000000151998</v>
      </c>
      <c r="BF59">
        <f>INDEX([1]age_tranches_5ans_nb_sex!$1:$1048576,MATCH('SectorStat-Age-Hommes'!$A59,[1]age_tranches_5ans_nb_sex!$A:$A,0),24)/5</f>
        <v>2.4000000000151998</v>
      </c>
      <c r="BG59">
        <f>INDEX([1]age_tranches_5ans_nb_sex!$1:$1048576,MATCH('SectorStat-Age-Hommes'!$A59,[1]age_tranches_5ans_nb_sex!$A:$A,0),26)/5</f>
        <v>0.60000000000379994</v>
      </c>
      <c r="BH59">
        <f>INDEX([1]age_tranches_5ans_nb_sex!$1:$1048576,MATCH('SectorStat-Age-Hommes'!$A59,[1]age_tranches_5ans_nb_sex!$A:$A,0),26)/5</f>
        <v>0.60000000000379994</v>
      </c>
      <c r="BI59">
        <f>INDEX([1]age_tranches_5ans_nb_sex!$1:$1048576,MATCH('SectorStat-Age-Hommes'!$A59,[1]age_tranches_5ans_nb_sex!$A:$A,0),26)/5</f>
        <v>0.60000000000379994</v>
      </c>
      <c r="BJ59">
        <f>INDEX([1]age_tranches_5ans_nb_sex!$1:$1048576,MATCH('SectorStat-Age-Hommes'!$A59,[1]age_tranches_5ans_nb_sex!$A:$A,0),26)/5</f>
        <v>0.60000000000379994</v>
      </c>
      <c r="BK59">
        <f>INDEX([1]age_tranches_5ans_nb_sex!$1:$1048576,MATCH('SectorStat-Age-Hommes'!$A59,[1]age_tranches_5ans_nb_sex!$A:$A,0),26)/5</f>
        <v>0.60000000000379994</v>
      </c>
      <c r="BL59">
        <f>INDEX([1]age_tranches_5ans_nb_sex!$1:$1048576,MATCH('SectorStat-Age-Hommes'!$A59,[1]age_tranches_5ans_nb_sex!$A:$A,0),28)/5</f>
        <v>1.2000000000075999</v>
      </c>
      <c r="BM59">
        <f>INDEX([1]age_tranches_5ans_nb_sex!$1:$1048576,MATCH('SectorStat-Age-Hommes'!$A59,[1]age_tranches_5ans_nb_sex!$A:$A,0),28)/5</f>
        <v>1.2000000000075999</v>
      </c>
      <c r="BN59">
        <f>INDEX([1]age_tranches_5ans_nb_sex!$1:$1048576,MATCH('SectorStat-Age-Hommes'!$A59,[1]age_tranches_5ans_nb_sex!$A:$A,0),28)/5</f>
        <v>1.2000000000075999</v>
      </c>
      <c r="BO59">
        <f>INDEX([1]age_tranches_5ans_nb_sex!$1:$1048576,MATCH('SectorStat-Age-Hommes'!$A59,[1]age_tranches_5ans_nb_sex!$A:$A,0),28)/5</f>
        <v>1.2000000000075999</v>
      </c>
      <c r="BP59">
        <f>INDEX([1]age_tranches_5ans_nb_sex!$1:$1048576,MATCH('SectorStat-Age-Hommes'!$A59,[1]age_tranches_5ans_nb_sex!$A:$A,0),28)/5</f>
        <v>1.2000000000075999</v>
      </c>
      <c r="BQ59">
        <f>INDEX([1]age_tranches_5ans_nb_sex!$1:$1048576,MATCH('SectorStat-Age-Hommes'!$A59,[1]age_tranches_5ans_nb_sex!$A:$A,0),30)/5</f>
        <v>0.60000000000379994</v>
      </c>
      <c r="BR59">
        <f>INDEX([1]age_tranches_5ans_nb_sex!$1:$1048576,MATCH('SectorStat-Age-Hommes'!$A59,[1]age_tranches_5ans_nb_sex!$A:$A,0),30)/5</f>
        <v>0.60000000000379994</v>
      </c>
      <c r="BS59">
        <f>INDEX([1]age_tranches_5ans_nb_sex!$1:$1048576,MATCH('SectorStat-Age-Hommes'!$A59,[1]age_tranches_5ans_nb_sex!$A:$A,0),30)/5</f>
        <v>0.60000000000379994</v>
      </c>
      <c r="BT59">
        <f>INDEX([1]age_tranches_5ans_nb_sex!$1:$1048576,MATCH('SectorStat-Age-Hommes'!$A59,[1]age_tranches_5ans_nb_sex!$A:$A,0),30)/5</f>
        <v>0.60000000000379994</v>
      </c>
      <c r="BU59">
        <f>INDEX([1]age_tranches_5ans_nb_sex!$1:$1048576,MATCH('SectorStat-Age-Hommes'!$A59,[1]age_tranches_5ans_nb_sex!$A:$A,0),30)/5</f>
        <v>0.60000000000379994</v>
      </c>
      <c r="BV59">
        <f>INDEX([1]age_tranches_5ans_nb_sex!$1:$1048576,MATCH('SectorStat-Age-Hommes'!$A59,[1]age_tranches_5ans_nb_sex!$A:$A,0),32)/5</f>
        <v>0.80000000002780003</v>
      </c>
      <c r="BW59">
        <f>INDEX([1]age_tranches_5ans_nb_sex!$1:$1048576,MATCH('SectorStat-Age-Hommes'!$A59,[1]age_tranches_5ans_nb_sex!$A:$A,0),32)/5</f>
        <v>0.80000000002780003</v>
      </c>
      <c r="BX59">
        <f>INDEX([1]age_tranches_5ans_nb_sex!$1:$1048576,MATCH('SectorStat-Age-Hommes'!$A59,[1]age_tranches_5ans_nb_sex!$A:$A,0),32)/5</f>
        <v>0.80000000002780003</v>
      </c>
      <c r="BY59">
        <f>INDEX([1]age_tranches_5ans_nb_sex!$1:$1048576,MATCH('SectorStat-Age-Hommes'!$A59,[1]age_tranches_5ans_nb_sex!$A:$A,0),32)/5</f>
        <v>0.80000000002780003</v>
      </c>
      <c r="BZ59">
        <f>INDEX([1]age_tranches_5ans_nb_sex!$1:$1048576,MATCH('SectorStat-Age-Hommes'!$A59,[1]age_tranches_5ans_nb_sex!$A:$A,0),32)/5</f>
        <v>0.80000000002780003</v>
      </c>
      <c r="CA59">
        <f>INDEX([1]age_tranches_5ans_nb_sex!$1:$1048576,MATCH('SectorStat-Age-Hommes'!$A59,[1]age_tranches_5ans_nb_sex!$A:$A,0),34)/5</f>
        <v>0.20000000002399995</v>
      </c>
      <c r="CB59">
        <f>INDEX([1]age_tranches_5ans_nb_sex!$1:$1048576,MATCH('SectorStat-Age-Hommes'!$A59,[1]age_tranches_5ans_nb_sex!$A:$A,0),34)/5</f>
        <v>0.20000000002399995</v>
      </c>
      <c r="CC59">
        <f>INDEX([1]age_tranches_5ans_nb_sex!$1:$1048576,MATCH('SectorStat-Age-Hommes'!$A59,[1]age_tranches_5ans_nb_sex!$A:$A,0),34)/5</f>
        <v>0.20000000002399995</v>
      </c>
      <c r="CD59">
        <f>INDEX([1]age_tranches_5ans_nb_sex!$1:$1048576,MATCH('SectorStat-Age-Hommes'!$A59,[1]age_tranches_5ans_nb_sex!$A:$A,0),34)/5</f>
        <v>0.20000000002399995</v>
      </c>
      <c r="CE59">
        <f>INDEX([1]age_tranches_5ans_nb_sex!$1:$1048576,MATCH('SectorStat-Age-Hommes'!$A59,[1]age_tranches_5ans_nb_sex!$A:$A,0),34)/5</f>
        <v>0.20000000002399995</v>
      </c>
      <c r="CF59">
        <f>INDEX([1]age_tranches_5ans_nb_sex!$1:$1048576,MATCH('SectorStat-Age-Hommes'!$A59,[1]age_tranches_5ans_nb_sex!$A:$A,0),36)/5</f>
        <v>0.20000000002399995</v>
      </c>
      <c r="CG59">
        <f>INDEX([1]age_tranches_5ans_nb_sex!$1:$1048576,MATCH('SectorStat-Age-Hommes'!$A59,[1]age_tranches_5ans_nb_sex!$A:$A,0),36)/5</f>
        <v>0.20000000002399995</v>
      </c>
      <c r="CH59">
        <f>INDEX([1]age_tranches_5ans_nb_sex!$1:$1048576,MATCH('SectorStat-Age-Hommes'!$A59,[1]age_tranches_5ans_nb_sex!$A:$A,0),36)/5</f>
        <v>0.20000000002399995</v>
      </c>
      <c r="CI59">
        <f>INDEX([1]age_tranches_5ans_nb_sex!$1:$1048576,MATCH('SectorStat-Age-Hommes'!$A59,[1]age_tranches_5ans_nb_sex!$A:$A,0),36)/5</f>
        <v>0.20000000002399995</v>
      </c>
      <c r="CJ59">
        <f>INDEX([1]age_tranches_5ans_nb_sex!$1:$1048576,MATCH('SectorStat-Age-Hommes'!$A59,[1]age_tranches_5ans_nb_sex!$A:$A,0),36)/5</f>
        <v>0.20000000002399995</v>
      </c>
      <c r="CK59">
        <f>INDEX([1]age_tranches_5ans_nb_sex!$1:$1048576,MATCH('SectorStat-Age-Hommes'!$A59,[1]age_tranches_5ans_nb_sex!$A:$A,0),38)/5</f>
        <v>0.20000000002399995</v>
      </c>
      <c r="CL59">
        <f>INDEX([1]age_tranches_5ans_nb_sex!$1:$1048576,MATCH('SectorStat-Age-Hommes'!$A59,[1]age_tranches_5ans_nb_sex!$A:$A,0),38)/5</f>
        <v>0.20000000002399995</v>
      </c>
      <c r="CM59">
        <f>INDEX([1]age_tranches_5ans_nb_sex!$1:$1048576,MATCH('SectorStat-Age-Hommes'!$A59,[1]age_tranches_5ans_nb_sex!$A:$A,0),38)/5</f>
        <v>0.20000000002399995</v>
      </c>
      <c r="CN59">
        <f>INDEX([1]age_tranches_5ans_nb_sex!$1:$1048576,MATCH('SectorStat-Age-Hommes'!$A59,[1]age_tranches_5ans_nb_sex!$A:$A,0),38)/5</f>
        <v>0.20000000002399995</v>
      </c>
      <c r="CO59">
        <f>INDEX([1]age_tranches_5ans_nb_sex!$1:$1048576,MATCH('SectorStat-Age-Hommes'!$A59,[1]age_tranches_5ans_nb_sex!$A:$A,0),38)/5</f>
        <v>0.20000000002399995</v>
      </c>
      <c r="CP59" s="2">
        <f>INDEX([1]age_tranches_5ans_nb_sex!$1:$1048576,MATCH('SectorStat-Age-Hommes'!$A59,[1]age_tranches_5ans_nb_sex!$A:$A,0),40)/5</f>
        <v>0</v>
      </c>
      <c r="CQ59" s="2">
        <f>INDEX([1]age_tranches_5ans_nb_sex!$1:$1048576,MATCH('SectorStat-Age-Hommes'!$A59,[1]age_tranches_5ans_nb_sex!$A:$A,0),40)/5</f>
        <v>0</v>
      </c>
      <c r="CR59" s="2">
        <f>INDEX([1]age_tranches_5ans_nb_sex!$1:$1048576,MATCH('SectorStat-Age-Hommes'!$A59,[1]age_tranches_5ans_nb_sex!$A:$A,0),40)/5</f>
        <v>0</v>
      </c>
      <c r="CS59" s="2">
        <f>INDEX([1]age_tranches_5ans_nb_sex!$1:$1048576,MATCH('SectorStat-Age-Hommes'!$A59,[1]age_tranches_5ans_nb_sex!$A:$A,0),40)/5</f>
        <v>0</v>
      </c>
      <c r="CT59" s="2">
        <f>INDEX([1]age_tranches_5ans_nb_sex!$1:$1048576,MATCH('SectorStat-Age-Hommes'!$A59,[1]age_tranches_5ans_nb_sex!$A:$A,0),40)/5</f>
        <v>0</v>
      </c>
      <c r="CZ59" s="3"/>
      <c r="DA59" s="3"/>
      <c r="DB59" s="3"/>
      <c r="DC59" s="3"/>
      <c r="DD59" s="3"/>
    </row>
    <row r="60" spans="1:108" x14ac:dyDescent="0.35">
      <c r="A60" s="1" t="s">
        <v>119</v>
      </c>
      <c r="B60" s="1" t="s">
        <v>120</v>
      </c>
      <c r="C60" t="str">
        <f>INDEX([1]SectorStat!$1:$1048576,MATCH('[1]Distribution ages'!$A60,[1]SectorStat!$B:$B,0),4)</f>
        <v>Anderlecht</v>
      </c>
      <c r="D60">
        <f>INDEX([1]age_tranches_5ans_nb_sex!$1:$1048576,MATCH('SectorStat-Age-Hommes'!$A60,[1]age_tranches_5ans_nb_sex!$A:$A,0),4)/5</f>
        <v>38.599999999954001</v>
      </c>
      <c r="E60">
        <f>INDEX([1]age_tranches_5ans_nb_sex!$1:$1048576,MATCH('SectorStat-Age-Hommes'!$A60,[1]age_tranches_5ans_nb_sex!$A:$A,0),4)/5</f>
        <v>38.599999999954001</v>
      </c>
      <c r="F60">
        <f>INDEX([1]age_tranches_5ans_nb_sex!$1:$1048576,MATCH('SectorStat-Age-Hommes'!$A60,[1]age_tranches_5ans_nb_sex!$A:$A,0),4)/5</f>
        <v>38.599999999954001</v>
      </c>
      <c r="G60">
        <f>INDEX([1]age_tranches_5ans_nb_sex!$1:$1048576,MATCH('SectorStat-Age-Hommes'!$A60,[1]age_tranches_5ans_nb_sex!$A:$A,0),4)/5</f>
        <v>38.599999999954001</v>
      </c>
      <c r="H60">
        <f>INDEX([1]age_tranches_5ans_nb_sex!$1:$1048576,MATCH('SectorStat-Age-Hommes'!$A60,[1]age_tranches_5ans_nb_sex!$A:$A,0),4)/5</f>
        <v>38.599999999954001</v>
      </c>
      <c r="I60">
        <f>INDEX([1]age_tranches_5ans_nb_sex!$1:$1048576,MATCH('SectorStat-Age-Hommes'!$A60,[1]age_tranches_5ans_nb_sex!$A:$A,0),6)/5</f>
        <v>31.400000000049999</v>
      </c>
      <c r="J60">
        <f>INDEX([1]age_tranches_5ans_nb_sex!$1:$1048576,MATCH('SectorStat-Age-Hommes'!$A60,[1]age_tranches_5ans_nb_sex!$A:$A,0),6)/5</f>
        <v>31.400000000049999</v>
      </c>
      <c r="K60">
        <f>INDEX([1]age_tranches_5ans_nb_sex!$1:$1048576,MATCH('SectorStat-Age-Hommes'!$A60,[1]age_tranches_5ans_nb_sex!$A:$A,0),6)/5</f>
        <v>31.400000000049999</v>
      </c>
      <c r="L60">
        <f>INDEX([1]age_tranches_5ans_nb_sex!$1:$1048576,MATCH('SectorStat-Age-Hommes'!$A60,[1]age_tranches_5ans_nb_sex!$A:$A,0),6)/5</f>
        <v>31.400000000049999</v>
      </c>
      <c r="M60">
        <f>INDEX([1]age_tranches_5ans_nb_sex!$1:$1048576,MATCH('SectorStat-Age-Hommes'!$A60,[1]age_tranches_5ans_nb_sex!$A:$A,0),6)/5</f>
        <v>31.400000000049999</v>
      </c>
      <c r="N60">
        <f>INDEX([1]age_tranches_5ans_nb_sex!$1:$1048576,MATCH('SectorStat-Age-Hommes'!$A60,[1]age_tranches_5ans_nb_sex!$A:$A,0),8)/5</f>
        <v>22.799999999695999</v>
      </c>
      <c r="O60">
        <f>INDEX([1]age_tranches_5ans_nb_sex!$1:$1048576,MATCH('SectorStat-Age-Hommes'!$A60,[1]age_tranches_5ans_nb_sex!$A:$A,0),8)/5</f>
        <v>22.799999999695999</v>
      </c>
      <c r="P60">
        <f>INDEX([1]age_tranches_5ans_nb_sex!$1:$1048576,MATCH('SectorStat-Age-Hommes'!$A60,[1]age_tranches_5ans_nb_sex!$A:$A,0),8)/5</f>
        <v>22.799999999695999</v>
      </c>
      <c r="Q60">
        <f>INDEX([1]age_tranches_5ans_nb_sex!$1:$1048576,MATCH('SectorStat-Age-Hommes'!$A60,[1]age_tranches_5ans_nb_sex!$A:$A,0),8)/5</f>
        <v>22.799999999695999</v>
      </c>
      <c r="R60">
        <f>INDEX([1]age_tranches_5ans_nb_sex!$1:$1048576,MATCH('SectorStat-Age-Hommes'!$A60,[1]age_tranches_5ans_nb_sex!$A:$A,0),8)/5</f>
        <v>22.799999999695999</v>
      </c>
      <c r="S60">
        <f>INDEX([1]age_tranches_5ans_nb_sex!$1:$1048576,MATCH('SectorStat-Age-Hommes'!$A60,[1]age_tranches_5ans_nb_sex!$A:$A,0),10)/5</f>
        <v>23.799999999916999</v>
      </c>
      <c r="T60">
        <f>INDEX([1]age_tranches_5ans_nb_sex!$1:$1048576,MATCH('SectorStat-Age-Hommes'!$A60,[1]age_tranches_5ans_nb_sex!$A:$A,0),10)/5</f>
        <v>23.799999999916999</v>
      </c>
      <c r="U60">
        <f>INDEX([1]age_tranches_5ans_nb_sex!$1:$1048576,MATCH('SectorStat-Age-Hommes'!$A60,[1]age_tranches_5ans_nb_sex!$A:$A,0),10)/5</f>
        <v>23.799999999916999</v>
      </c>
      <c r="V60">
        <f>INDEX([1]age_tranches_5ans_nb_sex!$1:$1048576,MATCH('SectorStat-Age-Hommes'!$A60,[1]age_tranches_5ans_nb_sex!$A:$A,0),10)/5</f>
        <v>23.799999999916999</v>
      </c>
      <c r="W60">
        <f>INDEX([1]age_tranches_5ans_nb_sex!$1:$1048576,MATCH('SectorStat-Age-Hommes'!$A60,[1]age_tranches_5ans_nb_sex!$A:$A,0),10)/5</f>
        <v>23.799999999916999</v>
      </c>
      <c r="X60">
        <f>INDEX([1]age_tranches_5ans_nb_sex!$1:$1048576,MATCH('SectorStat-Age-Hommes'!$A60,[1]age_tranches_5ans_nb_sex!$A:$A,0),10)/5</f>
        <v>23.799999999916999</v>
      </c>
      <c r="Y60">
        <f>INDEX([1]age_tranches_5ans_nb_sex!$1:$1048576,MATCH('SectorStat-Age-Hommes'!$A60,[1]age_tranches_5ans_nb_sex!$A:$A,0),12)/5</f>
        <v>26.400000000350996</v>
      </c>
      <c r="Z60">
        <f>INDEX([1]age_tranches_5ans_nb_sex!$1:$1048576,MATCH('SectorStat-Age-Hommes'!$A60,[1]age_tranches_5ans_nb_sex!$A:$A,0),12)/5</f>
        <v>26.400000000350996</v>
      </c>
      <c r="AA60">
        <f>INDEX([1]age_tranches_5ans_nb_sex!$1:$1048576,MATCH('SectorStat-Age-Hommes'!$A60,[1]age_tranches_5ans_nb_sex!$A:$A,0),12)/5</f>
        <v>26.400000000350996</v>
      </c>
      <c r="AB60">
        <f>INDEX([1]age_tranches_5ans_nb_sex!$1:$1048576,MATCH('SectorStat-Age-Hommes'!$A60,[1]age_tranches_5ans_nb_sex!$A:$A,0),12)/5</f>
        <v>26.400000000350996</v>
      </c>
      <c r="AC60">
        <f>INDEX([1]age_tranches_5ans_nb_sex!$1:$1048576,MATCH('SectorStat-Age-Hommes'!$A60,[1]age_tranches_5ans_nb_sex!$A:$A,0),14)/5</f>
        <v>31.200000000287002</v>
      </c>
      <c r="AD60">
        <f>INDEX([1]age_tranches_5ans_nb_sex!$1:$1048576,MATCH('SectorStat-Age-Hommes'!$A60,[1]age_tranches_5ans_nb_sex!$A:$A,0),14)/5</f>
        <v>31.200000000287002</v>
      </c>
      <c r="AE60">
        <f>INDEX([1]age_tranches_5ans_nb_sex!$1:$1048576,MATCH('SectorStat-Age-Hommes'!$A60,[1]age_tranches_5ans_nb_sex!$A:$A,0),14)/5</f>
        <v>31.200000000287002</v>
      </c>
      <c r="AF60">
        <f>INDEX([1]age_tranches_5ans_nb_sex!$1:$1048576,MATCH('SectorStat-Age-Hommes'!$A60,[1]age_tranches_5ans_nb_sex!$A:$A,0),14)/5</f>
        <v>31.200000000287002</v>
      </c>
      <c r="AG60">
        <f>INDEX([1]age_tranches_5ans_nb_sex!$1:$1048576,MATCH('SectorStat-Age-Hommes'!$A60,[1]age_tranches_5ans_nb_sex!$A:$A,0),14)/5</f>
        <v>31.200000000287002</v>
      </c>
      <c r="AH60">
        <f>INDEX([1]age_tranches_5ans_nb_sex!$1:$1048576,MATCH('SectorStat-Age-Hommes'!$A60,[1]age_tranches_5ans_nb_sex!$A:$A,0),16)/5</f>
        <v>36.799999999977999</v>
      </c>
      <c r="AI60">
        <f>INDEX([1]age_tranches_5ans_nb_sex!$1:$1048576,MATCH('SectorStat-Age-Hommes'!$A60,[1]age_tranches_5ans_nb_sex!$A:$A,0),16)/5</f>
        <v>36.799999999977999</v>
      </c>
      <c r="AJ60">
        <f>INDEX([1]age_tranches_5ans_nb_sex!$1:$1048576,MATCH('SectorStat-Age-Hommes'!$A60,[1]age_tranches_5ans_nb_sex!$A:$A,0),16)/5</f>
        <v>36.799999999977999</v>
      </c>
      <c r="AK60">
        <f>INDEX([1]age_tranches_5ans_nb_sex!$1:$1048576,MATCH('SectorStat-Age-Hommes'!$A60,[1]age_tranches_5ans_nb_sex!$A:$A,0),16)/5</f>
        <v>36.799999999977999</v>
      </c>
      <c r="AL60">
        <f>INDEX([1]age_tranches_5ans_nb_sex!$1:$1048576,MATCH('SectorStat-Age-Hommes'!$A60,[1]age_tranches_5ans_nb_sex!$A:$A,0),16)/5</f>
        <v>36.799999999977999</v>
      </c>
      <c r="AM60">
        <f>INDEX([1]age_tranches_5ans_nb_sex!$1:$1048576,MATCH('SectorStat-Age-Hommes'!$A60,[1]age_tranches_5ans_nb_sex!$A:$A,0),18)/5</f>
        <v>33.000000000263</v>
      </c>
      <c r="AN60">
        <f>INDEX([1]age_tranches_5ans_nb_sex!$1:$1048576,MATCH('SectorStat-Age-Hommes'!$A60,[1]age_tranches_5ans_nb_sex!$A:$A,0),18)/5</f>
        <v>33.000000000263</v>
      </c>
      <c r="AO60">
        <f>INDEX([1]age_tranches_5ans_nb_sex!$1:$1048576,MATCH('SectorStat-Age-Hommes'!$A60,[1]age_tranches_5ans_nb_sex!$A:$A,0),18)/5</f>
        <v>33.000000000263</v>
      </c>
      <c r="AP60">
        <f>INDEX([1]age_tranches_5ans_nb_sex!$1:$1048576,MATCH('SectorStat-Age-Hommes'!$A60,[1]age_tranches_5ans_nb_sex!$A:$A,0),18)/5</f>
        <v>33.000000000263</v>
      </c>
      <c r="AQ60">
        <f>INDEX([1]age_tranches_5ans_nb_sex!$1:$1048576,MATCH('SectorStat-Age-Hommes'!$A60,[1]age_tranches_5ans_nb_sex!$A:$A,0),18)/5</f>
        <v>33.000000000263</v>
      </c>
      <c r="AR60">
        <f>INDEX([1]age_tranches_5ans_nb_sex!$1:$1048576,MATCH('SectorStat-Age-Hommes'!$A60,[1]age_tranches_5ans_nb_sex!$A:$A,0),20)/5</f>
        <v>29.400000000311003</v>
      </c>
      <c r="AS60">
        <f>INDEX([1]age_tranches_5ans_nb_sex!$1:$1048576,MATCH('SectorStat-Age-Hommes'!$A60,[1]age_tranches_5ans_nb_sex!$A:$A,0),20)/5</f>
        <v>29.400000000311003</v>
      </c>
      <c r="AT60">
        <f>INDEX([1]age_tranches_5ans_nb_sex!$1:$1048576,MATCH('SectorStat-Age-Hommes'!$A60,[1]age_tranches_5ans_nb_sex!$A:$A,0),20)/5</f>
        <v>29.400000000311003</v>
      </c>
      <c r="AU60">
        <f>INDEX([1]age_tranches_5ans_nb_sex!$1:$1048576,MATCH('SectorStat-Age-Hommes'!$A60,[1]age_tranches_5ans_nb_sex!$A:$A,0),20)/5</f>
        <v>29.400000000311003</v>
      </c>
      <c r="AV60">
        <f>INDEX([1]age_tranches_5ans_nb_sex!$1:$1048576,MATCH('SectorStat-Age-Hommes'!$A60,[1]age_tranches_5ans_nb_sex!$A:$A,0),20)/5</f>
        <v>29.400000000311003</v>
      </c>
      <c r="AW60">
        <f>INDEX([1]age_tranches_5ans_nb_sex!$1:$1048576,MATCH('SectorStat-Age-Hommes'!$A60,[1]age_tranches_5ans_nb_sex!$A:$A,0),22)/5</f>
        <v>31.200000000287002</v>
      </c>
      <c r="AX60">
        <f>INDEX([1]age_tranches_5ans_nb_sex!$1:$1048576,MATCH('SectorStat-Age-Hommes'!$A60,[1]age_tranches_5ans_nb_sex!$A:$A,0),22)/5</f>
        <v>31.200000000287002</v>
      </c>
      <c r="AY60">
        <f>INDEX([1]age_tranches_5ans_nb_sex!$1:$1048576,MATCH('SectorStat-Age-Hommes'!$A60,[1]age_tranches_5ans_nb_sex!$A:$A,0),22)/5</f>
        <v>31.200000000287002</v>
      </c>
      <c r="AZ60">
        <f>INDEX([1]age_tranches_5ans_nb_sex!$1:$1048576,MATCH('SectorStat-Age-Hommes'!$A60,[1]age_tranches_5ans_nb_sex!$A:$A,0),22)/5</f>
        <v>31.200000000287002</v>
      </c>
      <c r="BA60">
        <f>INDEX([1]age_tranches_5ans_nb_sex!$1:$1048576,MATCH('SectorStat-Age-Hommes'!$A60,[1]age_tranches_5ans_nb_sex!$A:$A,0),22)/5</f>
        <v>31.200000000287002</v>
      </c>
      <c r="BB60">
        <f>INDEX([1]age_tranches_5ans_nb_sex!$1:$1048576,MATCH('SectorStat-Age-Hommes'!$A60,[1]age_tranches_5ans_nb_sex!$A:$A,0),24)/5</f>
        <v>25.199999999663998</v>
      </c>
      <c r="BC60">
        <f>INDEX([1]age_tranches_5ans_nb_sex!$1:$1048576,MATCH('SectorStat-Age-Hommes'!$A60,[1]age_tranches_5ans_nb_sex!$A:$A,0),24)/5</f>
        <v>25.199999999663998</v>
      </c>
      <c r="BD60">
        <f>INDEX([1]age_tranches_5ans_nb_sex!$1:$1048576,MATCH('SectorStat-Age-Hommes'!$A60,[1]age_tranches_5ans_nb_sex!$A:$A,0),24)/5</f>
        <v>25.199999999663998</v>
      </c>
      <c r="BE60">
        <f>INDEX([1]age_tranches_5ans_nb_sex!$1:$1048576,MATCH('SectorStat-Age-Hommes'!$A60,[1]age_tranches_5ans_nb_sex!$A:$A,0),24)/5</f>
        <v>25.199999999663998</v>
      </c>
      <c r="BF60">
        <f>INDEX([1]age_tranches_5ans_nb_sex!$1:$1048576,MATCH('SectorStat-Age-Hommes'!$A60,[1]age_tranches_5ans_nb_sex!$A:$A,0),24)/5</f>
        <v>25.199999999663998</v>
      </c>
      <c r="BG60">
        <f>INDEX([1]age_tranches_5ans_nb_sex!$1:$1048576,MATCH('SectorStat-Age-Hommes'!$A60,[1]age_tranches_5ans_nb_sex!$A:$A,0),26)/5</f>
        <v>19.599999999973001</v>
      </c>
      <c r="BH60">
        <f>INDEX([1]age_tranches_5ans_nb_sex!$1:$1048576,MATCH('SectorStat-Age-Hommes'!$A60,[1]age_tranches_5ans_nb_sex!$A:$A,0),26)/5</f>
        <v>19.599999999973001</v>
      </c>
      <c r="BI60">
        <f>INDEX([1]age_tranches_5ans_nb_sex!$1:$1048576,MATCH('SectorStat-Age-Hommes'!$A60,[1]age_tranches_5ans_nb_sex!$A:$A,0),26)/5</f>
        <v>19.599999999973001</v>
      </c>
      <c r="BJ60">
        <f>INDEX([1]age_tranches_5ans_nb_sex!$1:$1048576,MATCH('SectorStat-Age-Hommes'!$A60,[1]age_tranches_5ans_nb_sex!$A:$A,0),26)/5</f>
        <v>19.599999999973001</v>
      </c>
      <c r="BK60">
        <f>INDEX([1]age_tranches_5ans_nb_sex!$1:$1048576,MATCH('SectorStat-Age-Hommes'!$A60,[1]age_tranches_5ans_nb_sex!$A:$A,0),26)/5</f>
        <v>19.599999999973001</v>
      </c>
      <c r="BL60">
        <f>INDEX([1]age_tranches_5ans_nb_sex!$1:$1048576,MATCH('SectorStat-Age-Hommes'!$A60,[1]age_tranches_5ans_nb_sex!$A:$A,0),28)/5</f>
        <v>13.799999999816</v>
      </c>
      <c r="BM60">
        <f>INDEX([1]age_tranches_5ans_nb_sex!$1:$1048576,MATCH('SectorStat-Age-Hommes'!$A60,[1]age_tranches_5ans_nb_sex!$A:$A,0),28)/5</f>
        <v>13.799999999816</v>
      </c>
      <c r="BN60">
        <f>INDEX([1]age_tranches_5ans_nb_sex!$1:$1048576,MATCH('SectorStat-Age-Hommes'!$A60,[1]age_tranches_5ans_nb_sex!$A:$A,0),28)/5</f>
        <v>13.799999999816</v>
      </c>
      <c r="BO60">
        <f>INDEX([1]age_tranches_5ans_nb_sex!$1:$1048576,MATCH('SectorStat-Age-Hommes'!$A60,[1]age_tranches_5ans_nb_sex!$A:$A,0),28)/5</f>
        <v>13.799999999816</v>
      </c>
      <c r="BP60">
        <f>INDEX([1]age_tranches_5ans_nb_sex!$1:$1048576,MATCH('SectorStat-Age-Hommes'!$A60,[1]age_tranches_5ans_nb_sex!$A:$A,0),28)/5</f>
        <v>13.799999999816</v>
      </c>
      <c r="BQ60">
        <f>INDEX([1]age_tranches_5ans_nb_sex!$1:$1048576,MATCH('SectorStat-Age-Hommes'!$A60,[1]age_tranches_5ans_nb_sex!$A:$A,0),30)/5</f>
        <v>7.3999999996670001</v>
      </c>
      <c r="BR60">
        <f>INDEX([1]age_tranches_5ans_nb_sex!$1:$1048576,MATCH('SectorStat-Age-Hommes'!$A60,[1]age_tranches_5ans_nb_sex!$A:$A,0),30)/5</f>
        <v>7.3999999996670001</v>
      </c>
      <c r="BS60">
        <f>INDEX([1]age_tranches_5ans_nb_sex!$1:$1048576,MATCH('SectorStat-Age-Hommes'!$A60,[1]age_tranches_5ans_nb_sex!$A:$A,0),30)/5</f>
        <v>7.3999999996670001</v>
      </c>
      <c r="BT60">
        <f>INDEX([1]age_tranches_5ans_nb_sex!$1:$1048576,MATCH('SectorStat-Age-Hommes'!$A60,[1]age_tranches_5ans_nb_sex!$A:$A,0),30)/5</f>
        <v>7.3999999996670001</v>
      </c>
      <c r="BU60">
        <f>INDEX([1]age_tranches_5ans_nb_sex!$1:$1048576,MATCH('SectorStat-Age-Hommes'!$A60,[1]age_tranches_5ans_nb_sex!$A:$A,0),30)/5</f>
        <v>7.3999999996670001</v>
      </c>
      <c r="BV60">
        <f>INDEX([1]age_tranches_5ans_nb_sex!$1:$1048576,MATCH('SectorStat-Age-Hommes'!$A60,[1]age_tranches_5ans_nb_sex!$A:$A,0),32)/5</f>
        <v>5.8000000001570005</v>
      </c>
      <c r="BW60">
        <f>INDEX([1]age_tranches_5ans_nb_sex!$1:$1048576,MATCH('SectorStat-Age-Hommes'!$A60,[1]age_tranches_5ans_nb_sex!$A:$A,0),32)/5</f>
        <v>5.8000000001570005</v>
      </c>
      <c r="BX60">
        <f>INDEX([1]age_tranches_5ans_nb_sex!$1:$1048576,MATCH('SectorStat-Age-Hommes'!$A60,[1]age_tranches_5ans_nb_sex!$A:$A,0),32)/5</f>
        <v>5.8000000001570005</v>
      </c>
      <c r="BY60">
        <f>INDEX([1]age_tranches_5ans_nb_sex!$1:$1048576,MATCH('SectorStat-Age-Hommes'!$A60,[1]age_tranches_5ans_nb_sex!$A:$A,0),32)/5</f>
        <v>5.8000000001570005</v>
      </c>
      <c r="BZ60">
        <f>INDEX([1]age_tranches_5ans_nb_sex!$1:$1048576,MATCH('SectorStat-Age-Hommes'!$A60,[1]age_tranches_5ans_nb_sex!$A:$A,0),32)/5</f>
        <v>5.8000000001570005</v>
      </c>
      <c r="CA60">
        <f>INDEX([1]age_tranches_5ans_nb_sex!$1:$1048576,MATCH('SectorStat-Age-Hommes'!$A60,[1]age_tranches_5ans_nb_sex!$A:$A,0),34)/5</f>
        <v>4.9999999996989999</v>
      </c>
      <c r="CB60">
        <f>INDEX([1]age_tranches_5ans_nb_sex!$1:$1048576,MATCH('SectorStat-Age-Hommes'!$A60,[1]age_tranches_5ans_nb_sex!$A:$A,0),34)/5</f>
        <v>4.9999999996989999</v>
      </c>
      <c r="CC60">
        <f>INDEX([1]age_tranches_5ans_nb_sex!$1:$1048576,MATCH('SectorStat-Age-Hommes'!$A60,[1]age_tranches_5ans_nb_sex!$A:$A,0),34)/5</f>
        <v>4.9999999996989999</v>
      </c>
      <c r="CD60">
        <f>INDEX([1]age_tranches_5ans_nb_sex!$1:$1048576,MATCH('SectorStat-Age-Hommes'!$A60,[1]age_tranches_5ans_nb_sex!$A:$A,0),34)/5</f>
        <v>4.9999999996989999</v>
      </c>
      <c r="CE60">
        <f>INDEX([1]age_tranches_5ans_nb_sex!$1:$1048576,MATCH('SectorStat-Age-Hommes'!$A60,[1]age_tranches_5ans_nb_sex!$A:$A,0),34)/5</f>
        <v>4.9999999996989999</v>
      </c>
      <c r="CF60">
        <f>INDEX([1]age_tranches_5ans_nb_sex!$1:$1048576,MATCH('SectorStat-Age-Hommes'!$A60,[1]age_tranches_5ans_nb_sex!$A:$A,0),36)/5</f>
        <v>1.9999999997389999</v>
      </c>
      <c r="CG60">
        <f>INDEX([1]age_tranches_5ans_nb_sex!$1:$1048576,MATCH('SectorStat-Age-Hommes'!$A60,[1]age_tranches_5ans_nb_sex!$A:$A,0),36)/5</f>
        <v>1.9999999997389999</v>
      </c>
      <c r="CH60">
        <f>INDEX([1]age_tranches_5ans_nb_sex!$1:$1048576,MATCH('SectorStat-Age-Hommes'!$A60,[1]age_tranches_5ans_nb_sex!$A:$A,0),36)/5</f>
        <v>1.9999999997389999</v>
      </c>
      <c r="CI60">
        <f>INDEX([1]age_tranches_5ans_nb_sex!$1:$1048576,MATCH('SectorStat-Age-Hommes'!$A60,[1]age_tranches_5ans_nb_sex!$A:$A,0),36)/5</f>
        <v>1.9999999997389999</v>
      </c>
      <c r="CJ60">
        <f>INDEX([1]age_tranches_5ans_nb_sex!$1:$1048576,MATCH('SectorStat-Age-Hommes'!$A60,[1]age_tranches_5ans_nb_sex!$A:$A,0),36)/5</f>
        <v>1.9999999997389999</v>
      </c>
      <c r="CK60">
        <f>INDEX([1]age_tranches_5ans_nb_sex!$1:$1048576,MATCH('SectorStat-Age-Hommes'!$A60,[1]age_tranches_5ans_nb_sex!$A:$A,0),38)/5</f>
        <v>1.6000000002130002</v>
      </c>
      <c r="CL60">
        <f>INDEX([1]age_tranches_5ans_nb_sex!$1:$1048576,MATCH('SectorStat-Age-Hommes'!$A60,[1]age_tranches_5ans_nb_sex!$A:$A,0),38)/5</f>
        <v>1.6000000002130002</v>
      </c>
      <c r="CM60">
        <f>INDEX([1]age_tranches_5ans_nb_sex!$1:$1048576,MATCH('SectorStat-Age-Hommes'!$A60,[1]age_tranches_5ans_nb_sex!$A:$A,0),38)/5</f>
        <v>1.6000000002130002</v>
      </c>
      <c r="CN60">
        <f>INDEX([1]age_tranches_5ans_nb_sex!$1:$1048576,MATCH('SectorStat-Age-Hommes'!$A60,[1]age_tranches_5ans_nb_sex!$A:$A,0),38)/5</f>
        <v>1.6000000002130002</v>
      </c>
      <c r="CO60">
        <f>INDEX([1]age_tranches_5ans_nb_sex!$1:$1048576,MATCH('SectorStat-Age-Hommes'!$A60,[1]age_tranches_5ans_nb_sex!$A:$A,0),38)/5</f>
        <v>1.6000000002130002</v>
      </c>
      <c r="CP60" s="2">
        <f>INDEX([1]age_tranches_5ans_nb_sex!$1:$1048576,MATCH('SectorStat-Age-Hommes'!$A60,[1]age_tranches_5ans_nb_sex!$A:$A,0),40)/5</f>
        <v>0.19999999976300001</v>
      </c>
      <c r="CQ60" s="2">
        <f>INDEX([1]age_tranches_5ans_nb_sex!$1:$1048576,MATCH('SectorStat-Age-Hommes'!$A60,[1]age_tranches_5ans_nb_sex!$A:$A,0),40)/5</f>
        <v>0.19999999976300001</v>
      </c>
      <c r="CR60" s="2">
        <f>INDEX([1]age_tranches_5ans_nb_sex!$1:$1048576,MATCH('SectorStat-Age-Hommes'!$A60,[1]age_tranches_5ans_nb_sex!$A:$A,0),40)/5</f>
        <v>0.19999999976300001</v>
      </c>
      <c r="CS60" s="2">
        <f>INDEX([1]age_tranches_5ans_nb_sex!$1:$1048576,MATCH('SectorStat-Age-Hommes'!$A60,[1]age_tranches_5ans_nb_sex!$A:$A,0),40)/5</f>
        <v>0.19999999976300001</v>
      </c>
      <c r="CT60" s="2">
        <f>INDEX([1]age_tranches_5ans_nb_sex!$1:$1048576,MATCH('SectorStat-Age-Hommes'!$A60,[1]age_tranches_5ans_nb_sex!$A:$A,0),40)/5</f>
        <v>0.19999999976300001</v>
      </c>
      <c r="CZ60" s="3"/>
      <c r="DA60" s="3"/>
      <c r="DB60" s="3"/>
      <c r="DC60" s="3"/>
      <c r="DD60" s="3"/>
    </row>
    <row r="61" spans="1:108" x14ac:dyDescent="0.35">
      <c r="A61" s="1" t="s">
        <v>121</v>
      </c>
      <c r="B61" s="1" t="s">
        <v>122</v>
      </c>
      <c r="C61" t="str">
        <f>INDEX([1]SectorStat!$1:$1048576,MATCH('[1]Distribution ages'!$A61,[1]SectorStat!$B:$B,0),4)</f>
        <v>Anderlecht</v>
      </c>
      <c r="D61">
        <f>INDEX([1]age_tranches_5ans_nb_sex!$1:$1048576,MATCH('SectorStat-Age-Hommes'!$A61,[1]age_tranches_5ans_nb_sex!$A:$A,0),4)/5</f>
        <v>22.199999999808004</v>
      </c>
      <c r="E61">
        <f>INDEX([1]age_tranches_5ans_nb_sex!$1:$1048576,MATCH('SectorStat-Age-Hommes'!$A61,[1]age_tranches_5ans_nb_sex!$A:$A,0),4)/5</f>
        <v>22.199999999808004</v>
      </c>
      <c r="F61">
        <f>INDEX([1]age_tranches_5ans_nb_sex!$1:$1048576,MATCH('SectorStat-Age-Hommes'!$A61,[1]age_tranches_5ans_nb_sex!$A:$A,0),4)/5</f>
        <v>22.199999999808004</v>
      </c>
      <c r="G61">
        <f>INDEX([1]age_tranches_5ans_nb_sex!$1:$1048576,MATCH('SectorStat-Age-Hommes'!$A61,[1]age_tranches_5ans_nb_sex!$A:$A,0),4)/5</f>
        <v>22.199999999808004</v>
      </c>
      <c r="H61">
        <f>INDEX([1]age_tranches_5ans_nb_sex!$1:$1048576,MATCH('SectorStat-Age-Hommes'!$A61,[1]age_tranches_5ans_nb_sex!$A:$A,0),4)/5</f>
        <v>22.199999999808004</v>
      </c>
      <c r="I61">
        <f>INDEX([1]age_tranches_5ans_nb_sex!$1:$1048576,MATCH('SectorStat-Age-Hommes'!$A61,[1]age_tranches_5ans_nb_sex!$A:$A,0),6)/5</f>
        <v>16.200000000134402</v>
      </c>
      <c r="J61">
        <f>INDEX([1]age_tranches_5ans_nb_sex!$1:$1048576,MATCH('SectorStat-Age-Hommes'!$A61,[1]age_tranches_5ans_nb_sex!$A:$A,0),6)/5</f>
        <v>16.200000000134402</v>
      </c>
      <c r="K61">
        <f>INDEX([1]age_tranches_5ans_nb_sex!$1:$1048576,MATCH('SectorStat-Age-Hommes'!$A61,[1]age_tranches_5ans_nb_sex!$A:$A,0),6)/5</f>
        <v>16.200000000134402</v>
      </c>
      <c r="L61">
        <f>INDEX([1]age_tranches_5ans_nb_sex!$1:$1048576,MATCH('SectorStat-Age-Hommes'!$A61,[1]age_tranches_5ans_nb_sex!$A:$A,0),6)/5</f>
        <v>16.200000000134402</v>
      </c>
      <c r="M61">
        <f>INDEX([1]age_tranches_5ans_nb_sex!$1:$1048576,MATCH('SectorStat-Age-Hommes'!$A61,[1]age_tranches_5ans_nb_sex!$A:$A,0),6)/5</f>
        <v>16.200000000134402</v>
      </c>
      <c r="N61">
        <f>INDEX([1]age_tranches_5ans_nb_sex!$1:$1048576,MATCH('SectorStat-Age-Hommes'!$A61,[1]age_tranches_5ans_nb_sex!$A:$A,0),8)/5</f>
        <v>13.200000000076798</v>
      </c>
      <c r="O61">
        <f>INDEX([1]age_tranches_5ans_nb_sex!$1:$1048576,MATCH('SectorStat-Age-Hommes'!$A61,[1]age_tranches_5ans_nb_sex!$A:$A,0),8)/5</f>
        <v>13.200000000076798</v>
      </c>
      <c r="P61">
        <f>INDEX([1]age_tranches_5ans_nb_sex!$1:$1048576,MATCH('SectorStat-Age-Hommes'!$A61,[1]age_tranches_5ans_nb_sex!$A:$A,0),8)/5</f>
        <v>13.200000000076798</v>
      </c>
      <c r="Q61">
        <f>INDEX([1]age_tranches_5ans_nb_sex!$1:$1048576,MATCH('SectorStat-Age-Hommes'!$A61,[1]age_tranches_5ans_nb_sex!$A:$A,0),8)/5</f>
        <v>13.200000000076798</v>
      </c>
      <c r="R61">
        <f>INDEX([1]age_tranches_5ans_nb_sex!$1:$1048576,MATCH('SectorStat-Age-Hommes'!$A61,[1]age_tranches_5ans_nb_sex!$A:$A,0),8)/5</f>
        <v>13.200000000076798</v>
      </c>
      <c r="S61">
        <f>INDEX([1]age_tranches_5ans_nb_sex!$1:$1048576,MATCH('SectorStat-Age-Hommes'!$A61,[1]age_tranches_5ans_nb_sex!$A:$A,0),10)/5</f>
        <v>14.000000000121599</v>
      </c>
      <c r="T61">
        <f>INDEX([1]age_tranches_5ans_nb_sex!$1:$1048576,MATCH('SectorStat-Age-Hommes'!$A61,[1]age_tranches_5ans_nb_sex!$A:$A,0),10)/5</f>
        <v>14.000000000121599</v>
      </c>
      <c r="U61">
        <f>INDEX([1]age_tranches_5ans_nb_sex!$1:$1048576,MATCH('SectorStat-Age-Hommes'!$A61,[1]age_tranches_5ans_nb_sex!$A:$A,0),10)/5</f>
        <v>14.000000000121599</v>
      </c>
      <c r="V61">
        <f>INDEX([1]age_tranches_5ans_nb_sex!$1:$1048576,MATCH('SectorStat-Age-Hommes'!$A61,[1]age_tranches_5ans_nb_sex!$A:$A,0),10)/5</f>
        <v>14.000000000121599</v>
      </c>
      <c r="W61">
        <f>INDEX([1]age_tranches_5ans_nb_sex!$1:$1048576,MATCH('SectorStat-Age-Hommes'!$A61,[1]age_tranches_5ans_nb_sex!$A:$A,0),10)/5</f>
        <v>14.000000000121599</v>
      </c>
      <c r="X61">
        <f>INDEX([1]age_tranches_5ans_nb_sex!$1:$1048576,MATCH('SectorStat-Age-Hommes'!$A61,[1]age_tranches_5ans_nb_sex!$A:$A,0),10)/5</f>
        <v>14.000000000121599</v>
      </c>
      <c r="Y61">
        <f>INDEX([1]age_tranches_5ans_nb_sex!$1:$1048576,MATCH('SectorStat-Age-Hommes'!$A61,[1]age_tranches_5ans_nb_sex!$A:$A,0),12)/5</f>
        <v>16.599999999935999</v>
      </c>
      <c r="Z61">
        <f>INDEX([1]age_tranches_5ans_nb_sex!$1:$1048576,MATCH('SectorStat-Age-Hommes'!$A61,[1]age_tranches_5ans_nb_sex!$A:$A,0),12)/5</f>
        <v>16.599999999935999</v>
      </c>
      <c r="AA61">
        <f>INDEX([1]age_tranches_5ans_nb_sex!$1:$1048576,MATCH('SectorStat-Age-Hommes'!$A61,[1]age_tranches_5ans_nb_sex!$A:$A,0),12)/5</f>
        <v>16.599999999935999</v>
      </c>
      <c r="AB61">
        <f>INDEX([1]age_tranches_5ans_nb_sex!$1:$1048576,MATCH('SectorStat-Age-Hommes'!$A61,[1]age_tranches_5ans_nb_sex!$A:$A,0),12)/5</f>
        <v>16.599999999935999</v>
      </c>
      <c r="AC61">
        <f>INDEX([1]age_tranches_5ans_nb_sex!$1:$1048576,MATCH('SectorStat-Age-Hommes'!$A61,[1]age_tranches_5ans_nb_sex!$A:$A,0),14)/5</f>
        <v>16.599999999935999</v>
      </c>
      <c r="AD61">
        <f>INDEX([1]age_tranches_5ans_nb_sex!$1:$1048576,MATCH('SectorStat-Age-Hommes'!$A61,[1]age_tranches_5ans_nb_sex!$A:$A,0),14)/5</f>
        <v>16.599999999935999</v>
      </c>
      <c r="AE61">
        <f>INDEX([1]age_tranches_5ans_nb_sex!$1:$1048576,MATCH('SectorStat-Age-Hommes'!$A61,[1]age_tranches_5ans_nb_sex!$A:$A,0),14)/5</f>
        <v>16.599999999935999</v>
      </c>
      <c r="AF61">
        <f>INDEX([1]age_tranches_5ans_nb_sex!$1:$1048576,MATCH('SectorStat-Age-Hommes'!$A61,[1]age_tranches_5ans_nb_sex!$A:$A,0),14)/5</f>
        <v>16.599999999935999</v>
      </c>
      <c r="AG61">
        <f>INDEX([1]age_tranches_5ans_nb_sex!$1:$1048576,MATCH('SectorStat-Age-Hommes'!$A61,[1]age_tranches_5ans_nb_sex!$A:$A,0),14)/5</f>
        <v>16.599999999935999</v>
      </c>
      <c r="AH61">
        <f>INDEX([1]age_tranches_5ans_nb_sex!$1:$1048576,MATCH('SectorStat-Age-Hommes'!$A61,[1]age_tranches_5ans_nb_sex!$A:$A,0),16)/5</f>
        <v>18.400000000147198</v>
      </c>
      <c r="AI61">
        <f>INDEX([1]age_tranches_5ans_nb_sex!$1:$1048576,MATCH('SectorStat-Age-Hommes'!$A61,[1]age_tranches_5ans_nb_sex!$A:$A,0),16)/5</f>
        <v>18.400000000147198</v>
      </c>
      <c r="AJ61">
        <f>INDEX([1]age_tranches_5ans_nb_sex!$1:$1048576,MATCH('SectorStat-Age-Hommes'!$A61,[1]age_tranches_5ans_nb_sex!$A:$A,0),16)/5</f>
        <v>18.400000000147198</v>
      </c>
      <c r="AK61">
        <f>INDEX([1]age_tranches_5ans_nb_sex!$1:$1048576,MATCH('SectorStat-Age-Hommes'!$A61,[1]age_tranches_5ans_nb_sex!$A:$A,0),16)/5</f>
        <v>18.400000000147198</v>
      </c>
      <c r="AL61">
        <f>INDEX([1]age_tranches_5ans_nb_sex!$1:$1048576,MATCH('SectorStat-Age-Hommes'!$A61,[1]age_tranches_5ans_nb_sex!$A:$A,0),16)/5</f>
        <v>18.400000000147198</v>
      </c>
      <c r="AM61">
        <f>INDEX([1]age_tranches_5ans_nb_sex!$1:$1048576,MATCH('SectorStat-Age-Hommes'!$A61,[1]age_tranches_5ans_nb_sex!$A:$A,0),18)/5</f>
        <v>17.999999999903999</v>
      </c>
      <c r="AN61">
        <f>INDEX([1]age_tranches_5ans_nb_sex!$1:$1048576,MATCH('SectorStat-Age-Hommes'!$A61,[1]age_tranches_5ans_nb_sex!$A:$A,0),18)/5</f>
        <v>17.999999999903999</v>
      </c>
      <c r="AO61">
        <f>INDEX([1]age_tranches_5ans_nb_sex!$1:$1048576,MATCH('SectorStat-Age-Hommes'!$A61,[1]age_tranches_5ans_nb_sex!$A:$A,0),18)/5</f>
        <v>17.999999999903999</v>
      </c>
      <c r="AP61">
        <f>INDEX([1]age_tranches_5ans_nb_sex!$1:$1048576,MATCH('SectorStat-Age-Hommes'!$A61,[1]age_tranches_5ans_nb_sex!$A:$A,0),18)/5</f>
        <v>17.999999999903999</v>
      </c>
      <c r="AQ61">
        <f>INDEX([1]age_tranches_5ans_nb_sex!$1:$1048576,MATCH('SectorStat-Age-Hommes'!$A61,[1]age_tranches_5ans_nb_sex!$A:$A,0),18)/5</f>
        <v>17.999999999903999</v>
      </c>
      <c r="AR61">
        <f>INDEX([1]age_tranches_5ans_nb_sex!$1:$1048576,MATCH('SectorStat-Age-Hommes'!$A61,[1]age_tranches_5ans_nb_sex!$A:$A,0),20)/5</f>
        <v>20.199999999916798</v>
      </c>
      <c r="AS61">
        <f>INDEX([1]age_tranches_5ans_nb_sex!$1:$1048576,MATCH('SectorStat-Age-Hommes'!$A61,[1]age_tranches_5ans_nb_sex!$A:$A,0),20)/5</f>
        <v>20.199999999916798</v>
      </c>
      <c r="AT61">
        <f>INDEX([1]age_tranches_5ans_nb_sex!$1:$1048576,MATCH('SectorStat-Age-Hommes'!$A61,[1]age_tranches_5ans_nb_sex!$A:$A,0),20)/5</f>
        <v>20.199999999916798</v>
      </c>
      <c r="AU61">
        <f>INDEX([1]age_tranches_5ans_nb_sex!$1:$1048576,MATCH('SectorStat-Age-Hommes'!$A61,[1]age_tranches_5ans_nb_sex!$A:$A,0),20)/5</f>
        <v>20.199999999916798</v>
      </c>
      <c r="AV61">
        <f>INDEX([1]age_tranches_5ans_nb_sex!$1:$1048576,MATCH('SectorStat-Age-Hommes'!$A61,[1]age_tranches_5ans_nb_sex!$A:$A,0),20)/5</f>
        <v>20.199999999916798</v>
      </c>
      <c r="AW61">
        <f>INDEX([1]age_tranches_5ans_nb_sex!$1:$1048576,MATCH('SectorStat-Age-Hommes'!$A61,[1]age_tranches_5ans_nb_sex!$A:$A,0),22)/5</f>
        <v>16.0000000000128</v>
      </c>
      <c r="AX61">
        <f>INDEX([1]age_tranches_5ans_nb_sex!$1:$1048576,MATCH('SectorStat-Age-Hommes'!$A61,[1]age_tranches_5ans_nb_sex!$A:$A,0),22)/5</f>
        <v>16.0000000000128</v>
      </c>
      <c r="AY61">
        <f>INDEX([1]age_tranches_5ans_nb_sex!$1:$1048576,MATCH('SectorStat-Age-Hommes'!$A61,[1]age_tranches_5ans_nb_sex!$A:$A,0),22)/5</f>
        <v>16.0000000000128</v>
      </c>
      <c r="AZ61">
        <f>INDEX([1]age_tranches_5ans_nb_sex!$1:$1048576,MATCH('SectorStat-Age-Hommes'!$A61,[1]age_tranches_5ans_nb_sex!$A:$A,0),22)/5</f>
        <v>16.0000000000128</v>
      </c>
      <c r="BA61">
        <f>INDEX([1]age_tranches_5ans_nb_sex!$1:$1048576,MATCH('SectorStat-Age-Hommes'!$A61,[1]age_tranches_5ans_nb_sex!$A:$A,0),22)/5</f>
        <v>16.0000000000128</v>
      </c>
      <c r="BB61">
        <f>INDEX([1]age_tranches_5ans_nb_sex!$1:$1048576,MATCH('SectorStat-Age-Hommes'!$A61,[1]age_tranches_5ans_nb_sex!$A:$A,0),24)/5</f>
        <v>14.199999999801602</v>
      </c>
      <c r="BC61">
        <f>INDEX([1]age_tranches_5ans_nb_sex!$1:$1048576,MATCH('SectorStat-Age-Hommes'!$A61,[1]age_tranches_5ans_nb_sex!$A:$A,0),24)/5</f>
        <v>14.199999999801602</v>
      </c>
      <c r="BD61">
        <f>INDEX([1]age_tranches_5ans_nb_sex!$1:$1048576,MATCH('SectorStat-Age-Hommes'!$A61,[1]age_tranches_5ans_nb_sex!$A:$A,0),24)/5</f>
        <v>14.199999999801602</v>
      </c>
      <c r="BE61">
        <f>INDEX([1]age_tranches_5ans_nb_sex!$1:$1048576,MATCH('SectorStat-Age-Hommes'!$A61,[1]age_tranches_5ans_nb_sex!$A:$A,0),24)/5</f>
        <v>14.199999999801602</v>
      </c>
      <c r="BF61">
        <f>INDEX([1]age_tranches_5ans_nb_sex!$1:$1048576,MATCH('SectorStat-Age-Hommes'!$A61,[1]age_tranches_5ans_nb_sex!$A:$A,0),24)/5</f>
        <v>14.199999999801602</v>
      </c>
      <c r="BG61">
        <f>INDEX([1]age_tranches_5ans_nb_sex!$1:$1048576,MATCH('SectorStat-Age-Hommes'!$A61,[1]age_tranches_5ans_nb_sex!$A:$A,0),26)/5</f>
        <v>12.1999999999104</v>
      </c>
      <c r="BH61">
        <f>INDEX([1]age_tranches_5ans_nb_sex!$1:$1048576,MATCH('SectorStat-Age-Hommes'!$A61,[1]age_tranches_5ans_nb_sex!$A:$A,0),26)/5</f>
        <v>12.1999999999104</v>
      </c>
      <c r="BI61">
        <f>INDEX([1]age_tranches_5ans_nb_sex!$1:$1048576,MATCH('SectorStat-Age-Hommes'!$A61,[1]age_tranches_5ans_nb_sex!$A:$A,0),26)/5</f>
        <v>12.1999999999104</v>
      </c>
      <c r="BJ61">
        <f>INDEX([1]age_tranches_5ans_nb_sex!$1:$1048576,MATCH('SectorStat-Age-Hommes'!$A61,[1]age_tranches_5ans_nb_sex!$A:$A,0),26)/5</f>
        <v>12.1999999999104</v>
      </c>
      <c r="BK61">
        <f>INDEX([1]age_tranches_5ans_nb_sex!$1:$1048576,MATCH('SectorStat-Age-Hommes'!$A61,[1]age_tranches_5ans_nb_sex!$A:$A,0),26)/5</f>
        <v>12.1999999999104</v>
      </c>
      <c r="BL61">
        <f>INDEX([1]age_tranches_5ans_nb_sex!$1:$1048576,MATCH('SectorStat-Age-Hommes'!$A61,[1]age_tranches_5ans_nb_sex!$A:$A,0),28)/5</f>
        <v>8.0000000000064002</v>
      </c>
      <c r="BM61">
        <f>INDEX([1]age_tranches_5ans_nb_sex!$1:$1048576,MATCH('SectorStat-Age-Hommes'!$A61,[1]age_tranches_5ans_nb_sex!$A:$A,0),28)/5</f>
        <v>8.0000000000064002</v>
      </c>
      <c r="BN61">
        <f>INDEX([1]age_tranches_5ans_nb_sex!$1:$1048576,MATCH('SectorStat-Age-Hommes'!$A61,[1]age_tranches_5ans_nb_sex!$A:$A,0),28)/5</f>
        <v>8.0000000000064002</v>
      </c>
      <c r="BO61">
        <f>INDEX([1]age_tranches_5ans_nb_sex!$1:$1048576,MATCH('SectorStat-Age-Hommes'!$A61,[1]age_tranches_5ans_nb_sex!$A:$A,0),28)/5</f>
        <v>8.0000000000064002</v>
      </c>
      <c r="BP61">
        <f>INDEX([1]age_tranches_5ans_nb_sex!$1:$1048576,MATCH('SectorStat-Age-Hommes'!$A61,[1]age_tranches_5ans_nb_sex!$A:$A,0),28)/5</f>
        <v>8.0000000000064002</v>
      </c>
      <c r="BQ61">
        <f>INDEX([1]age_tranches_5ans_nb_sex!$1:$1048576,MATCH('SectorStat-Age-Hommes'!$A61,[1]age_tranches_5ans_nb_sex!$A:$A,0),30)/5</f>
        <v>5.5999999998720007</v>
      </c>
      <c r="BR61">
        <f>INDEX([1]age_tranches_5ans_nb_sex!$1:$1048576,MATCH('SectorStat-Age-Hommes'!$A61,[1]age_tranches_5ans_nb_sex!$A:$A,0),30)/5</f>
        <v>5.5999999998720007</v>
      </c>
      <c r="BS61">
        <f>INDEX([1]age_tranches_5ans_nb_sex!$1:$1048576,MATCH('SectorStat-Age-Hommes'!$A61,[1]age_tranches_5ans_nb_sex!$A:$A,0),30)/5</f>
        <v>5.5999999998720007</v>
      </c>
      <c r="BT61">
        <f>INDEX([1]age_tranches_5ans_nb_sex!$1:$1048576,MATCH('SectorStat-Age-Hommes'!$A61,[1]age_tranches_5ans_nb_sex!$A:$A,0),30)/5</f>
        <v>5.5999999998720007</v>
      </c>
      <c r="BU61">
        <f>INDEX([1]age_tranches_5ans_nb_sex!$1:$1048576,MATCH('SectorStat-Age-Hommes'!$A61,[1]age_tranches_5ans_nb_sex!$A:$A,0),30)/5</f>
        <v>5.5999999998720007</v>
      </c>
      <c r="BV61">
        <f>INDEX([1]age_tranches_5ans_nb_sex!$1:$1048576,MATCH('SectorStat-Age-Hommes'!$A61,[1]age_tranches_5ans_nb_sex!$A:$A,0),32)/5</f>
        <v>4.9999999999488001</v>
      </c>
      <c r="BW61">
        <f>INDEX([1]age_tranches_5ans_nb_sex!$1:$1048576,MATCH('SectorStat-Age-Hommes'!$A61,[1]age_tranches_5ans_nb_sex!$A:$A,0),32)/5</f>
        <v>4.9999999999488001</v>
      </c>
      <c r="BX61">
        <f>INDEX([1]age_tranches_5ans_nb_sex!$1:$1048576,MATCH('SectorStat-Age-Hommes'!$A61,[1]age_tranches_5ans_nb_sex!$A:$A,0),32)/5</f>
        <v>4.9999999999488001</v>
      </c>
      <c r="BY61">
        <f>INDEX([1]age_tranches_5ans_nb_sex!$1:$1048576,MATCH('SectorStat-Age-Hommes'!$A61,[1]age_tranches_5ans_nb_sex!$A:$A,0),32)/5</f>
        <v>4.9999999999488001</v>
      </c>
      <c r="BZ61">
        <f>INDEX([1]age_tranches_5ans_nb_sex!$1:$1048576,MATCH('SectorStat-Age-Hommes'!$A61,[1]age_tranches_5ans_nb_sex!$A:$A,0),32)/5</f>
        <v>4.9999999999488001</v>
      </c>
      <c r="CA61">
        <f>INDEX([1]age_tranches_5ans_nb_sex!$1:$1048576,MATCH('SectorStat-Age-Hommes'!$A61,[1]age_tranches_5ans_nb_sex!$A:$A,0),34)/5</f>
        <v>3.2000000001792004</v>
      </c>
      <c r="CB61">
        <f>INDEX([1]age_tranches_5ans_nb_sex!$1:$1048576,MATCH('SectorStat-Age-Hommes'!$A61,[1]age_tranches_5ans_nb_sex!$A:$A,0),34)/5</f>
        <v>3.2000000001792004</v>
      </c>
      <c r="CC61">
        <f>INDEX([1]age_tranches_5ans_nb_sex!$1:$1048576,MATCH('SectorStat-Age-Hommes'!$A61,[1]age_tranches_5ans_nb_sex!$A:$A,0),34)/5</f>
        <v>3.2000000001792004</v>
      </c>
      <c r="CD61">
        <f>INDEX([1]age_tranches_5ans_nb_sex!$1:$1048576,MATCH('SectorStat-Age-Hommes'!$A61,[1]age_tranches_5ans_nb_sex!$A:$A,0),34)/5</f>
        <v>3.2000000001792004</v>
      </c>
      <c r="CE61">
        <f>INDEX([1]age_tranches_5ans_nb_sex!$1:$1048576,MATCH('SectorStat-Age-Hommes'!$A61,[1]age_tranches_5ans_nb_sex!$A:$A,0),34)/5</f>
        <v>3.2000000001792004</v>
      </c>
      <c r="CF61">
        <f>INDEX([1]age_tranches_5ans_nb_sex!$1:$1048576,MATCH('SectorStat-Age-Hommes'!$A61,[1]age_tranches_5ans_nb_sex!$A:$A,0),36)/5</f>
        <v>1.1999999998463999</v>
      </c>
      <c r="CG61">
        <f>INDEX([1]age_tranches_5ans_nb_sex!$1:$1048576,MATCH('SectorStat-Age-Hommes'!$A61,[1]age_tranches_5ans_nb_sex!$A:$A,0),36)/5</f>
        <v>1.1999999998463999</v>
      </c>
      <c r="CH61">
        <f>INDEX([1]age_tranches_5ans_nb_sex!$1:$1048576,MATCH('SectorStat-Age-Hommes'!$A61,[1]age_tranches_5ans_nb_sex!$A:$A,0),36)/5</f>
        <v>1.1999999998463999</v>
      </c>
      <c r="CI61">
        <f>INDEX([1]age_tranches_5ans_nb_sex!$1:$1048576,MATCH('SectorStat-Age-Hommes'!$A61,[1]age_tranches_5ans_nb_sex!$A:$A,0),36)/5</f>
        <v>1.1999999998463999</v>
      </c>
      <c r="CJ61">
        <f>INDEX([1]age_tranches_5ans_nb_sex!$1:$1048576,MATCH('SectorStat-Age-Hommes'!$A61,[1]age_tranches_5ans_nb_sex!$A:$A,0),36)/5</f>
        <v>1.1999999998463999</v>
      </c>
      <c r="CK61">
        <f>INDEX([1]age_tranches_5ans_nb_sex!$1:$1048576,MATCH('SectorStat-Age-Hommes'!$A61,[1]age_tranches_5ans_nb_sex!$A:$A,0),38)/5</f>
        <v>1.6000000000896002</v>
      </c>
      <c r="CL61">
        <f>INDEX([1]age_tranches_5ans_nb_sex!$1:$1048576,MATCH('SectorStat-Age-Hommes'!$A61,[1]age_tranches_5ans_nb_sex!$A:$A,0),38)/5</f>
        <v>1.6000000000896002</v>
      </c>
      <c r="CM61">
        <f>INDEX([1]age_tranches_5ans_nb_sex!$1:$1048576,MATCH('SectorStat-Age-Hommes'!$A61,[1]age_tranches_5ans_nb_sex!$A:$A,0),38)/5</f>
        <v>1.6000000000896002</v>
      </c>
      <c r="CN61">
        <f>INDEX([1]age_tranches_5ans_nb_sex!$1:$1048576,MATCH('SectorStat-Age-Hommes'!$A61,[1]age_tranches_5ans_nb_sex!$A:$A,0),38)/5</f>
        <v>1.6000000000896002</v>
      </c>
      <c r="CO61">
        <f>INDEX([1]age_tranches_5ans_nb_sex!$1:$1048576,MATCH('SectorStat-Age-Hommes'!$A61,[1]age_tranches_5ans_nb_sex!$A:$A,0),38)/5</f>
        <v>1.6000000000896002</v>
      </c>
      <c r="CP61" s="2">
        <f>INDEX([1]age_tranches_5ans_nb_sex!$1:$1048576,MATCH('SectorStat-Age-Hommes'!$A61,[1]age_tranches_5ans_nb_sex!$A:$A,0),40)/5</f>
        <v>0</v>
      </c>
      <c r="CQ61" s="2">
        <f>INDEX([1]age_tranches_5ans_nb_sex!$1:$1048576,MATCH('SectorStat-Age-Hommes'!$A61,[1]age_tranches_5ans_nb_sex!$A:$A,0),40)/5</f>
        <v>0</v>
      </c>
      <c r="CR61" s="2">
        <f>INDEX([1]age_tranches_5ans_nb_sex!$1:$1048576,MATCH('SectorStat-Age-Hommes'!$A61,[1]age_tranches_5ans_nb_sex!$A:$A,0),40)/5</f>
        <v>0</v>
      </c>
      <c r="CS61" s="2">
        <f>INDEX([1]age_tranches_5ans_nb_sex!$1:$1048576,MATCH('SectorStat-Age-Hommes'!$A61,[1]age_tranches_5ans_nb_sex!$A:$A,0),40)/5</f>
        <v>0</v>
      </c>
      <c r="CT61" s="2">
        <f>INDEX([1]age_tranches_5ans_nb_sex!$1:$1048576,MATCH('SectorStat-Age-Hommes'!$A61,[1]age_tranches_5ans_nb_sex!$A:$A,0),40)/5</f>
        <v>0</v>
      </c>
      <c r="CZ61" s="3"/>
      <c r="DA61" s="3"/>
      <c r="DB61" s="3"/>
      <c r="DC61" s="3"/>
      <c r="DD61" s="3"/>
    </row>
    <row r="62" spans="1:108" x14ac:dyDescent="0.35">
      <c r="A62" s="1" t="s">
        <v>123</v>
      </c>
      <c r="B62" s="1" t="s">
        <v>124</v>
      </c>
      <c r="C62" t="str">
        <f>INDEX([1]SectorStat!$1:$1048576,MATCH('[1]Distribution ages'!$A62,[1]SectorStat!$B:$B,0),4)</f>
        <v>Anderlecht</v>
      </c>
      <c r="D62">
        <f>INDEX([1]age_tranches_5ans_nb_sex!$1:$1048576,MATCH('SectorStat-Age-Hommes'!$A62,[1]age_tranches_5ans_nb_sex!$A:$A,0),4)/5</f>
        <v>17.600000000110001</v>
      </c>
      <c r="E62">
        <f>INDEX([1]age_tranches_5ans_nb_sex!$1:$1048576,MATCH('SectorStat-Age-Hommes'!$A62,[1]age_tranches_5ans_nb_sex!$A:$A,0),4)/5</f>
        <v>17.600000000110001</v>
      </c>
      <c r="F62">
        <f>INDEX([1]age_tranches_5ans_nb_sex!$1:$1048576,MATCH('SectorStat-Age-Hommes'!$A62,[1]age_tranches_5ans_nb_sex!$A:$A,0),4)/5</f>
        <v>17.600000000110001</v>
      </c>
      <c r="G62">
        <f>INDEX([1]age_tranches_5ans_nb_sex!$1:$1048576,MATCH('SectorStat-Age-Hommes'!$A62,[1]age_tranches_5ans_nb_sex!$A:$A,0),4)/5</f>
        <v>17.600000000110001</v>
      </c>
      <c r="H62">
        <f>INDEX([1]age_tranches_5ans_nb_sex!$1:$1048576,MATCH('SectorStat-Age-Hommes'!$A62,[1]age_tranches_5ans_nb_sex!$A:$A,0),4)/5</f>
        <v>17.600000000110001</v>
      </c>
      <c r="I62">
        <f>INDEX([1]age_tranches_5ans_nb_sex!$1:$1048576,MATCH('SectorStat-Age-Hommes'!$A62,[1]age_tranches_5ans_nb_sex!$A:$A,0),6)/5</f>
        <v>16.999999999906002</v>
      </c>
      <c r="J62">
        <f>INDEX([1]age_tranches_5ans_nb_sex!$1:$1048576,MATCH('SectorStat-Age-Hommes'!$A62,[1]age_tranches_5ans_nb_sex!$A:$A,0),6)/5</f>
        <v>16.999999999906002</v>
      </c>
      <c r="K62">
        <f>INDEX([1]age_tranches_5ans_nb_sex!$1:$1048576,MATCH('SectorStat-Age-Hommes'!$A62,[1]age_tranches_5ans_nb_sex!$A:$A,0),6)/5</f>
        <v>16.999999999906002</v>
      </c>
      <c r="L62">
        <f>INDEX([1]age_tranches_5ans_nb_sex!$1:$1048576,MATCH('SectorStat-Age-Hommes'!$A62,[1]age_tranches_5ans_nb_sex!$A:$A,0),6)/5</f>
        <v>16.999999999906002</v>
      </c>
      <c r="M62">
        <f>INDEX([1]age_tranches_5ans_nb_sex!$1:$1048576,MATCH('SectorStat-Age-Hommes'!$A62,[1]age_tranches_5ans_nb_sex!$A:$A,0),6)/5</f>
        <v>16.999999999906002</v>
      </c>
      <c r="N62">
        <f>INDEX([1]age_tranches_5ans_nb_sex!$1:$1048576,MATCH('SectorStat-Age-Hommes'!$A62,[1]age_tranches_5ans_nb_sex!$A:$A,0),8)/5</f>
        <v>12.199999999840401</v>
      </c>
      <c r="O62">
        <f>INDEX([1]age_tranches_5ans_nb_sex!$1:$1048576,MATCH('SectorStat-Age-Hommes'!$A62,[1]age_tranches_5ans_nb_sex!$A:$A,0),8)/5</f>
        <v>12.199999999840401</v>
      </c>
      <c r="P62">
        <f>INDEX([1]age_tranches_5ans_nb_sex!$1:$1048576,MATCH('SectorStat-Age-Hommes'!$A62,[1]age_tranches_5ans_nb_sex!$A:$A,0),8)/5</f>
        <v>12.199999999840401</v>
      </c>
      <c r="Q62">
        <f>INDEX([1]age_tranches_5ans_nb_sex!$1:$1048576,MATCH('SectorStat-Age-Hommes'!$A62,[1]age_tranches_5ans_nb_sex!$A:$A,0),8)/5</f>
        <v>12.199999999840401</v>
      </c>
      <c r="R62">
        <f>INDEX([1]age_tranches_5ans_nb_sex!$1:$1048576,MATCH('SectorStat-Age-Hommes'!$A62,[1]age_tranches_5ans_nb_sex!$A:$A,0),8)/5</f>
        <v>12.199999999840401</v>
      </c>
      <c r="S62">
        <f>INDEX([1]age_tranches_5ans_nb_sex!$1:$1048576,MATCH('SectorStat-Age-Hommes'!$A62,[1]age_tranches_5ans_nb_sex!$A:$A,0),10)/5</f>
        <v>13.599999999924799</v>
      </c>
      <c r="T62">
        <f>INDEX([1]age_tranches_5ans_nb_sex!$1:$1048576,MATCH('SectorStat-Age-Hommes'!$A62,[1]age_tranches_5ans_nb_sex!$A:$A,0),10)/5</f>
        <v>13.599999999924799</v>
      </c>
      <c r="U62">
        <f>INDEX([1]age_tranches_5ans_nb_sex!$1:$1048576,MATCH('SectorStat-Age-Hommes'!$A62,[1]age_tranches_5ans_nb_sex!$A:$A,0),10)/5</f>
        <v>13.599999999924799</v>
      </c>
      <c r="V62">
        <f>INDEX([1]age_tranches_5ans_nb_sex!$1:$1048576,MATCH('SectorStat-Age-Hommes'!$A62,[1]age_tranches_5ans_nb_sex!$A:$A,0),10)/5</f>
        <v>13.599999999924799</v>
      </c>
      <c r="W62">
        <f>INDEX([1]age_tranches_5ans_nb_sex!$1:$1048576,MATCH('SectorStat-Age-Hommes'!$A62,[1]age_tranches_5ans_nb_sex!$A:$A,0),10)/5</f>
        <v>13.599999999924799</v>
      </c>
      <c r="X62">
        <f>INDEX([1]age_tranches_5ans_nb_sex!$1:$1048576,MATCH('SectorStat-Age-Hommes'!$A62,[1]age_tranches_5ans_nb_sex!$A:$A,0),10)/5</f>
        <v>13.599999999924799</v>
      </c>
      <c r="Y62">
        <f>INDEX([1]age_tranches_5ans_nb_sex!$1:$1048576,MATCH('SectorStat-Age-Hommes'!$A62,[1]age_tranches_5ans_nb_sex!$A:$A,0),12)/5</f>
        <v>10.999999999824</v>
      </c>
      <c r="Z62">
        <f>INDEX([1]age_tranches_5ans_nb_sex!$1:$1048576,MATCH('SectorStat-Age-Hommes'!$A62,[1]age_tranches_5ans_nb_sex!$A:$A,0),12)/5</f>
        <v>10.999999999824</v>
      </c>
      <c r="AA62">
        <f>INDEX([1]age_tranches_5ans_nb_sex!$1:$1048576,MATCH('SectorStat-Age-Hommes'!$A62,[1]age_tranches_5ans_nb_sex!$A:$A,0),12)/5</f>
        <v>10.999999999824</v>
      </c>
      <c r="AB62">
        <f>INDEX([1]age_tranches_5ans_nb_sex!$1:$1048576,MATCH('SectorStat-Age-Hommes'!$A62,[1]age_tranches_5ans_nb_sex!$A:$A,0),12)/5</f>
        <v>10.999999999824</v>
      </c>
      <c r="AC62">
        <f>INDEX([1]age_tranches_5ans_nb_sex!$1:$1048576,MATCH('SectorStat-Age-Hommes'!$A62,[1]age_tranches_5ans_nb_sex!$A:$A,0),14)/5</f>
        <v>13.200000000180401</v>
      </c>
      <c r="AD62">
        <f>INDEX([1]age_tranches_5ans_nb_sex!$1:$1048576,MATCH('SectorStat-Age-Hommes'!$A62,[1]age_tranches_5ans_nb_sex!$A:$A,0),14)/5</f>
        <v>13.200000000180401</v>
      </c>
      <c r="AE62">
        <f>INDEX([1]age_tranches_5ans_nb_sex!$1:$1048576,MATCH('SectorStat-Age-Hommes'!$A62,[1]age_tranches_5ans_nb_sex!$A:$A,0),14)/5</f>
        <v>13.200000000180401</v>
      </c>
      <c r="AF62">
        <f>INDEX([1]age_tranches_5ans_nb_sex!$1:$1048576,MATCH('SectorStat-Age-Hommes'!$A62,[1]age_tranches_5ans_nb_sex!$A:$A,0),14)/5</f>
        <v>13.200000000180401</v>
      </c>
      <c r="AG62">
        <f>INDEX([1]age_tranches_5ans_nb_sex!$1:$1048576,MATCH('SectorStat-Age-Hommes'!$A62,[1]age_tranches_5ans_nb_sex!$A:$A,0),14)/5</f>
        <v>13.200000000180401</v>
      </c>
      <c r="AH62">
        <f>INDEX([1]age_tranches_5ans_nb_sex!$1:$1048576,MATCH('SectorStat-Age-Hommes'!$A62,[1]age_tranches_5ans_nb_sex!$A:$A,0),16)/5</f>
        <v>15.5999999998216</v>
      </c>
      <c r="AI62">
        <f>INDEX([1]age_tranches_5ans_nb_sex!$1:$1048576,MATCH('SectorStat-Age-Hommes'!$A62,[1]age_tranches_5ans_nb_sex!$A:$A,0),16)/5</f>
        <v>15.5999999998216</v>
      </c>
      <c r="AJ62">
        <f>INDEX([1]age_tranches_5ans_nb_sex!$1:$1048576,MATCH('SectorStat-Age-Hommes'!$A62,[1]age_tranches_5ans_nb_sex!$A:$A,0),16)/5</f>
        <v>15.5999999998216</v>
      </c>
      <c r="AK62">
        <f>INDEX([1]age_tranches_5ans_nb_sex!$1:$1048576,MATCH('SectorStat-Age-Hommes'!$A62,[1]age_tranches_5ans_nb_sex!$A:$A,0),16)/5</f>
        <v>15.5999999998216</v>
      </c>
      <c r="AL62">
        <f>INDEX([1]age_tranches_5ans_nb_sex!$1:$1048576,MATCH('SectorStat-Age-Hommes'!$A62,[1]age_tranches_5ans_nb_sex!$A:$A,0),16)/5</f>
        <v>15.5999999998216</v>
      </c>
      <c r="AM62">
        <f>INDEX([1]age_tranches_5ans_nb_sex!$1:$1048576,MATCH('SectorStat-Age-Hommes'!$A62,[1]age_tranches_5ans_nb_sex!$A:$A,0),18)/5</f>
        <v>16.6000000001616</v>
      </c>
      <c r="AN62">
        <f>INDEX([1]age_tranches_5ans_nb_sex!$1:$1048576,MATCH('SectorStat-Age-Hommes'!$A62,[1]age_tranches_5ans_nb_sex!$A:$A,0),18)/5</f>
        <v>16.6000000001616</v>
      </c>
      <c r="AO62">
        <f>INDEX([1]age_tranches_5ans_nb_sex!$1:$1048576,MATCH('SectorStat-Age-Hommes'!$A62,[1]age_tranches_5ans_nb_sex!$A:$A,0),18)/5</f>
        <v>16.6000000001616</v>
      </c>
      <c r="AP62">
        <f>INDEX([1]age_tranches_5ans_nb_sex!$1:$1048576,MATCH('SectorStat-Age-Hommes'!$A62,[1]age_tranches_5ans_nb_sex!$A:$A,0),18)/5</f>
        <v>16.6000000001616</v>
      </c>
      <c r="AQ62">
        <f>INDEX([1]age_tranches_5ans_nb_sex!$1:$1048576,MATCH('SectorStat-Age-Hommes'!$A62,[1]age_tranches_5ans_nb_sex!$A:$A,0),18)/5</f>
        <v>16.6000000001616</v>
      </c>
      <c r="AR62">
        <f>INDEX([1]age_tranches_5ans_nb_sex!$1:$1048576,MATCH('SectorStat-Age-Hommes'!$A62,[1]age_tranches_5ans_nb_sex!$A:$A,0),20)/5</f>
        <v>20.000000000142798</v>
      </c>
      <c r="AS62">
        <f>INDEX([1]age_tranches_5ans_nb_sex!$1:$1048576,MATCH('SectorStat-Age-Hommes'!$A62,[1]age_tranches_5ans_nb_sex!$A:$A,0),20)/5</f>
        <v>20.000000000142798</v>
      </c>
      <c r="AT62">
        <f>INDEX([1]age_tranches_5ans_nb_sex!$1:$1048576,MATCH('SectorStat-Age-Hommes'!$A62,[1]age_tranches_5ans_nb_sex!$A:$A,0),20)/5</f>
        <v>20.000000000142798</v>
      </c>
      <c r="AU62">
        <f>INDEX([1]age_tranches_5ans_nb_sex!$1:$1048576,MATCH('SectorStat-Age-Hommes'!$A62,[1]age_tranches_5ans_nb_sex!$A:$A,0),20)/5</f>
        <v>20.000000000142798</v>
      </c>
      <c r="AV62">
        <f>INDEX([1]age_tranches_5ans_nb_sex!$1:$1048576,MATCH('SectorStat-Age-Hommes'!$A62,[1]age_tranches_5ans_nb_sex!$A:$A,0),20)/5</f>
        <v>20.000000000142798</v>
      </c>
      <c r="AW62">
        <f>INDEX([1]age_tranches_5ans_nb_sex!$1:$1048576,MATCH('SectorStat-Age-Hommes'!$A62,[1]age_tranches_5ans_nb_sex!$A:$A,0),22)/5</f>
        <v>16.400000000093598</v>
      </c>
      <c r="AX62">
        <f>INDEX([1]age_tranches_5ans_nb_sex!$1:$1048576,MATCH('SectorStat-Age-Hommes'!$A62,[1]age_tranches_5ans_nb_sex!$A:$A,0),22)/5</f>
        <v>16.400000000093598</v>
      </c>
      <c r="AY62">
        <f>INDEX([1]age_tranches_5ans_nb_sex!$1:$1048576,MATCH('SectorStat-Age-Hommes'!$A62,[1]age_tranches_5ans_nb_sex!$A:$A,0),22)/5</f>
        <v>16.400000000093598</v>
      </c>
      <c r="AZ62">
        <f>INDEX([1]age_tranches_5ans_nb_sex!$1:$1048576,MATCH('SectorStat-Age-Hommes'!$A62,[1]age_tranches_5ans_nb_sex!$A:$A,0),22)/5</f>
        <v>16.400000000093598</v>
      </c>
      <c r="BA62">
        <f>INDEX([1]age_tranches_5ans_nb_sex!$1:$1048576,MATCH('SectorStat-Age-Hommes'!$A62,[1]age_tranches_5ans_nb_sex!$A:$A,0),22)/5</f>
        <v>16.400000000093598</v>
      </c>
      <c r="BB62">
        <f>INDEX([1]age_tranches_5ans_nb_sex!$1:$1048576,MATCH('SectorStat-Age-Hommes'!$A62,[1]age_tranches_5ans_nb_sex!$A:$A,0),24)/5</f>
        <v>11.39999999996</v>
      </c>
      <c r="BC62">
        <f>INDEX([1]age_tranches_5ans_nb_sex!$1:$1048576,MATCH('SectorStat-Age-Hommes'!$A62,[1]age_tranches_5ans_nb_sex!$A:$A,0),24)/5</f>
        <v>11.39999999996</v>
      </c>
      <c r="BD62">
        <f>INDEX([1]age_tranches_5ans_nb_sex!$1:$1048576,MATCH('SectorStat-Age-Hommes'!$A62,[1]age_tranches_5ans_nb_sex!$A:$A,0),24)/5</f>
        <v>11.39999999996</v>
      </c>
      <c r="BE62">
        <f>INDEX([1]age_tranches_5ans_nb_sex!$1:$1048576,MATCH('SectorStat-Age-Hommes'!$A62,[1]age_tranches_5ans_nb_sex!$A:$A,0),24)/5</f>
        <v>11.39999999996</v>
      </c>
      <c r="BF62">
        <f>INDEX([1]age_tranches_5ans_nb_sex!$1:$1048576,MATCH('SectorStat-Age-Hommes'!$A62,[1]age_tranches_5ans_nb_sex!$A:$A,0),24)/5</f>
        <v>11.39999999996</v>
      </c>
      <c r="BG62">
        <f>INDEX([1]age_tranches_5ans_nb_sex!$1:$1048576,MATCH('SectorStat-Age-Hommes'!$A62,[1]age_tranches_5ans_nb_sex!$A:$A,0),26)/5</f>
        <v>8.9999999999272013</v>
      </c>
      <c r="BH62">
        <f>INDEX([1]age_tranches_5ans_nb_sex!$1:$1048576,MATCH('SectorStat-Age-Hommes'!$A62,[1]age_tranches_5ans_nb_sex!$A:$A,0),26)/5</f>
        <v>8.9999999999272013</v>
      </c>
      <c r="BI62">
        <f>INDEX([1]age_tranches_5ans_nb_sex!$1:$1048576,MATCH('SectorStat-Age-Hommes'!$A62,[1]age_tranches_5ans_nb_sex!$A:$A,0),26)/5</f>
        <v>8.9999999999272013</v>
      </c>
      <c r="BJ62">
        <f>INDEX([1]age_tranches_5ans_nb_sex!$1:$1048576,MATCH('SectorStat-Age-Hommes'!$A62,[1]age_tranches_5ans_nb_sex!$A:$A,0),26)/5</f>
        <v>8.9999999999272013</v>
      </c>
      <c r="BK62">
        <f>INDEX([1]age_tranches_5ans_nb_sex!$1:$1048576,MATCH('SectorStat-Age-Hommes'!$A62,[1]age_tranches_5ans_nb_sex!$A:$A,0),26)/5</f>
        <v>8.9999999999272013</v>
      </c>
      <c r="BL62">
        <f>INDEX([1]age_tranches_5ans_nb_sex!$1:$1048576,MATCH('SectorStat-Age-Hommes'!$A62,[1]age_tranches_5ans_nb_sex!$A:$A,0),28)/5</f>
        <v>8.2000000000467992</v>
      </c>
      <c r="BM62">
        <f>INDEX([1]age_tranches_5ans_nb_sex!$1:$1048576,MATCH('SectorStat-Age-Hommes'!$A62,[1]age_tranches_5ans_nb_sex!$A:$A,0),28)/5</f>
        <v>8.2000000000467992</v>
      </c>
      <c r="BN62">
        <f>INDEX([1]age_tranches_5ans_nb_sex!$1:$1048576,MATCH('SectorStat-Age-Hommes'!$A62,[1]age_tranches_5ans_nb_sex!$A:$A,0),28)/5</f>
        <v>8.2000000000467992</v>
      </c>
      <c r="BO62">
        <f>INDEX([1]age_tranches_5ans_nb_sex!$1:$1048576,MATCH('SectorStat-Age-Hommes'!$A62,[1]age_tranches_5ans_nb_sex!$A:$A,0),28)/5</f>
        <v>8.2000000000467992</v>
      </c>
      <c r="BP62">
        <f>INDEX([1]age_tranches_5ans_nb_sex!$1:$1048576,MATCH('SectorStat-Age-Hommes'!$A62,[1]age_tranches_5ans_nb_sex!$A:$A,0),28)/5</f>
        <v>8.2000000000467992</v>
      </c>
      <c r="BQ62">
        <f>INDEX([1]age_tranches_5ans_nb_sex!$1:$1048576,MATCH('SectorStat-Age-Hommes'!$A62,[1]age_tranches_5ans_nb_sex!$A:$A,0),30)/5</f>
        <v>4.5999999999975998</v>
      </c>
      <c r="BR62">
        <f>INDEX([1]age_tranches_5ans_nb_sex!$1:$1048576,MATCH('SectorStat-Age-Hommes'!$A62,[1]age_tranches_5ans_nb_sex!$A:$A,0),30)/5</f>
        <v>4.5999999999975998</v>
      </c>
      <c r="BS62">
        <f>INDEX([1]age_tranches_5ans_nb_sex!$1:$1048576,MATCH('SectorStat-Age-Hommes'!$A62,[1]age_tranches_5ans_nb_sex!$A:$A,0),30)/5</f>
        <v>4.5999999999975998</v>
      </c>
      <c r="BT62">
        <f>INDEX([1]age_tranches_5ans_nb_sex!$1:$1048576,MATCH('SectorStat-Age-Hommes'!$A62,[1]age_tranches_5ans_nb_sex!$A:$A,0),30)/5</f>
        <v>4.5999999999975998</v>
      </c>
      <c r="BU62">
        <f>INDEX([1]age_tranches_5ans_nb_sex!$1:$1048576,MATCH('SectorStat-Age-Hommes'!$A62,[1]age_tranches_5ans_nb_sex!$A:$A,0),30)/5</f>
        <v>4.5999999999975998</v>
      </c>
      <c r="BV62">
        <f>INDEX([1]age_tranches_5ans_nb_sex!$1:$1048576,MATCH('SectorStat-Age-Hommes'!$A62,[1]age_tranches_5ans_nb_sex!$A:$A,0),32)/5</f>
        <v>3.8000000001172003</v>
      </c>
      <c r="BW62">
        <f>INDEX([1]age_tranches_5ans_nb_sex!$1:$1048576,MATCH('SectorStat-Age-Hommes'!$A62,[1]age_tranches_5ans_nb_sex!$A:$A,0),32)/5</f>
        <v>3.8000000001172003</v>
      </c>
      <c r="BX62">
        <f>INDEX([1]age_tranches_5ans_nb_sex!$1:$1048576,MATCH('SectorStat-Age-Hommes'!$A62,[1]age_tranches_5ans_nb_sex!$A:$A,0),32)/5</f>
        <v>3.8000000001172003</v>
      </c>
      <c r="BY62">
        <f>INDEX([1]age_tranches_5ans_nb_sex!$1:$1048576,MATCH('SectorStat-Age-Hommes'!$A62,[1]age_tranches_5ans_nb_sex!$A:$A,0),32)/5</f>
        <v>3.8000000001172003</v>
      </c>
      <c r="BZ62">
        <f>INDEX([1]age_tranches_5ans_nb_sex!$1:$1048576,MATCH('SectorStat-Age-Hommes'!$A62,[1]age_tranches_5ans_nb_sex!$A:$A,0),32)/5</f>
        <v>3.8000000001172003</v>
      </c>
      <c r="CA62">
        <f>INDEX([1]age_tranches_5ans_nb_sex!$1:$1048576,MATCH('SectorStat-Age-Hommes'!$A62,[1]age_tranches_5ans_nb_sex!$A:$A,0),34)/5</f>
        <v>1.7999999998288001</v>
      </c>
      <c r="CB62">
        <f>INDEX([1]age_tranches_5ans_nb_sex!$1:$1048576,MATCH('SectorStat-Age-Hommes'!$A62,[1]age_tranches_5ans_nb_sex!$A:$A,0),34)/5</f>
        <v>1.7999999998288001</v>
      </c>
      <c r="CC62">
        <f>INDEX([1]age_tranches_5ans_nb_sex!$1:$1048576,MATCH('SectorStat-Age-Hommes'!$A62,[1]age_tranches_5ans_nb_sex!$A:$A,0),34)/5</f>
        <v>1.7999999998288001</v>
      </c>
      <c r="CD62">
        <f>INDEX([1]age_tranches_5ans_nb_sex!$1:$1048576,MATCH('SectorStat-Age-Hommes'!$A62,[1]age_tranches_5ans_nb_sex!$A:$A,0),34)/5</f>
        <v>1.7999999998288001</v>
      </c>
      <c r="CE62">
        <f>INDEX([1]age_tranches_5ans_nb_sex!$1:$1048576,MATCH('SectorStat-Age-Hommes'!$A62,[1]age_tranches_5ans_nb_sex!$A:$A,0),34)/5</f>
        <v>1.7999999998288001</v>
      </c>
      <c r="CF62">
        <f>INDEX([1]age_tranches_5ans_nb_sex!$1:$1048576,MATCH('SectorStat-Age-Hommes'!$A62,[1]age_tranches_5ans_nb_sex!$A:$A,0),36)/5</f>
        <v>1.4000000000844002</v>
      </c>
      <c r="CG62">
        <f>INDEX([1]age_tranches_5ans_nb_sex!$1:$1048576,MATCH('SectorStat-Age-Hommes'!$A62,[1]age_tranches_5ans_nb_sex!$A:$A,0),36)/5</f>
        <v>1.4000000000844002</v>
      </c>
      <c r="CH62">
        <f>INDEX([1]age_tranches_5ans_nb_sex!$1:$1048576,MATCH('SectorStat-Age-Hommes'!$A62,[1]age_tranches_5ans_nb_sex!$A:$A,0),36)/5</f>
        <v>1.4000000000844002</v>
      </c>
      <c r="CI62">
        <f>INDEX([1]age_tranches_5ans_nb_sex!$1:$1048576,MATCH('SectorStat-Age-Hommes'!$A62,[1]age_tranches_5ans_nb_sex!$A:$A,0),36)/5</f>
        <v>1.4000000000844002</v>
      </c>
      <c r="CJ62">
        <f>INDEX([1]age_tranches_5ans_nb_sex!$1:$1048576,MATCH('SectorStat-Age-Hommes'!$A62,[1]age_tranches_5ans_nb_sex!$A:$A,0),36)/5</f>
        <v>1.4000000000844002</v>
      </c>
      <c r="CK62">
        <f>INDEX([1]age_tranches_5ans_nb_sex!$1:$1048576,MATCH('SectorStat-Age-Hommes'!$A62,[1]age_tranches_5ans_nb_sex!$A:$A,0),38)/5</f>
        <v>1.6000000001524</v>
      </c>
      <c r="CL62">
        <f>INDEX([1]age_tranches_5ans_nb_sex!$1:$1048576,MATCH('SectorStat-Age-Hommes'!$A62,[1]age_tranches_5ans_nb_sex!$A:$A,0),38)/5</f>
        <v>1.6000000001524</v>
      </c>
      <c r="CM62">
        <f>INDEX([1]age_tranches_5ans_nb_sex!$1:$1048576,MATCH('SectorStat-Age-Hommes'!$A62,[1]age_tranches_5ans_nb_sex!$A:$A,0),38)/5</f>
        <v>1.6000000001524</v>
      </c>
      <c r="CN62">
        <f>INDEX([1]age_tranches_5ans_nb_sex!$1:$1048576,MATCH('SectorStat-Age-Hommes'!$A62,[1]age_tranches_5ans_nb_sex!$A:$A,0),38)/5</f>
        <v>1.6000000001524</v>
      </c>
      <c r="CO62">
        <f>INDEX([1]age_tranches_5ans_nb_sex!$1:$1048576,MATCH('SectorStat-Age-Hommes'!$A62,[1]age_tranches_5ans_nb_sex!$A:$A,0),38)/5</f>
        <v>1.6000000001524</v>
      </c>
      <c r="CP62" s="2">
        <f>INDEX([1]age_tranches_5ans_nb_sex!$1:$1048576,MATCH('SectorStat-Age-Hommes'!$A62,[1]age_tranches_5ans_nb_sex!$A:$A,0),40)/5</f>
        <v>0.20000000006800001</v>
      </c>
      <c r="CQ62" s="2">
        <f>INDEX([1]age_tranches_5ans_nb_sex!$1:$1048576,MATCH('SectorStat-Age-Hommes'!$A62,[1]age_tranches_5ans_nb_sex!$A:$A,0),40)/5</f>
        <v>0.20000000006800001</v>
      </c>
      <c r="CR62" s="2">
        <f>INDEX([1]age_tranches_5ans_nb_sex!$1:$1048576,MATCH('SectorStat-Age-Hommes'!$A62,[1]age_tranches_5ans_nb_sex!$A:$A,0),40)/5</f>
        <v>0.20000000006800001</v>
      </c>
      <c r="CS62" s="2">
        <f>INDEX([1]age_tranches_5ans_nb_sex!$1:$1048576,MATCH('SectorStat-Age-Hommes'!$A62,[1]age_tranches_5ans_nb_sex!$A:$A,0),40)/5</f>
        <v>0.20000000006800001</v>
      </c>
      <c r="CT62" s="2">
        <f>INDEX([1]age_tranches_5ans_nb_sex!$1:$1048576,MATCH('SectorStat-Age-Hommes'!$A62,[1]age_tranches_5ans_nb_sex!$A:$A,0),40)/5</f>
        <v>0.20000000006800001</v>
      </c>
      <c r="CZ62" s="3"/>
      <c r="DA62" s="3"/>
      <c r="DB62" s="3"/>
      <c r="DC62" s="3"/>
      <c r="DD62" s="3"/>
    </row>
    <row r="63" spans="1:108" x14ac:dyDescent="0.35">
      <c r="A63" s="1" t="s">
        <v>125</v>
      </c>
      <c r="B63" s="1" t="s">
        <v>126</v>
      </c>
      <c r="C63" t="str">
        <f>INDEX([1]SectorStat!$1:$1048576,MATCH('[1]Distribution ages'!$A63,[1]SectorStat!$B:$B,0),4)</f>
        <v>Anderlecht</v>
      </c>
      <c r="D63">
        <f>INDEX([1]age_tranches_5ans_nb_sex!$1:$1048576,MATCH('SectorStat-Age-Hommes'!$A63,[1]age_tranches_5ans_nb_sex!$A:$A,0),4)/5</f>
        <v>25.200000000131197</v>
      </c>
      <c r="E63">
        <f>INDEX([1]age_tranches_5ans_nb_sex!$1:$1048576,MATCH('SectorStat-Age-Hommes'!$A63,[1]age_tranches_5ans_nb_sex!$A:$A,0),4)/5</f>
        <v>25.200000000131197</v>
      </c>
      <c r="F63">
        <f>INDEX([1]age_tranches_5ans_nb_sex!$1:$1048576,MATCH('SectorStat-Age-Hommes'!$A63,[1]age_tranches_5ans_nb_sex!$A:$A,0),4)/5</f>
        <v>25.200000000131197</v>
      </c>
      <c r="G63">
        <f>INDEX([1]age_tranches_5ans_nb_sex!$1:$1048576,MATCH('SectorStat-Age-Hommes'!$A63,[1]age_tranches_5ans_nb_sex!$A:$A,0),4)/5</f>
        <v>25.200000000131197</v>
      </c>
      <c r="H63">
        <f>INDEX([1]age_tranches_5ans_nb_sex!$1:$1048576,MATCH('SectorStat-Age-Hommes'!$A63,[1]age_tranches_5ans_nb_sex!$A:$A,0),4)/5</f>
        <v>25.200000000131197</v>
      </c>
      <c r="I63">
        <f>INDEX([1]age_tranches_5ans_nb_sex!$1:$1048576,MATCH('SectorStat-Age-Hommes'!$A63,[1]age_tranches_5ans_nb_sex!$A:$A,0),6)/5</f>
        <v>24.400000000143997</v>
      </c>
      <c r="J63">
        <f>INDEX([1]age_tranches_5ans_nb_sex!$1:$1048576,MATCH('SectorStat-Age-Hommes'!$A63,[1]age_tranches_5ans_nb_sex!$A:$A,0),6)/5</f>
        <v>24.400000000143997</v>
      </c>
      <c r="K63">
        <f>INDEX([1]age_tranches_5ans_nb_sex!$1:$1048576,MATCH('SectorStat-Age-Hommes'!$A63,[1]age_tranches_5ans_nb_sex!$A:$A,0),6)/5</f>
        <v>24.400000000143997</v>
      </c>
      <c r="L63">
        <f>INDEX([1]age_tranches_5ans_nb_sex!$1:$1048576,MATCH('SectorStat-Age-Hommes'!$A63,[1]age_tranches_5ans_nb_sex!$A:$A,0),6)/5</f>
        <v>24.400000000143997</v>
      </c>
      <c r="M63">
        <f>INDEX([1]age_tranches_5ans_nb_sex!$1:$1048576,MATCH('SectorStat-Age-Hommes'!$A63,[1]age_tranches_5ans_nb_sex!$A:$A,0),6)/5</f>
        <v>24.400000000143997</v>
      </c>
      <c r="N63">
        <f>INDEX([1]age_tranches_5ans_nb_sex!$1:$1048576,MATCH('SectorStat-Age-Hommes'!$A63,[1]age_tranches_5ans_nb_sex!$A:$A,0),8)/5</f>
        <v>22.800000000169597</v>
      </c>
      <c r="O63">
        <f>INDEX([1]age_tranches_5ans_nb_sex!$1:$1048576,MATCH('SectorStat-Age-Hommes'!$A63,[1]age_tranches_5ans_nb_sex!$A:$A,0),8)/5</f>
        <v>22.800000000169597</v>
      </c>
      <c r="P63">
        <f>INDEX([1]age_tranches_5ans_nb_sex!$1:$1048576,MATCH('SectorStat-Age-Hommes'!$A63,[1]age_tranches_5ans_nb_sex!$A:$A,0),8)/5</f>
        <v>22.800000000169597</v>
      </c>
      <c r="Q63">
        <f>INDEX([1]age_tranches_5ans_nb_sex!$1:$1048576,MATCH('SectorStat-Age-Hommes'!$A63,[1]age_tranches_5ans_nb_sex!$A:$A,0),8)/5</f>
        <v>22.800000000169597</v>
      </c>
      <c r="R63">
        <f>INDEX([1]age_tranches_5ans_nb_sex!$1:$1048576,MATCH('SectorStat-Age-Hommes'!$A63,[1]age_tranches_5ans_nb_sex!$A:$A,0),8)/5</f>
        <v>22.800000000169597</v>
      </c>
      <c r="S63">
        <f>INDEX([1]age_tranches_5ans_nb_sex!$1:$1048576,MATCH('SectorStat-Age-Hommes'!$A63,[1]age_tranches_5ans_nb_sex!$A:$A,0),10)/5</f>
        <v>15.199999999756798</v>
      </c>
      <c r="T63">
        <f>INDEX([1]age_tranches_5ans_nb_sex!$1:$1048576,MATCH('SectorStat-Age-Hommes'!$A63,[1]age_tranches_5ans_nb_sex!$A:$A,0),10)/5</f>
        <v>15.199999999756798</v>
      </c>
      <c r="U63">
        <f>INDEX([1]age_tranches_5ans_nb_sex!$1:$1048576,MATCH('SectorStat-Age-Hommes'!$A63,[1]age_tranches_5ans_nb_sex!$A:$A,0),10)/5</f>
        <v>15.199999999756798</v>
      </c>
      <c r="V63">
        <f>INDEX([1]age_tranches_5ans_nb_sex!$1:$1048576,MATCH('SectorStat-Age-Hommes'!$A63,[1]age_tranches_5ans_nb_sex!$A:$A,0),10)/5</f>
        <v>15.199999999756798</v>
      </c>
      <c r="W63">
        <f>INDEX([1]age_tranches_5ans_nb_sex!$1:$1048576,MATCH('SectorStat-Age-Hommes'!$A63,[1]age_tranches_5ans_nb_sex!$A:$A,0),10)/5</f>
        <v>15.199999999756798</v>
      </c>
      <c r="X63">
        <f>INDEX([1]age_tranches_5ans_nb_sex!$1:$1048576,MATCH('SectorStat-Age-Hommes'!$A63,[1]age_tranches_5ans_nb_sex!$A:$A,0),10)/5</f>
        <v>15.199999999756798</v>
      </c>
      <c r="Y63">
        <f>INDEX([1]age_tranches_5ans_nb_sex!$1:$1048576,MATCH('SectorStat-Age-Hommes'!$A63,[1]age_tranches_5ans_nb_sex!$A:$A,0),12)/5</f>
        <v>18.000000000246398</v>
      </c>
      <c r="Z63">
        <f>INDEX([1]age_tranches_5ans_nb_sex!$1:$1048576,MATCH('SectorStat-Age-Hommes'!$A63,[1]age_tranches_5ans_nb_sex!$A:$A,0),12)/5</f>
        <v>18.000000000246398</v>
      </c>
      <c r="AA63">
        <f>INDEX([1]age_tranches_5ans_nb_sex!$1:$1048576,MATCH('SectorStat-Age-Hommes'!$A63,[1]age_tranches_5ans_nb_sex!$A:$A,0),12)/5</f>
        <v>18.000000000246398</v>
      </c>
      <c r="AB63">
        <f>INDEX([1]age_tranches_5ans_nb_sex!$1:$1048576,MATCH('SectorStat-Age-Hommes'!$A63,[1]age_tranches_5ans_nb_sex!$A:$A,0),12)/5</f>
        <v>18.000000000246398</v>
      </c>
      <c r="AC63">
        <f>INDEX([1]age_tranches_5ans_nb_sex!$1:$1048576,MATCH('SectorStat-Age-Hommes'!$A63,[1]age_tranches_5ans_nb_sex!$A:$A,0),14)/5</f>
        <v>18.2000000002432</v>
      </c>
      <c r="AD63">
        <f>INDEX([1]age_tranches_5ans_nb_sex!$1:$1048576,MATCH('SectorStat-Age-Hommes'!$A63,[1]age_tranches_5ans_nb_sex!$A:$A,0),14)/5</f>
        <v>18.2000000002432</v>
      </c>
      <c r="AE63">
        <f>INDEX([1]age_tranches_5ans_nb_sex!$1:$1048576,MATCH('SectorStat-Age-Hommes'!$A63,[1]age_tranches_5ans_nb_sex!$A:$A,0),14)/5</f>
        <v>18.2000000002432</v>
      </c>
      <c r="AF63">
        <f>INDEX([1]age_tranches_5ans_nb_sex!$1:$1048576,MATCH('SectorStat-Age-Hommes'!$A63,[1]age_tranches_5ans_nb_sex!$A:$A,0),14)/5</f>
        <v>18.2000000002432</v>
      </c>
      <c r="AG63">
        <f>INDEX([1]age_tranches_5ans_nb_sex!$1:$1048576,MATCH('SectorStat-Age-Hommes'!$A63,[1]age_tranches_5ans_nb_sex!$A:$A,0),14)/5</f>
        <v>18.2000000002432</v>
      </c>
      <c r="AH63">
        <f>INDEX([1]age_tranches_5ans_nb_sex!$1:$1048576,MATCH('SectorStat-Age-Hommes'!$A63,[1]age_tranches_5ans_nb_sex!$A:$A,0),16)/5</f>
        <v>17.600000000252798</v>
      </c>
      <c r="AI63">
        <f>INDEX([1]age_tranches_5ans_nb_sex!$1:$1048576,MATCH('SectorStat-Age-Hommes'!$A63,[1]age_tranches_5ans_nb_sex!$A:$A,0),16)/5</f>
        <v>17.600000000252798</v>
      </c>
      <c r="AJ63">
        <f>INDEX([1]age_tranches_5ans_nb_sex!$1:$1048576,MATCH('SectorStat-Age-Hommes'!$A63,[1]age_tranches_5ans_nb_sex!$A:$A,0),16)/5</f>
        <v>17.600000000252798</v>
      </c>
      <c r="AK63">
        <f>INDEX([1]age_tranches_5ans_nb_sex!$1:$1048576,MATCH('SectorStat-Age-Hommes'!$A63,[1]age_tranches_5ans_nb_sex!$A:$A,0),16)/5</f>
        <v>17.600000000252798</v>
      </c>
      <c r="AL63">
        <f>INDEX([1]age_tranches_5ans_nb_sex!$1:$1048576,MATCH('SectorStat-Age-Hommes'!$A63,[1]age_tranches_5ans_nb_sex!$A:$A,0),16)/5</f>
        <v>17.600000000252798</v>
      </c>
      <c r="AM63">
        <f>INDEX([1]age_tranches_5ans_nb_sex!$1:$1048576,MATCH('SectorStat-Age-Hommes'!$A63,[1]age_tranches_5ans_nb_sex!$A:$A,0),18)/5</f>
        <v>16.800000000265598</v>
      </c>
      <c r="AN63">
        <f>INDEX([1]age_tranches_5ans_nb_sex!$1:$1048576,MATCH('SectorStat-Age-Hommes'!$A63,[1]age_tranches_5ans_nb_sex!$A:$A,0),18)/5</f>
        <v>16.800000000265598</v>
      </c>
      <c r="AO63">
        <f>INDEX([1]age_tranches_5ans_nb_sex!$1:$1048576,MATCH('SectorStat-Age-Hommes'!$A63,[1]age_tranches_5ans_nb_sex!$A:$A,0),18)/5</f>
        <v>16.800000000265598</v>
      </c>
      <c r="AP63">
        <f>INDEX([1]age_tranches_5ans_nb_sex!$1:$1048576,MATCH('SectorStat-Age-Hommes'!$A63,[1]age_tranches_5ans_nb_sex!$A:$A,0),18)/5</f>
        <v>16.800000000265598</v>
      </c>
      <c r="AQ63">
        <f>INDEX([1]age_tranches_5ans_nb_sex!$1:$1048576,MATCH('SectorStat-Age-Hommes'!$A63,[1]age_tranches_5ans_nb_sex!$A:$A,0),18)/5</f>
        <v>16.800000000265598</v>
      </c>
      <c r="AR63">
        <f>INDEX([1]age_tranches_5ans_nb_sex!$1:$1048576,MATCH('SectorStat-Age-Hommes'!$A63,[1]age_tranches_5ans_nb_sex!$A:$A,0),20)/5</f>
        <v>22.400000000176</v>
      </c>
      <c r="AS63">
        <f>INDEX([1]age_tranches_5ans_nb_sex!$1:$1048576,MATCH('SectorStat-Age-Hommes'!$A63,[1]age_tranches_5ans_nb_sex!$A:$A,0),20)/5</f>
        <v>22.400000000176</v>
      </c>
      <c r="AT63">
        <f>INDEX([1]age_tranches_5ans_nb_sex!$1:$1048576,MATCH('SectorStat-Age-Hommes'!$A63,[1]age_tranches_5ans_nb_sex!$A:$A,0),20)/5</f>
        <v>22.400000000176</v>
      </c>
      <c r="AU63">
        <f>INDEX([1]age_tranches_5ans_nb_sex!$1:$1048576,MATCH('SectorStat-Age-Hommes'!$A63,[1]age_tranches_5ans_nb_sex!$A:$A,0),20)/5</f>
        <v>22.400000000176</v>
      </c>
      <c r="AV63">
        <f>INDEX([1]age_tranches_5ans_nb_sex!$1:$1048576,MATCH('SectorStat-Age-Hommes'!$A63,[1]age_tranches_5ans_nb_sex!$A:$A,0),20)/5</f>
        <v>22.400000000176</v>
      </c>
      <c r="AW63">
        <f>INDEX([1]age_tranches_5ans_nb_sex!$1:$1048576,MATCH('SectorStat-Age-Hommes'!$A63,[1]age_tranches_5ans_nb_sex!$A:$A,0),22)/5</f>
        <v>19.800000000217601</v>
      </c>
      <c r="AX63">
        <f>INDEX([1]age_tranches_5ans_nb_sex!$1:$1048576,MATCH('SectorStat-Age-Hommes'!$A63,[1]age_tranches_5ans_nb_sex!$A:$A,0),22)/5</f>
        <v>19.800000000217601</v>
      </c>
      <c r="AY63">
        <f>INDEX([1]age_tranches_5ans_nb_sex!$1:$1048576,MATCH('SectorStat-Age-Hommes'!$A63,[1]age_tranches_5ans_nb_sex!$A:$A,0),22)/5</f>
        <v>19.800000000217601</v>
      </c>
      <c r="AZ63">
        <f>INDEX([1]age_tranches_5ans_nb_sex!$1:$1048576,MATCH('SectorStat-Age-Hommes'!$A63,[1]age_tranches_5ans_nb_sex!$A:$A,0),22)/5</f>
        <v>19.800000000217601</v>
      </c>
      <c r="BA63">
        <f>INDEX([1]age_tranches_5ans_nb_sex!$1:$1048576,MATCH('SectorStat-Age-Hommes'!$A63,[1]age_tranches_5ans_nb_sex!$A:$A,0),22)/5</f>
        <v>19.800000000217601</v>
      </c>
      <c r="BB63">
        <f>INDEX([1]age_tranches_5ans_nb_sex!$1:$1048576,MATCH('SectorStat-Age-Hommes'!$A63,[1]age_tranches_5ans_nb_sex!$A:$A,0),24)/5</f>
        <v>18.000000000246398</v>
      </c>
      <c r="BC63">
        <f>INDEX([1]age_tranches_5ans_nb_sex!$1:$1048576,MATCH('SectorStat-Age-Hommes'!$A63,[1]age_tranches_5ans_nb_sex!$A:$A,0),24)/5</f>
        <v>18.000000000246398</v>
      </c>
      <c r="BD63">
        <f>INDEX([1]age_tranches_5ans_nb_sex!$1:$1048576,MATCH('SectorStat-Age-Hommes'!$A63,[1]age_tranches_5ans_nb_sex!$A:$A,0),24)/5</f>
        <v>18.000000000246398</v>
      </c>
      <c r="BE63">
        <f>INDEX([1]age_tranches_5ans_nb_sex!$1:$1048576,MATCH('SectorStat-Age-Hommes'!$A63,[1]age_tranches_5ans_nb_sex!$A:$A,0),24)/5</f>
        <v>18.000000000246398</v>
      </c>
      <c r="BF63">
        <f>INDEX([1]age_tranches_5ans_nb_sex!$1:$1048576,MATCH('SectorStat-Age-Hommes'!$A63,[1]age_tranches_5ans_nb_sex!$A:$A,0),24)/5</f>
        <v>18.000000000246398</v>
      </c>
      <c r="BG63">
        <f>INDEX([1]age_tranches_5ans_nb_sex!$1:$1048576,MATCH('SectorStat-Age-Hommes'!$A63,[1]age_tranches_5ans_nb_sex!$A:$A,0),26)/5</f>
        <v>12.799999999795201</v>
      </c>
      <c r="BH63">
        <f>INDEX([1]age_tranches_5ans_nb_sex!$1:$1048576,MATCH('SectorStat-Age-Hommes'!$A63,[1]age_tranches_5ans_nb_sex!$A:$A,0),26)/5</f>
        <v>12.799999999795201</v>
      </c>
      <c r="BI63">
        <f>INDEX([1]age_tranches_5ans_nb_sex!$1:$1048576,MATCH('SectorStat-Age-Hommes'!$A63,[1]age_tranches_5ans_nb_sex!$A:$A,0),26)/5</f>
        <v>12.799999999795201</v>
      </c>
      <c r="BJ63">
        <f>INDEX([1]age_tranches_5ans_nb_sex!$1:$1048576,MATCH('SectorStat-Age-Hommes'!$A63,[1]age_tranches_5ans_nb_sex!$A:$A,0),26)/5</f>
        <v>12.799999999795201</v>
      </c>
      <c r="BK63">
        <f>INDEX([1]age_tranches_5ans_nb_sex!$1:$1048576,MATCH('SectorStat-Age-Hommes'!$A63,[1]age_tranches_5ans_nb_sex!$A:$A,0),26)/5</f>
        <v>12.799999999795201</v>
      </c>
      <c r="BL63">
        <f>INDEX([1]age_tranches_5ans_nb_sex!$1:$1048576,MATCH('SectorStat-Age-Hommes'!$A63,[1]age_tranches_5ans_nb_sex!$A:$A,0),28)/5</f>
        <v>11.399999999817599</v>
      </c>
      <c r="BM63">
        <f>INDEX([1]age_tranches_5ans_nb_sex!$1:$1048576,MATCH('SectorStat-Age-Hommes'!$A63,[1]age_tranches_5ans_nb_sex!$A:$A,0),28)/5</f>
        <v>11.399999999817599</v>
      </c>
      <c r="BN63">
        <f>INDEX([1]age_tranches_5ans_nb_sex!$1:$1048576,MATCH('SectorStat-Age-Hommes'!$A63,[1]age_tranches_5ans_nb_sex!$A:$A,0),28)/5</f>
        <v>11.399999999817599</v>
      </c>
      <c r="BO63">
        <f>INDEX([1]age_tranches_5ans_nb_sex!$1:$1048576,MATCH('SectorStat-Age-Hommes'!$A63,[1]age_tranches_5ans_nb_sex!$A:$A,0),28)/5</f>
        <v>11.399999999817599</v>
      </c>
      <c r="BP63">
        <f>INDEX([1]age_tranches_5ans_nb_sex!$1:$1048576,MATCH('SectorStat-Age-Hommes'!$A63,[1]age_tranches_5ans_nb_sex!$A:$A,0),28)/5</f>
        <v>11.399999999817599</v>
      </c>
      <c r="BQ63">
        <f>INDEX([1]age_tranches_5ans_nb_sex!$1:$1048576,MATCH('SectorStat-Age-Hommes'!$A63,[1]age_tranches_5ans_nb_sex!$A:$A,0),30)/5</f>
        <v>8.7999999998591996</v>
      </c>
      <c r="BR63">
        <f>INDEX([1]age_tranches_5ans_nb_sex!$1:$1048576,MATCH('SectorStat-Age-Hommes'!$A63,[1]age_tranches_5ans_nb_sex!$A:$A,0),30)/5</f>
        <v>8.7999999998591996</v>
      </c>
      <c r="BS63">
        <f>INDEX([1]age_tranches_5ans_nb_sex!$1:$1048576,MATCH('SectorStat-Age-Hommes'!$A63,[1]age_tranches_5ans_nb_sex!$A:$A,0),30)/5</f>
        <v>8.7999999998591996</v>
      </c>
      <c r="BT63">
        <f>INDEX([1]age_tranches_5ans_nb_sex!$1:$1048576,MATCH('SectorStat-Age-Hommes'!$A63,[1]age_tranches_5ans_nb_sex!$A:$A,0),30)/5</f>
        <v>8.7999999998591996</v>
      </c>
      <c r="BU63">
        <f>INDEX([1]age_tranches_5ans_nb_sex!$1:$1048576,MATCH('SectorStat-Age-Hommes'!$A63,[1]age_tranches_5ans_nb_sex!$A:$A,0),30)/5</f>
        <v>8.7999999998591996</v>
      </c>
      <c r="BV63">
        <f>INDEX([1]age_tranches_5ans_nb_sex!$1:$1048576,MATCH('SectorStat-Age-Hommes'!$A63,[1]age_tranches_5ans_nb_sex!$A:$A,0),32)/5</f>
        <v>5.3999999999136001</v>
      </c>
      <c r="BW63">
        <f>INDEX([1]age_tranches_5ans_nb_sex!$1:$1048576,MATCH('SectorStat-Age-Hommes'!$A63,[1]age_tranches_5ans_nb_sex!$A:$A,0),32)/5</f>
        <v>5.3999999999136001</v>
      </c>
      <c r="BX63">
        <f>INDEX([1]age_tranches_5ans_nb_sex!$1:$1048576,MATCH('SectorStat-Age-Hommes'!$A63,[1]age_tranches_5ans_nb_sex!$A:$A,0),32)/5</f>
        <v>5.3999999999136001</v>
      </c>
      <c r="BY63">
        <f>INDEX([1]age_tranches_5ans_nb_sex!$1:$1048576,MATCH('SectorStat-Age-Hommes'!$A63,[1]age_tranches_5ans_nb_sex!$A:$A,0),32)/5</f>
        <v>5.3999999999136001</v>
      </c>
      <c r="BZ63">
        <f>INDEX([1]age_tranches_5ans_nb_sex!$1:$1048576,MATCH('SectorStat-Age-Hommes'!$A63,[1]age_tranches_5ans_nb_sex!$A:$A,0),32)/5</f>
        <v>5.3999999999136001</v>
      </c>
      <c r="CA63">
        <f>INDEX([1]age_tranches_5ans_nb_sex!$1:$1048576,MATCH('SectorStat-Age-Hommes'!$A63,[1]age_tranches_5ans_nb_sex!$A:$A,0),34)/5</f>
        <v>3.5999999999423999</v>
      </c>
      <c r="CB63">
        <f>INDEX([1]age_tranches_5ans_nb_sex!$1:$1048576,MATCH('SectorStat-Age-Hommes'!$A63,[1]age_tranches_5ans_nb_sex!$A:$A,0),34)/5</f>
        <v>3.5999999999423999</v>
      </c>
      <c r="CC63">
        <f>INDEX([1]age_tranches_5ans_nb_sex!$1:$1048576,MATCH('SectorStat-Age-Hommes'!$A63,[1]age_tranches_5ans_nb_sex!$A:$A,0),34)/5</f>
        <v>3.5999999999423999</v>
      </c>
      <c r="CD63">
        <f>INDEX([1]age_tranches_5ans_nb_sex!$1:$1048576,MATCH('SectorStat-Age-Hommes'!$A63,[1]age_tranches_5ans_nb_sex!$A:$A,0),34)/5</f>
        <v>3.5999999999423999</v>
      </c>
      <c r="CE63">
        <f>INDEX([1]age_tranches_5ans_nb_sex!$1:$1048576,MATCH('SectorStat-Age-Hommes'!$A63,[1]age_tranches_5ans_nb_sex!$A:$A,0),34)/5</f>
        <v>3.5999999999423999</v>
      </c>
      <c r="CF63">
        <f>INDEX([1]age_tranches_5ans_nb_sex!$1:$1048576,MATCH('SectorStat-Age-Hommes'!$A63,[1]age_tranches_5ans_nb_sex!$A:$A,0),36)/5</f>
        <v>3.7999999999391996</v>
      </c>
      <c r="CG63">
        <f>INDEX([1]age_tranches_5ans_nb_sex!$1:$1048576,MATCH('SectorStat-Age-Hommes'!$A63,[1]age_tranches_5ans_nb_sex!$A:$A,0),36)/5</f>
        <v>3.7999999999391996</v>
      </c>
      <c r="CH63">
        <f>INDEX([1]age_tranches_5ans_nb_sex!$1:$1048576,MATCH('SectorStat-Age-Hommes'!$A63,[1]age_tranches_5ans_nb_sex!$A:$A,0),36)/5</f>
        <v>3.7999999999391996</v>
      </c>
      <c r="CI63">
        <f>INDEX([1]age_tranches_5ans_nb_sex!$1:$1048576,MATCH('SectorStat-Age-Hommes'!$A63,[1]age_tranches_5ans_nb_sex!$A:$A,0),36)/5</f>
        <v>3.7999999999391996</v>
      </c>
      <c r="CJ63">
        <f>INDEX([1]age_tranches_5ans_nb_sex!$1:$1048576,MATCH('SectorStat-Age-Hommes'!$A63,[1]age_tranches_5ans_nb_sex!$A:$A,0),36)/5</f>
        <v>3.7999999999391996</v>
      </c>
      <c r="CK63">
        <f>INDEX([1]age_tranches_5ans_nb_sex!$1:$1048576,MATCH('SectorStat-Age-Hommes'!$A63,[1]age_tranches_5ans_nb_sex!$A:$A,0),38)/5</f>
        <v>2.5999999999584</v>
      </c>
      <c r="CL63">
        <f>INDEX([1]age_tranches_5ans_nb_sex!$1:$1048576,MATCH('SectorStat-Age-Hommes'!$A63,[1]age_tranches_5ans_nb_sex!$A:$A,0),38)/5</f>
        <v>2.5999999999584</v>
      </c>
      <c r="CM63">
        <f>INDEX([1]age_tranches_5ans_nb_sex!$1:$1048576,MATCH('SectorStat-Age-Hommes'!$A63,[1]age_tranches_5ans_nb_sex!$A:$A,0),38)/5</f>
        <v>2.5999999999584</v>
      </c>
      <c r="CN63">
        <f>INDEX([1]age_tranches_5ans_nb_sex!$1:$1048576,MATCH('SectorStat-Age-Hommes'!$A63,[1]age_tranches_5ans_nb_sex!$A:$A,0),38)/5</f>
        <v>2.5999999999584</v>
      </c>
      <c r="CO63">
        <f>INDEX([1]age_tranches_5ans_nb_sex!$1:$1048576,MATCH('SectorStat-Age-Hommes'!$A63,[1]age_tranches_5ans_nb_sex!$A:$A,0),38)/5</f>
        <v>2.5999999999584</v>
      </c>
      <c r="CP63" s="2">
        <f>INDEX([1]age_tranches_5ans_nb_sex!$1:$1048576,MATCH('SectorStat-Age-Hommes'!$A63,[1]age_tranches_5ans_nb_sex!$A:$A,0),40)/5</f>
        <v>0.59999999999039999</v>
      </c>
      <c r="CQ63" s="2">
        <f>INDEX([1]age_tranches_5ans_nb_sex!$1:$1048576,MATCH('SectorStat-Age-Hommes'!$A63,[1]age_tranches_5ans_nb_sex!$A:$A,0),40)/5</f>
        <v>0.59999999999039999</v>
      </c>
      <c r="CR63" s="2">
        <f>INDEX([1]age_tranches_5ans_nb_sex!$1:$1048576,MATCH('SectorStat-Age-Hommes'!$A63,[1]age_tranches_5ans_nb_sex!$A:$A,0),40)/5</f>
        <v>0.59999999999039999</v>
      </c>
      <c r="CS63" s="2">
        <f>INDEX([1]age_tranches_5ans_nb_sex!$1:$1048576,MATCH('SectorStat-Age-Hommes'!$A63,[1]age_tranches_5ans_nb_sex!$A:$A,0),40)/5</f>
        <v>0.59999999999039999</v>
      </c>
      <c r="CT63" s="2">
        <f>INDEX([1]age_tranches_5ans_nb_sex!$1:$1048576,MATCH('SectorStat-Age-Hommes'!$A63,[1]age_tranches_5ans_nb_sex!$A:$A,0),40)/5</f>
        <v>0.59999999999039999</v>
      </c>
      <c r="CZ63" s="3"/>
      <c r="DA63" s="3"/>
      <c r="DB63" s="3"/>
      <c r="DC63" s="3"/>
      <c r="DD63" s="3"/>
    </row>
    <row r="64" spans="1:108" x14ac:dyDescent="0.35">
      <c r="A64" s="1" t="s">
        <v>127</v>
      </c>
      <c r="B64" s="1" t="s">
        <v>128</v>
      </c>
      <c r="C64" t="str">
        <f>INDEX([1]SectorStat!$1:$1048576,MATCH('[1]Distribution ages'!$A64,[1]SectorStat!$B:$B,0),4)</f>
        <v>Anderlecht</v>
      </c>
      <c r="D64">
        <f>INDEX([1]age_tranches_5ans_nb_sex!$1:$1048576,MATCH('SectorStat-Age-Hommes'!$A64,[1]age_tranches_5ans_nb_sex!$A:$A,0),4)/5</f>
        <v>32.399999999814199</v>
      </c>
      <c r="E64">
        <f>INDEX([1]age_tranches_5ans_nb_sex!$1:$1048576,MATCH('SectorStat-Age-Hommes'!$A64,[1]age_tranches_5ans_nb_sex!$A:$A,0),4)/5</f>
        <v>32.399999999814199</v>
      </c>
      <c r="F64">
        <f>INDEX([1]age_tranches_5ans_nb_sex!$1:$1048576,MATCH('SectorStat-Age-Hommes'!$A64,[1]age_tranches_5ans_nb_sex!$A:$A,0),4)/5</f>
        <v>32.399999999814199</v>
      </c>
      <c r="G64">
        <f>INDEX([1]age_tranches_5ans_nb_sex!$1:$1048576,MATCH('SectorStat-Age-Hommes'!$A64,[1]age_tranches_5ans_nb_sex!$A:$A,0),4)/5</f>
        <v>32.399999999814199</v>
      </c>
      <c r="H64">
        <f>INDEX([1]age_tranches_5ans_nb_sex!$1:$1048576,MATCH('SectorStat-Age-Hommes'!$A64,[1]age_tranches_5ans_nb_sex!$A:$A,0),4)/5</f>
        <v>32.399999999814199</v>
      </c>
      <c r="I64">
        <f>INDEX([1]age_tranches_5ans_nb_sex!$1:$1048576,MATCH('SectorStat-Age-Hommes'!$A64,[1]age_tranches_5ans_nb_sex!$A:$A,0),6)/5</f>
        <v>25.999999999646398</v>
      </c>
      <c r="J64">
        <f>INDEX([1]age_tranches_5ans_nb_sex!$1:$1048576,MATCH('SectorStat-Age-Hommes'!$A64,[1]age_tranches_5ans_nb_sex!$A:$A,0),6)/5</f>
        <v>25.999999999646398</v>
      </c>
      <c r="K64">
        <f>INDEX([1]age_tranches_5ans_nb_sex!$1:$1048576,MATCH('SectorStat-Age-Hommes'!$A64,[1]age_tranches_5ans_nb_sex!$A:$A,0),6)/5</f>
        <v>25.999999999646398</v>
      </c>
      <c r="L64">
        <f>INDEX([1]age_tranches_5ans_nb_sex!$1:$1048576,MATCH('SectorStat-Age-Hommes'!$A64,[1]age_tranches_5ans_nb_sex!$A:$A,0),6)/5</f>
        <v>25.999999999646398</v>
      </c>
      <c r="M64">
        <f>INDEX([1]age_tranches_5ans_nb_sex!$1:$1048576,MATCH('SectorStat-Age-Hommes'!$A64,[1]age_tranches_5ans_nb_sex!$A:$A,0),6)/5</f>
        <v>25.999999999646398</v>
      </c>
      <c r="N64">
        <f>INDEX([1]age_tranches_5ans_nb_sex!$1:$1048576,MATCH('SectorStat-Age-Hommes'!$A64,[1]age_tranches_5ans_nb_sex!$A:$A,0),8)/5</f>
        <v>25.999999999646398</v>
      </c>
      <c r="O64">
        <f>INDEX([1]age_tranches_5ans_nb_sex!$1:$1048576,MATCH('SectorStat-Age-Hommes'!$A64,[1]age_tranches_5ans_nb_sex!$A:$A,0),8)/5</f>
        <v>25.999999999646398</v>
      </c>
      <c r="P64">
        <f>INDEX([1]age_tranches_5ans_nb_sex!$1:$1048576,MATCH('SectorStat-Age-Hommes'!$A64,[1]age_tranches_5ans_nb_sex!$A:$A,0),8)/5</f>
        <v>25.999999999646398</v>
      </c>
      <c r="Q64">
        <f>INDEX([1]age_tranches_5ans_nb_sex!$1:$1048576,MATCH('SectorStat-Age-Hommes'!$A64,[1]age_tranches_5ans_nb_sex!$A:$A,0),8)/5</f>
        <v>25.999999999646398</v>
      </c>
      <c r="R64">
        <f>INDEX([1]age_tranches_5ans_nb_sex!$1:$1048576,MATCH('SectorStat-Age-Hommes'!$A64,[1]age_tranches_5ans_nb_sex!$A:$A,0),8)/5</f>
        <v>25.999999999646398</v>
      </c>
      <c r="S64">
        <f>INDEX([1]age_tranches_5ans_nb_sex!$1:$1048576,MATCH('SectorStat-Age-Hommes'!$A64,[1]age_tranches_5ans_nb_sex!$A:$A,0),10)/5</f>
        <v>21.9999999998116</v>
      </c>
      <c r="T64">
        <f>INDEX([1]age_tranches_5ans_nb_sex!$1:$1048576,MATCH('SectorStat-Age-Hommes'!$A64,[1]age_tranches_5ans_nb_sex!$A:$A,0),10)/5</f>
        <v>21.9999999998116</v>
      </c>
      <c r="U64">
        <f>INDEX([1]age_tranches_5ans_nb_sex!$1:$1048576,MATCH('SectorStat-Age-Hommes'!$A64,[1]age_tranches_5ans_nb_sex!$A:$A,0),10)/5</f>
        <v>21.9999999998116</v>
      </c>
      <c r="V64">
        <f>INDEX([1]age_tranches_5ans_nb_sex!$1:$1048576,MATCH('SectorStat-Age-Hommes'!$A64,[1]age_tranches_5ans_nb_sex!$A:$A,0),10)/5</f>
        <v>21.9999999998116</v>
      </c>
      <c r="W64">
        <f>INDEX([1]age_tranches_5ans_nb_sex!$1:$1048576,MATCH('SectorStat-Age-Hommes'!$A64,[1]age_tranches_5ans_nb_sex!$A:$A,0),10)/5</f>
        <v>21.9999999998116</v>
      </c>
      <c r="X64">
        <f>INDEX([1]age_tranches_5ans_nb_sex!$1:$1048576,MATCH('SectorStat-Age-Hommes'!$A64,[1]age_tranches_5ans_nb_sex!$A:$A,0),10)/5</f>
        <v>21.9999999998116</v>
      </c>
      <c r="Y64">
        <f>INDEX([1]age_tranches_5ans_nb_sex!$1:$1048576,MATCH('SectorStat-Age-Hommes'!$A64,[1]age_tranches_5ans_nb_sex!$A:$A,0),12)/5</f>
        <v>21.9999999998116</v>
      </c>
      <c r="Z64">
        <f>INDEX([1]age_tranches_5ans_nb_sex!$1:$1048576,MATCH('SectorStat-Age-Hommes'!$A64,[1]age_tranches_5ans_nb_sex!$A:$A,0),12)/5</f>
        <v>21.9999999998116</v>
      </c>
      <c r="AA64">
        <f>INDEX([1]age_tranches_5ans_nb_sex!$1:$1048576,MATCH('SectorStat-Age-Hommes'!$A64,[1]age_tranches_5ans_nb_sex!$A:$A,0),12)/5</f>
        <v>21.9999999998116</v>
      </c>
      <c r="AB64">
        <f>INDEX([1]age_tranches_5ans_nb_sex!$1:$1048576,MATCH('SectorStat-Age-Hommes'!$A64,[1]age_tranches_5ans_nb_sex!$A:$A,0),12)/5</f>
        <v>21.9999999998116</v>
      </c>
      <c r="AC64">
        <f>INDEX([1]age_tranches_5ans_nb_sex!$1:$1048576,MATCH('SectorStat-Age-Hommes'!$A64,[1]age_tranches_5ans_nb_sex!$A:$A,0),14)/5</f>
        <v>26.799999999757404</v>
      </c>
      <c r="AD64">
        <f>INDEX([1]age_tranches_5ans_nb_sex!$1:$1048576,MATCH('SectorStat-Age-Hommes'!$A64,[1]age_tranches_5ans_nb_sex!$A:$A,0),14)/5</f>
        <v>26.799999999757404</v>
      </c>
      <c r="AE64">
        <f>INDEX([1]age_tranches_5ans_nb_sex!$1:$1048576,MATCH('SectorStat-Age-Hommes'!$A64,[1]age_tranches_5ans_nb_sex!$A:$A,0),14)/5</f>
        <v>26.799999999757404</v>
      </c>
      <c r="AF64">
        <f>INDEX([1]age_tranches_5ans_nb_sex!$1:$1048576,MATCH('SectorStat-Age-Hommes'!$A64,[1]age_tranches_5ans_nb_sex!$A:$A,0),14)/5</f>
        <v>26.799999999757404</v>
      </c>
      <c r="AG64">
        <f>INDEX([1]age_tranches_5ans_nb_sex!$1:$1048576,MATCH('SectorStat-Age-Hommes'!$A64,[1]age_tranches_5ans_nb_sex!$A:$A,0),14)/5</f>
        <v>26.799999999757404</v>
      </c>
      <c r="AH64">
        <f>INDEX([1]age_tranches_5ans_nb_sex!$1:$1048576,MATCH('SectorStat-Age-Hommes'!$A64,[1]age_tranches_5ans_nb_sex!$A:$A,0),16)/5</f>
        <v>25.200000000255603</v>
      </c>
      <c r="AI64">
        <f>INDEX([1]age_tranches_5ans_nb_sex!$1:$1048576,MATCH('SectorStat-Age-Hommes'!$A64,[1]age_tranches_5ans_nb_sex!$A:$A,0),16)/5</f>
        <v>25.200000000255603</v>
      </c>
      <c r="AJ64">
        <f>INDEX([1]age_tranches_5ans_nb_sex!$1:$1048576,MATCH('SectorStat-Age-Hommes'!$A64,[1]age_tranches_5ans_nb_sex!$A:$A,0),16)/5</f>
        <v>25.200000000255603</v>
      </c>
      <c r="AK64">
        <f>INDEX([1]age_tranches_5ans_nb_sex!$1:$1048576,MATCH('SectorStat-Age-Hommes'!$A64,[1]age_tranches_5ans_nb_sex!$A:$A,0),16)/5</f>
        <v>25.200000000255603</v>
      </c>
      <c r="AL64">
        <f>INDEX([1]age_tranches_5ans_nb_sex!$1:$1048576,MATCH('SectorStat-Age-Hommes'!$A64,[1]age_tranches_5ans_nb_sex!$A:$A,0),16)/5</f>
        <v>25.200000000255603</v>
      </c>
      <c r="AM64">
        <f>INDEX([1]age_tranches_5ans_nb_sex!$1:$1048576,MATCH('SectorStat-Age-Hommes'!$A64,[1]age_tranches_5ans_nb_sex!$A:$A,0),18)/5</f>
        <v>28.7999999996748</v>
      </c>
      <c r="AN64">
        <f>INDEX([1]age_tranches_5ans_nb_sex!$1:$1048576,MATCH('SectorStat-Age-Hommes'!$A64,[1]age_tranches_5ans_nb_sex!$A:$A,0),18)/5</f>
        <v>28.7999999996748</v>
      </c>
      <c r="AO64">
        <f>INDEX([1]age_tranches_5ans_nb_sex!$1:$1048576,MATCH('SectorStat-Age-Hommes'!$A64,[1]age_tranches_5ans_nb_sex!$A:$A,0),18)/5</f>
        <v>28.7999999996748</v>
      </c>
      <c r="AP64">
        <f>INDEX([1]age_tranches_5ans_nb_sex!$1:$1048576,MATCH('SectorStat-Age-Hommes'!$A64,[1]age_tranches_5ans_nb_sex!$A:$A,0),18)/5</f>
        <v>28.7999999996748</v>
      </c>
      <c r="AQ64">
        <f>INDEX([1]age_tranches_5ans_nb_sex!$1:$1048576,MATCH('SectorStat-Age-Hommes'!$A64,[1]age_tranches_5ans_nb_sex!$A:$A,0),18)/5</f>
        <v>28.7999999996748</v>
      </c>
      <c r="AR64">
        <f>INDEX([1]age_tranches_5ans_nb_sex!$1:$1048576,MATCH('SectorStat-Age-Hommes'!$A64,[1]age_tranches_5ans_nb_sex!$A:$A,0),20)/5</f>
        <v>33.600000000340799</v>
      </c>
      <c r="AS64">
        <f>INDEX([1]age_tranches_5ans_nb_sex!$1:$1048576,MATCH('SectorStat-Age-Hommes'!$A64,[1]age_tranches_5ans_nb_sex!$A:$A,0),20)/5</f>
        <v>33.600000000340799</v>
      </c>
      <c r="AT64">
        <f>INDEX([1]age_tranches_5ans_nb_sex!$1:$1048576,MATCH('SectorStat-Age-Hommes'!$A64,[1]age_tranches_5ans_nb_sex!$A:$A,0),20)/5</f>
        <v>33.600000000340799</v>
      </c>
      <c r="AU64">
        <f>INDEX([1]age_tranches_5ans_nb_sex!$1:$1048576,MATCH('SectorStat-Age-Hommes'!$A64,[1]age_tranches_5ans_nb_sex!$A:$A,0),20)/5</f>
        <v>33.600000000340799</v>
      </c>
      <c r="AV64">
        <f>INDEX([1]age_tranches_5ans_nb_sex!$1:$1048576,MATCH('SectorStat-Age-Hommes'!$A64,[1]age_tranches_5ans_nb_sex!$A:$A,0),20)/5</f>
        <v>33.600000000340799</v>
      </c>
      <c r="AW64">
        <f>INDEX([1]age_tranches_5ans_nb_sex!$1:$1048576,MATCH('SectorStat-Age-Hommes'!$A64,[1]age_tranches_5ans_nb_sex!$A:$A,0),22)/5</f>
        <v>26.799999999757404</v>
      </c>
      <c r="AX64">
        <f>INDEX([1]age_tranches_5ans_nb_sex!$1:$1048576,MATCH('SectorStat-Age-Hommes'!$A64,[1]age_tranches_5ans_nb_sex!$A:$A,0),22)/5</f>
        <v>26.799999999757404</v>
      </c>
      <c r="AY64">
        <f>INDEX([1]age_tranches_5ans_nb_sex!$1:$1048576,MATCH('SectorStat-Age-Hommes'!$A64,[1]age_tranches_5ans_nb_sex!$A:$A,0),22)/5</f>
        <v>26.799999999757404</v>
      </c>
      <c r="AZ64">
        <f>INDEX([1]age_tranches_5ans_nb_sex!$1:$1048576,MATCH('SectorStat-Age-Hommes'!$A64,[1]age_tranches_5ans_nb_sex!$A:$A,0),22)/5</f>
        <v>26.799999999757404</v>
      </c>
      <c r="BA64">
        <f>INDEX([1]age_tranches_5ans_nb_sex!$1:$1048576,MATCH('SectorStat-Age-Hommes'!$A64,[1]age_tranches_5ans_nb_sex!$A:$A,0),22)/5</f>
        <v>26.799999999757404</v>
      </c>
      <c r="BB64">
        <f>INDEX([1]age_tranches_5ans_nb_sex!$1:$1048576,MATCH('SectorStat-Age-Hommes'!$A64,[1]age_tranches_5ans_nb_sex!$A:$A,0),24)/5</f>
        <v>20.800000000005198</v>
      </c>
      <c r="BC64">
        <f>INDEX([1]age_tranches_5ans_nb_sex!$1:$1048576,MATCH('SectorStat-Age-Hommes'!$A64,[1]age_tranches_5ans_nb_sex!$A:$A,0),24)/5</f>
        <v>20.800000000005198</v>
      </c>
      <c r="BD64">
        <f>INDEX([1]age_tranches_5ans_nb_sex!$1:$1048576,MATCH('SectorStat-Age-Hommes'!$A64,[1]age_tranches_5ans_nb_sex!$A:$A,0),24)/5</f>
        <v>20.800000000005198</v>
      </c>
      <c r="BE64">
        <f>INDEX([1]age_tranches_5ans_nb_sex!$1:$1048576,MATCH('SectorStat-Age-Hommes'!$A64,[1]age_tranches_5ans_nb_sex!$A:$A,0),24)/5</f>
        <v>20.800000000005198</v>
      </c>
      <c r="BF64">
        <f>INDEX([1]age_tranches_5ans_nb_sex!$1:$1048576,MATCH('SectorStat-Age-Hommes'!$A64,[1]age_tranches_5ans_nb_sex!$A:$A,0),24)/5</f>
        <v>20.800000000005198</v>
      </c>
      <c r="BG64">
        <f>INDEX([1]age_tranches_5ans_nb_sex!$1:$1048576,MATCH('SectorStat-Age-Hommes'!$A64,[1]age_tranches_5ans_nb_sex!$A:$A,0),26)/5</f>
        <v>19.600000000198801</v>
      </c>
      <c r="BH64">
        <f>INDEX([1]age_tranches_5ans_nb_sex!$1:$1048576,MATCH('SectorStat-Age-Hommes'!$A64,[1]age_tranches_5ans_nb_sex!$A:$A,0),26)/5</f>
        <v>19.600000000198801</v>
      </c>
      <c r="BI64">
        <f>INDEX([1]age_tranches_5ans_nb_sex!$1:$1048576,MATCH('SectorStat-Age-Hommes'!$A64,[1]age_tranches_5ans_nb_sex!$A:$A,0),26)/5</f>
        <v>19.600000000198801</v>
      </c>
      <c r="BJ64">
        <f>INDEX([1]age_tranches_5ans_nb_sex!$1:$1048576,MATCH('SectorStat-Age-Hommes'!$A64,[1]age_tranches_5ans_nb_sex!$A:$A,0),26)/5</f>
        <v>19.600000000198801</v>
      </c>
      <c r="BK64">
        <f>INDEX([1]age_tranches_5ans_nb_sex!$1:$1048576,MATCH('SectorStat-Age-Hommes'!$A64,[1]age_tranches_5ans_nb_sex!$A:$A,0),26)/5</f>
        <v>19.600000000198801</v>
      </c>
      <c r="BL64">
        <f>INDEX([1]age_tranches_5ans_nb_sex!$1:$1048576,MATCH('SectorStat-Age-Hommes'!$A64,[1]age_tranches_5ans_nb_sex!$A:$A,0),28)/5</f>
        <v>13.4000000002388</v>
      </c>
      <c r="BM64">
        <f>INDEX([1]age_tranches_5ans_nb_sex!$1:$1048576,MATCH('SectorStat-Age-Hommes'!$A64,[1]age_tranches_5ans_nb_sex!$A:$A,0),28)/5</f>
        <v>13.4000000002388</v>
      </c>
      <c r="BN64">
        <f>INDEX([1]age_tranches_5ans_nb_sex!$1:$1048576,MATCH('SectorStat-Age-Hommes'!$A64,[1]age_tranches_5ans_nb_sex!$A:$A,0),28)/5</f>
        <v>13.4000000002388</v>
      </c>
      <c r="BO64">
        <f>INDEX([1]age_tranches_5ans_nb_sex!$1:$1048576,MATCH('SectorStat-Age-Hommes'!$A64,[1]age_tranches_5ans_nb_sex!$A:$A,0),28)/5</f>
        <v>13.4000000002388</v>
      </c>
      <c r="BP64">
        <f>INDEX([1]age_tranches_5ans_nb_sex!$1:$1048576,MATCH('SectorStat-Age-Hommes'!$A64,[1]age_tranches_5ans_nb_sex!$A:$A,0),28)/5</f>
        <v>13.4000000002388</v>
      </c>
      <c r="BQ64">
        <f>INDEX([1]age_tranches_5ans_nb_sex!$1:$1048576,MATCH('SectorStat-Age-Hommes'!$A64,[1]age_tranches_5ans_nb_sex!$A:$A,0),30)/5</f>
        <v>12.000000000224599</v>
      </c>
      <c r="BR64">
        <f>INDEX([1]age_tranches_5ans_nb_sex!$1:$1048576,MATCH('SectorStat-Age-Hommes'!$A64,[1]age_tranches_5ans_nb_sex!$A:$A,0),30)/5</f>
        <v>12.000000000224599</v>
      </c>
      <c r="BS64">
        <f>INDEX([1]age_tranches_5ans_nb_sex!$1:$1048576,MATCH('SectorStat-Age-Hommes'!$A64,[1]age_tranches_5ans_nb_sex!$A:$A,0),30)/5</f>
        <v>12.000000000224599</v>
      </c>
      <c r="BT64">
        <f>INDEX([1]age_tranches_5ans_nb_sex!$1:$1048576,MATCH('SectorStat-Age-Hommes'!$A64,[1]age_tranches_5ans_nb_sex!$A:$A,0),30)/5</f>
        <v>12.000000000224599</v>
      </c>
      <c r="BU64">
        <f>INDEX([1]age_tranches_5ans_nb_sex!$1:$1048576,MATCH('SectorStat-Age-Hommes'!$A64,[1]age_tranches_5ans_nb_sex!$A:$A,0),30)/5</f>
        <v>12.000000000224599</v>
      </c>
      <c r="BV64">
        <f>INDEX([1]age_tranches_5ans_nb_sex!$1:$1048576,MATCH('SectorStat-Age-Hommes'!$A64,[1]age_tranches_5ans_nb_sex!$A:$A,0),32)/5</f>
        <v>9.3999999996838</v>
      </c>
      <c r="BW64">
        <f>INDEX([1]age_tranches_5ans_nb_sex!$1:$1048576,MATCH('SectorStat-Age-Hommes'!$A64,[1]age_tranches_5ans_nb_sex!$A:$A,0),32)/5</f>
        <v>9.3999999996838</v>
      </c>
      <c r="BX64">
        <f>INDEX([1]age_tranches_5ans_nb_sex!$1:$1048576,MATCH('SectorStat-Age-Hommes'!$A64,[1]age_tranches_5ans_nb_sex!$A:$A,0),32)/5</f>
        <v>9.3999999996838</v>
      </c>
      <c r="BY64">
        <f>INDEX([1]age_tranches_5ans_nb_sex!$1:$1048576,MATCH('SectorStat-Age-Hommes'!$A64,[1]age_tranches_5ans_nb_sex!$A:$A,0),32)/5</f>
        <v>9.3999999996838</v>
      </c>
      <c r="BZ64">
        <f>INDEX([1]age_tranches_5ans_nb_sex!$1:$1048576,MATCH('SectorStat-Age-Hommes'!$A64,[1]age_tranches_5ans_nb_sex!$A:$A,0),32)/5</f>
        <v>9.3999999996838</v>
      </c>
      <c r="CA64">
        <f>INDEX([1]age_tranches_5ans_nb_sex!$1:$1048576,MATCH('SectorStat-Age-Hommes'!$A64,[1]age_tranches_5ans_nb_sex!$A:$A,0),34)/5</f>
        <v>4.7999999999458005</v>
      </c>
      <c r="CB64">
        <f>INDEX([1]age_tranches_5ans_nb_sex!$1:$1048576,MATCH('SectorStat-Age-Hommes'!$A64,[1]age_tranches_5ans_nb_sex!$A:$A,0),34)/5</f>
        <v>4.7999999999458005</v>
      </c>
      <c r="CC64">
        <f>INDEX([1]age_tranches_5ans_nb_sex!$1:$1048576,MATCH('SectorStat-Age-Hommes'!$A64,[1]age_tranches_5ans_nb_sex!$A:$A,0),34)/5</f>
        <v>4.7999999999458005</v>
      </c>
      <c r="CD64">
        <f>INDEX([1]age_tranches_5ans_nb_sex!$1:$1048576,MATCH('SectorStat-Age-Hommes'!$A64,[1]age_tranches_5ans_nb_sex!$A:$A,0),34)/5</f>
        <v>4.7999999999458005</v>
      </c>
      <c r="CE64">
        <f>INDEX([1]age_tranches_5ans_nb_sex!$1:$1048576,MATCH('SectorStat-Age-Hommes'!$A64,[1]age_tranches_5ans_nb_sex!$A:$A,0),34)/5</f>
        <v>4.7999999999458005</v>
      </c>
      <c r="CF64">
        <f>INDEX([1]age_tranches_5ans_nb_sex!$1:$1048576,MATCH('SectorStat-Age-Hommes'!$A64,[1]age_tranches_5ans_nb_sex!$A:$A,0),36)/5</f>
        <v>2.8000000000284002</v>
      </c>
      <c r="CG64">
        <f>INDEX([1]age_tranches_5ans_nb_sex!$1:$1048576,MATCH('SectorStat-Age-Hommes'!$A64,[1]age_tranches_5ans_nb_sex!$A:$A,0),36)/5</f>
        <v>2.8000000000284002</v>
      </c>
      <c r="CH64">
        <f>INDEX([1]age_tranches_5ans_nb_sex!$1:$1048576,MATCH('SectorStat-Age-Hommes'!$A64,[1]age_tranches_5ans_nb_sex!$A:$A,0),36)/5</f>
        <v>2.8000000000284002</v>
      </c>
      <c r="CI64">
        <f>INDEX([1]age_tranches_5ans_nb_sex!$1:$1048576,MATCH('SectorStat-Age-Hommes'!$A64,[1]age_tranches_5ans_nb_sex!$A:$A,0),36)/5</f>
        <v>2.8000000000284002</v>
      </c>
      <c r="CJ64">
        <f>INDEX([1]age_tranches_5ans_nb_sex!$1:$1048576,MATCH('SectorStat-Age-Hommes'!$A64,[1]age_tranches_5ans_nb_sex!$A:$A,0),36)/5</f>
        <v>2.8000000000284002</v>
      </c>
      <c r="CK64">
        <f>INDEX([1]age_tranches_5ans_nb_sex!$1:$1048576,MATCH('SectorStat-Age-Hommes'!$A64,[1]age_tranches_5ans_nb_sex!$A:$A,0),38)/5</f>
        <v>2.8000000000284002</v>
      </c>
      <c r="CL64">
        <f>INDEX([1]age_tranches_5ans_nb_sex!$1:$1048576,MATCH('SectorStat-Age-Hommes'!$A64,[1]age_tranches_5ans_nb_sex!$A:$A,0),38)/5</f>
        <v>2.8000000000284002</v>
      </c>
      <c r="CM64">
        <f>INDEX([1]age_tranches_5ans_nb_sex!$1:$1048576,MATCH('SectorStat-Age-Hommes'!$A64,[1]age_tranches_5ans_nb_sex!$A:$A,0),38)/5</f>
        <v>2.8000000000284002</v>
      </c>
      <c r="CN64">
        <f>INDEX([1]age_tranches_5ans_nb_sex!$1:$1048576,MATCH('SectorStat-Age-Hommes'!$A64,[1]age_tranches_5ans_nb_sex!$A:$A,0),38)/5</f>
        <v>2.8000000000284002</v>
      </c>
      <c r="CO64">
        <f>INDEX([1]age_tranches_5ans_nb_sex!$1:$1048576,MATCH('SectorStat-Age-Hommes'!$A64,[1]age_tranches_5ans_nb_sex!$A:$A,0),38)/5</f>
        <v>2.8000000000284002</v>
      </c>
      <c r="CP64" s="2">
        <f>INDEX([1]age_tranches_5ans_nb_sex!$1:$1048576,MATCH('SectorStat-Age-Hommes'!$A64,[1]age_tranches_5ans_nb_sex!$A:$A,0),40)/5</f>
        <v>0.39999999969540001</v>
      </c>
      <c r="CQ64" s="2">
        <f>INDEX([1]age_tranches_5ans_nb_sex!$1:$1048576,MATCH('SectorStat-Age-Hommes'!$A64,[1]age_tranches_5ans_nb_sex!$A:$A,0),40)/5</f>
        <v>0.39999999969540001</v>
      </c>
      <c r="CR64" s="2">
        <f>INDEX([1]age_tranches_5ans_nb_sex!$1:$1048576,MATCH('SectorStat-Age-Hommes'!$A64,[1]age_tranches_5ans_nb_sex!$A:$A,0),40)/5</f>
        <v>0.39999999969540001</v>
      </c>
      <c r="CS64" s="2">
        <f>INDEX([1]age_tranches_5ans_nb_sex!$1:$1048576,MATCH('SectorStat-Age-Hommes'!$A64,[1]age_tranches_5ans_nb_sex!$A:$A,0),40)/5</f>
        <v>0.39999999969540001</v>
      </c>
      <c r="CT64" s="2">
        <f>INDEX([1]age_tranches_5ans_nb_sex!$1:$1048576,MATCH('SectorStat-Age-Hommes'!$A64,[1]age_tranches_5ans_nb_sex!$A:$A,0),40)/5</f>
        <v>0.39999999969540001</v>
      </c>
      <c r="CZ64" s="3"/>
      <c r="DA64" s="3"/>
      <c r="DB64" s="3"/>
      <c r="DC64" s="3"/>
      <c r="DD64" s="3"/>
    </row>
    <row r="65" spans="1:108" x14ac:dyDescent="0.35">
      <c r="A65" s="1" t="s">
        <v>129</v>
      </c>
      <c r="B65" s="1" t="s">
        <v>130</v>
      </c>
      <c r="C65" t="str">
        <f>INDEX([1]SectorStat!$1:$1048576,MATCH('[1]Distribution ages'!$A65,[1]SectorStat!$B:$B,0),4)</f>
        <v>Anderlecht</v>
      </c>
      <c r="D65">
        <f>INDEX([1]age_tranches_5ans_nb_sex!$1:$1048576,MATCH('SectorStat-Age-Hommes'!$A65,[1]age_tranches_5ans_nb_sex!$A:$A,0),4)/5</f>
        <v>23.3999999997176</v>
      </c>
      <c r="E65">
        <f>INDEX([1]age_tranches_5ans_nb_sex!$1:$1048576,MATCH('SectorStat-Age-Hommes'!$A65,[1]age_tranches_5ans_nb_sex!$A:$A,0),4)/5</f>
        <v>23.3999999997176</v>
      </c>
      <c r="F65">
        <f>INDEX([1]age_tranches_5ans_nb_sex!$1:$1048576,MATCH('SectorStat-Age-Hommes'!$A65,[1]age_tranches_5ans_nb_sex!$A:$A,0),4)/5</f>
        <v>23.3999999997176</v>
      </c>
      <c r="G65">
        <f>INDEX([1]age_tranches_5ans_nb_sex!$1:$1048576,MATCH('SectorStat-Age-Hommes'!$A65,[1]age_tranches_5ans_nb_sex!$A:$A,0),4)/5</f>
        <v>23.3999999997176</v>
      </c>
      <c r="H65">
        <f>INDEX([1]age_tranches_5ans_nb_sex!$1:$1048576,MATCH('SectorStat-Age-Hommes'!$A65,[1]age_tranches_5ans_nb_sex!$A:$A,0),4)/5</f>
        <v>23.3999999997176</v>
      </c>
      <c r="I65">
        <f>INDEX([1]age_tranches_5ans_nb_sex!$1:$1048576,MATCH('SectorStat-Age-Hommes'!$A65,[1]age_tranches_5ans_nb_sex!$A:$A,0),6)/5</f>
        <v>19.400000000110801</v>
      </c>
      <c r="J65">
        <f>INDEX([1]age_tranches_5ans_nb_sex!$1:$1048576,MATCH('SectorStat-Age-Hommes'!$A65,[1]age_tranches_5ans_nb_sex!$A:$A,0),6)/5</f>
        <v>19.400000000110801</v>
      </c>
      <c r="K65">
        <f>INDEX([1]age_tranches_5ans_nb_sex!$1:$1048576,MATCH('SectorStat-Age-Hommes'!$A65,[1]age_tranches_5ans_nb_sex!$A:$A,0),6)/5</f>
        <v>19.400000000110801</v>
      </c>
      <c r="L65">
        <f>INDEX([1]age_tranches_5ans_nb_sex!$1:$1048576,MATCH('SectorStat-Age-Hommes'!$A65,[1]age_tranches_5ans_nb_sex!$A:$A,0),6)/5</f>
        <v>19.400000000110801</v>
      </c>
      <c r="M65">
        <f>INDEX([1]age_tranches_5ans_nb_sex!$1:$1048576,MATCH('SectorStat-Age-Hommes'!$A65,[1]age_tranches_5ans_nb_sex!$A:$A,0),6)/5</f>
        <v>19.400000000110801</v>
      </c>
      <c r="N65">
        <f>INDEX([1]age_tranches_5ans_nb_sex!$1:$1048576,MATCH('SectorStat-Age-Hommes'!$A65,[1]age_tranches_5ans_nb_sex!$A:$A,0),8)/5</f>
        <v>20.800000000001599</v>
      </c>
      <c r="O65">
        <f>INDEX([1]age_tranches_5ans_nb_sex!$1:$1048576,MATCH('SectorStat-Age-Hommes'!$A65,[1]age_tranches_5ans_nb_sex!$A:$A,0),8)/5</f>
        <v>20.800000000001599</v>
      </c>
      <c r="P65">
        <f>INDEX([1]age_tranches_5ans_nb_sex!$1:$1048576,MATCH('SectorStat-Age-Hommes'!$A65,[1]age_tranches_5ans_nb_sex!$A:$A,0),8)/5</f>
        <v>20.800000000001599</v>
      </c>
      <c r="Q65">
        <f>INDEX([1]age_tranches_5ans_nb_sex!$1:$1048576,MATCH('SectorStat-Age-Hommes'!$A65,[1]age_tranches_5ans_nb_sex!$A:$A,0),8)/5</f>
        <v>20.800000000001599</v>
      </c>
      <c r="R65">
        <f>INDEX([1]age_tranches_5ans_nb_sex!$1:$1048576,MATCH('SectorStat-Age-Hommes'!$A65,[1]age_tranches_5ans_nb_sex!$A:$A,0),8)/5</f>
        <v>20.800000000001599</v>
      </c>
      <c r="S65">
        <f>INDEX([1]age_tranches_5ans_nb_sex!$1:$1048576,MATCH('SectorStat-Age-Hommes'!$A65,[1]age_tranches_5ans_nb_sex!$A:$A,0),10)/5</f>
        <v>23.200000000220399</v>
      </c>
      <c r="T65">
        <f>INDEX([1]age_tranches_5ans_nb_sex!$1:$1048576,MATCH('SectorStat-Age-Hommes'!$A65,[1]age_tranches_5ans_nb_sex!$A:$A,0),10)/5</f>
        <v>23.200000000220399</v>
      </c>
      <c r="U65">
        <f>INDEX([1]age_tranches_5ans_nb_sex!$1:$1048576,MATCH('SectorStat-Age-Hommes'!$A65,[1]age_tranches_5ans_nb_sex!$A:$A,0),10)/5</f>
        <v>23.200000000220399</v>
      </c>
      <c r="V65">
        <f>INDEX([1]age_tranches_5ans_nb_sex!$1:$1048576,MATCH('SectorStat-Age-Hommes'!$A65,[1]age_tranches_5ans_nb_sex!$A:$A,0),10)/5</f>
        <v>23.200000000220399</v>
      </c>
      <c r="W65">
        <f>INDEX([1]age_tranches_5ans_nb_sex!$1:$1048576,MATCH('SectorStat-Age-Hommes'!$A65,[1]age_tranches_5ans_nb_sex!$A:$A,0),10)/5</f>
        <v>23.200000000220399</v>
      </c>
      <c r="X65">
        <f>INDEX([1]age_tranches_5ans_nb_sex!$1:$1048576,MATCH('SectorStat-Age-Hommes'!$A65,[1]age_tranches_5ans_nb_sex!$A:$A,0),10)/5</f>
        <v>23.200000000220399</v>
      </c>
      <c r="Y65">
        <f>INDEX([1]age_tranches_5ans_nb_sex!$1:$1048576,MATCH('SectorStat-Age-Hommes'!$A65,[1]age_tranches_5ans_nb_sex!$A:$A,0),12)/5</f>
        <v>22.199999999892398</v>
      </c>
      <c r="Z65">
        <f>INDEX([1]age_tranches_5ans_nb_sex!$1:$1048576,MATCH('SectorStat-Age-Hommes'!$A65,[1]age_tranches_5ans_nb_sex!$A:$A,0),12)/5</f>
        <v>22.199999999892398</v>
      </c>
      <c r="AA65">
        <f>INDEX([1]age_tranches_5ans_nb_sex!$1:$1048576,MATCH('SectorStat-Age-Hommes'!$A65,[1]age_tranches_5ans_nb_sex!$A:$A,0),12)/5</f>
        <v>22.199999999892398</v>
      </c>
      <c r="AB65">
        <f>INDEX([1]age_tranches_5ans_nb_sex!$1:$1048576,MATCH('SectorStat-Age-Hommes'!$A65,[1]age_tranches_5ans_nb_sex!$A:$A,0),12)/5</f>
        <v>22.199999999892398</v>
      </c>
      <c r="AC65">
        <f>INDEX([1]age_tranches_5ans_nb_sex!$1:$1048576,MATCH('SectorStat-Age-Hommes'!$A65,[1]age_tranches_5ans_nb_sex!$A:$A,0),14)/5</f>
        <v>25.5999999998708</v>
      </c>
      <c r="AD65">
        <f>INDEX([1]age_tranches_5ans_nb_sex!$1:$1048576,MATCH('SectorStat-Age-Hommes'!$A65,[1]age_tranches_5ans_nb_sex!$A:$A,0),14)/5</f>
        <v>25.5999999998708</v>
      </c>
      <c r="AE65">
        <f>INDEX([1]age_tranches_5ans_nb_sex!$1:$1048576,MATCH('SectorStat-Age-Hommes'!$A65,[1]age_tranches_5ans_nb_sex!$A:$A,0),14)/5</f>
        <v>25.5999999998708</v>
      </c>
      <c r="AF65">
        <f>INDEX([1]age_tranches_5ans_nb_sex!$1:$1048576,MATCH('SectorStat-Age-Hommes'!$A65,[1]age_tranches_5ans_nb_sex!$A:$A,0),14)/5</f>
        <v>25.5999999998708</v>
      </c>
      <c r="AG65">
        <f>INDEX([1]age_tranches_5ans_nb_sex!$1:$1048576,MATCH('SectorStat-Age-Hommes'!$A65,[1]age_tranches_5ans_nb_sex!$A:$A,0),14)/5</f>
        <v>25.5999999998708</v>
      </c>
      <c r="AH65">
        <f>INDEX([1]age_tranches_5ans_nb_sex!$1:$1048576,MATCH('SectorStat-Age-Hommes'!$A65,[1]age_tranches_5ans_nb_sex!$A:$A,0),16)/5</f>
        <v>20.800000000001599</v>
      </c>
      <c r="AI65">
        <f>INDEX([1]age_tranches_5ans_nb_sex!$1:$1048576,MATCH('SectorStat-Age-Hommes'!$A65,[1]age_tranches_5ans_nb_sex!$A:$A,0),16)/5</f>
        <v>20.800000000001599</v>
      </c>
      <c r="AJ65">
        <f>INDEX([1]age_tranches_5ans_nb_sex!$1:$1048576,MATCH('SectorStat-Age-Hommes'!$A65,[1]age_tranches_5ans_nb_sex!$A:$A,0),16)/5</f>
        <v>20.800000000001599</v>
      </c>
      <c r="AK65">
        <f>INDEX([1]age_tranches_5ans_nb_sex!$1:$1048576,MATCH('SectorStat-Age-Hommes'!$A65,[1]age_tranches_5ans_nb_sex!$A:$A,0),16)/5</f>
        <v>20.800000000001599</v>
      </c>
      <c r="AL65">
        <f>INDEX([1]age_tranches_5ans_nb_sex!$1:$1048576,MATCH('SectorStat-Age-Hommes'!$A65,[1]age_tranches_5ans_nb_sex!$A:$A,0),16)/5</f>
        <v>20.800000000001599</v>
      </c>
      <c r="AM65">
        <f>INDEX([1]age_tranches_5ans_nb_sex!$1:$1048576,MATCH('SectorStat-Age-Hommes'!$A65,[1]age_tranches_5ans_nb_sex!$A:$A,0),18)/5</f>
        <v>21.2000000001328</v>
      </c>
      <c r="AN65">
        <f>INDEX([1]age_tranches_5ans_nb_sex!$1:$1048576,MATCH('SectorStat-Age-Hommes'!$A65,[1]age_tranches_5ans_nb_sex!$A:$A,0),18)/5</f>
        <v>21.2000000001328</v>
      </c>
      <c r="AO65">
        <f>INDEX([1]age_tranches_5ans_nb_sex!$1:$1048576,MATCH('SectorStat-Age-Hommes'!$A65,[1]age_tranches_5ans_nb_sex!$A:$A,0),18)/5</f>
        <v>21.2000000001328</v>
      </c>
      <c r="AP65">
        <f>INDEX([1]age_tranches_5ans_nb_sex!$1:$1048576,MATCH('SectorStat-Age-Hommes'!$A65,[1]age_tranches_5ans_nb_sex!$A:$A,0),18)/5</f>
        <v>21.2000000001328</v>
      </c>
      <c r="AQ65">
        <f>INDEX([1]age_tranches_5ans_nb_sex!$1:$1048576,MATCH('SectorStat-Age-Hommes'!$A65,[1]age_tranches_5ans_nb_sex!$A:$A,0),18)/5</f>
        <v>21.2000000001328</v>
      </c>
      <c r="AR65">
        <f>INDEX([1]age_tranches_5ans_nb_sex!$1:$1048576,MATCH('SectorStat-Age-Hommes'!$A65,[1]age_tranches_5ans_nb_sex!$A:$A,0),20)/5</f>
        <v>22.600000000023599</v>
      </c>
      <c r="AS65">
        <f>INDEX([1]age_tranches_5ans_nb_sex!$1:$1048576,MATCH('SectorStat-Age-Hommes'!$A65,[1]age_tranches_5ans_nb_sex!$A:$A,0),20)/5</f>
        <v>22.600000000023599</v>
      </c>
      <c r="AT65">
        <f>INDEX([1]age_tranches_5ans_nb_sex!$1:$1048576,MATCH('SectorStat-Age-Hommes'!$A65,[1]age_tranches_5ans_nb_sex!$A:$A,0),20)/5</f>
        <v>22.600000000023599</v>
      </c>
      <c r="AU65">
        <f>INDEX([1]age_tranches_5ans_nb_sex!$1:$1048576,MATCH('SectorStat-Age-Hommes'!$A65,[1]age_tranches_5ans_nb_sex!$A:$A,0),20)/5</f>
        <v>22.600000000023599</v>
      </c>
      <c r="AV65">
        <f>INDEX([1]age_tranches_5ans_nb_sex!$1:$1048576,MATCH('SectorStat-Age-Hommes'!$A65,[1]age_tranches_5ans_nb_sex!$A:$A,0),20)/5</f>
        <v>22.600000000023599</v>
      </c>
      <c r="AW65">
        <f>INDEX([1]age_tranches_5ans_nb_sex!$1:$1048576,MATCH('SectorStat-Age-Hommes'!$A65,[1]age_tranches_5ans_nb_sex!$A:$A,0),22)/5</f>
        <v>24.800000000176802</v>
      </c>
      <c r="AX65">
        <f>INDEX([1]age_tranches_5ans_nb_sex!$1:$1048576,MATCH('SectorStat-Age-Hommes'!$A65,[1]age_tranches_5ans_nb_sex!$A:$A,0),22)/5</f>
        <v>24.800000000176802</v>
      </c>
      <c r="AY65">
        <f>INDEX([1]age_tranches_5ans_nb_sex!$1:$1048576,MATCH('SectorStat-Age-Hommes'!$A65,[1]age_tranches_5ans_nb_sex!$A:$A,0),22)/5</f>
        <v>24.800000000176802</v>
      </c>
      <c r="AZ65">
        <f>INDEX([1]age_tranches_5ans_nb_sex!$1:$1048576,MATCH('SectorStat-Age-Hommes'!$A65,[1]age_tranches_5ans_nb_sex!$A:$A,0),22)/5</f>
        <v>24.800000000176802</v>
      </c>
      <c r="BA65">
        <f>INDEX([1]age_tranches_5ans_nb_sex!$1:$1048576,MATCH('SectorStat-Age-Hommes'!$A65,[1]age_tranches_5ans_nb_sex!$A:$A,0),22)/5</f>
        <v>24.800000000176802</v>
      </c>
      <c r="BB65">
        <f>INDEX([1]age_tranches_5ans_nb_sex!$1:$1048576,MATCH('SectorStat-Age-Hommes'!$A65,[1]age_tranches_5ans_nb_sex!$A:$A,0),24)/5</f>
        <v>19.2000000000452</v>
      </c>
      <c r="BC65">
        <f>INDEX([1]age_tranches_5ans_nb_sex!$1:$1048576,MATCH('SectorStat-Age-Hommes'!$A65,[1]age_tranches_5ans_nb_sex!$A:$A,0),24)/5</f>
        <v>19.2000000000452</v>
      </c>
      <c r="BD65">
        <f>INDEX([1]age_tranches_5ans_nb_sex!$1:$1048576,MATCH('SectorStat-Age-Hommes'!$A65,[1]age_tranches_5ans_nb_sex!$A:$A,0),24)/5</f>
        <v>19.2000000000452</v>
      </c>
      <c r="BE65">
        <f>INDEX([1]age_tranches_5ans_nb_sex!$1:$1048576,MATCH('SectorStat-Age-Hommes'!$A65,[1]age_tranches_5ans_nb_sex!$A:$A,0),24)/5</f>
        <v>19.2000000000452</v>
      </c>
      <c r="BF65">
        <f>INDEX([1]age_tranches_5ans_nb_sex!$1:$1048576,MATCH('SectorStat-Age-Hommes'!$A65,[1]age_tranches_5ans_nb_sex!$A:$A,0),24)/5</f>
        <v>19.2000000000452</v>
      </c>
      <c r="BG65">
        <f>INDEX([1]age_tranches_5ans_nb_sex!$1:$1048576,MATCH('SectorStat-Age-Hommes'!$A65,[1]age_tranches_5ans_nb_sex!$A:$A,0),26)/5</f>
        <v>12.999999999716801</v>
      </c>
      <c r="BH65">
        <f>INDEX([1]age_tranches_5ans_nb_sex!$1:$1048576,MATCH('SectorStat-Age-Hommes'!$A65,[1]age_tranches_5ans_nb_sex!$A:$A,0),26)/5</f>
        <v>12.999999999716801</v>
      </c>
      <c r="BI65">
        <f>INDEX([1]age_tranches_5ans_nb_sex!$1:$1048576,MATCH('SectorStat-Age-Hommes'!$A65,[1]age_tranches_5ans_nb_sex!$A:$A,0),26)/5</f>
        <v>12.999999999716801</v>
      </c>
      <c r="BJ65">
        <f>INDEX([1]age_tranches_5ans_nb_sex!$1:$1048576,MATCH('SectorStat-Age-Hommes'!$A65,[1]age_tranches_5ans_nb_sex!$A:$A,0),26)/5</f>
        <v>12.999999999716801</v>
      </c>
      <c r="BK65">
        <f>INDEX([1]age_tranches_5ans_nb_sex!$1:$1048576,MATCH('SectorStat-Age-Hommes'!$A65,[1]age_tranches_5ans_nb_sex!$A:$A,0),26)/5</f>
        <v>12.999999999716801</v>
      </c>
      <c r="BL65">
        <f>INDEX([1]age_tranches_5ans_nb_sex!$1:$1048576,MATCH('SectorStat-Age-Hommes'!$A65,[1]age_tranches_5ans_nb_sex!$A:$A,0),28)/5</f>
        <v>15.800000000066799</v>
      </c>
      <c r="BM65">
        <f>INDEX([1]age_tranches_5ans_nb_sex!$1:$1048576,MATCH('SectorStat-Age-Hommes'!$A65,[1]age_tranches_5ans_nb_sex!$A:$A,0),28)/5</f>
        <v>15.800000000066799</v>
      </c>
      <c r="BN65">
        <f>INDEX([1]age_tranches_5ans_nb_sex!$1:$1048576,MATCH('SectorStat-Age-Hommes'!$A65,[1]age_tranches_5ans_nb_sex!$A:$A,0),28)/5</f>
        <v>15.800000000066799</v>
      </c>
      <c r="BO65">
        <f>INDEX([1]age_tranches_5ans_nb_sex!$1:$1048576,MATCH('SectorStat-Age-Hommes'!$A65,[1]age_tranches_5ans_nb_sex!$A:$A,0),28)/5</f>
        <v>15.800000000066799</v>
      </c>
      <c r="BP65">
        <f>INDEX([1]age_tranches_5ans_nb_sex!$1:$1048576,MATCH('SectorStat-Age-Hommes'!$A65,[1]age_tranches_5ans_nb_sex!$A:$A,0),28)/5</f>
        <v>15.800000000066799</v>
      </c>
      <c r="BQ65">
        <f>INDEX([1]age_tranches_5ans_nb_sex!$1:$1048576,MATCH('SectorStat-Age-Hommes'!$A65,[1]age_tranches_5ans_nb_sex!$A:$A,0),30)/5</f>
        <v>10.6000000000664</v>
      </c>
      <c r="BR65">
        <f>INDEX([1]age_tranches_5ans_nb_sex!$1:$1048576,MATCH('SectorStat-Age-Hommes'!$A65,[1]age_tranches_5ans_nb_sex!$A:$A,0),30)/5</f>
        <v>10.6000000000664</v>
      </c>
      <c r="BS65">
        <f>INDEX([1]age_tranches_5ans_nb_sex!$1:$1048576,MATCH('SectorStat-Age-Hommes'!$A65,[1]age_tranches_5ans_nb_sex!$A:$A,0),30)/5</f>
        <v>10.6000000000664</v>
      </c>
      <c r="BT65">
        <f>INDEX([1]age_tranches_5ans_nb_sex!$1:$1048576,MATCH('SectorStat-Age-Hommes'!$A65,[1]age_tranches_5ans_nb_sex!$A:$A,0),30)/5</f>
        <v>10.6000000000664</v>
      </c>
      <c r="BU65">
        <f>INDEX([1]age_tranches_5ans_nb_sex!$1:$1048576,MATCH('SectorStat-Age-Hommes'!$A65,[1]age_tranches_5ans_nb_sex!$A:$A,0),30)/5</f>
        <v>10.6000000000664</v>
      </c>
      <c r="BV65">
        <f>INDEX([1]age_tranches_5ans_nb_sex!$1:$1048576,MATCH('SectorStat-Age-Hommes'!$A65,[1]age_tranches_5ans_nb_sex!$A:$A,0),32)/5</f>
        <v>7.2000000000879991</v>
      </c>
      <c r="BW65">
        <f>INDEX([1]age_tranches_5ans_nb_sex!$1:$1048576,MATCH('SectorStat-Age-Hommes'!$A65,[1]age_tranches_5ans_nb_sex!$A:$A,0),32)/5</f>
        <v>7.2000000000879991</v>
      </c>
      <c r="BX65">
        <f>INDEX([1]age_tranches_5ans_nb_sex!$1:$1048576,MATCH('SectorStat-Age-Hommes'!$A65,[1]age_tranches_5ans_nb_sex!$A:$A,0),32)/5</f>
        <v>7.2000000000879991</v>
      </c>
      <c r="BY65">
        <f>INDEX([1]age_tranches_5ans_nb_sex!$1:$1048576,MATCH('SectorStat-Age-Hommes'!$A65,[1]age_tranches_5ans_nb_sex!$A:$A,0),32)/5</f>
        <v>7.2000000000879991</v>
      </c>
      <c r="BZ65">
        <f>INDEX([1]age_tranches_5ans_nb_sex!$1:$1048576,MATCH('SectorStat-Age-Hommes'!$A65,[1]age_tranches_5ans_nb_sex!$A:$A,0),32)/5</f>
        <v>7.2000000000879991</v>
      </c>
      <c r="CA65">
        <f>INDEX([1]age_tranches_5ans_nb_sex!$1:$1048576,MATCH('SectorStat-Age-Hommes'!$A65,[1]age_tranches_5ans_nb_sex!$A:$A,0),34)/5</f>
        <v>2.9999999998472004</v>
      </c>
      <c r="CB65">
        <f>INDEX([1]age_tranches_5ans_nb_sex!$1:$1048576,MATCH('SectorStat-Age-Hommes'!$A65,[1]age_tranches_5ans_nb_sex!$A:$A,0),34)/5</f>
        <v>2.9999999998472004</v>
      </c>
      <c r="CC65">
        <f>INDEX([1]age_tranches_5ans_nb_sex!$1:$1048576,MATCH('SectorStat-Age-Hommes'!$A65,[1]age_tranches_5ans_nb_sex!$A:$A,0),34)/5</f>
        <v>2.9999999998472004</v>
      </c>
      <c r="CD65">
        <f>INDEX([1]age_tranches_5ans_nb_sex!$1:$1048576,MATCH('SectorStat-Age-Hommes'!$A65,[1]age_tranches_5ans_nb_sex!$A:$A,0),34)/5</f>
        <v>2.9999999998472004</v>
      </c>
      <c r="CE65">
        <f>INDEX([1]age_tranches_5ans_nb_sex!$1:$1048576,MATCH('SectorStat-Age-Hommes'!$A65,[1]age_tranches_5ans_nb_sex!$A:$A,0),34)/5</f>
        <v>2.9999999998472004</v>
      </c>
      <c r="CF65">
        <f>INDEX([1]age_tranches_5ans_nb_sex!$1:$1048576,MATCH('SectorStat-Age-Hommes'!$A65,[1]age_tranches_5ans_nb_sex!$A:$A,0),36)/5</f>
        <v>3.1999999999128002</v>
      </c>
      <c r="CG65">
        <f>INDEX([1]age_tranches_5ans_nb_sex!$1:$1048576,MATCH('SectorStat-Age-Hommes'!$A65,[1]age_tranches_5ans_nb_sex!$A:$A,0),36)/5</f>
        <v>3.1999999999128002</v>
      </c>
      <c r="CH65">
        <f>INDEX([1]age_tranches_5ans_nb_sex!$1:$1048576,MATCH('SectorStat-Age-Hommes'!$A65,[1]age_tranches_5ans_nb_sex!$A:$A,0),36)/5</f>
        <v>3.1999999999128002</v>
      </c>
      <c r="CI65">
        <f>INDEX([1]age_tranches_5ans_nb_sex!$1:$1048576,MATCH('SectorStat-Age-Hommes'!$A65,[1]age_tranches_5ans_nb_sex!$A:$A,0),36)/5</f>
        <v>3.1999999999128002</v>
      </c>
      <c r="CJ65">
        <f>INDEX([1]age_tranches_5ans_nb_sex!$1:$1048576,MATCH('SectorStat-Age-Hommes'!$A65,[1]age_tranches_5ans_nb_sex!$A:$A,0),36)/5</f>
        <v>3.1999999999128002</v>
      </c>
      <c r="CK65">
        <f>INDEX([1]age_tranches_5ans_nb_sex!$1:$1048576,MATCH('SectorStat-Age-Hommes'!$A65,[1]age_tranches_5ans_nb_sex!$A:$A,0),38)/5</f>
        <v>2.4000000002188004</v>
      </c>
      <c r="CL65">
        <f>INDEX([1]age_tranches_5ans_nb_sex!$1:$1048576,MATCH('SectorStat-Age-Hommes'!$A65,[1]age_tranches_5ans_nb_sex!$A:$A,0),38)/5</f>
        <v>2.4000000002188004</v>
      </c>
      <c r="CM65">
        <f>INDEX([1]age_tranches_5ans_nb_sex!$1:$1048576,MATCH('SectorStat-Age-Hommes'!$A65,[1]age_tranches_5ans_nb_sex!$A:$A,0),38)/5</f>
        <v>2.4000000002188004</v>
      </c>
      <c r="CN65">
        <f>INDEX([1]age_tranches_5ans_nb_sex!$1:$1048576,MATCH('SectorStat-Age-Hommes'!$A65,[1]age_tranches_5ans_nb_sex!$A:$A,0),38)/5</f>
        <v>2.4000000002188004</v>
      </c>
      <c r="CO65">
        <f>INDEX([1]age_tranches_5ans_nb_sex!$1:$1048576,MATCH('SectorStat-Age-Hommes'!$A65,[1]age_tranches_5ans_nb_sex!$A:$A,0),38)/5</f>
        <v>2.4000000002188004</v>
      </c>
      <c r="CP65" s="2">
        <f>INDEX([1]age_tranches_5ans_nb_sex!$1:$1048576,MATCH('SectorStat-Age-Hommes'!$A65,[1]age_tranches_5ans_nb_sex!$A:$A,0),40)/5</f>
        <v>0.40000000013120002</v>
      </c>
      <c r="CQ65" s="2">
        <f>INDEX([1]age_tranches_5ans_nb_sex!$1:$1048576,MATCH('SectorStat-Age-Hommes'!$A65,[1]age_tranches_5ans_nb_sex!$A:$A,0),40)/5</f>
        <v>0.40000000013120002</v>
      </c>
      <c r="CR65" s="2">
        <f>INDEX([1]age_tranches_5ans_nb_sex!$1:$1048576,MATCH('SectorStat-Age-Hommes'!$A65,[1]age_tranches_5ans_nb_sex!$A:$A,0),40)/5</f>
        <v>0.40000000013120002</v>
      </c>
      <c r="CS65" s="2">
        <f>INDEX([1]age_tranches_5ans_nb_sex!$1:$1048576,MATCH('SectorStat-Age-Hommes'!$A65,[1]age_tranches_5ans_nb_sex!$A:$A,0),40)/5</f>
        <v>0.40000000013120002</v>
      </c>
      <c r="CT65" s="2">
        <f>INDEX([1]age_tranches_5ans_nb_sex!$1:$1048576,MATCH('SectorStat-Age-Hommes'!$A65,[1]age_tranches_5ans_nb_sex!$A:$A,0),40)/5</f>
        <v>0.40000000013120002</v>
      </c>
      <c r="CZ65" s="3"/>
      <c r="DA65" s="3"/>
      <c r="DB65" s="3"/>
      <c r="DC65" s="3"/>
      <c r="DD65" s="3"/>
    </row>
    <row r="66" spans="1:108" x14ac:dyDescent="0.35">
      <c r="A66" s="1" t="s">
        <v>131</v>
      </c>
      <c r="B66" s="1" t="s">
        <v>132</v>
      </c>
      <c r="C66" t="str">
        <f>INDEX([1]SectorStat!$1:$1048576,MATCH('[1]Distribution ages'!$A66,[1]SectorStat!$B:$B,0),4)</f>
        <v>Anderlecht</v>
      </c>
      <c r="D66">
        <f>INDEX([1]age_tranches_5ans_nb_sex!$1:$1048576,MATCH('SectorStat-Age-Hommes'!$A66,[1]age_tranches_5ans_nb_sex!$A:$A,0),4)/5</f>
        <v>0</v>
      </c>
      <c r="E66">
        <f>INDEX([1]age_tranches_5ans_nb_sex!$1:$1048576,MATCH('SectorStat-Age-Hommes'!$A66,[1]age_tranches_5ans_nb_sex!$A:$A,0),4)/5</f>
        <v>0</v>
      </c>
      <c r="F66">
        <f>INDEX([1]age_tranches_5ans_nb_sex!$1:$1048576,MATCH('SectorStat-Age-Hommes'!$A66,[1]age_tranches_5ans_nb_sex!$A:$A,0),4)/5</f>
        <v>0</v>
      </c>
      <c r="G66">
        <f>INDEX([1]age_tranches_5ans_nb_sex!$1:$1048576,MATCH('SectorStat-Age-Hommes'!$A66,[1]age_tranches_5ans_nb_sex!$A:$A,0),4)/5</f>
        <v>0</v>
      </c>
      <c r="H66">
        <f>INDEX([1]age_tranches_5ans_nb_sex!$1:$1048576,MATCH('SectorStat-Age-Hommes'!$A66,[1]age_tranches_5ans_nb_sex!$A:$A,0),4)/5</f>
        <v>0</v>
      </c>
      <c r="I66">
        <f>INDEX([1]age_tranches_5ans_nb_sex!$1:$1048576,MATCH('SectorStat-Age-Hommes'!$A66,[1]age_tranches_5ans_nb_sex!$A:$A,0),6)/5</f>
        <v>0</v>
      </c>
      <c r="J66">
        <f>INDEX([1]age_tranches_5ans_nb_sex!$1:$1048576,MATCH('SectorStat-Age-Hommes'!$A66,[1]age_tranches_5ans_nb_sex!$A:$A,0),6)/5</f>
        <v>0</v>
      </c>
      <c r="K66">
        <f>INDEX([1]age_tranches_5ans_nb_sex!$1:$1048576,MATCH('SectorStat-Age-Hommes'!$A66,[1]age_tranches_5ans_nb_sex!$A:$A,0),6)/5</f>
        <v>0</v>
      </c>
      <c r="L66">
        <f>INDEX([1]age_tranches_5ans_nb_sex!$1:$1048576,MATCH('SectorStat-Age-Hommes'!$A66,[1]age_tranches_5ans_nb_sex!$A:$A,0),6)/5</f>
        <v>0</v>
      </c>
      <c r="M66">
        <f>INDEX([1]age_tranches_5ans_nb_sex!$1:$1048576,MATCH('SectorStat-Age-Hommes'!$A66,[1]age_tranches_5ans_nb_sex!$A:$A,0),6)/5</f>
        <v>0</v>
      </c>
      <c r="N66">
        <f>INDEX([1]age_tranches_5ans_nb_sex!$1:$1048576,MATCH('SectorStat-Age-Hommes'!$A66,[1]age_tranches_5ans_nb_sex!$A:$A,0),8)/5</f>
        <v>0</v>
      </c>
      <c r="O66">
        <f>INDEX([1]age_tranches_5ans_nb_sex!$1:$1048576,MATCH('SectorStat-Age-Hommes'!$A66,[1]age_tranches_5ans_nb_sex!$A:$A,0),8)/5</f>
        <v>0</v>
      </c>
      <c r="P66">
        <f>INDEX([1]age_tranches_5ans_nb_sex!$1:$1048576,MATCH('SectorStat-Age-Hommes'!$A66,[1]age_tranches_5ans_nb_sex!$A:$A,0),8)/5</f>
        <v>0</v>
      </c>
      <c r="Q66">
        <f>INDEX([1]age_tranches_5ans_nb_sex!$1:$1048576,MATCH('SectorStat-Age-Hommes'!$A66,[1]age_tranches_5ans_nb_sex!$A:$A,0),8)/5</f>
        <v>0</v>
      </c>
      <c r="R66">
        <f>INDEX([1]age_tranches_5ans_nb_sex!$1:$1048576,MATCH('SectorStat-Age-Hommes'!$A66,[1]age_tranches_5ans_nb_sex!$A:$A,0),8)/5</f>
        <v>0</v>
      </c>
      <c r="S66">
        <f>INDEX([1]age_tranches_5ans_nb_sex!$1:$1048576,MATCH('SectorStat-Age-Hommes'!$A66,[1]age_tranches_5ans_nb_sex!$A:$A,0),10)/5</f>
        <v>0</v>
      </c>
      <c r="T66">
        <f>INDEX([1]age_tranches_5ans_nb_sex!$1:$1048576,MATCH('SectorStat-Age-Hommes'!$A66,[1]age_tranches_5ans_nb_sex!$A:$A,0),10)/5</f>
        <v>0</v>
      </c>
      <c r="U66">
        <f>INDEX([1]age_tranches_5ans_nb_sex!$1:$1048576,MATCH('SectorStat-Age-Hommes'!$A66,[1]age_tranches_5ans_nb_sex!$A:$A,0),10)/5</f>
        <v>0</v>
      </c>
      <c r="V66">
        <f>INDEX([1]age_tranches_5ans_nb_sex!$1:$1048576,MATCH('SectorStat-Age-Hommes'!$A66,[1]age_tranches_5ans_nb_sex!$A:$A,0),10)/5</f>
        <v>0</v>
      </c>
      <c r="W66">
        <f>INDEX([1]age_tranches_5ans_nb_sex!$1:$1048576,MATCH('SectorStat-Age-Hommes'!$A66,[1]age_tranches_5ans_nb_sex!$A:$A,0),10)/5</f>
        <v>0</v>
      </c>
      <c r="X66">
        <f>INDEX([1]age_tranches_5ans_nb_sex!$1:$1048576,MATCH('SectorStat-Age-Hommes'!$A66,[1]age_tranches_5ans_nb_sex!$A:$A,0),10)/5</f>
        <v>0</v>
      </c>
      <c r="Y66">
        <f>INDEX([1]age_tranches_5ans_nb_sex!$1:$1048576,MATCH('SectorStat-Age-Hommes'!$A66,[1]age_tranches_5ans_nb_sex!$A:$A,0),12)/5</f>
        <v>0</v>
      </c>
      <c r="Z66">
        <f>INDEX([1]age_tranches_5ans_nb_sex!$1:$1048576,MATCH('SectorStat-Age-Hommes'!$A66,[1]age_tranches_5ans_nb_sex!$A:$A,0),12)/5</f>
        <v>0</v>
      </c>
      <c r="AA66">
        <f>INDEX([1]age_tranches_5ans_nb_sex!$1:$1048576,MATCH('SectorStat-Age-Hommes'!$A66,[1]age_tranches_5ans_nb_sex!$A:$A,0),12)/5</f>
        <v>0</v>
      </c>
      <c r="AB66">
        <f>INDEX([1]age_tranches_5ans_nb_sex!$1:$1048576,MATCH('SectorStat-Age-Hommes'!$A66,[1]age_tranches_5ans_nb_sex!$A:$A,0),12)/5</f>
        <v>0</v>
      </c>
      <c r="AC66">
        <f>INDEX([1]age_tranches_5ans_nb_sex!$1:$1048576,MATCH('SectorStat-Age-Hommes'!$A66,[1]age_tranches_5ans_nb_sex!$A:$A,0),14)/5</f>
        <v>0</v>
      </c>
      <c r="AD66">
        <f>INDEX([1]age_tranches_5ans_nb_sex!$1:$1048576,MATCH('SectorStat-Age-Hommes'!$A66,[1]age_tranches_5ans_nb_sex!$A:$A,0),14)/5</f>
        <v>0</v>
      </c>
      <c r="AE66">
        <f>INDEX([1]age_tranches_5ans_nb_sex!$1:$1048576,MATCH('SectorStat-Age-Hommes'!$A66,[1]age_tranches_5ans_nb_sex!$A:$A,0),14)/5</f>
        <v>0</v>
      </c>
      <c r="AF66">
        <f>INDEX([1]age_tranches_5ans_nb_sex!$1:$1048576,MATCH('SectorStat-Age-Hommes'!$A66,[1]age_tranches_5ans_nb_sex!$A:$A,0),14)/5</f>
        <v>0</v>
      </c>
      <c r="AG66">
        <f>INDEX([1]age_tranches_5ans_nb_sex!$1:$1048576,MATCH('SectorStat-Age-Hommes'!$A66,[1]age_tranches_5ans_nb_sex!$A:$A,0),14)/5</f>
        <v>0</v>
      </c>
      <c r="AH66">
        <f>INDEX([1]age_tranches_5ans_nb_sex!$1:$1048576,MATCH('SectorStat-Age-Hommes'!$A66,[1]age_tranches_5ans_nb_sex!$A:$A,0),16)/5</f>
        <v>0</v>
      </c>
      <c r="AI66">
        <f>INDEX([1]age_tranches_5ans_nb_sex!$1:$1048576,MATCH('SectorStat-Age-Hommes'!$A66,[1]age_tranches_5ans_nb_sex!$A:$A,0),16)/5</f>
        <v>0</v>
      </c>
      <c r="AJ66">
        <f>INDEX([1]age_tranches_5ans_nb_sex!$1:$1048576,MATCH('SectorStat-Age-Hommes'!$A66,[1]age_tranches_5ans_nb_sex!$A:$A,0),16)/5</f>
        <v>0</v>
      </c>
      <c r="AK66">
        <f>INDEX([1]age_tranches_5ans_nb_sex!$1:$1048576,MATCH('SectorStat-Age-Hommes'!$A66,[1]age_tranches_5ans_nb_sex!$A:$A,0),16)/5</f>
        <v>0</v>
      </c>
      <c r="AL66">
        <f>INDEX([1]age_tranches_5ans_nb_sex!$1:$1048576,MATCH('SectorStat-Age-Hommes'!$A66,[1]age_tranches_5ans_nb_sex!$A:$A,0),16)/5</f>
        <v>0</v>
      </c>
      <c r="AM66">
        <f>INDEX([1]age_tranches_5ans_nb_sex!$1:$1048576,MATCH('SectorStat-Age-Hommes'!$A66,[1]age_tranches_5ans_nb_sex!$A:$A,0),18)/5</f>
        <v>0</v>
      </c>
      <c r="AN66">
        <f>INDEX([1]age_tranches_5ans_nb_sex!$1:$1048576,MATCH('SectorStat-Age-Hommes'!$A66,[1]age_tranches_5ans_nb_sex!$A:$A,0),18)/5</f>
        <v>0</v>
      </c>
      <c r="AO66">
        <f>INDEX([1]age_tranches_5ans_nb_sex!$1:$1048576,MATCH('SectorStat-Age-Hommes'!$A66,[1]age_tranches_5ans_nb_sex!$A:$A,0),18)/5</f>
        <v>0</v>
      </c>
      <c r="AP66">
        <f>INDEX([1]age_tranches_5ans_nb_sex!$1:$1048576,MATCH('SectorStat-Age-Hommes'!$A66,[1]age_tranches_5ans_nb_sex!$A:$A,0),18)/5</f>
        <v>0</v>
      </c>
      <c r="AQ66">
        <f>INDEX([1]age_tranches_5ans_nb_sex!$1:$1048576,MATCH('SectorStat-Age-Hommes'!$A66,[1]age_tranches_5ans_nb_sex!$A:$A,0),18)/5</f>
        <v>0</v>
      </c>
      <c r="AR66">
        <f>INDEX([1]age_tranches_5ans_nb_sex!$1:$1048576,MATCH('SectorStat-Age-Hommes'!$A66,[1]age_tranches_5ans_nb_sex!$A:$A,0),20)/5</f>
        <v>0</v>
      </c>
      <c r="AS66">
        <f>INDEX([1]age_tranches_5ans_nb_sex!$1:$1048576,MATCH('SectorStat-Age-Hommes'!$A66,[1]age_tranches_5ans_nb_sex!$A:$A,0),20)/5</f>
        <v>0</v>
      </c>
      <c r="AT66">
        <f>INDEX([1]age_tranches_5ans_nb_sex!$1:$1048576,MATCH('SectorStat-Age-Hommes'!$A66,[1]age_tranches_5ans_nb_sex!$A:$A,0),20)/5</f>
        <v>0</v>
      </c>
      <c r="AU66">
        <f>INDEX([1]age_tranches_5ans_nb_sex!$1:$1048576,MATCH('SectorStat-Age-Hommes'!$A66,[1]age_tranches_5ans_nb_sex!$A:$A,0),20)/5</f>
        <v>0</v>
      </c>
      <c r="AV66">
        <f>INDEX([1]age_tranches_5ans_nb_sex!$1:$1048576,MATCH('SectorStat-Age-Hommes'!$A66,[1]age_tranches_5ans_nb_sex!$A:$A,0),20)/5</f>
        <v>0</v>
      </c>
      <c r="AW66">
        <f>INDEX([1]age_tranches_5ans_nb_sex!$1:$1048576,MATCH('SectorStat-Age-Hommes'!$A66,[1]age_tranches_5ans_nb_sex!$A:$A,0),22)/5</f>
        <v>0</v>
      </c>
      <c r="AX66">
        <f>INDEX([1]age_tranches_5ans_nb_sex!$1:$1048576,MATCH('SectorStat-Age-Hommes'!$A66,[1]age_tranches_5ans_nb_sex!$A:$A,0),22)/5</f>
        <v>0</v>
      </c>
      <c r="AY66">
        <f>INDEX([1]age_tranches_5ans_nb_sex!$1:$1048576,MATCH('SectorStat-Age-Hommes'!$A66,[1]age_tranches_5ans_nb_sex!$A:$A,0),22)/5</f>
        <v>0</v>
      </c>
      <c r="AZ66">
        <f>INDEX([1]age_tranches_5ans_nb_sex!$1:$1048576,MATCH('SectorStat-Age-Hommes'!$A66,[1]age_tranches_5ans_nb_sex!$A:$A,0),22)/5</f>
        <v>0</v>
      </c>
      <c r="BA66">
        <f>INDEX([1]age_tranches_5ans_nb_sex!$1:$1048576,MATCH('SectorStat-Age-Hommes'!$A66,[1]age_tranches_5ans_nb_sex!$A:$A,0),22)/5</f>
        <v>0</v>
      </c>
      <c r="BB66">
        <f>INDEX([1]age_tranches_5ans_nb_sex!$1:$1048576,MATCH('SectorStat-Age-Hommes'!$A66,[1]age_tranches_5ans_nb_sex!$A:$A,0),24)/5</f>
        <v>0</v>
      </c>
      <c r="BC66">
        <f>INDEX([1]age_tranches_5ans_nb_sex!$1:$1048576,MATCH('SectorStat-Age-Hommes'!$A66,[1]age_tranches_5ans_nb_sex!$A:$A,0),24)/5</f>
        <v>0</v>
      </c>
      <c r="BD66">
        <f>INDEX([1]age_tranches_5ans_nb_sex!$1:$1048576,MATCH('SectorStat-Age-Hommes'!$A66,[1]age_tranches_5ans_nb_sex!$A:$A,0),24)/5</f>
        <v>0</v>
      </c>
      <c r="BE66">
        <f>INDEX([1]age_tranches_5ans_nb_sex!$1:$1048576,MATCH('SectorStat-Age-Hommes'!$A66,[1]age_tranches_5ans_nb_sex!$A:$A,0),24)/5</f>
        <v>0</v>
      </c>
      <c r="BF66">
        <f>INDEX([1]age_tranches_5ans_nb_sex!$1:$1048576,MATCH('SectorStat-Age-Hommes'!$A66,[1]age_tranches_5ans_nb_sex!$A:$A,0),24)/5</f>
        <v>0</v>
      </c>
      <c r="BG66">
        <f>INDEX([1]age_tranches_5ans_nb_sex!$1:$1048576,MATCH('SectorStat-Age-Hommes'!$A66,[1]age_tranches_5ans_nb_sex!$A:$A,0),26)/5</f>
        <v>0</v>
      </c>
      <c r="BH66">
        <f>INDEX([1]age_tranches_5ans_nb_sex!$1:$1048576,MATCH('SectorStat-Age-Hommes'!$A66,[1]age_tranches_5ans_nb_sex!$A:$A,0),26)/5</f>
        <v>0</v>
      </c>
      <c r="BI66">
        <f>INDEX([1]age_tranches_5ans_nb_sex!$1:$1048576,MATCH('SectorStat-Age-Hommes'!$A66,[1]age_tranches_5ans_nb_sex!$A:$A,0),26)/5</f>
        <v>0</v>
      </c>
      <c r="BJ66">
        <f>INDEX([1]age_tranches_5ans_nb_sex!$1:$1048576,MATCH('SectorStat-Age-Hommes'!$A66,[1]age_tranches_5ans_nb_sex!$A:$A,0),26)/5</f>
        <v>0</v>
      </c>
      <c r="BK66">
        <f>INDEX([1]age_tranches_5ans_nb_sex!$1:$1048576,MATCH('SectorStat-Age-Hommes'!$A66,[1]age_tranches_5ans_nb_sex!$A:$A,0),26)/5</f>
        <v>0</v>
      </c>
      <c r="BL66">
        <f>INDEX([1]age_tranches_5ans_nb_sex!$1:$1048576,MATCH('SectorStat-Age-Hommes'!$A66,[1]age_tranches_5ans_nb_sex!$A:$A,0),28)/5</f>
        <v>0</v>
      </c>
      <c r="BM66">
        <f>INDEX([1]age_tranches_5ans_nb_sex!$1:$1048576,MATCH('SectorStat-Age-Hommes'!$A66,[1]age_tranches_5ans_nb_sex!$A:$A,0),28)/5</f>
        <v>0</v>
      </c>
      <c r="BN66">
        <f>INDEX([1]age_tranches_5ans_nb_sex!$1:$1048576,MATCH('SectorStat-Age-Hommes'!$A66,[1]age_tranches_5ans_nb_sex!$A:$A,0),28)/5</f>
        <v>0</v>
      </c>
      <c r="BO66">
        <f>INDEX([1]age_tranches_5ans_nb_sex!$1:$1048576,MATCH('SectorStat-Age-Hommes'!$A66,[1]age_tranches_5ans_nb_sex!$A:$A,0),28)/5</f>
        <v>0</v>
      </c>
      <c r="BP66">
        <f>INDEX([1]age_tranches_5ans_nb_sex!$1:$1048576,MATCH('SectorStat-Age-Hommes'!$A66,[1]age_tranches_5ans_nb_sex!$A:$A,0),28)/5</f>
        <v>0</v>
      </c>
      <c r="BQ66">
        <f>INDEX([1]age_tranches_5ans_nb_sex!$1:$1048576,MATCH('SectorStat-Age-Hommes'!$A66,[1]age_tranches_5ans_nb_sex!$A:$A,0),30)/5</f>
        <v>0</v>
      </c>
      <c r="BR66">
        <f>INDEX([1]age_tranches_5ans_nb_sex!$1:$1048576,MATCH('SectorStat-Age-Hommes'!$A66,[1]age_tranches_5ans_nb_sex!$A:$A,0),30)/5</f>
        <v>0</v>
      </c>
      <c r="BS66">
        <f>INDEX([1]age_tranches_5ans_nb_sex!$1:$1048576,MATCH('SectorStat-Age-Hommes'!$A66,[1]age_tranches_5ans_nb_sex!$A:$A,0),30)/5</f>
        <v>0</v>
      </c>
      <c r="BT66">
        <f>INDEX([1]age_tranches_5ans_nb_sex!$1:$1048576,MATCH('SectorStat-Age-Hommes'!$A66,[1]age_tranches_5ans_nb_sex!$A:$A,0),30)/5</f>
        <v>0</v>
      </c>
      <c r="BU66">
        <f>INDEX([1]age_tranches_5ans_nb_sex!$1:$1048576,MATCH('SectorStat-Age-Hommes'!$A66,[1]age_tranches_5ans_nb_sex!$A:$A,0),30)/5</f>
        <v>0</v>
      </c>
      <c r="BV66">
        <f>INDEX([1]age_tranches_5ans_nb_sex!$1:$1048576,MATCH('SectorStat-Age-Hommes'!$A66,[1]age_tranches_5ans_nb_sex!$A:$A,0),32)/5</f>
        <v>0</v>
      </c>
      <c r="BW66">
        <f>INDEX([1]age_tranches_5ans_nb_sex!$1:$1048576,MATCH('SectorStat-Age-Hommes'!$A66,[1]age_tranches_5ans_nb_sex!$A:$A,0),32)/5</f>
        <v>0</v>
      </c>
      <c r="BX66">
        <f>INDEX([1]age_tranches_5ans_nb_sex!$1:$1048576,MATCH('SectorStat-Age-Hommes'!$A66,[1]age_tranches_5ans_nb_sex!$A:$A,0),32)/5</f>
        <v>0</v>
      </c>
      <c r="BY66">
        <f>INDEX([1]age_tranches_5ans_nb_sex!$1:$1048576,MATCH('SectorStat-Age-Hommes'!$A66,[1]age_tranches_5ans_nb_sex!$A:$A,0),32)/5</f>
        <v>0</v>
      </c>
      <c r="BZ66">
        <f>INDEX([1]age_tranches_5ans_nb_sex!$1:$1048576,MATCH('SectorStat-Age-Hommes'!$A66,[1]age_tranches_5ans_nb_sex!$A:$A,0),32)/5</f>
        <v>0</v>
      </c>
      <c r="CA66">
        <f>INDEX([1]age_tranches_5ans_nb_sex!$1:$1048576,MATCH('SectorStat-Age-Hommes'!$A66,[1]age_tranches_5ans_nb_sex!$A:$A,0),34)/5</f>
        <v>0</v>
      </c>
      <c r="CB66">
        <f>INDEX([1]age_tranches_5ans_nb_sex!$1:$1048576,MATCH('SectorStat-Age-Hommes'!$A66,[1]age_tranches_5ans_nb_sex!$A:$A,0),34)/5</f>
        <v>0</v>
      </c>
      <c r="CC66">
        <f>INDEX([1]age_tranches_5ans_nb_sex!$1:$1048576,MATCH('SectorStat-Age-Hommes'!$A66,[1]age_tranches_5ans_nb_sex!$A:$A,0),34)/5</f>
        <v>0</v>
      </c>
      <c r="CD66">
        <f>INDEX([1]age_tranches_5ans_nb_sex!$1:$1048576,MATCH('SectorStat-Age-Hommes'!$A66,[1]age_tranches_5ans_nb_sex!$A:$A,0),34)/5</f>
        <v>0</v>
      </c>
      <c r="CE66">
        <f>INDEX([1]age_tranches_5ans_nb_sex!$1:$1048576,MATCH('SectorStat-Age-Hommes'!$A66,[1]age_tranches_5ans_nb_sex!$A:$A,0),34)/5</f>
        <v>0</v>
      </c>
      <c r="CF66">
        <f>INDEX([1]age_tranches_5ans_nb_sex!$1:$1048576,MATCH('SectorStat-Age-Hommes'!$A66,[1]age_tranches_5ans_nb_sex!$A:$A,0),36)/5</f>
        <v>0</v>
      </c>
      <c r="CG66">
        <f>INDEX([1]age_tranches_5ans_nb_sex!$1:$1048576,MATCH('SectorStat-Age-Hommes'!$A66,[1]age_tranches_5ans_nb_sex!$A:$A,0),36)/5</f>
        <v>0</v>
      </c>
      <c r="CH66">
        <f>INDEX([1]age_tranches_5ans_nb_sex!$1:$1048576,MATCH('SectorStat-Age-Hommes'!$A66,[1]age_tranches_5ans_nb_sex!$A:$A,0),36)/5</f>
        <v>0</v>
      </c>
      <c r="CI66">
        <f>INDEX([1]age_tranches_5ans_nb_sex!$1:$1048576,MATCH('SectorStat-Age-Hommes'!$A66,[1]age_tranches_5ans_nb_sex!$A:$A,0),36)/5</f>
        <v>0</v>
      </c>
      <c r="CJ66">
        <f>INDEX([1]age_tranches_5ans_nb_sex!$1:$1048576,MATCH('SectorStat-Age-Hommes'!$A66,[1]age_tranches_5ans_nb_sex!$A:$A,0),36)/5</f>
        <v>0</v>
      </c>
      <c r="CK66">
        <f>INDEX([1]age_tranches_5ans_nb_sex!$1:$1048576,MATCH('SectorStat-Age-Hommes'!$A66,[1]age_tranches_5ans_nb_sex!$A:$A,0),38)/5</f>
        <v>0</v>
      </c>
      <c r="CL66">
        <f>INDEX([1]age_tranches_5ans_nb_sex!$1:$1048576,MATCH('SectorStat-Age-Hommes'!$A66,[1]age_tranches_5ans_nb_sex!$A:$A,0),38)/5</f>
        <v>0</v>
      </c>
      <c r="CM66">
        <f>INDEX([1]age_tranches_5ans_nb_sex!$1:$1048576,MATCH('SectorStat-Age-Hommes'!$A66,[1]age_tranches_5ans_nb_sex!$A:$A,0),38)/5</f>
        <v>0</v>
      </c>
      <c r="CN66">
        <f>INDEX([1]age_tranches_5ans_nb_sex!$1:$1048576,MATCH('SectorStat-Age-Hommes'!$A66,[1]age_tranches_5ans_nb_sex!$A:$A,0),38)/5</f>
        <v>0</v>
      </c>
      <c r="CO66">
        <f>INDEX([1]age_tranches_5ans_nb_sex!$1:$1048576,MATCH('SectorStat-Age-Hommes'!$A66,[1]age_tranches_5ans_nb_sex!$A:$A,0),38)/5</f>
        <v>0</v>
      </c>
      <c r="CP66" s="2">
        <f>INDEX([1]age_tranches_5ans_nb_sex!$1:$1048576,MATCH('SectorStat-Age-Hommes'!$A66,[1]age_tranches_5ans_nb_sex!$A:$A,0),40)/5</f>
        <v>0</v>
      </c>
      <c r="CQ66" s="2">
        <f>INDEX([1]age_tranches_5ans_nb_sex!$1:$1048576,MATCH('SectorStat-Age-Hommes'!$A66,[1]age_tranches_5ans_nb_sex!$A:$A,0),40)/5</f>
        <v>0</v>
      </c>
      <c r="CR66" s="2">
        <f>INDEX([1]age_tranches_5ans_nb_sex!$1:$1048576,MATCH('SectorStat-Age-Hommes'!$A66,[1]age_tranches_5ans_nb_sex!$A:$A,0),40)/5</f>
        <v>0</v>
      </c>
      <c r="CS66" s="2">
        <f>INDEX([1]age_tranches_5ans_nb_sex!$1:$1048576,MATCH('SectorStat-Age-Hommes'!$A66,[1]age_tranches_5ans_nb_sex!$A:$A,0),40)/5</f>
        <v>0</v>
      </c>
      <c r="CT66" s="2">
        <f>INDEX([1]age_tranches_5ans_nb_sex!$1:$1048576,MATCH('SectorStat-Age-Hommes'!$A66,[1]age_tranches_5ans_nb_sex!$A:$A,0),40)/5</f>
        <v>0</v>
      </c>
      <c r="CZ66" s="3"/>
      <c r="DA66" s="3"/>
      <c r="DB66" s="3"/>
      <c r="DC66" s="3"/>
      <c r="DD66" s="3"/>
    </row>
    <row r="67" spans="1:108" x14ac:dyDescent="0.35">
      <c r="A67" s="1" t="s">
        <v>133</v>
      </c>
      <c r="B67" s="1" t="s">
        <v>134</v>
      </c>
      <c r="C67" t="str">
        <f>INDEX([1]SectorStat!$1:$1048576,MATCH('[1]Distribution ages'!$A67,[1]SectorStat!$B:$B,0),4)</f>
        <v>Anderlecht</v>
      </c>
      <c r="D67">
        <f>INDEX([1]age_tranches_5ans_nb_sex!$1:$1048576,MATCH('SectorStat-Age-Hommes'!$A67,[1]age_tranches_5ans_nb_sex!$A:$A,0),4)/5</f>
        <v>27.999999999705601</v>
      </c>
      <c r="E67">
        <f>INDEX([1]age_tranches_5ans_nb_sex!$1:$1048576,MATCH('SectorStat-Age-Hommes'!$A67,[1]age_tranches_5ans_nb_sex!$A:$A,0),4)/5</f>
        <v>27.999999999705601</v>
      </c>
      <c r="F67">
        <f>INDEX([1]age_tranches_5ans_nb_sex!$1:$1048576,MATCH('SectorStat-Age-Hommes'!$A67,[1]age_tranches_5ans_nb_sex!$A:$A,0),4)/5</f>
        <v>27.999999999705601</v>
      </c>
      <c r="G67">
        <f>INDEX([1]age_tranches_5ans_nb_sex!$1:$1048576,MATCH('SectorStat-Age-Hommes'!$A67,[1]age_tranches_5ans_nb_sex!$A:$A,0),4)/5</f>
        <v>27.999999999705601</v>
      </c>
      <c r="H67">
        <f>INDEX([1]age_tranches_5ans_nb_sex!$1:$1048576,MATCH('SectorStat-Age-Hommes'!$A67,[1]age_tranches_5ans_nb_sex!$A:$A,0),4)/5</f>
        <v>27.999999999705601</v>
      </c>
      <c r="I67">
        <f>INDEX([1]age_tranches_5ans_nb_sex!$1:$1048576,MATCH('SectorStat-Age-Hommes'!$A67,[1]age_tranches_5ans_nb_sex!$A:$A,0),6)/5</f>
        <v>25.0000000000128</v>
      </c>
      <c r="J67">
        <f>INDEX([1]age_tranches_5ans_nb_sex!$1:$1048576,MATCH('SectorStat-Age-Hommes'!$A67,[1]age_tranches_5ans_nb_sex!$A:$A,0),6)/5</f>
        <v>25.0000000000128</v>
      </c>
      <c r="K67">
        <f>INDEX([1]age_tranches_5ans_nb_sex!$1:$1048576,MATCH('SectorStat-Age-Hommes'!$A67,[1]age_tranches_5ans_nb_sex!$A:$A,0),6)/5</f>
        <v>25.0000000000128</v>
      </c>
      <c r="L67">
        <f>INDEX([1]age_tranches_5ans_nb_sex!$1:$1048576,MATCH('SectorStat-Age-Hommes'!$A67,[1]age_tranches_5ans_nb_sex!$A:$A,0),6)/5</f>
        <v>25.0000000000128</v>
      </c>
      <c r="M67">
        <f>INDEX([1]age_tranches_5ans_nb_sex!$1:$1048576,MATCH('SectorStat-Age-Hommes'!$A67,[1]age_tranches_5ans_nb_sex!$A:$A,0),6)/5</f>
        <v>25.0000000000128</v>
      </c>
      <c r="N67">
        <f>INDEX([1]age_tranches_5ans_nb_sex!$1:$1048576,MATCH('SectorStat-Age-Hommes'!$A67,[1]age_tranches_5ans_nb_sex!$A:$A,0),8)/5</f>
        <v>24.799999999775999</v>
      </c>
      <c r="O67">
        <f>INDEX([1]age_tranches_5ans_nb_sex!$1:$1048576,MATCH('SectorStat-Age-Hommes'!$A67,[1]age_tranches_5ans_nb_sex!$A:$A,0),8)/5</f>
        <v>24.799999999775999</v>
      </c>
      <c r="P67">
        <f>INDEX([1]age_tranches_5ans_nb_sex!$1:$1048576,MATCH('SectorStat-Age-Hommes'!$A67,[1]age_tranches_5ans_nb_sex!$A:$A,0),8)/5</f>
        <v>24.799999999775999</v>
      </c>
      <c r="Q67">
        <f>INDEX([1]age_tranches_5ans_nb_sex!$1:$1048576,MATCH('SectorStat-Age-Hommes'!$A67,[1]age_tranches_5ans_nb_sex!$A:$A,0),8)/5</f>
        <v>24.799999999775999</v>
      </c>
      <c r="R67">
        <f>INDEX([1]age_tranches_5ans_nb_sex!$1:$1048576,MATCH('SectorStat-Age-Hommes'!$A67,[1]age_tranches_5ans_nb_sex!$A:$A,0),8)/5</f>
        <v>24.799999999775999</v>
      </c>
      <c r="S67">
        <f>INDEX([1]age_tranches_5ans_nb_sex!$1:$1048576,MATCH('SectorStat-Age-Hommes'!$A67,[1]age_tranches_5ans_nb_sex!$A:$A,0),10)/5</f>
        <v>21.800000000083202</v>
      </c>
      <c r="T67">
        <f>INDEX([1]age_tranches_5ans_nb_sex!$1:$1048576,MATCH('SectorStat-Age-Hommes'!$A67,[1]age_tranches_5ans_nb_sex!$A:$A,0),10)/5</f>
        <v>21.800000000083202</v>
      </c>
      <c r="U67">
        <f>INDEX([1]age_tranches_5ans_nb_sex!$1:$1048576,MATCH('SectorStat-Age-Hommes'!$A67,[1]age_tranches_5ans_nb_sex!$A:$A,0),10)/5</f>
        <v>21.800000000083202</v>
      </c>
      <c r="V67">
        <f>INDEX([1]age_tranches_5ans_nb_sex!$1:$1048576,MATCH('SectorStat-Age-Hommes'!$A67,[1]age_tranches_5ans_nb_sex!$A:$A,0),10)/5</f>
        <v>21.800000000083202</v>
      </c>
      <c r="W67">
        <f>INDEX([1]age_tranches_5ans_nb_sex!$1:$1048576,MATCH('SectorStat-Age-Hommes'!$A67,[1]age_tranches_5ans_nb_sex!$A:$A,0),10)/5</f>
        <v>21.800000000083202</v>
      </c>
      <c r="X67">
        <f>INDEX([1]age_tranches_5ans_nb_sex!$1:$1048576,MATCH('SectorStat-Age-Hommes'!$A67,[1]age_tranches_5ans_nb_sex!$A:$A,0),10)/5</f>
        <v>21.800000000083202</v>
      </c>
      <c r="Y67">
        <f>INDEX([1]age_tranches_5ans_nb_sex!$1:$1048576,MATCH('SectorStat-Age-Hommes'!$A67,[1]age_tranches_5ans_nb_sex!$A:$A,0),12)/5</f>
        <v>17.799999999849597</v>
      </c>
      <c r="Z67">
        <f>INDEX([1]age_tranches_5ans_nb_sex!$1:$1048576,MATCH('SectorStat-Age-Hommes'!$A67,[1]age_tranches_5ans_nb_sex!$A:$A,0),12)/5</f>
        <v>17.799999999849597</v>
      </c>
      <c r="AA67">
        <f>INDEX([1]age_tranches_5ans_nb_sex!$1:$1048576,MATCH('SectorStat-Age-Hommes'!$A67,[1]age_tranches_5ans_nb_sex!$A:$A,0),12)/5</f>
        <v>17.799999999849597</v>
      </c>
      <c r="AB67">
        <f>INDEX([1]age_tranches_5ans_nb_sex!$1:$1048576,MATCH('SectorStat-Age-Hommes'!$A67,[1]age_tranches_5ans_nb_sex!$A:$A,0),12)/5</f>
        <v>17.799999999849597</v>
      </c>
      <c r="AC67">
        <f>INDEX([1]age_tranches_5ans_nb_sex!$1:$1048576,MATCH('SectorStat-Age-Hommes'!$A67,[1]age_tranches_5ans_nb_sex!$A:$A,0),14)/5</f>
        <v>23.0000000002176</v>
      </c>
      <c r="AD67">
        <f>INDEX([1]age_tranches_5ans_nb_sex!$1:$1048576,MATCH('SectorStat-Age-Hommes'!$A67,[1]age_tranches_5ans_nb_sex!$A:$A,0),14)/5</f>
        <v>23.0000000002176</v>
      </c>
      <c r="AE67">
        <f>INDEX([1]age_tranches_5ans_nb_sex!$1:$1048576,MATCH('SectorStat-Age-Hommes'!$A67,[1]age_tranches_5ans_nb_sex!$A:$A,0),14)/5</f>
        <v>23.0000000002176</v>
      </c>
      <c r="AF67">
        <f>INDEX([1]age_tranches_5ans_nb_sex!$1:$1048576,MATCH('SectorStat-Age-Hommes'!$A67,[1]age_tranches_5ans_nb_sex!$A:$A,0),14)/5</f>
        <v>23.0000000002176</v>
      </c>
      <c r="AG67">
        <f>INDEX([1]age_tranches_5ans_nb_sex!$1:$1048576,MATCH('SectorStat-Age-Hommes'!$A67,[1]age_tranches_5ans_nb_sex!$A:$A,0),14)/5</f>
        <v>23.0000000002176</v>
      </c>
      <c r="AH67">
        <f>INDEX([1]age_tranches_5ans_nb_sex!$1:$1048576,MATCH('SectorStat-Age-Hommes'!$A67,[1]age_tranches_5ans_nb_sex!$A:$A,0),16)/5</f>
        <v>20.999999999779199</v>
      </c>
      <c r="AI67">
        <f>INDEX([1]age_tranches_5ans_nb_sex!$1:$1048576,MATCH('SectorStat-Age-Hommes'!$A67,[1]age_tranches_5ans_nb_sex!$A:$A,0),16)/5</f>
        <v>20.999999999779199</v>
      </c>
      <c r="AJ67">
        <f>INDEX([1]age_tranches_5ans_nb_sex!$1:$1048576,MATCH('SectorStat-Age-Hommes'!$A67,[1]age_tranches_5ans_nb_sex!$A:$A,0),16)/5</f>
        <v>20.999999999779199</v>
      </c>
      <c r="AK67">
        <f>INDEX([1]age_tranches_5ans_nb_sex!$1:$1048576,MATCH('SectorStat-Age-Hommes'!$A67,[1]age_tranches_5ans_nb_sex!$A:$A,0),16)/5</f>
        <v>20.999999999779199</v>
      </c>
      <c r="AL67">
        <f>INDEX([1]age_tranches_5ans_nb_sex!$1:$1048576,MATCH('SectorStat-Age-Hommes'!$A67,[1]age_tranches_5ans_nb_sex!$A:$A,0),16)/5</f>
        <v>20.999999999779199</v>
      </c>
      <c r="AM67">
        <f>INDEX([1]age_tranches_5ans_nb_sex!$1:$1048576,MATCH('SectorStat-Age-Hommes'!$A67,[1]age_tranches_5ans_nb_sex!$A:$A,0),18)/5</f>
        <v>21.400000000252799</v>
      </c>
      <c r="AN67">
        <f>INDEX([1]age_tranches_5ans_nb_sex!$1:$1048576,MATCH('SectorStat-Age-Hommes'!$A67,[1]age_tranches_5ans_nb_sex!$A:$A,0),18)/5</f>
        <v>21.400000000252799</v>
      </c>
      <c r="AO67">
        <f>INDEX([1]age_tranches_5ans_nb_sex!$1:$1048576,MATCH('SectorStat-Age-Hommes'!$A67,[1]age_tranches_5ans_nb_sex!$A:$A,0),18)/5</f>
        <v>21.400000000252799</v>
      </c>
      <c r="AP67">
        <f>INDEX([1]age_tranches_5ans_nb_sex!$1:$1048576,MATCH('SectorStat-Age-Hommes'!$A67,[1]age_tranches_5ans_nb_sex!$A:$A,0),18)/5</f>
        <v>21.400000000252799</v>
      </c>
      <c r="AQ67">
        <f>INDEX([1]age_tranches_5ans_nb_sex!$1:$1048576,MATCH('SectorStat-Age-Hommes'!$A67,[1]age_tranches_5ans_nb_sex!$A:$A,0),18)/5</f>
        <v>21.400000000252799</v>
      </c>
      <c r="AR67">
        <f>INDEX([1]age_tranches_5ans_nb_sex!$1:$1048576,MATCH('SectorStat-Age-Hommes'!$A67,[1]age_tranches_5ans_nb_sex!$A:$A,0),20)/5</f>
        <v>22.599999999744004</v>
      </c>
      <c r="AS67">
        <f>INDEX([1]age_tranches_5ans_nb_sex!$1:$1048576,MATCH('SectorStat-Age-Hommes'!$A67,[1]age_tranches_5ans_nb_sex!$A:$A,0),20)/5</f>
        <v>22.599999999744004</v>
      </c>
      <c r="AT67">
        <f>INDEX([1]age_tranches_5ans_nb_sex!$1:$1048576,MATCH('SectorStat-Age-Hommes'!$A67,[1]age_tranches_5ans_nb_sex!$A:$A,0),20)/5</f>
        <v>22.599999999744004</v>
      </c>
      <c r="AU67">
        <f>INDEX([1]age_tranches_5ans_nb_sex!$1:$1048576,MATCH('SectorStat-Age-Hommes'!$A67,[1]age_tranches_5ans_nb_sex!$A:$A,0),20)/5</f>
        <v>22.599999999744004</v>
      </c>
      <c r="AV67">
        <f>INDEX([1]age_tranches_5ans_nb_sex!$1:$1048576,MATCH('SectorStat-Age-Hommes'!$A67,[1]age_tranches_5ans_nb_sex!$A:$A,0),20)/5</f>
        <v>22.599999999744004</v>
      </c>
      <c r="AW67">
        <f>INDEX([1]age_tranches_5ans_nb_sex!$1:$1048576,MATCH('SectorStat-Age-Hommes'!$A67,[1]age_tranches_5ans_nb_sex!$A:$A,0),22)/5</f>
        <v>21.599999999846396</v>
      </c>
      <c r="AX67">
        <f>INDEX([1]age_tranches_5ans_nb_sex!$1:$1048576,MATCH('SectorStat-Age-Hommes'!$A67,[1]age_tranches_5ans_nb_sex!$A:$A,0),22)/5</f>
        <v>21.599999999846396</v>
      </c>
      <c r="AY67">
        <f>INDEX([1]age_tranches_5ans_nb_sex!$1:$1048576,MATCH('SectorStat-Age-Hommes'!$A67,[1]age_tranches_5ans_nb_sex!$A:$A,0),22)/5</f>
        <v>21.599999999846396</v>
      </c>
      <c r="AZ67">
        <f>INDEX([1]age_tranches_5ans_nb_sex!$1:$1048576,MATCH('SectorStat-Age-Hommes'!$A67,[1]age_tranches_5ans_nb_sex!$A:$A,0),22)/5</f>
        <v>21.599999999846396</v>
      </c>
      <c r="BA67">
        <f>INDEX([1]age_tranches_5ans_nb_sex!$1:$1048576,MATCH('SectorStat-Age-Hommes'!$A67,[1]age_tranches_5ans_nb_sex!$A:$A,0),22)/5</f>
        <v>21.599999999846396</v>
      </c>
      <c r="BB67">
        <f>INDEX([1]age_tranches_5ans_nb_sex!$1:$1048576,MATCH('SectorStat-Age-Hommes'!$A67,[1]age_tranches_5ans_nb_sex!$A:$A,0),24)/5</f>
        <v>22.199999999913601</v>
      </c>
      <c r="BC67">
        <f>INDEX([1]age_tranches_5ans_nb_sex!$1:$1048576,MATCH('SectorStat-Age-Hommes'!$A67,[1]age_tranches_5ans_nb_sex!$A:$A,0),24)/5</f>
        <v>22.199999999913601</v>
      </c>
      <c r="BD67">
        <f>INDEX([1]age_tranches_5ans_nb_sex!$1:$1048576,MATCH('SectorStat-Age-Hommes'!$A67,[1]age_tranches_5ans_nb_sex!$A:$A,0),24)/5</f>
        <v>22.199999999913601</v>
      </c>
      <c r="BE67">
        <f>INDEX([1]age_tranches_5ans_nb_sex!$1:$1048576,MATCH('SectorStat-Age-Hommes'!$A67,[1]age_tranches_5ans_nb_sex!$A:$A,0),24)/5</f>
        <v>22.199999999913601</v>
      </c>
      <c r="BF67">
        <f>INDEX([1]age_tranches_5ans_nb_sex!$1:$1048576,MATCH('SectorStat-Age-Hommes'!$A67,[1]age_tranches_5ans_nb_sex!$A:$A,0),24)/5</f>
        <v>22.199999999913601</v>
      </c>
      <c r="BG67">
        <f>INDEX([1]age_tranches_5ans_nb_sex!$1:$1048576,MATCH('SectorStat-Age-Hommes'!$A67,[1]age_tranches_5ans_nb_sex!$A:$A,0),26)/5</f>
        <v>18.7999999997472</v>
      </c>
      <c r="BH67">
        <f>INDEX([1]age_tranches_5ans_nb_sex!$1:$1048576,MATCH('SectorStat-Age-Hommes'!$A67,[1]age_tranches_5ans_nb_sex!$A:$A,0),26)/5</f>
        <v>18.7999999997472</v>
      </c>
      <c r="BI67">
        <f>INDEX([1]age_tranches_5ans_nb_sex!$1:$1048576,MATCH('SectorStat-Age-Hommes'!$A67,[1]age_tranches_5ans_nb_sex!$A:$A,0),26)/5</f>
        <v>18.7999999997472</v>
      </c>
      <c r="BJ67">
        <f>INDEX([1]age_tranches_5ans_nb_sex!$1:$1048576,MATCH('SectorStat-Age-Hommes'!$A67,[1]age_tranches_5ans_nb_sex!$A:$A,0),26)/5</f>
        <v>18.7999999997472</v>
      </c>
      <c r="BK67">
        <f>INDEX([1]age_tranches_5ans_nb_sex!$1:$1048576,MATCH('SectorStat-Age-Hommes'!$A67,[1]age_tranches_5ans_nb_sex!$A:$A,0),26)/5</f>
        <v>18.7999999997472</v>
      </c>
      <c r="BL67">
        <f>INDEX([1]age_tranches_5ans_nb_sex!$1:$1048576,MATCH('SectorStat-Age-Hommes'!$A67,[1]age_tranches_5ans_nb_sex!$A:$A,0),28)/5</f>
        <v>16.799999999952</v>
      </c>
      <c r="BM67">
        <f>INDEX([1]age_tranches_5ans_nb_sex!$1:$1048576,MATCH('SectorStat-Age-Hommes'!$A67,[1]age_tranches_5ans_nb_sex!$A:$A,0),28)/5</f>
        <v>16.799999999952</v>
      </c>
      <c r="BN67">
        <f>INDEX([1]age_tranches_5ans_nb_sex!$1:$1048576,MATCH('SectorStat-Age-Hommes'!$A67,[1]age_tranches_5ans_nb_sex!$A:$A,0),28)/5</f>
        <v>16.799999999952</v>
      </c>
      <c r="BO67">
        <f>INDEX([1]age_tranches_5ans_nb_sex!$1:$1048576,MATCH('SectorStat-Age-Hommes'!$A67,[1]age_tranches_5ans_nb_sex!$A:$A,0),28)/5</f>
        <v>16.799999999952</v>
      </c>
      <c r="BP67">
        <f>INDEX([1]age_tranches_5ans_nb_sex!$1:$1048576,MATCH('SectorStat-Age-Hommes'!$A67,[1]age_tranches_5ans_nb_sex!$A:$A,0),28)/5</f>
        <v>16.799999999952</v>
      </c>
      <c r="BQ67">
        <f>INDEX([1]age_tranches_5ans_nb_sex!$1:$1048576,MATCH('SectorStat-Age-Hommes'!$A67,[1]age_tranches_5ans_nb_sex!$A:$A,0),30)/5</f>
        <v>12.999999999955199</v>
      </c>
      <c r="BR67">
        <f>INDEX([1]age_tranches_5ans_nb_sex!$1:$1048576,MATCH('SectorStat-Age-Hommes'!$A67,[1]age_tranches_5ans_nb_sex!$A:$A,0),30)/5</f>
        <v>12.999999999955199</v>
      </c>
      <c r="BS67">
        <f>INDEX([1]age_tranches_5ans_nb_sex!$1:$1048576,MATCH('SectorStat-Age-Hommes'!$A67,[1]age_tranches_5ans_nb_sex!$A:$A,0),30)/5</f>
        <v>12.999999999955199</v>
      </c>
      <c r="BT67">
        <f>INDEX([1]age_tranches_5ans_nb_sex!$1:$1048576,MATCH('SectorStat-Age-Hommes'!$A67,[1]age_tranches_5ans_nb_sex!$A:$A,0),30)/5</f>
        <v>12.999999999955199</v>
      </c>
      <c r="BU67">
        <f>INDEX([1]age_tranches_5ans_nb_sex!$1:$1048576,MATCH('SectorStat-Age-Hommes'!$A67,[1]age_tranches_5ans_nb_sex!$A:$A,0),30)/5</f>
        <v>12.999999999955199</v>
      </c>
      <c r="BV67">
        <f>INDEX([1]age_tranches_5ans_nb_sex!$1:$1048576,MATCH('SectorStat-Age-Hommes'!$A67,[1]age_tranches_5ans_nb_sex!$A:$A,0),32)/5</f>
        <v>9.4000000001951989</v>
      </c>
      <c r="BW67">
        <f>INDEX([1]age_tranches_5ans_nb_sex!$1:$1048576,MATCH('SectorStat-Age-Hommes'!$A67,[1]age_tranches_5ans_nb_sex!$A:$A,0),32)/5</f>
        <v>9.4000000001951989</v>
      </c>
      <c r="BX67">
        <f>INDEX([1]age_tranches_5ans_nb_sex!$1:$1048576,MATCH('SectorStat-Age-Hommes'!$A67,[1]age_tranches_5ans_nb_sex!$A:$A,0),32)/5</f>
        <v>9.4000000001951989</v>
      </c>
      <c r="BY67">
        <f>INDEX([1]age_tranches_5ans_nb_sex!$1:$1048576,MATCH('SectorStat-Age-Hommes'!$A67,[1]age_tranches_5ans_nb_sex!$A:$A,0),32)/5</f>
        <v>9.4000000001951989</v>
      </c>
      <c r="BZ67">
        <f>INDEX([1]age_tranches_5ans_nb_sex!$1:$1048576,MATCH('SectorStat-Age-Hommes'!$A67,[1]age_tranches_5ans_nb_sex!$A:$A,0),32)/5</f>
        <v>9.4000000001951989</v>
      </c>
      <c r="CA67">
        <f>INDEX([1]age_tranches_5ans_nb_sex!$1:$1048576,MATCH('SectorStat-Age-Hommes'!$A67,[1]age_tranches_5ans_nb_sex!$A:$A,0),34)/5</f>
        <v>5.0000000001311999</v>
      </c>
      <c r="CB67">
        <f>INDEX([1]age_tranches_5ans_nb_sex!$1:$1048576,MATCH('SectorStat-Age-Hommes'!$A67,[1]age_tranches_5ans_nb_sex!$A:$A,0),34)/5</f>
        <v>5.0000000001311999</v>
      </c>
      <c r="CC67">
        <f>INDEX([1]age_tranches_5ans_nb_sex!$1:$1048576,MATCH('SectorStat-Age-Hommes'!$A67,[1]age_tranches_5ans_nb_sex!$A:$A,0),34)/5</f>
        <v>5.0000000001311999</v>
      </c>
      <c r="CD67">
        <f>INDEX([1]age_tranches_5ans_nb_sex!$1:$1048576,MATCH('SectorStat-Age-Hommes'!$A67,[1]age_tranches_5ans_nb_sex!$A:$A,0),34)/5</f>
        <v>5.0000000001311999</v>
      </c>
      <c r="CE67">
        <f>INDEX([1]age_tranches_5ans_nb_sex!$1:$1048576,MATCH('SectorStat-Age-Hommes'!$A67,[1]age_tranches_5ans_nb_sex!$A:$A,0),34)/5</f>
        <v>5.0000000001311999</v>
      </c>
      <c r="CF67">
        <f>INDEX([1]age_tranches_5ans_nb_sex!$1:$1048576,MATCH('SectorStat-Age-Hommes'!$A67,[1]age_tranches_5ans_nb_sex!$A:$A,0),36)/5</f>
        <v>3.5999999997600001</v>
      </c>
      <c r="CG67">
        <f>INDEX([1]age_tranches_5ans_nb_sex!$1:$1048576,MATCH('SectorStat-Age-Hommes'!$A67,[1]age_tranches_5ans_nb_sex!$A:$A,0),36)/5</f>
        <v>3.5999999997600001</v>
      </c>
      <c r="CH67">
        <f>INDEX([1]age_tranches_5ans_nb_sex!$1:$1048576,MATCH('SectorStat-Age-Hommes'!$A67,[1]age_tranches_5ans_nb_sex!$A:$A,0),36)/5</f>
        <v>3.5999999997600001</v>
      </c>
      <c r="CI67">
        <f>INDEX([1]age_tranches_5ans_nb_sex!$1:$1048576,MATCH('SectorStat-Age-Hommes'!$A67,[1]age_tranches_5ans_nb_sex!$A:$A,0),36)/5</f>
        <v>3.5999999997600001</v>
      </c>
      <c r="CJ67">
        <f>INDEX([1]age_tranches_5ans_nb_sex!$1:$1048576,MATCH('SectorStat-Age-Hommes'!$A67,[1]age_tranches_5ans_nb_sex!$A:$A,0),36)/5</f>
        <v>3.5999999997600001</v>
      </c>
      <c r="CK67">
        <f>INDEX([1]age_tranches_5ans_nb_sex!$1:$1048576,MATCH('SectorStat-Age-Hommes'!$A67,[1]age_tranches_5ans_nb_sex!$A:$A,0),38)/5</f>
        <v>3.1999999999296</v>
      </c>
      <c r="CL67">
        <f>INDEX([1]age_tranches_5ans_nb_sex!$1:$1048576,MATCH('SectorStat-Age-Hommes'!$A67,[1]age_tranches_5ans_nb_sex!$A:$A,0),38)/5</f>
        <v>3.1999999999296</v>
      </c>
      <c r="CM67">
        <f>INDEX([1]age_tranches_5ans_nb_sex!$1:$1048576,MATCH('SectorStat-Age-Hommes'!$A67,[1]age_tranches_5ans_nb_sex!$A:$A,0),38)/5</f>
        <v>3.1999999999296</v>
      </c>
      <c r="CN67">
        <f>INDEX([1]age_tranches_5ans_nb_sex!$1:$1048576,MATCH('SectorStat-Age-Hommes'!$A67,[1]age_tranches_5ans_nb_sex!$A:$A,0),38)/5</f>
        <v>3.1999999999296</v>
      </c>
      <c r="CO67">
        <f>INDEX([1]age_tranches_5ans_nb_sex!$1:$1048576,MATCH('SectorStat-Age-Hommes'!$A67,[1]age_tranches_5ans_nb_sex!$A:$A,0),38)/5</f>
        <v>3.1999999999296</v>
      </c>
      <c r="CP67" s="2">
        <f>INDEX([1]age_tranches_5ans_nb_sex!$1:$1048576,MATCH('SectorStat-Age-Hommes'!$A67,[1]age_tranches_5ans_nb_sex!$A:$A,0),40)/5</f>
        <v>0.80000000030399998</v>
      </c>
      <c r="CQ67" s="2">
        <f>INDEX([1]age_tranches_5ans_nb_sex!$1:$1048576,MATCH('SectorStat-Age-Hommes'!$A67,[1]age_tranches_5ans_nb_sex!$A:$A,0),40)/5</f>
        <v>0.80000000030399998</v>
      </c>
      <c r="CR67" s="2">
        <f>INDEX([1]age_tranches_5ans_nb_sex!$1:$1048576,MATCH('SectorStat-Age-Hommes'!$A67,[1]age_tranches_5ans_nb_sex!$A:$A,0),40)/5</f>
        <v>0.80000000030399998</v>
      </c>
      <c r="CS67" s="2">
        <f>INDEX([1]age_tranches_5ans_nb_sex!$1:$1048576,MATCH('SectorStat-Age-Hommes'!$A67,[1]age_tranches_5ans_nb_sex!$A:$A,0),40)/5</f>
        <v>0.80000000030399998</v>
      </c>
      <c r="CT67" s="2">
        <f>INDEX([1]age_tranches_5ans_nb_sex!$1:$1048576,MATCH('SectorStat-Age-Hommes'!$A67,[1]age_tranches_5ans_nb_sex!$A:$A,0),40)/5</f>
        <v>0.80000000030399998</v>
      </c>
      <c r="CZ67" s="3"/>
      <c r="DA67" s="3"/>
      <c r="DB67" s="3"/>
      <c r="DC67" s="3"/>
      <c r="DD67" s="3"/>
    </row>
    <row r="68" spans="1:108" x14ac:dyDescent="0.35">
      <c r="A68" s="1" t="s">
        <v>135</v>
      </c>
      <c r="B68" s="1" t="s">
        <v>136</v>
      </c>
      <c r="C68" t="str">
        <f>INDEX([1]SectorStat!$1:$1048576,MATCH('[1]Distribution ages'!$A68,[1]SectorStat!$B:$B,0),4)</f>
        <v>Anderlecht</v>
      </c>
      <c r="D68">
        <f>INDEX([1]age_tranches_5ans_nb_sex!$1:$1048576,MATCH('SectorStat-Age-Hommes'!$A68,[1]age_tranches_5ans_nb_sex!$A:$A,0),4)/5</f>
        <v>23.799999999947403</v>
      </c>
      <c r="E68">
        <f>INDEX([1]age_tranches_5ans_nb_sex!$1:$1048576,MATCH('SectorStat-Age-Hommes'!$A68,[1]age_tranches_5ans_nb_sex!$A:$A,0),4)/5</f>
        <v>23.799999999947403</v>
      </c>
      <c r="F68">
        <f>INDEX([1]age_tranches_5ans_nb_sex!$1:$1048576,MATCH('SectorStat-Age-Hommes'!$A68,[1]age_tranches_5ans_nb_sex!$A:$A,0),4)/5</f>
        <v>23.799999999947403</v>
      </c>
      <c r="G68">
        <f>INDEX([1]age_tranches_5ans_nb_sex!$1:$1048576,MATCH('SectorStat-Age-Hommes'!$A68,[1]age_tranches_5ans_nb_sex!$A:$A,0),4)/5</f>
        <v>23.799999999947403</v>
      </c>
      <c r="H68">
        <f>INDEX([1]age_tranches_5ans_nb_sex!$1:$1048576,MATCH('SectorStat-Age-Hommes'!$A68,[1]age_tranches_5ans_nb_sex!$A:$A,0),4)/5</f>
        <v>23.799999999947403</v>
      </c>
      <c r="I68">
        <f>INDEX([1]age_tranches_5ans_nb_sex!$1:$1048576,MATCH('SectorStat-Age-Hommes'!$A68,[1]age_tranches_5ans_nb_sex!$A:$A,0),6)/5</f>
        <v>22.399999999826399</v>
      </c>
      <c r="J68">
        <f>INDEX([1]age_tranches_5ans_nb_sex!$1:$1048576,MATCH('SectorStat-Age-Hommes'!$A68,[1]age_tranches_5ans_nb_sex!$A:$A,0),6)/5</f>
        <v>22.399999999826399</v>
      </c>
      <c r="K68">
        <f>INDEX([1]age_tranches_5ans_nb_sex!$1:$1048576,MATCH('SectorStat-Age-Hommes'!$A68,[1]age_tranches_5ans_nb_sex!$A:$A,0),6)/5</f>
        <v>22.399999999826399</v>
      </c>
      <c r="L68">
        <f>INDEX([1]age_tranches_5ans_nb_sex!$1:$1048576,MATCH('SectorStat-Age-Hommes'!$A68,[1]age_tranches_5ans_nb_sex!$A:$A,0),6)/5</f>
        <v>22.399999999826399</v>
      </c>
      <c r="M68">
        <f>INDEX([1]age_tranches_5ans_nb_sex!$1:$1048576,MATCH('SectorStat-Age-Hommes'!$A68,[1]age_tranches_5ans_nb_sex!$A:$A,0),6)/5</f>
        <v>22.399999999826399</v>
      </c>
      <c r="N68">
        <f>INDEX([1]age_tranches_5ans_nb_sex!$1:$1048576,MATCH('SectorStat-Age-Hommes'!$A68,[1]age_tranches_5ans_nb_sex!$A:$A,0),8)/5</f>
        <v>19.600000000111802</v>
      </c>
      <c r="O68">
        <f>INDEX([1]age_tranches_5ans_nb_sex!$1:$1048576,MATCH('SectorStat-Age-Hommes'!$A68,[1]age_tranches_5ans_nb_sex!$A:$A,0),8)/5</f>
        <v>19.600000000111802</v>
      </c>
      <c r="P68">
        <f>INDEX([1]age_tranches_5ans_nb_sex!$1:$1048576,MATCH('SectorStat-Age-Hommes'!$A68,[1]age_tranches_5ans_nb_sex!$A:$A,0),8)/5</f>
        <v>19.600000000111802</v>
      </c>
      <c r="Q68">
        <f>INDEX([1]age_tranches_5ans_nb_sex!$1:$1048576,MATCH('SectorStat-Age-Hommes'!$A68,[1]age_tranches_5ans_nb_sex!$A:$A,0),8)/5</f>
        <v>19.600000000111802</v>
      </c>
      <c r="R68">
        <f>INDEX([1]age_tranches_5ans_nb_sex!$1:$1048576,MATCH('SectorStat-Age-Hommes'!$A68,[1]age_tranches_5ans_nb_sex!$A:$A,0),8)/5</f>
        <v>19.600000000111802</v>
      </c>
      <c r="S68">
        <f>INDEX([1]age_tranches_5ans_nb_sex!$1:$1048576,MATCH('SectorStat-Age-Hommes'!$A68,[1]age_tranches_5ans_nb_sex!$A:$A,0),10)/5</f>
        <v>19.600000000111802</v>
      </c>
      <c r="T68">
        <f>INDEX([1]age_tranches_5ans_nb_sex!$1:$1048576,MATCH('SectorStat-Age-Hommes'!$A68,[1]age_tranches_5ans_nb_sex!$A:$A,0),10)/5</f>
        <v>19.600000000111802</v>
      </c>
      <c r="U68">
        <f>INDEX([1]age_tranches_5ans_nb_sex!$1:$1048576,MATCH('SectorStat-Age-Hommes'!$A68,[1]age_tranches_5ans_nb_sex!$A:$A,0),10)/5</f>
        <v>19.600000000111802</v>
      </c>
      <c r="V68">
        <f>INDEX([1]age_tranches_5ans_nb_sex!$1:$1048576,MATCH('SectorStat-Age-Hommes'!$A68,[1]age_tranches_5ans_nb_sex!$A:$A,0),10)/5</f>
        <v>19.600000000111802</v>
      </c>
      <c r="W68">
        <f>INDEX([1]age_tranches_5ans_nb_sex!$1:$1048576,MATCH('SectorStat-Age-Hommes'!$A68,[1]age_tranches_5ans_nb_sex!$A:$A,0),10)/5</f>
        <v>19.600000000111802</v>
      </c>
      <c r="X68">
        <f>INDEX([1]age_tranches_5ans_nb_sex!$1:$1048576,MATCH('SectorStat-Age-Hommes'!$A68,[1]age_tranches_5ans_nb_sex!$A:$A,0),10)/5</f>
        <v>19.600000000111802</v>
      </c>
      <c r="Y68">
        <f>INDEX([1]age_tranches_5ans_nb_sex!$1:$1048576,MATCH('SectorStat-Age-Hommes'!$A68,[1]age_tranches_5ans_nb_sex!$A:$A,0),12)/5</f>
        <v>22.800000000087</v>
      </c>
      <c r="Z68">
        <f>INDEX([1]age_tranches_5ans_nb_sex!$1:$1048576,MATCH('SectorStat-Age-Hommes'!$A68,[1]age_tranches_5ans_nb_sex!$A:$A,0),12)/5</f>
        <v>22.800000000087</v>
      </c>
      <c r="AA68">
        <f>INDEX([1]age_tranches_5ans_nb_sex!$1:$1048576,MATCH('SectorStat-Age-Hommes'!$A68,[1]age_tranches_5ans_nb_sex!$A:$A,0),12)/5</f>
        <v>22.800000000087</v>
      </c>
      <c r="AB68">
        <f>INDEX([1]age_tranches_5ans_nb_sex!$1:$1048576,MATCH('SectorStat-Age-Hommes'!$A68,[1]age_tranches_5ans_nb_sex!$A:$A,0),12)/5</f>
        <v>22.800000000087</v>
      </c>
      <c r="AC68">
        <f>INDEX([1]age_tranches_5ans_nb_sex!$1:$1048576,MATCH('SectorStat-Age-Hommes'!$A68,[1]age_tranches_5ans_nb_sex!$A:$A,0),14)/5</f>
        <v>18.199999999990801</v>
      </c>
      <c r="AD68">
        <f>INDEX([1]age_tranches_5ans_nb_sex!$1:$1048576,MATCH('SectorStat-Age-Hommes'!$A68,[1]age_tranches_5ans_nb_sex!$A:$A,0),14)/5</f>
        <v>18.199999999990801</v>
      </c>
      <c r="AE68">
        <f>INDEX([1]age_tranches_5ans_nb_sex!$1:$1048576,MATCH('SectorStat-Age-Hommes'!$A68,[1]age_tranches_5ans_nb_sex!$A:$A,0),14)/5</f>
        <v>18.199999999990801</v>
      </c>
      <c r="AF68">
        <f>INDEX([1]age_tranches_5ans_nb_sex!$1:$1048576,MATCH('SectorStat-Age-Hommes'!$A68,[1]age_tranches_5ans_nb_sex!$A:$A,0),14)/5</f>
        <v>18.199999999990801</v>
      </c>
      <c r="AG68">
        <f>INDEX([1]age_tranches_5ans_nb_sex!$1:$1048576,MATCH('SectorStat-Age-Hommes'!$A68,[1]age_tranches_5ans_nb_sex!$A:$A,0),14)/5</f>
        <v>18.199999999990801</v>
      </c>
      <c r="AH68">
        <f>INDEX([1]age_tranches_5ans_nb_sex!$1:$1048576,MATCH('SectorStat-Age-Hommes'!$A68,[1]age_tranches_5ans_nb_sex!$A:$A,0),16)/5</f>
        <v>22.399999999826399</v>
      </c>
      <c r="AI68">
        <f>INDEX([1]age_tranches_5ans_nb_sex!$1:$1048576,MATCH('SectorStat-Age-Hommes'!$A68,[1]age_tranches_5ans_nb_sex!$A:$A,0),16)/5</f>
        <v>22.399999999826399</v>
      </c>
      <c r="AJ68">
        <f>INDEX([1]age_tranches_5ans_nb_sex!$1:$1048576,MATCH('SectorStat-Age-Hommes'!$A68,[1]age_tranches_5ans_nb_sex!$A:$A,0),16)/5</f>
        <v>22.399999999826399</v>
      </c>
      <c r="AK68">
        <f>INDEX([1]age_tranches_5ans_nb_sex!$1:$1048576,MATCH('SectorStat-Age-Hommes'!$A68,[1]age_tranches_5ans_nb_sex!$A:$A,0),16)/5</f>
        <v>22.399999999826399</v>
      </c>
      <c r="AL68">
        <f>INDEX([1]age_tranches_5ans_nb_sex!$1:$1048576,MATCH('SectorStat-Age-Hommes'!$A68,[1]age_tranches_5ans_nb_sex!$A:$A,0),16)/5</f>
        <v>22.399999999826399</v>
      </c>
      <c r="AM68">
        <f>INDEX([1]age_tranches_5ans_nb_sex!$1:$1048576,MATCH('SectorStat-Age-Hommes'!$A68,[1]age_tranches_5ans_nb_sex!$A:$A,0),18)/5</f>
        <v>24.200000000208</v>
      </c>
      <c r="AN68">
        <f>INDEX([1]age_tranches_5ans_nb_sex!$1:$1048576,MATCH('SectorStat-Age-Hommes'!$A68,[1]age_tranches_5ans_nb_sex!$A:$A,0),18)/5</f>
        <v>24.200000000208</v>
      </c>
      <c r="AO68">
        <f>INDEX([1]age_tranches_5ans_nb_sex!$1:$1048576,MATCH('SectorStat-Age-Hommes'!$A68,[1]age_tranches_5ans_nb_sex!$A:$A,0),18)/5</f>
        <v>24.200000000208</v>
      </c>
      <c r="AP68">
        <f>INDEX([1]age_tranches_5ans_nb_sex!$1:$1048576,MATCH('SectorStat-Age-Hommes'!$A68,[1]age_tranches_5ans_nb_sex!$A:$A,0),18)/5</f>
        <v>24.200000000208</v>
      </c>
      <c r="AQ68">
        <f>INDEX([1]age_tranches_5ans_nb_sex!$1:$1048576,MATCH('SectorStat-Age-Hommes'!$A68,[1]age_tranches_5ans_nb_sex!$A:$A,0),18)/5</f>
        <v>24.200000000208</v>
      </c>
      <c r="AR68">
        <f>INDEX([1]age_tranches_5ans_nb_sex!$1:$1048576,MATCH('SectorStat-Age-Hommes'!$A68,[1]age_tranches_5ans_nb_sex!$A:$A,0),20)/5</f>
        <v>22.800000000087</v>
      </c>
      <c r="AS68">
        <f>INDEX([1]age_tranches_5ans_nb_sex!$1:$1048576,MATCH('SectorStat-Age-Hommes'!$A68,[1]age_tranches_5ans_nb_sex!$A:$A,0),20)/5</f>
        <v>22.800000000087</v>
      </c>
      <c r="AT68">
        <f>INDEX([1]age_tranches_5ans_nb_sex!$1:$1048576,MATCH('SectorStat-Age-Hommes'!$A68,[1]age_tranches_5ans_nb_sex!$A:$A,0),20)/5</f>
        <v>22.800000000087</v>
      </c>
      <c r="AU68">
        <f>INDEX([1]age_tranches_5ans_nb_sex!$1:$1048576,MATCH('SectorStat-Age-Hommes'!$A68,[1]age_tranches_5ans_nb_sex!$A:$A,0),20)/5</f>
        <v>22.800000000087</v>
      </c>
      <c r="AV68">
        <f>INDEX([1]age_tranches_5ans_nb_sex!$1:$1048576,MATCH('SectorStat-Age-Hommes'!$A68,[1]age_tranches_5ans_nb_sex!$A:$A,0),20)/5</f>
        <v>22.800000000087</v>
      </c>
      <c r="AW68">
        <f>INDEX([1]age_tranches_5ans_nb_sex!$1:$1048576,MATCH('SectorStat-Age-Hommes'!$A68,[1]age_tranches_5ans_nb_sex!$A:$A,0),22)/5</f>
        <v>18.600000000251399</v>
      </c>
      <c r="AX68">
        <f>INDEX([1]age_tranches_5ans_nb_sex!$1:$1048576,MATCH('SectorStat-Age-Hommes'!$A68,[1]age_tranches_5ans_nb_sex!$A:$A,0),22)/5</f>
        <v>18.600000000251399</v>
      </c>
      <c r="AY68">
        <f>INDEX([1]age_tranches_5ans_nb_sex!$1:$1048576,MATCH('SectorStat-Age-Hommes'!$A68,[1]age_tranches_5ans_nb_sex!$A:$A,0),22)/5</f>
        <v>18.600000000251399</v>
      </c>
      <c r="AZ68">
        <f>INDEX([1]age_tranches_5ans_nb_sex!$1:$1048576,MATCH('SectorStat-Age-Hommes'!$A68,[1]age_tranches_5ans_nb_sex!$A:$A,0),22)/5</f>
        <v>18.600000000251399</v>
      </c>
      <c r="BA68">
        <f>INDEX([1]age_tranches_5ans_nb_sex!$1:$1048576,MATCH('SectorStat-Age-Hommes'!$A68,[1]age_tranches_5ans_nb_sex!$A:$A,0),22)/5</f>
        <v>18.600000000251399</v>
      </c>
      <c r="BB68">
        <f>INDEX([1]age_tranches_5ans_nb_sex!$1:$1048576,MATCH('SectorStat-Age-Hommes'!$A68,[1]age_tranches_5ans_nb_sex!$A:$A,0),24)/5</f>
        <v>16.600000000003199</v>
      </c>
      <c r="BC68">
        <f>INDEX([1]age_tranches_5ans_nb_sex!$1:$1048576,MATCH('SectorStat-Age-Hommes'!$A68,[1]age_tranches_5ans_nb_sex!$A:$A,0),24)/5</f>
        <v>16.600000000003199</v>
      </c>
      <c r="BD68">
        <f>INDEX([1]age_tranches_5ans_nb_sex!$1:$1048576,MATCH('SectorStat-Age-Hommes'!$A68,[1]age_tranches_5ans_nb_sex!$A:$A,0),24)/5</f>
        <v>16.600000000003199</v>
      </c>
      <c r="BE68">
        <f>INDEX([1]age_tranches_5ans_nb_sex!$1:$1048576,MATCH('SectorStat-Age-Hommes'!$A68,[1]age_tranches_5ans_nb_sex!$A:$A,0),24)/5</f>
        <v>16.600000000003199</v>
      </c>
      <c r="BF68">
        <f>INDEX([1]age_tranches_5ans_nb_sex!$1:$1048576,MATCH('SectorStat-Age-Hommes'!$A68,[1]age_tranches_5ans_nb_sex!$A:$A,0),24)/5</f>
        <v>16.600000000003199</v>
      </c>
      <c r="BG68">
        <f>INDEX([1]age_tranches_5ans_nb_sex!$1:$1048576,MATCH('SectorStat-Age-Hommes'!$A68,[1]age_tranches_5ans_nb_sex!$A:$A,0),26)/5</f>
        <v>17.800000000257597</v>
      </c>
      <c r="BH68">
        <f>INDEX([1]age_tranches_5ans_nb_sex!$1:$1048576,MATCH('SectorStat-Age-Hommes'!$A68,[1]age_tranches_5ans_nb_sex!$A:$A,0),26)/5</f>
        <v>17.800000000257597</v>
      </c>
      <c r="BI68">
        <f>INDEX([1]age_tranches_5ans_nb_sex!$1:$1048576,MATCH('SectorStat-Age-Hommes'!$A68,[1]age_tranches_5ans_nb_sex!$A:$A,0),26)/5</f>
        <v>17.800000000257597</v>
      </c>
      <c r="BJ68">
        <f>INDEX([1]age_tranches_5ans_nb_sex!$1:$1048576,MATCH('SectorStat-Age-Hommes'!$A68,[1]age_tranches_5ans_nb_sex!$A:$A,0),26)/5</f>
        <v>17.800000000257597</v>
      </c>
      <c r="BK68">
        <f>INDEX([1]age_tranches_5ans_nb_sex!$1:$1048576,MATCH('SectorStat-Age-Hommes'!$A68,[1]age_tranches_5ans_nb_sex!$A:$A,0),26)/5</f>
        <v>17.800000000257597</v>
      </c>
      <c r="BL68">
        <f>INDEX([1]age_tranches_5ans_nb_sex!$1:$1048576,MATCH('SectorStat-Age-Hommes'!$A68,[1]age_tranches_5ans_nb_sex!$A:$A,0),28)/5</f>
        <v>9.2000000001924001</v>
      </c>
      <c r="BM68">
        <f>INDEX([1]age_tranches_5ans_nb_sex!$1:$1048576,MATCH('SectorStat-Age-Hommes'!$A68,[1]age_tranches_5ans_nb_sex!$A:$A,0),28)/5</f>
        <v>9.2000000001924001</v>
      </c>
      <c r="BN68">
        <f>INDEX([1]age_tranches_5ans_nb_sex!$1:$1048576,MATCH('SectorStat-Age-Hommes'!$A68,[1]age_tranches_5ans_nb_sex!$A:$A,0),28)/5</f>
        <v>9.2000000001924001</v>
      </c>
      <c r="BO68">
        <f>INDEX([1]age_tranches_5ans_nb_sex!$1:$1048576,MATCH('SectorStat-Age-Hommes'!$A68,[1]age_tranches_5ans_nb_sex!$A:$A,0),28)/5</f>
        <v>9.2000000001924001</v>
      </c>
      <c r="BP68">
        <f>INDEX([1]age_tranches_5ans_nb_sex!$1:$1048576,MATCH('SectorStat-Age-Hommes'!$A68,[1]age_tranches_5ans_nb_sex!$A:$A,0),28)/5</f>
        <v>9.2000000001924001</v>
      </c>
      <c r="BQ68">
        <f>INDEX([1]age_tranches_5ans_nb_sex!$1:$1048576,MATCH('SectorStat-Age-Hommes'!$A68,[1]age_tranches_5ans_nb_sex!$A:$A,0),30)/5</f>
        <v>8.9999999997983995</v>
      </c>
      <c r="BR68">
        <f>INDEX([1]age_tranches_5ans_nb_sex!$1:$1048576,MATCH('SectorStat-Age-Hommes'!$A68,[1]age_tranches_5ans_nb_sex!$A:$A,0),30)/5</f>
        <v>8.9999999997983995</v>
      </c>
      <c r="BS68">
        <f>INDEX([1]age_tranches_5ans_nb_sex!$1:$1048576,MATCH('SectorStat-Age-Hommes'!$A68,[1]age_tranches_5ans_nb_sex!$A:$A,0),30)/5</f>
        <v>8.9999999997983995</v>
      </c>
      <c r="BT68">
        <f>INDEX([1]age_tranches_5ans_nb_sex!$1:$1048576,MATCH('SectorStat-Age-Hommes'!$A68,[1]age_tranches_5ans_nb_sex!$A:$A,0),30)/5</f>
        <v>8.9999999997983995</v>
      </c>
      <c r="BU68">
        <f>INDEX([1]age_tranches_5ans_nb_sex!$1:$1048576,MATCH('SectorStat-Age-Hommes'!$A68,[1]age_tranches_5ans_nb_sex!$A:$A,0),30)/5</f>
        <v>8.9999999997983995</v>
      </c>
      <c r="BV68">
        <f>INDEX([1]age_tranches_5ans_nb_sex!$1:$1048576,MATCH('SectorStat-Age-Hommes'!$A68,[1]age_tranches_5ans_nb_sex!$A:$A,0),32)/5</f>
        <v>3.9999999999690004</v>
      </c>
      <c r="BW68">
        <f>INDEX([1]age_tranches_5ans_nb_sex!$1:$1048576,MATCH('SectorStat-Age-Hommes'!$A68,[1]age_tranches_5ans_nb_sex!$A:$A,0),32)/5</f>
        <v>3.9999999999690004</v>
      </c>
      <c r="BX68">
        <f>INDEX([1]age_tranches_5ans_nb_sex!$1:$1048576,MATCH('SectorStat-Age-Hommes'!$A68,[1]age_tranches_5ans_nb_sex!$A:$A,0),32)/5</f>
        <v>3.9999999999690004</v>
      </c>
      <c r="BY68">
        <f>INDEX([1]age_tranches_5ans_nb_sex!$1:$1048576,MATCH('SectorStat-Age-Hommes'!$A68,[1]age_tranches_5ans_nb_sex!$A:$A,0),32)/5</f>
        <v>3.9999999999690004</v>
      </c>
      <c r="BZ68">
        <f>INDEX([1]age_tranches_5ans_nb_sex!$1:$1048576,MATCH('SectorStat-Age-Hommes'!$A68,[1]age_tranches_5ans_nb_sex!$A:$A,0),32)/5</f>
        <v>3.9999999999690004</v>
      </c>
      <c r="CA68">
        <f>INDEX([1]age_tranches_5ans_nb_sex!$1:$1048576,MATCH('SectorStat-Age-Hommes'!$A68,[1]age_tranches_5ans_nb_sex!$A:$A,0),34)/5</f>
        <v>3.9999999999690004</v>
      </c>
      <c r="CB68">
        <f>INDEX([1]age_tranches_5ans_nb_sex!$1:$1048576,MATCH('SectorStat-Age-Hommes'!$A68,[1]age_tranches_5ans_nb_sex!$A:$A,0),34)/5</f>
        <v>3.9999999999690004</v>
      </c>
      <c r="CC68">
        <f>INDEX([1]age_tranches_5ans_nb_sex!$1:$1048576,MATCH('SectorStat-Age-Hommes'!$A68,[1]age_tranches_5ans_nb_sex!$A:$A,0),34)/5</f>
        <v>3.9999999999690004</v>
      </c>
      <c r="CD68">
        <f>INDEX([1]age_tranches_5ans_nb_sex!$1:$1048576,MATCH('SectorStat-Age-Hommes'!$A68,[1]age_tranches_5ans_nb_sex!$A:$A,0),34)/5</f>
        <v>3.9999999999690004</v>
      </c>
      <c r="CE68">
        <f>INDEX([1]age_tranches_5ans_nb_sex!$1:$1048576,MATCH('SectorStat-Age-Hommes'!$A68,[1]age_tranches_5ans_nb_sex!$A:$A,0),34)/5</f>
        <v>3.9999999999690004</v>
      </c>
      <c r="CF68">
        <f>INDEX([1]age_tranches_5ans_nb_sex!$1:$1048576,MATCH('SectorStat-Age-Hommes'!$A68,[1]age_tranches_5ans_nb_sex!$A:$A,0),36)/5</f>
        <v>2.5999999998480003</v>
      </c>
      <c r="CG68">
        <f>INDEX([1]age_tranches_5ans_nb_sex!$1:$1048576,MATCH('SectorStat-Age-Hommes'!$A68,[1]age_tranches_5ans_nb_sex!$A:$A,0),36)/5</f>
        <v>2.5999999998480003</v>
      </c>
      <c r="CH68">
        <f>INDEX([1]age_tranches_5ans_nb_sex!$1:$1048576,MATCH('SectorStat-Age-Hommes'!$A68,[1]age_tranches_5ans_nb_sex!$A:$A,0),36)/5</f>
        <v>2.5999999998480003</v>
      </c>
      <c r="CI68">
        <f>INDEX([1]age_tranches_5ans_nb_sex!$1:$1048576,MATCH('SectorStat-Age-Hommes'!$A68,[1]age_tranches_5ans_nb_sex!$A:$A,0),36)/5</f>
        <v>2.5999999998480003</v>
      </c>
      <c r="CJ68">
        <f>INDEX([1]age_tranches_5ans_nb_sex!$1:$1048576,MATCH('SectorStat-Age-Hommes'!$A68,[1]age_tranches_5ans_nb_sex!$A:$A,0),36)/5</f>
        <v>2.5999999998480003</v>
      </c>
      <c r="CK68">
        <f>INDEX([1]age_tranches_5ans_nb_sex!$1:$1048576,MATCH('SectorStat-Age-Hommes'!$A68,[1]age_tranches_5ans_nb_sex!$A:$A,0),38)/5</f>
        <v>0.9999999998604</v>
      </c>
      <c r="CL68">
        <f>INDEX([1]age_tranches_5ans_nb_sex!$1:$1048576,MATCH('SectorStat-Age-Hommes'!$A68,[1]age_tranches_5ans_nb_sex!$A:$A,0),38)/5</f>
        <v>0.9999999998604</v>
      </c>
      <c r="CM68">
        <f>INDEX([1]age_tranches_5ans_nb_sex!$1:$1048576,MATCH('SectorStat-Age-Hommes'!$A68,[1]age_tranches_5ans_nb_sex!$A:$A,0),38)/5</f>
        <v>0.9999999998604</v>
      </c>
      <c r="CN68">
        <f>INDEX([1]age_tranches_5ans_nb_sex!$1:$1048576,MATCH('SectorStat-Age-Hommes'!$A68,[1]age_tranches_5ans_nb_sex!$A:$A,0),38)/5</f>
        <v>0.9999999998604</v>
      </c>
      <c r="CO68">
        <f>INDEX([1]age_tranches_5ans_nb_sex!$1:$1048576,MATCH('SectorStat-Age-Hommes'!$A68,[1]age_tranches_5ans_nb_sex!$A:$A,0),38)/5</f>
        <v>0.9999999998604</v>
      </c>
      <c r="CP68" s="2">
        <f>INDEX([1]age_tranches_5ans_nb_sex!$1:$1048576,MATCH('SectorStat-Age-Hommes'!$A68,[1]age_tranches_5ans_nb_sex!$A:$A,0),40)/5</f>
        <v>0.1999999998666</v>
      </c>
      <c r="CQ68" s="2">
        <f>INDEX([1]age_tranches_5ans_nb_sex!$1:$1048576,MATCH('SectorStat-Age-Hommes'!$A68,[1]age_tranches_5ans_nb_sex!$A:$A,0),40)/5</f>
        <v>0.1999999998666</v>
      </c>
      <c r="CR68" s="2">
        <f>INDEX([1]age_tranches_5ans_nb_sex!$1:$1048576,MATCH('SectorStat-Age-Hommes'!$A68,[1]age_tranches_5ans_nb_sex!$A:$A,0),40)/5</f>
        <v>0.1999999998666</v>
      </c>
      <c r="CS68" s="2">
        <f>INDEX([1]age_tranches_5ans_nb_sex!$1:$1048576,MATCH('SectorStat-Age-Hommes'!$A68,[1]age_tranches_5ans_nb_sex!$A:$A,0),40)/5</f>
        <v>0.1999999998666</v>
      </c>
      <c r="CT68" s="2">
        <f>INDEX([1]age_tranches_5ans_nb_sex!$1:$1048576,MATCH('SectorStat-Age-Hommes'!$A68,[1]age_tranches_5ans_nb_sex!$A:$A,0),40)/5</f>
        <v>0.1999999998666</v>
      </c>
      <c r="CZ68" s="3"/>
      <c r="DA68" s="3"/>
      <c r="DB68" s="3"/>
      <c r="DC68" s="3"/>
      <c r="DD68" s="3"/>
    </row>
    <row r="69" spans="1:108" x14ac:dyDescent="0.35">
      <c r="A69" s="1" t="s">
        <v>137</v>
      </c>
      <c r="B69" s="1" t="s">
        <v>138</v>
      </c>
      <c r="C69" t="str">
        <f>INDEX([1]SectorStat!$1:$1048576,MATCH('[1]Distribution ages'!$A69,[1]SectorStat!$B:$B,0),4)</f>
        <v>Anderlecht</v>
      </c>
      <c r="D69">
        <f>INDEX([1]age_tranches_5ans_nb_sex!$1:$1048576,MATCH('SectorStat-Age-Hommes'!$A69,[1]age_tranches_5ans_nb_sex!$A:$A,0),4)/5</f>
        <v>7.5999999999760011</v>
      </c>
      <c r="E69">
        <f>INDEX([1]age_tranches_5ans_nb_sex!$1:$1048576,MATCH('SectorStat-Age-Hommes'!$A69,[1]age_tranches_5ans_nb_sex!$A:$A,0),4)/5</f>
        <v>7.5999999999760011</v>
      </c>
      <c r="F69">
        <f>INDEX([1]age_tranches_5ans_nb_sex!$1:$1048576,MATCH('SectorStat-Age-Hommes'!$A69,[1]age_tranches_5ans_nb_sex!$A:$A,0),4)/5</f>
        <v>7.5999999999760011</v>
      </c>
      <c r="G69">
        <f>INDEX([1]age_tranches_5ans_nb_sex!$1:$1048576,MATCH('SectorStat-Age-Hommes'!$A69,[1]age_tranches_5ans_nb_sex!$A:$A,0),4)/5</f>
        <v>7.5999999999760011</v>
      </c>
      <c r="H69">
        <f>INDEX([1]age_tranches_5ans_nb_sex!$1:$1048576,MATCH('SectorStat-Age-Hommes'!$A69,[1]age_tranches_5ans_nb_sex!$A:$A,0),4)/5</f>
        <v>7.5999999999760011</v>
      </c>
      <c r="I69">
        <f>INDEX([1]age_tranches_5ans_nb_sex!$1:$1048576,MATCH('SectorStat-Age-Hommes'!$A69,[1]age_tranches_5ans_nb_sex!$A:$A,0),6)/5</f>
        <v>8.9999999999376019</v>
      </c>
      <c r="J69">
        <f>INDEX([1]age_tranches_5ans_nb_sex!$1:$1048576,MATCH('SectorStat-Age-Hommes'!$A69,[1]age_tranches_5ans_nb_sex!$A:$A,0),6)/5</f>
        <v>8.9999999999376019</v>
      </c>
      <c r="K69">
        <f>INDEX([1]age_tranches_5ans_nb_sex!$1:$1048576,MATCH('SectorStat-Age-Hommes'!$A69,[1]age_tranches_5ans_nb_sex!$A:$A,0),6)/5</f>
        <v>8.9999999999376019</v>
      </c>
      <c r="L69">
        <f>INDEX([1]age_tranches_5ans_nb_sex!$1:$1048576,MATCH('SectorStat-Age-Hommes'!$A69,[1]age_tranches_5ans_nb_sex!$A:$A,0),6)/5</f>
        <v>8.9999999999376019</v>
      </c>
      <c r="M69">
        <f>INDEX([1]age_tranches_5ans_nb_sex!$1:$1048576,MATCH('SectorStat-Age-Hommes'!$A69,[1]age_tranches_5ans_nb_sex!$A:$A,0),6)/5</f>
        <v>8.9999999999376019</v>
      </c>
      <c r="N69">
        <f>INDEX([1]age_tranches_5ans_nb_sex!$1:$1048576,MATCH('SectorStat-Age-Hommes'!$A69,[1]age_tranches_5ans_nb_sex!$A:$A,0),8)/5</f>
        <v>9.7999999999463991</v>
      </c>
      <c r="O69">
        <f>INDEX([1]age_tranches_5ans_nb_sex!$1:$1048576,MATCH('SectorStat-Age-Hommes'!$A69,[1]age_tranches_5ans_nb_sex!$A:$A,0),8)/5</f>
        <v>9.7999999999463991</v>
      </c>
      <c r="P69">
        <f>INDEX([1]age_tranches_5ans_nb_sex!$1:$1048576,MATCH('SectorStat-Age-Hommes'!$A69,[1]age_tranches_5ans_nb_sex!$A:$A,0),8)/5</f>
        <v>9.7999999999463991</v>
      </c>
      <c r="Q69">
        <f>INDEX([1]age_tranches_5ans_nb_sex!$1:$1048576,MATCH('SectorStat-Age-Hommes'!$A69,[1]age_tranches_5ans_nb_sex!$A:$A,0),8)/5</f>
        <v>9.7999999999463991</v>
      </c>
      <c r="R69">
        <f>INDEX([1]age_tranches_5ans_nb_sex!$1:$1048576,MATCH('SectorStat-Age-Hommes'!$A69,[1]age_tranches_5ans_nb_sex!$A:$A,0),8)/5</f>
        <v>9.7999999999463991</v>
      </c>
      <c r="S69">
        <f>INDEX([1]age_tranches_5ans_nb_sex!$1:$1048576,MATCH('SectorStat-Age-Hommes'!$A69,[1]age_tranches_5ans_nb_sex!$A:$A,0),10)/5</f>
        <v>8.1999999999288011</v>
      </c>
      <c r="T69">
        <f>INDEX([1]age_tranches_5ans_nb_sex!$1:$1048576,MATCH('SectorStat-Age-Hommes'!$A69,[1]age_tranches_5ans_nb_sex!$A:$A,0),10)/5</f>
        <v>8.1999999999288011</v>
      </c>
      <c r="U69">
        <f>INDEX([1]age_tranches_5ans_nb_sex!$1:$1048576,MATCH('SectorStat-Age-Hommes'!$A69,[1]age_tranches_5ans_nb_sex!$A:$A,0),10)/5</f>
        <v>8.1999999999288011</v>
      </c>
      <c r="V69">
        <f>INDEX([1]age_tranches_5ans_nb_sex!$1:$1048576,MATCH('SectorStat-Age-Hommes'!$A69,[1]age_tranches_5ans_nb_sex!$A:$A,0),10)/5</f>
        <v>8.1999999999288011</v>
      </c>
      <c r="W69">
        <f>INDEX([1]age_tranches_5ans_nb_sex!$1:$1048576,MATCH('SectorStat-Age-Hommes'!$A69,[1]age_tranches_5ans_nb_sex!$A:$A,0),10)/5</f>
        <v>8.1999999999288011</v>
      </c>
      <c r="X69">
        <f>INDEX([1]age_tranches_5ans_nb_sex!$1:$1048576,MATCH('SectorStat-Age-Hommes'!$A69,[1]age_tranches_5ans_nb_sex!$A:$A,0),10)/5</f>
        <v>8.1999999999288011</v>
      </c>
      <c r="Y69">
        <f>INDEX([1]age_tranches_5ans_nb_sex!$1:$1048576,MATCH('SectorStat-Age-Hommes'!$A69,[1]age_tranches_5ans_nb_sex!$A:$A,0),12)/5</f>
        <v>6.4000000000703992</v>
      </c>
      <c r="Z69">
        <f>INDEX([1]age_tranches_5ans_nb_sex!$1:$1048576,MATCH('SectorStat-Age-Hommes'!$A69,[1]age_tranches_5ans_nb_sex!$A:$A,0),12)/5</f>
        <v>6.4000000000703992</v>
      </c>
      <c r="AA69">
        <f>INDEX([1]age_tranches_5ans_nb_sex!$1:$1048576,MATCH('SectorStat-Age-Hommes'!$A69,[1]age_tranches_5ans_nb_sex!$A:$A,0),12)/5</f>
        <v>6.4000000000703992</v>
      </c>
      <c r="AB69">
        <f>INDEX([1]age_tranches_5ans_nb_sex!$1:$1048576,MATCH('SectorStat-Age-Hommes'!$A69,[1]age_tranches_5ans_nb_sex!$A:$A,0),12)/5</f>
        <v>6.4000000000703992</v>
      </c>
      <c r="AC69">
        <f>INDEX([1]age_tranches_5ans_nb_sex!$1:$1048576,MATCH('SectorStat-Age-Hommes'!$A69,[1]age_tranches_5ans_nb_sex!$A:$A,0),14)/5</f>
        <v>1.6000000000175998</v>
      </c>
      <c r="AD69">
        <f>INDEX([1]age_tranches_5ans_nb_sex!$1:$1048576,MATCH('SectorStat-Age-Hommes'!$A69,[1]age_tranches_5ans_nb_sex!$A:$A,0),14)/5</f>
        <v>1.6000000000175998</v>
      </c>
      <c r="AE69">
        <f>INDEX([1]age_tranches_5ans_nb_sex!$1:$1048576,MATCH('SectorStat-Age-Hommes'!$A69,[1]age_tranches_5ans_nb_sex!$A:$A,0),14)/5</f>
        <v>1.6000000000175998</v>
      </c>
      <c r="AF69">
        <f>INDEX([1]age_tranches_5ans_nb_sex!$1:$1048576,MATCH('SectorStat-Age-Hommes'!$A69,[1]age_tranches_5ans_nb_sex!$A:$A,0),14)/5</f>
        <v>1.6000000000175998</v>
      </c>
      <c r="AG69">
        <f>INDEX([1]age_tranches_5ans_nb_sex!$1:$1048576,MATCH('SectorStat-Age-Hommes'!$A69,[1]age_tranches_5ans_nb_sex!$A:$A,0),14)/5</f>
        <v>1.6000000000175998</v>
      </c>
      <c r="AH69">
        <f>INDEX([1]age_tranches_5ans_nb_sex!$1:$1048576,MATCH('SectorStat-Age-Hommes'!$A69,[1]age_tranches_5ans_nb_sex!$A:$A,0),16)/5</f>
        <v>1.9999999999143998</v>
      </c>
      <c r="AI69">
        <f>INDEX([1]age_tranches_5ans_nb_sex!$1:$1048576,MATCH('SectorStat-Age-Hommes'!$A69,[1]age_tranches_5ans_nb_sex!$A:$A,0),16)/5</f>
        <v>1.9999999999143998</v>
      </c>
      <c r="AJ69">
        <f>INDEX([1]age_tranches_5ans_nb_sex!$1:$1048576,MATCH('SectorStat-Age-Hommes'!$A69,[1]age_tranches_5ans_nb_sex!$A:$A,0),16)/5</f>
        <v>1.9999999999143998</v>
      </c>
      <c r="AK69">
        <f>INDEX([1]age_tranches_5ans_nb_sex!$1:$1048576,MATCH('SectorStat-Age-Hommes'!$A69,[1]age_tranches_5ans_nb_sex!$A:$A,0),16)/5</f>
        <v>1.9999999999143998</v>
      </c>
      <c r="AL69">
        <f>INDEX([1]age_tranches_5ans_nb_sex!$1:$1048576,MATCH('SectorStat-Age-Hommes'!$A69,[1]age_tranches_5ans_nb_sex!$A:$A,0),16)/5</f>
        <v>1.9999999999143998</v>
      </c>
      <c r="AM69">
        <f>INDEX([1]age_tranches_5ans_nb_sex!$1:$1048576,MATCH('SectorStat-Age-Hommes'!$A69,[1]age_tranches_5ans_nb_sex!$A:$A,0),18)/5</f>
        <v>3.5999999999320003</v>
      </c>
      <c r="AN69">
        <f>INDEX([1]age_tranches_5ans_nb_sex!$1:$1048576,MATCH('SectorStat-Age-Hommes'!$A69,[1]age_tranches_5ans_nb_sex!$A:$A,0),18)/5</f>
        <v>3.5999999999320003</v>
      </c>
      <c r="AO69">
        <f>INDEX([1]age_tranches_5ans_nb_sex!$1:$1048576,MATCH('SectorStat-Age-Hommes'!$A69,[1]age_tranches_5ans_nb_sex!$A:$A,0),18)/5</f>
        <v>3.5999999999320003</v>
      </c>
      <c r="AP69">
        <f>INDEX([1]age_tranches_5ans_nb_sex!$1:$1048576,MATCH('SectorStat-Age-Hommes'!$A69,[1]age_tranches_5ans_nb_sex!$A:$A,0),18)/5</f>
        <v>3.5999999999320003</v>
      </c>
      <c r="AQ69">
        <f>INDEX([1]age_tranches_5ans_nb_sex!$1:$1048576,MATCH('SectorStat-Age-Hommes'!$A69,[1]age_tranches_5ans_nb_sex!$A:$A,0),18)/5</f>
        <v>3.5999999999320003</v>
      </c>
      <c r="AR69">
        <f>INDEX([1]age_tranches_5ans_nb_sex!$1:$1048576,MATCH('SectorStat-Age-Hommes'!$A69,[1]age_tranches_5ans_nb_sex!$A:$A,0),20)/5</f>
        <v>8.9999999999376019</v>
      </c>
      <c r="AS69">
        <f>INDEX([1]age_tranches_5ans_nb_sex!$1:$1048576,MATCH('SectorStat-Age-Hommes'!$A69,[1]age_tranches_5ans_nb_sex!$A:$A,0),20)/5</f>
        <v>8.9999999999376019</v>
      </c>
      <c r="AT69">
        <f>INDEX([1]age_tranches_5ans_nb_sex!$1:$1048576,MATCH('SectorStat-Age-Hommes'!$A69,[1]age_tranches_5ans_nb_sex!$A:$A,0),20)/5</f>
        <v>8.9999999999376019</v>
      </c>
      <c r="AU69">
        <f>INDEX([1]age_tranches_5ans_nb_sex!$1:$1048576,MATCH('SectorStat-Age-Hommes'!$A69,[1]age_tranches_5ans_nb_sex!$A:$A,0),20)/5</f>
        <v>8.9999999999376019</v>
      </c>
      <c r="AV69">
        <f>INDEX([1]age_tranches_5ans_nb_sex!$1:$1048576,MATCH('SectorStat-Age-Hommes'!$A69,[1]age_tranches_5ans_nb_sex!$A:$A,0),20)/5</f>
        <v>8.9999999999376019</v>
      </c>
      <c r="AW69">
        <f>INDEX([1]age_tranches_5ans_nb_sex!$1:$1048576,MATCH('SectorStat-Age-Hommes'!$A69,[1]age_tranches_5ans_nb_sex!$A:$A,0),22)/5</f>
        <v>10.200000000058399</v>
      </c>
      <c r="AX69">
        <f>INDEX([1]age_tranches_5ans_nb_sex!$1:$1048576,MATCH('SectorStat-Age-Hommes'!$A69,[1]age_tranches_5ans_nb_sex!$A:$A,0),22)/5</f>
        <v>10.200000000058399</v>
      </c>
      <c r="AY69">
        <f>INDEX([1]age_tranches_5ans_nb_sex!$1:$1048576,MATCH('SectorStat-Age-Hommes'!$A69,[1]age_tranches_5ans_nb_sex!$A:$A,0),22)/5</f>
        <v>10.200000000058399</v>
      </c>
      <c r="AZ69">
        <f>INDEX([1]age_tranches_5ans_nb_sex!$1:$1048576,MATCH('SectorStat-Age-Hommes'!$A69,[1]age_tranches_5ans_nb_sex!$A:$A,0),22)/5</f>
        <v>10.200000000058399</v>
      </c>
      <c r="BA69">
        <f>INDEX([1]age_tranches_5ans_nb_sex!$1:$1048576,MATCH('SectorStat-Age-Hommes'!$A69,[1]age_tranches_5ans_nb_sex!$A:$A,0),22)/5</f>
        <v>10.200000000058399</v>
      </c>
      <c r="BB69">
        <f>INDEX([1]age_tranches_5ans_nb_sex!$1:$1048576,MATCH('SectorStat-Age-Hommes'!$A69,[1]age_tranches_5ans_nb_sex!$A:$A,0),24)/5</f>
        <v>8.3999999999848001</v>
      </c>
      <c r="BC69">
        <f>INDEX([1]age_tranches_5ans_nb_sex!$1:$1048576,MATCH('SectorStat-Age-Hommes'!$A69,[1]age_tranches_5ans_nb_sex!$A:$A,0),24)/5</f>
        <v>8.3999999999848001</v>
      </c>
      <c r="BD69">
        <f>INDEX([1]age_tranches_5ans_nb_sex!$1:$1048576,MATCH('SectorStat-Age-Hommes'!$A69,[1]age_tranches_5ans_nb_sex!$A:$A,0),24)/5</f>
        <v>8.3999999999848001</v>
      </c>
      <c r="BE69">
        <f>INDEX([1]age_tranches_5ans_nb_sex!$1:$1048576,MATCH('SectorStat-Age-Hommes'!$A69,[1]age_tranches_5ans_nb_sex!$A:$A,0),24)/5</f>
        <v>8.3999999999848001</v>
      </c>
      <c r="BF69">
        <f>INDEX([1]age_tranches_5ans_nb_sex!$1:$1048576,MATCH('SectorStat-Age-Hommes'!$A69,[1]age_tranches_5ans_nb_sex!$A:$A,0),24)/5</f>
        <v>8.3999999999848001</v>
      </c>
      <c r="BG69">
        <f>INDEX([1]age_tranches_5ans_nb_sex!$1:$1048576,MATCH('SectorStat-Age-Hommes'!$A69,[1]age_tranches_5ans_nb_sex!$A:$A,0),26)/5</f>
        <v>8.0000000000879989</v>
      </c>
      <c r="BH69">
        <f>INDEX([1]age_tranches_5ans_nb_sex!$1:$1048576,MATCH('SectorStat-Age-Hommes'!$A69,[1]age_tranches_5ans_nb_sex!$A:$A,0),26)/5</f>
        <v>8.0000000000879989</v>
      </c>
      <c r="BI69">
        <f>INDEX([1]age_tranches_5ans_nb_sex!$1:$1048576,MATCH('SectorStat-Age-Hommes'!$A69,[1]age_tranches_5ans_nb_sex!$A:$A,0),26)/5</f>
        <v>8.0000000000879989</v>
      </c>
      <c r="BJ69">
        <f>INDEX([1]age_tranches_5ans_nb_sex!$1:$1048576,MATCH('SectorStat-Age-Hommes'!$A69,[1]age_tranches_5ans_nb_sex!$A:$A,0),26)/5</f>
        <v>8.0000000000879989</v>
      </c>
      <c r="BK69">
        <f>INDEX([1]age_tranches_5ans_nb_sex!$1:$1048576,MATCH('SectorStat-Age-Hommes'!$A69,[1]age_tranches_5ans_nb_sex!$A:$A,0),26)/5</f>
        <v>8.0000000000879989</v>
      </c>
      <c r="BL69">
        <f>INDEX([1]age_tranches_5ans_nb_sex!$1:$1048576,MATCH('SectorStat-Age-Hommes'!$A69,[1]age_tranches_5ans_nb_sex!$A:$A,0),28)/5</f>
        <v>4.9999999998935998</v>
      </c>
      <c r="BM69">
        <f>INDEX([1]age_tranches_5ans_nb_sex!$1:$1048576,MATCH('SectorStat-Age-Hommes'!$A69,[1]age_tranches_5ans_nb_sex!$A:$A,0),28)/5</f>
        <v>4.9999999998935998</v>
      </c>
      <c r="BN69">
        <f>INDEX([1]age_tranches_5ans_nb_sex!$1:$1048576,MATCH('SectorStat-Age-Hommes'!$A69,[1]age_tranches_5ans_nb_sex!$A:$A,0),28)/5</f>
        <v>4.9999999998935998</v>
      </c>
      <c r="BO69">
        <f>INDEX([1]age_tranches_5ans_nb_sex!$1:$1048576,MATCH('SectorStat-Age-Hommes'!$A69,[1]age_tranches_5ans_nb_sex!$A:$A,0),28)/5</f>
        <v>4.9999999998935998</v>
      </c>
      <c r="BP69">
        <f>INDEX([1]age_tranches_5ans_nb_sex!$1:$1048576,MATCH('SectorStat-Age-Hommes'!$A69,[1]age_tranches_5ans_nb_sex!$A:$A,0),28)/5</f>
        <v>4.9999999998935998</v>
      </c>
      <c r="BQ69">
        <f>INDEX([1]age_tranches_5ans_nb_sex!$1:$1048576,MATCH('SectorStat-Age-Hommes'!$A69,[1]age_tranches_5ans_nb_sex!$A:$A,0),30)/5</f>
        <v>4.2000000000999993</v>
      </c>
      <c r="BR69">
        <f>INDEX([1]age_tranches_5ans_nb_sex!$1:$1048576,MATCH('SectorStat-Age-Hommes'!$A69,[1]age_tranches_5ans_nb_sex!$A:$A,0),30)/5</f>
        <v>4.2000000000999993</v>
      </c>
      <c r="BS69">
        <f>INDEX([1]age_tranches_5ans_nb_sex!$1:$1048576,MATCH('SectorStat-Age-Hommes'!$A69,[1]age_tranches_5ans_nb_sex!$A:$A,0),30)/5</f>
        <v>4.2000000000999993</v>
      </c>
      <c r="BT69">
        <f>INDEX([1]age_tranches_5ans_nb_sex!$1:$1048576,MATCH('SectorStat-Age-Hommes'!$A69,[1]age_tranches_5ans_nb_sex!$A:$A,0),30)/5</f>
        <v>4.2000000000999993</v>
      </c>
      <c r="BU69">
        <f>INDEX([1]age_tranches_5ans_nb_sex!$1:$1048576,MATCH('SectorStat-Age-Hommes'!$A69,[1]age_tranches_5ans_nb_sex!$A:$A,0),30)/5</f>
        <v>4.2000000000999993</v>
      </c>
      <c r="BV69">
        <f>INDEX([1]age_tranches_5ans_nb_sex!$1:$1048576,MATCH('SectorStat-Age-Hommes'!$A69,[1]age_tranches_5ans_nb_sex!$A:$A,0),32)/5</f>
        <v>3.5999999999320003</v>
      </c>
      <c r="BW69">
        <f>INDEX([1]age_tranches_5ans_nb_sex!$1:$1048576,MATCH('SectorStat-Age-Hommes'!$A69,[1]age_tranches_5ans_nb_sex!$A:$A,0),32)/5</f>
        <v>3.5999999999320003</v>
      </c>
      <c r="BX69">
        <f>INDEX([1]age_tranches_5ans_nb_sex!$1:$1048576,MATCH('SectorStat-Age-Hommes'!$A69,[1]age_tranches_5ans_nb_sex!$A:$A,0),32)/5</f>
        <v>3.5999999999320003</v>
      </c>
      <c r="BY69">
        <f>INDEX([1]age_tranches_5ans_nb_sex!$1:$1048576,MATCH('SectorStat-Age-Hommes'!$A69,[1]age_tranches_5ans_nb_sex!$A:$A,0),32)/5</f>
        <v>3.5999999999320003</v>
      </c>
      <c r="BZ69">
        <f>INDEX([1]age_tranches_5ans_nb_sex!$1:$1048576,MATCH('SectorStat-Age-Hommes'!$A69,[1]age_tranches_5ans_nb_sex!$A:$A,0),32)/5</f>
        <v>3.5999999999320003</v>
      </c>
      <c r="CA69">
        <f>INDEX([1]age_tranches_5ans_nb_sex!$1:$1048576,MATCH('SectorStat-Age-Hommes'!$A69,[1]age_tranches_5ans_nb_sex!$A:$A,0),34)/5</f>
        <v>2.7999999999231999</v>
      </c>
      <c r="CB69">
        <f>INDEX([1]age_tranches_5ans_nb_sex!$1:$1048576,MATCH('SectorStat-Age-Hommes'!$A69,[1]age_tranches_5ans_nb_sex!$A:$A,0),34)/5</f>
        <v>2.7999999999231999</v>
      </c>
      <c r="CC69">
        <f>INDEX([1]age_tranches_5ans_nb_sex!$1:$1048576,MATCH('SectorStat-Age-Hommes'!$A69,[1]age_tranches_5ans_nb_sex!$A:$A,0),34)/5</f>
        <v>2.7999999999231999</v>
      </c>
      <c r="CD69">
        <f>INDEX([1]age_tranches_5ans_nb_sex!$1:$1048576,MATCH('SectorStat-Age-Hommes'!$A69,[1]age_tranches_5ans_nb_sex!$A:$A,0),34)/5</f>
        <v>2.7999999999231999</v>
      </c>
      <c r="CE69">
        <f>INDEX([1]age_tranches_5ans_nb_sex!$1:$1048576,MATCH('SectorStat-Age-Hommes'!$A69,[1]age_tranches_5ans_nb_sex!$A:$A,0),34)/5</f>
        <v>2.7999999999231999</v>
      </c>
      <c r="CF69">
        <f>INDEX([1]age_tranches_5ans_nb_sex!$1:$1048576,MATCH('SectorStat-Age-Hommes'!$A69,[1]age_tranches_5ans_nb_sex!$A:$A,0),36)/5</f>
        <v>2.6000000000824004</v>
      </c>
      <c r="CG69">
        <f>INDEX([1]age_tranches_5ans_nb_sex!$1:$1048576,MATCH('SectorStat-Age-Hommes'!$A69,[1]age_tranches_5ans_nb_sex!$A:$A,0),36)/5</f>
        <v>2.6000000000824004</v>
      </c>
      <c r="CH69">
        <f>INDEX([1]age_tranches_5ans_nb_sex!$1:$1048576,MATCH('SectorStat-Age-Hommes'!$A69,[1]age_tranches_5ans_nb_sex!$A:$A,0),36)/5</f>
        <v>2.6000000000824004</v>
      </c>
      <c r="CI69">
        <f>INDEX([1]age_tranches_5ans_nb_sex!$1:$1048576,MATCH('SectorStat-Age-Hommes'!$A69,[1]age_tranches_5ans_nb_sex!$A:$A,0),36)/5</f>
        <v>2.6000000000824004</v>
      </c>
      <c r="CJ69">
        <f>INDEX([1]age_tranches_5ans_nb_sex!$1:$1048576,MATCH('SectorStat-Age-Hommes'!$A69,[1]age_tranches_5ans_nb_sex!$A:$A,0),36)/5</f>
        <v>2.6000000000824004</v>
      </c>
      <c r="CK69">
        <f>INDEX([1]age_tranches_5ans_nb_sex!$1:$1048576,MATCH('SectorStat-Age-Hommes'!$A69,[1]age_tranches_5ans_nb_sex!$A:$A,0),38)/5</f>
        <v>0.80000000000879989</v>
      </c>
      <c r="CL69">
        <f>INDEX([1]age_tranches_5ans_nb_sex!$1:$1048576,MATCH('SectorStat-Age-Hommes'!$A69,[1]age_tranches_5ans_nb_sex!$A:$A,0),38)/5</f>
        <v>0.80000000000879989</v>
      </c>
      <c r="CM69">
        <f>INDEX([1]age_tranches_5ans_nb_sex!$1:$1048576,MATCH('SectorStat-Age-Hommes'!$A69,[1]age_tranches_5ans_nb_sex!$A:$A,0),38)/5</f>
        <v>0.80000000000879989</v>
      </c>
      <c r="CN69">
        <f>INDEX([1]age_tranches_5ans_nb_sex!$1:$1048576,MATCH('SectorStat-Age-Hommes'!$A69,[1]age_tranches_5ans_nb_sex!$A:$A,0),38)/5</f>
        <v>0.80000000000879989</v>
      </c>
      <c r="CO69">
        <f>INDEX([1]age_tranches_5ans_nb_sex!$1:$1048576,MATCH('SectorStat-Age-Hommes'!$A69,[1]age_tranches_5ans_nb_sex!$A:$A,0),38)/5</f>
        <v>0.80000000000879989</v>
      </c>
      <c r="CP69" s="2">
        <f>INDEX([1]age_tranches_5ans_nb_sex!$1:$1048576,MATCH('SectorStat-Age-Hommes'!$A69,[1]age_tranches_5ans_nb_sex!$A:$A,0),40)/5</f>
        <v>0</v>
      </c>
      <c r="CQ69" s="2">
        <f>INDEX([1]age_tranches_5ans_nb_sex!$1:$1048576,MATCH('SectorStat-Age-Hommes'!$A69,[1]age_tranches_5ans_nb_sex!$A:$A,0),40)/5</f>
        <v>0</v>
      </c>
      <c r="CR69" s="2">
        <f>INDEX([1]age_tranches_5ans_nb_sex!$1:$1048576,MATCH('SectorStat-Age-Hommes'!$A69,[1]age_tranches_5ans_nb_sex!$A:$A,0),40)/5</f>
        <v>0</v>
      </c>
      <c r="CS69" s="2">
        <f>INDEX([1]age_tranches_5ans_nb_sex!$1:$1048576,MATCH('SectorStat-Age-Hommes'!$A69,[1]age_tranches_5ans_nb_sex!$A:$A,0),40)/5</f>
        <v>0</v>
      </c>
      <c r="CT69" s="2">
        <f>INDEX([1]age_tranches_5ans_nb_sex!$1:$1048576,MATCH('SectorStat-Age-Hommes'!$A69,[1]age_tranches_5ans_nb_sex!$A:$A,0),40)/5</f>
        <v>0</v>
      </c>
      <c r="CZ69" s="3"/>
      <c r="DA69" s="3"/>
      <c r="DB69" s="3"/>
      <c r="DC69" s="3"/>
      <c r="DD69" s="3"/>
    </row>
    <row r="70" spans="1:108" x14ac:dyDescent="0.35">
      <c r="A70" s="1" t="s">
        <v>139</v>
      </c>
      <c r="B70" s="1" t="s">
        <v>140</v>
      </c>
      <c r="C70" t="str">
        <f>INDEX([1]SectorStat!$1:$1048576,MATCH('[1]Distribution ages'!$A70,[1]SectorStat!$B:$B,0),4)</f>
        <v>Anderlecht</v>
      </c>
      <c r="D70">
        <f>INDEX([1]age_tranches_5ans_nb_sex!$1:$1048576,MATCH('SectorStat-Age-Hommes'!$A70,[1]age_tranches_5ans_nb_sex!$A:$A,0),4)/5</f>
        <v>20.600000000069603</v>
      </c>
      <c r="E70">
        <f>INDEX([1]age_tranches_5ans_nb_sex!$1:$1048576,MATCH('SectorStat-Age-Hommes'!$A70,[1]age_tranches_5ans_nb_sex!$A:$A,0),4)/5</f>
        <v>20.600000000069603</v>
      </c>
      <c r="F70">
        <f>INDEX([1]age_tranches_5ans_nb_sex!$1:$1048576,MATCH('SectorStat-Age-Hommes'!$A70,[1]age_tranches_5ans_nb_sex!$A:$A,0),4)/5</f>
        <v>20.600000000069603</v>
      </c>
      <c r="G70">
        <f>INDEX([1]age_tranches_5ans_nb_sex!$1:$1048576,MATCH('SectorStat-Age-Hommes'!$A70,[1]age_tranches_5ans_nb_sex!$A:$A,0),4)/5</f>
        <v>20.600000000069603</v>
      </c>
      <c r="H70">
        <f>INDEX([1]age_tranches_5ans_nb_sex!$1:$1048576,MATCH('SectorStat-Age-Hommes'!$A70,[1]age_tranches_5ans_nb_sex!$A:$A,0),4)/5</f>
        <v>20.600000000069603</v>
      </c>
      <c r="I70">
        <f>INDEX([1]age_tranches_5ans_nb_sex!$1:$1048576,MATCH('SectorStat-Age-Hommes'!$A70,[1]age_tranches_5ans_nb_sex!$A:$A,0),6)/5</f>
        <v>17.6000000001176</v>
      </c>
      <c r="J70">
        <f>INDEX([1]age_tranches_5ans_nb_sex!$1:$1048576,MATCH('SectorStat-Age-Hommes'!$A70,[1]age_tranches_5ans_nb_sex!$A:$A,0),6)/5</f>
        <v>17.6000000001176</v>
      </c>
      <c r="K70">
        <f>INDEX([1]age_tranches_5ans_nb_sex!$1:$1048576,MATCH('SectorStat-Age-Hommes'!$A70,[1]age_tranches_5ans_nb_sex!$A:$A,0),6)/5</f>
        <v>17.6000000001176</v>
      </c>
      <c r="L70">
        <f>INDEX([1]age_tranches_5ans_nb_sex!$1:$1048576,MATCH('SectorStat-Age-Hommes'!$A70,[1]age_tranches_5ans_nb_sex!$A:$A,0),6)/5</f>
        <v>17.6000000001176</v>
      </c>
      <c r="M70">
        <f>INDEX([1]age_tranches_5ans_nb_sex!$1:$1048576,MATCH('SectorStat-Age-Hommes'!$A70,[1]age_tranches_5ans_nb_sex!$A:$A,0),6)/5</f>
        <v>17.6000000001176</v>
      </c>
      <c r="N70">
        <f>INDEX([1]age_tranches_5ans_nb_sex!$1:$1048576,MATCH('SectorStat-Age-Hommes'!$A70,[1]age_tranches_5ans_nb_sex!$A:$A,0),8)/5</f>
        <v>13.6000000001816</v>
      </c>
      <c r="O70">
        <f>INDEX([1]age_tranches_5ans_nb_sex!$1:$1048576,MATCH('SectorStat-Age-Hommes'!$A70,[1]age_tranches_5ans_nb_sex!$A:$A,0),8)/5</f>
        <v>13.6000000001816</v>
      </c>
      <c r="P70">
        <f>INDEX([1]age_tranches_5ans_nb_sex!$1:$1048576,MATCH('SectorStat-Age-Hommes'!$A70,[1]age_tranches_5ans_nb_sex!$A:$A,0),8)/5</f>
        <v>13.6000000001816</v>
      </c>
      <c r="Q70">
        <f>INDEX([1]age_tranches_5ans_nb_sex!$1:$1048576,MATCH('SectorStat-Age-Hommes'!$A70,[1]age_tranches_5ans_nb_sex!$A:$A,0),8)/5</f>
        <v>13.6000000001816</v>
      </c>
      <c r="R70">
        <f>INDEX([1]age_tranches_5ans_nb_sex!$1:$1048576,MATCH('SectorStat-Age-Hommes'!$A70,[1]age_tranches_5ans_nb_sex!$A:$A,0),8)/5</f>
        <v>13.6000000001816</v>
      </c>
      <c r="S70">
        <f>INDEX([1]age_tranches_5ans_nb_sex!$1:$1048576,MATCH('SectorStat-Age-Hommes'!$A70,[1]age_tranches_5ans_nb_sex!$A:$A,0),10)/5</f>
        <v>9.3999999998496016</v>
      </c>
      <c r="T70">
        <f>INDEX([1]age_tranches_5ans_nb_sex!$1:$1048576,MATCH('SectorStat-Age-Hommes'!$A70,[1]age_tranches_5ans_nb_sex!$A:$A,0),10)/5</f>
        <v>9.3999999998496016</v>
      </c>
      <c r="U70">
        <f>INDEX([1]age_tranches_5ans_nb_sex!$1:$1048576,MATCH('SectorStat-Age-Hommes'!$A70,[1]age_tranches_5ans_nb_sex!$A:$A,0),10)/5</f>
        <v>9.3999999998496016</v>
      </c>
      <c r="V70">
        <f>INDEX([1]age_tranches_5ans_nb_sex!$1:$1048576,MATCH('SectorStat-Age-Hommes'!$A70,[1]age_tranches_5ans_nb_sex!$A:$A,0),10)/5</f>
        <v>9.3999999998496016</v>
      </c>
      <c r="W70">
        <f>INDEX([1]age_tranches_5ans_nb_sex!$1:$1048576,MATCH('SectorStat-Age-Hommes'!$A70,[1]age_tranches_5ans_nb_sex!$A:$A,0),10)/5</f>
        <v>9.3999999998496016</v>
      </c>
      <c r="X70">
        <f>INDEX([1]age_tranches_5ans_nb_sex!$1:$1048576,MATCH('SectorStat-Age-Hommes'!$A70,[1]age_tranches_5ans_nb_sex!$A:$A,0),10)/5</f>
        <v>9.3999999998496016</v>
      </c>
      <c r="Y70">
        <f>INDEX([1]age_tranches_5ans_nb_sex!$1:$1048576,MATCH('SectorStat-Age-Hommes'!$A70,[1]age_tranches_5ans_nb_sex!$A:$A,0),12)/5</f>
        <v>9.1999999998527997</v>
      </c>
      <c r="Z70">
        <f>INDEX([1]age_tranches_5ans_nb_sex!$1:$1048576,MATCH('SectorStat-Age-Hommes'!$A70,[1]age_tranches_5ans_nb_sex!$A:$A,0),12)/5</f>
        <v>9.1999999998527997</v>
      </c>
      <c r="AA70">
        <f>INDEX([1]age_tranches_5ans_nb_sex!$1:$1048576,MATCH('SectorStat-Age-Hommes'!$A70,[1]age_tranches_5ans_nb_sex!$A:$A,0),12)/5</f>
        <v>9.1999999998527997</v>
      </c>
      <c r="AB70">
        <f>INDEX([1]age_tranches_5ans_nb_sex!$1:$1048576,MATCH('SectorStat-Age-Hommes'!$A70,[1]age_tranches_5ans_nb_sex!$A:$A,0),12)/5</f>
        <v>9.1999999998527997</v>
      </c>
      <c r="AC70">
        <f>INDEX([1]age_tranches_5ans_nb_sex!$1:$1048576,MATCH('SectorStat-Age-Hommes'!$A70,[1]age_tranches_5ans_nb_sex!$A:$A,0),14)/5</f>
        <v>13.6000000001816</v>
      </c>
      <c r="AD70">
        <f>INDEX([1]age_tranches_5ans_nb_sex!$1:$1048576,MATCH('SectorStat-Age-Hommes'!$A70,[1]age_tranches_5ans_nb_sex!$A:$A,0),14)/5</f>
        <v>13.6000000001816</v>
      </c>
      <c r="AE70">
        <f>INDEX([1]age_tranches_5ans_nb_sex!$1:$1048576,MATCH('SectorStat-Age-Hommes'!$A70,[1]age_tranches_5ans_nb_sex!$A:$A,0),14)/5</f>
        <v>13.6000000001816</v>
      </c>
      <c r="AF70">
        <f>INDEX([1]age_tranches_5ans_nb_sex!$1:$1048576,MATCH('SectorStat-Age-Hommes'!$A70,[1]age_tranches_5ans_nb_sex!$A:$A,0),14)/5</f>
        <v>13.6000000001816</v>
      </c>
      <c r="AG70">
        <f>INDEX([1]age_tranches_5ans_nb_sex!$1:$1048576,MATCH('SectorStat-Age-Hommes'!$A70,[1]age_tranches_5ans_nb_sex!$A:$A,0),14)/5</f>
        <v>13.6000000001816</v>
      </c>
      <c r="AH70">
        <f>INDEX([1]age_tranches_5ans_nb_sex!$1:$1048576,MATCH('SectorStat-Age-Hommes'!$A70,[1]age_tranches_5ans_nb_sex!$A:$A,0),16)/5</f>
        <v>19.400000000088802</v>
      </c>
      <c r="AI70">
        <f>INDEX([1]age_tranches_5ans_nb_sex!$1:$1048576,MATCH('SectorStat-Age-Hommes'!$A70,[1]age_tranches_5ans_nb_sex!$A:$A,0),16)/5</f>
        <v>19.400000000088802</v>
      </c>
      <c r="AJ70">
        <f>INDEX([1]age_tranches_5ans_nb_sex!$1:$1048576,MATCH('SectorStat-Age-Hommes'!$A70,[1]age_tranches_5ans_nb_sex!$A:$A,0),16)/5</f>
        <v>19.400000000088802</v>
      </c>
      <c r="AK70">
        <f>INDEX([1]age_tranches_5ans_nb_sex!$1:$1048576,MATCH('SectorStat-Age-Hommes'!$A70,[1]age_tranches_5ans_nb_sex!$A:$A,0),16)/5</f>
        <v>19.400000000088802</v>
      </c>
      <c r="AL70">
        <f>INDEX([1]age_tranches_5ans_nb_sex!$1:$1048576,MATCH('SectorStat-Age-Hommes'!$A70,[1]age_tranches_5ans_nb_sex!$A:$A,0),16)/5</f>
        <v>19.400000000088802</v>
      </c>
      <c r="AM70">
        <f>INDEX([1]age_tranches_5ans_nb_sex!$1:$1048576,MATCH('SectorStat-Age-Hommes'!$A70,[1]age_tranches_5ans_nb_sex!$A:$A,0),18)/5</f>
        <v>23.800000000018397</v>
      </c>
      <c r="AN70">
        <f>INDEX([1]age_tranches_5ans_nb_sex!$1:$1048576,MATCH('SectorStat-Age-Hommes'!$A70,[1]age_tranches_5ans_nb_sex!$A:$A,0),18)/5</f>
        <v>23.800000000018397</v>
      </c>
      <c r="AO70">
        <f>INDEX([1]age_tranches_5ans_nb_sex!$1:$1048576,MATCH('SectorStat-Age-Hommes'!$A70,[1]age_tranches_5ans_nb_sex!$A:$A,0),18)/5</f>
        <v>23.800000000018397</v>
      </c>
      <c r="AP70">
        <f>INDEX([1]age_tranches_5ans_nb_sex!$1:$1048576,MATCH('SectorStat-Age-Hommes'!$A70,[1]age_tranches_5ans_nb_sex!$A:$A,0),18)/5</f>
        <v>23.800000000018397</v>
      </c>
      <c r="AQ70">
        <f>INDEX([1]age_tranches_5ans_nb_sex!$1:$1048576,MATCH('SectorStat-Age-Hommes'!$A70,[1]age_tranches_5ans_nb_sex!$A:$A,0),18)/5</f>
        <v>23.800000000018397</v>
      </c>
      <c r="AR70">
        <f>INDEX([1]age_tranches_5ans_nb_sex!$1:$1048576,MATCH('SectorStat-Age-Hommes'!$A70,[1]age_tranches_5ans_nb_sex!$A:$A,0),20)/5</f>
        <v>21.400000000056799</v>
      </c>
      <c r="AS70">
        <f>INDEX([1]age_tranches_5ans_nb_sex!$1:$1048576,MATCH('SectorStat-Age-Hommes'!$A70,[1]age_tranches_5ans_nb_sex!$A:$A,0),20)/5</f>
        <v>21.400000000056799</v>
      </c>
      <c r="AT70">
        <f>INDEX([1]age_tranches_5ans_nb_sex!$1:$1048576,MATCH('SectorStat-Age-Hommes'!$A70,[1]age_tranches_5ans_nb_sex!$A:$A,0),20)/5</f>
        <v>21.400000000056799</v>
      </c>
      <c r="AU70">
        <f>INDEX([1]age_tranches_5ans_nb_sex!$1:$1048576,MATCH('SectorStat-Age-Hommes'!$A70,[1]age_tranches_5ans_nb_sex!$A:$A,0),20)/5</f>
        <v>21.400000000056799</v>
      </c>
      <c r="AV70">
        <f>INDEX([1]age_tranches_5ans_nb_sex!$1:$1048576,MATCH('SectorStat-Age-Hommes'!$A70,[1]age_tranches_5ans_nb_sex!$A:$A,0),20)/5</f>
        <v>21.400000000056799</v>
      </c>
      <c r="AW70">
        <f>INDEX([1]age_tranches_5ans_nb_sex!$1:$1048576,MATCH('SectorStat-Age-Hommes'!$A70,[1]age_tranches_5ans_nb_sex!$A:$A,0),22)/5</f>
        <v>17.200000000124</v>
      </c>
      <c r="AX70">
        <f>INDEX([1]age_tranches_5ans_nb_sex!$1:$1048576,MATCH('SectorStat-Age-Hommes'!$A70,[1]age_tranches_5ans_nb_sex!$A:$A,0),22)/5</f>
        <v>17.200000000124</v>
      </c>
      <c r="AY70">
        <f>INDEX([1]age_tranches_5ans_nb_sex!$1:$1048576,MATCH('SectorStat-Age-Hommes'!$A70,[1]age_tranches_5ans_nb_sex!$A:$A,0),22)/5</f>
        <v>17.200000000124</v>
      </c>
      <c r="AZ70">
        <f>INDEX([1]age_tranches_5ans_nb_sex!$1:$1048576,MATCH('SectorStat-Age-Hommes'!$A70,[1]age_tranches_5ans_nb_sex!$A:$A,0),22)/5</f>
        <v>17.200000000124</v>
      </c>
      <c r="BA70">
        <f>INDEX([1]age_tranches_5ans_nb_sex!$1:$1048576,MATCH('SectorStat-Age-Hommes'!$A70,[1]age_tranches_5ans_nb_sex!$A:$A,0),22)/5</f>
        <v>17.200000000124</v>
      </c>
      <c r="BB70">
        <f>INDEX([1]age_tranches_5ans_nb_sex!$1:$1048576,MATCH('SectorStat-Age-Hommes'!$A70,[1]age_tranches_5ans_nb_sex!$A:$A,0),24)/5</f>
        <v>15.600000000149601</v>
      </c>
      <c r="BC70">
        <f>INDEX([1]age_tranches_5ans_nb_sex!$1:$1048576,MATCH('SectorStat-Age-Hommes'!$A70,[1]age_tranches_5ans_nb_sex!$A:$A,0),24)/5</f>
        <v>15.600000000149601</v>
      </c>
      <c r="BD70">
        <f>INDEX([1]age_tranches_5ans_nb_sex!$1:$1048576,MATCH('SectorStat-Age-Hommes'!$A70,[1]age_tranches_5ans_nb_sex!$A:$A,0),24)/5</f>
        <v>15.600000000149601</v>
      </c>
      <c r="BE70">
        <f>INDEX([1]age_tranches_5ans_nb_sex!$1:$1048576,MATCH('SectorStat-Age-Hommes'!$A70,[1]age_tranches_5ans_nb_sex!$A:$A,0),24)/5</f>
        <v>15.600000000149601</v>
      </c>
      <c r="BF70">
        <f>INDEX([1]age_tranches_5ans_nb_sex!$1:$1048576,MATCH('SectorStat-Age-Hommes'!$A70,[1]age_tranches_5ans_nb_sex!$A:$A,0),24)/5</f>
        <v>15.600000000149601</v>
      </c>
      <c r="BG70">
        <f>INDEX([1]age_tranches_5ans_nb_sex!$1:$1048576,MATCH('SectorStat-Age-Hommes'!$A70,[1]age_tranches_5ans_nb_sex!$A:$A,0),26)/5</f>
        <v>9.99999999984</v>
      </c>
      <c r="BH70">
        <f>INDEX([1]age_tranches_5ans_nb_sex!$1:$1048576,MATCH('SectorStat-Age-Hommes'!$A70,[1]age_tranches_5ans_nb_sex!$A:$A,0),26)/5</f>
        <v>9.99999999984</v>
      </c>
      <c r="BI70">
        <f>INDEX([1]age_tranches_5ans_nb_sex!$1:$1048576,MATCH('SectorStat-Age-Hommes'!$A70,[1]age_tranches_5ans_nb_sex!$A:$A,0),26)/5</f>
        <v>9.99999999984</v>
      </c>
      <c r="BJ70">
        <f>INDEX([1]age_tranches_5ans_nb_sex!$1:$1048576,MATCH('SectorStat-Age-Hommes'!$A70,[1]age_tranches_5ans_nb_sex!$A:$A,0),26)/5</f>
        <v>9.99999999984</v>
      </c>
      <c r="BK70">
        <f>INDEX([1]age_tranches_5ans_nb_sex!$1:$1048576,MATCH('SectorStat-Age-Hommes'!$A70,[1]age_tranches_5ans_nb_sex!$A:$A,0),26)/5</f>
        <v>9.99999999984</v>
      </c>
      <c r="BL70">
        <f>INDEX([1]age_tranches_5ans_nb_sex!$1:$1048576,MATCH('SectorStat-Age-Hommes'!$A70,[1]age_tranches_5ans_nb_sex!$A:$A,0),28)/5</f>
        <v>4.5999999999263999</v>
      </c>
      <c r="BM70">
        <f>INDEX([1]age_tranches_5ans_nb_sex!$1:$1048576,MATCH('SectorStat-Age-Hommes'!$A70,[1]age_tranches_5ans_nb_sex!$A:$A,0),28)/5</f>
        <v>4.5999999999263999</v>
      </c>
      <c r="BN70">
        <f>INDEX([1]age_tranches_5ans_nb_sex!$1:$1048576,MATCH('SectorStat-Age-Hommes'!$A70,[1]age_tranches_5ans_nb_sex!$A:$A,0),28)/5</f>
        <v>4.5999999999263999</v>
      </c>
      <c r="BO70">
        <f>INDEX([1]age_tranches_5ans_nb_sex!$1:$1048576,MATCH('SectorStat-Age-Hommes'!$A70,[1]age_tranches_5ans_nb_sex!$A:$A,0),28)/5</f>
        <v>4.5999999999263999</v>
      </c>
      <c r="BP70">
        <f>INDEX([1]age_tranches_5ans_nb_sex!$1:$1048576,MATCH('SectorStat-Age-Hommes'!$A70,[1]age_tranches_5ans_nb_sex!$A:$A,0),28)/5</f>
        <v>4.5999999999263999</v>
      </c>
      <c r="BQ70">
        <f>INDEX([1]age_tranches_5ans_nb_sex!$1:$1048576,MATCH('SectorStat-Age-Hommes'!$A70,[1]age_tranches_5ans_nb_sex!$A:$A,0),30)/5</f>
        <v>5.1999999999168001</v>
      </c>
      <c r="BR70">
        <f>INDEX([1]age_tranches_5ans_nb_sex!$1:$1048576,MATCH('SectorStat-Age-Hommes'!$A70,[1]age_tranches_5ans_nb_sex!$A:$A,0),30)/5</f>
        <v>5.1999999999168001</v>
      </c>
      <c r="BS70">
        <f>INDEX([1]age_tranches_5ans_nb_sex!$1:$1048576,MATCH('SectorStat-Age-Hommes'!$A70,[1]age_tranches_5ans_nb_sex!$A:$A,0),30)/5</f>
        <v>5.1999999999168001</v>
      </c>
      <c r="BT70">
        <f>INDEX([1]age_tranches_5ans_nb_sex!$1:$1048576,MATCH('SectorStat-Age-Hommes'!$A70,[1]age_tranches_5ans_nb_sex!$A:$A,0),30)/5</f>
        <v>5.1999999999168001</v>
      </c>
      <c r="BU70">
        <f>INDEX([1]age_tranches_5ans_nb_sex!$1:$1048576,MATCH('SectorStat-Age-Hommes'!$A70,[1]age_tranches_5ans_nb_sex!$A:$A,0),30)/5</f>
        <v>5.1999999999168001</v>
      </c>
      <c r="BV70">
        <f>INDEX([1]age_tranches_5ans_nb_sex!$1:$1048576,MATCH('SectorStat-Age-Hommes'!$A70,[1]age_tranches_5ans_nb_sex!$A:$A,0),32)/5</f>
        <v>2.9999999999520002</v>
      </c>
      <c r="BW70">
        <f>INDEX([1]age_tranches_5ans_nb_sex!$1:$1048576,MATCH('SectorStat-Age-Hommes'!$A70,[1]age_tranches_5ans_nb_sex!$A:$A,0),32)/5</f>
        <v>2.9999999999520002</v>
      </c>
      <c r="BX70">
        <f>INDEX([1]age_tranches_5ans_nb_sex!$1:$1048576,MATCH('SectorStat-Age-Hommes'!$A70,[1]age_tranches_5ans_nb_sex!$A:$A,0),32)/5</f>
        <v>2.9999999999520002</v>
      </c>
      <c r="BY70">
        <f>INDEX([1]age_tranches_5ans_nb_sex!$1:$1048576,MATCH('SectorStat-Age-Hommes'!$A70,[1]age_tranches_5ans_nb_sex!$A:$A,0),32)/5</f>
        <v>2.9999999999520002</v>
      </c>
      <c r="BZ70">
        <f>INDEX([1]age_tranches_5ans_nb_sex!$1:$1048576,MATCH('SectorStat-Age-Hommes'!$A70,[1]age_tranches_5ans_nb_sex!$A:$A,0),32)/5</f>
        <v>2.9999999999520002</v>
      </c>
      <c r="CA70">
        <f>INDEX([1]age_tranches_5ans_nb_sex!$1:$1048576,MATCH('SectorStat-Age-Hommes'!$A70,[1]age_tranches_5ans_nb_sex!$A:$A,0),34)/5</f>
        <v>2.7999999999552001</v>
      </c>
      <c r="CB70">
        <f>INDEX([1]age_tranches_5ans_nb_sex!$1:$1048576,MATCH('SectorStat-Age-Hommes'!$A70,[1]age_tranches_5ans_nb_sex!$A:$A,0),34)/5</f>
        <v>2.7999999999552001</v>
      </c>
      <c r="CC70">
        <f>INDEX([1]age_tranches_5ans_nb_sex!$1:$1048576,MATCH('SectorStat-Age-Hommes'!$A70,[1]age_tranches_5ans_nb_sex!$A:$A,0),34)/5</f>
        <v>2.7999999999552001</v>
      </c>
      <c r="CD70">
        <f>INDEX([1]age_tranches_5ans_nb_sex!$1:$1048576,MATCH('SectorStat-Age-Hommes'!$A70,[1]age_tranches_5ans_nb_sex!$A:$A,0),34)/5</f>
        <v>2.7999999999552001</v>
      </c>
      <c r="CE70">
        <f>INDEX([1]age_tranches_5ans_nb_sex!$1:$1048576,MATCH('SectorStat-Age-Hommes'!$A70,[1]age_tranches_5ans_nb_sex!$A:$A,0),34)/5</f>
        <v>2.7999999999552001</v>
      </c>
      <c r="CF70">
        <f>INDEX([1]age_tranches_5ans_nb_sex!$1:$1048576,MATCH('SectorStat-Age-Hommes'!$A70,[1]age_tranches_5ans_nb_sex!$A:$A,0),36)/5</f>
        <v>1.1999999999808</v>
      </c>
      <c r="CG70">
        <f>INDEX([1]age_tranches_5ans_nb_sex!$1:$1048576,MATCH('SectorStat-Age-Hommes'!$A70,[1]age_tranches_5ans_nb_sex!$A:$A,0),36)/5</f>
        <v>1.1999999999808</v>
      </c>
      <c r="CH70">
        <f>INDEX([1]age_tranches_5ans_nb_sex!$1:$1048576,MATCH('SectorStat-Age-Hommes'!$A70,[1]age_tranches_5ans_nb_sex!$A:$A,0),36)/5</f>
        <v>1.1999999999808</v>
      </c>
      <c r="CI70">
        <f>INDEX([1]age_tranches_5ans_nb_sex!$1:$1048576,MATCH('SectorStat-Age-Hommes'!$A70,[1]age_tranches_5ans_nb_sex!$A:$A,0),36)/5</f>
        <v>1.1999999999808</v>
      </c>
      <c r="CJ70">
        <f>INDEX([1]age_tranches_5ans_nb_sex!$1:$1048576,MATCH('SectorStat-Age-Hommes'!$A70,[1]age_tranches_5ans_nb_sex!$A:$A,0),36)/5</f>
        <v>1.1999999999808</v>
      </c>
      <c r="CK70">
        <f>INDEX([1]age_tranches_5ans_nb_sex!$1:$1048576,MATCH('SectorStat-Age-Hommes'!$A70,[1]age_tranches_5ans_nb_sex!$A:$A,0),38)/5</f>
        <v>1.1999999999808</v>
      </c>
      <c r="CL70">
        <f>INDEX([1]age_tranches_5ans_nb_sex!$1:$1048576,MATCH('SectorStat-Age-Hommes'!$A70,[1]age_tranches_5ans_nb_sex!$A:$A,0),38)/5</f>
        <v>1.1999999999808</v>
      </c>
      <c r="CM70">
        <f>INDEX([1]age_tranches_5ans_nb_sex!$1:$1048576,MATCH('SectorStat-Age-Hommes'!$A70,[1]age_tranches_5ans_nb_sex!$A:$A,0),38)/5</f>
        <v>1.1999999999808</v>
      </c>
      <c r="CN70">
        <f>INDEX([1]age_tranches_5ans_nb_sex!$1:$1048576,MATCH('SectorStat-Age-Hommes'!$A70,[1]age_tranches_5ans_nb_sex!$A:$A,0),38)/5</f>
        <v>1.1999999999808</v>
      </c>
      <c r="CO70">
        <f>INDEX([1]age_tranches_5ans_nb_sex!$1:$1048576,MATCH('SectorStat-Age-Hommes'!$A70,[1]age_tranches_5ans_nb_sex!$A:$A,0),38)/5</f>
        <v>1.1999999999808</v>
      </c>
      <c r="CP70" s="2">
        <f>INDEX([1]age_tranches_5ans_nb_sex!$1:$1048576,MATCH('SectorStat-Age-Hommes'!$A70,[1]age_tranches_5ans_nb_sex!$A:$A,0),40)/5</f>
        <v>0.39999999999360003</v>
      </c>
      <c r="CQ70" s="2">
        <f>INDEX([1]age_tranches_5ans_nb_sex!$1:$1048576,MATCH('SectorStat-Age-Hommes'!$A70,[1]age_tranches_5ans_nb_sex!$A:$A,0),40)/5</f>
        <v>0.39999999999360003</v>
      </c>
      <c r="CR70" s="2">
        <f>INDEX([1]age_tranches_5ans_nb_sex!$1:$1048576,MATCH('SectorStat-Age-Hommes'!$A70,[1]age_tranches_5ans_nb_sex!$A:$A,0),40)/5</f>
        <v>0.39999999999360003</v>
      </c>
      <c r="CS70" s="2">
        <f>INDEX([1]age_tranches_5ans_nb_sex!$1:$1048576,MATCH('SectorStat-Age-Hommes'!$A70,[1]age_tranches_5ans_nb_sex!$A:$A,0),40)/5</f>
        <v>0.39999999999360003</v>
      </c>
      <c r="CT70" s="2">
        <f>INDEX([1]age_tranches_5ans_nb_sex!$1:$1048576,MATCH('SectorStat-Age-Hommes'!$A70,[1]age_tranches_5ans_nb_sex!$A:$A,0),40)/5</f>
        <v>0.39999999999360003</v>
      </c>
      <c r="CZ70" s="3"/>
      <c r="DA70" s="3"/>
      <c r="DB70" s="3"/>
      <c r="DC70" s="3"/>
      <c r="DD70" s="3"/>
    </row>
    <row r="71" spans="1:108" x14ac:dyDescent="0.35">
      <c r="A71" s="1" t="s">
        <v>141</v>
      </c>
      <c r="B71" s="1" t="s">
        <v>142</v>
      </c>
      <c r="C71" t="str">
        <f>INDEX([1]SectorStat!$1:$1048576,MATCH('[1]Distribution ages'!$A71,[1]SectorStat!$B:$B,0),4)</f>
        <v>Anderlecht</v>
      </c>
      <c r="D71">
        <f>INDEX([1]age_tranches_5ans_nb_sex!$1:$1048576,MATCH('SectorStat-Age-Hommes'!$A71,[1]age_tranches_5ans_nb_sex!$A:$A,0),4)/5</f>
        <v>0</v>
      </c>
      <c r="E71">
        <f>INDEX([1]age_tranches_5ans_nb_sex!$1:$1048576,MATCH('SectorStat-Age-Hommes'!$A71,[1]age_tranches_5ans_nb_sex!$A:$A,0),4)/5</f>
        <v>0</v>
      </c>
      <c r="F71">
        <f>INDEX([1]age_tranches_5ans_nb_sex!$1:$1048576,MATCH('SectorStat-Age-Hommes'!$A71,[1]age_tranches_5ans_nb_sex!$A:$A,0),4)/5</f>
        <v>0</v>
      </c>
      <c r="G71">
        <f>INDEX([1]age_tranches_5ans_nb_sex!$1:$1048576,MATCH('SectorStat-Age-Hommes'!$A71,[1]age_tranches_5ans_nb_sex!$A:$A,0),4)/5</f>
        <v>0</v>
      </c>
      <c r="H71">
        <f>INDEX([1]age_tranches_5ans_nb_sex!$1:$1048576,MATCH('SectorStat-Age-Hommes'!$A71,[1]age_tranches_5ans_nb_sex!$A:$A,0),4)/5</f>
        <v>0</v>
      </c>
      <c r="I71">
        <f>INDEX([1]age_tranches_5ans_nb_sex!$1:$1048576,MATCH('SectorStat-Age-Hommes'!$A71,[1]age_tranches_5ans_nb_sex!$A:$A,0),6)/5</f>
        <v>0</v>
      </c>
      <c r="J71">
        <f>INDEX([1]age_tranches_5ans_nb_sex!$1:$1048576,MATCH('SectorStat-Age-Hommes'!$A71,[1]age_tranches_5ans_nb_sex!$A:$A,0),6)/5</f>
        <v>0</v>
      </c>
      <c r="K71">
        <f>INDEX([1]age_tranches_5ans_nb_sex!$1:$1048576,MATCH('SectorStat-Age-Hommes'!$A71,[1]age_tranches_5ans_nb_sex!$A:$A,0),6)/5</f>
        <v>0</v>
      </c>
      <c r="L71">
        <f>INDEX([1]age_tranches_5ans_nb_sex!$1:$1048576,MATCH('SectorStat-Age-Hommes'!$A71,[1]age_tranches_5ans_nb_sex!$A:$A,0),6)/5</f>
        <v>0</v>
      </c>
      <c r="M71">
        <f>INDEX([1]age_tranches_5ans_nb_sex!$1:$1048576,MATCH('SectorStat-Age-Hommes'!$A71,[1]age_tranches_5ans_nb_sex!$A:$A,0),6)/5</f>
        <v>0</v>
      </c>
      <c r="N71">
        <f>INDEX([1]age_tranches_5ans_nb_sex!$1:$1048576,MATCH('SectorStat-Age-Hommes'!$A71,[1]age_tranches_5ans_nb_sex!$A:$A,0),8)/5</f>
        <v>0</v>
      </c>
      <c r="O71">
        <f>INDEX([1]age_tranches_5ans_nb_sex!$1:$1048576,MATCH('SectorStat-Age-Hommes'!$A71,[1]age_tranches_5ans_nb_sex!$A:$A,0),8)/5</f>
        <v>0</v>
      </c>
      <c r="P71">
        <f>INDEX([1]age_tranches_5ans_nb_sex!$1:$1048576,MATCH('SectorStat-Age-Hommes'!$A71,[1]age_tranches_5ans_nb_sex!$A:$A,0),8)/5</f>
        <v>0</v>
      </c>
      <c r="Q71">
        <f>INDEX([1]age_tranches_5ans_nb_sex!$1:$1048576,MATCH('SectorStat-Age-Hommes'!$A71,[1]age_tranches_5ans_nb_sex!$A:$A,0),8)/5</f>
        <v>0</v>
      </c>
      <c r="R71">
        <f>INDEX([1]age_tranches_5ans_nb_sex!$1:$1048576,MATCH('SectorStat-Age-Hommes'!$A71,[1]age_tranches_5ans_nb_sex!$A:$A,0),8)/5</f>
        <v>0</v>
      </c>
      <c r="S71">
        <f>INDEX([1]age_tranches_5ans_nb_sex!$1:$1048576,MATCH('SectorStat-Age-Hommes'!$A71,[1]age_tranches_5ans_nb_sex!$A:$A,0),10)/5</f>
        <v>0</v>
      </c>
      <c r="T71">
        <f>INDEX([1]age_tranches_5ans_nb_sex!$1:$1048576,MATCH('SectorStat-Age-Hommes'!$A71,[1]age_tranches_5ans_nb_sex!$A:$A,0),10)/5</f>
        <v>0</v>
      </c>
      <c r="U71">
        <f>INDEX([1]age_tranches_5ans_nb_sex!$1:$1048576,MATCH('SectorStat-Age-Hommes'!$A71,[1]age_tranches_5ans_nb_sex!$A:$A,0),10)/5</f>
        <v>0</v>
      </c>
      <c r="V71">
        <f>INDEX([1]age_tranches_5ans_nb_sex!$1:$1048576,MATCH('SectorStat-Age-Hommes'!$A71,[1]age_tranches_5ans_nb_sex!$A:$A,0),10)/5</f>
        <v>0</v>
      </c>
      <c r="W71">
        <f>INDEX([1]age_tranches_5ans_nb_sex!$1:$1048576,MATCH('SectorStat-Age-Hommes'!$A71,[1]age_tranches_5ans_nb_sex!$A:$A,0),10)/5</f>
        <v>0</v>
      </c>
      <c r="X71">
        <f>INDEX([1]age_tranches_5ans_nb_sex!$1:$1048576,MATCH('SectorStat-Age-Hommes'!$A71,[1]age_tranches_5ans_nb_sex!$A:$A,0),10)/5</f>
        <v>0</v>
      </c>
      <c r="Y71">
        <f>INDEX([1]age_tranches_5ans_nb_sex!$1:$1048576,MATCH('SectorStat-Age-Hommes'!$A71,[1]age_tranches_5ans_nb_sex!$A:$A,0),12)/5</f>
        <v>0</v>
      </c>
      <c r="Z71">
        <f>INDEX([1]age_tranches_5ans_nb_sex!$1:$1048576,MATCH('SectorStat-Age-Hommes'!$A71,[1]age_tranches_5ans_nb_sex!$A:$A,0),12)/5</f>
        <v>0</v>
      </c>
      <c r="AA71">
        <f>INDEX([1]age_tranches_5ans_nb_sex!$1:$1048576,MATCH('SectorStat-Age-Hommes'!$A71,[1]age_tranches_5ans_nb_sex!$A:$A,0),12)/5</f>
        <v>0</v>
      </c>
      <c r="AB71">
        <f>INDEX([1]age_tranches_5ans_nb_sex!$1:$1048576,MATCH('SectorStat-Age-Hommes'!$A71,[1]age_tranches_5ans_nb_sex!$A:$A,0),12)/5</f>
        <v>0</v>
      </c>
      <c r="AC71">
        <f>INDEX([1]age_tranches_5ans_nb_sex!$1:$1048576,MATCH('SectorStat-Age-Hommes'!$A71,[1]age_tranches_5ans_nb_sex!$A:$A,0),14)/5</f>
        <v>0</v>
      </c>
      <c r="AD71">
        <f>INDEX([1]age_tranches_5ans_nb_sex!$1:$1048576,MATCH('SectorStat-Age-Hommes'!$A71,[1]age_tranches_5ans_nb_sex!$A:$A,0),14)/5</f>
        <v>0</v>
      </c>
      <c r="AE71">
        <f>INDEX([1]age_tranches_5ans_nb_sex!$1:$1048576,MATCH('SectorStat-Age-Hommes'!$A71,[1]age_tranches_5ans_nb_sex!$A:$A,0),14)/5</f>
        <v>0</v>
      </c>
      <c r="AF71">
        <f>INDEX([1]age_tranches_5ans_nb_sex!$1:$1048576,MATCH('SectorStat-Age-Hommes'!$A71,[1]age_tranches_5ans_nb_sex!$A:$A,0),14)/5</f>
        <v>0</v>
      </c>
      <c r="AG71">
        <f>INDEX([1]age_tranches_5ans_nb_sex!$1:$1048576,MATCH('SectorStat-Age-Hommes'!$A71,[1]age_tranches_5ans_nb_sex!$A:$A,0),14)/5</f>
        <v>0</v>
      </c>
      <c r="AH71">
        <f>INDEX([1]age_tranches_5ans_nb_sex!$1:$1048576,MATCH('SectorStat-Age-Hommes'!$A71,[1]age_tranches_5ans_nb_sex!$A:$A,0),16)/5</f>
        <v>0</v>
      </c>
      <c r="AI71">
        <f>INDEX([1]age_tranches_5ans_nb_sex!$1:$1048576,MATCH('SectorStat-Age-Hommes'!$A71,[1]age_tranches_5ans_nb_sex!$A:$A,0),16)/5</f>
        <v>0</v>
      </c>
      <c r="AJ71">
        <f>INDEX([1]age_tranches_5ans_nb_sex!$1:$1048576,MATCH('SectorStat-Age-Hommes'!$A71,[1]age_tranches_5ans_nb_sex!$A:$A,0),16)/5</f>
        <v>0</v>
      </c>
      <c r="AK71">
        <f>INDEX([1]age_tranches_5ans_nb_sex!$1:$1048576,MATCH('SectorStat-Age-Hommes'!$A71,[1]age_tranches_5ans_nb_sex!$A:$A,0),16)/5</f>
        <v>0</v>
      </c>
      <c r="AL71">
        <f>INDEX([1]age_tranches_5ans_nb_sex!$1:$1048576,MATCH('SectorStat-Age-Hommes'!$A71,[1]age_tranches_5ans_nb_sex!$A:$A,0),16)/5</f>
        <v>0</v>
      </c>
      <c r="AM71">
        <f>INDEX([1]age_tranches_5ans_nb_sex!$1:$1048576,MATCH('SectorStat-Age-Hommes'!$A71,[1]age_tranches_5ans_nb_sex!$A:$A,0),18)/5</f>
        <v>0</v>
      </c>
      <c r="AN71">
        <f>INDEX([1]age_tranches_5ans_nb_sex!$1:$1048576,MATCH('SectorStat-Age-Hommes'!$A71,[1]age_tranches_5ans_nb_sex!$A:$A,0),18)/5</f>
        <v>0</v>
      </c>
      <c r="AO71">
        <f>INDEX([1]age_tranches_5ans_nb_sex!$1:$1048576,MATCH('SectorStat-Age-Hommes'!$A71,[1]age_tranches_5ans_nb_sex!$A:$A,0),18)/5</f>
        <v>0</v>
      </c>
      <c r="AP71">
        <f>INDEX([1]age_tranches_5ans_nb_sex!$1:$1048576,MATCH('SectorStat-Age-Hommes'!$A71,[1]age_tranches_5ans_nb_sex!$A:$A,0),18)/5</f>
        <v>0</v>
      </c>
      <c r="AQ71">
        <f>INDEX([1]age_tranches_5ans_nb_sex!$1:$1048576,MATCH('SectorStat-Age-Hommes'!$A71,[1]age_tranches_5ans_nb_sex!$A:$A,0),18)/5</f>
        <v>0</v>
      </c>
      <c r="AR71">
        <f>INDEX([1]age_tranches_5ans_nb_sex!$1:$1048576,MATCH('SectorStat-Age-Hommes'!$A71,[1]age_tranches_5ans_nb_sex!$A:$A,0),20)/5</f>
        <v>0</v>
      </c>
      <c r="AS71">
        <f>INDEX([1]age_tranches_5ans_nb_sex!$1:$1048576,MATCH('SectorStat-Age-Hommes'!$A71,[1]age_tranches_5ans_nb_sex!$A:$A,0),20)/5</f>
        <v>0</v>
      </c>
      <c r="AT71">
        <f>INDEX([1]age_tranches_5ans_nb_sex!$1:$1048576,MATCH('SectorStat-Age-Hommes'!$A71,[1]age_tranches_5ans_nb_sex!$A:$A,0),20)/5</f>
        <v>0</v>
      </c>
      <c r="AU71">
        <f>INDEX([1]age_tranches_5ans_nb_sex!$1:$1048576,MATCH('SectorStat-Age-Hommes'!$A71,[1]age_tranches_5ans_nb_sex!$A:$A,0),20)/5</f>
        <v>0</v>
      </c>
      <c r="AV71">
        <f>INDEX([1]age_tranches_5ans_nb_sex!$1:$1048576,MATCH('SectorStat-Age-Hommes'!$A71,[1]age_tranches_5ans_nb_sex!$A:$A,0),20)/5</f>
        <v>0</v>
      </c>
      <c r="AW71">
        <f>INDEX([1]age_tranches_5ans_nb_sex!$1:$1048576,MATCH('SectorStat-Age-Hommes'!$A71,[1]age_tranches_5ans_nb_sex!$A:$A,0),22)/5</f>
        <v>0</v>
      </c>
      <c r="AX71">
        <f>INDEX([1]age_tranches_5ans_nb_sex!$1:$1048576,MATCH('SectorStat-Age-Hommes'!$A71,[1]age_tranches_5ans_nb_sex!$A:$A,0),22)/5</f>
        <v>0</v>
      </c>
      <c r="AY71">
        <f>INDEX([1]age_tranches_5ans_nb_sex!$1:$1048576,MATCH('SectorStat-Age-Hommes'!$A71,[1]age_tranches_5ans_nb_sex!$A:$A,0),22)/5</f>
        <v>0</v>
      </c>
      <c r="AZ71">
        <f>INDEX([1]age_tranches_5ans_nb_sex!$1:$1048576,MATCH('SectorStat-Age-Hommes'!$A71,[1]age_tranches_5ans_nb_sex!$A:$A,0),22)/5</f>
        <v>0</v>
      </c>
      <c r="BA71">
        <f>INDEX([1]age_tranches_5ans_nb_sex!$1:$1048576,MATCH('SectorStat-Age-Hommes'!$A71,[1]age_tranches_5ans_nb_sex!$A:$A,0),22)/5</f>
        <v>0</v>
      </c>
      <c r="BB71">
        <f>INDEX([1]age_tranches_5ans_nb_sex!$1:$1048576,MATCH('SectorStat-Age-Hommes'!$A71,[1]age_tranches_5ans_nb_sex!$A:$A,0),24)/5</f>
        <v>0</v>
      </c>
      <c r="BC71">
        <f>INDEX([1]age_tranches_5ans_nb_sex!$1:$1048576,MATCH('SectorStat-Age-Hommes'!$A71,[1]age_tranches_5ans_nb_sex!$A:$A,0),24)/5</f>
        <v>0</v>
      </c>
      <c r="BD71">
        <f>INDEX([1]age_tranches_5ans_nb_sex!$1:$1048576,MATCH('SectorStat-Age-Hommes'!$A71,[1]age_tranches_5ans_nb_sex!$A:$A,0),24)/5</f>
        <v>0</v>
      </c>
      <c r="BE71">
        <f>INDEX([1]age_tranches_5ans_nb_sex!$1:$1048576,MATCH('SectorStat-Age-Hommes'!$A71,[1]age_tranches_5ans_nb_sex!$A:$A,0),24)/5</f>
        <v>0</v>
      </c>
      <c r="BF71">
        <f>INDEX([1]age_tranches_5ans_nb_sex!$1:$1048576,MATCH('SectorStat-Age-Hommes'!$A71,[1]age_tranches_5ans_nb_sex!$A:$A,0),24)/5</f>
        <v>0</v>
      </c>
      <c r="BG71">
        <f>INDEX([1]age_tranches_5ans_nb_sex!$1:$1048576,MATCH('SectorStat-Age-Hommes'!$A71,[1]age_tranches_5ans_nb_sex!$A:$A,0),26)/5</f>
        <v>0</v>
      </c>
      <c r="BH71">
        <f>INDEX([1]age_tranches_5ans_nb_sex!$1:$1048576,MATCH('SectorStat-Age-Hommes'!$A71,[1]age_tranches_5ans_nb_sex!$A:$A,0),26)/5</f>
        <v>0</v>
      </c>
      <c r="BI71">
        <f>INDEX([1]age_tranches_5ans_nb_sex!$1:$1048576,MATCH('SectorStat-Age-Hommes'!$A71,[1]age_tranches_5ans_nb_sex!$A:$A,0),26)/5</f>
        <v>0</v>
      </c>
      <c r="BJ71">
        <f>INDEX([1]age_tranches_5ans_nb_sex!$1:$1048576,MATCH('SectorStat-Age-Hommes'!$A71,[1]age_tranches_5ans_nb_sex!$A:$A,0),26)/5</f>
        <v>0</v>
      </c>
      <c r="BK71">
        <f>INDEX([1]age_tranches_5ans_nb_sex!$1:$1048576,MATCH('SectorStat-Age-Hommes'!$A71,[1]age_tranches_5ans_nb_sex!$A:$A,0),26)/5</f>
        <v>0</v>
      </c>
      <c r="BL71">
        <f>INDEX([1]age_tranches_5ans_nb_sex!$1:$1048576,MATCH('SectorStat-Age-Hommes'!$A71,[1]age_tranches_5ans_nb_sex!$A:$A,0),28)/5</f>
        <v>0</v>
      </c>
      <c r="BM71">
        <f>INDEX([1]age_tranches_5ans_nb_sex!$1:$1048576,MATCH('SectorStat-Age-Hommes'!$A71,[1]age_tranches_5ans_nb_sex!$A:$A,0),28)/5</f>
        <v>0</v>
      </c>
      <c r="BN71">
        <f>INDEX([1]age_tranches_5ans_nb_sex!$1:$1048576,MATCH('SectorStat-Age-Hommes'!$A71,[1]age_tranches_5ans_nb_sex!$A:$A,0),28)/5</f>
        <v>0</v>
      </c>
      <c r="BO71">
        <f>INDEX([1]age_tranches_5ans_nb_sex!$1:$1048576,MATCH('SectorStat-Age-Hommes'!$A71,[1]age_tranches_5ans_nb_sex!$A:$A,0),28)/5</f>
        <v>0</v>
      </c>
      <c r="BP71">
        <f>INDEX([1]age_tranches_5ans_nb_sex!$1:$1048576,MATCH('SectorStat-Age-Hommes'!$A71,[1]age_tranches_5ans_nb_sex!$A:$A,0),28)/5</f>
        <v>0</v>
      </c>
      <c r="BQ71">
        <f>INDEX([1]age_tranches_5ans_nb_sex!$1:$1048576,MATCH('SectorStat-Age-Hommes'!$A71,[1]age_tranches_5ans_nb_sex!$A:$A,0),30)/5</f>
        <v>0</v>
      </c>
      <c r="BR71">
        <f>INDEX([1]age_tranches_5ans_nb_sex!$1:$1048576,MATCH('SectorStat-Age-Hommes'!$A71,[1]age_tranches_5ans_nb_sex!$A:$A,0),30)/5</f>
        <v>0</v>
      </c>
      <c r="BS71">
        <f>INDEX([1]age_tranches_5ans_nb_sex!$1:$1048576,MATCH('SectorStat-Age-Hommes'!$A71,[1]age_tranches_5ans_nb_sex!$A:$A,0),30)/5</f>
        <v>0</v>
      </c>
      <c r="BT71">
        <f>INDEX([1]age_tranches_5ans_nb_sex!$1:$1048576,MATCH('SectorStat-Age-Hommes'!$A71,[1]age_tranches_5ans_nb_sex!$A:$A,0),30)/5</f>
        <v>0</v>
      </c>
      <c r="BU71">
        <f>INDEX([1]age_tranches_5ans_nb_sex!$1:$1048576,MATCH('SectorStat-Age-Hommes'!$A71,[1]age_tranches_5ans_nb_sex!$A:$A,0),30)/5</f>
        <v>0</v>
      </c>
      <c r="BV71">
        <f>INDEX([1]age_tranches_5ans_nb_sex!$1:$1048576,MATCH('SectorStat-Age-Hommes'!$A71,[1]age_tranches_5ans_nb_sex!$A:$A,0),32)/5</f>
        <v>0</v>
      </c>
      <c r="BW71">
        <f>INDEX([1]age_tranches_5ans_nb_sex!$1:$1048576,MATCH('SectorStat-Age-Hommes'!$A71,[1]age_tranches_5ans_nb_sex!$A:$A,0),32)/5</f>
        <v>0</v>
      </c>
      <c r="BX71">
        <f>INDEX([1]age_tranches_5ans_nb_sex!$1:$1048576,MATCH('SectorStat-Age-Hommes'!$A71,[1]age_tranches_5ans_nb_sex!$A:$A,0),32)/5</f>
        <v>0</v>
      </c>
      <c r="BY71">
        <f>INDEX([1]age_tranches_5ans_nb_sex!$1:$1048576,MATCH('SectorStat-Age-Hommes'!$A71,[1]age_tranches_5ans_nb_sex!$A:$A,0),32)/5</f>
        <v>0</v>
      </c>
      <c r="BZ71">
        <f>INDEX([1]age_tranches_5ans_nb_sex!$1:$1048576,MATCH('SectorStat-Age-Hommes'!$A71,[1]age_tranches_5ans_nb_sex!$A:$A,0),32)/5</f>
        <v>0</v>
      </c>
      <c r="CA71">
        <f>INDEX([1]age_tranches_5ans_nb_sex!$1:$1048576,MATCH('SectorStat-Age-Hommes'!$A71,[1]age_tranches_5ans_nb_sex!$A:$A,0),34)/5</f>
        <v>0</v>
      </c>
      <c r="CB71">
        <f>INDEX([1]age_tranches_5ans_nb_sex!$1:$1048576,MATCH('SectorStat-Age-Hommes'!$A71,[1]age_tranches_5ans_nb_sex!$A:$A,0),34)/5</f>
        <v>0</v>
      </c>
      <c r="CC71">
        <f>INDEX([1]age_tranches_5ans_nb_sex!$1:$1048576,MATCH('SectorStat-Age-Hommes'!$A71,[1]age_tranches_5ans_nb_sex!$A:$A,0),34)/5</f>
        <v>0</v>
      </c>
      <c r="CD71">
        <f>INDEX([1]age_tranches_5ans_nb_sex!$1:$1048576,MATCH('SectorStat-Age-Hommes'!$A71,[1]age_tranches_5ans_nb_sex!$A:$A,0),34)/5</f>
        <v>0</v>
      </c>
      <c r="CE71">
        <f>INDEX([1]age_tranches_5ans_nb_sex!$1:$1048576,MATCH('SectorStat-Age-Hommes'!$A71,[1]age_tranches_5ans_nb_sex!$A:$A,0),34)/5</f>
        <v>0</v>
      </c>
      <c r="CF71">
        <f>INDEX([1]age_tranches_5ans_nb_sex!$1:$1048576,MATCH('SectorStat-Age-Hommes'!$A71,[1]age_tranches_5ans_nb_sex!$A:$A,0),36)/5</f>
        <v>0</v>
      </c>
      <c r="CG71">
        <f>INDEX([1]age_tranches_5ans_nb_sex!$1:$1048576,MATCH('SectorStat-Age-Hommes'!$A71,[1]age_tranches_5ans_nb_sex!$A:$A,0),36)/5</f>
        <v>0</v>
      </c>
      <c r="CH71">
        <f>INDEX([1]age_tranches_5ans_nb_sex!$1:$1048576,MATCH('SectorStat-Age-Hommes'!$A71,[1]age_tranches_5ans_nb_sex!$A:$A,0),36)/5</f>
        <v>0</v>
      </c>
      <c r="CI71">
        <f>INDEX([1]age_tranches_5ans_nb_sex!$1:$1048576,MATCH('SectorStat-Age-Hommes'!$A71,[1]age_tranches_5ans_nb_sex!$A:$A,0),36)/5</f>
        <v>0</v>
      </c>
      <c r="CJ71">
        <f>INDEX([1]age_tranches_5ans_nb_sex!$1:$1048576,MATCH('SectorStat-Age-Hommes'!$A71,[1]age_tranches_5ans_nb_sex!$A:$A,0),36)/5</f>
        <v>0</v>
      </c>
      <c r="CK71">
        <f>INDEX([1]age_tranches_5ans_nb_sex!$1:$1048576,MATCH('SectorStat-Age-Hommes'!$A71,[1]age_tranches_5ans_nb_sex!$A:$A,0),38)/5</f>
        <v>0</v>
      </c>
      <c r="CL71">
        <f>INDEX([1]age_tranches_5ans_nb_sex!$1:$1048576,MATCH('SectorStat-Age-Hommes'!$A71,[1]age_tranches_5ans_nb_sex!$A:$A,0),38)/5</f>
        <v>0</v>
      </c>
      <c r="CM71">
        <f>INDEX([1]age_tranches_5ans_nb_sex!$1:$1048576,MATCH('SectorStat-Age-Hommes'!$A71,[1]age_tranches_5ans_nb_sex!$A:$A,0),38)/5</f>
        <v>0</v>
      </c>
      <c r="CN71">
        <f>INDEX([1]age_tranches_5ans_nb_sex!$1:$1048576,MATCH('SectorStat-Age-Hommes'!$A71,[1]age_tranches_5ans_nb_sex!$A:$A,0),38)/5</f>
        <v>0</v>
      </c>
      <c r="CO71">
        <f>INDEX([1]age_tranches_5ans_nb_sex!$1:$1048576,MATCH('SectorStat-Age-Hommes'!$A71,[1]age_tranches_5ans_nb_sex!$A:$A,0),38)/5</f>
        <v>0</v>
      </c>
      <c r="CP71" s="2">
        <f>INDEX([1]age_tranches_5ans_nb_sex!$1:$1048576,MATCH('SectorStat-Age-Hommes'!$A71,[1]age_tranches_5ans_nb_sex!$A:$A,0),40)/5</f>
        <v>0</v>
      </c>
      <c r="CQ71" s="2">
        <f>INDEX([1]age_tranches_5ans_nb_sex!$1:$1048576,MATCH('SectorStat-Age-Hommes'!$A71,[1]age_tranches_5ans_nb_sex!$A:$A,0),40)/5</f>
        <v>0</v>
      </c>
      <c r="CR71" s="2">
        <f>INDEX([1]age_tranches_5ans_nb_sex!$1:$1048576,MATCH('SectorStat-Age-Hommes'!$A71,[1]age_tranches_5ans_nb_sex!$A:$A,0),40)/5</f>
        <v>0</v>
      </c>
      <c r="CS71" s="2">
        <f>INDEX([1]age_tranches_5ans_nb_sex!$1:$1048576,MATCH('SectorStat-Age-Hommes'!$A71,[1]age_tranches_5ans_nb_sex!$A:$A,0),40)/5</f>
        <v>0</v>
      </c>
      <c r="CT71" s="2">
        <f>INDEX([1]age_tranches_5ans_nb_sex!$1:$1048576,MATCH('SectorStat-Age-Hommes'!$A71,[1]age_tranches_5ans_nb_sex!$A:$A,0),40)/5</f>
        <v>0</v>
      </c>
      <c r="CZ71" s="3"/>
      <c r="DA71" s="3"/>
      <c r="DB71" s="3"/>
      <c r="DC71" s="3"/>
      <c r="DD71" s="3"/>
    </row>
    <row r="72" spans="1:108" x14ac:dyDescent="0.35">
      <c r="A72" s="1" t="s">
        <v>143</v>
      </c>
      <c r="B72" s="1" t="s">
        <v>144</v>
      </c>
      <c r="C72" t="str">
        <f>INDEX([1]SectorStat!$1:$1048576,MATCH('[1]Distribution ages'!$A72,[1]SectorStat!$B:$B,0),4)</f>
        <v>Anderlecht</v>
      </c>
      <c r="D72">
        <f>INDEX([1]age_tranches_5ans_nb_sex!$1:$1048576,MATCH('SectorStat-Age-Hommes'!$A72,[1]age_tranches_5ans_nb_sex!$A:$A,0),4)/5</f>
        <v>9.4000000000595989</v>
      </c>
      <c r="E72">
        <f>INDEX([1]age_tranches_5ans_nb_sex!$1:$1048576,MATCH('SectorStat-Age-Hommes'!$A72,[1]age_tranches_5ans_nb_sex!$A:$A,0),4)/5</f>
        <v>9.4000000000595989</v>
      </c>
      <c r="F72">
        <f>INDEX([1]age_tranches_5ans_nb_sex!$1:$1048576,MATCH('SectorStat-Age-Hommes'!$A72,[1]age_tranches_5ans_nb_sex!$A:$A,0),4)/5</f>
        <v>9.4000000000595989</v>
      </c>
      <c r="G72">
        <f>INDEX([1]age_tranches_5ans_nb_sex!$1:$1048576,MATCH('SectorStat-Age-Hommes'!$A72,[1]age_tranches_5ans_nb_sex!$A:$A,0),4)/5</f>
        <v>9.4000000000595989</v>
      </c>
      <c r="H72">
        <f>INDEX([1]age_tranches_5ans_nb_sex!$1:$1048576,MATCH('SectorStat-Age-Hommes'!$A72,[1]age_tranches_5ans_nb_sex!$A:$A,0),4)/5</f>
        <v>9.4000000000595989</v>
      </c>
      <c r="I72">
        <f>INDEX([1]age_tranches_5ans_nb_sex!$1:$1048576,MATCH('SectorStat-Age-Hommes'!$A72,[1]age_tranches_5ans_nb_sex!$A:$A,0),6)/5</f>
        <v>8.0000000000922</v>
      </c>
      <c r="J72">
        <f>INDEX([1]age_tranches_5ans_nb_sex!$1:$1048576,MATCH('SectorStat-Age-Hommes'!$A72,[1]age_tranches_5ans_nb_sex!$A:$A,0),6)/5</f>
        <v>8.0000000000922</v>
      </c>
      <c r="K72">
        <f>INDEX([1]age_tranches_5ans_nb_sex!$1:$1048576,MATCH('SectorStat-Age-Hommes'!$A72,[1]age_tranches_5ans_nb_sex!$A:$A,0),6)/5</f>
        <v>8.0000000000922</v>
      </c>
      <c r="L72">
        <f>INDEX([1]age_tranches_5ans_nb_sex!$1:$1048576,MATCH('SectorStat-Age-Hommes'!$A72,[1]age_tranches_5ans_nb_sex!$A:$A,0),6)/5</f>
        <v>8.0000000000922</v>
      </c>
      <c r="M72">
        <f>INDEX([1]age_tranches_5ans_nb_sex!$1:$1048576,MATCH('SectorStat-Age-Hommes'!$A72,[1]age_tranches_5ans_nb_sex!$A:$A,0),6)/5</f>
        <v>8.0000000000922</v>
      </c>
      <c r="N72">
        <f>INDEX([1]age_tranches_5ans_nb_sex!$1:$1048576,MATCH('SectorStat-Age-Hommes'!$A72,[1]age_tranches_5ans_nb_sex!$A:$A,0),8)/5</f>
        <v>8.7999999999498009</v>
      </c>
      <c r="O72">
        <f>INDEX([1]age_tranches_5ans_nb_sex!$1:$1048576,MATCH('SectorStat-Age-Hommes'!$A72,[1]age_tranches_5ans_nb_sex!$A:$A,0),8)/5</f>
        <v>8.7999999999498009</v>
      </c>
      <c r="P72">
        <f>INDEX([1]age_tranches_5ans_nb_sex!$1:$1048576,MATCH('SectorStat-Age-Hommes'!$A72,[1]age_tranches_5ans_nb_sex!$A:$A,0),8)/5</f>
        <v>8.7999999999498009</v>
      </c>
      <c r="Q72">
        <f>INDEX([1]age_tranches_5ans_nb_sex!$1:$1048576,MATCH('SectorStat-Age-Hommes'!$A72,[1]age_tranches_5ans_nb_sex!$A:$A,0),8)/5</f>
        <v>8.7999999999498009</v>
      </c>
      <c r="R72">
        <f>INDEX([1]age_tranches_5ans_nb_sex!$1:$1048576,MATCH('SectorStat-Age-Hommes'!$A72,[1]age_tranches_5ans_nb_sex!$A:$A,0),8)/5</f>
        <v>8.7999999999498009</v>
      </c>
      <c r="S72">
        <f>INDEX([1]age_tranches_5ans_nb_sex!$1:$1048576,MATCH('SectorStat-Age-Hommes'!$A72,[1]age_tranches_5ans_nb_sex!$A:$A,0),10)/5</f>
        <v>5.1999999999408004</v>
      </c>
      <c r="T72">
        <f>INDEX([1]age_tranches_5ans_nb_sex!$1:$1048576,MATCH('SectorStat-Age-Hommes'!$A72,[1]age_tranches_5ans_nb_sex!$A:$A,0),10)/5</f>
        <v>5.1999999999408004</v>
      </c>
      <c r="U72">
        <f>INDEX([1]age_tranches_5ans_nb_sex!$1:$1048576,MATCH('SectorStat-Age-Hommes'!$A72,[1]age_tranches_5ans_nb_sex!$A:$A,0),10)/5</f>
        <v>5.1999999999408004</v>
      </c>
      <c r="V72">
        <f>INDEX([1]age_tranches_5ans_nb_sex!$1:$1048576,MATCH('SectorStat-Age-Hommes'!$A72,[1]age_tranches_5ans_nb_sex!$A:$A,0),10)/5</f>
        <v>5.1999999999408004</v>
      </c>
      <c r="W72">
        <f>INDEX([1]age_tranches_5ans_nb_sex!$1:$1048576,MATCH('SectorStat-Age-Hommes'!$A72,[1]age_tranches_5ans_nb_sex!$A:$A,0),10)/5</f>
        <v>5.1999999999408004</v>
      </c>
      <c r="X72">
        <f>INDEX([1]age_tranches_5ans_nb_sex!$1:$1048576,MATCH('SectorStat-Age-Hommes'!$A72,[1]age_tranches_5ans_nb_sex!$A:$A,0),10)/5</f>
        <v>5.1999999999408004</v>
      </c>
      <c r="Y72">
        <f>INDEX([1]age_tranches_5ans_nb_sex!$1:$1048576,MATCH('SectorStat-Age-Hommes'!$A72,[1]age_tranches_5ans_nb_sex!$A:$A,0),12)/5</f>
        <v>10.400000000098199</v>
      </c>
      <c r="Z72">
        <f>INDEX([1]age_tranches_5ans_nb_sex!$1:$1048576,MATCH('SectorStat-Age-Hommes'!$A72,[1]age_tranches_5ans_nb_sex!$A:$A,0),12)/5</f>
        <v>10.400000000098199</v>
      </c>
      <c r="AA72">
        <f>INDEX([1]age_tranches_5ans_nb_sex!$1:$1048576,MATCH('SectorStat-Age-Hommes'!$A72,[1]age_tranches_5ans_nb_sex!$A:$A,0),12)/5</f>
        <v>10.400000000098199</v>
      </c>
      <c r="AB72">
        <f>INDEX([1]age_tranches_5ans_nb_sex!$1:$1048576,MATCH('SectorStat-Age-Hommes'!$A72,[1]age_tranches_5ans_nb_sex!$A:$A,0),12)/5</f>
        <v>10.400000000098199</v>
      </c>
      <c r="AC72">
        <f>INDEX([1]age_tranches_5ans_nb_sex!$1:$1048576,MATCH('SectorStat-Age-Hommes'!$A72,[1]age_tranches_5ans_nb_sex!$A:$A,0),14)/5</f>
        <v>6.8000000000892005</v>
      </c>
      <c r="AD72">
        <f>INDEX([1]age_tranches_5ans_nb_sex!$1:$1048576,MATCH('SectorStat-Age-Hommes'!$A72,[1]age_tranches_5ans_nb_sex!$A:$A,0),14)/5</f>
        <v>6.8000000000892005</v>
      </c>
      <c r="AE72">
        <f>INDEX([1]age_tranches_5ans_nb_sex!$1:$1048576,MATCH('SectorStat-Age-Hommes'!$A72,[1]age_tranches_5ans_nb_sex!$A:$A,0),14)/5</f>
        <v>6.8000000000892005</v>
      </c>
      <c r="AF72">
        <f>INDEX([1]age_tranches_5ans_nb_sex!$1:$1048576,MATCH('SectorStat-Age-Hommes'!$A72,[1]age_tranches_5ans_nb_sex!$A:$A,0),14)/5</f>
        <v>6.8000000000892005</v>
      </c>
      <c r="AG72">
        <f>INDEX([1]age_tranches_5ans_nb_sex!$1:$1048576,MATCH('SectorStat-Age-Hommes'!$A72,[1]age_tranches_5ans_nb_sex!$A:$A,0),14)/5</f>
        <v>6.8000000000892005</v>
      </c>
      <c r="AH72">
        <f>INDEX([1]age_tranches_5ans_nb_sex!$1:$1048576,MATCH('SectorStat-Age-Hommes'!$A72,[1]age_tranches_5ans_nb_sex!$A:$A,0),16)/5</f>
        <v>9.4000000000595989</v>
      </c>
      <c r="AI72">
        <f>INDEX([1]age_tranches_5ans_nb_sex!$1:$1048576,MATCH('SectorStat-Age-Hommes'!$A72,[1]age_tranches_5ans_nb_sex!$A:$A,0),16)/5</f>
        <v>9.4000000000595989</v>
      </c>
      <c r="AJ72">
        <f>INDEX([1]age_tranches_5ans_nb_sex!$1:$1048576,MATCH('SectorStat-Age-Hommes'!$A72,[1]age_tranches_5ans_nb_sex!$A:$A,0),16)/5</f>
        <v>9.4000000000595989</v>
      </c>
      <c r="AK72">
        <f>INDEX([1]age_tranches_5ans_nb_sex!$1:$1048576,MATCH('SectorStat-Age-Hommes'!$A72,[1]age_tranches_5ans_nb_sex!$A:$A,0),16)/5</f>
        <v>9.4000000000595989</v>
      </c>
      <c r="AL72">
        <f>INDEX([1]age_tranches_5ans_nb_sex!$1:$1048576,MATCH('SectorStat-Age-Hommes'!$A72,[1]age_tranches_5ans_nb_sex!$A:$A,0),16)/5</f>
        <v>9.4000000000595989</v>
      </c>
      <c r="AM72">
        <f>INDEX([1]age_tranches_5ans_nb_sex!$1:$1048576,MATCH('SectorStat-Age-Hommes'!$A72,[1]age_tranches_5ans_nb_sex!$A:$A,0),18)/5</f>
        <v>7.2000000000179991</v>
      </c>
      <c r="AN72">
        <f>INDEX([1]age_tranches_5ans_nb_sex!$1:$1048576,MATCH('SectorStat-Age-Hommes'!$A72,[1]age_tranches_5ans_nb_sex!$A:$A,0),18)/5</f>
        <v>7.2000000000179991</v>
      </c>
      <c r="AO72">
        <f>INDEX([1]age_tranches_5ans_nb_sex!$1:$1048576,MATCH('SectorStat-Age-Hommes'!$A72,[1]age_tranches_5ans_nb_sex!$A:$A,0),18)/5</f>
        <v>7.2000000000179991</v>
      </c>
      <c r="AP72">
        <f>INDEX([1]age_tranches_5ans_nb_sex!$1:$1048576,MATCH('SectorStat-Age-Hommes'!$A72,[1]age_tranches_5ans_nb_sex!$A:$A,0),18)/5</f>
        <v>7.2000000000179991</v>
      </c>
      <c r="AQ72">
        <f>INDEX([1]age_tranches_5ans_nb_sex!$1:$1048576,MATCH('SectorStat-Age-Hommes'!$A72,[1]age_tranches_5ans_nb_sex!$A:$A,0),18)/5</f>
        <v>7.2000000000179991</v>
      </c>
      <c r="AR72">
        <f>INDEX([1]age_tranches_5ans_nb_sex!$1:$1048576,MATCH('SectorStat-Age-Hommes'!$A72,[1]age_tranches_5ans_nb_sex!$A:$A,0),20)/5</f>
        <v>9.7999999999883993</v>
      </c>
      <c r="AS72">
        <f>INDEX([1]age_tranches_5ans_nb_sex!$1:$1048576,MATCH('SectorStat-Age-Hommes'!$A72,[1]age_tranches_5ans_nb_sex!$A:$A,0),20)/5</f>
        <v>9.7999999999883993</v>
      </c>
      <c r="AT72">
        <f>INDEX([1]age_tranches_5ans_nb_sex!$1:$1048576,MATCH('SectorStat-Age-Hommes'!$A72,[1]age_tranches_5ans_nb_sex!$A:$A,0),20)/5</f>
        <v>9.7999999999883993</v>
      </c>
      <c r="AU72">
        <f>INDEX([1]age_tranches_5ans_nb_sex!$1:$1048576,MATCH('SectorStat-Age-Hommes'!$A72,[1]age_tranches_5ans_nb_sex!$A:$A,0),20)/5</f>
        <v>9.7999999999883993</v>
      </c>
      <c r="AV72">
        <f>INDEX([1]age_tranches_5ans_nb_sex!$1:$1048576,MATCH('SectorStat-Age-Hommes'!$A72,[1]age_tranches_5ans_nb_sex!$A:$A,0),20)/5</f>
        <v>9.7999999999883993</v>
      </c>
      <c r="AW72">
        <f>INDEX([1]age_tranches_5ans_nb_sex!$1:$1048576,MATCH('SectorStat-Age-Hommes'!$A72,[1]age_tranches_5ans_nb_sex!$A:$A,0),22)/5</f>
        <v>6.8000000000892005</v>
      </c>
      <c r="AX72">
        <f>INDEX([1]age_tranches_5ans_nb_sex!$1:$1048576,MATCH('SectorStat-Age-Hommes'!$A72,[1]age_tranches_5ans_nb_sex!$A:$A,0),22)/5</f>
        <v>6.8000000000892005</v>
      </c>
      <c r="AY72">
        <f>INDEX([1]age_tranches_5ans_nb_sex!$1:$1048576,MATCH('SectorStat-Age-Hommes'!$A72,[1]age_tranches_5ans_nb_sex!$A:$A,0),22)/5</f>
        <v>6.8000000000892005</v>
      </c>
      <c r="AZ72">
        <f>INDEX([1]age_tranches_5ans_nb_sex!$1:$1048576,MATCH('SectorStat-Age-Hommes'!$A72,[1]age_tranches_5ans_nb_sex!$A:$A,0),22)/5</f>
        <v>6.8000000000892005</v>
      </c>
      <c r="BA72">
        <f>INDEX([1]age_tranches_5ans_nb_sex!$1:$1048576,MATCH('SectorStat-Age-Hommes'!$A72,[1]age_tranches_5ans_nb_sex!$A:$A,0),22)/5</f>
        <v>6.8000000000892005</v>
      </c>
      <c r="BB72">
        <f>INDEX([1]age_tranches_5ans_nb_sex!$1:$1048576,MATCH('SectorStat-Age-Hommes'!$A72,[1]age_tranches_5ans_nb_sex!$A:$A,0),24)/5</f>
        <v>7.0000000000536007</v>
      </c>
      <c r="BC72">
        <f>INDEX([1]age_tranches_5ans_nb_sex!$1:$1048576,MATCH('SectorStat-Age-Hommes'!$A72,[1]age_tranches_5ans_nb_sex!$A:$A,0),24)/5</f>
        <v>7.0000000000536007</v>
      </c>
      <c r="BD72">
        <f>INDEX([1]age_tranches_5ans_nb_sex!$1:$1048576,MATCH('SectorStat-Age-Hommes'!$A72,[1]age_tranches_5ans_nb_sex!$A:$A,0),24)/5</f>
        <v>7.0000000000536007</v>
      </c>
      <c r="BE72">
        <f>INDEX([1]age_tranches_5ans_nb_sex!$1:$1048576,MATCH('SectorStat-Age-Hommes'!$A72,[1]age_tranches_5ans_nb_sex!$A:$A,0),24)/5</f>
        <v>7.0000000000536007</v>
      </c>
      <c r="BF72">
        <f>INDEX([1]age_tranches_5ans_nb_sex!$1:$1048576,MATCH('SectorStat-Age-Hommes'!$A72,[1]age_tranches_5ans_nb_sex!$A:$A,0),24)/5</f>
        <v>7.0000000000536007</v>
      </c>
      <c r="BG72">
        <f>INDEX([1]age_tranches_5ans_nb_sex!$1:$1048576,MATCH('SectorStat-Age-Hommes'!$A72,[1]age_tranches_5ans_nb_sex!$A:$A,0),26)/5</f>
        <v>4.4000000000831996</v>
      </c>
      <c r="BH72">
        <f>INDEX([1]age_tranches_5ans_nb_sex!$1:$1048576,MATCH('SectorStat-Age-Hommes'!$A72,[1]age_tranches_5ans_nb_sex!$A:$A,0),26)/5</f>
        <v>4.4000000000831996</v>
      </c>
      <c r="BI72">
        <f>INDEX([1]age_tranches_5ans_nb_sex!$1:$1048576,MATCH('SectorStat-Age-Hommes'!$A72,[1]age_tranches_5ans_nb_sex!$A:$A,0),26)/5</f>
        <v>4.4000000000831996</v>
      </c>
      <c r="BJ72">
        <f>INDEX([1]age_tranches_5ans_nb_sex!$1:$1048576,MATCH('SectorStat-Age-Hommes'!$A72,[1]age_tranches_5ans_nb_sex!$A:$A,0),26)/5</f>
        <v>4.4000000000831996</v>
      </c>
      <c r="BK72">
        <f>INDEX([1]age_tranches_5ans_nb_sex!$1:$1048576,MATCH('SectorStat-Age-Hommes'!$A72,[1]age_tranches_5ans_nb_sex!$A:$A,0),26)/5</f>
        <v>4.4000000000831996</v>
      </c>
      <c r="BL72">
        <f>INDEX([1]age_tranches_5ans_nb_sex!$1:$1048576,MATCH('SectorStat-Age-Hommes'!$A72,[1]age_tranches_5ans_nb_sex!$A:$A,0),28)/5</f>
        <v>5.1999999999408004</v>
      </c>
      <c r="BM72">
        <f>INDEX([1]age_tranches_5ans_nb_sex!$1:$1048576,MATCH('SectorStat-Age-Hommes'!$A72,[1]age_tranches_5ans_nb_sex!$A:$A,0),28)/5</f>
        <v>5.1999999999408004</v>
      </c>
      <c r="BN72">
        <f>INDEX([1]age_tranches_5ans_nb_sex!$1:$1048576,MATCH('SectorStat-Age-Hommes'!$A72,[1]age_tranches_5ans_nb_sex!$A:$A,0),28)/5</f>
        <v>5.1999999999408004</v>
      </c>
      <c r="BO72">
        <f>INDEX([1]age_tranches_5ans_nb_sex!$1:$1048576,MATCH('SectorStat-Age-Hommes'!$A72,[1]age_tranches_5ans_nb_sex!$A:$A,0),28)/5</f>
        <v>5.1999999999408004</v>
      </c>
      <c r="BP72">
        <f>INDEX([1]age_tranches_5ans_nb_sex!$1:$1048576,MATCH('SectorStat-Age-Hommes'!$A72,[1]age_tranches_5ans_nb_sex!$A:$A,0),28)/5</f>
        <v>5.1999999999408004</v>
      </c>
      <c r="BQ72">
        <f>INDEX([1]age_tranches_5ans_nb_sex!$1:$1048576,MATCH('SectorStat-Age-Hommes'!$A72,[1]age_tranches_5ans_nb_sex!$A:$A,0),30)/5</f>
        <v>3.4000000000446002</v>
      </c>
      <c r="BR72">
        <f>INDEX([1]age_tranches_5ans_nb_sex!$1:$1048576,MATCH('SectorStat-Age-Hommes'!$A72,[1]age_tranches_5ans_nb_sex!$A:$A,0),30)/5</f>
        <v>3.4000000000446002</v>
      </c>
      <c r="BS72">
        <f>INDEX([1]age_tranches_5ans_nb_sex!$1:$1048576,MATCH('SectorStat-Age-Hommes'!$A72,[1]age_tranches_5ans_nb_sex!$A:$A,0),30)/5</f>
        <v>3.4000000000446002</v>
      </c>
      <c r="BT72">
        <f>INDEX([1]age_tranches_5ans_nb_sex!$1:$1048576,MATCH('SectorStat-Age-Hommes'!$A72,[1]age_tranches_5ans_nb_sex!$A:$A,0),30)/5</f>
        <v>3.4000000000446002</v>
      </c>
      <c r="BU72">
        <f>INDEX([1]age_tranches_5ans_nb_sex!$1:$1048576,MATCH('SectorStat-Age-Hommes'!$A72,[1]age_tranches_5ans_nb_sex!$A:$A,0),30)/5</f>
        <v>3.4000000000446002</v>
      </c>
      <c r="BV72">
        <f>INDEX([1]age_tranches_5ans_nb_sex!$1:$1048576,MATCH('SectorStat-Age-Hommes'!$A72,[1]age_tranches_5ans_nb_sex!$A:$A,0),32)/5</f>
        <v>3.4000000000446002</v>
      </c>
      <c r="BW72">
        <f>INDEX([1]age_tranches_5ans_nb_sex!$1:$1048576,MATCH('SectorStat-Age-Hommes'!$A72,[1]age_tranches_5ans_nb_sex!$A:$A,0),32)/5</f>
        <v>3.4000000000446002</v>
      </c>
      <c r="BX72">
        <f>INDEX([1]age_tranches_5ans_nb_sex!$1:$1048576,MATCH('SectorStat-Age-Hommes'!$A72,[1]age_tranches_5ans_nb_sex!$A:$A,0),32)/5</f>
        <v>3.4000000000446002</v>
      </c>
      <c r="BY72">
        <f>INDEX([1]age_tranches_5ans_nb_sex!$1:$1048576,MATCH('SectorStat-Age-Hommes'!$A72,[1]age_tranches_5ans_nb_sex!$A:$A,0),32)/5</f>
        <v>3.4000000000446002</v>
      </c>
      <c r="BZ72">
        <f>INDEX([1]age_tranches_5ans_nb_sex!$1:$1048576,MATCH('SectorStat-Age-Hommes'!$A72,[1]age_tranches_5ans_nb_sex!$A:$A,0),32)/5</f>
        <v>3.4000000000446002</v>
      </c>
      <c r="CA72">
        <f>INDEX([1]age_tranches_5ans_nb_sex!$1:$1048576,MATCH('SectorStat-Age-Hommes'!$A72,[1]age_tranches_5ans_nb_sex!$A:$A,0),34)/5</f>
        <v>2.2000000000415998</v>
      </c>
      <c r="CB72">
        <f>INDEX([1]age_tranches_5ans_nb_sex!$1:$1048576,MATCH('SectorStat-Age-Hommes'!$A72,[1]age_tranches_5ans_nb_sex!$A:$A,0),34)/5</f>
        <v>2.2000000000415998</v>
      </c>
      <c r="CC72">
        <f>INDEX([1]age_tranches_5ans_nb_sex!$1:$1048576,MATCH('SectorStat-Age-Hommes'!$A72,[1]age_tranches_5ans_nb_sex!$A:$A,0),34)/5</f>
        <v>2.2000000000415998</v>
      </c>
      <c r="CD72">
        <f>INDEX([1]age_tranches_5ans_nb_sex!$1:$1048576,MATCH('SectorStat-Age-Hommes'!$A72,[1]age_tranches_5ans_nb_sex!$A:$A,0),34)/5</f>
        <v>2.2000000000415998</v>
      </c>
      <c r="CE72">
        <f>INDEX([1]age_tranches_5ans_nb_sex!$1:$1048576,MATCH('SectorStat-Age-Hommes'!$A72,[1]age_tranches_5ans_nb_sex!$A:$A,0),34)/5</f>
        <v>2.2000000000415998</v>
      </c>
      <c r="CF72">
        <f>INDEX([1]age_tranches_5ans_nb_sex!$1:$1048576,MATCH('SectorStat-Age-Hommes'!$A72,[1]age_tranches_5ans_nb_sex!$A:$A,0),36)/5</f>
        <v>1.7999999998962</v>
      </c>
      <c r="CG72">
        <f>INDEX([1]age_tranches_5ans_nb_sex!$1:$1048576,MATCH('SectorStat-Age-Hommes'!$A72,[1]age_tranches_5ans_nb_sex!$A:$A,0),36)/5</f>
        <v>1.7999999998962</v>
      </c>
      <c r="CH72">
        <f>INDEX([1]age_tranches_5ans_nb_sex!$1:$1048576,MATCH('SectorStat-Age-Hommes'!$A72,[1]age_tranches_5ans_nb_sex!$A:$A,0),36)/5</f>
        <v>1.7999999998962</v>
      </c>
      <c r="CI72">
        <f>INDEX([1]age_tranches_5ans_nb_sex!$1:$1048576,MATCH('SectorStat-Age-Hommes'!$A72,[1]age_tranches_5ans_nb_sex!$A:$A,0),36)/5</f>
        <v>1.7999999998962</v>
      </c>
      <c r="CJ72">
        <f>INDEX([1]age_tranches_5ans_nb_sex!$1:$1048576,MATCH('SectorStat-Age-Hommes'!$A72,[1]age_tranches_5ans_nb_sex!$A:$A,0),36)/5</f>
        <v>1.7999999998962</v>
      </c>
      <c r="CK72">
        <f>INDEX([1]age_tranches_5ans_nb_sex!$1:$1048576,MATCH('SectorStat-Age-Hommes'!$A72,[1]age_tranches_5ans_nb_sex!$A:$A,0),38)/5</f>
        <v>0.59999999989319996</v>
      </c>
      <c r="CL72">
        <f>INDEX([1]age_tranches_5ans_nb_sex!$1:$1048576,MATCH('SectorStat-Age-Hommes'!$A72,[1]age_tranches_5ans_nb_sex!$A:$A,0),38)/5</f>
        <v>0.59999999989319996</v>
      </c>
      <c r="CM72">
        <f>INDEX([1]age_tranches_5ans_nb_sex!$1:$1048576,MATCH('SectorStat-Age-Hommes'!$A72,[1]age_tranches_5ans_nb_sex!$A:$A,0),38)/5</f>
        <v>0.59999999989319996</v>
      </c>
      <c r="CN72">
        <f>INDEX([1]age_tranches_5ans_nb_sex!$1:$1048576,MATCH('SectorStat-Age-Hommes'!$A72,[1]age_tranches_5ans_nb_sex!$A:$A,0),38)/5</f>
        <v>0.59999999989319996</v>
      </c>
      <c r="CO72">
        <f>INDEX([1]age_tranches_5ans_nb_sex!$1:$1048576,MATCH('SectorStat-Age-Hommes'!$A72,[1]age_tranches_5ans_nb_sex!$A:$A,0),38)/5</f>
        <v>0.59999999989319996</v>
      </c>
      <c r="CP72" s="2">
        <f>INDEX([1]age_tranches_5ans_nb_sex!$1:$1048576,MATCH('SectorStat-Age-Hommes'!$A72,[1]age_tranches_5ans_nb_sex!$A:$A,0),40)/5</f>
        <v>0.39999999992879998</v>
      </c>
      <c r="CQ72" s="2">
        <f>INDEX([1]age_tranches_5ans_nb_sex!$1:$1048576,MATCH('SectorStat-Age-Hommes'!$A72,[1]age_tranches_5ans_nb_sex!$A:$A,0),40)/5</f>
        <v>0.39999999992879998</v>
      </c>
      <c r="CR72" s="2">
        <f>INDEX([1]age_tranches_5ans_nb_sex!$1:$1048576,MATCH('SectorStat-Age-Hommes'!$A72,[1]age_tranches_5ans_nb_sex!$A:$A,0),40)/5</f>
        <v>0.39999999992879998</v>
      </c>
      <c r="CS72" s="2">
        <f>INDEX([1]age_tranches_5ans_nb_sex!$1:$1048576,MATCH('SectorStat-Age-Hommes'!$A72,[1]age_tranches_5ans_nb_sex!$A:$A,0),40)/5</f>
        <v>0.39999999992879998</v>
      </c>
      <c r="CT72" s="2">
        <f>INDEX([1]age_tranches_5ans_nb_sex!$1:$1048576,MATCH('SectorStat-Age-Hommes'!$A72,[1]age_tranches_5ans_nb_sex!$A:$A,0),40)/5</f>
        <v>0.39999999992879998</v>
      </c>
      <c r="CZ72" s="3"/>
      <c r="DA72" s="3"/>
      <c r="DB72" s="3"/>
      <c r="DC72" s="3"/>
      <c r="DD72" s="3"/>
    </row>
    <row r="73" spans="1:108" x14ac:dyDescent="0.35">
      <c r="A73" s="1" t="s">
        <v>145</v>
      </c>
      <c r="B73" s="1" t="s">
        <v>146</v>
      </c>
      <c r="C73" t="str">
        <f>INDEX([1]SectorStat!$1:$1048576,MATCH('[1]Distribution ages'!$A73,[1]SectorStat!$B:$B,0),4)</f>
        <v>Anderlecht</v>
      </c>
      <c r="D73">
        <f>INDEX([1]age_tranches_5ans_nb_sex!$1:$1048576,MATCH('SectorStat-Age-Hommes'!$A73,[1]age_tranches_5ans_nb_sex!$A:$A,0),4)/5</f>
        <v>29.399999999774604</v>
      </c>
      <c r="E73">
        <f>INDEX([1]age_tranches_5ans_nb_sex!$1:$1048576,MATCH('SectorStat-Age-Hommes'!$A73,[1]age_tranches_5ans_nb_sex!$A:$A,0),4)/5</f>
        <v>29.399999999774604</v>
      </c>
      <c r="F73">
        <f>INDEX([1]age_tranches_5ans_nb_sex!$1:$1048576,MATCH('SectorStat-Age-Hommes'!$A73,[1]age_tranches_5ans_nb_sex!$A:$A,0),4)/5</f>
        <v>29.399999999774604</v>
      </c>
      <c r="G73">
        <f>INDEX([1]age_tranches_5ans_nb_sex!$1:$1048576,MATCH('SectorStat-Age-Hommes'!$A73,[1]age_tranches_5ans_nb_sex!$A:$A,0),4)/5</f>
        <v>29.399999999774604</v>
      </c>
      <c r="H73">
        <f>INDEX([1]age_tranches_5ans_nb_sex!$1:$1048576,MATCH('SectorStat-Age-Hommes'!$A73,[1]age_tranches_5ans_nb_sex!$A:$A,0),4)/5</f>
        <v>29.399999999774604</v>
      </c>
      <c r="I73">
        <f>INDEX([1]age_tranches_5ans_nb_sex!$1:$1048576,MATCH('SectorStat-Age-Hommes'!$A73,[1]age_tranches_5ans_nb_sex!$A:$A,0),6)/5</f>
        <v>29.000000000134804</v>
      </c>
      <c r="J73">
        <f>INDEX([1]age_tranches_5ans_nb_sex!$1:$1048576,MATCH('SectorStat-Age-Hommes'!$A73,[1]age_tranches_5ans_nb_sex!$A:$A,0),6)/5</f>
        <v>29.000000000134804</v>
      </c>
      <c r="K73">
        <f>INDEX([1]age_tranches_5ans_nb_sex!$1:$1048576,MATCH('SectorStat-Age-Hommes'!$A73,[1]age_tranches_5ans_nb_sex!$A:$A,0),6)/5</f>
        <v>29.000000000134804</v>
      </c>
      <c r="L73">
        <f>INDEX([1]age_tranches_5ans_nb_sex!$1:$1048576,MATCH('SectorStat-Age-Hommes'!$A73,[1]age_tranches_5ans_nb_sex!$A:$A,0),6)/5</f>
        <v>29.000000000134804</v>
      </c>
      <c r="M73">
        <f>INDEX([1]age_tranches_5ans_nb_sex!$1:$1048576,MATCH('SectorStat-Age-Hommes'!$A73,[1]age_tranches_5ans_nb_sex!$A:$A,0),6)/5</f>
        <v>29.000000000134804</v>
      </c>
      <c r="N73">
        <f>INDEX([1]age_tranches_5ans_nb_sex!$1:$1048576,MATCH('SectorStat-Age-Hommes'!$A73,[1]age_tranches_5ans_nb_sex!$A:$A,0),8)/5</f>
        <v>22.799999999922601</v>
      </c>
      <c r="O73">
        <f>INDEX([1]age_tranches_5ans_nb_sex!$1:$1048576,MATCH('SectorStat-Age-Hommes'!$A73,[1]age_tranches_5ans_nb_sex!$A:$A,0),8)/5</f>
        <v>22.799999999922601</v>
      </c>
      <c r="P73">
        <f>INDEX([1]age_tranches_5ans_nb_sex!$1:$1048576,MATCH('SectorStat-Age-Hommes'!$A73,[1]age_tranches_5ans_nb_sex!$A:$A,0),8)/5</f>
        <v>22.799999999922601</v>
      </c>
      <c r="Q73">
        <f>INDEX([1]age_tranches_5ans_nb_sex!$1:$1048576,MATCH('SectorStat-Age-Hommes'!$A73,[1]age_tranches_5ans_nb_sex!$A:$A,0),8)/5</f>
        <v>22.799999999922601</v>
      </c>
      <c r="R73">
        <f>INDEX([1]age_tranches_5ans_nb_sex!$1:$1048576,MATCH('SectorStat-Age-Hommes'!$A73,[1]age_tranches_5ans_nb_sex!$A:$A,0),8)/5</f>
        <v>22.799999999922601</v>
      </c>
      <c r="S73">
        <f>INDEX([1]age_tranches_5ans_nb_sex!$1:$1048576,MATCH('SectorStat-Age-Hommes'!$A73,[1]age_tranches_5ans_nb_sex!$A:$A,0),10)/5</f>
        <v>14.600000000147801</v>
      </c>
      <c r="T73">
        <f>INDEX([1]age_tranches_5ans_nb_sex!$1:$1048576,MATCH('SectorStat-Age-Hommes'!$A73,[1]age_tranches_5ans_nb_sex!$A:$A,0),10)/5</f>
        <v>14.600000000147801</v>
      </c>
      <c r="U73">
        <f>INDEX([1]age_tranches_5ans_nb_sex!$1:$1048576,MATCH('SectorStat-Age-Hommes'!$A73,[1]age_tranches_5ans_nb_sex!$A:$A,0),10)/5</f>
        <v>14.600000000147801</v>
      </c>
      <c r="V73">
        <f>INDEX([1]age_tranches_5ans_nb_sex!$1:$1048576,MATCH('SectorStat-Age-Hommes'!$A73,[1]age_tranches_5ans_nb_sex!$A:$A,0),10)/5</f>
        <v>14.600000000147801</v>
      </c>
      <c r="W73">
        <f>INDEX([1]age_tranches_5ans_nb_sex!$1:$1048576,MATCH('SectorStat-Age-Hommes'!$A73,[1]age_tranches_5ans_nb_sex!$A:$A,0),10)/5</f>
        <v>14.600000000147801</v>
      </c>
      <c r="X73">
        <f>INDEX([1]age_tranches_5ans_nb_sex!$1:$1048576,MATCH('SectorStat-Age-Hommes'!$A73,[1]age_tranches_5ans_nb_sex!$A:$A,0),10)/5</f>
        <v>14.600000000147801</v>
      </c>
      <c r="Y73">
        <f>INDEX([1]age_tranches_5ans_nb_sex!$1:$1048576,MATCH('SectorStat-Age-Hommes'!$A73,[1]age_tranches_5ans_nb_sex!$A:$A,0),12)/5</f>
        <v>20.600000000199202</v>
      </c>
      <c r="Z73">
        <f>INDEX([1]age_tranches_5ans_nb_sex!$1:$1048576,MATCH('SectorStat-Age-Hommes'!$A73,[1]age_tranches_5ans_nb_sex!$A:$A,0),12)/5</f>
        <v>20.600000000199202</v>
      </c>
      <c r="AA73">
        <f>INDEX([1]age_tranches_5ans_nb_sex!$1:$1048576,MATCH('SectorStat-Age-Hommes'!$A73,[1]age_tranches_5ans_nb_sex!$A:$A,0),12)/5</f>
        <v>20.600000000199202</v>
      </c>
      <c r="AB73">
        <f>INDEX([1]age_tranches_5ans_nb_sex!$1:$1048576,MATCH('SectorStat-Age-Hommes'!$A73,[1]age_tranches_5ans_nb_sex!$A:$A,0),12)/5</f>
        <v>20.600000000199202</v>
      </c>
      <c r="AC73">
        <f>INDEX([1]age_tranches_5ans_nb_sex!$1:$1048576,MATCH('SectorStat-Age-Hommes'!$A73,[1]age_tranches_5ans_nb_sex!$A:$A,0),14)/5</f>
        <v>27.599999999691001</v>
      </c>
      <c r="AD73">
        <f>INDEX([1]age_tranches_5ans_nb_sex!$1:$1048576,MATCH('SectorStat-Age-Hommes'!$A73,[1]age_tranches_5ans_nb_sex!$A:$A,0),14)/5</f>
        <v>27.599999999691001</v>
      </c>
      <c r="AE73">
        <f>INDEX([1]age_tranches_5ans_nb_sex!$1:$1048576,MATCH('SectorStat-Age-Hommes'!$A73,[1]age_tranches_5ans_nb_sex!$A:$A,0),14)/5</f>
        <v>27.599999999691001</v>
      </c>
      <c r="AF73">
        <f>INDEX([1]age_tranches_5ans_nb_sex!$1:$1048576,MATCH('SectorStat-Age-Hommes'!$A73,[1]age_tranches_5ans_nb_sex!$A:$A,0),14)/5</f>
        <v>27.599999999691001</v>
      </c>
      <c r="AG73">
        <f>INDEX([1]age_tranches_5ans_nb_sex!$1:$1048576,MATCH('SectorStat-Age-Hommes'!$A73,[1]age_tranches_5ans_nb_sex!$A:$A,0),14)/5</f>
        <v>27.599999999691001</v>
      </c>
      <c r="AH73">
        <f>INDEX([1]age_tranches_5ans_nb_sex!$1:$1048576,MATCH('SectorStat-Age-Hommes'!$A73,[1]age_tranches_5ans_nb_sex!$A:$A,0),16)/5</f>
        <v>31.600000000179801</v>
      </c>
      <c r="AI73">
        <f>INDEX([1]age_tranches_5ans_nb_sex!$1:$1048576,MATCH('SectorStat-Age-Hommes'!$A73,[1]age_tranches_5ans_nb_sex!$A:$A,0),16)/5</f>
        <v>31.600000000179801</v>
      </c>
      <c r="AJ73">
        <f>INDEX([1]age_tranches_5ans_nb_sex!$1:$1048576,MATCH('SectorStat-Age-Hommes'!$A73,[1]age_tranches_5ans_nb_sex!$A:$A,0),16)/5</f>
        <v>31.600000000179801</v>
      </c>
      <c r="AK73">
        <f>INDEX([1]age_tranches_5ans_nb_sex!$1:$1048576,MATCH('SectorStat-Age-Hommes'!$A73,[1]age_tranches_5ans_nb_sex!$A:$A,0),16)/5</f>
        <v>31.600000000179801</v>
      </c>
      <c r="AL73">
        <f>INDEX([1]age_tranches_5ans_nb_sex!$1:$1048576,MATCH('SectorStat-Age-Hommes'!$A73,[1]age_tranches_5ans_nb_sex!$A:$A,0),16)/5</f>
        <v>31.600000000179801</v>
      </c>
      <c r="AM73">
        <f>INDEX([1]age_tranches_5ans_nb_sex!$1:$1048576,MATCH('SectorStat-Age-Hommes'!$A73,[1]age_tranches_5ans_nb_sex!$A:$A,0),18)/5</f>
        <v>26.999999999890399</v>
      </c>
      <c r="AN73">
        <f>INDEX([1]age_tranches_5ans_nb_sex!$1:$1048576,MATCH('SectorStat-Age-Hommes'!$A73,[1]age_tranches_5ans_nb_sex!$A:$A,0),18)/5</f>
        <v>26.999999999890399</v>
      </c>
      <c r="AO73">
        <f>INDEX([1]age_tranches_5ans_nb_sex!$1:$1048576,MATCH('SectorStat-Age-Hommes'!$A73,[1]age_tranches_5ans_nb_sex!$A:$A,0),18)/5</f>
        <v>26.999999999890399</v>
      </c>
      <c r="AP73">
        <f>INDEX([1]age_tranches_5ans_nb_sex!$1:$1048576,MATCH('SectorStat-Age-Hommes'!$A73,[1]age_tranches_5ans_nb_sex!$A:$A,0),18)/5</f>
        <v>26.999999999890399</v>
      </c>
      <c r="AQ73">
        <f>INDEX([1]age_tranches_5ans_nb_sex!$1:$1048576,MATCH('SectorStat-Age-Hommes'!$A73,[1]age_tranches_5ans_nb_sex!$A:$A,0),18)/5</f>
        <v>26.999999999890399</v>
      </c>
      <c r="AR73">
        <f>INDEX([1]age_tranches_5ans_nb_sex!$1:$1048576,MATCH('SectorStat-Age-Hommes'!$A73,[1]age_tranches_5ans_nb_sex!$A:$A,0),20)/5</f>
        <v>27.599999999691001</v>
      </c>
      <c r="AS73">
        <f>INDEX([1]age_tranches_5ans_nb_sex!$1:$1048576,MATCH('SectorStat-Age-Hommes'!$A73,[1]age_tranches_5ans_nb_sex!$A:$A,0),20)/5</f>
        <v>27.599999999691001</v>
      </c>
      <c r="AT73">
        <f>INDEX([1]age_tranches_5ans_nb_sex!$1:$1048576,MATCH('SectorStat-Age-Hommes'!$A73,[1]age_tranches_5ans_nb_sex!$A:$A,0),20)/5</f>
        <v>27.599999999691001</v>
      </c>
      <c r="AU73">
        <f>INDEX([1]age_tranches_5ans_nb_sex!$1:$1048576,MATCH('SectorStat-Age-Hommes'!$A73,[1]age_tranches_5ans_nb_sex!$A:$A,0),20)/5</f>
        <v>27.599999999691001</v>
      </c>
      <c r="AV73">
        <f>INDEX([1]age_tranches_5ans_nb_sex!$1:$1048576,MATCH('SectorStat-Age-Hommes'!$A73,[1]age_tranches_5ans_nb_sex!$A:$A,0),20)/5</f>
        <v>27.599999999691001</v>
      </c>
      <c r="AW73">
        <f>INDEX([1]age_tranches_5ans_nb_sex!$1:$1048576,MATCH('SectorStat-Age-Hommes'!$A73,[1]age_tranches_5ans_nb_sex!$A:$A,0),22)/5</f>
        <v>25.399999999967598</v>
      </c>
      <c r="AX73">
        <f>INDEX([1]age_tranches_5ans_nb_sex!$1:$1048576,MATCH('SectorStat-Age-Hommes'!$A73,[1]age_tranches_5ans_nb_sex!$A:$A,0),22)/5</f>
        <v>25.399999999967598</v>
      </c>
      <c r="AY73">
        <f>INDEX([1]age_tranches_5ans_nb_sex!$1:$1048576,MATCH('SectorStat-Age-Hommes'!$A73,[1]age_tranches_5ans_nb_sex!$A:$A,0),22)/5</f>
        <v>25.399999999967598</v>
      </c>
      <c r="AZ73">
        <f>INDEX([1]age_tranches_5ans_nb_sex!$1:$1048576,MATCH('SectorStat-Age-Hommes'!$A73,[1]age_tranches_5ans_nb_sex!$A:$A,0),22)/5</f>
        <v>25.399999999967598</v>
      </c>
      <c r="BA73">
        <f>INDEX([1]age_tranches_5ans_nb_sex!$1:$1048576,MATCH('SectorStat-Age-Hommes'!$A73,[1]age_tranches_5ans_nb_sex!$A:$A,0),22)/5</f>
        <v>25.399999999967598</v>
      </c>
      <c r="BB73">
        <f>INDEX([1]age_tranches_5ans_nb_sex!$1:$1048576,MATCH('SectorStat-Age-Hommes'!$A73,[1]age_tranches_5ans_nb_sex!$A:$A,0),24)/5</f>
        <v>23.599999999883998</v>
      </c>
      <c r="BC73">
        <f>INDEX([1]age_tranches_5ans_nb_sex!$1:$1048576,MATCH('SectorStat-Age-Hommes'!$A73,[1]age_tranches_5ans_nb_sex!$A:$A,0),24)/5</f>
        <v>23.599999999883998</v>
      </c>
      <c r="BD73">
        <f>INDEX([1]age_tranches_5ans_nb_sex!$1:$1048576,MATCH('SectorStat-Age-Hommes'!$A73,[1]age_tranches_5ans_nb_sex!$A:$A,0),24)/5</f>
        <v>23.599999999883998</v>
      </c>
      <c r="BE73">
        <f>INDEX([1]age_tranches_5ans_nb_sex!$1:$1048576,MATCH('SectorStat-Age-Hommes'!$A73,[1]age_tranches_5ans_nb_sex!$A:$A,0),24)/5</f>
        <v>23.599999999883998</v>
      </c>
      <c r="BF73">
        <f>INDEX([1]age_tranches_5ans_nb_sex!$1:$1048576,MATCH('SectorStat-Age-Hommes'!$A73,[1]age_tranches_5ans_nb_sex!$A:$A,0),24)/5</f>
        <v>23.599999999883998</v>
      </c>
      <c r="BG73">
        <f>INDEX([1]age_tranches_5ans_nb_sex!$1:$1048576,MATCH('SectorStat-Age-Hommes'!$A73,[1]age_tranches_5ans_nb_sex!$A:$A,0),26)/5</f>
        <v>19.199999999755399</v>
      </c>
      <c r="BH73">
        <f>INDEX([1]age_tranches_5ans_nb_sex!$1:$1048576,MATCH('SectorStat-Age-Hommes'!$A73,[1]age_tranches_5ans_nb_sex!$A:$A,0),26)/5</f>
        <v>19.199999999755399</v>
      </c>
      <c r="BI73">
        <f>INDEX([1]age_tranches_5ans_nb_sex!$1:$1048576,MATCH('SectorStat-Age-Hommes'!$A73,[1]age_tranches_5ans_nb_sex!$A:$A,0),26)/5</f>
        <v>19.199999999755399</v>
      </c>
      <c r="BJ73">
        <f>INDEX([1]age_tranches_5ans_nb_sex!$1:$1048576,MATCH('SectorStat-Age-Hommes'!$A73,[1]age_tranches_5ans_nb_sex!$A:$A,0),26)/5</f>
        <v>19.199999999755399</v>
      </c>
      <c r="BK73">
        <f>INDEX([1]age_tranches_5ans_nb_sex!$1:$1048576,MATCH('SectorStat-Age-Hommes'!$A73,[1]age_tranches_5ans_nb_sex!$A:$A,0),26)/5</f>
        <v>19.199999999755399</v>
      </c>
      <c r="BL73">
        <f>INDEX([1]age_tranches_5ans_nb_sex!$1:$1048576,MATCH('SectorStat-Age-Hommes'!$A73,[1]age_tranches_5ans_nb_sex!$A:$A,0),28)/5</f>
        <v>12.800000000064198</v>
      </c>
      <c r="BM73">
        <f>INDEX([1]age_tranches_5ans_nb_sex!$1:$1048576,MATCH('SectorStat-Age-Hommes'!$A73,[1]age_tranches_5ans_nb_sex!$A:$A,0),28)/5</f>
        <v>12.800000000064198</v>
      </c>
      <c r="BN73">
        <f>INDEX([1]age_tranches_5ans_nb_sex!$1:$1048576,MATCH('SectorStat-Age-Hommes'!$A73,[1]age_tranches_5ans_nb_sex!$A:$A,0),28)/5</f>
        <v>12.800000000064198</v>
      </c>
      <c r="BO73">
        <f>INDEX([1]age_tranches_5ans_nb_sex!$1:$1048576,MATCH('SectorStat-Age-Hommes'!$A73,[1]age_tranches_5ans_nb_sex!$A:$A,0),28)/5</f>
        <v>12.800000000064198</v>
      </c>
      <c r="BP73">
        <f>INDEX([1]age_tranches_5ans_nb_sex!$1:$1048576,MATCH('SectorStat-Age-Hommes'!$A73,[1]age_tranches_5ans_nb_sex!$A:$A,0),28)/5</f>
        <v>12.800000000064198</v>
      </c>
      <c r="BQ73">
        <f>INDEX([1]age_tranches_5ans_nb_sex!$1:$1048576,MATCH('SectorStat-Age-Hommes'!$A73,[1]age_tranches_5ans_nb_sex!$A:$A,0),30)/5</f>
        <v>11.5999999997812</v>
      </c>
      <c r="BR73">
        <f>INDEX([1]age_tranches_5ans_nb_sex!$1:$1048576,MATCH('SectorStat-Age-Hommes'!$A73,[1]age_tranches_5ans_nb_sex!$A:$A,0),30)/5</f>
        <v>11.5999999997812</v>
      </c>
      <c r="BS73">
        <f>INDEX([1]age_tranches_5ans_nb_sex!$1:$1048576,MATCH('SectorStat-Age-Hommes'!$A73,[1]age_tranches_5ans_nb_sex!$A:$A,0),30)/5</f>
        <v>11.5999999997812</v>
      </c>
      <c r="BT73">
        <f>INDEX([1]age_tranches_5ans_nb_sex!$1:$1048576,MATCH('SectorStat-Age-Hommes'!$A73,[1]age_tranches_5ans_nb_sex!$A:$A,0),30)/5</f>
        <v>11.5999999997812</v>
      </c>
      <c r="BU73">
        <f>INDEX([1]age_tranches_5ans_nb_sex!$1:$1048576,MATCH('SectorStat-Age-Hommes'!$A73,[1]age_tranches_5ans_nb_sex!$A:$A,0),30)/5</f>
        <v>11.5999999997812</v>
      </c>
      <c r="BV73">
        <f>INDEX([1]age_tranches_5ans_nb_sex!$1:$1048576,MATCH('SectorStat-Age-Hommes'!$A73,[1]age_tranches_5ans_nb_sex!$A:$A,0),32)/5</f>
        <v>6.2000000002121993</v>
      </c>
      <c r="BW73">
        <f>INDEX([1]age_tranches_5ans_nb_sex!$1:$1048576,MATCH('SectorStat-Age-Hommes'!$A73,[1]age_tranches_5ans_nb_sex!$A:$A,0),32)/5</f>
        <v>6.2000000002121993</v>
      </c>
      <c r="BX73">
        <f>INDEX([1]age_tranches_5ans_nb_sex!$1:$1048576,MATCH('SectorStat-Age-Hommes'!$A73,[1]age_tranches_5ans_nb_sex!$A:$A,0),32)/5</f>
        <v>6.2000000002121993</v>
      </c>
      <c r="BY73">
        <f>INDEX([1]age_tranches_5ans_nb_sex!$1:$1048576,MATCH('SectorStat-Age-Hommes'!$A73,[1]age_tranches_5ans_nb_sex!$A:$A,0),32)/5</f>
        <v>6.2000000002121993</v>
      </c>
      <c r="BZ73">
        <f>INDEX([1]age_tranches_5ans_nb_sex!$1:$1048576,MATCH('SectorStat-Age-Hommes'!$A73,[1]age_tranches_5ans_nb_sex!$A:$A,0),32)/5</f>
        <v>6.2000000002121993</v>
      </c>
      <c r="CA73">
        <f>INDEX([1]age_tranches_5ans_nb_sex!$1:$1048576,MATCH('SectorStat-Age-Hommes'!$A73,[1]age_tranches_5ans_nb_sex!$A:$A,0),34)/5</f>
        <v>5.2000000000900002</v>
      </c>
      <c r="CB73">
        <f>INDEX([1]age_tranches_5ans_nb_sex!$1:$1048576,MATCH('SectorStat-Age-Hommes'!$A73,[1]age_tranches_5ans_nb_sex!$A:$A,0),34)/5</f>
        <v>5.2000000000900002</v>
      </c>
      <c r="CC73">
        <f>INDEX([1]age_tranches_5ans_nb_sex!$1:$1048576,MATCH('SectorStat-Age-Hommes'!$A73,[1]age_tranches_5ans_nb_sex!$A:$A,0),34)/5</f>
        <v>5.2000000000900002</v>
      </c>
      <c r="CD73">
        <f>INDEX([1]age_tranches_5ans_nb_sex!$1:$1048576,MATCH('SectorStat-Age-Hommes'!$A73,[1]age_tranches_5ans_nb_sex!$A:$A,0),34)/5</f>
        <v>5.2000000000900002</v>
      </c>
      <c r="CE73">
        <f>INDEX([1]age_tranches_5ans_nb_sex!$1:$1048576,MATCH('SectorStat-Age-Hommes'!$A73,[1]age_tranches_5ans_nb_sex!$A:$A,0),34)/5</f>
        <v>5.2000000000900002</v>
      </c>
      <c r="CF73">
        <f>INDEX([1]age_tranches_5ans_nb_sex!$1:$1048576,MATCH('SectorStat-Age-Hommes'!$A73,[1]age_tranches_5ans_nb_sex!$A:$A,0),36)/5</f>
        <v>3.8000000003280001</v>
      </c>
      <c r="CG73">
        <f>INDEX([1]age_tranches_5ans_nb_sex!$1:$1048576,MATCH('SectorStat-Age-Hommes'!$A73,[1]age_tranches_5ans_nb_sex!$A:$A,0),36)/5</f>
        <v>3.8000000003280001</v>
      </c>
      <c r="CH73">
        <f>INDEX([1]age_tranches_5ans_nb_sex!$1:$1048576,MATCH('SectorStat-Age-Hommes'!$A73,[1]age_tranches_5ans_nb_sex!$A:$A,0),36)/5</f>
        <v>3.8000000003280001</v>
      </c>
      <c r="CI73">
        <f>INDEX([1]age_tranches_5ans_nb_sex!$1:$1048576,MATCH('SectorStat-Age-Hommes'!$A73,[1]age_tranches_5ans_nb_sex!$A:$A,0),36)/5</f>
        <v>3.8000000003280001</v>
      </c>
      <c r="CJ73">
        <f>INDEX([1]age_tranches_5ans_nb_sex!$1:$1048576,MATCH('SectorStat-Age-Hommes'!$A73,[1]age_tranches_5ans_nb_sex!$A:$A,0),36)/5</f>
        <v>3.8000000003280001</v>
      </c>
      <c r="CK73">
        <f>INDEX([1]age_tranches_5ans_nb_sex!$1:$1048576,MATCH('SectorStat-Age-Hommes'!$A73,[1]age_tranches_5ans_nb_sex!$A:$A,0),38)/5</f>
        <v>2.6000000000450001</v>
      </c>
      <c r="CL73">
        <f>INDEX([1]age_tranches_5ans_nb_sex!$1:$1048576,MATCH('SectorStat-Age-Hommes'!$A73,[1]age_tranches_5ans_nb_sex!$A:$A,0),38)/5</f>
        <v>2.6000000000450001</v>
      </c>
      <c r="CM73">
        <f>INDEX([1]age_tranches_5ans_nb_sex!$1:$1048576,MATCH('SectorStat-Age-Hommes'!$A73,[1]age_tranches_5ans_nb_sex!$A:$A,0),38)/5</f>
        <v>2.6000000000450001</v>
      </c>
      <c r="CN73">
        <f>INDEX([1]age_tranches_5ans_nb_sex!$1:$1048576,MATCH('SectorStat-Age-Hommes'!$A73,[1]age_tranches_5ans_nb_sex!$A:$A,0),38)/5</f>
        <v>2.6000000000450001</v>
      </c>
      <c r="CO73">
        <f>INDEX([1]age_tranches_5ans_nb_sex!$1:$1048576,MATCH('SectorStat-Age-Hommes'!$A73,[1]age_tranches_5ans_nb_sex!$A:$A,0),38)/5</f>
        <v>2.6000000000450001</v>
      </c>
      <c r="CP73" s="2">
        <f>INDEX([1]age_tranches_5ans_nb_sex!$1:$1048576,MATCH('SectorStat-Age-Hommes'!$A73,[1]age_tranches_5ans_nb_sex!$A:$A,0),40)/5</f>
        <v>0.40000000032159999</v>
      </c>
      <c r="CQ73" s="2">
        <f>INDEX([1]age_tranches_5ans_nb_sex!$1:$1048576,MATCH('SectorStat-Age-Hommes'!$A73,[1]age_tranches_5ans_nb_sex!$A:$A,0),40)/5</f>
        <v>0.40000000032159999</v>
      </c>
      <c r="CR73" s="2">
        <f>INDEX([1]age_tranches_5ans_nb_sex!$1:$1048576,MATCH('SectorStat-Age-Hommes'!$A73,[1]age_tranches_5ans_nb_sex!$A:$A,0),40)/5</f>
        <v>0.40000000032159999</v>
      </c>
      <c r="CS73" s="2">
        <f>INDEX([1]age_tranches_5ans_nb_sex!$1:$1048576,MATCH('SectorStat-Age-Hommes'!$A73,[1]age_tranches_5ans_nb_sex!$A:$A,0),40)/5</f>
        <v>0.40000000032159999</v>
      </c>
      <c r="CT73" s="2">
        <f>INDEX([1]age_tranches_5ans_nb_sex!$1:$1048576,MATCH('SectorStat-Age-Hommes'!$A73,[1]age_tranches_5ans_nb_sex!$A:$A,0),40)/5</f>
        <v>0.40000000032159999</v>
      </c>
      <c r="CZ73" s="3"/>
      <c r="DA73" s="3"/>
      <c r="DB73" s="3"/>
      <c r="DC73" s="3"/>
      <c r="DD73" s="3"/>
    </row>
    <row r="74" spans="1:108" x14ac:dyDescent="0.35">
      <c r="A74" s="1" t="s">
        <v>147</v>
      </c>
      <c r="B74" s="1" t="s">
        <v>148</v>
      </c>
      <c r="C74" t="str">
        <f>INDEX([1]SectorStat!$1:$1048576,MATCH('[1]Distribution ages'!$A74,[1]SectorStat!$B:$B,0),4)</f>
        <v>Anderlecht</v>
      </c>
      <c r="D74">
        <f>INDEX([1]age_tranches_5ans_nb_sex!$1:$1048576,MATCH('SectorStat-Age-Hommes'!$A74,[1]age_tranches_5ans_nb_sex!$A:$A,0),4)/5</f>
        <v>11.400000000004798</v>
      </c>
      <c r="E74">
        <f>INDEX([1]age_tranches_5ans_nb_sex!$1:$1048576,MATCH('SectorStat-Age-Hommes'!$A74,[1]age_tranches_5ans_nb_sex!$A:$A,0),4)/5</f>
        <v>11.400000000004798</v>
      </c>
      <c r="F74">
        <f>INDEX([1]age_tranches_5ans_nb_sex!$1:$1048576,MATCH('SectorStat-Age-Hommes'!$A74,[1]age_tranches_5ans_nb_sex!$A:$A,0),4)/5</f>
        <v>11.400000000004798</v>
      </c>
      <c r="G74">
        <f>INDEX([1]age_tranches_5ans_nb_sex!$1:$1048576,MATCH('SectorStat-Age-Hommes'!$A74,[1]age_tranches_5ans_nb_sex!$A:$A,0),4)/5</f>
        <v>11.400000000004798</v>
      </c>
      <c r="H74">
        <f>INDEX([1]age_tranches_5ans_nb_sex!$1:$1048576,MATCH('SectorStat-Age-Hommes'!$A74,[1]age_tranches_5ans_nb_sex!$A:$A,0),4)/5</f>
        <v>11.400000000004798</v>
      </c>
      <c r="I74">
        <f>INDEX([1]age_tranches_5ans_nb_sex!$1:$1048576,MATCH('SectorStat-Age-Hommes'!$A74,[1]age_tranches_5ans_nb_sex!$A:$A,0),6)/5</f>
        <v>12.399999999879601</v>
      </c>
      <c r="J74">
        <f>INDEX([1]age_tranches_5ans_nb_sex!$1:$1048576,MATCH('SectorStat-Age-Hommes'!$A74,[1]age_tranches_5ans_nb_sex!$A:$A,0),6)/5</f>
        <v>12.399999999879601</v>
      </c>
      <c r="K74">
        <f>INDEX([1]age_tranches_5ans_nb_sex!$1:$1048576,MATCH('SectorStat-Age-Hommes'!$A74,[1]age_tranches_5ans_nb_sex!$A:$A,0),6)/5</f>
        <v>12.399999999879601</v>
      </c>
      <c r="L74">
        <f>INDEX([1]age_tranches_5ans_nb_sex!$1:$1048576,MATCH('SectorStat-Age-Hommes'!$A74,[1]age_tranches_5ans_nb_sex!$A:$A,0),6)/5</f>
        <v>12.399999999879601</v>
      </c>
      <c r="M74">
        <f>INDEX([1]age_tranches_5ans_nb_sex!$1:$1048576,MATCH('SectorStat-Age-Hommes'!$A74,[1]age_tranches_5ans_nb_sex!$A:$A,0),6)/5</f>
        <v>12.399999999879601</v>
      </c>
      <c r="N74">
        <f>INDEX([1]age_tranches_5ans_nb_sex!$1:$1048576,MATCH('SectorStat-Age-Hommes'!$A74,[1]age_tranches_5ans_nb_sex!$A:$A,0),8)/5</f>
        <v>10.400000000129999</v>
      </c>
      <c r="O74">
        <f>INDEX([1]age_tranches_5ans_nb_sex!$1:$1048576,MATCH('SectorStat-Age-Hommes'!$A74,[1]age_tranches_5ans_nb_sex!$A:$A,0),8)/5</f>
        <v>10.400000000129999</v>
      </c>
      <c r="P74">
        <f>INDEX([1]age_tranches_5ans_nb_sex!$1:$1048576,MATCH('SectorStat-Age-Hommes'!$A74,[1]age_tranches_5ans_nb_sex!$A:$A,0),8)/5</f>
        <v>10.400000000129999</v>
      </c>
      <c r="Q74">
        <f>INDEX([1]age_tranches_5ans_nb_sex!$1:$1048576,MATCH('SectorStat-Age-Hommes'!$A74,[1]age_tranches_5ans_nb_sex!$A:$A,0),8)/5</f>
        <v>10.400000000129999</v>
      </c>
      <c r="R74">
        <f>INDEX([1]age_tranches_5ans_nb_sex!$1:$1048576,MATCH('SectorStat-Age-Hommes'!$A74,[1]age_tranches_5ans_nb_sex!$A:$A,0),8)/5</f>
        <v>10.400000000129999</v>
      </c>
      <c r="S74">
        <f>INDEX([1]age_tranches_5ans_nb_sex!$1:$1048576,MATCH('SectorStat-Age-Hommes'!$A74,[1]age_tranches_5ans_nb_sex!$A:$A,0),10)/5</f>
        <v>6.5999999999447994</v>
      </c>
      <c r="T74">
        <f>INDEX([1]age_tranches_5ans_nb_sex!$1:$1048576,MATCH('SectorStat-Age-Hommes'!$A74,[1]age_tranches_5ans_nb_sex!$A:$A,0),10)/5</f>
        <v>6.5999999999447994</v>
      </c>
      <c r="U74">
        <f>INDEX([1]age_tranches_5ans_nb_sex!$1:$1048576,MATCH('SectorStat-Age-Hommes'!$A74,[1]age_tranches_5ans_nb_sex!$A:$A,0),10)/5</f>
        <v>6.5999999999447994</v>
      </c>
      <c r="V74">
        <f>INDEX([1]age_tranches_5ans_nb_sex!$1:$1048576,MATCH('SectorStat-Age-Hommes'!$A74,[1]age_tranches_5ans_nb_sex!$A:$A,0),10)/5</f>
        <v>6.5999999999447994</v>
      </c>
      <c r="W74">
        <f>INDEX([1]age_tranches_5ans_nb_sex!$1:$1048576,MATCH('SectorStat-Age-Hommes'!$A74,[1]age_tranches_5ans_nb_sex!$A:$A,0),10)/5</f>
        <v>6.5999999999447994</v>
      </c>
      <c r="X74">
        <f>INDEX([1]age_tranches_5ans_nb_sex!$1:$1048576,MATCH('SectorStat-Age-Hommes'!$A74,[1]age_tranches_5ans_nb_sex!$A:$A,0),10)/5</f>
        <v>6.5999999999447994</v>
      </c>
      <c r="Y74">
        <f>INDEX([1]age_tranches_5ans_nb_sex!$1:$1048576,MATCH('SectorStat-Age-Hommes'!$A74,[1]age_tranches_5ans_nb_sex!$A:$A,0),12)/5</f>
        <v>10.999999999999799</v>
      </c>
      <c r="Z74">
        <f>INDEX([1]age_tranches_5ans_nb_sex!$1:$1048576,MATCH('SectorStat-Age-Hommes'!$A74,[1]age_tranches_5ans_nb_sex!$A:$A,0),12)/5</f>
        <v>10.999999999999799</v>
      </c>
      <c r="AA74">
        <f>INDEX([1]age_tranches_5ans_nb_sex!$1:$1048576,MATCH('SectorStat-Age-Hommes'!$A74,[1]age_tranches_5ans_nb_sex!$A:$A,0),12)/5</f>
        <v>10.999999999999799</v>
      </c>
      <c r="AB74">
        <f>INDEX([1]age_tranches_5ans_nb_sex!$1:$1048576,MATCH('SectorStat-Age-Hommes'!$A74,[1]age_tranches_5ans_nb_sex!$A:$A,0),12)/5</f>
        <v>10.999999999999799</v>
      </c>
      <c r="AC74">
        <f>INDEX([1]age_tranches_5ans_nb_sex!$1:$1048576,MATCH('SectorStat-Age-Hommes'!$A74,[1]age_tranches_5ans_nb_sex!$A:$A,0),14)/5</f>
        <v>10.800000000135</v>
      </c>
      <c r="AD74">
        <f>INDEX([1]age_tranches_5ans_nb_sex!$1:$1048576,MATCH('SectorStat-Age-Hommes'!$A74,[1]age_tranches_5ans_nb_sex!$A:$A,0),14)/5</f>
        <v>10.800000000135</v>
      </c>
      <c r="AE74">
        <f>INDEX([1]age_tranches_5ans_nb_sex!$1:$1048576,MATCH('SectorStat-Age-Hommes'!$A74,[1]age_tranches_5ans_nb_sex!$A:$A,0),14)/5</f>
        <v>10.800000000135</v>
      </c>
      <c r="AF74">
        <f>INDEX([1]age_tranches_5ans_nb_sex!$1:$1048576,MATCH('SectorStat-Age-Hommes'!$A74,[1]age_tranches_5ans_nb_sex!$A:$A,0),14)/5</f>
        <v>10.800000000135</v>
      </c>
      <c r="AG74">
        <f>INDEX([1]age_tranches_5ans_nb_sex!$1:$1048576,MATCH('SectorStat-Age-Hommes'!$A74,[1]age_tranches_5ans_nb_sex!$A:$A,0),14)/5</f>
        <v>10.800000000135</v>
      </c>
      <c r="AH74">
        <f>INDEX([1]age_tranches_5ans_nb_sex!$1:$1048576,MATCH('SectorStat-Age-Hommes'!$A74,[1]age_tranches_5ans_nb_sex!$A:$A,0),16)/5</f>
        <v>11.1999999998646</v>
      </c>
      <c r="AI74">
        <f>INDEX([1]age_tranches_5ans_nb_sex!$1:$1048576,MATCH('SectorStat-Age-Hommes'!$A74,[1]age_tranches_5ans_nb_sex!$A:$A,0),16)/5</f>
        <v>11.1999999998646</v>
      </c>
      <c r="AJ74">
        <f>INDEX([1]age_tranches_5ans_nb_sex!$1:$1048576,MATCH('SectorStat-Age-Hommes'!$A74,[1]age_tranches_5ans_nb_sex!$A:$A,0),16)/5</f>
        <v>11.1999999998646</v>
      </c>
      <c r="AK74">
        <f>INDEX([1]age_tranches_5ans_nb_sex!$1:$1048576,MATCH('SectorStat-Age-Hommes'!$A74,[1]age_tranches_5ans_nb_sex!$A:$A,0),16)/5</f>
        <v>11.1999999998646</v>
      </c>
      <c r="AL74">
        <f>INDEX([1]age_tranches_5ans_nb_sex!$1:$1048576,MATCH('SectorStat-Age-Hommes'!$A74,[1]age_tranches_5ans_nb_sex!$A:$A,0),16)/5</f>
        <v>11.1999999998646</v>
      </c>
      <c r="AM74">
        <f>INDEX([1]age_tranches_5ans_nb_sex!$1:$1048576,MATCH('SectorStat-Age-Hommes'!$A74,[1]age_tranches_5ans_nb_sex!$A:$A,0),18)/5</f>
        <v>8.5999999999697998</v>
      </c>
      <c r="AN74">
        <f>INDEX([1]age_tranches_5ans_nb_sex!$1:$1048576,MATCH('SectorStat-Age-Hommes'!$A74,[1]age_tranches_5ans_nb_sex!$A:$A,0),18)/5</f>
        <v>8.5999999999697998</v>
      </c>
      <c r="AO74">
        <f>INDEX([1]age_tranches_5ans_nb_sex!$1:$1048576,MATCH('SectorStat-Age-Hommes'!$A74,[1]age_tranches_5ans_nb_sex!$A:$A,0),18)/5</f>
        <v>8.5999999999697998</v>
      </c>
      <c r="AP74">
        <f>INDEX([1]age_tranches_5ans_nb_sex!$1:$1048576,MATCH('SectorStat-Age-Hommes'!$A74,[1]age_tranches_5ans_nb_sex!$A:$A,0),18)/5</f>
        <v>8.5999999999697998</v>
      </c>
      <c r="AQ74">
        <f>INDEX([1]age_tranches_5ans_nb_sex!$1:$1048576,MATCH('SectorStat-Age-Hommes'!$A74,[1]age_tranches_5ans_nb_sex!$A:$A,0),18)/5</f>
        <v>8.5999999999697998</v>
      </c>
      <c r="AR74">
        <f>INDEX([1]age_tranches_5ans_nb_sex!$1:$1048576,MATCH('SectorStat-Age-Hommes'!$A74,[1]age_tranches_5ans_nb_sex!$A:$A,0),20)/5</f>
        <v>10.999999999999799</v>
      </c>
      <c r="AS74">
        <f>INDEX([1]age_tranches_5ans_nb_sex!$1:$1048576,MATCH('SectorStat-Age-Hommes'!$A74,[1]age_tranches_5ans_nb_sex!$A:$A,0),20)/5</f>
        <v>10.999999999999799</v>
      </c>
      <c r="AT74">
        <f>INDEX([1]age_tranches_5ans_nb_sex!$1:$1048576,MATCH('SectorStat-Age-Hommes'!$A74,[1]age_tranches_5ans_nb_sex!$A:$A,0),20)/5</f>
        <v>10.999999999999799</v>
      </c>
      <c r="AU74">
        <f>INDEX([1]age_tranches_5ans_nb_sex!$1:$1048576,MATCH('SectorStat-Age-Hommes'!$A74,[1]age_tranches_5ans_nb_sex!$A:$A,0),20)/5</f>
        <v>10.999999999999799</v>
      </c>
      <c r="AV74">
        <f>INDEX([1]age_tranches_5ans_nb_sex!$1:$1048576,MATCH('SectorStat-Age-Hommes'!$A74,[1]age_tranches_5ans_nb_sex!$A:$A,0),20)/5</f>
        <v>10.999999999999799</v>
      </c>
      <c r="AW74">
        <f>INDEX([1]age_tranches_5ans_nb_sex!$1:$1048576,MATCH('SectorStat-Age-Hommes'!$A74,[1]age_tranches_5ans_nb_sex!$A:$A,0),22)/5</f>
        <v>9.7999999999848004</v>
      </c>
      <c r="AX74">
        <f>INDEX([1]age_tranches_5ans_nb_sex!$1:$1048576,MATCH('SectorStat-Age-Hommes'!$A74,[1]age_tranches_5ans_nb_sex!$A:$A,0),22)/5</f>
        <v>9.7999999999848004</v>
      </c>
      <c r="AY74">
        <f>INDEX([1]age_tranches_5ans_nb_sex!$1:$1048576,MATCH('SectorStat-Age-Hommes'!$A74,[1]age_tranches_5ans_nb_sex!$A:$A,0),22)/5</f>
        <v>9.7999999999848004</v>
      </c>
      <c r="AZ74">
        <f>INDEX([1]age_tranches_5ans_nb_sex!$1:$1048576,MATCH('SectorStat-Age-Hommes'!$A74,[1]age_tranches_5ans_nb_sex!$A:$A,0),22)/5</f>
        <v>9.7999999999848004</v>
      </c>
      <c r="BA74">
        <f>INDEX([1]age_tranches_5ans_nb_sex!$1:$1048576,MATCH('SectorStat-Age-Hommes'!$A74,[1]age_tranches_5ans_nb_sex!$A:$A,0),22)/5</f>
        <v>9.7999999999848004</v>
      </c>
      <c r="BB74">
        <f>INDEX([1]age_tranches_5ans_nb_sex!$1:$1048576,MATCH('SectorStat-Age-Hommes'!$A74,[1]age_tranches_5ans_nb_sex!$A:$A,0),24)/5</f>
        <v>8.5999999999697998</v>
      </c>
      <c r="BC74">
        <f>INDEX([1]age_tranches_5ans_nb_sex!$1:$1048576,MATCH('SectorStat-Age-Hommes'!$A74,[1]age_tranches_5ans_nb_sex!$A:$A,0),24)/5</f>
        <v>8.5999999999697998</v>
      </c>
      <c r="BD74">
        <f>INDEX([1]age_tranches_5ans_nb_sex!$1:$1048576,MATCH('SectorStat-Age-Hommes'!$A74,[1]age_tranches_5ans_nb_sex!$A:$A,0),24)/5</f>
        <v>8.5999999999697998</v>
      </c>
      <c r="BE74">
        <f>INDEX([1]age_tranches_5ans_nb_sex!$1:$1048576,MATCH('SectorStat-Age-Hommes'!$A74,[1]age_tranches_5ans_nb_sex!$A:$A,0),24)/5</f>
        <v>8.5999999999697998</v>
      </c>
      <c r="BF74">
        <f>INDEX([1]age_tranches_5ans_nb_sex!$1:$1048576,MATCH('SectorStat-Age-Hommes'!$A74,[1]age_tranches_5ans_nb_sex!$A:$A,0),24)/5</f>
        <v>8.5999999999697998</v>
      </c>
      <c r="BG74">
        <f>INDEX([1]age_tranches_5ans_nb_sex!$1:$1048576,MATCH('SectorStat-Age-Hommes'!$A74,[1]age_tranches_5ans_nb_sex!$A:$A,0),26)/5</f>
        <v>6.9999999999498002</v>
      </c>
      <c r="BH74">
        <f>INDEX([1]age_tranches_5ans_nb_sex!$1:$1048576,MATCH('SectorStat-Age-Hommes'!$A74,[1]age_tranches_5ans_nb_sex!$A:$A,0),26)/5</f>
        <v>6.9999999999498002</v>
      </c>
      <c r="BI74">
        <f>INDEX([1]age_tranches_5ans_nb_sex!$1:$1048576,MATCH('SectorStat-Age-Hommes'!$A74,[1]age_tranches_5ans_nb_sex!$A:$A,0),26)/5</f>
        <v>6.9999999999498002</v>
      </c>
      <c r="BJ74">
        <f>INDEX([1]age_tranches_5ans_nb_sex!$1:$1048576,MATCH('SectorStat-Age-Hommes'!$A74,[1]age_tranches_5ans_nb_sex!$A:$A,0),26)/5</f>
        <v>6.9999999999498002</v>
      </c>
      <c r="BK74">
        <f>INDEX([1]age_tranches_5ans_nb_sex!$1:$1048576,MATCH('SectorStat-Age-Hommes'!$A74,[1]age_tranches_5ans_nb_sex!$A:$A,0),26)/5</f>
        <v>6.9999999999498002</v>
      </c>
      <c r="BL74">
        <f>INDEX([1]age_tranches_5ans_nb_sex!$1:$1048576,MATCH('SectorStat-Age-Hommes'!$A74,[1]age_tranches_5ans_nb_sex!$A:$A,0),28)/5</f>
        <v>7.7999999999598</v>
      </c>
      <c r="BM74">
        <f>INDEX([1]age_tranches_5ans_nb_sex!$1:$1048576,MATCH('SectorStat-Age-Hommes'!$A74,[1]age_tranches_5ans_nb_sex!$A:$A,0),28)/5</f>
        <v>7.7999999999598</v>
      </c>
      <c r="BN74">
        <f>INDEX([1]age_tranches_5ans_nb_sex!$1:$1048576,MATCH('SectorStat-Age-Hommes'!$A74,[1]age_tranches_5ans_nb_sex!$A:$A,0),28)/5</f>
        <v>7.7999999999598</v>
      </c>
      <c r="BO74">
        <f>INDEX([1]age_tranches_5ans_nb_sex!$1:$1048576,MATCH('SectorStat-Age-Hommes'!$A74,[1]age_tranches_5ans_nb_sex!$A:$A,0),28)/5</f>
        <v>7.7999999999598</v>
      </c>
      <c r="BP74">
        <f>INDEX([1]age_tranches_5ans_nb_sex!$1:$1048576,MATCH('SectorStat-Age-Hommes'!$A74,[1]age_tranches_5ans_nb_sex!$A:$A,0),28)/5</f>
        <v>7.7999999999598</v>
      </c>
      <c r="BQ74">
        <f>INDEX([1]age_tranches_5ans_nb_sex!$1:$1048576,MATCH('SectorStat-Age-Hommes'!$A74,[1]age_tranches_5ans_nb_sex!$A:$A,0),30)/5</f>
        <v>3.2000000000399993</v>
      </c>
      <c r="BR74">
        <f>INDEX([1]age_tranches_5ans_nb_sex!$1:$1048576,MATCH('SectorStat-Age-Hommes'!$A74,[1]age_tranches_5ans_nb_sex!$A:$A,0),30)/5</f>
        <v>3.2000000000399993</v>
      </c>
      <c r="BS74">
        <f>INDEX([1]age_tranches_5ans_nb_sex!$1:$1048576,MATCH('SectorStat-Age-Hommes'!$A74,[1]age_tranches_5ans_nb_sex!$A:$A,0),30)/5</f>
        <v>3.2000000000399993</v>
      </c>
      <c r="BT74">
        <f>INDEX([1]age_tranches_5ans_nb_sex!$1:$1048576,MATCH('SectorStat-Age-Hommes'!$A74,[1]age_tranches_5ans_nb_sex!$A:$A,0),30)/5</f>
        <v>3.2000000000399993</v>
      </c>
      <c r="BU74">
        <f>INDEX([1]age_tranches_5ans_nb_sex!$1:$1048576,MATCH('SectorStat-Age-Hommes'!$A74,[1]age_tranches_5ans_nb_sex!$A:$A,0),30)/5</f>
        <v>3.2000000000399993</v>
      </c>
      <c r="BV74">
        <f>INDEX([1]age_tranches_5ans_nb_sex!$1:$1048576,MATCH('SectorStat-Age-Hommes'!$A74,[1]age_tranches_5ans_nb_sex!$A:$A,0),32)/5</f>
        <v>3.6000000000450001</v>
      </c>
      <c r="BW74">
        <f>INDEX([1]age_tranches_5ans_nb_sex!$1:$1048576,MATCH('SectorStat-Age-Hommes'!$A74,[1]age_tranches_5ans_nb_sex!$A:$A,0),32)/5</f>
        <v>3.6000000000450001</v>
      </c>
      <c r="BX74">
        <f>INDEX([1]age_tranches_5ans_nb_sex!$1:$1048576,MATCH('SectorStat-Age-Hommes'!$A74,[1]age_tranches_5ans_nb_sex!$A:$A,0),32)/5</f>
        <v>3.6000000000450001</v>
      </c>
      <c r="BY74">
        <f>INDEX([1]age_tranches_5ans_nb_sex!$1:$1048576,MATCH('SectorStat-Age-Hommes'!$A74,[1]age_tranches_5ans_nb_sex!$A:$A,0),32)/5</f>
        <v>3.6000000000450001</v>
      </c>
      <c r="BZ74">
        <f>INDEX([1]age_tranches_5ans_nb_sex!$1:$1048576,MATCH('SectorStat-Age-Hommes'!$A74,[1]age_tranches_5ans_nb_sex!$A:$A,0),32)/5</f>
        <v>3.6000000000450001</v>
      </c>
      <c r="CA74">
        <f>INDEX([1]age_tranches_5ans_nb_sex!$1:$1048576,MATCH('SectorStat-Age-Hommes'!$A74,[1]age_tranches_5ans_nb_sex!$A:$A,0),34)/5</f>
        <v>2.1999999998898003</v>
      </c>
      <c r="CB74">
        <f>INDEX([1]age_tranches_5ans_nb_sex!$1:$1048576,MATCH('SectorStat-Age-Hommes'!$A74,[1]age_tranches_5ans_nb_sex!$A:$A,0),34)/5</f>
        <v>2.1999999998898003</v>
      </c>
      <c r="CC74">
        <f>INDEX([1]age_tranches_5ans_nb_sex!$1:$1048576,MATCH('SectorStat-Age-Hommes'!$A74,[1]age_tranches_5ans_nb_sex!$A:$A,0),34)/5</f>
        <v>2.1999999998898003</v>
      </c>
      <c r="CD74">
        <f>INDEX([1]age_tranches_5ans_nb_sex!$1:$1048576,MATCH('SectorStat-Age-Hommes'!$A74,[1]age_tranches_5ans_nb_sex!$A:$A,0),34)/5</f>
        <v>2.1999999998898003</v>
      </c>
      <c r="CE74">
        <f>INDEX([1]age_tranches_5ans_nb_sex!$1:$1048576,MATCH('SectorStat-Age-Hommes'!$A74,[1]age_tranches_5ans_nb_sex!$A:$A,0),34)/5</f>
        <v>2.1999999998898003</v>
      </c>
      <c r="CF74">
        <f>INDEX([1]age_tranches_5ans_nb_sex!$1:$1048576,MATCH('SectorStat-Age-Hommes'!$A74,[1]age_tranches_5ans_nb_sex!$A:$A,0),36)/5</f>
        <v>1.7999999998848</v>
      </c>
      <c r="CG74">
        <f>INDEX([1]age_tranches_5ans_nb_sex!$1:$1048576,MATCH('SectorStat-Age-Hommes'!$A74,[1]age_tranches_5ans_nb_sex!$A:$A,0),36)/5</f>
        <v>1.7999999998848</v>
      </c>
      <c r="CH74">
        <f>INDEX([1]age_tranches_5ans_nb_sex!$1:$1048576,MATCH('SectorStat-Age-Hommes'!$A74,[1]age_tranches_5ans_nb_sex!$A:$A,0),36)/5</f>
        <v>1.7999999998848</v>
      </c>
      <c r="CI74">
        <f>INDEX([1]age_tranches_5ans_nb_sex!$1:$1048576,MATCH('SectorStat-Age-Hommes'!$A74,[1]age_tranches_5ans_nb_sex!$A:$A,0),36)/5</f>
        <v>1.7999999998848</v>
      </c>
      <c r="CJ74">
        <f>INDEX([1]age_tranches_5ans_nb_sex!$1:$1048576,MATCH('SectorStat-Age-Hommes'!$A74,[1]age_tranches_5ans_nb_sex!$A:$A,0),36)/5</f>
        <v>1.7999999998848</v>
      </c>
      <c r="CK74">
        <f>INDEX([1]age_tranches_5ans_nb_sex!$1:$1048576,MATCH('SectorStat-Age-Hommes'!$A74,[1]age_tranches_5ans_nb_sex!$A:$A,0),38)/5</f>
        <v>0.80000000000999982</v>
      </c>
      <c r="CL74">
        <f>INDEX([1]age_tranches_5ans_nb_sex!$1:$1048576,MATCH('SectorStat-Age-Hommes'!$A74,[1]age_tranches_5ans_nb_sex!$A:$A,0),38)/5</f>
        <v>0.80000000000999982</v>
      </c>
      <c r="CM74">
        <f>INDEX([1]age_tranches_5ans_nb_sex!$1:$1048576,MATCH('SectorStat-Age-Hommes'!$A74,[1]age_tranches_5ans_nb_sex!$A:$A,0),38)/5</f>
        <v>0.80000000000999982</v>
      </c>
      <c r="CN74">
        <f>INDEX([1]age_tranches_5ans_nb_sex!$1:$1048576,MATCH('SectorStat-Age-Hommes'!$A74,[1]age_tranches_5ans_nb_sex!$A:$A,0),38)/5</f>
        <v>0.80000000000999982</v>
      </c>
      <c r="CO74">
        <f>INDEX([1]age_tranches_5ans_nb_sex!$1:$1048576,MATCH('SectorStat-Age-Hommes'!$A74,[1]age_tranches_5ans_nb_sex!$A:$A,0),38)/5</f>
        <v>0.80000000000999982</v>
      </c>
      <c r="CP74" s="2">
        <f>INDEX([1]age_tranches_5ans_nb_sex!$1:$1048576,MATCH('SectorStat-Age-Hommes'!$A74,[1]age_tranches_5ans_nb_sex!$A:$A,0),40)/5</f>
        <v>0.5999999998697999</v>
      </c>
      <c r="CQ74" s="2">
        <f>INDEX([1]age_tranches_5ans_nb_sex!$1:$1048576,MATCH('SectorStat-Age-Hommes'!$A74,[1]age_tranches_5ans_nb_sex!$A:$A,0),40)/5</f>
        <v>0.5999999998697999</v>
      </c>
      <c r="CR74" s="2">
        <f>INDEX([1]age_tranches_5ans_nb_sex!$1:$1048576,MATCH('SectorStat-Age-Hommes'!$A74,[1]age_tranches_5ans_nb_sex!$A:$A,0),40)/5</f>
        <v>0.5999999998697999</v>
      </c>
      <c r="CS74" s="2">
        <f>INDEX([1]age_tranches_5ans_nb_sex!$1:$1048576,MATCH('SectorStat-Age-Hommes'!$A74,[1]age_tranches_5ans_nb_sex!$A:$A,0),40)/5</f>
        <v>0.5999999998697999</v>
      </c>
      <c r="CT74" s="2">
        <f>INDEX([1]age_tranches_5ans_nb_sex!$1:$1048576,MATCH('SectorStat-Age-Hommes'!$A74,[1]age_tranches_5ans_nb_sex!$A:$A,0),40)/5</f>
        <v>0.5999999998697999</v>
      </c>
      <c r="CZ74" s="3"/>
      <c r="DA74" s="3"/>
      <c r="DB74" s="3"/>
      <c r="DC74" s="3"/>
      <c r="DD74" s="3"/>
    </row>
    <row r="75" spans="1:108" x14ac:dyDescent="0.35">
      <c r="A75" s="1" t="s">
        <v>149</v>
      </c>
      <c r="B75" s="1" t="s">
        <v>150</v>
      </c>
      <c r="C75" t="str">
        <f>INDEX([1]SectorStat!$1:$1048576,MATCH('[1]Distribution ages'!$A75,[1]SectorStat!$B:$B,0),4)</f>
        <v>Anderlecht</v>
      </c>
      <c r="D75">
        <f>INDEX([1]age_tranches_5ans_nb_sex!$1:$1048576,MATCH('SectorStat-Age-Hommes'!$A75,[1]age_tranches_5ans_nb_sex!$A:$A,0),4)/5</f>
        <v>11.400000000004001</v>
      </c>
      <c r="E75">
        <f>INDEX([1]age_tranches_5ans_nb_sex!$1:$1048576,MATCH('SectorStat-Age-Hommes'!$A75,[1]age_tranches_5ans_nb_sex!$A:$A,0),4)/5</f>
        <v>11.400000000004001</v>
      </c>
      <c r="F75">
        <f>INDEX([1]age_tranches_5ans_nb_sex!$1:$1048576,MATCH('SectorStat-Age-Hommes'!$A75,[1]age_tranches_5ans_nb_sex!$A:$A,0),4)/5</f>
        <v>11.400000000004001</v>
      </c>
      <c r="G75">
        <f>INDEX([1]age_tranches_5ans_nb_sex!$1:$1048576,MATCH('SectorStat-Age-Hommes'!$A75,[1]age_tranches_5ans_nb_sex!$A:$A,0),4)/5</f>
        <v>11.400000000004001</v>
      </c>
      <c r="H75">
        <f>INDEX([1]age_tranches_5ans_nb_sex!$1:$1048576,MATCH('SectorStat-Age-Hommes'!$A75,[1]age_tranches_5ans_nb_sex!$A:$A,0),4)/5</f>
        <v>11.400000000004001</v>
      </c>
      <c r="I75">
        <f>INDEX([1]age_tranches_5ans_nb_sex!$1:$1048576,MATCH('SectorStat-Age-Hommes'!$A75,[1]age_tranches_5ans_nb_sex!$A:$A,0),6)/5</f>
        <v>13.200000000026</v>
      </c>
      <c r="J75">
        <f>INDEX([1]age_tranches_5ans_nb_sex!$1:$1048576,MATCH('SectorStat-Age-Hommes'!$A75,[1]age_tranches_5ans_nb_sex!$A:$A,0),6)/5</f>
        <v>13.200000000026</v>
      </c>
      <c r="K75">
        <f>INDEX([1]age_tranches_5ans_nb_sex!$1:$1048576,MATCH('SectorStat-Age-Hommes'!$A75,[1]age_tranches_5ans_nb_sex!$A:$A,0),6)/5</f>
        <v>13.200000000026</v>
      </c>
      <c r="L75">
        <f>INDEX([1]age_tranches_5ans_nb_sex!$1:$1048576,MATCH('SectorStat-Age-Hommes'!$A75,[1]age_tranches_5ans_nb_sex!$A:$A,0),6)/5</f>
        <v>13.200000000026</v>
      </c>
      <c r="M75">
        <f>INDEX([1]age_tranches_5ans_nb_sex!$1:$1048576,MATCH('SectorStat-Age-Hommes'!$A75,[1]age_tranches_5ans_nb_sex!$A:$A,0),6)/5</f>
        <v>13.200000000026</v>
      </c>
      <c r="N75">
        <f>INDEX([1]age_tranches_5ans_nb_sex!$1:$1048576,MATCH('SectorStat-Age-Hommes'!$A75,[1]age_tranches_5ans_nb_sex!$A:$A,0),8)/5</f>
        <v>8.6000000000599996</v>
      </c>
      <c r="O75">
        <f>INDEX([1]age_tranches_5ans_nb_sex!$1:$1048576,MATCH('SectorStat-Age-Hommes'!$A75,[1]age_tranches_5ans_nb_sex!$A:$A,0),8)/5</f>
        <v>8.6000000000599996</v>
      </c>
      <c r="P75">
        <f>INDEX([1]age_tranches_5ans_nb_sex!$1:$1048576,MATCH('SectorStat-Age-Hommes'!$A75,[1]age_tranches_5ans_nb_sex!$A:$A,0),8)/5</f>
        <v>8.6000000000599996</v>
      </c>
      <c r="Q75">
        <f>INDEX([1]age_tranches_5ans_nb_sex!$1:$1048576,MATCH('SectorStat-Age-Hommes'!$A75,[1]age_tranches_5ans_nb_sex!$A:$A,0),8)/5</f>
        <v>8.6000000000599996</v>
      </c>
      <c r="R75">
        <f>INDEX([1]age_tranches_5ans_nb_sex!$1:$1048576,MATCH('SectorStat-Age-Hommes'!$A75,[1]age_tranches_5ans_nb_sex!$A:$A,0),8)/5</f>
        <v>8.6000000000599996</v>
      </c>
      <c r="S75">
        <f>INDEX([1]age_tranches_5ans_nb_sex!$1:$1048576,MATCH('SectorStat-Age-Hommes'!$A75,[1]age_tranches_5ans_nb_sex!$A:$A,0),10)/5</f>
        <v>6.3999999999880002</v>
      </c>
      <c r="T75">
        <f>INDEX([1]age_tranches_5ans_nb_sex!$1:$1048576,MATCH('SectorStat-Age-Hommes'!$A75,[1]age_tranches_5ans_nb_sex!$A:$A,0),10)/5</f>
        <v>6.3999999999880002</v>
      </c>
      <c r="U75">
        <f>INDEX([1]age_tranches_5ans_nb_sex!$1:$1048576,MATCH('SectorStat-Age-Hommes'!$A75,[1]age_tranches_5ans_nb_sex!$A:$A,0),10)/5</f>
        <v>6.3999999999880002</v>
      </c>
      <c r="V75">
        <f>INDEX([1]age_tranches_5ans_nb_sex!$1:$1048576,MATCH('SectorStat-Age-Hommes'!$A75,[1]age_tranches_5ans_nb_sex!$A:$A,0),10)/5</f>
        <v>6.3999999999880002</v>
      </c>
      <c r="W75">
        <f>INDEX([1]age_tranches_5ans_nb_sex!$1:$1048576,MATCH('SectorStat-Age-Hommes'!$A75,[1]age_tranches_5ans_nb_sex!$A:$A,0),10)/5</f>
        <v>6.3999999999880002</v>
      </c>
      <c r="X75">
        <f>INDEX([1]age_tranches_5ans_nb_sex!$1:$1048576,MATCH('SectorStat-Age-Hommes'!$A75,[1]age_tranches_5ans_nb_sex!$A:$A,0),10)/5</f>
        <v>6.3999999999880002</v>
      </c>
      <c r="Y75">
        <f>INDEX([1]age_tranches_5ans_nb_sex!$1:$1048576,MATCH('SectorStat-Age-Hommes'!$A75,[1]age_tranches_5ans_nb_sex!$A:$A,0),12)/5</f>
        <v>7.5999999999349992</v>
      </c>
      <c r="Z75">
        <f>INDEX([1]age_tranches_5ans_nb_sex!$1:$1048576,MATCH('SectorStat-Age-Hommes'!$A75,[1]age_tranches_5ans_nb_sex!$A:$A,0),12)/5</f>
        <v>7.5999999999349992</v>
      </c>
      <c r="AA75">
        <f>INDEX([1]age_tranches_5ans_nb_sex!$1:$1048576,MATCH('SectorStat-Age-Hommes'!$A75,[1]age_tranches_5ans_nb_sex!$A:$A,0),12)/5</f>
        <v>7.5999999999349992</v>
      </c>
      <c r="AB75">
        <f>INDEX([1]age_tranches_5ans_nb_sex!$1:$1048576,MATCH('SectorStat-Age-Hommes'!$A75,[1]age_tranches_5ans_nb_sex!$A:$A,0),12)/5</f>
        <v>7.5999999999349992</v>
      </c>
      <c r="AC75">
        <f>INDEX([1]age_tranches_5ans_nb_sex!$1:$1048576,MATCH('SectorStat-Age-Hommes'!$A75,[1]age_tranches_5ans_nb_sex!$A:$A,0),14)/5</f>
        <v>7.5999999999349992</v>
      </c>
      <c r="AD75">
        <f>INDEX([1]age_tranches_5ans_nb_sex!$1:$1048576,MATCH('SectorStat-Age-Hommes'!$A75,[1]age_tranches_5ans_nb_sex!$A:$A,0),14)/5</f>
        <v>7.5999999999349992</v>
      </c>
      <c r="AE75">
        <f>INDEX([1]age_tranches_5ans_nb_sex!$1:$1048576,MATCH('SectorStat-Age-Hommes'!$A75,[1]age_tranches_5ans_nb_sex!$A:$A,0),14)/5</f>
        <v>7.5999999999349992</v>
      </c>
      <c r="AF75">
        <f>INDEX([1]age_tranches_5ans_nb_sex!$1:$1048576,MATCH('SectorStat-Age-Hommes'!$A75,[1]age_tranches_5ans_nb_sex!$A:$A,0),14)/5</f>
        <v>7.5999999999349992</v>
      </c>
      <c r="AG75">
        <f>INDEX([1]age_tranches_5ans_nb_sex!$1:$1048576,MATCH('SectorStat-Age-Hommes'!$A75,[1]age_tranches_5ans_nb_sex!$A:$A,0),14)/5</f>
        <v>7.5999999999349992</v>
      </c>
      <c r="AH75">
        <f>INDEX([1]age_tranches_5ans_nb_sex!$1:$1048576,MATCH('SectorStat-Age-Hommes'!$A75,[1]age_tranches_5ans_nb_sex!$A:$A,0),16)/5</f>
        <v>6.3999999999880002</v>
      </c>
      <c r="AI75">
        <f>INDEX([1]age_tranches_5ans_nb_sex!$1:$1048576,MATCH('SectorStat-Age-Hommes'!$A75,[1]age_tranches_5ans_nb_sex!$A:$A,0),16)/5</f>
        <v>6.3999999999880002</v>
      </c>
      <c r="AJ75">
        <f>INDEX([1]age_tranches_5ans_nb_sex!$1:$1048576,MATCH('SectorStat-Age-Hommes'!$A75,[1]age_tranches_5ans_nb_sex!$A:$A,0),16)/5</f>
        <v>6.3999999999880002</v>
      </c>
      <c r="AK75">
        <f>INDEX([1]age_tranches_5ans_nb_sex!$1:$1048576,MATCH('SectorStat-Age-Hommes'!$A75,[1]age_tranches_5ans_nb_sex!$A:$A,0),16)/5</f>
        <v>6.3999999999880002</v>
      </c>
      <c r="AL75">
        <f>INDEX([1]age_tranches_5ans_nb_sex!$1:$1048576,MATCH('SectorStat-Age-Hommes'!$A75,[1]age_tranches_5ans_nb_sex!$A:$A,0),16)/5</f>
        <v>6.3999999999880002</v>
      </c>
      <c r="AM75">
        <f>INDEX([1]age_tranches_5ans_nb_sex!$1:$1048576,MATCH('SectorStat-Age-Hommes'!$A75,[1]age_tranches_5ans_nb_sex!$A:$A,0),18)/5</f>
        <v>9.8000000000070013</v>
      </c>
      <c r="AN75">
        <f>INDEX([1]age_tranches_5ans_nb_sex!$1:$1048576,MATCH('SectorStat-Age-Hommes'!$A75,[1]age_tranches_5ans_nb_sex!$A:$A,0),18)/5</f>
        <v>9.8000000000070013</v>
      </c>
      <c r="AO75">
        <f>INDEX([1]age_tranches_5ans_nb_sex!$1:$1048576,MATCH('SectorStat-Age-Hommes'!$A75,[1]age_tranches_5ans_nb_sex!$A:$A,0),18)/5</f>
        <v>9.8000000000070013</v>
      </c>
      <c r="AP75">
        <f>INDEX([1]age_tranches_5ans_nb_sex!$1:$1048576,MATCH('SectorStat-Age-Hommes'!$A75,[1]age_tranches_5ans_nb_sex!$A:$A,0),18)/5</f>
        <v>9.8000000000070013</v>
      </c>
      <c r="AQ75">
        <f>INDEX([1]age_tranches_5ans_nb_sex!$1:$1048576,MATCH('SectorStat-Age-Hommes'!$A75,[1]age_tranches_5ans_nb_sex!$A:$A,0),18)/5</f>
        <v>9.8000000000070013</v>
      </c>
      <c r="AR75">
        <f>INDEX([1]age_tranches_5ans_nb_sex!$1:$1048576,MATCH('SectorStat-Age-Hommes'!$A75,[1]age_tranches_5ans_nb_sex!$A:$A,0),20)/5</f>
        <v>12.199999999900999</v>
      </c>
      <c r="AS75">
        <f>INDEX([1]age_tranches_5ans_nb_sex!$1:$1048576,MATCH('SectorStat-Age-Hommes'!$A75,[1]age_tranches_5ans_nb_sex!$A:$A,0),20)/5</f>
        <v>12.199999999900999</v>
      </c>
      <c r="AT75">
        <f>INDEX([1]age_tranches_5ans_nb_sex!$1:$1048576,MATCH('SectorStat-Age-Hommes'!$A75,[1]age_tranches_5ans_nb_sex!$A:$A,0),20)/5</f>
        <v>12.199999999900999</v>
      </c>
      <c r="AU75">
        <f>INDEX([1]age_tranches_5ans_nb_sex!$1:$1048576,MATCH('SectorStat-Age-Hommes'!$A75,[1]age_tranches_5ans_nb_sex!$A:$A,0),20)/5</f>
        <v>12.199999999900999</v>
      </c>
      <c r="AV75">
        <f>INDEX([1]age_tranches_5ans_nb_sex!$1:$1048576,MATCH('SectorStat-Age-Hommes'!$A75,[1]age_tranches_5ans_nb_sex!$A:$A,0),20)/5</f>
        <v>12.199999999900999</v>
      </c>
      <c r="AW75">
        <f>INDEX([1]age_tranches_5ans_nb_sex!$1:$1048576,MATCH('SectorStat-Age-Hommes'!$A75,[1]age_tranches_5ans_nb_sex!$A:$A,0),22)/5</f>
        <v>9.8000000000070013</v>
      </c>
      <c r="AX75">
        <f>INDEX([1]age_tranches_5ans_nb_sex!$1:$1048576,MATCH('SectorStat-Age-Hommes'!$A75,[1]age_tranches_5ans_nb_sex!$A:$A,0),22)/5</f>
        <v>9.8000000000070013</v>
      </c>
      <c r="AY75">
        <f>INDEX([1]age_tranches_5ans_nb_sex!$1:$1048576,MATCH('SectorStat-Age-Hommes'!$A75,[1]age_tranches_5ans_nb_sex!$A:$A,0),22)/5</f>
        <v>9.8000000000070013</v>
      </c>
      <c r="AZ75">
        <f>INDEX([1]age_tranches_5ans_nb_sex!$1:$1048576,MATCH('SectorStat-Age-Hommes'!$A75,[1]age_tranches_5ans_nb_sex!$A:$A,0),22)/5</f>
        <v>9.8000000000070013</v>
      </c>
      <c r="BA75">
        <f>INDEX([1]age_tranches_5ans_nb_sex!$1:$1048576,MATCH('SectorStat-Age-Hommes'!$A75,[1]age_tranches_5ans_nb_sex!$A:$A,0),22)/5</f>
        <v>9.8000000000070013</v>
      </c>
      <c r="BB75">
        <f>INDEX([1]age_tranches_5ans_nb_sex!$1:$1048576,MATCH('SectorStat-Age-Hommes'!$A75,[1]age_tranches_5ans_nb_sex!$A:$A,0),24)/5</f>
        <v>7.0000000000629994</v>
      </c>
      <c r="BC75">
        <f>INDEX([1]age_tranches_5ans_nb_sex!$1:$1048576,MATCH('SectorStat-Age-Hommes'!$A75,[1]age_tranches_5ans_nb_sex!$A:$A,0),24)/5</f>
        <v>7.0000000000629994</v>
      </c>
      <c r="BD75">
        <f>INDEX([1]age_tranches_5ans_nb_sex!$1:$1048576,MATCH('SectorStat-Age-Hommes'!$A75,[1]age_tranches_5ans_nb_sex!$A:$A,0),24)/5</f>
        <v>7.0000000000629994</v>
      </c>
      <c r="BE75">
        <f>INDEX([1]age_tranches_5ans_nb_sex!$1:$1048576,MATCH('SectorStat-Age-Hommes'!$A75,[1]age_tranches_5ans_nb_sex!$A:$A,0),24)/5</f>
        <v>7.0000000000629994</v>
      </c>
      <c r="BF75">
        <f>INDEX([1]age_tranches_5ans_nb_sex!$1:$1048576,MATCH('SectorStat-Age-Hommes'!$A75,[1]age_tranches_5ans_nb_sex!$A:$A,0),24)/5</f>
        <v>7.0000000000629994</v>
      </c>
      <c r="BG75">
        <f>INDEX([1]age_tranches_5ans_nb_sex!$1:$1048576,MATCH('SectorStat-Age-Hommes'!$A75,[1]age_tranches_5ans_nb_sex!$A:$A,0),26)/5</f>
        <v>3.6000000000439996</v>
      </c>
      <c r="BH75">
        <f>INDEX([1]age_tranches_5ans_nb_sex!$1:$1048576,MATCH('SectorStat-Age-Hommes'!$A75,[1]age_tranches_5ans_nb_sex!$A:$A,0),26)/5</f>
        <v>3.6000000000439996</v>
      </c>
      <c r="BI75">
        <f>INDEX([1]age_tranches_5ans_nb_sex!$1:$1048576,MATCH('SectorStat-Age-Hommes'!$A75,[1]age_tranches_5ans_nb_sex!$A:$A,0),26)/5</f>
        <v>3.6000000000439996</v>
      </c>
      <c r="BJ75">
        <f>INDEX([1]age_tranches_5ans_nb_sex!$1:$1048576,MATCH('SectorStat-Age-Hommes'!$A75,[1]age_tranches_5ans_nb_sex!$A:$A,0),26)/5</f>
        <v>3.6000000000439996</v>
      </c>
      <c r="BK75">
        <f>INDEX([1]age_tranches_5ans_nb_sex!$1:$1048576,MATCH('SectorStat-Age-Hommes'!$A75,[1]age_tranches_5ans_nb_sex!$A:$A,0),26)/5</f>
        <v>3.6000000000439996</v>
      </c>
      <c r="BL75">
        <f>INDEX([1]age_tranches_5ans_nb_sex!$1:$1048576,MATCH('SectorStat-Age-Hommes'!$A75,[1]age_tranches_5ans_nb_sex!$A:$A,0),28)/5</f>
        <v>3.6000000000439996</v>
      </c>
      <c r="BM75">
        <f>INDEX([1]age_tranches_5ans_nb_sex!$1:$1048576,MATCH('SectorStat-Age-Hommes'!$A75,[1]age_tranches_5ans_nb_sex!$A:$A,0),28)/5</f>
        <v>3.6000000000439996</v>
      </c>
      <c r="BN75">
        <f>INDEX([1]age_tranches_5ans_nb_sex!$1:$1048576,MATCH('SectorStat-Age-Hommes'!$A75,[1]age_tranches_5ans_nb_sex!$A:$A,0),28)/5</f>
        <v>3.6000000000439996</v>
      </c>
      <c r="BO75">
        <f>INDEX([1]age_tranches_5ans_nb_sex!$1:$1048576,MATCH('SectorStat-Age-Hommes'!$A75,[1]age_tranches_5ans_nb_sex!$A:$A,0),28)/5</f>
        <v>3.6000000000439996</v>
      </c>
      <c r="BP75">
        <f>INDEX([1]age_tranches_5ans_nb_sex!$1:$1048576,MATCH('SectorStat-Age-Hommes'!$A75,[1]age_tranches_5ans_nb_sex!$A:$A,0),28)/5</f>
        <v>3.6000000000439996</v>
      </c>
      <c r="BQ75">
        <f>INDEX([1]age_tranches_5ans_nb_sex!$1:$1048576,MATCH('SectorStat-Age-Hommes'!$A75,[1]age_tranches_5ans_nb_sex!$A:$A,0),30)/5</f>
        <v>0.99999999992199995</v>
      </c>
      <c r="BR75">
        <f>INDEX([1]age_tranches_5ans_nb_sex!$1:$1048576,MATCH('SectorStat-Age-Hommes'!$A75,[1]age_tranches_5ans_nb_sex!$A:$A,0),30)/5</f>
        <v>0.99999999992199995</v>
      </c>
      <c r="BS75">
        <f>INDEX([1]age_tranches_5ans_nb_sex!$1:$1048576,MATCH('SectorStat-Age-Hommes'!$A75,[1]age_tranches_5ans_nb_sex!$A:$A,0),30)/5</f>
        <v>0.99999999992199995</v>
      </c>
      <c r="BT75">
        <f>INDEX([1]age_tranches_5ans_nb_sex!$1:$1048576,MATCH('SectorStat-Age-Hommes'!$A75,[1]age_tranches_5ans_nb_sex!$A:$A,0),30)/5</f>
        <v>0.99999999992199995</v>
      </c>
      <c r="BU75">
        <f>INDEX([1]age_tranches_5ans_nb_sex!$1:$1048576,MATCH('SectorStat-Age-Hommes'!$A75,[1]age_tranches_5ans_nb_sex!$A:$A,0),30)/5</f>
        <v>0.99999999992199995</v>
      </c>
      <c r="BV75">
        <f>INDEX([1]age_tranches_5ans_nb_sex!$1:$1048576,MATCH('SectorStat-Age-Hommes'!$A75,[1]age_tranches_5ans_nb_sex!$A:$A,0),32)/5</f>
        <v>1.1999999999469999</v>
      </c>
      <c r="BW75">
        <f>INDEX([1]age_tranches_5ans_nb_sex!$1:$1048576,MATCH('SectorStat-Age-Hommes'!$A75,[1]age_tranches_5ans_nb_sex!$A:$A,0),32)/5</f>
        <v>1.1999999999469999</v>
      </c>
      <c r="BX75">
        <f>INDEX([1]age_tranches_5ans_nb_sex!$1:$1048576,MATCH('SectorStat-Age-Hommes'!$A75,[1]age_tranches_5ans_nb_sex!$A:$A,0),32)/5</f>
        <v>1.1999999999469999</v>
      </c>
      <c r="BY75">
        <f>INDEX([1]age_tranches_5ans_nb_sex!$1:$1048576,MATCH('SectorStat-Age-Hommes'!$A75,[1]age_tranches_5ans_nb_sex!$A:$A,0),32)/5</f>
        <v>1.1999999999469999</v>
      </c>
      <c r="BZ75">
        <f>INDEX([1]age_tranches_5ans_nb_sex!$1:$1048576,MATCH('SectorStat-Age-Hommes'!$A75,[1]age_tranches_5ans_nb_sex!$A:$A,0),32)/5</f>
        <v>1.1999999999469999</v>
      </c>
      <c r="CA75">
        <f>INDEX([1]age_tranches_5ans_nb_sex!$1:$1048576,MATCH('SectorStat-Age-Hommes'!$A75,[1]age_tranches_5ans_nb_sex!$A:$A,0),34)/5</f>
        <v>0.99999999992199995</v>
      </c>
      <c r="CB75">
        <f>INDEX([1]age_tranches_5ans_nb_sex!$1:$1048576,MATCH('SectorStat-Age-Hommes'!$A75,[1]age_tranches_5ans_nb_sex!$A:$A,0),34)/5</f>
        <v>0.99999999992199995</v>
      </c>
      <c r="CC75">
        <f>INDEX([1]age_tranches_5ans_nb_sex!$1:$1048576,MATCH('SectorStat-Age-Hommes'!$A75,[1]age_tranches_5ans_nb_sex!$A:$A,0),34)/5</f>
        <v>0.99999999992199995</v>
      </c>
      <c r="CD75">
        <f>INDEX([1]age_tranches_5ans_nb_sex!$1:$1048576,MATCH('SectorStat-Age-Hommes'!$A75,[1]age_tranches_5ans_nb_sex!$A:$A,0),34)/5</f>
        <v>0.99999999992199995</v>
      </c>
      <c r="CE75">
        <f>INDEX([1]age_tranches_5ans_nb_sex!$1:$1048576,MATCH('SectorStat-Age-Hommes'!$A75,[1]age_tranches_5ans_nb_sex!$A:$A,0),34)/5</f>
        <v>0.99999999992199995</v>
      </c>
      <c r="CF75">
        <f>INDEX([1]age_tranches_5ans_nb_sex!$1:$1048576,MATCH('SectorStat-Age-Hommes'!$A75,[1]age_tranches_5ans_nb_sex!$A:$A,0),36)/5</f>
        <v>0.40000000005000003</v>
      </c>
      <c r="CG75">
        <f>INDEX([1]age_tranches_5ans_nb_sex!$1:$1048576,MATCH('SectorStat-Age-Hommes'!$A75,[1]age_tranches_5ans_nb_sex!$A:$A,0),36)/5</f>
        <v>0.40000000005000003</v>
      </c>
      <c r="CH75">
        <f>INDEX([1]age_tranches_5ans_nb_sex!$1:$1048576,MATCH('SectorStat-Age-Hommes'!$A75,[1]age_tranches_5ans_nb_sex!$A:$A,0),36)/5</f>
        <v>0.40000000005000003</v>
      </c>
      <c r="CI75">
        <f>INDEX([1]age_tranches_5ans_nb_sex!$1:$1048576,MATCH('SectorStat-Age-Hommes'!$A75,[1]age_tranches_5ans_nb_sex!$A:$A,0),36)/5</f>
        <v>0.40000000005000003</v>
      </c>
      <c r="CJ75">
        <f>INDEX([1]age_tranches_5ans_nb_sex!$1:$1048576,MATCH('SectorStat-Age-Hommes'!$A75,[1]age_tranches_5ans_nb_sex!$A:$A,0),36)/5</f>
        <v>0.40000000005000003</v>
      </c>
      <c r="CK75">
        <f>INDEX([1]age_tranches_5ans_nb_sex!$1:$1048576,MATCH('SectorStat-Age-Hommes'!$A75,[1]age_tranches_5ans_nb_sex!$A:$A,0),38)/5</f>
        <v>0.20000000002500001</v>
      </c>
      <c r="CL75">
        <f>INDEX([1]age_tranches_5ans_nb_sex!$1:$1048576,MATCH('SectorStat-Age-Hommes'!$A75,[1]age_tranches_5ans_nb_sex!$A:$A,0),38)/5</f>
        <v>0.20000000002500001</v>
      </c>
      <c r="CM75">
        <f>INDEX([1]age_tranches_5ans_nb_sex!$1:$1048576,MATCH('SectorStat-Age-Hommes'!$A75,[1]age_tranches_5ans_nb_sex!$A:$A,0),38)/5</f>
        <v>0.20000000002500001</v>
      </c>
      <c r="CN75">
        <f>INDEX([1]age_tranches_5ans_nb_sex!$1:$1048576,MATCH('SectorStat-Age-Hommes'!$A75,[1]age_tranches_5ans_nb_sex!$A:$A,0),38)/5</f>
        <v>0.20000000002500001</v>
      </c>
      <c r="CO75">
        <f>INDEX([1]age_tranches_5ans_nb_sex!$1:$1048576,MATCH('SectorStat-Age-Hommes'!$A75,[1]age_tranches_5ans_nb_sex!$A:$A,0),38)/5</f>
        <v>0.20000000002500001</v>
      </c>
      <c r="CP75" s="2">
        <f>INDEX([1]age_tranches_5ans_nb_sex!$1:$1048576,MATCH('SectorStat-Age-Hommes'!$A75,[1]age_tranches_5ans_nb_sex!$A:$A,0),40)/5</f>
        <v>0</v>
      </c>
      <c r="CQ75" s="2">
        <f>INDEX([1]age_tranches_5ans_nb_sex!$1:$1048576,MATCH('SectorStat-Age-Hommes'!$A75,[1]age_tranches_5ans_nb_sex!$A:$A,0),40)/5</f>
        <v>0</v>
      </c>
      <c r="CR75" s="2">
        <f>INDEX([1]age_tranches_5ans_nb_sex!$1:$1048576,MATCH('SectorStat-Age-Hommes'!$A75,[1]age_tranches_5ans_nb_sex!$A:$A,0),40)/5</f>
        <v>0</v>
      </c>
      <c r="CS75" s="2">
        <f>INDEX([1]age_tranches_5ans_nb_sex!$1:$1048576,MATCH('SectorStat-Age-Hommes'!$A75,[1]age_tranches_5ans_nb_sex!$A:$A,0),40)/5</f>
        <v>0</v>
      </c>
      <c r="CT75" s="2">
        <f>INDEX([1]age_tranches_5ans_nb_sex!$1:$1048576,MATCH('SectorStat-Age-Hommes'!$A75,[1]age_tranches_5ans_nb_sex!$A:$A,0),40)/5</f>
        <v>0</v>
      </c>
      <c r="CZ75" s="3"/>
      <c r="DA75" s="3"/>
      <c r="DB75" s="3"/>
      <c r="DC75" s="3"/>
      <c r="DD75" s="3"/>
    </row>
    <row r="76" spans="1:108" x14ac:dyDescent="0.35">
      <c r="A76" s="1" t="s">
        <v>151</v>
      </c>
      <c r="B76" s="1" t="s">
        <v>152</v>
      </c>
      <c r="C76" t="str">
        <f>INDEX([1]SectorStat!$1:$1048576,MATCH('[1]Distribution ages'!$A76,[1]SectorStat!$B:$B,0),4)</f>
        <v>Anderlecht</v>
      </c>
      <c r="D76">
        <f>INDEX([1]age_tranches_5ans_nb_sex!$1:$1048576,MATCH('SectorStat-Age-Hommes'!$A76,[1]age_tranches_5ans_nb_sex!$A:$A,0),4)/5</f>
        <v>22.599999999924201</v>
      </c>
      <c r="E76">
        <f>INDEX([1]age_tranches_5ans_nb_sex!$1:$1048576,MATCH('SectorStat-Age-Hommes'!$A76,[1]age_tranches_5ans_nb_sex!$A:$A,0),4)/5</f>
        <v>22.599999999924201</v>
      </c>
      <c r="F76">
        <f>INDEX([1]age_tranches_5ans_nb_sex!$1:$1048576,MATCH('SectorStat-Age-Hommes'!$A76,[1]age_tranches_5ans_nb_sex!$A:$A,0),4)/5</f>
        <v>22.599999999924201</v>
      </c>
      <c r="G76">
        <f>INDEX([1]age_tranches_5ans_nb_sex!$1:$1048576,MATCH('SectorStat-Age-Hommes'!$A76,[1]age_tranches_5ans_nb_sex!$A:$A,0),4)/5</f>
        <v>22.599999999924201</v>
      </c>
      <c r="H76">
        <f>INDEX([1]age_tranches_5ans_nb_sex!$1:$1048576,MATCH('SectorStat-Age-Hommes'!$A76,[1]age_tranches_5ans_nb_sex!$A:$A,0),4)/5</f>
        <v>22.599999999924201</v>
      </c>
      <c r="I76">
        <f>INDEX([1]age_tranches_5ans_nb_sex!$1:$1048576,MATCH('SectorStat-Age-Hommes'!$A76,[1]age_tranches_5ans_nb_sex!$A:$A,0),6)/5</f>
        <v>24.3999999998188</v>
      </c>
      <c r="J76">
        <f>INDEX([1]age_tranches_5ans_nb_sex!$1:$1048576,MATCH('SectorStat-Age-Hommes'!$A76,[1]age_tranches_5ans_nb_sex!$A:$A,0),6)/5</f>
        <v>24.3999999998188</v>
      </c>
      <c r="K76">
        <f>INDEX([1]age_tranches_5ans_nb_sex!$1:$1048576,MATCH('SectorStat-Age-Hommes'!$A76,[1]age_tranches_5ans_nb_sex!$A:$A,0),6)/5</f>
        <v>24.3999999998188</v>
      </c>
      <c r="L76">
        <f>INDEX([1]age_tranches_5ans_nb_sex!$1:$1048576,MATCH('SectorStat-Age-Hommes'!$A76,[1]age_tranches_5ans_nb_sex!$A:$A,0),6)/5</f>
        <v>24.3999999998188</v>
      </c>
      <c r="M76">
        <f>INDEX([1]age_tranches_5ans_nb_sex!$1:$1048576,MATCH('SectorStat-Age-Hommes'!$A76,[1]age_tranches_5ans_nb_sex!$A:$A,0),6)/5</f>
        <v>24.3999999998188</v>
      </c>
      <c r="N76">
        <f>INDEX([1]age_tranches_5ans_nb_sex!$1:$1048576,MATCH('SectorStat-Age-Hommes'!$A76,[1]age_tranches_5ans_nb_sex!$A:$A,0),8)/5</f>
        <v>21.400000000181599</v>
      </c>
      <c r="O76">
        <f>INDEX([1]age_tranches_5ans_nb_sex!$1:$1048576,MATCH('SectorStat-Age-Hommes'!$A76,[1]age_tranches_5ans_nb_sex!$A:$A,0),8)/5</f>
        <v>21.400000000181599</v>
      </c>
      <c r="P76">
        <f>INDEX([1]age_tranches_5ans_nb_sex!$1:$1048576,MATCH('SectorStat-Age-Hommes'!$A76,[1]age_tranches_5ans_nb_sex!$A:$A,0),8)/5</f>
        <v>21.400000000181599</v>
      </c>
      <c r="Q76">
        <f>INDEX([1]age_tranches_5ans_nb_sex!$1:$1048576,MATCH('SectorStat-Age-Hommes'!$A76,[1]age_tranches_5ans_nb_sex!$A:$A,0),8)/5</f>
        <v>21.400000000181599</v>
      </c>
      <c r="R76">
        <f>INDEX([1]age_tranches_5ans_nb_sex!$1:$1048576,MATCH('SectorStat-Age-Hommes'!$A76,[1]age_tranches_5ans_nb_sex!$A:$A,0),8)/5</f>
        <v>21.400000000181599</v>
      </c>
      <c r="S76">
        <f>INDEX([1]age_tranches_5ans_nb_sex!$1:$1048576,MATCH('SectorStat-Age-Hommes'!$A76,[1]age_tranches_5ans_nb_sex!$A:$A,0),10)/5</f>
        <v>18.600000000220799</v>
      </c>
      <c r="T76">
        <f>INDEX([1]age_tranches_5ans_nb_sex!$1:$1048576,MATCH('SectorStat-Age-Hommes'!$A76,[1]age_tranches_5ans_nb_sex!$A:$A,0),10)/5</f>
        <v>18.600000000220799</v>
      </c>
      <c r="U76">
        <f>INDEX([1]age_tranches_5ans_nb_sex!$1:$1048576,MATCH('SectorStat-Age-Hommes'!$A76,[1]age_tranches_5ans_nb_sex!$A:$A,0),10)/5</f>
        <v>18.600000000220799</v>
      </c>
      <c r="V76">
        <f>INDEX([1]age_tranches_5ans_nb_sex!$1:$1048576,MATCH('SectorStat-Age-Hommes'!$A76,[1]age_tranches_5ans_nb_sex!$A:$A,0),10)/5</f>
        <v>18.600000000220799</v>
      </c>
      <c r="W76">
        <f>INDEX([1]age_tranches_5ans_nb_sex!$1:$1048576,MATCH('SectorStat-Age-Hommes'!$A76,[1]age_tranches_5ans_nb_sex!$A:$A,0),10)/5</f>
        <v>18.600000000220799</v>
      </c>
      <c r="X76">
        <f>INDEX([1]age_tranches_5ans_nb_sex!$1:$1048576,MATCH('SectorStat-Age-Hommes'!$A76,[1]age_tranches_5ans_nb_sex!$A:$A,0),10)/5</f>
        <v>18.600000000220799</v>
      </c>
      <c r="Y76">
        <f>INDEX([1]age_tranches_5ans_nb_sex!$1:$1048576,MATCH('SectorStat-Age-Hommes'!$A76,[1]age_tranches_5ans_nb_sex!$A:$A,0),12)/5</f>
        <v>21.8000000000958</v>
      </c>
      <c r="Z76">
        <f>INDEX([1]age_tranches_5ans_nb_sex!$1:$1048576,MATCH('SectorStat-Age-Hommes'!$A76,[1]age_tranches_5ans_nb_sex!$A:$A,0),12)/5</f>
        <v>21.8000000000958</v>
      </c>
      <c r="AA76">
        <f>INDEX([1]age_tranches_5ans_nb_sex!$1:$1048576,MATCH('SectorStat-Age-Hommes'!$A76,[1]age_tranches_5ans_nb_sex!$A:$A,0),12)/5</f>
        <v>21.8000000000958</v>
      </c>
      <c r="AB76">
        <f>INDEX([1]age_tranches_5ans_nb_sex!$1:$1048576,MATCH('SectorStat-Age-Hommes'!$A76,[1]age_tranches_5ans_nb_sex!$A:$A,0),12)/5</f>
        <v>21.8000000000958</v>
      </c>
      <c r="AC76">
        <f>INDEX([1]age_tranches_5ans_nb_sex!$1:$1048576,MATCH('SectorStat-Age-Hommes'!$A76,[1]age_tranches_5ans_nb_sex!$A:$A,0),14)/5</f>
        <v>19.799999999963397</v>
      </c>
      <c r="AD76">
        <f>INDEX([1]age_tranches_5ans_nb_sex!$1:$1048576,MATCH('SectorStat-Age-Hommes'!$A76,[1]age_tranches_5ans_nb_sex!$A:$A,0),14)/5</f>
        <v>19.799999999963397</v>
      </c>
      <c r="AE76">
        <f>INDEX([1]age_tranches_5ans_nb_sex!$1:$1048576,MATCH('SectorStat-Age-Hommes'!$A76,[1]age_tranches_5ans_nb_sex!$A:$A,0),14)/5</f>
        <v>19.799999999963397</v>
      </c>
      <c r="AF76">
        <f>INDEX([1]age_tranches_5ans_nb_sex!$1:$1048576,MATCH('SectorStat-Age-Hommes'!$A76,[1]age_tranches_5ans_nb_sex!$A:$A,0),14)/5</f>
        <v>19.799999999963397</v>
      </c>
      <c r="AG76">
        <f>INDEX([1]age_tranches_5ans_nb_sex!$1:$1048576,MATCH('SectorStat-Age-Hommes'!$A76,[1]age_tranches_5ans_nb_sex!$A:$A,0),14)/5</f>
        <v>19.799999999963397</v>
      </c>
      <c r="AH76">
        <f>INDEX([1]age_tranches_5ans_nb_sex!$1:$1048576,MATCH('SectorStat-Age-Hommes'!$A76,[1]age_tranches_5ans_nb_sex!$A:$A,0),16)/5</f>
        <v>19.799999999963397</v>
      </c>
      <c r="AI76">
        <f>INDEX([1]age_tranches_5ans_nb_sex!$1:$1048576,MATCH('SectorStat-Age-Hommes'!$A76,[1]age_tranches_5ans_nb_sex!$A:$A,0),16)/5</f>
        <v>19.799999999963397</v>
      </c>
      <c r="AJ76">
        <f>INDEX([1]age_tranches_5ans_nb_sex!$1:$1048576,MATCH('SectorStat-Age-Hommes'!$A76,[1]age_tranches_5ans_nb_sex!$A:$A,0),16)/5</f>
        <v>19.799999999963397</v>
      </c>
      <c r="AK76">
        <f>INDEX([1]age_tranches_5ans_nb_sex!$1:$1048576,MATCH('SectorStat-Age-Hommes'!$A76,[1]age_tranches_5ans_nb_sex!$A:$A,0),16)/5</f>
        <v>19.799999999963397</v>
      </c>
      <c r="AL76">
        <f>INDEX([1]age_tranches_5ans_nb_sex!$1:$1048576,MATCH('SectorStat-Age-Hommes'!$A76,[1]age_tranches_5ans_nb_sex!$A:$A,0),16)/5</f>
        <v>19.799999999963397</v>
      </c>
      <c r="AM76">
        <f>INDEX([1]age_tranches_5ans_nb_sex!$1:$1048576,MATCH('SectorStat-Age-Hommes'!$A76,[1]age_tranches_5ans_nb_sex!$A:$A,0),18)/5</f>
        <v>21.199999999943802</v>
      </c>
      <c r="AN76">
        <f>INDEX([1]age_tranches_5ans_nb_sex!$1:$1048576,MATCH('SectorStat-Age-Hommes'!$A76,[1]age_tranches_5ans_nb_sex!$A:$A,0),18)/5</f>
        <v>21.199999999943802</v>
      </c>
      <c r="AO76">
        <f>INDEX([1]age_tranches_5ans_nb_sex!$1:$1048576,MATCH('SectorStat-Age-Hommes'!$A76,[1]age_tranches_5ans_nb_sex!$A:$A,0),18)/5</f>
        <v>21.199999999943802</v>
      </c>
      <c r="AP76">
        <f>INDEX([1]age_tranches_5ans_nb_sex!$1:$1048576,MATCH('SectorStat-Age-Hommes'!$A76,[1]age_tranches_5ans_nb_sex!$A:$A,0),18)/5</f>
        <v>21.199999999943802</v>
      </c>
      <c r="AQ76">
        <f>INDEX([1]age_tranches_5ans_nb_sex!$1:$1048576,MATCH('SectorStat-Age-Hommes'!$A76,[1]age_tranches_5ans_nb_sex!$A:$A,0),18)/5</f>
        <v>21.199999999943802</v>
      </c>
      <c r="AR76">
        <f>INDEX([1]age_tranches_5ans_nb_sex!$1:$1048576,MATCH('SectorStat-Age-Hommes'!$A76,[1]age_tranches_5ans_nb_sex!$A:$A,0),20)/5</f>
        <v>26.000000000036998</v>
      </c>
      <c r="AS76">
        <f>INDEX([1]age_tranches_5ans_nb_sex!$1:$1048576,MATCH('SectorStat-Age-Hommes'!$A76,[1]age_tranches_5ans_nb_sex!$A:$A,0),20)/5</f>
        <v>26.000000000036998</v>
      </c>
      <c r="AT76">
        <f>INDEX([1]age_tranches_5ans_nb_sex!$1:$1048576,MATCH('SectorStat-Age-Hommes'!$A76,[1]age_tranches_5ans_nb_sex!$A:$A,0),20)/5</f>
        <v>26.000000000036998</v>
      </c>
      <c r="AU76">
        <f>INDEX([1]age_tranches_5ans_nb_sex!$1:$1048576,MATCH('SectorStat-Age-Hommes'!$A76,[1]age_tranches_5ans_nb_sex!$A:$A,0),20)/5</f>
        <v>26.000000000036998</v>
      </c>
      <c r="AV76">
        <f>INDEX([1]age_tranches_5ans_nb_sex!$1:$1048576,MATCH('SectorStat-Age-Hommes'!$A76,[1]age_tranches_5ans_nb_sex!$A:$A,0),20)/5</f>
        <v>26.000000000036998</v>
      </c>
      <c r="AW76">
        <f>INDEX([1]age_tranches_5ans_nb_sex!$1:$1048576,MATCH('SectorStat-Age-Hommes'!$A76,[1]age_tranches_5ans_nb_sex!$A:$A,0),22)/5</f>
        <v>22.20000000001</v>
      </c>
      <c r="AX76">
        <f>INDEX([1]age_tranches_5ans_nb_sex!$1:$1048576,MATCH('SectorStat-Age-Hommes'!$A76,[1]age_tranches_5ans_nb_sex!$A:$A,0),22)/5</f>
        <v>22.20000000001</v>
      </c>
      <c r="AY76">
        <f>INDEX([1]age_tranches_5ans_nb_sex!$1:$1048576,MATCH('SectorStat-Age-Hommes'!$A76,[1]age_tranches_5ans_nb_sex!$A:$A,0),22)/5</f>
        <v>22.20000000001</v>
      </c>
      <c r="AZ76">
        <f>INDEX([1]age_tranches_5ans_nb_sex!$1:$1048576,MATCH('SectorStat-Age-Hommes'!$A76,[1]age_tranches_5ans_nb_sex!$A:$A,0),22)/5</f>
        <v>22.20000000001</v>
      </c>
      <c r="BA76">
        <f>INDEX([1]age_tranches_5ans_nb_sex!$1:$1048576,MATCH('SectorStat-Age-Hommes'!$A76,[1]age_tranches_5ans_nb_sex!$A:$A,0),22)/5</f>
        <v>22.20000000001</v>
      </c>
      <c r="BB76">
        <f>INDEX([1]age_tranches_5ans_nb_sex!$1:$1048576,MATCH('SectorStat-Age-Hommes'!$A76,[1]age_tranches_5ans_nb_sex!$A:$A,0),24)/5</f>
        <v>17.600000000154601</v>
      </c>
      <c r="BC76">
        <f>INDEX([1]age_tranches_5ans_nb_sex!$1:$1048576,MATCH('SectorStat-Age-Hommes'!$A76,[1]age_tranches_5ans_nb_sex!$A:$A,0),24)/5</f>
        <v>17.600000000154601</v>
      </c>
      <c r="BD76">
        <f>INDEX([1]age_tranches_5ans_nb_sex!$1:$1048576,MATCH('SectorStat-Age-Hommes'!$A76,[1]age_tranches_5ans_nb_sex!$A:$A,0),24)/5</f>
        <v>17.600000000154601</v>
      </c>
      <c r="BE76">
        <f>INDEX([1]age_tranches_5ans_nb_sex!$1:$1048576,MATCH('SectorStat-Age-Hommes'!$A76,[1]age_tranches_5ans_nb_sex!$A:$A,0),24)/5</f>
        <v>17.600000000154601</v>
      </c>
      <c r="BF76">
        <f>INDEX([1]age_tranches_5ans_nb_sex!$1:$1048576,MATCH('SectorStat-Age-Hommes'!$A76,[1]age_tranches_5ans_nb_sex!$A:$A,0),24)/5</f>
        <v>17.600000000154601</v>
      </c>
      <c r="BG76">
        <f>INDEX([1]age_tranches_5ans_nb_sex!$1:$1048576,MATCH('SectorStat-Age-Hommes'!$A76,[1]age_tranches_5ans_nb_sex!$A:$A,0),26)/5</f>
        <v>12.999999999737801</v>
      </c>
      <c r="BH76">
        <f>INDEX([1]age_tranches_5ans_nb_sex!$1:$1048576,MATCH('SectorStat-Age-Hommes'!$A76,[1]age_tranches_5ans_nb_sex!$A:$A,0),26)/5</f>
        <v>12.999999999737801</v>
      </c>
      <c r="BI76">
        <f>INDEX([1]age_tranches_5ans_nb_sex!$1:$1048576,MATCH('SectorStat-Age-Hommes'!$A76,[1]age_tranches_5ans_nb_sex!$A:$A,0),26)/5</f>
        <v>12.999999999737801</v>
      </c>
      <c r="BJ76">
        <f>INDEX([1]age_tranches_5ans_nb_sex!$1:$1048576,MATCH('SectorStat-Age-Hommes'!$A76,[1]age_tranches_5ans_nb_sex!$A:$A,0),26)/5</f>
        <v>12.999999999737801</v>
      </c>
      <c r="BK76">
        <f>INDEX([1]age_tranches_5ans_nb_sex!$1:$1048576,MATCH('SectorStat-Age-Hommes'!$A76,[1]age_tranches_5ans_nb_sex!$A:$A,0),26)/5</f>
        <v>12.999999999737801</v>
      </c>
      <c r="BL76">
        <f>INDEX([1]age_tranches_5ans_nb_sex!$1:$1048576,MATCH('SectorStat-Age-Hommes'!$A76,[1]age_tranches_5ans_nb_sex!$A:$A,0),28)/5</f>
        <v>9.0000000000344009</v>
      </c>
      <c r="BM76">
        <f>INDEX([1]age_tranches_5ans_nb_sex!$1:$1048576,MATCH('SectorStat-Age-Hommes'!$A76,[1]age_tranches_5ans_nb_sex!$A:$A,0),28)/5</f>
        <v>9.0000000000344009</v>
      </c>
      <c r="BN76">
        <f>INDEX([1]age_tranches_5ans_nb_sex!$1:$1048576,MATCH('SectorStat-Age-Hommes'!$A76,[1]age_tranches_5ans_nb_sex!$A:$A,0),28)/5</f>
        <v>9.0000000000344009</v>
      </c>
      <c r="BO76">
        <f>INDEX([1]age_tranches_5ans_nb_sex!$1:$1048576,MATCH('SectorStat-Age-Hommes'!$A76,[1]age_tranches_5ans_nb_sex!$A:$A,0),28)/5</f>
        <v>9.0000000000344009</v>
      </c>
      <c r="BP76">
        <f>INDEX([1]age_tranches_5ans_nb_sex!$1:$1048576,MATCH('SectorStat-Age-Hommes'!$A76,[1]age_tranches_5ans_nb_sex!$A:$A,0),28)/5</f>
        <v>9.0000000000344009</v>
      </c>
      <c r="BQ76">
        <f>INDEX([1]age_tranches_5ans_nb_sex!$1:$1048576,MATCH('SectorStat-Age-Hommes'!$A76,[1]age_tranches_5ans_nb_sex!$A:$A,0),30)/5</f>
        <v>8.7999999997966007</v>
      </c>
      <c r="BR76">
        <f>INDEX([1]age_tranches_5ans_nb_sex!$1:$1048576,MATCH('SectorStat-Age-Hommes'!$A76,[1]age_tranches_5ans_nb_sex!$A:$A,0),30)/5</f>
        <v>8.7999999997966007</v>
      </c>
      <c r="BS76">
        <f>INDEX([1]age_tranches_5ans_nb_sex!$1:$1048576,MATCH('SectorStat-Age-Hommes'!$A76,[1]age_tranches_5ans_nb_sex!$A:$A,0),30)/5</f>
        <v>8.7999999997966007</v>
      </c>
      <c r="BT76">
        <f>INDEX([1]age_tranches_5ans_nb_sex!$1:$1048576,MATCH('SectorStat-Age-Hommes'!$A76,[1]age_tranches_5ans_nb_sex!$A:$A,0),30)/5</f>
        <v>8.7999999997966007</v>
      </c>
      <c r="BU76">
        <f>INDEX([1]age_tranches_5ans_nb_sex!$1:$1048576,MATCH('SectorStat-Age-Hommes'!$A76,[1]age_tranches_5ans_nb_sex!$A:$A,0),30)/5</f>
        <v>8.7999999997966007</v>
      </c>
      <c r="BV76">
        <f>INDEX([1]age_tranches_5ans_nb_sex!$1:$1048576,MATCH('SectorStat-Age-Hommes'!$A76,[1]age_tranches_5ans_nb_sex!$A:$A,0),32)/5</f>
        <v>5.2000000000073996</v>
      </c>
      <c r="BW76">
        <f>INDEX([1]age_tranches_5ans_nb_sex!$1:$1048576,MATCH('SectorStat-Age-Hommes'!$A76,[1]age_tranches_5ans_nb_sex!$A:$A,0),32)/5</f>
        <v>5.2000000000073996</v>
      </c>
      <c r="BX76">
        <f>INDEX([1]age_tranches_5ans_nb_sex!$1:$1048576,MATCH('SectorStat-Age-Hommes'!$A76,[1]age_tranches_5ans_nb_sex!$A:$A,0),32)/5</f>
        <v>5.2000000000073996</v>
      </c>
      <c r="BY76">
        <f>INDEX([1]age_tranches_5ans_nb_sex!$1:$1048576,MATCH('SectorStat-Age-Hommes'!$A76,[1]age_tranches_5ans_nb_sex!$A:$A,0),32)/5</f>
        <v>5.2000000000073996</v>
      </c>
      <c r="BZ76">
        <f>INDEX([1]age_tranches_5ans_nb_sex!$1:$1048576,MATCH('SectorStat-Age-Hommes'!$A76,[1]age_tranches_5ans_nb_sex!$A:$A,0),32)/5</f>
        <v>5.2000000000073996</v>
      </c>
      <c r="CA76">
        <f>INDEX([1]age_tranches_5ans_nb_sex!$1:$1048576,MATCH('SectorStat-Age-Hommes'!$A76,[1]age_tranches_5ans_nb_sex!$A:$A,0),34)/5</f>
        <v>4.1999999999412001</v>
      </c>
      <c r="CB76">
        <f>INDEX([1]age_tranches_5ans_nb_sex!$1:$1048576,MATCH('SectorStat-Age-Hommes'!$A76,[1]age_tranches_5ans_nb_sex!$A:$A,0),34)/5</f>
        <v>4.1999999999412001</v>
      </c>
      <c r="CC76">
        <f>INDEX([1]age_tranches_5ans_nb_sex!$1:$1048576,MATCH('SectorStat-Age-Hommes'!$A76,[1]age_tranches_5ans_nb_sex!$A:$A,0),34)/5</f>
        <v>4.1999999999412001</v>
      </c>
      <c r="CD76">
        <f>INDEX([1]age_tranches_5ans_nb_sex!$1:$1048576,MATCH('SectorStat-Age-Hommes'!$A76,[1]age_tranches_5ans_nb_sex!$A:$A,0),34)/5</f>
        <v>4.1999999999412001</v>
      </c>
      <c r="CE76">
        <f>INDEX([1]age_tranches_5ans_nb_sex!$1:$1048576,MATCH('SectorStat-Age-Hommes'!$A76,[1]age_tranches_5ans_nb_sex!$A:$A,0),34)/5</f>
        <v>4.1999999999412001</v>
      </c>
      <c r="CF76">
        <f>INDEX([1]age_tranches_5ans_nb_sex!$1:$1048576,MATCH('SectorStat-Age-Hommes'!$A76,[1]age_tranches_5ans_nb_sex!$A:$A,0),36)/5</f>
        <v>5.8000000001594012</v>
      </c>
      <c r="CG76">
        <f>INDEX([1]age_tranches_5ans_nb_sex!$1:$1048576,MATCH('SectorStat-Age-Hommes'!$A76,[1]age_tranches_5ans_nb_sex!$A:$A,0),36)/5</f>
        <v>5.8000000001594012</v>
      </c>
      <c r="CH76">
        <f>INDEX([1]age_tranches_5ans_nb_sex!$1:$1048576,MATCH('SectorStat-Age-Hommes'!$A76,[1]age_tranches_5ans_nb_sex!$A:$A,0),36)/5</f>
        <v>5.8000000001594012</v>
      </c>
      <c r="CI76">
        <f>INDEX([1]age_tranches_5ans_nb_sex!$1:$1048576,MATCH('SectorStat-Age-Hommes'!$A76,[1]age_tranches_5ans_nb_sex!$A:$A,0),36)/5</f>
        <v>5.8000000001594012</v>
      </c>
      <c r="CJ76">
        <f>INDEX([1]age_tranches_5ans_nb_sex!$1:$1048576,MATCH('SectorStat-Age-Hommes'!$A76,[1]age_tranches_5ans_nb_sex!$A:$A,0),36)/5</f>
        <v>5.8000000001594012</v>
      </c>
      <c r="CK76">
        <f>INDEX([1]age_tranches_5ans_nb_sex!$1:$1048576,MATCH('SectorStat-Age-Hommes'!$A76,[1]age_tranches_5ans_nb_sex!$A:$A,0),38)/5</f>
        <v>2.1999999998088002</v>
      </c>
      <c r="CL76">
        <f>INDEX([1]age_tranches_5ans_nb_sex!$1:$1048576,MATCH('SectorStat-Age-Hommes'!$A76,[1]age_tranches_5ans_nb_sex!$A:$A,0),38)/5</f>
        <v>2.1999999998088002</v>
      </c>
      <c r="CM76">
        <f>INDEX([1]age_tranches_5ans_nb_sex!$1:$1048576,MATCH('SectorStat-Age-Hommes'!$A76,[1]age_tranches_5ans_nb_sex!$A:$A,0),38)/5</f>
        <v>2.1999999998088002</v>
      </c>
      <c r="CN76">
        <f>INDEX([1]age_tranches_5ans_nb_sex!$1:$1048576,MATCH('SectorStat-Age-Hommes'!$A76,[1]age_tranches_5ans_nb_sex!$A:$A,0),38)/5</f>
        <v>2.1999999998088002</v>
      </c>
      <c r="CO76">
        <f>INDEX([1]age_tranches_5ans_nb_sex!$1:$1048576,MATCH('SectorStat-Age-Hommes'!$A76,[1]age_tranches_5ans_nb_sex!$A:$A,0),38)/5</f>
        <v>2.1999999998088002</v>
      </c>
      <c r="CP76" s="2">
        <f>INDEX([1]age_tranches_5ans_nb_sex!$1:$1048576,MATCH('SectorStat-Age-Hommes'!$A76,[1]age_tranches_5ans_nb_sex!$A:$A,0),40)/5</f>
        <v>0.20000000023780001</v>
      </c>
      <c r="CQ76" s="2">
        <f>INDEX([1]age_tranches_5ans_nb_sex!$1:$1048576,MATCH('SectorStat-Age-Hommes'!$A76,[1]age_tranches_5ans_nb_sex!$A:$A,0),40)/5</f>
        <v>0.20000000023780001</v>
      </c>
      <c r="CR76" s="2">
        <f>INDEX([1]age_tranches_5ans_nb_sex!$1:$1048576,MATCH('SectorStat-Age-Hommes'!$A76,[1]age_tranches_5ans_nb_sex!$A:$A,0),40)/5</f>
        <v>0.20000000023780001</v>
      </c>
      <c r="CS76" s="2">
        <f>INDEX([1]age_tranches_5ans_nb_sex!$1:$1048576,MATCH('SectorStat-Age-Hommes'!$A76,[1]age_tranches_5ans_nb_sex!$A:$A,0),40)/5</f>
        <v>0.20000000023780001</v>
      </c>
      <c r="CT76" s="2">
        <f>INDEX([1]age_tranches_5ans_nb_sex!$1:$1048576,MATCH('SectorStat-Age-Hommes'!$A76,[1]age_tranches_5ans_nb_sex!$A:$A,0),40)/5</f>
        <v>0.20000000023780001</v>
      </c>
      <c r="CZ76" s="3"/>
      <c r="DA76" s="3"/>
      <c r="DB76" s="3"/>
      <c r="DC76" s="3"/>
      <c r="DD76" s="3"/>
    </row>
    <row r="77" spans="1:108" x14ac:dyDescent="0.35">
      <c r="A77" s="1" t="s">
        <v>153</v>
      </c>
      <c r="B77" s="1" t="s">
        <v>154</v>
      </c>
      <c r="C77" t="str">
        <f>INDEX([1]SectorStat!$1:$1048576,MATCH('[1]Distribution ages'!$A77,[1]SectorStat!$B:$B,0),4)</f>
        <v>Auderghem</v>
      </c>
      <c r="D77">
        <f>INDEX([1]age_tranches_5ans_nb_sex!$1:$1048576,MATCH('SectorStat-Age-Hommes'!$A77,[1]age_tranches_5ans_nb_sex!$A:$A,0),4)/5</f>
        <v>5.4000000000856003</v>
      </c>
      <c r="E77">
        <f>INDEX([1]age_tranches_5ans_nb_sex!$1:$1048576,MATCH('SectorStat-Age-Hommes'!$A77,[1]age_tranches_5ans_nb_sex!$A:$A,0),4)/5</f>
        <v>5.4000000000856003</v>
      </c>
      <c r="F77">
        <f>INDEX([1]age_tranches_5ans_nb_sex!$1:$1048576,MATCH('SectorStat-Age-Hommes'!$A77,[1]age_tranches_5ans_nb_sex!$A:$A,0),4)/5</f>
        <v>5.4000000000856003</v>
      </c>
      <c r="G77">
        <f>INDEX([1]age_tranches_5ans_nb_sex!$1:$1048576,MATCH('SectorStat-Age-Hommes'!$A77,[1]age_tranches_5ans_nb_sex!$A:$A,0),4)/5</f>
        <v>5.4000000000856003</v>
      </c>
      <c r="H77">
        <f>INDEX([1]age_tranches_5ans_nb_sex!$1:$1048576,MATCH('SectorStat-Age-Hommes'!$A77,[1]age_tranches_5ans_nb_sex!$A:$A,0),4)/5</f>
        <v>5.4000000000856003</v>
      </c>
      <c r="I77">
        <f>INDEX([1]age_tranches_5ans_nb_sex!$1:$1048576,MATCH('SectorStat-Age-Hommes'!$A77,[1]age_tranches_5ans_nb_sex!$A:$A,0),6)/5</f>
        <v>7.5999999999013994</v>
      </c>
      <c r="J77">
        <f>INDEX([1]age_tranches_5ans_nb_sex!$1:$1048576,MATCH('SectorStat-Age-Hommes'!$A77,[1]age_tranches_5ans_nb_sex!$A:$A,0),6)/5</f>
        <v>7.5999999999013994</v>
      </c>
      <c r="K77">
        <f>INDEX([1]age_tranches_5ans_nb_sex!$1:$1048576,MATCH('SectorStat-Age-Hommes'!$A77,[1]age_tranches_5ans_nb_sex!$A:$A,0),6)/5</f>
        <v>7.5999999999013994</v>
      </c>
      <c r="L77">
        <f>INDEX([1]age_tranches_5ans_nb_sex!$1:$1048576,MATCH('SectorStat-Age-Hommes'!$A77,[1]age_tranches_5ans_nb_sex!$A:$A,0),6)/5</f>
        <v>7.5999999999013994</v>
      </c>
      <c r="M77">
        <f>INDEX([1]age_tranches_5ans_nb_sex!$1:$1048576,MATCH('SectorStat-Age-Hommes'!$A77,[1]age_tranches_5ans_nb_sex!$A:$A,0),6)/5</f>
        <v>7.5999999999013994</v>
      </c>
      <c r="N77">
        <f>INDEX([1]age_tranches_5ans_nb_sex!$1:$1048576,MATCH('SectorStat-Age-Hommes'!$A77,[1]age_tranches_5ans_nb_sex!$A:$A,0),8)/5</f>
        <v>7.7999999999921998</v>
      </c>
      <c r="O77">
        <f>INDEX([1]age_tranches_5ans_nb_sex!$1:$1048576,MATCH('SectorStat-Age-Hommes'!$A77,[1]age_tranches_5ans_nb_sex!$A:$A,0),8)/5</f>
        <v>7.7999999999921998</v>
      </c>
      <c r="P77">
        <f>INDEX([1]age_tranches_5ans_nb_sex!$1:$1048576,MATCH('SectorStat-Age-Hommes'!$A77,[1]age_tranches_5ans_nb_sex!$A:$A,0),8)/5</f>
        <v>7.7999999999921998</v>
      </c>
      <c r="Q77">
        <f>INDEX([1]age_tranches_5ans_nb_sex!$1:$1048576,MATCH('SectorStat-Age-Hommes'!$A77,[1]age_tranches_5ans_nb_sex!$A:$A,0),8)/5</f>
        <v>7.7999999999921998</v>
      </c>
      <c r="R77">
        <f>INDEX([1]age_tranches_5ans_nb_sex!$1:$1048576,MATCH('SectorStat-Age-Hommes'!$A77,[1]age_tranches_5ans_nb_sex!$A:$A,0),8)/5</f>
        <v>7.7999999999921998</v>
      </c>
      <c r="S77">
        <f>INDEX([1]age_tranches_5ans_nb_sex!$1:$1048576,MATCH('SectorStat-Age-Hommes'!$A77,[1]age_tranches_5ans_nb_sex!$A:$A,0),10)/5</f>
        <v>5.5999999999397998</v>
      </c>
      <c r="T77">
        <f>INDEX([1]age_tranches_5ans_nb_sex!$1:$1048576,MATCH('SectorStat-Age-Hommes'!$A77,[1]age_tranches_5ans_nb_sex!$A:$A,0),10)/5</f>
        <v>5.5999999999397998</v>
      </c>
      <c r="U77">
        <f>INDEX([1]age_tranches_5ans_nb_sex!$1:$1048576,MATCH('SectorStat-Age-Hommes'!$A77,[1]age_tranches_5ans_nb_sex!$A:$A,0),10)/5</f>
        <v>5.5999999999397998</v>
      </c>
      <c r="V77">
        <f>INDEX([1]age_tranches_5ans_nb_sex!$1:$1048576,MATCH('SectorStat-Age-Hommes'!$A77,[1]age_tranches_5ans_nb_sex!$A:$A,0),10)/5</f>
        <v>5.5999999999397998</v>
      </c>
      <c r="W77">
        <f>INDEX([1]age_tranches_5ans_nb_sex!$1:$1048576,MATCH('SectorStat-Age-Hommes'!$A77,[1]age_tranches_5ans_nb_sex!$A:$A,0),10)/5</f>
        <v>5.5999999999397998</v>
      </c>
      <c r="X77">
        <f>INDEX([1]age_tranches_5ans_nb_sex!$1:$1048576,MATCH('SectorStat-Age-Hommes'!$A77,[1]age_tranches_5ans_nb_sex!$A:$A,0),10)/5</f>
        <v>5.5999999999397998</v>
      </c>
      <c r="Y77">
        <f>INDEX([1]age_tranches_5ans_nb_sex!$1:$1048576,MATCH('SectorStat-Age-Hommes'!$A77,[1]age_tranches_5ans_nb_sex!$A:$A,0),12)/5</f>
        <v>10.1999999998988</v>
      </c>
      <c r="Z77">
        <f>INDEX([1]age_tranches_5ans_nb_sex!$1:$1048576,MATCH('SectorStat-Age-Hommes'!$A77,[1]age_tranches_5ans_nb_sex!$A:$A,0),12)/5</f>
        <v>10.1999999998988</v>
      </c>
      <c r="AA77">
        <f>INDEX([1]age_tranches_5ans_nb_sex!$1:$1048576,MATCH('SectorStat-Age-Hommes'!$A77,[1]age_tranches_5ans_nb_sex!$A:$A,0),12)/5</f>
        <v>10.1999999998988</v>
      </c>
      <c r="AB77">
        <f>INDEX([1]age_tranches_5ans_nb_sex!$1:$1048576,MATCH('SectorStat-Age-Hommes'!$A77,[1]age_tranches_5ans_nb_sex!$A:$A,0),12)/5</f>
        <v>10.1999999998988</v>
      </c>
      <c r="AC77">
        <f>INDEX([1]age_tranches_5ans_nb_sex!$1:$1048576,MATCH('SectorStat-Age-Hommes'!$A77,[1]age_tranches_5ans_nb_sex!$A:$A,0),14)/5</f>
        <v>12.999999999987002</v>
      </c>
      <c r="AD77">
        <f>INDEX([1]age_tranches_5ans_nb_sex!$1:$1048576,MATCH('SectorStat-Age-Hommes'!$A77,[1]age_tranches_5ans_nb_sex!$A:$A,0),14)/5</f>
        <v>12.999999999987002</v>
      </c>
      <c r="AE77">
        <f>INDEX([1]age_tranches_5ans_nb_sex!$1:$1048576,MATCH('SectorStat-Age-Hommes'!$A77,[1]age_tranches_5ans_nb_sex!$A:$A,0),14)/5</f>
        <v>12.999999999987002</v>
      </c>
      <c r="AF77">
        <f>INDEX([1]age_tranches_5ans_nb_sex!$1:$1048576,MATCH('SectorStat-Age-Hommes'!$A77,[1]age_tranches_5ans_nb_sex!$A:$A,0),14)/5</f>
        <v>12.999999999987002</v>
      </c>
      <c r="AG77">
        <f>INDEX([1]age_tranches_5ans_nb_sex!$1:$1048576,MATCH('SectorStat-Age-Hommes'!$A77,[1]age_tranches_5ans_nb_sex!$A:$A,0),14)/5</f>
        <v>12.999999999987002</v>
      </c>
      <c r="AH77">
        <f>INDEX([1]age_tranches_5ans_nb_sex!$1:$1048576,MATCH('SectorStat-Age-Hommes'!$A77,[1]age_tranches_5ans_nb_sex!$A:$A,0),16)/5</f>
        <v>11.0000000000254</v>
      </c>
      <c r="AI77">
        <f>INDEX([1]age_tranches_5ans_nb_sex!$1:$1048576,MATCH('SectorStat-Age-Hommes'!$A77,[1]age_tranches_5ans_nb_sex!$A:$A,0),16)/5</f>
        <v>11.0000000000254</v>
      </c>
      <c r="AJ77">
        <f>INDEX([1]age_tranches_5ans_nb_sex!$1:$1048576,MATCH('SectorStat-Age-Hommes'!$A77,[1]age_tranches_5ans_nb_sex!$A:$A,0),16)/5</f>
        <v>11.0000000000254</v>
      </c>
      <c r="AK77">
        <f>INDEX([1]age_tranches_5ans_nb_sex!$1:$1048576,MATCH('SectorStat-Age-Hommes'!$A77,[1]age_tranches_5ans_nb_sex!$A:$A,0),16)/5</f>
        <v>11.0000000000254</v>
      </c>
      <c r="AL77">
        <f>INDEX([1]age_tranches_5ans_nb_sex!$1:$1048576,MATCH('SectorStat-Age-Hommes'!$A77,[1]age_tranches_5ans_nb_sex!$A:$A,0),16)/5</f>
        <v>11.0000000000254</v>
      </c>
      <c r="AM77">
        <f>INDEX([1]age_tranches_5ans_nb_sex!$1:$1048576,MATCH('SectorStat-Age-Hommes'!$A77,[1]age_tranches_5ans_nb_sex!$A:$A,0),18)/5</f>
        <v>9.4000000000088004</v>
      </c>
      <c r="AN77">
        <f>INDEX([1]age_tranches_5ans_nb_sex!$1:$1048576,MATCH('SectorStat-Age-Hommes'!$A77,[1]age_tranches_5ans_nb_sex!$A:$A,0),18)/5</f>
        <v>9.4000000000088004</v>
      </c>
      <c r="AO77">
        <f>INDEX([1]age_tranches_5ans_nb_sex!$1:$1048576,MATCH('SectorStat-Age-Hommes'!$A77,[1]age_tranches_5ans_nb_sex!$A:$A,0),18)/5</f>
        <v>9.4000000000088004</v>
      </c>
      <c r="AP77">
        <f>INDEX([1]age_tranches_5ans_nb_sex!$1:$1048576,MATCH('SectorStat-Age-Hommes'!$A77,[1]age_tranches_5ans_nb_sex!$A:$A,0),18)/5</f>
        <v>9.4000000000088004</v>
      </c>
      <c r="AQ77">
        <f>INDEX([1]age_tranches_5ans_nb_sex!$1:$1048576,MATCH('SectorStat-Age-Hommes'!$A77,[1]age_tranches_5ans_nb_sex!$A:$A,0),18)/5</f>
        <v>9.4000000000088004</v>
      </c>
      <c r="AR77">
        <f>INDEX([1]age_tranches_5ans_nb_sex!$1:$1048576,MATCH('SectorStat-Age-Hommes'!$A77,[1]age_tranches_5ans_nb_sex!$A:$A,0),20)/5</f>
        <v>8.1999999999371997</v>
      </c>
      <c r="AS77">
        <f>INDEX([1]age_tranches_5ans_nb_sex!$1:$1048576,MATCH('SectorStat-Age-Hommes'!$A77,[1]age_tranches_5ans_nb_sex!$A:$A,0),20)/5</f>
        <v>8.1999999999371997</v>
      </c>
      <c r="AT77">
        <f>INDEX([1]age_tranches_5ans_nb_sex!$1:$1048576,MATCH('SectorStat-Age-Hommes'!$A77,[1]age_tranches_5ans_nb_sex!$A:$A,0),20)/5</f>
        <v>8.1999999999371997</v>
      </c>
      <c r="AU77">
        <f>INDEX([1]age_tranches_5ans_nb_sex!$1:$1048576,MATCH('SectorStat-Age-Hommes'!$A77,[1]age_tranches_5ans_nb_sex!$A:$A,0),20)/5</f>
        <v>8.1999999999371997</v>
      </c>
      <c r="AV77">
        <f>INDEX([1]age_tranches_5ans_nb_sex!$1:$1048576,MATCH('SectorStat-Age-Hommes'!$A77,[1]age_tranches_5ans_nb_sex!$A:$A,0),20)/5</f>
        <v>8.1999999999371997</v>
      </c>
      <c r="AW77">
        <f>INDEX([1]age_tranches_5ans_nb_sex!$1:$1048576,MATCH('SectorStat-Age-Hommes'!$A77,[1]age_tranches_5ans_nb_sex!$A:$A,0),22)/5</f>
        <v>6.5999999999206</v>
      </c>
      <c r="AX77">
        <f>INDEX([1]age_tranches_5ans_nb_sex!$1:$1048576,MATCH('SectorStat-Age-Hommes'!$A77,[1]age_tranches_5ans_nb_sex!$A:$A,0),22)/5</f>
        <v>6.5999999999206</v>
      </c>
      <c r="AY77">
        <f>INDEX([1]age_tranches_5ans_nb_sex!$1:$1048576,MATCH('SectorStat-Age-Hommes'!$A77,[1]age_tranches_5ans_nb_sex!$A:$A,0),22)/5</f>
        <v>6.5999999999206</v>
      </c>
      <c r="AZ77">
        <f>INDEX([1]age_tranches_5ans_nb_sex!$1:$1048576,MATCH('SectorStat-Age-Hommes'!$A77,[1]age_tranches_5ans_nb_sex!$A:$A,0),22)/5</f>
        <v>6.5999999999206</v>
      </c>
      <c r="BA77">
        <f>INDEX([1]age_tranches_5ans_nb_sex!$1:$1048576,MATCH('SectorStat-Age-Hommes'!$A77,[1]age_tranches_5ans_nb_sex!$A:$A,0),22)/5</f>
        <v>6.5999999999206</v>
      </c>
      <c r="BB77">
        <f>INDEX([1]age_tranches_5ans_nb_sex!$1:$1048576,MATCH('SectorStat-Age-Hommes'!$A77,[1]age_tranches_5ans_nb_sex!$A:$A,0),24)/5</f>
        <v>8.0000000000830003</v>
      </c>
      <c r="BC77">
        <f>INDEX([1]age_tranches_5ans_nb_sex!$1:$1048576,MATCH('SectorStat-Age-Hommes'!$A77,[1]age_tranches_5ans_nb_sex!$A:$A,0),24)/5</f>
        <v>8.0000000000830003</v>
      </c>
      <c r="BD77">
        <f>INDEX([1]age_tranches_5ans_nb_sex!$1:$1048576,MATCH('SectorStat-Age-Hommes'!$A77,[1]age_tranches_5ans_nb_sex!$A:$A,0),24)/5</f>
        <v>8.0000000000830003</v>
      </c>
      <c r="BE77">
        <f>INDEX([1]age_tranches_5ans_nb_sex!$1:$1048576,MATCH('SectorStat-Age-Hommes'!$A77,[1]age_tranches_5ans_nb_sex!$A:$A,0),24)/5</f>
        <v>8.0000000000830003</v>
      </c>
      <c r="BF77">
        <f>INDEX([1]age_tranches_5ans_nb_sex!$1:$1048576,MATCH('SectorStat-Age-Hommes'!$A77,[1]age_tranches_5ans_nb_sex!$A:$A,0),24)/5</f>
        <v>8.0000000000830003</v>
      </c>
      <c r="BG77">
        <f>INDEX([1]age_tranches_5ans_nb_sex!$1:$1048576,MATCH('SectorStat-Age-Hommes'!$A77,[1]age_tranches_5ans_nb_sex!$A:$A,0),26)/5</f>
        <v>6.5999999999206</v>
      </c>
      <c r="BH77">
        <f>INDEX([1]age_tranches_5ans_nb_sex!$1:$1048576,MATCH('SectorStat-Age-Hommes'!$A77,[1]age_tranches_5ans_nb_sex!$A:$A,0),26)/5</f>
        <v>6.5999999999206</v>
      </c>
      <c r="BI77">
        <f>INDEX([1]age_tranches_5ans_nb_sex!$1:$1048576,MATCH('SectorStat-Age-Hommes'!$A77,[1]age_tranches_5ans_nb_sex!$A:$A,0),26)/5</f>
        <v>6.5999999999206</v>
      </c>
      <c r="BJ77">
        <f>INDEX([1]age_tranches_5ans_nb_sex!$1:$1048576,MATCH('SectorStat-Age-Hommes'!$A77,[1]age_tranches_5ans_nb_sex!$A:$A,0),26)/5</f>
        <v>6.5999999999206</v>
      </c>
      <c r="BK77">
        <f>INDEX([1]age_tranches_5ans_nb_sex!$1:$1048576,MATCH('SectorStat-Age-Hommes'!$A77,[1]age_tranches_5ans_nb_sex!$A:$A,0),26)/5</f>
        <v>6.5999999999206</v>
      </c>
      <c r="BL77">
        <f>INDEX([1]age_tranches_5ans_nb_sex!$1:$1048576,MATCH('SectorStat-Age-Hommes'!$A77,[1]age_tranches_5ans_nb_sex!$A:$A,0),28)/5</f>
        <v>4.4000000001048001</v>
      </c>
      <c r="BM77">
        <f>INDEX([1]age_tranches_5ans_nb_sex!$1:$1048576,MATCH('SectorStat-Age-Hommes'!$A77,[1]age_tranches_5ans_nb_sex!$A:$A,0),28)/5</f>
        <v>4.4000000001048001</v>
      </c>
      <c r="BN77">
        <f>INDEX([1]age_tranches_5ans_nb_sex!$1:$1048576,MATCH('SectorStat-Age-Hommes'!$A77,[1]age_tranches_5ans_nb_sex!$A:$A,0),28)/5</f>
        <v>4.4000000001048001</v>
      </c>
      <c r="BO77">
        <f>INDEX([1]age_tranches_5ans_nb_sex!$1:$1048576,MATCH('SectorStat-Age-Hommes'!$A77,[1]age_tranches_5ans_nb_sex!$A:$A,0),28)/5</f>
        <v>4.4000000001048001</v>
      </c>
      <c r="BP77">
        <f>INDEX([1]age_tranches_5ans_nb_sex!$1:$1048576,MATCH('SectorStat-Age-Hommes'!$A77,[1]age_tranches_5ans_nb_sex!$A:$A,0),28)/5</f>
        <v>4.4000000001048001</v>
      </c>
      <c r="BQ77">
        <f>INDEX([1]age_tranches_5ans_nb_sex!$1:$1048576,MATCH('SectorStat-Age-Hommes'!$A77,[1]age_tranches_5ans_nb_sex!$A:$A,0),30)/5</f>
        <v>4.4000000001048001</v>
      </c>
      <c r="BR77">
        <f>INDEX([1]age_tranches_5ans_nb_sex!$1:$1048576,MATCH('SectorStat-Age-Hommes'!$A77,[1]age_tranches_5ans_nb_sex!$A:$A,0),30)/5</f>
        <v>4.4000000001048001</v>
      </c>
      <c r="BS77">
        <f>INDEX([1]age_tranches_5ans_nb_sex!$1:$1048576,MATCH('SectorStat-Age-Hommes'!$A77,[1]age_tranches_5ans_nb_sex!$A:$A,0),30)/5</f>
        <v>4.4000000001048001</v>
      </c>
      <c r="BT77">
        <f>INDEX([1]age_tranches_5ans_nb_sex!$1:$1048576,MATCH('SectorStat-Age-Hommes'!$A77,[1]age_tranches_5ans_nb_sex!$A:$A,0),30)/5</f>
        <v>4.4000000001048001</v>
      </c>
      <c r="BU77">
        <f>INDEX([1]age_tranches_5ans_nb_sex!$1:$1048576,MATCH('SectorStat-Age-Hommes'!$A77,[1]age_tranches_5ans_nb_sex!$A:$A,0),30)/5</f>
        <v>4.4000000001048001</v>
      </c>
      <c r="BV77">
        <f>INDEX([1]age_tranches_5ans_nb_sex!$1:$1048576,MATCH('SectorStat-Age-Hommes'!$A77,[1]age_tranches_5ans_nb_sex!$A:$A,0),32)/5</f>
        <v>3.9999999999232001</v>
      </c>
      <c r="BW77">
        <f>INDEX([1]age_tranches_5ans_nb_sex!$1:$1048576,MATCH('SectorStat-Age-Hommes'!$A77,[1]age_tranches_5ans_nb_sex!$A:$A,0),32)/5</f>
        <v>3.9999999999232001</v>
      </c>
      <c r="BX77">
        <f>INDEX([1]age_tranches_5ans_nb_sex!$1:$1048576,MATCH('SectorStat-Age-Hommes'!$A77,[1]age_tranches_5ans_nb_sex!$A:$A,0),32)/5</f>
        <v>3.9999999999232001</v>
      </c>
      <c r="BY77">
        <f>INDEX([1]age_tranches_5ans_nb_sex!$1:$1048576,MATCH('SectorStat-Age-Hommes'!$A77,[1]age_tranches_5ans_nb_sex!$A:$A,0),32)/5</f>
        <v>3.9999999999232001</v>
      </c>
      <c r="BZ77">
        <f>INDEX([1]age_tranches_5ans_nb_sex!$1:$1048576,MATCH('SectorStat-Age-Hommes'!$A77,[1]age_tranches_5ans_nb_sex!$A:$A,0),32)/5</f>
        <v>3.9999999999232001</v>
      </c>
      <c r="CA77">
        <f>INDEX([1]age_tranches_5ans_nb_sex!$1:$1048576,MATCH('SectorStat-Age-Hommes'!$A77,[1]age_tranches_5ans_nb_sex!$A:$A,0),34)/5</f>
        <v>1.6000000000165997</v>
      </c>
      <c r="CB77">
        <f>INDEX([1]age_tranches_5ans_nb_sex!$1:$1048576,MATCH('SectorStat-Age-Hommes'!$A77,[1]age_tranches_5ans_nb_sex!$A:$A,0),34)/5</f>
        <v>1.6000000000165997</v>
      </c>
      <c r="CC77">
        <f>INDEX([1]age_tranches_5ans_nb_sex!$1:$1048576,MATCH('SectorStat-Age-Hommes'!$A77,[1]age_tranches_5ans_nb_sex!$A:$A,0),34)/5</f>
        <v>1.6000000000165997</v>
      </c>
      <c r="CD77">
        <f>INDEX([1]age_tranches_5ans_nb_sex!$1:$1048576,MATCH('SectorStat-Age-Hommes'!$A77,[1]age_tranches_5ans_nb_sex!$A:$A,0),34)/5</f>
        <v>1.6000000000165997</v>
      </c>
      <c r="CE77">
        <f>INDEX([1]age_tranches_5ans_nb_sex!$1:$1048576,MATCH('SectorStat-Age-Hommes'!$A77,[1]age_tranches_5ans_nb_sex!$A:$A,0),34)/5</f>
        <v>1.6000000000165997</v>
      </c>
      <c r="CF77">
        <f>INDEX([1]age_tranches_5ans_nb_sex!$1:$1048576,MATCH('SectorStat-Age-Hommes'!$A77,[1]age_tranches_5ans_nb_sex!$A:$A,0),36)/5</f>
        <v>1.8000000001073999</v>
      </c>
      <c r="CG77">
        <f>INDEX([1]age_tranches_5ans_nb_sex!$1:$1048576,MATCH('SectorStat-Age-Hommes'!$A77,[1]age_tranches_5ans_nb_sex!$A:$A,0),36)/5</f>
        <v>1.8000000001073999</v>
      </c>
      <c r="CH77">
        <f>INDEX([1]age_tranches_5ans_nb_sex!$1:$1048576,MATCH('SectorStat-Age-Hommes'!$A77,[1]age_tranches_5ans_nb_sex!$A:$A,0),36)/5</f>
        <v>1.8000000001073999</v>
      </c>
      <c r="CI77">
        <f>INDEX([1]age_tranches_5ans_nb_sex!$1:$1048576,MATCH('SectorStat-Age-Hommes'!$A77,[1]age_tranches_5ans_nb_sex!$A:$A,0),36)/5</f>
        <v>1.8000000001073999</v>
      </c>
      <c r="CJ77">
        <f>INDEX([1]age_tranches_5ans_nb_sex!$1:$1048576,MATCH('SectorStat-Age-Hommes'!$A77,[1]age_tranches_5ans_nb_sex!$A:$A,0),36)/5</f>
        <v>1.8000000001073999</v>
      </c>
      <c r="CK77">
        <f>INDEX([1]age_tranches_5ans_nb_sex!$1:$1048576,MATCH('SectorStat-Age-Hommes'!$A77,[1]age_tranches_5ans_nb_sex!$A:$A,0),38)/5</f>
        <v>0.39999999994499996</v>
      </c>
      <c r="CL77">
        <f>INDEX([1]age_tranches_5ans_nb_sex!$1:$1048576,MATCH('SectorStat-Age-Hommes'!$A77,[1]age_tranches_5ans_nb_sex!$A:$A,0),38)/5</f>
        <v>0.39999999994499996</v>
      </c>
      <c r="CM77">
        <f>INDEX([1]age_tranches_5ans_nb_sex!$1:$1048576,MATCH('SectorStat-Age-Hommes'!$A77,[1]age_tranches_5ans_nb_sex!$A:$A,0),38)/5</f>
        <v>0.39999999994499996</v>
      </c>
      <c r="CN77">
        <f>INDEX([1]age_tranches_5ans_nb_sex!$1:$1048576,MATCH('SectorStat-Age-Hommes'!$A77,[1]age_tranches_5ans_nb_sex!$A:$A,0),38)/5</f>
        <v>0.39999999994499996</v>
      </c>
      <c r="CO77">
        <f>INDEX([1]age_tranches_5ans_nb_sex!$1:$1048576,MATCH('SectorStat-Age-Hommes'!$A77,[1]age_tranches_5ans_nb_sex!$A:$A,0),38)/5</f>
        <v>0.39999999994499996</v>
      </c>
      <c r="CP77" s="2">
        <f>INDEX([1]age_tranches_5ans_nb_sex!$1:$1048576,MATCH('SectorStat-Age-Hommes'!$A77,[1]age_tranches_5ans_nb_sex!$A:$A,0),40)/5</f>
        <v>0.20000000009079999</v>
      </c>
      <c r="CQ77" s="2">
        <f>INDEX([1]age_tranches_5ans_nb_sex!$1:$1048576,MATCH('SectorStat-Age-Hommes'!$A77,[1]age_tranches_5ans_nb_sex!$A:$A,0),40)/5</f>
        <v>0.20000000009079999</v>
      </c>
      <c r="CR77" s="2">
        <f>INDEX([1]age_tranches_5ans_nb_sex!$1:$1048576,MATCH('SectorStat-Age-Hommes'!$A77,[1]age_tranches_5ans_nb_sex!$A:$A,0),40)/5</f>
        <v>0.20000000009079999</v>
      </c>
      <c r="CS77" s="2">
        <f>INDEX([1]age_tranches_5ans_nb_sex!$1:$1048576,MATCH('SectorStat-Age-Hommes'!$A77,[1]age_tranches_5ans_nb_sex!$A:$A,0),40)/5</f>
        <v>0.20000000009079999</v>
      </c>
      <c r="CT77" s="2">
        <f>INDEX([1]age_tranches_5ans_nb_sex!$1:$1048576,MATCH('SectorStat-Age-Hommes'!$A77,[1]age_tranches_5ans_nb_sex!$A:$A,0),40)/5</f>
        <v>0.20000000009079999</v>
      </c>
      <c r="CZ77" s="3"/>
      <c r="DA77" s="3"/>
      <c r="DB77" s="3"/>
      <c r="DC77" s="3"/>
      <c r="DD77" s="3"/>
    </row>
    <row r="78" spans="1:108" x14ac:dyDescent="0.35">
      <c r="A78" s="1" t="s">
        <v>155</v>
      </c>
      <c r="B78" s="1" t="s">
        <v>156</v>
      </c>
      <c r="C78" t="str">
        <f>INDEX([1]SectorStat!$1:$1048576,MATCH('[1]Distribution ages'!$A78,[1]SectorStat!$B:$B,0),4)</f>
        <v>Auderghem</v>
      </c>
      <c r="D78">
        <f>INDEX([1]age_tranches_5ans_nb_sex!$1:$1048576,MATCH('SectorStat-Age-Hommes'!$A78,[1]age_tranches_5ans_nb_sex!$A:$A,0),4)/5</f>
        <v>8.6000000000399996</v>
      </c>
      <c r="E78">
        <f>INDEX([1]age_tranches_5ans_nb_sex!$1:$1048576,MATCH('SectorStat-Age-Hommes'!$A78,[1]age_tranches_5ans_nb_sex!$A:$A,0),4)/5</f>
        <v>8.6000000000399996</v>
      </c>
      <c r="F78">
        <f>INDEX([1]age_tranches_5ans_nb_sex!$1:$1048576,MATCH('SectorStat-Age-Hommes'!$A78,[1]age_tranches_5ans_nb_sex!$A:$A,0),4)/5</f>
        <v>8.6000000000399996</v>
      </c>
      <c r="G78">
        <f>INDEX([1]age_tranches_5ans_nb_sex!$1:$1048576,MATCH('SectorStat-Age-Hommes'!$A78,[1]age_tranches_5ans_nb_sex!$A:$A,0),4)/5</f>
        <v>8.6000000000399996</v>
      </c>
      <c r="H78">
        <f>INDEX([1]age_tranches_5ans_nb_sex!$1:$1048576,MATCH('SectorStat-Age-Hommes'!$A78,[1]age_tranches_5ans_nb_sex!$A:$A,0),4)/5</f>
        <v>8.6000000000399996</v>
      </c>
      <c r="I78">
        <f>INDEX([1]age_tranches_5ans_nb_sex!$1:$1048576,MATCH('SectorStat-Age-Hommes'!$A78,[1]age_tranches_5ans_nb_sex!$A:$A,0),6)/5</f>
        <v>5.6000000000699988</v>
      </c>
      <c r="J78">
        <f>INDEX([1]age_tranches_5ans_nb_sex!$1:$1048576,MATCH('SectorStat-Age-Hommes'!$A78,[1]age_tranches_5ans_nb_sex!$A:$A,0),6)/5</f>
        <v>5.6000000000699988</v>
      </c>
      <c r="K78">
        <f>INDEX([1]age_tranches_5ans_nb_sex!$1:$1048576,MATCH('SectorStat-Age-Hommes'!$A78,[1]age_tranches_5ans_nb_sex!$A:$A,0),6)/5</f>
        <v>5.6000000000699988</v>
      </c>
      <c r="L78">
        <f>INDEX([1]age_tranches_5ans_nb_sex!$1:$1048576,MATCH('SectorStat-Age-Hommes'!$A78,[1]age_tranches_5ans_nb_sex!$A:$A,0),6)/5</f>
        <v>5.6000000000699988</v>
      </c>
      <c r="M78">
        <f>INDEX([1]age_tranches_5ans_nb_sex!$1:$1048576,MATCH('SectorStat-Age-Hommes'!$A78,[1]age_tranches_5ans_nb_sex!$A:$A,0),6)/5</f>
        <v>5.6000000000699988</v>
      </c>
      <c r="N78">
        <f>INDEX([1]age_tranches_5ans_nb_sex!$1:$1048576,MATCH('SectorStat-Age-Hommes'!$A78,[1]age_tranches_5ans_nb_sex!$A:$A,0),8)/5</f>
        <v>6.4000000000800004</v>
      </c>
      <c r="O78">
        <f>INDEX([1]age_tranches_5ans_nb_sex!$1:$1048576,MATCH('SectorStat-Age-Hommes'!$A78,[1]age_tranches_5ans_nb_sex!$A:$A,0),8)/5</f>
        <v>6.4000000000800004</v>
      </c>
      <c r="P78">
        <f>INDEX([1]age_tranches_5ans_nb_sex!$1:$1048576,MATCH('SectorStat-Age-Hommes'!$A78,[1]age_tranches_5ans_nb_sex!$A:$A,0),8)/5</f>
        <v>6.4000000000800004</v>
      </c>
      <c r="Q78">
        <f>INDEX([1]age_tranches_5ans_nb_sex!$1:$1048576,MATCH('SectorStat-Age-Hommes'!$A78,[1]age_tranches_5ans_nb_sex!$A:$A,0),8)/5</f>
        <v>6.4000000000800004</v>
      </c>
      <c r="R78">
        <f>INDEX([1]age_tranches_5ans_nb_sex!$1:$1048576,MATCH('SectorStat-Age-Hommes'!$A78,[1]age_tranches_5ans_nb_sex!$A:$A,0),8)/5</f>
        <v>6.4000000000800004</v>
      </c>
      <c r="S78">
        <f>INDEX([1]age_tranches_5ans_nb_sex!$1:$1048576,MATCH('SectorStat-Age-Hommes'!$A78,[1]age_tranches_5ans_nb_sex!$A:$A,0),10)/5</f>
        <v>5.00000000013</v>
      </c>
      <c r="T78">
        <f>INDEX([1]age_tranches_5ans_nb_sex!$1:$1048576,MATCH('SectorStat-Age-Hommes'!$A78,[1]age_tranches_5ans_nb_sex!$A:$A,0),10)/5</f>
        <v>5.00000000013</v>
      </c>
      <c r="U78">
        <f>INDEX([1]age_tranches_5ans_nb_sex!$1:$1048576,MATCH('SectorStat-Age-Hommes'!$A78,[1]age_tranches_5ans_nb_sex!$A:$A,0),10)/5</f>
        <v>5.00000000013</v>
      </c>
      <c r="V78">
        <f>INDEX([1]age_tranches_5ans_nb_sex!$1:$1048576,MATCH('SectorStat-Age-Hommes'!$A78,[1]age_tranches_5ans_nb_sex!$A:$A,0),10)/5</f>
        <v>5.00000000013</v>
      </c>
      <c r="W78">
        <f>INDEX([1]age_tranches_5ans_nb_sex!$1:$1048576,MATCH('SectorStat-Age-Hommes'!$A78,[1]age_tranches_5ans_nb_sex!$A:$A,0),10)/5</f>
        <v>5.00000000013</v>
      </c>
      <c r="X78">
        <f>INDEX([1]age_tranches_5ans_nb_sex!$1:$1048576,MATCH('SectorStat-Age-Hommes'!$A78,[1]age_tranches_5ans_nb_sex!$A:$A,0),10)/5</f>
        <v>5.00000000013</v>
      </c>
      <c r="Y78">
        <f>INDEX([1]age_tranches_5ans_nb_sex!$1:$1048576,MATCH('SectorStat-Age-Hommes'!$A78,[1]age_tranches_5ans_nb_sex!$A:$A,0),12)/5</f>
        <v>6.4000000000800004</v>
      </c>
      <c r="Z78">
        <f>INDEX([1]age_tranches_5ans_nb_sex!$1:$1048576,MATCH('SectorStat-Age-Hommes'!$A78,[1]age_tranches_5ans_nb_sex!$A:$A,0),12)/5</f>
        <v>6.4000000000800004</v>
      </c>
      <c r="AA78">
        <f>INDEX([1]age_tranches_5ans_nb_sex!$1:$1048576,MATCH('SectorStat-Age-Hommes'!$A78,[1]age_tranches_5ans_nb_sex!$A:$A,0),12)/5</f>
        <v>6.4000000000800004</v>
      </c>
      <c r="AB78">
        <f>INDEX([1]age_tranches_5ans_nb_sex!$1:$1048576,MATCH('SectorStat-Age-Hommes'!$A78,[1]age_tranches_5ans_nb_sex!$A:$A,0),12)/5</f>
        <v>6.4000000000800004</v>
      </c>
      <c r="AC78">
        <f>INDEX([1]age_tranches_5ans_nb_sex!$1:$1048576,MATCH('SectorStat-Age-Hommes'!$A78,[1]age_tranches_5ans_nb_sex!$A:$A,0),14)/5</f>
        <v>9.6000000001199997</v>
      </c>
      <c r="AD78">
        <f>INDEX([1]age_tranches_5ans_nb_sex!$1:$1048576,MATCH('SectorStat-Age-Hommes'!$A78,[1]age_tranches_5ans_nb_sex!$A:$A,0),14)/5</f>
        <v>9.6000000001199997</v>
      </c>
      <c r="AE78">
        <f>INDEX([1]age_tranches_5ans_nb_sex!$1:$1048576,MATCH('SectorStat-Age-Hommes'!$A78,[1]age_tranches_5ans_nb_sex!$A:$A,0),14)/5</f>
        <v>9.6000000001199997</v>
      </c>
      <c r="AF78">
        <f>INDEX([1]age_tranches_5ans_nb_sex!$1:$1048576,MATCH('SectorStat-Age-Hommes'!$A78,[1]age_tranches_5ans_nb_sex!$A:$A,0),14)/5</f>
        <v>9.6000000001199997</v>
      </c>
      <c r="AG78">
        <f>INDEX([1]age_tranches_5ans_nb_sex!$1:$1048576,MATCH('SectorStat-Age-Hommes'!$A78,[1]age_tranches_5ans_nb_sex!$A:$A,0),14)/5</f>
        <v>9.6000000001199997</v>
      </c>
      <c r="AH78">
        <f>INDEX([1]age_tranches_5ans_nb_sex!$1:$1048576,MATCH('SectorStat-Age-Hommes'!$A78,[1]age_tranches_5ans_nb_sex!$A:$A,0),16)/5</f>
        <v>9.6000000001199997</v>
      </c>
      <c r="AI78">
        <f>INDEX([1]age_tranches_5ans_nb_sex!$1:$1048576,MATCH('SectorStat-Age-Hommes'!$A78,[1]age_tranches_5ans_nb_sex!$A:$A,0),16)/5</f>
        <v>9.6000000001199997</v>
      </c>
      <c r="AJ78">
        <f>INDEX([1]age_tranches_5ans_nb_sex!$1:$1048576,MATCH('SectorStat-Age-Hommes'!$A78,[1]age_tranches_5ans_nb_sex!$A:$A,0),16)/5</f>
        <v>9.6000000001199997</v>
      </c>
      <c r="AK78">
        <f>INDEX([1]age_tranches_5ans_nb_sex!$1:$1048576,MATCH('SectorStat-Age-Hommes'!$A78,[1]age_tranches_5ans_nb_sex!$A:$A,0),16)/5</f>
        <v>9.6000000001199997</v>
      </c>
      <c r="AL78">
        <f>INDEX([1]age_tranches_5ans_nb_sex!$1:$1048576,MATCH('SectorStat-Age-Hommes'!$A78,[1]age_tranches_5ans_nb_sex!$A:$A,0),16)/5</f>
        <v>9.6000000001199997</v>
      </c>
      <c r="AM78">
        <f>INDEX([1]age_tranches_5ans_nb_sex!$1:$1048576,MATCH('SectorStat-Age-Hommes'!$A78,[1]age_tranches_5ans_nb_sex!$A:$A,0),18)/5</f>
        <v>9.9999999999899991</v>
      </c>
      <c r="AN78">
        <f>INDEX([1]age_tranches_5ans_nb_sex!$1:$1048576,MATCH('SectorStat-Age-Hommes'!$A78,[1]age_tranches_5ans_nb_sex!$A:$A,0),18)/5</f>
        <v>9.9999999999899991</v>
      </c>
      <c r="AO78">
        <f>INDEX([1]age_tranches_5ans_nb_sex!$1:$1048576,MATCH('SectorStat-Age-Hommes'!$A78,[1]age_tranches_5ans_nb_sex!$A:$A,0),18)/5</f>
        <v>9.9999999999899991</v>
      </c>
      <c r="AP78">
        <f>INDEX([1]age_tranches_5ans_nb_sex!$1:$1048576,MATCH('SectorStat-Age-Hommes'!$A78,[1]age_tranches_5ans_nb_sex!$A:$A,0),18)/5</f>
        <v>9.9999999999899991</v>
      </c>
      <c r="AQ78">
        <f>INDEX([1]age_tranches_5ans_nb_sex!$1:$1048576,MATCH('SectorStat-Age-Hommes'!$A78,[1]age_tranches_5ans_nb_sex!$A:$A,0),18)/5</f>
        <v>9.9999999999899991</v>
      </c>
      <c r="AR78">
        <f>INDEX([1]age_tranches_5ans_nb_sex!$1:$1048576,MATCH('SectorStat-Age-Hommes'!$A78,[1]age_tranches_5ans_nb_sex!$A:$A,0),20)/5</f>
        <v>11.000000000069999</v>
      </c>
      <c r="AS78">
        <f>INDEX([1]age_tranches_5ans_nb_sex!$1:$1048576,MATCH('SectorStat-Age-Hommes'!$A78,[1]age_tranches_5ans_nb_sex!$A:$A,0),20)/5</f>
        <v>11.000000000069999</v>
      </c>
      <c r="AT78">
        <f>INDEX([1]age_tranches_5ans_nb_sex!$1:$1048576,MATCH('SectorStat-Age-Hommes'!$A78,[1]age_tranches_5ans_nb_sex!$A:$A,0),20)/5</f>
        <v>11.000000000069999</v>
      </c>
      <c r="AU78">
        <f>INDEX([1]age_tranches_5ans_nb_sex!$1:$1048576,MATCH('SectorStat-Age-Hommes'!$A78,[1]age_tranches_5ans_nb_sex!$A:$A,0),20)/5</f>
        <v>11.000000000069999</v>
      </c>
      <c r="AV78">
        <f>INDEX([1]age_tranches_5ans_nb_sex!$1:$1048576,MATCH('SectorStat-Age-Hommes'!$A78,[1]age_tranches_5ans_nb_sex!$A:$A,0),20)/5</f>
        <v>11.000000000069999</v>
      </c>
      <c r="AW78">
        <f>INDEX([1]age_tranches_5ans_nb_sex!$1:$1048576,MATCH('SectorStat-Age-Hommes'!$A78,[1]age_tranches_5ans_nb_sex!$A:$A,0),22)/5</f>
        <v>8.0000000001</v>
      </c>
      <c r="AX78">
        <f>INDEX([1]age_tranches_5ans_nb_sex!$1:$1048576,MATCH('SectorStat-Age-Hommes'!$A78,[1]age_tranches_5ans_nb_sex!$A:$A,0),22)/5</f>
        <v>8.0000000001</v>
      </c>
      <c r="AY78">
        <f>INDEX([1]age_tranches_5ans_nb_sex!$1:$1048576,MATCH('SectorStat-Age-Hommes'!$A78,[1]age_tranches_5ans_nb_sex!$A:$A,0),22)/5</f>
        <v>8.0000000001</v>
      </c>
      <c r="AZ78">
        <f>INDEX([1]age_tranches_5ans_nb_sex!$1:$1048576,MATCH('SectorStat-Age-Hommes'!$A78,[1]age_tranches_5ans_nb_sex!$A:$A,0),22)/5</f>
        <v>8.0000000001</v>
      </c>
      <c r="BA78">
        <f>INDEX([1]age_tranches_5ans_nb_sex!$1:$1048576,MATCH('SectorStat-Age-Hommes'!$A78,[1]age_tranches_5ans_nb_sex!$A:$A,0),22)/5</f>
        <v>8.0000000001</v>
      </c>
      <c r="BB78">
        <f>INDEX([1]age_tranches_5ans_nb_sex!$1:$1048576,MATCH('SectorStat-Age-Hommes'!$A78,[1]age_tranches_5ans_nb_sex!$A:$A,0),24)/5</f>
        <v>7.3999999998900012</v>
      </c>
      <c r="BC78">
        <f>INDEX([1]age_tranches_5ans_nb_sex!$1:$1048576,MATCH('SectorStat-Age-Hommes'!$A78,[1]age_tranches_5ans_nb_sex!$A:$A,0),24)/5</f>
        <v>7.3999999998900012</v>
      </c>
      <c r="BD78">
        <f>INDEX([1]age_tranches_5ans_nb_sex!$1:$1048576,MATCH('SectorStat-Age-Hommes'!$A78,[1]age_tranches_5ans_nb_sex!$A:$A,0),24)/5</f>
        <v>7.3999999998900012</v>
      </c>
      <c r="BE78">
        <f>INDEX([1]age_tranches_5ans_nb_sex!$1:$1048576,MATCH('SectorStat-Age-Hommes'!$A78,[1]age_tranches_5ans_nb_sex!$A:$A,0),24)/5</f>
        <v>7.3999999998900012</v>
      </c>
      <c r="BF78">
        <f>INDEX([1]age_tranches_5ans_nb_sex!$1:$1048576,MATCH('SectorStat-Age-Hommes'!$A78,[1]age_tranches_5ans_nb_sex!$A:$A,0),24)/5</f>
        <v>7.3999999998900012</v>
      </c>
      <c r="BG78">
        <f>INDEX([1]age_tranches_5ans_nb_sex!$1:$1048576,MATCH('SectorStat-Age-Hommes'!$A78,[1]age_tranches_5ans_nb_sex!$A:$A,0),26)/5</f>
        <v>7.8000000000299989</v>
      </c>
      <c r="BH78">
        <f>INDEX([1]age_tranches_5ans_nb_sex!$1:$1048576,MATCH('SectorStat-Age-Hommes'!$A78,[1]age_tranches_5ans_nb_sex!$A:$A,0),26)/5</f>
        <v>7.8000000000299989</v>
      </c>
      <c r="BI78">
        <f>INDEX([1]age_tranches_5ans_nb_sex!$1:$1048576,MATCH('SectorStat-Age-Hommes'!$A78,[1]age_tranches_5ans_nb_sex!$A:$A,0),26)/5</f>
        <v>7.8000000000299989</v>
      </c>
      <c r="BJ78">
        <f>INDEX([1]age_tranches_5ans_nb_sex!$1:$1048576,MATCH('SectorStat-Age-Hommes'!$A78,[1]age_tranches_5ans_nb_sex!$A:$A,0),26)/5</f>
        <v>7.8000000000299989</v>
      </c>
      <c r="BK78">
        <f>INDEX([1]age_tranches_5ans_nb_sex!$1:$1048576,MATCH('SectorStat-Age-Hommes'!$A78,[1]age_tranches_5ans_nb_sex!$A:$A,0),26)/5</f>
        <v>7.8000000000299989</v>
      </c>
      <c r="BL78">
        <f>INDEX([1]age_tranches_5ans_nb_sex!$1:$1048576,MATCH('SectorStat-Age-Hommes'!$A78,[1]age_tranches_5ans_nb_sex!$A:$A,0),28)/5</f>
        <v>6.4000000000800004</v>
      </c>
      <c r="BM78">
        <f>INDEX([1]age_tranches_5ans_nb_sex!$1:$1048576,MATCH('SectorStat-Age-Hommes'!$A78,[1]age_tranches_5ans_nb_sex!$A:$A,0),28)/5</f>
        <v>6.4000000000800004</v>
      </c>
      <c r="BN78">
        <f>INDEX([1]age_tranches_5ans_nb_sex!$1:$1048576,MATCH('SectorStat-Age-Hommes'!$A78,[1]age_tranches_5ans_nb_sex!$A:$A,0),28)/5</f>
        <v>6.4000000000800004</v>
      </c>
      <c r="BO78">
        <f>INDEX([1]age_tranches_5ans_nb_sex!$1:$1048576,MATCH('SectorStat-Age-Hommes'!$A78,[1]age_tranches_5ans_nb_sex!$A:$A,0),28)/5</f>
        <v>6.4000000000800004</v>
      </c>
      <c r="BP78">
        <f>INDEX([1]age_tranches_5ans_nb_sex!$1:$1048576,MATCH('SectorStat-Age-Hommes'!$A78,[1]age_tranches_5ans_nb_sex!$A:$A,0),28)/5</f>
        <v>6.4000000000800004</v>
      </c>
      <c r="BQ78">
        <f>INDEX([1]age_tranches_5ans_nb_sex!$1:$1048576,MATCH('SectorStat-Age-Hommes'!$A78,[1]age_tranches_5ans_nb_sex!$A:$A,0),30)/5</f>
        <v>3.7999999999800003</v>
      </c>
      <c r="BR78">
        <f>INDEX([1]age_tranches_5ans_nb_sex!$1:$1048576,MATCH('SectorStat-Age-Hommes'!$A78,[1]age_tranches_5ans_nb_sex!$A:$A,0),30)/5</f>
        <v>3.7999999999800003</v>
      </c>
      <c r="BS78">
        <f>INDEX([1]age_tranches_5ans_nb_sex!$1:$1048576,MATCH('SectorStat-Age-Hommes'!$A78,[1]age_tranches_5ans_nb_sex!$A:$A,0),30)/5</f>
        <v>3.7999999999800003</v>
      </c>
      <c r="BT78">
        <f>INDEX([1]age_tranches_5ans_nb_sex!$1:$1048576,MATCH('SectorStat-Age-Hommes'!$A78,[1]age_tranches_5ans_nb_sex!$A:$A,0),30)/5</f>
        <v>3.7999999999800003</v>
      </c>
      <c r="BU78">
        <f>INDEX([1]age_tranches_5ans_nb_sex!$1:$1048576,MATCH('SectorStat-Age-Hommes'!$A78,[1]age_tranches_5ans_nb_sex!$A:$A,0),30)/5</f>
        <v>3.7999999999800003</v>
      </c>
      <c r="BV78">
        <f>INDEX([1]age_tranches_5ans_nb_sex!$1:$1048576,MATCH('SectorStat-Age-Hommes'!$A78,[1]age_tranches_5ans_nb_sex!$A:$A,0),32)/5</f>
        <v>5.99999999994</v>
      </c>
      <c r="BW78">
        <f>INDEX([1]age_tranches_5ans_nb_sex!$1:$1048576,MATCH('SectorStat-Age-Hommes'!$A78,[1]age_tranches_5ans_nb_sex!$A:$A,0),32)/5</f>
        <v>5.99999999994</v>
      </c>
      <c r="BX78">
        <f>INDEX([1]age_tranches_5ans_nb_sex!$1:$1048576,MATCH('SectorStat-Age-Hommes'!$A78,[1]age_tranches_5ans_nb_sex!$A:$A,0),32)/5</f>
        <v>5.99999999994</v>
      </c>
      <c r="BY78">
        <f>INDEX([1]age_tranches_5ans_nb_sex!$1:$1048576,MATCH('SectorStat-Age-Hommes'!$A78,[1]age_tranches_5ans_nb_sex!$A:$A,0),32)/5</f>
        <v>5.99999999994</v>
      </c>
      <c r="BZ78">
        <f>INDEX([1]age_tranches_5ans_nb_sex!$1:$1048576,MATCH('SectorStat-Age-Hommes'!$A78,[1]age_tranches_5ans_nb_sex!$A:$A,0),32)/5</f>
        <v>5.99999999994</v>
      </c>
      <c r="CA78">
        <f>INDEX([1]age_tranches_5ans_nb_sex!$1:$1048576,MATCH('SectorStat-Age-Hommes'!$A78,[1]age_tranches_5ans_nb_sex!$A:$A,0),34)/5</f>
        <v>5.6000000000699988</v>
      </c>
      <c r="CB78">
        <f>INDEX([1]age_tranches_5ans_nb_sex!$1:$1048576,MATCH('SectorStat-Age-Hommes'!$A78,[1]age_tranches_5ans_nb_sex!$A:$A,0),34)/5</f>
        <v>5.6000000000699988</v>
      </c>
      <c r="CC78">
        <f>INDEX([1]age_tranches_5ans_nb_sex!$1:$1048576,MATCH('SectorStat-Age-Hommes'!$A78,[1]age_tranches_5ans_nb_sex!$A:$A,0),34)/5</f>
        <v>5.6000000000699988</v>
      </c>
      <c r="CD78">
        <f>INDEX([1]age_tranches_5ans_nb_sex!$1:$1048576,MATCH('SectorStat-Age-Hommes'!$A78,[1]age_tranches_5ans_nb_sex!$A:$A,0),34)/5</f>
        <v>5.6000000000699988</v>
      </c>
      <c r="CE78">
        <f>INDEX([1]age_tranches_5ans_nb_sex!$1:$1048576,MATCH('SectorStat-Age-Hommes'!$A78,[1]age_tranches_5ans_nb_sex!$A:$A,0),34)/5</f>
        <v>5.6000000000699988</v>
      </c>
      <c r="CF78">
        <f>INDEX([1]age_tranches_5ans_nb_sex!$1:$1048576,MATCH('SectorStat-Age-Hommes'!$A78,[1]age_tranches_5ans_nb_sex!$A:$A,0),36)/5</f>
        <v>3.7999999999800003</v>
      </c>
      <c r="CG78">
        <f>INDEX([1]age_tranches_5ans_nb_sex!$1:$1048576,MATCH('SectorStat-Age-Hommes'!$A78,[1]age_tranches_5ans_nb_sex!$A:$A,0),36)/5</f>
        <v>3.7999999999800003</v>
      </c>
      <c r="CH78">
        <f>INDEX([1]age_tranches_5ans_nb_sex!$1:$1048576,MATCH('SectorStat-Age-Hommes'!$A78,[1]age_tranches_5ans_nb_sex!$A:$A,0),36)/5</f>
        <v>3.7999999999800003</v>
      </c>
      <c r="CI78">
        <f>INDEX([1]age_tranches_5ans_nb_sex!$1:$1048576,MATCH('SectorStat-Age-Hommes'!$A78,[1]age_tranches_5ans_nb_sex!$A:$A,0),36)/5</f>
        <v>3.7999999999800003</v>
      </c>
      <c r="CJ78">
        <f>INDEX([1]age_tranches_5ans_nb_sex!$1:$1048576,MATCH('SectorStat-Age-Hommes'!$A78,[1]age_tranches_5ans_nb_sex!$A:$A,0),36)/5</f>
        <v>3.7999999999800003</v>
      </c>
      <c r="CK78">
        <f>INDEX([1]age_tranches_5ans_nb_sex!$1:$1048576,MATCH('SectorStat-Age-Hommes'!$A78,[1]age_tranches_5ans_nb_sex!$A:$A,0),38)/5</f>
        <v>1.1999999998800002</v>
      </c>
      <c r="CL78">
        <f>INDEX([1]age_tranches_5ans_nb_sex!$1:$1048576,MATCH('SectorStat-Age-Hommes'!$A78,[1]age_tranches_5ans_nb_sex!$A:$A,0),38)/5</f>
        <v>1.1999999998800002</v>
      </c>
      <c r="CM78">
        <f>INDEX([1]age_tranches_5ans_nb_sex!$1:$1048576,MATCH('SectorStat-Age-Hommes'!$A78,[1]age_tranches_5ans_nb_sex!$A:$A,0),38)/5</f>
        <v>1.1999999998800002</v>
      </c>
      <c r="CN78">
        <f>INDEX([1]age_tranches_5ans_nb_sex!$1:$1048576,MATCH('SectorStat-Age-Hommes'!$A78,[1]age_tranches_5ans_nb_sex!$A:$A,0),38)/5</f>
        <v>1.1999999998800002</v>
      </c>
      <c r="CO78">
        <f>INDEX([1]age_tranches_5ans_nb_sex!$1:$1048576,MATCH('SectorStat-Age-Hommes'!$A78,[1]age_tranches_5ans_nb_sex!$A:$A,0),38)/5</f>
        <v>1.1999999998800002</v>
      </c>
      <c r="CP78" s="2">
        <f>INDEX([1]age_tranches_5ans_nb_sex!$1:$1048576,MATCH('SectorStat-Age-Hommes'!$A78,[1]age_tranches_5ans_nb_sex!$A:$A,0),40)/5</f>
        <v>1.1999999998800002</v>
      </c>
      <c r="CQ78" s="2">
        <f>INDEX([1]age_tranches_5ans_nb_sex!$1:$1048576,MATCH('SectorStat-Age-Hommes'!$A78,[1]age_tranches_5ans_nb_sex!$A:$A,0),40)/5</f>
        <v>1.1999999998800002</v>
      </c>
      <c r="CR78" s="2">
        <f>INDEX([1]age_tranches_5ans_nb_sex!$1:$1048576,MATCH('SectorStat-Age-Hommes'!$A78,[1]age_tranches_5ans_nb_sex!$A:$A,0),40)/5</f>
        <v>1.1999999998800002</v>
      </c>
      <c r="CS78" s="2">
        <f>INDEX([1]age_tranches_5ans_nb_sex!$1:$1048576,MATCH('SectorStat-Age-Hommes'!$A78,[1]age_tranches_5ans_nb_sex!$A:$A,0),40)/5</f>
        <v>1.1999999998800002</v>
      </c>
      <c r="CT78" s="2">
        <f>INDEX([1]age_tranches_5ans_nb_sex!$1:$1048576,MATCH('SectorStat-Age-Hommes'!$A78,[1]age_tranches_5ans_nb_sex!$A:$A,0),40)/5</f>
        <v>1.1999999998800002</v>
      </c>
      <c r="CZ78" s="3"/>
      <c r="DA78" s="3"/>
      <c r="DB78" s="3"/>
      <c r="DC78" s="3"/>
      <c r="DD78" s="3"/>
    </row>
    <row r="79" spans="1:108" x14ac:dyDescent="0.35">
      <c r="A79" s="1" t="s">
        <v>157</v>
      </c>
      <c r="B79" s="1" t="s">
        <v>158</v>
      </c>
      <c r="C79" t="str">
        <f>INDEX([1]SectorStat!$1:$1048576,MATCH('[1]Distribution ages'!$A79,[1]SectorStat!$B:$B,0),4)</f>
        <v>Auderghem</v>
      </c>
      <c r="D79">
        <f>INDEX([1]age_tranches_5ans_nb_sex!$1:$1048576,MATCH('SectorStat-Age-Hommes'!$A79,[1]age_tranches_5ans_nb_sex!$A:$A,0),4)/5</f>
        <v>17.000000000010001</v>
      </c>
      <c r="E79">
        <f>INDEX([1]age_tranches_5ans_nb_sex!$1:$1048576,MATCH('SectorStat-Age-Hommes'!$A79,[1]age_tranches_5ans_nb_sex!$A:$A,0),4)/5</f>
        <v>17.000000000010001</v>
      </c>
      <c r="F79">
        <f>INDEX([1]age_tranches_5ans_nb_sex!$1:$1048576,MATCH('SectorStat-Age-Hommes'!$A79,[1]age_tranches_5ans_nb_sex!$A:$A,0),4)/5</f>
        <v>17.000000000010001</v>
      </c>
      <c r="G79">
        <f>INDEX([1]age_tranches_5ans_nb_sex!$1:$1048576,MATCH('SectorStat-Age-Hommes'!$A79,[1]age_tranches_5ans_nb_sex!$A:$A,0),4)/5</f>
        <v>17.000000000010001</v>
      </c>
      <c r="H79">
        <f>INDEX([1]age_tranches_5ans_nb_sex!$1:$1048576,MATCH('SectorStat-Age-Hommes'!$A79,[1]age_tranches_5ans_nb_sex!$A:$A,0),4)/5</f>
        <v>17.000000000010001</v>
      </c>
      <c r="I79">
        <f>INDEX([1]age_tranches_5ans_nb_sex!$1:$1048576,MATCH('SectorStat-Age-Hommes'!$A79,[1]age_tranches_5ans_nb_sex!$A:$A,0),6)/5</f>
        <v>20.400000000012003</v>
      </c>
      <c r="J79">
        <f>INDEX([1]age_tranches_5ans_nb_sex!$1:$1048576,MATCH('SectorStat-Age-Hommes'!$A79,[1]age_tranches_5ans_nb_sex!$A:$A,0),6)/5</f>
        <v>20.400000000012003</v>
      </c>
      <c r="K79">
        <f>INDEX([1]age_tranches_5ans_nb_sex!$1:$1048576,MATCH('SectorStat-Age-Hommes'!$A79,[1]age_tranches_5ans_nb_sex!$A:$A,0),6)/5</f>
        <v>20.400000000012003</v>
      </c>
      <c r="L79">
        <f>INDEX([1]age_tranches_5ans_nb_sex!$1:$1048576,MATCH('SectorStat-Age-Hommes'!$A79,[1]age_tranches_5ans_nb_sex!$A:$A,0),6)/5</f>
        <v>20.400000000012003</v>
      </c>
      <c r="M79">
        <f>INDEX([1]age_tranches_5ans_nb_sex!$1:$1048576,MATCH('SectorStat-Age-Hommes'!$A79,[1]age_tranches_5ans_nb_sex!$A:$A,0),6)/5</f>
        <v>20.400000000012003</v>
      </c>
      <c r="N79">
        <f>INDEX([1]age_tranches_5ans_nb_sex!$1:$1048576,MATCH('SectorStat-Age-Hommes'!$A79,[1]age_tranches_5ans_nb_sex!$A:$A,0),8)/5</f>
        <v>12.400000000162001</v>
      </c>
      <c r="O79">
        <f>INDEX([1]age_tranches_5ans_nb_sex!$1:$1048576,MATCH('SectorStat-Age-Hommes'!$A79,[1]age_tranches_5ans_nb_sex!$A:$A,0),8)/5</f>
        <v>12.400000000162001</v>
      </c>
      <c r="P79">
        <f>INDEX([1]age_tranches_5ans_nb_sex!$1:$1048576,MATCH('SectorStat-Age-Hommes'!$A79,[1]age_tranches_5ans_nb_sex!$A:$A,0),8)/5</f>
        <v>12.400000000162001</v>
      </c>
      <c r="Q79">
        <f>INDEX([1]age_tranches_5ans_nb_sex!$1:$1048576,MATCH('SectorStat-Age-Hommes'!$A79,[1]age_tranches_5ans_nb_sex!$A:$A,0),8)/5</f>
        <v>12.400000000162001</v>
      </c>
      <c r="R79">
        <f>INDEX([1]age_tranches_5ans_nb_sex!$1:$1048576,MATCH('SectorStat-Age-Hommes'!$A79,[1]age_tranches_5ans_nb_sex!$A:$A,0),8)/5</f>
        <v>12.400000000162001</v>
      </c>
      <c r="S79">
        <f>INDEX([1]age_tranches_5ans_nb_sex!$1:$1048576,MATCH('SectorStat-Age-Hommes'!$A79,[1]age_tranches_5ans_nb_sex!$A:$A,0),10)/5</f>
        <v>12.000000000038</v>
      </c>
      <c r="T79">
        <f>INDEX([1]age_tranches_5ans_nb_sex!$1:$1048576,MATCH('SectorStat-Age-Hommes'!$A79,[1]age_tranches_5ans_nb_sex!$A:$A,0),10)/5</f>
        <v>12.000000000038</v>
      </c>
      <c r="U79">
        <f>INDEX([1]age_tranches_5ans_nb_sex!$1:$1048576,MATCH('SectorStat-Age-Hommes'!$A79,[1]age_tranches_5ans_nb_sex!$A:$A,0),10)/5</f>
        <v>12.000000000038</v>
      </c>
      <c r="V79">
        <f>INDEX([1]age_tranches_5ans_nb_sex!$1:$1048576,MATCH('SectorStat-Age-Hommes'!$A79,[1]age_tranches_5ans_nb_sex!$A:$A,0),10)/5</f>
        <v>12.000000000038</v>
      </c>
      <c r="W79">
        <f>INDEX([1]age_tranches_5ans_nb_sex!$1:$1048576,MATCH('SectorStat-Age-Hommes'!$A79,[1]age_tranches_5ans_nb_sex!$A:$A,0),10)/5</f>
        <v>12.000000000038</v>
      </c>
      <c r="X79">
        <f>INDEX([1]age_tranches_5ans_nb_sex!$1:$1048576,MATCH('SectorStat-Age-Hommes'!$A79,[1]age_tranches_5ans_nb_sex!$A:$A,0),10)/5</f>
        <v>12.000000000038</v>
      </c>
      <c r="Y79">
        <f>INDEX([1]age_tranches_5ans_nb_sex!$1:$1048576,MATCH('SectorStat-Age-Hommes'!$A79,[1]age_tranches_5ans_nb_sex!$A:$A,0),12)/5</f>
        <v>16.000000000226002</v>
      </c>
      <c r="Z79">
        <f>INDEX([1]age_tranches_5ans_nb_sex!$1:$1048576,MATCH('SectorStat-Age-Hommes'!$A79,[1]age_tranches_5ans_nb_sex!$A:$A,0),12)/5</f>
        <v>16.000000000226002</v>
      </c>
      <c r="AA79">
        <f>INDEX([1]age_tranches_5ans_nb_sex!$1:$1048576,MATCH('SectorStat-Age-Hommes'!$A79,[1]age_tranches_5ans_nb_sex!$A:$A,0),12)/5</f>
        <v>16.000000000226002</v>
      </c>
      <c r="AB79">
        <f>INDEX([1]age_tranches_5ans_nb_sex!$1:$1048576,MATCH('SectorStat-Age-Hommes'!$A79,[1]age_tranches_5ans_nb_sex!$A:$A,0),12)/5</f>
        <v>16.000000000226002</v>
      </c>
      <c r="AC79">
        <f>INDEX([1]age_tranches_5ans_nb_sex!$1:$1048576,MATCH('SectorStat-Age-Hommes'!$A79,[1]age_tranches_5ans_nb_sex!$A:$A,0),14)/5</f>
        <v>19.400000000227998</v>
      </c>
      <c r="AD79">
        <f>INDEX([1]age_tranches_5ans_nb_sex!$1:$1048576,MATCH('SectorStat-Age-Hommes'!$A79,[1]age_tranches_5ans_nb_sex!$A:$A,0),14)/5</f>
        <v>19.400000000227998</v>
      </c>
      <c r="AE79">
        <f>INDEX([1]age_tranches_5ans_nb_sex!$1:$1048576,MATCH('SectorStat-Age-Hommes'!$A79,[1]age_tranches_5ans_nb_sex!$A:$A,0),14)/5</f>
        <v>19.400000000227998</v>
      </c>
      <c r="AF79">
        <f>INDEX([1]age_tranches_5ans_nb_sex!$1:$1048576,MATCH('SectorStat-Age-Hommes'!$A79,[1]age_tranches_5ans_nb_sex!$A:$A,0),14)/5</f>
        <v>19.400000000227998</v>
      </c>
      <c r="AG79">
        <f>INDEX([1]age_tranches_5ans_nb_sex!$1:$1048576,MATCH('SectorStat-Age-Hommes'!$A79,[1]age_tranches_5ans_nb_sex!$A:$A,0),14)/5</f>
        <v>19.400000000227998</v>
      </c>
      <c r="AH79">
        <f>INDEX([1]age_tranches_5ans_nb_sex!$1:$1048576,MATCH('SectorStat-Age-Hommes'!$A79,[1]age_tranches_5ans_nb_sex!$A:$A,0),16)/5</f>
        <v>23.199999999828002</v>
      </c>
      <c r="AI79">
        <f>INDEX([1]age_tranches_5ans_nb_sex!$1:$1048576,MATCH('SectorStat-Age-Hommes'!$A79,[1]age_tranches_5ans_nb_sex!$A:$A,0),16)/5</f>
        <v>23.199999999828002</v>
      </c>
      <c r="AJ79">
        <f>INDEX([1]age_tranches_5ans_nb_sex!$1:$1048576,MATCH('SectorStat-Age-Hommes'!$A79,[1]age_tranches_5ans_nb_sex!$A:$A,0),16)/5</f>
        <v>23.199999999828002</v>
      </c>
      <c r="AK79">
        <f>INDEX([1]age_tranches_5ans_nb_sex!$1:$1048576,MATCH('SectorStat-Age-Hommes'!$A79,[1]age_tranches_5ans_nb_sex!$A:$A,0),16)/5</f>
        <v>23.199999999828002</v>
      </c>
      <c r="AL79">
        <f>INDEX([1]age_tranches_5ans_nb_sex!$1:$1048576,MATCH('SectorStat-Age-Hommes'!$A79,[1]age_tranches_5ans_nb_sex!$A:$A,0),16)/5</f>
        <v>23.199999999828002</v>
      </c>
      <c r="AM79">
        <f>INDEX([1]age_tranches_5ans_nb_sex!$1:$1048576,MATCH('SectorStat-Age-Hommes'!$A79,[1]age_tranches_5ans_nb_sex!$A:$A,0),18)/5</f>
        <v>23.599999999952001</v>
      </c>
      <c r="AN79">
        <f>INDEX([1]age_tranches_5ans_nb_sex!$1:$1048576,MATCH('SectorStat-Age-Hommes'!$A79,[1]age_tranches_5ans_nb_sex!$A:$A,0),18)/5</f>
        <v>23.599999999952001</v>
      </c>
      <c r="AO79">
        <f>INDEX([1]age_tranches_5ans_nb_sex!$1:$1048576,MATCH('SectorStat-Age-Hommes'!$A79,[1]age_tranches_5ans_nb_sex!$A:$A,0),18)/5</f>
        <v>23.599999999952001</v>
      </c>
      <c r="AP79">
        <f>INDEX([1]age_tranches_5ans_nb_sex!$1:$1048576,MATCH('SectorStat-Age-Hommes'!$A79,[1]age_tranches_5ans_nb_sex!$A:$A,0),18)/5</f>
        <v>23.599999999952001</v>
      </c>
      <c r="AQ79">
        <f>INDEX([1]age_tranches_5ans_nb_sex!$1:$1048576,MATCH('SectorStat-Age-Hommes'!$A79,[1]age_tranches_5ans_nb_sex!$A:$A,0),18)/5</f>
        <v>23.599999999952001</v>
      </c>
      <c r="AR79">
        <f>INDEX([1]age_tranches_5ans_nb_sex!$1:$1048576,MATCH('SectorStat-Age-Hommes'!$A79,[1]age_tranches_5ans_nb_sex!$A:$A,0),20)/5</f>
        <v>21.200000000260001</v>
      </c>
      <c r="AS79">
        <f>INDEX([1]age_tranches_5ans_nb_sex!$1:$1048576,MATCH('SectorStat-Age-Hommes'!$A79,[1]age_tranches_5ans_nb_sex!$A:$A,0),20)/5</f>
        <v>21.200000000260001</v>
      </c>
      <c r="AT79">
        <f>INDEX([1]age_tranches_5ans_nb_sex!$1:$1048576,MATCH('SectorStat-Age-Hommes'!$A79,[1]age_tranches_5ans_nb_sex!$A:$A,0),20)/5</f>
        <v>21.200000000260001</v>
      </c>
      <c r="AU79">
        <f>INDEX([1]age_tranches_5ans_nb_sex!$1:$1048576,MATCH('SectorStat-Age-Hommes'!$A79,[1]age_tranches_5ans_nb_sex!$A:$A,0),20)/5</f>
        <v>21.200000000260001</v>
      </c>
      <c r="AV79">
        <f>INDEX([1]age_tranches_5ans_nb_sex!$1:$1048576,MATCH('SectorStat-Age-Hommes'!$A79,[1]age_tranches_5ans_nb_sex!$A:$A,0),20)/5</f>
        <v>21.200000000260001</v>
      </c>
      <c r="AW79">
        <f>INDEX([1]age_tranches_5ans_nb_sex!$1:$1048576,MATCH('SectorStat-Age-Hommes'!$A79,[1]age_tranches_5ans_nb_sex!$A:$A,0),22)/5</f>
        <v>14.799999999853998</v>
      </c>
      <c r="AX79">
        <f>INDEX([1]age_tranches_5ans_nb_sex!$1:$1048576,MATCH('SectorStat-Age-Hommes'!$A79,[1]age_tranches_5ans_nb_sex!$A:$A,0),22)/5</f>
        <v>14.799999999853998</v>
      </c>
      <c r="AY79">
        <f>INDEX([1]age_tranches_5ans_nb_sex!$1:$1048576,MATCH('SectorStat-Age-Hommes'!$A79,[1]age_tranches_5ans_nb_sex!$A:$A,0),22)/5</f>
        <v>14.799999999853998</v>
      </c>
      <c r="AZ79">
        <f>INDEX([1]age_tranches_5ans_nb_sex!$1:$1048576,MATCH('SectorStat-Age-Hommes'!$A79,[1]age_tranches_5ans_nb_sex!$A:$A,0),22)/5</f>
        <v>14.799999999853998</v>
      </c>
      <c r="BA79">
        <f>INDEX([1]age_tranches_5ans_nb_sex!$1:$1048576,MATCH('SectorStat-Age-Hommes'!$A79,[1]age_tranches_5ans_nb_sex!$A:$A,0),22)/5</f>
        <v>14.799999999853998</v>
      </c>
      <c r="BB79">
        <f>INDEX([1]age_tranches_5ans_nb_sex!$1:$1048576,MATCH('SectorStat-Age-Hommes'!$A79,[1]age_tranches_5ans_nb_sex!$A:$A,0),24)/5</f>
        <v>17.000000000010001</v>
      </c>
      <c r="BC79">
        <f>INDEX([1]age_tranches_5ans_nb_sex!$1:$1048576,MATCH('SectorStat-Age-Hommes'!$A79,[1]age_tranches_5ans_nb_sex!$A:$A,0),24)/5</f>
        <v>17.000000000010001</v>
      </c>
      <c r="BD79">
        <f>INDEX([1]age_tranches_5ans_nb_sex!$1:$1048576,MATCH('SectorStat-Age-Hommes'!$A79,[1]age_tranches_5ans_nb_sex!$A:$A,0),24)/5</f>
        <v>17.000000000010001</v>
      </c>
      <c r="BE79">
        <f>INDEX([1]age_tranches_5ans_nb_sex!$1:$1048576,MATCH('SectorStat-Age-Hommes'!$A79,[1]age_tranches_5ans_nb_sex!$A:$A,0),24)/5</f>
        <v>17.000000000010001</v>
      </c>
      <c r="BF79">
        <f>INDEX([1]age_tranches_5ans_nb_sex!$1:$1048576,MATCH('SectorStat-Age-Hommes'!$A79,[1]age_tranches_5ans_nb_sex!$A:$A,0),24)/5</f>
        <v>17.000000000010001</v>
      </c>
      <c r="BG79">
        <f>INDEX([1]age_tranches_5ans_nb_sex!$1:$1048576,MATCH('SectorStat-Age-Hommes'!$A79,[1]age_tranches_5ans_nb_sex!$A:$A,0),26)/5</f>
        <v>12.400000000162001</v>
      </c>
      <c r="BH79">
        <f>INDEX([1]age_tranches_5ans_nb_sex!$1:$1048576,MATCH('SectorStat-Age-Hommes'!$A79,[1]age_tranches_5ans_nb_sex!$A:$A,0),26)/5</f>
        <v>12.400000000162001</v>
      </c>
      <c r="BI79">
        <f>INDEX([1]age_tranches_5ans_nb_sex!$1:$1048576,MATCH('SectorStat-Age-Hommes'!$A79,[1]age_tranches_5ans_nb_sex!$A:$A,0),26)/5</f>
        <v>12.400000000162001</v>
      </c>
      <c r="BJ79">
        <f>INDEX([1]age_tranches_5ans_nb_sex!$1:$1048576,MATCH('SectorStat-Age-Hommes'!$A79,[1]age_tranches_5ans_nb_sex!$A:$A,0),26)/5</f>
        <v>12.400000000162001</v>
      </c>
      <c r="BK79">
        <f>INDEX([1]age_tranches_5ans_nb_sex!$1:$1048576,MATCH('SectorStat-Age-Hommes'!$A79,[1]age_tranches_5ans_nb_sex!$A:$A,0),26)/5</f>
        <v>12.400000000162001</v>
      </c>
      <c r="BL79">
        <f>INDEX([1]age_tranches_5ans_nb_sex!$1:$1048576,MATCH('SectorStat-Age-Hommes'!$A79,[1]age_tranches_5ans_nb_sex!$A:$A,0),28)/5</f>
        <v>13.80000000007</v>
      </c>
      <c r="BM79">
        <f>INDEX([1]age_tranches_5ans_nb_sex!$1:$1048576,MATCH('SectorStat-Age-Hommes'!$A79,[1]age_tranches_5ans_nb_sex!$A:$A,0),28)/5</f>
        <v>13.80000000007</v>
      </c>
      <c r="BN79">
        <f>INDEX([1]age_tranches_5ans_nb_sex!$1:$1048576,MATCH('SectorStat-Age-Hommes'!$A79,[1]age_tranches_5ans_nb_sex!$A:$A,0),28)/5</f>
        <v>13.80000000007</v>
      </c>
      <c r="BO79">
        <f>INDEX([1]age_tranches_5ans_nb_sex!$1:$1048576,MATCH('SectorStat-Age-Hommes'!$A79,[1]age_tranches_5ans_nb_sex!$A:$A,0),28)/5</f>
        <v>13.80000000007</v>
      </c>
      <c r="BP79">
        <f>INDEX([1]age_tranches_5ans_nb_sex!$1:$1048576,MATCH('SectorStat-Age-Hommes'!$A79,[1]age_tranches_5ans_nb_sex!$A:$A,0),28)/5</f>
        <v>13.80000000007</v>
      </c>
      <c r="BQ79">
        <f>INDEX([1]age_tranches_5ans_nb_sex!$1:$1048576,MATCH('SectorStat-Age-Hommes'!$A79,[1]age_tranches_5ans_nb_sex!$A:$A,0),30)/5</f>
        <v>9.5999999998199996</v>
      </c>
      <c r="BR79">
        <f>INDEX([1]age_tranches_5ans_nb_sex!$1:$1048576,MATCH('SectorStat-Age-Hommes'!$A79,[1]age_tranches_5ans_nb_sex!$A:$A,0),30)/5</f>
        <v>9.5999999998199996</v>
      </c>
      <c r="BS79">
        <f>INDEX([1]age_tranches_5ans_nb_sex!$1:$1048576,MATCH('SectorStat-Age-Hommes'!$A79,[1]age_tranches_5ans_nb_sex!$A:$A,0),30)/5</f>
        <v>9.5999999998199996</v>
      </c>
      <c r="BT79">
        <f>INDEX([1]age_tranches_5ans_nb_sex!$1:$1048576,MATCH('SectorStat-Age-Hommes'!$A79,[1]age_tranches_5ans_nb_sex!$A:$A,0),30)/5</f>
        <v>9.5999999998199996</v>
      </c>
      <c r="BU79">
        <f>INDEX([1]age_tranches_5ans_nb_sex!$1:$1048576,MATCH('SectorStat-Age-Hommes'!$A79,[1]age_tranches_5ans_nb_sex!$A:$A,0),30)/5</f>
        <v>9.5999999998199996</v>
      </c>
      <c r="BV79">
        <f>INDEX([1]age_tranches_5ans_nb_sex!$1:$1048576,MATCH('SectorStat-Age-Hommes'!$A79,[1]age_tranches_5ans_nb_sex!$A:$A,0),32)/5</f>
        <v>5.400000000096</v>
      </c>
      <c r="BW79">
        <f>INDEX([1]age_tranches_5ans_nb_sex!$1:$1048576,MATCH('SectorStat-Age-Hommes'!$A79,[1]age_tranches_5ans_nb_sex!$A:$A,0),32)/5</f>
        <v>5.400000000096</v>
      </c>
      <c r="BX79">
        <f>INDEX([1]age_tranches_5ans_nb_sex!$1:$1048576,MATCH('SectorStat-Age-Hommes'!$A79,[1]age_tranches_5ans_nb_sex!$A:$A,0),32)/5</f>
        <v>5.400000000096</v>
      </c>
      <c r="BY79">
        <f>INDEX([1]age_tranches_5ans_nb_sex!$1:$1048576,MATCH('SectorStat-Age-Hommes'!$A79,[1]age_tranches_5ans_nb_sex!$A:$A,0),32)/5</f>
        <v>5.400000000096</v>
      </c>
      <c r="BZ79">
        <f>INDEX([1]age_tranches_5ans_nb_sex!$1:$1048576,MATCH('SectorStat-Age-Hommes'!$A79,[1]age_tranches_5ans_nb_sex!$A:$A,0),32)/5</f>
        <v>5.400000000096</v>
      </c>
      <c r="CA79">
        <f>INDEX([1]age_tranches_5ans_nb_sex!$1:$1048576,MATCH('SectorStat-Age-Hommes'!$A79,[1]age_tranches_5ans_nb_sex!$A:$A,0),34)/5</f>
        <v>6.5999999999419998</v>
      </c>
      <c r="CB79">
        <f>INDEX([1]age_tranches_5ans_nb_sex!$1:$1048576,MATCH('SectorStat-Age-Hommes'!$A79,[1]age_tranches_5ans_nb_sex!$A:$A,0),34)/5</f>
        <v>6.5999999999419998</v>
      </c>
      <c r="CC79">
        <f>INDEX([1]age_tranches_5ans_nb_sex!$1:$1048576,MATCH('SectorStat-Age-Hommes'!$A79,[1]age_tranches_5ans_nb_sex!$A:$A,0),34)/5</f>
        <v>6.5999999999419998</v>
      </c>
      <c r="CD79">
        <f>INDEX([1]age_tranches_5ans_nb_sex!$1:$1048576,MATCH('SectorStat-Age-Hommes'!$A79,[1]age_tranches_5ans_nb_sex!$A:$A,0),34)/5</f>
        <v>6.5999999999419998</v>
      </c>
      <c r="CE79">
        <f>INDEX([1]age_tranches_5ans_nb_sex!$1:$1048576,MATCH('SectorStat-Age-Hommes'!$A79,[1]age_tranches_5ans_nb_sex!$A:$A,0),34)/5</f>
        <v>6.5999999999419998</v>
      </c>
      <c r="CF79">
        <f>INDEX([1]age_tranches_5ans_nb_sex!$1:$1048576,MATCH('SectorStat-Age-Hommes'!$A79,[1]age_tranches_5ans_nb_sex!$A:$A,0),36)/5</f>
        <v>4.0000000001880007</v>
      </c>
      <c r="CG79">
        <f>INDEX([1]age_tranches_5ans_nb_sex!$1:$1048576,MATCH('SectorStat-Age-Hommes'!$A79,[1]age_tranches_5ans_nb_sex!$A:$A,0),36)/5</f>
        <v>4.0000000001880007</v>
      </c>
      <c r="CH79">
        <f>INDEX([1]age_tranches_5ans_nb_sex!$1:$1048576,MATCH('SectorStat-Age-Hommes'!$A79,[1]age_tranches_5ans_nb_sex!$A:$A,0),36)/5</f>
        <v>4.0000000001880007</v>
      </c>
      <c r="CI79">
        <f>INDEX([1]age_tranches_5ans_nb_sex!$1:$1048576,MATCH('SectorStat-Age-Hommes'!$A79,[1]age_tranches_5ans_nb_sex!$A:$A,0),36)/5</f>
        <v>4.0000000001880007</v>
      </c>
      <c r="CJ79">
        <f>INDEX([1]age_tranches_5ans_nb_sex!$1:$1048576,MATCH('SectorStat-Age-Hommes'!$A79,[1]age_tranches_5ans_nb_sex!$A:$A,0),36)/5</f>
        <v>4.0000000001880007</v>
      </c>
      <c r="CK79">
        <f>INDEX([1]age_tranches_5ans_nb_sex!$1:$1048576,MATCH('SectorStat-Age-Hommes'!$A79,[1]age_tranches_5ans_nb_sex!$A:$A,0),38)/5</f>
        <v>2.4000000002179998</v>
      </c>
      <c r="CL79">
        <f>INDEX([1]age_tranches_5ans_nb_sex!$1:$1048576,MATCH('SectorStat-Age-Hommes'!$A79,[1]age_tranches_5ans_nb_sex!$A:$A,0),38)/5</f>
        <v>2.4000000002179998</v>
      </c>
      <c r="CM79">
        <f>INDEX([1]age_tranches_5ans_nb_sex!$1:$1048576,MATCH('SectorStat-Age-Hommes'!$A79,[1]age_tranches_5ans_nb_sex!$A:$A,0),38)/5</f>
        <v>2.4000000002179998</v>
      </c>
      <c r="CN79">
        <f>INDEX([1]age_tranches_5ans_nb_sex!$1:$1048576,MATCH('SectorStat-Age-Hommes'!$A79,[1]age_tranches_5ans_nb_sex!$A:$A,0),38)/5</f>
        <v>2.4000000002179998</v>
      </c>
      <c r="CO79">
        <f>INDEX([1]age_tranches_5ans_nb_sex!$1:$1048576,MATCH('SectorStat-Age-Hommes'!$A79,[1]age_tranches_5ans_nb_sex!$A:$A,0),38)/5</f>
        <v>2.4000000002179998</v>
      </c>
      <c r="CP79" s="2">
        <f>INDEX([1]age_tranches_5ans_nb_sex!$1:$1048576,MATCH('SectorStat-Age-Hommes'!$A79,[1]age_tranches_5ans_nb_sex!$A:$A,0),40)/5</f>
        <v>1.199999999846</v>
      </c>
      <c r="CQ79" s="2">
        <f>INDEX([1]age_tranches_5ans_nb_sex!$1:$1048576,MATCH('SectorStat-Age-Hommes'!$A79,[1]age_tranches_5ans_nb_sex!$A:$A,0),40)/5</f>
        <v>1.199999999846</v>
      </c>
      <c r="CR79" s="2">
        <f>INDEX([1]age_tranches_5ans_nb_sex!$1:$1048576,MATCH('SectorStat-Age-Hommes'!$A79,[1]age_tranches_5ans_nb_sex!$A:$A,0),40)/5</f>
        <v>1.199999999846</v>
      </c>
      <c r="CS79" s="2">
        <f>INDEX([1]age_tranches_5ans_nb_sex!$1:$1048576,MATCH('SectorStat-Age-Hommes'!$A79,[1]age_tranches_5ans_nb_sex!$A:$A,0),40)/5</f>
        <v>1.199999999846</v>
      </c>
      <c r="CT79" s="2">
        <f>INDEX([1]age_tranches_5ans_nb_sex!$1:$1048576,MATCH('SectorStat-Age-Hommes'!$A79,[1]age_tranches_5ans_nb_sex!$A:$A,0),40)/5</f>
        <v>1.199999999846</v>
      </c>
      <c r="CZ79" s="3"/>
      <c r="DA79" s="3"/>
      <c r="DB79" s="3"/>
      <c r="DC79" s="3"/>
      <c r="DD79" s="3"/>
    </row>
    <row r="80" spans="1:108" x14ac:dyDescent="0.35">
      <c r="A80" s="1" t="s">
        <v>159</v>
      </c>
      <c r="B80" s="1" t="s">
        <v>160</v>
      </c>
      <c r="C80" t="str">
        <f>INDEX([1]SectorStat!$1:$1048576,MATCH('[1]Distribution ages'!$A80,[1]SectorStat!$B:$B,0),4)</f>
        <v>Auderghem</v>
      </c>
      <c r="D80">
        <f>INDEX([1]age_tranches_5ans_nb_sex!$1:$1048576,MATCH('SectorStat-Age-Hommes'!$A80,[1]age_tranches_5ans_nb_sex!$A:$A,0),4)/5</f>
        <v>10.7999999999832</v>
      </c>
      <c r="E80">
        <f>INDEX([1]age_tranches_5ans_nb_sex!$1:$1048576,MATCH('SectorStat-Age-Hommes'!$A80,[1]age_tranches_5ans_nb_sex!$A:$A,0),4)/5</f>
        <v>10.7999999999832</v>
      </c>
      <c r="F80">
        <f>INDEX([1]age_tranches_5ans_nb_sex!$1:$1048576,MATCH('SectorStat-Age-Hommes'!$A80,[1]age_tranches_5ans_nb_sex!$A:$A,0),4)/5</f>
        <v>10.7999999999832</v>
      </c>
      <c r="G80">
        <f>INDEX([1]age_tranches_5ans_nb_sex!$1:$1048576,MATCH('SectorStat-Age-Hommes'!$A80,[1]age_tranches_5ans_nb_sex!$A:$A,0),4)/5</f>
        <v>10.7999999999832</v>
      </c>
      <c r="H80">
        <f>INDEX([1]age_tranches_5ans_nb_sex!$1:$1048576,MATCH('SectorStat-Age-Hommes'!$A80,[1]age_tranches_5ans_nb_sex!$A:$A,0),4)/5</f>
        <v>10.7999999999832</v>
      </c>
      <c r="I80">
        <f>INDEX([1]age_tranches_5ans_nb_sex!$1:$1048576,MATCH('SectorStat-Age-Hommes'!$A80,[1]age_tranches_5ans_nb_sex!$A:$A,0),6)/5</f>
        <v>7.7999999999568006</v>
      </c>
      <c r="J80">
        <f>INDEX([1]age_tranches_5ans_nb_sex!$1:$1048576,MATCH('SectorStat-Age-Hommes'!$A80,[1]age_tranches_5ans_nb_sex!$A:$A,0),6)/5</f>
        <v>7.7999999999568006</v>
      </c>
      <c r="K80">
        <f>INDEX([1]age_tranches_5ans_nb_sex!$1:$1048576,MATCH('SectorStat-Age-Hommes'!$A80,[1]age_tranches_5ans_nb_sex!$A:$A,0),6)/5</f>
        <v>7.7999999999568006</v>
      </c>
      <c r="L80">
        <f>INDEX([1]age_tranches_5ans_nb_sex!$1:$1048576,MATCH('SectorStat-Age-Hommes'!$A80,[1]age_tranches_5ans_nb_sex!$A:$A,0),6)/5</f>
        <v>7.7999999999568006</v>
      </c>
      <c r="M80">
        <f>INDEX([1]age_tranches_5ans_nb_sex!$1:$1048576,MATCH('SectorStat-Age-Hommes'!$A80,[1]age_tranches_5ans_nb_sex!$A:$A,0),6)/5</f>
        <v>7.7999999999568006</v>
      </c>
      <c r="N80">
        <f>INDEX([1]age_tranches_5ans_nb_sex!$1:$1048576,MATCH('SectorStat-Age-Hommes'!$A80,[1]age_tranches_5ans_nb_sex!$A:$A,0),8)/5</f>
        <v>6.9999999999683995</v>
      </c>
      <c r="O80">
        <f>INDEX([1]age_tranches_5ans_nb_sex!$1:$1048576,MATCH('SectorStat-Age-Hommes'!$A80,[1]age_tranches_5ans_nb_sex!$A:$A,0),8)/5</f>
        <v>6.9999999999683995</v>
      </c>
      <c r="P80">
        <f>INDEX([1]age_tranches_5ans_nb_sex!$1:$1048576,MATCH('SectorStat-Age-Hommes'!$A80,[1]age_tranches_5ans_nb_sex!$A:$A,0),8)/5</f>
        <v>6.9999999999683995</v>
      </c>
      <c r="Q80">
        <f>INDEX([1]age_tranches_5ans_nb_sex!$1:$1048576,MATCH('SectorStat-Age-Hommes'!$A80,[1]age_tranches_5ans_nb_sex!$A:$A,0),8)/5</f>
        <v>6.9999999999683995</v>
      </c>
      <c r="R80">
        <f>INDEX([1]age_tranches_5ans_nb_sex!$1:$1048576,MATCH('SectorStat-Age-Hommes'!$A80,[1]age_tranches_5ans_nb_sex!$A:$A,0),8)/5</f>
        <v>6.9999999999683995</v>
      </c>
      <c r="S80">
        <f>INDEX([1]age_tranches_5ans_nb_sex!$1:$1048576,MATCH('SectorStat-Age-Hommes'!$A80,[1]age_tranches_5ans_nb_sex!$A:$A,0),10)/5</f>
        <v>7.7999999999568006</v>
      </c>
      <c r="T80">
        <f>INDEX([1]age_tranches_5ans_nb_sex!$1:$1048576,MATCH('SectorStat-Age-Hommes'!$A80,[1]age_tranches_5ans_nb_sex!$A:$A,0),10)/5</f>
        <v>7.7999999999568006</v>
      </c>
      <c r="U80">
        <f>INDEX([1]age_tranches_5ans_nb_sex!$1:$1048576,MATCH('SectorStat-Age-Hommes'!$A80,[1]age_tranches_5ans_nb_sex!$A:$A,0),10)/5</f>
        <v>7.7999999999568006</v>
      </c>
      <c r="V80">
        <f>INDEX([1]age_tranches_5ans_nb_sex!$1:$1048576,MATCH('SectorStat-Age-Hommes'!$A80,[1]age_tranches_5ans_nb_sex!$A:$A,0),10)/5</f>
        <v>7.7999999999568006</v>
      </c>
      <c r="W80">
        <f>INDEX([1]age_tranches_5ans_nb_sex!$1:$1048576,MATCH('SectorStat-Age-Hommes'!$A80,[1]age_tranches_5ans_nb_sex!$A:$A,0),10)/5</f>
        <v>7.7999999999568006</v>
      </c>
      <c r="X80">
        <f>INDEX([1]age_tranches_5ans_nb_sex!$1:$1048576,MATCH('SectorStat-Age-Hommes'!$A80,[1]age_tranches_5ans_nb_sex!$A:$A,0),10)/5</f>
        <v>7.7999999999568006</v>
      </c>
      <c r="Y80">
        <f>INDEX([1]age_tranches_5ans_nb_sex!$1:$1048576,MATCH('SectorStat-Age-Hommes'!$A80,[1]age_tranches_5ans_nb_sex!$A:$A,0),12)/5</f>
        <v>7.9999999998839995</v>
      </c>
      <c r="Z80">
        <f>INDEX([1]age_tranches_5ans_nb_sex!$1:$1048576,MATCH('SectorStat-Age-Hommes'!$A80,[1]age_tranches_5ans_nb_sex!$A:$A,0),12)/5</f>
        <v>7.9999999998839995</v>
      </c>
      <c r="AA80">
        <f>INDEX([1]age_tranches_5ans_nb_sex!$1:$1048576,MATCH('SectorStat-Age-Hommes'!$A80,[1]age_tranches_5ans_nb_sex!$A:$A,0),12)/5</f>
        <v>7.9999999998839995</v>
      </c>
      <c r="AB80">
        <f>INDEX([1]age_tranches_5ans_nb_sex!$1:$1048576,MATCH('SectorStat-Age-Hommes'!$A80,[1]age_tranches_5ans_nb_sex!$A:$A,0),12)/5</f>
        <v>7.9999999998839995</v>
      </c>
      <c r="AC80">
        <f>INDEX([1]age_tranches_5ans_nb_sex!$1:$1048576,MATCH('SectorStat-Age-Hommes'!$A80,[1]age_tranches_5ans_nb_sex!$A:$A,0),14)/5</f>
        <v>14.599999999997999</v>
      </c>
      <c r="AD80">
        <f>INDEX([1]age_tranches_5ans_nb_sex!$1:$1048576,MATCH('SectorStat-Age-Hommes'!$A80,[1]age_tranches_5ans_nb_sex!$A:$A,0),14)/5</f>
        <v>14.599999999997999</v>
      </c>
      <c r="AE80">
        <f>INDEX([1]age_tranches_5ans_nb_sex!$1:$1048576,MATCH('SectorStat-Age-Hommes'!$A80,[1]age_tranches_5ans_nb_sex!$A:$A,0),14)/5</f>
        <v>14.599999999997999</v>
      </c>
      <c r="AF80">
        <f>INDEX([1]age_tranches_5ans_nb_sex!$1:$1048576,MATCH('SectorStat-Age-Hommes'!$A80,[1]age_tranches_5ans_nb_sex!$A:$A,0),14)/5</f>
        <v>14.599999999997999</v>
      </c>
      <c r="AG80">
        <f>INDEX([1]age_tranches_5ans_nb_sex!$1:$1048576,MATCH('SectorStat-Age-Hommes'!$A80,[1]age_tranches_5ans_nb_sex!$A:$A,0),14)/5</f>
        <v>14.599999999997999</v>
      </c>
      <c r="AH80">
        <f>INDEX([1]age_tranches_5ans_nb_sex!$1:$1048576,MATCH('SectorStat-Age-Hommes'!$A80,[1]age_tranches_5ans_nb_sex!$A:$A,0),16)/5</f>
        <v>12.2000000000328</v>
      </c>
      <c r="AI80">
        <f>INDEX([1]age_tranches_5ans_nb_sex!$1:$1048576,MATCH('SectorStat-Age-Hommes'!$A80,[1]age_tranches_5ans_nb_sex!$A:$A,0),16)/5</f>
        <v>12.2000000000328</v>
      </c>
      <c r="AJ80">
        <f>INDEX([1]age_tranches_5ans_nb_sex!$1:$1048576,MATCH('SectorStat-Age-Hommes'!$A80,[1]age_tranches_5ans_nb_sex!$A:$A,0),16)/5</f>
        <v>12.2000000000328</v>
      </c>
      <c r="AK80">
        <f>INDEX([1]age_tranches_5ans_nb_sex!$1:$1048576,MATCH('SectorStat-Age-Hommes'!$A80,[1]age_tranches_5ans_nb_sex!$A:$A,0),16)/5</f>
        <v>12.2000000000328</v>
      </c>
      <c r="AL80">
        <f>INDEX([1]age_tranches_5ans_nb_sex!$1:$1048576,MATCH('SectorStat-Age-Hommes'!$A80,[1]age_tranches_5ans_nb_sex!$A:$A,0),16)/5</f>
        <v>12.2000000000328</v>
      </c>
      <c r="AM80">
        <f>INDEX([1]age_tranches_5ans_nb_sex!$1:$1048576,MATCH('SectorStat-Age-Hommes'!$A80,[1]age_tranches_5ans_nb_sex!$A:$A,0),18)/5</f>
        <v>9.0000000000791989</v>
      </c>
      <c r="AN80">
        <f>INDEX([1]age_tranches_5ans_nb_sex!$1:$1048576,MATCH('SectorStat-Age-Hommes'!$A80,[1]age_tranches_5ans_nb_sex!$A:$A,0),18)/5</f>
        <v>9.0000000000791989</v>
      </c>
      <c r="AO80">
        <f>INDEX([1]age_tranches_5ans_nb_sex!$1:$1048576,MATCH('SectorStat-Age-Hommes'!$A80,[1]age_tranches_5ans_nb_sex!$A:$A,0),18)/5</f>
        <v>9.0000000000791989</v>
      </c>
      <c r="AP80">
        <f>INDEX([1]age_tranches_5ans_nb_sex!$1:$1048576,MATCH('SectorStat-Age-Hommes'!$A80,[1]age_tranches_5ans_nb_sex!$A:$A,0),18)/5</f>
        <v>9.0000000000791989</v>
      </c>
      <c r="AQ80">
        <f>INDEX([1]age_tranches_5ans_nb_sex!$1:$1048576,MATCH('SectorStat-Age-Hommes'!$A80,[1]age_tranches_5ans_nb_sex!$A:$A,0),18)/5</f>
        <v>9.0000000000791989</v>
      </c>
      <c r="AR80">
        <f>INDEX([1]age_tranches_5ans_nb_sex!$1:$1048576,MATCH('SectorStat-Age-Hommes'!$A80,[1]age_tranches_5ans_nb_sex!$A:$A,0),20)/5</f>
        <v>10.400000000128802</v>
      </c>
      <c r="AS80">
        <f>INDEX([1]age_tranches_5ans_nb_sex!$1:$1048576,MATCH('SectorStat-Age-Hommes'!$A80,[1]age_tranches_5ans_nb_sex!$A:$A,0),20)/5</f>
        <v>10.400000000128802</v>
      </c>
      <c r="AT80">
        <f>INDEX([1]age_tranches_5ans_nb_sex!$1:$1048576,MATCH('SectorStat-Age-Hommes'!$A80,[1]age_tranches_5ans_nb_sex!$A:$A,0),20)/5</f>
        <v>10.400000000128802</v>
      </c>
      <c r="AU80">
        <f>INDEX([1]age_tranches_5ans_nb_sex!$1:$1048576,MATCH('SectorStat-Age-Hommes'!$A80,[1]age_tranches_5ans_nb_sex!$A:$A,0),20)/5</f>
        <v>10.400000000128802</v>
      </c>
      <c r="AV80">
        <f>INDEX([1]age_tranches_5ans_nb_sex!$1:$1048576,MATCH('SectorStat-Age-Hommes'!$A80,[1]age_tranches_5ans_nb_sex!$A:$A,0),20)/5</f>
        <v>10.400000000128802</v>
      </c>
      <c r="AW80">
        <f>INDEX([1]age_tranches_5ans_nb_sex!$1:$1048576,MATCH('SectorStat-Age-Hommes'!$A80,[1]age_tranches_5ans_nb_sex!$A:$A,0),22)/5</f>
        <v>9.3999999999336001</v>
      </c>
      <c r="AX80">
        <f>INDEX([1]age_tranches_5ans_nb_sex!$1:$1048576,MATCH('SectorStat-Age-Hommes'!$A80,[1]age_tranches_5ans_nb_sex!$A:$A,0),22)/5</f>
        <v>9.3999999999336001</v>
      </c>
      <c r="AY80">
        <f>INDEX([1]age_tranches_5ans_nb_sex!$1:$1048576,MATCH('SectorStat-Age-Hommes'!$A80,[1]age_tranches_5ans_nb_sex!$A:$A,0),22)/5</f>
        <v>9.3999999999336001</v>
      </c>
      <c r="AZ80">
        <f>INDEX([1]age_tranches_5ans_nb_sex!$1:$1048576,MATCH('SectorStat-Age-Hommes'!$A80,[1]age_tranches_5ans_nb_sex!$A:$A,0),22)/5</f>
        <v>9.3999999999336001</v>
      </c>
      <c r="BA80">
        <f>INDEX([1]age_tranches_5ans_nb_sex!$1:$1048576,MATCH('SectorStat-Age-Hommes'!$A80,[1]age_tranches_5ans_nb_sex!$A:$A,0),22)/5</f>
        <v>9.3999999999336001</v>
      </c>
      <c r="BB80">
        <f>INDEX([1]age_tranches_5ans_nb_sex!$1:$1048576,MATCH('SectorStat-Age-Hommes'!$A80,[1]age_tranches_5ans_nb_sex!$A:$A,0),24)/5</f>
        <v>7.9999999998839995</v>
      </c>
      <c r="BC80">
        <f>INDEX([1]age_tranches_5ans_nb_sex!$1:$1048576,MATCH('SectorStat-Age-Hommes'!$A80,[1]age_tranches_5ans_nb_sex!$A:$A,0),24)/5</f>
        <v>7.9999999998839995</v>
      </c>
      <c r="BD80">
        <f>INDEX([1]age_tranches_5ans_nb_sex!$1:$1048576,MATCH('SectorStat-Age-Hommes'!$A80,[1]age_tranches_5ans_nb_sex!$A:$A,0),24)/5</f>
        <v>7.9999999998839995</v>
      </c>
      <c r="BE80">
        <f>INDEX([1]age_tranches_5ans_nb_sex!$1:$1048576,MATCH('SectorStat-Age-Hommes'!$A80,[1]age_tranches_5ans_nb_sex!$A:$A,0),24)/5</f>
        <v>7.9999999998839995</v>
      </c>
      <c r="BF80">
        <f>INDEX([1]age_tranches_5ans_nb_sex!$1:$1048576,MATCH('SectorStat-Age-Hommes'!$A80,[1]age_tranches_5ans_nb_sex!$A:$A,0),24)/5</f>
        <v>7.9999999998839995</v>
      </c>
      <c r="BG80">
        <f>INDEX([1]age_tranches_5ans_nb_sex!$1:$1048576,MATCH('SectorStat-Age-Hommes'!$A80,[1]age_tranches_5ans_nb_sex!$A:$A,0),26)/5</f>
        <v>6.9999999999683995</v>
      </c>
      <c r="BH80">
        <f>INDEX([1]age_tranches_5ans_nb_sex!$1:$1048576,MATCH('SectorStat-Age-Hommes'!$A80,[1]age_tranches_5ans_nb_sex!$A:$A,0),26)/5</f>
        <v>6.9999999999683995</v>
      </c>
      <c r="BI80">
        <f>INDEX([1]age_tranches_5ans_nb_sex!$1:$1048576,MATCH('SectorStat-Age-Hommes'!$A80,[1]age_tranches_5ans_nb_sex!$A:$A,0),26)/5</f>
        <v>6.9999999999683995</v>
      </c>
      <c r="BJ80">
        <f>INDEX([1]age_tranches_5ans_nb_sex!$1:$1048576,MATCH('SectorStat-Age-Hommes'!$A80,[1]age_tranches_5ans_nb_sex!$A:$A,0),26)/5</f>
        <v>6.9999999999683995</v>
      </c>
      <c r="BK80">
        <f>INDEX([1]age_tranches_5ans_nb_sex!$1:$1048576,MATCH('SectorStat-Age-Hommes'!$A80,[1]age_tranches_5ans_nb_sex!$A:$A,0),26)/5</f>
        <v>6.9999999999683995</v>
      </c>
      <c r="BL80">
        <f>INDEX([1]age_tranches_5ans_nb_sex!$1:$1048576,MATCH('SectorStat-Age-Hommes'!$A80,[1]age_tranches_5ans_nb_sex!$A:$A,0),28)/5</f>
        <v>9.0000000000791989</v>
      </c>
      <c r="BM80">
        <f>INDEX([1]age_tranches_5ans_nb_sex!$1:$1048576,MATCH('SectorStat-Age-Hommes'!$A80,[1]age_tranches_5ans_nb_sex!$A:$A,0),28)/5</f>
        <v>9.0000000000791989</v>
      </c>
      <c r="BN80">
        <f>INDEX([1]age_tranches_5ans_nb_sex!$1:$1048576,MATCH('SectorStat-Age-Hommes'!$A80,[1]age_tranches_5ans_nb_sex!$A:$A,0),28)/5</f>
        <v>9.0000000000791989</v>
      </c>
      <c r="BO80">
        <f>INDEX([1]age_tranches_5ans_nb_sex!$1:$1048576,MATCH('SectorStat-Age-Hommes'!$A80,[1]age_tranches_5ans_nb_sex!$A:$A,0),28)/5</f>
        <v>9.0000000000791989</v>
      </c>
      <c r="BP80">
        <f>INDEX([1]age_tranches_5ans_nb_sex!$1:$1048576,MATCH('SectorStat-Age-Hommes'!$A80,[1]age_tranches_5ans_nb_sex!$A:$A,0),28)/5</f>
        <v>9.0000000000791989</v>
      </c>
      <c r="BQ80">
        <f>INDEX([1]age_tranches_5ans_nb_sex!$1:$1048576,MATCH('SectorStat-Age-Hommes'!$A80,[1]age_tranches_5ans_nb_sex!$A:$A,0),30)/5</f>
        <v>6.0000000000528004</v>
      </c>
      <c r="BR80">
        <f>INDEX([1]age_tranches_5ans_nb_sex!$1:$1048576,MATCH('SectorStat-Age-Hommes'!$A80,[1]age_tranches_5ans_nb_sex!$A:$A,0),30)/5</f>
        <v>6.0000000000528004</v>
      </c>
      <c r="BS80">
        <f>INDEX([1]age_tranches_5ans_nb_sex!$1:$1048576,MATCH('SectorStat-Age-Hommes'!$A80,[1]age_tranches_5ans_nb_sex!$A:$A,0),30)/5</f>
        <v>6.0000000000528004</v>
      </c>
      <c r="BT80">
        <f>INDEX([1]age_tranches_5ans_nb_sex!$1:$1048576,MATCH('SectorStat-Age-Hommes'!$A80,[1]age_tranches_5ans_nb_sex!$A:$A,0),30)/5</f>
        <v>6.0000000000528004</v>
      </c>
      <c r="BU80">
        <f>INDEX([1]age_tranches_5ans_nb_sex!$1:$1048576,MATCH('SectorStat-Age-Hommes'!$A80,[1]age_tranches_5ans_nb_sex!$A:$A,0),30)/5</f>
        <v>6.0000000000528004</v>
      </c>
      <c r="BV80">
        <f>INDEX([1]age_tranches_5ans_nb_sex!$1:$1048576,MATCH('SectorStat-Age-Hommes'!$A80,[1]age_tranches_5ans_nb_sex!$A:$A,0),32)/5</f>
        <v>3.1999999999536</v>
      </c>
      <c r="BW80">
        <f>INDEX([1]age_tranches_5ans_nb_sex!$1:$1048576,MATCH('SectorStat-Age-Hommes'!$A80,[1]age_tranches_5ans_nb_sex!$A:$A,0),32)/5</f>
        <v>3.1999999999536</v>
      </c>
      <c r="BX80">
        <f>INDEX([1]age_tranches_5ans_nb_sex!$1:$1048576,MATCH('SectorStat-Age-Hommes'!$A80,[1]age_tranches_5ans_nb_sex!$A:$A,0),32)/5</f>
        <v>3.1999999999536</v>
      </c>
      <c r="BY80">
        <f>INDEX([1]age_tranches_5ans_nb_sex!$1:$1048576,MATCH('SectorStat-Age-Hommes'!$A80,[1]age_tranches_5ans_nb_sex!$A:$A,0),32)/5</f>
        <v>3.1999999999536</v>
      </c>
      <c r="BZ80">
        <f>INDEX([1]age_tranches_5ans_nb_sex!$1:$1048576,MATCH('SectorStat-Age-Hommes'!$A80,[1]age_tranches_5ans_nb_sex!$A:$A,0),32)/5</f>
        <v>3.1999999999536</v>
      </c>
      <c r="CA80">
        <f>INDEX([1]age_tranches_5ans_nb_sex!$1:$1048576,MATCH('SectorStat-Age-Hommes'!$A80,[1]age_tranches_5ans_nb_sex!$A:$A,0),34)/5</f>
        <v>1.5999999999768</v>
      </c>
      <c r="CB80">
        <f>INDEX([1]age_tranches_5ans_nb_sex!$1:$1048576,MATCH('SectorStat-Age-Hommes'!$A80,[1]age_tranches_5ans_nb_sex!$A:$A,0),34)/5</f>
        <v>1.5999999999768</v>
      </c>
      <c r="CC80">
        <f>INDEX([1]age_tranches_5ans_nb_sex!$1:$1048576,MATCH('SectorStat-Age-Hommes'!$A80,[1]age_tranches_5ans_nb_sex!$A:$A,0),34)/5</f>
        <v>1.5999999999768</v>
      </c>
      <c r="CD80">
        <f>INDEX([1]age_tranches_5ans_nb_sex!$1:$1048576,MATCH('SectorStat-Age-Hommes'!$A80,[1]age_tranches_5ans_nb_sex!$A:$A,0),34)/5</f>
        <v>1.5999999999768</v>
      </c>
      <c r="CE80">
        <f>INDEX([1]age_tranches_5ans_nb_sex!$1:$1048576,MATCH('SectorStat-Age-Hommes'!$A80,[1]age_tranches_5ans_nb_sex!$A:$A,0),34)/5</f>
        <v>1.5999999999768</v>
      </c>
      <c r="CF80">
        <f>INDEX([1]age_tranches_5ans_nb_sex!$1:$1048576,MATCH('SectorStat-Age-Hommes'!$A80,[1]age_tranches_5ans_nb_sex!$A:$A,0),36)/5</f>
        <v>2.0000000001108003</v>
      </c>
      <c r="CG80">
        <f>INDEX([1]age_tranches_5ans_nb_sex!$1:$1048576,MATCH('SectorStat-Age-Hommes'!$A80,[1]age_tranches_5ans_nb_sex!$A:$A,0),36)/5</f>
        <v>2.0000000001108003</v>
      </c>
      <c r="CH80">
        <f>INDEX([1]age_tranches_5ans_nb_sex!$1:$1048576,MATCH('SectorStat-Age-Hommes'!$A80,[1]age_tranches_5ans_nb_sex!$A:$A,0),36)/5</f>
        <v>2.0000000001108003</v>
      </c>
      <c r="CI80">
        <f>INDEX([1]age_tranches_5ans_nb_sex!$1:$1048576,MATCH('SectorStat-Age-Hommes'!$A80,[1]age_tranches_5ans_nb_sex!$A:$A,0),36)/5</f>
        <v>2.0000000001108003</v>
      </c>
      <c r="CJ80">
        <f>INDEX([1]age_tranches_5ans_nb_sex!$1:$1048576,MATCH('SectorStat-Age-Hommes'!$A80,[1]age_tranches_5ans_nb_sex!$A:$A,0),36)/5</f>
        <v>2.0000000001108003</v>
      </c>
      <c r="CK80">
        <f>INDEX([1]age_tranches_5ans_nb_sex!$1:$1048576,MATCH('SectorStat-Age-Hommes'!$A80,[1]age_tranches_5ans_nb_sex!$A:$A,0),38)/5</f>
        <v>1.5999999999768</v>
      </c>
      <c r="CL80">
        <f>INDEX([1]age_tranches_5ans_nb_sex!$1:$1048576,MATCH('SectorStat-Age-Hommes'!$A80,[1]age_tranches_5ans_nb_sex!$A:$A,0),38)/5</f>
        <v>1.5999999999768</v>
      </c>
      <c r="CM80">
        <f>INDEX([1]age_tranches_5ans_nb_sex!$1:$1048576,MATCH('SectorStat-Age-Hommes'!$A80,[1]age_tranches_5ans_nb_sex!$A:$A,0),38)/5</f>
        <v>1.5999999999768</v>
      </c>
      <c r="CN80">
        <f>INDEX([1]age_tranches_5ans_nb_sex!$1:$1048576,MATCH('SectorStat-Age-Hommes'!$A80,[1]age_tranches_5ans_nb_sex!$A:$A,0),38)/5</f>
        <v>1.5999999999768</v>
      </c>
      <c r="CO80">
        <f>INDEX([1]age_tranches_5ans_nb_sex!$1:$1048576,MATCH('SectorStat-Age-Hommes'!$A80,[1]age_tranches_5ans_nb_sex!$A:$A,0),38)/5</f>
        <v>1.5999999999768</v>
      </c>
      <c r="CP80" s="2">
        <f>INDEX([1]age_tranches_5ans_nb_sex!$1:$1048576,MATCH('SectorStat-Age-Hommes'!$A80,[1]age_tranches_5ans_nb_sex!$A:$A,0),40)/5</f>
        <v>0.60000000006120002</v>
      </c>
      <c r="CQ80" s="2">
        <f>INDEX([1]age_tranches_5ans_nb_sex!$1:$1048576,MATCH('SectorStat-Age-Hommes'!$A80,[1]age_tranches_5ans_nb_sex!$A:$A,0),40)/5</f>
        <v>0.60000000006120002</v>
      </c>
      <c r="CR80" s="2">
        <f>INDEX([1]age_tranches_5ans_nb_sex!$1:$1048576,MATCH('SectorStat-Age-Hommes'!$A80,[1]age_tranches_5ans_nb_sex!$A:$A,0),40)/5</f>
        <v>0.60000000006120002</v>
      </c>
      <c r="CS80" s="2">
        <f>INDEX([1]age_tranches_5ans_nb_sex!$1:$1048576,MATCH('SectorStat-Age-Hommes'!$A80,[1]age_tranches_5ans_nb_sex!$A:$A,0),40)/5</f>
        <v>0.60000000006120002</v>
      </c>
      <c r="CT80" s="2">
        <f>INDEX([1]age_tranches_5ans_nb_sex!$1:$1048576,MATCH('SectorStat-Age-Hommes'!$A80,[1]age_tranches_5ans_nb_sex!$A:$A,0),40)/5</f>
        <v>0.60000000006120002</v>
      </c>
      <c r="CZ80" s="3"/>
      <c r="DA80" s="3"/>
      <c r="DB80" s="3"/>
      <c r="DC80" s="3"/>
      <c r="DD80" s="3"/>
    </row>
    <row r="81" spans="1:108" x14ac:dyDescent="0.35">
      <c r="A81" s="1" t="s">
        <v>161</v>
      </c>
      <c r="B81" s="1" t="s">
        <v>162</v>
      </c>
      <c r="C81" t="str">
        <f>INDEX([1]SectorStat!$1:$1048576,MATCH('[1]Distribution ages'!$A81,[1]SectorStat!$B:$B,0),4)</f>
        <v>Auderghem</v>
      </c>
      <c r="D81">
        <f>INDEX([1]age_tranches_5ans_nb_sex!$1:$1048576,MATCH('SectorStat-Age-Hommes'!$A81,[1]age_tranches_5ans_nb_sex!$A:$A,0),4)/5</f>
        <v>6.9999999999439995</v>
      </c>
      <c r="E81">
        <f>INDEX([1]age_tranches_5ans_nb_sex!$1:$1048576,MATCH('SectorStat-Age-Hommes'!$A81,[1]age_tranches_5ans_nb_sex!$A:$A,0),4)/5</f>
        <v>6.9999999999439995</v>
      </c>
      <c r="F81">
        <f>INDEX([1]age_tranches_5ans_nb_sex!$1:$1048576,MATCH('SectorStat-Age-Hommes'!$A81,[1]age_tranches_5ans_nb_sex!$A:$A,0),4)/5</f>
        <v>6.9999999999439995</v>
      </c>
      <c r="G81">
        <f>INDEX([1]age_tranches_5ans_nb_sex!$1:$1048576,MATCH('SectorStat-Age-Hommes'!$A81,[1]age_tranches_5ans_nb_sex!$A:$A,0),4)/5</f>
        <v>6.9999999999439995</v>
      </c>
      <c r="H81">
        <f>INDEX([1]age_tranches_5ans_nb_sex!$1:$1048576,MATCH('SectorStat-Age-Hommes'!$A81,[1]age_tranches_5ans_nb_sex!$A:$A,0),4)/5</f>
        <v>6.9999999999439995</v>
      </c>
      <c r="I81">
        <f>INDEX([1]age_tranches_5ans_nb_sex!$1:$1048576,MATCH('SectorStat-Age-Hommes'!$A81,[1]age_tranches_5ans_nb_sex!$A:$A,0),6)/5</f>
        <v>6.1999999999503999</v>
      </c>
      <c r="J81">
        <f>INDEX([1]age_tranches_5ans_nb_sex!$1:$1048576,MATCH('SectorStat-Age-Hommes'!$A81,[1]age_tranches_5ans_nb_sex!$A:$A,0),6)/5</f>
        <v>6.1999999999503999</v>
      </c>
      <c r="K81">
        <f>INDEX([1]age_tranches_5ans_nb_sex!$1:$1048576,MATCH('SectorStat-Age-Hommes'!$A81,[1]age_tranches_5ans_nb_sex!$A:$A,0),6)/5</f>
        <v>6.1999999999503999</v>
      </c>
      <c r="L81">
        <f>INDEX([1]age_tranches_5ans_nb_sex!$1:$1048576,MATCH('SectorStat-Age-Hommes'!$A81,[1]age_tranches_5ans_nb_sex!$A:$A,0),6)/5</f>
        <v>6.1999999999503999</v>
      </c>
      <c r="M81">
        <f>INDEX([1]age_tranches_5ans_nb_sex!$1:$1048576,MATCH('SectorStat-Age-Hommes'!$A81,[1]age_tranches_5ans_nb_sex!$A:$A,0),6)/5</f>
        <v>6.1999999999503999</v>
      </c>
      <c r="N81">
        <f>INDEX([1]age_tranches_5ans_nb_sex!$1:$1048576,MATCH('SectorStat-Age-Hommes'!$A81,[1]age_tranches_5ans_nb_sex!$A:$A,0),8)/5</f>
        <v>2.5999999999791998</v>
      </c>
      <c r="O81">
        <f>INDEX([1]age_tranches_5ans_nb_sex!$1:$1048576,MATCH('SectorStat-Age-Hommes'!$A81,[1]age_tranches_5ans_nb_sex!$A:$A,0),8)/5</f>
        <v>2.5999999999791998</v>
      </c>
      <c r="P81">
        <f>INDEX([1]age_tranches_5ans_nb_sex!$1:$1048576,MATCH('SectorStat-Age-Hommes'!$A81,[1]age_tranches_5ans_nb_sex!$A:$A,0),8)/5</f>
        <v>2.5999999999791998</v>
      </c>
      <c r="Q81">
        <f>INDEX([1]age_tranches_5ans_nb_sex!$1:$1048576,MATCH('SectorStat-Age-Hommes'!$A81,[1]age_tranches_5ans_nb_sex!$A:$A,0),8)/5</f>
        <v>2.5999999999791998</v>
      </c>
      <c r="R81">
        <f>INDEX([1]age_tranches_5ans_nb_sex!$1:$1048576,MATCH('SectorStat-Age-Hommes'!$A81,[1]age_tranches_5ans_nb_sex!$A:$A,0),8)/5</f>
        <v>2.5999999999791998</v>
      </c>
      <c r="S81">
        <f>INDEX([1]age_tranches_5ans_nb_sex!$1:$1048576,MATCH('SectorStat-Age-Hommes'!$A81,[1]age_tranches_5ans_nb_sex!$A:$A,0),10)/5</f>
        <v>4.9999999999599991</v>
      </c>
      <c r="T81">
        <f>INDEX([1]age_tranches_5ans_nb_sex!$1:$1048576,MATCH('SectorStat-Age-Hommes'!$A81,[1]age_tranches_5ans_nb_sex!$A:$A,0),10)/5</f>
        <v>4.9999999999599991</v>
      </c>
      <c r="U81">
        <f>INDEX([1]age_tranches_5ans_nb_sex!$1:$1048576,MATCH('SectorStat-Age-Hommes'!$A81,[1]age_tranches_5ans_nb_sex!$A:$A,0),10)/5</f>
        <v>4.9999999999599991</v>
      </c>
      <c r="V81">
        <f>INDEX([1]age_tranches_5ans_nb_sex!$1:$1048576,MATCH('SectorStat-Age-Hommes'!$A81,[1]age_tranches_5ans_nb_sex!$A:$A,0),10)/5</f>
        <v>4.9999999999599991</v>
      </c>
      <c r="W81">
        <f>INDEX([1]age_tranches_5ans_nb_sex!$1:$1048576,MATCH('SectorStat-Age-Hommes'!$A81,[1]age_tranches_5ans_nb_sex!$A:$A,0),10)/5</f>
        <v>4.9999999999599991</v>
      </c>
      <c r="X81">
        <f>INDEX([1]age_tranches_5ans_nb_sex!$1:$1048576,MATCH('SectorStat-Age-Hommes'!$A81,[1]age_tranches_5ans_nb_sex!$A:$A,0),10)/5</f>
        <v>4.9999999999599991</v>
      </c>
      <c r="Y81">
        <f>INDEX([1]age_tranches_5ans_nb_sex!$1:$1048576,MATCH('SectorStat-Age-Hommes'!$A81,[1]age_tranches_5ans_nb_sex!$A:$A,0),12)/5</f>
        <v>5.7999999999536005</v>
      </c>
      <c r="Z81">
        <f>INDEX([1]age_tranches_5ans_nb_sex!$1:$1048576,MATCH('SectorStat-Age-Hommes'!$A81,[1]age_tranches_5ans_nb_sex!$A:$A,0),12)/5</f>
        <v>5.7999999999536005</v>
      </c>
      <c r="AA81">
        <f>INDEX([1]age_tranches_5ans_nb_sex!$1:$1048576,MATCH('SectorStat-Age-Hommes'!$A81,[1]age_tranches_5ans_nb_sex!$A:$A,0),12)/5</f>
        <v>5.7999999999536005</v>
      </c>
      <c r="AB81">
        <f>INDEX([1]age_tranches_5ans_nb_sex!$1:$1048576,MATCH('SectorStat-Age-Hommes'!$A81,[1]age_tranches_5ans_nb_sex!$A:$A,0),12)/5</f>
        <v>5.7999999999536005</v>
      </c>
      <c r="AC81">
        <f>INDEX([1]age_tranches_5ans_nb_sex!$1:$1048576,MATCH('SectorStat-Age-Hommes'!$A81,[1]age_tranches_5ans_nb_sex!$A:$A,0),14)/5</f>
        <v>6.9999999999439995</v>
      </c>
      <c r="AD81">
        <f>INDEX([1]age_tranches_5ans_nb_sex!$1:$1048576,MATCH('SectorStat-Age-Hommes'!$A81,[1]age_tranches_5ans_nb_sex!$A:$A,0),14)/5</f>
        <v>6.9999999999439995</v>
      </c>
      <c r="AE81">
        <f>INDEX([1]age_tranches_5ans_nb_sex!$1:$1048576,MATCH('SectorStat-Age-Hommes'!$A81,[1]age_tranches_5ans_nb_sex!$A:$A,0),14)/5</f>
        <v>6.9999999999439995</v>
      </c>
      <c r="AF81">
        <f>INDEX([1]age_tranches_5ans_nb_sex!$1:$1048576,MATCH('SectorStat-Age-Hommes'!$A81,[1]age_tranches_5ans_nb_sex!$A:$A,0),14)/5</f>
        <v>6.9999999999439995</v>
      </c>
      <c r="AG81">
        <f>INDEX([1]age_tranches_5ans_nb_sex!$1:$1048576,MATCH('SectorStat-Age-Hommes'!$A81,[1]age_tranches_5ans_nb_sex!$A:$A,0),14)/5</f>
        <v>6.9999999999439995</v>
      </c>
      <c r="AH81">
        <f>INDEX([1]age_tranches_5ans_nb_sex!$1:$1048576,MATCH('SectorStat-Age-Hommes'!$A81,[1]age_tranches_5ans_nb_sex!$A:$A,0),16)/5</f>
        <v>6.3999999999487995</v>
      </c>
      <c r="AI81">
        <f>INDEX([1]age_tranches_5ans_nb_sex!$1:$1048576,MATCH('SectorStat-Age-Hommes'!$A81,[1]age_tranches_5ans_nb_sex!$A:$A,0),16)/5</f>
        <v>6.3999999999487995</v>
      </c>
      <c r="AJ81">
        <f>INDEX([1]age_tranches_5ans_nb_sex!$1:$1048576,MATCH('SectorStat-Age-Hommes'!$A81,[1]age_tranches_5ans_nb_sex!$A:$A,0),16)/5</f>
        <v>6.3999999999487995</v>
      </c>
      <c r="AK81">
        <f>INDEX([1]age_tranches_5ans_nb_sex!$1:$1048576,MATCH('SectorStat-Age-Hommes'!$A81,[1]age_tranches_5ans_nb_sex!$A:$A,0),16)/5</f>
        <v>6.3999999999487995</v>
      </c>
      <c r="AL81">
        <f>INDEX([1]age_tranches_5ans_nb_sex!$1:$1048576,MATCH('SectorStat-Age-Hommes'!$A81,[1]age_tranches_5ans_nb_sex!$A:$A,0),16)/5</f>
        <v>6.3999999999487995</v>
      </c>
      <c r="AM81">
        <f>INDEX([1]age_tranches_5ans_nb_sex!$1:$1048576,MATCH('SectorStat-Age-Hommes'!$A81,[1]age_tranches_5ans_nb_sex!$A:$A,0),18)/5</f>
        <v>8.7999999999296001</v>
      </c>
      <c r="AN81">
        <f>INDEX([1]age_tranches_5ans_nb_sex!$1:$1048576,MATCH('SectorStat-Age-Hommes'!$A81,[1]age_tranches_5ans_nb_sex!$A:$A,0),18)/5</f>
        <v>8.7999999999296001</v>
      </c>
      <c r="AO81">
        <f>INDEX([1]age_tranches_5ans_nb_sex!$1:$1048576,MATCH('SectorStat-Age-Hommes'!$A81,[1]age_tranches_5ans_nb_sex!$A:$A,0),18)/5</f>
        <v>8.7999999999296001</v>
      </c>
      <c r="AP81">
        <f>INDEX([1]age_tranches_5ans_nb_sex!$1:$1048576,MATCH('SectorStat-Age-Hommes'!$A81,[1]age_tranches_5ans_nb_sex!$A:$A,0),18)/5</f>
        <v>8.7999999999296001</v>
      </c>
      <c r="AQ81">
        <f>INDEX([1]age_tranches_5ans_nb_sex!$1:$1048576,MATCH('SectorStat-Age-Hommes'!$A81,[1]age_tranches_5ans_nb_sex!$A:$A,0),18)/5</f>
        <v>8.7999999999296001</v>
      </c>
      <c r="AR81">
        <f>INDEX([1]age_tranches_5ans_nb_sex!$1:$1048576,MATCH('SectorStat-Age-Hommes'!$A81,[1]age_tranches_5ans_nb_sex!$A:$A,0),20)/5</f>
        <v>6.1999999999503999</v>
      </c>
      <c r="AS81">
        <f>INDEX([1]age_tranches_5ans_nb_sex!$1:$1048576,MATCH('SectorStat-Age-Hommes'!$A81,[1]age_tranches_5ans_nb_sex!$A:$A,0),20)/5</f>
        <v>6.1999999999503999</v>
      </c>
      <c r="AT81">
        <f>INDEX([1]age_tranches_5ans_nb_sex!$1:$1048576,MATCH('SectorStat-Age-Hommes'!$A81,[1]age_tranches_5ans_nb_sex!$A:$A,0),20)/5</f>
        <v>6.1999999999503999</v>
      </c>
      <c r="AU81">
        <f>INDEX([1]age_tranches_5ans_nb_sex!$1:$1048576,MATCH('SectorStat-Age-Hommes'!$A81,[1]age_tranches_5ans_nb_sex!$A:$A,0),20)/5</f>
        <v>6.1999999999503999</v>
      </c>
      <c r="AV81">
        <f>INDEX([1]age_tranches_5ans_nb_sex!$1:$1048576,MATCH('SectorStat-Age-Hommes'!$A81,[1]age_tranches_5ans_nb_sex!$A:$A,0),20)/5</f>
        <v>6.1999999999503999</v>
      </c>
      <c r="AW81">
        <f>INDEX([1]age_tranches_5ans_nb_sex!$1:$1048576,MATCH('SectorStat-Age-Hommes'!$A81,[1]age_tranches_5ans_nb_sex!$A:$A,0),22)/5</f>
        <v>4.9999999999599991</v>
      </c>
      <c r="AX81">
        <f>INDEX([1]age_tranches_5ans_nb_sex!$1:$1048576,MATCH('SectorStat-Age-Hommes'!$A81,[1]age_tranches_5ans_nb_sex!$A:$A,0),22)/5</f>
        <v>4.9999999999599991</v>
      </c>
      <c r="AY81">
        <f>INDEX([1]age_tranches_5ans_nb_sex!$1:$1048576,MATCH('SectorStat-Age-Hommes'!$A81,[1]age_tranches_5ans_nb_sex!$A:$A,0),22)/5</f>
        <v>4.9999999999599991</v>
      </c>
      <c r="AZ81">
        <f>INDEX([1]age_tranches_5ans_nb_sex!$1:$1048576,MATCH('SectorStat-Age-Hommes'!$A81,[1]age_tranches_5ans_nb_sex!$A:$A,0),22)/5</f>
        <v>4.9999999999599991</v>
      </c>
      <c r="BA81">
        <f>INDEX([1]age_tranches_5ans_nb_sex!$1:$1048576,MATCH('SectorStat-Age-Hommes'!$A81,[1]age_tranches_5ans_nb_sex!$A:$A,0),22)/5</f>
        <v>4.9999999999599991</v>
      </c>
      <c r="BB81">
        <f>INDEX([1]age_tranches_5ans_nb_sex!$1:$1048576,MATCH('SectorStat-Age-Hommes'!$A81,[1]age_tranches_5ans_nb_sex!$A:$A,0),24)/5</f>
        <v>5.3999999999567994</v>
      </c>
      <c r="BC81">
        <f>INDEX([1]age_tranches_5ans_nb_sex!$1:$1048576,MATCH('SectorStat-Age-Hommes'!$A81,[1]age_tranches_5ans_nb_sex!$A:$A,0),24)/5</f>
        <v>5.3999999999567994</v>
      </c>
      <c r="BD81">
        <f>INDEX([1]age_tranches_5ans_nb_sex!$1:$1048576,MATCH('SectorStat-Age-Hommes'!$A81,[1]age_tranches_5ans_nb_sex!$A:$A,0),24)/5</f>
        <v>5.3999999999567994</v>
      </c>
      <c r="BE81">
        <f>INDEX([1]age_tranches_5ans_nb_sex!$1:$1048576,MATCH('SectorStat-Age-Hommes'!$A81,[1]age_tranches_5ans_nb_sex!$A:$A,0),24)/5</f>
        <v>5.3999999999567994</v>
      </c>
      <c r="BF81">
        <f>INDEX([1]age_tranches_5ans_nb_sex!$1:$1048576,MATCH('SectorStat-Age-Hommes'!$A81,[1]age_tranches_5ans_nb_sex!$A:$A,0),24)/5</f>
        <v>5.3999999999567994</v>
      </c>
      <c r="BG81">
        <f>INDEX([1]age_tranches_5ans_nb_sex!$1:$1048576,MATCH('SectorStat-Age-Hommes'!$A81,[1]age_tranches_5ans_nb_sex!$A:$A,0),26)/5</f>
        <v>5.9999999999519993</v>
      </c>
      <c r="BH81">
        <f>INDEX([1]age_tranches_5ans_nb_sex!$1:$1048576,MATCH('SectorStat-Age-Hommes'!$A81,[1]age_tranches_5ans_nb_sex!$A:$A,0),26)/5</f>
        <v>5.9999999999519993</v>
      </c>
      <c r="BI81">
        <f>INDEX([1]age_tranches_5ans_nb_sex!$1:$1048576,MATCH('SectorStat-Age-Hommes'!$A81,[1]age_tranches_5ans_nb_sex!$A:$A,0),26)/5</f>
        <v>5.9999999999519993</v>
      </c>
      <c r="BJ81">
        <f>INDEX([1]age_tranches_5ans_nb_sex!$1:$1048576,MATCH('SectorStat-Age-Hommes'!$A81,[1]age_tranches_5ans_nb_sex!$A:$A,0),26)/5</f>
        <v>5.9999999999519993</v>
      </c>
      <c r="BK81">
        <f>INDEX([1]age_tranches_5ans_nb_sex!$1:$1048576,MATCH('SectorStat-Age-Hommes'!$A81,[1]age_tranches_5ans_nb_sex!$A:$A,0),26)/5</f>
        <v>5.9999999999519993</v>
      </c>
      <c r="BL81">
        <f>INDEX([1]age_tranches_5ans_nb_sex!$1:$1048576,MATCH('SectorStat-Age-Hommes'!$A81,[1]age_tranches_5ans_nb_sex!$A:$A,0),28)/5</f>
        <v>3.9999999999679998</v>
      </c>
      <c r="BM81">
        <f>INDEX([1]age_tranches_5ans_nb_sex!$1:$1048576,MATCH('SectorStat-Age-Hommes'!$A81,[1]age_tranches_5ans_nb_sex!$A:$A,0),28)/5</f>
        <v>3.9999999999679998</v>
      </c>
      <c r="BN81">
        <f>INDEX([1]age_tranches_5ans_nb_sex!$1:$1048576,MATCH('SectorStat-Age-Hommes'!$A81,[1]age_tranches_5ans_nb_sex!$A:$A,0),28)/5</f>
        <v>3.9999999999679998</v>
      </c>
      <c r="BO81">
        <f>INDEX([1]age_tranches_5ans_nb_sex!$1:$1048576,MATCH('SectorStat-Age-Hommes'!$A81,[1]age_tranches_5ans_nb_sex!$A:$A,0),28)/5</f>
        <v>3.9999999999679998</v>
      </c>
      <c r="BP81">
        <f>INDEX([1]age_tranches_5ans_nb_sex!$1:$1048576,MATCH('SectorStat-Age-Hommes'!$A81,[1]age_tranches_5ans_nb_sex!$A:$A,0),28)/5</f>
        <v>3.9999999999679998</v>
      </c>
      <c r="BQ81">
        <f>INDEX([1]age_tranches_5ans_nb_sex!$1:$1048576,MATCH('SectorStat-Age-Hommes'!$A81,[1]age_tranches_5ans_nb_sex!$A:$A,0),30)/5</f>
        <v>2.9999999999759996</v>
      </c>
      <c r="BR81">
        <f>INDEX([1]age_tranches_5ans_nb_sex!$1:$1048576,MATCH('SectorStat-Age-Hommes'!$A81,[1]age_tranches_5ans_nb_sex!$A:$A,0),30)/5</f>
        <v>2.9999999999759996</v>
      </c>
      <c r="BS81">
        <f>INDEX([1]age_tranches_5ans_nb_sex!$1:$1048576,MATCH('SectorStat-Age-Hommes'!$A81,[1]age_tranches_5ans_nb_sex!$A:$A,0),30)/5</f>
        <v>2.9999999999759996</v>
      </c>
      <c r="BT81">
        <f>INDEX([1]age_tranches_5ans_nb_sex!$1:$1048576,MATCH('SectorStat-Age-Hommes'!$A81,[1]age_tranches_5ans_nb_sex!$A:$A,0),30)/5</f>
        <v>2.9999999999759996</v>
      </c>
      <c r="BU81">
        <f>INDEX([1]age_tranches_5ans_nb_sex!$1:$1048576,MATCH('SectorStat-Age-Hommes'!$A81,[1]age_tranches_5ans_nb_sex!$A:$A,0),30)/5</f>
        <v>2.9999999999759996</v>
      </c>
      <c r="BV81">
        <f>INDEX([1]age_tranches_5ans_nb_sex!$1:$1048576,MATCH('SectorStat-Age-Hommes'!$A81,[1]age_tranches_5ans_nb_sex!$A:$A,0),32)/5</f>
        <v>3.1999999999743998</v>
      </c>
      <c r="BW81">
        <f>INDEX([1]age_tranches_5ans_nb_sex!$1:$1048576,MATCH('SectorStat-Age-Hommes'!$A81,[1]age_tranches_5ans_nb_sex!$A:$A,0),32)/5</f>
        <v>3.1999999999743998</v>
      </c>
      <c r="BX81">
        <f>INDEX([1]age_tranches_5ans_nb_sex!$1:$1048576,MATCH('SectorStat-Age-Hommes'!$A81,[1]age_tranches_5ans_nb_sex!$A:$A,0),32)/5</f>
        <v>3.1999999999743998</v>
      </c>
      <c r="BY81">
        <f>INDEX([1]age_tranches_5ans_nb_sex!$1:$1048576,MATCH('SectorStat-Age-Hommes'!$A81,[1]age_tranches_5ans_nb_sex!$A:$A,0),32)/5</f>
        <v>3.1999999999743998</v>
      </c>
      <c r="BZ81">
        <f>INDEX([1]age_tranches_5ans_nb_sex!$1:$1048576,MATCH('SectorStat-Age-Hommes'!$A81,[1]age_tranches_5ans_nb_sex!$A:$A,0),32)/5</f>
        <v>3.1999999999743998</v>
      </c>
      <c r="CA81">
        <f>INDEX([1]age_tranches_5ans_nb_sex!$1:$1048576,MATCH('SectorStat-Age-Hommes'!$A81,[1]age_tranches_5ans_nb_sex!$A:$A,0),34)/5</f>
        <v>0.99999999999199995</v>
      </c>
      <c r="CB81">
        <f>INDEX([1]age_tranches_5ans_nb_sex!$1:$1048576,MATCH('SectorStat-Age-Hommes'!$A81,[1]age_tranches_5ans_nb_sex!$A:$A,0),34)/5</f>
        <v>0.99999999999199995</v>
      </c>
      <c r="CC81">
        <f>INDEX([1]age_tranches_5ans_nb_sex!$1:$1048576,MATCH('SectorStat-Age-Hommes'!$A81,[1]age_tranches_5ans_nb_sex!$A:$A,0),34)/5</f>
        <v>0.99999999999199995</v>
      </c>
      <c r="CD81">
        <f>INDEX([1]age_tranches_5ans_nb_sex!$1:$1048576,MATCH('SectorStat-Age-Hommes'!$A81,[1]age_tranches_5ans_nb_sex!$A:$A,0),34)/5</f>
        <v>0.99999999999199995</v>
      </c>
      <c r="CE81">
        <f>INDEX([1]age_tranches_5ans_nb_sex!$1:$1048576,MATCH('SectorStat-Age-Hommes'!$A81,[1]age_tranches_5ans_nb_sex!$A:$A,0),34)/5</f>
        <v>0.99999999999199995</v>
      </c>
      <c r="CF81">
        <f>INDEX([1]age_tranches_5ans_nb_sex!$1:$1048576,MATCH('SectorStat-Age-Hommes'!$A81,[1]age_tranches_5ans_nb_sex!$A:$A,0),36)/5</f>
        <v>1.1999999999904001</v>
      </c>
      <c r="CG81">
        <f>INDEX([1]age_tranches_5ans_nb_sex!$1:$1048576,MATCH('SectorStat-Age-Hommes'!$A81,[1]age_tranches_5ans_nb_sex!$A:$A,0),36)/5</f>
        <v>1.1999999999904001</v>
      </c>
      <c r="CH81">
        <f>INDEX([1]age_tranches_5ans_nb_sex!$1:$1048576,MATCH('SectorStat-Age-Hommes'!$A81,[1]age_tranches_5ans_nb_sex!$A:$A,0),36)/5</f>
        <v>1.1999999999904001</v>
      </c>
      <c r="CI81">
        <f>INDEX([1]age_tranches_5ans_nb_sex!$1:$1048576,MATCH('SectorStat-Age-Hommes'!$A81,[1]age_tranches_5ans_nb_sex!$A:$A,0),36)/5</f>
        <v>1.1999999999904001</v>
      </c>
      <c r="CJ81">
        <f>INDEX([1]age_tranches_5ans_nb_sex!$1:$1048576,MATCH('SectorStat-Age-Hommes'!$A81,[1]age_tranches_5ans_nb_sex!$A:$A,0),36)/5</f>
        <v>1.1999999999904001</v>
      </c>
      <c r="CK81">
        <f>INDEX([1]age_tranches_5ans_nb_sex!$1:$1048576,MATCH('SectorStat-Age-Hommes'!$A81,[1]age_tranches_5ans_nb_sex!$A:$A,0),38)/5</f>
        <v>0.99999999999199995</v>
      </c>
      <c r="CL81">
        <f>INDEX([1]age_tranches_5ans_nb_sex!$1:$1048576,MATCH('SectorStat-Age-Hommes'!$A81,[1]age_tranches_5ans_nb_sex!$A:$A,0),38)/5</f>
        <v>0.99999999999199995</v>
      </c>
      <c r="CM81">
        <f>INDEX([1]age_tranches_5ans_nb_sex!$1:$1048576,MATCH('SectorStat-Age-Hommes'!$A81,[1]age_tranches_5ans_nb_sex!$A:$A,0),38)/5</f>
        <v>0.99999999999199995</v>
      </c>
      <c r="CN81">
        <f>INDEX([1]age_tranches_5ans_nb_sex!$1:$1048576,MATCH('SectorStat-Age-Hommes'!$A81,[1]age_tranches_5ans_nb_sex!$A:$A,0),38)/5</f>
        <v>0.99999999999199995</v>
      </c>
      <c r="CO81">
        <f>INDEX([1]age_tranches_5ans_nb_sex!$1:$1048576,MATCH('SectorStat-Age-Hommes'!$A81,[1]age_tranches_5ans_nb_sex!$A:$A,0),38)/5</f>
        <v>0.99999999999199995</v>
      </c>
      <c r="CP81" s="2">
        <f>INDEX([1]age_tranches_5ans_nb_sex!$1:$1048576,MATCH('SectorStat-Age-Hommes'!$A81,[1]age_tranches_5ans_nb_sex!$A:$A,0),40)/5</f>
        <v>0.79999999999359994</v>
      </c>
      <c r="CQ81" s="2">
        <f>INDEX([1]age_tranches_5ans_nb_sex!$1:$1048576,MATCH('SectorStat-Age-Hommes'!$A81,[1]age_tranches_5ans_nb_sex!$A:$A,0),40)/5</f>
        <v>0.79999999999359994</v>
      </c>
      <c r="CR81" s="2">
        <f>INDEX([1]age_tranches_5ans_nb_sex!$1:$1048576,MATCH('SectorStat-Age-Hommes'!$A81,[1]age_tranches_5ans_nb_sex!$A:$A,0),40)/5</f>
        <v>0.79999999999359994</v>
      </c>
      <c r="CS81" s="2">
        <f>INDEX([1]age_tranches_5ans_nb_sex!$1:$1048576,MATCH('SectorStat-Age-Hommes'!$A81,[1]age_tranches_5ans_nb_sex!$A:$A,0),40)/5</f>
        <v>0.79999999999359994</v>
      </c>
      <c r="CT81" s="2">
        <f>INDEX([1]age_tranches_5ans_nb_sex!$1:$1048576,MATCH('SectorStat-Age-Hommes'!$A81,[1]age_tranches_5ans_nb_sex!$A:$A,0),40)/5</f>
        <v>0.79999999999359994</v>
      </c>
      <c r="CZ81" s="3"/>
      <c r="DA81" s="3"/>
      <c r="DB81" s="3"/>
      <c r="DC81" s="3"/>
      <c r="DD81" s="3"/>
    </row>
    <row r="82" spans="1:108" x14ac:dyDescent="0.35">
      <c r="A82" s="1" t="s">
        <v>163</v>
      </c>
      <c r="B82" s="1" t="s">
        <v>164</v>
      </c>
      <c r="C82" t="str">
        <f>INDEX([1]SectorStat!$1:$1048576,MATCH('[1]Distribution ages'!$A82,[1]SectorStat!$B:$B,0),4)</f>
        <v>Auderghem</v>
      </c>
      <c r="D82">
        <f>INDEX([1]age_tranches_5ans_nb_sex!$1:$1048576,MATCH('SectorStat-Age-Hommes'!$A82,[1]age_tranches_5ans_nb_sex!$A:$A,0),4)/5</f>
        <v>7.1999999998991999</v>
      </c>
      <c r="E82">
        <f>INDEX([1]age_tranches_5ans_nb_sex!$1:$1048576,MATCH('SectorStat-Age-Hommes'!$A82,[1]age_tranches_5ans_nb_sex!$A:$A,0),4)/5</f>
        <v>7.1999999998991999</v>
      </c>
      <c r="F82">
        <f>INDEX([1]age_tranches_5ans_nb_sex!$1:$1048576,MATCH('SectorStat-Age-Hommes'!$A82,[1]age_tranches_5ans_nb_sex!$A:$A,0),4)/5</f>
        <v>7.1999999998991999</v>
      </c>
      <c r="G82">
        <f>INDEX([1]age_tranches_5ans_nb_sex!$1:$1048576,MATCH('SectorStat-Age-Hommes'!$A82,[1]age_tranches_5ans_nb_sex!$A:$A,0),4)/5</f>
        <v>7.1999999998991999</v>
      </c>
      <c r="H82">
        <f>INDEX([1]age_tranches_5ans_nb_sex!$1:$1048576,MATCH('SectorStat-Age-Hommes'!$A82,[1]age_tranches_5ans_nb_sex!$A:$A,0),4)/5</f>
        <v>7.1999999998991999</v>
      </c>
      <c r="I82">
        <f>INDEX([1]age_tranches_5ans_nb_sex!$1:$1048576,MATCH('SectorStat-Age-Hommes'!$A82,[1]age_tranches_5ans_nb_sex!$A:$A,0),6)/5</f>
        <v>8.0000000000688001</v>
      </c>
      <c r="J82">
        <f>INDEX([1]age_tranches_5ans_nb_sex!$1:$1048576,MATCH('SectorStat-Age-Hommes'!$A82,[1]age_tranches_5ans_nb_sex!$A:$A,0),6)/5</f>
        <v>8.0000000000688001</v>
      </c>
      <c r="K82">
        <f>INDEX([1]age_tranches_5ans_nb_sex!$1:$1048576,MATCH('SectorStat-Age-Hommes'!$A82,[1]age_tranches_5ans_nb_sex!$A:$A,0),6)/5</f>
        <v>8.0000000000688001</v>
      </c>
      <c r="L82">
        <f>INDEX([1]age_tranches_5ans_nb_sex!$1:$1048576,MATCH('SectorStat-Age-Hommes'!$A82,[1]age_tranches_5ans_nb_sex!$A:$A,0),6)/5</f>
        <v>8.0000000000688001</v>
      </c>
      <c r="M82">
        <f>INDEX([1]age_tranches_5ans_nb_sex!$1:$1048576,MATCH('SectorStat-Age-Hommes'!$A82,[1]age_tranches_5ans_nb_sex!$A:$A,0),6)/5</f>
        <v>8.0000000000688001</v>
      </c>
      <c r="N82">
        <f>INDEX([1]age_tranches_5ans_nb_sex!$1:$1048576,MATCH('SectorStat-Age-Hommes'!$A82,[1]age_tranches_5ans_nb_sex!$A:$A,0),8)/5</f>
        <v>9.2000000000519986</v>
      </c>
      <c r="O82">
        <f>INDEX([1]age_tranches_5ans_nb_sex!$1:$1048576,MATCH('SectorStat-Age-Hommes'!$A82,[1]age_tranches_5ans_nb_sex!$A:$A,0),8)/5</f>
        <v>9.2000000000519986</v>
      </c>
      <c r="P82">
        <f>INDEX([1]age_tranches_5ans_nb_sex!$1:$1048576,MATCH('SectorStat-Age-Hommes'!$A82,[1]age_tranches_5ans_nb_sex!$A:$A,0),8)/5</f>
        <v>9.2000000000519986</v>
      </c>
      <c r="Q82">
        <f>INDEX([1]age_tranches_5ans_nb_sex!$1:$1048576,MATCH('SectorStat-Age-Hommes'!$A82,[1]age_tranches_5ans_nb_sex!$A:$A,0),8)/5</f>
        <v>9.2000000000519986</v>
      </c>
      <c r="R82">
        <f>INDEX([1]age_tranches_5ans_nb_sex!$1:$1048576,MATCH('SectorStat-Age-Hommes'!$A82,[1]age_tranches_5ans_nb_sex!$A:$A,0),8)/5</f>
        <v>9.2000000000519986</v>
      </c>
      <c r="S82">
        <f>INDEX([1]age_tranches_5ans_nb_sex!$1:$1048576,MATCH('SectorStat-Age-Hommes'!$A82,[1]age_tranches_5ans_nb_sex!$A:$A,0),10)/5</f>
        <v>8.0000000000688001</v>
      </c>
      <c r="T82">
        <f>INDEX([1]age_tranches_5ans_nb_sex!$1:$1048576,MATCH('SectorStat-Age-Hommes'!$A82,[1]age_tranches_5ans_nb_sex!$A:$A,0),10)/5</f>
        <v>8.0000000000688001</v>
      </c>
      <c r="U82">
        <f>INDEX([1]age_tranches_5ans_nb_sex!$1:$1048576,MATCH('SectorStat-Age-Hommes'!$A82,[1]age_tranches_5ans_nb_sex!$A:$A,0),10)/5</f>
        <v>8.0000000000688001</v>
      </c>
      <c r="V82">
        <f>INDEX([1]age_tranches_5ans_nb_sex!$1:$1048576,MATCH('SectorStat-Age-Hommes'!$A82,[1]age_tranches_5ans_nb_sex!$A:$A,0),10)/5</f>
        <v>8.0000000000688001</v>
      </c>
      <c r="W82">
        <f>INDEX([1]age_tranches_5ans_nb_sex!$1:$1048576,MATCH('SectorStat-Age-Hommes'!$A82,[1]age_tranches_5ans_nb_sex!$A:$A,0),10)/5</f>
        <v>8.0000000000688001</v>
      </c>
      <c r="X82">
        <f>INDEX([1]age_tranches_5ans_nb_sex!$1:$1048576,MATCH('SectorStat-Age-Hommes'!$A82,[1]age_tranches_5ans_nb_sex!$A:$A,0),10)/5</f>
        <v>8.0000000000688001</v>
      </c>
      <c r="Y82">
        <f>INDEX([1]age_tranches_5ans_nb_sex!$1:$1048576,MATCH('SectorStat-Age-Hommes'!$A82,[1]age_tranches_5ans_nb_sex!$A:$A,0),12)/5</f>
        <v>8.0000000000688001</v>
      </c>
      <c r="Z82">
        <f>INDEX([1]age_tranches_5ans_nb_sex!$1:$1048576,MATCH('SectorStat-Age-Hommes'!$A82,[1]age_tranches_5ans_nb_sex!$A:$A,0),12)/5</f>
        <v>8.0000000000688001</v>
      </c>
      <c r="AA82">
        <f>INDEX([1]age_tranches_5ans_nb_sex!$1:$1048576,MATCH('SectorStat-Age-Hommes'!$A82,[1]age_tranches_5ans_nb_sex!$A:$A,0),12)/5</f>
        <v>8.0000000000688001</v>
      </c>
      <c r="AB82">
        <f>INDEX([1]age_tranches_5ans_nb_sex!$1:$1048576,MATCH('SectorStat-Age-Hommes'!$A82,[1]age_tranches_5ans_nb_sex!$A:$A,0),12)/5</f>
        <v>8.0000000000688001</v>
      </c>
      <c r="AC82">
        <f>INDEX([1]age_tranches_5ans_nb_sex!$1:$1048576,MATCH('SectorStat-Age-Hommes'!$A82,[1]age_tranches_5ans_nb_sex!$A:$A,0),14)/5</f>
        <v>10.400000000035199</v>
      </c>
      <c r="AD82">
        <f>INDEX([1]age_tranches_5ans_nb_sex!$1:$1048576,MATCH('SectorStat-Age-Hommes'!$A82,[1]age_tranches_5ans_nb_sex!$A:$A,0),14)/5</f>
        <v>10.400000000035199</v>
      </c>
      <c r="AE82">
        <f>INDEX([1]age_tranches_5ans_nb_sex!$1:$1048576,MATCH('SectorStat-Age-Hommes'!$A82,[1]age_tranches_5ans_nb_sex!$A:$A,0),14)/5</f>
        <v>10.400000000035199</v>
      </c>
      <c r="AF82">
        <f>INDEX([1]age_tranches_5ans_nb_sex!$1:$1048576,MATCH('SectorStat-Age-Hommes'!$A82,[1]age_tranches_5ans_nb_sex!$A:$A,0),14)/5</f>
        <v>10.400000000035199</v>
      </c>
      <c r="AG82">
        <f>INDEX([1]age_tranches_5ans_nb_sex!$1:$1048576,MATCH('SectorStat-Age-Hommes'!$A82,[1]age_tranches_5ans_nb_sex!$A:$A,0),14)/5</f>
        <v>10.400000000035199</v>
      </c>
      <c r="AH82">
        <f>INDEX([1]age_tranches_5ans_nb_sex!$1:$1048576,MATCH('SectorStat-Age-Hommes'!$A82,[1]age_tranches_5ans_nb_sex!$A:$A,0),16)/5</f>
        <v>10.199999999992801</v>
      </c>
      <c r="AI82">
        <f>INDEX([1]age_tranches_5ans_nb_sex!$1:$1048576,MATCH('SectorStat-Age-Hommes'!$A82,[1]age_tranches_5ans_nb_sex!$A:$A,0),16)/5</f>
        <v>10.199999999992801</v>
      </c>
      <c r="AJ82">
        <f>INDEX([1]age_tranches_5ans_nb_sex!$1:$1048576,MATCH('SectorStat-Age-Hommes'!$A82,[1]age_tranches_5ans_nb_sex!$A:$A,0),16)/5</f>
        <v>10.199999999992801</v>
      </c>
      <c r="AK82">
        <f>INDEX([1]age_tranches_5ans_nb_sex!$1:$1048576,MATCH('SectorStat-Age-Hommes'!$A82,[1]age_tranches_5ans_nb_sex!$A:$A,0),16)/5</f>
        <v>10.199999999992801</v>
      </c>
      <c r="AL82">
        <f>INDEX([1]age_tranches_5ans_nb_sex!$1:$1048576,MATCH('SectorStat-Age-Hommes'!$A82,[1]age_tranches_5ans_nb_sex!$A:$A,0),16)/5</f>
        <v>10.199999999992801</v>
      </c>
      <c r="AM82">
        <f>INDEX([1]age_tranches_5ans_nb_sex!$1:$1048576,MATCH('SectorStat-Age-Hommes'!$A82,[1]age_tranches_5ans_nb_sex!$A:$A,0),18)/5</f>
        <v>10.800000000120001</v>
      </c>
      <c r="AN82">
        <f>INDEX([1]age_tranches_5ans_nb_sex!$1:$1048576,MATCH('SectorStat-Age-Hommes'!$A82,[1]age_tranches_5ans_nb_sex!$A:$A,0),18)/5</f>
        <v>10.800000000120001</v>
      </c>
      <c r="AO82">
        <f>INDEX([1]age_tranches_5ans_nb_sex!$1:$1048576,MATCH('SectorStat-Age-Hommes'!$A82,[1]age_tranches_5ans_nb_sex!$A:$A,0),18)/5</f>
        <v>10.800000000120001</v>
      </c>
      <c r="AP82">
        <f>INDEX([1]age_tranches_5ans_nb_sex!$1:$1048576,MATCH('SectorStat-Age-Hommes'!$A82,[1]age_tranches_5ans_nb_sex!$A:$A,0),18)/5</f>
        <v>10.800000000120001</v>
      </c>
      <c r="AQ82">
        <f>INDEX([1]age_tranches_5ans_nb_sex!$1:$1048576,MATCH('SectorStat-Age-Hommes'!$A82,[1]age_tranches_5ans_nb_sex!$A:$A,0),18)/5</f>
        <v>10.800000000120001</v>
      </c>
      <c r="AR82">
        <f>INDEX([1]age_tranches_5ans_nb_sex!$1:$1048576,MATCH('SectorStat-Age-Hommes'!$A82,[1]age_tranches_5ans_nb_sex!$A:$A,0),20)/5</f>
        <v>9.2000000000519986</v>
      </c>
      <c r="AS82">
        <f>INDEX([1]age_tranches_5ans_nb_sex!$1:$1048576,MATCH('SectorStat-Age-Hommes'!$A82,[1]age_tranches_5ans_nb_sex!$A:$A,0),20)/5</f>
        <v>9.2000000000519986</v>
      </c>
      <c r="AT82">
        <f>INDEX([1]age_tranches_5ans_nb_sex!$1:$1048576,MATCH('SectorStat-Age-Hommes'!$A82,[1]age_tranches_5ans_nb_sex!$A:$A,0),20)/5</f>
        <v>9.2000000000519986</v>
      </c>
      <c r="AU82">
        <f>INDEX([1]age_tranches_5ans_nb_sex!$1:$1048576,MATCH('SectorStat-Age-Hommes'!$A82,[1]age_tranches_5ans_nb_sex!$A:$A,0),20)/5</f>
        <v>9.2000000000519986</v>
      </c>
      <c r="AV82">
        <f>INDEX([1]age_tranches_5ans_nb_sex!$1:$1048576,MATCH('SectorStat-Age-Hommes'!$A82,[1]age_tranches_5ans_nb_sex!$A:$A,0),20)/5</f>
        <v>9.2000000000519986</v>
      </c>
      <c r="AW82">
        <f>INDEX([1]age_tranches_5ans_nb_sex!$1:$1048576,MATCH('SectorStat-Age-Hommes'!$A82,[1]age_tranches_5ans_nb_sex!$A:$A,0),22)/5</f>
        <v>8.3999999998824002</v>
      </c>
      <c r="AX82">
        <f>INDEX([1]age_tranches_5ans_nb_sex!$1:$1048576,MATCH('SectorStat-Age-Hommes'!$A82,[1]age_tranches_5ans_nb_sex!$A:$A,0),22)/5</f>
        <v>8.3999999998824002</v>
      </c>
      <c r="AY82">
        <f>INDEX([1]age_tranches_5ans_nb_sex!$1:$1048576,MATCH('SectorStat-Age-Hommes'!$A82,[1]age_tranches_5ans_nb_sex!$A:$A,0),22)/5</f>
        <v>8.3999999998824002</v>
      </c>
      <c r="AZ82">
        <f>INDEX([1]age_tranches_5ans_nb_sex!$1:$1048576,MATCH('SectorStat-Age-Hommes'!$A82,[1]age_tranches_5ans_nb_sex!$A:$A,0),22)/5</f>
        <v>8.3999999998824002</v>
      </c>
      <c r="BA82">
        <f>INDEX([1]age_tranches_5ans_nb_sex!$1:$1048576,MATCH('SectorStat-Age-Hommes'!$A82,[1]age_tranches_5ans_nb_sex!$A:$A,0),22)/5</f>
        <v>8.3999999998824002</v>
      </c>
      <c r="BB82">
        <f>INDEX([1]age_tranches_5ans_nb_sex!$1:$1048576,MATCH('SectorStat-Age-Hommes'!$A82,[1]age_tranches_5ans_nb_sex!$A:$A,0),24)/5</f>
        <v>9.7999999999079996</v>
      </c>
      <c r="BC82">
        <f>INDEX([1]age_tranches_5ans_nb_sex!$1:$1048576,MATCH('SectorStat-Age-Hommes'!$A82,[1]age_tranches_5ans_nb_sex!$A:$A,0),24)/5</f>
        <v>9.7999999999079996</v>
      </c>
      <c r="BD82">
        <f>INDEX([1]age_tranches_5ans_nb_sex!$1:$1048576,MATCH('SectorStat-Age-Hommes'!$A82,[1]age_tranches_5ans_nb_sex!$A:$A,0),24)/5</f>
        <v>9.7999999999079996</v>
      </c>
      <c r="BE82">
        <f>INDEX([1]age_tranches_5ans_nb_sex!$1:$1048576,MATCH('SectorStat-Age-Hommes'!$A82,[1]age_tranches_5ans_nb_sex!$A:$A,0),24)/5</f>
        <v>9.7999999999079996</v>
      </c>
      <c r="BF82">
        <f>INDEX([1]age_tranches_5ans_nb_sex!$1:$1048576,MATCH('SectorStat-Age-Hommes'!$A82,[1]age_tranches_5ans_nb_sex!$A:$A,0),24)/5</f>
        <v>9.7999999999079996</v>
      </c>
      <c r="BG82">
        <f>INDEX([1]age_tranches_5ans_nb_sex!$1:$1048576,MATCH('SectorStat-Age-Hommes'!$A82,[1]age_tranches_5ans_nb_sex!$A:$A,0),26)/5</f>
        <v>6.8000000000856007</v>
      </c>
      <c r="BH82">
        <f>INDEX([1]age_tranches_5ans_nb_sex!$1:$1048576,MATCH('SectorStat-Age-Hommes'!$A82,[1]age_tranches_5ans_nb_sex!$A:$A,0),26)/5</f>
        <v>6.8000000000856007</v>
      </c>
      <c r="BI82">
        <f>INDEX([1]age_tranches_5ans_nb_sex!$1:$1048576,MATCH('SectorStat-Age-Hommes'!$A82,[1]age_tranches_5ans_nb_sex!$A:$A,0),26)/5</f>
        <v>6.8000000000856007</v>
      </c>
      <c r="BJ82">
        <f>INDEX([1]age_tranches_5ans_nb_sex!$1:$1048576,MATCH('SectorStat-Age-Hommes'!$A82,[1]age_tranches_5ans_nb_sex!$A:$A,0),26)/5</f>
        <v>6.8000000000856007</v>
      </c>
      <c r="BK82">
        <f>INDEX([1]age_tranches_5ans_nb_sex!$1:$1048576,MATCH('SectorStat-Age-Hommes'!$A82,[1]age_tranches_5ans_nb_sex!$A:$A,0),26)/5</f>
        <v>6.8000000000856007</v>
      </c>
      <c r="BL82">
        <f>INDEX([1]age_tranches_5ans_nb_sex!$1:$1048576,MATCH('SectorStat-Age-Hommes'!$A82,[1]age_tranches_5ans_nb_sex!$A:$A,0),28)/5</f>
        <v>6.1999999999583997</v>
      </c>
      <c r="BM82">
        <f>INDEX([1]age_tranches_5ans_nb_sex!$1:$1048576,MATCH('SectorStat-Age-Hommes'!$A82,[1]age_tranches_5ans_nb_sex!$A:$A,0),28)/5</f>
        <v>6.1999999999583997</v>
      </c>
      <c r="BN82">
        <f>INDEX([1]age_tranches_5ans_nb_sex!$1:$1048576,MATCH('SectorStat-Age-Hommes'!$A82,[1]age_tranches_5ans_nb_sex!$A:$A,0),28)/5</f>
        <v>6.1999999999583997</v>
      </c>
      <c r="BO82">
        <f>INDEX([1]age_tranches_5ans_nb_sex!$1:$1048576,MATCH('SectorStat-Age-Hommes'!$A82,[1]age_tranches_5ans_nb_sex!$A:$A,0),28)/5</f>
        <v>6.1999999999583997</v>
      </c>
      <c r="BP82">
        <f>INDEX([1]age_tranches_5ans_nb_sex!$1:$1048576,MATCH('SectorStat-Age-Hommes'!$A82,[1]age_tranches_5ans_nb_sex!$A:$A,0),28)/5</f>
        <v>6.1999999999583997</v>
      </c>
      <c r="BQ82">
        <f>INDEX([1]age_tranches_5ans_nb_sex!$1:$1048576,MATCH('SectorStat-Age-Hommes'!$A82,[1]age_tranches_5ans_nb_sex!$A:$A,0),30)/5</f>
        <v>3.0000000000935998</v>
      </c>
      <c r="BR82">
        <f>INDEX([1]age_tranches_5ans_nb_sex!$1:$1048576,MATCH('SectorStat-Age-Hommes'!$A82,[1]age_tranches_5ans_nb_sex!$A:$A,0),30)/5</f>
        <v>3.0000000000935998</v>
      </c>
      <c r="BS82">
        <f>INDEX([1]age_tranches_5ans_nb_sex!$1:$1048576,MATCH('SectorStat-Age-Hommes'!$A82,[1]age_tranches_5ans_nb_sex!$A:$A,0),30)/5</f>
        <v>3.0000000000935998</v>
      </c>
      <c r="BT82">
        <f>INDEX([1]age_tranches_5ans_nb_sex!$1:$1048576,MATCH('SectorStat-Age-Hommes'!$A82,[1]age_tranches_5ans_nb_sex!$A:$A,0),30)/5</f>
        <v>3.0000000000935998</v>
      </c>
      <c r="BU82">
        <f>INDEX([1]age_tranches_5ans_nb_sex!$1:$1048576,MATCH('SectorStat-Age-Hommes'!$A82,[1]age_tranches_5ans_nb_sex!$A:$A,0),30)/5</f>
        <v>3.0000000000935998</v>
      </c>
      <c r="BV82">
        <f>INDEX([1]age_tranches_5ans_nb_sex!$1:$1048576,MATCH('SectorStat-Age-Hommes'!$A82,[1]age_tranches_5ans_nb_sex!$A:$A,0),32)/5</f>
        <v>2.8000000000511998</v>
      </c>
      <c r="BW82">
        <f>INDEX([1]age_tranches_5ans_nb_sex!$1:$1048576,MATCH('SectorStat-Age-Hommes'!$A82,[1]age_tranches_5ans_nb_sex!$A:$A,0),32)/5</f>
        <v>2.8000000000511998</v>
      </c>
      <c r="BX82">
        <f>INDEX([1]age_tranches_5ans_nb_sex!$1:$1048576,MATCH('SectorStat-Age-Hommes'!$A82,[1]age_tranches_5ans_nb_sex!$A:$A,0),32)/5</f>
        <v>2.8000000000511998</v>
      </c>
      <c r="BY82">
        <f>INDEX([1]age_tranches_5ans_nb_sex!$1:$1048576,MATCH('SectorStat-Age-Hommes'!$A82,[1]age_tranches_5ans_nb_sex!$A:$A,0),32)/5</f>
        <v>2.8000000000511998</v>
      </c>
      <c r="BZ82">
        <f>INDEX([1]age_tranches_5ans_nb_sex!$1:$1048576,MATCH('SectorStat-Age-Hommes'!$A82,[1]age_tranches_5ans_nb_sex!$A:$A,0),32)/5</f>
        <v>2.8000000000511998</v>
      </c>
      <c r="CA82">
        <f>INDEX([1]age_tranches_5ans_nb_sex!$1:$1048576,MATCH('SectorStat-Age-Hommes'!$A82,[1]age_tranches_5ans_nb_sex!$A:$A,0),34)/5</f>
        <v>3.1999999998647999</v>
      </c>
      <c r="CB82">
        <f>INDEX([1]age_tranches_5ans_nb_sex!$1:$1048576,MATCH('SectorStat-Age-Hommes'!$A82,[1]age_tranches_5ans_nb_sex!$A:$A,0),34)/5</f>
        <v>3.1999999998647999</v>
      </c>
      <c r="CC82">
        <f>INDEX([1]age_tranches_5ans_nb_sex!$1:$1048576,MATCH('SectorStat-Age-Hommes'!$A82,[1]age_tranches_5ans_nb_sex!$A:$A,0),34)/5</f>
        <v>3.1999999998647999</v>
      </c>
      <c r="CD82">
        <f>INDEX([1]age_tranches_5ans_nb_sex!$1:$1048576,MATCH('SectorStat-Age-Hommes'!$A82,[1]age_tranches_5ans_nb_sex!$A:$A,0),34)/5</f>
        <v>3.1999999998647999</v>
      </c>
      <c r="CE82">
        <f>INDEX([1]age_tranches_5ans_nb_sex!$1:$1048576,MATCH('SectorStat-Age-Hommes'!$A82,[1]age_tranches_5ans_nb_sex!$A:$A,0),34)/5</f>
        <v>3.1999999998647999</v>
      </c>
      <c r="CF82">
        <f>INDEX([1]age_tranches_5ans_nb_sex!$1:$1048576,MATCH('SectorStat-Age-Hommes'!$A82,[1]age_tranches_5ans_nb_sex!$A:$A,0),36)/5</f>
        <v>1.8000000001104</v>
      </c>
      <c r="CG82">
        <f>INDEX([1]age_tranches_5ans_nb_sex!$1:$1048576,MATCH('SectorStat-Age-Hommes'!$A82,[1]age_tranches_5ans_nb_sex!$A:$A,0),36)/5</f>
        <v>1.8000000001104</v>
      </c>
      <c r="CH82">
        <f>INDEX([1]age_tranches_5ans_nb_sex!$1:$1048576,MATCH('SectorStat-Age-Hommes'!$A82,[1]age_tranches_5ans_nb_sex!$A:$A,0),36)/5</f>
        <v>1.8000000001104</v>
      </c>
      <c r="CI82">
        <f>INDEX([1]age_tranches_5ans_nb_sex!$1:$1048576,MATCH('SectorStat-Age-Hommes'!$A82,[1]age_tranches_5ans_nb_sex!$A:$A,0),36)/5</f>
        <v>1.8000000001104</v>
      </c>
      <c r="CJ82">
        <f>INDEX([1]age_tranches_5ans_nb_sex!$1:$1048576,MATCH('SectorStat-Age-Hommes'!$A82,[1]age_tranches_5ans_nb_sex!$A:$A,0),36)/5</f>
        <v>1.8000000001104</v>
      </c>
      <c r="CK82">
        <f>INDEX([1]age_tranches_5ans_nb_sex!$1:$1048576,MATCH('SectorStat-Age-Hommes'!$A82,[1]age_tranches_5ans_nb_sex!$A:$A,0),38)/5</f>
        <v>1.9999999998816</v>
      </c>
      <c r="CL82">
        <f>INDEX([1]age_tranches_5ans_nb_sex!$1:$1048576,MATCH('SectorStat-Age-Hommes'!$A82,[1]age_tranches_5ans_nb_sex!$A:$A,0),38)/5</f>
        <v>1.9999999998816</v>
      </c>
      <c r="CM82">
        <f>INDEX([1]age_tranches_5ans_nb_sex!$1:$1048576,MATCH('SectorStat-Age-Hommes'!$A82,[1]age_tranches_5ans_nb_sex!$A:$A,0),38)/5</f>
        <v>1.9999999998816</v>
      </c>
      <c r="CN82">
        <f>INDEX([1]age_tranches_5ans_nb_sex!$1:$1048576,MATCH('SectorStat-Age-Hommes'!$A82,[1]age_tranches_5ans_nb_sex!$A:$A,0),38)/5</f>
        <v>1.9999999998816</v>
      </c>
      <c r="CO82">
        <f>INDEX([1]age_tranches_5ans_nb_sex!$1:$1048576,MATCH('SectorStat-Age-Hommes'!$A82,[1]age_tranches_5ans_nb_sex!$A:$A,0),38)/5</f>
        <v>1.9999999998816</v>
      </c>
      <c r="CP82" s="2">
        <f>INDEX([1]age_tranches_5ans_nb_sex!$1:$1048576,MATCH('SectorStat-Age-Hommes'!$A82,[1]age_tranches_5ans_nb_sex!$A:$A,0),40)/5</f>
        <v>0.60000000012720001</v>
      </c>
      <c r="CQ82" s="2">
        <f>INDEX([1]age_tranches_5ans_nb_sex!$1:$1048576,MATCH('SectorStat-Age-Hommes'!$A82,[1]age_tranches_5ans_nb_sex!$A:$A,0),40)/5</f>
        <v>0.60000000012720001</v>
      </c>
      <c r="CR82" s="2">
        <f>INDEX([1]age_tranches_5ans_nb_sex!$1:$1048576,MATCH('SectorStat-Age-Hommes'!$A82,[1]age_tranches_5ans_nb_sex!$A:$A,0),40)/5</f>
        <v>0.60000000012720001</v>
      </c>
      <c r="CS82" s="2">
        <f>INDEX([1]age_tranches_5ans_nb_sex!$1:$1048576,MATCH('SectorStat-Age-Hommes'!$A82,[1]age_tranches_5ans_nb_sex!$A:$A,0),40)/5</f>
        <v>0.60000000012720001</v>
      </c>
      <c r="CT82" s="2">
        <f>INDEX([1]age_tranches_5ans_nb_sex!$1:$1048576,MATCH('SectorStat-Age-Hommes'!$A82,[1]age_tranches_5ans_nb_sex!$A:$A,0),40)/5</f>
        <v>0.60000000012720001</v>
      </c>
      <c r="CZ82" s="3"/>
      <c r="DA82" s="3"/>
      <c r="DB82" s="3"/>
      <c r="DC82" s="3"/>
      <c r="DD82" s="3"/>
    </row>
    <row r="83" spans="1:108" x14ac:dyDescent="0.35">
      <c r="A83" s="1" t="s">
        <v>165</v>
      </c>
      <c r="B83" s="1" t="s">
        <v>166</v>
      </c>
      <c r="C83" t="str">
        <f>INDEX([1]SectorStat!$1:$1048576,MATCH('[1]Distribution ages'!$A83,[1]SectorStat!$B:$B,0),4)</f>
        <v>Auderghem</v>
      </c>
      <c r="D83">
        <f>INDEX([1]age_tranches_5ans_nb_sex!$1:$1048576,MATCH('SectorStat-Age-Hommes'!$A83,[1]age_tranches_5ans_nb_sex!$A:$A,0),4)/5</f>
        <v>6.9999999999596003</v>
      </c>
      <c r="E83">
        <f>INDEX([1]age_tranches_5ans_nb_sex!$1:$1048576,MATCH('SectorStat-Age-Hommes'!$A83,[1]age_tranches_5ans_nb_sex!$A:$A,0),4)/5</f>
        <v>6.9999999999596003</v>
      </c>
      <c r="F83">
        <f>INDEX([1]age_tranches_5ans_nb_sex!$1:$1048576,MATCH('SectorStat-Age-Hommes'!$A83,[1]age_tranches_5ans_nb_sex!$A:$A,0),4)/5</f>
        <v>6.9999999999596003</v>
      </c>
      <c r="G83">
        <f>INDEX([1]age_tranches_5ans_nb_sex!$1:$1048576,MATCH('SectorStat-Age-Hommes'!$A83,[1]age_tranches_5ans_nb_sex!$A:$A,0),4)/5</f>
        <v>6.9999999999596003</v>
      </c>
      <c r="H83">
        <f>INDEX([1]age_tranches_5ans_nb_sex!$1:$1048576,MATCH('SectorStat-Age-Hommes'!$A83,[1]age_tranches_5ans_nb_sex!$A:$A,0),4)/5</f>
        <v>6.9999999999596003</v>
      </c>
      <c r="I83">
        <f>INDEX([1]age_tranches_5ans_nb_sex!$1:$1048576,MATCH('SectorStat-Age-Hommes'!$A83,[1]age_tranches_5ans_nb_sex!$A:$A,0),6)/5</f>
        <v>9.9999999998608011</v>
      </c>
      <c r="J83">
        <f>INDEX([1]age_tranches_5ans_nb_sex!$1:$1048576,MATCH('SectorStat-Age-Hommes'!$A83,[1]age_tranches_5ans_nb_sex!$A:$A,0),6)/5</f>
        <v>9.9999999998608011</v>
      </c>
      <c r="K83">
        <f>INDEX([1]age_tranches_5ans_nb_sex!$1:$1048576,MATCH('SectorStat-Age-Hommes'!$A83,[1]age_tranches_5ans_nb_sex!$A:$A,0),6)/5</f>
        <v>9.9999999998608011</v>
      </c>
      <c r="L83">
        <f>INDEX([1]age_tranches_5ans_nb_sex!$1:$1048576,MATCH('SectorStat-Age-Hommes'!$A83,[1]age_tranches_5ans_nb_sex!$A:$A,0),6)/5</f>
        <v>9.9999999998608011</v>
      </c>
      <c r="M83">
        <f>INDEX([1]age_tranches_5ans_nb_sex!$1:$1048576,MATCH('SectorStat-Age-Hommes'!$A83,[1]age_tranches_5ans_nb_sex!$A:$A,0),6)/5</f>
        <v>9.9999999998608011</v>
      </c>
      <c r="N83">
        <f>INDEX([1]age_tranches_5ans_nb_sex!$1:$1048576,MATCH('SectorStat-Age-Hommes'!$A83,[1]age_tranches_5ans_nb_sex!$A:$A,0),8)/5</f>
        <v>8.9999999999888001</v>
      </c>
      <c r="O83">
        <f>INDEX([1]age_tranches_5ans_nb_sex!$1:$1048576,MATCH('SectorStat-Age-Hommes'!$A83,[1]age_tranches_5ans_nb_sex!$A:$A,0),8)/5</f>
        <v>8.9999999999888001</v>
      </c>
      <c r="P83">
        <f>INDEX([1]age_tranches_5ans_nb_sex!$1:$1048576,MATCH('SectorStat-Age-Hommes'!$A83,[1]age_tranches_5ans_nb_sex!$A:$A,0),8)/5</f>
        <v>8.9999999999888001</v>
      </c>
      <c r="Q83">
        <f>INDEX([1]age_tranches_5ans_nb_sex!$1:$1048576,MATCH('SectorStat-Age-Hommes'!$A83,[1]age_tranches_5ans_nb_sex!$A:$A,0),8)/5</f>
        <v>8.9999999999888001</v>
      </c>
      <c r="R83">
        <f>INDEX([1]age_tranches_5ans_nb_sex!$1:$1048576,MATCH('SectorStat-Age-Hommes'!$A83,[1]age_tranches_5ans_nb_sex!$A:$A,0),8)/5</f>
        <v>8.9999999999888001</v>
      </c>
      <c r="S83">
        <f>INDEX([1]age_tranches_5ans_nb_sex!$1:$1048576,MATCH('SectorStat-Age-Hommes'!$A83,[1]age_tranches_5ans_nb_sex!$A:$A,0),10)/5</f>
        <v>6.9999999999596003</v>
      </c>
      <c r="T83">
        <f>INDEX([1]age_tranches_5ans_nb_sex!$1:$1048576,MATCH('SectorStat-Age-Hommes'!$A83,[1]age_tranches_5ans_nb_sex!$A:$A,0),10)/5</f>
        <v>6.9999999999596003</v>
      </c>
      <c r="U83">
        <f>INDEX([1]age_tranches_5ans_nb_sex!$1:$1048576,MATCH('SectorStat-Age-Hommes'!$A83,[1]age_tranches_5ans_nb_sex!$A:$A,0),10)/5</f>
        <v>6.9999999999596003</v>
      </c>
      <c r="V83">
        <f>INDEX([1]age_tranches_5ans_nb_sex!$1:$1048576,MATCH('SectorStat-Age-Hommes'!$A83,[1]age_tranches_5ans_nb_sex!$A:$A,0),10)/5</f>
        <v>6.9999999999596003</v>
      </c>
      <c r="W83">
        <f>INDEX([1]age_tranches_5ans_nb_sex!$1:$1048576,MATCH('SectorStat-Age-Hommes'!$A83,[1]age_tranches_5ans_nb_sex!$A:$A,0),10)/5</f>
        <v>6.9999999999596003</v>
      </c>
      <c r="X83">
        <f>INDEX([1]age_tranches_5ans_nb_sex!$1:$1048576,MATCH('SectorStat-Age-Hommes'!$A83,[1]age_tranches_5ans_nb_sex!$A:$A,0),10)/5</f>
        <v>6.9999999999596003</v>
      </c>
      <c r="Y83">
        <f>INDEX([1]age_tranches_5ans_nb_sex!$1:$1048576,MATCH('SectorStat-Age-Hommes'!$A83,[1]age_tranches_5ans_nb_sex!$A:$A,0),12)/5</f>
        <v>8.6000000000399996</v>
      </c>
      <c r="Z83">
        <f>INDEX([1]age_tranches_5ans_nb_sex!$1:$1048576,MATCH('SectorStat-Age-Hommes'!$A83,[1]age_tranches_5ans_nb_sex!$A:$A,0),12)/5</f>
        <v>8.6000000000399996</v>
      </c>
      <c r="AA83">
        <f>INDEX([1]age_tranches_5ans_nb_sex!$1:$1048576,MATCH('SectorStat-Age-Hommes'!$A83,[1]age_tranches_5ans_nb_sex!$A:$A,0),12)/5</f>
        <v>8.6000000000399996</v>
      </c>
      <c r="AB83">
        <f>INDEX([1]age_tranches_5ans_nb_sex!$1:$1048576,MATCH('SectorStat-Age-Hommes'!$A83,[1]age_tranches_5ans_nb_sex!$A:$A,0),12)/5</f>
        <v>8.6000000000399996</v>
      </c>
      <c r="AC83">
        <f>INDEX([1]age_tranches_5ans_nb_sex!$1:$1048576,MATCH('SectorStat-Age-Hommes'!$A83,[1]age_tranches_5ans_nb_sex!$A:$A,0),14)/5</f>
        <v>12.199999999864399</v>
      </c>
      <c r="AD83">
        <f>INDEX([1]age_tranches_5ans_nb_sex!$1:$1048576,MATCH('SectorStat-Age-Hommes'!$A83,[1]age_tranches_5ans_nb_sex!$A:$A,0),14)/5</f>
        <v>12.199999999864399</v>
      </c>
      <c r="AE83">
        <f>INDEX([1]age_tranches_5ans_nb_sex!$1:$1048576,MATCH('SectorStat-Age-Hommes'!$A83,[1]age_tranches_5ans_nb_sex!$A:$A,0),14)/5</f>
        <v>12.199999999864399</v>
      </c>
      <c r="AF83">
        <f>INDEX([1]age_tranches_5ans_nb_sex!$1:$1048576,MATCH('SectorStat-Age-Hommes'!$A83,[1]age_tranches_5ans_nb_sex!$A:$A,0),14)/5</f>
        <v>12.199999999864399</v>
      </c>
      <c r="AG83">
        <f>INDEX([1]age_tranches_5ans_nb_sex!$1:$1048576,MATCH('SectorStat-Age-Hommes'!$A83,[1]age_tranches_5ans_nb_sex!$A:$A,0),14)/5</f>
        <v>12.199999999864399</v>
      </c>
      <c r="AH83">
        <f>INDEX([1]age_tranches_5ans_nb_sex!$1:$1048576,MATCH('SectorStat-Age-Hommes'!$A83,[1]age_tranches_5ans_nb_sex!$A:$A,0),16)/5</f>
        <v>9.7999999998863991</v>
      </c>
      <c r="AI83">
        <f>INDEX([1]age_tranches_5ans_nb_sex!$1:$1048576,MATCH('SectorStat-Age-Hommes'!$A83,[1]age_tranches_5ans_nb_sex!$A:$A,0),16)/5</f>
        <v>9.7999999998863991</v>
      </c>
      <c r="AJ83">
        <f>INDEX([1]age_tranches_5ans_nb_sex!$1:$1048576,MATCH('SectorStat-Age-Hommes'!$A83,[1]age_tranches_5ans_nb_sex!$A:$A,0),16)/5</f>
        <v>9.7999999998863991</v>
      </c>
      <c r="AK83">
        <f>INDEX([1]age_tranches_5ans_nb_sex!$1:$1048576,MATCH('SectorStat-Age-Hommes'!$A83,[1]age_tranches_5ans_nb_sex!$A:$A,0),16)/5</f>
        <v>9.7999999998863991</v>
      </c>
      <c r="AL83">
        <f>INDEX([1]age_tranches_5ans_nb_sex!$1:$1048576,MATCH('SectorStat-Age-Hommes'!$A83,[1]age_tranches_5ans_nb_sex!$A:$A,0),16)/5</f>
        <v>9.7999999998863991</v>
      </c>
      <c r="AM83">
        <f>INDEX([1]age_tranches_5ans_nb_sex!$1:$1048576,MATCH('SectorStat-Age-Hommes'!$A83,[1]age_tranches_5ans_nb_sex!$A:$A,0),18)/5</f>
        <v>12.199999999864399</v>
      </c>
      <c r="AN83">
        <f>INDEX([1]age_tranches_5ans_nb_sex!$1:$1048576,MATCH('SectorStat-Age-Hommes'!$A83,[1]age_tranches_5ans_nb_sex!$A:$A,0),18)/5</f>
        <v>12.199999999864399</v>
      </c>
      <c r="AO83">
        <f>INDEX([1]age_tranches_5ans_nb_sex!$1:$1048576,MATCH('SectorStat-Age-Hommes'!$A83,[1]age_tranches_5ans_nb_sex!$A:$A,0),18)/5</f>
        <v>12.199999999864399</v>
      </c>
      <c r="AP83">
        <f>INDEX([1]age_tranches_5ans_nb_sex!$1:$1048576,MATCH('SectorStat-Age-Hommes'!$A83,[1]age_tranches_5ans_nb_sex!$A:$A,0),18)/5</f>
        <v>12.199999999864399</v>
      </c>
      <c r="AQ83">
        <f>INDEX([1]age_tranches_5ans_nb_sex!$1:$1048576,MATCH('SectorStat-Age-Hommes'!$A83,[1]age_tranches_5ans_nb_sex!$A:$A,0),18)/5</f>
        <v>12.199999999864399</v>
      </c>
      <c r="AR83">
        <f>INDEX([1]age_tranches_5ans_nb_sex!$1:$1048576,MATCH('SectorStat-Age-Hommes'!$A83,[1]age_tranches_5ans_nb_sex!$A:$A,0),20)/5</f>
        <v>12.400000000123999</v>
      </c>
      <c r="AS83">
        <f>INDEX([1]age_tranches_5ans_nb_sex!$1:$1048576,MATCH('SectorStat-Age-Hommes'!$A83,[1]age_tranches_5ans_nb_sex!$A:$A,0),20)/5</f>
        <v>12.400000000123999</v>
      </c>
      <c r="AT83">
        <f>INDEX([1]age_tranches_5ans_nb_sex!$1:$1048576,MATCH('SectorStat-Age-Hommes'!$A83,[1]age_tranches_5ans_nb_sex!$A:$A,0),20)/5</f>
        <v>12.400000000123999</v>
      </c>
      <c r="AU83">
        <f>INDEX([1]age_tranches_5ans_nb_sex!$1:$1048576,MATCH('SectorStat-Age-Hommes'!$A83,[1]age_tranches_5ans_nb_sex!$A:$A,0),20)/5</f>
        <v>12.400000000123999</v>
      </c>
      <c r="AV83">
        <f>INDEX([1]age_tranches_5ans_nb_sex!$1:$1048576,MATCH('SectorStat-Age-Hommes'!$A83,[1]age_tranches_5ans_nb_sex!$A:$A,0),20)/5</f>
        <v>12.400000000123999</v>
      </c>
      <c r="AW83">
        <f>INDEX([1]age_tranches_5ans_nb_sex!$1:$1048576,MATCH('SectorStat-Age-Hommes'!$A83,[1]age_tranches_5ans_nb_sex!$A:$A,0),22)/5</f>
        <v>8.4000000000655994</v>
      </c>
      <c r="AX83">
        <f>INDEX([1]age_tranches_5ans_nb_sex!$1:$1048576,MATCH('SectorStat-Age-Hommes'!$A83,[1]age_tranches_5ans_nb_sex!$A:$A,0),22)/5</f>
        <v>8.4000000000655994</v>
      </c>
      <c r="AY83">
        <f>INDEX([1]age_tranches_5ans_nb_sex!$1:$1048576,MATCH('SectorStat-Age-Hommes'!$A83,[1]age_tranches_5ans_nb_sex!$A:$A,0),22)/5</f>
        <v>8.4000000000655994</v>
      </c>
      <c r="AZ83">
        <f>INDEX([1]age_tranches_5ans_nb_sex!$1:$1048576,MATCH('SectorStat-Age-Hommes'!$A83,[1]age_tranches_5ans_nb_sex!$A:$A,0),22)/5</f>
        <v>8.4000000000655994</v>
      </c>
      <c r="BA83">
        <f>INDEX([1]age_tranches_5ans_nb_sex!$1:$1048576,MATCH('SectorStat-Age-Hommes'!$A83,[1]age_tranches_5ans_nb_sex!$A:$A,0),22)/5</f>
        <v>8.4000000000655994</v>
      </c>
      <c r="BB83">
        <f>INDEX([1]age_tranches_5ans_nb_sex!$1:$1048576,MATCH('SectorStat-Age-Hommes'!$A83,[1]age_tranches_5ans_nb_sex!$A:$A,0),24)/5</f>
        <v>9.1999999999632003</v>
      </c>
      <c r="BC83">
        <f>INDEX([1]age_tranches_5ans_nb_sex!$1:$1048576,MATCH('SectorStat-Age-Hommes'!$A83,[1]age_tranches_5ans_nb_sex!$A:$A,0),24)/5</f>
        <v>9.1999999999632003</v>
      </c>
      <c r="BD83">
        <f>INDEX([1]age_tranches_5ans_nb_sex!$1:$1048576,MATCH('SectorStat-Age-Hommes'!$A83,[1]age_tranches_5ans_nb_sex!$A:$A,0),24)/5</f>
        <v>9.1999999999632003</v>
      </c>
      <c r="BE83">
        <f>INDEX([1]age_tranches_5ans_nb_sex!$1:$1048576,MATCH('SectorStat-Age-Hommes'!$A83,[1]age_tranches_5ans_nb_sex!$A:$A,0),24)/5</f>
        <v>9.1999999999632003</v>
      </c>
      <c r="BF83">
        <f>INDEX([1]age_tranches_5ans_nb_sex!$1:$1048576,MATCH('SectorStat-Age-Hommes'!$A83,[1]age_tranches_5ans_nb_sex!$A:$A,0),24)/5</f>
        <v>9.1999999999632003</v>
      </c>
      <c r="BG83">
        <f>INDEX([1]age_tranches_5ans_nb_sex!$1:$1048576,MATCH('SectorStat-Age-Hommes'!$A83,[1]age_tranches_5ans_nb_sex!$A:$A,0),26)/5</f>
        <v>7.5999999998828001</v>
      </c>
      <c r="BH83">
        <f>INDEX([1]age_tranches_5ans_nb_sex!$1:$1048576,MATCH('SectorStat-Age-Hommes'!$A83,[1]age_tranches_5ans_nb_sex!$A:$A,0),26)/5</f>
        <v>7.5999999998828001</v>
      </c>
      <c r="BI83">
        <f>INDEX([1]age_tranches_5ans_nb_sex!$1:$1048576,MATCH('SectorStat-Age-Hommes'!$A83,[1]age_tranches_5ans_nb_sex!$A:$A,0),26)/5</f>
        <v>7.5999999998828001</v>
      </c>
      <c r="BJ83">
        <f>INDEX([1]age_tranches_5ans_nb_sex!$1:$1048576,MATCH('SectorStat-Age-Hommes'!$A83,[1]age_tranches_5ans_nb_sex!$A:$A,0),26)/5</f>
        <v>7.5999999998828001</v>
      </c>
      <c r="BK83">
        <f>INDEX([1]age_tranches_5ans_nb_sex!$1:$1048576,MATCH('SectorStat-Age-Hommes'!$A83,[1]age_tranches_5ans_nb_sex!$A:$A,0),26)/5</f>
        <v>7.5999999998828001</v>
      </c>
      <c r="BL83">
        <f>INDEX([1]age_tranches_5ans_nb_sex!$1:$1048576,MATCH('SectorStat-Age-Hommes'!$A83,[1]age_tranches_5ans_nb_sex!$A:$A,0),28)/5</f>
        <v>6.4000000000363997</v>
      </c>
      <c r="BM83">
        <f>INDEX([1]age_tranches_5ans_nb_sex!$1:$1048576,MATCH('SectorStat-Age-Hommes'!$A83,[1]age_tranches_5ans_nb_sex!$A:$A,0),28)/5</f>
        <v>6.4000000000363997</v>
      </c>
      <c r="BN83">
        <f>INDEX([1]age_tranches_5ans_nb_sex!$1:$1048576,MATCH('SectorStat-Age-Hommes'!$A83,[1]age_tranches_5ans_nb_sex!$A:$A,0),28)/5</f>
        <v>6.4000000000363997</v>
      </c>
      <c r="BO83">
        <f>INDEX([1]age_tranches_5ans_nb_sex!$1:$1048576,MATCH('SectorStat-Age-Hommes'!$A83,[1]age_tranches_5ans_nb_sex!$A:$A,0),28)/5</f>
        <v>6.4000000000363997</v>
      </c>
      <c r="BP83">
        <f>INDEX([1]age_tranches_5ans_nb_sex!$1:$1048576,MATCH('SectorStat-Age-Hommes'!$A83,[1]age_tranches_5ans_nb_sex!$A:$A,0),28)/5</f>
        <v>6.4000000000363997</v>
      </c>
      <c r="BQ83">
        <f>INDEX([1]age_tranches_5ans_nb_sex!$1:$1048576,MATCH('SectorStat-Age-Hommes'!$A83,[1]age_tranches_5ans_nb_sex!$A:$A,0),30)/5</f>
        <v>6.799999999985201</v>
      </c>
      <c r="BR83">
        <f>INDEX([1]age_tranches_5ans_nb_sex!$1:$1048576,MATCH('SectorStat-Age-Hommes'!$A83,[1]age_tranches_5ans_nb_sex!$A:$A,0),30)/5</f>
        <v>6.799999999985201</v>
      </c>
      <c r="BS83">
        <f>INDEX([1]age_tranches_5ans_nb_sex!$1:$1048576,MATCH('SectorStat-Age-Hommes'!$A83,[1]age_tranches_5ans_nb_sex!$A:$A,0),30)/5</f>
        <v>6.799999999985201</v>
      </c>
      <c r="BT83">
        <f>INDEX([1]age_tranches_5ans_nb_sex!$1:$1048576,MATCH('SectorStat-Age-Hommes'!$A83,[1]age_tranches_5ans_nb_sex!$A:$A,0),30)/5</f>
        <v>6.799999999985201</v>
      </c>
      <c r="BU83">
        <f>INDEX([1]age_tranches_5ans_nb_sex!$1:$1048576,MATCH('SectorStat-Age-Hommes'!$A83,[1]age_tranches_5ans_nb_sex!$A:$A,0),30)/5</f>
        <v>6.799999999985201</v>
      </c>
      <c r="BV83">
        <f>INDEX([1]age_tranches_5ans_nb_sex!$1:$1048576,MATCH('SectorStat-Age-Hommes'!$A83,[1]age_tranches_5ans_nb_sex!$A:$A,0),32)/5</f>
        <v>3.8000000000840002</v>
      </c>
      <c r="BW83">
        <f>INDEX([1]age_tranches_5ans_nb_sex!$1:$1048576,MATCH('SectorStat-Age-Hommes'!$A83,[1]age_tranches_5ans_nb_sex!$A:$A,0),32)/5</f>
        <v>3.8000000000840002</v>
      </c>
      <c r="BX83">
        <f>INDEX([1]age_tranches_5ans_nb_sex!$1:$1048576,MATCH('SectorStat-Age-Hommes'!$A83,[1]age_tranches_5ans_nb_sex!$A:$A,0),32)/5</f>
        <v>3.8000000000840002</v>
      </c>
      <c r="BY83">
        <f>INDEX([1]age_tranches_5ans_nb_sex!$1:$1048576,MATCH('SectorStat-Age-Hommes'!$A83,[1]age_tranches_5ans_nb_sex!$A:$A,0),32)/5</f>
        <v>3.8000000000840002</v>
      </c>
      <c r="BZ83">
        <f>INDEX([1]age_tranches_5ans_nb_sex!$1:$1048576,MATCH('SectorStat-Age-Hommes'!$A83,[1]age_tranches_5ans_nb_sex!$A:$A,0),32)/5</f>
        <v>3.8000000000840002</v>
      </c>
      <c r="CA83">
        <f>INDEX([1]age_tranches_5ans_nb_sex!$1:$1048576,MATCH('SectorStat-Age-Hommes'!$A83,[1]age_tranches_5ans_nb_sex!$A:$A,0),34)/5</f>
        <v>2.3999999999780002</v>
      </c>
      <c r="CB83">
        <f>INDEX([1]age_tranches_5ans_nb_sex!$1:$1048576,MATCH('SectorStat-Age-Hommes'!$A83,[1]age_tranches_5ans_nb_sex!$A:$A,0),34)/5</f>
        <v>2.3999999999780002</v>
      </c>
      <c r="CC83">
        <f>INDEX([1]age_tranches_5ans_nb_sex!$1:$1048576,MATCH('SectorStat-Age-Hommes'!$A83,[1]age_tranches_5ans_nb_sex!$A:$A,0),34)/5</f>
        <v>2.3999999999780002</v>
      </c>
      <c r="CD83">
        <f>INDEX([1]age_tranches_5ans_nb_sex!$1:$1048576,MATCH('SectorStat-Age-Hommes'!$A83,[1]age_tranches_5ans_nb_sex!$A:$A,0),34)/5</f>
        <v>2.3999999999780002</v>
      </c>
      <c r="CE83">
        <f>INDEX([1]age_tranches_5ans_nb_sex!$1:$1048576,MATCH('SectorStat-Age-Hommes'!$A83,[1]age_tranches_5ans_nb_sex!$A:$A,0),34)/5</f>
        <v>2.3999999999780002</v>
      </c>
      <c r="CF83">
        <f>INDEX([1]age_tranches_5ans_nb_sex!$1:$1048576,MATCH('SectorStat-Age-Hommes'!$A83,[1]age_tranches_5ans_nb_sex!$A:$A,0),36)/5</f>
        <v>2.3999999999780002</v>
      </c>
      <c r="CG83">
        <f>INDEX([1]age_tranches_5ans_nb_sex!$1:$1048576,MATCH('SectorStat-Age-Hommes'!$A83,[1]age_tranches_5ans_nb_sex!$A:$A,0),36)/5</f>
        <v>2.3999999999780002</v>
      </c>
      <c r="CH83">
        <f>INDEX([1]age_tranches_5ans_nb_sex!$1:$1048576,MATCH('SectorStat-Age-Hommes'!$A83,[1]age_tranches_5ans_nb_sex!$A:$A,0),36)/5</f>
        <v>2.3999999999780002</v>
      </c>
      <c r="CI83">
        <f>INDEX([1]age_tranches_5ans_nb_sex!$1:$1048576,MATCH('SectorStat-Age-Hommes'!$A83,[1]age_tranches_5ans_nb_sex!$A:$A,0),36)/5</f>
        <v>2.3999999999780002</v>
      </c>
      <c r="CJ83">
        <f>INDEX([1]age_tranches_5ans_nb_sex!$1:$1048576,MATCH('SectorStat-Age-Hommes'!$A83,[1]age_tranches_5ans_nb_sex!$A:$A,0),36)/5</f>
        <v>2.3999999999780002</v>
      </c>
      <c r="CK83">
        <f>INDEX([1]age_tranches_5ans_nb_sex!$1:$1048576,MATCH('SectorStat-Age-Hommes'!$A83,[1]age_tranches_5ans_nb_sex!$A:$A,0),38)/5</f>
        <v>1.2000000001316</v>
      </c>
      <c r="CL83">
        <f>INDEX([1]age_tranches_5ans_nb_sex!$1:$1048576,MATCH('SectorStat-Age-Hommes'!$A83,[1]age_tranches_5ans_nb_sex!$A:$A,0),38)/5</f>
        <v>1.2000000001316</v>
      </c>
      <c r="CM83">
        <f>INDEX([1]age_tranches_5ans_nb_sex!$1:$1048576,MATCH('SectorStat-Age-Hommes'!$A83,[1]age_tranches_5ans_nb_sex!$A:$A,0),38)/5</f>
        <v>1.2000000001316</v>
      </c>
      <c r="CN83">
        <f>INDEX([1]age_tranches_5ans_nb_sex!$1:$1048576,MATCH('SectorStat-Age-Hommes'!$A83,[1]age_tranches_5ans_nb_sex!$A:$A,0),38)/5</f>
        <v>1.2000000001316</v>
      </c>
      <c r="CO83">
        <f>INDEX([1]age_tranches_5ans_nb_sex!$1:$1048576,MATCH('SectorStat-Age-Hommes'!$A83,[1]age_tranches_5ans_nb_sex!$A:$A,0),38)/5</f>
        <v>1.2000000001316</v>
      </c>
      <c r="CP83" s="2">
        <f>INDEX([1]age_tranches_5ans_nb_sex!$1:$1048576,MATCH('SectorStat-Age-Hommes'!$A83,[1]age_tranches_5ans_nb_sex!$A:$A,0),40)/5</f>
        <v>0.19999999997439999</v>
      </c>
      <c r="CQ83" s="2">
        <f>INDEX([1]age_tranches_5ans_nb_sex!$1:$1048576,MATCH('SectorStat-Age-Hommes'!$A83,[1]age_tranches_5ans_nb_sex!$A:$A,0),40)/5</f>
        <v>0.19999999997439999</v>
      </c>
      <c r="CR83" s="2">
        <f>INDEX([1]age_tranches_5ans_nb_sex!$1:$1048576,MATCH('SectorStat-Age-Hommes'!$A83,[1]age_tranches_5ans_nb_sex!$A:$A,0),40)/5</f>
        <v>0.19999999997439999</v>
      </c>
      <c r="CS83" s="2">
        <f>INDEX([1]age_tranches_5ans_nb_sex!$1:$1048576,MATCH('SectorStat-Age-Hommes'!$A83,[1]age_tranches_5ans_nb_sex!$A:$A,0),40)/5</f>
        <v>0.19999999997439999</v>
      </c>
      <c r="CT83" s="2">
        <f>INDEX([1]age_tranches_5ans_nb_sex!$1:$1048576,MATCH('SectorStat-Age-Hommes'!$A83,[1]age_tranches_5ans_nb_sex!$A:$A,0),40)/5</f>
        <v>0.19999999997439999</v>
      </c>
      <c r="CZ83" s="3"/>
      <c r="DA83" s="3"/>
      <c r="DB83" s="3"/>
      <c r="DC83" s="3"/>
      <c r="DD83" s="3"/>
    </row>
    <row r="84" spans="1:108" x14ac:dyDescent="0.35">
      <c r="A84" s="1" t="s">
        <v>167</v>
      </c>
      <c r="B84" s="1" t="s">
        <v>168</v>
      </c>
      <c r="C84" t="str">
        <f>INDEX([1]SectorStat!$1:$1048576,MATCH('[1]Distribution ages'!$A84,[1]SectorStat!$B:$B,0),4)</f>
        <v>Auderghem</v>
      </c>
      <c r="D84">
        <f>INDEX([1]age_tranches_5ans_nb_sex!$1:$1048576,MATCH('SectorStat-Age-Hommes'!$A84,[1]age_tranches_5ans_nb_sex!$A:$A,0),4)/5</f>
        <v>3.1999999999547994</v>
      </c>
      <c r="E84">
        <f>INDEX([1]age_tranches_5ans_nb_sex!$1:$1048576,MATCH('SectorStat-Age-Hommes'!$A84,[1]age_tranches_5ans_nb_sex!$A:$A,0),4)/5</f>
        <v>3.1999999999547994</v>
      </c>
      <c r="F84">
        <f>INDEX([1]age_tranches_5ans_nb_sex!$1:$1048576,MATCH('SectorStat-Age-Hommes'!$A84,[1]age_tranches_5ans_nb_sex!$A:$A,0),4)/5</f>
        <v>3.1999999999547994</v>
      </c>
      <c r="G84">
        <f>INDEX([1]age_tranches_5ans_nb_sex!$1:$1048576,MATCH('SectorStat-Age-Hommes'!$A84,[1]age_tranches_5ans_nb_sex!$A:$A,0),4)/5</f>
        <v>3.1999999999547994</v>
      </c>
      <c r="H84">
        <f>INDEX([1]age_tranches_5ans_nb_sex!$1:$1048576,MATCH('SectorStat-Age-Hommes'!$A84,[1]age_tranches_5ans_nb_sex!$A:$A,0),4)/5</f>
        <v>3.1999999999547994</v>
      </c>
      <c r="I84">
        <f>INDEX([1]age_tranches_5ans_nb_sex!$1:$1048576,MATCH('SectorStat-Age-Hommes'!$A84,[1]age_tranches_5ans_nb_sex!$A:$A,0),6)/5</f>
        <v>5.1999999999864004</v>
      </c>
      <c r="J84">
        <f>INDEX([1]age_tranches_5ans_nb_sex!$1:$1048576,MATCH('SectorStat-Age-Hommes'!$A84,[1]age_tranches_5ans_nb_sex!$A:$A,0),6)/5</f>
        <v>5.1999999999864004</v>
      </c>
      <c r="K84">
        <f>INDEX([1]age_tranches_5ans_nb_sex!$1:$1048576,MATCH('SectorStat-Age-Hommes'!$A84,[1]age_tranches_5ans_nb_sex!$A:$A,0),6)/5</f>
        <v>5.1999999999864004</v>
      </c>
      <c r="L84">
        <f>INDEX([1]age_tranches_5ans_nb_sex!$1:$1048576,MATCH('SectorStat-Age-Hommes'!$A84,[1]age_tranches_5ans_nb_sex!$A:$A,0),6)/5</f>
        <v>5.1999999999864004</v>
      </c>
      <c r="M84">
        <f>INDEX([1]age_tranches_5ans_nb_sex!$1:$1048576,MATCH('SectorStat-Age-Hommes'!$A84,[1]age_tranches_5ans_nb_sex!$A:$A,0),6)/5</f>
        <v>5.1999999999864004</v>
      </c>
      <c r="N84">
        <f>INDEX([1]age_tranches_5ans_nb_sex!$1:$1048576,MATCH('SectorStat-Age-Hommes'!$A84,[1]age_tranches_5ans_nb_sex!$A:$A,0),8)/5</f>
        <v>5.1999999999864004</v>
      </c>
      <c r="O84">
        <f>INDEX([1]age_tranches_5ans_nb_sex!$1:$1048576,MATCH('SectorStat-Age-Hommes'!$A84,[1]age_tranches_5ans_nb_sex!$A:$A,0),8)/5</f>
        <v>5.1999999999864004</v>
      </c>
      <c r="P84">
        <f>INDEX([1]age_tranches_5ans_nb_sex!$1:$1048576,MATCH('SectorStat-Age-Hommes'!$A84,[1]age_tranches_5ans_nb_sex!$A:$A,0),8)/5</f>
        <v>5.1999999999864004</v>
      </c>
      <c r="Q84">
        <f>INDEX([1]age_tranches_5ans_nb_sex!$1:$1048576,MATCH('SectorStat-Age-Hommes'!$A84,[1]age_tranches_5ans_nb_sex!$A:$A,0),8)/5</f>
        <v>5.1999999999864004</v>
      </c>
      <c r="R84">
        <f>INDEX([1]age_tranches_5ans_nb_sex!$1:$1048576,MATCH('SectorStat-Age-Hommes'!$A84,[1]age_tranches_5ans_nb_sex!$A:$A,0),8)/5</f>
        <v>5.1999999999864004</v>
      </c>
      <c r="S84">
        <f>INDEX([1]age_tranches_5ans_nb_sex!$1:$1048576,MATCH('SectorStat-Age-Hommes'!$A84,[1]age_tranches_5ans_nb_sex!$A:$A,0),10)/5</f>
        <v>4.4000000000376005</v>
      </c>
      <c r="T84">
        <f>INDEX([1]age_tranches_5ans_nb_sex!$1:$1048576,MATCH('SectorStat-Age-Hommes'!$A84,[1]age_tranches_5ans_nb_sex!$A:$A,0),10)/5</f>
        <v>4.4000000000376005</v>
      </c>
      <c r="U84">
        <f>INDEX([1]age_tranches_5ans_nb_sex!$1:$1048576,MATCH('SectorStat-Age-Hommes'!$A84,[1]age_tranches_5ans_nb_sex!$A:$A,0),10)/5</f>
        <v>4.4000000000376005</v>
      </c>
      <c r="V84">
        <f>INDEX([1]age_tranches_5ans_nb_sex!$1:$1048576,MATCH('SectorStat-Age-Hommes'!$A84,[1]age_tranches_5ans_nb_sex!$A:$A,0),10)/5</f>
        <v>4.4000000000376005</v>
      </c>
      <c r="W84">
        <f>INDEX([1]age_tranches_5ans_nb_sex!$1:$1048576,MATCH('SectorStat-Age-Hommes'!$A84,[1]age_tranches_5ans_nb_sex!$A:$A,0),10)/5</f>
        <v>4.4000000000376005</v>
      </c>
      <c r="X84">
        <f>INDEX([1]age_tranches_5ans_nb_sex!$1:$1048576,MATCH('SectorStat-Age-Hommes'!$A84,[1]age_tranches_5ans_nb_sex!$A:$A,0),10)/5</f>
        <v>4.4000000000376005</v>
      </c>
      <c r="Y84">
        <f>INDEX([1]age_tranches_5ans_nb_sex!$1:$1048576,MATCH('SectorStat-Age-Hommes'!$A84,[1]age_tranches_5ans_nb_sex!$A:$A,0),12)/5</f>
        <v>5.7999999999480005</v>
      </c>
      <c r="Z84">
        <f>INDEX([1]age_tranches_5ans_nb_sex!$1:$1048576,MATCH('SectorStat-Age-Hommes'!$A84,[1]age_tranches_5ans_nb_sex!$A:$A,0),12)/5</f>
        <v>5.7999999999480005</v>
      </c>
      <c r="AA84">
        <f>INDEX([1]age_tranches_5ans_nb_sex!$1:$1048576,MATCH('SectorStat-Age-Hommes'!$A84,[1]age_tranches_5ans_nb_sex!$A:$A,0),12)/5</f>
        <v>5.7999999999480005</v>
      </c>
      <c r="AB84">
        <f>INDEX([1]age_tranches_5ans_nb_sex!$1:$1048576,MATCH('SectorStat-Age-Hommes'!$A84,[1]age_tranches_5ans_nb_sex!$A:$A,0),12)/5</f>
        <v>5.7999999999480005</v>
      </c>
      <c r="AC84">
        <f>INDEX([1]age_tranches_5ans_nb_sex!$1:$1048576,MATCH('SectorStat-Age-Hommes'!$A84,[1]age_tranches_5ans_nb_sex!$A:$A,0),14)/5</f>
        <v>7.4000000000051998</v>
      </c>
      <c r="AD84">
        <f>INDEX([1]age_tranches_5ans_nb_sex!$1:$1048576,MATCH('SectorStat-Age-Hommes'!$A84,[1]age_tranches_5ans_nb_sex!$A:$A,0),14)/5</f>
        <v>7.4000000000051998</v>
      </c>
      <c r="AE84">
        <f>INDEX([1]age_tranches_5ans_nb_sex!$1:$1048576,MATCH('SectorStat-Age-Hommes'!$A84,[1]age_tranches_5ans_nb_sex!$A:$A,0),14)/5</f>
        <v>7.4000000000051998</v>
      </c>
      <c r="AF84">
        <f>INDEX([1]age_tranches_5ans_nb_sex!$1:$1048576,MATCH('SectorStat-Age-Hommes'!$A84,[1]age_tranches_5ans_nb_sex!$A:$A,0),14)/5</f>
        <v>7.4000000000051998</v>
      </c>
      <c r="AG84">
        <f>INDEX([1]age_tranches_5ans_nb_sex!$1:$1048576,MATCH('SectorStat-Age-Hommes'!$A84,[1]age_tranches_5ans_nb_sex!$A:$A,0),14)/5</f>
        <v>7.4000000000051998</v>
      </c>
      <c r="AH84">
        <f>INDEX([1]age_tranches_5ans_nb_sex!$1:$1048576,MATCH('SectorStat-Age-Hommes'!$A84,[1]age_tranches_5ans_nb_sex!$A:$A,0),16)/5</f>
        <v>4.0000000000632001</v>
      </c>
      <c r="AI84">
        <f>INDEX([1]age_tranches_5ans_nb_sex!$1:$1048576,MATCH('SectorStat-Age-Hommes'!$A84,[1]age_tranches_5ans_nb_sex!$A:$A,0),16)/5</f>
        <v>4.0000000000632001</v>
      </c>
      <c r="AJ84">
        <f>INDEX([1]age_tranches_5ans_nb_sex!$1:$1048576,MATCH('SectorStat-Age-Hommes'!$A84,[1]age_tranches_5ans_nb_sex!$A:$A,0),16)/5</f>
        <v>4.0000000000632001</v>
      </c>
      <c r="AK84">
        <f>INDEX([1]age_tranches_5ans_nb_sex!$1:$1048576,MATCH('SectorStat-Age-Hommes'!$A84,[1]age_tranches_5ans_nb_sex!$A:$A,0),16)/5</f>
        <v>4.0000000000632001</v>
      </c>
      <c r="AL84">
        <f>INDEX([1]age_tranches_5ans_nb_sex!$1:$1048576,MATCH('SectorStat-Age-Hommes'!$A84,[1]age_tranches_5ans_nb_sex!$A:$A,0),16)/5</f>
        <v>4.0000000000632001</v>
      </c>
      <c r="AM84">
        <f>INDEX([1]age_tranches_5ans_nb_sex!$1:$1048576,MATCH('SectorStat-Age-Hommes'!$A84,[1]age_tranches_5ans_nb_sex!$A:$A,0),18)/5</f>
        <v>4.4000000000376005</v>
      </c>
      <c r="AN84">
        <f>INDEX([1]age_tranches_5ans_nb_sex!$1:$1048576,MATCH('SectorStat-Age-Hommes'!$A84,[1]age_tranches_5ans_nb_sex!$A:$A,0),18)/5</f>
        <v>4.4000000000376005</v>
      </c>
      <c r="AO84">
        <f>INDEX([1]age_tranches_5ans_nb_sex!$1:$1048576,MATCH('SectorStat-Age-Hommes'!$A84,[1]age_tranches_5ans_nb_sex!$A:$A,0),18)/5</f>
        <v>4.4000000000376005</v>
      </c>
      <c r="AP84">
        <f>INDEX([1]age_tranches_5ans_nb_sex!$1:$1048576,MATCH('SectorStat-Age-Hommes'!$A84,[1]age_tranches_5ans_nb_sex!$A:$A,0),18)/5</f>
        <v>4.4000000000376005</v>
      </c>
      <c r="AQ84">
        <f>INDEX([1]age_tranches_5ans_nb_sex!$1:$1048576,MATCH('SectorStat-Age-Hommes'!$A84,[1]age_tranches_5ans_nb_sex!$A:$A,0),18)/5</f>
        <v>4.4000000000376005</v>
      </c>
      <c r="AR84">
        <f>INDEX([1]age_tranches_5ans_nb_sex!$1:$1048576,MATCH('SectorStat-Age-Hommes'!$A84,[1]age_tranches_5ans_nb_sex!$A:$A,0),20)/5</f>
        <v>5.7999999999480005</v>
      </c>
      <c r="AS84">
        <f>INDEX([1]age_tranches_5ans_nb_sex!$1:$1048576,MATCH('SectorStat-Age-Hommes'!$A84,[1]age_tranches_5ans_nb_sex!$A:$A,0),20)/5</f>
        <v>5.7999999999480005</v>
      </c>
      <c r="AT84">
        <f>INDEX([1]age_tranches_5ans_nb_sex!$1:$1048576,MATCH('SectorStat-Age-Hommes'!$A84,[1]age_tranches_5ans_nb_sex!$A:$A,0),20)/5</f>
        <v>5.7999999999480005</v>
      </c>
      <c r="AU84">
        <f>INDEX([1]age_tranches_5ans_nb_sex!$1:$1048576,MATCH('SectorStat-Age-Hommes'!$A84,[1]age_tranches_5ans_nb_sex!$A:$A,0),20)/5</f>
        <v>5.7999999999480005</v>
      </c>
      <c r="AV84">
        <f>INDEX([1]age_tranches_5ans_nb_sex!$1:$1048576,MATCH('SectorStat-Age-Hommes'!$A84,[1]age_tranches_5ans_nb_sex!$A:$A,0),20)/5</f>
        <v>5.7999999999480005</v>
      </c>
      <c r="AW84">
        <f>INDEX([1]age_tranches_5ans_nb_sex!$1:$1048576,MATCH('SectorStat-Age-Hommes'!$A84,[1]age_tranches_5ans_nb_sex!$A:$A,0),22)/5</f>
        <v>4.4000000000376005</v>
      </c>
      <c r="AX84">
        <f>INDEX([1]age_tranches_5ans_nb_sex!$1:$1048576,MATCH('SectorStat-Age-Hommes'!$A84,[1]age_tranches_5ans_nb_sex!$A:$A,0),22)/5</f>
        <v>4.4000000000376005</v>
      </c>
      <c r="AY84">
        <f>INDEX([1]age_tranches_5ans_nb_sex!$1:$1048576,MATCH('SectorStat-Age-Hommes'!$A84,[1]age_tranches_5ans_nb_sex!$A:$A,0),22)/5</f>
        <v>4.4000000000376005</v>
      </c>
      <c r="AZ84">
        <f>INDEX([1]age_tranches_5ans_nb_sex!$1:$1048576,MATCH('SectorStat-Age-Hommes'!$A84,[1]age_tranches_5ans_nb_sex!$A:$A,0),22)/5</f>
        <v>4.4000000000376005</v>
      </c>
      <c r="BA84">
        <f>INDEX([1]age_tranches_5ans_nb_sex!$1:$1048576,MATCH('SectorStat-Age-Hommes'!$A84,[1]age_tranches_5ans_nb_sex!$A:$A,0),22)/5</f>
        <v>4.4000000000376005</v>
      </c>
      <c r="BB84">
        <f>INDEX([1]age_tranches_5ans_nb_sex!$1:$1048576,MATCH('SectorStat-Age-Hommes'!$A84,[1]age_tranches_5ans_nb_sex!$A:$A,0),24)/5</f>
        <v>4.800000000012</v>
      </c>
      <c r="BC84">
        <f>INDEX([1]age_tranches_5ans_nb_sex!$1:$1048576,MATCH('SectorStat-Age-Hommes'!$A84,[1]age_tranches_5ans_nb_sex!$A:$A,0),24)/5</f>
        <v>4.800000000012</v>
      </c>
      <c r="BD84">
        <f>INDEX([1]age_tranches_5ans_nb_sex!$1:$1048576,MATCH('SectorStat-Age-Hommes'!$A84,[1]age_tranches_5ans_nb_sex!$A:$A,0),24)/5</f>
        <v>4.800000000012</v>
      </c>
      <c r="BE84">
        <f>INDEX([1]age_tranches_5ans_nb_sex!$1:$1048576,MATCH('SectorStat-Age-Hommes'!$A84,[1]age_tranches_5ans_nb_sex!$A:$A,0),24)/5</f>
        <v>4.800000000012</v>
      </c>
      <c r="BF84">
        <f>INDEX([1]age_tranches_5ans_nb_sex!$1:$1048576,MATCH('SectorStat-Age-Hommes'!$A84,[1]age_tranches_5ans_nb_sex!$A:$A,0),24)/5</f>
        <v>4.800000000012</v>
      </c>
      <c r="BG84">
        <f>INDEX([1]age_tranches_5ans_nb_sex!$1:$1048576,MATCH('SectorStat-Age-Hommes'!$A84,[1]age_tranches_5ans_nb_sex!$A:$A,0),26)/5</f>
        <v>4.0000000000632001</v>
      </c>
      <c r="BH84">
        <f>INDEX([1]age_tranches_5ans_nb_sex!$1:$1048576,MATCH('SectorStat-Age-Hommes'!$A84,[1]age_tranches_5ans_nb_sex!$A:$A,0),26)/5</f>
        <v>4.0000000000632001</v>
      </c>
      <c r="BI84">
        <f>INDEX([1]age_tranches_5ans_nb_sex!$1:$1048576,MATCH('SectorStat-Age-Hommes'!$A84,[1]age_tranches_5ans_nb_sex!$A:$A,0),26)/5</f>
        <v>4.0000000000632001</v>
      </c>
      <c r="BJ84">
        <f>INDEX([1]age_tranches_5ans_nb_sex!$1:$1048576,MATCH('SectorStat-Age-Hommes'!$A84,[1]age_tranches_5ans_nb_sex!$A:$A,0),26)/5</f>
        <v>4.0000000000632001</v>
      </c>
      <c r="BK84">
        <f>INDEX([1]age_tranches_5ans_nb_sex!$1:$1048576,MATCH('SectorStat-Age-Hommes'!$A84,[1]age_tranches_5ans_nb_sex!$A:$A,0),26)/5</f>
        <v>4.0000000000632001</v>
      </c>
      <c r="BL84">
        <f>INDEX([1]age_tranches_5ans_nb_sex!$1:$1048576,MATCH('SectorStat-Age-Hommes'!$A84,[1]age_tranches_5ans_nb_sex!$A:$A,0),28)/5</f>
        <v>5.1999999999864004</v>
      </c>
      <c r="BM84">
        <f>INDEX([1]age_tranches_5ans_nb_sex!$1:$1048576,MATCH('SectorStat-Age-Hommes'!$A84,[1]age_tranches_5ans_nb_sex!$A:$A,0),28)/5</f>
        <v>5.1999999999864004</v>
      </c>
      <c r="BN84">
        <f>INDEX([1]age_tranches_5ans_nb_sex!$1:$1048576,MATCH('SectorStat-Age-Hommes'!$A84,[1]age_tranches_5ans_nb_sex!$A:$A,0),28)/5</f>
        <v>5.1999999999864004</v>
      </c>
      <c r="BO84">
        <f>INDEX([1]age_tranches_5ans_nb_sex!$1:$1048576,MATCH('SectorStat-Age-Hommes'!$A84,[1]age_tranches_5ans_nb_sex!$A:$A,0),28)/5</f>
        <v>5.1999999999864004</v>
      </c>
      <c r="BP84">
        <f>INDEX([1]age_tranches_5ans_nb_sex!$1:$1048576,MATCH('SectorStat-Age-Hommes'!$A84,[1]age_tranches_5ans_nb_sex!$A:$A,0),28)/5</f>
        <v>5.1999999999864004</v>
      </c>
      <c r="BQ84">
        <f>INDEX([1]age_tranches_5ans_nb_sex!$1:$1048576,MATCH('SectorStat-Age-Hommes'!$A84,[1]age_tranches_5ans_nb_sex!$A:$A,0),30)/5</f>
        <v>4.6000000000248003</v>
      </c>
      <c r="BR84">
        <f>INDEX([1]age_tranches_5ans_nb_sex!$1:$1048576,MATCH('SectorStat-Age-Hommes'!$A84,[1]age_tranches_5ans_nb_sex!$A:$A,0),30)/5</f>
        <v>4.6000000000248003</v>
      </c>
      <c r="BS84">
        <f>INDEX([1]age_tranches_5ans_nb_sex!$1:$1048576,MATCH('SectorStat-Age-Hommes'!$A84,[1]age_tranches_5ans_nb_sex!$A:$A,0),30)/5</f>
        <v>4.6000000000248003</v>
      </c>
      <c r="BT84">
        <f>INDEX([1]age_tranches_5ans_nb_sex!$1:$1048576,MATCH('SectorStat-Age-Hommes'!$A84,[1]age_tranches_5ans_nb_sex!$A:$A,0),30)/5</f>
        <v>4.6000000000248003</v>
      </c>
      <c r="BU84">
        <f>INDEX([1]age_tranches_5ans_nb_sex!$1:$1048576,MATCH('SectorStat-Age-Hommes'!$A84,[1]age_tranches_5ans_nb_sex!$A:$A,0),30)/5</f>
        <v>4.6000000000248003</v>
      </c>
      <c r="BV84">
        <f>INDEX([1]age_tranches_5ans_nb_sex!$1:$1048576,MATCH('SectorStat-Age-Hommes'!$A84,[1]age_tranches_5ans_nb_sex!$A:$A,0),32)/5</f>
        <v>4.2000000000503999</v>
      </c>
      <c r="BW84">
        <f>INDEX([1]age_tranches_5ans_nb_sex!$1:$1048576,MATCH('SectorStat-Age-Hommes'!$A84,[1]age_tranches_5ans_nb_sex!$A:$A,0),32)/5</f>
        <v>4.2000000000503999</v>
      </c>
      <c r="BX84">
        <f>INDEX([1]age_tranches_5ans_nb_sex!$1:$1048576,MATCH('SectorStat-Age-Hommes'!$A84,[1]age_tranches_5ans_nb_sex!$A:$A,0),32)/5</f>
        <v>4.2000000000503999</v>
      </c>
      <c r="BY84">
        <f>INDEX([1]age_tranches_5ans_nb_sex!$1:$1048576,MATCH('SectorStat-Age-Hommes'!$A84,[1]age_tranches_5ans_nb_sex!$A:$A,0),32)/5</f>
        <v>4.2000000000503999</v>
      </c>
      <c r="BZ84">
        <f>INDEX([1]age_tranches_5ans_nb_sex!$1:$1048576,MATCH('SectorStat-Age-Hommes'!$A84,[1]age_tranches_5ans_nb_sex!$A:$A,0),32)/5</f>
        <v>4.2000000000503999</v>
      </c>
      <c r="CA84">
        <f>INDEX([1]age_tranches_5ans_nb_sex!$1:$1048576,MATCH('SectorStat-Age-Hommes'!$A84,[1]age_tranches_5ans_nb_sex!$A:$A,0),34)/5</f>
        <v>1.4000000000699999</v>
      </c>
      <c r="CB84">
        <f>INDEX([1]age_tranches_5ans_nb_sex!$1:$1048576,MATCH('SectorStat-Age-Hommes'!$A84,[1]age_tranches_5ans_nb_sex!$A:$A,0),34)/5</f>
        <v>1.4000000000699999</v>
      </c>
      <c r="CC84">
        <f>INDEX([1]age_tranches_5ans_nb_sex!$1:$1048576,MATCH('SectorStat-Age-Hommes'!$A84,[1]age_tranches_5ans_nb_sex!$A:$A,0),34)/5</f>
        <v>1.4000000000699999</v>
      </c>
      <c r="CD84">
        <f>INDEX([1]age_tranches_5ans_nb_sex!$1:$1048576,MATCH('SectorStat-Age-Hommes'!$A84,[1]age_tranches_5ans_nb_sex!$A:$A,0),34)/5</f>
        <v>1.4000000000699999</v>
      </c>
      <c r="CE84">
        <f>INDEX([1]age_tranches_5ans_nb_sex!$1:$1048576,MATCH('SectorStat-Age-Hommes'!$A84,[1]age_tranches_5ans_nb_sex!$A:$A,0),34)/5</f>
        <v>1.4000000000699999</v>
      </c>
      <c r="CF84">
        <f>INDEX([1]age_tranches_5ans_nb_sex!$1:$1048576,MATCH('SectorStat-Age-Hommes'!$A84,[1]age_tranches_5ans_nb_sex!$A:$A,0),36)/5</f>
        <v>1.8000000000444001</v>
      </c>
      <c r="CG84">
        <f>INDEX([1]age_tranches_5ans_nb_sex!$1:$1048576,MATCH('SectorStat-Age-Hommes'!$A84,[1]age_tranches_5ans_nb_sex!$A:$A,0),36)/5</f>
        <v>1.8000000000444001</v>
      </c>
      <c r="CH84">
        <f>INDEX([1]age_tranches_5ans_nb_sex!$1:$1048576,MATCH('SectorStat-Age-Hommes'!$A84,[1]age_tranches_5ans_nb_sex!$A:$A,0),36)/5</f>
        <v>1.8000000000444001</v>
      </c>
      <c r="CI84">
        <f>INDEX([1]age_tranches_5ans_nb_sex!$1:$1048576,MATCH('SectorStat-Age-Hommes'!$A84,[1]age_tranches_5ans_nb_sex!$A:$A,0),36)/5</f>
        <v>1.8000000000444001</v>
      </c>
      <c r="CJ84">
        <f>INDEX([1]age_tranches_5ans_nb_sex!$1:$1048576,MATCH('SectorStat-Age-Hommes'!$A84,[1]age_tranches_5ans_nb_sex!$A:$A,0),36)/5</f>
        <v>1.8000000000444001</v>
      </c>
      <c r="CK84">
        <f>INDEX([1]age_tranches_5ans_nb_sex!$1:$1048576,MATCH('SectorStat-Age-Hommes'!$A84,[1]age_tranches_5ans_nb_sex!$A:$A,0),38)/5</f>
        <v>1.6000000000572001</v>
      </c>
      <c r="CL84">
        <f>INDEX([1]age_tranches_5ans_nb_sex!$1:$1048576,MATCH('SectorStat-Age-Hommes'!$A84,[1]age_tranches_5ans_nb_sex!$A:$A,0),38)/5</f>
        <v>1.6000000000572001</v>
      </c>
      <c r="CM84">
        <f>INDEX([1]age_tranches_5ans_nb_sex!$1:$1048576,MATCH('SectorStat-Age-Hommes'!$A84,[1]age_tranches_5ans_nb_sex!$A:$A,0),38)/5</f>
        <v>1.6000000000572001</v>
      </c>
      <c r="CN84">
        <f>INDEX([1]age_tranches_5ans_nb_sex!$1:$1048576,MATCH('SectorStat-Age-Hommes'!$A84,[1]age_tranches_5ans_nb_sex!$A:$A,0),38)/5</f>
        <v>1.6000000000572001</v>
      </c>
      <c r="CO84">
        <f>INDEX([1]age_tranches_5ans_nb_sex!$1:$1048576,MATCH('SectorStat-Age-Hommes'!$A84,[1]age_tranches_5ans_nb_sex!$A:$A,0),38)/5</f>
        <v>1.6000000000572001</v>
      </c>
      <c r="CP84" s="2">
        <f>INDEX([1]age_tranches_5ans_nb_sex!$1:$1048576,MATCH('SectorStat-Age-Hommes'!$A84,[1]age_tranches_5ans_nb_sex!$A:$A,0),40)/5</f>
        <v>0.39999999997439994</v>
      </c>
      <c r="CQ84" s="2">
        <f>INDEX([1]age_tranches_5ans_nb_sex!$1:$1048576,MATCH('SectorStat-Age-Hommes'!$A84,[1]age_tranches_5ans_nb_sex!$A:$A,0),40)/5</f>
        <v>0.39999999997439994</v>
      </c>
      <c r="CR84" s="2">
        <f>INDEX([1]age_tranches_5ans_nb_sex!$1:$1048576,MATCH('SectorStat-Age-Hommes'!$A84,[1]age_tranches_5ans_nb_sex!$A:$A,0),40)/5</f>
        <v>0.39999999997439994</v>
      </c>
      <c r="CS84" s="2">
        <f>INDEX([1]age_tranches_5ans_nb_sex!$1:$1048576,MATCH('SectorStat-Age-Hommes'!$A84,[1]age_tranches_5ans_nb_sex!$A:$A,0),40)/5</f>
        <v>0.39999999997439994</v>
      </c>
      <c r="CT84" s="2">
        <f>INDEX([1]age_tranches_5ans_nb_sex!$1:$1048576,MATCH('SectorStat-Age-Hommes'!$A84,[1]age_tranches_5ans_nb_sex!$A:$A,0),40)/5</f>
        <v>0.39999999997439994</v>
      </c>
      <c r="CZ84" s="3"/>
      <c r="DA84" s="3"/>
      <c r="DB84" s="3"/>
      <c r="DC84" s="3"/>
      <c r="DD84" s="3"/>
    </row>
    <row r="85" spans="1:108" x14ac:dyDescent="0.35">
      <c r="A85" s="1" t="s">
        <v>169</v>
      </c>
      <c r="B85" s="1" t="s">
        <v>170</v>
      </c>
      <c r="C85" t="str">
        <f>INDEX([1]SectorStat!$1:$1048576,MATCH('[1]Distribution ages'!$A85,[1]SectorStat!$B:$B,0),4)</f>
        <v>Auderghem</v>
      </c>
      <c r="D85">
        <f>INDEX([1]age_tranches_5ans_nb_sex!$1:$1048576,MATCH('SectorStat-Age-Hommes'!$A85,[1]age_tranches_5ans_nb_sex!$A:$A,0),4)/5</f>
        <v>7.6000000000032006</v>
      </c>
      <c r="E85">
        <f>INDEX([1]age_tranches_5ans_nb_sex!$1:$1048576,MATCH('SectorStat-Age-Hommes'!$A85,[1]age_tranches_5ans_nb_sex!$A:$A,0),4)/5</f>
        <v>7.6000000000032006</v>
      </c>
      <c r="F85">
        <f>INDEX([1]age_tranches_5ans_nb_sex!$1:$1048576,MATCH('SectorStat-Age-Hommes'!$A85,[1]age_tranches_5ans_nb_sex!$A:$A,0),4)/5</f>
        <v>7.6000000000032006</v>
      </c>
      <c r="G85">
        <f>INDEX([1]age_tranches_5ans_nb_sex!$1:$1048576,MATCH('SectorStat-Age-Hommes'!$A85,[1]age_tranches_5ans_nb_sex!$A:$A,0),4)/5</f>
        <v>7.6000000000032006</v>
      </c>
      <c r="H85">
        <f>INDEX([1]age_tranches_5ans_nb_sex!$1:$1048576,MATCH('SectorStat-Age-Hommes'!$A85,[1]age_tranches_5ans_nb_sex!$A:$A,0),4)/5</f>
        <v>7.6000000000032006</v>
      </c>
      <c r="I85">
        <f>INDEX([1]age_tranches_5ans_nb_sex!$1:$1048576,MATCH('SectorStat-Age-Hommes'!$A85,[1]age_tranches_5ans_nb_sex!$A:$A,0),6)/5</f>
        <v>9.8000000001072003</v>
      </c>
      <c r="J85">
        <f>INDEX([1]age_tranches_5ans_nb_sex!$1:$1048576,MATCH('SectorStat-Age-Hommes'!$A85,[1]age_tranches_5ans_nb_sex!$A:$A,0),6)/5</f>
        <v>9.8000000001072003</v>
      </c>
      <c r="K85">
        <f>INDEX([1]age_tranches_5ans_nb_sex!$1:$1048576,MATCH('SectorStat-Age-Hommes'!$A85,[1]age_tranches_5ans_nb_sex!$A:$A,0),6)/5</f>
        <v>9.8000000001072003</v>
      </c>
      <c r="L85">
        <f>INDEX([1]age_tranches_5ans_nb_sex!$1:$1048576,MATCH('SectorStat-Age-Hommes'!$A85,[1]age_tranches_5ans_nb_sex!$A:$A,0),6)/5</f>
        <v>9.8000000001072003</v>
      </c>
      <c r="M85">
        <f>INDEX([1]age_tranches_5ans_nb_sex!$1:$1048576,MATCH('SectorStat-Age-Hommes'!$A85,[1]age_tranches_5ans_nb_sex!$A:$A,0),6)/5</f>
        <v>9.8000000001072003</v>
      </c>
      <c r="N85">
        <f>INDEX([1]age_tranches_5ans_nb_sex!$1:$1048576,MATCH('SectorStat-Age-Hommes'!$A85,[1]age_tranches_5ans_nb_sex!$A:$A,0),8)/5</f>
        <v>12.799999999915201</v>
      </c>
      <c r="O85">
        <f>INDEX([1]age_tranches_5ans_nb_sex!$1:$1048576,MATCH('SectorStat-Age-Hommes'!$A85,[1]age_tranches_5ans_nb_sex!$A:$A,0),8)/5</f>
        <v>12.799999999915201</v>
      </c>
      <c r="P85">
        <f>INDEX([1]age_tranches_5ans_nb_sex!$1:$1048576,MATCH('SectorStat-Age-Hommes'!$A85,[1]age_tranches_5ans_nb_sex!$A:$A,0),8)/5</f>
        <v>12.799999999915201</v>
      </c>
      <c r="Q85">
        <f>INDEX([1]age_tranches_5ans_nb_sex!$1:$1048576,MATCH('SectorStat-Age-Hommes'!$A85,[1]age_tranches_5ans_nb_sex!$A:$A,0),8)/5</f>
        <v>12.799999999915201</v>
      </c>
      <c r="R85">
        <f>INDEX([1]age_tranches_5ans_nb_sex!$1:$1048576,MATCH('SectorStat-Age-Hommes'!$A85,[1]age_tranches_5ans_nb_sex!$A:$A,0),8)/5</f>
        <v>12.799999999915201</v>
      </c>
      <c r="S85">
        <f>INDEX([1]age_tranches_5ans_nb_sex!$1:$1048576,MATCH('SectorStat-Age-Hommes'!$A85,[1]age_tranches_5ans_nb_sex!$A:$A,0),10)/5</f>
        <v>7.9999999999775993</v>
      </c>
      <c r="T85">
        <f>INDEX([1]age_tranches_5ans_nb_sex!$1:$1048576,MATCH('SectorStat-Age-Hommes'!$A85,[1]age_tranches_5ans_nb_sex!$A:$A,0),10)/5</f>
        <v>7.9999999999775993</v>
      </c>
      <c r="U85">
        <f>INDEX([1]age_tranches_5ans_nb_sex!$1:$1048576,MATCH('SectorStat-Age-Hommes'!$A85,[1]age_tranches_5ans_nb_sex!$A:$A,0),10)/5</f>
        <v>7.9999999999775993</v>
      </c>
      <c r="V85">
        <f>INDEX([1]age_tranches_5ans_nb_sex!$1:$1048576,MATCH('SectorStat-Age-Hommes'!$A85,[1]age_tranches_5ans_nb_sex!$A:$A,0),10)/5</f>
        <v>7.9999999999775993</v>
      </c>
      <c r="W85">
        <f>INDEX([1]age_tranches_5ans_nb_sex!$1:$1048576,MATCH('SectorStat-Age-Hommes'!$A85,[1]age_tranches_5ans_nb_sex!$A:$A,0),10)/5</f>
        <v>7.9999999999775993</v>
      </c>
      <c r="X85">
        <f>INDEX([1]age_tranches_5ans_nb_sex!$1:$1048576,MATCH('SectorStat-Age-Hommes'!$A85,[1]age_tranches_5ans_nb_sex!$A:$A,0),10)/5</f>
        <v>7.9999999999775993</v>
      </c>
      <c r="Y85">
        <f>INDEX([1]age_tranches_5ans_nb_sex!$1:$1048576,MATCH('SectorStat-Age-Hommes'!$A85,[1]age_tranches_5ans_nb_sex!$A:$A,0),12)/5</f>
        <v>7.6000000000032006</v>
      </c>
      <c r="Z85">
        <f>INDEX([1]age_tranches_5ans_nb_sex!$1:$1048576,MATCH('SectorStat-Age-Hommes'!$A85,[1]age_tranches_5ans_nb_sex!$A:$A,0),12)/5</f>
        <v>7.6000000000032006</v>
      </c>
      <c r="AA85">
        <f>INDEX([1]age_tranches_5ans_nb_sex!$1:$1048576,MATCH('SectorStat-Age-Hommes'!$A85,[1]age_tranches_5ans_nb_sex!$A:$A,0),12)/5</f>
        <v>7.6000000000032006</v>
      </c>
      <c r="AB85">
        <f>INDEX([1]age_tranches_5ans_nb_sex!$1:$1048576,MATCH('SectorStat-Age-Hommes'!$A85,[1]age_tranches_5ans_nb_sex!$A:$A,0),12)/5</f>
        <v>7.6000000000032006</v>
      </c>
      <c r="AC85">
        <f>INDEX([1]age_tranches_5ans_nb_sex!$1:$1048576,MATCH('SectorStat-Age-Hommes'!$A85,[1]age_tranches_5ans_nb_sex!$A:$A,0),14)/5</f>
        <v>6.4000000000800004</v>
      </c>
      <c r="AD85">
        <f>INDEX([1]age_tranches_5ans_nb_sex!$1:$1048576,MATCH('SectorStat-Age-Hommes'!$A85,[1]age_tranches_5ans_nb_sex!$A:$A,0),14)/5</f>
        <v>6.4000000000800004</v>
      </c>
      <c r="AE85">
        <f>INDEX([1]age_tranches_5ans_nb_sex!$1:$1048576,MATCH('SectorStat-Age-Hommes'!$A85,[1]age_tranches_5ans_nb_sex!$A:$A,0),14)/5</f>
        <v>6.4000000000800004</v>
      </c>
      <c r="AF85">
        <f>INDEX([1]age_tranches_5ans_nb_sex!$1:$1048576,MATCH('SectorStat-Age-Hommes'!$A85,[1]age_tranches_5ans_nb_sex!$A:$A,0),14)/5</f>
        <v>6.4000000000800004</v>
      </c>
      <c r="AG85">
        <f>INDEX([1]age_tranches_5ans_nb_sex!$1:$1048576,MATCH('SectorStat-Age-Hommes'!$A85,[1]age_tranches_5ans_nb_sex!$A:$A,0),14)/5</f>
        <v>6.4000000000800004</v>
      </c>
      <c r="AH85">
        <f>INDEX([1]age_tranches_5ans_nb_sex!$1:$1048576,MATCH('SectorStat-Age-Hommes'!$A85,[1]age_tranches_5ans_nb_sex!$A:$A,0),16)/5</f>
        <v>4.3999999999632005</v>
      </c>
      <c r="AI85">
        <f>INDEX([1]age_tranches_5ans_nb_sex!$1:$1048576,MATCH('SectorStat-Age-Hommes'!$A85,[1]age_tranches_5ans_nb_sex!$A:$A,0),16)/5</f>
        <v>4.3999999999632005</v>
      </c>
      <c r="AJ85">
        <f>INDEX([1]age_tranches_5ans_nb_sex!$1:$1048576,MATCH('SectorStat-Age-Hommes'!$A85,[1]age_tranches_5ans_nb_sex!$A:$A,0),16)/5</f>
        <v>4.3999999999632005</v>
      </c>
      <c r="AK85">
        <f>INDEX([1]age_tranches_5ans_nb_sex!$1:$1048576,MATCH('SectorStat-Age-Hommes'!$A85,[1]age_tranches_5ans_nb_sex!$A:$A,0),16)/5</f>
        <v>4.3999999999632005</v>
      </c>
      <c r="AL85">
        <f>INDEX([1]age_tranches_5ans_nb_sex!$1:$1048576,MATCH('SectorStat-Age-Hommes'!$A85,[1]age_tranches_5ans_nb_sex!$A:$A,0),16)/5</f>
        <v>4.3999999999632005</v>
      </c>
      <c r="AM85">
        <f>INDEX([1]age_tranches_5ans_nb_sex!$1:$1048576,MATCH('SectorStat-Age-Hommes'!$A85,[1]age_tranches_5ans_nb_sex!$A:$A,0),18)/5</f>
        <v>5.8000000001184002</v>
      </c>
      <c r="AN85">
        <f>INDEX([1]age_tranches_5ans_nb_sex!$1:$1048576,MATCH('SectorStat-Age-Hommes'!$A85,[1]age_tranches_5ans_nb_sex!$A:$A,0),18)/5</f>
        <v>5.8000000001184002</v>
      </c>
      <c r="AO85">
        <f>INDEX([1]age_tranches_5ans_nb_sex!$1:$1048576,MATCH('SectorStat-Age-Hommes'!$A85,[1]age_tranches_5ans_nb_sex!$A:$A,0),18)/5</f>
        <v>5.8000000001184002</v>
      </c>
      <c r="AP85">
        <f>INDEX([1]age_tranches_5ans_nb_sex!$1:$1048576,MATCH('SectorStat-Age-Hommes'!$A85,[1]age_tranches_5ans_nb_sex!$A:$A,0),18)/5</f>
        <v>5.8000000001184002</v>
      </c>
      <c r="AQ85">
        <f>INDEX([1]age_tranches_5ans_nb_sex!$1:$1048576,MATCH('SectorStat-Age-Hommes'!$A85,[1]age_tranches_5ans_nb_sex!$A:$A,0),18)/5</f>
        <v>5.8000000001184002</v>
      </c>
      <c r="AR85">
        <f>INDEX([1]age_tranches_5ans_nb_sex!$1:$1048576,MATCH('SectorStat-Age-Hommes'!$A85,[1]age_tranches_5ans_nb_sex!$A:$A,0),20)/5</f>
        <v>8.5999999999392003</v>
      </c>
      <c r="AS85">
        <f>INDEX([1]age_tranches_5ans_nb_sex!$1:$1048576,MATCH('SectorStat-Age-Hommes'!$A85,[1]age_tranches_5ans_nb_sex!$A:$A,0),20)/5</f>
        <v>8.5999999999392003</v>
      </c>
      <c r="AT85">
        <f>INDEX([1]age_tranches_5ans_nb_sex!$1:$1048576,MATCH('SectorStat-Age-Hommes'!$A85,[1]age_tranches_5ans_nb_sex!$A:$A,0),20)/5</f>
        <v>8.5999999999392003</v>
      </c>
      <c r="AU85">
        <f>INDEX([1]age_tranches_5ans_nb_sex!$1:$1048576,MATCH('SectorStat-Age-Hommes'!$A85,[1]age_tranches_5ans_nb_sex!$A:$A,0),20)/5</f>
        <v>8.5999999999392003</v>
      </c>
      <c r="AV85">
        <f>INDEX([1]age_tranches_5ans_nb_sex!$1:$1048576,MATCH('SectorStat-Age-Hommes'!$A85,[1]age_tranches_5ans_nb_sex!$A:$A,0),20)/5</f>
        <v>8.5999999999392003</v>
      </c>
      <c r="AW85">
        <f>INDEX([1]age_tranches_5ans_nb_sex!$1:$1048576,MATCH('SectorStat-Age-Hommes'!$A85,[1]age_tranches_5ans_nb_sex!$A:$A,0),22)/5</f>
        <v>9.8000000001072003</v>
      </c>
      <c r="AX85">
        <f>INDEX([1]age_tranches_5ans_nb_sex!$1:$1048576,MATCH('SectorStat-Age-Hommes'!$A85,[1]age_tranches_5ans_nb_sex!$A:$A,0),22)/5</f>
        <v>9.8000000001072003</v>
      </c>
      <c r="AY85">
        <f>INDEX([1]age_tranches_5ans_nb_sex!$1:$1048576,MATCH('SectorStat-Age-Hommes'!$A85,[1]age_tranches_5ans_nb_sex!$A:$A,0),22)/5</f>
        <v>9.8000000001072003</v>
      </c>
      <c r="AZ85">
        <f>INDEX([1]age_tranches_5ans_nb_sex!$1:$1048576,MATCH('SectorStat-Age-Hommes'!$A85,[1]age_tranches_5ans_nb_sex!$A:$A,0),22)/5</f>
        <v>9.8000000001072003</v>
      </c>
      <c r="BA85">
        <f>INDEX([1]age_tranches_5ans_nb_sex!$1:$1048576,MATCH('SectorStat-Age-Hommes'!$A85,[1]age_tranches_5ans_nb_sex!$A:$A,0),22)/5</f>
        <v>9.8000000001072003</v>
      </c>
      <c r="BB85">
        <f>INDEX([1]age_tranches_5ans_nb_sex!$1:$1048576,MATCH('SectorStat-Age-Hommes'!$A85,[1]age_tranches_5ans_nb_sex!$A:$A,0),24)/5</f>
        <v>8.7999999999264009</v>
      </c>
      <c r="BC85">
        <f>INDEX([1]age_tranches_5ans_nb_sex!$1:$1048576,MATCH('SectorStat-Age-Hommes'!$A85,[1]age_tranches_5ans_nb_sex!$A:$A,0),24)/5</f>
        <v>8.7999999999264009</v>
      </c>
      <c r="BD85">
        <f>INDEX([1]age_tranches_5ans_nb_sex!$1:$1048576,MATCH('SectorStat-Age-Hommes'!$A85,[1]age_tranches_5ans_nb_sex!$A:$A,0),24)/5</f>
        <v>8.7999999999264009</v>
      </c>
      <c r="BE85">
        <f>INDEX([1]age_tranches_5ans_nb_sex!$1:$1048576,MATCH('SectorStat-Age-Hommes'!$A85,[1]age_tranches_5ans_nb_sex!$A:$A,0),24)/5</f>
        <v>8.7999999999264009</v>
      </c>
      <c r="BF85">
        <f>INDEX([1]age_tranches_5ans_nb_sex!$1:$1048576,MATCH('SectorStat-Age-Hommes'!$A85,[1]age_tranches_5ans_nb_sex!$A:$A,0),24)/5</f>
        <v>8.7999999999264009</v>
      </c>
      <c r="BG85">
        <f>INDEX([1]age_tranches_5ans_nb_sex!$1:$1048576,MATCH('SectorStat-Age-Hommes'!$A85,[1]age_tranches_5ans_nb_sex!$A:$A,0),26)/5</f>
        <v>8.1999999999648008</v>
      </c>
      <c r="BH85">
        <f>INDEX([1]age_tranches_5ans_nb_sex!$1:$1048576,MATCH('SectorStat-Age-Hommes'!$A85,[1]age_tranches_5ans_nb_sex!$A:$A,0),26)/5</f>
        <v>8.1999999999648008</v>
      </c>
      <c r="BI85">
        <f>INDEX([1]age_tranches_5ans_nb_sex!$1:$1048576,MATCH('SectorStat-Age-Hommes'!$A85,[1]age_tranches_5ans_nb_sex!$A:$A,0),26)/5</f>
        <v>8.1999999999648008</v>
      </c>
      <c r="BJ85">
        <f>INDEX([1]age_tranches_5ans_nb_sex!$1:$1048576,MATCH('SectorStat-Age-Hommes'!$A85,[1]age_tranches_5ans_nb_sex!$A:$A,0),26)/5</f>
        <v>8.1999999999648008</v>
      </c>
      <c r="BK85">
        <f>INDEX([1]age_tranches_5ans_nb_sex!$1:$1048576,MATCH('SectorStat-Age-Hommes'!$A85,[1]age_tranches_5ans_nb_sex!$A:$A,0),26)/5</f>
        <v>8.1999999999648008</v>
      </c>
      <c r="BL85">
        <f>INDEX([1]age_tranches_5ans_nb_sex!$1:$1048576,MATCH('SectorStat-Age-Hommes'!$A85,[1]age_tranches_5ans_nb_sex!$A:$A,0),28)/5</f>
        <v>5.3999999998991992</v>
      </c>
      <c r="BM85">
        <f>INDEX([1]age_tranches_5ans_nb_sex!$1:$1048576,MATCH('SectorStat-Age-Hommes'!$A85,[1]age_tranches_5ans_nb_sex!$A:$A,0),28)/5</f>
        <v>5.3999999998991992</v>
      </c>
      <c r="BN85">
        <f>INDEX([1]age_tranches_5ans_nb_sex!$1:$1048576,MATCH('SectorStat-Age-Hommes'!$A85,[1]age_tranches_5ans_nb_sex!$A:$A,0),28)/5</f>
        <v>5.3999999998991992</v>
      </c>
      <c r="BO85">
        <f>INDEX([1]age_tranches_5ans_nb_sex!$1:$1048576,MATCH('SectorStat-Age-Hommes'!$A85,[1]age_tranches_5ans_nb_sex!$A:$A,0),28)/5</f>
        <v>5.3999999998991992</v>
      </c>
      <c r="BP85">
        <f>INDEX([1]age_tranches_5ans_nb_sex!$1:$1048576,MATCH('SectorStat-Age-Hommes'!$A85,[1]age_tranches_5ans_nb_sex!$A:$A,0),28)/5</f>
        <v>5.3999999998991992</v>
      </c>
      <c r="BQ85">
        <f>INDEX([1]age_tranches_5ans_nb_sex!$1:$1048576,MATCH('SectorStat-Age-Hommes'!$A85,[1]age_tranches_5ans_nb_sex!$A:$A,0),30)/5</f>
        <v>6.2000000000928006</v>
      </c>
      <c r="BR85">
        <f>INDEX([1]age_tranches_5ans_nb_sex!$1:$1048576,MATCH('SectorStat-Age-Hommes'!$A85,[1]age_tranches_5ans_nb_sex!$A:$A,0),30)/5</f>
        <v>6.2000000000928006</v>
      </c>
      <c r="BS85">
        <f>INDEX([1]age_tranches_5ans_nb_sex!$1:$1048576,MATCH('SectorStat-Age-Hommes'!$A85,[1]age_tranches_5ans_nb_sex!$A:$A,0),30)/5</f>
        <v>6.2000000000928006</v>
      </c>
      <c r="BT85">
        <f>INDEX([1]age_tranches_5ans_nb_sex!$1:$1048576,MATCH('SectorStat-Age-Hommes'!$A85,[1]age_tranches_5ans_nb_sex!$A:$A,0),30)/5</f>
        <v>6.2000000000928006</v>
      </c>
      <c r="BU85">
        <f>INDEX([1]age_tranches_5ans_nb_sex!$1:$1048576,MATCH('SectorStat-Age-Hommes'!$A85,[1]age_tranches_5ans_nb_sex!$A:$A,0),30)/5</f>
        <v>6.2000000000928006</v>
      </c>
      <c r="BV85">
        <f>INDEX([1]age_tranches_5ans_nb_sex!$1:$1048576,MATCH('SectorStat-Age-Hommes'!$A85,[1]age_tranches_5ans_nb_sex!$A:$A,0),32)/5</f>
        <v>4.1999999999759998</v>
      </c>
      <c r="BW85">
        <f>INDEX([1]age_tranches_5ans_nb_sex!$1:$1048576,MATCH('SectorStat-Age-Hommes'!$A85,[1]age_tranches_5ans_nb_sex!$A:$A,0),32)/5</f>
        <v>4.1999999999759998</v>
      </c>
      <c r="BX85">
        <f>INDEX([1]age_tranches_5ans_nb_sex!$1:$1048576,MATCH('SectorStat-Age-Hommes'!$A85,[1]age_tranches_5ans_nb_sex!$A:$A,0),32)/5</f>
        <v>4.1999999999759998</v>
      </c>
      <c r="BY85">
        <f>INDEX([1]age_tranches_5ans_nb_sex!$1:$1048576,MATCH('SectorStat-Age-Hommes'!$A85,[1]age_tranches_5ans_nb_sex!$A:$A,0),32)/5</f>
        <v>4.1999999999759998</v>
      </c>
      <c r="BZ85">
        <f>INDEX([1]age_tranches_5ans_nb_sex!$1:$1048576,MATCH('SectorStat-Age-Hommes'!$A85,[1]age_tranches_5ans_nb_sex!$A:$A,0),32)/5</f>
        <v>4.1999999999759998</v>
      </c>
      <c r="CA85">
        <f>INDEX([1]age_tranches_5ans_nb_sex!$1:$1048576,MATCH('SectorStat-Age-Hommes'!$A85,[1]age_tranches_5ans_nb_sex!$A:$A,0),34)/5</f>
        <v>2.6000000000784</v>
      </c>
      <c r="CB85">
        <f>INDEX([1]age_tranches_5ans_nb_sex!$1:$1048576,MATCH('SectorStat-Age-Hommes'!$A85,[1]age_tranches_5ans_nb_sex!$A:$A,0),34)/5</f>
        <v>2.6000000000784</v>
      </c>
      <c r="CC85">
        <f>INDEX([1]age_tranches_5ans_nb_sex!$1:$1048576,MATCH('SectorStat-Age-Hommes'!$A85,[1]age_tranches_5ans_nb_sex!$A:$A,0),34)/5</f>
        <v>2.6000000000784</v>
      </c>
      <c r="CD85">
        <f>INDEX([1]age_tranches_5ans_nb_sex!$1:$1048576,MATCH('SectorStat-Age-Hommes'!$A85,[1]age_tranches_5ans_nb_sex!$A:$A,0),34)/5</f>
        <v>2.6000000000784</v>
      </c>
      <c r="CE85">
        <f>INDEX([1]age_tranches_5ans_nb_sex!$1:$1048576,MATCH('SectorStat-Age-Hommes'!$A85,[1]age_tranches_5ans_nb_sex!$A:$A,0),34)/5</f>
        <v>2.6000000000784</v>
      </c>
      <c r="CF85">
        <f>INDEX([1]age_tranches_5ans_nb_sex!$1:$1048576,MATCH('SectorStat-Age-Hommes'!$A85,[1]age_tranches_5ans_nb_sex!$A:$A,0),36)/5</f>
        <v>2.6000000000784</v>
      </c>
      <c r="CG85">
        <f>INDEX([1]age_tranches_5ans_nb_sex!$1:$1048576,MATCH('SectorStat-Age-Hommes'!$A85,[1]age_tranches_5ans_nb_sex!$A:$A,0),36)/5</f>
        <v>2.6000000000784</v>
      </c>
      <c r="CH85">
        <f>INDEX([1]age_tranches_5ans_nb_sex!$1:$1048576,MATCH('SectorStat-Age-Hommes'!$A85,[1]age_tranches_5ans_nb_sex!$A:$A,0),36)/5</f>
        <v>2.6000000000784</v>
      </c>
      <c r="CI85">
        <f>INDEX([1]age_tranches_5ans_nb_sex!$1:$1048576,MATCH('SectorStat-Age-Hommes'!$A85,[1]age_tranches_5ans_nb_sex!$A:$A,0),36)/5</f>
        <v>2.6000000000784</v>
      </c>
      <c r="CJ85">
        <f>INDEX([1]age_tranches_5ans_nb_sex!$1:$1048576,MATCH('SectorStat-Age-Hommes'!$A85,[1]age_tranches_5ans_nb_sex!$A:$A,0),36)/5</f>
        <v>2.6000000000784</v>
      </c>
      <c r="CK85">
        <f>INDEX([1]age_tranches_5ans_nb_sex!$1:$1048576,MATCH('SectorStat-Age-Hommes'!$A85,[1]age_tranches_5ans_nb_sex!$A:$A,0),38)/5</f>
        <v>2.0000000001167999</v>
      </c>
      <c r="CL85">
        <f>INDEX([1]age_tranches_5ans_nb_sex!$1:$1048576,MATCH('SectorStat-Age-Hommes'!$A85,[1]age_tranches_5ans_nb_sex!$A:$A,0),38)/5</f>
        <v>2.0000000001167999</v>
      </c>
      <c r="CM85">
        <f>INDEX([1]age_tranches_5ans_nb_sex!$1:$1048576,MATCH('SectorStat-Age-Hommes'!$A85,[1]age_tranches_5ans_nb_sex!$A:$A,0),38)/5</f>
        <v>2.0000000001167999</v>
      </c>
      <c r="CN85">
        <f>INDEX([1]age_tranches_5ans_nb_sex!$1:$1048576,MATCH('SectorStat-Age-Hommes'!$A85,[1]age_tranches_5ans_nb_sex!$A:$A,0),38)/5</f>
        <v>2.0000000001167999</v>
      </c>
      <c r="CO85">
        <f>INDEX([1]age_tranches_5ans_nb_sex!$1:$1048576,MATCH('SectorStat-Age-Hommes'!$A85,[1]age_tranches_5ans_nb_sex!$A:$A,0),38)/5</f>
        <v>2.0000000001167999</v>
      </c>
      <c r="CP85" s="2">
        <f>INDEX([1]age_tranches_5ans_nb_sex!$1:$1048576,MATCH('SectorStat-Age-Hommes'!$A85,[1]age_tranches_5ans_nb_sex!$A:$A,0),40)/5</f>
        <v>0.3999999999744</v>
      </c>
      <c r="CQ85" s="2">
        <f>INDEX([1]age_tranches_5ans_nb_sex!$1:$1048576,MATCH('SectorStat-Age-Hommes'!$A85,[1]age_tranches_5ans_nb_sex!$A:$A,0),40)/5</f>
        <v>0.3999999999744</v>
      </c>
      <c r="CR85" s="2">
        <f>INDEX([1]age_tranches_5ans_nb_sex!$1:$1048576,MATCH('SectorStat-Age-Hommes'!$A85,[1]age_tranches_5ans_nb_sex!$A:$A,0),40)/5</f>
        <v>0.3999999999744</v>
      </c>
      <c r="CS85" s="2">
        <f>INDEX([1]age_tranches_5ans_nb_sex!$1:$1048576,MATCH('SectorStat-Age-Hommes'!$A85,[1]age_tranches_5ans_nb_sex!$A:$A,0),40)/5</f>
        <v>0.3999999999744</v>
      </c>
      <c r="CT85" s="2">
        <f>INDEX([1]age_tranches_5ans_nb_sex!$1:$1048576,MATCH('SectorStat-Age-Hommes'!$A85,[1]age_tranches_5ans_nb_sex!$A:$A,0),40)/5</f>
        <v>0.3999999999744</v>
      </c>
      <c r="CZ85" s="3"/>
      <c r="DA85" s="3"/>
      <c r="DB85" s="3"/>
      <c r="DC85" s="3"/>
      <c r="DD85" s="3"/>
    </row>
    <row r="86" spans="1:108" x14ac:dyDescent="0.35">
      <c r="A86" s="1" t="s">
        <v>171</v>
      </c>
      <c r="B86" s="1" t="s">
        <v>172</v>
      </c>
      <c r="C86" t="str">
        <f>INDEX([1]SectorStat!$1:$1048576,MATCH('[1]Distribution ages'!$A86,[1]SectorStat!$B:$B,0),4)</f>
        <v>Auderghem</v>
      </c>
      <c r="D86">
        <f>INDEX([1]age_tranches_5ans_nb_sex!$1:$1048576,MATCH('SectorStat-Age-Hommes'!$A86,[1]age_tranches_5ans_nb_sex!$A:$A,0),4)/5</f>
        <v>0</v>
      </c>
      <c r="E86">
        <f>INDEX([1]age_tranches_5ans_nb_sex!$1:$1048576,MATCH('SectorStat-Age-Hommes'!$A86,[1]age_tranches_5ans_nb_sex!$A:$A,0),4)/5</f>
        <v>0</v>
      </c>
      <c r="F86">
        <f>INDEX([1]age_tranches_5ans_nb_sex!$1:$1048576,MATCH('SectorStat-Age-Hommes'!$A86,[1]age_tranches_5ans_nb_sex!$A:$A,0),4)/5</f>
        <v>0</v>
      </c>
      <c r="G86">
        <f>INDEX([1]age_tranches_5ans_nb_sex!$1:$1048576,MATCH('SectorStat-Age-Hommes'!$A86,[1]age_tranches_5ans_nb_sex!$A:$A,0),4)/5</f>
        <v>0</v>
      </c>
      <c r="H86">
        <f>INDEX([1]age_tranches_5ans_nb_sex!$1:$1048576,MATCH('SectorStat-Age-Hommes'!$A86,[1]age_tranches_5ans_nb_sex!$A:$A,0),4)/5</f>
        <v>0</v>
      </c>
      <c r="I86">
        <f>INDEX([1]age_tranches_5ans_nb_sex!$1:$1048576,MATCH('SectorStat-Age-Hommes'!$A86,[1]age_tranches_5ans_nb_sex!$A:$A,0),6)/5</f>
        <v>0</v>
      </c>
      <c r="J86">
        <f>INDEX([1]age_tranches_5ans_nb_sex!$1:$1048576,MATCH('SectorStat-Age-Hommes'!$A86,[1]age_tranches_5ans_nb_sex!$A:$A,0),6)/5</f>
        <v>0</v>
      </c>
      <c r="K86">
        <f>INDEX([1]age_tranches_5ans_nb_sex!$1:$1048576,MATCH('SectorStat-Age-Hommes'!$A86,[1]age_tranches_5ans_nb_sex!$A:$A,0),6)/5</f>
        <v>0</v>
      </c>
      <c r="L86">
        <f>INDEX([1]age_tranches_5ans_nb_sex!$1:$1048576,MATCH('SectorStat-Age-Hommes'!$A86,[1]age_tranches_5ans_nb_sex!$A:$A,0),6)/5</f>
        <v>0</v>
      </c>
      <c r="M86">
        <f>INDEX([1]age_tranches_5ans_nb_sex!$1:$1048576,MATCH('SectorStat-Age-Hommes'!$A86,[1]age_tranches_5ans_nb_sex!$A:$A,0),6)/5</f>
        <v>0</v>
      </c>
      <c r="N86">
        <f>INDEX([1]age_tranches_5ans_nb_sex!$1:$1048576,MATCH('SectorStat-Age-Hommes'!$A86,[1]age_tranches_5ans_nb_sex!$A:$A,0),8)/5</f>
        <v>0</v>
      </c>
      <c r="O86">
        <f>INDEX([1]age_tranches_5ans_nb_sex!$1:$1048576,MATCH('SectorStat-Age-Hommes'!$A86,[1]age_tranches_5ans_nb_sex!$A:$A,0),8)/5</f>
        <v>0</v>
      </c>
      <c r="P86">
        <f>INDEX([1]age_tranches_5ans_nb_sex!$1:$1048576,MATCH('SectorStat-Age-Hommes'!$A86,[1]age_tranches_5ans_nb_sex!$A:$A,0),8)/5</f>
        <v>0</v>
      </c>
      <c r="Q86">
        <f>INDEX([1]age_tranches_5ans_nb_sex!$1:$1048576,MATCH('SectorStat-Age-Hommes'!$A86,[1]age_tranches_5ans_nb_sex!$A:$A,0),8)/5</f>
        <v>0</v>
      </c>
      <c r="R86">
        <f>INDEX([1]age_tranches_5ans_nb_sex!$1:$1048576,MATCH('SectorStat-Age-Hommes'!$A86,[1]age_tranches_5ans_nb_sex!$A:$A,0),8)/5</f>
        <v>0</v>
      </c>
      <c r="S86">
        <f>INDEX([1]age_tranches_5ans_nb_sex!$1:$1048576,MATCH('SectorStat-Age-Hommes'!$A86,[1]age_tranches_5ans_nb_sex!$A:$A,0),10)/5</f>
        <v>0</v>
      </c>
      <c r="T86">
        <f>INDEX([1]age_tranches_5ans_nb_sex!$1:$1048576,MATCH('SectorStat-Age-Hommes'!$A86,[1]age_tranches_5ans_nb_sex!$A:$A,0),10)/5</f>
        <v>0</v>
      </c>
      <c r="U86">
        <f>INDEX([1]age_tranches_5ans_nb_sex!$1:$1048576,MATCH('SectorStat-Age-Hommes'!$A86,[1]age_tranches_5ans_nb_sex!$A:$A,0),10)/5</f>
        <v>0</v>
      </c>
      <c r="V86">
        <f>INDEX([1]age_tranches_5ans_nb_sex!$1:$1048576,MATCH('SectorStat-Age-Hommes'!$A86,[1]age_tranches_5ans_nb_sex!$A:$A,0),10)/5</f>
        <v>0</v>
      </c>
      <c r="W86">
        <f>INDEX([1]age_tranches_5ans_nb_sex!$1:$1048576,MATCH('SectorStat-Age-Hommes'!$A86,[1]age_tranches_5ans_nb_sex!$A:$A,0),10)/5</f>
        <v>0</v>
      </c>
      <c r="X86">
        <f>INDEX([1]age_tranches_5ans_nb_sex!$1:$1048576,MATCH('SectorStat-Age-Hommes'!$A86,[1]age_tranches_5ans_nb_sex!$A:$A,0),10)/5</f>
        <v>0</v>
      </c>
      <c r="Y86">
        <f>INDEX([1]age_tranches_5ans_nb_sex!$1:$1048576,MATCH('SectorStat-Age-Hommes'!$A86,[1]age_tranches_5ans_nb_sex!$A:$A,0),12)/5</f>
        <v>0</v>
      </c>
      <c r="Z86">
        <f>INDEX([1]age_tranches_5ans_nb_sex!$1:$1048576,MATCH('SectorStat-Age-Hommes'!$A86,[1]age_tranches_5ans_nb_sex!$A:$A,0),12)/5</f>
        <v>0</v>
      </c>
      <c r="AA86">
        <f>INDEX([1]age_tranches_5ans_nb_sex!$1:$1048576,MATCH('SectorStat-Age-Hommes'!$A86,[1]age_tranches_5ans_nb_sex!$A:$A,0),12)/5</f>
        <v>0</v>
      </c>
      <c r="AB86">
        <f>INDEX([1]age_tranches_5ans_nb_sex!$1:$1048576,MATCH('SectorStat-Age-Hommes'!$A86,[1]age_tranches_5ans_nb_sex!$A:$A,0),12)/5</f>
        <v>0</v>
      </c>
      <c r="AC86">
        <f>INDEX([1]age_tranches_5ans_nb_sex!$1:$1048576,MATCH('SectorStat-Age-Hommes'!$A86,[1]age_tranches_5ans_nb_sex!$A:$A,0),14)/5</f>
        <v>0</v>
      </c>
      <c r="AD86">
        <f>INDEX([1]age_tranches_5ans_nb_sex!$1:$1048576,MATCH('SectorStat-Age-Hommes'!$A86,[1]age_tranches_5ans_nb_sex!$A:$A,0),14)/5</f>
        <v>0</v>
      </c>
      <c r="AE86">
        <f>INDEX([1]age_tranches_5ans_nb_sex!$1:$1048576,MATCH('SectorStat-Age-Hommes'!$A86,[1]age_tranches_5ans_nb_sex!$A:$A,0),14)/5</f>
        <v>0</v>
      </c>
      <c r="AF86">
        <f>INDEX([1]age_tranches_5ans_nb_sex!$1:$1048576,MATCH('SectorStat-Age-Hommes'!$A86,[1]age_tranches_5ans_nb_sex!$A:$A,0),14)/5</f>
        <v>0</v>
      </c>
      <c r="AG86">
        <f>INDEX([1]age_tranches_5ans_nb_sex!$1:$1048576,MATCH('SectorStat-Age-Hommes'!$A86,[1]age_tranches_5ans_nb_sex!$A:$A,0),14)/5</f>
        <v>0</v>
      </c>
      <c r="AH86">
        <f>INDEX([1]age_tranches_5ans_nb_sex!$1:$1048576,MATCH('SectorStat-Age-Hommes'!$A86,[1]age_tranches_5ans_nb_sex!$A:$A,0),16)/5</f>
        <v>0</v>
      </c>
      <c r="AI86">
        <f>INDEX([1]age_tranches_5ans_nb_sex!$1:$1048576,MATCH('SectorStat-Age-Hommes'!$A86,[1]age_tranches_5ans_nb_sex!$A:$A,0),16)/5</f>
        <v>0</v>
      </c>
      <c r="AJ86">
        <f>INDEX([1]age_tranches_5ans_nb_sex!$1:$1048576,MATCH('SectorStat-Age-Hommes'!$A86,[1]age_tranches_5ans_nb_sex!$A:$A,0),16)/5</f>
        <v>0</v>
      </c>
      <c r="AK86">
        <f>INDEX([1]age_tranches_5ans_nb_sex!$1:$1048576,MATCH('SectorStat-Age-Hommes'!$A86,[1]age_tranches_5ans_nb_sex!$A:$A,0),16)/5</f>
        <v>0</v>
      </c>
      <c r="AL86">
        <f>INDEX([1]age_tranches_5ans_nb_sex!$1:$1048576,MATCH('SectorStat-Age-Hommes'!$A86,[1]age_tranches_5ans_nb_sex!$A:$A,0),16)/5</f>
        <v>0</v>
      </c>
      <c r="AM86">
        <f>INDEX([1]age_tranches_5ans_nb_sex!$1:$1048576,MATCH('SectorStat-Age-Hommes'!$A86,[1]age_tranches_5ans_nb_sex!$A:$A,0),18)/5</f>
        <v>0</v>
      </c>
      <c r="AN86">
        <f>INDEX([1]age_tranches_5ans_nb_sex!$1:$1048576,MATCH('SectorStat-Age-Hommes'!$A86,[1]age_tranches_5ans_nb_sex!$A:$A,0),18)/5</f>
        <v>0</v>
      </c>
      <c r="AO86">
        <f>INDEX([1]age_tranches_5ans_nb_sex!$1:$1048576,MATCH('SectorStat-Age-Hommes'!$A86,[1]age_tranches_5ans_nb_sex!$A:$A,0),18)/5</f>
        <v>0</v>
      </c>
      <c r="AP86">
        <f>INDEX([1]age_tranches_5ans_nb_sex!$1:$1048576,MATCH('SectorStat-Age-Hommes'!$A86,[1]age_tranches_5ans_nb_sex!$A:$A,0),18)/5</f>
        <v>0</v>
      </c>
      <c r="AQ86">
        <f>INDEX([1]age_tranches_5ans_nb_sex!$1:$1048576,MATCH('SectorStat-Age-Hommes'!$A86,[1]age_tranches_5ans_nb_sex!$A:$A,0),18)/5</f>
        <v>0</v>
      </c>
      <c r="AR86">
        <f>INDEX([1]age_tranches_5ans_nb_sex!$1:$1048576,MATCH('SectorStat-Age-Hommes'!$A86,[1]age_tranches_5ans_nb_sex!$A:$A,0),20)/5</f>
        <v>0</v>
      </c>
      <c r="AS86">
        <f>INDEX([1]age_tranches_5ans_nb_sex!$1:$1048576,MATCH('SectorStat-Age-Hommes'!$A86,[1]age_tranches_5ans_nb_sex!$A:$A,0),20)/5</f>
        <v>0</v>
      </c>
      <c r="AT86">
        <f>INDEX([1]age_tranches_5ans_nb_sex!$1:$1048576,MATCH('SectorStat-Age-Hommes'!$A86,[1]age_tranches_5ans_nb_sex!$A:$A,0),20)/5</f>
        <v>0</v>
      </c>
      <c r="AU86">
        <f>INDEX([1]age_tranches_5ans_nb_sex!$1:$1048576,MATCH('SectorStat-Age-Hommes'!$A86,[1]age_tranches_5ans_nb_sex!$A:$A,0),20)/5</f>
        <v>0</v>
      </c>
      <c r="AV86">
        <f>INDEX([1]age_tranches_5ans_nb_sex!$1:$1048576,MATCH('SectorStat-Age-Hommes'!$A86,[1]age_tranches_5ans_nb_sex!$A:$A,0),20)/5</f>
        <v>0</v>
      </c>
      <c r="AW86">
        <f>INDEX([1]age_tranches_5ans_nb_sex!$1:$1048576,MATCH('SectorStat-Age-Hommes'!$A86,[1]age_tranches_5ans_nb_sex!$A:$A,0),22)/5</f>
        <v>0</v>
      </c>
      <c r="AX86">
        <f>INDEX([1]age_tranches_5ans_nb_sex!$1:$1048576,MATCH('SectorStat-Age-Hommes'!$A86,[1]age_tranches_5ans_nb_sex!$A:$A,0),22)/5</f>
        <v>0</v>
      </c>
      <c r="AY86">
        <f>INDEX([1]age_tranches_5ans_nb_sex!$1:$1048576,MATCH('SectorStat-Age-Hommes'!$A86,[1]age_tranches_5ans_nb_sex!$A:$A,0),22)/5</f>
        <v>0</v>
      </c>
      <c r="AZ86">
        <f>INDEX([1]age_tranches_5ans_nb_sex!$1:$1048576,MATCH('SectorStat-Age-Hommes'!$A86,[1]age_tranches_5ans_nb_sex!$A:$A,0),22)/5</f>
        <v>0</v>
      </c>
      <c r="BA86">
        <f>INDEX([1]age_tranches_5ans_nb_sex!$1:$1048576,MATCH('SectorStat-Age-Hommes'!$A86,[1]age_tranches_5ans_nb_sex!$A:$A,0),22)/5</f>
        <v>0</v>
      </c>
      <c r="BB86">
        <f>INDEX([1]age_tranches_5ans_nb_sex!$1:$1048576,MATCH('SectorStat-Age-Hommes'!$A86,[1]age_tranches_5ans_nb_sex!$A:$A,0),24)/5</f>
        <v>0</v>
      </c>
      <c r="BC86">
        <f>INDEX([1]age_tranches_5ans_nb_sex!$1:$1048576,MATCH('SectorStat-Age-Hommes'!$A86,[1]age_tranches_5ans_nb_sex!$A:$A,0),24)/5</f>
        <v>0</v>
      </c>
      <c r="BD86">
        <f>INDEX([1]age_tranches_5ans_nb_sex!$1:$1048576,MATCH('SectorStat-Age-Hommes'!$A86,[1]age_tranches_5ans_nb_sex!$A:$A,0),24)/5</f>
        <v>0</v>
      </c>
      <c r="BE86">
        <f>INDEX([1]age_tranches_5ans_nb_sex!$1:$1048576,MATCH('SectorStat-Age-Hommes'!$A86,[1]age_tranches_5ans_nb_sex!$A:$A,0),24)/5</f>
        <v>0</v>
      </c>
      <c r="BF86">
        <f>INDEX([1]age_tranches_5ans_nb_sex!$1:$1048576,MATCH('SectorStat-Age-Hommes'!$A86,[1]age_tranches_5ans_nb_sex!$A:$A,0),24)/5</f>
        <v>0</v>
      </c>
      <c r="BG86">
        <f>INDEX([1]age_tranches_5ans_nb_sex!$1:$1048576,MATCH('SectorStat-Age-Hommes'!$A86,[1]age_tranches_5ans_nb_sex!$A:$A,0),26)/5</f>
        <v>0</v>
      </c>
      <c r="BH86">
        <f>INDEX([1]age_tranches_5ans_nb_sex!$1:$1048576,MATCH('SectorStat-Age-Hommes'!$A86,[1]age_tranches_5ans_nb_sex!$A:$A,0),26)/5</f>
        <v>0</v>
      </c>
      <c r="BI86">
        <f>INDEX([1]age_tranches_5ans_nb_sex!$1:$1048576,MATCH('SectorStat-Age-Hommes'!$A86,[1]age_tranches_5ans_nb_sex!$A:$A,0),26)/5</f>
        <v>0</v>
      </c>
      <c r="BJ86">
        <f>INDEX([1]age_tranches_5ans_nb_sex!$1:$1048576,MATCH('SectorStat-Age-Hommes'!$A86,[1]age_tranches_5ans_nb_sex!$A:$A,0),26)/5</f>
        <v>0</v>
      </c>
      <c r="BK86">
        <f>INDEX([1]age_tranches_5ans_nb_sex!$1:$1048576,MATCH('SectorStat-Age-Hommes'!$A86,[1]age_tranches_5ans_nb_sex!$A:$A,0),26)/5</f>
        <v>0</v>
      </c>
      <c r="BL86">
        <f>INDEX([1]age_tranches_5ans_nb_sex!$1:$1048576,MATCH('SectorStat-Age-Hommes'!$A86,[1]age_tranches_5ans_nb_sex!$A:$A,0),28)/5</f>
        <v>0</v>
      </c>
      <c r="BM86">
        <f>INDEX([1]age_tranches_5ans_nb_sex!$1:$1048576,MATCH('SectorStat-Age-Hommes'!$A86,[1]age_tranches_5ans_nb_sex!$A:$A,0),28)/5</f>
        <v>0</v>
      </c>
      <c r="BN86">
        <f>INDEX([1]age_tranches_5ans_nb_sex!$1:$1048576,MATCH('SectorStat-Age-Hommes'!$A86,[1]age_tranches_5ans_nb_sex!$A:$A,0),28)/5</f>
        <v>0</v>
      </c>
      <c r="BO86">
        <f>INDEX([1]age_tranches_5ans_nb_sex!$1:$1048576,MATCH('SectorStat-Age-Hommes'!$A86,[1]age_tranches_5ans_nb_sex!$A:$A,0),28)/5</f>
        <v>0</v>
      </c>
      <c r="BP86">
        <f>INDEX([1]age_tranches_5ans_nb_sex!$1:$1048576,MATCH('SectorStat-Age-Hommes'!$A86,[1]age_tranches_5ans_nb_sex!$A:$A,0),28)/5</f>
        <v>0</v>
      </c>
      <c r="BQ86">
        <f>INDEX([1]age_tranches_5ans_nb_sex!$1:$1048576,MATCH('SectorStat-Age-Hommes'!$A86,[1]age_tranches_5ans_nb_sex!$A:$A,0),30)/5</f>
        <v>0</v>
      </c>
      <c r="BR86">
        <f>INDEX([1]age_tranches_5ans_nb_sex!$1:$1048576,MATCH('SectorStat-Age-Hommes'!$A86,[1]age_tranches_5ans_nb_sex!$A:$A,0),30)/5</f>
        <v>0</v>
      </c>
      <c r="BS86">
        <f>INDEX([1]age_tranches_5ans_nb_sex!$1:$1048576,MATCH('SectorStat-Age-Hommes'!$A86,[1]age_tranches_5ans_nb_sex!$A:$A,0),30)/5</f>
        <v>0</v>
      </c>
      <c r="BT86">
        <f>INDEX([1]age_tranches_5ans_nb_sex!$1:$1048576,MATCH('SectorStat-Age-Hommes'!$A86,[1]age_tranches_5ans_nb_sex!$A:$A,0),30)/5</f>
        <v>0</v>
      </c>
      <c r="BU86">
        <f>INDEX([1]age_tranches_5ans_nb_sex!$1:$1048576,MATCH('SectorStat-Age-Hommes'!$A86,[1]age_tranches_5ans_nb_sex!$A:$A,0),30)/5</f>
        <v>0</v>
      </c>
      <c r="BV86">
        <f>INDEX([1]age_tranches_5ans_nb_sex!$1:$1048576,MATCH('SectorStat-Age-Hommes'!$A86,[1]age_tranches_5ans_nb_sex!$A:$A,0),32)/5</f>
        <v>0</v>
      </c>
      <c r="BW86">
        <f>INDEX([1]age_tranches_5ans_nb_sex!$1:$1048576,MATCH('SectorStat-Age-Hommes'!$A86,[1]age_tranches_5ans_nb_sex!$A:$A,0),32)/5</f>
        <v>0</v>
      </c>
      <c r="BX86">
        <f>INDEX([1]age_tranches_5ans_nb_sex!$1:$1048576,MATCH('SectorStat-Age-Hommes'!$A86,[1]age_tranches_5ans_nb_sex!$A:$A,0),32)/5</f>
        <v>0</v>
      </c>
      <c r="BY86">
        <f>INDEX([1]age_tranches_5ans_nb_sex!$1:$1048576,MATCH('SectorStat-Age-Hommes'!$A86,[1]age_tranches_5ans_nb_sex!$A:$A,0),32)/5</f>
        <v>0</v>
      </c>
      <c r="BZ86">
        <f>INDEX([1]age_tranches_5ans_nb_sex!$1:$1048576,MATCH('SectorStat-Age-Hommes'!$A86,[1]age_tranches_5ans_nb_sex!$A:$A,0),32)/5</f>
        <v>0</v>
      </c>
      <c r="CA86">
        <f>INDEX([1]age_tranches_5ans_nb_sex!$1:$1048576,MATCH('SectorStat-Age-Hommes'!$A86,[1]age_tranches_5ans_nb_sex!$A:$A,0),34)/5</f>
        <v>0</v>
      </c>
      <c r="CB86">
        <f>INDEX([1]age_tranches_5ans_nb_sex!$1:$1048576,MATCH('SectorStat-Age-Hommes'!$A86,[1]age_tranches_5ans_nb_sex!$A:$A,0),34)/5</f>
        <v>0</v>
      </c>
      <c r="CC86">
        <f>INDEX([1]age_tranches_5ans_nb_sex!$1:$1048576,MATCH('SectorStat-Age-Hommes'!$A86,[1]age_tranches_5ans_nb_sex!$A:$A,0),34)/5</f>
        <v>0</v>
      </c>
      <c r="CD86">
        <f>INDEX([1]age_tranches_5ans_nb_sex!$1:$1048576,MATCH('SectorStat-Age-Hommes'!$A86,[1]age_tranches_5ans_nb_sex!$A:$A,0),34)/5</f>
        <v>0</v>
      </c>
      <c r="CE86">
        <f>INDEX([1]age_tranches_5ans_nb_sex!$1:$1048576,MATCH('SectorStat-Age-Hommes'!$A86,[1]age_tranches_5ans_nb_sex!$A:$A,0),34)/5</f>
        <v>0</v>
      </c>
      <c r="CF86">
        <f>INDEX([1]age_tranches_5ans_nb_sex!$1:$1048576,MATCH('SectorStat-Age-Hommes'!$A86,[1]age_tranches_5ans_nb_sex!$A:$A,0),36)/5</f>
        <v>0</v>
      </c>
      <c r="CG86">
        <f>INDEX([1]age_tranches_5ans_nb_sex!$1:$1048576,MATCH('SectorStat-Age-Hommes'!$A86,[1]age_tranches_5ans_nb_sex!$A:$A,0),36)/5</f>
        <v>0</v>
      </c>
      <c r="CH86">
        <f>INDEX([1]age_tranches_5ans_nb_sex!$1:$1048576,MATCH('SectorStat-Age-Hommes'!$A86,[1]age_tranches_5ans_nb_sex!$A:$A,0),36)/5</f>
        <v>0</v>
      </c>
      <c r="CI86">
        <f>INDEX([1]age_tranches_5ans_nb_sex!$1:$1048576,MATCH('SectorStat-Age-Hommes'!$A86,[1]age_tranches_5ans_nb_sex!$A:$A,0),36)/5</f>
        <v>0</v>
      </c>
      <c r="CJ86">
        <f>INDEX([1]age_tranches_5ans_nb_sex!$1:$1048576,MATCH('SectorStat-Age-Hommes'!$A86,[1]age_tranches_5ans_nb_sex!$A:$A,0),36)/5</f>
        <v>0</v>
      </c>
      <c r="CK86">
        <f>INDEX([1]age_tranches_5ans_nb_sex!$1:$1048576,MATCH('SectorStat-Age-Hommes'!$A86,[1]age_tranches_5ans_nb_sex!$A:$A,0),38)/5</f>
        <v>0</v>
      </c>
      <c r="CL86">
        <f>INDEX([1]age_tranches_5ans_nb_sex!$1:$1048576,MATCH('SectorStat-Age-Hommes'!$A86,[1]age_tranches_5ans_nb_sex!$A:$A,0),38)/5</f>
        <v>0</v>
      </c>
      <c r="CM86">
        <f>INDEX([1]age_tranches_5ans_nb_sex!$1:$1048576,MATCH('SectorStat-Age-Hommes'!$A86,[1]age_tranches_5ans_nb_sex!$A:$A,0),38)/5</f>
        <v>0</v>
      </c>
      <c r="CN86">
        <f>INDEX([1]age_tranches_5ans_nb_sex!$1:$1048576,MATCH('SectorStat-Age-Hommes'!$A86,[1]age_tranches_5ans_nb_sex!$A:$A,0),38)/5</f>
        <v>0</v>
      </c>
      <c r="CO86">
        <f>INDEX([1]age_tranches_5ans_nb_sex!$1:$1048576,MATCH('SectorStat-Age-Hommes'!$A86,[1]age_tranches_5ans_nb_sex!$A:$A,0),38)/5</f>
        <v>0</v>
      </c>
      <c r="CP86" s="2">
        <f>INDEX([1]age_tranches_5ans_nb_sex!$1:$1048576,MATCH('SectorStat-Age-Hommes'!$A86,[1]age_tranches_5ans_nb_sex!$A:$A,0),40)/5</f>
        <v>0</v>
      </c>
      <c r="CQ86" s="2">
        <f>INDEX([1]age_tranches_5ans_nb_sex!$1:$1048576,MATCH('SectorStat-Age-Hommes'!$A86,[1]age_tranches_5ans_nb_sex!$A:$A,0),40)/5</f>
        <v>0</v>
      </c>
      <c r="CR86" s="2">
        <f>INDEX([1]age_tranches_5ans_nb_sex!$1:$1048576,MATCH('SectorStat-Age-Hommes'!$A86,[1]age_tranches_5ans_nb_sex!$A:$A,0),40)/5</f>
        <v>0</v>
      </c>
      <c r="CS86" s="2">
        <f>INDEX([1]age_tranches_5ans_nb_sex!$1:$1048576,MATCH('SectorStat-Age-Hommes'!$A86,[1]age_tranches_5ans_nb_sex!$A:$A,0),40)/5</f>
        <v>0</v>
      </c>
      <c r="CT86" s="2">
        <f>INDEX([1]age_tranches_5ans_nb_sex!$1:$1048576,MATCH('SectorStat-Age-Hommes'!$A86,[1]age_tranches_5ans_nb_sex!$A:$A,0),40)/5</f>
        <v>0</v>
      </c>
      <c r="CZ86" s="3"/>
      <c r="DA86" s="3"/>
      <c r="DB86" s="3"/>
      <c r="DC86" s="3"/>
      <c r="DD86" s="3"/>
    </row>
    <row r="87" spans="1:108" x14ac:dyDescent="0.35">
      <c r="A87" s="1" t="s">
        <v>173</v>
      </c>
      <c r="B87" s="1" t="s">
        <v>174</v>
      </c>
      <c r="C87" t="str">
        <f>INDEX([1]SectorStat!$1:$1048576,MATCH('[1]Distribution ages'!$A87,[1]SectorStat!$B:$B,0),4)</f>
        <v>Auderghem</v>
      </c>
      <c r="D87">
        <f>INDEX([1]age_tranches_5ans_nb_sex!$1:$1048576,MATCH('SectorStat-Age-Hommes'!$A87,[1]age_tranches_5ans_nb_sex!$A:$A,0),4)/5</f>
        <v>0</v>
      </c>
      <c r="E87">
        <f>INDEX([1]age_tranches_5ans_nb_sex!$1:$1048576,MATCH('SectorStat-Age-Hommes'!$A87,[1]age_tranches_5ans_nb_sex!$A:$A,0),4)/5</f>
        <v>0</v>
      </c>
      <c r="F87">
        <f>INDEX([1]age_tranches_5ans_nb_sex!$1:$1048576,MATCH('SectorStat-Age-Hommes'!$A87,[1]age_tranches_5ans_nb_sex!$A:$A,0),4)/5</f>
        <v>0</v>
      </c>
      <c r="G87">
        <f>INDEX([1]age_tranches_5ans_nb_sex!$1:$1048576,MATCH('SectorStat-Age-Hommes'!$A87,[1]age_tranches_5ans_nb_sex!$A:$A,0),4)/5</f>
        <v>0</v>
      </c>
      <c r="H87">
        <f>INDEX([1]age_tranches_5ans_nb_sex!$1:$1048576,MATCH('SectorStat-Age-Hommes'!$A87,[1]age_tranches_5ans_nb_sex!$A:$A,0),4)/5</f>
        <v>0</v>
      </c>
      <c r="I87">
        <f>INDEX([1]age_tranches_5ans_nb_sex!$1:$1048576,MATCH('SectorStat-Age-Hommes'!$A87,[1]age_tranches_5ans_nb_sex!$A:$A,0),6)/5</f>
        <v>0</v>
      </c>
      <c r="J87">
        <f>INDEX([1]age_tranches_5ans_nb_sex!$1:$1048576,MATCH('SectorStat-Age-Hommes'!$A87,[1]age_tranches_5ans_nb_sex!$A:$A,0),6)/5</f>
        <v>0</v>
      </c>
      <c r="K87">
        <f>INDEX([1]age_tranches_5ans_nb_sex!$1:$1048576,MATCH('SectorStat-Age-Hommes'!$A87,[1]age_tranches_5ans_nb_sex!$A:$A,0),6)/5</f>
        <v>0</v>
      </c>
      <c r="L87">
        <f>INDEX([1]age_tranches_5ans_nb_sex!$1:$1048576,MATCH('SectorStat-Age-Hommes'!$A87,[1]age_tranches_5ans_nb_sex!$A:$A,0),6)/5</f>
        <v>0</v>
      </c>
      <c r="M87">
        <f>INDEX([1]age_tranches_5ans_nb_sex!$1:$1048576,MATCH('SectorStat-Age-Hommes'!$A87,[1]age_tranches_5ans_nb_sex!$A:$A,0),6)/5</f>
        <v>0</v>
      </c>
      <c r="N87">
        <f>INDEX([1]age_tranches_5ans_nb_sex!$1:$1048576,MATCH('SectorStat-Age-Hommes'!$A87,[1]age_tranches_5ans_nb_sex!$A:$A,0),8)/5</f>
        <v>0</v>
      </c>
      <c r="O87">
        <f>INDEX([1]age_tranches_5ans_nb_sex!$1:$1048576,MATCH('SectorStat-Age-Hommes'!$A87,[1]age_tranches_5ans_nb_sex!$A:$A,0),8)/5</f>
        <v>0</v>
      </c>
      <c r="P87">
        <f>INDEX([1]age_tranches_5ans_nb_sex!$1:$1048576,MATCH('SectorStat-Age-Hommes'!$A87,[1]age_tranches_5ans_nb_sex!$A:$A,0),8)/5</f>
        <v>0</v>
      </c>
      <c r="Q87">
        <f>INDEX([1]age_tranches_5ans_nb_sex!$1:$1048576,MATCH('SectorStat-Age-Hommes'!$A87,[1]age_tranches_5ans_nb_sex!$A:$A,0),8)/5</f>
        <v>0</v>
      </c>
      <c r="R87">
        <f>INDEX([1]age_tranches_5ans_nb_sex!$1:$1048576,MATCH('SectorStat-Age-Hommes'!$A87,[1]age_tranches_5ans_nb_sex!$A:$A,0),8)/5</f>
        <v>0</v>
      </c>
      <c r="S87">
        <f>INDEX([1]age_tranches_5ans_nb_sex!$1:$1048576,MATCH('SectorStat-Age-Hommes'!$A87,[1]age_tranches_5ans_nb_sex!$A:$A,0),10)/5</f>
        <v>0</v>
      </c>
      <c r="T87">
        <f>INDEX([1]age_tranches_5ans_nb_sex!$1:$1048576,MATCH('SectorStat-Age-Hommes'!$A87,[1]age_tranches_5ans_nb_sex!$A:$A,0),10)/5</f>
        <v>0</v>
      </c>
      <c r="U87">
        <f>INDEX([1]age_tranches_5ans_nb_sex!$1:$1048576,MATCH('SectorStat-Age-Hommes'!$A87,[1]age_tranches_5ans_nb_sex!$A:$A,0),10)/5</f>
        <v>0</v>
      </c>
      <c r="V87">
        <f>INDEX([1]age_tranches_5ans_nb_sex!$1:$1048576,MATCH('SectorStat-Age-Hommes'!$A87,[1]age_tranches_5ans_nb_sex!$A:$A,0),10)/5</f>
        <v>0</v>
      </c>
      <c r="W87">
        <f>INDEX([1]age_tranches_5ans_nb_sex!$1:$1048576,MATCH('SectorStat-Age-Hommes'!$A87,[1]age_tranches_5ans_nb_sex!$A:$A,0),10)/5</f>
        <v>0</v>
      </c>
      <c r="X87">
        <f>INDEX([1]age_tranches_5ans_nb_sex!$1:$1048576,MATCH('SectorStat-Age-Hommes'!$A87,[1]age_tranches_5ans_nb_sex!$A:$A,0),10)/5</f>
        <v>0</v>
      </c>
      <c r="Y87">
        <f>INDEX([1]age_tranches_5ans_nb_sex!$1:$1048576,MATCH('SectorStat-Age-Hommes'!$A87,[1]age_tranches_5ans_nb_sex!$A:$A,0),12)/5</f>
        <v>0</v>
      </c>
      <c r="Z87">
        <f>INDEX([1]age_tranches_5ans_nb_sex!$1:$1048576,MATCH('SectorStat-Age-Hommes'!$A87,[1]age_tranches_5ans_nb_sex!$A:$A,0),12)/5</f>
        <v>0</v>
      </c>
      <c r="AA87">
        <f>INDEX([1]age_tranches_5ans_nb_sex!$1:$1048576,MATCH('SectorStat-Age-Hommes'!$A87,[1]age_tranches_5ans_nb_sex!$A:$A,0),12)/5</f>
        <v>0</v>
      </c>
      <c r="AB87">
        <f>INDEX([1]age_tranches_5ans_nb_sex!$1:$1048576,MATCH('SectorStat-Age-Hommes'!$A87,[1]age_tranches_5ans_nb_sex!$A:$A,0),12)/5</f>
        <v>0</v>
      </c>
      <c r="AC87">
        <f>INDEX([1]age_tranches_5ans_nb_sex!$1:$1048576,MATCH('SectorStat-Age-Hommes'!$A87,[1]age_tranches_5ans_nb_sex!$A:$A,0),14)/5</f>
        <v>0</v>
      </c>
      <c r="AD87">
        <f>INDEX([1]age_tranches_5ans_nb_sex!$1:$1048576,MATCH('SectorStat-Age-Hommes'!$A87,[1]age_tranches_5ans_nb_sex!$A:$A,0),14)/5</f>
        <v>0</v>
      </c>
      <c r="AE87">
        <f>INDEX([1]age_tranches_5ans_nb_sex!$1:$1048576,MATCH('SectorStat-Age-Hommes'!$A87,[1]age_tranches_5ans_nb_sex!$A:$A,0),14)/5</f>
        <v>0</v>
      </c>
      <c r="AF87">
        <f>INDEX([1]age_tranches_5ans_nb_sex!$1:$1048576,MATCH('SectorStat-Age-Hommes'!$A87,[1]age_tranches_5ans_nb_sex!$A:$A,0),14)/5</f>
        <v>0</v>
      </c>
      <c r="AG87">
        <f>INDEX([1]age_tranches_5ans_nb_sex!$1:$1048576,MATCH('SectorStat-Age-Hommes'!$A87,[1]age_tranches_5ans_nb_sex!$A:$A,0),14)/5</f>
        <v>0</v>
      </c>
      <c r="AH87">
        <f>INDEX([1]age_tranches_5ans_nb_sex!$1:$1048576,MATCH('SectorStat-Age-Hommes'!$A87,[1]age_tranches_5ans_nb_sex!$A:$A,0),16)/5</f>
        <v>0</v>
      </c>
      <c r="AI87">
        <f>INDEX([1]age_tranches_5ans_nb_sex!$1:$1048576,MATCH('SectorStat-Age-Hommes'!$A87,[1]age_tranches_5ans_nb_sex!$A:$A,0),16)/5</f>
        <v>0</v>
      </c>
      <c r="AJ87">
        <f>INDEX([1]age_tranches_5ans_nb_sex!$1:$1048576,MATCH('SectorStat-Age-Hommes'!$A87,[1]age_tranches_5ans_nb_sex!$A:$A,0),16)/5</f>
        <v>0</v>
      </c>
      <c r="AK87">
        <f>INDEX([1]age_tranches_5ans_nb_sex!$1:$1048576,MATCH('SectorStat-Age-Hommes'!$A87,[1]age_tranches_5ans_nb_sex!$A:$A,0),16)/5</f>
        <v>0</v>
      </c>
      <c r="AL87">
        <f>INDEX([1]age_tranches_5ans_nb_sex!$1:$1048576,MATCH('SectorStat-Age-Hommes'!$A87,[1]age_tranches_5ans_nb_sex!$A:$A,0),16)/5</f>
        <v>0</v>
      </c>
      <c r="AM87">
        <f>INDEX([1]age_tranches_5ans_nb_sex!$1:$1048576,MATCH('SectorStat-Age-Hommes'!$A87,[1]age_tranches_5ans_nb_sex!$A:$A,0),18)/5</f>
        <v>0</v>
      </c>
      <c r="AN87">
        <f>INDEX([1]age_tranches_5ans_nb_sex!$1:$1048576,MATCH('SectorStat-Age-Hommes'!$A87,[1]age_tranches_5ans_nb_sex!$A:$A,0),18)/5</f>
        <v>0</v>
      </c>
      <c r="AO87">
        <f>INDEX([1]age_tranches_5ans_nb_sex!$1:$1048576,MATCH('SectorStat-Age-Hommes'!$A87,[1]age_tranches_5ans_nb_sex!$A:$A,0),18)/5</f>
        <v>0</v>
      </c>
      <c r="AP87">
        <f>INDEX([1]age_tranches_5ans_nb_sex!$1:$1048576,MATCH('SectorStat-Age-Hommes'!$A87,[1]age_tranches_5ans_nb_sex!$A:$A,0),18)/5</f>
        <v>0</v>
      </c>
      <c r="AQ87">
        <f>INDEX([1]age_tranches_5ans_nb_sex!$1:$1048576,MATCH('SectorStat-Age-Hommes'!$A87,[1]age_tranches_5ans_nb_sex!$A:$A,0),18)/5</f>
        <v>0</v>
      </c>
      <c r="AR87">
        <f>INDEX([1]age_tranches_5ans_nb_sex!$1:$1048576,MATCH('SectorStat-Age-Hommes'!$A87,[1]age_tranches_5ans_nb_sex!$A:$A,0),20)/5</f>
        <v>0</v>
      </c>
      <c r="AS87">
        <f>INDEX([1]age_tranches_5ans_nb_sex!$1:$1048576,MATCH('SectorStat-Age-Hommes'!$A87,[1]age_tranches_5ans_nb_sex!$A:$A,0),20)/5</f>
        <v>0</v>
      </c>
      <c r="AT87">
        <f>INDEX([1]age_tranches_5ans_nb_sex!$1:$1048576,MATCH('SectorStat-Age-Hommes'!$A87,[1]age_tranches_5ans_nb_sex!$A:$A,0),20)/5</f>
        <v>0</v>
      </c>
      <c r="AU87">
        <f>INDEX([1]age_tranches_5ans_nb_sex!$1:$1048576,MATCH('SectorStat-Age-Hommes'!$A87,[1]age_tranches_5ans_nb_sex!$A:$A,0),20)/5</f>
        <v>0</v>
      </c>
      <c r="AV87">
        <f>INDEX([1]age_tranches_5ans_nb_sex!$1:$1048576,MATCH('SectorStat-Age-Hommes'!$A87,[1]age_tranches_5ans_nb_sex!$A:$A,0),20)/5</f>
        <v>0</v>
      </c>
      <c r="AW87">
        <f>INDEX([1]age_tranches_5ans_nb_sex!$1:$1048576,MATCH('SectorStat-Age-Hommes'!$A87,[1]age_tranches_5ans_nb_sex!$A:$A,0),22)/5</f>
        <v>0</v>
      </c>
      <c r="AX87">
        <f>INDEX([1]age_tranches_5ans_nb_sex!$1:$1048576,MATCH('SectorStat-Age-Hommes'!$A87,[1]age_tranches_5ans_nb_sex!$A:$A,0),22)/5</f>
        <v>0</v>
      </c>
      <c r="AY87">
        <f>INDEX([1]age_tranches_5ans_nb_sex!$1:$1048576,MATCH('SectorStat-Age-Hommes'!$A87,[1]age_tranches_5ans_nb_sex!$A:$A,0),22)/5</f>
        <v>0</v>
      </c>
      <c r="AZ87">
        <f>INDEX([1]age_tranches_5ans_nb_sex!$1:$1048576,MATCH('SectorStat-Age-Hommes'!$A87,[1]age_tranches_5ans_nb_sex!$A:$A,0),22)/5</f>
        <v>0</v>
      </c>
      <c r="BA87">
        <f>INDEX([1]age_tranches_5ans_nb_sex!$1:$1048576,MATCH('SectorStat-Age-Hommes'!$A87,[1]age_tranches_5ans_nb_sex!$A:$A,0),22)/5</f>
        <v>0</v>
      </c>
      <c r="BB87">
        <f>INDEX([1]age_tranches_5ans_nb_sex!$1:$1048576,MATCH('SectorStat-Age-Hommes'!$A87,[1]age_tranches_5ans_nb_sex!$A:$A,0),24)/5</f>
        <v>0</v>
      </c>
      <c r="BC87">
        <f>INDEX([1]age_tranches_5ans_nb_sex!$1:$1048576,MATCH('SectorStat-Age-Hommes'!$A87,[1]age_tranches_5ans_nb_sex!$A:$A,0),24)/5</f>
        <v>0</v>
      </c>
      <c r="BD87">
        <f>INDEX([1]age_tranches_5ans_nb_sex!$1:$1048576,MATCH('SectorStat-Age-Hommes'!$A87,[1]age_tranches_5ans_nb_sex!$A:$A,0),24)/5</f>
        <v>0</v>
      </c>
      <c r="BE87">
        <f>INDEX([1]age_tranches_5ans_nb_sex!$1:$1048576,MATCH('SectorStat-Age-Hommes'!$A87,[1]age_tranches_5ans_nb_sex!$A:$A,0),24)/5</f>
        <v>0</v>
      </c>
      <c r="BF87">
        <f>INDEX([1]age_tranches_5ans_nb_sex!$1:$1048576,MATCH('SectorStat-Age-Hommes'!$A87,[1]age_tranches_5ans_nb_sex!$A:$A,0),24)/5</f>
        <v>0</v>
      </c>
      <c r="BG87">
        <f>INDEX([1]age_tranches_5ans_nb_sex!$1:$1048576,MATCH('SectorStat-Age-Hommes'!$A87,[1]age_tranches_5ans_nb_sex!$A:$A,0),26)/5</f>
        <v>0</v>
      </c>
      <c r="BH87">
        <f>INDEX([1]age_tranches_5ans_nb_sex!$1:$1048576,MATCH('SectorStat-Age-Hommes'!$A87,[1]age_tranches_5ans_nb_sex!$A:$A,0),26)/5</f>
        <v>0</v>
      </c>
      <c r="BI87">
        <f>INDEX([1]age_tranches_5ans_nb_sex!$1:$1048576,MATCH('SectorStat-Age-Hommes'!$A87,[1]age_tranches_5ans_nb_sex!$A:$A,0),26)/5</f>
        <v>0</v>
      </c>
      <c r="BJ87">
        <f>INDEX([1]age_tranches_5ans_nb_sex!$1:$1048576,MATCH('SectorStat-Age-Hommes'!$A87,[1]age_tranches_5ans_nb_sex!$A:$A,0),26)/5</f>
        <v>0</v>
      </c>
      <c r="BK87">
        <f>INDEX([1]age_tranches_5ans_nb_sex!$1:$1048576,MATCH('SectorStat-Age-Hommes'!$A87,[1]age_tranches_5ans_nb_sex!$A:$A,0),26)/5</f>
        <v>0</v>
      </c>
      <c r="BL87">
        <f>INDEX([1]age_tranches_5ans_nb_sex!$1:$1048576,MATCH('SectorStat-Age-Hommes'!$A87,[1]age_tranches_5ans_nb_sex!$A:$A,0),28)/5</f>
        <v>0</v>
      </c>
      <c r="BM87">
        <f>INDEX([1]age_tranches_5ans_nb_sex!$1:$1048576,MATCH('SectorStat-Age-Hommes'!$A87,[1]age_tranches_5ans_nb_sex!$A:$A,0),28)/5</f>
        <v>0</v>
      </c>
      <c r="BN87">
        <f>INDEX([1]age_tranches_5ans_nb_sex!$1:$1048576,MATCH('SectorStat-Age-Hommes'!$A87,[1]age_tranches_5ans_nb_sex!$A:$A,0),28)/5</f>
        <v>0</v>
      </c>
      <c r="BO87">
        <f>INDEX([1]age_tranches_5ans_nb_sex!$1:$1048576,MATCH('SectorStat-Age-Hommes'!$A87,[1]age_tranches_5ans_nb_sex!$A:$A,0),28)/5</f>
        <v>0</v>
      </c>
      <c r="BP87">
        <f>INDEX([1]age_tranches_5ans_nb_sex!$1:$1048576,MATCH('SectorStat-Age-Hommes'!$A87,[1]age_tranches_5ans_nb_sex!$A:$A,0),28)/5</f>
        <v>0</v>
      </c>
      <c r="BQ87">
        <f>INDEX([1]age_tranches_5ans_nb_sex!$1:$1048576,MATCH('SectorStat-Age-Hommes'!$A87,[1]age_tranches_5ans_nb_sex!$A:$A,0),30)/5</f>
        <v>0</v>
      </c>
      <c r="BR87">
        <f>INDEX([1]age_tranches_5ans_nb_sex!$1:$1048576,MATCH('SectorStat-Age-Hommes'!$A87,[1]age_tranches_5ans_nb_sex!$A:$A,0),30)/5</f>
        <v>0</v>
      </c>
      <c r="BS87">
        <f>INDEX([1]age_tranches_5ans_nb_sex!$1:$1048576,MATCH('SectorStat-Age-Hommes'!$A87,[1]age_tranches_5ans_nb_sex!$A:$A,0),30)/5</f>
        <v>0</v>
      </c>
      <c r="BT87">
        <f>INDEX([1]age_tranches_5ans_nb_sex!$1:$1048576,MATCH('SectorStat-Age-Hommes'!$A87,[1]age_tranches_5ans_nb_sex!$A:$A,0),30)/5</f>
        <v>0</v>
      </c>
      <c r="BU87">
        <f>INDEX([1]age_tranches_5ans_nb_sex!$1:$1048576,MATCH('SectorStat-Age-Hommes'!$A87,[1]age_tranches_5ans_nb_sex!$A:$A,0),30)/5</f>
        <v>0</v>
      </c>
      <c r="BV87">
        <f>INDEX([1]age_tranches_5ans_nb_sex!$1:$1048576,MATCH('SectorStat-Age-Hommes'!$A87,[1]age_tranches_5ans_nb_sex!$A:$A,0),32)/5</f>
        <v>0</v>
      </c>
      <c r="BW87">
        <f>INDEX([1]age_tranches_5ans_nb_sex!$1:$1048576,MATCH('SectorStat-Age-Hommes'!$A87,[1]age_tranches_5ans_nb_sex!$A:$A,0),32)/5</f>
        <v>0</v>
      </c>
      <c r="BX87">
        <f>INDEX([1]age_tranches_5ans_nb_sex!$1:$1048576,MATCH('SectorStat-Age-Hommes'!$A87,[1]age_tranches_5ans_nb_sex!$A:$A,0),32)/5</f>
        <v>0</v>
      </c>
      <c r="BY87">
        <f>INDEX([1]age_tranches_5ans_nb_sex!$1:$1048576,MATCH('SectorStat-Age-Hommes'!$A87,[1]age_tranches_5ans_nb_sex!$A:$A,0),32)/5</f>
        <v>0</v>
      </c>
      <c r="BZ87">
        <f>INDEX([1]age_tranches_5ans_nb_sex!$1:$1048576,MATCH('SectorStat-Age-Hommes'!$A87,[1]age_tranches_5ans_nb_sex!$A:$A,0),32)/5</f>
        <v>0</v>
      </c>
      <c r="CA87">
        <f>INDEX([1]age_tranches_5ans_nb_sex!$1:$1048576,MATCH('SectorStat-Age-Hommes'!$A87,[1]age_tranches_5ans_nb_sex!$A:$A,0),34)/5</f>
        <v>0</v>
      </c>
      <c r="CB87">
        <f>INDEX([1]age_tranches_5ans_nb_sex!$1:$1048576,MATCH('SectorStat-Age-Hommes'!$A87,[1]age_tranches_5ans_nb_sex!$A:$A,0),34)/5</f>
        <v>0</v>
      </c>
      <c r="CC87">
        <f>INDEX([1]age_tranches_5ans_nb_sex!$1:$1048576,MATCH('SectorStat-Age-Hommes'!$A87,[1]age_tranches_5ans_nb_sex!$A:$A,0),34)/5</f>
        <v>0</v>
      </c>
      <c r="CD87">
        <f>INDEX([1]age_tranches_5ans_nb_sex!$1:$1048576,MATCH('SectorStat-Age-Hommes'!$A87,[1]age_tranches_5ans_nb_sex!$A:$A,0),34)/5</f>
        <v>0</v>
      </c>
      <c r="CE87">
        <f>INDEX([1]age_tranches_5ans_nb_sex!$1:$1048576,MATCH('SectorStat-Age-Hommes'!$A87,[1]age_tranches_5ans_nb_sex!$A:$A,0),34)/5</f>
        <v>0</v>
      </c>
      <c r="CF87">
        <f>INDEX([1]age_tranches_5ans_nb_sex!$1:$1048576,MATCH('SectorStat-Age-Hommes'!$A87,[1]age_tranches_5ans_nb_sex!$A:$A,0),36)/5</f>
        <v>0</v>
      </c>
      <c r="CG87">
        <f>INDEX([1]age_tranches_5ans_nb_sex!$1:$1048576,MATCH('SectorStat-Age-Hommes'!$A87,[1]age_tranches_5ans_nb_sex!$A:$A,0),36)/5</f>
        <v>0</v>
      </c>
      <c r="CH87">
        <f>INDEX([1]age_tranches_5ans_nb_sex!$1:$1048576,MATCH('SectorStat-Age-Hommes'!$A87,[1]age_tranches_5ans_nb_sex!$A:$A,0),36)/5</f>
        <v>0</v>
      </c>
      <c r="CI87">
        <f>INDEX([1]age_tranches_5ans_nb_sex!$1:$1048576,MATCH('SectorStat-Age-Hommes'!$A87,[1]age_tranches_5ans_nb_sex!$A:$A,0),36)/5</f>
        <v>0</v>
      </c>
      <c r="CJ87">
        <f>INDEX([1]age_tranches_5ans_nb_sex!$1:$1048576,MATCH('SectorStat-Age-Hommes'!$A87,[1]age_tranches_5ans_nb_sex!$A:$A,0),36)/5</f>
        <v>0</v>
      </c>
      <c r="CK87">
        <f>INDEX([1]age_tranches_5ans_nb_sex!$1:$1048576,MATCH('SectorStat-Age-Hommes'!$A87,[1]age_tranches_5ans_nb_sex!$A:$A,0),38)/5</f>
        <v>0</v>
      </c>
      <c r="CL87">
        <f>INDEX([1]age_tranches_5ans_nb_sex!$1:$1048576,MATCH('SectorStat-Age-Hommes'!$A87,[1]age_tranches_5ans_nb_sex!$A:$A,0),38)/5</f>
        <v>0</v>
      </c>
      <c r="CM87">
        <f>INDEX([1]age_tranches_5ans_nb_sex!$1:$1048576,MATCH('SectorStat-Age-Hommes'!$A87,[1]age_tranches_5ans_nb_sex!$A:$A,0),38)/5</f>
        <v>0</v>
      </c>
      <c r="CN87">
        <f>INDEX([1]age_tranches_5ans_nb_sex!$1:$1048576,MATCH('SectorStat-Age-Hommes'!$A87,[1]age_tranches_5ans_nb_sex!$A:$A,0),38)/5</f>
        <v>0</v>
      </c>
      <c r="CO87">
        <f>INDEX([1]age_tranches_5ans_nb_sex!$1:$1048576,MATCH('SectorStat-Age-Hommes'!$A87,[1]age_tranches_5ans_nb_sex!$A:$A,0),38)/5</f>
        <v>0</v>
      </c>
      <c r="CP87" s="2">
        <f>INDEX([1]age_tranches_5ans_nb_sex!$1:$1048576,MATCH('SectorStat-Age-Hommes'!$A87,[1]age_tranches_5ans_nb_sex!$A:$A,0),40)/5</f>
        <v>0</v>
      </c>
      <c r="CQ87" s="2">
        <f>INDEX([1]age_tranches_5ans_nb_sex!$1:$1048576,MATCH('SectorStat-Age-Hommes'!$A87,[1]age_tranches_5ans_nb_sex!$A:$A,0),40)/5</f>
        <v>0</v>
      </c>
      <c r="CR87" s="2">
        <f>INDEX([1]age_tranches_5ans_nb_sex!$1:$1048576,MATCH('SectorStat-Age-Hommes'!$A87,[1]age_tranches_5ans_nb_sex!$A:$A,0),40)/5</f>
        <v>0</v>
      </c>
      <c r="CS87" s="2">
        <f>INDEX([1]age_tranches_5ans_nb_sex!$1:$1048576,MATCH('SectorStat-Age-Hommes'!$A87,[1]age_tranches_5ans_nb_sex!$A:$A,0),40)/5</f>
        <v>0</v>
      </c>
      <c r="CT87" s="2">
        <f>INDEX([1]age_tranches_5ans_nb_sex!$1:$1048576,MATCH('SectorStat-Age-Hommes'!$A87,[1]age_tranches_5ans_nb_sex!$A:$A,0),40)/5</f>
        <v>0</v>
      </c>
      <c r="CZ87" s="3"/>
      <c r="DA87" s="3"/>
      <c r="DB87" s="3"/>
      <c r="DC87" s="3"/>
      <c r="DD87" s="3"/>
    </row>
    <row r="88" spans="1:108" x14ac:dyDescent="0.35">
      <c r="A88" s="1" t="s">
        <v>175</v>
      </c>
      <c r="B88" s="1" t="s">
        <v>176</v>
      </c>
      <c r="C88" t="str">
        <f>INDEX([1]SectorStat!$1:$1048576,MATCH('[1]Distribution ages'!$A88,[1]SectorStat!$B:$B,0),4)</f>
        <v>Auderghem</v>
      </c>
      <c r="D88">
        <f>INDEX([1]age_tranches_5ans_nb_sex!$1:$1048576,MATCH('SectorStat-Age-Hommes'!$A88,[1]age_tranches_5ans_nb_sex!$A:$A,0),4)/5</f>
        <v>5.2000000000232003</v>
      </c>
      <c r="E88">
        <f>INDEX([1]age_tranches_5ans_nb_sex!$1:$1048576,MATCH('SectorStat-Age-Hommes'!$A88,[1]age_tranches_5ans_nb_sex!$A:$A,0),4)/5</f>
        <v>5.2000000000232003</v>
      </c>
      <c r="F88">
        <f>INDEX([1]age_tranches_5ans_nb_sex!$1:$1048576,MATCH('SectorStat-Age-Hommes'!$A88,[1]age_tranches_5ans_nb_sex!$A:$A,0),4)/5</f>
        <v>5.2000000000232003</v>
      </c>
      <c r="G88">
        <f>INDEX([1]age_tranches_5ans_nb_sex!$1:$1048576,MATCH('SectorStat-Age-Hommes'!$A88,[1]age_tranches_5ans_nb_sex!$A:$A,0),4)/5</f>
        <v>5.2000000000232003</v>
      </c>
      <c r="H88">
        <f>INDEX([1]age_tranches_5ans_nb_sex!$1:$1048576,MATCH('SectorStat-Age-Hommes'!$A88,[1]age_tranches_5ans_nb_sex!$A:$A,0),4)/5</f>
        <v>5.2000000000232003</v>
      </c>
      <c r="I88">
        <f>INDEX([1]age_tranches_5ans_nb_sex!$1:$1048576,MATCH('SectorStat-Age-Hommes'!$A88,[1]age_tranches_5ans_nb_sex!$A:$A,0),6)/5</f>
        <v>10.600000000027199</v>
      </c>
      <c r="J88">
        <f>INDEX([1]age_tranches_5ans_nb_sex!$1:$1048576,MATCH('SectorStat-Age-Hommes'!$A88,[1]age_tranches_5ans_nb_sex!$A:$A,0),6)/5</f>
        <v>10.600000000027199</v>
      </c>
      <c r="K88">
        <f>INDEX([1]age_tranches_5ans_nb_sex!$1:$1048576,MATCH('SectorStat-Age-Hommes'!$A88,[1]age_tranches_5ans_nb_sex!$A:$A,0),6)/5</f>
        <v>10.600000000027199</v>
      </c>
      <c r="L88">
        <f>INDEX([1]age_tranches_5ans_nb_sex!$1:$1048576,MATCH('SectorStat-Age-Hommes'!$A88,[1]age_tranches_5ans_nb_sex!$A:$A,0),6)/5</f>
        <v>10.600000000027199</v>
      </c>
      <c r="M88">
        <f>INDEX([1]age_tranches_5ans_nb_sex!$1:$1048576,MATCH('SectorStat-Age-Hommes'!$A88,[1]age_tranches_5ans_nb_sex!$A:$A,0),6)/5</f>
        <v>10.600000000027199</v>
      </c>
      <c r="N88">
        <f>INDEX([1]age_tranches_5ans_nb_sex!$1:$1048576,MATCH('SectorStat-Age-Hommes'!$A88,[1]age_tranches_5ans_nb_sex!$A:$A,0),8)/5</f>
        <v>13.000000000058</v>
      </c>
      <c r="O88">
        <f>INDEX([1]age_tranches_5ans_nb_sex!$1:$1048576,MATCH('SectorStat-Age-Hommes'!$A88,[1]age_tranches_5ans_nb_sex!$A:$A,0),8)/5</f>
        <v>13.000000000058</v>
      </c>
      <c r="P88">
        <f>INDEX([1]age_tranches_5ans_nb_sex!$1:$1048576,MATCH('SectorStat-Age-Hommes'!$A88,[1]age_tranches_5ans_nb_sex!$A:$A,0),8)/5</f>
        <v>13.000000000058</v>
      </c>
      <c r="Q88">
        <f>INDEX([1]age_tranches_5ans_nb_sex!$1:$1048576,MATCH('SectorStat-Age-Hommes'!$A88,[1]age_tranches_5ans_nb_sex!$A:$A,0),8)/5</f>
        <v>13.000000000058</v>
      </c>
      <c r="R88">
        <f>INDEX([1]age_tranches_5ans_nb_sex!$1:$1048576,MATCH('SectorStat-Age-Hommes'!$A88,[1]age_tranches_5ans_nb_sex!$A:$A,0),8)/5</f>
        <v>13.000000000058</v>
      </c>
      <c r="S88">
        <f>INDEX([1]age_tranches_5ans_nb_sex!$1:$1048576,MATCH('SectorStat-Age-Hommes'!$A88,[1]age_tranches_5ans_nb_sex!$A:$A,0),10)/5</f>
        <v>7.2000000000924</v>
      </c>
      <c r="T88">
        <f>INDEX([1]age_tranches_5ans_nb_sex!$1:$1048576,MATCH('SectorStat-Age-Hommes'!$A88,[1]age_tranches_5ans_nb_sex!$A:$A,0),10)/5</f>
        <v>7.2000000000924</v>
      </c>
      <c r="U88">
        <f>INDEX([1]age_tranches_5ans_nb_sex!$1:$1048576,MATCH('SectorStat-Age-Hommes'!$A88,[1]age_tranches_5ans_nb_sex!$A:$A,0),10)/5</f>
        <v>7.2000000000924</v>
      </c>
      <c r="V88">
        <f>INDEX([1]age_tranches_5ans_nb_sex!$1:$1048576,MATCH('SectorStat-Age-Hommes'!$A88,[1]age_tranches_5ans_nb_sex!$A:$A,0),10)/5</f>
        <v>7.2000000000924</v>
      </c>
      <c r="W88">
        <f>INDEX([1]age_tranches_5ans_nb_sex!$1:$1048576,MATCH('SectorStat-Age-Hommes'!$A88,[1]age_tranches_5ans_nb_sex!$A:$A,0),10)/5</f>
        <v>7.2000000000924</v>
      </c>
      <c r="X88">
        <f>INDEX([1]age_tranches_5ans_nb_sex!$1:$1048576,MATCH('SectorStat-Age-Hommes'!$A88,[1]age_tranches_5ans_nb_sex!$A:$A,0),10)/5</f>
        <v>7.2000000000924</v>
      </c>
      <c r="Y88">
        <f>INDEX([1]age_tranches_5ans_nb_sex!$1:$1048576,MATCH('SectorStat-Age-Hommes'!$A88,[1]age_tranches_5ans_nb_sex!$A:$A,0),12)/5</f>
        <v>7.0000000001115996</v>
      </c>
      <c r="Z88">
        <f>INDEX([1]age_tranches_5ans_nb_sex!$1:$1048576,MATCH('SectorStat-Age-Hommes'!$A88,[1]age_tranches_5ans_nb_sex!$A:$A,0),12)/5</f>
        <v>7.0000000001115996</v>
      </c>
      <c r="AA88">
        <f>INDEX([1]age_tranches_5ans_nb_sex!$1:$1048576,MATCH('SectorStat-Age-Hommes'!$A88,[1]age_tranches_5ans_nb_sex!$A:$A,0),12)/5</f>
        <v>7.0000000001115996</v>
      </c>
      <c r="AB88">
        <f>INDEX([1]age_tranches_5ans_nb_sex!$1:$1048576,MATCH('SectorStat-Age-Hommes'!$A88,[1]age_tranches_5ans_nb_sex!$A:$A,0),12)/5</f>
        <v>7.0000000001115996</v>
      </c>
      <c r="AC88">
        <f>INDEX([1]age_tranches_5ans_nb_sex!$1:$1048576,MATCH('SectorStat-Age-Hommes'!$A88,[1]age_tranches_5ans_nb_sex!$A:$A,0),14)/5</f>
        <v>6.7999999998696001</v>
      </c>
      <c r="AD88">
        <f>INDEX([1]age_tranches_5ans_nb_sex!$1:$1048576,MATCH('SectorStat-Age-Hommes'!$A88,[1]age_tranches_5ans_nb_sex!$A:$A,0),14)/5</f>
        <v>6.7999999998696001</v>
      </c>
      <c r="AE88">
        <f>INDEX([1]age_tranches_5ans_nb_sex!$1:$1048576,MATCH('SectorStat-Age-Hommes'!$A88,[1]age_tranches_5ans_nb_sex!$A:$A,0),14)/5</f>
        <v>6.7999999998696001</v>
      </c>
      <c r="AF88">
        <f>INDEX([1]age_tranches_5ans_nb_sex!$1:$1048576,MATCH('SectorStat-Age-Hommes'!$A88,[1]age_tranches_5ans_nb_sex!$A:$A,0),14)/5</f>
        <v>6.7999999998696001</v>
      </c>
      <c r="AG88">
        <f>INDEX([1]age_tranches_5ans_nb_sex!$1:$1048576,MATCH('SectorStat-Age-Hommes'!$A88,[1]age_tranches_5ans_nb_sex!$A:$A,0),14)/5</f>
        <v>6.7999999998696001</v>
      </c>
      <c r="AH88">
        <f>INDEX([1]age_tranches_5ans_nb_sex!$1:$1048576,MATCH('SectorStat-Age-Hommes'!$A88,[1]age_tranches_5ans_nb_sex!$A:$A,0),16)/5</f>
        <v>3.1999999999539996</v>
      </c>
      <c r="AI88">
        <f>INDEX([1]age_tranches_5ans_nb_sex!$1:$1048576,MATCH('SectorStat-Age-Hommes'!$A88,[1]age_tranches_5ans_nb_sex!$A:$A,0),16)/5</f>
        <v>3.1999999999539996</v>
      </c>
      <c r="AJ88">
        <f>INDEX([1]age_tranches_5ans_nb_sex!$1:$1048576,MATCH('SectorStat-Age-Hommes'!$A88,[1]age_tranches_5ans_nb_sex!$A:$A,0),16)/5</f>
        <v>3.1999999999539996</v>
      </c>
      <c r="AK88">
        <f>INDEX([1]age_tranches_5ans_nb_sex!$1:$1048576,MATCH('SectorStat-Age-Hommes'!$A88,[1]age_tranches_5ans_nb_sex!$A:$A,0),16)/5</f>
        <v>3.1999999999539996</v>
      </c>
      <c r="AL88">
        <f>INDEX([1]age_tranches_5ans_nb_sex!$1:$1048576,MATCH('SectorStat-Age-Hommes'!$A88,[1]age_tranches_5ans_nb_sex!$A:$A,0),16)/5</f>
        <v>3.1999999999539996</v>
      </c>
      <c r="AM88">
        <f>INDEX([1]age_tranches_5ans_nb_sex!$1:$1048576,MATCH('SectorStat-Age-Hommes'!$A88,[1]age_tranches_5ans_nb_sex!$A:$A,0),18)/5</f>
        <v>5.7999999999655989</v>
      </c>
      <c r="AN88">
        <f>INDEX([1]age_tranches_5ans_nb_sex!$1:$1048576,MATCH('SectorStat-Age-Hommes'!$A88,[1]age_tranches_5ans_nb_sex!$A:$A,0),18)/5</f>
        <v>5.7999999999655989</v>
      </c>
      <c r="AO88">
        <f>INDEX([1]age_tranches_5ans_nb_sex!$1:$1048576,MATCH('SectorStat-Age-Hommes'!$A88,[1]age_tranches_5ans_nb_sex!$A:$A,0),18)/5</f>
        <v>5.7999999999655989</v>
      </c>
      <c r="AP88">
        <f>INDEX([1]age_tranches_5ans_nb_sex!$1:$1048576,MATCH('SectorStat-Age-Hommes'!$A88,[1]age_tranches_5ans_nb_sex!$A:$A,0),18)/5</f>
        <v>5.7999999999655989</v>
      </c>
      <c r="AQ88">
        <f>INDEX([1]age_tranches_5ans_nb_sex!$1:$1048576,MATCH('SectorStat-Age-Hommes'!$A88,[1]age_tranches_5ans_nb_sex!$A:$A,0),18)/5</f>
        <v>5.7999999999655989</v>
      </c>
      <c r="AR88">
        <f>INDEX([1]age_tranches_5ans_nb_sex!$1:$1048576,MATCH('SectorStat-Age-Hommes'!$A88,[1]age_tranches_5ans_nb_sex!$A:$A,0),20)/5</f>
        <v>9.8000000001039993</v>
      </c>
      <c r="AS88">
        <f>INDEX([1]age_tranches_5ans_nb_sex!$1:$1048576,MATCH('SectorStat-Age-Hommes'!$A88,[1]age_tranches_5ans_nb_sex!$A:$A,0),20)/5</f>
        <v>9.8000000001039993</v>
      </c>
      <c r="AT88">
        <f>INDEX([1]age_tranches_5ans_nb_sex!$1:$1048576,MATCH('SectorStat-Age-Hommes'!$A88,[1]age_tranches_5ans_nb_sex!$A:$A,0),20)/5</f>
        <v>9.8000000001039993</v>
      </c>
      <c r="AU88">
        <f>INDEX([1]age_tranches_5ans_nb_sex!$1:$1048576,MATCH('SectorStat-Age-Hommes'!$A88,[1]age_tranches_5ans_nb_sex!$A:$A,0),20)/5</f>
        <v>9.8000000001039993</v>
      </c>
      <c r="AV88">
        <f>INDEX([1]age_tranches_5ans_nb_sex!$1:$1048576,MATCH('SectorStat-Age-Hommes'!$A88,[1]age_tranches_5ans_nb_sex!$A:$A,0),20)/5</f>
        <v>9.8000000001039993</v>
      </c>
      <c r="AW88">
        <f>INDEX([1]age_tranches_5ans_nb_sex!$1:$1048576,MATCH('SectorStat-Age-Hommes'!$A88,[1]age_tranches_5ans_nb_sex!$A:$A,0),22)/5</f>
        <v>10.2000000000656</v>
      </c>
      <c r="AX88">
        <f>INDEX([1]age_tranches_5ans_nb_sex!$1:$1048576,MATCH('SectorStat-Age-Hommes'!$A88,[1]age_tranches_5ans_nb_sex!$A:$A,0),22)/5</f>
        <v>10.2000000000656</v>
      </c>
      <c r="AY88">
        <f>INDEX([1]age_tranches_5ans_nb_sex!$1:$1048576,MATCH('SectorStat-Age-Hommes'!$A88,[1]age_tranches_5ans_nb_sex!$A:$A,0),22)/5</f>
        <v>10.2000000000656</v>
      </c>
      <c r="AZ88">
        <f>INDEX([1]age_tranches_5ans_nb_sex!$1:$1048576,MATCH('SectorStat-Age-Hommes'!$A88,[1]age_tranches_5ans_nb_sex!$A:$A,0),22)/5</f>
        <v>10.2000000000656</v>
      </c>
      <c r="BA88">
        <f>INDEX([1]age_tranches_5ans_nb_sex!$1:$1048576,MATCH('SectorStat-Age-Hommes'!$A88,[1]age_tranches_5ans_nb_sex!$A:$A,0),22)/5</f>
        <v>10.2000000000656</v>
      </c>
      <c r="BB88">
        <f>INDEX([1]age_tranches_5ans_nb_sex!$1:$1048576,MATCH('SectorStat-Age-Hommes'!$A88,[1]age_tranches_5ans_nb_sex!$A:$A,0),24)/5</f>
        <v>10.800000000008001</v>
      </c>
      <c r="BC88">
        <f>INDEX([1]age_tranches_5ans_nb_sex!$1:$1048576,MATCH('SectorStat-Age-Hommes'!$A88,[1]age_tranches_5ans_nb_sex!$A:$A,0),24)/5</f>
        <v>10.800000000008001</v>
      </c>
      <c r="BD88">
        <f>INDEX([1]age_tranches_5ans_nb_sex!$1:$1048576,MATCH('SectorStat-Age-Hommes'!$A88,[1]age_tranches_5ans_nb_sex!$A:$A,0),24)/5</f>
        <v>10.800000000008001</v>
      </c>
      <c r="BE88">
        <f>INDEX([1]age_tranches_5ans_nb_sex!$1:$1048576,MATCH('SectorStat-Age-Hommes'!$A88,[1]age_tranches_5ans_nb_sex!$A:$A,0),24)/5</f>
        <v>10.800000000008001</v>
      </c>
      <c r="BF88">
        <f>INDEX([1]age_tranches_5ans_nb_sex!$1:$1048576,MATCH('SectorStat-Age-Hommes'!$A88,[1]age_tranches_5ans_nb_sex!$A:$A,0),24)/5</f>
        <v>10.800000000008001</v>
      </c>
      <c r="BG88">
        <f>INDEX([1]age_tranches_5ans_nb_sex!$1:$1048576,MATCH('SectorStat-Age-Hommes'!$A88,[1]age_tranches_5ans_nb_sex!$A:$A,0),26)/5</f>
        <v>8.5999999999579995</v>
      </c>
      <c r="BH88">
        <f>INDEX([1]age_tranches_5ans_nb_sex!$1:$1048576,MATCH('SectorStat-Age-Hommes'!$A88,[1]age_tranches_5ans_nb_sex!$A:$A,0),26)/5</f>
        <v>8.5999999999579995</v>
      </c>
      <c r="BI88">
        <f>INDEX([1]age_tranches_5ans_nb_sex!$1:$1048576,MATCH('SectorStat-Age-Hommes'!$A88,[1]age_tranches_5ans_nb_sex!$A:$A,0),26)/5</f>
        <v>8.5999999999579995</v>
      </c>
      <c r="BJ88">
        <f>INDEX([1]age_tranches_5ans_nb_sex!$1:$1048576,MATCH('SectorStat-Age-Hommes'!$A88,[1]age_tranches_5ans_nb_sex!$A:$A,0),26)/5</f>
        <v>8.5999999999579995</v>
      </c>
      <c r="BK88">
        <f>INDEX([1]age_tranches_5ans_nb_sex!$1:$1048576,MATCH('SectorStat-Age-Hommes'!$A88,[1]age_tranches_5ans_nb_sex!$A:$A,0),26)/5</f>
        <v>8.5999999999579995</v>
      </c>
      <c r="BL88">
        <f>INDEX([1]age_tranches_5ans_nb_sex!$1:$1048576,MATCH('SectorStat-Age-Hommes'!$A88,[1]age_tranches_5ans_nb_sex!$A:$A,0),28)/5</f>
        <v>6.7999999998696001</v>
      </c>
      <c r="BM88">
        <f>INDEX([1]age_tranches_5ans_nb_sex!$1:$1048576,MATCH('SectorStat-Age-Hommes'!$A88,[1]age_tranches_5ans_nb_sex!$A:$A,0),28)/5</f>
        <v>6.7999999998696001</v>
      </c>
      <c r="BN88">
        <f>INDEX([1]age_tranches_5ans_nb_sex!$1:$1048576,MATCH('SectorStat-Age-Hommes'!$A88,[1]age_tranches_5ans_nb_sex!$A:$A,0),28)/5</f>
        <v>6.7999999998696001</v>
      </c>
      <c r="BO88">
        <f>INDEX([1]age_tranches_5ans_nb_sex!$1:$1048576,MATCH('SectorStat-Age-Hommes'!$A88,[1]age_tranches_5ans_nb_sex!$A:$A,0),28)/5</f>
        <v>6.7999999998696001</v>
      </c>
      <c r="BP88">
        <f>INDEX([1]age_tranches_5ans_nb_sex!$1:$1048576,MATCH('SectorStat-Age-Hommes'!$A88,[1]age_tranches_5ans_nb_sex!$A:$A,0),28)/5</f>
        <v>6.7999999998696001</v>
      </c>
      <c r="BQ88">
        <f>INDEX([1]age_tranches_5ans_nb_sex!$1:$1048576,MATCH('SectorStat-Age-Hommes'!$A88,[1]age_tranches_5ans_nb_sex!$A:$A,0),30)/5</f>
        <v>5.2000000000232003</v>
      </c>
      <c r="BR88">
        <f>INDEX([1]age_tranches_5ans_nb_sex!$1:$1048576,MATCH('SectorStat-Age-Hommes'!$A88,[1]age_tranches_5ans_nb_sex!$A:$A,0),30)/5</f>
        <v>5.2000000000232003</v>
      </c>
      <c r="BS88">
        <f>INDEX([1]age_tranches_5ans_nb_sex!$1:$1048576,MATCH('SectorStat-Age-Hommes'!$A88,[1]age_tranches_5ans_nb_sex!$A:$A,0),30)/5</f>
        <v>5.2000000000232003</v>
      </c>
      <c r="BT88">
        <f>INDEX([1]age_tranches_5ans_nb_sex!$1:$1048576,MATCH('SectorStat-Age-Hommes'!$A88,[1]age_tranches_5ans_nb_sex!$A:$A,0),30)/5</f>
        <v>5.2000000000232003</v>
      </c>
      <c r="BU88">
        <f>INDEX([1]age_tranches_5ans_nb_sex!$1:$1048576,MATCH('SectorStat-Age-Hommes'!$A88,[1]age_tranches_5ans_nb_sex!$A:$A,0),30)/5</f>
        <v>5.2000000000232003</v>
      </c>
      <c r="BV88">
        <f>INDEX([1]age_tranches_5ans_nb_sex!$1:$1048576,MATCH('SectorStat-Age-Hommes'!$A88,[1]age_tranches_5ans_nb_sex!$A:$A,0),32)/5</f>
        <v>4.600000000080799</v>
      </c>
      <c r="BW88">
        <f>INDEX([1]age_tranches_5ans_nb_sex!$1:$1048576,MATCH('SectorStat-Age-Hommes'!$A88,[1]age_tranches_5ans_nb_sex!$A:$A,0),32)/5</f>
        <v>4.600000000080799</v>
      </c>
      <c r="BX88">
        <f>INDEX([1]age_tranches_5ans_nb_sex!$1:$1048576,MATCH('SectorStat-Age-Hommes'!$A88,[1]age_tranches_5ans_nb_sex!$A:$A,0),32)/5</f>
        <v>4.600000000080799</v>
      </c>
      <c r="BY88">
        <f>INDEX([1]age_tranches_5ans_nb_sex!$1:$1048576,MATCH('SectorStat-Age-Hommes'!$A88,[1]age_tranches_5ans_nb_sex!$A:$A,0),32)/5</f>
        <v>4.600000000080799</v>
      </c>
      <c r="BZ88">
        <f>INDEX([1]age_tranches_5ans_nb_sex!$1:$1048576,MATCH('SectorStat-Age-Hommes'!$A88,[1]age_tranches_5ans_nb_sex!$A:$A,0),32)/5</f>
        <v>4.600000000080799</v>
      </c>
      <c r="CA88">
        <f>INDEX([1]age_tranches_5ans_nb_sex!$1:$1048576,MATCH('SectorStat-Age-Hommes'!$A88,[1]age_tranches_5ans_nb_sex!$A:$A,0),34)/5</f>
        <v>4.2000000001191999</v>
      </c>
      <c r="CB88">
        <f>INDEX([1]age_tranches_5ans_nb_sex!$1:$1048576,MATCH('SectorStat-Age-Hommes'!$A88,[1]age_tranches_5ans_nb_sex!$A:$A,0),34)/5</f>
        <v>4.2000000001191999</v>
      </c>
      <c r="CC88">
        <f>INDEX([1]age_tranches_5ans_nb_sex!$1:$1048576,MATCH('SectorStat-Age-Hommes'!$A88,[1]age_tranches_5ans_nb_sex!$A:$A,0),34)/5</f>
        <v>4.2000000001191999</v>
      </c>
      <c r="CD88">
        <f>INDEX([1]age_tranches_5ans_nb_sex!$1:$1048576,MATCH('SectorStat-Age-Hommes'!$A88,[1]age_tranches_5ans_nb_sex!$A:$A,0),34)/5</f>
        <v>4.2000000001191999</v>
      </c>
      <c r="CE88">
        <f>INDEX([1]age_tranches_5ans_nb_sex!$1:$1048576,MATCH('SectorStat-Age-Hommes'!$A88,[1]age_tranches_5ans_nb_sex!$A:$A,0),34)/5</f>
        <v>4.2000000001191999</v>
      </c>
      <c r="CF88">
        <f>INDEX([1]age_tranches_5ans_nb_sex!$1:$1048576,MATCH('SectorStat-Age-Hommes'!$A88,[1]age_tranches_5ans_nb_sex!$A:$A,0),36)/5</f>
        <v>2.9999999999732005</v>
      </c>
      <c r="CG88">
        <f>INDEX([1]age_tranches_5ans_nb_sex!$1:$1048576,MATCH('SectorStat-Age-Hommes'!$A88,[1]age_tranches_5ans_nb_sex!$A:$A,0),36)/5</f>
        <v>2.9999999999732005</v>
      </c>
      <c r="CH88">
        <f>INDEX([1]age_tranches_5ans_nb_sex!$1:$1048576,MATCH('SectorStat-Age-Hommes'!$A88,[1]age_tranches_5ans_nb_sex!$A:$A,0),36)/5</f>
        <v>2.9999999999732005</v>
      </c>
      <c r="CI88">
        <f>INDEX([1]age_tranches_5ans_nb_sex!$1:$1048576,MATCH('SectorStat-Age-Hommes'!$A88,[1]age_tranches_5ans_nb_sex!$A:$A,0),36)/5</f>
        <v>2.9999999999732005</v>
      </c>
      <c r="CJ88">
        <f>INDEX([1]age_tranches_5ans_nb_sex!$1:$1048576,MATCH('SectorStat-Age-Hommes'!$A88,[1]age_tranches_5ans_nb_sex!$A:$A,0),36)/5</f>
        <v>2.9999999999732005</v>
      </c>
      <c r="CK88">
        <f>INDEX([1]age_tranches_5ans_nb_sex!$1:$1048576,MATCH('SectorStat-Age-Hommes'!$A88,[1]age_tranches_5ans_nb_sex!$A:$A,0),38)/5</f>
        <v>3.3999999999348001</v>
      </c>
      <c r="CL88">
        <f>INDEX([1]age_tranches_5ans_nb_sex!$1:$1048576,MATCH('SectorStat-Age-Hommes'!$A88,[1]age_tranches_5ans_nb_sex!$A:$A,0),38)/5</f>
        <v>3.3999999999348001</v>
      </c>
      <c r="CM88">
        <f>INDEX([1]age_tranches_5ans_nb_sex!$1:$1048576,MATCH('SectorStat-Age-Hommes'!$A88,[1]age_tranches_5ans_nb_sex!$A:$A,0),38)/5</f>
        <v>3.3999999999348001</v>
      </c>
      <c r="CN88">
        <f>INDEX([1]age_tranches_5ans_nb_sex!$1:$1048576,MATCH('SectorStat-Age-Hommes'!$A88,[1]age_tranches_5ans_nb_sex!$A:$A,0),38)/5</f>
        <v>3.3999999999348001</v>
      </c>
      <c r="CO88">
        <f>INDEX([1]age_tranches_5ans_nb_sex!$1:$1048576,MATCH('SectorStat-Age-Hommes'!$A88,[1]age_tranches_5ans_nb_sex!$A:$A,0),38)/5</f>
        <v>3.3999999999348001</v>
      </c>
      <c r="CP88" s="2">
        <f>INDEX([1]age_tranches_5ans_nb_sex!$1:$1048576,MATCH('SectorStat-Age-Hommes'!$A88,[1]age_tranches_5ans_nb_sex!$A:$A,0),40)/5</f>
        <v>1.4000000001267998</v>
      </c>
      <c r="CQ88" s="2">
        <f>INDEX([1]age_tranches_5ans_nb_sex!$1:$1048576,MATCH('SectorStat-Age-Hommes'!$A88,[1]age_tranches_5ans_nb_sex!$A:$A,0),40)/5</f>
        <v>1.4000000001267998</v>
      </c>
      <c r="CR88" s="2">
        <f>INDEX([1]age_tranches_5ans_nb_sex!$1:$1048576,MATCH('SectorStat-Age-Hommes'!$A88,[1]age_tranches_5ans_nb_sex!$A:$A,0),40)/5</f>
        <v>1.4000000001267998</v>
      </c>
      <c r="CS88" s="2">
        <f>INDEX([1]age_tranches_5ans_nb_sex!$1:$1048576,MATCH('SectorStat-Age-Hommes'!$A88,[1]age_tranches_5ans_nb_sex!$A:$A,0),40)/5</f>
        <v>1.4000000001267998</v>
      </c>
      <c r="CT88" s="2">
        <f>INDEX([1]age_tranches_5ans_nb_sex!$1:$1048576,MATCH('SectorStat-Age-Hommes'!$A88,[1]age_tranches_5ans_nb_sex!$A:$A,0),40)/5</f>
        <v>1.4000000001267998</v>
      </c>
      <c r="CZ88" s="3"/>
      <c r="DA88" s="3"/>
      <c r="DB88" s="3"/>
      <c r="DC88" s="3"/>
      <c r="DD88" s="3"/>
    </row>
    <row r="89" spans="1:108" x14ac:dyDescent="0.35">
      <c r="A89" s="1" t="s">
        <v>177</v>
      </c>
      <c r="B89" s="1" t="s">
        <v>178</v>
      </c>
      <c r="C89" t="str">
        <f>INDEX([1]SectorStat!$1:$1048576,MATCH('[1]Distribution ages'!$A89,[1]SectorStat!$B:$B,0),4)</f>
        <v>Auderghem</v>
      </c>
      <c r="D89">
        <f>INDEX([1]age_tranches_5ans_nb_sex!$1:$1048576,MATCH('SectorStat-Age-Hommes'!$A89,[1]age_tranches_5ans_nb_sex!$A:$A,0),4)/5</f>
        <v>0</v>
      </c>
      <c r="E89">
        <f>INDEX([1]age_tranches_5ans_nb_sex!$1:$1048576,MATCH('SectorStat-Age-Hommes'!$A89,[1]age_tranches_5ans_nb_sex!$A:$A,0),4)/5</f>
        <v>0</v>
      </c>
      <c r="F89">
        <f>INDEX([1]age_tranches_5ans_nb_sex!$1:$1048576,MATCH('SectorStat-Age-Hommes'!$A89,[1]age_tranches_5ans_nb_sex!$A:$A,0),4)/5</f>
        <v>0</v>
      </c>
      <c r="G89">
        <f>INDEX([1]age_tranches_5ans_nb_sex!$1:$1048576,MATCH('SectorStat-Age-Hommes'!$A89,[1]age_tranches_5ans_nb_sex!$A:$A,0),4)/5</f>
        <v>0</v>
      </c>
      <c r="H89">
        <f>INDEX([1]age_tranches_5ans_nb_sex!$1:$1048576,MATCH('SectorStat-Age-Hommes'!$A89,[1]age_tranches_5ans_nb_sex!$A:$A,0),4)/5</f>
        <v>0</v>
      </c>
      <c r="I89">
        <f>INDEX([1]age_tranches_5ans_nb_sex!$1:$1048576,MATCH('SectorStat-Age-Hommes'!$A89,[1]age_tranches_5ans_nb_sex!$A:$A,0),6)/5</f>
        <v>0</v>
      </c>
      <c r="J89">
        <f>INDEX([1]age_tranches_5ans_nb_sex!$1:$1048576,MATCH('SectorStat-Age-Hommes'!$A89,[1]age_tranches_5ans_nb_sex!$A:$A,0),6)/5</f>
        <v>0</v>
      </c>
      <c r="K89">
        <f>INDEX([1]age_tranches_5ans_nb_sex!$1:$1048576,MATCH('SectorStat-Age-Hommes'!$A89,[1]age_tranches_5ans_nb_sex!$A:$A,0),6)/5</f>
        <v>0</v>
      </c>
      <c r="L89">
        <f>INDEX([1]age_tranches_5ans_nb_sex!$1:$1048576,MATCH('SectorStat-Age-Hommes'!$A89,[1]age_tranches_5ans_nb_sex!$A:$A,0),6)/5</f>
        <v>0</v>
      </c>
      <c r="M89">
        <f>INDEX([1]age_tranches_5ans_nb_sex!$1:$1048576,MATCH('SectorStat-Age-Hommes'!$A89,[1]age_tranches_5ans_nb_sex!$A:$A,0),6)/5</f>
        <v>0</v>
      </c>
      <c r="N89">
        <f>INDEX([1]age_tranches_5ans_nb_sex!$1:$1048576,MATCH('SectorStat-Age-Hommes'!$A89,[1]age_tranches_5ans_nb_sex!$A:$A,0),8)/5</f>
        <v>0</v>
      </c>
      <c r="O89">
        <f>INDEX([1]age_tranches_5ans_nb_sex!$1:$1048576,MATCH('SectorStat-Age-Hommes'!$A89,[1]age_tranches_5ans_nb_sex!$A:$A,0),8)/5</f>
        <v>0</v>
      </c>
      <c r="P89">
        <f>INDEX([1]age_tranches_5ans_nb_sex!$1:$1048576,MATCH('SectorStat-Age-Hommes'!$A89,[1]age_tranches_5ans_nb_sex!$A:$A,0),8)/5</f>
        <v>0</v>
      </c>
      <c r="Q89">
        <f>INDEX([1]age_tranches_5ans_nb_sex!$1:$1048576,MATCH('SectorStat-Age-Hommes'!$A89,[1]age_tranches_5ans_nb_sex!$A:$A,0),8)/5</f>
        <v>0</v>
      </c>
      <c r="R89">
        <f>INDEX([1]age_tranches_5ans_nb_sex!$1:$1048576,MATCH('SectorStat-Age-Hommes'!$A89,[1]age_tranches_5ans_nb_sex!$A:$A,0),8)/5</f>
        <v>0</v>
      </c>
      <c r="S89">
        <f>INDEX([1]age_tranches_5ans_nb_sex!$1:$1048576,MATCH('SectorStat-Age-Hommes'!$A89,[1]age_tranches_5ans_nb_sex!$A:$A,0),10)/5</f>
        <v>0</v>
      </c>
      <c r="T89">
        <f>INDEX([1]age_tranches_5ans_nb_sex!$1:$1048576,MATCH('SectorStat-Age-Hommes'!$A89,[1]age_tranches_5ans_nb_sex!$A:$A,0),10)/5</f>
        <v>0</v>
      </c>
      <c r="U89">
        <f>INDEX([1]age_tranches_5ans_nb_sex!$1:$1048576,MATCH('SectorStat-Age-Hommes'!$A89,[1]age_tranches_5ans_nb_sex!$A:$A,0),10)/5</f>
        <v>0</v>
      </c>
      <c r="V89">
        <f>INDEX([1]age_tranches_5ans_nb_sex!$1:$1048576,MATCH('SectorStat-Age-Hommes'!$A89,[1]age_tranches_5ans_nb_sex!$A:$A,0),10)/5</f>
        <v>0</v>
      </c>
      <c r="W89">
        <f>INDEX([1]age_tranches_5ans_nb_sex!$1:$1048576,MATCH('SectorStat-Age-Hommes'!$A89,[1]age_tranches_5ans_nb_sex!$A:$A,0),10)/5</f>
        <v>0</v>
      </c>
      <c r="X89">
        <f>INDEX([1]age_tranches_5ans_nb_sex!$1:$1048576,MATCH('SectorStat-Age-Hommes'!$A89,[1]age_tranches_5ans_nb_sex!$A:$A,0),10)/5</f>
        <v>0</v>
      </c>
      <c r="Y89">
        <f>INDEX([1]age_tranches_5ans_nb_sex!$1:$1048576,MATCH('SectorStat-Age-Hommes'!$A89,[1]age_tranches_5ans_nb_sex!$A:$A,0),12)/5</f>
        <v>0</v>
      </c>
      <c r="Z89">
        <f>INDEX([1]age_tranches_5ans_nb_sex!$1:$1048576,MATCH('SectorStat-Age-Hommes'!$A89,[1]age_tranches_5ans_nb_sex!$A:$A,0),12)/5</f>
        <v>0</v>
      </c>
      <c r="AA89">
        <f>INDEX([1]age_tranches_5ans_nb_sex!$1:$1048576,MATCH('SectorStat-Age-Hommes'!$A89,[1]age_tranches_5ans_nb_sex!$A:$A,0),12)/5</f>
        <v>0</v>
      </c>
      <c r="AB89">
        <f>INDEX([1]age_tranches_5ans_nb_sex!$1:$1048576,MATCH('SectorStat-Age-Hommes'!$A89,[1]age_tranches_5ans_nb_sex!$A:$A,0),12)/5</f>
        <v>0</v>
      </c>
      <c r="AC89">
        <f>INDEX([1]age_tranches_5ans_nb_sex!$1:$1048576,MATCH('SectorStat-Age-Hommes'!$A89,[1]age_tranches_5ans_nb_sex!$A:$A,0),14)/5</f>
        <v>0</v>
      </c>
      <c r="AD89">
        <f>INDEX([1]age_tranches_5ans_nb_sex!$1:$1048576,MATCH('SectorStat-Age-Hommes'!$A89,[1]age_tranches_5ans_nb_sex!$A:$A,0),14)/5</f>
        <v>0</v>
      </c>
      <c r="AE89">
        <f>INDEX([1]age_tranches_5ans_nb_sex!$1:$1048576,MATCH('SectorStat-Age-Hommes'!$A89,[1]age_tranches_5ans_nb_sex!$A:$A,0),14)/5</f>
        <v>0</v>
      </c>
      <c r="AF89">
        <f>INDEX([1]age_tranches_5ans_nb_sex!$1:$1048576,MATCH('SectorStat-Age-Hommes'!$A89,[1]age_tranches_5ans_nb_sex!$A:$A,0),14)/5</f>
        <v>0</v>
      </c>
      <c r="AG89">
        <f>INDEX([1]age_tranches_5ans_nb_sex!$1:$1048576,MATCH('SectorStat-Age-Hommes'!$A89,[1]age_tranches_5ans_nb_sex!$A:$A,0),14)/5</f>
        <v>0</v>
      </c>
      <c r="AH89">
        <f>INDEX([1]age_tranches_5ans_nb_sex!$1:$1048576,MATCH('SectorStat-Age-Hommes'!$A89,[1]age_tranches_5ans_nb_sex!$A:$A,0),16)/5</f>
        <v>0</v>
      </c>
      <c r="AI89">
        <f>INDEX([1]age_tranches_5ans_nb_sex!$1:$1048576,MATCH('SectorStat-Age-Hommes'!$A89,[1]age_tranches_5ans_nb_sex!$A:$A,0),16)/5</f>
        <v>0</v>
      </c>
      <c r="AJ89">
        <f>INDEX([1]age_tranches_5ans_nb_sex!$1:$1048576,MATCH('SectorStat-Age-Hommes'!$A89,[1]age_tranches_5ans_nb_sex!$A:$A,0),16)/5</f>
        <v>0</v>
      </c>
      <c r="AK89">
        <f>INDEX([1]age_tranches_5ans_nb_sex!$1:$1048576,MATCH('SectorStat-Age-Hommes'!$A89,[1]age_tranches_5ans_nb_sex!$A:$A,0),16)/5</f>
        <v>0</v>
      </c>
      <c r="AL89">
        <f>INDEX([1]age_tranches_5ans_nb_sex!$1:$1048576,MATCH('SectorStat-Age-Hommes'!$A89,[1]age_tranches_5ans_nb_sex!$A:$A,0),16)/5</f>
        <v>0</v>
      </c>
      <c r="AM89">
        <f>INDEX([1]age_tranches_5ans_nb_sex!$1:$1048576,MATCH('SectorStat-Age-Hommes'!$A89,[1]age_tranches_5ans_nb_sex!$A:$A,0),18)/5</f>
        <v>0</v>
      </c>
      <c r="AN89">
        <f>INDEX([1]age_tranches_5ans_nb_sex!$1:$1048576,MATCH('SectorStat-Age-Hommes'!$A89,[1]age_tranches_5ans_nb_sex!$A:$A,0),18)/5</f>
        <v>0</v>
      </c>
      <c r="AO89">
        <f>INDEX([1]age_tranches_5ans_nb_sex!$1:$1048576,MATCH('SectorStat-Age-Hommes'!$A89,[1]age_tranches_5ans_nb_sex!$A:$A,0),18)/5</f>
        <v>0</v>
      </c>
      <c r="AP89">
        <f>INDEX([1]age_tranches_5ans_nb_sex!$1:$1048576,MATCH('SectorStat-Age-Hommes'!$A89,[1]age_tranches_5ans_nb_sex!$A:$A,0),18)/5</f>
        <v>0</v>
      </c>
      <c r="AQ89">
        <f>INDEX([1]age_tranches_5ans_nb_sex!$1:$1048576,MATCH('SectorStat-Age-Hommes'!$A89,[1]age_tranches_5ans_nb_sex!$A:$A,0),18)/5</f>
        <v>0</v>
      </c>
      <c r="AR89">
        <f>INDEX([1]age_tranches_5ans_nb_sex!$1:$1048576,MATCH('SectorStat-Age-Hommes'!$A89,[1]age_tranches_5ans_nb_sex!$A:$A,0),20)/5</f>
        <v>0</v>
      </c>
      <c r="AS89">
        <f>INDEX([1]age_tranches_5ans_nb_sex!$1:$1048576,MATCH('SectorStat-Age-Hommes'!$A89,[1]age_tranches_5ans_nb_sex!$A:$A,0),20)/5</f>
        <v>0</v>
      </c>
      <c r="AT89">
        <f>INDEX([1]age_tranches_5ans_nb_sex!$1:$1048576,MATCH('SectorStat-Age-Hommes'!$A89,[1]age_tranches_5ans_nb_sex!$A:$A,0),20)/5</f>
        <v>0</v>
      </c>
      <c r="AU89">
        <f>INDEX([1]age_tranches_5ans_nb_sex!$1:$1048576,MATCH('SectorStat-Age-Hommes'!$A89,[1]age_tranches_5ans_nb_sex!$A:$A,0),20)/5</f>
        <v>0</v>
      </c>
      <c r="AV89">
        <f>INDEX([1]age_tranches_5ans_nb_sex!$1:$1048576,MATCH('SectorStat-Age-Hommes'!$A89,[1]age_tranches_5ans_nb_sex!$A:$A,0),20)/5</f>
        <v>0</v>
      </c>
      <c r="AW89">
        <f>INDEX([1]age_tranches_5ans_nb_sex!$1:$1048576,MATCH('SectorStat-Age-Hommes'!$A89,[1]age_tranches_5ans_nb_sex!$A:$A,0),22)/5</f>
        <v>0</v>
      </c>
      <c r="AX89">
        <f>INDEX([1]age_tranches_5ans_nb_sex!$1:$1048576,MATCH('SectorStat-Age-Hommes'!$A89,[1]age_tranches_5ans_nb_sex!$A:$A,0),22)/5</f>
        <v>0</v>
      </c>
      <c r="AY89">
        <f>INDEX([1]age_tranches_5ans_nb_sex!$1:$1048576,MATCH('SectorStat-Age-Hommes'!$A89,[1]age_tranches_5ans_nb_sex!$A:$A,0),22)/5</f>
        <v>0</v>
      </c>
      <c r="AZ89">
        <f>INDEX([1]age_tranches_5ans_nb_sex!$1:$1048576,MATCH('SectorStat-Age-Hommes'!$A89,[1]age_tranches_5ans_nb_sex!$A:$A,0),22)/5</f>
        <v>0</v>
      </c>
      <c r="BA89">
        <f>INDEX([1]age_tranches_5ans_nb_sex!$1:$1048576,MATCH('SectorStat-Age-Hommes'!$A89,[1]age_tranches_5ans_nb_sex!$A:$A,0),22)/5</f>
        <v>0</v>
      </c>
      <c r="BB89">
        <f>INDEX([1]age_tranches_5ans_nb_sex!$1:$1048576,MATCH('SectorStat-Age-Hommes'!$A89,[1]age_tranches_5ans_nb_sex!$A:$A,0),24)/5</f>
        <v>0</v>
      </c>
      <c r="BC89">
        <f>INDEX([1]age_tranches_5ans_nb_sex!$1:$1048576,MATCH('SectorStat-Age-Hommes'!$A89,[1]age_tranches_5ans_nb_sex!$A:$A,0),24)/5</f>
        <v>0</v>
      </c>
      <c r="BD89">
        <f>INDEX([1]age_tranches_5ans_nb_sex!$1:$1048576,MATCH('SectorStat-Age-Hommes'!$A89,[1]age_tranches_5ans_nb_sex!$A:$A,0),24)/5</f>
        <v>0</v>
      </c>
      <c r="BE89">
        <f>INDEX([1]age_tranches_5ans_nb_sex!$1:$1048576,MATCH('SectorStat-Age-Hommes'!$A89,[1]age_tranches_5ans_nb_sex!$A:$A,0),24)/5</f>
        <v>0</v>
      </c>
      <c r="BF89">
        <f>INDEX([1]age_tranches_5ans_nb_sex!$1:$1048576,MATCH('SectorStat-Age-Hommes'!$A89,[1]age_tranches_5ans_nb_sex!$A:$A,0),24)/5</f>
        <v>0</v>
      </c>
      <c r="BG89">
        <f>INDEX([1]age_tranches_5ans_nb_sex!$1:$1048576,MATCH('SectorStat-Age-Hommes'!$A89,[1]age_tranches_5ans_nb_sex!$A:$A,0),26)/5</f>
        <v>0</v>
      </c>
      <c r="BH89">
        <f>INDEX([1]age_tranches_5ans_nb_sex!$1:$1048576,MATCH('SectorStat-Age-Hommes'!$A89,[1]age_tranches_5ans_nb_sex!$A:$A,0),26)/5</f>
        <v>0</v>
      </c>
      <c r="BI89">
        <f>INDEX([1]age_tranches_5ans_nb_sex!$1:$1048576,MATCH('SectorStat-Age-Hommes'!$A89,[1]age_tranches_5ans_nb_sex!$A:$A,0),26)/5</f>
        <v>0</v>
      </c>
      <c r="BJ89">
        <f>INDEX([1]age_tranches_5ans_nb_sex!$1:$1048576,MATCH('SectorStat-Age-Hommes'!$A89,[1]age_tranches_5ans_nb_sex!$A:$A,0),26)/5</f>
        <v>0</v>
      </c>
      <c r="BK89">
        <f>INDEX([1]age_tranches_5ans_nb_sex!$1:$1048576,MATCH('SectorStat-Age-Hommes'!$A89,[1]age_tranches_5ans_nb_sex!$A:$A,0),26)/5</f>
        <v>0</v>
      </c>
      <c r="BL89">
        <f>INDEX([1]age_tranches_5ans_nb_sex!$1:$1048576,MATCH('SectorStat-Age-Hommes'!$A89,[1]age_tranches_5ans_nb_sex!$A:$A,0),28)/5</f>
        <v>0</v>
      </c>
      <c r="BM89">
        <f>INDEX([1]age_tranches_5ans_nb_sex!$1:$1048576,MATCH('SectorStat-Age-Hommes'!$A89,[1]age_tranches_5ans_nb_sex!$A:$A,0),28)/5</f>
        <v>0</v>
      </c>
      <c r="BN89">
        <f>INDEX([1]age_tranches_5ans_nb_sex!$1:$1048576,MATCH('SectorStat-Age-Hommes'!$A89,[1]age_tranches_5ans_nb_sex!$A:$A,0),28)/5</f>
        <v>0</v>
      </c>
      <c r="BO89">
        <f>INDEX([1]age_tranches_5ans_nb_sex!$1:$1048576,MATCH('SectorStat-Age-Hommes'!$A89,[1]age_tranches_5ans_nb_sex!$A:$A,0),28)/5</f>
        <v>0</v>
      </c>
      <c r="BP89">
        <f>INDEX([1]age_tranches_5ans_nb_sex!$1:$1048576,MATCH('SectorStat-Age-Hommes'!$A89,[1]age_tranches_5ans_nb_sex!$A:$A,0),28)/5</f>
        <v>0</v>
      </c>
      <c r="BQ89">
        <f>INDEX([1]age_tranches_5ans_nb_sex!$1:$1048576,MATCH('SectorStat-Age-Hommes'!$A89,[1]age_tranches_5ans_nb_sex!$A:$A,0),30)/5</f>
        <v>0</v>
      </c>
      <c r="BR89">
        <f>INDEX([1]age_tranches_5ans_nb_sex!$1:$1048576,MATCH('SectorStat-Age-Hommes'!$A89,[1]age_tranches_5ans_nb_sex!$A:$A,0),30)/5</f>
        <v>0</v>
      </c>
      <c r="BS89">
        <f>INDEX([1]age_tranches_5ans_nb_sex!$1:$1048576,MATCH('SectorStat-Age-Hommes'!$A89,[1]age_tranches_5ans_nb_sex!$A:$A,0),30)/5</f>
        <v>0</v>
      </c>
      <c r="BT89">
        <f>INDEX([1]age_tranches_5ans_nb_sex!$1:$1048576,MATCH('SectorStat-Age-Hommes'!$A89,[1]age_tranches_5ans_nb_sex!$A:$A,0),30)/5</f>
        <v>0</v>
      </c>
      <c r="BU89">
        <f>INDEX([1]age_tranches_5ans_nb_sex!$1:$1048576,MATCH('SectorStat-Age-Hommes'!$A89,[1]age_tranches_5ans_nb_sex!$A:$A,0),30)/5</f>
        <v>0</v>
      </c>
      <c r="BV89">
        <f>INDEX([1]age_tranches_5ans_nb_sex!$1:$1048576,MATCH('SectorStat-Age-Hommes'!$A89,[1]age_tranches_5ans_nb_sex!$A:$A,0),32)/5</f>
        <v>0</v>
      </c>
      <c r="BW89">
        <f>INDEX([1]age_tranches_5ans_nb_sex!$1:$1048576,MATCH('SectorStat-Age-Hommes'!$A89,[1]age_tranches_5ans_nb_sex!$A:$A,0),32)/5</f>
        <v>0</v>
      </c>
      <c r="BX89">
        <f>INDEX([1]age_tranches_5ans_nb_sex!$1:$1048576,MATCH('SectorStat-Age-Hommes'!$A89,[1]age_tranches_5ans_nb_sex!$A:$A,0),32)/5</f>
        <v>0</v>
      </c>
      <c r="BY89">
        <f>INDEX([1]age_tranches_5ans_nb_sex!$1:$1048576,MATCH('SectorStat-Age-Hommes'!$A89,[1]age_tranches_5ans_nb_sex!$A:$A,0),32)/5</f>
        <v>0</v>
      </c>
      <c r="BZ89">
        <f>INDEX([1]age_tranches_5ans_nb_sex!$1:$1048576,MATCH('SectorStat-Age-Hommes'!$A89,[1]age_tranches_5ans_nb_sex!$A:$A,0),32)/5</f>
        <v>0</v>
      </c>
      <c r="CA89">
        <f>INDEX([1]age_tranches_5ans_nb_sex!$1:$1048576,MATCH('SectorStat-Age-Hommes'!$A89,[1]age_tranches_5ans_nb_sex!$A:$A,0),34)/5</f>
        <v>0</v>
      </c>
      <c r="CB89">
        <f>INDEX([1]age_tranches_5ans_nb_sex!$1:$1048576,MATCH('SectorStat-Age-Hommes'!$A89,[1]age_tranches_5ans_nb_sex!$A:$A,0),34)/5</f>
        <v>0</v>
      </c>
      <c r="CC89">
        <f>INDEX([1]age_tranches_5ans_nb_sex!$1:$1048576,MATCH('SectorStat-Age-Hommes'!$A89,[1]age_tranches_5ans_nb_sex!$A:$A,0),34)/5</f>
        <v>0</v>
      </c>
      <c r="CD89">
        <f>INDEX([1]age_tranches_5ans_nb_sex!$1:$1048576,MATCH('SectorStat-Age-Hommes'!$A89,[1]age_tranches_5ans_nb_sex!$A:$A,0),34)/5</f>
        <v>0</v>
      </c>
      <c r="CE89">
        <f>INDEX([1]age_tranches_5ans_nb_sex!$1:$1048576,MATCH('SectorStat-Age-Hommes'!$A89,[1]age_tranches_5ans_nb_sex!$A:$A,0),34)/5</f>
        <v>0</v>
      </c>
      <c r="CF89">
        <f>INDEX([1]age_tranches_5ans_nb_sex!$1:$1048576,MATCH('SectorStat-Age-Hommes'!$A89,[1]age_tranches_5ans_nb_sex!$A:$A,0),36)/5</f>
        <v>0</v>
      </c>
      <c r="CG89">
        <f>INDEX([1]age_tranches_5ans_nb_sex!$1:$1048576,MATCH('SectorStat-Age-Hommes'!$A89,[1]age_tranches_5ans_nb_sex!$A:$A,0),36)/5</f>
        <v>0</v>
      </c>
      <c r="CH89">
        <f>INDEX([1]age_tranches_5ans_nb_sex!$1:$1048576,MATCH('SectorStat-Age-Hommes'!$A89,[1]age_tranches_5ans_nb_sex!$A:$A,0),36)/5</f>
        <v>0</v>
      </c>
      <c r="CI89">
        <f>INDEX([1]age_tranches_5ans_nb_sex!$1:$1048576,MATCH('SectorStat-Age-Hommes'!$A89,[1]age_tranches_5ans_nb_sex!$A:$A,0),36)/5</f>
        <v>0</v>
      </c>
      <c r="CJ89">
        <f>INDEX([1]age_tranches_5ans_nb_sex!$1:$1048576,MATCH('SectorStat-Age-Hommes'!$A89,[1]age_tranches_5ans_nb_sex!$A:$A,0),36)/5</f>
        <v>0</v>
      </c>
      <c r="CK89">
        <f>INDEX([1]age_tranches_5ans_nb_sex!$1:$1048576,MATCH('SectorStat-Age-Hommes'!$A89,[1]age_tranches_5ans_nb_sex!$A:$A,0),38)/5</f>
        <v>0</v>
      </c>
      <c r="CL89">
        <f>INDEX([1]age_tranches_5ans_nb_sex!$1:$1048576,MATCH('SectorStat-Age-Hommes'!$A89,[1]age_tranches_5ans_nb_sex!$A:$A,0),38)/5</f>
        <v>0</v>
      </c>
      <c r="CM89">
        <f>INDEX([1]age_tranches_5ans_nb_sex!$1:$1048576,MATCH('SectorStat-Age-Hommes'!$A89,[1]age_tranches_5ans_nb_sex!$A:$A,0),38)/5</f>
        <v>0</v>
      </c>
      <c r="CN89">
        <f>INDEX([1]age_tranches_5ans_nb_sex!$1:$1048576,MATCH('SectorStat-Age-Hommes'!$A89,[1]age_tranches_5ans_nb_sex!$A:$A,0),38)/5</f>
        <v>0</v>
      </c>
      <c r="CO89">
        <f>INDEX([1]age_tranches_5ans_nb_sex!$1:$1048576,MATCH('SectorStat-Age-Hommes'!$A89,[1]age_tranches_5ans_nb_sex!$A:$A,0),38)/5</f>
        <v>0</v>
      </c>
      <c r="CP89" s="2">
        <f>INDEX([1]age_tranches_5ans_nb_sex!$1:$1048576,MATCH('SectorStat-Age-Hommes'!$A89,[1]age_tranches_5ans_nb_sex!$A:$A,0),40)/5</f>
        <v>0</v>
      </c>
      <c r="CQ89" s="2">
        <f>INDEX([1]age_tranches_5ans_nb_sex!$1:$1048576,MATCH('SectorStat-Age-Hommes'!$A89,[1]age_tranches_5ans_nb_sex!$A:$A,0),40)/5</f>
        <v>0</v>
      </c>
      <c r="CR89" s="2">
        <f>INDEX([1]age_tranches_5ans_nb_sex!$1:$1048576,MATCH('SectorStat-Age-Hommes'!$A89,[1]age_tranches_5ans_nb_sex!$A:$A,0),40)/5</f>
        <v>0</v>
      </c>
      <c r="CS89" s="2">
        <f>INDEX([1]age_tranches_5ans_nb_sex!$1:$1048576,MATCH('SectorStat-Age-Hommes'!$A89,[1]age_tranches_5ans_nb_sex!$A:$A,0),40)/5</f>
        <v>0</v>
      </c>
      <c r="CT89" s="2">
        <f>INDEX([1]age_tranches_5ans_nb_sex!$1:$1048576,MATCH('SectorStat-Age-Hommes'!$A89,[1]age_tranches_5ans_nb_sex!$A:$A,0),40)/5</f>
        <v>0</v>
      </c>
      <c r="CZ89" s="3"/>
      <c r="DA89" s="3"/>
      <c r="DB89" s="3"/>
      <c r="DC89" s="3"/>
      <c r="DD89" s="3"/>
    </row>
    <row r="90" spans="1:108" x14ac:dyDescent="0.35">
      <c r="A90" s="1" t="s">
        <v>179</v>
      </c>
      <c r="B90" s="1" t="s">
        <v>180</v>
      </c>
      <c r="C90" t="str">
        <f>INDEX([1]SectorStat!$1:$1048576,MATCH('[1]Distribution ages'!$A90,[1]SectorStat!$B:$B,0),4)</f>
        <v>Auderghem</v>
      </c>
      <c r="D90">
        <f>INDEX([1]age_tranches_5ans_nb_sex!$1:$1048576,MATCH('SectorStat-Age-Hommes'!$A90,[1]age_tranches_5ans_nb_sex!$A:$A,0),4)/5</f>
        <v>6.8000000000658005</v>
      </c>
      <c r="E90">
        <f>INDEX([1]age_tranches_5ans_nb_sex!$1:$1048576,MATCH('SectorStat-Age-Hommes'!$A90,[1]age_tranches_5ans_nb_sex!$A:$A,0),4)/5</f>
        <v>6.8000000000658005</v>
      </c>
      <c r="F90">
        <f>INDEX([1]age_tranches_5ans_nb_sex!$1:$1048576,MATCH('SectorStat-Age-Hommes'!$A90,[1]age_tranches_5ans_nb_sex!$A:$A,0),4)/5</f>
        <v>6.8000000000658005</v>
      </c>
      <c r="G90">
        <f>INDEX([1]age_tranches_5ans_nb_sex!$1:$1048576,MATCH('SectorStat-Age-Hommes'!$A90,[1]age_tranches_5ans_nb_sex!$A:$A,0),4)/5</f>
        <v>6.8000000000658005</v>
      </c>
      <c r="H90">
        <f>INDEX([1]age_tranches_5ans_nb_sex!$1:$1048576,MATCH('SectorStat-Age-Hommes'!$A90,[1]age_tranches_5ans_nb_sex!$A:$A,0),4)/5</f>
        <v>6.8000000000658005</v>
      </c>
      <c r="I90">
        <f>INDEX([1]age_tranches_5ans_nb_sex!$1:$1048576,MATCH('SectorStat-Age-Hommes'!$A90,[1]age_tranches_5ans_nb_sex!$A:$A,0),6)/5</f>
        <v>6.5999999999736003</v>
      </c>
      <c r="J90">
        <f>INDEX([1]age_tranches_5ans_nb_sex!$1:$1048576,MATCH('SectorStat-Age-Hommes'!$A90,[1]age_tranches_5ans_nb_sex!$A:$A,0),6)/5</f>
        <v>6.5999999999736003</v>
      </c>
      <c r="K90">
        <f>INDEX([1]age_tranches_5ans_nb_sex!$1:$1048576,MATCH('SectorStat-Age-Hommes'!$A90,[1]age_tranches_5ans_nb_sex!$A:$A,0),6)/5</f>
        <v>6.5999999999736003</v>
      </c>
      <c r="L90">
        <f>INDEX([1]age_tranches_5ans_nb_sex!$1:$1048576,MATCH('SectorStat-Age-Hommes'!$A90,[1]age_tranches_5ans_nb_sex!$A:$A,0),6)/5</f>
        <v>6.5999999999736003</v>
      </c>
      <c r="M90">
        <f>INDEX([1]age_tranches_5ans_nb_sex!$1:$1048576,MATCH('SectorStat-Age-Hommes'!$A90,[1]age_tranches_5ans_nb_sex!$A:$A,0),6)/5</f>
        <v>6.5999999999736003</v>
      </c>
      <c r="N90">
        <f>INDEX([1]age_tranches_5ans_nb_sex!$1:$1048576,MATCH('SectorStat-Age-Hommes'!$A90,[1]age_tranches_5ans_nb_sex!$A:$A,0),8)/5</f>
        <v>4.3999999999824002</v>
      </c>
      <c r="O90">
        <f>INDEX([1]age_tranches_5ans_nb_sex!$1:$1048576,MATCH('SectorStat-Age-Hommes'!$A90,[1]age_tranches_5ans_nb_sex!$A:$A,0),8)/5</f>
        <v>4.3999999999824002</v>
      </c>
      <c r="P90">
        <f>INDEX([1]age_tranches_5ans_nb_sex!$1:$1048576,MATCH('SectorStat-Age-Hommes'!$A90,[1]age_tranches_5ans_nb_sex!$A:$A,0),8)/5</f>
        <v>4.3999999999824002</v>
      </c>
      <c r="Q90">
        <f>INDEX([1]age_tranches_5ans_nb_sex!$1:$1048576,MATCH('SectorStat-Age-Hommes'!$A90,[1]age_tranches_5ans_nb_sex!$A:$A,0),8)/5</f>
        <v>4.3999999999824002</v>
      </c>
      <c r="R90">
        <f>INDEX([1]age_tranches_5ans_nb_sex!$1:$1048576,MATCH('SectorStat-Age-Hommes'!$A90,[1]age_tranches_5ans_nb_sex!$A:$A,0),8)/5</f>
        <v>4.3999999999824002</v>
      </c>
      <c r="S90">
        <f>INDEX([1]age_tranches_5ans_nb_sex!$1:$1048576,MATCH('SectorStat-Age-Hommes'!$A90,[1]age_tranches_5ans_nb_sex!$A:$A,0),10)/5</f>
        <v>5.4000000000341997</v>
      </c>
      <c r="T90">
        <f>INDEX([1]age_tranches_5ans_nb_sex!$1:$1048576,MATCH('SectorStat-Age-Hommes'!$A90,[1]age_tranches_5ans_nb_sex!$A:$A,0),10)/5</f>
        <v>5.4000000000341997</v>
      </c>
      <c r="U90">
        <f>INDEX([1]age_tranches_5ans_nb_sex!$1:$1048576,MATCH('SectorStat-Age-Hommes'!$A90,[1]age_tranches_5ans_nb_sex!$A:$A,0),10)/5</f>
        <v>5.4000000000341997</v>
      </c>
      <c r="V90">
        <f>INDEX([1]age_tranches_5ans_nb_sex!$1:$1048576,MATCH('SectorStat-Age-Hommes'!$A90,[1]age_tranches_5ans_nb_sex!$A:$A,0),10)/5</f>
        <v>5.4000000000341997</v>
      </c>
      <c r="W90">
        <f>INDEX([1]age_tranches_5ans_nb_sex!$1:$1048576,MATCH('SectorStat-Age-Hommes'!$A90,[1]age_tranches_5ans_nb_sex!$A:$A,0),10)/5</f>
        <v>5.4000000000341997</v>
      </c>
      <c r="X90">
        <f>INDEX([1]age_tranches_5ans_nb_sex!$1:$1048576,MATCH('SectorStat-Age-Hommes'!$A90,[1]age_tranches_5ans_nb_sex!$A:$A,0),10)/5</f>
        <v>5.4000000000341997</v>
      </c>
      <c r="Y90">
        <f>INDEX([1]age_tranches_5ans_nb_sex!$1:$1048576,MATCH('SectorStat-Age-Hommes'!$A90,[1]age_tranches_5ans_nb_sex!$A:$A,0),12)/5</f>
        <v>6.9999999999533999</v>
      </c>
      <c r="Z90">
        <f>INDEX([1]age_tranches_5ans_nb_sex!$1:$1048576,MATCH('SectorStat-Age-Hommes'!$A90,[1]age_tranches_5ans_nb_sex!$A:$A,0),12)/5</f>
        <v>6.9999999999533999</v>
      </c>
      <c r="AA90">
        <f>INDEX([1]age_tranches_5ans_nb_sex!$1:$1048576,MATCH('SectorStat-Age-Hommes'!$A90,[1]age_tranches_5ans_nb_sex!$A:$A,0),12)/5</f>
        <v>6.9999999999533999</v>
      </c>
      <c r="AB90">
        <f>INDEX([1]age_tranches_5ans_nb_sex!$1:$1048576,MATCH('SectorStat-Age-Hommes'!$A90,[1]age_tranches_5ans_nb_sex!$A:$A,0),12)/5</f>
        <v>6.9999999999533999</v>
      </c>
      <c r="AC90">
        <f>INDEX([1]age_tranches_5ans_nb_sex!$1:$1048576,MATCH('SectorStat-Age-Hommes'!$A90,[1]age_tranches_5ans_nb_sex!$A:$A,0),14)/5</f>
        <v>9.9999999999042011</v>
      </c>
      <c r="AD90">
        <f>INDEX([1]age_tranches_5ans_nb_sex!$1:$1048576,MATCH('SectorStat-Age-Hommes'!$A90,[1]age_tranches_5ans_nb_sex!$A:$A,0),14)/5</f>
        <v>9.9999999999042011</v>
      </c>
      <c r="AE90">
        <f>INDEX([1]age_tranches_5ans_nb_sex!$1:$1048576,MATCH('SectorStat-Age-Hommes'!$A90,[1]age_tranches_5ans_nb_sex!$A:$A,0),14)/5</f>
        <v>9.9999999999042011</v>
      </c>
      <c r="AF90">
        <f>INDEX([1]age_tranches_5ans_nb_sex!$1:$1048576,MATCH('SectorStat-Age-Hommes'!$A90,[1]age_tranches_5ans_nb_sex!$A:$A,0),14)/5</f>
        <v>9.9999999999042011</v>
      </c>
      <c r="AG90">
        <f>INDEX([1]age_tranches_5ans_nb_sex!$1:$1048576,MATCH('SectorStat-Age-Hommes'!$A90,[1]age_tranches_5ans_nb_sex!$A:$A,0),14)/5</f>
        <v>9.9999999999042011</v>
      </c>
      <c r="AH90">
        <f>INDEX([1]age_tranches_5ans_nb_sex!$1:$1048576,MATCH('SectorStat-Age-Hommes'!$A90,[1]age_tranches_5ans_nb_sex!$A:$A,0),16)/5</f>
        <v>8.0000000000052012</v>
      </c>
      <c r="AI90">
        <f>INDEX([1]age_tranches_5ans_nb_sex!$1:$1048576,MATCH('SectorStat-Age-Hommes'!$A90,[1]age_tranches_5ans_nb_sex!$A:$A,0),16)/5</f>
        <v>8.0000000000052012</v>
      </c>
      <c r="AJ90">
        <f>INDEX([1]age_tranches_5ans_nb_sex!$1:$1048576,MATCH('SectorStat-Age-Hommes'!$A90,[1]age_tranches_5ans_nb_sex!$A:$A,0),16)/5</f>
        <v>8.0000000000052012</v>
      </c>
      <c r="AK90">
        <f>INDEX([1]age_tranches_5ans_nb_sex!$1:$1048576,MATCH('SectorStat-Age-Hommes'!$A90,[1]age_tranches_5ans_nb_sex!$A:$A,0),16)/5</f>
        <v>8.0000000000052012</v>
      </c>
      <c r="AL90">
        <f>INDEX([1]age_tranches_5ans_nb_sex!$1:$1048576,MATCH('SectorStat-Age-Hommes'!$A90,[1]age_tranches_5ans_nb_sex!$A:$A,0),16)/5</f>
        <v>8.0000000000052012</v>
      </c>
      <c r="AM90">
        <f>INDEX([1]age_tranches_5ans_nb_sex!$1:$1048576,MATCH('SectorStat-Age-Hommes'!$A90,[1]age_tranches_5ans_nb_sex!$A:$A,0),18)/5</f>
        <v>8.6000000000771983</v>
      </c>
      <c r="AN90">
        <f>INDEX([1]age_tranches_5ans_nb_sex!$1:$1048576,MATCH('SectorStat-Age-Hommes'!$A90,[1]age_tranches_5ans_nb_sex!$A:$A,0),18)/5</f>
        <v>8.6000000000771983</v>
      </c>
      <c r="AO90">
        <f>INDEX([1]age_tranches_5ans_nb_sex!$1:$1048576,MATCH('SectorStat-Age-Hommes'!$A90,[1]age_tranches_5ans_nb_sex!$A:$A,0),18)/5</f>
        <v>8.6000000000771983</v>
      </c>
      <c r="AP90">
        <f>INDEX([1]age_tranches_5ans_nb_sex!$1:$1048576,MATCH('SectorStat-Age-Hommes'!$A90,[1]age_tranches_5ans_nb_sex!$A:$A,0),18)/5</f>
        <v>8.6000000000771983</v>
      </c>
      <c r="AQ90">
        <f>INDEX([1]age_tranches_5ans_nb_sex!$1:$1048576,MATCH('SectorStat-Age-Hommes'!$A90,[1]age_tranches_5ans_nb_sex!$A:$A,0),18)/5</f>
        <v>8.6000000000771983</v>
      </c>
      <c r="AR90">
        <f>INDEX([1]age_tranches_5ans_nb_sex!$1:$1048576,MATCH('SectorStat-Age-Hommes'!$A90,[1]age_tranches_5ans_nb_sex!$A:$A,0),20)/5</f>
        <v>8.0000000000052012</v>
      </c>
      <c r="AS90">
        <f>INDEX([1]age_tranches_5ans_nb_sex!$1:$1048576,MATCH('SectorStat-Age-Hommes'!$A90,[1]age_tranches_5ans_nb_sex!$A:$A,0),20)/5</f>
        <v>8.0000000000052012</v>
      </c>
      <c r="AT90">
        <f>INDEX([1]age_tranches_5ans_nb_sex!$1:$1048576,MATCH('SectorStat-Age-Hommes'!$A90,[1]age_tranches_5ans_nb_sex!$A:$A,0),20)/5</f>
        <v>8.0000000000052012</v>
      </c>
      <c r="AU90">
        <f>INDEX([1]age_tranches_5ans_nb_sex!$1:$1048576,MATCH('SectorStat-Age-Hommes'!$A90,[1]age_tranches_5ans_nb_sex!$A:$A,0),20)/5</f>
        <v>8.0000000000052012</v>
      </c>
      <c r="AV90">
        <f>INDEX([1]age_tranches_5ans_nb_sex!$1:$1048576,MATCH('SectorStat-Age-Hommes'!$A90,[1]age_tranches_5ans_nb_sex!$A:$A,0),20)/5</f>
        <v>8.0000000000052012</v>
      </c>
      <c r="AW90">
        <f>INDEX([1]age_tranches_5ans_nb_sex!$1:$1048576,MATCH('SectorStat-Age-Hommes'!$A90,[1]age_tranches_5ans_nb_sex!$A:$A,0),22)/5</f>
        <v>5.1999999999419995</v>
      </c>
      <c r="AX90">
        <f>INDEX([1]age_tranches_5ans_nb_sex!$1:$1048576,MATCH('SectorStat-Age-Hommes'!$A90,[1]age_tranches_5ans_nb_sex!$A:$A,0),22)/5</f>
        <v>5.1999999999419995</v>
      </c>
      <c r="AY90">
        <f>INDEX([1]age_tranches_5ans_nb_sex!$1:$1048576,MATCH('SectorStat-Age-Hommes'!$A90,[1]age_tranches_5ans_nb_sex!$A:$A,0),22)/5</f>
        <v>5.1999999999419995</v>
      </c>
      <c r="AZ90">
        <f>INDEX([1]age_tranches_5ans_nb_sex!$1:$1048576,MATCH('SectorStat-Age-Hommes'!$A90,[1]age_tranches_5ans_nb_sex!$A:$A,0),22)/5</f>
        <v>5.1999999999419995</v>
      </c>
      <c r="BA90">
        <f>INDEX([1]age_tranches_5ans_nb_sex!$1:$1048576,MATCH('SectorStat-Age-Hommes'!$A90,[1]age_tranches_5ans_nb_sex!$A:$A,0),22)/5</f>
        <v>5.1999999999419995</v>
      </c>
      <c r="BB90">
        <f>INDEX([1]age_tranches_5ans_nb_sex!$1:$1048576,MATCH('SectorStat-Age-Hommes'!$A90,[1]age_tranches_5ans_nb_sex!$A:$A,0),24)/5</f>
        <v>6.5999999999736003</v>
      </c>
      <c r="BC90">
        <f>INDEX([1]age_tranches_5ans_nb_sex!$1:$1048576,MATCH('SectorStat-Age-Hommes'!$A90,[1]age_tranches_5ans_nb_sex!$A:$A,0),24)/5</f>
        <v>6.5999999999736003</v>
      </c>
      <c r="BD90">
        <f>INDEX([1]age_tranches_5ans_nb_sex!$1:$1048576,MATCH('SectorStat-Age-Hommes'!$A90,[1]age_tranches_5ans_nb_sex!$A:$A,0),24)/5</f>
        <v>6.5999999999736003</v>
      </c>
      <c r="BE90">
        <f>INDEX([1]age_tranches_5ans_nb_sex!$1:$1048576,MATCH('SectorStat-Age-Hommes'!$A90,[1]age_tranches_5ans_nb_sex!$A:$A,0),24)/5</f>
        <v>6.5999999999736003</v>
      </c>
      <c r="BF90">
        <f>INDEX([1]age_tranches_5ans_nb_sex!$1:$1048576,MATCH('SectorStat-Age-Hommes'!$A90,[1]age_tranches_5ans_nb_sex!$A:$A,0),24)/5</f>
        <v>6.5999999999736003</v>
      </c>
      <c r="BG90">
        <f>INDEX([1]age_tranches_5ans_nb_sex!$1:$1048576,MATCH('SectorStat-Age-Hommes'!$A90,[1]age_tranches_5ans_nb_sex!$A:$A,0),26)/5</f>
        <v>6.5999999999736003</v>
      </c>
      <c r="BH90">
        <f>INDEX([1]age_tranches_5ans_nb_sex!$1:$1048576,MATCH('SectorStat-Age-Hommes'!$A90,[1]age_tranches_5ans_nb_sex!$A:$A,0),26)/5</f>
        <v>6.5999999999736003</v>
      </c>
      <c r="BI90">
        <f>INDEX([1]age_tranches_5ans_nb_sex!$1:$1048576,MATCH('SectorStat-Age-Hommes'!$A90,[1]age_tranches_5ans_nb_sex!$A:$A,0),26)/5</f>
        <v>6.5999999999736003</v>
      </c>
      <c r="BJ90">
        <f>INDEX([1]age_tranches_5ans_nb_sex!$1:$1048576,MATCH('SectorStat-Age-Hommes'!$A90,[1]age_tranches_5ans_nb_sex!$A:$A,0),26)/5</f>
        <v>6.5999999999736003</v>
      </c>
      <c r="BK90">
        <f>INDEX([1]age_tranches_5ans_nb_sex!$1:$1048576,MATCH('SectorStat-Age-Hommes'!$A90,[1]age_tranches_5ans_nb_sex!$A:$A,0),26)/5</f>
        <v>6.5999999999736003</v>
      </c>
      <c r="BL90">
        <f>INDEX([1]age_tranches_5ans_nb_sex!$1:$1048576,MATCH('SectorStat-Age-Hommes'!$A90,[1]age_tranches_5ans_nb_sex!$A:$A,0),28)/5</f>
        <v>5.5999999999218009</v>
      </c>
      <c r="BM90">
        <f>INDEX([1]age_tranches_5ans_nb_sex!$1:$1048576,MATCH('SectorStat-Age-Hommes'!$A90,[1]age_tranches_5ans_nb_sex!$A:$A,0),28)/5</f>
        <v>5.5999999999218009</v>
      </c>
      <c r="BN90">
        <f>INDEX([1]age_tranches_5ans_nb_sex!$1:$1048576,MATCH('SectorStat-Age-Hommes'!$A90,[1]age_tranches_5ans_nb_sex!$A:$A,0),28)/5</f>
        <v>5.5999999999218009</v>
      </c>
      <c r="BO90">
        <f>INDEX([1]age_tranches_5ans_nb_sex!$1:$1048576,MATCH('SectorStat-Age-Hommes'!$A90,[1]age_tranches_5ans_nb_sex!$A:$A,0),28)/5</f>
        <v>5.5999999999218009</v>
      </c>
      <c r="BP90">
        <f>INDEX([1]age_tranches_5ans_nb_sex!$1:$1048576,MATCH('SectorStat-Age-Hommes'!$A90,[1]age_tranches_5ans_nb_sex!$A:$A,0),28)/5</f>
        <v>5.5999999999218009</v>
      </c>
      <c r="BQ90">
        <f>INDEX([1]age_tranches_5ans_nb_sex!$1:$1048576,MATCH('SectorStat-Age-Hommes'!$A90,[1]age_tranches_5ans_nb_sex!$A:$A,0),30)/5</f>
        <v>2.4000000000834003</v>
      </c>
      <c r="BR90">
        <f>INDEX([1]age_tranches_5ans_nb_sex!$1:$1048576,MATCH('SectorStat-Age-Hommes'!$A90,[1]age_tranches_5ans_nb_sex!$A:$A,0),30)/5</f>
        <v>2.4000000000834003</v>
      </c>
      <c r="BS90">
        <f>INDEX([1]age_tranches_5ans_nb_sex!$1:$1048576,MATCH('SectorStat-Age-Hommes'!$A90,[1]age_tranches_5ans_nb_sex!$A:$A,0),30)/5</f>
        <v>2.4000000000834003</v>
      </c>
      <c r="BT90">
        <f>INDEX([1]age_tranches_5ans_nb_sex!$1:$1048576,MATCH('SectorStat-Age-Hommes'!$A90,[1]age_tranches_5ans_nb_sex!$A:$A,0),30)/5</f>
        <v>2.4000000000834003</v>
      </c>
      <c r="BU90">
        <f>INDEX([1]age_tranches_5ans_nb_sex!$1:$1048576,MATCH('SectorStat-Age-Hommes'!$A90,[1]age_tranches_5ans_nb_sex!$A:$A,0),30)/5</f>
        <v>2.4000000000834003</v>
      </c>
      <c r="BV90">
        <f>INDEX([1]age_tranches_5ans_nb_sex!$1:$1048576,MATCH('SectorStat-Age-Hommes'!$A90,[1]age_tranches_5ans_nb_sex!$A:$A,0),32)/5</f>
        <v>2.9999999999507998</v>
      </c>
      <c r="BW90">
        <f>INDEX([1]age_tranches_5ans_nb_sex!$1:$1048576,MATCH('SectorStat-Age-Hommes'!$A90,[1]age_tranches_5ans_nb_sex!$A:$A,0),32)/5</f>
        <v>2.9999999999507998</v>
      </c>
      <c r="BX90">
        <f>INDEX([1]age_tranches_5ans_nb_sex!$1:$1048576,MATCH('SectorStat-Age-Hommes'!$A90,[1]age_tranches_5ans_nb_sex!$A:$A,0),32)/5</f>
        <v>2.9999999999507998</v>
      </c>
      <c r="BY90">
        <f>INDEX([1]age_tranches_5ans_nb_sex!$1:$1048576,MATCH('SectorStat-Age-Hommes'!$A90,[1]age_tranches_5ans_nb_sex!$A:$A,0),32)/5</f>
        <v>2.9999999999507998</v>
      </c>
      <c r="BZ90">
        <f>INDEX([1]age_tranches_5ans_nb_sex!$1:$1048576,MATCH('SectorStat-Age-Hommes'!$A90,[1]age_tranches_5ans_nb_sex!$A:$A,0),32)/5</f>
        <v>2.9999999999507998</v>
      </c>
      <c r="CA90">
        <f>INDEX([1]age_tranches_5ans_nb_sex!$1:$1048576,MATCH('SectorStat-Age-Hommes'!$A90,[1]age_tranches_5ans_nb_sex!$A:$A,0),34)/5</f>
        <v>1.0000000000517999</v>
      </c>
      <c r="CB90">
        <f>INDEX([1]age_tranches_5ans_nb_sex!$1:$1048576,MATCH('SectorStat-Age-Hommes'!$A90,[1]age_tranches_5ans_nb_sex!$A:$A,0),34)/5</f>
        <v>1.0000000000517999</v>
      </c>
      <c r="CC90">
        <f>INDEX([1]age_tranches_5ans_nb_sex!$1:$1048576,MATCH('SectorStat-Age-Hommes'!$A90,[1]age_tranches_5ans_nb_sex!$A:$A,0),34)/5</f>
        <v>1.0000000000517999</v>
      </c>
      <c r="CD90">
        <f>INDEX([1]age_tranches_5ans_nb_sex!$1:$1048576,MATCH('SectorStat-Age-Hommes'!$A90,[1]age_tranches_5ans_nb_sex!$A:$A,0),34)/5</f>
        <v>1.0000000000517999</v>
      </c>
      <c r="CE90">
        <f>INDEX([1]age_tranches_5ans_nb_sex!$1:$1048576,MATCH('SectorStat-Age-Hommes'!$A90,[1]age_tranches_5ans_nb_sex!$A:$A,0),34)/5</f>
        <v>1.0000000000517999</v>
      </c>
      <c r="CF90">
        <f>INDEX([1]age_tranches_5ans_nb_sex!$1:$1048576,MATCH('SectorStat-Age-Hommes'!$A90,[1]age_tranches_5ans_nb_sex!$A:$A,0),36)/5</f>
        <v>1.1999999999394002</v>
      </c>
      <c r="CG90">
        <f>INDEX([1]age_tranches_5ans_nb_sex!$1:$1048576,MATCH('SectorStat-Age-Hommes'!$A90,[1]age_tranches_5ans_nb_sex!$A:$A,0),36)/5</f>
        <v>1.1999999999394002</v>
      </c>
      <c r="CH90">
        <f>INDEX([1]age_tranches_5ans_nb_sex!$1:$1048576,MATCH('SectorStat-Age-Hommes'!$A90,[1]age_tranches_5ans_nb_sex!$A:$A,0),36)/5</f>
        <v>1.1999999999394002</v>
      </c>
      <c r="CI90">
        <f>INDEX([1]age_tranches_5ans_nb_sex!$1:$1048576,MATCH('SectorStat-Age-Hommes'!$A90,[1]age_tranches_5ans_nb_sex!$A:$A,0),36)/5</f>
        <v>1.1999999999394002</v>
      </c>
      <c r="CJ90">
        <f>INDEX([1]age_tranches_5ans_nb_sex!$1:$1048576,MATCH('SectorStat-Age-Hommes'!$A90,[1]age_tranches_5ans_nb_sex!$A:$A,0),36)/5</f>
        <v>1.1999999999394002</v>
      </c>
      <c r="CK90">
        <f>INDEX([1]age_tranches_5ans_nb_sex!$1:$1048576,MATCH('SectorStat-Age-Hommes'!$A90,[1]age_tranches_5ans_nb_sex!$A:$A,0),38)/5</f>
        <v>0.60000000007199994</v>
      </c>
      <c r="CL90">
        <f>INDEX([1]age_tranches_5ans_nb_sex!$1:$1048576,MATCH('SectorStat-Age-Hommes'!$A90,[1]age_tranches_5ans_nb_sex!$A:$A,0),38)/5</f>
        <v>0.60000000007199994</v>
      </c>
      <c r="CM90">
        <f>INDEX([1]age_tranches_5ans_nb_sex!$1:$1048576,MATCH('SectorStat-Age-Hommes'!$A90,[1]age_tranches_5ans_nb_sex!$A:$A,0),38)/5</f>
        <v>0.60000000007199994</v>
      </c>
      <c r="CN90">
        <f>INDEX([1]age_tranches_5ans_nb_sex!$1:$1048576,MATCH('SectorStat-Age-Hommes'!$A90,[1]age_tranches_5ans_nb_sex!$A:$A,0),38)/5</f>
        <v>0.60000000007199994</v>
      </c>
      <c r="CO90">
        <f>INDEX([1]age_tranches_5ans_nb_sex!$1:$1048576,MATCH('SectorStat-Age-Hommes'!$A90,[1]age_tranches_5ans_nb_sex!$A:$A,0),38)/5</f>
        <v>0.60000000007199994</v>
      </c>
      <c r="CP90" s="2">
        <f>INDEX([1]age_tranches_5ans_nb_sex!$1:$1048576,MATCH('SectorStat-Age-Hommes'!$A90,[1]age_tranches_5ans_nb_sex!$A:$A,0),40)/5</f>
        <v>0</v>
      </c>
      <c r="CQ90" s="2">
        <f>INDEX([1]age_tranches_5ans_nb_sex!$1:$1048576,MATCH('SectorStat-Age-Hommes'!$A90,[1]age_tranches_5ans_nb_sex!$A:$A,0),40)/5</f>
        <v>0</v>
      </c>
      <c r="CR90" s="2">
        <f>INDEX([1]age_tranches_5ans_nb_sex!$1:$1048576,MATCH('SectorStat-Age-Hommes'!$A90,[1]age_tranches_5ans_nb_sex!$A:$A,0),40)/5</f>
        <v>0</v>
      </c>
      <c r="CS90" s="2">
        <f>INDEX([1]age_tranches_5ans_nb_sex!$1:$1048576,MATCH('SectorStat-Age-Hommes'!$A90,[1]age_tranches_5ans_nb_sex!$A:$A,0),40)/5</f>
        <v>0</v>
      </c>
      <c r="CT90" s="2">
        <f>INDEX([1]age_tranches_5ans_nb_sex!$1:$1048576,MATCH('SectorStat-Age-Hommes'!$A90,[1]age_tranches_5ans_nb_sex!$A:$A,0),40)/5</f>
        <v>0</v>
      </c>
      <c r="CZ90" s="3"/>
      <c r="DA90" s="3"/>
      <c r="DB90" s="3"/>
      <c r="DC90" s="3"/>
      <c r="DD90" s="3"/>
    </row>
    <row r="91" spans="1:108" x14ac:dyDescent="0.35">
      <c r="A91" s="1" t="s">
        <v>181</v>
      </c>
      <c r="B91" s="1" t="s">
        <v>182</v>
      </c>
      <c r="C91" t="str">
        <f>INDEX([1]SectorStat!$1:$1048576,MATCH('[1]Distribution ages'!$A91,[1]SectorStat!$B:$B,0),4)</f>
        <v>Auderghem</v>
      </c>
      <c r="D91">
        <f>INDEX([1]age_tranches_5ans_nb_sex!$1:$1048576,MATCH('SectorStat-Age-Hommes'!$A91,[1]age_tranches_5ans_nb_sex!$A:$A,0),4)/5</f>
        <v>4.9999999999421991</v>
      </c>
      <c r="E91">
        <f>INDEX([1]age_tranches_5ans_nb_sex!$1:$1048576,MATCH('SectorStat-Age-Hommes'!$A91,[1]age_tranches_5ans_nb_sex!$A:$A,0),4)/5</f>
        <v>4.9999999999421991</v>
      </c>
      <c r="F91">
        <f>INDEX([1]age_tranches_5ans_nb_sex!$1:$1048576,MATCH('SectorStat-Age-Hommes'!$A91,[1]age_tranches_5ans_nb_sex!$A:$A,0),4)/5</f>
        <v>4.9999999999421991</v>
      </c>
      <c r="G91">
        <f>INDEX([1]age_tranches_5ans_nb_sex!$1:$1048576,MATCH('SectorStat-Age-Hommes'!$A91,[1]age_tranches_5ans_nb_sex!$A:$A,0),4)/5</f>
        <v>4.9999999999421991</v>
      </c>
      <c r="H91">
        <f>INDEX([1]age_tranches_5ans_nb_sex!$1:$1048576,MATCH('SectorStat-Age-Hommes'!$A91,[1]age_tranches_5ans_nb_sex!$A:$A,0),4)/5</f>
        <v>4.9999999999421991</v>
      </c>
      <c r="I91">
        <f>INDEX([1]age_tranches_5ans_nb_sex!$1:$1048576,MATCH('SectorStat-Age-Hommes'!$A91,[1]age_tranches_5ans_nb_sex!$A:$A,0),6)/5</f>
        <v>3.2000000000232007</v>
      </c>
      <c r="J91">
        <f>INDEX([1]age_tranches_5ans_nb_sex!$1:$1048576,MATCH('SectorStat-Age-Hommes'!$A91,[1]age_tranches_5ans_nb_sex!$A:$A,0),6)/5</f>
        <v>3.2000000000232007</v>
      </c>
      <c r="K91">
        <f>INDEX([1]age_tranches_5ans_nb_sex!$1:$1048576,MATCH('SectorStat-Age-Hommes'!$A91,[1]age_tranches_5ans_nb_sex!$A:$A,0),6)/5</f>
        <v>3.2000000000232007</v>
      </c>
      <c r="L91">
        <f>INDEX([1]age_tranches_5ans_nb_sex!$1:$1048576,MATCH('SectorStat-Age-Hommes'!$A91,[1]age_tranches_5ans_nb_sex!$A:$A,0),6)/5</f>
        <v>3.2000000000232007</v>
      </c>
      <c r="M91">
        <f>INDEX([1]age_tranches_5ans_nb_sex!$1:$1048576,MATCH('SectorStat-Age-Hommes'!$A91,[1]age_tranches_5ans_nb_sex!$A:$A,0),6)/5</f>
        <v>3.2000000000232007</v>
      </c>
      <c r="N91">
        <f>INDEX([1]age_tranches_5ans_nb_sex!$1:$1048576,MATCH('SectorStat-Age-Hommes'!$A91,[1]age_tranches_5ans_nb_sex!$A:$A,0),8)/5</f>
        <v>2.7999999999576</v>
      </c>
      <c r="O91">
        <f>INDEX([1]age_tranches_5ans_nb_sex!$1:$1048576,MATCH('SectorStat-Age-Hommes'!$A91,[1]age_tranches_5ans_nb_sex!$A:$A,0),8)/5</f>
        <v>2.7999999999576</v>
      </c>
      <c r="P91">
        <f>INDEX([1]age_tranches_5ans_nb_sex!$1:$1048576,MATCH('SectorStat-Age-Hommes'!$A91,[1]age_tranches_5ans_nb_sex!$A:$A,0),8)/5</f>
        <v>2.7999999999576</v>
      </c>
      <c r="Q91">
        <f>INDEX([1]age_tranches_5ans_nb_sex!$1:$1048576,MATCH('SectorStat-Age-Hommes'!$A91,[1]age_tranches_5ans_nb_sex!$A:$A,0),8)/5</f>
        <v>2.7999999999576</v>
      </c>
      <c r="R91">
        <f>INDEX([1]age_tranches_5ans_nb_sex!$1:$1048576,MATCH('SectorStat-Age-Hommes'!$A91,[1]age_tranches_5ans_nb_sex!$A:$A,0),8)/5</f>
        <v>2.7999999999576</v>
      </c>
      <c r="S91">
        <f>INDEX([1]age_tranches_5ans_nb_sex!$1:$1048576,MATCH('SectorStat-Age-Hommes'!$A91,[1]age_tranches_5ans_nb_sex!$A:$A,0),10)/5</f>
        <v>2.6000000000501999</v>
      </c>
      <c r="T91">
        <f>INDEX([1]age_tranches_5ans_nb_sex!$1:$1048576,MATCH('SectorStat-Age-Hommes'!$A91,[1]age_tranches_5ans_nb_sex!$A:$A,0),10)/5</f>
        <v>2.6000000000501999</v>
      </c>
      <c r="U91">
        <f>INDEX([1]age_tranches_5ans_nb_sex!$1:$1048576,MATCH('SectorStat-Age-Hommes'!$A91,[1]age_tranches_5ans_nb_sex!$A:$A,0),10)/5</f>
        <v>2.6000000000501999</v>
      </c>
      <c r="V91">
        <f>INDEX([1]age_tranches_5ans_nb_sex!$1:$1048576,MATCH('SectorStat-Age-Hommes'!$A91,[1]age_tranches_5ans_nb_sex!$A:$A,0),10)/5</f>
        <v>2.6000000000501999</v>
      </c>
      <c r="W91">
        <f>INDEX([1]age_tranches_5ans_nb_sex!$1:$1048576,MATCH('SectorStat-Age-Hommes'!$A91,[1]age_tranches_5ans_nb_sex!$A:$A,0),10)/5</f>
        <v>2.6000000000501999</v>
      </c>
      <c r="X91">
        <f>INDEX([1]age_tranches_5ans_nb_sex!$1:$1048576,MATCH('SectorStat-Age-Hommes'!$A91,[1]age_tranches_5ans_nb_sex!$A:$A,0),10)/5</f>
        <v>2.6000000000501999</v>
      </c>
      <c r="Y91">
        <f>INDEX([1]age_tranches_5ans_nb_sex!$1:$1048576,MATCH('SectorStat-Age-Hommes'!$A91,[1]age_tranches_5ans_nb_sex!$A:$A,0),12)/5</f>
        <v>2.1999999999846001</v>
      </c>
      <c r="Z91">
        <f>INDEX([1]age_tranches_5ans_nb_sex!$1:$1048576,MATCH('SectorStat-Age-Hommes'!$A91,[1]age_tranches_5ans_nb_sex!$A:$A,0),12)/5</f>
        <v>2.1999999999846001</v>
      </c>
      <c r="AA91">
        <f>INDEX([1]age_tranches_5ans_nb_sex!$1:$1048576,MATCH('SectorStat-Age-Hommes'!$A91,[1]age_tranches_5ans_nb_sex!$A:$A,0),12)/5</f>
        <v>2.1999999999846001</v>
      </c>
      <c r="AB91">
        <f>INDEX([1]age_tranches_5ans_nb_sex!$1:$1048576,MATCH('SectorStat-Age-Hommes'!$A91,[1]age_tranches_5ans_nb_sex!$A:$A,0),12)/5</f>
        <v>2.1999999999846001</v>
      </c>
      <c r="AC91">
        <f>INDEX([1]age_tranches_5ans_nb_sex!$1:$1048576,MATCH('SectorStat-Age-Hommes'!$A91,[1]age_tranches_5ans_nb_sex!$A:$A,0),14)/5</f>
        <v>7.0000000000194005</v>
      </c>
      <c r="AD91">
        <f>INDEX([1]age_tranches_5ans_nb_sex!$1:$1048576,MATCH('SectorStat-Age-Hommes'!$A91,[1]age_tranches_5ans_nb_sex!$A:$A,0),14)/5</f>
        <v>7.0000000000194005</v>
      </c>
      <c r="AE91">
        <f>INDEX([1]age_tranches_5ans_nb_sex!$1:$1048576,MATCH('SectorStat-Age-Hommes'!$A91,[1]age_tranches_5ans_nb_sex!$A:$A,0),14)/5</f>
        <v>7.0000000000194005</v>
      </c>
      <c r="AF91">
        <f>INDEX([1]age_tranches_5ans_nb_sex!$1:$1048576,MATCH('SectorStat-Age-Hommes'!$A91,[1]age_tranches_5ans_nb_sex!$A:$A,0),14)/5</f>
        <v>7.0000000000194005</v>
      </c>
      <c r="AG91">
        <f>INDEX([1]age_tranches_5ans_nb_sex!$1:$1048576,MATCH('SectorStat-Age-Hommes'!$A91,[1]age_tranches_5ans_nb_sex!$A:$A,0),14)/5</f>
        <v>7.0000000000194005</v>
      </c>
      <c r="AH91">
        <f>INDEX([1]age_tranches_5ans_nb_sex!$1:$1048576,MATCH('SectorStat-Age-Hommes'!$A91,[1]age_tranches_5ans_nb_sex!$A:$A,0),16)/5</f>
        <v>8.1999999999653994</v>
      </c>
      <c r="AI91">
        <f>INDEX([1]age_tranches_5ans_nb_sex!$1:$1048576,MATCH('SectorStat-Age-Hommes'!$A91,[1]age_tranches_5ans_nb_sex!$A:$A,0),16)/5</f>
        <v>8.1999999999653994</v>
      </c>
      <c r="AJ91">
        <f>INDEX([1]age_tranches_5ans_nb_sex!$1:$1048576,MATCH('SectorStat-Age-Hommes'!$A91,[1]age_tranches_5ans_nb_sex!$A:$A,0),16)/5</f>
        <v>8.1999999999653994</v>
      </c>
      <c r="AK91">
        <f>INDEX([1]age_tranches_5ans_nb_sex!$1:$1048576,MATCH('SectorStat-Age-Hommes'!$A91,[1]age_tranches_5ans_nb_sex!$A:$A,0),16)/5</f>
        <v>8.1999999999653994</v>
      </c>
      <c r="AL91">
        <f>INDEX([1]age_tranches_5ans_nb_sex!$1:$1048576,MATCH('SectorStat-Age-Hommes'!$A91,[1]age_tranches_5ans_nb_sex!$A:$A,0),16)/5</f>
        <v>8.1999999999653994</v>
      </c>
      <c r="AM91">
        <f>INDEX([1]age_tranches_5ans_nb_sex!$1:$1048576,MATCH('SectorStat-Age-Hommes'!$A91,[1]age_tranches_5ans_nb_sex!$A:$A,0),18)/5</f>
        <v>6.4000000000464015</v>
      </c>
      <c r="AN91">
        <f>INDEX([1]age_tranches_5ans_nb_sex!$1:$1048576,MATCH('SectorStat-Age-Hommes'!$A91,[1]age_tranches_5ans_nb_sex!$A:$A,0),18)/5</f>
        <v>6.4000000000464015</v>
      </c>
      <c r="AO91">
        <f>INDEX([1]age_tranches_5ans_nb_sex!$1:$1048576,MATCH('SectorStat-Age-Hommes'!$A91,[1]age_tranches_5ans_nb_sex!$A:$A,0),18)/5</f>
        <v>6.4000000000464015</v>
      </c>
      <c r="AP91">
        <f>INDEX([1]age_tranches_5ans_nb_sex!$1:$1048576,MATCH('SectorStat-Age-Hommes'!$A91,[1]age_tranches_5ans_nb_sex!$A:$A,0),18)/5</f>
        <v>6.4000000000464015</v>
      </c>
      <c r="AQ91">
        <f>INDEX([1]age_tranches_5ans_nb_sex!$1:$1048576,MATCH('SectorStat-Age-Hommes'!$A91,[1]age_tranches_5ans_nb_sex!$A:$A,0),18)/5</f>
        <v>6.4000000000464015</v>
      </c>
      <c r="AR91">
        <f>INDEX([1]age_tranches_5ans_nb_sex!$1:$1048576,MATCH('SectorStat-Age-Hommes'!$A91,[1]age_tranches_5ans_nb_sex!$A:$A,0),20)/5</f>
        <v>5.9999999999807994</v>
      </c>
      <c r="AS91">
        <f>INDEX([1]age_tranches_5ans_nb_sex!$1:$1048576,MATCH('SectorStat-Age-Hommes'!$A91,[1]age_tranches_5ans_nb_sex!$A:$A,0),20)/5</f>
        <v>5.9999999999807994</v>
      </c>
      <c r="AT91">
        <f>INDEX([1]age_tranches_5ans_nb_sex!$1:$1048576,MATCH('SectorStat-Age-Hommes'!$A91,[1]age_tranches_5ans_nb_sex!$A:$A,0),20)/5</f>
        <v>5.9999999999807994</v>
      </c>
      <c r="AU91">
        <f>INDEX([1]age_tranches_5ans_nb_sex!$1:$1048576,MATCH('SectorStat-Age-Hommes'!$A91,[1]age_tranches_5ans_nb_sex!$A:$A,0),20)/5</f>
        <v>5.9999999999807994</v>
      </c>
      <c r="AV91">
        <f>INDEX([1]age_tranches_5ans_nb_sex!$1:$1048576,MATCH('SectorStat-Age-Hommes'!$A91,[1]age_tranches_5ans_nb_sex!$A:$A,0),20)/5</f>
        <v>5.9999999999807994</v>
      </c>
      <c r="AW91">
        <f>INDEX([1]age_tranches_5ans_nb_sex!$1:$1048576,MATCH('SectorStat-Age-Hommes'!$A91,[1]age_tranches_5ans_nb_sex!$A:$A,0),22)/5</f>
        <v>4.3999999999692001</v>
      </c>
      <c r="AX91">
        <f>INDEX([1]age_tranches_5ans_nb_sex!$1:$1048576,MATCH('SectorStat-Age-Hommes'!$A91,[1]age_tranches_5ans_nb_sex!$A:$A,0),22)/5</f>
        <v>4.3999999999692001</v>
      </c>
      <c r="AY91">
        <f>INDEX([1]age_tranches_5ans_nb_sex!$1:$1048576,MATCH('SectorStat-Age-Hommes'!$A91,[1]age_tranches_5ans_nb_sex!$A:$A,0),22)/5</f>
        <v>4.3999999999692001</v>
      </c>
      <c r="AZ91">
        <f>INDEX([1]age_tranches_5ans_nb_sex!$1:$1048576,MATCH('SectorStat-Age-Hommes'!$A91,[1]age_tranches_5ans_nb_sex!$A:$A,0),22)/5</f>
        <v>4.3999999999692001</v>
      </c>
      <c r="BA91">
        <f>INDEX([1]age_tranches_5ans_nb_sex!$1:$1048576,MATCH('SectorStat-Age-Hommes'!$A91,[1]age_tranches_5ans_nb_sex!$A:$A,0),22)/5</f>
        <v>4.3999999999692001</v>
      </c>
      <c r="BB91">
        <f>INDEX([1]age_tranches_5ans_nb_sex!$1:$1048576,MATCH('SectorStat-Age-Hommes'!$A91,[1]age_tranches_5ans_nb_sex!$A:$A,0),24)/5</f>
        <v>4.0000000000289999</v>
      </c>
      <c r="BC91">
        <f>INDEX([1]age_tranches_5ans_nb_sex!$1:$1048576,MATCH('SectorStat-Age-Hommes'!$A91,[1]age_tranches_5ans_nb_sex!$A:$A,0),24)/5</f>
        <v>4.0000000000289999</v>
      </c>
      <c r="BD91">
        <f>INDEX([1]age_tranches_5ans_nb_sex!$1:$1048576,MATCH('SectorStat-Age-Hommes'!$A91,[1]age_tranches_5ans_nb_sex!$A:$A,0),24)/5</f>
        <v>4.0000000000289999</v>
      </c>
      <c r="BE91">
        <f>INDEX([1]age_tranches_5ans_nb_sex!$1:$1048576,MATCH('SectorStat-Age-Hommes'!$A91,[1]age_tranches_5ans_nb_sex!$A:$A,0),24)/5</f>
        <v>4.0000000000289999</v>
      </c>
      <c r="BF91">
        <f>INDEX([1]age_tranches_5ans_nb_sex!$1:$1048576,MATCH('SectorStat-Age-Hommes'!$A91,[1]age_tranches_5ans_nb_sex!$A:$A,0),24)/5</f>
        <v>4.0000000000289999</v>
      </c>
      <c r="BG91">
        <f>INDEX([1]age_tranches_5ans_nb_sex!$1:$1048576,MATCH('SectorStat-Age-Hommes'!$A91,[1]age_tranches_5ans_nb_sex!$A:$A,0),26)/5</f>
        <v>2.9999999999903997</v>
      </c>
      <c r="BH91">
        <f>INDEX([1]age_tranches_5ans_nb_sex!$1:$1048576,MATCH('SectorStat-Age-Hommes'!$A91,[1]age_tranches_5ans_nb_sex!$A:$A,0),26)/5</f>
        <v>2.9999999999903997</v>
      </c>
      <c r="BI91">
        <f>INDEX([1]age_tranches_5ans_nb_sex!$1:$1048576,MATCH('SectorStat-Age-Hommes'!$A91,[1]age_tranches_5ans_nb_sex!$A:$A,0),26)/5</f>
        <v>2.9999999999903997</v>
      </c>
      <c r="BJ91">
        <f>INDEX([1]age_tranches_5ans_nb_sex!$1:$1048576,MATCH('SectorStat-Age-Hommes'!$A91,[1]age_tranches_5ans_nb_sex!$A:$A,0),26)/5</f>
        <v>2.9999999999903997</v>
      </c>
      <c r="BK91">
        <f>INDEX([1]age_tranches_5ans_nb_sex!$1:$1048576,MATCH('SectorStat-Age-Hommes'!$A91,[1]age_tranches_5ans_nb_sex!$A:$A,0),26)/5</f>
        <v>2.9999999999903997</v>
      </c>
      <c r="BL91">
        <f>INDEX([1]age_tranches_5ans_nb_sex!$1:$1048576,MATCH('SectorStat-Age-Hommes'!$A91,[1]age_tranches_5ans_nb_sex!$A:$A,0),28)/5</f>
        <v>2.1999999999846001</v>
      </c>
      <c r="BM91">
        <f>INDEX([1]age_tranches_5ans_nb_sex!$1:$1048576,MATCH('SectorStat-Age-Hommes'!$A91,[1]age_tranches_5ans_nb_sex!$A:$A,0),28)/5</f>
        <v>2.1999999999846001</v>
      </c>
      <c r="BN91">
        <f>INDEX([1]age_tranches_5ans_nb_sex!$1:$1048576,MATCH('SectorStat-Age-Hommes'!$A91,[1]age_tranches_5ans_nb_sex!$A:$A,0),28)/5</f>
        <v>2.1999999999846001</v>
      </c>
      <c r="BO91">
        <f>INDEX([1]age_tranches_5ans_nb_sex!$1:$1048576,MATCH('SectorStat-Age-Hommes'!$A91,[1]age_tranches_5ans_nb_sex!$A:$A,0),28)/5</f>
        <v>2.1999999999846001</v>
      </c>
      <c r="BP91">
        <f>INDEX([1]age_tranches_5ans_nb_sex!$1:$1048576,MATCH('SectorStat-Age-Hommes'!$A91,[1]age_tranches_5ans_nb_sex!$A:$A,0),28)/5</f>
        <v>2.1999999999846001</v>
      </c>
      <c r="BQ91">
        <f>INDEX([1]age_tranches_5ans_nb_sex!$1:$1048576,MATCH('SectorStat-Age-Hommes'!$A91,[1]age_tranches_5ans_nb_sex!$A:$A,0),30)/5</f>
        <v>1.3999999999788</v>
      </c>
      <c r="BR91">
        <f>INDEX([1]age_tranches_5ans_nb_sex!$1:$1048576,MATCH('SectorStat-Age-Hommes'!$A91,[1]age_tranches_5ans_nb_sex!$A:$A,0),30)/5</f>
        <v>1.3999999999788</v>
      </c>
      <c r="BS91">
        <f>INDEX([1]age_tranches_5ans_nb_sex!$1:$1048576,MATCH('SectorStat-Age-Hommes'!$A91,[1]age_tranches_5ans_nb_sex!$A:$A,0),30)/5</f>
        <v>1.3999999999788</v>
      </c>
      <c r="BT91">
        <f>INDEX([1]age_tranches_5ans_nb_sex!$1:$1048576,MATCH('SectorStat-Age-Hommes'!$A91,[1]age_tranches_5ans_nb_sex!$A:$A,0),30)/5</f>
        <v>1.3999999999788</v>
      </c>
      <c r="BU91">
        <f>INDEX([1]age_tranches_5ans_nb_sex!$1:$1048576,MATCH('SectorStat-Age-Hommes'!$A91,[1]age_tranches_5ans_nb_sex!$A:$A,0),30)/5</f>
        <v>1.3999999999788</v>
      </c>
      <c r="BV91">
        <f>INDEX([1]age_tranches_5ans_nb_sex!$1:$1048576,MATCH('SectorStat-Age-Hommes'!$A91,[1]age_tranches_5ans_nb_sex!$A:$A,0),32)/5</f>
        <v>1.0000000000386</v>
      </c>
      <c r="BW91">
        <f>INDEX([1]age_tranches_5ans_nb_sex!$1:$1048576,MATCH('SectorStat-Age-Hommes'!$A91,[1]age_tranches_5ans_nb_sex!$A:$A,0),32)/5</f>
        <v>1.0000000000386</v>
      </c>
      <c r="BX91">
        <f>INDEX([1]age_tranches_5ans_nb_sex!$1:$1048576,MATCH('SectorStat-Age-Hommes'!$A91,[1]age_tranches_5ans_nb_sex!$A:$A,0),32)/5</f>
        <v>1.0000000000386</v>
      </c>
      <c r="BY91">
        <f>INDEX([1]age_tranches_5ans_nb_sex!$1:$1048576,MATCH('SectorStat-Age-Hommes'!$A91,[1]age_tranches_5ans_nb_sex!$A:$A,0),32)/5</f>
        <v>1.0000000000386</v>
      </c>
      <c r="BZ91">
        <f>INDEX([1]age_tranches_5ans_nb_sex!$1:$1048576,MATCH('SectorStat-Age-Hommes'!$A91,[1]age_tranches_5ans_nb_sex!$A:$A,0),32)/5</f>
        <v>1.0000000000386</v>
      </c>
      <c r="CA91">
        <f>INDEX([1]age_tranches_5ans_nb_sex!$1:$1048576,MATCH('SectorStat-Age-Hommes'!$A91,[1]age_tranches_5ans_nb_sex!$A:$A,0),34)/5</f>
        <v>1.0000000000386</v>
      </c>
      <c r="CB91">
        <f>INDEX([1]age_tranches_5ans_nb_sex!$1:$1048576,MATCH('SectorStat-Age-Hommes'!$A91,[1]age_tranches_5ans_nb_sex!$A:$A,0),34)/5</f>
        <v>1.0000000000386</v>
      </c>
      <c r="CC91">
        <f>INDEX([1]age_tranches_5ans_nb_sex!$1:$1048576,MATCH('SectorStat-Age-Hommes'!$A91,[1]age_tranches_5ans_nb_sex!$A:$A,0),34)/5</f>
        <v>1.0000000000386</v>
      </c>
      <c r="CD91">
        <f>INDEX([1]age_tranches_5ans_nb_sex!$1:$1048576,MATCH('SectorStat-Age-Hommes'!$A91,[1]age_tranches_5ans_nb_sex!$A:$A,0),34)/5</f>
        <v>1.0000000000386</v>
      </c>
      <c r="CE91">
        <f>INDEX([1]age_tranches_5ans_nb_sex!$1:$1048576,MATCH('SectorStat-Age-Hommes'!$A91,[1]age_tranches_5ans_nb_sex!$A:$A,0),34)/5</f>
        <v>1.0000000000386</v>
      </c>
      <c r="CF91">
        <f>INDEX([1]age_tranches_5ans_nb_sex!$1:$1048576,MATCH('SectorStat-Age-Hommes'!$A91,[1]age_tranches_5ans_nb_sex!$A:$A,0),36)/5</f>
        <v>0.59999999997299991</v>
      </c>
      <c r="CG91">
        <f>INDEX([1]age_tranches_5ans_nb_sex!$1:$1048576,MATCH('SectorStat-Age-Hommes'!$A91,[1]age_tranches_5ans_nb_sex!$A:$A,0),36)/5</f>
        <v>0.59999999997299991</v>
      </c>
      <c r="CH91">
        <f>INDEX([1]age_tranches_5ans_nb_sex!$1:$1048576,MATCH('SectorStat-Age-Hommes'!$A91,[1]age_tranches_5ans_nb_sex!$A:$A,0),36)/5</f>
        <v>0.59999999997299991</v>
      </c>
      <c r="CI91">
        <f>INDEX([1]age_tranches_5ans_nb_sex!$1:$1048576,MATCH('SectorStat-Age-Hommes'!$A91,[1]age_tranches_5ans_nb_sex!$A:$A,0),36)/5</f>
        <v>0.59999999997299991</v>
      </c>
      <c r="CJ91">
        <f>INDEX([1]age_tranches_5ans_nb_sex!$1:$1048576,MATCH('SectorStat-Age-Hommes'!$A91,[1]age_tranches_5ans_nb_sex!$A:$A,0),36)/5</f>
        <v>0.59999999997299991</v>
      </c>
      <c r="CK91">
        <f>INDEX([1]age_tranches_5ans_nb_sex!$1:$1048576,MATCH('SectorStat-Age-Hommes'!$A91,[1]age_tranches_5ans_nb_sex!$A:$A,0),38)/5</f>
        <v>0.20000000003280002</v>
      </c>
      <c r="CL91">
        <f>INDEX([1]age_tranches_5ans_nb_sex!$1:$1048576,MATCH('SectorStat-Age-Hommes'!$A91,[1]age_tranches_5ans_nb_sex!$A:$A,0),38)/5</f>
        <v>0.20000000003280002</v>
      </c>
      <c r="CM91">
        <f>INDEX([1]age_tranches_5ans_nb_sex!$1:$1048576,MATCH('SectorStat-Age-Hommes'!$A91,[1]age_tranches_5ans_nb_sex!$A:$A,0),38)/5</f>
        <v>0.20000000003280002</v>
      </c>
      <c r="CN91">
        <f>INDEX([1]age_tranches_5ans_nb_sex!$1:$1048576,MATCH('SectorStat-Age-Hommes'!$A91,[1]age_tranches_5ans_nb_sex!$A:$A,0),38)/5</f>
        <v>0.20000000003280002</v>
      </c>
      <c r="CO91">
        <f>INDEX([1]age_tranches_5ans_nb_sex!$1:$1048576,MATCH('SectorStat-Age-Hommes'!$A91,[1]age_tranches_5ans_nb_sex!$A:$A,0),38)/5</f>
        <v>0.20000000003280002</v>
      </c>
      <c r="CP91" s="2">
        <f>INDEX([1]age_tranches_5ans_nb_sex!$1:$1048576,MATCH('SectorStat-Age-Hommes'!$A91,[1]age_tranches_5ans_nb_sex!$A:$A,0),40)/5</f>
        <v>0</v>
      </c>
      <c r="CQ91" s="2">
        <f>INDEX([1]age_tranches_5ans_nb_sex!$1:$1048576,MATCH('SectorStat-Age-Hommes'!$A91,[1]age_tranches_5ans_nb_sex!$A:$A,0),40)/5</f>
        <v>0</v>
      </c>
      <c r="CR91" s="2">
        <f>INDEX([1]age_tranches_5ans_nb_sex!$1:$1048576,MATCH('SectorStat-Age-Hommes'!$A91,[1]age_tranches_5ans_nb_sex!$A:$A,0),40)/5</f>
        <v>0</v>
      </c>
      <c r="CS91" s="2">
        <f>INDEX([1]age_tranches_5ans_nb_sex!$1:$1048576,MATCH('SectorStat-Age-Hommes'!$A91,[1]age_tranches_5ans_nb_sex!$A:$A,0),40)/5</f>
        <v>0</v>
      </c>
      <c r="CT91" s="2">
        <f>INDEX([1]age_tranches_5ans_nb_sex!$1:$1048576,MATCH('SectorStat-Age-Hommes'!$A91,[1]age_tranches_5ans_nb_sex!$A:$A,0),40)/5</f>
        <v>0</v>
      </c>
      <c r="CZ91" s="3"/>
      <c r="DA91" s="3"/>
      <c r="DB91" s="3"/>
      <c r="DC91" s="3"/>
      <c r="DD91" s="3"/>
    </row>
    <row r="92" spans="1:108" x14ac:dyDescent="0.35">
      <c r="A92" s="1" t="s">
        <v>183</v>
      </c>
      <c r="B92" s="1" t="s">
        <v>184</v>
      </c>
      <c r="C92" t="str">
        <f>INDEX([1]SectorStat!$1:$1048576,MATCH('[1]Distribution ages'!$A92,[1]SectorStat!$B:$B,0),4)</f>
        <v>Auderghem</v>
      </c>
      <c r="D92">
        <f>INDEX([1]age_tranches_5ans_nb_sex!$1:$1048576,MATCH('SectorStat-Age-Hommes'!$A92,[1]age_tranches_5ans_nb_sex!$A:$A,0),4)/5</f>
        <v>0</v>
      </c>
      <c r="E92">
        <f>INDEX([1]age_tranches_5ans_nb_sex!$1:$1048576,MATCH('SectorStat-Age-Hommes'!$A92,[1]age_tranches_5ans_nb_sex!$A:$A,0),4)/5</f>
        <v>0</v>
      </c>
      <c r="F92">
        <f>INDEX([1]age_tranches_5ans_nb_sex!$1:$1048576,MATCH('SectorStat-Age-Hommes'!$A92,[1]age_tranches_5ans_nb_sex!$A:$A,0),4)/5</f>
        <v>0</v>
      </c>
      <c r="G92">
        <f>INDEX([1]age_tranches_5ans_nb_sex!$1:$1048576,MATCH('SectorStat-Age-Hommes'!$A92,[1]age_tranches_5ans_nb_sex!$A:$A,0),4)/5</f>
        <v>0</v>
      </c>
      <c r="H92">
        <f>INDEX([1]age_tranches_5ans_nb_sex!$1:$1048576,MATCH('SectorStat-Age-Hommes'!$A92,[1]age_tranches_5ans_nb_sex!$A:$A,0),4)/5</f>
        <v>0</v>
      </c>
      <c r="I92">
        <f>INDEX([1]age_tranches_5ans_nb_sex!$1:$1048576,MATCH('SectorStat-Age-Hommes'!$A92,[1]age_tranches_5ans_nb_sex!$A:$A,0),6)/5</f>
        <v>0</v>
      </c>
      <c r="J92">
        <f>INDEX([1]age_tranches_5ans_nb_sex!$1:$1048576,MATCH('SectorStat-Age-Hommes'!$A92,[1]age_tranches_5ans_nb_sex!$A:$A,0),6)/5</f>
        <v>0</v>
      </c>
      <c r="K92">
        <f>INDEX([1]age_tranches_5ans_nb_sex!$1:$1048576,MATCH('SectorStat-Age-Hommes'!$A92,[1]age_tranches_5ans_nb_sex!$A:$A,0),6)/5</f>
        <v>0</v>
      </c>
      <c r="L92">
        <f>INDEX([1]age_tranches_5ans_nb_sex!$1:$1048576,MATCH('SectorStat-Age-Hommes'!$A92,[1]age_tranches_5ans_nb_sex!$A:$A,0),6)/5</f>
        <v>0</v>
      </c>
      <c r="M92">
        <f>INDEX([1]age_tranches_5ans_nb_sex!$1:$1048576,MATCH('SectorStat-Age-Hommes'!$A92,[1]age_tranches_5ans_nb_sex!$A:$A,0),6)/5</f>
        <v>0</v>
      </c>
      <c r="N92">
        <f>INDEX([1]age_tranches_5ans_nb_sex!$1:$1048576,MATCH('SectorStat-Age-Hommes'!$A92,[1]age_tranches_5ans_nb_sex!$A:$A,0),8)/5</f>
        <v>0</v>
      </c>
      <c r="O92">
        <f>INDEX([1]age_tranches_5ans_nb_sex!$1:$1048576,MATCH('SectorStat-Age-Hommes'!$A92,[1]age_tranches_5ans_nb_sex!$A:$A,0),8)/5</f>
        <v>0</v>
      </c>
      <c r="P92">
        <f>INDEX([1]age_tranches_5ans_nb_sex!$1:$1048576,MATCH('SectorStat-Age-Hommes'!$A92,[1]age_tranches_5ans_nb_sex!$A:$A,0),8)/5</f>
        <v>0</v>
      </c>
      <c r="Q92">
        <f>INDEX([1]age_tranches_5ans_nb_sex!$1:$1048576,MATCH('SectorStat-Age-Hommes'!$A92,[1]age_tranches_5ans_nb_sex!$A:$A,0),8)/5</f>
        <v>0</v>
      </c>
      <c r="R92">
        <f>INDEX([1]age_tranches_5ans_nb_sex!$1:$1048576,MATCH('SectorStat-Age-Hommes'!$A92,[1]age_tranches_5ans_nb_sex!$A:$A,0),8)/5</f>
        <v>0</v>
      </c>
      <c r="S92">
        <f>INDEX([1]age_tranches_5ans_nb_sex!$1:$1048576,MATCH('SectorStat-Age-Hommes'!$A92,[1]age_tranches_5ans_nb_sex!$A:$A,0),10)/5</f>
        <v>0</v>
      </c>
      <c r="T92">
        <f>INDEX([1]age_tranches_5ans_nb_sex!$1:$1048576,MATCH('SectorStat-Age-Hommes'!$A92,[1]age_tranches_5ans_nb_sex!$A:$A,0),10)/5</f>
        <v>0</v>
      </c>
      <c r="U92">
        <f>INDEX([1]age_tranches_5ans_nb_sex!$1:$1048576,MATCH('SectorStat-Age-Hommes'!$A92,[1]age_tranches_5ans_nb_sex!$A:$A,0),10)/5</f>
        <v>0</v>
      </c>
      <c r="V92">
        <f>INDEX([1]age_tranches_5ans_nb_sex!$1:$1048576,MATCH('SectorStat-Age-Hommes'!$A92,[1]age_tranches_5ans_nb_sex!$A:$A,0),10)/5</f>
        <v>0</v>
      </c>
      <c r="W92">
        <f>INDEX([1]age_tranches_5ans_nb_sex!$1:$1048576,MATCH('SectorStat-Age-Hommes'!$A92,[1]age_tranches_5ans_nb_sex!$A:$A,0),10)/5</f>
        <v>0</v>
      </c>
      <c r="X92">
        <f>INDEX([1]age_tranches_5ans_nb_sex!$1:$1048576,MATCH('SectorStat-Age-Hommes'!$A92,[1]age_tranches_5ans_nb_sex!$A:$A,0),10)/5</f>
        <v>0</v>
      </c>
      <c r="Y92">
        <f>INDEX([1]age_tranches_5ans_nb_sex!$1:$1048576,MATCH('SectorStat-Age-Hommes'!$A92,[1]age_tranches_5ans_nb_sex!$A:$A,0),12)/5</f>
        <v>0</v>
      </c>
      <c r="Z92">
        <f>INDEX([1]age_tranches_5ans_nb_sex!$1:$1048576,MATCH('SectorStat-Age-Hommes'!$A92,[1]age_tranches_5ans_nb_sex!$A:$A,0),12)/5</f>
        <v>0</v>
      </c>
      <c r="AA92">
        <f>INDEX([1]age_tranches_5ans_nb_sex!$1:$1048576,MATCH('SectorStat-Age-Hommes'!$A92,[1]age_tranches_5ans_nb_sex!$A:$A,0),12)/5</f>
        <v>0</v>
      </c>
      <c r="AB92">
        <f>INDEX([1]age_tranches_5ans_nb_sex!$1:$1048576,MATCH('SectorStat-Age-Hommes'!$A92,[1]age_tranches_5ans_nb_sex!$A:$A,0),12)/5</f>
        <v>0</v>
      </c>
      <c r="AC92">
        <f>INDEX([1]age_tranches_5ans_nb_sex!$1:$1048576,MATCH('SectorStat-Age-Hommes'!$A92,[1]age_tranches_5ans_nb_sex!$A:$A,0),14)/5</f>
        <v>0</v>
      </c>
      <c r="AD92">
        <f>INDEX([1]age_tranches_5ans_nb_sex!$1:$1048576,MATCH('SectorStat-Age-Hommes'!$A92,[1]age_tranches_5ans_nb_sex!$A:$A,0),14)/5</f>
        <v>0</v>
      </c>
      <c r="AE92">
        <f>INDEX([1]age_tranches_5ans_nb_sex!$1:$1048576,MATCH('SectorStat-Age-Hommes'!$A92,[1]age_tranches_5ans_nb_sex!$A:$A,0),14)/5</f>
        <v>0</v>
      </c>
      <c r="AF92">
        <f>INDEX([1]age_tranches_5ans_nb_sex!$1:$1048576,MATCH('SectorStat-Age-Hommes'!$A92,[1]age_tranches_5ans_nb_sex!$A:$A,0),14)/5</f>
        <v>0</v>
      </c>
      <c r="AG92">
        <f>INDEX([1]age_tranches_5ans_nb_sex!$1:$1048576,MATCH('SectorStat-Age-Hommes'!$A92,[1]age_tranches_5ans_nb_sex!$A:$A,0),14)/5</f>
        <v>0</v>
      </c>
      <c r="AH92">
        <f>INDEX([1]age_tranches_5ans_nb_sex!$1:$1048576,MATCH('SectorStat-Age-Hommes'!$A92,[1]age_tranches_5ans_nb_sex!$A:$A,0),16)/5</f>
        <v>0</v>
      </c>
      <c r="AI92">
        <f>INDEX([1]age_tranches_5ans_nb_sex!$1:$1048576,MATCH('SectorStat-Age-Hommes'!$A92,[1]age_tranches_5ans_nb_sex!$A:$A,0),16)/5</f>
        <v>0</v>
      </c>
      <c r="AJ92">
        <f>INDEX([1]age_tranches_5ans_nb_sex!$1:$1048576,MATCH('SectorStat-Age-Hommes'!$A92,[1]age_tranches_5ans_nb_sex!$A:$A,0),16)/5</f>
        <v>0</v>
      </c>
      <c r="AK92">
        <f>INDEX([1]age_tranches_5ans_nb_sex!$1:$1048576,MATCH('SectorStat-Age-Hommes'!$A92,[1]age_tranches_5ans_nb_sex!$A:$A,0),16)/5</f>
        <v>0</v>
      </c>
      <c r="AL92">
        <f>INDEX([1]age_tranches_5ans_nb_sex!$1:$1048576,MATCH('SectorStat-Age-Hommes'!$A92,[1]age_tranches_5ans_nb_sex!$A:$A,0),16)/5</f>
        <v>0</v>
      </c>
      <c r="AM92">
        <f>INDEX([1]age_tranches_5ans_nb_sex!$1:$1048576,MATCH('SectorStat-Age-Hommes'!$A92,[1]age_tranches_5ans_nb_sex!$A:$A,0),18)/5</f>
        <v>0</v>
      </c>
      <c r="AN92">
        <f>INDEX([1]age_tranches_5ans_nb_sex!$1:$1048576,MATCH('SectorStat-Age-Hommes'!$A92,[1]age_tranches_5ans_nb_sex!$A:$A,0),18)/5</f>
        <v>0</v>
      </c>
      <c r="AO92">
        <f>INDEX([1]age_tranches_5ans_nb_sex!$1:$1048576,MATCH('SectorStat-Age-Hommes'!$A92,[1]age_tranches_5ans_nb_sex!$A:$A,0),18)/5</f>
        <v>0</v>
      </c>
      <c r="AP92">
        <f>INDEX([1]age_tranches_5ans_nb_sex!$1:$1048576,MATCH('SectorStat-Age-Hommes'!$A92,[1]age_tranches_5ans_nb_sex!$A:$A,0),18)/5</f>
        <v>0</v>
      </c>
      <c r="AQ92">
        <f>INDEX([1]age_tranches_5ans_nb_sex!$1:$1048576,MATCH('SectorStat-Age-Hommes'!$A92,[1]age_tranches_5ans_nb_sex!$A:$A,0),18)/5</f>
        <v>0</v>
      </c>
      <c r="AR92">
        <f>INDEX([1]age_tranches_5ans_nb_sex!$1:$1048576,MATCH('SectorStat-Age-Hommes'!$A92,[1]age_tranches_5ans_nb_sex!$A:$A,0),20)/5</f>
        <v>0</v>
      </c>
      <c r="AS92">
        <f>INDEX([1]age_tranches_5ans_nb_sex!$1:$1048576,MATCH('SectorStat-Age-Hommes'!$A92,[1]age_tranches_5ans_nb_sex!$A:$A,0),20)/5</f>
        <v>0</v>
      </c>
      <c r="AT92">
        <f>INDEX([1]age_tranches_5ans_nb_sex!$1:$1048576,MATCH('SectorStat-Age-Hommes'!$A92,[1]age_tranches_5ans_nb_sex!$A:$A,0),20)/5</f>
        <v>0</v>
      </c>
      <c r="AU92">
        <f>INDEX([1]age_tranches_5ans_nb_sex!$1:$1048576,MATCH('SectorStat-Age-Hommes'!$A92,[1]age_tranches_5ans_nb_sex!$A:$A,0),20)/5</f>
        <v>0</v>
      </c>
      <c r="AV92">
        <f>INDEX([1]age_tranches_5ans_nb_sex!$1:$1048576,MATCH('SectorStat-Age-Hommes'!$A92,[1]age_tranches_5ans_nb_sex!$A:$A,0),20)/5</f>
        <v>0</v>
      </c>
      <c r="AW92">
        <f>INDEX([1]age_tranches_5ans_nb_sex!$1:$1048576,MATCH('SectorStat-Age-Hommes'!$A92,[1]age_tranches_5ans_nb_sex!$A:$A,0),22)/5</f>
        <v>0</v>
      </c>
      <c r="AX92">
        <f>INDEX([1]age_tranches_5ans_nb_sex!$1:$1048576,MATCH('SectorStat-Age-Hommes'!$A92,[1]age_tranches_5ans_nb_sex!$A:$A,0),22)/5</f>
        <v>0</v>
      </c>
      <c r="AY92">
        <f>INDEX([1]age_tranches_5ans_nb_sex!$1:$1048576,MATCH('SectorStat-Age-Hommes'!$A92,[1]age_tranches_5ans_nb_sex!$A:$A,0),22)/5</f>
        <v>0</v>
      </c>
      <c r="AZ92">
        <f>INDEX([1]age_tranches_5ans_nb_sex!$1:$1048576,MATCH('SectorStat-Age-Hommes'!$A92,[1]age_tranches_5ans_nb_sex!$A:$A,0),22)/5</f>
        <v>0</v>
      </c>
      <c r="BA92">
        <f>INDEX([1]age_tranches_5ans_nb_sex!$1:$1048576,MATCH('SectorStat-Age-Hommes'!$A92,[1]age_tranches_5ans_nb_sex!$A:$A,0),22)/5</f>
        <v>0</v>
      </c>
      <c r="BB92">
        <f>INDEX([1]age_tranches_5ans_nb_sex!$1:$1048576,MATCH('SectorStat-Age-Hommes'!$A92,[1]age_tranches_5ans_nb_sex!$A:$A,0),24)/5</f>
        <v>0</v>
      </c>
      <c r="BC92">
        <f>INDEX([1]age_tranches_5ans_nb_sex!$1:$1048576,MATCH('SectorStat-Age-Hommes'!$A92,[1]age_tranches_5ans_nb_sex!$A:$A,0),24)/5</f>
        <v>0</v>
      </c>
      <c r="BD92">
        <f>INDEX([1]age_tranches_5ans_nb_sex!$1:$1048576,MATCH('SectorStat-Age-Hommes'!$A92,[1]age_tranches_5ans_nb_sex!$A:$A,0),24)/5</f>
        <v>0</v>
      </c>
      <c r="BE92">
        <f>INDEX([1]age_tranches_5ans_nb_sex!$1:$1048576,MATCH('SectorStat-Age-Hommes'!$A92,[1]age_tranches_5ans_nb_sex!$A:$A,0),24)/5</f>
        <v>0</v>
      </c>
      <c r="BF92">
        <f>INDEX([1]age_tranches_5ans_nb_sex!$1:$1048576,MATCH('SectorStat-Age-Hommes'!$A92,[1]age_tranches_5ans_nb_sex!$A:$A,0),24)/5</f>
        <v>0</v>
      </c>
      <c r="BG92">
        <f>INDEX([1]age_tranches_5ans_nb_sex!$1:$1048576,MATCH('SectorStat-Age-Hommes'!$A92,[1]age_tranches_5ans_nb_sex!$A:$A,0),26)/5</f>
        <v>0</v>
      </c>
      <c r="BH92">
        <f>INDEX([1]age_tranches_5ans_nb_sex!$1:$1048576,MATCH('SectorStat-Age-Hommes'!$A92,[1]age_tranches_5ans_nb_sex!$A:$A,0),26)/5</f>
        <v>0</v>
      </c>
      <c r="BI92">
        <f>INDEX([1]age_tranches_5ans_nb_sex!$1:$1048576,MATCH('SectorStat-Age-Hommes'!$A92,[1]age_tranches_5ans_nb_sex!$A:$A,0),26)/5</f>
        <v>0</v>
      </c>
      <c r="BJ92">
        <f>INDEX([1]age_tranches_5ans_nb_sex!$1:$1048576,MATCH('SectorStat-Age-Hommes'!$A92,[1]age_tranches_5ans_nb_sex!$A:$A,0),26)/5</f>
        <v>0</v>
      </c>
      <c r="BK92">
        <f>INDEX([1]age_tranches_5ans_nb_sex!$1:$1048576,MATCH('SectorStat-Age-Hommes'!$A92,[1]age_tranches_5ans_nb_sex!$A:$A,0),26)/5</f>
        <v>0</v>
      </c>
      <c r="BL92">
        <f>INDEX([1]age_tranches_5ans_nb_sex!$1:$1048576,MATCH('SectorStat-Age-Hommes'!$A92,[1]age_tranches_5ans_nb_sex!$A:$A,0),28)/5</f>
        <v>0</v>
      </c>
      <c r="BM92">
        <f>INDEX([1]age_tranches_5ans_nb_sex!$1:$1048576,MATCH('SectorStat-Age-Hommes'!$A92,[1]age_tranches_5ans_nb_sex!$A:$A,0),28)/5</f>
        <v>0</v>
      </c>
      <c r="BN92">
        <f>INDEX([1]age_tranches_5ans_nb_sex!$1:$1048576,MATCH('SectorStat-Age-Hommes'!$A92,[1]age_tranches_5ans_nb_sex!$A:$A,0),28)/5</f>
        <v>0</v>
      </c>
      <c r="BO92">
        <f>INDEX([1]age_tranches_5ans_nb_sex!$1:$1048576,MATCH('SectorStat-Age-Hommes'!$A92,[1]age_tranches_5ans_nb_sex!$A:$A,0),28)/5</f>
        <v>0</v>
      </c>
      <c r="BP92">
        <f>INDEX([1]age_tranches_5ans_nb_sex!$1:$1048576,MATCH('SectorStat-Age-Hommes'!$A92,[1]age_tranches_5ans_nb_sex!$A:$A,0),28)/5</f>
        <v>0</v>
      </c>
      <c r="BQ92">
        <f>INDEX([1]age_tranches_5ans_nb_sex!$1:$1048576,MATCH('SectorStat-Age-Hommes'!$A92,[1]age_tranches_5ans_nb_sex!$A:$A,0),30)/5</f>
        <v>0</v>
      </c>
      <c r="BR92">
        <f>INDEX([1]age_tranches_5ans_nb_sex!$1:$1048576,MATCH('SectorStat-Age-Hommes'!$A92,[1]age_tranches_5ans_nb_sex!$A:$A,0),30)/5</f>
        <v>0</v>
      </c>
      <c r="BS92">
        <f>INDEX([1]age_tranches_5ans_nb_sex!$1:$1048576,MATCH('SectorStat-Age-Hommes'!$A92,[1]age_tranches_5ans_nb_sex!$A:$A,0),30)/5</f>
        <v>0</v>
      </c>
      <c r="BT92">
        <f>INDEX([1]age_tranches_5ans_nb_sex!$1:$1048576,MATCH('SectorStat-Age-Hommes'!$A92,[1]age_tranches_5ans_nb_sex!$A:$A,0),30)/5</f>
        <v>0</v>
      </c>
      <c r="BU92">
        <f>INDEX([1]age_tranches_5ans_nb_sex!$1:$1048576,MATCH('SectorStat-Age-Hommes'!$A92,[1]age_tranches_5ans_nb_sex!$A:$A,0),30)/5</f>
        <v>0</v>
      </c>
      <c r="BV92">
        <f>INDEX([1]age_tranches_5ans_nb_sex!$1:$1048576,MATCH('SectorStat-Age-Hommes'!$A92,[1]age_tranches_5ans_nb_sex!$A:$A,0),32)/5</f>
        <v>0</v>
      </c>
      <c r="BW92">
        <f>INDEX([1]age_tranches_5ans_nb_sex!$1:$1048576,MATCH('SectorStat-Age-Hommes'!$A92,[1]age_tranches_5ans_nb_sex!$A:$A,0),32)/5</f>
        <v>0</v>
      </c>
      <c r="BX92">
        <f>INDEX([1]age_tranches_5ans_nb_sex!$1:$1048576,MATCH('SectorStat-Age-Hommes'!$A92,[1]age_tranches_5ans_nb_sex!$A:$A,0),32)/5</f>
        <v>0</v>
      </c>
      <c r="BY92">
        <f>INDEX([1]age_tranches_5ans_nb_sex!$1:$1048576,MATCH('SectorStat-Age-Hommes'!$A92,[1]age_tranches_5ans_nb_sex!$A:$A,0),32)/5</f>
        <v>0</v>
      </c>
      <c r="BZ92">
        <f>INDEX([1]age_tranches_5ans_nb_sex!$1:$1048576,MATCH('SectorStat-Age-Hommes'!$A92,[1]age_tranches_5ans_nb_sex!$A:$A,0),32)/5</f>
        <v>0</v>
      </c>
      <c r="CA92">
        <f>INDEX([1]age_tranches_5ans_nb_sex!$1:$1048576,MATCH('SectorStat-Age-Hommes'!$A92,[1]age_tranches_5ans_nb_sex!$A:$A,0),34)/5</f>
        <v>0</v>
      </c>
      <c r="CB92">
        <f>INDEX([1]age_tranches_5ans_nb_sex!$1:$1048576,MATCH('SectorStat-Age-Hommes'!$A92,[1]age_tranches_5ans_nb_sex!$A:$A,0),34)/5</f>
        <v>0</v>
      </c>
      <c r="CC92">
        <f>INDEX([1]age_tranches_5ans_nb_sex!$1:$1048576,MATCH('SectorStat-Age-Hommes'!$A92,[1]age_tranches_5ans_nb_sex!$A:$A,0),34)/5</f>
        <v>0</v>
      </c>
      <c r="CD92">
        <f>INDEX([1]age_tranches_5ans_nb_sex!$1:$1048576,MATCH('SectorStat-Age-Hommes'!$A92,[1]age_tranches_5ans_nb_sex!$A:$A,0),34)/5</f>
        <v>0</v>
      </c>
      <c r="CE92">
        <f>INDEX([1]age_tranches_5ans_nb_sex!$1:$1048576,MATCH('SectorStat-Age-Hommes'!$A92,[1]age_tranches_5ans_nb_sex!$A:$A,0),34)/5</f>
        <v>0</v>
      </c>
      <c r="CF92">
        <f>INDEX([1]age_tranches_5ans_nb_sex!$1:$1048576,MATCH('SectorStat-Age-Hommes'!$A92,[1]age_tranches_5ans_nb_sex!$A:$A,0),36)/5</f>
        <v>0</v>
      </c>
      <c r="CG92">
        <f>INDEX([1]age_tranches_5ans_nb_sex!$1:$1048576,MATCH('SectorStat-Age-Hommes'!$A92,[1]age_tranches_5ans_nb_sex!$A:$A,0),36)/5</f>
        <v>0</v>
      </c>
      <c r="CH92">
        <f>INDEX([1]age_tranches_5ans_nb_sex!$1:$1048576,MATCH('SectorStat-Age-Hommes'!$A92,[1]age_tranches_5ans_nb_sex!$A:$A,0),36)/5</f>
        <v>0</v>
      </c>
      <c r="CI92">
        <f>INDEX([1]age_tranches_5ans_nb_sex!$1:$1048576,MATCH('SectorStat-Age-Hommes'!$A92,[1]age_tranches_5ans_nb_sex!$A:$A,0),36)/5</f>
        <v>0</v>
      </c>
      <c r="CJ92">
        <f>INDEX([1]age_tranches_5ans_nb_sex!$1:$1048576,MATCH('SectorStat-Age-Hommes'!$A92,[1]age_tranches_5ans_nb_sex!$A:$A,0),36)/5</f>
        <v>0</v>
      </c>
      <c r="CK92">
        <f>INDEX([1]age_tranches_5ans_nb_sex!$1:$1048576,MATCH('SectorStat-Age-Hommes'!$A92,[1]age_tranches_5ans_nb_sex!$A:$A,0),38)/5</f>
        <v>0</v>
      </c>
      <c r="CL92">
        <f>INDEX([1]age_tranches_5ans_nb_sex!$1:$1048576,MATCH('SectorStat-Age-Hommes'!$A92,[1]age_tranches_5ans_nb_sex!$A:$A,0),38)/5</f>
        <v>0</v>
      </c>
      <c r="CM92">
        <f>INDEX([1]age_tranches_5ans_nb_sex!$1:$1048576,MATCH('SectorStat-Age-Hommes'!$A92,[1]age_tranches_5ans_nb_sex!$A:$A,0),38)/5</f>
        <v>0</v>
      </c>
      <c r="CN92">
        <f>INDEX([1]age_tranches_5ans_nb_sex!$1:$1048576,MATCH('SectorStat-Age-Hommes'!$A92,[1]age_tranches_5ans_nb_sex!$A:$A,0),38)/5</f>
        <v>0</v>
      </c>
      <c r="CO92">
        <f>INDEX([1]age_tranches_5ans_nb_sex!$1:$1048576,MATCH('SectorStat-Age-Hommes'!$A92,[1]age_tranches_5ans_nb_sex!$A:$A,0),38)/5</f>
        <v>0</v>
      </c>
      <c r="CP92" s="2">
        <f>INDEX([1]age_tranches_5ans_nb_sex!$1:$1048576,MATCH('SectorStat-Age-Hommes'!$A92,[1]age_tranches_5ans_nb_sex!$A:$A,0),40)/5</f>
        <v>0</v>
      </c>
      <c r="CQ92" s="2">
        <f>INDEX([1]age_tranches_5ans_nb_sex!$1:$1048576,MATCH('SectorStat-Age-Hommes'!$A92,[1]age_tranches_5ans_nb_sex!$A:$A,0),40)/5</f>
        <v>0</v>
      </c>
      <c r="CR92" s="2">
        <f>INDEX([1]age_tranches_5ans_nb_sex!$1:$1048576,MATCH('SectorStat-Age-Hommes'!$A92,[1]age_tranches_5ans_nb_sex!$A:$A,0),40)/5</f>
        <v>0</v>
      </c>
      <c r="CS92" s="2">
        <f>INDEX([1]age_tranches_5ans_nb_sex!$1:$1048576,MATCH('SectorStat-Age-Hommes'!$A92,[1]age_tranches_5ans_nb_sex!$A:$A,0),40)/5</f>
        <v>0</v>
      </c>
      <c r="CT92" s="2">
        <f>INDEX([1]age_tranches_5ans_nb_sex!$1:$1048576,MATCH('SectorStat-Age-Hommes'!$A92,[1]age_tranches_5ans_nb_sex!$A:$A,0),40)/5</f>
        <v>0</v>
      </c>
      <c r="CZ92" s="3"/>
      <c r="DA92" s="3"/>
      <c r="DB92" s="3"/>
      <c r="DC92" s="3"/>
      <c r="DD92" s="3"/>
    </row>
    <row r="93" spans="1:108" x14ac:dyDescent="0.35">
      <c r="A93" s="1" t="s">
        <v>185</v>
      </c>
      <c r="B93" s="1" t="s">
        <v>186</v>
      </c>
      <c r="C93" t="str">
        <f>INDEX([1]SectorStat!$1:$1048576,MATCH('[1]Distribution ages'!$A93,[1]SectorStat!$B:$B,0),4)</f>
        <v>Auderghem</v>
      </c>
      <c r="D93">
        <f>INDEX([1]age_tranches_5ans_nb_sex!$1:$1048576,MATCH('SectorStat-Age-Hommes'!$A93,[1]age_tranches_5ans_nb_sex!$A:$A,0),4)/5</f>
        <v>7.1999999999583988</v>
      </c>
      <c r="E93">
        <f>INDEX([1]age_tranches_5ans_nb_sex!$1:$1048576,MATCH('SectorStat-Age-Hommes'!$A93,[1]age_tranches_5ans_nb_sex!$A:$A,0),4)/5</f>
        <v>7.1999999999583988</v>
      </c>
      <c r="F93">
        <f>INDEX([1]age_tranches_5ans_nb_sex!$1:$1048576,MATCH('SectorStat-Age-Hommes'!$A93,[1]age_tranches_5ans_nb_sex!$A:$A,0),4)/5</f>
        <v>7.1999999999583988</v>
      </c>
      <c r="G93">
        <f>INDEX([1]age_tranches_5ans_nb_sex!$1:$1048576,MATCH('SectorStat-Age-Hommes'!$A93,[1]age_tranches_5ans_nb_sex!$A:$A,0),4)/5</f>
        <v>7.1999999999583988</v>
      </c>
      <c r="H93">
        <f>INDEX([1]age_tranches_5ans_nb_sex!$1:$1048576,MATCH('SectorStat-Age-Hommes'!$A93,[1]age_tranches_5ans_nb_sex!$A:$A,0),4)/5</f>
        <v>7.1999999999583988</v>
      </c>
      <c r="I93">
        <f>INDEX([1]age_tranches_5ans_nb_sex!$1:$1048576,MATCH('SectorStat-Age-Hommes'!$A93,[1]age_tranches_5ans_nb_sex!$A:$A,0),6)/5</f>
        <v>7.1999999999583988</v>
      </c>
      <c r="J93">
        <f>INDEX([1]age_tranches_5ans_nb_sex!$1:$1048576,MATCH('SectorStat-Age-Hommes'!$A93,[1]age_tranches_5ans_nb_sex!$A:$A,0),6)/5</f>
        <v>7.1999999999583988</v>
      </c>
      <c r="K93">
        <f>INDEX([1]age_tranches_5ans_nb_sex!$1:$1048576,MATCH('SectorStat-Age-Hommes'!$A93,[1]age_tranches_5ans_nb_sex!$A:$A,0),6)/5</f>
        <v>7.1999999999583988</v>
      </c>
      <c r="L93">
        <f>INDEX([1]age_tranches_5ans_nb_sex!$1:$1048576,MATCH('SectorStat-Age-Hommes'!$A93,[1]age_tranches_5ans_nb_sex!$A:$A,0),6)/5</f>
        <v>7.1999999999583988</v>
      </c>
      <c r="M93">
        <f>INDEX([1]age_tranches_5ans_nb_sex!$1:$1048576,MATCH('SectorStat-Age-Hommes'!$A93,[1]age_tranches_5ans_nb_sex!$A:$A,0),6)/5</f>
        <v>7.1999999999583988</v>
      </c>
      <c r="N93">
        <f>INDEX([1]age_tranches_5ans_nb_sex!$1:$1048576,MATCH('SectorStat-Age-Hommes'!$A93,[1]age_tranches_5ans_nb_sex!$A:$A,0),8)/5</f>
        <v>8.0000000000095994</v>
      </c>
      <c r="O93">
        <f>INDEX([1]age_tranches_5ans_nb_sex!$1:$1048576,MATCH('SectorStat-Age-Hommes'!$A93,[1]age_tranches_5ans_nb_sex!$A:$A,0),8)/5</f>
        <v>8.0000000000095994</v>
      </c>
      <c r="P93">
        <f>INDEX([1]age_tranches_5ans_nb_sex!$1:$1048576,MATCH('SectorStat-Age-Hommes'!$A93,[1]age_tranches_5ans_nb_sex!$A:$A,0),8)/5</f>
        <v>8.0000000000095994</v>
      </c>
      <c r="Q93">
        <f>INDEX([1]age_tranches_5ans_nb_sex!$1:$1048576,MATCH('SectorStat-Age-Hommes'!$A93,[1]age_tranches_5ans_nb_sex!$A:$A,0),8)/5</f>
        <v>8.0000000000095994</v>
      </c>
      <c r="R93">
        <f>INDEX([1]age_tranches_5ans_nb_sex!$1:$1048576,MATCH('SectorStat-Age-Hommes'!$A93,[1]age_tranches_5ans_nb_sex!$A:$A,0),8)/5</f>
        <v>8.0000000000095994</v>
      </c>
      <c r="S93">
        <f>INDEX([1]age_tranches_5ans_nb_sex!$1:$1048576,MATCH('SectorStat-Age-Hommes'!$A93,[1]age_tranches_5ans_nb_sex!$A:$A,0),10)/5</f>
        <v>6.3999999999071999</v>
      </c>
      <c r="T93">
        <f>INDEX([1]age_tranches_5ans_nb_sex!$1:$1048576,MATCH('SectorStat-Age-Hommes'!$A93,[1]age_tranches_5ans_nb_sex!$A:$A,0),10)/5</f>
        <v>6.3999999999071999</v>
      </c>
      <c r="U93">
        <f>INDEX([1]age_tranches_5ans_nb_sex!$1:$1048576,MATCH('SectorStat-Age-Hommes'!$A93,[1]age_tranches_5ans_nb_sex!$A:$A,0),10)/5</f>
        <v>6.3999999999071999</v>
      </c>
      <c r="V93">
        <f>INDEX([1]age_tranches_5ans_nb_sex!$1:$1048576,MATCH('SectorStat-Age-Hommes'!$A93,[1]age_tranches_5ans_nb_sex!$A:$A,0),10)/5</f>
        <v>6.3999999999071999</v>
      </c>
      <c r="W93">
        <f>INDEX([1]age_tranches_5ans_nb_sex!$1:$1048576,MATCH('SectorStat-Age-Hommes'!$A93,[1]age_tranches_5ans_nb_sex!$A:$A,0),10)/5</f>
        <v>6.3999999999071999</v>
      </c>
      <c r="X93">
        <f>INDEX([1]age_tranches_5ans_nb_sex!$1:$1048576,MATCH('SectorStat-Age-Hommes'!$A93,[1]age_tranches_5ans_nb_sex!$A:$A,0),10)/5</f>
        <v>6.3999999999071999</v>
      </c>
      <c r="Y93">
        <f>INDEX([1]age_tranches_5ans_nb_sex!$1:$1048576,MATCH('SectorStat-Age-Hommes'!$A93,[1]age_tranches_5ans_nb_sex!$A:$A,0),12)/5</f>
        <v>15.800000000006401</v>
      </c>
      <c r="Z93">
        <f>INDEX([1]age_tranches_5ans_nb_sex!$1:$1048576,MATCH('SectorStat-Age-Hommes'!$A93,[1]age_tranches_5ans_nb_sex!$A:$A,0),12)/5</f>
        <v>15.800000000006401</v>
      </c>
      <c r="AA93">
        <f>INDEX([1]age_tranches_5ans_nb_sex!$1:$1048576,MATCH('SectorStat-Age-Hommes'!$A93,[1]age_tranches_5ans_nb_sex!$A:$A,0),12)/5</f>
        <v>15.800000000006401</v>
      </c>
      <c r="AB93">
        <f>INDEX([1]age_tranches_5ans_nb_sex!$1:$1048576,MATCH('SectorStat-Age-Hommes'!$A93,[1]age_tranches_5ans_nb_sex!$A:$A,0),12)/5</f>
        <v>15.800000000006401</v>
      </c>
      <c r="AC93">
        <f>INDEX([1]age_tranches_5ans_nb_sex!$1:$1048576,MATCH('SectorStat-Age-Hommes'!$A93,[1]age_tranches_5ans_nb_sex!$A:$A,0),14)/5</f>
        <v>14.199999999904</v>
      </c>
      <c r="AD93">
        <f>INDEX([1]age_tranches_5ans_nb_sex!$1:$1048576,MATCH('SectorStat-Age-Hommes'!$A93,[1]age_tranches_5ans_nb_sex!$A:$A,0),14)/5</f>
        <v>14.199999999904</v>
      </c>
      <c r="AE93">
        <f>INDEX([1]age_tranches_5ans_nb_sex!$1:$1048576,MATCH('SectorStat-Age-Hommes'!$A93,[1]age_tranches_5ans_nb_sex!$A:$A,0),14)/5</f>
        <v>14.199999999904</v>
      </c>
      <c r="AF93">
        <f>INDEX([1]age_tranches_5ans_nb_sex!$1:$1048576,MATCH('SectorStat-Age-Hommes'!$A93,[1]age_tranches_5ans_nb_sex!$A:$A,0),14)/5</f>
        <v>14.199999999904</v>
      </c>
      <c r="AG93">
        <f>INDEX([1]age_tranches_5ans_nb_sex!$1:$1048576,MATCH('SectorStat-Age-Hommes'!$A93,[1]age_tranches_5ans_nb_sex!$A:$A,0),14)/5</f>
        <v>14.199999999904</v>
      </c>
      <c r="AH93">
        <f>INDEX([1]age_tranches_5ans_nb_sex!$1:$1048576,MATCH('SectorStat-Age-Hommes'!$A93,[1]age_tranches_5ans_nb_sex!$A:$A,0),16)/5</f>
        <v>12.400000000039999</v>
      </c>
      <c r="AI93">
        <f>INDEX([1]age_tranches_5ans_nb_sex!$1:$1048576,MATCH('SectorStat-Age-Hommes'!$A93,[1]age_tranches_5ans_nb_sex!$A:$A,0),16)/5</f>
        <v>12.400000000039999</v>
      </c>
      <c r="AJ93">
        <f>INDEX([1]age_tranches_5ans_nb_sex!$1:$1048576,MATCH('SectorStat-Age-Hommes'!$A93,[1]age_tranches_5ans_nb_sex!$A:$A,0),16)/5</f>
        <v>12.400000000039999</v>
      </c>
      <c r="AK93">
        <f>INDEX([1]age_tranches_5ans_nb_sex!$1:$1048576,MATCH('SectorStat-Age-Hommes'!$A93,[1]age_tranches_5ans_nb_sex!$A:$A,0),16)/5</f>
        <v>12.400000000039999</v>
      </c>
      <c r="AL93">
        <f>INDEX([1]age_tranches_5ans_nb_sex!$1:$1048576,MATCH('SectorStat-Age-Hommes'!$A93,[1]age_tranches_5ans_nb_sex!$A:$A,0),16)/5</f>
        <v>12.400000000039999</v>
      </c>
      <c r="AM93">
        <f>INDEX([1]age_tranches_5ans_nb_sex!$1:$1048576,MATCH('SectorStat-Age-Hommes'!$A93,[1]age_tranches_5ans_nb_sex!$A:$A,0),18)/5</f>
        <v>10.199999999899202</v>
      </c>
      <c r="AN93">
        <f>INDEX([1]age_tranches_5ans_nb_sex!$1:$1048576,MATCH('SectorStat-Age-Hommes'!$A93,[1]age_tranches_5ans_nb_sex!$A:$A,0),18)/5</f>
        <v>10.199999999899202</v>
      </c>
      <c r="AO93">
        <f>INDEX([1]age_tranches_5ans_nb_sex!$1:$1048576,MATCH('SectorStat-Age-Hommes'!$A93,[1]age_tranches_5ans_nb_sex!$A:$A,0),18)/5</f>
        <v>10.199999999899202</v>
      </c>
      <c r="AP93">
        <f>INDEX([1]age_tranches_5ans_nb_sex!$1:$1048576,MATCH('SectorStat-Age-Hommes'!$A93,[1]age_tranches_5ans_nb_sex!$A:$A,0),18)/5</f>
        <v>10.199999999899202</v>
      </c>
      <c r="AQ93">
        <f>INDEX([1]age_tranches_5ans_nb_sex!$1:$1048576,MATCH('SectorStat-Age-Hommes'!$A93,[1]age_tranches_5ans_nb_sex!$A:$A,0),18)/5</f>
        <v>10.199999999899202</v>
      </c>
      <c r="AR93">
        <f>INDEX([1]age_tranches_5ans_nb_sex!$1:$1048576,MATCH('SectorStat-Age-Hommes'!$A93,[1]age_tranches_5ans_nb_sex!$A:$A,0),20)/5</f>
        <v>10.399999999912</v>
      </c>
      <c r="AS93">
        <f>INDEX([1]age_tranches_5ans_nb_sex!$1:$1048576,MATCH('SectorStat-Age-Hommes'!$A93,[1]age_tranches_5ans_nb_sex!$A:$A,0),20)/5</f>
        <v>10.399999999912</v>
      </c>
      <c r="AT93">
        <f>INDEX([1]age_tranches_5ans_nb_sex!$1:$1048576,MATCH('SectorStat-Age-Hommes'!$A93,[1]age_tranches_5ans_nb_sex!$A:$A,0),20)/5</f>
        <v>10.399999999912</v>
      </c>
      <c r="AU93">
        <f>INDEX([1]age_tranches_5ans_nb_sex!$1:$1048576,MATCH('SectorStat-Age-Hommes'!$A93,[1]age_tranches_5ans_nb_sex!$A:$A,0),20)/5</f>
        <v>10.399999999912</v>
      </c>
      <c r="AV93">
        <f>INDEX([1]age_tranches_5ans_nb_sex!$1:$1048576,MATCH('SectorStat-Age-Hommes'!$A93,[1]age_tranches_5ans_nb_sex!$A:$A,0),20)/5</f>
        <v>10.399999999912</v>
      </c>
      <c r="AW93">
        <f>INDEX([1]age_tranches_5ans_nb_sex!$1:$1048576,MATCH('SectorStat-Age-Hommes'!$A93,[1]age_tranches_5ans_nb_sex!$A:$A,0),22)/5</f>
        <v>9.8000000001248004</v>
      </c>
      <c r="AX93">
        <f>INDEX([1]age_tranches_5ans_nb_sex!$1:$1048576,MATCH('SectorStat-Age-Hommes'!$A93,[1]age_tranches_5ans_nb_sex!$A:$A,0),22)/5</f>
        <v>9.8000000001248004</v>
      </c>
      <c r="AY93">
        <f>INDEX([1]age_tranches_5ans_nb_sex!$1:$1048576,MATCH('SectorStat-Age-Hommes'!$A93,[1]age_tranches_5ans_nb_sex!$A:$A,0),22)/5</f>
        <v>9.8000000001248004</v>
      </c>
      <c r="AZ93">
        <f>INDEX([1]age_tranches_5ans_nb_sex!$1:$1048576,MATCH('SectorStat-Age-Hommes'!$A93,[1]age_tranches_5ans_nb_sex!$A:$A,0),22)/5</f>
        <v>9.8000000001248004</v>
      </c>
      <c r="BA93">
        <f>INDEX([1]age_tranches_5ans_nb_sex!$1:$1048576,MATCH('SectorStat-Age-Hommes'!$A93,[1]age_tranches_5ans_nb_sex!$A:$A,0),22)/5</f>
        <v>9.8000000001248004</v>
      </c>
      <c r="BB93">
        <f>INDEX([1]age_tranches_5ans_nb_sex!$1:$1048576,MATCH('SectorStat-Age-Hommes'!$A93,[1]age_tranches_5ans_nb_sex!$A:$A,0),24)/5</f>
        <v>5.0000000000688001</v>
      </c>
      <c r="BC93">
        <f>INDEX([1]age_tranches_5ans_nb_sex!$1:$1048576,MATCH('SectorStat-Age-Hommes'!$A93,[1]age_tranches_5ans_nb_sex!$A:$A,0),24)/5</f>
        <v>5.0000000000688001</v>
      </c>
      <c r="BD93">
        <f>INDEX([1]age_tranches_5ans_nb_sex!$1:$1048576,MATCH('SectorStat-Age-Hommes'!$A93,[1]age_tranches_5ans_nb_sex!$A:$A,0),24)/5</f>
        <v>5.0000000000688001</v>
      </c>
      <c r="BE93">
        <f>INDEX([1]age_tranches_5ans_nb_sex!$1:$1048576,MATCH('SectorStat-Age-Hommes'!$A93,[1]age_tranches_5ans_nb_sex!$A:$A,0),24)/5</f>
        <v>5.0000000000688001</v>
      </c>
      <c r="BF93">
        <f>INDEX([1]age_tranches_5ans_nb_sex!$1:$1048576,MATCH('SectorStat-Age-Hommes'!$A93,[1]age_tranches_5ans_nb_sex!$A:$A,0),24)/5</f>
        <v>5.0000000000688001</v>
      </c>
      <c r="BG93">
        <f>INDEX([1]age_tranches_5ans_nb_sex!$1:$1048576,MATCH('SectorStat-Age-Hommes'!$A93,[1]age_tranches_5ans_nb_sex!$A:$A,0),26)/5</f>
        <v>6.5999999999199996</v>
      </c>
      <c r="BH93">
        <f>INDEX([1]age_tranches_5ans_nb_sex!$1:$1048576,MATCH('SectorStat-Age-Hommes'!$A93,[1]age_tranches_5ans_nb_sex!$A:$A,0),26)/5</f>
        <v>6.5999999999199996</v>
      </c>
      <c r="BI93">
        <f>INDEX([1]age_tranches_5ans_nb_sex!$1:$1048576,MATCH('SectorStat-Age-Hommes'!$A93,[1]age_tranches_5ans_nb_sex!$A:$A,0),26)/5</f>
        <v>6.5999999999199996</v>
      </c>
      <c r="BJ93">
        <f>INDEX([1]age_tranches_5ans_nb_sex!$1:$1048576,MATCH('SectorStat-Age-Hommes'!$A93,[1]age_tranches_5ans_nb_sex!$A:$A,0),26)/5</f>
        <v>6.5999999999199996</v>
      </c>
      <c r="BK93">
        <f>INDEX([1]age_tranches_5ans_nb_sex!$1:$1048576,MATCH('SectorStat-Age-Hommes'!$A93,[1]age_tranches_5ans_nb_sex!$A:$A,0),26)/5</f>
        <v>6.5999999999199996</v>
      </c>
      <c r="BL93">
        <f>INDEX([1]age_tranches_5ans_nb_sex!$1:$1048576,MATCH('SectorStat-Age-Hommes'!$A93,[1]age_tranches_5ans_nb_sex!$A:$A,0),28)/5</f>
        <v>5.9999999998816005</v>
      </c>
      <c r="BM93">
        <f>INDEX([1]age_tranches_5ans_nb_sex!$1:$1048576,MATCH('SectorStat-Age-Hommes'!$A93,[1]age_tranches_5ans_nb_sex!$A:$A,0),28)/5</f>
        <v>5.9999999998816005</v>
      </c>
      <c r="BN93">
        <f>INDEX([1]age_tranches_5ans_nb_sex!$1:$1048576,MATCH('SectorStat-Age-Hommes'!$A93,[1]age_tranches_5ans_nb_sex!$A:$A,0),28)/5</f>
        <v>5.9999999998816005</v>
      </c>
      <c r="BO93">
        <f>INDEX([1]age_tranches_5ans_nb_sex!$1:$1048576,MATCH('SectorStat-Age-Hommes'!$A93,[1]age_tranches_5ans_nb_sex!$A:$A,0),28)/5</f>
        <v>5.9999999998816005</v>
      </c>
      <c r="BP93">
        <f>INDEX([1]age_tranches_5ans_nb_sex!$1:$1048576,MATCH('SectorStat-Age-Hommes'!$A93,[1]age_tranches_5ans_nb_sex!$A:$A,0),28)/5</f>
        <v>5.9999999998816005</v>
      </c>
      <c r="BQ93">
        <f>INDEX([1]age_tranches_5ans_nb_sex!$1:$1048576,MATCH('SectorStat-Age-Hommes'!$A93,[1]age_tranches_5ans_nb_sex!$A:$A,0),30)/5</f>
        <v>3.1999999999536</v>
      </c>
      <c r="BR93">
        <f>INDEX([1]age_tranches_5ans_nb_sex!$1:$1048576,MATCH('SectorStat-Age-Hommes'!$A93,[1]age_tranches_5ans_nb_sex!$A:$A,0),30)/5</f>
        <v>3.1999999999536</v>
      </c>
      <c r="BS93">
        <f>INDEX([1]age_tranches_5ans_nb_sex!$1:$1048576,MATCH('SectorStat-Age-Hommes'!$A93,[1]age_tranches_5ans_nb_sex!$A:$A,0),30)/5</f>
        <v>3.1999999999536</v>
      </c>
      <c r="BT93">
        <f>INDEX([1]age_tranches_5ans_nb_sex!$1:$1048576,MATCH('SectorStat-Age-Hommes'!$A93,[1]age_tranches_5ans_nb_sex!$A:$A,0),30)/5</f>
        <v>3.1999999999536</v>
      </c>
      <c r="BU93">
        <f>INDEX([1]age_tranches_5ans_nb_sex!$1:$1048576,MATCH('SectorStat-Age-Hommes'!$A93,[1]age_tranches_5ans_nb_sex!$A:$A,0),30)/5</f>
        <v>3.1999999999536</v>
      </c>
      <c r="BV93">
        <f>INDEX([1]age_tranches_5ans_nb_sex!$1:$1048576,MATCH('SectorStat-Age-Hommes'!$A93,[1]age_tranches_5ans_nb_sex!$A:$A,0),32)/5</f>
        <v>1.0000000000639999</v>
      </c>
      <c r="BW93">
        <f>INDEX([1]age_tranches_5ans_nb_sex!$1:$1048576,MATCH('SectorStat-Age-Hommes'!$A93,[1]age_tranches_5ans_nb_sex!$A:$A,0),32)/5</f>
        <v>1.0000000000639999</v>
      </c>
      <c r="BX93">
        <f>INDEX([1]age_tranches_5ans_nb_sex!$1:$1048576,MATCH('SectorStat-Age-Hommes'!$A93,[1]age_tranches_5ans_nb_sex!$A:$A,0),32)/5</f>
        <v>1.0000000000639999</v>
      </c>
      <c r="BY93">
        <f>INDEX([1]age_tranches_5ans_nb_sex!$1:$1048576,MATCH('SectorStat-Age-Hommes'!$A93,[1]age_tranches_5ans_nb_sex!$A:$A,0),32)/5</f>
        <v>1.0000000000639999</v>
      </c>
      <c r="BZ93">
        <f>INDEX([1]age_tranches_5ans_nb_sex!$1:$1048576,MATCH('SectorStat-Age-Hommes'!$A93,[1]age_tranches_5ans_nb_sex!$A:$A,0),32)/5</f>
        <v>1.0000000000639999</v>
      </c>
      <c r="CA93">
        <f>INDEX([1]age_tranches_5ans_nb_sex!$1:$1048576,MATCH('SectorStat-Age-Hommes'!$A93,[1]age_tranches_5ans_nb_sex!$A:$A,0),34)/5</f>
        <v>1.4000000000896</v>
      </c>
      <c r="CB93">
        <f>INDEX([1]age_tranches_5ans_nb_sex!$1:$1048576,MATCH('SectorStat-Age-Hommes'!$A93,[1]age_tranches_5ans_nb_sex!$A:$A,0),34)/5</f>
        <v>1.4000000000896</v>
      </c>
      <c r="CC93">
        <f>INDEX([1]age_tranches_5ans_nb_sex!$1:$1048576,MATCH('SectorStat-Age-Hommes'!$A93,[1]age_tranches_5ans_nb_sex!$A:$A,0),34)/5</f>
        <v>1.4000000000896</v>
      </c>
      <c r="CD93">
        <f>INDEX([1]age_tranches_5ans_nb_sex!$1:$1048576,MATCH('SectorStat-Age-Hommes'!$A93,[1]age_tranches_5ans_nb_sex!$A:$A,0),34)/5</f>
        <v>1.4000000000896</v>
      </c>
      <c r="CE93">
        <f>INDEX([1]age_tranches_5ans_nb_sex!$1:$1048576,MATCH('SectorStat-Age-Hommes'!$A93,[1]age_tranches_5ans_nb_sex!$A:$A,0),34)/5</f>
        <v>1.4000000000896</v>
      </c>
      <c r="CF93">
        <f>INDEX([1]age_tranches_5ans_nb_sex!$1:$1048576,MATCH('SectorStat-Age-Hommes'!$A93,[1]age_tranches_5ans_nb_sex!$A:$A,0),36)/5</f>
        <v>0.80000000005119998</v>
      </c>
      <c r="CG93">
        <f>INDEX([1]age_tranches_5ans_nb_sex!$1:$1048576,MATCH('SectorStat-Age-Hommes'!$A93,[1]age_tranches_5ans_nb_sex!$A:$A,0),36)/5</f>
        <v>0.80000000005119998</v>
      </c>
      <c r="CH93">
        <f>INDEX([1]age_tranches_5ans_nb_sex!$1:$1048576,MATCH('SectorStat-Age-Hommes'!$A93,[1]age_tranches_5ans_nb_sex!$A:$A,0),36)/5</f>
        <v>0.80000000005119998</v>
      </c>
      <c r="CI93">
        <f>INDEX([1]age_tranches_5ans_nb_sex!$1:$1048576,MATCH('SectorStat-Age-Hommes'!$A93,[1]age_tranches_5ans_nb_sex!$A:$A,0),36)/5</f>
        <v>0.80000000005119998</v>
      </c>
      <c r="CJ93">
        <f>INDEX([1]age_tranches_5ans_nb_sex!$1:$1048576,MATCH('SectorStat-Age-Hommes'!$A93,[1]age_tranches_5ans_nb_sex!$A:$A,0),36)/5</f>
        <v>0.80000000005119998</v>
      </c>
      <c r="CK93">
        <f>INDEX([1]age_tranches_5ans_nb_sex!$1:$1048576,MATCH('SectorStat-Age-Hommes'!$A93,[1]age_tranches_5ans_nb_sex!$A:$A,0),38)/5</f>
        <v>0.60000000003840004</v>
      </c>
      <c r="CL93">
        <f>INDEX([1]age_tranches_5ans_nb_sex!$1:$1048576,MATCH('SectorStat-Age-Hommes'!$A93,[1]age_tranches_5ans_nb_sex!$A:$A,0),38)/5</f>
        <v>0.60000000003840004</v>
      </c>
      <c r="CM93">
        <f>INDEX([1]age_tranches_5ans_nb_sex!$1:$1048576,MATCH('SectorStat-Age-Hommes'!$A93,[1]age_tranches_5ans_nb_sex!$A:$A,0),38)/5</f>
        <v>0.60000000003840004</v>
      </c>
      <c r="CN93">
        <f>INDEX([1]age_tranches_5ans_nb_sex!$1:$1048576,MATCH('SectorStat-Age-Hommes'!$A93,[1]age_tranches_5ans_nb_sex!$A:$A,0),38)/5</f>
        <v>0.60000000003840004</v>
      </c>
      <c r="CO93">
        <f>INDEX([1]age_tranches_5ans_nb_sex!$1:$1048576,MATCH('SectorStat-Age-Hommes'!$A93,[1]age_tranches_5ans_nb_sex!$A:$A,0),38)/5</f>
        <v>0.60000000003840004</v>
      </c>
      <c r="CP93" s="2">
        <f>INDEX([1]age_tranches_5ans_nb_sex!$1:$1048576,MATCH('SectorStat-Age-Hommes'!$A93,[1]age_tranches_5ans_nb_sex!$A:$A,0),40)/5</f>
        <v>0</v>
      </c>
      <c r="CQ93" s="2">
        <f>INDEX([1]age_tranches_5ans_nb_sex!$1:$1048576,MATCH('SectorStat-Age-Hommes'!$A93,[1]age_tranches_5ans_nb_sex!$A:$A,0),40)/5</f>
        <v>0</v>
      </c>
      <c r="CR93" s="2">
        <f>INDEX([1]age_tranches_5ans_nb_sex!$1:$1048576,MATCH('SectorStat-Age-Hommes'!$A93,[1]age_tranches_5ans_nb_sex!$A:$A,0),40)/5</f>
        <v>0</v>
      </c>
      <c r="CS93" s="2">
        <f>INDEX([1]age_tranches_5ans_nb_sex!$1:$1048576,MATCH('SectorStat-Age-Hommes'!$A93,[1]age_tranches_5ans_nb_sex!$A:$A,0),40)/5</f>
        <v>0</v>
      </c>
      <c r="CT93" s="2">
        <f>INDEX([1]age_tranches_5ans_nb_sex!$1:$1048576,MATCH('SectorStat-Age-Hommes'!$A93,[1]age_tranches_5ans_nb_sex!$A:$A,0),40)/5</f>
        <v>0</v>
      </c>
      <c r="CZ93" s="3"/>
      <c r="DA93" s="3"/>
      <c r="DB93" s="3"/>
      <c r="DC93" s="3"/>
      <c r="DD93" s="3"/>
    </row>
    <row r="94" spans="1:108" x14ac:dyDescent="0.35">
      <c r="A94" s="1" t="s">
        <v>187</v>
      </c>
      <c r="B94" s="1" t="s">
        <v>188</v>
      </c>
      <c r="C94" t="str">
        <f>INDEX([1]SectorStat!$1:$1048576,MATCH('[1]Distribution ages'!$A94,[1]SectorStat!$B:$B,0),4)</f>
        <v>Auderghem</v>
      </c>
      <c r="D94">
        <f>INDEX([1]age_tranches_5ans_nb_sex!$1:$1048576,MATCH('SectorStat-Age-Hommes'!$A94,[1]age_tranches_5ans_nb_sex!$A:$A,0),4)/5</f>
        <v>23.4000000001788</v>
      </c>
      <c r="E94">
        <f>INDEX([1]age_tranches_5ans_nb_sex!$1:$1048576,MATCH('SectorStat-Age-Hommes'!$A94,[1]age_tranches_5ans_nb_sex!$A:$A,0),4)/5</f>
        <v>23.4000000001788</v>
      </c>
      <c r="F94">
        <f>INDEX([1]age_tranches_5ans_nb_sex!$1:$1048576,MATCH('SectorStat-Age-Hommes'!$A94,[1]age_tranches_5ans_nb_sex!$A:$A,0),4)/5</f>
        <v>23.4000000001788</v>
      </c>
      <c r="G94">
        <f>INDEX([1]age_tranches_5ans_nb_sex!$1:$1048576,MATCH('SectorStat-Age-Hommes'!$A94,[1]age_tranches_5ans_nb_sex!$A:$A,0),4)/5</f>
        <v>23.4000000001788</v>
      </c>
      <c r="H94">
        <f>INDEX([1]age_tranches_5ans_nb_sex!$1:$1048576,MATCH('SectorStat-Age-Hommes'!$A94,[1]age_tranches_5ans_nb_sex!$A:$A,0),4)/5</f>
        <v>23.4000000001788</v>
      </c>
      <c r="I94">
        <f>INDEX([1]age_tranches_5ans_nb_sex!$1:$1048576,MATCH('SectorStat-Age-Hommes'!$A94,[1]age_tranches_5ans_nb_sex!$A:$A,0),6)/5</f>
        <v>15.800000000305198</v>
      </c>
      <c r="J94">
        <f>INDEX([1]age_tranches_5ans_nb_sex!$1:$1048576,MATCH('SectorStat-Age-Hommes'!$A94,[1]age_tranches_5ans_nb_sex!$A:$A,0),6)/5</f>
        <v>15.800000000305198</v>
      </c>
      <c r="K94">
        <f>INDEX([1]age_tranches_5ans_nb_sex!$1:$1048576,MATCH('SectorStat-Age-Hommes'!$A94,[1]age_tranches_5ans_nb_sex!$A:$A,0),6)/5</f>
        <v>15.800000000305198</v>
      </c>
      <c r="L94">
        <f>INDEX([1]age_tranches_5ans_nb_sex!$1:$1048576,MATCH('SectorStat-Age-Hommes'!$A94,[1]age_tranches_5ans_nb_sex!$A:$A,0),6)/5</f>
        <v>15.800000000305198</v>
      </c>
      <c r="M94">
        <f>INDEX([1]age_tranches_5ans_nb_sex!$1:$1048576,MATCH('SectorStat-Age-Hommes'!$A94,[1]age_tranches_5ans_nb_sex!$A:$A,0),6)/5</f>
        <v>15.800000000305198</v>
      </c>
      <c r="N94">
        <f>INDEX([1]age_tranches_5ans_nb_sex!$1:$1048576,MATCH('SectorStat-Age-Hommes'!$A94,[1]age_tranches_5ans_nb_sex!$A:$A,0),8)/5</f>
        <v>11.9999999997336</v>
      </c>
      <c r="O94">
        <f>INDEX([1]age_tranches_5ans_nb_sex!$1:$1048576,MATCH('SectorStat-Age-Hommes'!$A94,[1]age_tranches_5ans_nb_sex!$A:$A,0),8)/5</f>
        <v>11.9999999997336</v>
      </c>
      <c r="P94">
        <f>INDEX([1]age_tranches_5ans_nb_sex!$1:$1048576,MATCH('SectorStat-Age-Hommes'!$A94,[1]age_tranches_5ans_nb_sex!$A:$A,0),8)/5</f>
        <v>11.9999999997336</v>
      </c>
      <c r="Q94">
        <f>INDEX([1]age_tranches_5ans_nb_sex!$1:$1048576,MATCH('SectorStat-Age-Hommes'!$A94,[1]age_tranches_5ans_nb_sex!$A:$A,0),8)/5</f>
        <v>11.9999999997336</v>
      </c>
      <c r="R94">
        <f>INDEX([1]age_tranches_5ans_nb_sex!$1:$1048576,MATCH('SectorStat-Age-Hommes'!$A94,[1]age_tranches_5ans_nb_sex!$A:$A,0),8)/5</f>
        <v>11.9999999997336</v>
      </c>
      <c r="S94">
        <f>INDEX([1]age_tranches_5ans_nb_sex!$1:$1048576,MATCH('SectorStat-Age-Hommes'!$A94,[1]age_tranches_5ans_nb_sex!$A:$A,0),10)/5</f>
        <v>7.8000000002711998</v>
      </c>
      <c r="T94">
        <f>INDEX([1]age_tranches_5ans_nb_sex!$1:$1048576,MATCH('SectorStat-Age-Hommes'!$A94,[1]age_tranches_5ans_nb_sex!$A:$A,0),10)/5</f>
        <v>7.8000000002711998</v>
      </c>
      <c r="U94">
        <f>INDEX([1]age_tranches_5ans_nb_sex!$1:$1048576,MATCH('SectorStat-Age-Hommes'!$A94,[1]age_tranches_5ans_nb_sex!$A:$A,0),10)/5</f>
        <v>7.8000000002711998</v>
      </c>
      <c r="V94">
        <f>INDEX([1]age_tranches_5ans_nb_sex!$1:$1048576,MATCH('SectorStat-Age-Hommes'!$A94,[1]age_tranches_5ans_nb_sex!$A:$A,0),10)/5</f>
        <v>7.8000000002711998</v>
      </c>
      <c r="W94">
        <f>INDEX([1]age_tranches_5ans_nb_sex!$1:$1048576,MATCH('SectorStat-Age-Hommes'!$A94,[1]age_tranches_5ans_nb_sex!$A:$A,0),10)/5</f>
        <v>7.8000000002711998</v>
      </c>
      <c r="X94">
        <f>INDEX([1]age_tranches_5ans_nb_sex!$1:$1048576,MATCH('SectorStat-Age-Hommes'!$A94,[1]age_tranches_5ans_nb_sex!$A:$A,0),10)/5</f>
        <v>7.8000000002711998</v>
      </c>
      <c r="Y94">
        <f>INDEX([1]age_tranches_5ans_nb_sex!$1:$1048576,MATCH('SectorStat-Age-Hommes'!$A94,[1]age_tranches_5ans_nb_sex!$A:$A,0),12)/5</f>
        <v>13.599999999740399</v>
      </c>
      <c r="Z94">
        <f>INDEX([1]age_tranches_5ans_nb_sex!$1:$1048576,MATCH('SectorStat-Age-Hommes'!$A94,[1]age_tranches_5ans_nb_sex!$A:$A,0),12)/5</f>
        <v>13.599999999740399</v>
      </c>
      <c r="AA94">
        <f>INDEX([1]age_tranches_5ans_nb_sex!$1:$1048576,MATCH('SectorStat-Age-Hommes'!$A94,[1]age_tranches_5ans_nb_sex!$A:$A,0),12)/5</f>
        <v>13.599999999740399</v>
      </c>
      <c r="AB94">
        <f>INDEX([1]age_tranches_5ans_nb_sex!$1:$1048576,MATCH('SectorStat-Age-Hommes'!$A94,[1]age_tranches_5ans_nb_sex!$A:$A,0),12)/5</f>
        <v>13.599999999740399</v>
      </c>
      <c r="AC94">
        <f>INDEX([1]age_tranches_5ans_nb_sex!$1:$1048576,MATCH('SectorStat-Age-Hommes'!$A94,[1]age_tranches_5ans_nb_sex!$A:$A,0),14)/5</f>
        <v>23.799999999704401</v>
      </c>
      <c r="AD94">
        <f>INDEX([1]age_tranches_5ans_nb_sex!$1:$1048576,MATCH('SectorStat-Age-Hommes'!$A94,[1]age_tranches_5ans_nb_sex!$A:$A,0),14)/5</f>
        <v>23.799999999704401</v>
      </c>
      <c r="AE94">
        <f>INDEX([1]age_tranches_5ans_nb_sex!$1:$1048576,MATCH('SectorStat-Age-Hommes'!$A94,[1]age_tranches_5ans_nb_sex!$A:$A,0),14)/5</f>
        <v>23.799999999704401</v>
      </c>
      <c r="AF94">
        <f>INDEX([1]age_tranches_5ans_nb_sex!$1:$1048576,MATCH('SectorStat-Age-Hommes'!$A94,[1]age_tranches_5ans_nb_sex!$A:$A,0),14)/5</f>
        <v>23.799999999704401</v>
      </c>
      <c r="AG94">
        <f>INDEX([1]age_tranches_5ans_nb_sex!$1:$1048576,MATCH('SectorStat-Age-Hommes'!$A94,[1]age_tranches_5ans_nb_sex!$A:$A,0),14)/5</f>
        <v>23.799999999704401</v>
      </c>
      <c r="AH94">
        <f>INDEX([1]age_tranches_5ans_nb_sex!$1:$1048576,MATCH('SectorStat-Age-Hommes'!$A94,[1]age_tranches_5ans_nb_sex!$A:$A,0),16)/5</f>
        <v>31.799999999738407</v>
      </c>
      <c r="AI94">
        <f>INDEX([1]age_tranches_5ans_nb_sex!$1:$1048576,MATCH('SectorStat-Age-Hommes'!$A94,[1]age_tranches_5ans_nb_sex!$A:$A,0),16)/5</f>
        <v>31.799999999738407</v>
      </c>
      <c r="AJ94">
        <f>INDEX([1]age_tranches_5ans_nb_sex!$1:$1048576,MATCH('SectorStat-Age-Hommes'!$A94,[1]age_tranches_5ans_nb_sex!$A:$A,0),16)/5</f>
        <v>31.799999999738407</v>
      </c>
      <c r="AK94">
        <f>INDEX([1]age_tranches_5ans_nb_sex!$1:$1048576,MATCH('SectorStat-Age-Hommes'!$A94,[1]age_tranches_5ans_nb_sex!$A:$A,0),16)/5</f>
        <v>31.799999999738407</v>
      </c>
      <c r="AL94">
        <f>INDEX([1]age_tranches_5ans_nb_sex!$1:$1048576,MATCH('SectorStat-Age-Hommes'!$A94,[1]age_tranches_5ans_nb_sex!$A:$A,0),16)/5</f>
        <v>31.799999999738407</v>
      </c>
      <c r="AM94">
        <f>INDEX([1]age_tranches_5ans_nb_sex!$1:$1048576,MATCH('SectorStat-Age-Hommes'!$A94,[1]age_tranches_5ans_nb_sex!$A:$A,0),18)/5</f>
        <v>26.200000000031999</v>
      </c>
      <c r="AN94">
        <f>INDEX([1]age_tranches_5ans_nb_sex!$1:$1048576,MATCH('SectorStat-Age-Hommes'!$A94,[1]age_tranches_5ans_nb_sex!$A:$A,0),18)/5</f>
        <v>26.200000000031999</v>
      </c>
      <c r="AO94">
        <f>INDEX([1]age_tranches_5ans_nb_sex!$1:$1048576,MATCH('SectorStat-Age-Hommes'!$A94,[1]age_tranches_5ans_nb_sex!$A:$A,0),18)/5</f>
        <v>26.200000000031999</v>
      </c>
      <c r="AP94">
        <f>INDEX([1]age_tranches_5ans_nb_sex!$1:$1048576,MATCH('SectorStat-Age-Hommes'!$A94,[1]age_tranches_5ans_nb_sex!$A:$A,0),18)/5</f>
        <v>26.200000000031999</v>
      </c>
      <c r="AQ94">
        <f>INDEX([1]age_tranches_5ans_nb_sex!$1:$1048576,MATCH('SectorStat-Age-Hommes'!$A94,[1]age_tranches_5ans_nb_sex!$A:$A,0),18)/5</f>
        <v>26.200000000031999</v>
      </c>
      <c r="AR94">
        <f>INDEX([1]age_tranches_5ans_nb_sex!$1:$1048576,MATCH('SectorStat-Age-Hommes'!$A94,[1]age_tranches_5ans_nb_sex!$A:$A,0),20)/5</f>
        <v>23.4000000001788</v>
      </c>
      <c r="AS94">
        <f>INDEX([1]age_tranches_5ans_nb_sex!$1:$1048576,MATCH('SectorStat-Age-Hommes'!$A94,[1]age_tranches_5ans_nb_sex!$A:$A,0),20)/5</f>
        <v>23.4000000001788</v>
      </c>
      <c r="AT94">
        <f>INDEX([1]age_tranches_5ans_nb_sex!$1:$1048576,MATCH('SectorStat-Age-Hommes'!$A94,[1]age_tranches_5ans_nb_sex!$A:$A,0),20)/5</f>
        <v>23.4000000001788</v>
      </c>
      <c r="AU94">
        <f>INDEX([1]age_tranches_5ans_nb_sex!$1:$1048576,MATCH('SectorStat-Age-Hommes'!$A94,[1]age_tranches_5ans_nb_sex!$A:$A,0),20)/5</f>
        <v>23.4000000001788</v>
      </c>
      <c r="AV94">
        <f>INDEX([1]age_tranches_5ans_nb_sex!$1:$1048576,MATCH('SectorStat-Age-Hommes'!$A94,[1]age_tranches_5ans_nb_sex!$A:$A,0),20)/5</f>
        <v>23.4000000001788</v>
      </c>
      <c r="AW94">
        <f>INDEX([1]age_tranches_5ans_nb_sex!$1:$1048576,MATCH('SectorStat-Age-Hommes'!$A94,[1]age_tranches_5ans_nb_sex!$A:$A,0),22)/5</f>
        <v>19.200000000081598</v>
      </c>
      <c r="AX94">
        <f>INDEX([1]age_tranches_5ans_nb_sex!$1:$1048576,MATCH('SectorStat-Age-Hommes'!$A94,[1]age_tranches_5ans_nb_sex!$A:$A,0),22)/5</f>
        <v>19.200000000081598</v>
      </c>
      <c r="AY94">
        <f>INDEX([1]age_tranches_5ans_nb_sex!$1:$1048576,MATCH('SectorStat-Age-Hommes'!$A94,[1]age_tranches_5ans_nb_sex!$A:$A,0),22)/5</f>
        <v>19.200000000081598</v>
      </c>
      <c r="AZ94">
        <f>INDEX([1]age_tranches_5ans_nb_sex!$1:$1048576,MATCH('SectorStat-Age-Hommes'!$A94,[1]age_tranches_5ans_nb_sex!$A:$A,0),22)/5</f>
        <v>19.200000000081598</v>
      </c>
      <c r="BA94">
        <f>INDEX([1]age_tranches_5ans_nb_sex!$1:$1048576,MATCH('SectorStat-Age-Hommes'!$A94,[1]age_tranches_5ans_nb_sex!$A:$A,0),22)/5</f>
        <v>19.200000000081598</v>
      </c>
      <c r="BB94">
        <f>INDEX([1]age_tranches_5ans_nb_sex!$1:$1048576,MATCH('SectorStat-Age-Hommes'!$A94,[1]age_tranches_5ans_nb_sex!$A:$A,0),24)/5</f>
        <v>16.000000000068002</v>
      </c>
      <c r="BC94">
        <f>INDEX([1]age_tranches_5ans_nb_sex!$1:$1048576,MATCH('SectorStat-Age-Hommes'!$A94,[1]age_tranches_5ans_nb_sex!$A:$A,0),24)/5</f>
        <v>16.000000000068002</v>
      </c>
      <c r="BD94">
        <f>INDEX([1]age_tranches_5ans_nb_sex!$1:$1048576,MATCH('SectorStat-Age-Hommes'!$A94,[1]age_tranches_5ans_nb_sex!$A:$A,0),24)/5</f>
        <v>16.000000000068002</v>
      </c>
      <c r="BE94">
        <f>INDEX([1]age_tranches_5ans_nb_sex!$1:$1048576,MATCH('SectorStat-Age-Hommes'!$A94,[1]age_tranches_5ans_nb_sex!$A:$A,0),24)/5</f>
        <v>16.000000000068002</v>
      </c>
      <c r="BF94">
        <f>INDEX([1]age_tranches_5ans_nb_sex!$1:$1048576,MATCH('SectorStat-Age-Hommes'!$A94,[1]age_tranches_5ans_nb_sex!$A:$A,0),24)/5</f>
        <v>16.000000000068002</v>
      </c>
      <c r="BG94">
        <f>INDEX([1]age_tranches_5ans_nb_sex!$1:$1048576,MATCH('SectorStat-Age-Hommes'!$A94,[1]age_tranches_5ans_nb_sex!$A:$A,0),26)/5</f>
        <v>16.400000000228399</v>
      </c>
      <c r="BH94">
        <f>INDEX([1]age_tranches_5ans_nb_sex!$1:$1048576,MATCH('SectorStat-Age-Hommes'!$A94,[1]age_tranches_5ans_nb_sex!$A:$A,0),26)/5</f>
        <v>16.400000000228399</v>
      </c>
      <c r="BI94">
        <f>INDEX([1]age_tranches_5ans_nb_sex!$1:$1048576,MATCH('SectorStat-Age-Hommes'!$A94,[1]age_tranches_5ans_nb_sex!$A:$A,0),26)/5</f>
        <v>16.400000000228399</v>
      </c>
      <c r="BJ94">
        <f>INDEX([1]age_tranches_5ans_nb_sex!$1:$1048576,MATCH('SectorStat-Age-Hommes'!$A94,[1]age_tranches_5ans_nb_sex!$A:$A,0),26)/5</f>
        <v>16.400000000228399</v>
      </c>
      <c r="BK94">
        <f>INDEX([1]age_tranches_5ans_nb_sex!$1:$1048576,MATCH('SectorStat-Age-Hommes'!$A94,[1]age_tranches_5ans_nb_sex!$A:$A,0),26)/5</f>
        <v>16.400000000228399</v>
      </c>
      <c r="BL94">
        <f>INDEX([1]age_tranches_5ans_nb_sex!$1:$1048576,MATCH('SectorStat-Age-Hommes'!$A94,[1]age_tranches_5ans_nb_sex!$A:$A,0),28)/5</f>
        <v>10.6000000001244</v>
      </c>
      <c r="BM94">
        <f>INDEX([1]age_tranches_5ans_nb_sex!$1:$1048576,MATCH('SectorStat-Age-Hommes'!$A94,[1]age_tranches_5ans_nb_sex!$A:$A,0),28)/5</f>
        <v>10.6000000001244</v>
      </c>
      <c r="BN94">
        <f>INDEX([1]age_tranches_5ans_nb_sex!$1:$1048576,MATCH('SectorStat-Age-Hommes'!$A94,[1]age_tranches_5ans_nb_sex!$A:$A,0),28)/5</f>
        <v>10.6000000001244</v>
      </c>
      <c r="BO94">
        <f>INDEX([1]age_tranches_5ans_nb_sex!$1:$1048576,MATCH('SectorStat-Age-Hommes'!$A94,[1]age_tranches_5ans_nb_sex!$A:$A,0),28)/5</f>
        <v>10.6000000001244</v>
      </c>
      <c r="BP94">
        <f>INDEX([1]age_tranches_5ans_nb_sex!$1:$1048576,MATCH('SectorStat-Age-Hommes'!$A94,[1]age_tranches_5ans_nb_sex!$A:$A,0),28)/5</f>
        <v>10.6000000001244</v>
      </c>
      <c r="BQ94">
        <f>INDEX([1]age_tranches_5ans_nb_sex!$1:$1048576,MATCH('SectorStat-Age-Hommes'!$A94,[1]age_tranches_5ans_nb_sex!$A:$A,0),30)/5</f>
        <v>9.0000000001176019</v>
      </c>
      <c r="BR94">
        <f>INDEX([1]age_tranches_5ans_nb_sex!$1:$1048576,MATCH('SectorStat-Age-Hommes'!$A94,[1]age_tranches_5ans_nb_sex!$A:$A,0),30)/5</f>
        <v>9.0000000001176019</v>
      </c>
      <c r="BS94">
        <f>INDEX([1]age_tranches_5ans_nb_sex!$1:$1048576,MATCH('SectorStat-Age-Hommes'!$A94,[1]age_tranches_5ans_nb_sex!$A:$A,0),30)/5</f>
        <v>9.0000000001176019</v>
      </c>
      <c r="BT94">
        <f>INDEX([1]age_tranches_5ans_nb_sex!$1:$1048576,MATCH('SectorStat-Age-Hommes'!$A94,[1]age_tranches_5ans_nb_sex!$A:$A,0),30)/5</f>
        <v>9.0000000001176019</v>
      </c>
      <c r="BU94">
        <f>INDEX([1]age_tranches_5ans_nb_sex!$1:$1048576,MATCH('SectorStat-Age-Hommes'!$A94,[1]age_tranches_5ans_nb_sex!$A:$A,0),30)/5</f>
        <v>9.0000000001176019</v>
      </c>
      <c r="BV94">
        <f>INDEX([1]age_tranches_5ans_nb_sex!$1:$1048576,MATCH('SectorStat-Age-Hommes'!$A94,[1]age_tranches_5ans_nb_sex!$A:$A,0),32)/5</f>
        <v>11.9999999997336</v>
      </c>
      <c r="BW94">
        <f>INDEX([1]age_tranches_5ans_nb_sex!$1:$1048576,MATCH('SectorStat-Age-Hommes'!$A94,[1]age_tranches_5ans_nb_sex!$A:$A,0),32)/5</f>
        <v>11.9999999997336</v>
      </c>
      <c r="BX94">
        <f>INDEX([1]age_tranches_5ans_nb_sex!$1:$1048576,MATCH('SectorStat-Age-Hommes'!$A94,[1]age_tranches_5ans_nb_sex!$A:$A,0),32)/5</f>
        <v>11.9999999997336</v>
      </c>
      <c r="BY94">
        <f>INDEX([1]age_tranches_5ans_nb_sex!$1:$1048576,MATCH('SectorStat-Age-Hommes'!$A94,[1]age_tranches_5ans_nb_sex!$A:$A,0),32)/5</f>
        <v>11.9999999997336</v>
      </c>
      <c r="BZ94">
        <f>INDEX([1]age_tranches_5ans_nb_sex!$1:$1048576,MATCH('SectorStat-Age-Hommes'!$A94,[1]age_tranches_5ans_nb_sex!$A:$A,0),32)/5</f>
        <v>11.9999999997336</v>
      </c>
      <c r="CA94">
        <f>INDEX([1]age_tranches_5ans_nb_sex!$1:$1048576,MATCH('SectorStat-Age-Hommes'!$A94,[1]age_tranches_5ans_nb_sex!$A:$A,0),34)/5</f>
        <v>6.9999999999503997</v>
      </c>
      <c r="CB94">
        <f>INDEX([1]age_tranches_5ans_nb_sex!$1:$1048576,MATCH('SectorStat-Age-Hommes'!$A94,[1]age_tranches_5ans_nb_sex!$A:$A,0),34)/5</f>
        <v>6.9999999999503997</v>
      </c>
      <c r="CC94">
        <f>INDEX([1]age_tranches_5ans_nb_sex!$1:$1048576,MATCH('SectorStat-Age-Hommes'!$A94,[1]age_tranches_5ans_nb_sex!$A:$A,0),34)/5</f>
        <v>6.9999999999503997</v>
      </c>
      <c r="CD94">
        <f>INDEX([1]age_tranches_5ans_nb_sex!$1:$1048576,MATCH('SectorStat-Age-Hommes'!$A94,[1]age_tranches_5ans_nb_sex!$A:$A,0),34)/5</f>
        <v>6.9999999999503997</v>
      </c>
      <c r="CE94">
        <f>INDEX([1]age_tranches_5ans_nb_sex!$1:$1048576,MATCH('SectorStat-Age-Hommes'!$A94,[1]age_tranches_5ans_nb_sex!$A:$A,0),34)/5</f>
        <v>6.9999999999503997</v>
      </c>
      <c r="CF94">
        <f>INDEX([1]age_tranches_5ans_nb_sex!$1:$1048576,MATCH('SectorStat-Age-Hommes'!$A94,[1]age_tranches_5ans_nb_sex!$A:$A,0),36)/5</f>
        <v>5.9999999998667999</v>
      </c>
      <c r="CG94">
        <f>INDEX([1]age_tranches_5ans_nb_sex!$1:$1048576,MATCH('SectorStat-Age-Hommes'!$A94,[1]age_tranches_5ans_nb_sex!$A:$A,0),36)/5</f>
        <v>5.9999999998667999</v>
      </c>
      <c r="CH94">
        <f>INDEX([1]age_tranches_5ans_nb_sex!$1:$1048576,MATCH('SectorStat-Age-Hommes'!$A94,[1]age_tranches_5ans_nb_sex!$A:$A,0),36)/5</f>
        <v>5.9999999998667999</v>
      </c>
      <c r="CI94">
        <f>INDEX([1]age_tranches_5ans_nb_sex!$1:$1048576,MATCH('SectorStat-Age-Hommes'!$A94,[1]age_tranches_5ans_nb_sex!$A:$A,0),36)/5</f>
        <v>5.9999999998667999</v>
      </c>
      <c r="CJ94">
        <f>INDEX([1]age_tranches_5ans_nb_sex!$1:$1048576,MATCH('SectorStat-Age-Hommes'!$A94,[1]age_tranches_5ans_nb_sex!$A:$A,0),36)/5</f>
        <v>5.9999999998667999</v>
      </c>
      <c r="CK94">
        <f>INDEX([1]age_tranches_5ans_nb_sex!$1:$1048576,MATCH('SectorStat-Age-Hommes'!$A94,[1]age_tranches_5ans_nb_sex!$A:$A,0),38)/5</f>
        <v>5.399999999943601</v>
      </c>
      <c r="CL94">
        <f>INDEX([1]age_tranches_5ans_nb_sex!$1:$1048576,MATCH('SectorStat-Age-Hommes'!$A94,[1]age_tranches_5ans_nb_sex!$A:$A,0),38)/5</f>
        <v>5.399999999943601</v>
      </c>
      <c r="CM94">
        <f>INDEX([1]age_tranches_5ans_nb_sex!$1:$1048576,MATCH('SectorStat-Age-Hommes'!$A94,[1]age_tranches_5ans_nb_sex!$A:$A,0),38)/5</f>
        <v>5.399999999943601</v>
      </c>
      <c r="CN94">
        <f>INDEX([1]age_tranches_5ans_nb_sex!$1:$1048576,MATCH('SectorStat-Age-Hommes'!$A94,[1]age_tranches_5ans_nb_sex!$A:$A,0),38)/5</f>
        <v>5.399999999943601</v>
      </c>
      <c r="CO94">
        <f>INDEX([1]age_tranches_5ans_nb_sex!$1:$1048576,MATCH('SectorStat-Age-Hommes'!$A94,[1]age_tranches_5ans_nb_sex!$A:$A,0),38)/5</f>
        <v>5.399999999943601</v>
      </c>
      <c r="CP94" s="2">
        <f>INDEX([1]age_tranches_5ans_nb_sex!$1:$1048576,MATCH('SectorStat-Age-Hommes'!$A94,[1]age_tranches_5ans_nb_sex!$A:$A,0),40)/5</f>
        <v>1.6000000000068</v>
      </c>
      <c r="CQ94" s="2">
        <f>INDEX([1]age_tranches_5ans_nb_sex!$1:$1048576,MATCH('SectorStat-Age-Hommes'!$A94,[1]age_tranches_5ans_nb_sex!$A:$A,0),40)/5</f>
        <v>1.6000000000068</v>
      </c>
      <c r="CR94" s="2">
        <f>INDEX([1]age_tranches_5ans_nb_sex!$1:$1048576,MATCH('SectorStat-Age-Hommes'!$A94,[1]age_tranches_5ans_nb_sex!$A:$A,0),40)/5</f>
        <v>1.6000000000068</v>
      </c>
      <c r="CS94" s="2">
        <f>INDEX([1]age_tranches_5ans_nb_sex!$1:$1048576,MATCH('SectorStat-Age-Hommes'!$A94,[1]age_tranches_5ans_nb_sex!$A:$A,0),40)/5</f>
        <v>1.6000000000068</v>
      </c>
      <c r="CT94" s="2">
        <f>INDEX([1]age_tranches_5ans_nb_sex!$1:$1048576,MATCH('SectorStat-Age-Hommes'!$A94,[1]age_tranches_5ans_nb_sex!$A:$A,0),40)/5</f>
        <v>1.6000000000068</v>
      </c>
      <c r="CZ94" s="3"/>
      <c r="DA94" s="3"/>
      <c r="DB94" s="3"/>
      <c r="DC94" s="3"/>
      <c r="DD94" s="3"/>
    </row>
    <row r="95" spans="1:108" x14ac:dyDescent="0.35">
      <c r="A95" s="1" t="s">
        <v>189</v>
      </c>
      <c r="B95" s="1" t="s">
        <v>190</v>
      </c>
      <c r="C95" t="str">
        <f>INDEX([1]SectorStat!$1:$1048576,MATCH('[1]Distribution ages'!$A95,[1]SectorStat!$B:$B,0),4)</f>
        <v>Auderghem</v>
      </c>
      <c r="D95">
        <f>INDEX([1]age_tranches_5ans_nb_sex!$1:$1048576,MATCH('SectorStat-Age-Hommes'!$A95,[1]age_tranches_5ans_nb_sex!$A:$A,0),4)/5</f>
        <v>2.6000000000100001</v>
      </c>
      <c r="E95">
        <f>INDEX([1]age_tranches_5ans_nb_sex!$1:$1048576,MATCH('SectorStat-Age-Hommes'!$A95,[1]age_tranches_5ans_nb_sex!$A:$A,0),4)/5</f>
        <v>2.6000000000100001</v>
      </c>
      <c r="F95">
        <f>INDEX([1]age_tranches_5ans_nb_sex!$1:$1048576,MATCH('SectorStat-Age-Hommes'!$A95,[1]age_tranches_5ans_nb_sex!$A:$A,0),4)/5</f>
        <v>2.6000000000100001</v>
      </c>
      <c r="G95">
        <f>INDEX([1]age_tranches_5ans_nb_sex!$1:$1048576,MATCH('SectorStat-Age-Hommes'!$A95,[1]age_tranches_5ans_nb_sex!$A:$A,0),4)/5</f>
        <v>2.6000000000100001</v>
      </c>
      <c r="H95">
        <f>INDEX([1]age_tranches_5ans_nb_sex!$1:$1048576,MATCH('SectorStat-Age-Hommes'!$A95,[1]age_tranches_5ans_nb_sex!$A:$A,0),4)/5</f>
        <v>2.6000000000100001</v>
      </c>
      <c r="I95">
        <f>INDEX([1]age_tranches_5ans_nb_sex!$1:$1048576,MATCH('SectorStat-Age-Hommes'!$A95,[1]age_tranches_5ans_nb_sex!$A:$A,0),6)/5</f>
        <v>2.8000000000205998</v>
      </c>
      <c r="J95">
        <f>INDEX([1]age_tranches_5ans_nb_sex!$1:$1048576,MATCH('SectorStat-Age-Hommes'!$A95,[1]age_tranches_5ans_nb_sex!$A:$A,0),6)/5</f>
        <v>2.8000000000205998</v>
      </c>
      <c r="K95">
        <f>INDEX([1]age_tranches_5ans_nb_sex!$1:$1048576,MATCH('SectorStat-Age-Hommes'!$A95,[1]age_tranches_5ans_nb_sex!$A:$A,0),6)/5</f>
        <v>2.8000000000205998</v>
      </c>
      <c r="L95">
        <f>INDEX([1]age_tranches_5ans_nb_sex!$1:$1048576,MATCH('SectorStat-Age-Hommes'!$A95,[1]age_tranches_5ans_nb_sex!$A:$A,0),6)/5</f>
        <v>2.8000000000205998</v>
      </c>
      <c r="M95">
        <f>INDEX([1]age_tranches_5ans_nb_sex!$1:$1048576,MATCH('SectorStat-Age-Hommes'!$A95,[1]age_tranches_5ans_nb_sex!$A:$A,0),6)/5</f>
        <v>2.8000000000205998</v>
      </c>
      <c r="N95">
        <f>INDEX([1]age_tranches_5ans_nb_sex!$1:$1048576,MATCH('SectorStat-Age-Hommes'!$A95,[1]age_tranches_5ans_nb_sex!$A:$A,0),8)/5</f>
        <v>5.0000000000093996</v>
      </c>
      <c r="O95">
        <f>INDEX([1]age_tranches_5ans_nb_sex!$1:$1048576,MATCH('SectorStat-Age-Hommes'!$A95,[1]age_tranches_5ans_nb_sex!$A:$A,0),8)/5</f>
        <v>5.0000000000093996</v>
      </c>
      <c r="P95">
        <f>INDEX([1]age_tranches_5ans_nb_sex!$1:$1048576,MATCH('SectorStat-Age-Hommes'!$A95,[1]age_tranches_5ans_nb_sex!$A:$A,0),8)/5</f>
        <v>5.0000000000093996</v>
      </c>
      <c r="Q95">
        <f>INDEX([1]age_tranches_5ans_nb_sex!$1:$1048576,MATCH('SectorStat-Age-Hommes'!$A95,[1]age_tranches_5ans_nb_sex!$A:$A,0),8)/5</f>
        <v>5.0000000000093996</v>
      </c>
      <c r="R95">
        <f>INDEX([1]age_tranches_5ans_nb_sex!$1:$1048576,MATCH('SectorStat-Age-Hommes'!$A95,[1]age_tranches_5ans_nb_sex!$A:$A,0),8)/5</f>
        <v>5.0000000000093996</v>
      </c>
      <c r="S95">
        <f>INDEX([1]age_tranches_5ans_nb_sex!$1:$1048576,MATCH('SectorStat-Age-Hommes'!$A95,[1]age_tranches_5ans_nb_sex!$A:$A,0),10)/5</f>
        <v>3.2000000000417996</v>
      </c>
      <c r="T95">
        <f>INDEX([1]age_tranches_5ans_nb_sex!$1:$1048576,MATCH('SectorStat-Age-Hommes'!$A95,[1]age_tranches_5ans_nb_sex!$A:$A,0),10)/5</f>
        <v>3.2000000000417996</v>
      </c>
      <c r="U95">
        <f>INDEX([1]age_tranches_5ans_nb_sex!$1:$1048576,MATCH('SectorStat-Age-Hommes'!$A95,[1]age_tranches_5ans_nb_sex!$A:$A,0),10)/5</f>
        <v>3.2000000000417996</v>
      </c>
      <c r="V95">
        <f>INDEX([1]age_tranches_5ans_nb_sex!$1:$1048576,MATCH('SectorStat-Age-Hommes'!$A95,[1]age_tranches_5ans_nb_sex!$A:$A,0),10)/5</f>
        <v>3.2000000000417996</v>
      </c>
      <c r="W95">
        <f>INDEX([1]age_tranches_5ans_nb_sex!$1:$1048576,MATCH('SectorStat-Age-Hommes'!$A95,[1]age_tranches_5ans_nb_sex!$A:$A,0),10)/5</f>
        <v>3.2000000000417996</v>
      </c>
      <c r="X95">
        <f>INDEX([1]age_tranches_5ans_nb_sex!$1:$1048576,MATCH('SectorStat-Age-Hommes'!$A95,[1]age_tranches_5ans_nb_sex!$A:$A,0),10)/5</f>
        <v>3.2000000000417996</v>
      </c>
      <c r="Y95">
        <f>INDEX([1]age_tranches_5ans_nb_sex!$1:$1048576,MATCH('SectorStat-Age-Hommes'!$A95,[1]age_tranches_5ans_nb_sex!$A:$A,0),12)/5</f>
        <v>4.5999999999882002</v>
      </c>
      <c r="Z95">
        <f>INDEX([1]age_tranches_5ans_nb_sex!$1:$1048576,MATCH('SectorStat-Age-Hommes'!$A95,[1]age_tranches_5ans_nb_sex!$A:$A,0),12)/5</f>
        <v>4.5999999999882002</v>
      </c>
      <c r="AA95">
        <f>INDEX([1]age_tranches_5ans_nb_sex!$1:$1048576,MATCH('SectorStat-Age-Hommes'!$A95,[1]age_tranches_5ans_nb_sex!$A:$A,0),12)/5</f>
        <v>4.5999999999882002</v>
      </c>
      <c r="AB95">
        <f>INDEX([1]age_tranches_5ans_nb_sex!$1:$1048576,MATCH('SectorStat-Age-Hommes'!$A95,[1]age_tranches_5ans_nb_sex!$A:$A,0),12)/5</f>
        <v>4.5999999999882002</v>
      </c>
      <c r="AC95">
        <f>INDEX([1]age_tranches_5ans_nb_sex!$1:$1048576,MATCH('SectorStat-Age-Hommes'!$A95,[1]age_tranches_5ans_nb_sex!$A:$A,0),14)/5</f>
        <v>3.7999999999457996</v>
      </c>
      <c r="AD95">
        <f>INDEX([1]age_tranches_5ans_nb_sex!$1:$1048576,MATCH('SectorStat-Age-Hommes'!$A95,[1]age_tranches_5ans_nb_sex!$A:$A,0),14)/5</f>
        <v>3.7999999999457996</v>
      </c>
      <c r="AE95">
        <f>INDEX([1]age_tranches_5ans_nb_sex!$1:$1048576,MATCH('SectorStat-Age-Hommes'!$A95,[1]age_tranches_5ans_nb_sex!$A:$A,0),14)/5</f>
        <v>3.7999999999457996</v>
      </c>
      <c r="AF95">
        <f>INDEX([1]age_tranches_5ans_nb_sex!$1:$1048576,MATCH('SectorStat-Age-Hommes'!$A95,[1]age_tranches_5ans_nb_sex!$A:$A,0),14)/5</f>
        <v>3.7999999999457996</v>
      </c>
      <c r="AG95">
        <f>INDEX([1]age_tranches_5ans_nb_sex!$1:$1048576,MATCH('SectorStat-Age-Hommes'!$A95,[1]age_tranches_5ans_nb_sex!$A:$A,0),14)/5</f>
        <v>3.7999999999457996</v>
      </c>
      <c r="AH95">
        <f>INDEX([1]age_tranches_5ans_nb_sex!$1:$1048576,MATCH('SectorStat-Age-Hommes'!$A95,[1]age_tranches_5ans_nb_sex!$A:$A,0),16)/5</f>
        <v>2.3999999999994004</v>
      </c>
      <c r="AI95">
        <f>INDEX([1]age_tranches_5ans_nb_sex!$1:$1048576,MATCH('SectorStat-Age-Hommes'!$A95,[1]age_tranches_5ans_nb_sex!$A:$A,0),16)/5</f>
        <v>2.3999999999994004</v>
      </c>
      <c r="AJ95">
        <f>INDEX([1]age_tranches_5ans_nb_sex!$1:$1048576,MATCH('SectorStat-Age-Hommes'!$A95,[1]age_tranches_5ans_nb_sex!$A:$A,0),16)/5</f>
        <v>2.3999999999994004</v>
      </c>
      <c r="AK95">
        <f>INDEX([1]age_tranches_5ans_nb_sex!$1:$1048576,MATCH('SectorStat-Age-Hommes'!$A95,[1]age_tranches_5ans_nb_sex!$A:$A,0),16)/5</f>
        <v>2.3999999999994004</v>
      </c>
      <c r="AL95">
        <f>INDEX([1]age_tranches_5ans_nb_sex!$1:$1048576,MATCH('SectorStat-Age-Hommes'!$A95,[1]age_tranches_5ans_nb_sex!$A:$A,0),16)/5</f>
        <v>2.3999999999994004</v>
      </c>
      <c r="AM95">
        <f>INDEX([1]age_tranches_5ans_nb_sex!$1:$1048576,MATCH('SectorStat-Age-Hommes'!$A95,[1]age_tranches_5ans_nb_sex!$A:$A,0),18)/5</f>
        <v>1.9999999999781999</v>
      </c>
      <c r="AN95">
        <f>INDEX([1]age_tranches_5ans_nb_sex!$1:$1048576,MATCH('SectorStat-Age-Hommes'!$A95,[1]age_tranches_5ans_nb_sex!$A:$A,0),18)/5</f>
        <v>1.9999999999781999</v>
      </c>
      <c r="AO95">
        <f>INDEX([1]age_tranches_5ans_nb_sex!$1:$1048576,MATCH('SectorStat-Age-Hommes'!$A95,[1]age_tranches_5ans_nb_sex!$A:$A,0),18)/5</f>
        <v>1.9999999999781999</v>
      </c>
      <c r="AP95">
        <f>INDEX([1]age_tranches_5ans_nb_sex!$1:$1048576,MATCH('SectorStat-Age-Hommes'!$A95,[1]age_tranches_5ans_nb_sex!$A:$A,0),18)/5</f>
        <v>1.9999999999781999</v>
      </c>
      <c r="AQ95">
        <f>INDEX([1]age_tranches_5ans_nb_sex!$1:$1048576,MATCH('SectorStat-Age-Hommes'!$A95,[1]age_tranches_5ans_nb_sex!$A:$A,0),18)/5</f>
        <v>1.9999999999781999</v>
      </c>
      <c r="AR95">
        <f>INDEX([1]age_tranches_5ans_nb_sex!$1:$1048576,MATCH('SectorStat-Age-Hommes'!$A95,[1]age_tranches_5ans_nb_sex!$A:$A,0),20)/5</f>
        <v>3.2000000000417996</v>
      </c>
      <c r="AS95">
        <f>INDEX([1]age_tranches_5ans_nb_sex!$1:$1048576,MATCH('SectorStat-Age-Hommes'!$A95,[1]age_tranches_5ans_nb_sex!$A:$A,0),20)/5</f>
        <v>3.2000000000417996</v>
      </c>
      <c r="AT95">
        <f>INDEX([1]age_tranches_5ans_nb_sex!$1:$1048576,MATCH('SectorStat-Age-Hommes'!$A95,[1]age_tranches_5ans_nb_sex!$A:$A,0),20)/5</f>
        <v>3.2000000000417996</v>
      </c>
      <c r="AU95">
        <f>INDEX([1]age_tranches_5ans_nb_sex!$1:$1048576,MATCH('SectorStat-Age-Hommes'!$A95,[1]age_tranches_5ans_nb_sex!$A:$A,0),20)/5</f>
        <v>3.2000000000417996</v>
      </c>
      <c r="AV95">
        <f>INDEX([1]age_tranches_5ans_nb_sex!$1:$1048576,MATCH('SectorStat-Age-Hommes'!$A95,[1]age_tranches_5ans_nb_sex!$A:$A,0),20)/5</f>
        <v>3.2000000000417996</v>
      </c>
      <c r="AW95">
        <f>INDEX([1]age_tranches_5ans_nb_sex!$1:$1048576,MATCH('SectorStat-Age-Hommes'!$A95,[1]age_tranches_5ans_nb_sex!$A:$A,0),22)/5</f>
        <v>3.6000000000630004</v>
      </c>
      <c r="AX95">
        <f>INDEX([1]age_tranches_5ans_nb_sex!$1:$1048576,MATCH('SectorStat-Age-Hommes'!$A95,[1]age_tranches_5ans_nb_sex!$A:$A,0),22)/5</f>
        <v>3.6000000000630004</v>
      </c>
      <c r="AY95">
        <f>INDEX([1]age_tranches_5ans_nb_sex!$1:$1048576,MATCH('SectorStat-Age-Hommes'!$A95,[1]age_tranches_5ans_nb_sex!$A:$A,0),22)/5</f>
        <v>3.6000000000630004</v>
      </c>
      <c r="AZ95">
        <f>INDEX([1]age_tranches_5ans_nb_sex!$1:$1048576,MATCH('SectorStat-Age-Hommes'!$A95,[1]age_tranches_5ans_nb_sex!$A:$A,0),22)/5</f>
        <v>3.6000000000630004</v>
      </c>
      <c r="BA95">
        <f>INDEX([1]age_tranches_5ans_nb_sex!$1:$1048576,MATCH('SectorStat-Age-Hommes'!$A95,[1]age_tranches_5ans_nb_sex!$A:$A,0),22)/5</f>
        <v>3.6000000000630004</v>
      </c>
      <c r="BB95">
        <f>INDEX([1]age_tranches_5ans_nb_sex!$1:$1048576,MATCH('SectorStat-Age-Hommes'!$A95,[1]age_tranches_5ans_nb_sex!$A:$A,0),24)/5</f>
        <v>4.5999999999882002</v>
      </c>
      <c r="BC95">
        <f>INDEX([1]age_tranches_5ans_nb_sex!$1:$1048576,MATCH('SectorStat-Age-Hommes'!$A95,[1]age_tranches_5ans_nb_sex!$A:$A,0),24)/5</f>
        <v>4.5999999999882002</v>
      </c>
      <c r="BD95">
        <f>INDEX([1]age_tranches_5ans_nb_sex!$1:$1048576,MATCH('SectorStat-Age-Hommes'!$A95,[1]age_tranches_5ans_nb_sex!$A:$A,0),24)/5</f>
        <v>4.5999999999882002</v>
      </c>
      <c r="BE95">
        <f>INDEX([1]age_tranches_5ans_nb_sex!$1:$1048576,MATCH('SectorStat-Age-Hommes'!$A95,[1]age_tranches_5ans_nb_sex!$A:$A,0),24)/5</f>
        <v>4.5999999999882002</v>
      </c>
      <c r="BF95">
        <f>INDEX([1]age_tranches_5ans_nb_sex!$1:$1048576,MATCH('SectorStat-Age-Hommes'!$A95,[1]age_tranches_5ans_nb_sex!$A:$A,0),24)/5</f>
        <v>4.5999999999882002</v>
      </c>
      <c r="BG95">
        <f>INDEX([1]age_tranches_5ans_nb_sex!$1:$1048576,MATCH('SectorStat-Age-Hommes'!$A95,[1]age_tranches_5ans_nb_sex!$A:$A,0),26)/5</f>
        <v>5.4000000000306008</v>
      </c>
      <c r="BH95">
        <f>INDEX([1]age_tranches_5ans_nb_sex!$1:$1048576,MATCH('SectorStat-Age-Hommes'!$A95,[1]age_tranches_5ans_nb_sex!$A:$A,0),26)/5</f>
        <v>5.4000000000306008</v>
      </c>
      <c r="BI95">
        <f>INDEX([1]age_tranches_5ans_nb_sex!$1:$1048576,MATCH('SectorStat-Age-Hommes'!$A95,[1]age_tranches_5ans_nb_sex!$A:$A,0),26)/5</f>
        <v>5.4000000000306008</v>
      </c>
      <c r="BJ95">
        <f>INDEX([1]age_tranches_5ans_nb_sex!$1:$1048576,MATCH('SectorStat-Age-Hommes'!$A95,[1]age_tranches_5ans_nb_sex!$A:$A,0),26)/5</f>
        <v>5.4000000000306008</v>
      </c>
      <c r="BK95">
        <f>INDEX([1]age_tranches_5ans_nb_sex!$1:$1048576,MATCH('SectorStat-Age-Hommes'!$A95,[1]age_tranches_5ans_nb_sex!$A:$A,0),26)/5</f>
        <v>5.4000000000306008</v>
      </c>
      <c r="BL95">
        <f>INDEX([1]age_tranches_5ans_nb_sex!$1:$1048576,MATCH('SectorStat-Age-Hommes'!$A95,[1]age_tranches_5ans_nb_sex!$A:$A,0),28)/5</f>
        <v>3.9999999999563998</v>
      </c>
      <c r="BM95">
        <f>INDEX([1]age_tranches_5ans_nb_sex!$1:$1048576,MATCH('SectorStat-Age-Hommes'!$A95,[1]age_tranches_5ans_nb_sex!$A:$A,0),28)/5</f>
        <v>3.9999999999563998</v>
      </c>
      <c r="BN95">
        <f>INDEX([1]age_tranches_5ans_nb_sex!$1:$1048576,MATCH('SectorStat-Age-Hommes'!$A95,[1]age_tranches_5ans_nb_sex!$A:$A,0),28)/5</f>
        <v>3.9999999999563998</v>
      </c>
      <c r="BO95">
        <f>INDEX([1]age_tranches_5ans_nb_sex!$1:$1048576,MATCH('SectorStat-Age-Hommes'!$A95,[1]age_tranches_5ans_nb_sex!$A:$A,0),28)/5</f>
        <v>3.9999999999563998</v>
      </c>
      <c r="BP95">
        <f>INDEX([1]age_tranches_5ans_nb_sex!$1:$1048576,MATCH('SectorStat-Age-Hommes'!$A95,[1]age_tranches_5ans_nb_sex!$A:$A,0),28)/5</f>
        <v>3.9999999999563998</v>
      </c>
      <c r="BQ95">
        <f>INDEX([1]age_tranches_5ans_nb_sex!$1:$1048576,MATCH('SectorStat-Age-Hommes'!$A95,[1]age_tranches_5ans_nb_sex!$A:$A,0),30)/5</f>
        <v>2.8000000000205998</v>
      </c>
      <c r="BR95">
        <f>INDEX([1]age_tranches_5ans_nb_sex!$1:$1048576,MATCH('SectorStat-Age-Hommes'!$A95,[1]age_tranches_5ans_nb_sex!$A:$A,0),30)/5</f>
        <v>2.8000000000205998</v>
      </c>
      <c r="BS95">
        <f>INDEX([1]age_tranches_5ans_nb_sex!$1:$1048576,MATCH('SectorStat-Age-Hommes'!$A95,[1]age_tranches_5ans_nb_sex!$A:$A,0),30)/5</f>
        <v>2.8000000000205998</v>
      </c>
      <c r="BT95">
        <f>INDEX([1]age_tranches_5ans_nb_sex!$1:$1048576,MATCH('SectorStat-Age-Hommes'!$A95,[1]age_tranches_5ans_nb_sex!$A:$A,0),30)/5</f>
        <v>2.8000000000205998</v>
      </c>
      <c r="BU95">
        <f>INDEX([1]age_tranches_5ans_nb_sex!$1:$1048576,MATCH('SectorStat-Age-Hommes'!$A95,[1]age_tranches_5ans_nb_sex!$A:$A,0),30)/5</f>
        <v>2.8000000000205998</v>
      </c>
      <c r="BV95">
        <f>INDEX([1]age_tranches_5ans_nb_sex!$1:$1048576,MATCH('SectorStat-Age-Hommes'!$A95,[1]age_tranches_5ans_nb_sex!$A:$A,0),32)/5</f>
        <v>3.7999999999457996</v>
      </c>
      <c r="BW95">
        <f>INDEX([1]age_tranches_5ans_nb_sex!$1:$1048576,MATCH('SectorStat-Age-Hommes'!$A95,[1]age_tranches_5ans_nb_sex!$A:$A,0),32)/5</f>
        <v>3.7999999999457996</v>
      </c>
      <c r="BX95">
        <f>INDEX([1]age_tranches_5ans_nb_sex!$1:$1048576,MATCH('SectorStat-Age-Hommes'!$A95,[1]age_tranches_5ans_nb_sex!$A:$A,0),32)/5</f>
        <v>3.7999999999457996</v>
      </c>
      <c r="BY95">
        <f>INDEX([1]age_tranches_5ans_nb_sex!$1:$1048576,MATCH('SectorStat-Age-Hommes'!$A95,[1]age_tranches_5ans_nb_sex!$A:$A,0),32)/5</f>
        <v>3.7999999999457996</v>
      </c>
      <c r="BZ95">
        <f>INDEX([1]age_tranches_5ans_nb_sex!$1:$1048576,MATCH('SectorStat-Age-Hommes'!$A95,[1]age_tranches_5ans_nb_sex!$A:$A,0),32)/5</f>
        <v>3.7999999999457996</v>
      </c>
      <c r="CA95">
        <f>INDEX([1]age_tranches_5ans_nb_sex!$1:$1048576,MATCH('SectorStat-Age-Hommes'!$A95,[1]age_tranches_5ans_nb_sex!$A:$A,0),34)/5</f>
        <v>3.2000000000417996</v>
      </c>
      <c r="CB95">
        <f>INDEX([1]age_tranches_5ans_nb_sex!$1:$1048576,MATCH('SectorStat-Age-Hommes'!$A95,[1]age_tranches_5ans_nb_sex!$A:$A,0),34)/5</f>
        <v>3.2000000000417996</v>
      </c>
      <c r="CC95">
        <f>INDEX([1]age_tranches_5ans_nb_sex!$1:$1048576,MATCH('SectorStat-Age-Hommes'!$A95,[1]age_tranches_5ans_nb_sex!$A:$A,0),34)/5</f>
        <v>3.2000000000417996</v>
      </c>
      <c r="CD95">
        <f>INDEX([1]age_tranches_5ans_nb_sex!$1:$1048576,MATCH('SectorStat-Age-Hommes'!$A95,[1]age_tranches_5ans_nb_sex!$A:$A,0),34)/5</f>
        <v>3.2000000000417996</v>
      </c>
      <c r="CE95">
        <f>INDEX([1]age_tranches_5ans_nb_sex!$1:$1048576,MATCH('SectorStat-Age-Hommes'!$A95,[1]age_tranches_5ans_nb_sex!$A:$A,0),34)/5</f>
        <v>3.2000000000417996</v>
      </c>
      <c r="CF95">
        <f>INDEX([1]age_tranches_5ans_nb_sex!$1:$1048576,MATCH('SectorStat-Age-Hommes'!$A95,[1]age_tranches_5ans_nb_sex!$A:$A,0),36)/5</f>
        <v>1.7999999999676004</v>
      </c>
      <c r="CG95">
        <f>INDEX([1]age_tranches_5ans_nb_sex!$1:$1048576,MATCH('SectorStat-Age-Hommes'!$A95,[1]age_tranches_5ans_nb_sex!$A:$A,0),36)/5</f>
        <v>1.7999999999676004</v>
      </c>
      <c r="CH95">
        <f>INDEX([1]age_tranches_5ans_nb_sex!$1:$1048576,MATCH('SectorStat-Age-Hommes'!$A95,[1]age_tranches_5ans_nb_sex!$A:$A,0),36)/5</f>
        <v>1.7999999999676004</v>
      </c>
      <c r="CI95">
        <f>INDEX([1]age_tranches_5ans_nb_sex!$1:$1048576,MATCH('SectorStat-Age-Hommes'!$A95,[1]age_tranches_5ans_nb_sex!$A:$A,0),36)/5</f>
        <v>1.7999999999676004</v>
      </c>
      <c r="CJ95">
        <f>INDEX([1]age_tranches_5ans_nb_sex!$1:$1048576,MATCH('SectorStat-Age-Hommes'!$A95,[1]age_tranches_5ans_nb_sex!$A:$A,0),36)/5</f>
        <v>1.7999999999676004</v>
      </c>
      <c r="CK95">
        <f>INDEX([1]age_tranches_5ans_nb_sex!$1:$1048576,MATCH('SectorStat-Age-Hommes'!$A95,[1]age_tranches_5ans_nb_sex!$A:$A,0),38)/5</f>
        <v>1.2000000000636</v>
      </c>
      <c r="CL95">
        <f>INDEX([1]age_tranches_5ans_nb_sex!$1:$1048576,MATCH('SectorStat-Age-Hommes'!$A95,[1]age_tranches_5ans_nb_sex!$A:$A,0),38)/5</f>
        <v>1.2000000000636</v>
      </c>
      <c r="CM95">
        <f>INDEX([1]age_tranches_5ans_nb_sex!$1:$1048576,MATCH('SectorStat-Age-Hommes'!$A95,[1]age_tranches_5ans_nb_sex!$A:$A,0),38)/5</f>
        <v>1.2000000000636</v>
      </c>
      <c r="CN95">
        <f>INDEX([1]age_tranches_5ans_nb_sex!$1:$1048576,MATCH('SectorStat-Age-Hommes'!$A95,[1]age_tranches_5ans_nb_sex!$A:$A,0),38)/5</f>
        <v>1.2000000000636</v>
      </c>
      <c r="CO95">
        <f>INDEX([1]age_tranches_5ans_nb_sex!$1:$1048576,MATCH('SectorStat-Age-Hommes'!$A95,[1]age_tranches_5ans_nb_sex!$A:$A,0),38)/5</f>
        <v>1.2000000000636</v>
      </c>
      <c r="CP95" s="2">
        <f>INDEX([1]age_tranches_5ans_nb_sex!$1:$1048576,MATCH('SectorStat-Age-Hommes'!$A95,[1]age_tranches_5ans_nb_sex!$A:$A,0),40)/5</f>
        <v>0</v>
      </c>
      <c r="CQ95" s="2">
        <f>INDEX([1]age_tranches_5ans_nb_sex!$1:$1048576,MATCH('SectorStat-Age-Hommes'!$A95,[1]age_tranches_5ans_nb_sex!$A:$A,0),40)/5</f>
        <v>0</v>
      </c>
      <c r="CR95" s="2">
        <f>INDEX([1]age_tranches_5ans_nb_sex!$1:$1048576,MATCH('SectorStat-Age-Hommes'!$A95,[1]age_tranches_5ans_nb_sex!$A:$A,0),40)/5</f>
        <v>0</v>
      </c>
      <c r="CS95" s="2">
        <f>INDEX([1]age_tranches_5ans_nb_sex!$1:$1048576,MATCH('SectorStat-Age-Hommes'!$A95,[1]age_tranches_5ans_nb_sex!$A:$A,0),40)/5</f>
        <v>0</v>
      </c>
      <c r="CT95" s="2">
        <f>INDEX([1]age_tranches_5ans_nb_sex!$1:$1048576,MATCH('SectorStat-Age-Hommes'!$A95,[1]age_tranches_5ans_nb_sex!$A:$A,0),40)/5</f>
        <v>0</v>
      </c>
      <c r="CZ95" s="3"/>
      <c r="DA95" s="3"/>
      <c r="DB95" s="3"/>
      <c r="DC95" s="3"/>
      <c r="DD95" s="3"/>
    </row>
    <row r="96" spans="1:108" x14ac:dyDescent="0.35">
      <c r="A96" s="1" t="s">
        <v>191</v>
      </c>
      <c r="B96" s="1" t="s">
        <v>192</v>
      </c>
      <c r="C96" t="str">
        <f>INDEX([1]SectorStat!$1:$1048576,MATCH('[1]Distribution ages'!$A96,[1]SectorStat!$B:$B,0),4)</f>
        <v>Auderghem</v>
      </c>
      <c r="D96">
        <f>INDEX([1]age_tranches_5ans_nb_sex!$1:$1048576,MATCH('SectorStat-Age-Hommes'!$A96,[1]age_tranches_5ans_nb_sex!$A:$A,0),4)/5</f>
        <v>8.1999999999701991</v>
      </c>
      <c r="E96">
        <f>INDEX([1]age_tranches_5ans_nb_sex!$1:$1048576,MATCH('SectorStat-Age-Hommes'!$A96,[1]age_tranches_5ans_nb_sex!$A:$A,0),4)/5</f>
        <v>8.1999999999701991</v>
      </c>
      <c r="F96">
        <f>INDEX([1]age_tranches_5ans_nb_sex!$1:$1048576,MATCH('SectorStat-Age-Hommes'!$A96,[1]age_tranches_5ans_nb_sex!$A:$A,0),4)/5</f>
        <v>8.1999999999701991</v>
      </c>
      <c r="G96">
        <f>INDEX([1]age_tranches_5ans_nb_sex!$1:$1048576,MATCH('SectorStat-Age-Hommes'!$A96,[1]age_tranches_5ans_nb_sex!$A:$A,0),4)/5</f>
        <v>8.1999999999701991</v>
      </c>
      <c r="H96">
        <f>INDEX([1]age_tranches_5ans_nb_sex!$1:$1048576,MATCH('SectorStat-Age-Hommes'!$A96,[1]age_tranches_5ans_nb_sex!$A:$A,0),4)/5</f>
        <v>8.1999999999701991</v>
      </c>
      <c r="I96">
        <f>INDEX([1]age_tranches_5ans_nb_sex!$1:$1048576,MATCH('SectorStat-Age-Hommes'!$A96,[1]age_tranches_5ans_nb_sex!$A:$A,0),6)/5</f>
        <v>5.2000000001100002</v>
      </c>
      <c r="J96">
        <f>INDEX([1]age_tranches_5ans_nb_sex!$1:$1048576,MATCH('SectorStat-Age-Hommes'!$A96,[1]age_tranches_5ans_nb_sex!$A:$A,0),6)/5</f>
        <v>5.2000000001100002</v>
      </c>
      <c r="K96">
        <f>INDEX([1]age_tranches_5ans_nb_sex!$1:$1048576,MATCH('SectorStat-Age-Hommes'!$A96,[1]age_tranches_5ans_nb_sex!$A:$A,0),6)/5</f>
        <v>5.2000000001100002</v>
      </c>
      <c r="L96">
        <f>INDEX([1]age_tranches_5ans_nb_sex!$1:$1048576,MATCH('SectorStat-Age-Hommes'!$A96,[1]age_tranches_5ans_nb_sex!$A:$A,0),6)/5</f>
        <v>5.2000000001100002</v>
      </c>
      <c r="M96">
        <f>INDEX([1]age_tranches_5ans_nb_sex!$1:$1048576,MATCH('SectorStat-Age-Hommes'!$A96,[1]age_tranches_5ans_nb_sex!$A:$A,0),6)/5</f>
        <v>5.2000000001100002</v>
      </c>
      <c r="N96">
        <f>INDEX([1]age_tranches_5ans_nb_sex!$1:$1048576,MATCH('SectorStat-Age-Hommes'!$A96,[1]age_tranches_5ans_nb_sex!$A:$A,0),8)/5</f>
        <v>6.6000000000888006</v>
      </c>
      <c r="O96">
        <f>INDEX([1]age_tranches_5ans_nb_sex!$1:$1048576,MATCH('SectorStat-Age-Hommes'!$A96,[1]age_tranches_5ans_nb_sex!$A:$A,0),8)/5</f>
        <v>6.6000000000888006</v>
      </c>
      <c r="P96">
        <f>INDEX([1]age_tranches_5ans_nb_sex!$1:$1048576,MATCH('SectorStat-Age-Hommes'!$A96,[1]age_tranches_5ans_nb_sex!$A:$A,0),8)/5</f>
        <v>6.6000000000888006</v>
      </c>
      <c r="Q96">
        <f>INDEX([1]age_tranches_5ans_nb_sex!$1:$1048576,MATCH('SectorStat-Age-Hommes'!$A96,[1]age_tranches_5ans_nb_sex!$A:$A,0),8)/5</f>
        <v>6.6000000000888006</v>
      </c>
      <c r="R96">
        <f>INDEX([1]age_tranches_5ans_nb_sex!$1:$1048576,MATCH('SectorStat-Age-Hommes'!$A96,[1]age_tranches_5ans_nb_sex!$A:$A,0),8)/5</f>
        <v>6.6000000000888006</v>
      </c>
      <c r="S96">
        <f>INDEX([1]age_tranches_5ans_nb_sex!$1:$1048576,MATCH('SectorStat-Age-Hommes'!$A96,[1]age_tranches_5ans_nb_sex!$A:$A,0),10)/5</f>
        <v>3.4000000001057997</v>
      </c>
      <c r="T96">
        <f>INDEX([1]age_tranches_5ans_nb_sex!$1:$1048576,MATCH('SectorStat-Age-Hommes'!$A96,[1]age_tranches_5ans_nb_sex!$A:$A,0),10)/5</f>
        <v>3.4000000001057997</v>
      </c>
      <c r="U96">
        <f>INDEX([1]age_tranches_5ans_nb_sex!$1:$1048576,MATCH('SectorStat-Age-Hommes'!$A96,[1]age_tranches_5ans_nb_sex!$A:$A,0),10)/5</f>
        <v>3.4000000001057997</v>
      </c>
      <c r="V96">
        <f>INDEX([1]age_tranches_5ans_nb_sex!$1:$1048576,MATCH('SectorStat-Age-Hommes'!$A96,[1]age_tranches_5ans_nb_sex!$A:$A,0),10)/5</f>
        <v>3.4000000001057997</v>
      </c>
      <c r="W96">
        <f>INDEX([1]age_tranches_5ans_nb_sex!$1:$1048576,MATCH('SectorStat-Age-Hommes'!$A96,[1]age_tranches_5ans_nb_sex!$A:$A,0),10)/5</f>
        <v>3.4000000001057997</v>
      </c>
      <c r="X96">
        <f>INDEX([1]age_tranches_5ans_nb_sex!$1:$1048576,MATCH('SectorStat-Age-Hommes'!$A96,[1]age_tranches_5ans_nb_sex!$A:$A,0),10)/5</f>
        <v>3.4000000001057997</v>
      </c>
      <c r="Y96">
        <f>INDEX([1]age_tranches_5ans_nb_sex!$1:$1048576,MATCH('SectorStat-Age-Hommes'!$A96,[1]age_tranches_5ans_nb_sex!$A:$A,0),12)/5</f>
        <v>5.2000000001100002</v>
      </c>
      <c r="Z96">
        <f>INDEX([1]age_tranches_5ans_nb_sex!$1:$1048576,MATCH('SectorStat-Age-Hommes'!$A96,[1]age_tranches_5ans_nb_sex!$A:$A,0),12)/5</f>
        <v>5.2000000001100002</v>
      </c>
      <c r="AA96">
        <f>INDEX([1]age_tranches_5ans_nb_sex!$1:$1048576,MATCH('SectorStat-Age-Hommes'!$A96,[1]age_tranches_5ans_nb_sex!$A:$A,0),12)/5</f>
        <v>5.2000000001100002</v>
      </c>
      <c r="AB96">
        <f>INDEX([1]age_tranches_5ans_nb_sex!$1:$1048576,MATCH('SectorStat-Age-Hommes'!$A96,[1]age_tranches_5ans_nb_sex!$A:$A,0),12)/5</f>
        <v>5.2000000001100002</v>
      </c>
      <c r="AC96">
        <f>INDEX([1]age_tranches_5ans_nb_sex!$1:$1048576,MATCH('SectorStat-Age-Hommes'!$A96,[1]age_tranches_5ans_nb_sex!$A:$A,0),14)/5</f>
        <v>11.600000000076001</v>
      </c>
      <c r="AD96">
        <f>INDEX([1]age_tranches_5ans_nb_sex!$1:$1048576,MATCH('SectorStat-Age-Hommes'!$A96,[1]age_tranches_5ans_nb_sex!$A:$A,0),14)/5</f>
        <v>11.600000000076001</v>
      </c>
      <c r="AE96">
        <f>INDEX([1]age_tranches_5ans_nb_sex!$1:$1048576,MATCH('SectorStat-Age-Hommes'!$A96,[1]age_tranches_5ans_nb_sex!$A:$A,0),14)/5</f>
        <v>11.600000000076001</v>
      </c>
      <c r="AF96">
        <f>INDEX([1]age_tranches_5ans_nb_sex!$1:$1048576,MATCH('SectorStat-Age-Hommes'!$A96,[1]age_tranches_5ans_nb_sex!$A:$A,0),14)/5</f>
        <v>11.600000000076001</v>
      </c>
      <c r="AG96">
        <f>INDEX([1]age_tranches_5ans_nb_sex!$1:$1048576,MATCH('SectorStat-Age-Hommes'!$A96,[1]age_tranches_5ans_nb_sex!$A:$A,0),14)/5</f>
        <v>11.600000000076001</v>
      </c>
      <c r="AH96">
        <f>INDEX([1]age_tranches_5ans_nb_sex!$1:$1048576,MATCH('SectorStat-Age-Hommes'!$A96,[1]age_tranches_5ans_nb_sex!$A:$A,0),16)/5</f>
        <v>7.2000000000168001</v>
      </c>
      <c r="AI96">
        <f>INDEX([1]age_tranches_5ans_nb_sex!$1:$1048576,MATCH('SectorStat-Age-Hommes'!$A96,[1]age_tranches_5ans_nb_sex!$A:$A,0),16)/5</f>
        <v>7.2000000000168001</v>
      </c>
      <c r="AJ96">
        <f>INDEX([1]age_tranches_5ans_nb_sex!$1:$1048576,MATCH('SectorStat-Age-Hommes'!$A96,[1]age_tranches_5ans_nb_sex!$A:$A,0),16)/5</f>
        <v>7.2000000000168001</v>
      </c>
      <c r="AK96">
        <f>INDEX([1]age_tranches_5ans_nb_sex!$1:$1048576,MATCH('SectorStat-Age-Hommes'!$A96,[1]age_tranches_5ans_nb_sex!$A:$A,0),16)/5</f>
        <v>7.2000000000168001</v>
      </c>
      <c r="AL96">
        <f>INDEX([1]age_tranches_5ans_nb_sex!$1:$1048576,MATCH('SectorStat-Age-Hommes'!$A96,[1]age_tranches_5ans_nb_sex!$A:$A,0),16)/5</f>
        <v>7.2000000000168001</v>
      </c>
      <c r="AM96">
        <f>INDEX([1]age_tranches_5ans_nb_sex!$1:$1048576,MATCH('SectorStat-Age-Hommes'!$A96,[1]age_tranches_5ans_nb_sex!$A:$A,0),18)/5</f>
        <v>8.7999999998982013</v>
      </c>
      <c r="AN96">
        <f>INDEX([1]age_tranches_5ans_nb_sex!$1:$1048576,MATCH('SectorStat-Age-Hommes'!$A96,[1]age_tranches_5ans_nb_sex!$A:$A,0),18)/5</f>
        <v>8.7999999998982013</v>
      </c>
      <c r="AO96">
        <f>INDEX([1]age_tranches_5ans_nb_sex!$1:$1048576,MATCH('SectorStat-Age-Hommes'!$A96,[1]age_tranches_5ans_nb_sex!$A:$A,0),18)/5</f>
        <v>8.7999999998982013</v>
      </c>
      <c r="AP96">
        <f>INDEX([1]age_tranches_5ans_nb_sex!$1:$1048576,MATCH('SectorStat-Age-Hommes'!$A96,[1]age_tranches_5ans_nb_sex!$A:$A,0),18)/5</f>
        <v>8.7999999998982013</v>
      </c>
      <c r="AQ96">
        <f>INDEX([1]age_tranches_5ans_nb_sex!$1:$1048576,MATCH('SectorStat-Age-Hommes'!$A96,[1]age_tranches_5ans_nb_sex!$A:$A,0),18)/5</f>
        <v>8.7999999998982013</v>
      </c>
      <c r="AR96">
        <f>INDEX([1]age_tranches_5ans_nb_sex!$1:$1048576,MATCH('SectorStat-Age-Hommes'!$A96,[1]age_tranches_5ans_nb_sex!$A:$A,0),20)/5</f>
        <v>7.3999999999193999</v>
      </c>
      <c r="AS96">
        <f>INDEX([1]age_tranches_5ans_nb_sex!$1:$1048576,MATCH('SectorStat-Age-Hommes'!$A96,[1]age_tranches_5ans_nb_sex!$A:$A,0),20)/5</f>
        <v>7.3999999999193999</v>
      </c>
      <c r="AT96">
        <f>INDEX([1]age_tranches_5ans_nb_sex!$1:$1048576,MATCH('SectorStat-Age-Hommes'!$A96,[1]age_tranches_5ans_nb_sex!$A:$A,0),20)/5</f>
        <v>7.3999999999193999</v>
      </c>
      <c r="AU96">
        <f>INDEX([1]age_tranches_5ans_nb_sex!$1:$1048576,MATCH('SectorStat-Age-Hommes'!$A96,[1]age_tranches_5ans_nb_sex!$A:$A,0),20)/5</f>
        <v>7.3999999999193999</v>
      </c>
      <c r="AV96">
        <f>INDEX([1]age_tranches_5ans_nb_sex!$1:$1048576,MATCH('SectorStat-Age-Hommes'!$A96,[1]age_tranches_5ans_nb_sex!$A:$A,0),20)/5</f>
        <v>7.3999999999193999</v>
      </c>
      <c r="AW96">
        <f>INDEX([1]age_tranches_5ans_nb_sex!$1:$1048576,MATCH('SectorStat-Age-Hommes'!$A96,[1]age_tranches_5ans_nb_sex!$A:$A,0),22)/5</f>
        <v>7.7999999999447995</v>
      </c>
      <c r="AX96">
        <f>INDEX([1]age_tranches_5ans_nb_sex!$1:$1048576,MATCH('SectorStat-Age-Hommes'!$A96,[1]age_tranches_5ans_nb_sex!$A:$A,0),22)/5</f>
        <v>7.7999999999447995</v>
      </c>
      <c r="AY96">
        <f>INDEX([1]age_tranches_5ans_nb_sex!$1:$1048576,MATCH('SectorStat-Age-Hommes'!$A96,[1]age_tranches_5ans_nb_sex!$A:$A,0),22)/5</f>
        <v>7.7999999999447995</v>
      </c>
      <c r="AZ96">
        <f>INDEX([1]age_tranches_5ans_nb_sex!$1:$1048576,MATCH('SectorStat-Age-Hommes'!$A96,[1]age_tranches_5ans_nb_sex!$A:$A,0),22)/5</f>
        <v>7.7999999999447995</v>
      </c>
      <c r="BA96">
        <f>INDEX([1]age_tranches_5ans_nb_sex!$1:$1048576,MATCH('SectorStat-Age-Hommes'!$A96,[1]age_tranches_5ans_nb_sex!$A:$A,0),22)/5</f>
        <v>7.7999999999447995</v>
      </c>
      <c r="BB96">
        <f>INDEX([1]age_tranches_5ans_nb_sex!$1:$1048576,MATCH('SectorStat-Age-Hommes'!$A96,[1]age_tranches_5ans_nb_sex!$A:$A,0),24)/5</f>
        <v>7.2000000000168001</v>
      </c>
      <c r="BC96">
        <f>INDEX([1]age_tranches_5ans_nb_sex!$1:$1048576,MATCH('SectorStat-Age-Hommes'!$A96,[1]age_tranches_5ans_nb_sex!$A:$A,0),24)/5</f>
        <v>7.2000000000168001</v>
      </c>
      <c r="BD96">
        <f>INDEX([1]age_tranches_5ans_nb_sex!$1:$1048576,MATCH('SectorStat-Age-Hommes'!$A96,[1]age_tranches_5ans_nb_sex!$A:$A,0),24)/5</f>
        <v>7.2000000000168001</v>
      </c>
      <c r="BE96">
        <f>INDEX([1]age_tranches_5ans_nb_sex!$1:$1048576,MATCH('SectorStat-Age-Hommes'!$A96,[1]age_tranches_5ans_nb_sex!$A:$A,0),24)/5</f>
        <v>7.2000000000168001</v>
      </c>
      <c r="BF96">
        <f>INDEX([1]age_tranches_5ans_nb_sex!$1:$1048576,MATCH('SectorStat-Age-Hommes'!$A96,[1]age_tranches_5ans_nb_sex!$A:$A,0),24)/5</f>
        <v>7.2000000000168001</v>
      </c>
      <c r="BG96">
        <f>INDEX([1]age_tranches_5ans_nb_sex!$1:$1048576,MATCH('SectorStat-Age-Hommes'!$A96,[1]age_tranches_5ans_nb_sex!$A:$A,0),26)/5</f>
        <v>5.5999999999151999</v>
      </c>
      <c r="BH96">
        <f>INDEX([1]age_tranches_5ans_nb_sex!$1:$1048576,MATCH('SectorStat-Age-Hommes'!$A96,[1]age_tranches_5ans_nb_sex!$A:$A,0),26)/5</f>
        <v>5.5999999999151999</v>
      </c>
      <c r="BI96">
        <f>INDEX([1]age_tranches_5ans_nb_sex!$1:$1048576,MATCH('SectorStat-Age-Hommes'!$A96,[1]age_tranches_5ans_nb_sex!$A:$A,0),26)/5</f>
        <v>5.5999999999151999</v>
      </c>
      <c r="BJ96">
        <f>INDEX([1]age_tranches_5ans_nb_sex!$1:$1048576,MATCH('SectorStat-Age-Hommes'!$A96,[1]age_tranches_5ans_nb_sex!$A:$A,0),26)/5</f>
        <v>5.5999999999151999</v>
      </c>
      <c r="BK96">
        <f>INDEX([1]age_tranches_5ans_nb_sex!$1:$1048576,MATCH('SectorStat-Age-Hommes'!$A96,[1]age_tranches_5ans_nb_sex!$A:$A,0),26)/5</f>
        <v>5.5999999999151999</v>
      </c>
      <c r="BL96">
        <f>INDEX([1]age_tranches_5ans_nb_sex!$1:$1048576,MATCH('SectorStat-Age-Hommes'!$A96,[1]age_tranches_5ans_nb_sex!$A:$A,0),28)/5</f>
        <v>5.8000000000380005</v>
      </c>
      <c r="BM96">
        <f>INDEX([1]age_tranches_5ans_nb_sex!$1:$1048576,MATCH('SectorStat-Age-Hommes'!$A96,[1]age_tranches_5ans_nb_sex!$A:$A,0),28)/5</f>
        <v>5.8000000000380005</v>
      </c>
      <c r="BN96">
        <f>INDEX([1]age_tranches_5ans_nb_sex!$1:$1048576,MATCH('SectorStat-Age-Hommes'!$A96,[1]age_tranches_5ans_nb_sex!$A:$A,0),28)/5</f>
        <v>5.8000000000380005</v>
      </c>
      <c r="BO96">
        <f>INDEX([1]age_tranches_5ans_nb_sex!$1:$1048576,MATCH('SectorStat-Age-Hommes'!$A96,[1]age_tranches_5ans_nb_sex!$A:$A,0),28)/5</f>
        <v>5.8000000000380005</v>
      </c>
      <c r="BP96">
        <f>INDEX([1]age_tranches_5ans_nb_sex!$1:$1048576,MATCH('SectorStat-Age-Hommes'!$A96,[1]age_tranches_5ans_nb_sex!$A:$A,0),28)/5</f>
        <v>5.8000000000380005</v>
      </c>
      <c r="BQ96">
        <f>INDEX([1]age_tranches_5ans_nb_sex!$1:$1048576,MATCH('SectorStat-Age-Hommes'!$A96,[1]age_tranches_5ans_nb_sex!$A:$A,0),30)/5</f>
        <v>4.5999999999618009</v>
      </c>
      <c r="BR96">
        <f>INDEX([1]age_tranches_5ans_nb_sex!$1:$1048576,MATCH('SectorStat-Age-Hommes'!$A96,[1]age_tranches_5ans_nb_sex!$A:$A,0),30)/5</f>
        <v>4.5999999999618009</v>
      </c>
      <c r="BS96">
        <f>INDEX([1]age_tranches_5ans_nb_sex!$1:$1048576,MATCH('SectorStat-Age-Hommes'!$A96,[1]age_tranches_5ans_nb_sex!$A:$A,0),30)/5</f>
        <v>4.5999999999618009</v>
      </c>
      <c r="BT96">
        <f>INDEX([1]age_tranches_5ans_nb_sex!$1:$1048576,MATCH('SectorStat-Age-Hommes'!$A96,[1]age_tranches_5ans_nb_sex!$A:$A,0),30)/5</f>
        <v>4.5999999999618009</v>
      </c>
      <c r="BU96">
        <f>INDEX([1]age_tranches_5ans_nb_sex!$1:$1048576,MATCH('SectorStat-Age-Hommes'!$A96,[1]age_tranches_5ans_nb_sex!$A:$A,0),30)/5</f>
        <v>4.5999999999618009</v>
      </c>
      <c r="BV96">
        <f>INDEX([1]age_tranches_5ans_nb_sex!$1:$1048576,MATCH('SectorStat-Age-Hommes'!$A96,[1]age_tranches_5ans_nb_sex!$A:$A,0),32)/5</f>
        <v>4.4000000000591992</v>
      </c>
      <c r="BW96">
        <f>INDEX([1]age_tranches_5ans_nb_sex!$1:$1048576,MATCH('SectorStat-Age-Hommes'!$A96,[1]age_tranches_5ans_nb_sex!$A:$A,0),32)/5</f>
        <v>4.4000000000591992</v>
      </c>
      <c r="BX96">
        <f>INDEX([1]age_tranches_5ans_nb_sex!$1:$1048576,MATCH('SectorStat-Age-Hommes'!$A96,[1]age_tranches_5ans_nb_sex!$A:$A,0),32)/5</f>
        <v>4.4000000000591992</v>
      </c>
      <c r="BY96">
        <f>INDEX([1]age_tranches_5ans_nb_sex!$1:$1048576,MATCH('SectorStat-Age-Hommes'!$A96,[1]age_tranches_5ans_nb_sex!$A:$A,0),32)/5</f>
        <v>4.4000000000591992</v>
      </c>
      <c r="BZ96">
        <f>INDEX([1]age_tranches_5ans_nb_sex!$1:$1048576,MATCH('SectorStat-Age-Hommes'!$A96,[1]age_tranches_5ans_nb_sex!$A:$A,0),32)/5</f>
        <v>4.4000000000591992</v>
      </c>
      <c r="CA96">
        <f>INDEX([1]age_tranches_5ans_nb_sex!$1:$1048576,MATCH('SectorStat-Age-Hommes'!$A96,[1]age_tranches_5ans_nb_sex!$A:$A,0),34)/5</f>
        <v>0.80000000005079985</v>
      </c>
      <c r="CB96">
        <f>INDEX([1]age_tranches_5ans_nb_sex!$1:$1048576,MATCH('SectorStat-Age-Hommes'!$A96,[1]age_tranches_5ans_nb_sex!$A:$A,0),34)/5</f>
        <v>0.80000000005079985</v>
      </c>
      <c r="CC96">
        <f>INDEX([1]age_tranches_5ans_nb_sex!$1:$1048576,MATCH('SectorStat-Age-Hommes'!$A96,[1]age_tranches_5ans_nb_sex!$A:$A,0),34)/5</f>
        <v>0.80000000005079985</v>
      </c>
      <c r="CD96">
        <f>INDEX([1]age_tranches_5ans_nb_sex!$1:$1048576,MATCH('SectorStat-Age-Hommes'!$A96,[1]age_tranches_5ans_nb_sex!$A:$A,0),34)/5</f>
        <v>0.80000000005079985</v>
      </c>
      <c r="CE96">
        <f>INDEX([1]age_tranches_5ans_nb_sex!$1:$1048576,MATCH('SectorStat-Age-Hommes'!$A96,[1]age_tranches_5ans_nb_sex!$A:$A,0),34)/5</f>
        <v>0.80000000005079985</v>
      </c>
      <c r="CF96">
        <f>INDEX([1]age_tranches_5ans_nb_sex!$1:$1048576,MATCH('SectorStat-Age-Hommes'!$A96,[1]age_tranches_5ans_nb_sex!$A:$A,0),36)/5</f>
        <v>2.3999999999321999</v>
      </c>
      <c r="CG96">
        <f>INDEX([1]age_tranches_5ans_nb_sex!$1:$1048576,MATCH('SectorStat-Age-Hommes'!$A96,[1]age_tranches_5ans_nb_sex!$A:$A,0),36)/5</f>
        <v>2.3999999999321999</v>
      </c>
      <c r="CH96">
        <f>INDEX([1]age_tranches_5ans_nb_sex!$1:$1048576,MATCH('SectorStat-Age-Hommes'!$A96,[1]age_tranches_5ans_nb_sex!$A:$A,0),36)/5</f>
        <v>2.3999999999321999</v>
      </c>
      <c r="CI96">
        <f>INDEX([1]age_tranches_5ans_nb_sex!$1:$1048576,MATCH('SectorStat-Age-Hommes'!$A96,[1]age_tranches_5ans_nb_sex!$A:$A,0),36)/5</f>
        <v>2.3999999999321999</v>
      </c>
      <c r="CJ96">
        <f>INDEX([1]age_tranches_5ans_nb_sex!$1:$1048576,MATCH('SectorStat-Age-Hommes'!$A96,[1]age_tranches_5ans_nb_sex!$A:$A,0),36)/5</f>
        <v>2.3999999999321999</v>
      </c>
      <c r="CK96">
        <f>INDEX([1]age_tranches_5ans_nb_sex!$1:$1048576,MATCH('SectorStat-Age-Hommes'!$A96,[1]age_tranches_5ans_nb_sex!$A:$A,0),38)/5</f>
        <v>1.3999999999788</v>
      </c>
      <c r="CL96">
        <f>INDEX([1]age_tranches_5ans_nb_sex!$1:$1048576,MATCH('SectorStat-Age-Hommes'!$A96,[1]age_tranches_5ans_nb_sex!$A:$A,0),38)/5</f>
        <v>1.3999999999788</v>
      </c>
      <c r="CM96">
        <f>INDEX([1]age_tranches_5ans_nb_sex!$1:$1048576,MATCH('SectorStat-Age-Hommes'!$A96,[1]age_tranches_5ans_nb_sex!$A:$A,0),38)/5</f>
        <v>1.3999999999788</v>
      </c>
      <c r="CN96">
        <f>INDEX([1]age_tranches_5ans_nb_sex!$1:$1048576,MATCH('SectorStat-Age-Hommes'!$A96,[1]age_tranches_5ans_nb_sex!$A:$A,0),38)/5</f>
        <v>1.3999999999788</v>
      </c>
      <c r="CO96">
        <f>INDEX([1]age_tranches_5ans_nb_sex!$1:$1048576,MATCH('SectorStat-Age-Hommes'!$A96,[1]age_tranches_5ans_nb_sex!$A:$A,0),38)/5</f>
        <v>1.3999999999788</v>
      </c>
      <c r="CP96" s="2">
        <f>INDEX([1]age_tranches_5ans_nb_sex!$1:$1048576,MATCH('SectorStat-Age-Hommes'!$A96,[1]age_tranches_5ans_nb_sex!$A:$A,0),40)/5</f>
        <v>0.40000000002539993</v>
      </c>
      <c r="CQ96" s="2">
        <f>INDEX([1]age_tranches_5ans_nb_sex!$1:$1048576,MATCH('SectorStat-Age-Hommes'!$A96,[1]age_tranches_5ans_nb_sex!$A:$A,0),40)/5</f>
        <v>0.40000000002539993</v>
      </c>
      <c r="CR96" s="2">
        <f>INDEX([1]age_tranches_5ans_nb_sex!$1:$1048576,MATCH('SectorStat-Age-Hommes'!$A96,[1]age_tranches_5ans_nb_sex!$A:$A,0),40)/5</f>
        <v>0.40000000002539993</v>
      </c>
      <c r="CS96" s="2">
        <f>INDEX([1]age_tranches_5ans_nb_sex!$1:$1048576,MATCH('SectorStat-Age-Hommes'!$A96,[1]age_tranches_5ans_nb_sex!$A:$A,0),40)/5</f>
        <v>0.40000000002539993</v>
      </c>
      <c r="CT96" s="2">
        <f>INDEX([1]age_tranches_5ans_nb_sex!$1:$1048576,MATCH('SectorStat-Age-Hommes'!$A96,[1]age_tranches_5ans_nb_sex!$A:$A,0),40)/5</f>
        <v>0.40000000002539993</v>
      </c>
      <c r="CZ96" s="3"/>
      <c r="DA96" s="3"/>
      <c r="DB96" s="3"/>
      <c r="DC96" s="3"/>
      <c r="DD96" s="3"/>
    </row>
    <row r="97" spans="1:108" x14ac:dyDescent="0.35">
      <c r="A97" s="1" t="s">
        <v>193</v>
      </c>
      <c r="B97" s="1" t="s">
        <v>194</v>
      </c>
      <c r="C97" t="str">
        <f>INDEX([1]SectorStat!$1:$1048576,MATCH('[1]Distribution ages'!$A97,[1]SectorStat!$B:$B,0),4)</f>
        <v>Auderghem</v>
      </c>
      <c r="D97">
        <f>INDEX([1]age_tranches_5ans_nb_sex!$1:$1048576,MATCH('SectorStat-Age-Hommes'!$A97,[1]age_tranches_5ans_nb_sex!$A:$A,0),4)/5</f>
        <v>0</v>
      </c>
      <c r="E97">
        <f>INDEX([1]age_tranches_5ans_nb_sex!$1:$1048576,MATCH('SectorStat-Age-Hommes'!$A97,[1]age_tranches_5ans_nb_sex!$A:$A,0),4)/5</f>
        <v>0</v>
      </c>
      <c r="F97">
        <f>INDEX([1]age_tranches_5ans_nb_sex!$1:$1048576,MATCH('SectorStat-Age-Hommes'!$A97,[1]age_tranches_5ans_nb_sex!$A:$A,0),4)/5</f>
        <v>0</v>
      </c>
      <c r="G97">
        <f>INDEX([1]age_tranches_5ans_nb_sex!$1:$1048576,MATCH('SectorStat-Age-Hommes'!$A97,[1]age_tranches_5ans_nb_sex!$A:$A,0),4)/5</f>
        <v>0</v>
      </c>
      <c r="H97">
        <f>INDEX([1]age_tranches_5ans_nb_sex!$1:$1048576,MATCH('SectorStat-Age-Hommes'!$A97,[1]age_tranches_5ans_nb_sex!$A:$A,0),4)/5</f>
        <v>0</v>
      </c>
      <c r="I97">
        <f>INDEX([1]age_tranches_5ans_nb_sex!$1:$1048576,MATCH('SectorStat-Age-Hommes'!$A97,[1]age_tranches_5ans_nb_sex!$A:$A,0),6)/5</f>
        <v>0</v>
      </c>
      <c r="J97">
        <f>INDEX([1]age_tranches_5ans_nb_sex!$1:$1048576,MATCH('SectorStat-Age-Hommes'!$A97,[1]age_tranches_5ans_nb_sex!$A:$A,0),6)/5</f>
        <v>0</v>
      </c>
      <c r="K97">
        <f>INDEX([1]age_tranches_5ans_nb_sex!$1:$1048576,MATCH('SectorStat-Age-Hommes'!$A97,[1]age_tranches_5ans_nb_sex!$A:$A,0),6)/5</f>
        <v>0</v>
      </c>
      <c r="L97">
        <f>INDEX([1]age_tranches_5ans_nb_sex!$1:$1048576,MATCH('SectorStat-Age-Hommes'!$A97,[1]age_tranches_5ans_nb_sex!$A:$A,0),6)/5</f>
        <v>0</v>
      </c>
      <c r="M97">
        <f>INDEX([1]age_tranches_5ans_nb_sex!$1:$1048576,MATCH('SectorStat-Age-Hommes'!$A97,[1]age_tranches_5ans_nb_sex!$A:$A,0),6)/5</f>
        <v>0</v>
      </c>
      <c r="N97">
        <f>INDEX([1]age_tranches_5ans_nb_sex!$1:$1048576,MATCH('SectorStat-Age-Hommes'!$A97,[1]age_tranches_5ans_nb_sex!$A:$A,0),8)/5</f>
        <v>0</v>
      </c>
      <c r="O97">
        <f>INDEX([1]age_tranches_5ans_nb_sex!$1:$1048576,MATCH('SectorStat-Age-Hommes'!$A97,[1]age_tranches_5ans_nb_sex!$A:$A,0),8)/5</f>
        <v>0</v>
      </c>
      <c r="P97">
        <f>INDEX([1]age_tranches_5ans_nb_sex!$1:$1048576,MATCH('SectorStat-Age-Hommes'!$A97,[1]age_tranches_5ans_nb_sex!$A:$A,0),8)/5</f>
        <v>0</v>
      </c>
      <c r="Q97">
        <f>INDEX([1]age_tranches_5ans_nb_sex!$1:$1048576,MATCH('SectorStat-Age-Hommes'!$A97,[1]age_tranches_5ans_nb_sex!$A:$A,0),8)/5</f>
        <v>0</v>
      </c>
      <c r="R97">
        <f>INDEX([1]age_tranches_5ans_nb_sex!$1:$1048576,MATCH('SectorStat-Age-Hommes'!$A97,[1]age_tranches_5ans_nb_sex!$A:$A,0),8)/5</f>
        <v>0</v>
      </c>
      <c r="S97">
        <f>INDEX([1]age_tranches_5ans_nb_sex!$1:$1048576,MATCH('SectorStat-Age-Hommes'!$A97,[1]age_tranches_5ans_nb_sex!$A:$A,0),10)/5</f>
        <v>0</v>
      </c>
      <c r="T97">
        <f>INDEX([1]age_tranches_5ans_nb_sex!$1:$1048576,MATCH('SectorStat-Age-Hommes'!$A97,[1]age_tranches_5ans_nb_sex!$A:$A,0),10)/5</f>
        <v>0</v>
      </c>
      <c r="U97">
        <f>INDEX([1]age_tranches_5ans_nb_sex!$1:$1048576,MATCH('SectorStat-Age-Hommes'!$A97,[1]age_tranches_5ans_nb_sex!$A:$A,0),10)/5</f>
        <v>0</v>
      </c>
      <c r="V97">
        <f>INDEX([1]age_tranches_5ans_nb_sex!$1:$1048576,MATCH('SectorStat-Age-Hommes'!$A97,[1]age_tranches_5ans_nb_sex!$A:$A,0),10)/5</f>
        <v>0</v>
      </c>
      <c r="W97">
        <f>INDEX([1]age_tranches_5ans_nb_sex!$1:$1048576,MATCH('SectorStat-Age-Hommes'!$A97,[1]age_tranches_5ans_nb_sex!$A:$A,0),10)/5</f>
        <v>0</v>
      </c>
      <c r="X97">
        <f>INDEX([1]age_tranches_5ans_nb_sex!$1:$1048576,MATCH('SectorStat-Age-Hommes'!$A97,[1]age_tranches_5ans_nb_sex!$A:$A,0),10)/5</f>
        <v>0</v>
      </c>
      <c r="Y97">
        <f>INDEX([1]age_tranches_5ans_nb_sex!$1:$1048576,MATCH('SectorStat-Age-Hommes'!$A97,[1]age_tranches_5ans_nb_sex!$A:$A,0),12)/5</f>
        <v>0</v>
      </c>
      <c r="Z97">
        <f>INDEX([1]age_tranches_5ans_nb_sex!$1:$1048576,MATCH('SectorStat-Age-Hommes'!$A97,[1]age_tranches_5ans_nb_sex!$A:$A,0),12)/5</f>
        <v>0</v>
      </c>
      <c r="AA97">
        <f>INDEX([1]age_tranches_5ans_nb_sex!$1:$1048576,MATCH('SectorStat-Age-Hommes'!$A97,[1]age_tranches_5ans_nb_sex!$A:$A,0),12)/5</f>
        <v>0</v>
      </c>
      <c r="AB97">
        <f>INDEX([1]age_tranches_5ans_nb_sex!$1:$1048576,MATCH('SectorStat-Age-Hommes'!$A97,[1]age_tranches_5ans_nb_sex!$A:$A,0),12)/5</f>
        <v>0</v>
      </c>
      <c r="AC97">
        <f>INDEX([1]age_tranches_5ans_nb_sex!$1:$1048576,MATCH('SectorStat-Age-Hommes'!$A97,[1]age_tranches_5ans_nb_sex!$A:$A,0),14)/5</f>
        <v>0</v>
      </c>
      <c r="AD97">
        <f>INDEX([1]age_tranches_5ans_nb_sex!$1:$1048576,MATCH('SectorStat-Age-Hommes'!$A97,[1]age_tranches_5ans_nb_sex!$A:$A,0),14)/5</f>
        <v>0</v>
      </c>
      <c r="AE97">
        <f>INDEX([1]age_tranches_5ans_nb_sex!$1:$1048576,MATCH('SectorStat-Age-Hommes'!$A97,[1]age_tranches_5ans_nb_sex!$A:$A,0),14)/5</f>
        <v>0</v>
      </c>
      <c r="AF97">
        <f>INDEX([1]age_tranches_5ans_nb_sex!$1:$1048576,MATCH('SectorStat-Age-Hommes'!$A97,[1]age_tranches_5ans_nb_sex!$A:$A,0),14)/5</f>
        <v>0</v>
      </c>
      <c r="AG97">
        <f>INDEX([1]age_tranches_5ans_nb_sex!$1:$1048576,MATCH('SectorStat-Age-Hommes'!$A97,[1]age_tranches_5ans_nb_sex!$A:$A,0),14)/5</f>
        <v>0</v>
      </c>
      <c r="AH97">
        <f>INDEX([1]age_tranches_5ans_nb_sex!$1:$1048576,MATCH('SectorStat-Age-Hommes'!$A97,[1]age_tranches_5ans_nb_sex!$A:$A,0),16)/5</f>
        <v>0</v>
      </c>
      <c r="AI97">
        <f>INDEX([1]age_tranches_5ans_nb_sex!$1:$1048576,MATCH('SectorStat-Age-Hommes'!$A97,[1]age_tranches_5ans_nb_sex!$A:$A,0),16)/5</f>
        <v>0</v>
      </c>
      <c r="AJ97">
        <f>INDEX([1]age_tranches_5ans_nb_sex!$1:$1048576,MATCH('SectorStat-Age-Hommes'!$A97,[1]age_tranches_5ans_nb_sex!$A:$A,0),16)/5</f>
        <v>0</v>
      </c>
      <c r="AK97">
        <f>INDEX([1]age_tranches_5ans_nb_sex!$1:$1048576,MATCH('SectorStat-Age-Hommes'!$A97,[1]age_tranches_5ans_nb_sex!$A:$A,0),16)/5</f>
        <v>0</v>
      </c>
      <c r="AL97">
        <f>INDEX([1]age_tranches_5ans_nb_sex!$1:$1048576,MATCH('SectorStat-Age-Hommes'!$A97,[1]age_tranches_5ans_nb_sex!$A:$A,0),16)/5</f>
        <v>0</v>
      </c>
      <c r="AM97">
        <f>INDEX([1]age_tranches_5ans_nb_sex!$1:$1048576,MATCH('SectorStat-Age-Hommes'!$A97,[1]age_tranches_5ans_nb_sex!$A:$A,0),18)/5</f>
        <v>0</v>
      </c>
      <c r="AN97">
        <f>INDEX([1]age_tranches_5ans_nb_sex!$1:$1048576,MATCH('SectorStat-Age-Hommes'!$A97,[1]age_tranches_5ans_nb_sex!$A:$A,0),18)/5</f>
        <v>0</v>
      </c>
      <c r="AO97">
        <f>INDEX([1]age_tranches_5ans_nb_sex!$1:$1048576,MATCH('SectorStat-Age-Hommes'!$A97,[1]age_tranches_5ans_nb_sex!$A:$A,0),18)/5</f>
        <v>0</v>
      </c>
      <c r="AP97">
        <f>INDEX([1]age_tranches_5ans_nb_sex!$1:$1048576,MATCH('SectorStat-Age-Hommes'!$A97,[1]age_tranches_5ans_nb_sex!$A:$A,0),18)/5</f>
        <v>0</v>
      </c>
      <c r="AQ97">
        <f>INDEX([1]age_tranches_5ans_nb_sex!$1:$1048576,MATCH('SectorStat-Age-Hommes'!$A97,[1]age_tranches_5ans_nb_sex!$A:$A,0),18)/5</f>
        <v>0</v>
      </c>
      <c r="AR97">
        <f>INDEX([1]age_tranches_5ans_nb_sex!$1:$1048576,MATCH('SectorStat-Age-Hommes'!$A97,[1]age_tranches_5ans_nb_sex!$A:$A,0),20)/5</f>
        <v>0</v>
      </c>
      <c r="AS97">
        <f>INDEX([1]age_tranches_5ans_nb_sex!$1:$1048576,MATCH('SectorStat-Age-Hommes'!$A97,[1]age_tranches_5ans_nb_sex!$A:$A,0),20)/5</f>
        <v>0</v>
      </c>
      <c r="AT97">
        <f>INDEX([1]age_tranches_5ans_nb_sex!$1:$1048576,MATCH('SectorStat-Age-Hommes'!$A97,[1]age_tranches_5ans_nb_sex!$A:$A,0),20)/5</f>
        <v>0</v>
      </c>
      <c r="AU97">
        <f>INDEX([1]age_tranches_5ans_nb_sex!$1:$1048576,MATCH('SectorStat-Age-Hommes'!$A97,[1]age_tranches_5ans_nb_sex!$A:$A,0),20)/5</f>
        <v>0</v>
      </c>
      <c r="AV97">
        <f>INDEX([1]age_tranches_5ans_nb_sex!$1:$1048576,MATCH('SectorStat-Age-Hommes'!$A97,[1]age_tranches_5ans_nb_sex!$A:$A,0),20)/5</f>
        <v>0</v>
      </c>
      <c r="AW97">
        <f>INDEX([1]age_tranches_5ans_nb_sex!$1:$1048576,MATCH('SectorStat-Age-Hommes'!$A97,[1]age_tranches_5ans_nb_sex!$A:$A,0),22)/5</f>
        <v>0</v>
      </c>
      <c r="AX97">
        <f>INDEX([1]age_tranches_5ans_nb_sex!$1:$1048576,MATCH('SectorStat-Age-Hommes'!$A97,[1]age_tranches_5ans_nb_sex!$A:$A,0),22)/5</f>
        <v>0</v>
      </c>
      <c r="AY97">
        <f>INDEX([1]age_tranches_5ans_nb_sex!$1:$1048576,MATCH('SectorStat-Age-Hommes'!$A97,[1]age_tranches_5ans_nb_sex!$A:$A,0),22)/5</f>
        <v>0</v>
      </c>
      <c r="AZ97">
        <f>INDEX([1]age_tranches_5ans_nb_sex!$1:$1048576,MATCH('SectorStat-Age-Hommes'!$A97,[1]age_tranches_5ans_nb_sex!$A:$A,0),22)/5</f>
        <v>0</v>
      </c>
      <c r="BA97">
        <f>INDEX([1]age_tranches_5ans_nb_sex!$1:$1048576,MATCH('SectorStat-Age-Hommes'!$A97,[1]age_tranches_5ans_nb_sex!$A:$A,0),22)/5</f>
        <v>0</v>
      </c>
      <c r="BB97">
        <f>INDEX([1]age_tranches_5ans_nb_sex!$1:$1048576,MATCH('SectorStat-Age-Hommes'!$A97,[1]age_tranches_5ans_nb_sex!$A:$A,0),24)/5</f>
        <v>0</v>
      </c>
      <c r="BC97">
        <f>INDEX([1]age_tranches_5ans_nb_sex!$1:$1048576,MATCH('SectorStat-Age-Hommes'!$A97,[1]age_tranches_5ans_nb_sex!$A:$A,0),24)/5</f>
        <v>0</v>
      </c>
      <c r="BD97">
        <f>INDEX([1]age_tranches_5ans_nb_sex!$1:$1048576,MATCH('SectorStat-Age-Hommes'!$A97,[1]age_tranches_5ans_nb_sex!$A:$A,0),24)/5</f>
        <v>0</v>
      </c>
      <c r="BE97">
        <f>INDEX([1]age_tranches_5ans_nb_sex!$1:$1048576,MATCH('SectorStat-Age-Hommes'!$A97,[1]age_tranches_5ans_nb_sex!$A:$A,0),24)/5</f>
        <v>0</v>
      </c>
      <c r="BF97">
        <f>INDEX([1]age_tranches_5ans_nb_sex!$1:$1048576,MATCH('SectorStat-Age-Hommes'!$A97,[1]age_tranches_5ans_nb_sex!$A:$A,0),24)/5</f>
        <v>0</v>
      </c>
      <c r="BG97">
        <f>INDEX([1]age_tranches_5ans_nb_sex!$1:$1048576,MATCH('SectorStat-Age-Hommes'!$A97,[1]age_tranches_5ans_nb_sex!$A:$A,0),26)/5</f>
        <v>0</v>
      </c>
      <c r="BH97">
        <f>INDEX([1]age_tranches_5ans_nb_sex!$1:$1048576,MATCH('SectorStat-Age-Hommes'!$A97,[1]age_tranches_5ans_nb_sex!$A:$A,0),26)/5</f>
        <v>0</v>
      </c>
      <c r="BI97">
        <f>INDEX([1]age_tranches_5ans_nb_sex!$1:$1048576,MATCH('SectorStat-Age-Hommes'!$A97,[1]age_tranches_5ans_nb_sex!$A:$A,0),26)/5</f>
        <v>0</v>
      </c>
      <c r="BJ97">
        <f>INDEX([1]age_tranches_5ans_nb_sex!$1:$1048576,MATCH('SectorStat-Age-Hommes'!$A97,[1]age_tranches_5ans_nb_sex!$A:$A,0),26)/5</f>
        <v>0</v>
      </c>
      <c r="BK97">
        <f>INDEX([1]age_tranches_5ans_nb_sex!$1:$1048576,MATCH('SectorStat-Age-Hommes'!$A97,[1]age_tranches_5ans_nb_sex!$A:$A,0),26)/5</f>
        <v>0</v>
      </c>
      <c r="BL97">
        <f>INDEX([1]age_tranches_5ans_nb_sex!$1:$1048576,MATCH('SectorStat-Age-Hommes'!$A97,[1]age_tranches_5ans_nb_sex!$A:$A,0),28)/5</f>
        <v>0</v>
      </c>
      <c r="BM97">
        <f>INDEX([1]age_tranches_5ans_nb_sex!$1:$1048576,MATCH('SectorStat-Age-Hommes'!$A97,[1]age_tranches_5ans_nb_sex!$A:$A,0),28)/5</f>
        <v>0</v>
      </c>
      <c r="BN97">
        <f>INDEX([1]age_tranches_5ans_nb_sex!$1:$1048576,MATCH('SectorStat-Age-Hommes'!$A97,[1]age_tranches_5ans_nb_sex!$A:$A,0),28)/5</f>
        <v>0</v>
      </c>
      <c r="BO97">
        <f>INDEX([1]age_tranches_5ans_nb_sex!$1:$1048576,MATCH('SectorStat-Age-Hommes'!$A97,[1]age_tranches_5ans_nb_sex!$A:$A,0),28)/5</f>
        <v>0</v>
      </c>
      <c r="BP97">
        <f>INDEX([1]age_tranches_5ans_nb_sex!$1:$1048576,MATCH('SectorStat-Age-Hommes'!$A97,[1]age_tranches_5ans_nb_sex!$A:$A,0),28)/5</f>
        <v>0</v>
      </c>
      <c r="BQ97">
        <f>INDEX([1]age_tranches_5ans_nb_sex!$1:$1048576,MATCH('SectorStat-Age-Hommes'!$A97,[1]age_tranches_5ans_nb_sex!$A:$A,0),30)/5</f>
        <v>0</v>
      </c>
      <c r="BR97">
        <f>INDEX([1]age_tranches_5ans_nb_sex!$1:$1048576,MATCH('SectorStat-Age-Hommes'!$A97,[1]age_tranches_5ans_nb_sex!$A:$A,0),30)/5</f>
        <v>0</v>
      </c>
      <c r="BS97">
        <f>INDEX([1]age_tranches_5ans_nb_sex!$1:$1048576,MATCH('SectorStat-Age-Hommes'!$A97,[1]age_tranches_5ans_nb_sex!$A:$A,0),30)/5</f>
        <v>0</v>
      </c>
      <c r="BT97">
        <f>INDEX([1]age_tranches_5ans_nb_sex!$1:$1048576,MATCH('SectorStat-Age-Hommes'!$A97,[1]age_tranches_5ans_nb_sex!$A:$A,0),30)/5</f>
        <v>0</v>
      </c>
      <c r="BU97">
        <f>INDEX([1]age_tranches_5ans_nb_sex!$1:$1048576,MATCH('SectorStat-Age-Hommes'!$A97,[1]age_tranches_5ans_nb_sex!$A:$A,0),30)/5</f>
        <v>0</v>
      </c>
      <c r="BV97">
        <f>INDEX([1]age_tranches_5ans_nb_sex!$1:$1048576,MATCH('SectorStat-Age-Hommes'!$A97,[1]age_tranches_5ans_nb_sex!$A:$A,0),32)/5</f>
        <v>0</v>
      </c>
      <c r="BW97">
        <f>INDEX([1]age_tranches_5ans_nb_sex!$1:$1048576,MATCH('SectorStat-Age-Hommes'!$A97,[1]age_tranches_5ans_nb_sex!$A:$A,0),32)/5</f>
        <v>0</v>
      </c>
      <c r="BX97">
        <f>INDEX([1]age_tranches_5ans_nb_sex!$1:$1048576,MATCH('SectorStat-Age-Hommes'!$A97,[1]age_tranches_5ans_nb_sex!$A:$A,0),32)/5</f>
        <v>0</v>
      </c>
      <c r="BY97">
        <f>INDEX([1]age_tranches_5ans_nb_sex!$1:$1048576,MATCH('SectorStat-Age-Hommes'!$A97,[1]age_tranches_5ans_nb_sex!$A:$A,0),32)/5</f>
        <v>0</v>
      </c>
      <c r="BZ97">
        <f>INDEX([1]age_tranches_5ans_nb_sex!$1:$1048576,MATCH('SectorStat-Age-Hommes'!$A97,[1]age_tranches_5ans_nb_sex!$A:$A,0),32)/5</f>
        <v>0</v>
      </c>
      <c r="CA97">
        <f>INDEX([1]age_tranches_5ans_nb_sex!$1:$1048576,MATCH('SectorStat-Age-Hommes'!$A97,[1]age_tranches_5ans_nb_sex!$A:$A,0),34)/5</f>
        <v>0</v>
      </c>
      <c r="CB97">
        <f>INDEX([1]age_tranches_5ans_nb_sex!$1:$1048576,MATCH('SectorStat-Age-Hommes'!$A97,[1]age_tranches_5ans_nb_sex!$A:$A,0),34)/5</f>
        <v>0</v>
      </c>
      <c r="CC97">
        <f>INDEX([1]age_tranches_5ans_nb_sex!$1:$1048576,MATCH('SectorStat-Age-Hommes'!$A97,[1]age_tranches_5ans_nb_sex!$A:$A,0),34)/5</f>
        <v>0</v>
      </c>
      <c r="CD97">
        <f>INDEX([1]age_tranches_5ans_nb_sex!$1:$1048576,MATCH('SectorStat-Age-Hommes'!$A97,[1]age_tranches_5ans_nb_sex!$A:$A,0),34)/5</f>
        <v>0</v>
      </c>
      <c r="CE97">
        <f>INDEX([1]age_tranches_5ans_nb_sex!$1:$1048576,MATCH('SectorStat-Age-Hommes'!$A97,[1]age_tranches_5ans_nb_sex!$A:$A,0),34)/5</f>
        <v>0</v>
      </c>
      <c r="CF97">
        <f>INDEX([1]age_tranches_5ans_nb_sex!$1:$1048576,MATCH('SectorStat-Age-Hommes'!$A97,[1]age_tranches_5ans_nb_sex!$A:$A,0),36)/5</f>
        <v>0</v>
      </c>
      <c r="CG97">
        <f>INDEX([1]age_tranches_5ans_nb_sex!$1:$1048576,MATCH('SectorStat-Age-Hommes'!$A97,[1]age_tranches_5ans_nb_sex!$A:$A,0),36)/5</f>
        <v>0</v>
      </c>
      <c r="CH97">
        <f>INDEX([1]age_tranches_5ans_nb_sex!$1:$1048576,MATCH('SectorStat-Age-Hommes'!$A97,[1]age_tranches_5ans_nb_sex!$A:$A,0),36)/5</f>
        <v>0</v>
      </c>
      <c r="CI97">
        <f>INDEX([1]age_tranches_5ans_nb_sex!$1:$1048576,MATCH('SectorStat-Age-Hommes'!$A97,[1]age_tranches_5ans_nb_sex!$A:$A,0),36)/5</f>
        <v>0</v>
      </c>
      <c r="CJ97">
        <f>INDEX([1]age_tranches_5ans_nb_sex!$1:$1048576,MATCH('SectorStat-Age-Hommes'!$A97,[1]age_tranches_5ans_nb_sex!$A:$A,0),36)/5</f>
        <v>0</v>
      </c>
      <c r="CK97">
        <f>INDEX([1]age_tranches_5ans_nb_sex!$1:$1048576,MATCH('SectorStat-Age-Hommes'!$A97,[1]age_tranches_5ans_nb_sex!$A:$A,0),38)/5</f>
        <v>0</v>
      </c>
      <c r="CL97">
        <f>INDEX([1]age_tranches_5ans_nb_sex!$1:$1048576,MATCH('SectorStat-Age-Hommes'!$A97,[1]age_tranches_5ans_nb_sex!$A:$A,0),38)/5</f>
        <v>0</v>
      </c>
      <c r="CM97">
        <f>INDEX([1]age_tranches_5ans_nb_sex!$1:$1048576,MATCH('SectorStat-Age-Hommes'!$A97,[1]age_tranches_5ans_nb_sex!$A:$A,0),38)/5</f>
        <v>0</v>
      </c>
      <c r="CN97">
        <f>INDEX([1]age_tranches_5ans_nb_sex!$1:$1048576,MATCH('SectorStat-Age-Hommes'!$A97,[1]age_tranches_5ans_nb_sex!$A:$A,0),38)/5</f>
        <v>0</v>
      </c>
      <c r="CO97">
        <f>INDEX([1]age_tranches_5ans_nb_sex!$1:$1048576,MATCH('SectorStat-Age-Hommes'!$A97,[1]age_tranches_5ans_nb_sex!$A:$A,0),38)/5</f>
        <v>0</v>
      </c>
      <c r="CP97" s="2">
        <f>INDEX([1]age_tranches_5ans_nb_sex!$1:$1048576,MATCH('SectorStat-Age-Hommes'!$A97,[1]age_tranches_5ans_nb_sex!$A:$A,0),40)/5</f>
        <v>0</v>
      </c>
      <c r="CQ97" s="2">
        <f>INDEX([1]age_tranches_5ans_nb_sex!$1:$1048576,MATCH('SectorStat-Age-Hommes'!$A97,[1]age_tranches_5ans_nb_sex!$A:$A,0),40)/5</f>
        <v>0</v>
      </c>
      <c r="CR97" s="2">
        <f>INDEX([1]age_tranches_5ans_nb_sex!$1:$1048576,MATCH('SectorStat-Age-Hommes'!$A97,[1]age_tranches_5ans_nb_sex!$A:$A,0),40)/5</f>
        <v>0</v>
      </c>
      <c r="CS97" s="2">
        <f>INDEX([1]age_tranches_5ans_nb_sex!$1:$1048576,MATCH('SectorStat-Age-Hommes'!$A97,[1]age_tranches_5ans_nb_sex!$A:$A,0),40)/5</f>
        <v>0</v>
      </c>
      <c r="CT97" s="2">
        <f>INDEX([1]age_tranches_5ans_nb_sex!$1:$1048576,MATCH('SectorStat-Age-Hommes'!$A97,[1]age_tranches_5ans_nb_sex!$A:$A,0),40)/5</f>
        <v>0</v>
      </c>
      <c r="CZ97" s="3"/>
      <c r="DA97" s="3"/>
      <c r="DB97" s="3"/>
      <c r="DC97" s="3"/>
      <c r="DD97" s="3"/>
    </row>
    <row r="98" spans="1:108" x14ac:dyDescent="0.35">
      <c r="A98" s="1" t="s">
        <v>195</v>
      </c>
      <c r="B98" s="1" t="s">
        <v>196</v>
      </c>
      <c r="C98" t="str">
        <f>INDEX([1]SectorStat!$1:$1048576,MATCH('[1]Distribution ages'!$A98,[1]SectorStat!$B:$B,0),4)</f>
        <v>Auderghem</v>
      </c>
      <c r="D98">
        <f>INDEX([1]age_tranches_5ans_nb_sex!$1:$1048576,MATCH('SectorStat-Age-Hommes'!$A98,[1]age_tranches_5ans_nb_sex!$A:$A,0),4)/5</f>
        <v>0</v>
      </c>
      <c r="E98">
        <f>INDEX([1]age_tranches_5ans_nb_sex!$1:$1048576,MATCH('SectorStat-Age-Hommes'!$A98,[1]age_tranches_5ans_nb_sex!$A:$A,0),4)/5</f>
        <v>0</v>
      </c>
      <c r="F98">
        <f>INDEX([1]age_tranches_5ans_nb_sex!$1:$1048576,MATCH('SectorStat-Age-Hommes'!$A98,[1]age_tranches_5ans_nb_sex!$A:$A,0),4)/5</f>
        <v>0</v>
      </c>
      <c r="G98">
        <f>INDEX([1]age_tranches_5ans_nb_sex!$1:$1048576,MATCH('SectorStat-Age-Hommes'!$A98,[1]age_tranches_5ans_nb_sex!$A:$A,0),4)/5</f>
        <v>0</v>
      </c>
      <c r="H98">
        <f>INDEX([1]age_tranches_5ans_nb_sex!$1:$1048576,MATCH('SectorStat-Age-Hommes'!$A98,[1]age_tranches_5ans_nb_sex!$A:$A,0),4)/5</f>
        <v>0</v>
      </c>
      <c r="I98">
        <f>INDEX([1]age_tranches_5ans_nb_sex!$1:$1048576,MATCH('SectorStat-Age-Hommes'!$A98,[1]age_tranches_5ans_nb_sex!$A:$A,0),6)/5</f>
        <v>0</v>
      </c>
      <c r="J98">
        <f>INDEX([1]age_tranches_5ans_nb_sex!$1:$1048576,MATCH('SectorStat-Age-Hommes'!$A98,[1]age_tranches_5ans_nb_sex!$A:$A,0),6)/5</f>
        <v>0</v>
      </c>
      <c r="K98">
        <f>INDEX([1]age_tranches_5ans_nb_sex!$1:$1048576,MATCH('SectorStat-Age-Hommes'!$A98,[1]age_tranches_5ans_nb_sex!$A:$A,0),6)/5</f>
        <v>0</v>
      </c>
      <c r="L98">
        <f>INDEX([1]age_tranches_5ans_nb_sex!$1:$1048576,MATCH('SectorStat-Age-Hommes'!$A98,[1]age_tranches_5ans_nb_sex!$A:$A,0),6)/5</f>
        <v>0</v>
      </c>
      <c r="M98">
        <f>INDEX([1]age_tranches_5ans_nb_sex!$1:$1048576,MATCH('SectorStat-Age-Hommes'!$A98,[1]age_tranches_5ans_nb_sex!$A:$A,0),6)/5</f>
        <v>0</v>
      </c>
      <c r="N98">
        <f>INDEX([1]age_tranches_5ans_nb_sex!$1:$1048576,MATCH('SectorStat-Age-Hommes'!$A98,[1]age_tranches_5ans_nb_sex!$A:$A,0),8)/5</f>
        <v>0</v>
      </c>
      <c r="O98">
        <f>INDEX([1]age_tranches_5ans_nb_sex!$1:$1048576,MATCH('SectorStat-Age-Hommes'!$A98,[1]age_tranches_5ans_nb_sex!$A:$A,0),8)/5</f>
        <v>0</v>
      </c>
      <c r="P98">
        <f>INDEX([1]age_tranches_5ans_nb_sex!$1:$1048576,MATCH('SectorStat-Age-Hommes'!$A98,[1]age_tranches_5ans_nb_sex!$A:$A,0),8)/5</f>
        <v>0</v>
      </c>
      <c r="Q98">
        <f>INDEX([1]age_tranches_5ans_nb_sex!$1:$1048576,MATCH('SectorStat-Age-Hommes'!$A98,[1]age_tranches_5ans_nb_sex!$A:$A,0),8)/5</f>
        <v>0</v>
      </c>
      <c r="R98">
        <f>INDEX([1]age_tranches_5ans_nb_sex!$1:$1048576,MATCH('SectorStat-Age-Hommes'!$A98,[1]age_tranches_5ans_nb_sex!$A:$A,0),8)/5</f>
        <v>0</v>
      </c>
      <c r="S98">
        <f>INDEX([1]age_tranches_5ans_nb_sex!$1:$1048576,MATCH('SectorStat-Age-Hommes'!$A98,[1]age_tranches_5ans_nb_sex!$A:$A,0),10)/5</f>
        <v>0</v>
      </c>
      <c r="T98">
        <f>INDEX([1]age_tranches_5ans_nb_sex!$1:$1048576,MATCH('SectorStat-Age-Hommes'!$A98,[1]age_tranches_5ans_nb_sex!$A:$A,0),10)/5</f>
        <v>0</v>
      </c>
      <c r="U98">
        <f>INDEX([1]age_tranches_5ans_nb_sex!$1:$1048576,MATCH('SectorStat-Age-Hommes'!$A98,[1]age_tranches_5ans_nb_sex!$A:$A,0),10)/5</f>
        <v>0</v>
      </c>
      <c r="V98">
        <f>INDEX([1]age_tranches_5ans_nb_sex!$1:$1048576,MATCH('SectorStat-Age-Hommes'!$A98,[1]age_tranches_5ans_nb_sex!$A:$A,0),10)/5</f>
        <v>0</v>
      </c>
      <c r="W98">
        <f>INDEX([1]age_tranches_5ans_nb_sex!$1:$1048576,MATCH('SectorStat-Age-Hommes'!$A98,[1]age_tranches_5ans_nb_sex!$A:$A,0),10)/5</f>
        <v>0</v>
      </c>
      <c r="X98">
        <f>INDEX([1]age_tranches_5ans_nb_sex!$1:$1048576,MATCH('SectorStat-Age-Hommes'!$A98,[1]age_tranches_5ans_nb_sex!$A:$A,0),10)/5</f>
        <v>0</v>
      </c>
      <c r="Y98">
        <f>INDEX([1]age_tranches_5ans_nb_sex!$1:$1048576,MATCH('SectorStat-Age-Hommes'!$A98,[1]age_tranches_5ans_nb_sex!$A:$A,0),12)/5</f>
        <v>0</v>
      </c>
      <c r="Z98">
        <f>INDEX([1]age_tranches_5ans_nb_sex!$1:$1048576,MATCH('SectorStat-Age-Hommes'!$A98,[1]age_tranches_5ans_nb_sex!$A:$A,0),12)/5</f>
        <v>0</v>
      </c>
      <c r="AA98">
        <f>INDEX([1]age_tranches_5ans_nb_sex!$1:$1048576,MATCH('SectorStat-Age-Hommes'!$A98,[1]age_tranches_5ans_nb_sex!$A:$A,0),12)/5</f>
        <v>0</v>
      </c>
      <c r="AB98">
        <f>INDEX([1]age_tranches_5ans_nb_sex!$1:$1048576,MATCH('SectorStat-Age-Hommes'!$A98,[1]age_tranches_5ans_nb_sex!$A:$A,0),12)/5</f>
        <v>0</v>
      </c>
      <c r="AC98">
        <f>INDEX([1]age_tranches_5ans_nb_sex!$1:$1048576,MATCH('SectorStat-Age-Hommes'!$A98,[1]age_tranches_5ans_nb_sex!$A:$A,0),14)/5</f>
        <v>0</v>
      </c>
      <c r="AD98">
        <f>INDEX([1]age_tranches_5ans_nb_sex!$1:$1048576,MATCH('SectorStat-Age-Hommes'!$A98,[1]age_tranches_5ans_nb_sex!$A:$A,0),14)/5</f>
        <v>0</v>
      </c>
      <c r="AE98">
        <f>INDEX([1]age_tranches_5ans_nb_sex!$1:$1048576,MATCH('SectorStat-Age-Hommes'!$A98,[1]age_tranches_5ans_nb_sex!$A:$A,0),14)/5</f>
        <v>0</v>
      </c>
      <c r="AF98">
        <f>INDEX([1]age_tranches_5ans_nb_sex!$1:$1048576,MATCH('SectorStat-Age-Hommes'!$A98,[1]age_tranches_5ans_nb_sex!$A:$A,0),14)/5</f>
        <v>0</v>
      </c>
      <c r="AG98">
        <f>INDEX([1]age_tranches_5ans_nb_sex!$1:$1048576,MATCH('SectorStat-Age-Hommes'!$A98,[1]age_tranches_5ans_nb_sex!$A:$A,0),14)/5</f>
        <v>0</v>
      </c>
      <c r="AH98">
        <f>INDEX([1]age_tranches_5ans_nb_sex!$1:$1048576,MATCH('SectorStat-Age-Hommes'!$A98,[1]age_tranches_5ans_nb_sex!$A:$A,0),16)/5</f>
        <v>0</v>
      </c>
      <c r="AI98">
        <f>INDEX([1]age_tranches_5ans_nb_sex!$1:$1048576,MATCH('SectorStat-Age-Hommes'!$A98,[1]age_tranches_5ans_nb_sex!$A:$A,0),16)/5</f>
        <v>0</v>
      </c>
      <c r="AJ98">
        <f>INDEX([1]age_tranches_5ans_nb_sex!$1:$1048576,MATCH('SectorStat-Age-Hommes'!$A98,[1]age_tranches_5ans_nb_sex!$A:$A,0),16)/5</f>
        <v>0</v>
      </c>
      <c r="AK98">
        <f>INDEX([1]age_tranches_5ans_nb_sex!$1:$1048576,MATCH('SectorStat-Age-Hommes'!$A98,[1]age_tranches_5ans_nb_sex!$A:$A,0),16)/5</f>
        <v>0</v>
      </c>
      <c r="AL98">
        <f>INDEX([1]age_tranches_5ans_nb_sex!$1:$1048576,MATCH('SectorStat-Age-Hommes'!$A98,[1]age_tranches_5ans_nb_sex!$A:$A,0),16)/5</f>
        <v>0</v>
      </c>
      <c r="AM98">
        <f>INDEX([1]age_tranches_5ans_nb_sex!$1:$1048576,MATCH('SectorStat-Age-Hommes'!$A98,[1]age_tranches_5ans_nb_sex!$A:$A,0),18)/5</f>
        <v>0</v>
      </c>
      <c r="AN98">
        <f>INDEX([1]age_tranches_5ans_nb_sex!$1:$1048576,MATCH('SectorStat-Age-Hommes'!$A98,[1]age_tranches_5ans_nb_sex!$A:$A,0),18)/5</f>
        <v>0</v>
      </c>
      <c r="AO98">
        <f>INDEX([1]age_tranches_5ans_nb_sex!$1:$1048576,MATCH('SectorStat-Age-Hommes'!$A98,[1]age_tranches_5ans_nb_sex!$A:$A,0),18)/5</f>
        <v>0</v>
      </c>
      <c r="AP98">
        <f>INDEX([1]age_tranches_5ans_nb_sex!$1:$1048576,MATCH('SectorStat-Age-Hommes'!$A98,[1]age_tranches_5ans_nb_sex!$A:$A,0),18)/5</f>
        <v>0</v>
      </c>
      <c r="AQ98">
        <f>INDEX([1]age_tranches_5ans_nb_sex!$1:$1048576,MATCH('SectorStat-Age-Hommes'!$A98,[1]age_tranches_5ans_nb_sex!$A:$A,0),18)/5</f>
        <v>0</v>
      </c>
      <c r="AR98">
        <f>INDEX([1]age_tranches_5ans_nb_sex!$1:$1048576,MATCH('SectorStat-Age-Hommes'!$A98,[1]age_tranches_5ans_nb_sex!$A:$A,0),20)/5</f>
        <v>0</v>
      </c>
      <c r="AS98">
        <f>INDEX([1]age_tranches_5ans_nb_sex!$1:$1048576,MATCH('SectorStat-Age-Hommes'!$A98,[1]age_tranches_5ans_nb_sex!$A:$A,0),20)/5</f>
        <v>0</v>
      </c>
      <c r="AT98">
        <f>INDEX([1]age_tranches_5ans_nb_sex!$1:$1048576,MATCH('SectorStat-Age-Hommes'!$A98,[1]age_tranches_5ans_nb_sex!$A:$A,0),20)/5</f>
        <v>0</v>
      </c>
      <c r="AU98">
        <f>INDEX([1]age_tranches_5ans_nb_sex!$1:$1048576,MATCH('SectorStat-Age-Hommes'!$A98,[1]age_tranches_5ans_nb_sex!$A:$A,0),20)/5</f>
        <v>0</v>
      </c>
      <c r="AV98">
        <f>INDEX([1]age_tranches_5ans_nb_sex!$1:$1048576,MATCH('SectorStat-Age-Hommes'!$A98,[1]age_tranches_5ans_nb_sex!$A:$A,0),20)/5</f>
        <v>0</v>
      </c>
      <c r="AW98">
        <f>INDEX([1]age_tranches_5ans_nb_sex!$1:$1048576,MATCH('SectorStat-Age-Hommes'!$A98,[1]age_tranches_5ans_nb_sex!$A:$A,0),22)/5</f>
        <v>0</v>
      </c>
      <c r="AX98">
        <f>INDEX([1]age_tranches_5ans_nb_sex!$1:$1048576,MATCH('SectorStat-Age-Hommes'!$A98,[1]age_tranches_5ans_nb_sex!$A:$A,0),22)/5</f>
        <v>0</v>
      </c>
      <c r="AY98">
        <f>INDEX([1]age_tranches_5ans_nb_sex!$1:$1048576,MATCH('SectorStat-Age-Hommes'!$A98,[1]age_tranches_5ans_nb_sex!$A:$A,0),22)/5</f>
        <v>0</v>
      </c>
      <c r="AZ98">
        <f>INDEX([1]age_tranches_5ans_nb_sex!$1:$1048576,MATCH('SectorStat-Age-Hommes'!$A98,[1]age_tranches_5ans_nb_sex!$A:$A,0),22)/5</f>
        <v>0</v>
      </c>
      <c r="BA98">
        <f>INDEX([1]age_tranches_5ans_nb_sex!$1:$1048576,MATCH('SectorStat-Age-Hommes'!$A98,[1]age_tranches_5ans_nb_sex!$A:$A,0),22)/5</f>
        <v>0</v>
      </c>
      <c r="BB98">
        <f>INDEX([1]age_tranches_5ans_nb_sex!$1:$1048576,MATCH('SectorStat-Age-Hommes'!$A98,[1]age_tranches_5ans_nb_sex!$A:$A,0),24)/5</f>
        <v>0</v>
      </c>
      <c r="BC98">
        <f>INDEX([1]age_tranches_5ans_nb_sex!$1:$1048576,MATCH('SectorStat-Age-Hommes'!$A98,[1]age_tranches_5ans_nb_sex!$A:$A,0),24)/5</f>
        <v>0</v>
      </c>
      <c r="BD98">
        <f>INDEX([1]age_tranches_5ans_nb_sex!$1:$1048576,MATCH('SectorStat-Age-Hommes'!$A98,[1]age_tranches_5ans_nb_sex!$A:$A,0),24)/5</f>
        <v>0</v>
      </c>
      <c r="BE98">
        <f>INDEX([1]age_tranches_5ans_nb_sex!$1:$1048576,MATCH('SectorStat-Age-Hommes'!$A98,[1]age_tranches_5ans_nb_sex!$A:$A,0),24)/5</f>
        <v>0</v>
      </c>
      <c r="BF98">
        <f>INDEX([1]age_tranches_5ans_nb_sex!$1:$1048576,MATCH('SectorStat-Age-Hommes'!$A98,[1]age_tranches_5ans_nb_sex!$A:$A,0),24)/5</f>
        <v>0</v>
      </c>
      <c r="BG98">
        <f>INDEX([1]age_tranches_5ans_nb_sex!$1:$1048576,MATCH('SectorStat-Age-Hommes'!$A98,[1]age_tranches_5ans_nb_sex!$A:$A,0),26)/5</f>
        <v>0</v>
      </c>
      <c r="BH98">
        <f>INDEX([1]age_tranches_5ans_nb_sex!$1:$1048576,MATCH('SectorStat-Age-Hommes'!$A98,[1]age_tranches_5ans_nb_sex!$A:$A,0),26)/5</f>
        <v>0</v>
      </c>
      <c r="BI98">
        <f>INDEX([1]age_tranches_5ans_nb_sex!$1:$1048576,MATCH('SectorStat-Age-Hommes'!$A98,[1]age_tranches_5ans_nb_sex!$A:$A,0),26)/5</f>
        <v>0</v>
      </c>
      <c r="BJ98">
        <f>INDEX([1]age_tranches_5ans_nb_sex!$1:$1048576,MATCH('SectorStat-Age-Hommes'!$A98,[1]age_tranches_5ans_nb_sex!$A:$A,0),26)/5</f>
        <v>0</v>
      </c>
      <c r="BK98">
        <f>INDEX([1]age_tranches_5ans_nb_sex!$1:$1048576,MATCH('SectorStat-Age-Hommes'!$A98,[1]age_tranches_5ans_nb_sex!$A:$A,0),26)/5</f>
        <v>0</v>
      </c>
      <c r="BL98">
        <f>INDEX([1]age_tranches_5ans_nb_sex!$1:$1048576,MATCH('SectorStat-Age-Hommes'!$A98,[1]age_tranches_5ans_nb_sex!$A:$A,0),28)/5</f>
        <v>0</v>
      </c>
      <c r="BM98">
        <f>INDEX([1]age_tranches_5ans_nb_sex!$1:$1048576,MATCH('SectorStat-Age-Hommes'!$A98,[1]age_tranches_5ans_nb_sex!$A:$A,0),28)/5</f>
        <v>0</v>
      </c>
      <c r="BN98">
        <f>INDEX([1]age_tranches_5ans_nb_sex!$1:$1048576,MATCH('SectorStat-Age-Hommes'!$A98,[1]age_tranches_5ans_nb_sex!$A:$A,0),28)/5</f>
        <v>0</v>
      </c>
      <c r="BO98">
        <f>INDEX([1]age_tranches_5ans_nb_sex!$1:$1048576,MATCH('SectorStat-Age-Hommes'!$A98,[1]age_tranches_5ans_nb_sex!$A:$A,0),28)/5</f>
        <v>0</v>
      </c>
      <c r="BP98">
        <f>INDEX([1]age_tranches_5ans_nb_sex!$1:$1048576,MATCH('SectorStat-Age-Hommes'!$A98,[1]age_tranches_5ans_nb_sex!$A:$A,0),28)/5</f>
        <v>0</v>
      </c>
      <c r="BQ98">
        <f>INDEX([1]age_tranches_5ans_nb_sex!$1:$1048576,MATCH('SectorStat-Age-Hommes'!$A98,[1]age_tranches_5ans_nb_sex!$A:$A,0),30)/5</f>
        <v>0</v>
      </c>
      <c r="BR98">
        <f>INDEX([1]age_tranches_5ans_nb_sex!$1:$1048576,MATCH('SectorStat-Age-Hommes'!$A98,[1]age_tranches_5ans_nb_sex!$A:$A,0),30)/5</f>
        <v>0</v>
      </c>
      <c r="BS98">
        <f>INDEX([1]age_tranches_5ans_nb_sex!$1:$1048576,MATCH('SectorStat-Age-Hommes'!$A98,[1]age_tranches_5ans_nb_sex!$A:$A,0),30)/5</f>
        <v>0</v>
      </c>
      <c r="BT98">
        <f>INDEX([1]age_tranches_5ans_nb_sex!$1:$1048576,MATCH('SectorStat-Age-Hommes'!$A98,[1]age_tranches_5ans_nb_sex!$A:$A,0),30)/5</f>
        <v>0</v>
      </c>
      <c r="BU98">
        <f>INDEX([1]age_tranches_5ans_nb_sex!$1:$1048576,MATCH('SectorStat-Age-Hommes'!$A98,[1]age_tranches_5ans_nb_sex!$A:$A,0),30)/5</f>
        <v>0</v>
      </c>
      <c r="BV98">
        <f>INDEX([1]age_tranches_5ans_nb_sex!$1:$1048576,MATCH('SectorStat-Age-Hommes'!$A98,[1]age_tranches_5ans_nb_sex!$A:$A,0),32)/5</f>
        <v>0</v>
      </c>
      <c r="BW98">
        <f>INDEX([1]age_tranches_5ans_nb_sex!$1:$1048576,MATCH('SectorStat-Age-Hommes'!$A98,[1]age_tranches_5ans_nb_sex!$A:$A,0),32)/5</f>
        <v>0</v>
      </c>
      <c r="BX98">
        <f>INDEX([1]age_tranches_5ans_nb_sex!$1:$1048576,MATCH('SectorStat-Age-Hommes'!$A98,[1]age_tranches_5ans_nb_sex!$A:$A,0),32)/5</f>
        <v>0</v>
      </c>
      <c r="BY98">
        <f>INDEX([1]age_tranches_5ans_nb_sex!$1:$1048576,MATCH('SectorStat-Age-Hommes'!$A98,[1]age_tranches_5ans_nb_sex!$A:$A,0),32)/5</f>
        <v>0</v>
      </c>
      <c r="BZ98">
        <f>INDEX([1]age_tranches_5ans_nb_sex!$1:$1048576,MATCH('SectorStat-Age-Hommes'!$A98,[1]age_tranches_5ans_nb_sex!$A:$A,0),32)/5</f>
        <v>0</v>
      </c>
      <c r="CA98">
        <f>INDEX([1]age_tranches_5ans_nb_sex!$1:$1048576,MATCH('SectorStat-Age-Hommes'!$A98,[1]age_tranches_5ans_nb_sex!$A:$A,0),34)/5</f>
        <v>0</v>
      </c>
      <c r="CB98">
        <f>INDEX([1]age_tranches_5ans_nb_sex!$1:$1048576,MATCH('SectorStat-Age-Hommes'!$A98,[1]age_tranches_5ans_nb_sex!$A:$A,0),34)/5</f>
        <v>0</v>
      </c>
      <c r="CC98">
        <f>INDEX([1]age_tranches_5ans_nb_sex!$1:$1048576,MATCH('SectorStat-Age-Hommes'!$A98,[1]age_tranches_5ans_nb_sex!$A:$A,0),34)/5</f>
        <v>0</v>
      </c>
      <c r="CD98">
        <f>INDEX([1]age_tranches_5ans_nb_sex!$1:$1048576,MATCH('SectorStat-Age-Hommes'!$A98,[1]age_tranches_5ans_nb_sex!$A:$A,0),34)/5</f>
        <v>0</v>
      </c>
      <c r="CE98">
        <f>INDEX([1]age_tranches_5ans_nb_sex!$1:$1048576,MATCH('SectorStat-Age-Hommes'!$A98,[1]age_tranches_5ans_nb_sex!$A:$A,0),34)/5</f>
        <v>0</v>
      </c>
      <c r="CF98">
        <f>INDEX([1]age_tranches_5ans_nb_sex!$1:$1048576,MATCH('SectorStat-Age-Hommes'!$A98,[1]age_tranches_5ans_nb_sex!$A:$A,0),36)/5</f>
        <v>0</v>
      </c>
      <c r="CG98">
        <f>INDEX([1]age_tranches_5ans_nb_sex!$1:$1048576,MATCH('SectorStat-Age-Hommes'!$A98,[1]age_tranches_5ans_nb_sex!$A:$A,0),36)/5</f>
        <v>0</v>
      </c>
      <c r="CH98">
        <f>INDEX([1]age_tranches_5ans_nb_sex!$1:$1048576,MATCH('SectorStat-Age-Hommes'!$A98,[1]age_tranches_5ans_nb_sex!$A:$A,0),36)/5</f>
        <v>0</v>
      </c>
      <c r="CI98">
        <f>INDEX([1]age_tranches_5ans_nb_sex!$1:$1048576,MATCH('SectorStat-Age-Hommes'!$A98,[1]age_tranches_5ans_nb_sex!$A:$A,0),36)/5</f>
        <v>0</v>
      </c>
      <c r="CJ98">
        <f>INDEX([1]age_tranches_5ans_nb_sex!$1:$1048576,MATCH('SectorStat-Age-Hommes'!$A98,[1]age_tranches_5ans_nb_sex!$A:$A,0),36)/5</f>
        <v>0</v>
      </c>
      <c r="CK98">
        <f>INDEX([1]age_tranches_5ans_nb_sex!$1:$1048576,MATCH('SectorStat-Age-Hommes'!$A98,[1]age_tranches_5ans_nb_sex!$A:$A,0),38)/5</f>
        <v>0</v>
      </c>
      <c r="CL98">
        <f>INDEX([1]age_tranches_5ans_nb_sex!$1:$1048576,MATCH('SectorStat-Age-Hommes'!$A98,[1]age_tranches_5ans_nb_sex!$A:$A,0),38)/5</f>
        <v>0</v>
      </c>
      <c r="CM98">
        <f>INDEX([1]age_tranches_5ans_nb_sex!$1:$1048576,MATCH('SectorStat-Age-Hommes'!$A98,[1]age_tranches_5ans_nb_sex!$A:$A,0),38)/5</f>
        <v>0</v>
      </c>
      <c r="CN98">
        <f>INDEX([1]age_tranches_5ans_nb_sex!$1:$1048576,MATCH('SectorStat-Age-Hommes'!$A98,[1]age_tranches_5ans_nb_sex!$A:$A,0),38)/5</f>
        <v>0</v>
      </c>
      <c r="CO98">
        <f>INDEX([1]age_tranches_5ans_nb_sex!$1:$1048576,MATCH('SectorStat-Age-Hommes'!$A98,[1]age_tranches_5ans_nb_sex!$A:$A,0),38)/5</f>
        <v>0</v>
      </c>
      <c r="CP98" s="2">
        <f>INDEX([1]age_tranches_5ans_nb_sex!$1:$1048576,MATCH('SectorStat-Age-Hommes'!$A98,[1]age_tranches_5ans_nb_sex!$A:$A,0),40)/5</f>
        <v>0</v>
      </c>
      <c r="CQ98" s="2">
        <f>INDEX([1]age_tranches_5ans_nb_sex!$1:$1048576,MATCH('SectorStat-Age-Hommes'!$A98,[1]age_tranches_5ans_nb_sex!$A:$A,0),40)/5</f>
        <v>0</v>
      </c>
      <c r="CR98" s="2">
        <f>INDEX([1]age_tranches_5ans_nb_sex!$1:$1048576,MATCH('SectorStat-Age-Hommes'!$A98,[1]age_tranches_5ans_nb_sex!$A:$A,0),40)/5</f>
        <v>0</v>
      </c>
      <c r="CS98" s="2">
        <f>INDEX([1]age_tranches_5ans_nb_sex!$1:$1048576,MATCH('SectorStat-Age-Hommes'!$A98,[1]age_tranches_5ans_nb_sex!$A:$A,0),40)/5</f>
        <v>0</v>
      </c>
      <c r="CT98" s="2">
        <f>INDEX([1]age_tranches_5ans_nb_sex!$1:$1048576,MATCH('SectorStat-Age-Hommes'!$A98,[1]age_tranches_5ans_nb_sex!$A:$A,0),40)/5</f>
        <v>0</v>
      </c>
      <c r="CZ98" s="3"/>
      <c r="DA98" s="3"/>
      <c r="DB98" s="3"/>
      <c r="DC98" s="3"/>
      <c r="DD98" s="3"/>
    </row>
    <row r="99" spans="1:108" x14ac:dyDescent="0.35">
      <c r="A99" s="1" t="s">
        <v>197</v>
      </c>
      <c r="B99" s="1" t="s">
        <v>198</v>
      </c>
      <c r="C99" t="str">
        <f>INDEX([1]SectorStat!$1:$1048576,MATCH('[1]Distribution ages'!$A99,[1]SectorStat!$B:$B,0),4)</f>
        <v>Auderghem</v>
      </c>
      <c r="D99">
        <f>INDEX([1]age_tranches_5ans_nb_sex!$1:$1048576,MATCH('SectorStat-Age-Hommes'!$A99,[1]age_tranches_5ans_nb_sex!$A:$A,0),4)/5</f>
        <v>6.4000000001053987</v>
      </c>
      <c r="E99">
        <f>INDEX([1]age_tranches_5ans_nb_sex!$1:$1048576,MATCH('SectorStat-Age-Hommes'!$A99,[1]age_tranches_5ans_nb_sex!$A:$A,0),4)/5</f>
        <v>6.4000000001053987</v>
      </c>
      <c r="F99">
        <f>INDEX([1]age_tranches_5ans_nb_sex!$1:$1048576,MATCH('SectorStat-Age-Hommes'!$A99,[1]age_tranches_5ans_nb_sex!$A:$A,0),4)/5</f>
        <v>6.4000000001053987</v>
      </c>
      <c r="G99">
        <f>INDEX([1]age_tranches_5ans_nb_sex!$1:$1048576,MATCH('SectorStat-Age-Hommes'!$A99,[1]age_tranches_5ans_nb_sex!$A:$A,0),4)/5</f>
        <v>6.4000000001053987</v>
      </c>
      <c r="H99">
        <f>INDEX([1]age_tranches_5ans_nb_sex!$1:$1048576,MATCH('SectorStat-Age-Hommes'!$A99,[1]age_tranches_5ans_nb_sex!$A:$A,0),4)/5</f>
        <v>6.4000000001053987</v>
      </c>
      <c r="I99">
        <f>INDEX([1]age_tranches_5ans_nb_sex!$1:$1048576,MATCH('SectorStat-Age-Hommes'!$A99,[1]age_tranches_5ans_nb_sex!$A:$A,0),6)/5</f>
        <v>5.6000000000651999</v>
      </c>
      <c r="J99">
        <f>INDEX([1]age_tranches_5ans_nb_sex!$1:$1048576,MATCH('SectorStat-Age-Hommes'!$A99,[1]age_tranches_5ans_nb_sex!$A:$A,0),6)/5</f>
        <v>5.6000000000651999</v>
      </c>
      <c r="K99">
        <f>INDEX([1]age_tranches_5ans_nb_sex!$1:$1048576,MATCH('SectorStat-Age-Hommes'!$A99,[1]age_tranches_5ans_nb_sex!$A:$A,0),6)/5</f>
        <v>5.6000000000651999</v>
      </c>
      <c r="L99">
        <f>INDEX([1]age_tranches_5ans_nb_sex!$1:$1048576,MATCH('SectorStat-Age-Hommes'!$A99,[1]age_tranches_5ans_nb_sex!$A:$A,0),6)/5</f>
        <v>5.6000000000651999</v>
      </c>
      <c r="M99">
        <f>INDEX([1]age_tranches_5ans_nb_sex!$1:$1048576,MATCH('SectorStat-Age-Hommes'!$A99,[1]age_tranches_5ans_nb_sex!$A:$A,0),6)/5</f>
        <v>5.6000000000651999</v>
      </c>
      <c r="N99">
        <f>INDEX([1]age_tranches_5ans_nb_sex!$1:$1048576,MATCH('SectorStat-Age-Hommes'!$A99,[1]age_tranches_5ans_nb_sex!$A:$A,0),8)/5</f>
        <v>4.6000000000689996</v>
      </c>
      <c r="O99">
        <f>INDEX([1]age_tranches_5ans_nb_sex!$1:$1048576,MATCH('SectorStat-Age-Hommes'!$A99,[1]age_tranches_5ans_nb_sex!$A:$A,0),8)/5</f>
        <v>4.6000000000689996</v>
      </c>
      <c r="P99">
        <f>INDEX([1]age_tranches_5ans_nb_sex!$1:$1048576,MATCH('SectorStat-Age-Hommes'!$A99,[1]age_tranches_5ans_nb_sex!$A:$A,0),8)/5</f>
        <v>4.6000000000689996</v>
      </c>
      <c r="Q99">
        <f>INDEX([1]age_tranches_5ans_nb_sex!$1:$1048576,MATCH('SectorStat-Age-Hommes'!$A99,[1]age_tranches_5ans_nb_sex!$A:$A,0),8)/5</f>
        <v>4.6000000000689996</v>
      </c>
      <c r="R99">
        <f>INDEX([1]age_tranches_5ans_nb_sex!$1:$1048576,MATCH('SectorStat-Age-Hommes'!$A99,[1]age_tranches_5ans_nb_sex!$A:$A,0),8)/5</f>
        <v>4.6000000000689996</v>
      </c>
      <c r="S99">
        <f>INDEX([1]age_tranches_5ans_nb_sex!$1:$1048576,MATCH('SectorStat-Age-Hommes'!$A99,[1]age_tranches_5ans_nb_sex!$A:$A,0),10)/5</f>
        <v>4.3999999998967994</v>
      </c>
      <c r="T99">
        <f>INDEX([1]age_tranches_5ans_nb_sex!$1:$1048576,MATCH('SectorStat-Age-Hommes'!$A99,[1]age_tranches_5ans_nb_sex!$A:$A,0),10)/5</f>
        <v>4.3999999998967994</v>
      </c>
      <c r="U99">
        <f>INDEX([1]age_tranches_5ans_nb_sex!$1:$1048576,MATCH('SectorStat-Age-Hommes'!$A99,[1]age_tranches_5ans_nb_sex!$A:$A,0),10)/5</f>
        <v>4.3999999998967994</v>
      </c>
      <c r="V99">
        <f>INDEX([1]age_tranches_5ans_nb_sex!$1:$1048576,MATCH('SectorStat-Age-Hommes'!$A99,[1]age_tranches_5ans_nb_sex!$A:$A,0),10)/5</f>
        <v>4.3999999998967994</v>
      </c>
      <c r="W99">
        <f>INDEX([1]age_tranches_5ans_nb_sex!$1:$1048576,MATCH('SectorStat-Age-Hommes'!$A99,[1]age_tranches_5ans_nb_sex!$A:$A,0),10)/5</f>
        <v>4.3999999998967994</v>
      </c>
      <c r="X99">
        <f>INDEX([1]age_tranches_5ans_nb_sex!$1:$1048576,MATCH('SectorStat-Age-Hommes'!$A99,[1]age_tranches_5ans_nb_sex!$A:$A,0),10)/5</f>
        <v>4.3999999998967994</v>
      </c>
      <c r="Y99">
        <f>INDEX([1]age_tranches_5ans_nb_sex!$1:$1048576,MATCH('SectorStat-Age-Hommes'!$A99,[1]age_tranches_5ans_nb_sex!$A:$A,0),12)/5</f>
        <v>5.8000000000212006</v>
      </c>
      <c r="Z99">
        <f>INDEX([1]age_tranches_5ans_nb_sex!$1:$1048576,MATCH('SectorStat-Age-Hommes'!$A99,[1]age_tranches_5ans_nb_sex!$A:$A,0),12)/5</f>
        <v>5.8000000000212006</v>
      </c>
      <c r="AA99">
        <f>INDEX([1]age_tranches_5ans_nb_sex!$1:$1048576,MATCH('SectorStat-Age-Hommes'!$A99,[1]age_tranches_5ans_nb_sex!$A:$A,0),12)/5</f>
        <v>5.8000000000212006</v>
      </c>
      <c r="AB99">
        <f>INDEX([1]age_tranches_5ans_nb_sex!$1:$1048576,MATCH('SectorStat-Age-Hommes'!$A99,[1]age_tranches_5ans_nb_sex!$A:$A,0),12)/5</f>
        <v>5.8000000000212006</v>
      </c>
      <c r="AC99">
        <f>INDEX([1]age_tranches_5ans_nb_sex!$1:$1048576,MATCH('SectorStat-Age-Hommes'!$A99,[1]age_tranches_5ans_nb_sex!$A:$A,0),14)/5</f>
        <v>7.4000000001015991</v>
      </c>
      <c r="AD99">
        <f>INDEX([1]age_tranches_5ans_nb_sex!$1:$1048576,MATCH('SectorStat-Age-Hommes'!$A99,[1]age_tranches_5ans_nb_sex!$A:$A,0),14)/5</f>
        <v>7.4000000001015991</v>
      </c>
      <c r="AE99">
        <f>INDEX([1]age_tranches_5ans_nb_sex!$1:$1048576,MATCH('SectorStat-Age-Hommes'!$A99,[1]age_tranches_5ans_nb_sex!$A:$A,0),14)/5</f>
        <v>7.4000000001015991</v>
      </c>
      <c r="AF99">
        <f>INDEX([1]age_tranches_5ans_nb_sex!$1:$1048576,MATCH('SectorStat-Age-Hommes'!$A99,[1]age_tranches_5ans_nb_sex!$A:$A,0),14)/5</f>
        <v>7.4000000001015991</v>
      </c>
      <c r="AG99">
        <f>INDEX([1]age_tranches_5ans_nb_sex!$1:$1048576,MATCH('SectorStat-Age-Hommes'!$A99,[1]age_tranches_5ans_nb_sex!$A:$A,0),14)/5</f>
        <v>7.4000000001015991</v>
      </c>
      <c r="AH99">
        <f>INDEX([1]age_tranches_5ans_nb_sex!$1:$1048576,MATCH('SectorStat-Age-Hommes'!$A99,[1]age_tranches_5ans_nb_sex!$A:$A,0),16)/5</f>
        <v>6.6000000000613994</v>
      </c>
      <c r="AI99">
        <f>INDEX([1]age_tranches_5ans_nb_sex!$1:$1048576,MATCH('SectorStat-Age-Hommes'!$A99,[1]age_tranches_5ans_nb_sex!$A:$A,0),16)/5</f>
        <v>6.6000000000613994</v>
      </c>
      <c r="AJ99">
        <f>INDEX([1]age_tranches_5ans_nb_sex!$1:$1048576,MATCH('SectorStat-Age-Hommes'!$A99,[1]age_tranches_5ans_nb_sex!$A:$A,0),16)/5</f>
        <v>6.6000000000613994</v>
      </c>
      <c r="AK99">
        <f>INDEX([1]age_tranches_5ans_nb_sex!$1:$1048576,MATCH('SectorStat-Age-Hommes'!$A99,[1]age_tranches_5ans_nb_sex!$A:$A,0),16)/5</f>
        <v>6.6000000000613994</v>
      </c>
      <c r="AL99">
        <f>INDEX([1]age_tranches_5ans_nb_sex!$1:$1048576,MATCH('SectorStat-Age-Hommes'!$A99,[1]age_tranches_5ans_nb_sex!$A:$A,0),16)/5</f>
        <v>6.6000000000613994</v>
      </c>
      <c r="AM99">
        <f>INDEX([1]age_tranches_5ans_nb_sex!$1:$1048576,MATCH('SectorStat-Age-Hommes'!$A99,[1]age_tranches_5ans_nb_sex!$A:$A,0),18)/5</f>
        <v>6.6000000000613994</v>
      </c>
      <c r="AN99">
        <f>INDEX([1]age_tranches_5ans_nb_sex!$1:$1048576,MATCH('SectorStat-Age-Hommes'!$A99,[1]age_tranches_5ans_nb_sex!$A:$A,0),18)/5</f>
        <v>6.6000000000613994</v>
      </c>
      <c r="AO99">
        <f>INDEX([1]age_tranches_5ans_nb_sex!$1:$1048576,MATCH('SectorStat-Age-Hommes'!$A99,[1]age_tranches_5ans_nb_sex!$A:$A,0),18)/5</f>
        <v>6.6000000000613994</v>
      </c>
      <c r="AP99">
        <f>INDEX([1]age_tranches_5ans_nb_sex!$1:$1048576,MATCH('SectorStat-Age-Hommes'!$A99,[1]age_tranches_5ans_nb_sex!$A:$A,0),18)/5</f>
        <v>6.6000000000613994</v>
      </c>
      <c r="AQ99">
        <f>INDEX([1]age_tranches_5ans_nb_sex!$1:$1048576,MATCH('SectorStat-Age-Hommes'!$A99,[1]age_tranches_5ans_nb_sex!$A:$A,0),18)/5</f>
        <v>6.6000000000613994</v>
      </c>
      <c r="AR99">
        <f>INDEX([1]age_tranches_5ans_nb_sex!$1:$1048576,MATCH('SectorStat-Age-Hommes'!$A99,[1]age_tranches_5ans_nb_sex!$A:$A,0),20)/5</f>
        <v>7.4000000001015991</v>
      </c>
      <c r="AS99">
        <f>INDEX([1]age_tranches_5ans_nb_sex!$1:$1048576,MATCH('SectorStat-Age-Hommes'!$A99,[1]age_tranches_5ans_nb_sex!$A:$A,0),20)/5</f>
        <v>7.4000000001015991</v>
      </c>
      <c r="AT99">
        <f>INDEX([1]age_tranches_5ans_nb_sex!$1:$1048576,MATCH('SectorStat-Age-Hommes'!$A99,[1]age_tranches_5ans_nb_sex!$A:$A,0),20)/5</f>
        <v>7.4000000001015991</v>
      </c>
      <c r="AU99">
        <f>INDEX([1]age_tranches_5ans_nb_sex!$1:$1048576,MATCH('SectorStat-Age-Hommes'!$A99,[1]age_tranches_5ans_nb_sex!$A:$A,0),20)/5</f>
        <v>7.4000000001015991</v>
      </c>
      <c r="AV99">
        <f>INDEX([1]age_tranches_5ans_nb_sex!$1:$1048576,MATCH('SectorStat-Age-Hommes'!$A99,[1]age_tranches_5ans_nb_sex!$A:$A,0),20)/5</f>
        <v>7.4000000001015991</v>
      </c>
      <c r="AW99">
        <f>INDEX([1]age_tranches_5ans_nb_sex!$1:$1048576,MATCH('SectorStat-Age-Hommes'!$A99,[1]age_tranches_5ans_nb_sex!$A:$A,0),22)/5</f>
        <v>6.8000000000174001</v>
      </c>
      <c r="AX99">
        <f>INDEX([1]age_tranches_5ans_nb_sex!$1:$1048576,MATCH('SectorStat-Age-Hommes'!$A99,[1]age_tranches_5ans_nb_sex!$A:$A,0),22)/5</f>
        <v>6.8000000000174001</v>
      </c>
      <c r="AY99">
        <f>INDEX([1]age_tranches_5ans_nb_sex!$1:$1048576,MATCH('SectorStat-Age-Hommes'!$A99,[1]age_tranches_5ans_nb_sex!$A:$A,0),22)/5</f>
        <v>6.8000000000174001</v>
      </c>
      <c r="AZ99">
        <f>INDEX([1]age_tranches_5ans_nb_sex!$1:$1048576,MATCH('SectorStat-Age-Hommes'!$A99,[1]age_tranches_5ans_nb_sex!$A:$A,0),22)/5</f>
        <v>6.8000000000174001</v>
      </c>
      <c r="BA99">
        <f>INDEX([1]age_tranches_5ans_nb_sex!$1:$1048576,MATCH('SectorStat-Age-Hommes'!$A99,[1]age_tranches_5ans_nb_sex!$A:$A,0),22)/5</f>
        <v>6.8000000000174001</v>
      </c>
      <c r="BB99">
        <f>INDEX([1]age_tranches_5ans_nb_sex!$1:$1048576,MATCH('SectorStat-Age-Hommes'!$A99,[1]age_tranches_5ans_nb_sex!$A:$A,0),24)/5</f>
        <v>6.4000000001053987</v>
      </c>
      <c r="BC99">
        <f>INDEX([1]age_tranches_5ans_nb_sex!$1:$1048576,MATCH('SectorStat-Age-Hommes'!$A99,[1]age_tranches_5ans_nb_sex!$A:$A,0),24)/5</f>
        <v>6.4000000001053987</v>
      </c>
      <c r="BD99">
        <f>INDEX([1]age_tranches_5ans_nb_sex!$1:$1048576,MATCH('SectorStat-Age-Hommes'!$A99,[1]age_tranches_5ans_nb_sex!$A:$A,0),24)/5</f>
        <v>6.4000000001053987</v>
      </c>
      <c r="BE99">
        <f>INDEX([1]age_tranches_5ans_nb_sex!$1:$1048576,MATCH('SectorStat-Age-Hommes'!$A99,[1]age_tranches_5ans_nb_sex!$A:$A,0),24)/5</f>
        <v>6.4000000001053987</v>
      </c>
      <c r="BF99">
        <f>INDEX([1]age_tranches_5ans_nb_sex!$1:$1048576,MATCH('SectorStat-Age-Hommes'!$A99,[1]age_tranches_5ans_nb_sex!$A:$A,0),24)/5</f>
        <v>6.4000000001053987</v>
      </c>
      <c r="BG99">
        <f>INDEX([1]age_tranches_5ans_nb_sex!$1:$1048576,MATCH('SectorStat-Age-Hommes'!$A99,[1]age_tranches_5ans_nb_sex!$A:$A,0),26)/5</f>
        <v>7.6000000000575998</v>
      </c>
      <c r="BH99">
        <f>INDEX([1]age_tranches_5ans_nb_sex!$1:$1048576,MATCH('SectorStat-Age-Hommes'!$A99,[1]age_tranches_5ans_nb_sex!$A:$A,0),26)/5</f>
        <v>7.6000000000575998</v>
      </c>
      <c r="BI99">
        <f>INDEX([1]age_tranches_5ans_nb_sex!$1:$1048576,MATCH('SectorStat-Age-Hommes'!$A99,[1]age_tranches_5ans_nb_sex!$A:$A,0),26)/5</f>
        <v>7.6000000000575998</v>
      </c>
      <c r="BJ99">
        <f>INDEX([1]age_tranches_5ans_nb_sex!$1:$1048576,MATCH('SectorStat-Age-Hommes'!$A99,[1]age_tranches_5ans_nb_sex!$A:$A,0),26)/5</f>
        <v>7.6000000000575998</v>
      </c>
      <c r="BK99">
        <f>INDEX([1]age_tranches_5ans_nb_sex!$1:$1048576,MATCH('SectorStat-Age-Hommes'!$A99,[1]age_tranches_5ans_nb_sex!$A:$A,0),26)/5</f>
        <v>7.6000000000575998</v>
      </c>
      <c r="BL99">
        <f>INDEX([1]age_tranches_5ans_nb_sex!$1:$1048576,MATCH('SectorStat-Age-Hommes'!$A99,[1]age_tranches_5ans_nb_sex!$A:$A,0),28)/5</f>
        <v>5.8000000000212006</v>
      </c>
      <c r="BM99">
        <f>INDEX([1]age_tranches_5ans_nb_sex!$1:$1048576,MATCH('SectorStat-Age-Hommes'!$A99,[1]age_tranches_5ans_nb_sex!$A:$A,0),28)/5</f>
        <v>5.8000000000212006</v>
      </c>
      <c r="BN99">
        <f>INDEX([1]age_tranches_5ans_nb_sex!$1:$1048576,MATCH('SectorStat-Age-Hommes'!$A99,[1]age_tranches_5ans_nb_sex!$A:$A,0),28)/5</f>
        <v>5.8000000000212006</v>
      </c>
      <c r="BO99">
        <f>INDEX([1]age_tranches_5ans_nb_sex!$1:$1048576,MATCH('SectorStat-Age-Hommes'!$A99,[1]age_tranches_5ans_nb_sex!$A:$A,0),28)/5</f>
        <v>5.8000000000212006</v>
      </c>
      <c r="BP99">
        <f>INDEX([1]age_tranches_5ans_nb_sex!$1:$1048576,MATCH('SectorStat-Age-Hommes'!$A99,[1]age_tranches_5ans_nb_sex!$A:$A,0),28)/5</f>
        <v>5.8000000000212006</v>
      </c>
      <c r="BQ99">
        <f>INDEX([1]age_tranches_5ans_nb_sex!$1:$1048576,MATCH('SectorStat-Age-Hommes'!$A99,[1]age_tranches_5ans_nb_sex!$A:$A,0),30)/5</f>
        <v>6.1999999999331994</v>
      </c>
      <c r="BR99">
        <f>INDEX([1]age_tranches_5ans_nb_sex!$1:$1048576,MATCH('SectorStat-Age-Hommes'!$A99,[1]age_tranches_5ans_nb_sex!$A:$A,0),30)/5</f>
        <v>6.1999999999331994</v>
      </c>
      <c r="BS99">
        <f>INDEX([1]age_tranches_5ans_nb_sex!$1:$1048576,MATCH('SectorStat-Age-Hommes'!$A99,[1]age_tranches_5ans_nb_sex!$A:$A,0),30)/5</f>
        <v>6.1999999999331994</v>
      </c>
      <c r="BT99">
        <f>INDEX([1]age_tranches_5ans_nb_sex!$1:$1048576,MATCH('SectorStat-Age-Hommes'!$A99,[1]age_tranches_5ans_nb_sex!$A:$A,0),30)/5</f>
        <v>6.1999999999331994</v>
      </c>
      <c r="BU99">
        <f>INDEX([1]age_tranches_5ans_nb_sex!$1:$1048576,MATCH('SectorStat-Age-Hommes'!$A99,[1]age_tranches_5ans_nb_sex!$A:$A,0),30)/5</f>
        <v>6.1999999999331994</v>
      </c>
      <c r="BV99">
        <f>INDEX([1]age_tranches_5ans_nb_sex!$1:$1048576,MATCH('SectorStat-Age-Hommes'!$A99,[1]age_tranches_5ans_nb_sex!$A:$A,0),32)/5</f>
        <v>2.6000000000766001</v>
      </c>
      <c r="BW99">
        <f>INDEX([1]age_tranches_5ans_nb_sex!$1:$1048576,MATCH('SectorStat-Age-Hommes'!$A99,[1]age_tranches_5ans_nb_sex!$A:$A,0),32)/5</f>
        <v>2.6000000000766001</v>
      </c>
      <c r="BX99">
        <f>INDEX([1]age_tranches_5ans_nb_sex!$1:$1048576,MATCH('SectorStat-Age-Hommes'!$A99,[1]age_tranches_5ans_nb_sex!$A:$A,0),32)/5</f>
        <v>2.6000000000766001</v>
      </c>
      <c r="BY99">
        <f>INDEX([1]age_tranches_5ans_nb_sex!$1:$1048576,MATCH('SectorStat-Age-Hommes'!$A99,[1]age_tranches_5ans_nb_sex!$A:$A,0),32)/5</f>
        <v>2.6000000000766001</v>
      </c>
      <c r="BZ99">
        <f>INDEX([1]age_tranches_5ans_nb_sex!$1:$1048576,MATCH('SectorStat-Age-Hommes'!$A99,[1]age_tranches_5ans_nb_sex!$A:$A,0),32)/5</f>
        <v>2.6000000000766001</v>
      </c>
      <c r="CA99">
        <f>INDEX([1]age_tranches_5ans_nb_sex!$1:$1048576,MATCH('SectorStat-Age-Hommes'!$A99,[1]age_tranches_5ans_nb_sex!$A:$A,0),34)/5</f>
        <v>3.1999999999446</v>
      </c>
      <c r="CB99">
        <f>INDEX([1]age_tranches_5ans_nb_sex!$1:$1048576,MATCH('SectorStat-Age-Hommes'!$A99,[1]age_tranches_5ans_nb_sex!$A:$A,0),34)/5</f>
        <v>3.1999999999446</v>
      </c>
      <c r="CC99">
        <f>INDEX([1]age_tranches_5ans_nb_sex!$1:$1048576,MATCH('SectorStat-Age-Hommes'!$A99,[1]age_tranches_5ans_nb_sex!$A:$A,0),34)/5</f>
        <v>3.1999999999446</v>
      </c>
      <c r="CD99">
        <f>INDEX([1]age_tranches_5ans_nb_sex!$1:$1048576,MATCH('SectorStat-Age-Hommes'!$A99,[1]age_tranches_5ans_nb_sex!$A:$A,0),34)/5</f>
        <v>3.1999999999446</v>
      </c>
      <c r="CE99">
        <f>INDEX([1]age_tranches_5ans_nb_sex!$1:$1048576,MATCH('SectorStat-Age-Hommes'!$A99,[1]age_tranches_5ans_nb_sex!$A:$A,0),34)/5</f>
        <v>3.1999999999446</v>
      </c>
      <c r="CF99">
        <f>INDEX([1]age_tranches_5ans_nb_sex!$1:$1048576,MATCH('SectorStat-Age-Hommes'!$A99,[1]age_tranches_5ans_nb_sex!$A:$A,0),36)/5</f>
        <v>2.6000000000766001</v>
      </c>
      <c r="CG99">
        <f>INDEX([1]age_tranches_5ans_nb_sex!$1:$1048576,MATCH('SectorStat-Age-Hommes'!$A99,[1]age_tranches_5ans_nb_sex!$A:$A,0),36)/5</f>
        <v>2.6000000000766001</v>
      </c>
      <c r="CH99">
        <f>INDEX([1]age_tranches_5ans_nb_sex!$1:$1048576,MATCH('SectorStat-Age-Hommes'!$A99,[1]age_tranches_5ans_nb_sex!$A:$A,0),36)/5</f>
        <v>2.6000000000766001</v>
      </c>
      <c r="CI99">
        <f>INDEX([1]age_tranches_5ans_nb_sex!$1:$1048576,MATCH('SectorStat-Age-Hommes'!$A99,[1]age_tranches_5ans_nb_sex!$A:$A,0),36)/5</f>
        <v>2.6000000000766001</v>
      </c>
      <c r="CJ99">
        <f>INDEX([1]age_tranches_5ans_nb_sex!$1:$1048576,MATCH('SectorStat-Age-Hommes'!$A99,[1]age_tranches_5ans_nb_sex!$A:$A,0),36)/5</f>
        <v>2.6000000000766001</v>
      </c>
      <c r="CK99">
        <f>INDEX([1]age_tranches_5ans_nb_sex!$1:$1048576,MATCH('SectorStat-Age-Hommes'!$A99,[1]age_tranches_5ans_nb_sex!$A:$A,0),38)/5</f>
        <v>1.9999999999923996</v>
      </c>
      <c r="CL99">
        <f>INDEX([1]age_tranches_5ans_nb_sex!$1:$1048576,MATCH('SectorStat-Age-Hommes'!$A99,[1]age_tranches_5ans_nb_sex!$A:$A,0),38)/5</f>
        <v>1.9999999999923996</v>
      </c>
      <c r="CM99">
        <f>INDEX([1]age_tranches_5ans_nb_sex!$1:$1048576,MATCH('SectorStat-Age-Hommes'!$A99,[1]age_tranches_5ans_nb_sex!$A:$A,0),38)/5</f>
        <v>1.9999999999923996</v>
      </c>
      <c r="CN99">
        <f>INDEX([1]age_tranches_5ans_nb_sex!$1:$1048576,MATCH('SectorStat-Age-Hommes'!$A99,[1]age_tranches_5ans_nb_sex!$A:$A,0),38)/5</f>
        <v>1.9999999999923996</v>
      </c>
      <c r="CO99">
        <f>INDEX([1]age_tranches_5ans_nb_sex!$1:$1048576,MATCH('SectorStat-Age-Hommes'!$A99,[1]age_tranches_5ans_nb_sex!$A:$A,0),38)/5</f>
        <v>1.9999999999923996</v>
      </c>
      <c r="CP99" s="2">
        <f>INDEX([1]age_tranches_5ans_nb_sex!$1:$1048576,MATCH('SectorStat-Age-Hommes'!$A99,[1]age_tranches_5ans_nb_sex!$A:$A,0),40)/5</f>
        <v>0.8000000000402</v>
      </c>
      <c r="CQ99" s="2">
        <f>INDEX([1]age_tranches_5ans_nb_sex!$1:$1048576,MATCH('SectorStat-Age-Hommes'!$A99,[1]age_tranches_5ans_nb_sex!$A:$A,0),40)/5</f>
        <v>0.8000000000402</v>
      </c>
      <c r="CR99" s="2">
        <f>INDEX([1]age_tranches_5ans_nb_sex!$1:$1048576,MATCH('SectorStat-Age-Hommes'!$A99,[1]age_tranches_5ans_nb_sex!$A:$A,0),40)/5</f>
        <v>0.8000000000402</v>
      </c>
      <c r="CS99" s="2">
        <f>INDEX([1]age_tranches_5ans_nb_sex!$1:$1048576,MATCH('SectorStat-Age-Hommes'!$A99,[1]age_tranches_5ans_nb_sex!$A:$A,0),40)/5</f>
        <v>0.8000000000402</v>
      </c>
      <c r="CT99" s="2">
        <f>INDEX([1]age_tranches_5ans_nb_sex!$1:$1048576,MATCH('SectorStat-Age-Hommes'!$A99,[1]age_tranches_5ans_nb_sex!$A:$A,0),40)/5</f>
        <v>0.8000000000402</v>
      </c>
      <c r="CZ99" s="3"/>
      <c r="DA99" s="3"/>
      <c r="DB99" s="3"/>
      <c r="DC99" s="3"/>
      <c r="DD99" s="3"/>
    </row>
    <row r="100" spans="1:108" x14ac:dyDescent="0.35">
      <c r="A100" s="1" t="s">
        <v>199</v>
      </c>
      <c r="B100" s="1" t="s">
        <v>200</v>
      </c>
      <c r="C100" t="str">
        <f>INDEX([1]SectorStat!$1:$1048576,MATCH('[1]Distribution ages'!$A100,[1]SectorStat!$B:$B,0),4)</f>
        <v>Auderghem</v>
      </c>
      <c r="D100">
        <f>INDEX([1]age_tranches_5ans_nb_sex!$1:$1048576,MATCH('SectorStat-Age-Hommes'!$A100,[1]age_tranches_5ans_nb_sex!$A:$A,0),4)/5</f>
        <v>13.399999999948999</v>
      </c>
      <c r="E100">
        <f>INDEX([1]age_tranches_5ans_nb_sex!$1:$1048576,MATCH('SectorStat-Age-Hommes'!$A100,[1]age_tranches_5ans_nb_sex!$A:$A,0),4)/5</f>
        <v>13.399999999948999</v>
      </c>
      <c r="F100">
        <f>INDEX([1]age_tranches_5ans_nb_sex!$1:$1048576,MATCH('SectorStat-Age-Hommes'!$A100,[1]age_tranches_5ans_nb_sex!$A:$A,0),4)/5</f>
        <v>13.399999999948999</v>
      </c>
      <c r="G100">
        <f>INDEX([1]age_tranches_5ans_nb_sex!$1:$1048576,MATCH('SectorStat-Age-Hommes'!$A100,[1]age_tranches_5ans_nb_sex!$A:$A,0),4)/5</f>
        <v>13.399999999948999</v>
      </c>
      <c r="H100">
        <f>INDEX([1]age_tranches_5ans_nb_sex!$1:$1048576,MATCH('SectorStat-Age-Hommes'!$A100,[1]age_tranches_5ans_nb_sex!$A:$A,0),4)/5</f>
        <v>13.399999999948999</v>
      </c>
      <c r="I100">
        <f>INDEX([1]age_tranches_5ans_nb_sex!$1:$1048576,MATCH('SectorStat-Age-Hommes'!$A100,[1]age_tranches_5ans_nb_sex!$A:$A,0),6)/5</f>
        <v>13.200000000032798</v>
      </c>
      <c r="J100">
        <f>INDEX([1]age_tranches_5ans_nb_sex!$1:$1048576,MATCH('SectorStat-Age-Hommes'!$A100,[1]age_tranches_5ans_nb_sex!$A:$A,0),6)/5</f>
        <v>13.200000000032798</v>
      </c>
      <c r="K100">
        <f>INDEX([1]age_tranches_5ans_nb_sex!$1:$1048576,MATCH('SectorStat-Age-Hommes'!$A100,[1]age_tranches_5ans_nb_sex!$A:$A,0),6)/5</f>
        <v>13.200000000032798</v>
      </c>
      <c r="L100">
        <f>INDEX([1]age_tranches_5ans_nb_sex!$1:$1048576,MATCH('SectorStat-Age-Hommes'!$A100,[1]age_tranches_5ans_nb_sex!$A:$A,0),6)/5</f>
        <v>13.200000000032798</v>
      </c>
      <c r="M100">
        <f>INDEX([1]age_tranches_5ans_nb_sex!$1:$1048576,MATCH('SectorStat-Age-Hommes'!$A100,[1]age_tranches_5ans_nb_sex!$A:$A,0),6)/5</f>
        <v>13.200000000032798</v>
      </c>
      <c r="N100">
        <f>INDEX([1]age_tranches_5ans_nb_sex!$1:$1048576,MATCH('SectorStat-Age-Hommes'!$A100,[1]age_tranches_5ans_nb_sex!$A:$A,0),8)/5</f>
        <v>14.000000000095</v>
      </c>
      <c r="O100">
        <f>INDEX([1]age_tranches_5ans_nb_sex!$1:$1048576,MATCH('SectorStat-Age-Hommes'!$A100,[1]age_tranches_5ans_nb_sex!$A:$A,0),8)/5</f>
        <v>14.000000000095</v>
      </c>
      <c r="P100">
        <f>INDEX([1]age_tranches_5ans_nb_sex!$1:$1048576,MATCH('SectorStat-Age-Hommes'!$A100,[1]age_tranches_5ans_nb_sex!$A:$A,0),8)/5</f>
        <v>14.000000000095</v>
      </c>
      <c r="Q100">
        <f>INDEX([1]age_tranches_5ans_nb_sex!$1:$1048576,MATCH('SectorStat-Age-Hommes'!$A100,[1]age_tranches_5ans_nb_sex!$A:$A,0),8)/5</f>
        <v>14.000000000095</v>
      </c>
      <c r="R100">
        <f>INDEX([1]age_tranches_5ans_nb_sex!$1:$1048576,MATCH('SectorStat-Age-Hommes'!$A100,[1]age_tranches_5ans_nb_sex!$A:$A,0),8)/5</f>
        <v>14.000000000095</v>
      </c>
      <c r="S100">
        <f>INDEX([1]age_tranches_5ans_nb_sex!$1:$1048576,MATCH('SectorStat-Age-Hommes'!$A100,[1]age_tranches_5ans_nb_sex!$A:$A,0),10)/5</f>
        <v>14.399999999927399</v>
      </c>
      <c r="T100">
        <f>INDEX([1]age_tranches_5ans_nb_sex!$1:$1048576,MATCH('SectorStat-Age-Hommes'!$A100,[1]age_tranches_5ans_nb_sex!$A:$A,0),10)/5</f>
        <v>14.399999999927399</v>
      </c>
      <c r="U100">
        <f>INDEX([1]age_tranches_5ans_nb_sex!$1:$1048576,MATCH('SectorStat-Age-Hommes'!$A100,[1]age_tranches_5ans_nb_sex!$A:$A,0),10)/5</f>
        <v>14.399999999927399</v>
      </c>
      <c r="V100">
        <f>INDEX([1]age_tranches_5ans_nb_sex!$1:$1048576,MATCH('SectorStat-Age-Hommes'!$A100,[1]age_tranches_5ans_nb_sex!$A:$A,0),10)/5</f>
        <v>14.399999999927399</v>
      </c>
      <c r="W100">
        <f>INDEX([1]age_tranches_5ans_nb_sex!$1:$1048576,MATCH('SectorStat-Age-Hommes'!$A100,[1]age_tranches_5ans_nb_sex!$A:$A,0),10)/5</f>
        <v>14.399999999927399</v>
      </c>
      <c r="X100">
        <f>INDEX([1]age_tranches_5ans_nb_sex!$1:$1048576,MATCH('SectorStat-Age-Hommes'!$A100,[1]age_tranches_5ans_nb_sex!$A:$A,0),10)/5</f>
        <v>14.399999999927399</v>
      </c>
      <c r="Y100">
        <f>INDEX([1]age_tranches_5ans_nb_sex!$1:$1048576,MATCH('SectorStat-Age-Hommes'!$A100,[1]age_tranches_5ans_nb_sex!$A:$A,0),12)/5</f>
        <v>12.200000000054398</v>
      </c>
      <c r="Z100">
        <f>INDEX([1]age_tranches_5ans_nb_sex!$1:$1048576,MATCH('SectorStat-Age-Hommes'!$A100,[1]age_tranches_5ans_nb_sex!$A:$A,0),12)/5</f>
        <v>12.200000000054398</v>
      </c>
      <c r="AA100">
        <f>INDEX([1]age_tranches_5ans_nb_sex!$1:$1048576,MATCH('SectorStat-Age-Hommes'!$A100,[1]age_tranches_5ans_nb_sex!$A:$A,0),12)/5</f>
        <v>12.200000000054398</v>
      </c>
      <c r="AB100">
        <f>INDEX([1]age_tranches_5ans_nb_sex!$1:$1048576,MATCH('SectorStat-Age-Hommes'!$A100,[1]age_tranches_5ans_nb_sex!$A:$A,0),12)/5</f>
        <v>12.200000000054398</v>
      </c>
      <c r="AC100">
        <f>INDEX([1]age_tranches_5ans_nb_sex!$1:$1048576,MATCH('SectorStat-Age-Hommes'!$A100,[1]age_tranches_5ans_nb_sex!$A:$A,0),14)/5</f>
        <v>14.800000000157201</v>
      </c>
      <c r="AD100">
        <f>INDEX([1]age_tranches_5ans_nb_sex!$1:$1048576,MATCH('SectorStat-Age-Hommes'!$A100,[1]age_tranches_5ans_nb_sex!$A:$A,0),14)/5</f>
        <v>14.800000000157201</v>
      </c>
      <c r="AE100">
        <f>INDEX([1]age_tranches_5ans_nb_sex!$1:$1048576,MATCH('SectorStat-Age-Hommes'!$A100,[1]age_tranches_5ans_nb_sex!$A:$A,0),14)/5</f>
        <v>14.800000000157201</v>
      </c>
      <c r="AF100">
        <f>INDEX([1]age_tranches_5ans_nb_sex!$1:$1048576,MATCH('SectorStat-Age-Hommes'!$A100,[1]age_tranches_5ans_nb_sex!$A:$A,0),14)/5</f>
        <v>14.800000000157201</v>
      </c>
      <c r="AG100">
        <f>INDEX([1]age_tranches_5ans_nb_sex!$1:$1048576,MATCH('SectorStat-Age-Hommes'!$A100,[1]age_tranches_5ans_nb_sex!$A:$A,0),14)/5</f>
        <v>14.800000000157201</v>
      </c>
      <c r="AH100">
        <f>INDEX([1]age_tranches_5ans_nb_sex!$1:$1048576,MATCH('SectorStat-Age-Hommes'!$A100,[1]age_tranches_5ans_nb_sex!$A:$A,0),16)/5</f>
        <v>12.000000000138199</v>
      </c>
      <c r="AI100">
        <f>INDEX([1]age_tranches_5ans_nb_sex!$1:$1048576,MATCH('SectorStat-Age-Hommes'!$A100,[1]age_tranches_5ans_nb_sex!$A:$A,0),16)/5</f>
        <v>12.000000000138199</v>
      </c>
      <c r="AJ100">
        <f>INDEX([1]age_tranches_5ans_nb_sex!$1:$1048576,MATCH('SectorStat-Age-Hommes'!$A100,[1]age_tranches_5ans_nb_sex!$A:$A,0),16)/5</f>
        <v>12.000000000138199</v>
      </c>
      <c r="AK100">
        <f>INDEX([1]age_tranches_5ans_nb_sex!$1:$1048576,MATCH('SectorStat-Age-Hommes'!$A100,[1]age_tranches_5ans_nb_sex!$A:$A,0),16)/5</f>
        <v>12.000000000138199</v>
      </c>
      <c r="AL100">
        <f>INDEX([1]age_tranches_5ans_nb_sex!$1:$1048576,MATCH('SectorStat-Age-Hommes'!$A100,[1]age_tranches_5ans_nb_sex!$A:$A,0),16)/5</f>
        <v>12.000000000138199</v>
      </c>
      <c r="AM100">
        <f>INDEX([1]age_tranches_5ans_nb_sex!$1:$1048576,MATCH('SectorStat-Age-Hommes'!$A100,[1]age_tranches_5ans_nb_sex!$A:$A,0),18)/5</f>
        <v>13.800000000178798</v>
      </c>
      <c r="AN100">
        <f>INDEX([1]age_tranches_5ans_nb_sex!$1:$1048576,MATCH('SectorStat-Age-Hommes'!$A100,[1]age_tranches_5ans_nb_sex!$A:$A,0),18)/5</f>
        <v>13.800000000178798</v>
      </c>
      <c r="AO100">
        <f>INDEX([1]age_tranches_5ans_nb_sex!$1:$1048576,MATCH('SectorStat-Age-Hommes'!$A100,[1]age_tranches_5ans_nb_sex!$A:$A,0),18)/5</f>
        <v>13.800000000178798</v>
      </c>
      <c r="AP100">
        <f>INDEX([1]age_tranches_5ans_nb_sex!$1:$1048576,MATCH('SectorStat-Age-Hommes'!$A100,[1]age_tranches_5ans_nb_sex!$A:$A,0),18)/5</f>
        <v>13.800000000178798</v>
      </c>
      <c r="AQ100">
        <f>INDEX([1]age_tranches_5ans_nb_sex!$1:$1048576,MATCH('SectorStat-Age-Hommes'!$A100,[1]age_tranches_5ans_nb_sex!$A:$A,0),18)/5</f>
        <v>13.800000000178798</v>
      </c>
      <c r="AR100">
        <f>INDEX([1]age_tranches_5ans_nb_sex!$1:$1048576,MATCH('SectorStat-Age-Hommes'!$A100,[1]age_tranches_5ans_nb_sex!$A:$A,0),20)/5</f>
        <v>11.200000000076001</v>
      </c>
      <c r="AS100">
        <f>INDEX([1]age_tranches_5ans_nb_sex!$1:$1048576,MATCH('SectorStat-Age-Hommes'!$A100,[1]age_tranches_5ans_nb_sex!$A:$A,0),20)/5</f>
        <v>11.200000000076001</v>
      </c>
      <c r="AT100">
        <f>INDEX([1]age_tranches_5ans_nb_sex!$1:$1048576,MATCH('SectorStat-Age-Hommes'!$A100,[1]age_tranches_5ans_nb_sex!$A:$A,0),20)/5</f>
        <v>11.200000000076001</v>
      </c>
      <c r="AU100">
        <f>INDEX([1]age_tranches_5ans_nb_sex!$1:$1048576,MATCH('SectorStat-Age-Hommes'!$A100,[1]age_tranches_5ans_nb_sex!$A:$A,0),20)/5</f>
        <v>11.200000000076001</v>
      </c>
      <c r="AV100">
        <f>INDEX([1]age_tranches_5ans_nb_sex!$1:$1048576,MATCH('SectorStat-Age-Hommes'!$A100,[1]age_tranches_5ans_nb_sex!$A:$A,0),20)/5</f>
        <v>11.200000000076001</v>
      </c>
      <c r="AW100">
        <f>INDEX([1]age_tranches_5ans_nb_sex!$1:$1048576,MATCH('SectorStat-Age-Hommes'!$A100,[1]age_tranches_5ans_nb_sex!$A:$A,0),22)/5</f>
        <v>11.200000000076001</v>
      </c>
      <c r="AX100">
        <f>INDEX([1]age_tranches_5ans_nb_sex!$1:$1048576,MATCH('SectorStat-Age-Hommes'!$A100,[1]age_tranches_5ans_nb_sex!$A:$A,0),22)/5</f>
        <v>11.200000000076001</v>
      </c>
      <c r="AY100">
        <f>INDEX([1]age_tranches_5ans_nb_sex!$1:$1048576,MATCH('SectorStat-Age-Hommes'!$A100,[1]age_tranches_5ans_nb_sex!$A:$A,0),22)/5</f>
        <v>11.200000000076001</v>
      </c>
      <c r="AZ100">
        <f>INDEX([1]age_tranches_5ans_nb_sex!$1:$1048576,MATCH('SectorStat-Age-Hommes'!$A100,[1]age_tranches_5ans_nb_sex!$A:$A,0),22)/5</f>
        <v>11.200000000076001</v>
      </c>
      <c r="BA100">
        <f>INDEX([1]age_tranches_5ans_nb_sex!$1:$1048576,MATCH('SectorStat-Age-Hommes'!$A100,[1]age_tranches_5ans_nb_sex!$A:$A,0),22)/5</f>
        <v>11.200000000076001</v>
      </c>
      <c r="BB100">
        <f>INDEX([1]age_tranches_5ans_nb_sex!$1:$1048576,MATCH('SectorStat-Age-Hommes'!$A100,[1]age_tranches_5ans_nb_sex!$A:$A,0),24)/5</f>
        <v>12.5999999998868</v>
      </c>
      <c r="BC100">
        <f>INDEX([1]age_tranches_5ans_nb_sex!$1:$1048576,MATCH('SectorStat-Age-Hommes'!$A100,[1]age_tranches_5ans_nb_sex!$A:$A,0),24)/5</f>
        <v>12.5999999998868</v>
      </c>
      <c r="BD100">
        <f>INDEX([1]age_tranches_5ans_nb_sex!$1:$1048576,MATCH('SectorStat-Age-Hommes'!$A100,[1]age_tranches_5ans_nb_sex!$A:$A,0),24)/5</f>
        <v>12.5999999998868</v>
      </c>
      <c r="BE100">
        <f>INDEX([1]age_tranches_5ans_nb_sex!$1:$1048576,MATCH('SectorStat-Age-Hommes'!$A100,[1]age_tranches_5ans_nb_sex!$A:$A,0),24)/5</f>
        <v>12.5999999998868</v>
      </c>
      <c r="BF100">
        <f>INDEX([1]age_tranches_5ans_nb_sex!$1:$1048576,MATCH('SectorStat-Age-Hommes'!$A100,[1]age_tranches_5ans_nb_sex!$A:$A,0),24)/5</f>
        <v>12.5999999998868</v>
      </c>
      <c r="BG100">
        <f>INDEX([1]age_tranches_5ans_nb_sex!$1:$1048576,MATCH('SectorStat-Age-Hommes'!$A100,[1]age_tranches_5ans_nb_sex!$A:$A,0),26)/5</f>
        <v>11.3999999999922</v>
      </c>
      <c r="BH100">
        <f>INDEX([1]age_tranches_5ans_nb_sex!$1:$1048576,MATCH('SectorStat-Age-Hommes'!$A100,[1]age_tranches_5ans_nb_sex!$A:$A,0),26)/5</f>
        <v>11.3999999999922</v>
      </c>
      <c r="BI100">
        <f>INDEX([1]age_tranches_5ans_nb_sex!$1:$1048576,MATCH('SectorStat-Age-Hommes'!$A100,[1]age_tranches_5ans_nb_sex!$A:$A,0),26)/5</f>
        <v>11.3999999999922</v>
      </c>
      <c r="BJ100">
        <f>INDEX([1]age_tranches_5ans_nb_sex!$1:$1048576,MATCH('SectorStat-Age-Hommes'!$A100,[1]age_tranches_5ans_nb_sex!$A:$A,0),26)/5</f>
        <v>11.3999999999922</v>
      </c>
      <c r="BK100">
        <f>INDEX([1]age_tranches_5ans_nb_sex!$1:$1048576,MATCH('SectorStat-Age-Hommes'!$A100,[1]age_tranches_5ans_nb_sex!$A:$A,0),26)/5</f>
        <v>11.3999999999922</v>
      </c>
      <c r="BL100">
        <f>INDEX([1]age_tranches_5ans_nb_sex!$1:$1048576,MATCH('SectorStat-Age-Hommes'!$A100,[1]age_tranches_5ans_nb_sex!$A:$A,0),28)/5</f>
        <v>10.400000000013801</v>
      </c>
      <c r="BM100">
        <f>INDEX([1]age_tranches_5ans_nb_sex!$1:$1048576,MATCH('SectorStat-Age-Hommes'!$A100,[1]age_tranches_5ans_nb_sex!$A:$A,0),28)/5</f>
        <v>10.400000000013801</v>
      </c>
      <c r="BN100">
        <f>INDEX([1]age_tranches_5ans_nb_sex!$1:$1048576,MATCH('SectorStat-Age-Hommes'!$A100,[1]age_tranches_5ans_nb_sex!$A:$A,0),28)/5</f>
        <v>10.400000000013801</v>
      </c>
      <c r="BO100">
        <f>INDEX([1]age_tranches_5ans_nb_sex!$1:$1048576,MATCH('SectorStat-Age-Hommes'!$A100,[1]age_tranches_5ans_nb_sex!$A:$A,0),28)/5</f>
        <v>10.400000000013801</v>
      </c>
      <c r="BP100">
        <f>INDEX([1]age_tranches_5ans_nb_sex!$1:$1048576,MATCH('SectorStat-Age-Hommes'!$A100,[1]age_tranches_5ans_nb_sex!$A:$A,0),28)/5</f>
        <v>10.400000000013801</v>
      </c>
      <c r="BQ100">
        <f>INDEX([1]age_tranches_5ans_nb_sex!$1:$1048576,MATCH('SectorStat-Age-Hommes'!$A100,[1]age_tranches_5ans_nb_sex!$A:$A,0),30)/5</f>
        <v>10.0000000001814</v>
      </c>
      <c r="BR100">
        <f>INDEX([1]age_tranches_5ans_nb_sex!$1:$1048576,MATCH('SectorStat-Age-Hommes'!$A100,[1]age_tranches_5ans_nb_sex!$A:$A,0),30)/5</f>
        <v>10.0000000001814</v>
      </c>
      <c r="BS100">
        <f>INDEX([1]age_tranches_5ans_nb_sex!$1:$1048576,MATCH('SectorStat-Age-Hommes'!$A100,[1]age_tranches_5ans_nb_sex!$A:$A,0),30)/5</f>
        <v>10.0000000001814</v>
      </c>
      <c r="BT100">
        <f>INDEX([1]age_tranches_5ans_nb_sex!$1:$1048576,MATCH('SectorStat-Age-Hommes'!$A100,[1]age_tranches_5ans_nb_sex!$A:$A,0),30)/5</f>
        <v>10.0000000001814</v>
      </c>
      <c r="BU100">
        <f>INDEX([1]age_tranches_5ans_nb_sex!$1:$1048576,MATCH('SectorStat-Age-Hommes'!$A100,[1]age_tranches_5ans_nb_sex!$A:$A,0),30)/5</f>
        <v>10.0000000001814</v>
      </c>
      <c r="BV100">
        <f>INDEX([1]age_tranches_5ans_nb_sex!$1:$1048576,MATCH('SectorStat-Age-Hommes'!$A100,[1]age_tranches_5ans_nb_sex!$A:$A,0),32)/5</f>
        <v>5.9999999998703997</v>
      </c>
      <c r="BW100">
        <f>INDEX([1]age_tranches_5ans_nb_sex!$1:$1048576,MATCH('SectorStat-Age-Hommes'!$A100,[1]age_tranches_5ans_nb_sex!$A:$A,0),32)/5</f>
        <v>5.9999999998703997</v>
      </c>
      <c r="BX100">
        <f>INDEX([1]age_tranches_5ans_nb_sex!$1:$1048576,MATCH('SectorStat-Age-Hommes'!$A100,[1]age_tranches_5ans_nb_sex!$A:$A,0),32)/5</f>
        <v>5.9999999998703997</v>
      </c>
      <c r="BY100">
        <f>INDEX([1]age_tranches_5ans_nb_sex!$1:$1048576,MATCH('SectorStat-Age-Hommes'!$A100,[1]age_tranches_5ans_nb_sex!$A:$A,0),32)/5</f>
        <v>5.9999999998703997</v>
      </c>
      <c r="BZ100">
        <f>INDEX([1]age_tranches_5ans_nb_sex!$1:$1048576,MATCH('SectorStat-Age-Hommes'!$A100,[1]age_tranches_5ans_nb_sex!$A:$A,0),32)/5</f>
        <v>5.9999999998703997</v>
      </c>
      <c r="CA100">
        <f>INDEX([1]age_tranches_5ans_nb_sex!$1:$1048576,MATCH('SectorStat-Age-Hommes'!$A100,[1]age_tranches_5ans_nb_sex!$A:$A,0),34)/5</f>
        <v>3.7999999999973992</v>
      </c>
      <c r="CB100">
        <f>INDEX([1]age_tranches_5ans_nb_sex!$1:$1048576,MATCH('SectorStat-Age-Hommes'!$A100,[1]age_tranches_5ans_nb_sex!$A:$A,0),34)/5</f>
        <v>3.7999999999973992</v>
      </c>
      <c r="CC100">
        <f>INDEX([1]age_tranches_5ans_nb_sex!$1:$1048576,MATCH('SectorStat-Age-Hommes'!$A100,[1]age_tranches_5ans_nb_sex!$A:$A,0),34)/5</f>
        <v>3.7999999999973992</v>
      </c>
      <c r="CD100">
        <f>INDEX([1]age_tranches_5ans_nb_sex!$1:$1048576,MATCH('SectorStat-Age-Hommes'!$A100,[1]age_tranches_5ans_nb_sex!$A:$A,0),34)/5</f>
        <v>3.7999999999973992</v>
      </c>
      <c r="CE100">
        <f>INDEX([1]age_tranches_5ans_nb_sex!$1:$1048576,MATCH('SectorStat-Age-Hommes'!$A100,[1]age_tranches_5ans_nb_sex!$A:$A,0),34)/5</f>
        <v>3.7999999999973992</v>
      </c>
      <c r="CF100">
        <f>INDEX([1]age_tranches_5ans_nb_sex!$1:$1048576,MATCH('SectorStat-Age-Hommes'!$A100,[1]age_tranches_5ans_nb_sex!$A:$A,0),36)/5</f>
        <v>1.1999999998946</v>
      </c>
      <c r="CG100">
        <f>INDEX([1]age_tranches_5ans_nb_sex!$1:$1048576,MATCH('SectorStat-Age-Hommes'!$A100,[1]age_tranches_5ans_nb_sex!$A:$A,0),36)/5</f>
        <v>1.1999999998946</v>
      </c>
      <c r="CH100">
        <f>INDEX([1]age_tranches_5ans_nb_sex!$1:$1048576,MATCH('SectorStat-Age-Hommes'!$A100,[1]age_tranches_5ans_nb_sex!$A:$A,0),36)/5</f>
        <v>1.1999999998946</v>
      </c>
      <c r="CI100">
        <f>INDEX([1]age_tranches_5ans_nb_sex!$1:$1048576,MATCH('SectorStat-Age-Hommes'!$A100,[1]age_tranches_5ans_nb_sex!$A:$A,0),36)/5</f>
        <v>1.1999999998946</v>
      </c>
      <c r="CJ100">
        <f>INDEX([1]age_tranches_5ans_nb_sex!$1:$1048576,MATCH('SectorStat-Age-Hommes'!$A100,[1]age_tranches_5ans_nb_sex!$A:$A,0),36)/5</f>
        <v>1.1999999998946</v>
      </c>
      <c r="CK100">
        <f>INDEX([1]age_tranches_5ans_nb_sex!$1:$1048576,MATCH('SectorStat-Age-Hommes'!$A100,[1]age_tranches_5ans_nb_sex!$A:$A,0),38)/5</f>
        <v>1.9999999999568001</v>
      </c>
      <c r="CL100">
        <f>INDEX([1]age_tranches_5ans_nb_sex!$1:$1048576,MATCH('SectorStat-Age-Hommes'!$A100,[1]age_tranches_5ans_nb_sex!$A:$A,0),38)/5</f>
        <v>1.9999999999568001</v>
      </c>
      <c r="CM100">
        <f>INDEX([1]age_tranches_5ans_nb_sex!$1:$1048576,MATCH('SectorStat-Age-Hommes'!$A100,[1]age_tranches_5ans_nb_sex!$A:$A,0),38)/5</f>
        <v>1.9999999999568001</v>
      </c>
      <c r="CN100">
        <f>INDEX([1]age_tranches_5ans_nb_sex!$1:$1048576,MATCH('SectorStat-Age-Hommes'!$A100,[1]age_tranches_5ans_nb_sex!$A:$A,0),38)/5</f>
        <v>1.9999999999568001</v>
      </c>
      <c r="CO100">
        <f>INDEX([1]age_tranches_5ans_nb_sex!$1:$1048576,MATCH('SectorStat-Age-Hommes'!$A100,[1]age_tranches_5ans_nb_sex!$A:$A,0),38)/5</f>
        <v>1.9999999999568001</v>
      </c>
      <c r="CP100" s="2">
        <f>INDEX([1]age_tranches_5ans_nb_sex!$1:$1048576,MATCH('SectorStat-Age-Hommes'!$A100,[1]age_tranches_5ans_nb_sex!$A:$A,0),40)/5</f>
        <v>0.19999999991619999</v>
      </c>
      <c r="CQ100" s="2">
        <f>INDEX([1]age_tranches_5ans_nb_sex!$1:$1048576,MATCH('SectorStat-Age-Hommes'!$A100,[1]age_tranches_5ans_nb_sex!$A:$A,0),40)/5</f>
        <v>0.19999999991619999</v>
      </c>
      <c r="CR100" s="2">
        <f>INDEX([1]age_tranches_5ans_nb_sex!$1:$1048576,MATCH('SectorStat-Age-Hommes'!$A100,[1]age_tranches_5ans_nb_sex!$A:$A,0),40)/5</f>
        <v>0.19999999991619999</v>
      </c>
      <c r="CS100" s="2">
        <f>INDEX([1]age_tranches_5ans_nb_sex!$1:$1048576,MATCH('SectorStat-Age-Hommes'!$A100,[1]age_tranches_5ans_nb_sex!$A:$A,0),40)/5</f>
        <v>0.19999999991619999</v>
      </c>
      <c r="CT100" s="2">
        <f>INDEX([1]age_tranches_5ans_nb_sex!$1:$1048576,MATCH('SectorStat-Age-Hommes'!$A100,[1]age_tranches_5ans_nb_sex!$A:$A,0),40)/5</f>
        <v>0.19999999991619999</v>
      </c>
      <c r="CZ100" s="3"/>
      <c r="DA100" s="3"/>
      <c r="DB100" s="3"/>
      <c r="DC100" s="3"/>
      <c r="DD100" s="3"/>
    </row>
    <row r="101" spans="1:108" x14ac:dyDescent="0.35">
      <c r="A101" s="1" t="s">
        <v>201</v>
      </c>
      <c r="B101" s="1" t="s">
        <v>202</v>
      </c>
      <c r="C101" t="str">
        <f>INDEX([1]SectorStat!$1:$1048576,MATCH('[1]Distribution ages'!$A101,[1]SectorStat!$B:$B,0),4)</f>
        <v>Auderghem</v>
      </c>
      <c r="D101">
        <f>INDEX([1]age_tranches_5ans_nb_sex!$1:$1048576,MATCH('SectorStat-Age-Hommes'!$A101,[1]age_tranches_5ans_nb_sex!$A:$A,0),4)/5</f>
        <v>0</v>
      </c>
      <c r="E101">
        <f>INDEX([1]age_tranches_5ans_nb_sex!$1:$1048576,MATCH('SectorStat-Age-Hommes'!$A101,[1]age_tranches_5ans_nb_sex!$A:$A,0),4)/5</f>
        <v>0</v>
      </c>
      <c r="F101">
        <f>INDEX([1]age_tranches_5ans_nb_sex!$1:$1048576,MATCH('SectorStat-Age-Hommes'!$A101,[1]age_tranches_5ans_nb_sex!$A:$A,0),4)/5</f>
        <v>0</v>
      </c>
      <c r="G101">
        <f>INDEX([1]age_tranches_5ans_nb_sex!$1:$1048576,MATCH('SectorStat-Age-Hommes'!$A101,[1]age_tranches_5ans_nb_sex!$A:$A,0),4)/5</f>
        <v>0</v>
      </c>
      <c r="H101">
        <f>INDEX([1]age_tranches_5ans_nb_sex!$1:$1048576,MATCH('SectorStat-Age-Hommes'!$A101,[1]age_tranches_5ans_nb_sex!$A:$A,0),4)/5</f>
        <v>0</v>
      </c>
      <c r="I101">
        <f>INDEX([1]age_tranches_5ans_nb_sex!$1:$1048576,MATCH('SectorStat-Age-Hommes'!$A101,[1]age_tranches_5ans_nb_sex!$A:$A,0),6)/5</f>
        <v>0</v>
      </c>
      <c r="J101">
        <f>INDEX([1]age_tranches_5ans_nb_sex!$1:$1048576,MATCH('SectorStat-Age-Hommes'!$A101,[1]age_tranches_5ans_nb_sex!$A:$A,0),6)/5</f>
        <v>0</v>
      </c>
      <c r="K101">
        <f>INDEX([1]age_tranches_5ans_nb_sex!$1:$1048576,MATCH('SectorStat-Age-Hommes'!$A101,[1]age_tranches_5ans_nb_sex!$A:$A,0),6)/5</f>
        <v>0</v>
      </c>
      <c r="L101">
        <f>INDEX([1]age_tranches_5ans_nb_sex!$1:$1048576,MATCH('SectorStat-Age-Hommes'!$A101,[1]age_tranches_5ans_nb_sex!$A:$A,0),6)/5</f>
        <v>0</v>
      </c>
      <c r="M101">
        <f>INDEX([1]age_tranches_5ans_nb_sex!$1:$1048576,MATCH('SectorStat-Age-Hommes'!$A101,[1]age_tranches_5ans_nb_sex!$A:$A,0),6)/5</f>
        <v>0</v>
      </c>
      <c r="N101">
        <f>INDEX([1]age_tranches_5ans_nb_sex!$1:$1048576,MATCH('SectorStat-Age-Hommes'!$A101,[1]age_tranches_5ans_nb_sex!$A:$A,0),8)/5</f>
        <v>0</v>
      </c>
      <c r="O101">
        <f>INDEX([1]age_tranches_5ans_nb_sex!$1:$1048576,MATCH('SectorStat-Age-Hommes'!$A101,[1]age_tranches_5ans_nb_sex!$A:$A,0),8)/5</f>
        <v>0</v>
      </c>
      <c r="P101">
        <f>INDEX([1]age_tranches_5ans_nb_sex!$1:$1048576,MATCH('SectorStat-Age-Hommes'!$A101,[1]age_tranches_5ans_nb_sex!$A:$A,0),8)/5</f>
        <v>0</v>
      </c>
      <c r="Q101">
        <f>INDEX([1]age_tranches_5ans_nb_sex!$1:$1048576,MATCH('SectorStat-Age-Hommes'!$A101,[1]age_tranches_5ans_nb_sex!$A:$A,0),8)/5</f>
        <v>0</v>
      </c>
      <c r="R101">
        <f>INDEX([1]age_tranches_5ans_nb_sex!$1:$1048576,MATCH('SectorStat-Age-Hommes'!$A101,[1]age_tranches_5ans_nb_sex!$A:$A,0),8)/5</f>
        <v>0</v>
      </c>
      <c r="S101">
        <f>INDEX([1]age_tranches_5ans_nb_sex!$1:$1048576,MATCH('SectorStat-Age-Hommes'!$A101,[1]age_tranches_5ans_nb_sex!$A:$A,0),10)/5</f>
        <v>0</v>
      </c>
      <c r="T101">
        <f>INDEX([1]age_tranches_5ans_nb_sex!$1:$1048576,MATCH('SectorStat-Age-Hommes'!$A101,[1]age_tranches_5ans_nb_sex!$A:$A,0),10)/5</f>
        <v>0</v>
      </c>
      <c r="U101">
        <f>INDEX([1]age_tranches_5ans_nb_sex!$1:$1048576,MATCH('SectorStat-Age-Hommes'!$A101,[1]age_tranches_5ans_nb_sex!$A:$A,0),10)/5</f>
        <v>0</v>
      </c>
      <c r="V101">
        <f>INDEX([1]age_tranches_5ans_nb_sex!$1:$1048576,MATCH('SectorStat-Age-Hommes'!$A101,[1]age_tranches_5ans_nb_sex!$A:$A,0),10)/5</f>
        <v>0</v>
      </c>
      <c r="W101">
        <f>INDEX([1]age_tranches_5ans_nb_sex!$1:$1048576,MATCH('SectorStat-Age-Hommes'!$A101,[1]age_tranches_5ans_nb_sex!$A:$A,0),10)/5</f>
        <v>0</v>
      </c>
      <c r="X101">
        <f>INDEX([1]age_tranches_5ans_nb_sex!$1:$1048576,MATCH('SectorStat-Age-Hommes'!$A101,[1]age_tranches_5ans_nb_sex!$A:$A,0),10)/5</f>
        <v>0</v>
      </c>
      <c r="Y101">
        <f>INDEX([1]age_tranches_5ans_nb_sex!$1:$1048576,MATCH('SectorStat-Age-Hommes'!$A101,[1]age_tranches_5ans_nb_sex!$A:$A,0),12)/5</f>
        <v>0</v>
      </c>
      <c r="Z101">
        <f>INDEX([1]age_tranches_5ans_nb_sex!$1:$1048576,MATCH('SectorStat-Age-Hommes'!$A101,[1]age_tranches_5ans_nb_sex!$A:$A,0),12)/5</f>
        <v>0</v>
      </c>
      <c r="AA101">
        <f>INDEX([1]age_tranches_5ans_nb_sex!$1:$1048576,MATCH('SectorStat-Age-Hommes'!$A101,[1]age_tranches_5ans_nb_sex!$A:$A,0),12)/5</f>
        <v>0</v>
      </c>
      <c r="AB101">
        <f>INDEX([1]age_tranches_5ans_nb_sex!$1:$1048576,MATCH('SectorStat-Age-Hommes'!$A101,[1]age_tranches_5ans_nb_sex!$A:$A,0),12)/5</f>
        <v>0</v>
      </c>
      <c r="AC101">
        <f>INDEX([1]age_tranches_5ans_nb_sex!$1:$1048576,MATCH('SectorStat-Age-Hommes'!$A101,[1]age_tranches_5ans_nb_sex!$A:$A,0),14)/5</f>
        <v>0</v>
      </c>
      <c r="AD101">
        <f>INDEX([1]age_tranches_5ans_nb_sex!$1:$1048576,MATCH('SectorStat-Age-Hommes'!$A101,[1]age_tranches_5ans_nb_sex!$A:$A,0),14)/5</f>
        <v>0</v>
      </c>
      <c r="AE101">
        <f>INDEX([1]age_tranches_5ans_nb_sex!$1:$1048576,MATCH('SectorStat-Age-Hommes'!$A101,[1]age_tranches_5ans_nb_sex!$A:$A,0),14)/5</f>
        <v>0</v>
      </c>
      <c r="AF101">
        <f>INDEX([1]age_tranches_5ans_nb_sex!$1:$1048576,MATCH('SectorStat-Age-Hommes'!$A101,[1]age_tranches_5ans_nb_sex!$A:$A,0),14)/5</f>
        <v>0</v>
      </c>
      <c r="AG101">
        <f>INDEX([1]age_tranches_5ans_nb_sex!$1:$1048576,MATCH('SectorStat-Age-Hommes'!$A101,[1]age_tranches_5ans_nb_sex!$A:$A,0),14)/5</f>
        <v>0</v>
      </c>
      <c r="AH101">
        <f>INDEX([1]age_tranches_5ans_nb_sex!$1:$1048576,MATCH('SectorStat-Age-Hommes'!$A101,[1]age_tranches_5ans_nb_sex!$A:$A,0),16)/5</f>
        <v>0</v>
      </c>
      <c r="AI101">
        <f>INDEX([1]age_tranches_5ans_nb_sex!$1:$1048576,MATCH('SectorStat-Age-Hommes'!$A101,[1]age_tranches_5ans_nb_sex!$A:$A,0),16)/5</f>
        <v>0</v>
      </c>
      <c r="AJ101">
        <f>INDEX([1]age_tranches_5ans_nb_sex!$1:$1048576,MATCH('SectorStat-Age-Hommes'!$A101,[1]age_tranches_5ans_nb_sex!$A:$A,0),16)/5</f>
        <v>0</v>
      </c>
      <c r="AK101">
        <f>INDEX([1]age_tranches_5ans_nb_sex!$1:$1048576,MATCH('SectorStat-Age-Hommes'!$A101,[1]age_tranches_5ans_nb_sex!$A:$A,0),16)/5</f>
        <v>0</v>
      </c>
      <c r="AL101">
        <f>INDEX([1]age_tranches_5ans_nb_sex!$1:$1048576,MATCH('SectorStat-Age-Hommes'!$A101,[1]age_tranches_5ans_nb_sex!$A:$A,0),16)/5</f>
        <v>0</v>
      </c>
      <c r="AM101">
        <f>INDEX([1]age_tranches_5ans_nb_sex!$1:$1048576,MATCH('SectorStat-Age-Hommes'!$A101,[1]age_tranches_5ans_nb_sex!$A:$A,0),18)/5</f>
        <v>0</v>
      </c>
      <c r="AN101">
        <f>INDEX([1]age_tranches_5ans_nb_sex!$1:$1048576,MATCH('SectorStat-Age-Hommes'!$A101,[1]age_tranches_5ans_nb_sex!$A:$A,0),18)/5</f>
        <v>0</v>
      </c>
      <c r="AO101">
        <f>INDEX([1]age_tranches_5ans_nb_sex!$1:$1048576,MATCH('SectorStat-Age-Hommes'!$A101,[1]age_tranches_5ans_nb_sex!$A:$A,0),18)/5</f>
        <v>0</v>
      </c>
      <c r="AP101">
        <f>INDEX([1]age_tranches_5ans_nb_sex!$1:$1048576,MATCH('SectorStat-Age-Hommes'!$A101,[1]age_tranches_5ans_nb_sex!$A:$A,0),18)/5</f>
        <v>0</v>
      </c>
      <c r="AQ101">
        <f>INDEX([1]age_tranches_5ans_nb_sex!$1:$1048576,MATCH('SectorStat-Age-Hommes'!$A101,[1]age_tranches_5ans_nb_sex!$A:$A,0),18)/5</f>
        <v>0</v>
      </c>
      <c r="AR101">
        <f>INDEX([1]age_tranches_5ans_nb_sex!$1:$1048576,MATCH('SectorStat-Age-Hommes'!$A101,[1]age_tranches_5ans_nb_sex!$A:$A,0),20)/5</f>
        <v>0</v>
      </c>
      <c r="AS101">
        <f>INDEX([1]age_tranches_5ans_nb_sex!$1:$1048576,MATCH('SectorStat-Age-Hommes'!$A101,[1]age_tranches_5ans_nb_sex!$A:$A,0),20)/5</f>
        <v>0</v>
      </c>
      <c r="AT101">
        <f>INDEX([1]age_tranches_5ans_nb_sex!$1:$1048576,MATCH('SectorStat-Age-Hommes'!$A101,[1]age_tranches_5ans_nb_sex!$A:$A,0),20)/5</f>
        <v>0</v>
      </c>
      <c r="AU101">
        <f>INDEX([1]age_tranches_5ans_nb_sex!$1:$1048576,MATCH('SectorStat-Age-Hommes'!$A101,[1]age_tranches_5ans_nb_sex!$A:$A,0),20)/5</f>
        <v>0</v>
      </c>
      <c r="AV101">
        <f>INDEX([1]age_tranches_5ans_nb_sex!$1:$1048576,MATCH('SectorStat-Age-Hommes'!$A101,[1]age_tranches_5ans_nb_sex!$A:$A,0),20)/5</f>
        <v>0</v>
      </c>
      <c r="AW101">
        <f>INDEX([1]age_tranches_5ans_nb_sex!$1:$1048576,MATCH('SectorStat-Age-Hommes'!$A101,[1]age_tranches_5ans_nb_sex!$A:$A,0),22)/5</f>
        <v>0</v>
      </c>
      <c r="AX101">
        <f>INDEX([1]age_tranches_5ans_nb_sex!$1:$1048576,MATCH('SectorStat-Age-Hommes'!$A101,[1]age_tranches_5ans_nb_sex!$A:$A,0),22)/5</f>
        <v>0</v>
      </c>
      <c r="AY101">
        <f>INDEX([1]age_tranches_5ans_nb_sex!$1:$1048576,MATCH('SectorStat-Age-Hommes'!$A101,[1]age_tranches_5ans_nb_sex!$A:$A,0),22)/5</f>
        <v>0</v>
      </c>
      <c r="AZ101">
        <f>INDEX([1]age_tranches_5ans_nb_sex!$1:$1048576,MATCH('SectorStat-Age-Hommes'!$A101,[1]age_tranches_5ans_nb_sex!$A:$A,0),22)/5</f>
        <v>0</v>
      </c>
      <c r="BA101">
        <f>INDEX([1]age_tranches_5ans_nb_sex!$1:$1048576,MATCH('SectorStat-Age-Hommes'!$A101,[1]age_tranches_5ans_nb_sex!$A:$A,0),22)/5</f>
        <v>0</v>
      </c>
      <c r="BB101">
        <f>INDEX([1]age_tranches_5ans_nb_sex!$1:$1048576,MATCH('SectorStat-Age-Hommes'!$A101,[1]age_tranches_5ans_nb_sex!$A:$A,0),24)/5</f>
        <v>0</v>
      </c>
      <c r="BC101">
        <f>INDEX([1]age_tranches_5ans_nb_sex!$1:$1048576,MATCH('SectorStat-Age-Hommes'!$A101,[1]age_tranches_5ans_nb_sex!$A:$A,0),24)/5</f>
        <v>0</v>
      </c>
      <c r="BD101">
        <f>INDEX([1]age_tranches_5ans_nb_sex!$1:$1048576,MATCH('SectorStat-Age-Hommes'!$A101,[1]age_tranches_5ans_nb_sex!$A:$A,0),24)/5</f>
        <v>0</v>
      </c>
      <c r="BE101">
        <f>INDEX([1]age_tranches_5ans_nb_sex!$1:$1048576,MATCH('SectorStat-Age-Hommes'!$A101,[1]age_tranches_5ans_nb_sex!$A:$A,0),24)/5</f>
        <v>0</v>
      </c>
      <c r="BF101">
        <f>INDEX([1]age_tranches_5ans_nb_sex!$1:$1048576,MATCH('SectorStat-Age-Hommes'!$A101,[1]age_tranches_5ans_nb_sex!$A:$A,0),24)/5</f>
        <v>0</v>
      </c>
      <c r="BG101">
        <f>INDEX([1]age_tranches_5ans_nb_sex!$1:$1048576,MATCH('SectorStat-Age-Hommes'!$A101,[1]age_tranches_5ans_nb_sex!$A:$A,0),26)/5</f>
        <v>0</v>
      </c>
      <c r="BH101">
        <f>INDEX([1]age_tranches_5ans_nb_sex!$1:$1048576,MATCH('SectorStat-Age-Hommes'!$A101,[1]age_tranches_5ans_nb_sex!$A:$A,0),26)/5</f>
        <v>0</v>
      </c>
      <c r="BI101">
        <f>INDEX([1]age_tranches_5ans_nb_sex!$1:$1048576,MATCH('SectorStat-Age-Hommes'!$A101,[1]age_tranches_5ans_nb_sex!$A:$A,0),26)/5</f>
        <v>0</v>
      </c>
      <c r="BJ101">
        <f>INDEX([1]age_tranches_5ans_nb_sex!$1:$1048576,MATCH('SectorStat-Age-Hommes'!$A101,[1]age_tranches_5ans_nb_sex!$A:$A,0),26)/5</f>
        <v>0</v>
      </c>
      <c r="BK101">
        <f>INDEX([1]age_tranches_5ans_nb_sex!$1:$1048576,MATCH('SectorStat-Age-Hommes'!$A101,[1]age_tranches_5ans_nb_sex!$A:$A,0),26)/5</f>
        <v>0</v>
      </c>
      <c r="BL101">
        <f>INDEX([1]age_tranches_5ans_nb_sex!$1:$1048576,MATCH('SectorStat-Age-Hommes'!$A101,[1]age_tranches_5ans_nb_sex!$A:$A,0),28)/5</f>
        <v>0</v>
      </c>
      <c r="BM101">
        <f>INDEX([1]age_tranches_5ans_nb_sex!$1:$1048576,MATCH('SectorStat-Age-Hommes'!$A101,[1]age_tranches_5ans_nb_sex!$A:$A,0),28)/5</f>
        <v>0</v>
      </c>
      <c r="BN101">
        <f>INDEX([1]age_tranches_5ans_nb_sex!$1:$1048576,MATCH('SectorStat-Age-Hommes'!$A101,[1]age_tranches_5ans_nb_sex!$A:$A,0),28)/5</f>
        <v>0</v>
      </c>
      <c r="BO101">
        <f>INDEX([1]age_tranches_5ans_nb_sex!$1:$1048576,MATCH('SectorStat-Age-Hommes'!$A101,[1]age_tranches_5ans_nb_sex!$A:$A,0),28)/5</f>
        <v>0</v>
      </c>
      <c r="BP101">
        <f>INDEX([1]age_tranches_5ans_nb_sex!$1:$1048576,MATCH('SectorStat-Age-Hommes'!$A101,[1]age_tranches_5ans_nb_sex!$A:$A,0),28)/5</f>
        <v>0</v>
      </c>
      <c r="BQ101">
        <f>INDEX([1]age_tranches_5ans_nb_sex!$1:$1048576,MATCH('SectorStat-Age-Hommes'!$A101,[1]age_tranches_5ans_nb_sex!$A:$A,0),30)/5</f>
        <v>0</v>
      </c>
      <c r="BR101">
        <f>INDEX([1]age_tranches_5ans_nb_sex!$1:$1048576,MATCH('SectorStat-Age-Hommes'!$A101,[1]age_tranches_5ans_nb_sex!$A:$A,0),30)/5</f>
        <v>0</v>
      </c>
      <c r="BS101">
        <f>INDEX([1]age_tranches_5ans_nb_sex!$1:$1048576,MATCH('SectorStat-Age-Hommes'!$A101,[1]age_tranches_5ans_nb_sex!$A:$A,0),30)/5</f>
        <v>0</v>
      </c>
      <c r="BT101">
        <f>INDEX([1]age_tranches_5ans_nb_sex!$1:$1048576,MATCH('SectorStat-Age-Hommes'!$A101,[1]age_tranches_5ans_nb_sex!$A:$A,0),30)/5</f>
        <v>0</v>
      </c>
      <c r="BU101">
        <f>INDEX([1]age_tranches_5ans_nb_sex!$1:$1048576,MATCH('SectorStat-Age-Hommes'!$A101,[1]age_tranches_5ans_nb_sex!$A:$A,0),30)/5</f>
        <v>0</v>
      </c>
      <c r="BV101">
        <f>INDEX([1]age_tranches_5ans_nb_sex!$1:$1048576,MATCH('SectorStat-Age-Hommes'!$A101,[1]age_tranches_5ans_nb_sex!$A:$A,0),32)/5</f>
        <v>0</v>
      </c>
      <c r="BW101">
        <f>INDEX([1]age_tranches_5ans_nb_sex!$1:$1048576,MATCH('SectorStat-Age-Hommes'!$A101,[1]age_tranches_5ans_nb_sex!$A:$A,0),32)/5</f>
        <v>0</v>
      </c>
      <c r="BX101">
        <f>INDEX([1]age_tranches_5ans_nb_sex!$1:$1048576,MATCH('SectorStat-Age-Hommes'!$A101,[1]age_tranches_5ans_nb_sex!$A:$A,0),32)/5</f>
        <v>0</v>
      </c>
      <c r="BY101">
        <f>INDEX([1]age_tranches_5ans_nb_sex!$1:$1048576,MATCH('SectorStat-Age-Hommes'!$A101,[1]age_tranches_5ans_nb_sex!$A:$A,0),32)/5</f>
        <v>0</v>
      </c>
      <c r="BZ101">
        <f>INDEX([1]age_tranches_5ans_nb_sex!$1:$1048576,MATCH('SectorStat-Age-Hommes'!$A101,[1]age_tranches_5ans_nb_sex!$A:$A,0),32)/5</f>
        <v>0</v>
      </c>
      <c r="CA101">
        <f>INDEX([1]age_tranches_5ans_nb_sex!$1:$1048576,MATCH('SectorStat-Age-Hommes'!$A101,[1]age_tranches_5ans_nb_sex!$A:$A,0),34)/5</f>
        <v>0</v>
      </c>
      <c r="CB101">
        <f>INDEX([1]age_tranches_5ans_nb_sex!$1:$1048576,MATCH('SectorStat-Age-Hommes'!$A101,[1]age_tranches_5ans_nb_sex!$A:$A,0),34)/5</f>
        <v>0</v>
      </c>
      <c r="CC101">
        <f>INDEX([1]age_tranches_5ans_nb_sex!$1:$1048576,MATCH('SectorStat-Age-Hommes'!$A101,[1]age_tranches_5ans_nb_sex!$A:$A,0),34)/5</f>
        <v>0</v>
      </c>
      <c r="CD101">
        <f>INDEX([1]age_tranches_5ans_nb_sex!$1:$1048576,MATCH('SectorStat-Age-Hommes'!$A101,[1]age_tranches_5ans_nb_sex!$A:$A,0),34)/5</f>
        <v>0</v>
      </c>
      <c r="CE101">
        <f>INDEX([1]age_tranches_5ans_nb_sex!$1:$1048576,MATCH('SectorStat-Age-Hommes'!$A101,[1]age_tranches_5ans_nb_sex!$A:$A,0),34)/5</f>
        <v>0</v>
      </c>
      <c r="CF101">
        <f>INDEX([1]age_tranches_5ans_nb_sex!$1:$1048576,MATCH('SectorStat-Age-Hommes'!$A101,[1]age_tranches_5ans_nb_sex!$A:$A,0),36)/5</f>
        <v>0</v>
      </c>
      <c r="CG101">
        <f>INDEX([1]age_tranches_5ans_nb_sex!$1:$1048576,MATCH('SectorStat-Age-Hommes'!$A101,[1]age_tranches_5ans_nb_sex!$A:$A,0),36)/5</f>
        <v>0</v>
      </c>
      <c r="CH101">
        <f>INDEX([1]age_tranches_5ans_nb_sex!$1:$1048576,MATCH('SectorStat-Age-Hommes'!$A101,[1]age_tranches_5ans_nb_sex!$A:$A,0),36)/5</f>
        <v>0</v>
      </c>
      <c r="CI101">
        <f>INDEX([1]age_tranches_5ans_nb_sex!$1:$1048576,MATCH('SectorStat-Age-Hommes'!$A101,[1]age_tranches_5ans_nb_sex!$A:$A,0),36)/5</f>
        <v>0</v>
      </c>
      <c r="CJ101">
        <f>INDEX([1]age_tranches_5ans_nb_sex!$1:$1048576,MATCH('SectorStat-Age-Hommes'!$A101,[1]age_tranches_5ans_nb_sex!$A:$A,0),36)/5</f>
        <v>0</v>
      </c>
      <c r="CK101">
        <f>INDEX([1]age_tranches_5ans_nb_sex!$1:$1048576,MATCH('SectorStat-Age-Hommes'!$A101,[1]age_tranches_5ans_nb_sex!$A:$A,0),38)/5</f>
        <v>0</v>
      </c>
      <c r="CL101">
        <f>INDEX([1]age_tranches_5ans_nb_sex!$1:$1048576,MATCH('SectorStat-Age-Hommes'!$A101,[1]age_tranches_5ans_nb_sex!$A:$A,0),38)/5</f>
        <v>0</v>
      </c>
      <c r="CM101">
        <f>INDEX([1]age_tranches_5ans_nb_sex!$1:$1048576,MATCH('SectorStat-Age-Hommes'!$A101,[1]age_tranches_5ans_nb_sex!$A:$A,0),38)/5</f>
        <v>0</v>
      </c>
      <c r="CN101">
        <f>INDEX([1]age_tranches_5ans_nb_sex!$1:$1048576,MATCH('SectorStat-Age-Hommes'!$A101,[1]age_tranches_5ans_nb_sex!$A:$A,0),38)/5</f>
        <v>0</v>
      </c>
      <c r="CO101">
        <f>INDEX([1]age_tranches_5ans_nb_sex!$1:$1048576,MATCH('SectorStat-Age-Hommes'!$A101,[1]age_tranches_5ans_nb_sex!$A:$A,0),38)/5</f>
        <v>0</v>
      </c>
      <c r="CP101" s="2">
        <f>INDEX([1]age_tranches_5ans_nb_sex!$1:$1048576,MATCH('SectorStat-Age-Hommes'!$A101,[1]age_tranches_5ans_nb_sex!$A:$A,0),40)/5</f>
        <v>0</v>
      </c>
      <c r="CQ101" s="2">
        <f>INDEX([1]age_tranches_5ans_nb_sex!$1:$1048576,MATCH('SectorStat-Age-Hommes'!$A101,[1]age_tranches_5ans_nb_sex!$A:$A,0),40)/5</f>
        <v>0</v>
      </c>
      <c r="CR101" s="2">
        <f>INDEX([1]age_tranches_5ans_nb_sex!$1:$1048576,MATCH('SectorStat-Age-Hommes'!$A101,[1]age_tranches_5ans_nb_sex!$A:$A,0),40)/5</f>
        <v>0</v>
      </c>
      <c r="CS101" s="2">
        <f>INDEX([1]age_tranches_5ans_nb_sex!$1:$1048576,MATCH('SectorStat-Age-Hommes'!$A101,[1]age_tranches_5ans_nb_sex!$A:$A,0),40)/5</f>
        <v>0</v>
      </c>
      <c r="CT101" s="2">
        <f>INDEX([1]age_tranches_5ans_nb_sex!$1:$1048576,MATCH('SectorStat-Age-Hommes'!$A101,[1]age_tranches_5ans_nb_sex!$A:$A,0),40)/5</f>
        <v>0</v>
      </c>
      <c r="CZ101" s="3"/>
      <c r="DA101" s="3"/>
      <c r="DB101" s="3"/>
      <c r="DC101" s="3"/>
      <c r="DD101" s="3"/>
    </row>
    <row r="102" spans="1:108" x14ac:dyDescent="0.35">
      <c r="A102" s="1" t="s">
        <v>203</v>
      </c>
      <c r="B102" s="1" t="s">
        <v>204</v>
      </c>
      <c r="C102" t="str">
        <f>INDEX([1]SectorStat!$1:$1048576,MATCH('[1]Distribution ages'!$A102,[1]SectorStat!$B:$B,0),4)</f>
        <v>Auderghem</v>
      </c>
      <c r="D102">
        <f>INDEX([1]age_tranches_5ans_nb_sex!$1:$1048576,MATCH('SectorStat-Age-Hommes'!$A102,[1]age_tranches_5ans_nb_sex!$A:$A,0),4)/5</f>
        <v>6.3999999999839989</v>
      </c>
      <c r="E102">
        <f>INDEX([1]age_tranches_5ans_nb_sex!$1:$1048576,MATCH('SectorStat-Age-Hommes'!$A102,[1]age_tranches_5ans_nb_sex!$A:$A,0),4)/5</f>
        <v>6.3999999999839989</v>
      </c>
      <c r="F102">
        <f>INDEX([1]age_tranches_5ans_nb_sex!$1:$1048576,MATCH('SectorStat-Age-Hommes'!$A102,[1]age_tranches_5ans_nb_sex!$A:$A,0),4)/5</f>
        <v>6.3999999999839989</v>
      </c>
      <c r="G102">
        <f>INDEX([1]age_tranches_5ans_nb_sex!$1:$1048576,MATCH('SectorStat-Age-Hommes'!$A102,[1]age_tranches_5ans_nb_sex!$A:$A,0),4)/5</f>
        <v>6.3999999999839989</v>
      </c>
      <c r="H102">
        <f>INDEX([1]age_tranches_5ans_nb_sex!$1:$1048576,MATCH('SectorStat-Age-Hommes'!$A102,[1]age_tranches_5ans_nb_sex!$A:$A,0),4)/5</f>
        <v>6.3999999999839989</v>
      </c>
      <c r="I102">
        <f>INDEX([1]age_tranches_5ans_nb_sex!$1:$1048576,MATCH('SectorStat-Age-Hommes'!$A102,[1]age_tranches_5ans_nb_sex!$A:$A,0),6)/5</f>
        <v>6.2000000000853994</v>
      </c>
      <c r="J102">
        <f>INDEX([1]age_tranches_5ans_nb_sex!$1:$1048576,MATCH('SectorStat-Age-Hommes'!$A102,[1]age_tranches_5ans_nb_sex!$A:$A,0),6)/5</f>
        <v>6.2000000000853994</v>
      </c>
      <c r="K102">
        <f>INDEX([1]age_tranches_5ans_nb_sex!$1:$1048576,MATCH('SectorStat-Age-Hommes'!$A102,[1]age_tranches_5ans_nb_sex!$A:$A,0),6)/5</f>
        <v>6.2000000000853994</v>
      </c>
      <c r="L102">
        <f>INDEX([1]age_tranches_5ans_nb_sex!$1:$1048576,MATCH('SectorStat-Age-Hommes'!$A102,[1]age_tranches_5ans_nb_sex!$A:$A,0),6)/5</f>
        <v>6.2000000000853994</v>
      </c>
      <c r="M102">
        <f>INDEX([1]age_tranches_5ans_nb_sex!$1:$1048576,MATCH('SectorStat-Age-Hommes'!$A102,[1]age_tranches_5ans_nb_sex!$A:$A,0),6)/5</f>
        <v>6.2000000000853994</v>
      </c>
      <c r="N102">
        <f>INDEX([1]age_tranches_5ans_nb_sex!$1:$1048576,MATCH('SectorStat-Age-Hommes'!$A102,[1]age_tranches_5ans_nb_sex!$A:$A,0),8)/5</f>
        <v>5.9999999999850004</v>
      </c>
      <c r="O102">
        <f>INDEX([1]age_tranches_5ans_nb_sex!$1:$1048576,MATCH('SectorStat-Age-Hommes'!$A102,[1]age_tranches_5ans_nb_sex!$A:$A,0),8)/5</f>
        <v>5.9999999999850004</v>
      </c>
      <c r="P102">
        <f>INDEX([1]age_tranches_5ans_nb_sex!$1:$1048576,MATCH('SectorStat-Age-Hommes'!$A102,[1]age_tranches_5ans_nb_sex!$A:$A,0),8)/5</f>
        <v>5.9999999999850004</v>
      </c>
      <c r="Q102">
        <f>INDEX([1]age_tranches_5ans_nb_sex!$1:$1048576,MATCH('SectorStat-Age-Hommes'!$A102,[1]age_tranches_5ans_nb_sex!$A:$A,0),8)/5</f>
        <v>5.9999999999850004</v>
      </c>
      <c r="R102">
        <f>INDEX([1]age_tranches_5ans_nb_sex!$1:$1048576,MATCH('SectorStat-Age-Hommes'!$A102,[1]age_tranches_5ans_nb_sex!$A:$A,0),8)/5</f>
        <v>5.9999999999850004</v>
      </c>
      <c r="S102">
        <f>INDEX([1]age_tranches_5ans_nb_sex!$1:$1048576,MATCH('SectorStat-Age-Hommes'!$A102,[1]age_tranches_5ans_nb_sex!$A:$A,0),10)/5</f>
        <v>5.5999999999860002</v>
      </c>
      <c r="T102">
        <f>INDEX([1]age_tranches_5ans_nb_sex!$1:$1048576,MATCH('SectorStat-Age-Hommes'!$A102,[1]age_tranches_5ans_nb_sex!$A:$A,0),10)/5</f>
        <v>5.5999999999860002</v>
      </c>
      <c r="U102">
        <f>INDEX([1]age_tranches_5ans_nb_sex!$1:$1048576,MATCH('SectorStat-Age-Hommes'!$A102,[1]age_tranches_5ans_nb_sex!$A:$A,0),10)/5</f>
        <v>5.5999999999860002</v>
      </c>
      <c r="V102">
        <f>INDEX([1]age_tranches_5ans_nb_sex!$1:$1048576,MATCH('SectorStat-Age-Hommes'!$A102,[1]age_tranches_5ans_nb_sex!$A:$A,0),10)/5</f>
        <v>5.5999999999860002</v>
      </c>
      <c r="W102">
        <f>INDEX([1]age_tranches_5ans_nb_sex!$1:$1048576,MATCH('SectorStat-Age-Hommes'!$A102,[1]age_tranches_5ans_nb_sex!$A:$A,0),10)/5</f>
        <v>5.5999999999860002</v>
      </c>
      <c r="X102">
        <f>INDEX([1]age_tranches_5ans_nb_sex!$1:$1048576,MATCH('SectorStat-Age-Hommes'!$A102,[1]age_tranches_5ans_nb_sex!$A:$A,0),10)/5</f>
        <v>5.5999999999860002</v>
      </c>
      <c r="Y102">
        <f>INDEX([1]age_tranches_5ans_nb_sex!$1:$1048576,MATCH('SectorStat-Age-Hommes'!$A102,[1]age_tranches_5ans_nb_sex!$A:$A,0),12)/5</f>
        <v>4.7999999999880005</v>
      </c>
      <c r="Z102">
        <f>INDEX([1]age_tranches_5ans_nb_sex!$1:$1048576,MATCH('SectorStat-Age-Hommes'!$A102,[1]age_tranches_5ans_nb_sex!$A:$A,0),12)/5</f>
        <v>4.7999999999880005</v>
      </c>
      <c r="AA102">
        <f>INDEX([1]age_tranches_5ans_nb_sex!$1:$1048576,MATCH('SectorStat-Age-Hommes'!$A102,[1]age_tranches_5ans_nb_sex!$A:$A,0),12)/5</f>
        <v>4.7999999999880005</v>
      </c>
      <c r="AB102">
        <f>INDEX([1]age_tranches_5ans_nb_sex!$1:$1048576,MATCH('SectorStat-Age-Hommes'!$A102,[1]age_tranches_5ans_nb_sex!$A:$A,0),12)/5</f>
        <v>4.7999999999880005</v>
      </c>
      <c r="AC102">
        <f>INDEX([1]age_tranches_5ans_nb_sex!$1:$1048576,MATCH('SectorStat-Age-Hommes'!$A102,[1]age_tranches_5ans_nb_sex!$A:$A,0),14)/5</f>
        <v>5.4000000000873998</v>
      </c>
      <c r="AD102">
        <f>INDEX([1]age_tranches_5ans_nb_sex!$1:$1048576,MATCH('SectorStat-Age-Hommes'!$A102,[1]age_tranches_5ans_nb_sex!$A:$A,0),14)/5</f>
        <v>5.4000000000873998</v>
      </c>
      <c r="AE102">
        <f>INDEX([1]age_tranches_5ans_nb_sex!$1:$1048576,MATCH('SectorStat-Age-Hommes'!$A102,[1]age_tranches_5ans_nb_sex!$A:$A,0),14)/5</f>
        <v>5.4000000000873998</v>
      </c>
      <c r="AF102">
        <f>INDEX([1]age_tranches_5ans_nb_sex!$1:$1048576,MATCH('SectorStat-Age-Hommes'!$A102,[1]age_tranches_5ans_nb_sex!$A:$A,0),14)/5</f>
        <v>5.4000000000873998</v>
      </c>
      <c r="AG102">
        <f>INDEX([1]age_tranches_5ans_nb_sex!$1:$1048576,MATCH('SectorStat-Age-Hommes'!$A102,[1]age_tranches_5ans_nb_sex!$A:$A,0),14)/5</f>
        <v>5.4000000000873998</v>
      </c>
      <c r="AH102">
        <f>INDEX([1]age_tranches_5ans_nb_sex!$1:$1048576,MATCH('SectorStat-Age-Hommes'!$A102,[1]age_tranches_5ans_nb_sex!$A:$A,0),16)/5</f>
        <v>5.1999999999869999</v>
      </c>
      <c r="AI102">
        <f>INDEX([1]age_tranches_5ans_nb_sex!$1:$1048576,MATCH('SectorStat-Age-Hommes'!$A102,[1]age_tranches_5ans_nb_sex!$A:$A,0),16)/5</f>
        <v>5.1999999999869999</v>
      </c>
      <c r="AJ102">
        <f>INDEX([1]age_tranches_5ans_nb_sex!$1:$1048576,MATCH('SectorStat-Age-Hommes'!$A102,[1]age_tranches_5ans_nb_sex!$A:$A,0),16)/5</f>
        <v>5.1999999999869999</v>
      </c>
      <c r="AK102">
        <f>INDEX([1]age_tranches_5ans_nb_sex!$1:$1048576,MATCH('SectorStat-Age-Hommes'!$A102,[1]age_tranches_5ans_nb_sex!$A:$A,0),16)/5</f>
        <v>5.1999999999869999</v>
      </c>
      <c r="AL102">
        <f>INDEX([1]age_tranches_5ans_nb_sex!$1:$1048576,MATCH('SectorStat-Age-Hommes'!$A102,[1]age_tranches_5ans_nb_sex!$A:$A,0),16)/5</f>
        <v>5.1999999999869999</v>
      </c>
      <c r="AM102">
        <f>INDEX([1]age_tranches_5ans_nb_sex!$1:$1048576,MATCH('SectorStat-Age-Hommes'!$A102,[1]age_tranches_5ans_nb_sex!$A:$A,0),18)/5</f>
        <v>5.5999999999860002</v>
      </c>
      <c r="AN102">
        <f>INDEX([1]age_tranches_5ans_nb_sex!$1:$1048576,MATCH('SectorStat-Age-Hommes'!$A102,[1]age_tranches_5ans_nb_sex!$A:$A,0),18)/5</f>
        <v>5.5999999999860002</v>
      </c>
      <c r="AO102">
        <f>INDEX([1]age_tranches_5ans_nb_sex!$1:$1048576,MATCH('SectorStat-Age-Hommes'!$A102,[1]age_tranches_5ans_nb_sex!$A:$A,0),18)/5</f>
        <v>5.5999999999860002</v>
      </c>
      <c r="AP102">
        <f>INDEX([1]age_tranches_5ans_nb_sex!$1:$1048576,MATCH('SectorStat-Age-Hommes'!$A102,[1]age_tranches_5ans_nb_sex!$A:$A,0),18)/5</f>
        <v>5.5999999999860002</v>
      </c>
      <c r="AQ102">
        <f>INDEX([1]age_tranches_5ans_nb_sex!$1:$1048576,MATCH('SectorStat-Age-Hommes'!$A102,[1]age_tranches_5ans_nb_sex!$A:$A,0),18)/5</f>
        <v>5.5999999999860002</v>
      </c>
      <c r="AR102">
        <f>INDEX([1]age_tranches_5ans_nb_sex!$1:$1048576,MATCH('SectorStat-Age-Hommes'!$A102,[1]age_tranches_5ans_nb_sex!$A:$A,0),20)/5</f>
        <v>9.1999999999770008</v>
      </c>
      <c r="AS102">
        <f>INDEX([1]age_tranches_5ans_nb_sex!$1:$1048576,MATCH('SectorStat-Age-Hommes'!$A102,[1]age_tranches_5ans_nb_sex!$A:$A,0),20)/5</f>
        <v>9.1999999999770008</v>
      </c>
      <c r="AT102">
        <f>INDEX([1]age_tranches_5ans_nb_sex!$1:$1048576,MATCH('SectorStat-Age-Hommes'!$A102,[1]age_tranches_5ans_nb_sex!$A:$A,0),20)/5</f>
        <v>9.1999999999770008</v>
      </c>
      <c r="AU102">
        <f>INDEX([1]age_tranches_5ans_nb_sex!$1:$1048576,MATCH('SectorStat-Age-Hommes'!$A102,[1]age_tranches_5ans_nb_sex!$A:$A,0),20)/5</f>
        <v>9.1999999999770008</v>
      </c>
      <c r="AV102">
        <f>INDEX([1]age_tranches_5ans_nb_sex!$1:$1048576,MATCH('SectorStat-Age-Hommes'!$A102,[1]age_tranches_5ans_nb_sex!$A:$A,0),20)/5</f>
        <v>9.1999999999770008</v>
      </c>
      <c r="AW102">
        <f>INDEX([1]age_tranches_5ans_nb_sex!$1:$1048576,MATCH('SectorStat-Age-Hommes'!$A102,[1]age_tranches_5ans_nb_sex!$A:$A,0),22)/5</f>
        <v>6.7999999999829992</v>
      </c>
      <c r="AX102">
        <f>INDEX([1]age_tranches_5ans_nb_sex!$1:$1048576,MATCH('SectorStat-Age-Hommes'!$A102,[1]age_tranches_5ans_nb_sex!$A:$A,0),22)/5</f>
        <v>6.7999999999829992</v>
      </c>
      <c r="AY102">
        <f>INDEX([1]age_tranches_5ans_nb_sex!$1:$1048576,MATCH('SectorStat-Age-Hommes'!$A102,[1]age_tranches_5ans_nb_sex!$A:$A,0),22)/5</f>
        <v>6.7999999999829992</v>
      </c>
      <c r="AZ102">
        <f>INDEX([1]age_tranches_5ans_nb_sex!$1:$1048576,MATCH('SectorStat-Age-Hommes'!$A102,[1]age_tranches_5ans_nb_sex!$A:$A,0),22)/5</f>
        <v>6.7999999999829992</v>
      </c>
      <c r="BA102">
        <f>INDEX([1]age_tranches_5ans_nb_sex!$1:$1048576,MATCH('SectorStat-Age-Hommes'!$A102,[1]age_tranches_5ans_nb_sex!$A:$A,0),22)/5</f>
        <v>6.7999999999829992</v>
      </c>
      <c r="BB102">
        <f>INDEX([1]age_tranches_5ans_nb_sex!$1:$1048576,MATCH('SectorStat-Age-Hommes'!$A102,[1]age_tranches_5ans_nb_sex!$A:$A,0),24)/5</f>
        <v>5.8000000000864</v>
      </c>
      <c r="BC102">
        <f>INDEX([1]age_tranches_5ans_nb_sex!$1:$1048576,MATCH('SectorStat-Age-Hommes'!$A102,[1]age_tranches_5ans_nb_sex!$A:$A,0),24)/5</f>
        <v>5.8000000000864</v>
      </c>
      <c r="BD102">
        <f>INDEX([1]age_tranches_5ans_nb_sex!$1:$1048576,MATCH('SectorStat-Age-Hommes'!$A102,[1]age_tranches_5ans_nb_sex!$A:$A,0),24)/5</f>
        <v>5.8000000000864</v>
      </c>
      <c r="BE102">
        <f>INDEX([1]age_tranches_5ans_nb_sex!$1:$1048576,MATCH('SectorStat-Age-Hommes'!$A102,[1]age_tranches_5ans_nb_sex!$A:$A,0),24)/5</f>
        <v>5.8000000000864</v>
      </c>
      <c r="BF102">
        <f>INDEX([1]age_tranches_5ans_nb_sex!$1:$1048576,MATCH('SectorStat-Age-Hommes'!$A102,[1]age_tranches_5ans_nb_sex!$A:$A,0),24)/5</f>
        <v>5.8000000000864</v>
      </c>
      <c r="BG102">
        <f>INDEX([1]age_tranches_5ans_nb_sex!$1:$1048576,MATCH('SectorStat-Age-Hommes'!$A102,[1]age_tranches_5ans_nb_sex!$A:$A,0),26)/5</f>
        <v>7.0000000000834008</v>
      </c>
      <c r="BH102">
        <f>INDEX([1]age_tranches_5ans_nb_sex!$1:$1048576,MATCH('SectorStat-Age-Hommes'!$A102,[1]age_tranches_5ans_nb_sex!$A:$A,0),26)/5</f>
        <v>7.0000000000834008</v>
      </c>
      <c r="BI102">
        <f>INDEX([1]age_tranches_5ans_nb_sex!$1:$1048576,MATCH('SectorStat-Age-Hommes'!$A102,[1]age_tranches_5ans_nb_sex!$A:$A,0),26)/5</f>
        <v>7.0000000000834008</v>
      </c>
      <c r="BJ102">
        <f>INDEX([1]age_tranches_5ans_nb_sex!$1:$1048576,MATCH('SectorStat-Age-Hommes'!$A102,[1]age_tranches_5ans_nb_sex!$A:$A,0),26)/5</f>
        <v>7.0000000000834008</v>
      </c>
      <c r="BK102">
        <f>INDEX([1]age_tranches_5ans_nb_sex!$1:$1048576,MATCH('SectorStat-Age-Hommes'!$A102,[1]age_tranches_5ans_nb_sex!$A:$A,0),26)/5</f>
        <v>7.0000000000834008</v>
      </c>
      <c r="BL102">
        <f>INDEX([1]age_tranches_5ans_nb_sex!$1:$1048576,MATCH('SectorStat-Age-Hommes'!$A102,[1]age_tranches_5ans_nb_sex!$A:$A,0),28)/5</f>
        <v>5.4000000000873998</v>
      </c>
      <c r="BM102">
        <f>INDEX([1]age_tranches_5ans_nb_sex!$1:$1048576,MATCH('SectorStat-Age-Hommes'!$A102,[1]age_tranches_5ans_nb_sex!$A:$A,0),28)/5</f>
        <v>5.4000000000873998</v>
      </c>
      <c r="BN102">
        <f>INDEX([1]age_tranches_5ans_nb_sex!$1:$1048576,MATCH('SectorStat-Age-Hommes'!$A102,[1]age_tranches_5ans_nb_sex!$A:$A,0),28)/5</f>
        <v>5.4000000000873998</v>
      </c>
      <c r="BO102">
        <f>INDEX([1]age_tranches_5ans_nb_sex!$1:$1048576,MATCH('SectorStat-Age-Hommes'!$A102,[1]age_tranches_5ans_nb_sex!$A:$A,0),28)/5</f>
        <v>5.4000000000873998</v>
      </c>
      <c r="BP102">
        <f>INDEX([1]age_tranches_5ans_nb_sex!$1:$1048576,MATCH('SectorStat-Age-Hommes'!$A102,[1]age_tranches_5ans_nb_sex!$A:$A,0),28)/5</f>
        <v>5.4000000000873998</v>
      </c>
      <c r="BQ102">
        <f>INDEX([1]age_tranches_5ans_nb_sex!$1:$1048576,MATCH('SectorStat-Age-Hommes'!$A102,[1]age_tranches_5ans_nb_sex!$A:$A,0),30)/5</f>
        <v>3.4000000000924002</v>
      </c>
      <c r="BR102">
        <f>INDEX([1]age_tranches_5ans_nb_sex!$1:$1048576,MATCH('SectorStat-Age-Hommes'!$A102,[1]age_tranches_5ans_nb_sex!$A:$A,0),30)/5</f>
        <v>3.4000000000924002</v>
      </c>
      <c r="BS102">
        <f>INDEX([1]age_tranches_5ans_nb_sex!$1:$1048576,MATCH('SectorStat-Age-Hommes'!$A102,[1]age_tranches_5ans_nb_sex!$A:$A,0),30)/5</f>
        <v>3.4000000000924002</v>
      </c>
      <c r="BT102">
        <f>INDEX([1]age_tranches_5ans_nb_sex!$1:$1048576,MATCH('SectorStat-Age-Hommes'!$A102,[1]age_tranches_5ans_nb_sex!$A:$A,0),30)/5</f>
        <v>3.4000000000924002</v>
      </c>
      <c r="BU102">
        <f>INDEX([1]age_tranches_5ans_nb_sex!$1:$1048576,MATCH('SectorStat-Age-Hommes'!$A102,[1]age_tranches_5ans_nb_sex!$A:$A,0),30)/5</f>
        <v>3.4000000000924002</v>
      </c>
      <c r="BV102">
        <f>INDEX([1]age_tranches_5ans_nb_sex!$1:$1048576,MATCH('SectorStat-Age-Hommes'!$A102,[1]age_tranches_5ans_nb_sex!$A:$A,0),32)/5</f>
        <v>3.1999999999919995</v>
      </c>
      <c r="BW102">
        <f>INDEX([1]age_tranches_5ans_nb_sex!$1:$1048576,MATCH('SectorStat-Age-Hommes'!$A102,[1]age_tranches_5ans_nb_sex!$A:$A,0),32)/5</f>
        <v>3.1999999999919995</v>
      </c>
      <c r="BX102">
        <f>INDEX([1]age_tranches_5ans_nb_sex!$1:$1048576,MATCH('SectorStat-Age-Hommes'!$A102,[1]age_tranches_5ans_nb_sex!$A:$A,0),32)/5</f>
        <v>3.1999999999919995</v>
      </c>
      <c r="BY102">
        <f>INDEX([1]age_tranches_5ans_nb_sex!$1:$1048576,MATCH('SectorStat-Age-Hommes'!$A102,[1]age_tranches_5ans_nb_sex!$A:$A,0),32)/5</f>
        <v>3.1999999999919995</v>
      </c>
      <c r="BZ102">
        <f>INDEX([1]age_tranches_5ans_nb_sex!$1:$1048576,MATCH('SectorStat-Age-Hommes'!$A102,[1]age_tranches_5ans_nb_sex!$A:$A,0),32)/5</f>
        <v>3.1999999999919995</v>
      </c>
      <c r="CA102">
        <f>INDEX([1]age_tranches_5ans_nb_sex!$1:$1048576,MATCH('SectorStat-Age-Hommes'!$A102,[1]age_tranches_5ans_nb_sex!$A:$A,0),34)/5</f>
        <v>2.6000000000944001</v>
      </c>
      <c r="CB102">
        <f>INDEX([1]age_tranches_5ans_nb_sex!$1:$1048576,MATCH('SectorStat-Age-Hommes'!$A102,[1]age_tranches_5ans_nb_sex!$A:$A,0),34)/5</f>
        <v>2.6000000000944001</v>
      </c>
      <c r="CC102">
        <f>INDEX([1]age_tranches_5ans_nb_sex!$1:$1048576,MATCH('SectorStat-Age-Hommes'!$A102,[1]age_tranches_5ans_nb_sex!$A:$A,0),34)/5</f>
        <v>2.6000000000944001</v>
      </c>
      <c r="CD102">
        <f>INDEX([1]age_tranches_5ans_nb_sex!$1:$1048576,MATCH('SectorStat-Age-Hommes'!$A102,[1]age_tranches_5ans_nb_sex!$A:$A,0),34)/5</f>
        <v>2.6000000000944001</v>
      </c>
      <c r="CE102">
        <f>INDEX([1]age_tranches_5ans_nb_sex!$1:$1048576,MATCH('SectorStat-Age-Hommes'!$A102,[1]age_tranches_5ans_nb_sex!$A:$A,0),34)/5</f>
        <v>2.6000000000944001</v>
      </c>
      <c r="CF102">
        <f>INDEX([1]age_tranches_5ans_nb_sex!$1:$1048576,MATCH('SectorStat-Age-Hommes'!$A102,[1]age_tranches_5ans_nb_sex!$A:$A,0),36)/5</f>
        <v>1.4000000000974002</v>
      </c>
      <c r="CG102">
        <f>INDEX([1]age_tranches_5ans_nb_sex!$1:$1048576,MATCH('SectorStat-Age-Hommes'!$A102,[1]age_tranches_5ans_nb_sex!$A:$A,0),36)/5</f>
        <v>1.4000000000974002</v>
      </c>
      <c r="CH102">
        <f>INDEX([1]age_tranches_5ans_nb_sex!$1:$1048576,MATCH('SectorStat-Age-Hommes'!$A102,[1]age_tranches_5ans_nb_sex!$A:$A,0),36)/5</f>
        <v>1.4000000000974002</v>
      </c>
      <c r="CI102">
        <f>INDEX([1]age_tranches_5ans_nb_sex!$1:$1048576,MATCH('SectorStat-Age-Hommes'!$A102,[1]age_tranches_5ans_nb_sex!$A:$A,0),36)/5</f>
        <v>1.4000000000974002</v>
      </c>
      <c r="CJ102">
        <f>INDEX([1]age_tranches_5ans_nb_sex!$1:$1048576,MATCH('SectorStat-Age-Hommes'!$A102,[1]age_tranches_5ans_nb_sex!$A:$A,0),36)/5</f>
        <v>1.4000000000974002</v>
      </c>
      <c r="CK102">
        <f>INDEX([1]age_tranches_5ans_nb_sex!$1:$1048576,MATCH('SectorStat-Age-Hommes'!$A102,[1]age_tranches_5ans_nb_sex!$A:$A,0),38)/5</f>
        <v>1.8000000000964</v>
      </c>
      <c r="CL102">
        <f>INDEX([1]age_tranches_5ans_nb_sex!$1:$1048576,MATCH('SectorStat-Age-Hommes'!$A102,[1]age_tranches_5ans_nb_sex!$A:$A,0),38)/5</f>
        <v>1.8000000000964</v>
      </c>
      <c r="CM102">
        <f>INDEX([1]age_tranches_5ans_nb_sex!$1:$1048576,MATCH('SectorStat-Age-Hommes'!$A102,[1]age_tranches_5ans_nb_sex!$A:$A,0),38)/5</f>
        <v>1.8000000000964</v>
      </c>
      <c r="CN102">
        <f>INDEX([1]age_tranches_5ans_nb_sex!$1:$1048576,MATCH('SectorStat-Age-Hommes'!$A102,[1]age_tranches_5ans_nb_sex!$A:$A,0),38)/5</f>
        <v>1.8000000000964</v>
      </c>
      <c r="CO102">
        <f>INDEX([1]age_tranches_5ans_nb_sex!$1:$1048576,MATCH('SectorStat-Age-Hommes'!$A102,[1]age_tranches_5ans_nb_sex!$A:$A,0),38)/5</f>
        <v>1.8000000000964</v>
      </c>
      <c r="CP102" s="2">
        <f>INDEX([1]age_tranches_5ans_nb_sex!$1:$1048576,MATCH('SectorStat-Age-Hommes'!$A102,[1]age_tranches_5ans_nb_sex!$A:$A,0),40)/5</f>
        <v>0.79999999999799987</v>
      </c>
      <c r="CQ102" s="2">
        <f>INDEX([1]age_tranches_5ans_nb_sex!$1:$1048576,MATCH('SectorStat-Age-Hommes'!$A102,[1]age_tranches_5ans_nb_sex!$A:$A,0),40)/5</f>
        <v>0.79999999999799987</v>
      </c>
      <c r="CR102" s="2">
        <f>INDEX([1]age_tranches_5ans_nb_sex!$1:$1048576,MATCH('SectorStat-Age-Hommes'!$A102,[1]age_tranches_5ans_nb_sex!$A:$A,0),40)/5</f>
        <v>0.79999999999799987</v>
      </c>
      <c r="CS102" s="2">
        <f>INDEX([1]age_tranches_5ans_nb_sex!$1:$1048576,MATCH('SectorStat-Age-Hommes'!$A102,[1]age_tranches_5ans_nb_sex!$A:$A,0),40)/5</f>
        <v>0.79999999999799987</v>
      </c>
      <c r="CT102" s="2">
        <f>INDEX([1]age_tranches_5ans_nb_sex!$1:$1048576,MATCH('SectorStat-Age-Hommes'!$A102,[1]age_tranches_5ans_nb_sex!$A:$A,0),40)/5</f>
        <v>0.79999999999799987</v>
      </c>
      <c r="CZ102" s="3"/>
      <c r="DA102" s="3"/>
      <c r="DB102" s="3"/>
      <c r="DC102" s="3"/>
      <c r="DD102" s="3"/>
    </row>
    <row r="103" spans="1:108" x14ac:dyDescent="0.35">
      <c r="A103" s="1" t="s">
        <v>205</v>
      </c>
      <c r="B103" s="1" t="s">
        <v>206</v>
      </c>
      <c r="C103" t="str">
        <f>INDEX([1]SectorStat!$1:$1048576,MATCH('[1]Distribution ages'!$A103,[1]SectorStat!$B:$B,0),4)</f>
        <v>Auderghem</v>
      </c>
      <c r="D103">
        <f>INDEX([1]age_tranches_5ans_nb_sex!$1:$1048576,MATCH('SectorStat-Age-Hommes'!$A103,[1]age_tranches_5ans_nb_sex!$A:$A,0),4)/5</f>
        <v>11.999999999757</v>
      </c>
      <c r="E103">
        <f>INDEX([1]age_tranches_5ans_nb_sex!$1:$1048576,MATCH('SectorStat-Age-Hommes'!$A103,[1]age_tranches_5ans_nb_sex!$A:$A,0),4)/5</f>
        <v>11.999999999757</v>
      </c>
      <c r="F103">
        <f>INDEX([1]age_tranches_5ans_nb_sex!$1:$1048576,MATCH('SectorStat-Age-Hommes'!$A103,[1]age_tranches_5ans_nb_sex!$A:$A,0),4)/5</f>
        <v>11.999999999757</v>
      </c>
      <c r="G103">
        <f>INDEX([1]age_tranches_5ans_nb_sex!$1:$1048576,MATCH('SectorStat-Age-Hommes'!$A103,[1]age_tranches_5ans_nb_sex!$A:$A,0),4)/5</f>
        <v>11.999999999757</v>
      </c>
      <c r="H103">
        <f>INDEX([1]age_tranches_5ans_nb_sex!$1:$1048576,MATCH('SectorStat-Age-Hommes'!$A103,[1]age_tranches_5ans_nb_sex!$A:$A,0),4)/5</f>
        <v>11.999999999757</v>
      </c>
      <c r="I103">
        <f>INDEX([1]age_tranches_5ans_nb_sex!$1:$1048576,MATCH('SectorStat-Age-Hommes'!$A103,[1]age_tranches_5ans_nb_sex!$A:$A,0),6)/5</f>
        <v>19.400000000150001</v>
      </c>
      <c r="J103">
        <f>INDEX([1]age_tranches_5ans_nb_sex!$1:$1048576,MATCH('SectorStat-Age-Hommes'!$A103,[1]age_tranches_5ans_nb_sex!$A:$A,0),6)/5</f>
        <v>19.400000000150001</v>
      </c>
      <c r="K103">
        <f>INDEX([1]age_tranches_5ans_nb_sex!$1:$1048576,MATCH('SectorStat-Age-Hommes'!$A103,[1]age_tranches_5ans_nb_sex!$A:$A,0),6)/5</f>
        <v>19.400000000150001</v>
      </c>
      <c r="L103">
        <f>INDEX([1]age_tranches_5ans_nb_sex!$1:$1048576,MATCH('SectorStat-Age-Hommes'!$A103,[1]age_tranches_5ans_nb_sex!$A:$A,0),6)/5</f>
        <v>19.400000000150001</v>
      </c>
      <c r="M103">
        <f>INDEX([1]age_tranches_5ans_nb_sex!$1:$1048576,MATCH('SectorStat-Age-Hommes'!$A103,[1]age_tranches_5ans_nb_sex!$A:$A,0),6)/5</f>
        <v>19.400000000150001</v>
      </c>
      <c r="N103">
        <f>INDEX([1]age_tranches_5ans_nb_sex!$1:$1048576,MATCH('SectorStat-Age-Hommes'!$A103,[1]age_tranches_5ans_nb_sex!$A:$A,0),8)/5</f>
        <v>20.799999999889003</v>
      </c>
      <c r="O103">
        <f>INDEX([1]age_tranches_5ans_nb_sex!$1:$1048576,MATCH('SectorStat-Age-Hommes'!$A103,[1]age_tranches_5ans_nb_sex!$A:$A,0),8)/5</f>
        <v>20.799999999889003</v>
      </c>
      <c r="P103">
        <f>INDEX([1]age_tranches_5ans_nb_sex!$1:$1048576,MATCH('SectorStat-Age-Hommes'!$A103,[1]age_tranches_5ans_nb_sex!$A:$A,0),8)/5</f>
        <v>20.799999999889003</v>
      </c>
      <c r="Q103">
        <f>INDEX([1]age_tranches_5ans_nb_sex!$1:$1048576,MATCH('SectorStat-Age-Hommes'!$A103,[1]age_tranches_5ans_nb_sex!$A:$A,0),8)/5</f>
        <v>20.799999999889003</v>
      </c>
      <c r="R103">
        <f>INDEX([1]age_tranches_5ans_nb_sex!$1:$1048576,MATCH('SectorStat-Age-Hommes'!$A103,[1]age_tranches_5ans_nb_sex!$A:$A,0),8)/5</f>
        <v>20.799999999889003</v>
      </c>
      <c r="S103">
        <f>INDEX([1]age_tranches_5ans_nb_sex!$1:$1048576,MATCH('SectorStat-Age-Hommes'!$A103,[1]age_tranches_5ans_nb_sex!$A:$A,0),10)/5</f>
        <v>19.000000000003002</v>
      </c>
      <c r="T103">
        <f>INDEX([1]age_tranches_5ans_nb_sex!$1:$1048576,MATCH('SectorStat-Age-Hommes'!$A103,[1]age_tranches_5ans_nb_sex!$A:$A,0),10)/5</f>
        <v>19.000000000003002</v>
      </c>
      <c r="U103">
        <f>INDEX([1]age_tranches_5ans_nb_sex!$1:$1048576,MATCH('SectorStat-Age-Hommes'!$A103,[1]age_tranches_5ans_nb_sex!$A:$A,0),10)/5</f>
        <v>19.000000000003002</v>
      </c>
      <c r="V103">
        <f>INDEX([1]age_tranches_5ans_nb_sex!$1:$1048576,MATCH('SectorStat-Age-Hommes'!$A103,[1]age_tranches_5ans_nb_sex!$A:$A,0),10)/5</f>
        <v>19.000000000003002</v>
      </c>
      <c r="W103">
        <f>INDEX([1]age_tranches_5ans_nb_sex!$1:$1048576,MATCH('SectorStat-Age-Hommes'!$A103,[1]age_tranches_5ans_nb_sex!$A:$A,0),10)/5</f>
        <v>19.000000000003002</v>
      </c>
      <c r="X103">
        <f>INDEX([1]age_tranches_5ans_nb_sex!$1:$1048576,MATCH('SectorStat-Age-Hommes'!$A103,[1]age_tranches_5ans_nb_sex!$A:$A,0),10)/5</f>
        <v>19.000000000003002</v>
      </c>
      <c r="Y103">
        <f>INDEX([1]age_tranches_5ans_nb_sex!$1:$1048576,MATCH('SectorStat-Age-Hommes'!$A103,[1]age_tranches_5ans_nb_sex!$A:$A,0),12)/5</f>
        <v>14.19999999979</v>
      </c>
      <c r="Z103">
        <f>INDEX([1]age_tranches_5ans_nb_sex!$1:$1048576,MATCH('SectorStat-Age-Hommes'!$A103,[1]age_tranches_5ans_nb_sex!$A:$A,0),12)/5</f>
        <v>14.19999999979</v>
      </c>
      <c r="AA103">
        <f>INDEX([1]age_tranches_5ans_nb_sex!$1:$1048576,MATCH('SectorStat-Age-Hommes'!$A103,[1]age_tranches_5ans_nb_sex!$A:$A,0),12)/5</f>
        <v>14.19999999979</v>
      </c>
      <c r="AB103">
        <f>INDEX([1]age_tranches_5ans_nb_sex!$1:$1048576,MATCH('SectorStat-Age-Hommes'!$A103,[1]age_tranches_5ans_nb_sex!$A:$A,0),12)/5</f>
        <v>14.19999999979</v>
      </c>
      <c r="AC103">
        <f>INDEX([1]age_tranches_5ans_nb_sex!$1:$1048576,MATCH('SectorStat-Age-Hommes'!$A103,[1]age_tranches_5ans_nb_sex!$A:$A,0),14)/5</f>
        <v>11.600000000127</v>
      </c>
      <c r="AD103">
        <f>INDEX([1]age_tranches_5ans_nb_sex!$1:$1048576,MATCH('SectorStat-Age-Hommes'!$A103,[1]age_tranches_5ans_nb_sex!$A:$A,0),14)/5</f>
        <v>11.600000000127</v>
      </c>
      <c r="AE103">
        <f>INDEX([1]age_tranches_5ans_nb_sex!$1:$1048576,MATCH('SectorStat-Age-Hommes'!$A103,[1]age_tranches_5ans_nb_sex!$A:$A,0),14)/5</f>
        <v>11.600000000127</v>
      </c>
      <c r="AF103">
        <f>INDEX([1]age_tranches_5ans_nb_sex!$1:$1048576,MATCH('SectorStat-Age-Hommes'!$A103,[1]age_tranches_5ans_nb_sex!$A:$A,0),14)/5</f>
        <v>11.600000000127</v>
      </c>
      <c r="AG103">
        <f>INDEX([1]age_tranches_5ans_nb_sex!$1:$1048576,MATCH('SectorStat-Age-Hommes'!$A103,[1]age_tranches_5ans_nb_sex!$A:$A,0),14)/5</f>
        <v>11.600000000127</v>
      </c>
      <c r="AH103">
        <f>INDEX([1]age_tranches_5ans_nb_sex!$1:$1048576,MATCH('SectorStat-Age-Hommes'!$A103,[1]age_tranches_5ans_nb_sex!$A:$A,0),16)/5</f>
        <v>11.799999999941999</v>
      </c>
      <c r="AI103">
        <f>INDEX([1]age_tranches_5ans_nb_sex!$1:$1048576,MATCH('SectorStat-Age-Hommes'!$A103,[1]age_tranches_5ans_nb_sex!$A:$A,0),16)/5</f>
        <v>11.799999999941999</v>
      </c>
      <c r="AJ103">
        <f>INDEX([1]age_tranches_5ans_nb_sex!$1:$1048576,MATCH('SectorStat-Age-Hommes'!$A103,[1]age_tranches_5ans_nb_sex!$A:$A,0),16)/5</f>
        <v>11.799999999941999</v>
      </c>
      <c r="AK103">
        <f>INDEX([1]age_tranches_5ans_nb_sex!$1:$1048576,MATCH('SectorStat-Age-Hommes'!$A103,[1]age_tranches_5ans_nb_sex!$A:$A,0),16)/5</f>
        <v>11.799999999941999</v>
      </c>
      <c r="AL103">
        <f>INDEX([1]age_tranches_5ans_nb_sex!$1:$1048576,MATCH('SectorStat-Age-Hommes'!$A103,[1]age_tranches_5ans_nb_sex!$A:$A,0),16)/5</f>
        <v>11.799999999941999</v>
      </c>
      <c r="AM103">
        <f>INDEX([1]age_tranches_5ans_nb_sex!$1:$1048576,MATCH('SectorStat-Age-Hommes'!$A103,[1]age_tranches_5ans_nb_sex!$A:$A,0),18)/5</f>
        <v>13.400000000013</v>
      </c>
      <c r="AN103">
        <f>INDEX([1]age_tranches_5ans_nb_sex!$1:$1048576,MATCH('SectorStat-Age-Hommes'!$A103,[1]age_tranches_5ans_nb_sex!$A:$A,0),18)/5</f>
        <v>13.400000000013</v>
      </c>
      <c r="AO103">
        <f>INDEX([1]age_tranches_5ans_nb_sex!$1:$1048576,MATCH('SectorStat-Age-Hommes'!$A103,[1]age_tranches_5ans_nb_sex!$A:$A,0),18)/5</f>
        <v>13.400000000013</v>
      </c>
      <c r="AP103">
        <f>INDEX([1]age_tranches_5ans_nb_sex!$1:$1048576,MATCH('SectorStat-Age-Hommes'!$A103,[1]age_tranches_5ans_nb_sex!$A:$A,0),18)/5</f>
        <v>13.400000000013</v>
      </c>
      <c r="AQ103">
        <f>INDEX([1]age_tranches_5ans_nb_sex!$1:$1048576,MATCH('SectorStat-Age-Hommes'!$A103,[1]age_tranches_5ans_nb_sex!$A:$A,0),18)/5</f>
        <v>13.400000000013</v>
      </c>
      <c r="AR103">
        <f>INDEX([1]age_tranches_5ans_nb_sex!$1:$1048576,MATCH('SectorStat-Age-Hommes'!$A103,[1]age_tranches_5ans_nb_sex!$A:$A,0),20)/5</f>
        <v>14.19999999979</v>
      </c>
      <c r="AS103">
        <f>INDEX([1]age_tranches_5ans_nb_sex!$1:$1048576,MATCH('SectorStat-Age-Hommes'!$A103,[1]age_tranches_5ans_nb_sex!$A:$A,0),20)/5</f>
        <v>14.19999999979</v>
      </c>
      <c r="AT103">
        <f>INDEX([1]age_tranches_5ans_nb_sex!$1:$1048576,MATCH('SectorStat-Age-Hommes'!$A103,[1]age_tranches_5ans_nb_sex!$A:$A,0),20)/5</f>
        <v>14.19999999979</v>
      </c>
      <c r="AU103">
        <f>INDEX([1]age_tranches_5ans_nb_sex!$1:$1048576,MATCH('SectorStat-Age-Hommes'!$A103,[1]age_tranches_5ans_nb_sex!$A:$A,0),20)/5</f>
        <v>14.19999999979</v>
      </c>
      <c r="AV103">
        <f>INDEX([1]age_tranches_5ans_nb_sex!$1:$1048576,MATCH('SectorStat-Age-Hommes'!$A103,[1]age_tranches_5ans_nb_sex!$A:$A,0),20)/5</f>
        <v>14.19999999979</v>
      </c>
      <c r="AW103">
        <f>INDEX([1]age_tranches_5ans_nb_sex!$1:$1048576,MATCH('SectorStat-Age-Hommes'!$A103,[1]age_tranches_5ans_nb_sex!$A:$A,0),22)/5</f>
        <v>17.800000000079002</v>
      </c>
      <c r="AX103">
        <f>INDEX([1]age_tranches_5ans_nb_sex!$1:$1048576,MATCH('SectorStat-Age-Hommes'!$A103,[1]age_tranches_5ans_nb_sex!$A:$A,0),22)/5</f>
        <v>17.800000000079002</v>
      </c>
      <c r="AY103">
        <f>INDEX([1]age_tranches_5ans_nb_sex!$1:$1048576,MATCH('SectorStat-Age-Hommes'!$A103,[1]age_tranches_5ans_nb_sex!$A:$A,0),22)/5</f>
        <v>17.800000000079002</v>
      </c>
      <c r="AZ103">
        <f>INDEX([1]age_tranches_5ans_nb_sex!$1:$1048576,MATCH('SectorStat-Age-Hommes'!$A103,[1]age_tranches_5ans_nb_sex!$A:$A,0),22)/5</f>
        <v>17.800000000079002</v>
      </c>
      <c r="BA103">
        <f>INDEX([1]age_tranches_5ans_nb_sex!$1:$1048576,MATCH('SectorStat-Age-Hommes'!$A103,[1]age_tranches_5ans_nb_sex!$A:$A,0),22)/5</f>
        <v>17.800000000079002</v>
      </c>
      <c r="BB103">
        <f>INDEX([1]age_tranches_5ans_nb_sex!$1:$1048576,MATCH('SectorStat-Age-Hommes'!$A103,[1]age_tranches_5ans_nb_sex!$A:$A,0),24)/5</f>
        <v>17.599999999747002</v>
      </c>
      <c r="BC103">
        <f>INDEX([1]age_tranches_5ans_nb_sex!$1:$1048576,MATCH('SectorStat-Age-Hommes'!$A103,[1]age_tranches_5ans_nb_sex!$A:$A,0),24)/5</f>
        <v>17.599999999747002</v>
      </c>
      <c r="BD103">
        <f>INDEX([1]age_tranches_5ans_nb_sex!$1:$1048576,MATCH('SectorStat-Age-Hommes'!$A103,[1]age_tranches_5ans_nb_sex!$A:$A,0),24)/5</f>
        <v>17.599999999747002</v>
      </c>
      <c r="BE103">
        <f>INDEX([1]age_tranches_5ans_nb_sex!$1:$1048576,MATCH('SectorStat-Age-Hommes'!$A103,[1]age_tranches_5ans_nb_sex!$A:$A,0),24)/5</f>
        <v>17.599999999747002</v>
      </c>
      <c r="BF103">
        <f>INDEX([1]age_tranches_5ans_nb_sex!$1:$1048576,MATCH('SectorStat-Age-Hommes'!$A103,[1]age_tranches_5ans_nb_sex!$A:$A,0),24)/5</f>
        <v>17.599999999747002</v>
      </c>
      <c r="BG103">
        <f>INDEX([1]age_tranches_5ans_nb_sex!$1:$1048576,MATCH('SectorStat-Age-Hommes'!$A103,[1]age_tranches_5ans_nb_sex!$A:$A,0),26)/5</f>
        <v>18.800000000188</v>
      </c>
      <c r="BH103">
        <f>INDEX([1]age_tranches_5ans_nb_sex!$1:$1048576,MATCH('SectorStat-Age-Hommes'!$A103,[1]age_tranches_5ans_nb_sex!$A:$A,0),26)/5</f>
        <v>18.800000000188</v>
      </c>
      <c r="BI103">
        <f>INDEX([1]age_tranches_5ans_nb_sex!$1:$1048576,MATCH('SectorStat-Age-Hommes'!$A103,[1]age_tranches_5ans_nb_sex!$A:$A,0),26)/5</f>
        <v>18.800000000188</v>
      </c>
      <c r="BJ103">
        <f>INDEX([1]age_tranches_5ans_nb_sex!$1:$1048576,MATCH('SectorStat-Age-Hommes'!$A103,[1]age_tranches_5ans_nb_sex!$A:$A,0),26)/5</f>
        <v>18.800000000188</v>
      </c>
      <c r="BK103">
        <f>INDEX([1]age_tranches_5ans_nb_sex!$1:$1048576,MATCH('SectorStat-Age-Hommes'!$A103,[1]age_tranches_5ans_nb_sex!$A:$A,0),26)/5</f>
        <v>18.800000000188</v>
      </c>
      <c r="BL103">
        <f>INDEX([1]age_tranches_5ans_nb_sex!$1:$1048576,MATCH('SectorStat-Age-Hommes'!$A103,[1]age_tranches_5ans_nb_sex!$A:$A,0),28)/5</f>
        <v>12.800000000051</v>
      </c>
      <c r="BM103">
        <f>INDEX([1]age_tranches_5ans_nb_sex!$1:$1048576,MATCH('SectorStat-Age-Hommes'!$A103,[1]age_tranches_5ans_nb_sex!$A:$A,0),28)/5</f>
        <v>12.800000000051</v>
      </c>
      <c r="BN103">
        <f>INDEX([1]age_tranches_5ans_nb_sex!$1:$1048576,MATCH('SectorStat-Age-Hommes'!$A103,[1]age_tranches_5ans_nb_sex!$A:$A,0),28)/5</f>
        <v>12.800000000051</v>
      </c>
      <c r="BO103">
        <f>INDEX([1]age_tranches_5ans_nb_sex!$1:$1048576,MATCH('SectorStat-Age-Hommes'!$A103,[1]age_tranches_5ans_nb_sex!$A:$A,0),28)/5</f>
        <v>12.800000000051</v>
      </c>
      <c r="BP103">
        <f>INDEX([1]age_tranches_5ans_nb_sex!$1:$1048576,MATCH('SectorStat-Age-Hommes'!$A103,[1]age_tranches_5ans_nb_sex!$A:$A,0),28)/5</f>
        <v>12.800000000051</v>
      </c>
      <c r="BQ103">
        <f>INDEX([1]age_tranches_5ans_nb_sex!$1:$1048576,MATCH('SectorStat-Age-Hommes'!$A103,[1]age_tranches_5ans_nb_sex!$A:$A,0),30)/5</f>
        <v>8.9999999999470006</v>
      </c>
      <c r="BR103">
        <f>INDEX([1]age_tranches_5ans_nb_sex!$1:$1048576,MATCH('SectorStat-Age-Hommes'!$A103,[1]age_tranches_5ans_nb_sex!$A:$A,0),30)/5</f>
        <v>8.9999999999470006</v>
      </c>
      <c r="BS103">
        <f>INDEX([1]age_tranches_5ans_nb_sex!$1:$1048576,MATCH('SectorStat-Age-Hommes'!$A103,[1]age_tranches_5ans_nb_sex!$A:$A,0),30)/5</f>
        <v>8.9999999999470006</v>
      </c>
      <c r="BT103">
        <f>INDEX([1]age_tranches_5ans_nb_sex!$1:$1048576,MATCH('SectorStat-Age-Hommes'!$A103,[1]age_tranches_5ans_nb_sex!$A:$A,0),30)/5</f>
        <v>8.9999999999470006</v>
      </c>
      <c r="BU103">
        <f>INDEX([1]age_tranches_5ans_nb_sex!$1:$1048576,MATCH('SectorStat-Age-Hommes'!$A103,[1]age_tranches_5ans_nb_sex!$A:$A,0),30)/5</f>
        <v>8.9999999999470006</v>
      </c>
      <c r="BV103">
        <f>INDEX([1]age_tranches_5ans_nb_sex!$1:$1048576,MATCH('SectorStat-Age-Hommes'!$A103,[1]age_tranches_5ans_nb_sex!$A:$A,0),32)/5</f>
        <v>9.5999999999089987</v>
      </c>
      <c r="BW103">
        <f>INDEX([1]age_tranches_5ans_nb_sex!$1:$1048576,MATCH('SectorStat-Age-Hommes'!$A103,[1]age_tranches_5ans_nb_sex!$A:$A,0),32)/5</f>
        <v>9.5999999999089987</v>
      </c>
      <c r="BX103">
        <f>INDEX([1]age_tranches_5ans_nb_sex!$1:$1048576,MATCH('SectorStat-Age-Hommes'!$A103,[1]age_tranches_5ans_nb_sex!$A:$A,0),32)/5</f>
        <v>9.5999999999089987</v>
      </c>
      <c r="BY103">
        <f>INDEX([1]age_tranches_5ans_nb_sex!$1:$1048576,MATCH('SectorStat-Age-Hommes'!$A103,[1]age_tranches_5ans_nb_sex!$A:$A,0),32)/5</f>
        <v>9.5999999999089987</v>
      </c>
      <c r="BZ103">
        <f>INDEX([1]age_tranches_5ans_nb_sex!$1:$1048576,MATCH('SectorStat-Age-Hommes'!$A103,[1]age_tranches_5ans_nb_sex!$A:$A,0),32)/5</f>
        <v>9.5999999999089987</v>
      </c>
      <c r="CA103">
        <f>INDEX([1]age_tranches_5ans_nb_sex!$1:$1048576,MATCH('SectorStat-Age-Hommes'!$A103,[1]age_tranches_5ans_nb_sex!$A:$A,0),34)/5</f>
        <v>7.2000000000610003</v>
      </c>
      <c r="CB103">
        <f>INDEX([1]age_tranches_5ans_nb_sex!$1:$1048576,MATCH('SectorStat-Age-Hommes'!$A103,[1]age_tranches_5ans_nb_sex!$A:$A,0),34)/5</f>
        <v>7.2000000000610003</v>
      </c>
      <c r="CC103">
        <f>INDEX([1]age_tranches_5ans_nb_sex!$1:$1048576,MATCH('SectorStat-Age-Hommes'!$A103,[1]age_tranches_5ans_nb_sex!$A:$A,0),34)/5</f>
        <v>7.2000000000610003</v>
      </c>
      <c r="CD103">
        <f>INDEX([1]age_tranches_5ans_nb_sex!$1:$1048576,MATCH('SectorStat-Age-Hommes'!$A103,[1]age_tranches_5ans_nb_sex!$A:$A,0),34)/5</f>
        <v>7.2000000000610003</v>
      </c>
      <c r="CE103">
        <f>INDEX([1]age_tranches_5ans_nb_sex!$1:$1048576,MATCH('SectorStat-Age-Hommes'!$A103,[1]age_tranches_5ans_nb_sex!$A:$A,0),34)/5</f>
        <v>7.2000000000610003</v>
      </c>
      <c r="CF103">
        <f>INDEX([1]age_tranches_5ans_nb_sex!$1:$1048576,MATCH('SectorStat-Age-Hommes'!$A103,[1]age_tranches_5ans_nb_sex!$A:$A,0),36)/5</f>
        <v>5.4000000001749999</v>
      </c>
      <c r="CG103">
        <f>INDEX([1]age_tranches_5ans_nb_sex!$1:$1048576,MATCH('SectorStat-Age-Hommes'!$A103,[1]age_tranches_5ans_nb_sex!$A:$A,0),36)/5</f>
        <v>5.4000000001749999</v>
      </c>
      <c r="CH103">
        <f>INDEX([1]age_tranches_5ans_nb_sex!$1:$1048576,MATCH('SectorStat-Age-Hommes'!$A103,[1]age_tranches_5ans_nb_sex!$A:$A,0),36)/5</f>
        <v>5.4000000001749999</v>
      </c>
      <c r="CI103">
        <f>INDEX([1]age_tranches_5ans_nb_sex!$1:$1048576,MATCH('SectorStat-Age-Hommes'!$A103,[1]age_tranches_5ans_nb_sex!$A:$A,0),36)/5</f>
        <v>5.4000000001749999</v>
      </c>
      <c r="CJ103">
        <f>INDEX([1]age_tranches_5ans_nb_sex!$1:$1048576,MATCH('SectorStat-Age-Hommes'!$A103,[1]age_tranches_5ans_nb_sex!$A:$A,0),36)/5</f>
        <v>5.4000000001749999</v>
      </c>
      <c r="CK103">
        <f>INDEX([1]age_tranches_5ans_nb_sex!$1:$1048576,MATCH('SectorStat-Age-Hommes'!$A103,[1]age_tranches_5ans_nb_sex!$A:$A,0),38)/5</f>
        <v>2.2000000000329996</v>
      </c>
      <c r="CL103">
        <f>INDEX([1]age_tranches_5ans_nb_sex!$1:$1048576,MATCH('SectorStat-Age-Hommes'!$A103,[1]age_tranches_5ans_nb_sex!$A:$A,0),38)/5</f>
        <v>2.2000000000329996</v>
      </c>
      <c r="CM103">
        <f>INDEX([1]age_tranches_5ans_nb_sex!$1:$1048576,MATCH('SectorStat-Age-Hommes'!$A103,[1]age_tranches_5ans_nb_sex!$A:$A,0),38)/5</f>
        <v>2.2000000000329996</v>
      </c>
      <c r="CN103">
        <f>INDEX([1]age_tranches_5ans_nb_sex!$1:$1048576,MATCH('SectorStat-Age-Hommes'!$A103,[1]age_tranches_5ans_nb_sex!$A:$A,0),38)/5</f>
        <v>2.2000000000329996</v>
      </c>
      <c r="CO103">
        <f>INDEX([1]age_tranches_5ans_nb_sex!$1:$1048576,MATCH('SectorStat-Age-Hommes'!$A103,[1]age_tranches_5ans_nb_sex!$A:$A,0),38)/5</f>
        <v>2.2000000000329996</v>
      </c>
      <c r="CP103" s="2">
        <f>INDEX([1]age_tranches_5ans_nb_sex!$1:$1048576,MATCH('SectorStat-Age-Hommes'!$A103,[1]age_tranches_5ans_nb_sex!$A:$A,0),40)/5</f>
        <v>1.0000000001089999</v>
      </c>
      <c r="CQ103" s="2">
        <f>INDEX([1]age_tranches_5ans_nb_sex!$1:$1048576,MATCH('SectorStat-Age-Hommes'!$A103,[1]age_tranches_5ans_nb_sex!$A:$A,0),40)/5</f>
        <v>1.0000000001089999</v>
      </c>
      <c r="CR103" s="2">
        <f>INDEX([1]age_tranches_5ans_nb_sex!$1:$1048576,MATCH('SectorStat-Age-Hommes'!$A103,[1]age_tranches_5ans_nb_sex!$A:$A,0),40)/5</f>
        <v>1.0000000001089999</v>
      </c>
      <c r="CS103" s="2">
        <f>INDEX([1]age_tranches_5ans_nb_sex!$1:$1048576,MATCH('SectorStat-Age-Hommes'!$A103,[1]age_tranches_5ans_nb_sex!$A:$A,0),40)/5</f>
        <v>1.0000000001089999</v>
      </c>
      <c r="CT103" s="2">
        <f>INDEX([1]age_tranches_5ans_nb_sex!$1:$1048576,MATCH('SectorStat-Age-Hommes'!$A103,[1]age_tranches_5ans_nb_sex!$A:$A,0),40)/5</f>
        <v>1.0000000001089999</v>
      </c>
      <c r="CZ103" s="3"/>
      <c r="DA103" s="3"/>
      <c r="DB103" s="3"/>
      <c r="DC103" s="3"/>
      <c r="DD103" s="3"/>
    </row>
    <row r="104" spans="1:108" x14ac:dyDescent="0.35">
      <c r="A104" s="1" t="s">
        <v>207</v>
      </c>
      <c r="B104" s="1" t="s">
        <v>208</v>
      </c>
      <c r="C104" t="str">
        <f>INDEX([1]SectorStat!$1:$1048576,MATCH('[1]Distribution ages'!$A104,[1]SectorStat!$B:$B,0),4)</f>
        <v>Auderghem</v>
      </c>
      <c r="D104">
        <f>INDEX([1]age_tranches_5ans_nb_sex!$1:$1048576,MATCH('SectorStat-Age-Hommes'!$A104,[1]age_tranches_5ans_nb_sex!$A:$A,0),4)/5</f>
        <v>1.2000000000013999</v>
      </c>
      <c r="E104">
        <f>INDEX([1]age_tranches_5ans_nb_sex!$1:$1048576,MATCH('SectorStat-Age-Hommes'!$A104,[1]age_tranches_5ans_nb_sex!$A:$A,0),4)/5</f>
        <v>1.2000000000013999</v>
      </c>
      <c r="F104">
        <f>INDEX([1]age_tranches_5ans_nb_sex!$1:$1048576,MATCH('SectorStat-Age-Hommes'!$A104,[1]age_tranches_5ans_nb_sex!$A:$A,0),4)/5</f>
        <v>1.2000000000013999</v>
      </c>
      <c r="G104">
        <f>INDEX([1]age_tranches_5ans_nb_sex!$1:$1048576,MATCH('SectorStat-Age-Hommes'!$A104,[1]age_tranches_5ans_nb_sex!$A:$A,0),4)/5</f>
        <v>1.2000000000013999</v>
      </c>
      <c r="H104">
        <f>INDEX([1]age_tranches_5ans_nb_sex!$1:$1048576,MATCH('SectorStat-Age-Hommes'!$A104,[1]age_tranches_5ans_nb_sex!$A:$A,0),4)/5</f>
        <v>1.2000000000013999</v>
      </c>
      <c r="I104">
        <f>INDEX([1]age_tranches_5ans_nb_sex!$1:$1048576,MATCH('SectorStat-Age-Hommes'!$A104,[1]age_tranches_5ans_nb_sex!$A:$A,0),6)/5</f>
        <v>2.5999999999896</v>
      </c>
      <c r="J104">
        <f>INDEX([1]age_tranches_5ans_nb_sex!$1:$1048576,MATCH('SectorStat-Age-Hommes'!$A104,[1]age_tranches_5ans_nb_sex!$A:$A,0),6)/5</f>
        <v>2.5999999999896</v>
      </c>
      <c r="K104">
        <f>INDEX([1]age_tranches_5ans_nb_sex!$1:$1048576,MATCH('SectorStat-Age-Hommes'!$A104,[1]age_tranches_5ans_nb_sex!$A:$A,0),6)/5</f>
        <v>2.5999999999896</v>
      </c>
      <c r="L104">
        <f>INDEX([1]age_tranches_5ans_nb_sex!$1:$1048576,MATCH('SectorStat-Age-Hommes'!$A104,[1]age_tranches_5ans_nb_sex!$A:$A,0),6)/5</f>
        <v>2.5999999999896</v>
      </c>
      <c r="M104">
        <f>INDEX([1]age_tranches_5ans_nb_sex!$1:$1048576,MATCH('SectorStat-Age-Hommes'!$A104,[1]age_tranches_5ans_nb_sex!$A:$A,0),6)/5</f>
        <v>2.5999999999896</v>
      </c>
      <c r="N104">
        <f>INDEX([1]age_tranches_5ans_nb_sex!$1:$1048576,MATCH('SectorStat-Age-Hommes'!$A104,[1]age_tranches_5ans_nb_sex!$A:$A,0),8)/5</f>
        <v>2.5999999999896</v>
      </c>
      <c r="O104">
        <f>INDEX([1]age_tranches_5ans_nb_sex!$1:$1048576,MATCH('SectorStat-Age-Hommes'!$A104,[1]age_tranches_5ans_nb_sex!$A:$A,0),8)/5</f>
        <v>2.5999999999896</v>
      </c>
      <c r="P104">
        <f>INDEX([1]age_tranches_5ans_nb_sex!$1:$1048576,MATCH('SectorStat-Age-Hommes'!$A104,[1]age_tranches_5ans_nb_sex!$A:$A,0),8)/5</f>
        <v>2.5999999999896</v>
      </c>
      <c r="Q104">
        <f>INDEX([1]age_tranches_5ans_nb_sex!$1:$1048576,MATCH('SectorStat-Age-Hommes'!$A104,[1]age_tranches_5ans_nb_sex!$A:$A,0),8)/5</f>
        <v>2.5999999999896</v>
      </c>
      <c r="R104">
        <f>INDEX([1]age_tranches_5ans_nb_sex!$1:$1048576,MATCH('SectorStat-Age-Hommes'!$A104,[1]age_tranches_5ans_nb_sex!$A:$A,0),8)/5</f>
        <v>2.5999999999896</v>
      </c>
      <c r="S104">
        <f>INDEX([1]age_tranches_5ans_nb_sex!$1:$1048576,MATCH('SectorStat-Age-Hommes'!$A104,[1]age_tranches_5ans_nb_sex!$A:$A,0),10)/5</f>
        <v>4.8000000000055998</v>
      </c>
      <c r="T104">
        <f>INDEX([1]age_tranches_5ans_nb_sex!$1:$1048576,MATCH('SectorStat-Age-Hommes'!$A104,[1]age_tranches_5ans_nb_sex!$A:$A,0),10)/5</f>
        <v>4.8000000000055998</v>
      </c>
      <c r="U104">
        <f>INDEX([1]age_tranches_5ans_nb_sex!$1:$1048576,MATCH('SectorStat-Age-Hommes'!$A104,[1]age_tranches_5ans_nb_sex!$A:$A,0),10)/5</f>
        <v>4.8000000000055998</v>
      </c>
      <c r="V104">
        <f>INDEX([1]age_tranches_5ans_nb_sex!$1:$1048576,MATCH('SectorStat-Age-Hommes'!$A104,[1]age_tranches_5ans_nb_sex!$A:$A,0),10)/5</f>
        <v>4.8000000000055998</v>
      </c>
      <c r="W104">
        <f>INDEX([1]age_tranches_5ans_nb_sex!$1:$1048576,MATCH('SectorStat-Age-Hommes'!$A104,[1]age_tranches_5ans_nb_sex!$A:$A,0),10)/5</f>
        <v>4.8000000000055998</v>
      </c>
      <c r="X104">
        <f>INDEX([1]age_tranches_5ans_nb_sex!$1:$1048576,MATCH('SectorStat-Age-Hommes'!$A104,[1]age_tranches_5ans_nb_sex!$A:$A,0),10)/5</f>
        <v>4.8000000000055998</v>
      </c>
      <c r="Y104">
        <f>INDEX([1]age_tranches_5ans_nb_sex!$1:$1048576,MATCH('SectorStat-Age-Hommes'!$A104,[1]age_tranches_5ans_nb_sex!$A:$A,0),12)/5</f>
        <v>3.6000000000042007</v>
      </c>
      <c r="Z104">
        <f>INDEX([1]age_tranches_5ans_nb_sex!$1:$1048576,MATCH('SectorStat-Age-Hommes'!$A104,[1]age_tranches_5ans_nb_sex!$A:$A,0),12)/5</f>
        <v>3.6000000000042007</v>
      </c>
      <c r="AA104">
        <f>INDEX([1]age_tranches_5ans_nb_sex!$1:$1048576,MATCH('SectorStat-Age-Hommes'!$A104,[1]age_tranches_5ans_nb_sex!$A:$A,0),12)/5</f>
        <v>3.6000000000042007</v>
      </c>
      <c r="AB104">
        <f>INDEX([1]age_tranches_5ans_nb_sex!$1:$1048576,MATCH('SectorStat-Age-Hommes'!$A104,[1]age_tranches_5ans_nb_sex!$A:$A,0),12)/5</f>
        <v>3.6000000000042007</v>
      </c>
      <c r="AC104">
        <f>INDEX([1]age_tranches_5ans_nb_sex!$1:$1048576,MATCH('SectorStat-Age-Hommes'!$A104,[1]age_tranches_5ans_nb_sex!$A:$A,0),14)/5</f>
        <v>1.5999999999750001</v>
      </c>
      <c r="AD104">
        <f>INDEX([1]age_tranches_5ans_nb_sex!$1:$1048576,MATCH('SectorStat-Age-Hommes'!$A104,[1]age_tranches_5ans_nb_sex!$A:$A,0),14)/5</f>
        <v>1.5999999999750001</v>
      </c>
      <c r="AE104">
        <f>INDEX([1]age_tranches_5ans_nb_sex!$1:$1048576,MATCH('SectorStat-Age-Hommes'!$A104,[1]age_tranches_5ans_nb_sex!$A:$A,0),14)/5</f>
        <v>1.5999999999750001</v>
      </c>
      <c r="AF104">
        <f>INDEX([1]age_tranches_5ans_nb_sex!$1:$1048576,MATCH('SectorStat-Age-Hommes'!$A104,[1]age_tranches_5ans_nb_sex!$A:$A,0),14)/5</f>
        <v>1.5999999999750001</v>
      </c>
      <c r="AG104">
        <f>INDEX([1]age_tranches_5ans_nb_sex!$1:$1048576,MATCH('SectorStat-Age-Hommes'!$A104,[1]age_tranches_5ans_nb_sex!$A:$A,0),14)/5</f>
        <v>1.5999999999750001</v>
      </c>
      <c r="AH104">
        <f>INDEX([1]age_tranches_5ans_nb_sex!$1:$1048576,MATCH('SectorStat-Age-Hommes'!$A104,[1]age_tranches_5ans_nb_sex!$A:$A,0),16)/5</f>
        <v>1.3999999999882</v>
      </c>
      <c r="AI104">
        <f>INDEX([1]age_tranches_5ans_nb_sex!$1:$1048576,MATCH('SectorStat-Age-Hommes'!$A104,[1]age_tranches_5ans_nb_sex!$A:$A,0),16)/5</f>
        <v>1.3999999999882</v>
      </c>
      <c r="AJ104">
        <f>INDEX([1]age_tranches_5ans_nb_sex!$1:$1048576,MATCH('SectorStat-Age-Hommes'!$A104,[1]age_tranches_5ans_nb_sex!$A:$A,0),16)/5</f>
        <v>1.3999999999882</v>
      </c>
      <c r="AK104">
        <f>INDEX([1]age_tranches_5ans_nb_sex!$1:$1048576,MATCH('SectorStat-Age-Hommes'!$A104,[1]age_tranches_5ans_nb_sex!$A:$A,0),16)/5</f>
        <v>1.3999999999882</v>
      </c>
      <c r="AL104">
        <f>INDEX([1]age_tranches_5ans_nb_sex!$1:$1048576,MATCH('SectorStat-Age-Hommes'!$A104,[1]age_tranches_5ans_nb_sex!$A:$A,0),16)/5</f>
        <v>1.3999999999882</v>
      </c>
      <c r="AM104">
        <f>INDEX([1]age_tranches_5ans_nb_sex!$1:$1048576,MATCH('SectorStat-Age-Hommes'!$A104,[1]age_tranches_5ans_nb_sex!$A:$A,0),18)/5</f>
        <v>2.4000000000027999</v>
      </c>
      <c r="AN104">
        <f>INDEX([1]age_tranches_5ans_nb_sex!$1:$1048576,MATCH('SectorStat-Age-Hommes'!$A104,[1]age_tranches_5ans_nb_sex!$A:$A,0),18)/5</f>
        <v>2.4000000000027999</v>
      </c>
      <c r="AO104">
        <f>INDEX([1]age_tranches_5ans_nb_sex!$1:$1048576,MATCH('SectorStat-Age-Hommes'!$A104,[1]age_tranches_5ans_nb_sex!$A:$A,0),18)/5</f>
        <v>2.4000000000027999</v>
      </c>
      <c r="AP104">
        <f>INDEX([1]age_tranches_5ans_nb_sex!$1:$1048576,MATCH('SectorStat-Age-Hommes'!$A104,[1]age_tranches_5ans_nb_sex!$A:$A,0),18)/5</f>
        <v>2.4000000000027999</v>
      </c>
      <c r="AQ104">
        <f>INDEX([1]age_tranches_5ans_nb_sex!$1:$1048576,MATCH('SectorStat-Age-Hommes'!$A104,[1]age_tranches_5ans_nb_sex!$A:$A,0),18)/5</f>
        <v>2.4000000000027999</v>
      </c>
      <c r="AR104">
        <f>INDEX([1]age_tranches_5ans_nb_sex!$1:$1048576,MATCH('SectorStat-Age-Hommes'!$A104,[1]age_tranches_5ans_nb_sex!$A:$A,0),20)/5</f>
        <v>2.0000000000292002</v>
      </c>
      <c r="AS104">
        <f>INDEX([1]age_tranches_5ans_nb_sex!$1:$1048576,MATCH('SectorStat-Age-Hommes'!$A104,[1]age_tranches_5ans_nb_sex!$A:$A,0),20)/5</f>
        <v>2.0000000000292002</v>
      </c>
      <c r="AT104">
        <f>INDEX([1]age_tranches_5ans_nb_sex!$1:$1048576,MATCH('SectorStat-Age-Hommes'!$A104,[1]age_tranches_5ans_nb_sex!$A:$A,0),20)/5</f>
        <v>2.0000000000292002</v>
      </c>
      <c r="AU104">
        <f>INDEX([1]age_tranches_5ans_nb_sex!$1:$1048576,MATCH('SectorStat-Age-Hommes'!$A104,[1]age_tranches_5ans_nb_sex!$A:$A,0),20)/5</f>
        <v>2.0000000000292002</v>
      </c>
      <c r="AV104">
        <f>INDEX([1]age_tranches_5ans_nb_sex!$1:$1048576,MATCH('SectorStat-Age-Hommes'!$A104,[1]age_tranches_5ans_nb_sex!$A:$A,0),20)/5</f>
        <v>2.0000000000292002</v>
      </c>
      <c r="AW104">
        <f>INDEX([1]age_tranches_5ans_nb_sex!$1:$1048576,MATCH('SectorStat-Age-Hommes'!$A104,[1]age_tranches_5ans_nb_sex!$A:$A,0),22)/5</f>
        <v>4.8000000000055998</v>
      </c>
      <c r="AX104">
        <f>INDEX([1]age_tranches_5ans_nb_sex!$1:$1048576,MATCH('SectorStat-Age-Hommes'!$A104,[1]age_tranches_5ans_nb_sex!$A:$A,0),22)/5</f>
        <v>4.8000000000055998</v>
      </c>
      <c r="AY104">
        <f>INDEX([1]age_tranches_5ans_nb_sex!$1:$1048576,MATCH('SectorStat-Age-Hommes'!$A104,[1]age_tranches_5ans_nb_sex!$A:$A,0),22)/5</f>
        <v>4.8000000000055998</v>
      </c>
      <c r="AZ104">
        <f>INDEX([1]age_tranches_5ans_nb_sex!$1:$1048576,MATCH('SectorStat-Age-Hommes'!$A104,[1]age_tranches_5ans_nb_sex!$A:$A,0),22)/5</f>
        <v>4.8000000000055998</v>
      </c>
      <c r="BA104">
        <f>INDEX([1]age_tranches_5ans_nb_sex!$1:$1048576,MATCH('SectorStat-Age-Hommes'!$A104,[1]age_tranches_5ans_nb_sex!$A:$A,0),22)/5</f>
        <v>4.8000000000055998</v>
      </c>
      <c r="BB104">
        <f>INDEX([1]age_tranches_5ans_nb_sex!$1:$1048576,MATCH('SectorStat-Age-Hommes'!$A104,[1]age_tranches_5ans_nb_sex!$A:$A,0),24)/5</f>
        <v>2.7999999999764</v>
      </c>
      <c r="BC104">
        <f>INDEX([1]age_tranches_5ans_nb_sex!$1:$1048576,MATCH('SectorStat-Age-Hommes'!$A104,[1]age_tranches_5ans_nb_sex!$A:$A,0),24)/5</f>
        <v>2.7999999999764</v>
      </c>
      <c r="BD104">
        <f>INDEX([1]age_tranches_5ans_nb_sex!$1:$1048576,MATCH('SectorStat-Age-Hommes'!$A104,[1]age_tranches_5ans_nb_sex!$A:$A,0),24)/5</f>
        <v>2.7999999999764</v>
      </c>
      <c r="BE104">
        <f>INDEX([1]age_tranches_5ans_nb_sex!$1:$1048576,MATCH('SectorStat-Age-Hommes'!$A104,[1]age_tranches_5ans_nb_sex!$A:$A,0),24)/5</f>
        <v>2.7999999999764</v>
      </c>
      <c r="BF104">
        <f>INDEX([1]age_tranches_5ans_nb_sex!$1:$1048576,MATCH('SectorStat-Age-Hommes'!$A104,[1]age_tranches_5ans_nb_sex!$A:$A,0),24)/5</f>
        <v>2.7999999999764</v>
      </c>
      <c r="BG104">
        <f>INDEX([1]age_tranches_5ans_nb_sex!$1:$1048576,MATCH('SectorStat-Age-Hommes'!$A104,[1]age_tranches_5ans_nb_sex!$A:$A,0),26)/5</f>
        <v>2.4000000000027999</v>
      </c>
      <c r="BH104">
        <f>INDEX([1]age_tranches_5ans_nb_sex!$1:$1048576,MATCH('SectorStat-Age-Hommes'!$A104,[1]age_tranches_5ans_nb_sex!$A:$A,0),26)/5</f>
        <v>2.4000000000027999</v>
      </c>
      <c r="BI104">
        <f>INDEX([1]age_tranches_5ans_nb_sex!$1:$1048576,MATCH('SectorStat-Age-Hommes'!$A104,[1]age_tranches_5ans_nb_sex!$A:$A,0),26)/5</f>
        <v>2.4000000000027999</v>
      </c>
      <c r="BJ104">
        <f>INDEX([1]age_tranches_5ans_nb_sex!$1:$1048576,MATCH('SectorStat-Age-Hommes'!$A104,[1]age_tranches_5ans_nb_sex!$A:$A,0),26)/5</f>
        <v>2.4000000000027999</v>
      </c>
      <c r="BK104">
        <f>INDEX([1]age_tranches_5ans_nb_sex!$1:$1048576,MATCH('SectorStat-Age-Hommes'!$A104,[1]age_tranches_5ans_nb_sex!$A:$A,0),26)/5</f>
        <v>2.4000000000027999</v>
      </c>
      <c r="BL104">
        <f>INDEX([1]age_tranches_5ans_nb_sex!$1:$1048576,MATCH('SectorStat-Age-Hommes'!$A104,[1]age_tranches_5ans_nb_sex!$A:$A,0),28)/5</f>
        <v>1.5999999999750001</v>
      </c>
      <c r="BM104">
        <f>INDEX([1]age_tranches_5ans_nb_sex!$1:$1048576,MATCH('SectorStat-Age-Hommes'!$A104,[1]age_tranches_5ans_nb_sex!$A:$A,0),28)/5</f>
        <v>1.5999999999750001</v>
      </c>
      <c r="BN104">
        <f>INDEX([1]age_tranches_5ans_nb_sex!$1:$1048576,MATCH('SectorStat-Age-Hommes'!$A104,[1]age_tranches_5ans_nb_sex!$A:$A,0),28)/5</f>
        <v>1.5999999999750001</v>
      </c>
      <c r="BO104">
        <f>INDEX([1]age_tranches_5ans_nb_sex!$1:$1048576,MATCH('SectorStat-Age-Hommes'!$A104,[1]age_tranches_5ans_nb_sex!$A:$A,0),28)/5</f>
        <v>1.5999999999750001</v>
      </c>
      <c r="BP104">
        <f>INDEX([1]age_tranches_5ans_nb_sex!$1:$1048576,MATCH('SectorStat-Age-Hommes'!$A104,[1]age_tranches_5ans_nb_sex!$A:$A,0),28)/5</f>
        <v>1.5999999999750001</v>
      </c>
      <c r="BQ104">
        <f>INDEX([1]age_tranches_5ans_nb_sex!$1:$1048576,MATCH('SectorStat-Age-Hommes'!$A104,[1]age_tranches_5ans_nb_sex!$A:$A,0),30)/5</f>
        <v>2.5999999999896</v>
      </c>
      <c r="BR104">
        <f>INDEX([1]age_tranches_5ans_nb_sex!$1:$1048576,MATCH('SectorStat-Age-Hommes'!$A104,[1]age_tranches_5ans_nb_sex!$A:$A,0),30)/5</f>
        <v>2.5999999999896</v>
      </c>
      <c r="BS104">
        <f>INDEX([1]age_tranches_5ans_nb_sex!$1:$1048576,MATCH('SectorStat-Age-Hommes'!$A104,[1]age_tranches_5ans_nb_sex!$A:$A,0),30)/5</f>
        <v>2.5999999999896</v>
      </c>
      <c r="BT104">
        <f>INDEX([1]age_tranches_5ans_nb_sex!$1:$1048576,MATCH('SectorStat-Age-Hommes'!$A104,[1]age_tranches_5ans_nb_sex!$A:$A,0),30)/5</f>
        <v>2.5999999999896</v>
      </c>
      <c r="BU104">
        <f>INDEX([1]age_tranches_5ans_nb_sex!$1:$1048576,MATCH('SectorStat-Age-Hommes'!$A104,[1]age_tranches_5ans_nb_sex!$A:$A,0),30)/5</f>
        <v>2.5999999999896</v>
      </c>
      <c r="BV104">
        <f>INDEX([1]age_tranches_5ans_nb_sex!$1:$1048576,MATCH('SectorStat-Age-Hommes'!$A104,[1]age_tranches_5ans_nb_sex!$A:$A,0),32)/5</f>
        <v>1.7999999999618002</v>
      </c>
      <c r="BW104">
        <f>INDEX([1]age_tranches_5ans_nb_sex!$1:$1048576,MATCH('SectorStat-Age-Hommes'!$A104,[1]age_tranches_5ans_nb_sex!$A:$A,0),32)/5</f>
        <v>1.7999999999618002</v>
      </c>
      <c r="BX104">
        <f>INDEX([1]age_tranches_5ans_nb_sex!$1:$1048576,MATCH('SectorStat-Age-Hommes'!$A104,[1]age_tranches_5ans_nb_sex!$A:$A,0),32)/5</f>
        <v>1.7999999999618002</v>
      </c>
      <c r="BY104">
        <f>INDEX([1]age_tranches_5ans_nb_sex!$1:$1048576,MATCH('SectorStat-Age-Hommes'!$A104,[1]age_tranches_5ans_nb_sex!$A:$A,0),32)/5</f>
        <v>1.7999999999618002</v>
      </c>
      <c r="BZ104">
        <f>INDEX([1]age_tranches_5ans_nb_sex!$1:$1048576,MATCH('SectorStat-Age-Hommes'!$A104,[1]age_tranches_5ans_nb_sex!$A:$A,0),32)/5</f>
        <v>1.7999999999618002</v>
      </c>
      <c r="CA104">
        <f>INDEX([1]age_tranches_5ans_nb_sex!$1:$1048576,MATCH('SectorStat-Age-Hommes'!$A104,[1]age_tranches_5ans_nb_sex!$A:$A,0),34)/5</f>
        <v>0.59999999996039999</v>
      </c>
      <c r="CB104">
        <f>INDEX([1]age_tranches_5ans_nb_sex!$1:$1048576,MATCH('SectorStat-Age-Hommes'!$A104,[1]age_tranches_5ans_nb_sex!$A:$A,0),34)/5</f>
        <v>0.59999999996039999</v>
      </c>
      <c r="CC104">
        <f>INDEX([1]age_tranches_5ans_nb_sex!$1:$1048576,MATCH('SectorStat-Age-Hommes'!$A104,[1]age_tranches_5ans_nb_sex!$A:$A,0),34)/5</f>
        <v>0.59999999996039999</v>
      </c>
      <c r="CD104">
        <f>INDEX([1]age_tranches_5ans_nb_sex!$1:$1048576,MATCH('SectorStat-Age-Hommes'!$A104,[1]age_tranches_5ans_nb_sex!$A:$A,0),34)/5</f>
        <v>0.59999999996039999</v>
      </c>
      <c r="CE104">
        <f>INDEX([1]age_tranches_5ans_nb_sex!$1:$1048576,MATCH('SectorStat-Age-Hommes'!$A104,[1]age_tranches_5ans_nb_sex!$A:$A,0),34)/5</f>
        <v>0.59999999996039999</v>
      </c>
      <c r="CF104">
        <f>INDEX([1]age_tranches_5ans_nb_sex!$1:$1048576,MATCH('SectorStat-Age-Hommes'!$A104,[1]age_tranches_5ans_nb_sex!$A:$A,0),36)/5</f>
        <v>1.2000000000013999</v>
      </c>
      <c r="CG104">
        <f>INDEX([1]age_tranches_5ans_nb_sex!$1:$1048576,MATCH('SectorStat-Age-Hommes'!$A104,[1]age_tranches_5ans_nb_sex!$A:$A,0),36)/5</f>
        <v>1.2000000000013999</v>
      </c>
      <c r="CH104">
        <f>INDEX([1]age_tranches_5ans_nb_sex!$1:$1048576,MATCH('SectorStat-Age-Hommes'!$A104,[1]age_tranches_5ans_nb_sex!$A:$A,0),36)/5</f>
        <v>1.2000000000013999</v>
      </c>
      <c r="CI104">
        <f>INDEX([1]age_tranches_5ans_nb_sex!$1:$1048576,MATCH('SectorStat-Age-Hommes'!$A104,[1]age_tranches_5ans_nb_sex!$A:$A,0),36)/5</f>
        <v>1.2000000000013999</v>
      </c>
      <c r="CJ104">
        <f>INDEX([1]age_tranches_5ans_nb_sex!$1:$1048576,MATCH('SectorStat-Age-Hommes'!$A104,[1]age_tranches_5ans_nb_sex!$A:$A,0),36)/5</f>
        <v>1.2000000000013999</v>
      </c>
      <c r="CK104">
        <f>INDEX([1]age_tranches_5ans_nb_sex!$1:$1048576,MATCH('SectorStat-Age-Hommes'!$A104,[1]age_tranches_5ans_nb_sex!$A:$A,0),38)/5</f>
        <v>0.39999999997359997</v>
      </c>
      <c r="CL104">
        <f>INDEX([1]age_tranches_5ans_nb_sex!$1:$1048576,MATCH('SectorStat-Age-Hommes'!$A104,[1]age_tranches_5ans_nb_sex!$A:$A,0),38)/5</f>
        <v>0.39999999997359997</v>
      </c>
      <c r="CM104">
        <f>INDEX([1]age_tranches_5ans_nb_sex!$1:$1048576,MATCH('SectorStat-Age-Hommes'!$A104,[1]age_tranches_5ans_nb_sex!$A:$A,0),38)/5</f>
        <v>0.39999999997359997</v>
      </c>
      <c r="CN104">
        <f>INDEX([1]age_tranches_5ans_nb_sex!$1:$1048576,MATCH('SectorStat-Age-Hommes'!$A104,[1]age_tranches_5ans_nb_sex!$A:$A,0),38)/5</f>
        <v>0.39999999997359997</v>
      </c>
      <c r="CO104">
        <f>INDEX([1]age_tranches_5ans_nb_sex!$1:$1048576,MATCH('SectorStat-Age-Hommes'!$A104,[1]age_tranches_5ans_nb_sex!$A:$A,0),38)/5</f>
        <v>0.39999999997359997</v>
      </c>
      <c r="CP104" s="2">
        <f>INDEX([1]age_tranches_5ans_nb_sex!$1:$1048576,MATCH('SectorStat-Age-Hommes'!$A104,[1]age_tranches_5ans_nb_sex!$A:$A,0),40)/5</f>
        <v>0.19999999998679999</v>
      </c>
      <c r="CQ104" s="2">
        <f>INDEX([1]age_tranches_5ans_nb_sex!$1:$1048576,MATCH('SectorStat-Age-Hommes'!$A104,[1]age_tranches_5ans_nb_sex!$A:$A,0),40)/5</f>
        <v>0.19999999998679999</v>
      </c>
      <c r="CR104" s="2">
        <f>INDEX([1]age_tranches_5ans_nb_sex!$1:$1048576,MATCH('SectorStat-Age-Hommes'!$A104,[1]age_tranches_5ans_nb_sex!$A:$A,0),40)/5</f>
        <v>0.19999999998679999</v>
      </c>
      <c r="CS104" s="2">
        <f>INDEX([1]age_tranches_5ans_nb_sex!$1:$1048576,MATCH('SectorStat-Age-Hommes'!$A104,[1]age_tranches_5ans_nb_sex!$A:$A,0),40)/5</f>
        <v>0.19999999998679999</v>
      </c>
      <c r="CT104" s="2">
        <f>INDEX([1]age_tranches_5ans_nb_sex!$1:$1048576,MATCH('SectorStat-Age-Hommes'!$A104,[1]age_tranches_5ans_nb_sex!$A:$A,0),40)/5</f>
        <v>0.19999999998679999</v>
      </c>
      <c r="CZ104" s="3"/>
      <c r="DA104" s="3"/>
      <c r="DB104" s="3"/>
      <c r="DC104" s="3"/>
      <c r="DD104" s="3"/>
    </row>
    <row r="105" spans="1:108" x14ac:dyDescent="0.35">
      <c r="A105" s="1" t="s">
        <v>209</v>
      </c>
      <c r="B105" s="1" t="s">
        <v>210</v>
      </c>
      <c r="C105" t="str">
        <f>INDEX([1]SectorStat!$1:$1048576,MATCH('[1]Distribution ages'!$A105,[1]SectorStat!$B:$B,0),4)</f>
        <v>Auderghem</v>
      </c>
      <c r="D105">
        <f>INDEX([1]age_tranches_5ans_nb_sex!$1:$1048576,MATCH('SectorStat-Age-Hommes'!$A105,[1]age_tranches_5ans_nb_sex!$A:$A,0),4)/5</f>
        <v>6.5999999998831997</v>
      </c>
      <c r="E105">
        <f>INDEX([1]age_tranches_5ans_nb_sex!$1:$1048576,MATCH('SectorStat-Age-Hommes'!$A105,[1]age_tranches_5ans_nb_sex!$A:$A,0),4)/5</f>
        <v>6.5999999998831997</v>
      </c>
      <c r="F105">
        <f>INDEX([1]age_tranches_5ans_nb_sex!$1:$1048576,MATCH('SectorStat-Age-Hommes'!$A105,[1]age_tranches_5ans_nb_sex!$A:$A,0),4)/5</f>
        <v>6.5999999998831997</v>
      </c>
      <c r="G105">
        <f>INDEX([1]age_tranches_5ans_nb_sex!$1:$1048576,MATCH('SectorStat-Age-Hommes'!$A105,[1]age_tranches_5ans_nb_sex!$A:$A,0),4)/5</f>
        <v>6.5999999998831997</v>
      </c>
      <c r="H105">
        <f>INDEX([1]age_tranches_5ans_nb_sex!$1:$1048576,MATCH('SectorStat-Age-Hommes'!$A105,[1]age_tranches_5ans_nb_sex!$A:$A,0),4)/5</f>
        <v>6.5999999998831997</v>
      </c>
      <c r="I105">
        <f>INDEX([1]age_tranches_5ans_nb_sex!$1:$1048576,MATCH('SectorStat-Age-Hommes'!$A105,[1]age_tranches_5ans_nb_sex!$A:$A,0),6)/5</f>
        <v>10.200000000039999</v>
      </c>
      <c r="J105">
        <f>INDEX([1]age_tranches_5ans_nb_sex!$1:$1048576,MATCH('SectorStat-Age-Hommes'!$A105,[1]age_tranches_5ans_nb_sex!$A:$A,0),6)/5</f>
        <v>10.200000000039999</v>
      </c>
      <c r="K105">
        <f>INDEX([1]age_tranches_5ans_nb_sex!$1:$1048576,MATCH('SectorStat-Age-Hommes'!$A105,[1]age_tranches_5ans_nb_sex!$A:$A,0),6)/5</f>
        <v>10.200000000039999</v>
      </c>
      <c r="L105">
        <f>INDEX([1]age_tranches_5ans_nb_sex!$1:$1048576,MATCH('SectorStat-Age-Hommes'!$A105,[1]age_tranches_5ans_nb_sex!$A:$A,0),6)/5</f>
        <v>10.200000000039999</v>
      </c>
      <c r="M105">
        <f>INDEX([1]age_tranches_5ans_nb_sex!$1:$1048576,MATCH('SectorStat-Age-Hommes'!$A105,[1]age_tranches_5ans_nb_sex!$A:$A,0),6)/5</f>
        <v>10.200000000039999</v>
      </c>
      <c r="N105">
        <f>INDEX([1]age_tranches_5ans_nb_sex!$1:$1048576,MATCH('SectorStat-Age-Hommes'!$A105,[1]age_tranches_5ans_nb_sex!$A:$A,0),8)/5</f>
        <v>11.199999999948801</v>
      </c>
      <c r="O105">
        <f>INDEX([1]age_tranches_5ans_nb_sex!$1:$1048576,MATCH('SectorStat-Age-Hommes'!$A105,[1]age_tranches_5ans_nb_sex!$A:$A,0),8)/5</f>
        <v>11.199999999948801</v>
      </c>
      <c r="P105">
        <f>INDEX([1]age_tranches_5ans_nb_sex!$1:$1048576,MATCH('SectorStat-Age-Hommes'!$A105,[1]age_tranches_5ans_nb_sex!$A:$A,0),8)/5</f>
        <v>11.199999999948801</v>
      </c>
      <c r="Q105">
        <f>INDEX([1]age_tranches_5ans_nb_sex!$1:$1048576,MATCH('SectorStat-Age-Hommes'!$A105,[1]age_tranches_5ans_nb_sex!$A:$A,0),8)/5</f>
        <v>11.199999999948801</v>
      </c>
      <c r="R105">
        <f>INDEX([1]age_tranches_5ans_nb_sex!$1:$1048576,MATCH('SectorStat-Age-Hommes'!$A105,[1]age_tranches_5ans_nb_sex!$A:$A,0),8)/5</f>
        <v>11.199999999948801</v>
      </c>
      <c r="S105">
        <f>INDEX([1]age_tranches_5ans_nb_sex!$1:$1048576,MATCH('SectorStat-Age-Hommes'!$A105,[1]age_tranches_5ans_nb_sex!$A:$A,0),10)/5</f>
        <v>10.9999999999064</v>
      </c>
      <c r="T105">
        <f>INDEX([1]age_tranches_5ans_nb_sex!$1:$1048576,MATCH('SectorStat-Age-Hommes'!$A105,[1]age_tranches_5ans_nb_sex!$A:$A,0),10)/5</f>
        <v>10.9999999999064</v>
      </c>
      <c r="U105">
        <f>INDEX([1]age_tranches_5ans_nb_sex!$1:$1048576,MATCH('SectorStat-Age-Hommes'!$A105,[1]age_tranches_5ans_nb_sex!$A:$A,0),10)/5</f>
        <v>10.9999999999064</v>
      </c>
      <c r="V105">
        <f>INDEX([1]age_tranches_5ans_nb_sex!$1:$1048576,MATCH('SectorStat-Age-Hommes'!$A105,[1]age_tranches_5ans_nb_sex!$A:$A,0),10)/5</f>
        <v>10.9999999999064</v>
      </c>
      <c r="W105">
        <f>INDEX([1]age_tranches_5ans_nb_sex!$1:$1048576,MATCH('SectorStat-Age-Hommes'!$A105,[1]age_tranches_5ans_nb_sex!$A:$A,0),10)/5</f>
        <v>10.9999999999064</v>
      </c>
      <c r="X105">
        <f>INDEX([1]age_tranches_5ans_nb_sex!$1:$1048576,MATCH('SectorStat-Age-Hommes'!$A105,[1]age_tranches_5ans_nb_sex!$A:$A,0),10)/5</f>
        <v>10.9999999999064</v>
      </c>
      <c r="Y105">
        <f>INDEX([1]age_tranches_5ans_nb_sex!$1:$1048576,MATCH('SectorStat-Age-Hommes'!$A105,[1]age_tranches_5ans_nb_sex!$A:$A,0),12)/5</f>
        <v>11.600000000033599</v>
      </c>
      <c r="Z105">
        <f>INDEX([1]age_tranches_5ans_nb_sex!$1:$1048576,MATCH('SectorStat-Age-Hommes'!$A105,[1]age_tranches_5ans_nb_sex!$A:$A,0),12)/5</f>
        <v>11.600000000033599</v>
      </c>
      <c r="AA105">
        <f>INDEX([1]age_tranches_5ans_nb_sex!$1:$1048576,MATCH('SectorStat-Age-Hommes'!$A105,[1]age_tranches_5ans_nb_sex!$A:$A,0),12)/5</f>
        <v>11.600000000033599</v>
      </c>
      <c r="AB105">
        <f>INDEX([1]age_tranches_5ans_nb_sex!$1:$1048576,MATCH('SectorStat-Age-Hommes'!$A105,[1]age_tranches_5ans_nb_sex!$A:$A,0),12)/5</f>
        <v>11.600000000033599</v>
      </c>
      <c r="AC105">
        <f>INDEX([1]age_tranches_5ans_nb_sex!$1:$1048576,MATCH('SectorStat-Age-Hommes'!$A105,[1]age_tranches_5ans_nb_sex!$A:$A,0),14)/5</f>
        <v>6.2000000001016007</v>
      </c>
      <c r="AD105">
        <f>INDEX([1]age_tranches_5ans_nb_sex!$1:$1048576,MATCH('SectorStat-Age-Hommes'!$A105,[1]age_tranches_5ans_nb_sex!$A:$A,0),14)/5</f>
        <v>6.2000000001016007</v>
      </c>
      <c r="AE105">
        <f>INDEX([1]age_tranches_5ans_nb_sex!$1:$1048576,MATCH('SectorStat-Age-Hommes'!$A105,[1]age_tranches_5ans_nb_sex!$A:$A,0),14)/5</f>
        <v>6.2000000001016007</v>
      </c>
      <c r="AF105">
        <f>INDEX([1]age_tranches_5ans_nb_sex!$1:$1048576,MATCH('SectorStat-Age-Hommes'!$A105,[1]age_tranches_5ans_nb_sex!$A:$A,0),14)/5</f>
        <v>6.2000000001016007</v>
      </c>
      <c r="AG105">
        <f>INDEX([1]age_tranches_5ans_nb_sex!$1:$1048576,MATCH('SectorStat-Age-Hommes'!$A105,[1]age_tranches_5ans_nb_sex!$A:$A,0),14)/5</f>
        <v>6.2000000001016007</v>
      </c>
      <c r="AH105">
        <f>INDEX([1]age_tranches_5ans_nb_sex!$1:$1048576,MATCH('SectorStat-Age-Hommes'!$A105,[1]age_tranches_5ans_nb_sex!$A:$A,0),16)/5</f>
        <v>6.7999999999255989</v>
      </c>
      <c r="AI105">
        <f>INDEX([1]age_tranches_5ans_nb_sex!$1:$1048576,MATCH('SectorStat-Age-Hommes'!$A105,[1]age_tranches_5ans_nb_sex!$A:$A,0),16)/5</f>
        <v>6.7999999999255989</v>
      </c>
      <c r="AJ105">
        <f>INDEX([1]age_tranches_5ans_nb_sex!$1:$1048576,MATCH('SectorStat-Age-Hommes'!$A105,[1]age_tranches_5ans_nb_sex!$A:$A,0),16)/5</f>
        <v>6.7999999999255989</v>
      </c>
      <c r="AK105">
        <f>INDEX([1]age_tranches_5ans_nb_sex!$1:$1048576,MATCH('SectorStat-Age-Hommes'!$A105,[1]age_tranches_5ans_nb_sex!$A:$A,0),16)/5</f>
        <v>6.7999999999255989</v>
      </c>
      <c r="AL105">
        <f>INDEX([1]age_tranches_5ans_nb_sex!$1:$1048576,MATCH('SectorStat-Age-Hommes'!$A105,[1]age_tranches_5ans_nb_sex!$A:$A,0),16)/5</f>
        <v>6.7999999999255989</v>
      </c>
      <c r="AM105">
        <f>INDEX([1]age_tranches_5ans_nb_sex!$1:$1048576,MATCH('SectorStat-Age-Hommes'!$A105,[1]age_tranches_5ans_nb_sex!$A:$A,0),18)/5</f>
        <v>9.799999999955201</v>
      </c>
      <c r="AN105">
        <f>INDEX([1]age_tranches_5ans_nb_sex!$1:$1048576,MATCH('SectorStat-Age-Hommes'!$A105,[1]age_tranches_5ans_nb_sex!$A:$A,0),18)/5</f>
        <v>9.799999999955201</v>
      </c>
      <c r="AO105">
        <f>INDEX([1]age_tranches_5ans_nb_sex!$1:$1048576,MATCH('SectorStat-Age-Hommes'!$A105,[1]age_tranches_5ans_nb_sex!$A:$A,0),18)/5</f>
        <v>9.799999999955201</v>
      </c>
      <c r="AP105">
        <f>INDEX([1]age_tranches_5ans_nb_sex!$1:$1048576,MATCH('SectorStat-Age-Hommes'!$A105,[1]age_tranches_5ans_nb_sex!$A:$A,0),18)/5</f>
        <v>9.799999999955201</v>
      </c>
      <c r="AQ105">
        <f>INDEX([1]age_tranches_5ans_nb_sex!$1:$1048576,MATCH('SectorStat-Age-Hommes'!$A105,[1]age_tranches_5ans_nb_sex!$A:$A,0),18)/5</f>
        <v>9.799999999955201</v>
      </c>
      <c r="AR105">
        <f>INDEX([1]age_tranches_5ans_nb_sex!$1:$1048576,MATCH('SectorStat-Age-Hommes'!$A105,[1]age_tranches_5ans_nb_sex!$A:$A,0),20)/5</f>
        <v>10.200000000039999</v>
      </c>
      <c r="AS105">
        <f>INDEX([1]age_tranches_5ans_nb_sex!$1:$1048576,MATCH('SectorStat-Age-Hommes'!$A105,[1]age_tranches_5ans_nb_sex!$A:$A,0),20)/5</f>
        <v>10.200000000039999</v>
      </c>
      <c r="AT105">
        <f>INDEX([1]age_tranches_5ans_nb_sex!$1:$1048576,MATCH('SectorStat-Age-Hommes'!$A105,[1]age_tranches_5ans_nb_sex!$A:$A,0),20)/5</f>
        <v>10.200000000039999</v>
      </c>
      <c r="AU105">
        <f>INDEX([1]age_tranches_5ans_nb_sex!$1:$1048576,MATCH('SectorStat-Age-Hommes'!$A105,[1]age_tranches_5ans_nb_sex!$A:$A,0),20)/5</f>
        <v>10.200000000039999</v>
      </c>
      <c r="AV105">
        <f>INDEX([1]age_tranches_5ans_nb_sex!$1:$1048576,MATCH('SectorStat-Age-Hommes'!$A105,[1]age_tranches_5ans_nb_sex!$A:$A,0),20)/5</f>
        <v>10.200000000039999</v>
      </c>
      <c r="AW105">
        <f>INDEX([1]age_tranches_5ans_nb_sex!$1:$1048576,MATCH('SectorStat-Age-Hommes'!$A105,[1]age_tranches_5ans_nb_sex!$A:$A,0),22)/5</f>
        <v>10.600000000124799</v>
      </c>
      <c r="AX105">
        <f>INDEX([1]age_tranches_5ans_nb_sex!$1:$1048576,MATCH('SectorStat-Age-Hommes'!$A105,[1]age_tranches_5ans_nb_sex!$A:$A,0),22)/5</f>
        <v>10.600000000124799</v>
      </c>
      <c r="AY105">
        <f>INDEX([1]age_tranches_5ans_nb_sex!$1:$1048576,MATCH('SectorStat-Age-Hommes'!$A105,[1]age_tranches_5ans_nb_sex!$A:$A,0),22)/5</f>
        <v>10.600000000124799</v>
      </c>
      <c r="AZ105">
        <f>INDEX([1]age_tranches_5ans_nb_sex!$1:$1048576,MATCH('SectorStat-Age-Hommes'!$A105,[1]age_tranches_5ans_nb_sex!$A:$A,0),22)/5</f>
        <v>10.600000000124799</v>
      </c>
      <c r="BA105">
        <f>INDEX([1]age_tranches_5ans_nb_sex!$1:$1048576,MATCH('SectorStat-Age-Hommes'!$A105,[1]age_tranches_5ans_nb_sex!$A:$A,0),22)/5</f>
        <v>10.600000000124799</v>
      </c>
      <c r="BB105">
        <f>INDEX([1]age_tranches_5ans_nb_sex!$1:$1048576,MATCH('SectorStat-Age-Hommes'!$A105,[1]age_tranches_5ans_nb_sex!$A:$A,0),24)/5</f>
        <v>10.600000000124799</v>
      </c>
      <c r="BC105">
        <f>INDEX([1]age_tranches_5ans_nb_sex!$1:$1048576,MATCH('SectorStat-Age-Hommes'!$A105,[1]age_tranches_5ans_nb_sex!$A:$A,0),24)/5</f>
        <v>10.600000000124799</v>
      </c>
      <c r="BD105">
        <f>INDEX([1]age_tranches_5ans_nb_sex!$1:$1048576,MATCH('SectorStat-Age-Hommes'!$A105,[1]age_tranches_5ans_nb_sex!$A:$A,0),24)/5</f>
        <v>10.600000000124799</v>
      </c>
      <c r="BE105">
        <f>INDEX([1]age_tranches_5ans_nb_sex!$1:$1048576,MATCH('SectorStat-Age-Hommes'!$A105,[1]age_tranches_5ans_nb_sex!$A:$A,0),24)/5</f>
        <v>10.600000000124799</v>
      </c>
      <c r="BF105">
        <f>INDEX([1]age_tranches_5ans_nb_sex!$1:$1048576,MATCH('SectorStat-Age-Hommes'!$A105,[1]age_tranches_5ans_nb_sex!$A:$A,0),24)/5</f>
        <v>10.600000000124799</v>
      </c>
      <c r="BG105">
        <f>INDEX([1]age_tranches_5ans_nb_sex!$1:$1048576,MATCH('SectorStat-Age-Hommes'!$A105,[1]age_tranches_5ans_nb_sex!$A:$A,0),26)/5</f>
        <v>9.5999999999128001</v>
      </c>
      <c r="BH105">
        <f>INDEX([1]age_tranches_5ans_nb_sex!$1:$1048576,MATCH('SectorStat-Age-Hommes'!$A105,[1]age_tranches_5ans_nb_sex!$A:$A,0),26)/5</f>
        <v>9.5999999999128001</v>
      </c>
      <c r="BI105">
        <f>INDEX([1]age_tranches_5ans_nb_sex!$1:$1048576,MATCH('SectorStat-Age-Hommes'!$A105,[1]age_tranches_5ans_nb_sex!$A:$A,0),26)/5</f>
        <v>9.5999999999128001</v>
      </c>
      <c r="BJ105">
        <f>INDEX([1]age_tranches_5ans_nb_sex!$1:$1048576,MATCH('SectorStat-Age-Hommes'!$A105,[1]age_tranches_5ans_nb_sex!$A:$A,0),26)/5</f>
        <v>9.5999999999128001</v>
      </c>
      <c r="BK105">
        <f>INDEX([1]age_tranches_5ans_nb_sex!$1:$1048576,MATCH('SectorStat-Age-Hommes'!$A105,[1]age_tranches_5ans_nb_sex!$A:$A,0),26)/5</f>
        <v>9.5999999999128001</v>
      </c>
      <c r="BL105">
        <f>INDEX([1]age_tranches_5ans_nb_sex!$1:$1048576,MATCH('SectorStat-Age-Hommes'!$A105,[1]age_tranches_5ans_nb_sex!$A:$A,0),28)/5</f>
        <v>6.9999999999679998</v>
      </c>
      <c r="BM105">
        <f>INDEX([1]age_tranches_5ans_nb_sex!$1:$1048576,MATCH('SectorStat-Age-Hommes'!$A105,[1]age_tranches_5ans_nb_sex!$A:$A,0),28)/5</f>
        <v>6.9999999999679998</v>
      </c>
      <c r="BN105">
        <f>INDEX([1]age_tranches_5ans_nb_sex!$1:$1048576,MATCH('SectorStat-Age-Hommes'!$A105,[1]age_tranches_5ans_nb_sex!$A:$A,0),28)/5</f>
        <v>6.9999999999679998</v>
      </c>
      <c r="BO105">
        <f>INDEX([1]age_tranches_5ans_nb_sex!$1:$1048576,MATCH('SectorStat-Age-Hommes'!$A105,[1]age_tranches_5ans_nb_sex!$A:$A,0),28)/5</f>
        <v>6.9999999999679998</v>
      </c>
      <c r="BP105">
        <f>INDEX([1]age_tranches_5ans_nb_sex!$1:$1048576,MATCH('SectorStat-Age-Hommes'!$A105,[1]age_tranches_5ans_nb_sex!$A:$A,0),28)/5</f>
        <v>6.9999999999679998</v>
      </c>
      <c r="BQ105">
        <f>INDEX([1]age_tranches_5ans_nb_sex!$1:$1048576,MATCH('SectorStat-Age-Hommes'!$A105,[1]age_tranches_5ans_nb_sex!$A:$A,0),30)/5</f>
        <v>7.2000000000103999</v>
      </c>
      <c r="BR105">
        <f>INDEX([1]age_tranches_5ans_nb_sex!$1:$1048576,MATCH('SectorStat-Age-Hommes'!$A105,[1]age_tranches_5ans_nb_sex!$A:$A,0),30)/5</f>
        <v>7.2000000000103999</v>
      </c>
      <c r="BS105">
        <f>INDEX([1]age_tranches_5ans_nb_sex!$1:$1048576,MATCH('SectorStat-Age-Hommes'!$A105,[1]age_tranches_5ans_nb_sex!$A:$A,0),30)/5</f>
        <v>7.2000000000103999</v>
      </c>
      <c r="BT105">
        <f>INDEX([1]age_tranches_5ans_nb_sex!$1:$1048576,MATCH('SectorStat-Age-Hommes'!$A105,[1]age_tranches_5ans_nb_sex!$A:$A,0),30)/5</f>
        <v>7.2000000000103999</v>
      </c>
      <c r="BU105">
        <f>INDEX([1]age_tranches_5ans_nb_sex!$1:$1048576,MATCH('SectorStat-Age-Hommes'!$A105,[1]age_tranches_5ans_nb_sex!$A:$A,0),30)/5</f>
        <v>7.2000000000103999</v>
      </c>
      <c r="BV105">
        <f>INDEX([1]age_tranches_5ans_nb_sex!$1:$1048576,MATCH('SectorStat-Age-Hommes'!$A105,[1]age_tranches_5ans_nb_sex!$A:$A,0),32)/5</f>
        <v>6.0000000000591998</v>
      </c>
      <c r="BW105">
        <f>INDEX([1]age_tranches_5ans_nb_sex!$1:$1048576,MATCH('SectorStat-Age-Hommes'!$A105,[1]age_tranches_5ans_nb_sex!$A:$A,0),32)/5</f>
        <v>6.0000000000591998</v>
      </c>
      <c r="BX105">
        <f>INDEX([1]age_tranches_5ans_nb_sex!$1:$1048576,MATCH('SectorStat-Age-Hommes'!$A105,[1]age_tranches_5ans_nb_sex!$A:$A,0),32)/5</f>
        <v>6.0000000000591998</v>
      </c>
      <c r="BY105">
        <f>INDEX([1]age_tranches_5ans_nb_sex!$1:$1048576,MATCH('SectorStat-Age-Hommes'!$A105,[1]age_tranches_5ans_nb_sex!$A:$A,0),32)/5</f>
        <v>6.0000000000591998</v>
      </c>
      <c r="BZ105">
        <f>INDEX([1]age_tranches_5ans_nb_sex!$1:$1048576,MATCH('SectorStat-Age-Hommes'!$A105,[1]age_tranches_5ans_nb_sex!$A:$A,0),32)/5</f>
        <v>6.0000000000591998</v>
      </c>
      <c r="CA105">
        <f>INDEX([1]age_tranches_5ans_nb_sex!$1:$1048576,MATCH('SectorStat-Age-Hommes'!$A105,[1]age_tranches_5ans_nb_sex!$A:$A,0),34)/5</f>
        <v>4.4000000000232005</v>
      </c>
      <c r="CB105">
        <f>INDEX([1]age_tranches_5ans_nb_sex!$1:$1048576,MATCH('SectorStat-Age-Hommes'!$A105,[1]age_tranches_5ans_nb_sex!$A:$A,0),34)/5</f>
        <v>4.4000000000232005</v>
      </c>
      <c r="CC105">
        <f>INDEX([1]age_tranches_5ans_nb_sex!$1:$1048576,MATCH('SectorStat-Age-Hommes'!$A105,[1]age_tranches_5ans_nb_sex!$A:$A,0),34)/5</f>
        <v>4.4000000000232005</v>
      </c>
      <c r="CD105">
        <f>INDEX([1]age_tranches_5ans_nb_sex!$1:$1048576,MATCH('SectorStat-Age-Hommes'!$A105,[1]age_tranches_5ans_nb_sex!$A:$A,0),34)/5</f>
        <v>4.4000000000232005</v>
      </c>
      <c r="CE105">
        <f>INDEX([1]age_tranches_5ans_nb_sex!$1:$1048576,MATCH('SectorStat-Age-Hommes'!$A105,[1]age_tranches_5ans_nb_sex!$A:$A,0),34)/5</f>
        <v>4.4000000000232005</v>
      </c>
      <c r="CF105">
        <f>INDEX([1]age_tranches_5ans_nb_sex!$1:$1048576,MATCH('SectorStat-Age-Hommes'!$A105,[1]age_tranches_5ans_nb_sex!$A:$A,0),36)/5</f>
        <v>2.5999999999448002</v>
      </c>
      <c r="CG105">
        <f>INDEX([1]age_tranches_5ans_nb_sex!$1:$1048576,MATCH('SectorStat-Age-Hommes'!$A105,[1]age_tranches_5ans_nb_sex!$A:$A,0),36)/5</f>
        <v>2.5999999999448002</v>
      </c>
      <c r="CH105">
        <f>INDEX([1]age_tranches_5ans_nb_sex!$1:$1048576,MATCH('SectorStat-Age-Hommes'!$A105,[1]age_tranches_5ans_nb_sex!$A:$A,0),36)/5</f>
        <v>2.5999999999448002</v>
      </c>
      <c r="CI105">
        <f>INDEX([1]age_tranches_5ans_nb_sex!$1:$1048576,MATCH('SectorStat-Age-Hommes'!$A105,[1]age_tranches_5ans_nb_sex!$A:$A,0),36)/5</f>
        <v>2.5999999999448002</v>
      </c>
      <c r="CJ105">
        <f>INDEX([1]age_tranches_5ans_nb_sex!$1:$1048576,MATCH('SectorStat-Age-Hommes'!$A105,[1]age_tranches_5ans_nb_sex!$A:$A,0),36)/5</f>
        <v>2.5999999999448002</v>
      </c>
      <c r="CK105">
        <f>INDEX([1]age_tranches_5ans_nb_sex!$1:$1048576,MATCH('SectorStat-Age-Hommes'!$A105,[1]age_tranches_5ans_nb_sex!$A:$A,0),38)/5</f>
        <v>1.600000000036</v>
      </c>
      <c r="CL105">
        <f>INDEX([1]age_tranches_5ans_nb_sex!$1:$1048576,MATCH('SectorStat-Age-Hommes'!$A105,[1]age_tranches_5ans_nb_sex!$A:$A,0),38)/5</f>
        <v>1.600000000036</v>
      </c>
      <c r="CM105">
        <f>INDEX([1]age_tranches_5ans_nb_sex!$1:$1048576,MATCH('SectorStat-Age-Hommes'!$A105,[1]age_tranches_5ans_nb_sex!$A:$A,0),38)/5</f>
        <v>1.600000000036</v>
      </c>
      <c r="CN105">
        <f>INDEX([1]age_tranches_5ans_nb_sex!$1:$1048576,MATCH('SectorStat-Age-Hommes'!$A105,[1]age_tranches_5ans_nb_sex!$A:$A,0),38)/5</f>
        <v>1.600000000036</v>
      </c>
      <c r="CO105">
        <f>INDEX([1]age_tranches_5ans_nb_sex!$1:$1048576,MATCH('SectorStat-Age-Hommes'!$A105,[1]age_tranches_5ans_nb_sex!$A:$A,0),38)/5</f>
        <v>1.600000000036</v>
      </c>
      <c r="CP105" s="2">
        <f>INDEX([1]age_tranches_5ans_nb_sex!$1:$1048576,MATCH('SectorStat-Age-Hommes'!$A105,[1]age_tranches_5ans_nb_sex!$A:$A,0),40)/5</f>
        <v>0.99999999990879984</v>
      </c>
      <c r="CQ105" s="2">
        <f>INDEX([1]age_tranches_5ans_nb_sex!$1:$1048576,MATCH('SectorStat-Age-Hommes'!$A105,[1]age_tranches_5ans_nb_sex!$A:$A,0),40)/5</f>
        <v>0.99999999990879984</v>
      </c>
      <c r="CR105" s="2">
        <f>INDEX([1]age_tranches_5ans_nb_sex!$1:$1048576,MATCH('SectorStat-Age-Hommes'!$A105,[1]age_tranches_5ans_nb_sex!$A:$A,0),40)/5</f>
        <v>0.99999999990879984</v>
      </c>
      <c r="CS105" s="2">
        <f>INDEX([1]age_tranches_5ans_nb_sex!$1:$1048576,MATCH('SectorStat-Age-Hommes'!$A105,[1]age_tranches_5ans_nb_sex!$A:$A,0),40)/5</f>
        <v>0.99999999990879984</v>
      </c>
      <c r="CT105" s="2">
        <f>INDEX([1]age_tranches_5ans_nb_sex!$1:$1048576,MATCH('SectorStat-Age-Hommes'!$A105,[1]age_tranches_5ans_nb_sex!$A:$A,0),40)/5</f>
        <v>0.99999999990879984</v>
      </c>
      <c r="CZ105" s="3"/>
      <c r="DA105" s="3"/>
      <c r="DB105" s="3"/>
      <c r="DC105" s="3"/>
      <c r="DD105" s="3"/>
    </row>
    <row r="106" spans="1:108" x14ac:dyDescent="0.35">
      <c r="A106" s="1" t="s">
        <v>211</v>
      </c>
      <c r="B106" s="1" t="s">
        <v>212</v>
      </c>
      <c r="C106" t="str">
        <f>INDEX([1]SectorStat!$1:$1048576,MATCH('[1]Distribution ages'!$A106,[1]SectorStat!$B:$B,0),4)</f>
        <v>Auderghem</v>
      </c>
      <c r="D106">
        <f>INDEX([1]age_tranches_5ans_nb_sex!$1:$1048576,MATCH('SectorStat-Age-Hommes'!$A106,[1]age_tranches_5ans_nb_sex!$A:$A,0),4)/5</f>
        <v>15.3999999999848</v>
      </c>
      <c r="E106">
        <f>INDEX([1]age_tranches_5ans_nb_sex!$1:$1048576,MATCH('SectorStat-Age-Hommes'!$A106,[1]age_tranches_5ans_nb_sex!$A:$A,0),4)/5</f>
        <v>15.3999999999848</v>
      </c>
      <c r="F106">
        <f>INDEX([1]age_tranches_5ans_nb_sex!$1:$1048576,MATCH('SectorStat-Age-Hommes'!$A106,[1]age_tranches_5ans_nb_sex!$A:$A,0),4)/5</f>
        <v>15.3999999999848</v>
      </c>
      <c r="G106">
        <f>INDEX([1]age_tranches_5ans_nb_sex!$1:$1048576,MATCH('SectorStat-Age-Hommes'!$A106,[1]age_tranches_5ans_nb_sex!$A:$A,0),4)/5</f>
        <v>15.3999999999848</v>
      </c>
      <c r="H106">
        <f>INDEX([1]age_tranches_5ans_nb_sex!$1:$1048576,MATCH('SectorStat-Age-Hommes'!$A106,[1]age_tranches_5ans_nb_sex!$A:$A,0),4)/5</f>
        <v>15.3999999999848</v>
      </c>
      <c r="I106">
        <f>INDEX([1]age_tranches_5ans_nb_sex!$1:$1048576,MATCH('SectorStat-Age-Hommes'!$A106,[1]age_tranches_5ans_nb_sex!$A:$A,0),6)/5</f>
        <v>14.600000000058802</v>
      </c>
      <c r="J106">
        <f>INDEX([1]age_tranches_5ans_nb_sex!$1:$1048576,MATCH('SectorStat-Age-Hommes'!$A106,[1]age_tranches_5ans_nb_sex!$A:$A,0),6)/5</f>
        <v>14.600000000058802</v>
      </c>
      <c r="K106">
        <f>INDEX([1]age_tranches_5ans_nb_sex!$1:$1048576,MATCH('SectorStat-Age-Hommes'!$A106,[1]age_tranches_5ans_nb_sex!$A:$A,0),6)/5</f>
        <v>14.600000000058802</v>
      </c>
      <c r="L106">
        <f>INDEX([1]age_tranches_5ans_nb_sex!$1:$1048576,MATCH('SectorStat-Age-Hommes'!$A106,[1]age_tranches_5ans_nb_sex!$A:$A,0),6)/5</f>
        <v>14.600000000058802</v>
      </c>
      <c r="M106">
        <f>INDEX([1]age_tranches_5ans_nb_sex!$1:$1048576,MATCH('SectorStat-Age-Hommes'!$A106,[1]age_tranches_5ans_nb_sex!$A:$A,0),6)/5</f>
        <v>14.600000000058802</v>
      </c>
      <c r="N106">
        <f>INDEX([1]age_tranches_5ans_nb_sex!$1:$1048576,MATCH('SectorStat-Age-Hommes'!$A106,[1]age_tranches_5ans_nb_sex!$A:$A,0),8)/5</f>
        <v>8.9999999999135998</v>
      </c>
      <c r="O106">
        <f>INDEX([1]age_tranches_5ans_nb_sex!$1:$1048576,MATCH('SectorStat-Age-Hommes'!$A106,[1]age_tranches_5ans_nb_sex!$A:$A,0),8)/5</f>
        <v>8.9999999999135998</v>
      </c>
      <c r="P106">
        <f>INDEX([1]age_tranches_5ans_nb_sex!$1:$1048576,MATCH('SectorStat-Age-Hommes'!$A106,[1]age_tranches_5ans_nb_sex!$A:$A,0),8)/5</f>
        <v>8.9999999999135998</v>
      </c>
      <c r="Q106">
        <f>INDEX([1]age_tranches_5ans_nb_sex!$1:$1048576,MATCH('SectorStat-Age-Hommes'!$A106,[1]age_tranches_5ans_nb_sex!$A:$A,0),8)/5</f>
        <v>8.9999999999135998</v>
      </c>
      <c r="R106">
        <f>INDEX([1]age_tranches_5ans_nb_sex!$1:$1048576,MATCH('SectorStat-Age-Hommes'!$A106,[1]age_tranches_5ans_nb_sex!$A:$A,0),8)/5</f>
        <v>8.9999999999135998</v>
      </c>
      <c r="S106">
        <f>INDEX([1]age_tranches_5ans_nb_sex!$1:$1048576,MATCH('SectorStat-Age-Hommes'!$A106,[1]age_tranches_5ans_nb_sex!$A:$A,0),10)/5</f>
        <v>6.200000000006801</v>
      </c>
      <c r="T106">
        <f>INDEX([1]age_tranches_5ans_nb_sex!$1:$1048576,MATCH('SectorStat-Age-Hommes'!$A106,[1]age_tranches_5ans_nb_sex!$A:$A,0),10)/5</f>
        <v>6.200000000006801</v>
      </c>
      <c r="U106">
        <f>INDEX([1]age_tranches_5ans_nb_sex!$1:$1048576,MATCH('SectorStat-Age-Hommes'!$A106,[1]age_tranches_5ans_nb_sex!$A:$A,0),10)/5</f>
        <v>6.200000000006801</v>
      </c>
      <c r="V106">
        <f>INDEX([1]age_tranches_5ans_nb_sex!$1:$1048576,MATCH('SectorStat-Age-Hommes'!$A106,[1]age_tranches_5ans_nb_sex!$A:$A,0),10)/5</f>
        <v>6.200000000006801</v>
      </c>
      <c r="W106">
        <f>INDEX([1]age_tranches_5ans_nb_sex!$1:$1048576,MATCH('SectorStat-Age-Hommes'!$A106,[1]age_tranches_5ans_nb_sex!$A:$A,0),10)/5</f>
        <v>6.200000000006801</v>
      </c>
      <c r="X106">
        <f>INDEX([1]age_tranches_5ans_nb_sex!$1:$1048576,MATCH('SectorStat-Age-Hommes'!$A106,[1]age_tranches_5ans_nb_sex!$A:$A,0),10)/5</f>
        <v>6.200000000006801</v>
      </c>
      <c r="Y106">
        <f>INDEX([1]age_tranches_5ans_nb_sex!$1:$1048576,MATCH('SectorStat-Age-Hommes'!$A106,[1]age_tranches_5ans_nb_sex!$A:$A,0),12)/5</f>
        <v>5.4000000000807997</v>
      </c>
      <c r="Z106">
        <f>INDEX([1]age_tranches_5ans_nb_sex!$1:$1048576,MATCH('SectorStat-Age-Hommes'!$A106,[1]age_tranches_5ans_nb_sex!$A:$A,0),12)/5</f>
        <v>5.4000000000807997</v>
      </c>
      <c r="AA106">
        <f>INDEX([1]age_tranches_5ans_nb_sex!$1:$1048576,MATCH('SectorStat-Age-Hommes'!$A106,[1]age_tranches_5ans_nb_sex!$A:$A,0),12)/5</f>
        <v>5.4000000000807997</v>
      </c>
      <c r="AB106">
        <f>INDEX([1]age_tranches_5ans_nb_sex!$1:$1048576,MATCH('SectorStat-Age-Hommes'!$A106,[1]age_tranches_5ans_nb_sex!$A:$A,0),12)/5</f>
        <v>5.4000000000807997</v>
      </c>
      <c r="AC106">
        <f>INDEX([1]age_tranches_5ans_nb_sex!$1:$1048576,MATCH('SectorStat-Age-Hommes'!$A106,[1]age_tranches_5ans_nb_sex!$A:$A,0),14)/5</f>
        <v>12.9999999998752</v>
      </c>
      <c r="AD106">
        <f>INDEX([1]age_tranches_5ans_nb_sex!$1:$1048576,MATCH('SectorStat-Age-Hommes'!$A106,[1]age_tranches_5ans_nb_sex!$A:$A,0),14)/5</f>
        <v>12.9999999998752</v>
      </c>
      <c r="AE106">
        <f>INDEX([1]age_tranches_5ans_nb_sex!$1:$1048576,MATCH('SectorStat-Age-Hommes'!$A106,[1]age_tranches_5ans_nb_sex!$A:$A,0),14)/5</f>
        <v>12.9999999998752</v>
      </c>
      <c r="AF106">
        <f>INDEX([1]age_tranches_5ans_nb_sex!$1:$1048576,MATCH('SectorStat-Age-Hommes'!$A106,[1]age_tranches_5ans_nb_sex!$A:$A,0),14)/5</f>
        <v>12.9999999998752</v>
      </c>
      <c r="AG106">
        <f>INDEX([1]age_tranches_5ans_nb_sex!$1:$1048576,MATCH('SectorStat-Age-Hommes'!$A106,[1]age_tranches_5ans_nb_sex!$A:$A,0),14)/5</f>
        <v>12.9999999998752</v>
      </c>
      <c r="AH106">
        <f>INDEX([1]age_tranches_5ans_nb_sex!$1:$1048576,MATCH('SectorStat-Age-Hommes'!$A106,[1]age_tranches_5ans_nb_sex!$A:$A,0),16)/5</f>
        <v>15.800000000113599</v>
      </c>
      <c r="AI106">
        <f>INDEX([1]age_tranches_5ans_nb_sex!$1:$1048576,MATCH('SectorStat-Age-Hommes'!$A106,[1]age_tranches_5ans_nb_sex!$A:$A,0),16)/5</f>
        <v>15.800000000113599</v>
      </c>
      <c r="AJ106">
        <f>INDEX([1]age_tranches_5ans_nb_sex!$1:$1048576,MATCH('SectorStat-Age-Hommes'!$A106,[1]age_tranches_5ans_nb_sex!$A:$A,0),16)/5</f>
        <v>15.800000000113599</v>
      </c>
      <c r="AK106">
        <f>INDEX([1]age_tranches_5ans_nb_sex!$1:$1048576,MATCH('SectorStat-Age-Hommes'!$A106,[1]age_tranches_5ans_nb_sex!$A:$A,0),16)/5</f>
        <v>15.800000000113599</v>
      </c>
      <c r="AL106">
        <f>INDEX([1]age_tranches_5ans_nb_sex!$1:$1048576,MATCH('SectorStat-Age-Hommes'!$A106,[1]age_tranches_5ans_nb_sex!$A:$A,0),16)/5</f>
        <v>15.800000000113599</v>
      </c>
      <c r="AM106">
        <f>INDEX([1]age_tranches_5ans_nb_sex!$1:$1048576,MATCH('SectorStat-Age-Hommes'!$A106,[1]age_tranches_5ans_nb_sex!$A:$A,0),18)/5</f>
        <v>19.0000000001492</v>
      </c>
      <c r="AN106">
        <f>INDEX([1]age_tranches_5ans_nb_sex!$1:$1048576,MATCH('SectorStat-Age-Hommes'!$A106,[1]age_tranches_5ans_nb_sex!$A:$A,0),18)/5</f>
        <v>19.0000000001492</v>
      </c>
      <c r="AO106">
        <f>INDEX([1]age_tranches_5ans_nb_sex!$1:$1048576,MATCH('SectorStat-Age-Hommes'!$A106,[1]age_tranches_5ans_nb_sex!$A:$A,0),18)/5</f>
        <v>19.0000000001492</v>
      </c>
      <c r="AP106">
        <f>INDEX([1]age_tranches_5ans_nb_sex!$1:$1048576,MATCH('SectorStat-Age-Hommes'!$A106,[1]age_tranches_5ans_nb_sex!$A:$A,0),18)/5</f>
        <v>19.0000000001492</v>
      </c>
      <c r="AQ106">
        <f>INDEX([1]age_tranches_5ans_nb_sex!$1:$1048576,MATCH('SectorStat-Age-Hommes'!$A106,[1]age_tranches_5ans_nb_sex!$A:$A,0),18)/5</f>
        <v>19.0000000001492</v>
      </c>
      <c r="AR106">
        <f>INDEX([1]age_tranches_5ans_nb_sex!$1:$1048576,MATCH('SectorStat-Age-Hommes'!$A106,[1]age_tranches_5ans_nb_sex!$A:$A,0),20)/5</f>
        <v>16.800000000103999</v>
      </c>
      <c r="AS106">
        <f>INDEX([1]age_tranches_5ans_nb_sex!$1:$1048576,MATCH('SectorStat-Age-Hommes'!$A106,[1]age_tranches_5ans_nb_sex!$A:$A,0),20)/5</f>
        <v>16.800000000103999</v>
      </c>
      <c r="AT106">
        <f>INDEX([1]age_tranches_5ans_nb_sex!$1:$1048576,MATCH('SectorStat-Age-Hommes'!$A106,[1]age_tranches_5ans_nb_sex!$A:$A,0),20)/5</f>
        <v>16.800000000103999</v>
      </c>
      <c r="AU106">
        <f>INDEX([1]age_tranches_5ans_nb_sex!$1:$1048576,MATCH('SectorStat-Age-Hommes'!$A106,[1]age_tranches_5ans_nb_sex!$A:$A,0),20)/5</f>
        <v>16.800000000103999</v>
      </c>
      <c r="AV106">
        <f>INDEX([1]age_tranches_5ans_nb_sex!$1:$1048576,MATCH('SectorStat-Age-Hommes'!$A106,[1]age_tranches_5ans_nb_sex!$A:$A,0),20)/5</f>
        <v>16.800000000103999</v>
      </c>
      <c r="AW106">
        <f>INDEX([1]age_tranches_5ans_nb_sex!$1:$1048576,MATCH('SectorStat-Age-Hommes'!$A106,[1]age_tranches_5ans_nb_sex!$A:$A,0),22)/5</f>
        <v>12.9999999998752</v>
      </c>
      <c r="AX106">
        <f>INDEX([1]age_tranches_5ans_nb_sex!$1:$1048576,MATCH('SectorStat-Age-Hommes'!$A106,[1]age_tranches_5ans_nb_sex!$A:$A,0),22)/5</f>
        <v>12.9999999998752</v>
      </c>
      <c r="AY106">
        <f>INDEX([1]age_tranches_5ans_nb_sex!$1:$1048576,MATCH('SectorStat-Age-Hommes'!$A106,[1]age_tranches_5ans_nb_sex!$A:$A,0),22)/5</f>
        <v>12.9999999998752</v>
      </c>
      <c r="AZ106">
        <f>INDEX([1]age_tranches_5ans_nb_sex!$1:$1048576,MATCH('SectorStat-Age-Hommes'!$A106,[1]age_tranches_5ans_nb_sex!$A:$A,0),22)/5</f>
        <v>12.9999999998752</v>
      </c>
      <c r="BA106">
        <f>INDEX([1]age_tranches_5ans_nb_sex!$1:$1048576,MATCH('SectorStat-Age-Hommes'!$A106,[1]age_tranches_5ans_nb_sex!$A:$A,0),22)/5</f>
        <v>12.9999999998752</v>
      </c>
      <c r="BB106">
        <f>INDEX([1]age_tranches_5ans_nb_sex!$1:$1048576,MATCH('SectorStat-Age-Hommes'!$A106,[1]age_tranches_5ans_nb_sex!$A:$A,0),24)/5</f>
        <v>11.400000000023201</v>
      </c>
      <c r="BC106">
        <f>INDEX([1]age_tranches_5ans_nb_sex!$1:$1048576,MATCH('SectorStat-Age-Hommes'!$A106,[1]age_tranches_5ans_nb_sex!$A:$A,0),24)/5</f>
        <v>11.400000000023201</v>
      </c>
      <c r="BD106">
        <f>INDEX([1]age_tranches_5ans_nb_sex!$1:$1048576,MATCH('SectorStat-Age-Hommes'!$A106,[1]age_tranches_5ans_nb_sex!$A:$A,0),24)/5</f>
        <v>11.400000000023201</v>
      </c>
      <c r="BE106">
        <f>INDEX([1]age_tranches_5ans_nb_sex!$1:$1048576,MATCH('SectorStat-Age-Hommes'!$A106,[1]age_tranches_5ans_nb_sex!$A:$A,0),24)/5</f>
        <v>11.400000000023201</v>
      </c>
      <c r="BF106">
        <f>INDEX([1]age_tranches_5ans_nb_sex!$1:$1048576,MATCH('SectorStat-Age-Hommes'!$A106,[1]age_tranches_5ans_nb_sex!$A:$A,0),24)/5</f>
        <v>11.400000000023201</v>
      </c>
      <c r="BG106">
        <f>INDEX([1]age_tranches_5ans_nb_sex!$1:$1048576,MATCH('SectorStat-Age-Hommes'!$A106,[1]age_tranches_5ans_nb_sex!$A:$A,0),26)/5</f>
        <v>9.4000000000424002</v>
      </c>
      <c r="BH106">
        <f>INDEX([1]age_tranches_5ans_nb_sex!$1:$1048576,MATCH('SectorStat-Age-Hommes'!$A106,[1]age_tranches_5ans_nb_sex!$A:$A,0),26)/5</f>
        <v>9.4000000000424002</v>
      </c>
      <c r="BI106">
        <f>INDEX([1]age_tranches_5ans_nb_sex!$1:$1048576,MATCH('SectorStat-Age-Hommes'!$A106,[1]age_tranches_5ans_nb_sex!$A:$A,0),26)/5</f>
        <v>9.4000000000424002</v>
      </c>
      <c r="BJ106">
        <f>INDEX([1]age_tranches_5ans_nb_sex!$1:$1048576,MATCH('SectorStat-Age-Hommes'!$A106,[1]age_tranches_5ans_nb_sex!$A:$A,0),26)/5</f>
        <v>9.4000000000424002</v>
      </c>
      <c r="BK106">
        <f>INDEX([1]age_tranches_5ans_nb_sex!$1:$1048576,MATCH('SectorStat-Age-Hommes'!$A106,[1]age_tranches_5ans_nb_sex!$A:$A,0),26)/5</f>
        <v>9.4000000000424002</v>
      </c>
      <c r="BL106">
        <f>INDEX([1]age_tranches_5ans_nb_sex!$1:$1048576,MATCH('SectorStat-Age-Hommes'!$A106,[1]age_tranches_5ans_nb_sex!$A:$A,0),28)/5</f>
        <v>5.6000000001451999</v>
      </c>
      <c r="BM106">
        <f>INDEX([1]age_tranches_5ans_nb_sex!$1:$1048576,MATCH('SectorStat-Age-Hommes'!$A106,[1]age_tranches_5ans_nb_sex!$A:$A,0),28)/5</f>
        <v>5.6000000001451999</v>
      </c>
      <c r="BN106">
        <f>INDEX([1]age_tranches_5ans_nb_sex!$1:$1048576,MATCH('SectorStat-Age-Hommes'!$A106,[1]age_tranches_5ans_nb_sex!$A:$A,0),28)/5</f>
        <v>5.6000000001451999</v>
      </c>
      <c r="BO106">
        <f>INDEX([1]age_tranches_5ans_nb_sex!$1:$1048576,MATCH('SectorStat-Age-Hommes'!$A106,[1]age_tranches_5ans_nb_sex!$A:$A,0),28)/5</f>
        <v>5.6000000001451999</v>
      </c>
      <c r="BP106">
        <f>INDEX([1]age_tranches_5ans_nb_sex!$1:$1048576,MATCH('SectorStat-Age-Hommes'!$A106,[1]age_tranches_5ans_nb_sex!$A:$A,0),28)/5</f>
        <v>5.6000000001451999</v>
      </c>
      <c r="BQ106">
        <f>INDEX([1]age_tranches_5ans_nb_sex!$1:$1048576,MATCH('SectorStat-Age-Hommes'!$A106,[1]age_tranches_5ans_nb_sex!$A:$A,0),30)/5</f>
        <v>6.9999999999327995</v>
      </c>
      <c r="BR106">
        <f>INDEX([1]age_tranches_5ans_nb_sex!$1:$1048576,MATCH('SectorStat-Age-Hommes'!$A106,[1]age_tranches_5ans_nb_sex!$A:$A,0),30)/5</f>
        <v>6.9999999999327995</v>
      </c>
      <c r="BS106">
        <f>INDEX([1]age_tranches_5ans_nb_sex!$1:$1048576,MATCH('SectorStat-Age-Hommes'!$A106,[1]age_tranches_5ans_nb_sex!$A:$A,0),30)/5</f>
        <v>6.9999999999327995</v>
      </c>
      <c r="BT106">
        <f>INDEX([1]age_tranches_5ans_nb_sex!$1:$1048576,MATCH('SectorStat-Age-Hommes'!$A106,[1]age_tranches_5ans_nb_sex!$A:$A,0),30)/5</f>
        <v>6.9999999999327995</v>
      </c>
      <c r="BU106">
        <f>INDEX([1]age_tranches_5ans_nb_sex!$1:$1048576,MATCH('SectorStat-Age-Hommes'!$A106,[1]age_tranches_5ans_nb_sex!$A:$A,0),30)/5</f>
        <v>6.9999999999327995</v>
      </c>
      <c r="BV106">
        <f>INDEX([1]age_tranches_5ans_nb_sex!$1:$1048576,MATCH('SectorStat-Age-Hommes'!$A106,[1]age_tranches_5ans_nb_sex!$A:$A,0),32)/5</f>
        <v>4.6000000001548003</v>
      </c>
      <c r="BW106">
        <f>INDEX([1]age_tranches_5ans_nb_sex!$1:$1048576,MATCH('SectorStat-Age-Hommes'!$A106,[1]age_tranches_5ans_nb_sex!$A:$A,0),32)/5</f>
        <v>4.6000000001548003</v>
      </c>
      <c r="BX106">
        <f>INDEX([1]age_tranches_5ans_nb_sex!$1:$1048576,MATCH('SectorStat-Age-Hommes'!$A106,[1]age_tranches_5ans_nb_sex!$A:$A,0),32)/5</f>
        <v>4.6000000001548003</v>
      </c>
      <c r="BY106">
        <f>INDEX([1]age_tranches_5ans_nb_sex!$1:$1048576,MATCH('SectorStat-Age-Hommes'!$A106,[1]age_tranches_5ans_nb_sex!$A:$A,0),32)/5</f>
        <v>4.6000000001548003</v>
      </c>
      <c r="BZ106">
        <f>INDEX([1]age_tranches_5ans_nb_sex!$1:$1048576,MATCH('SectorStat-Age-Hommes'!$A106,[1]age_tranches_5ans_nb_sex!$A:$A,0),32)/5</f>
        <v>4.6000000001548003</v>
      </c>
      <c r="CA106">
        <f>INDEX([1]age_tranches_5ans_nb_sex!$1:$1048576,MATCH('SectorStat-Age-Hommes'!$A106,[1]age_tranches_5ans_nb_sex!$A:$A,0),34)/5</f>
        <v>2.7999999999067997</v>
      </c>
      <c r="CB106">
        <f>INDEX([1]age_tranches_5ans_nb_sex!$1:$1048576,MATCH('SectorStat-Age-Hommes'!$A106,[1]age_tranches_5ans_nb_sex!$A:$A,0),34)/5</f>
        <v>2.7999999999067997</v>
      </c>
      <c r="CC106">
        <f>INDEX([1]age_tranches_5ans_nb_sex!$1:$1048576,MATCH('SectorStat-Age-Hommes'!$A106,[1]age_tranches_5ans_nb_sex!$A:$A,0),34)/5</f>
        <v>2.7999999999067997</v>
      </c>
      <c r="CD106">
        <f>INDEX([1]age_tranches_5ans_nb_sex!$1:$1048576,MATCH('SectorStat-Age-Hommes'!$A106,[1]age_tranches_5ans_nb_sex!$A:$A,0),34)/5</f>
        <v>2.7999999999067997</v>
      </c>
      <c r="CE106">
        <f>INDEX([1]age_tranches_5ans_nb_sex!$1:$1048576,MATCH('SectorStat-Age-Hommes'!$A106,[1]age_tranches_5ans_nb_sex!$A:$A,0),34)/5</f>
        <v>2.7999999999067997</v>
      </c>
      <c r="CF106">
        <f>INDEX([1]age_tranches_5ans_nb_sex!$1:$1048576,MATCH('SectorStat-Age-Hommes'!$A106,[1]age_tranches_5ans_nb_sex!$A:$A,0),36)/5</f>
        <v>1.7999999999164</v>
      </c>
      <c r="CG106">
        <f>INDEX([1]age_tranches_5ans_nb_sex!$1:$1048576,MATCH('SectorStat-Age-Hommes'!$A106,[1]age_tranches_5ans_nb_sex!$A:$A,0),36)/5</f>
        <v>1.7999999999164</v>
      </c>
      <c r="CH106">
        <f>INDEX([1]age_tranches_5ans_nb_sex!$1:$1048576,MATCH('SectorStat-Age-Hommes'!$A106,[1]age_tranches_5ans_nb_sex!$A:$A,0),36)/5</f>
        <v>1.7999999999164</v>
      </c>
      <c r="CI106">
        <f>INDEX([1]age_tranches_5ans_nb_sex!$1:$1048576,MATCH('SectorStat-Age-Hommes'!$A106,[1]age_tranches_5ans_nb_sex!$A:$A,0),36)/5</f>
        <v>1.7999999999164</v>
      </c>
      <c r="CJ106">
        <f>INDEX([1]age_tranches_5ans_nb_sex!$1:$1048576,MATCH('SectorStat-Age-Hommes'!$A106,[1]age_tranches_5ans_nb_sex!$A:$A,0),36)/5</f>
        <v>1.7999999999164</v>
      </c>
      <c r="CK106">
        <f>INDEX([1]age_tranches_5ans_nb_sex!$1:$1048576,MATCH('SectorStat-Age-Hommes'!$A106,[1]age_tranches_5ans_nb_sex!$A:$A,0),38)/5</f>
        <v>1.2000000000548001</v>
      </c>
      <c r="CL106">
        <f>INDEX([1]age_tranches_5ans_nb_sex!$1:$1048576,MATCH('SectorStat-Age-Hommes'!$A106,[1]age_tranches_5ans_nb_sex!$A:$A,0),38)/5</f>
        <v>1.2000000000548001</v>
      </c>
      <c r="CM106">
        <f>INDEX([1]age_tranches_5ans_nb_sex!$1:$1048576,MATCH('SectorStat-Age-Hommes'!$A106,[1]age_tranches_5ans_nb_sex!$A:$A,0),38)/5</f>
        <v>1.2000000000548001</v>
      </c>
      <c r="CN106">
        <f>INDEX([1]age_tranches_5ans_nb_sex!$1:$1048576,MATCH('SectorStat-Age-Hommes'!$A106,[1]age_tranches_5ans_nb_sex!$A:$A,0),38)/5</f>
        <v>1.2000000000548001</v>
      </c>
      <c r="CO106">
        <f>INDEX([1]age_tranches_5ans_nb_sex!$1:$1048576,MATCH('SectorStat-Age-Hommes'!$A106,[1]age_tranches_5ans_nb_sex!$A:$A,0),38)/5</f>
        <v>1.2000000000548001</v>
      </c>
      <c r="CP106" s="2">
        <f>INDEX([1]age_tranches_5ans_nb_sex!$1:$1048576,MATCH('SectorStat-Age-Hommes'!$A106,[1]age_tranches_5ans_nb_sex!$A:$A,0),40)/5</f>
        <v>0.79999999992600002</v>
      </c>
      <c r="CQ106" s="2">
        <f>INDEX([1]age_tranches_5ans_nb_sex!$1:$1048576,MATCH('SectorStat-Age-Hommes'!$A106,[1]age_tranches_5ans_nb_sex!$A:$A,0),40)/5</f>
        <v>0.79999999992600002</v>
      </c>
      <c r="CR106" s="2">
        <f>INDEX([1]age_tranches_5ans_nb_sex!$1:$1048576,MATCH('SectorStat-Age-Hommes'!$A106,[1]age_tranches_5ans_nb_sex!$A:$A,0),40)/5</f>
        <v>0.79999999992600002</v>
      </c>
      <c r="CS106" s="2">
        <f>INDEX([1]age_tranches_5ans_nb_sex!$1:$1048576,MATCH('SectorStat-Age-Hommes'!$A106,[1]age_tranches_5ans_nb_sex!$A:$A,0),40)/5</f>
        <v>0.79999999992600002</v>
      </c>
      <c r="CT106" s="2">
        <f>INDEX([1]age_tranches_5ans_nb_sex!$1:$1048576,MATCH('SectorStat-Age-Hommes'!$A106,[1]age_tranches_5ans_nb_sex!$A:$A,0),40)/5</f>
        <v>0.79999999992600002</v>
      </c>
      <c r="CZ106" s="3"/>
      <c r="DA106" s="3"/>
      <c r="DB106" s="3"/>
      <c r="DC106" s="3"/>
      <c r="DD106" s="3"/>
    </row>
    <row r="107" spans="1:108" x14ac:dyDescent="0.35">
      <c r="A107" s="1" t="s">
        <v>213</v>
      </c>
      <c r="B107" s="1" t="s">
        <v>214</v>
      </c>
      <c r="C107" t="str">
        <f>INDEX([1]SectorStat!$1:$1048576,MATCH('[1]Distribution ages'!$A107,[1]SectorStat!$B:$B,0),4)</f>
        <v>Auderghem</v>
      </c>
      <c r="D107">
        <f>INDEX([1]age_tranches_5ans_nb_sex!$1:$1048576,MATCH('SectorStat-Age-Hommes'!$A107,[1]age_tranches_5ans_nb_sex!$A:$A,0),4)/5</f>
        <v>0</v>
      </c>
      <c r="E107">
        <f>INDEX([1]age_tranches_5ans_nb_sex!$1:$1048576,MATCH('SectorStat-Age-Hommes'!$A107,[1]age_tranches_5ans_nb_sex!$A:$A,0),4)/5</f>
        <v>0</v>
      </c>
      <c r="F107">
        <f>INDEX([1]age_tranches_5ans_nb_sex!$1:$1048576,MATCH('SectorStat-Age-Hommes'!$A107,[1]age_tranches_5ans_nb_sex!$A:$A,0),4)/5</f>
        <v>0</v>
      </c>
      <c r="G107">
        <f>INDEX([1]age_tranches_5ans_nb_sex!$1:$1048576,MATCH('SectorStat-Age-Hommes'!$A107,[1]age_tranches_5ans_nb_sex!$A:$A,0),4)/5</f>
        <v>0</v>
      </c>
      <c r="H107">
        <f>INDEX([1]age_tranches_5ans_nb_sex!$1:$1048576,MATCH('SectorStat-Age-Hommes'!$A107,[1]age_tranches_5ans_nb_sex!$A:$A,0),4)/5</f>
        <v>0</v>
      </c>
      <c r="I107">
        <f>INDEX([1]age_tranches_5ans_nb_sex!$1:$1048576,MATCH('SectorStat-Age-Hommes'!$A107,[1]age_tranches_5ans_nb_sex!$A:$A,0),6)/5</f>
        <v>0</v>
      </c>
      <c r="J107">
        <f>INDEX([1]age_tranches_5ans_nb_sex!$1:$1048576,MATCH('SectorStat-Age-Hommes'!$A107,[1]age_tranches_5ans_nb_sex!$A:$A,0),6)/5</f>
        <v>0</v>
      </c>
      <c r="K107">
        <f>INDEX([1]age_tranches_5ans_nb_sex!$1:$1048576,MATCH('SectorStat-Age-Hommes'!$A107,[1]age_tranches_5ans_nb_sex!$A:$A,0),6)/5</f>
        <v>0</v>
      </c>
      <c r="L107">
        <f>INDEX([1]age_tranches_5ans_nb_sex!$1:$1048576,MATCH('SectorStat-Age-Hommes'!$A107,[1]age_tranches_5ans_nb_sex!$A:$A,0),6)/5</f>
        <v>0</v>
      </c>
      <c r="M107">
        <f>INDEX([1]age_tranches_5ans_nb_sex!$1:$1048576,MATCH('SectorStat-Age-Hommes'!$A107,[1]age_tranches_5ans_nb_sex!$A:$A,0),6)/5</f>
        <v>0</v>
      </c>
      <c r="N107">
        <f>INDEX([1]age_tranches_5ans_nb_sex!$1:$1048576,MATCH('SectorStat-Age-Hommes'!$A107,[1]age_tranches_5ans_nb_sex!$A:$A,0),8)/5</f>
        <v>0</v>
      </c>
      <c r="O107">
        <f>INDEX([1]age_tranches_5ans_nb_sex!$1:$1048576,MATCH('SectorStat-Age-Hommes'!$A107,[1]age_tranches_5ans_nb_sex!$A:$A,0),8)/5</f>
        <v>0</v>
      </c>
      <c r="P107">
        <f>INDEX([1]age_tranches_5ans_nb_sex!$1:$1048576,MATCH('SectorStat-Age-Hommes'!$A107,[1]age_tranches_5ans_nb_sex!$A:$A,0),8)/5</f>
        <v>0</v>
      </c>
      <c r="Q107">
        <f>INDEX([1]age_tranches_5ans_nb_sex!$1:$1048576,MATCH('SectorStat-Age-Hommes'!$A107,[1]age_tranches_5ans_nb_sex!$A:$A,0),8)/5</f>
        <v>0</v>
      </c>
      <c r="R107">
        <f>INDEX([1]age_tranches_5ans_nb_sex!$1:$1048576,MATCH('SectorStat-Age-Hommes'!$A107,[1]age_tranches_5ans_nb_sex!$A:$A,0),8)/5</f>
        <v>0</v>
      </c>
      <c r="S107">
        <f>INDEX([1]age_tranches_5ans_nb_sex!$1:$1048576,MATCH('SectorStat-Age-Hommes'!$A107,[1]age_tranches_5ans_nb_sex!$A:$A,0),10)/5</f>
        <v>0</v>
      </c>
      <c r="T107">
        <f>INDEX([1]age_tranches_5ans_nb_sex!$1:$1048576,MATCH('SectorStat-Age-Hommes'!$A107,[1]age_tranches_5ans_nb_sex!$A:$A,0),10)/5</f>
        <v>0</v>
      </c>
      <c r="U107">
        <f>INDEX([1]age_tranches_5ans_nb_sex!$1:$1048576,MATCH('SectorStat-Age-Hommes'!$A107,[1]age_tranches_5ans_nb_sex!$A:$A,0),10)/5</f>
        <v>0</v>
      </c>
      <c r="V107">
        <f>INDEX([1]age_tranches_5ans_nb_sex!$1:$1048576,MATCH('SectorStat-Age-Hommes'!$A107,[1]age_tranches_5ans_nb_sex!$A:$A,0),10)/5</f>
        <v>0</v>
      </c>
      <c r="W107">
        <f>INDEX([1]age_tranches_5ans_nb_sex!$1:$1048576,MATCH('SectorStat-Age-Hommes'!$A107,[1]age_tranches_5ans_nb_sex!$A:$A,0),10)/5</f>
        <v>0</v>
      </c>
      <c r="X107">
        <f>INDEX([1]age_tranches_5ans_nb_sex!$1:$1048576,MATCH('SectorStat-Age-Hommes'!$A107,[1]age_tranches_5ans_nb_sex!$A:$A,0),10)/5</f>
        <v>0</v>
      </c>
      <c r="Y107">
        <f>INDEX([1]age_tranches_5ans_nb_sex!$1:$1048576,MATCH('SectorStat-Age-Hommes'!$A107,[1]age_tranches_5ans_nb_sex!$A:$A,0),12)/5</f>
        <v>0</v>
      </c>
      <c r="Z107">
        <f>INDEX([1]age_tranches_5ans_nb_sex!$1:$1048576,MATCH('SectorStat-Age-Hommes'!$A107,[1]age_tranches_5ans_nb_sex!$A:$A,0),12)/5</f>
        <v>0</v>
      </c>
      <c r="AA107">
        <f>INDEX([1]age_tranches_5ans_nb_sex!$1:$1048576,MATCH('SectorStat-Age-Hommes'!$A107,[1]age_tranches_5ans_nb_sex!$A:$A,0),12)/5</f>
        <v>0</v>
      </c>
      <c r="AB107">
        <f>INDEX([1]age_tranches_5ans_nb_sex!$1:$1048576,MATCH('SectorStat-Age-Hommes'!$A107,[1]age_tranches_5ans_nb_sex!$A:$A,0),12)/5</f>
        <v>0</v>
      </c>
      <c r="AC107">
        <f>INDEX([1]age_tranches_5ans_nb_sex!$1:$1048576,MATCH('SectorStat-Age-Hommes'!$A107,[1]age_tranches_5ans_nb_sex!$A:$A,0),14)/5</f>
        <v>0</v>
      </c>
      <c r="AD107">
        <f>INDEX([1]age_tranches_5ans_nb_sex!$1:$1048576,MATCH('SectorStat-Age-Hommes'!$A107,[1]age_tranches_5ans_nb_sex!$A:$A,0),14)/5</f>
        <v>0</v>
      </c>
      <c r="AE107">
        <f>INDEX([1]age_tranches_5ans_nb_sex!$1:$1048576,MATCH('SectorStat-Age-Hommes'!$A107,[1]age_tranches_5ans_nb_sex!$A:$A,0),14)/5</f>
        <v>0</v>
      </c>
      <c r="AF107">
        <f>INDEX([1]age_tranches_5ans_nb_sex!$1:$1048576,MATCH('SectorStat-Age-Hommes'!$A107,[1]age_tranches_5ans_nb_sex!$A:$A,0),14)/5</f>
        <v>0</v>
      </c>
      <c r="AG107">
        <f>INDEX([1]age_tranches_5ans_nb_sex!$1:$1048576,MATCH('SectorStat-Age-Hommes'!$A107,[1]age_tranches_5ans_nb_sex!$A:$A,0),14)/5</f>
        <v>0</v>
      </c>
      <c r="AH107">
        <f>INDEX([1]age_tranches_5ans_nb_sex!$1:$1048576,MATCH('SectorStat-Age-Hommes'!$A107,[1]age_tranches_5ans_nb_sex!$A:$A,0),16)/5</f>
        <v>0</v>
      </c>
      <c r="AI107">
        <f>INDEX([1]age_tranches_5ans_nb_sex!$1:$1048576,MATCH('SectorStat-Age-Hommes'!$A107,[1]age_tranches_5ans_nb_sex!$A:$A,0),16)/5</f>
        <v>0</v>
      </c>
      <c r="AJ107">
        <f>INDEX([1]age_tranches_5ans_nb_sex!$1:$1048576,MATCH('SectorStat-Age-Hommes'!$A107,[1]age_tranches_5ans_nb_sex!$A:$A,0),16)/5</f>
        <v>0</v>
      </c>
      <c r="AK107">
        <f>INDEX([1]age_tranches_5ans_nb_sex!$1:$1048576,MATCH('SectorStat-Age-Hommes'!$A107,[1]age_tranches_5ans_nb_sex!$A:$A,0),16)/5</f>
        <v>0</v>
      </c>
      <c r="AL107">
        <f>INDEX([1]age_tranches_5ans_nb_sex!$1:$1048576,MATCH('SectorStat-Age-Hommes'!$A107,[1]age_tranches_5ans_nb_sex!$A:$A,0),16)/5</f>
        <v>0</v>
      </c>
      <c r="AM107">
        <f>INDEX([1]age_tranches_5ans_nb_sex!$1:$1048576,MATCH('SectorStat-Age-Hommes'!$A107,[1]age_tranches_5ans_nb_sex!$A:$A,0),18)/5</f>
        <v>0</v>
      </c>
      <c r="AN107">
        <f>INDEX([1]age_tranches_5ans_nb_sex!$1:$1048576,MATCH('SectorStat-Age-Hommes'!$A107,[1]age_tranches_5ans_nb_sex!$A:$A,0),18)/5</f>
        <v>0</v>
      </c>
      <c r="AO107">
        <f>INDEX([1]age_tranches_5ans_nb_sex!$1:$1048576,MATCH('SectorStat-Age-Hommes'!$A107,[1]age_tranches_5ans_nb_sex!$A:$A,0),18)/5</f>
        <v>0</v>
      </c>
      <c r="AP107">
        <f>INDEX([1]age_tranches_5ans_nb_sex!$1:$1048576,MATCH('SectorStat-Age-Hommes'!$A107,[1]age_tranches_5ans_nb_sex!$A:$A,0),18)/5</f>
        <v>0</v>
      </c>
      <c r="AQ107">
        <f>INDEX([1]age_tranches_5ans_nb_sex!$1:$1048576,MATCH('SectorStat-Age-Hommes'!$A107,[1]age_tranches_5ans_nb_sex!$A:$A,0),18)/5</f>
        <v>0</v>
      </c>
      <c r="AR107">
        <f>INDEX([1]age_tranches_5ans_nb_sex!$1:$1048576,MATCH('SectorStat-Age-Hommes'!$A107,[1]age_tranches_5ans_nb_sex!$A:$A,0),20)/5</f>
        <v>0</v>
      </c>
      <c r="AS107">
        <f>INDEX([1]age_tranches_5ans_nb_sex!$1:$1048576,MATCH('SectorStat-Age-Hommes'!$A107,[1]age_tranches_5ans_nb_sex!$A:$A,0),20)/5</f>
        <v>0</v>
      </c>
      <c r="AT107">
        <f>INDEX([1]age_tranches_5ans_nb_sex!$1:$1048576,MATCH('SectorStat-Age-Hommes'!$A107,[1]age_tranches_5ans_nb_sex!$A:$A,0),20)/5</f>
        <v>0</v>
      </c>
      <c r="AU107">
        <f>INDEX([1]age_tranches_5ans_nb_sex!$1:$1048576,MATCH('SectorStat-Age-Hommes'!$A107,[1]age_tranches_5ans_nb_sex!$A:$A,0),20)/5</f>
        <v>0</v>
      </c>
      <c r="AV107">
        <f>INDEX([1]age_tranches_5ans_nb_sex!$1:$1048576,MATCH('SectorStat-Age-Hommes'!$A107,[1]age_tranches_5ans_nb_sex!$A:$A,0),20)/5</f>
        <v>0</v>
      </c>
      <c r="AW107">
        <f>INDEX([1]age_tranches_5ans_nb_sex!$1:$1048576,MATCH('SectorStat-Age-Hommes'!$A107,[1]age_tranches_5ans_nb_sex!$A:$A,0),22)/5</f>
        <v>0</v>
      </c>
      <c r="AX107">
        <f>INDEX([1]age_tranches_5ans_nb_sex!$1:$1048576,MATCH('SectorStat-Age-Hommes'!$A107,[1]age_tranches_5ans_nb_sex!$A:$A,0),22)/5</f>
        <v>0</v>
      </c>
      <c r="AY107">
        <f>INDEX([1]age_tranches_5ans_nb_sex!$1:$1048576,MATCH('SectorStat-Age-Hommes'!$A107,[1]age_tranches_5ans_nb_sex!$A:$A,0),22)/5</f>
        <v>0</v>
      </c>
      <c r="AZ107">
        <f>INDEX([1]age_tranches_5ans_nb_sex!$1:$1048576,MATCH('SectorStat-Age-Hommes'!$A107,[1]age_tranches_5ans_nb_sex!$A:$A,0),22)/5</f>
        <v>0</v>
      </c>
      <c r="BA107">
        <f>INDEX([1]age_tranches_5ans_nb_sex!$1:$1048576,MATCH('SectorStat-Age-Hommes'!$A107,[1]age_tranches_5ans_nb_sex!$A:$A,0),22)/5</f>
        <v>0</v>
      </c>
      <c r="BB107">
        <f>INDEX([1]age_tranches_5ans_nb_sex!$1:$1048576,MATCH('SectorStat-Age-Hommes'!$A107,[1]age_tranches_5ans_nb_sex!$A:$A,0),24)/5</f>
        <v>0</v>
      </c>
      <c r="BC107">
        <f>INDEX([1]age_tranches_5ans_nb_sex!$1:$1048576,MATCH('SectorStat-Age-Hommes'!$A107,[1]age_tranches_5ans_nb_sex!$A:$A,0),24)/5</f>
        <v>0</v>
      </c>
      <c r="BD107">
        <f>INDEX([1]age_tranches_5ans_nb_sex!$1:$1048576,MATCH('SectorStat-Age-Hommes'!$A107,[1]age_tranches_5ans_nb_sex!$A:$A,0),24)/5</f>
        <v>0</v>
      </c>
      <c r="BE107">
        <f>INDEX([1]age_tranches_5ans_nb_sex!$1:$1048576,MATCH('SectorStat-Age-Hommes'!$A107,[1]age_tranches_5ans_nb_sex!$A:$A,0),24)/5</f>
        <v>0</v>
      </c>
      <c r="BF107">
        <f>INDEX([1]age_tranches_5ans_nb_sex!$1:$1048576,MATCH('SectorStat-Age-Hommes'!$A107,[1]age_tranches_5ans_nb_sex!$A:$A,0),24)/5</f>
        <v>0</v>
      </c>
      <c r="BG107">
        <f>INDEX([1]age_tranches_5ans_nb_sex!$1:$1048576,MATCH('SectorStat-Age-Hommes'!$A107,[1]age_tranches_5ans_nb_sex!$A:$A,0),26)/5</f>
        <v>0</v>
      </c>
      <c r="BH107">
        <f>INDEX([1]age_tranches_5ans_nb_sex!$1:$1048576,MATCH('SectorStat-Age-Hommes'!$A107,[1]age_tranches_5ans_nb_sex!$A:$A,0),26)/5</f>
        <v>0</v>
      </c>
      <c r="BI107">
        <f>INDEX([1]age_tranches_5ans_nb_sex!$1:$1048576,MATCH('SectorStat-Age-Hommes'!$A107,[1]age_tranches_5ans_nb_sex!$A:$A,0),26)/5</f>
        <v>0</v>
      </c>
      <c r="BJ107">
        <f>INDEX([1]age_tranches_5ans_nb_sex!$1:$1048576,MATCH('SectorStat-Age-Hommes'!$A107,[1]age_tranches_5ans_nb_sex!$A:$A,0),26)/5</f>
        <v>0</v>
      </c>
      <c r="BK107">
        <f>INDEX([1]age_tranches_5ans_nb_sex!$1:$1048576,MATCH('SectorStat-Age-Hommes'!$A107,[1]age_tranches_5ans_nb_sex!$A:$A,0),26)/5</f>
        <v>0</v>
      </c>
      <c r="BL107">
        <f>INDEX([1]age_tranches_5ans_nb_sex!$1:$1048576,MATCH('SectorStat-Age-Hommes'!$A107,[1]age_tranches_5ans_nb_sex!$A:$A,0),28)/5</f>
        <v>0</v>
      </c>
      <c r="BM107">
        <f>INDEX([1]age_tranches_5ans_nb_sex!$1:$1048576,MATCH('SectorStat-Age-Hommes'!$A107,[1]age_tranches_5ans_nb_sex!$A:$A,0),28)/5</f>
        <v>0</v>
      </c>
      <c r="BN107">
        <f>INDEX([1]age_tranches_5ans_nb_sex!$1:$1048576,MATCH('SectorStat-Age-Hommes'!$A107,[1]age_tranches_5ans_nb_sex!$A:$A,0),28)/5</f>
        <v>0</v>
      </c>
      <c r="BO107">
        <f>INDEX([1]age_tranches_5ans_nb_sex!$1:$1048576,MATCH('SectorStat-Age-Hommes'!$A107,[1]age_tranches_5ans_nb_sex!$A:$A,0),28)/5</f>
        <v>0</v>
      </c>
      <c r="BP107">
        <f>INDEX([1]age_tranches_5ans_nb_sex!$1:$1048576,MATCH('SectorStat-Age-Hommes'!$A107,[1]age_tranches_5ans_nb_sex!$A:$A,0),28)/5</f>
        <v>0</v>
      </c>
      <c r="BQ107">
        <f>INDEX([1]age_tranches_5ans_nb_sex!$1:$1048576,MATCH('SectorStat-Age-Hommes'!$A107,[1]age_tranches_5ans_nb_sex!$A:$A,0),30)/5</f>
        <v>0</v>
      </c>
      <c r="BR107">
        <f>INDEX([1]age_tranches_5ans_nb_sex!$1:$1048576,MATCH('SectorStat-Age-Hommes'!$A107,[1]age_tranches_5ans_nb_sex!$A:$A,0),30)/5</f>
        <v>0</v>
      </c>
      <c r="BS107">
        <f>INDEX([1]age_tranches_5ans_nb_sex!$1:$1048576,MATCH('SectorStat-Age-Hommes'!$A107,[1]age_tranches_5ans_nb_sex!$A:$A,0),30)/5</f>
        <v>0</v>
      </c>
      <c r="BT107">
        <f>INDEX([1]age_tranches_5ans_nb_sex!$1:$1048576,MATCH('SectorStat-Age-Hommes'!$A107,[1]age_tranches_5ans_nb_sex!$A:$A,0),30)/5</f>
        <v>0</v>
      </c>
      <c r="BU107">
        <f>INDEX([1]age_tranches_5ans_nb_sex!$1:$1048576,MATCH('SectorStat-Age-Hommes'!$A107,[1]age_tranches_5ans_nb_sex!$A:$A,0),30)/5</f>
        <v>0</v>
      </c>
      <c r="BV107">
        <f>INDEX([1]age_tranches_5ans_nb_sex!$1:$1048576,MATCH('SectorStat-Age-Hommes'!$A107,[1]age_tranches_5ans_nb_sex!$A:$A,0),32)/5</f>
        <v>0</v>
      </c>
      <c r="BW107">
        <f>INDEX([1]age_tranches_5ans_nb_sex!$1:$1048576,MATCH('SectorStat-Age-Hommes'!$A107,[1]age_tranches_5ans_nb_sex!$A:$A,0),32)/5</f>
        <v>0</v>
      </c>
      <c r="BX107">
        <f>INDEX([1]age_tranches_5ans_nb_sex!$1:$1048576,MATCH('SectorStat-Age-Hommes'!$A107,[1]age_tranches_5ans_nb_sex!$A:$A,0),32)/5</f>
        <v>0</v>
      </c>
      <c r="BY107">
        <f>INDEX([1]age_tranches_5ans_nb_sex!$1:$1048576,MATCH('SectorStat-Age-Hommes'!$A107,[1]age_tranches_5ans_nb_sex!$A:$A,0),32)/5</f>
        <v>0</v>
      </c>
      <c r="BZ107">
        <f>INDEX([1]age_tranches_5ans_nb_sex!$1:$1048576,MATCH('SectorStat-Age-Hommes'!$A107,[1]age_tranches_5ans_nb_sex!$A:$A,0),32)/5</f>
        <v>0</v>
      </c>
      <c r="CA107">
        <f>INDEX([1]age_tranches_5ans_nb_sex!$1:$1048576,MATCH('SectorStat-Age-Hommes'!$A107,[1]age_tranches_5ans_nb_sex!$A:$A,0),34)/5</f>
        <v>0</v>
      </c>
      <c r="CB107">
        <f>INDEX([1]age_tranches_5ans_nb_sex!$1:$1048576,MATCH('SectorStat-Age-Hommes'!$A107,[1]age_tranches_5ans_nb_sex!$A:$A,0),34)/5</f>
        <v>0</v>
      </c>
      <c r="CC107">
        <f>INDEX([1]age_tranches_5ans_nb_sex!$1:$1048576,MATCH('SectorStat-Age-Hommes'!$A107,[1]age_tranches_5ans_nb_sex!$A:$A,0),34)/5</f>
        <v>0</v>
      </c>
      <c r="CD107">
        <f>INDEX([1]age_tranches_5ans_nb_sex!$1:$1048576,MATCH('SectorStat-Age-Hommes'!$A107,[1]age_tranches_5ans_nb_sex!$A:$A,0),34)/5</f>
        <v>0</v>
      </c>
      <c r="CE107">
        <f>INDEX([1]age_tranches_5ans_nb_sex!$1:$1048576,MATCH('SectorStat-Age-Hommes'!$A107,[1]age_tranches_5ans_nb_sex!$A:$A,0),34)/5</f>
        <v>0</v>
      </c>
      <c r="CF107">
        <f>INDEX([1]age_tranches_5ans_nb_sex!$1:$1048576,MATCH('SectorStat-Age-Hommes'!$A107,[1]age_tranches_5ans_nb_sex!$A:$A,0),36)/5</f>
        <v>0</v>
      </c>
      <c r="CG107">
        <f>INDEX([1]age_tranches_5ans_nb_sex!$1:$1048576,MATCH('SectorStat-Age-Hommes'!$A107,[1]age_tranches_5ans_nb_sex!$A:$A,0),36)/5</f>
        <v>0</v>
      </c>
      <c r="CH107">
        <f>INDEX([1]age_tranches_5ans_nb_sex!$1:$1048576,MATCH('SectorStat-Age-Hommes'!$A107,[1]age_tranches_5ans_nb_sex!$A:$A,0),36)/5</f>
        <v>0</v>
      </c>
      <c r="CI107">
        <f>INDEX([1]age_tranches_5ans_nb_sex!$1:$1048576,MATCH('SectorStat-Age-Hommes'!$A107,[1]age_tranches_5ans_nb_sex!$A:$A,0),36)/5</f>
        <v>0</v>
      </c>
      <c r="CJ107">
        <f>INDEX([1]age_tranches_5ans_nb_sex!$1:$1048576,MATCH('SectorStat-Age-Hommes'!$A107,[1]age_tranches_5ans_nb_sex!$A:$A,0),36)/5</f>
        <v>0</v>
      </c>
      <c r="CK107">
        <f>INDEX([1]age_tranches_5ans_nb_sex!$1:$1048576,MATCH('SectorStat-Age-Hommes'!$A107,[1]age_tranches_5ans_nb_sex!$A:$A,0),38)/5</f>
        <v>0</v>
      </c>
      <c r="CL107">
        <f>INDEX([1]age_tranches_5ans_nb_sex!$1:$1048576,MATCH('SectorStat-Age-Hommes'!$A107,[1]age_tranches_5ans_nb_sex!$A:$A,0),38)/5</f>
        <v>0</v>
      </c>
      <c r="CM107">
        <f>INDEX([1]age_tranches_5ans_nb_sex!$1:$1048576,MATCH('SectorStat-Age-Hommes'!$A107,[1]age_tranches_5ans_nb_sex!$A:$A,0),38)/5</f>
        <v>0</v>
      </c>
      <c r="CN107">
        <f>INDEX([1]age_tranches_5ans_nb_sex!$1:$1048576,MATCH('SectorStat-Age-Hommes'!$A107,[1]age_tranches_5ans_nb_sex!$A:$A,0),38)/5</f>
        <v>0</v>
      </c>
      <c r="CO107">
        <f>INDEX([1]age_tranches_5ans_nb_sex!$1:$1048576,MATCH('SectorStat-Age-Hommes'!$A107,[1]age_tranches_5ans_nb_sex!$A:$A,0),38)/5</f>
        <v>0</v>
      </c>
      <c r="CP107" s="2">
        <f>INDEX([1]age_tranches_5ans_nb_sex!$1:$1048576,MATCH('SectorStat-Age-Hommes'!$A107,[1]age_tranches_5ans_nb_sex!$A:$A,0),40)/5</f>
        <v>0</v>
      </c>
      <c r="CQ107" s="2">
        <f>INDEX([1]age_tranches_5ans_nb_sex!$1:$1048576,MATCH('SectorStat-Age-Hommes'!$A107,[1]age_tranches_5ans_nb_sex!$A:$A,0),40)/5</f>
        <v>0</v>
      </c>
      <c r="CR107" s="2">
        <f>INDEX([1]age_tranches_5ans_nb_sex!$1:$1048576,MATCH('SectorStat-Age-Hommes'!$A107,[1]age_tranches_5ans_nb_sex!$A:$A,0),40)/5</f>
        <v>0</v>
      </c>
      <c r="CS107" s="2">
        <f>INDEX([1]age_tranches_5ans_nb_sex!$1:$1048576,MATCH('SectorStat-Age-Hommes'!$A107,[1]age_tranches_5ans_nb_sex!$A:$A,0),40)/5</f>
        <v>0</v>
      </c>
      <c r="CT107" s="2">
        <f>INDEX([1]age_tranches_5ans_nb_sex!$1:$1048576,MATCH('SectorStat-Age-Hommes'!$A107,[1]age_tranches_5ans_nb_sex!$A:$A,0),40)/5</f>
        <v>0</v>
      </c>
      <c r="CZ107" s="3"/>
      <c r="DA107" s="3"/>
      <c r="DB107" s="3"/>
      <c r="DC107" s="3"/>
      <c r="DD107" s="3"/>
    </row>
    <row r="108" spans="1:108" x14ac:dyDescent="0.35">
      <c r="A108" s="1" t="s">
        <v>215</v>
      </c>
      <c r="B108" s="1" t="s">
        <v>216</v>
      </c>
      <c r="C108" t="str">
        <f>INDEX([1]SectorStat!$1:$1048576,MATCH('[1]Distribution ages'!$A108,[1]SectorStat!$B:$B,0),4)</f>
        <v>Auderghem</v>
      </c>
      <c r="D108">
        <f>INDEX([1]age_tranches_5ans_nb_sex!$1:$1048576,MATCH('SectorStat-Age-Hommes'!$A108,[1]age_tranches_5ans_nb_sex!$A:$A,0),4)/5</f>
        <v>0</v>
      </c>
      <c r="E108">
        <f>INDEX([1]age_tranches_5ans_nb_sex!$1:$1048576,MATCH('SectorStat-Age-Hommes'!$A108,[1]age_tranches_5ans_nb_sex!$A:$A,0),4)/5</f>
        <v>0</v>
      </c>
      <c r="F108">
        <f>INDEX([1]age_tranches_5ans_nb_sex!$1:$1048576,MATCH('SectorStat-Age-Hommes'!$A108,[1]age_tranches_5ans_nb_sex!$A:$A,0),4)/5</f>
        <v>0</v>
      </c>
      <c r="G108">
        <f>INDEX([1]age_tranches_5ans_nb_sex!$1:$1048576,MATCH('SectorStat-Age-Hommes'!$A108,[1]age_tranches_5ans_nb_sex!$A:$A,0),4)/5</f>
        <v>0</v>
      </c>
      <c r="H108">
        <f>INDEX([1]age_tranches_5ans_nb_sex!$1:$1048576,MATCH('SectorStat-Age-Hommes'!$A108,[1]age_tranches_5ans_nb_sex!$A:$A,0),4)/5</f>
        <v>0</v>
      </c>
      <c r="I108">
        <f>INDEX([1]age_tranches_5ans_nb_sex!$1:$1048576,MATCH('SectorStat-Age-Hommes'!$A108,[1]age_tranches_5ans_nb_sex!$A:$A,0),6)/5</f>
        <v>0</v>
      </c>
      <c r="J108">
        <f>INDEX([1]age_tranches_5ans_nb_sex!$1:$1048576,MATCH('SectorStat-Age-Hommes'!$A108,[1]age_tranches_5ans_nb_sex!$A:$A,0),6)/5</f>
        <v>0</v>
      </c>
      <c r="K108">
        <f>INDEX([1]age_tranches_5ans_nb_sex!$1:$1048576,MATCH('SectorStat-Age-Hommes'!$A108,[1]age_tranches_5ans_nb_sex!$A:$A,0),6)/5</f>
        <v>0</v>
      </c>
      <c r="L108">
        <f>INDEX([1]age_tranches_5ans_nb_sex!$1:$1048576,MATCH('SectorStat-Age-Hommes'!$A108,[1]age_tranches_5ans_nb_sex!$A:$A,0),6)/5</f>
        <v>0</v>
      </c>
      <c r="M108">
        <f>INDEX([1]age_tranches_5ans_nb_sex!$1:$1048576,MATCH('SectorStat-Age-Hommes'!$A108,[1]age_tranches_5ans_nb_sex!$A:$A,0),6)/5</f>
        <v>0</v>
      </c>
      <c r="N108">
        <f>INDEX([1]age_tranches_5ans_nb_sex!$1:$1048576,MATCH('SectorStat-Age-Hommes'!$A108,[1]age_tranches_5ans_nb_sex!$A:$A,0),8)/5</f>
        <v>0</v>
      </c>
      <c r="O108">
        <f>INDEX([1]age_tranches_5ans_nb_sex!$1:$1048576,MATCH('SectorStat-Age-Hommes'!$A108,[1]age_tranches_5ans_nb_sex!$A:$A,0),8)/5</f>
        <v>0</v>
      </c>
      <c r="P108">
        <f>INDEX([1]age_tranches_5ans_nb_sex!$1:$1048576,MATCH('SectorStat-Age-Hommes'!$A108,[1]age_tranches_5ans_nb_sex!$A:$A,0),8)/5</f>
        <v>0</v>
      </c>
      <c r="Q108">
        <f>INDEX([1]age_tranches_5ans_nb_sex!$1:$1048576,MATCH('SectorStat-Age-Hommes'!$A108,[1]age_tranches_5ans_nb_sex!$A:$A,0),8)/5</f>
        <v>0</v>
      </c>
      <c r="R108">
        <f>INDEX([1]age_tranches_5ans_nb_sex!$1:$1048576,MATCH('SectorStat-Age-Hommes'!$A108,[1]age_tranches_5ans_nb_sex!$A:$A,0),8)/5</f>
        <v>0</v>
      </c>
      <c r="S108">
        <f>INDEX([1]age_tranches_5ans_nb_sex!$1:$1048576,MATCH('SectorStat-Age-Hommes'!$A108,[1]age_tranches_5ans_nb_sex!$A:$A,0),10)/5</f>
        <v>0</v>
      </c>
      <c r="T108">
        <f>INDEX([1]age_tranches_5ans_nb_sex!$1:$1048576,MATCH('SectorStat-Age-Hommes'!$A108,[1]age_tranches_5ans_nb_sex!$A:$A,0),10)/5</f>
        <v>0</v>
      </c>
      <c r="U108">
        <f>INDEX([1]age_tranches_5ans_nb_sex!$1:$1048576,MATCH('SectorStat-Age-Hommes'!$A108,[1]age_tranches_5ans_nb_sex!$A:$A,0),10)/5</f>
        <v>0</v>
      </c>
      <c r="V108">
        <f>INDEX([1]age_tranches_5ans_nb_sex!$1:$1048576,MATCH('SectorStat-Age-Hommes'!$A108,[1]age_tranches_5ans_nb_sex!$A:$A,0),10)/5</f>
        <v>0</v>
      </c>
      <c r="W108">
        <f>INDEX([1]age_tranches_5ans_nb_sex!$1:$1048576,MATCH('SectorStat-Age-Hommes'!$A108,[1]age_tranches_5ans_nb_sex!$A:$A,0),10)/5</f>
        <v>0</v>
      </c>
      <c r="X108">
        <f>INDEX([1]age_tranches_5ans_nb_sex!$1:$1048576,MATCH('SectorStat-Age-Hommes'!$A108,[1]age_tranches_5ans_nb_sex!$A:$A,0),10)/5</f>
        <v>0</v>
      </c>
      <c r="Y108">
        <f>INDEX([1]age_tranches_5ans_nb_sex!$1:$1048576,MATCH('SectorStat-Age-Hommes'!$A108,[1]age_tranches_5ans_nb_sex!$A:$A,0),12)/5</f>
        <v>0</v>
      </c>
      <c r="Z108">
        <f>INDEX([1]age_tranches_5ans_nb_sex!$1:$1048576,MATCH('SectorStat-Age-Hommes'!$A108,[1]age_tranches_5ans_nb_sex!$A:$A,0),12)/5</f>
        <v>0</v>
      </c>
      <c r="AA108">
        <f>INDEX([1]age_tranches_5ans_nb_sex!$1:$1048576,MATCH('SectorStat-Age-Hommes'!$A108,[1]age_tranches_5ans_nb_sex!$A:$A,0),12)/5</f>
        <v>0</v>
      </c>
      <c r="AB108">
        <f>INDEX([1]age_tranches_5ans_nb_sex!$1:$1048576,MATCH('SectorStat-Age-Hommes'!$A108,[1]age_tranches_5ans_nb_sex!$A:$A,0),12)/5</f>
        <v>0</v>
      </c>
      <c r="AC108">
        <f>INDEX([1]age_tranches_5ans_nb_sex!$1:$1048576,MATCH('SectorStat-Age-Hommes'!$A108,[1]age_tranches_5ans_nb_sex!$A:$A,0),14)/5</f>
        <v>0</v>
      </c>
      <c r="AD108">
        <f>INDEX([1]age_tranches_5ans_nb_sex!$1:$1048576,MATCH('SectorStat-Age-Hommes'!$A108,[1]age_tranches_5ans_nb_sex!$A:$A,0),14)/5</f>
        <v>0</v>
      </c>
      <c r="AE108">
        <f>INDEX([1]age_tranches_5ans_nb_sex!$1:$1048576,MATCH('SectorStat-Age-Hommes'!$A108,[1]age_tranches_5ans_nb_sex!$A:$A,0),14)/5</f>
        <v>0</v>
      </c>
      <c r="AF108">
        <f>INDEX([1]age_tranches_5ans_nb_sex!$1:$1048576,MATCH('SectorStat-Age-Hommes'!$A108,[1]age_tranches_5ans_nb_sex!$A:$A,0),14)/5</f>
        <v>0</v>
      </c>
      <c r="AG108">
        <f>INDEX([1]age_tranches_5ans_nb_sex!$1:$1048576,MATCH('SectorStat-Age-Hommes'!$A108,[1]age_tranches_5ans_nb_sex!$A:$A,0),14)/5</f>
        <v>0</v>
      </c>
      <c r="AH108">
        <f>INDEX([1]age_tranches_5ans_nb_sex!$1:$1048576,MATCH('SectorStat-Age-Hommes'!$A108,[1]age_tranches_5ans_nb_sex!$A:$A,0),16)/5</f>
        <v>0</v>
      </c>
      <c r="AI108">
        <f>INDEX([1]age_tranches_5ans_nb_sex!$1:$1048576,MATCH('SectorStat-Age-Hommes'!$A108,[1]age_tranches_5ans_nb_sex!$A:$A,0),16)/5</f>
        <v>0</v>
      </c>
      <c r="AJ108">
        <f>INDEX([1]age_tranches_5ans_nb_sex!$1:$1048576,MATCH('SectorStat-Age-Hommes'!$A108,[1]age_tranches_5ans_nb_sex!$A:$A,0),16)/5</f>
        <v>0</v>
      </c>
      <c r="AK108">
        <f>INDEX([1]age_tranches_5ans_nb_sex!$1:$1048576,MATCH('SectorStat-Age-Hommes'!$A108,[1]age_tranches_5ans_nb_sex!$A:$A,0),16)/5</f>
        <v>0</v>
      </c>
      <c r="AL108">
        <f>INDEX([1]age_tranches_5ans_nb_sex!$1:$1048576,MATCH('SectorStat-Age-Hommes'!$A108,[1]age_tranches_5ans_nb_sex!$A:$A,0),16)/5</f>
        <v>0</v>
      </c>
      <c r="AM108">
        <f>INDEX([1]age_tranches_5ans_nb_sex!$1:$1048576,MATCH('SectorStat-Age-Hommes'!$A108,[1]age_tranches_5ans_nb_sex!$A:$A,0),18)/5</f>
        <v>0</v>
      </c>
      <c r="AN108">
        <f>INDEX([1]age_tranches_5ans_nb_sex!$1:$1048576,MATCH('SectorStat-Age-Hommes'!$A108,[1]age_tranches_5ans_nb_sex!$A:$A,0),18)/5</f>
        <v>0</v>
      </c>
      <c r="AO108">
        <f>INDEX([1]age_tranches_5ans_nb_sex!$1:$1048576,MATCH('SectorStat-Age-Hommes'!$A108,[1]age_tranches_5ans_nb_sex!$A:$A,0),18)/5</f>
        <v>0</v>
      </c>
      <c r="AP108">
        <f>INDEX([1]age_tranches_5ans_nb_sex!$1:$1048576,MATCH('SectorStat-Age-Hommes'!$A108,[1]age_tranches_5ans_nb_sex!$A:$A,0),18)/5</f>
        <v>0</v>
      </c>
      <c r="AQ108">
        <f>INDEX([1]age_tranches_5ans_nb_sex!$1:$1048576,MATCH('SectorStat-Age-Hommes'!$A108,[1]age_tranches_5ans_nb_sex!$A:$A,0),18)/5</f>
        <v>0</v>
      </c>
      <c r="AR108">
        <f>INDEX([1]age_tranches_5ans_nb_sex!$1:$1048576,MATCH('SectorStat-Age-Hommes'!$A108,[1]age_tranches_5ans_nb_sex!$A:$A,0),20)/5</f>
        <v>0</v>
      </c>
      <c r="AS108">
        <f>INDEX([1]age_tranches_5ans_nb_sex!$1:$1048576,MATCH('SectorStat-Age-Hommes'!$A108,[1]age_tranches_5ans_nb_sex!$A:$A,0),20)/5</f>
        <v>0</v>
      </c>
      <c r="AT108">
        <f>INDEX([1]age_tranches_5ans_nb_sex!$1:$1048576,MATCH('SectorStat-Age-Hommes'!$A108,[1]age_tranches_5ans_nb_sex!$A:$A,0),20)/5</f>
        <v>0</v>
      </c>
      <c r="AU108">
        <f>INDEX([1]age_tranches_5ans_nb_sex!$1:$1048576,MATCH('SectorStat-Age-Hommes'!$A108,[1]age_tranches_5ans_nb_sex!$A:$A,0),20)/5</f>
        <v>0</v>
      </c>
      <c r="AV108">
        <f>INDEX([1]age_tranches_5ans_nb_sex!$1:$1048576,MATCH('SectorStat-Age-Hommes'!$A108,[1]age_tranches_5ans_nb_sex!$A:$A,0),20)/5</f>
        <v>0</v>
      </c>
      <c r="AW108">
        <f>INDEX([1]age_tranches_5ans_nb_sex!$1:$1048576,MATCH('SectorStat-Age-Hommes'!$A108,[1]age_tranches_5ans_nb_sex!$A:$A,0),22)/5</f>
        <v>0</v>
      </c>
      <c r="AX108">
        <f>INDEX([1]age_tranches_5ans_nb_sex!$1:$1048576,MATCH('SectorStat-Age-Hommes'!$A108,[1]age_tranches_5ans_nb_sex!$A:$A,0),22)/5</f>
        <v>0</v>
      </c>
      <c r="AY108">
        <f>INDEX([1]age_tranches_5ans_nb_sex!$1:$1048576,MATCH('SectorStat-Age-Hommes'!$A108,[1]age_tranches_5ans_nb_sex!$A:$A,0),22)/5</f>
        <v>0</v>
      </c>
      <c r="AZ108">
        <f>INDEX([1]age_tranches_5ans_nb_sex!$1:$1048576,MATCH('SectorStat-Age-Hommes'!$A108,[1]age_tranches_5ans_nb_sex!$A:$A,0),22)/5</f>
        <v>0</v>
      </c>
      <c r="BA108">
        <f>INDEX([1]age_tranches_5ans_nb_sex!$1:$1048576,MATCH('SectorStat-Age-Hommes'!$A108,[1]age_tranches_5ans_nb_sex!$A:$A,0),22)/5</f>
        <v>0</v>
      </c>
      <c r="BB108">
        <f>INDEX([1]age_tranches_5ans_nb_sex!$1:$1048576,MATCH('SectorStat-Age-Hommes'!$A108,[1]age_tranches_5ans_nb_sex!$A:$A,0),24)/5</f>
        <v>0</v>
      </c>
      <c r="BC108">
        <f>INDEX([1]age_tranches_5ans_nb_sex!$1:$1048576,MATCH('SectorStat-Age-Hommes'!$A108,[1]age_tranches_5ans_nb_sex!$A:$A,0),24)/5</f>
        <v>0</v>
      </c>
      <c r="BD108">
        <f>INDEX([1]age_tranches_5ans_nb_sex!$1:$1048576,MATCH('SectorStat-Age-Hommes'!$A108,[1]age_tranches_5ans_nb_sex!$A:$A,0),24)/5</f>
        <v>0</v>
      </c>
      <c r="BE108">
        <f>INDEX([1]age_tranches_5ans_nb_sex!$1:$1048576,MATCH('SectorStat-Age-Hommes'!$A108,[1]age_tranches_5ans_nb_sex!$A:$A,0),24)/5</f>
        <v>0</v>
      </c>
      <c r="BF108">
        <f>INDEX([1]age_tranches_5ans_nb_sex!$1:$1048576,MATCH('SectorStat-Age-Hommes'!$A108,[1]age_tranches_5ans_nb_sex!$A:$A,0),24)/5</f>
        <v>0</v>
      </c>
      <c r="BG108">
        <f>INDEX([1]age_tranches_5ans_nb_sex!$1:$1048576,MATCH('SectorStat-Age-Hommes'!$A108,[1]age_tranches_5ans_nb_sex!$A:$A,0),26)/5</f>
        <v>0</v>
      </c>
      <c r="BH108">
        <f>INDEX([1]age_tranches_5ans_nb_sex!$1:$1048576,MATCH('SectorStat-Age-Hommes'!$A108,[1]age_tranches_5ans_nb_sex!$A:$A,0),26)/5</f>
        <v>0</v>
      </c>
      <c r="BI108">
        <f>INDEX([1]age_tranches_5ans_nb_sex!$1:$1048576,MATCH('SectorStat-Age-Hommes'!$A108,[1]age_tranches_5ans_nb_sex!$A:$A,0),26)/5</f>
        <v>0</v>
      </c>
      <c r="BJ108">
        <f>INDEX([1]age_tranches_5ans_nb_sex!$1:$1048576,MATCH('SectorStat-Age-Hommes'!$A108,[1]age_tranches_5ans_nb_sex!$A:$A,0),26)/5</f>
        <v>0</v>
      </c>
      <c r="BK108">
        <f>INDEX([1]age_tranches_5ans_nb_sex!$1:$1048576,MATCH('SectorStat-Age-Hommes'!$A108,[1]age_tranches_5ans_nb_sex!$A:$A,0),26)/5</f>
        <v>0</v>
      </c>
      <c r="BL108">
        <f>INDEX([1]age_tranches_5ans_nb_sex!$1:$1048576,MATCH('SectorStat-Age-Hommes'!$A108,[1]age_tranches_5ans_nb_sex!$A:$A,0),28)/5</f>
        <v>0</v>
      </c>
      <c r="BM108">
        <f>INDEX([1]age_tranches_5ans_nb_sex!$1:$1048576,MATCH('SectorStat-Age-Hommes'!$A108,[1]age_tranches_5ans_nb_sex!$A:$A,0),28)/5</f>
        <v>0</v>
      </c>
      <c r="BN108">
        <f>INDEX([1]age_tranches_5ans_nb_sex!$1:$1048576,MATCH('SectorStat-Age-Hommes'!$A108,[1]age_tranches_5ans_nb_sex!$A:$A,0),28)/5</f>
        <v>0</v>
      </c>
      <c r="BO108">
        <f>INDEX([1]age_tranches_5ans_nb_sex!$1:$1048576,MATCH('SectorStat-Age-Hommes'!$A108,[1]age_tranches_5ans_nb_sex!$A:$A,0),28)/5</f>
        <v>0</v>
      </c>
      <c r="BP108">
        <f>INDEX([1]age_tranches_5ans_nb_sex!$1:$1048576,MATCH('SectorStat-Age-Hommes'!$A108,[1]age_tranches_5ans_nb_sex!$A:$A,0),28)/5</f>
        <v>0</v>
      </c>
      <c r="BQ108">
        <f>INDEX([1]age_tranches_5ans_nb_sex!$1:$1048576,MATCH('SectorStat-Age-Hommes'!$A108,[1]age_tranches_5ans_nb_sex!$A:$A,0),30)/5</f>
        <v>0</v>
      </c>
      <c r="BR108">
        <f>INDEX([1]age_tranches_5ans_nb_sex!$1:$1048576,MATCH('SectorStat-Age-Hommes'!$A108,[1]age_tranches_5ans_nb_sex!$A:$A,0),30)/5</f>
        <v>0</v>
      </c>
      <c r="BS108">
        <f>INDEX([1]age_tranches_5ans_nb_sex!$1:$1048576,MATCH('SectorStat-Age-Hommes'!$A108,[1]age_tranches_5ans_nb_sex!$A:$A,0),30)/5</f>
        <v>0</v>
      </c>
      <c r="BT108">
        <f>INDEX([1]age_tranches_5ans_nb_sex!$1:$1048576,MATCH('SectorStat-Age-Hommes'!$A108,[1]age_tranches_5ans_nb_sex!$A:$A,0),30)/5</f>
        <v>0</v>
      </c>
      <c r="BU108">
        <f>INDEX([1]age_tranches_5ans_nb_sex!$1:$1048576,MATCH('SectorStat-Age-Hommes'!$A108,[1]age_tranches_5ans_nb_sex!$A:$A,0),30)/5</f>
        <v>0</v>
      </c>
      <c r="BV108">
        <f>INDEX([1]age_tranches_5ans_nb_sex!$1:$1048576,MATCH('SectorStat-Age-Hommes'!$A108,[1]age_tranches_5ans_nb_sex!$A:$A,0),32)/5</f>
        <v>0</v>
      </c>
      <c r="BW108">
        <f>INDEX([1]age_tranches_5ans_nb_sex!$1:$1048576,MATCH('SectorStat-Age-Hommes'!$A108,[1]age_tranches_5ans_nb_sex!$A:$A,0),32)/5</f>
        <v>0</v>
      </c>
      <c r="BX108">
        <f>INDEX([1]age_tranches_5ans_nb_sex!$1:$1048576,MATCH('SectorStat-Age-Hommes'!$A108,[1]age_tranches_5ans_nb_sex!$A:$A,0),32)/5</f>
        <v>0</v>
      </c>
      <c r="BY108">
        <f>INDEX([1]age_tranches_5ans_nb_sex!$1:$1048576,MATCH('SectorStat-Age-Hommes'!$A108,[1]age_tranches_5ans_nb_sex!$A:$A,0),32)/5</f>
        <v>0</v>
      </c>
      <c r="BZ108">
        <f>INDEX([1]age_tranches_5ans_nb_sex!$1:$1048576,MATCH('SectorStat-Age-Hommes'!$A108,[1]age_tranches_5ans_nb_sex!$A:$A,0),32)/5</f>
        <v>0</v>
      </c>
      <c r="CA108">
        <f>INDEX([1]age_tranches_5ans_nb_sex!$1:$1048576,MATCH('SectorStat-Age-Hommes'!$A108,[1]age_tranches_5ans_nb_sex!$A:$A,0),34)/5</f>
        <v>0</v>
      </c>
      <c r="CB108">
        <f>INDEX([1]age_tranches_5ans_nb_sex!$1:$1048576,MATCH('SectorStat-Age-Hommes'!$A108,[1]age_tranches_5ans_nb_sex!$A:$A,0),34)/5</f>
        <v>0</v>
      </c>
      <c r="CC108">
        <f>INDEX([1]age_tranches_5ans_nb_sex!$1:$1048576,MATCH('SectorStat-Age-Hommes'!$A108,[1]age_tranches_5ans_nb_sex!$A:$A,0),34)/5</f>
        <v>0</v>
      </c>
      <c r="CD108">
        <f>INDEX([1]age_tranches_5ans_nb_sex!$1:$1048576,MATCH('SectorStat-Age-Hommes'!$A108,[1]age_tranches_5ans_nb_sex!$A:$A,0),34)/5</f>
        <v>0</v>
      </c>
      <c r="CE108">
        <f>INDEX([1]age_tranches_5ans_nb_sex!$1:$1048576,MATCH('SectorStat-Age-Hommes'!$A108,[1]age_tranches_5ans_nb_sex!$A:$A,0),34)/5</f>
        <v>0</v>
      </c>
      <c r="CF108">
        <f>INDEX([1]age_tranches_5ans_nb_sex!$1:$1048576,MATCH('SectorStat-Age-Hommes'!$A108,[1]age_tranches_5ans_nb_sex!$A:$A,0),36)/5</f>
        <v>0</v>
      </c>
      <c r="CG108">
        <f>INDEX([1]age_tranches_5ans_nb_sex!$1:$1048576,MATCH('SectorStat-Age-Hommes'!$A108,[1]age_tranches_5ans_nb_sex!$A:$A,0),36)/5</f>
        <v>0</v>
      </c>
      <c r="CH108">
        <f>INDEX([1]age_tranches_5ans_nb_sex!$1:$1048576,MATCH('SectorStat-Age-Hommes'!$A108,[1]age_tranches_5ans_nb_sex!$A:$A,0),36)/5</f>
        <v>0</v>
      </c>
      <c r="CI108">
        <f>INDEX([1]age_tranches_5ans_nb_sex!$1:$1048576,MATCH('SectorStat-Age-Hommes'!$A108,[1]age_tranches_5ans_nb_sex!$A:$A,0),36)/5</f>
        <v>0</v>
      </c>
      <c r="CJ108">
        <f>INDEX([1]age_tranches_5ans_nb_sex!$1:$1048576,MATCH('SectorStat-Age-Hommes'!$A108,[1]age_tranches_5ans_nb_sex!$A:$A,0),36)/5</f>
        <v>0</v>
      </c>
      <c r="CK108">
        <f>INDEX([1]age_tranches_5ans_nb_sex!$1:$1048576,MATCH('SectorStat-Age-Hommes'!$A108,[1]age_tranches_5ans_nb_sex!$A:$A,0),38)/5</f>
        <v>0</v>
      </c>
      <c r="CL108">
        <f>INDEX([1]age_tranches_5ans_nb_sex!$1:$1048576,MATCH('SectorStat-Age-Hommes'!$A108,[1]age_tranches_5ans_nb_sex!$A:$A,0),38)/5</f>
        <v>0</v>
      </c>
      <c r="CM108">
        <f>INDEX([1]age_tranches_5ans_nb_sex!$1:$1048576,MATCH('SectorStat-Age-Hommes'!$A108,[1]age_tranches_5ans_nb_sex!$A:$A,0),38)/5</f>
        <v>0</v>
      </c>
      <c r="CN108">
        <f>INDEX([1]age_tranches_5ans_nb_sex!$1:$1048576,MATCH('SectorStat-Age-Hommes'!$A108,[1]age_tranches_5ans_nb_sex!$A:$A,0),38)/5</f>
        <v>0</v>
      </c>
      <c r="CO108">
        <f>INDEX([1]age_tranches_5ans_nb_sex!$1:$1048576,MATCH('SectorStat-Age-Hommes'!$A108,[1]age_tranches_5ans_nb_sex!$A:$A,0),38)/5</f>
        <v>0</v>
      </c>
      <c r="CP108" s="2">
        <f>INDEX([1]age_tranches_5ans_nb_sex!$1:$1048576,MATCH('SectorStat-Age-Hommes'!$A108,[1]age_tranches_5ans_nb_sex!$A:$A,0),40)/5</f>
        <v>0</v>
      </c>
      <c r="CQ108" s="2">
        <f>INDEX([1]age_tranches_5ans_nb_sex!$1:$1048576,MATCH('SectorStat-Age-Hommes'!$A108,[1]age_tranches_5ans_nb_sex!$A:$A,0),40)/5</f>
        <v>0</v>
      </c>
      <c r="CR108" s="2">
        <f>INDEX([1]age_tranches_5ans_nb_sex!$1:$1048576,MATCH('SectorStat-Age-Hommes'!$A108,[1]age_tranches_5ans_nb_sex!$A:$A,0),40)/5</f>
        <v>0</v>
      </c>
      <c r="CS108" s="2">
        <f>INDEX([1]age_tranches_5ans_nb_sex!$1:$1048576,MATCH('SectorStat-Age-Hommes'!$A108,[1]age_tranches_5ans_nb_sex!$A:$A,0),40)/5</f>
        <v>0</v>
      </c>
      <c r="CT108" s="2">
        <f>INDEX([1]age_tranches_5ans_nb_sex!$1:$1048576,MATCH('SectorStat-Age-Hommes'!$A108,[1]age_tranches_5ans_nb_sex!$A:$A,0),40)/5</f>
        <v>0</v>
      </c>
      <c r="CZ108" s="3"/>
      <c r="DA108" s="3"/>
      <c r="DB108" s="3"/>
      <c r="DC108" s="3"/>
      <c r="DD108" s="3"/>
    </row>
    <row r="109" spans="1:108" x14ac:dyDescent="0.35">
      <c r="A109" s="1" t="s">
        <v>217</v>
      </c>
      <c r="B109" s="1" t="s">
        <v>218</v>
      </c>
      <c r="C109" t="str">
        <f>INDEX([1]SectorStat!$1:$1048576,MATCH('[1]Distribution ages'!$A109,[1]SectorStat!$B:$B,0),4)</f>
        <v>Auderghem</v>
      </c>
      <c r="D109">
        <f>INDEX([1]age_tranches_5ans_nb_sex!$1:$1048576,MATCH('SectorStat-Age-Hommes'!$A109,[1]age_tranches_5ans_nb_sex!$A:$A,0),4)/5</f>
        <v>0</v>
      </c>
      <c r="E109">
        <f>INDEX([1]age_tranches_5ans_nb_sex!$1:$1048576,MATCH('SectorStat-Age-Hommes'!$A109,[1]age_tranches_5ans_nb_sex!$A:$A,0),4)/5</f>
        <v>0</v>
      </c>
      <c r="F109">
        <f>INDEX([1]age_tranches_5ans_nb_sex!$1:$1048576,MATCH('SectorStat-Age-Hommes'!$A109,[1]age_tranches_5ans_nb_sex!$A:$A,0),4)/5</f>
        <v>0</v>
      </c>
      <c r="G109">
        <f>INDEX([1]age_tranches_5ans_nb_sex!$1:$1048576,MATCH('SectorStat-Age-Hommes'!$A109,[1]age_tranches_5ans_nb_sex!$A:$A,0),4)/5</f>
        <v>0</v>
      </c>
      <c r="H109">
        <f>INDEX([1]age_tranches_5ans_nb_sex!$1:$1048576,MATCH('SectorStat-Age-Hommes'!$A109,[1]age_tranches_5ans_nb_sex!$A:$A,0),4)/5</f>
        <v>0</v>
      </c>
      <c r="I109">
        <f>INDEX([1]age_tranches_5ans_nb_sex!$1:$1048576,MATCH('SectorStat-Age-Hommes'!$A109,[1]age_tranches_5ans_nb_sex!$A:$A,0),6)/5</f>
        <v>0</v>
      </c>
      <c r="J109">
        <f>INDEX([1]age_tranches_5ans_nb_sex!$1:$1048576,MATCH('SectorStat-Age-Hommes'!$A109,[1]age_tranches_5ans_nb_sex!$A:$A,0),6)/5</f>
        <v>0</v>
      </c>
      <c r="K109">
        <f>INDEX([1]age_tranches_5ans_nb_sex!$1:$1048576,MATCH('SectorStat-Age-Hommes'!$A109,[1]age_tranches_5ans_nb_sex!$A:$A,0),6)/5</f>
        <v>0</v>
      </c>
      <c r="L109">
        <f>INDEX([1]age_tranches_5ans_nb_sex!$1:$1048576,MATCH('SectorStat-Age-Hommes'!$A109,[1]age_tranches_5ans_nb_sex!$A:$A,0),6)/5</f>
        <v>0</v>
      </c>
      <c r="M109">
        <f>INDEX([1]age_tranches_5ans_nb_sex!$1:$1048576,MATCH('SectorStat-Age-Hommes'!$A109,[1]age_tranches_5ans_nb_sex!$A:$A,0),6)/5</f>
        <v>0</v>
      </c>
      <c r="N109">
        <f>INDEX([1]age_tranches_5ans_nb_sex!$1:$1048576,MATCH('SectorStat-Age-Hommes'!$A109,[1]age_tranches_5ans_nb_sex!$A:$A,0),8)/5</f>
        <v>0</v>
      </c>
      <c r="O109">
        <f>INDEX([1]age_tranches_5ans_nb_sex!$1:$1048576,MATCH('SectorStat-Age-Hommes'!$A109,[1]age_tranches_5ans_nb_sex!$A:$A,0),8)/5</f>
        <v>0</v>
      </c>
      <c r="P109">
        <f>INDEX([1]age_tranches_5ans_nb_sex!$1:$1048576,MATCH('SectorStat-Age-Hommes'!$A109,[1]age_tranches_5ans_nb_sex!$A:$A,0),8)/5</f>
        <v>0</v>
      </c>
      <c r="Q109">
        <f>INDEX([1]age_tranches_5ans_nb_sex!$1:$1048576,MATCH('SectorStat-Age-Hommes'!$A109,[1]age_tranches_5ans_nb_sex!$A:$A,0),8)/5</f>
        <v>0</v>
      </c>
      <c r="R109">
        <f>INDEX([1]age_tranches_5ans_nb_sex!$1:$1048576,MATCH('SectorStat-Age-Hommes'!$A109,[1]age_tranches_5ans_nb_sex!$A:$A,0),8)/5</f>
        <v>0</v>
      </c>
      <c r="S109">
        <f>INDEX([1]age_tranches_5ans_nb_sex!$1:$1048576,MATCH('SectorStat-Age-Hommes'!$A109,[1]age_tranches_5ans_nb_sex!$A:$A,0),10)/5</f>
        <v>0</v>
      </c>
      <c r="T109">
        <f>INDEX([1]age_tranches_5ans_nb_sex!$1:$1048576,MATCH('SectorStat-Age-Hommes'!$A109,[1]age_tranches_5ans_nb_sex!$A:$A,0),10)/5</f>
        <v>0</v>
      </c>
      <c r="U109">
        <f>INDEX([1]age_tranches_5ans_nb_sex!$1:$1048576,MATCH('SectorStat-Age-Hommes'!$A109,[1]age_tranches_5ans_nb_sex!$A:$A,0),10)/5</f>
        <v>0</v>
      </c>
      <c r="V109">
        <f>INDEX([1]age_tranches_5ans_nb_sex!$1:$1048576,MATCH('SectorStat-Age-Hommes'!$A109,[1]age_tranches_5ans_nb_sex!$A:$A,0),10)/5</f>
        <v>0</v>
      </c>
      <c r="W109">
        <f>INDEX([1]age_tranches_5ans_nb_sex!$1:$1048576,MATCH('SectorStat-Age-Hommes'!$A109,[1]age_tranches_5ans_nb_sex!$A:$A,0),10)/5</f>
        <v>0</v>
      </c>
      <c r="X109">
        <f>INDEX([1]age_tranches_5ans_nb_sex!$1:$1048576,MATCH('SectorStat-Age-Hommes'!$A109,[1]age_tranches_5ans_nb_sex!$A:$A,0),10)/5</f>
        <v>0</v>
      </c>
      <c r="Y109">
        <f>INDEX([1]age_tranches_5ans_nb_sex!$1:$1048576,MATCH('SectorStat-Age-Hommes'!$A109,[1]age_tranches_5ans_nb_sex!$A:$A,0),12)/5</f>
        <v>0</v>
      </c>
      <c r="Z109">
        <f>INDEX([1]age_tranches_5ans_nb_sex!$1:$1048576,MATCH('SectorStat-Age-Hommes'!$A109,[1]age_tranches_5ans_nb_sex!$A:$A,0),12)/5</f>
        <v>0</v>
      </c>
      <c r="AA109">
        <f>INDEX([1]age_tranches_5ans_nb_sex!$1:$1048576,MATCH('SectorStat-Age-Hommes'!$A109,[1]age_tranches_5ans_nb_sex!$A:$A,0),12)/5</f>
        <v>0</v>
      </c>
      <c r="AB109">
        <f>INDEX([1]age_tranches_5ans_nb_sex!$1:$1048576,MATCH('SectorStat-Age-Hommes'!$A109,[1]age_tranches_5ans_nb_sex!$A:$A,0),12)/5</f>
        <v>0</v>
      </c>
      <c r="AC109">
        <f>INDEX([1]age_tranches_5ans_nb_sex!$1:$1048576,MATCH('SectorStat-Age-Hommes'!$A109,[1]age_tranches_5ans_nb_sex!$A:$A,0),14)/5</f>
        <v>0</v>
      </c>
      <c r="AD109">
        <f>INDEX([1]age_tranches_5ans_nb_sex!$1:$1048576,MATCH('SectorStat-Age-Hommes'!$A109,[1]age_tranches_5ans_nb_sex!$A:$A,0),14)/5</f>
        <v>0</v>
      </c>
      <c r="AE109">
        <f>INDEX([1]age_tranches_5ans_nb_sex!$1:$1048576,MATCH('SectorStat-Age-Hommes'!$A109,[1]age_tranches_5ans_nb_sex!$A:$A,0),14)/5</f>
        <v>0</v>
      </c>
      <c r="AF109">
        <f>INDEX([1]age_tranches_5ans_nb_sex!$1:$1048576,MATCH('SectorStat-Age-Hommes'!$A109,[1]age_tranches_5ans_nb_sex!$A:$A,0),14)/5</f>
        <v>0</v>
      </c>
      <c r="AG109">
        <f>INDEX([1]age_tranches_5ans_nb_sex!$1:$1048576,MATCH('SectorStat-Age-Hommes'!$A109,[1]age_tranches_5ans_nb_sex!$A:$A,0),14)/5</f>
        <v>0</v>
      </c>
      <c r="AH109">
        <f>INDEX([1]age_tranches_5ans_nb_sex!$1:$1048576,MATCH('SectorStat-Age-Hommes'!$A109,[1]age_tranches_5ans_nb_sex!$A:$A,0),16)/5</f>
        <v>0</v>
      </c>
      <c r="AI109">
        <f>INDEX([1]age_tranches_5ans_nb_sex!$1:$1048576,MATCH('SectorStat-Age-Hommes'!$A109,[1]age_tranches_5ans_nb_sex!$A:$A,0),16)/5</f>
        <v>0</v>
      </c>
      <c r="AJ109">
        <f>INDEX([1]age_tranches_5ans_nb_sex!$1:$1048576,MATCH('SectorStat-Age-Hommes'!$A109,[1]age_tranches_5ans_nb_sex!$A:$A,0),16)/5</f>
        <v>0</v>
      </c>
      <c r="AK109">
        <f>INDEX([1]age_tranches_5ans_nb_sex!$1:$1048576,MATCH('SectorStat-Age-Hommes'!$A109,[1]age_tranches_5ans_nb_sex!$A:$A,0),16)/5</f>
        <v>0</v>
      </c>
      <c r="AL109">
        <f>INDEX([1]age_tranches_5ans_nb_sex!$1:$1048576,MATCH('SectorStat-Age-Hommes'!$A109,[1]age_tranches_5ans_nb_sex!$A:$A,0),16)/5</f>
        <v>0</v>
      </c>
      <c r="AM109">
        <f>INDEX([1]age_tranches_5ans_nb_sex!$1:$1048576,MATCH('SectorStat-Age-Hommes'!$A109,[1]age_tranches_5ans_nb_sex!$A:$A,0),18)/5</f>
        <v>0</v>
      </c>
      <c r="AN109">
        <f>INDEX([1]age_tranches_5ans_nb_sex!$1:$1048576,MATCH('SectorStat-Age-Hommes'!$A109,[1]age_tranches_5ans_nb_sex!$A:$A,0),18)/5</f>
        <v>0</v>
      </c>
      <c r="AO109">
        <f>INDEX([1]age_tranches_5ans_nb_sex!$1:$1048576,MATCH('SectorStat-Age-Hommes'!$A109,[1]age_tranches_5ans_nb_sex!$A:$A,0),18)/5</f>
        <v>0</v>
      </c>
      <c r="AP109">
        <f>INDEX([1]age_tranches_5ans_nb_sex!$1:$1048576,MATCH('SectorStat-Age-Hommes'!$A109,[1]age_tranches_5ans_nb_sex!$A:$A,0),18)/5</f>
        <v>0</v>
      </c>
      <c r="AQ109">
        <f>INDEX([1]age_tranches_5ans_nb_sex!$1:$1048576,MATCH('SectorStat-Age-Hommes'!$A109,[1]age_tranches_5ans_nb_sex!$A:$A,0),18)/5</f>
        <v>0</v>
      </c>
      <c r="AR109">
        <f>INDEX([1]age_tranches_5ans_nb_sex!$1:$1048576,MATCH('SectorStat-Age-Hommes'!$A109,[1]age_tranches_5ans_nb_sex!$A:$A,0),20)/5</f>
        <v>0</v>
      </c>
      <c r="AS109">
        <f>INDEX([1]age_tranches_5ans_nb_sex!$1:$1048576,MATCH('SectorStat-Age-Hommes'!$A109,[1]age_tranches_5ans_nb_sex!$A:$A,0),20)/5</f>
        <v>0</v>
      </c>
      <c r="AT109">
        <f>INDEX([1]age_tranches_5ans_nb_sex!$1:$1048576,MATCH('SectorStat-Age-Hommes'!$A109,[1]age_tranches_5ans_nb_sex!$A:$A,0),20)/5</f>
        <v>0</v>
      </c>
      <c r="AU109">
        <f>INDEX([1]age_tranches_5ans_nb_sex!$1:$1048576,MATCH('SectorStat-Age-Hommes'!$A109,[1]age_tranches_5ans_nb_sex!$A:$A,0),20)/5</f>
        <v>0</v>
      </c>
      <c r="AV109">
        <f>INDEX([1]age_tranches_5ans_nb_sex!$1:$1048576,MATCH('SectorStat-Age-Hommes'!$A109,[1]age_tranches_5ans_nb_sex!$A:$A,0),20)/5</f>
        <v>0</v>
      </c>
      <c r="AW109">
        <f>INDEX([1]age_tranches_5ans_nb_sex!$1:$1048576,MATCH('SectorStat-Age-Hommes'!$A109,[1]age_tranches_5ans_nb_sex!$A:$A,0),22)/5</f>
        <v>0</v>
      </c>
      <c r="AX109">
        <f>INDEX([1]age_tranches_5ans_nb_sex!$1:$1048576,MATCH('SectorStat-Age-Hommes'!$A109,[1]age_tranches_5ans_nb_sex!$A:$A,0),22)/5</f>
        <v>0</v>
      </c>
      <c r="AY109">
        <f>INDEX([1]age_tranches_5ans_nb_sex!$1:$1048576,MATCH('SectorStat-Age-Hommes'!$A109,[1]age_tranches_5ans_nb_sex!$A:$A,0),22)/5</f>
        <v>0</v>
      </c>
      <c r="AZ109">
        <f>INDEX([1]age_tranches_5ans_nb_sex!$1:$1048576,MATCH('SectorStat-Age-Hommes'!$A109,[1]age_tranches_5ans_nb_sex!$A:$A,0),22)/5</f>
        <v>0</v>
      </c>
      <c r="BA109">
        <f>INDEX([1]age_tranches_5ans_nb_sex!$1:$1048576,MATCH('SectorStat-Age-Hommes'!$A109,[1]age_tranches_5ans_nb_sex!$A:$A,0),22)/5</f>
        <v>0</v>
      </c>
      <c r="BB109">
        <f>INDEX([1]age_tranches_5ans_nb_sex!$1:$1048576,MATCH('SectorStat-Age-Hommes'!$A109,[1]age_tranches_5ans_nb_sex!$A:$A,0),24)/5</f>
        <v>0</v>
      </c>
      <c r="BC109">
        <f>INDEX([1]age_tranches_5ans_nb_sex!$1:$1048576,MATCH('SectorStat-Age-Hommes'!$A109,[1]age_tranches_5ans_nb_sex!$A:$A,0),24)/5</f>
        <v>0</v>
      </c>
      <c r="BD109">
        <f>INDEX([1]age_tranches_5ans_nb_sex!$1:$1048576,MATCH('SectorStat-Age-Hommes'!$A109,[1]age_tranches_5ans_nb_sex!$A:$A,0),24)/5</f>
        <v>0</v>
      </c>
      <c r="BE109">
        <f>INDEX([1]age_tranches_5ans_nb_sex!$1:$1048576,MATCH('SectorStat-Age-Hommes'!$A109,[1]age_tranches_5ans_nb_sex!$A:$A,0),24)/5</f>
        <v>0</v>
      </c>
      <c r="BF109">
        <f>INDEX([1]age_tranches_5ans_nb_sex!$1:$1048576,MATCH('SectorStat-Age-Hommes'!$A109,[1]age_tranches_5ans_nb_sex!$A:$A,0),24)/5</f>
        <v>0</v>
      </c>
      <c r="BG109">
        <f>INDEX([1]age_tranches_5ans_nb_sex!$1:$1048576,MATCH('SectorStat-Age-Hommes'!$A109,[1]age_tranches_5ans_nb_sex!$A:$A,0),26)/5</f>
        <v>0</v>
      </c>
      <c r="BH109">
        <f>INDEX([1]age_tranches_5ans_nb_sex!$1:$1048576,MATCH('SectorStat-Age-Hommes'!$A109,[1]age_tranches_5ans_nb_sex!$A:$A,0),26)/5</f>
        <v>0</v>
      </c>
      <c r="BI109">
        <f>INDEX([1]age_tranches_5ans_nb_sex!$1:$1048576,MATCH('SectorStat-Age-Hommes'!$A109,[1]age_tranches_5ans_nb_sex!$A:$A,0),26)/5</f>
        <v>0</v>
      </c>
      <c r="BJ109">
        <f>INDEX([1]age_tranches_5ans_nb_sex!$1:$1048576,MATCH('SectorStat-Age-Hommes'!$A109,[1]age_tranches_5ans_nb_sex!$A:$A,0),26)/5</f>
        <v>0</v>
      </c>
      <c r="BK109">
        <f>INDEX([1]age_tranches_5ans_nb_sex!$1:$1048576,MATCH('SectorStat-Age-Hommes'!$A109,[1]age_tranches_5ans_nb_sex!$A:$A,0),26)/5</f>
        <v>0</v>
      </c>
      <c r="BL109">
        <f>INDEX([1]age_tranches_5ans_nb_sex!$1:$1048576,MATCH('SectorStat-Age-Hommes'!$A109,[1]age_tranches_5ans_nb_sex!$A:$A,0),28)/5</f>
        <v>0</v>
      </c>
      <c r="BM109">
        <f>INDEX([1]age_tranches_5ans_nb_sex!$1:$1048576,MATCH('SectorStat-Age-Hommes'!$A109,[1]age_tranches_5ans_nb_sex!$A:$A,0),28)/5</f>
        <v>0</v>
      </c>
      <c r="BN109">
        <f>INDEX([1]age_tranches_5ans_nb_sex!$1:$1048576,MATCH('SectorStat-Age-Hommes'!$A109,[1]age_tranches_5ans_nb_sex!$A:$A,0),28)/5</f>
        <v>0</v>
      </c>
      <c r="BO109">
        <f>INDEX([1]age_tranches_5ans_nb_sex!$1:$1048576,MATCH('SectorStat-Age-Hommes'!$A109,[1]age_tranches_5ans_nb_sex!$A:$A,0),28)/5</f>
        <v>0</v>
      </c>
      <c r="BP109">
        <f>INDEX([1]age_tranches_5ans_nb_sex!$1:$1048576,MATCH('SectorStat-Age-Hommes'!$A109,[1]age_tranches_5ans_nb_sex!$A:$A,0),28)/5</f>
        <v>0</v>
      </c>
      <c r="BQ109">
        <f>INDEX([1]age_tranches_5ans_nb_sex!$1:$1048576,MATCH('SectorStat-Age-Hommes'!$A109,[1]age_tranches_5ans_nb_sex!$A:$A,0),30)/5</f>
        <v>0</v>
      </c>
      <c r="BR109">
        <f>INDEX([1]age_tranches_5ans_nb_sex!$1:$1048576,MATCH('SectorStat-Age-Hommes'!$A109,[1]age_tranches_5ans_nb_sex!$A:$A,0),30)/5</f>
        <v>0</v>
      </c>
      <c r="BS109">
        <f>INDEX([1]age_tranches_5ans_nb_sex!$1:$1048576,MATCH('SectorStat-Age-Hommes'!$A109,[1]age_tranches_5ans_nb_sex!$A:$A,0),30)/5</f>
        <v>0</v>
      </c>
      <c r="BT109">
        <f>INDEX([1]age_tranches_5ans_nb_sex!$1:$1048576,MATCH('SectorStat-Age-Hommes'!$A109,[1]age_tranches_5ans_nb_sex!$A:$A,0),30)/5</f>
        <v>0</v>
      </c>
      <c r="BU109">
        <f>INDEX([1]age_tranches_5ans_nb_sex!$1:$1048576,MATCH('SectorStat-Age-Hommes'!$A109,[1]age_tranches_5ans_nb_sex!$A:$A,0),30)/5</f>
        <v>0</v>
      </c>
      <c r="BV109">
        <f>INDEX([1]age_tranches_5ans_nb_sex!$1:$1048576,MATCH('SectorStat-Age-Hommes'!$A109,[1]age_tranches_5ans_nb_sex!$A:$A,0),32)/5</f>
        <v>0</v>
      </c>
      <c r="BW109">
        <f>INDEX([1]age_tranches_5ans_nb_sex!$1:$1048576,MATCH('SectorStat-Age-Hommes'!$A109,[1]age_tranches_5ans_nb_sex!$A:$A,0),32)/5</f>
        <v>0</v>
      </c>
      <c r="BX109">
        <f>INDEX([1]age_tranches_5ans_nb_sex!$1:$1048576,MATCH('SectorStat-Age-Hommes'!$A109,[1]age_tranches_5ans_nb_sex!$A:$A,0),32)/5</f>
        <v>0</v>
      </c>
      <c r="BY109">
        <f>INDEX([1]age_tranches_5ans_nb_sex!$1:$1048576,MATCH('SectorStat-Age-Hommes'!$A109,[1]age_tranches_5ans_nb_sex!$A:$A,0),32)/5</f>
        <v>0</v>
      </c>
      <c r="BZ109">
        <f>INDEX([1]age_tranches_5ans_nb_sex!$1:$1048576,MATCH('SectorStat-Age-Hommes'!$A109,[1]age_tranches_5ans_nb_sex!$A:$A,0),32)/5</f>
        <v>0</v>
      </c>
      <c r="CA109">
        <f>INDEX([1]age_tranches_5ans_nb_sex!$1:$1048576,MATCH('SectorStat-Age-Hommes'!$A109,[1]age_tranches_5ans_nb_sex!$A:$A,0),34)/5</f>
        <v>0</v>
      </c>
      <c r="CB109">
        <f>INDEX([1]age_tranches_5ans_nb_sex!$1:$1048576,MATCH('SectorStat-Age-Hommes'!$A109,[1]age_tranches_5ans_nb_sex!$A:$A,0),34)/5</f>
        <v>0</v>
      </c>
      <c r="CC109">
        <f>INDEX([1]age_tranches_5ans_nb_sex!$1:$1048576,MATCH('SectorStat-Age-Hommes'!$A109,[1]age_tranches_5ans_nb_sex!$A:$A,0),34)/5</f>
        <v>0</v>
      </c>
      <c r="CD109">
        <f>INDEX([1]age_tranches_5ans_nb_sex!$1:$1048576,MATCH('SectorStat-Age-Hommes'!$A109,[1]age_tranches_5ans_nb_sex!$A:$A,0),34)/5</f>
        <v>0</v>
      </c>
      <c r="CE109">
        <f>INDEX([1]age_tranches_5ans_nb_sex!$1:$1048576,MATCH('SectorStat-Age-Hommes'!$A109,[1]age_tranches_5ans_nb_sex!$A:$A,0),34)/5</f>
        <v>0</v>
      </c>
      <c r="CF109">
        <f>INDEX([1]age_tranches_5ans_nb_sex!$1:$1048576,MATCH('SectorStat-Age-Hommes'!$A109,[1]age_tranches_5ans_nb_sex!$A:$A,0),36)/5</f>
        <v>0</v>
      </c>
      <c r="CG109">
        <f>INDEX([1]age_tranches_5ans_nb_sex!$1:$1048576,MATCH('SectorStat-Age-Hommes'!$A109,[1]age_tranches_5ans_nb_sex!$A:$A,0),36)/5</f>
        <v>0</v>
      </c>
      <c r="CH109">
        <f>INDEX([1]age_tranches_5ans_nb_sex!$1:$1048576,MATCH('SectorStat-Age-Hommes'!$A109,[1]age_tranches_5ans_nb_sex!$A:$A,0),36)/5</f>
        <v>0</v>
      </c>
      <c r="CI109">
        <f>INDEX([1]age_tranches_5ans_nb_sex!$1:$1048576,MATCH('SectorStat-Age-Hommes'!$A109,[1]age_tranches_5ans_nb_sex!$A:$A,0),36)/5</f>
        <v>0</v>
      </c>
      <c r="CJ109">
        <f>INDEX([1]age_tranches_5ans_nb_sex!$1:$1048576,MATCH('SectorStat-Age-Hommes'!$A109,[1]age_tranches_5ans_nb_sex!$A:$A,0),36)/5</f>
        <v>0</v>
      </c>
      <c r="CK109">
        <f>INDEX([1]age_tranches_5ans_nb_sex!$1:$1048576,MATCH('SectorStat-Age-Hommes'!$A109,[1]age_tranches_5ans_nb_sex!$A:$A,0),38)/5</f>
        <v>0</v>
      </c>
      <c r="CL109">
        <f>INDEX([1]age_tranches_5ans_nb_sex!$1:$1048576,MATCH('SectorStat-Age-Hommes'!$A109,[1]age_tranches_5ans_nb_sex!$A:$A,0),38)/5</f>
        <v>0</v>
      </c>
      <c r="CM109">
        <f>INDEX([1]age_tranches_5ans_nb_sex!$1:$1048576,MATCH('SectorStat-Age-Hommes'!$A109,[1]age_tranches_5ans_nb_sex!$A:$A,0),38)/5</f>
        <v>0</v>
      </c>
      <c r="CN109">
        <f>INDEX([1]age_tranches_5ans_nb_sex!$1:$1048576,MATCH('SectorStat-Age-Hommes'!$A109,[1]age_tranches_5ans_nb_sex!$A:$A,0),38)/5</f>
        <v>0</v>
      </c>
      <c r="CO109">
        <f>INDEX([1]age_tranches_5ans_nb_sex!$1:$1048576,MATCH('SectorStat-Age-Hommes'!$A109,[1]age_tranches_5ans_nb_sex!$A:$A,0),38)/5</f>
        <v>0</v>
      </c>
      <c r="CP109" s="2">
        <f>INDEX([1]age_tranches_5ans_nb_sex!$1:$1048576,MATCH('SectorStat-Age-Hommes'!$A109,[1]age_tranches_5ans_nb_sex!$A:$A,0),40)/5</f>
        <v>0</v>
      </c>
      <c r="CQ109" s="2">
        <f>INDEX([1]age_tranches_5ans_nb_sex!$1:$1048576,MATCH('SectorStat-Age-Hommes'!$A109,[1]age_tranches_5ans_nb_sex!$A:$A,0),40)/5</f>
        <v>0</v>
      </c>
      <c r="CR109" s="2">
        <f>INDEX([1]age_tranches_5ans_nb_sex!$1:$1048576,MATCH('SectorStat-Age-Hommes'!$A109,[1]age_tranches_5ans_nb_sex!$A:$A,0),40)/5</f>
        <v>0</v>
      </c>
      <c r="CS109" s="2">
        <f>INDEX([1]age_tranches_5ans_nb_sex!$1:$1048576,MATCH('SectorStat-Age-Hommes'!$A109,[1]age_tranches_5ans_nb_sex!$A:$A,0),40)/5</f>
        <v>0</v>
      </c>
      <c r="CT109" s="2">
        <f>INDEX([1]age_tranches_5ans_nb_sex!$1:$1048576,MATCH('SectorStat-Age-Hommes'!$A109,[1]age_tranches_5ans_nb_sex!$A:$A,0),40)/5</f>
        <v>0</v>
      </c>
      <c r="CZ109" s="3"/>
      <c r="DA109" s="3"/>
      <c r="DB109" s="3"/>
      <c r="DC109" s="3"/>
      <c r="DD109" s="3"/>
    </row>
    <row r="110" spans="1:108" x14ac:dyDescent="0.35">
      <c r="A110" s="1" t="s">
        <v>219</v>
      </c>
      <c r="B110" s="1" t="s">
        <v>220</v>
      </c>
      <c r="C110" t="str">
        <f>INDEX([1]SectorStat!$1:$1048576,MATCH('[1]Distribution ages'!$A110,[1]SectorStat!$B:$B,0),4)</f>
        <v>Auderghem</v>
      </c>
      <c r="D110">
        <f>INDEX([1]age_tranches_5ans_nb_sex!$1:$1048576,MATCH('SectorStat-Age-Hommes'!$A110,[1]age_tranches_5ans_nb_sex!$A:$A,0),4)/5</f>
        <v>3.9999999999679998</v>
      </c>
      <c r="E110">
        <f>INDEX([1]age_tranches_5ans_nb_sex!$1:$1048576,MATCH('SectorStat-Age-Hommes'!$A110,[1]age_tranches_5ans_nb_sex!$A:$A,0),4)/5</f>
        <v>3.9999999999679998</v>
      </c>
      <c r="F110">
        <f>INDEX([1]age_tranches_5ans_nb_sex!$1:$1048576,MATCH('SectorStat-Age-Hommes'!$A110,[1]age_tranches_5ans_nb_sex!$A:$A,0),4)/5</f>
        <v>3.9999999999679998</v>
      </c>
      <c r="G110">
        <f>INDEX([1]age_tranches_5ans_nb_sex!$1:$1048576,MATCH('SectorStat-Age-Hommes'!$A110,[1]age_tranches_5ans_nb_sex!$A:$A,0),4)/5</f>
        <v>3.9999999999679998</v>
      </c>
      <c r="H110">
        <f>INDEX([1]age_tranches_5ans_nb_sex!$1:$1048576,MATCH('SectorStat-Age-Hommes'!$A110,[1]age_tranches_5ans_nb_sex!$A:$A,0),4)/5</f>
        <v>3.9999999999679998</v>
      </c>
      <c r="I110">
        <f>INDEX([1]age_tranches_5ans_nb_sex!$1:$1048576,MATCH('SectorStat-Age-Hommes'!$A110,[1]age_tranches_5ans_nb_sex!$A:$A,0),6)/5</f>
        <v>2.8</v>
      </c>
      <c r="J110">
        <f>INDEX([1]age_tranches_5ans_nb_sex!$1:$1048576,MATCH('SectorStat-Age-Hommes'!$A110,[1]age_tranches_5ans_nb_sex!$A:$A,0),6)/5</f>
        <v>2.8</v>
      </c>
      <c r="K110">
        <f>INDEX([1]age_tranches_5ans_nb_sex!$1:$1048576,MATCH('SectorStat-Age-Hommes'!$A110,[1]age_tranches_5ans_nb_sex!$A:$A,0),6)/5</f>
        <v>2.8</v>
      </c>
      <c r="L110">
        <f>INDEX([1]age_tranches_5ans_nb_sex!$1:$1048576,MATCH('SectorStat-Age-Hommes'!$A110,[1]age_tranches_5ans_nb_sex!$A:$A,0),6)/5</f>
        <v>2.8</v>
      </c>
      <c r="M110">
        <f>INDEX([1]age_tranches_5ans_nb_sex!$1:$1048576,MATCH('SectorStat-Age-Hommes'!$A110,[1]age_tranches_5ans_nb_sex!$A:$A,0),6)/5</f>
        <v>2.8</v>
      </c>
      <c r="N110">
        <f>INDEX([1]age_tranches_5ans_nb_sex!$1:$1048576,MATCH('SectorStat-Age-Hommes'!$A110,[1]age_tranches_5ans_nb_sex!$A:$A,0),8)/5</f>
        <v>4.7999999999840002</v>
      </c>
      <c r="O110">
        <f>INDEX([1]age_tranches_5ans_nb_sex!$1:$1048576,MATCH('SectorStat-Age-Hommes'!$A110,[1]age_tranches_5ans_nb_sex!$A:$A,0),8)/5</f>
        <v>4.7999999999840002</v>
      </c>
      <c r="P110">
        <f>INDEX([1]age_tranches_5ans_nb_sex!$1:$1048576,MATCH('SectorStat-Age-Hommes'!$A110,[1]age_tranches_5ans_nb_sex!$A:$A,0),8)/5</f>
        <v>4.7999999999840002</v>
      </c>
      <c r="Q110">
        <f>INDEX([1]age_tranches_5ans_nb_sex!$1:$1048576,MATCH('SectorStat-Age-Hommes'!$A110,[1]age_tranches_5ans_nb_sex!$A:$A,0),8)/5</f>
        <v>4.7999999999840002</v>
      </c>
      <c r="R110">
        <f>INDEX([1]age_tranches_5ans_nb_sex!$1:$1048576,MATCH('SectorStat-Age-Hommes'!$A110,[1]age_tranches_5ans_nb_sex!$A:$A,0),8)/5</f>
        <v>4.7999999999840002</v>
      </c>
      <c r="S110">
        <f>INDEX([1]age_tranches_5ans_nb_sex!$1:$1048576,MATCH('SectorStat-Age-Hommes'!$A110,[1]age_tranches_5ans_nb_sex!$A:$A,0),10)/5</f>
        <v>4.5999999999520007</v>
      </c>
      <c r="T110">
        <f>INDEX([1]age_tranches_5ans_nb_sex!$1:$1048576,MATCH('SectorStat-Age-Hommes'!$A110,[1]age_tranches_5ans_nb_sex!$A:$A,0),10)/5</f>
        <v>4.5999999999520007</v>
      </c>
      <c r="U110">
        <f>INDEX([1]age_tranches_5ans_nb_sex!$1:$1048576,MATCH('SectorStat-Age-Hommes'!$A110,[1]age_tranches_5ans_nb_sex!$A:$A,0),10)/5</f>
        <v>4.5999999999520007</v>
      </c>
      <c r="V110">
        <f>INDEX([1]age_tranches_5ans_nb_sex!$1:$1048576,MATCH('SectorStat-Age-Hommes'!$A110,[1]age_tranches_5ans_nb_sex!$A:$A,0),10)/5</f>
        <v>4.5999999999520007</v>
      </c>
      <c r="W110">
        <f>INDEX([1]age_tranches_5ans_nb_sex!$1:$1048576,MATCH('SectorStat-Age-Hommes'!$A110,[1]age_tranches_5ans_nb_sex!$A:$A,0),10)/5</f>
        <v>4.5999999999520007</v>
      </c>
      <c r="X110">
        <f>INDEX([1]age_tranches_5ans_nb_sex!$1:$1048576,MATCH('SectorStat-Age-Hommes'!$A110,[1]age_tranches_5ans_nb_sex!$A:$A,0),10)/5</f>
        <v>4.5999999999520007</v>
      </c>
      <c r="Y110">
        <f>INDEX([1]age_tranches_5ans_nb_sex!$1:$1048576,MATCH('SectorStat-Age-Hommes'!$A110,[1]age_tranches_5ans_nb_sex!$A:$A,0),12)/5</f>
        <v>2.8</v>
      </c>
      <c r="Z110">
        <f>INDEX([1]age_tranches_5ans_nb_sex!$1:$1048576,MATCH('SectorStat-Age-Hommes'!$A110,[1]age_tranches_5ans_nb_sex!$A:$A,0),12)/5</f>
        <v>2.8</v>
      </c>
      <c r="AA110">
        <f>INDEX([1]age_tranches_5ans_nb_sex!$1:$1048576,MATCH('SectorStat-Age-Hommes'!$A110,[1]age_tranches_5ans_nb_sex!$A:$A,0),12)/5</f>
        <v>2.8</v>
      </c>
      <c r="AB110">
        <f>INDEX([1]age_tranches_5ans_nb_sex!$1:$1048576,MATCH('SectorStat-Age-Hommes'!$A110,[1]age_tranches_5ans_nb_sex!$A:$A,0),12)/5</f>
        <v>2.8</v>
      </c>
      <c r="AC110">
        <f>INDEX([1]age_tranches_5ans_nb_sex!$1:$1048576,MATCH('SectorStat-Age-Hommes'!$A110,[1]age_tranches_5ans_nb_sex!$A:$A,0),14)/5</f>
        <v>5.9999999999520011</v>
      </c>
      <c r="AD110">
        <f>INDEX([1]age_tranches_5ans_nb_sex!$1:$1048576,MATCH('SectorStat-Age-Hommes'!$A110,[1]age_tranches_5ans_nb_sex!$A:$A,0),14)/5</f>
        <v>5.9999999999520011</v>
      </c>
      <c r="AE110">
        <f>INDEX([1]age_tranches_5ans_nb_sex!$1:$1048576,MATCH('SectorStat-Age-Hommes'!$A110,[1]age_tranches_5ans_nb_sex!$A:$A,0),14)/5</f>
        <v>5.9999999999520011</v>
      </c>
      <c r="AF110">
        <f>INDEX([1]age_tranches_5ans_nb_sex!$1:$1048576,MATCH('SectorStat-Age-Hommes'!$A110,[1]age_tranches_5ans_nb_sex!$A:$A,0),14)/5</f>
        <v>5.9999999999520011</v>
      </c>
      <c r="AG110">
        <f>INDEX([1]age_tranches_5ans_nb_sex!$1:$1048576,MATCH('SectorStat-Age-Hommes'!$A110,[1]age_tranches_5ans_nb_sex!$A:$A,0),14)/5</f>
        <v>5.9999999999520011</v>
      </c>
      <c r="AH110">
        <f>INDEX([1]age_tranches_5ans_nb_sex!$1:$1048576,MATCH('SectorStat-Age-Hommes'!$A110,[1]age_tranches_5ans_nb_sex!$A:$A,0),16)/5</f>
        <v>3.3999999999839998</v>
      </c>
      <c r="AI110">
        <f>INDEX([1]age_tranches_5ans_nb_sex!$1:$1048576,MATCH('SectorStat-Age-Hommes'!$A110,[1]age_tranches_5ans_nb_sex!$A:$A,0),16)/5</f>
        <v>3.3999999999839998</v>
      </c>
      <c r="AJ110">
        <f>INDEX([1]age_tranches_5ans_nb_sex!$1:$1048576,MATCH('SectorStat-Age-Hommes'!$A110,[1]age_tranches_5ans_nb_sex!$A:$A,0),16)/5</f>
        <v>3.3999999999839998</v>
      </c>
      <c r="AK110">
        <f>INDEX([1]age_tranches_5ans_nb_sex!$1:$1048576,MATCH('SectorStat-Age-Hommes'!$A110,[1]age_tranches_5ans_nb_sex!$A:$A,0),16)/5</f>
        <v>3.3999999999839998</v>
      </c>
      <c r="AL110">
        <f>INDEX([1]age_tranches_5ans_nb_sex!$1:$1048576,MATCH('SectorStat-Age-Hommes'!$A110,[1]age_tranches_5ans_nb_sex!$A:$A,0),16)/5</f>
        <v>3.3999999999839998</v>
      </c>
      <c r="AM110">
        <f>INDEX([1]age_tranches_5ans_nb_sex!$1:$1048576,MATCH('SectorStat-Age-Hommes'!$A110,[1]age_tranches_5ans_nb_sex!$A:$A,0),18)/5</f>
        <v>3.9999999999679998</v>
      </c>
      <c r="AN110">
        <f>INDEX([1]age_tranches_5ans_nb_sex!$1:$1048576,MATCH('SectorStat-Age-Hommes'!$A110,[1]age_tranches_5ans_nb_sex!$A:$A,0),18)/5</f>
        <v>3.9999999999679998</v>
      </c>
      <c r="AO110">
        <f>INDEX([1]age_tranches_5ans_nb_sex!$1:$1048576,MATCH('SectorStat-Age-Hommes'!$A110,[1]age_tranches_5ans_nb_sex!$A:$A,0),18)/5</f>
        <v>3.9999999999679998</v>
      </c>
      <c r="AP110">
        <f>INDEX([1]age_tranches_5ans_nb_sex!$1:$1048576,MATCH('SectorStat-Age-Hommes'!$A110,[1]age_tranches_5ans_nb_sex!$A:$A,0),18)/5</f>
        <v>3.9999999999679998</v>
      </c>
      <c r="AQ110">
        <f>INDEX([1]age_tranches_5ans_nb_sex!$1:$1048576,MATCH('SectorStat-Age-Hommes'!$A110,[1]age_tranches_5ans_nb_sex!$A:$A,0),18)/5</f>
        <v>3.9999999999679998</v>
      </c>
      <c r="AR110">
        <f>INDEX([1]age_tranches_5ans_nb_sex!$1:$1048576,MATCH('SectorStat-Age-Hommes'!$A110,[1]age_tranches_5ans_nb_sex!$A:$A,0),20)/5</f>
        <v>3.0000000000320002</v>
      </c>
      <c r="AS110">
        <f>INDEX([1]age_tranches_5ans_nb_sex!$1:$1048576,MATCH('SectorStat-Age-Hommes'!$A110,[1]age_tranches_5ans_nb_sex!$A:$A,0),20)/5</f>
        <v>3.0000000000320002</v>
      </c>
      <c r="AT110">
        <f>INDEX([1]age_tranches_5ans_nb_sex!$1:$1048576,MATCH('SectorStat-Age-Hommes'!$A110,[1]age_tranches_5ans_nb_sex!$A:$A,0),20)/5</f>
        <v>3.0000000000320002</v>
      </c>
      <c r="AU110">
        <f>INDEX([1]age_tranches_5ans_nb_sex!$1:$1048576,MATCH('SectorStat-Age-Hommes'!$A110,[1]age_tranches_5ans_nb_sex!$A:$A,0),20)/5</f>
        <v>3.0000000000320002</v>
      </c>
      <c r="AV110">
        <f>INDEX([1]age_tranches_5ans_nb_sex!$1:$1048576,MATCH('SectorStat-Age-Hommes'!$A110,[1]age_tranches_5ans_nb_sex!$A:$A,0),20)/5</f>
        <v>3.0000000000320002</v>
      </c>
      <c r="AW110">
        <f>INDEX([1]age_tranches_5ans_nb_sex!$1:$1048576,MATCH('SectorStat-Age-Hommes'!$A110,[1]age_tranches_5ans_nb_sex!$A:$A,0),22)/5</f>
        <v>3.9999999999679998</v>
      </c>
      <c r="AX110">
        <f>INDEX([1]age_tranches_5ans_nb_sex!$1:$1048576,MATCH('SectorStat-Age-Hommes'!$A110,[1]age_tranches_5ans_nb_sex!$A:$A,0),22)/5</f>
        <v>3.9999999999679998</v>
      </c>
      <c r="AY110">
        <f>INDEX([1]age_tranches_5ans_nb_sex!$1:$1048576,MATCH('SectorStat-Age-Hommes'!$A110,[1]age_tranches_5ans_nb_sex!$A:$A,0),22)/5</f>
        <v>3.9999999999679998</v>
      </c>
      <c r="AZ110">
        <f>INDEX([1]age_tranches_5ans_nb_sex!$1:$1048576,MATCH('SectorStat-Age-Hommes'!$A110,[1]age_tranches_5ans_nb_sex!$A:$A,0),22)/5</f>
        <v>3.9999999999679998</v>
      </c>
      <c r="BA110">
        <f>INDEX([1]age_tranches_5ans_nb_sex!$1:$1048576,MATCH('SectorStat-Age-Hommes'!$A110,[1]age_tranches_5ans_nb_sex!$A:$A,0),22)/5</f>
        <v>3.9999999999679998</v>
      </c>
      <c r="BB110">
        <f>INDEX([1]age_tranches_5ans_nb_sex!$1:$1048576,MATCH('SectorStat-Age-Hommes'!$A110,[1]age_tranches_5ans_nb_sex!$A:$A,0),24)/5</f>
        <v>4.7999999999840002</v>
      </c>
      <c r="BC110">
        <f>INDEX([1]age_tranches_5ans_nb_sex!$1:$1048576,MATCH('SectorStat-Age-Hommes'!$A110,[1]age_tranches_5ans_nb_sex!$A:$A,0),24)/5</f>
        <v>4.7999999999840002</v>
      </c>
      <c r="BD110">
        <f>INDEX([1]age_tranches_5ans_nb_sex!$1:$1048576,MATCH('SectorStat-Age-Hommes'!$A110,[1]age_tranches_5ans_nb_sex!$A:$A,0),24)/5</f>
        <v>4.7999999999840002</v>
      </c>
      <c r="BE110">
        <f>INDEX([1]age_tranches_5ans_nb_sex!$1:$1048576,MATCH('SectorStat-Age-Hommes'!$A110,[1]age_tranches_5ans_nb_sex!$A:$A,0),24)/5</f>
        <v>4.7999999999840002</v>
      </c>
      <c r="BF110">
        <f>INDEX([1]age_tranches_5ans_nb_sex!$1:$1048576,MATCH('SectorStat-Age-Hommes'!$A110,[1]age_tranches_5ans_nb_sex!$A:$A,0),24)/5</f>
        <v>4.7999999999840002</v>
      </c>
      <c r="BG110">
        <f>INDEX([1]age_tranches_5ans_nb_sex!$1:$1048576,MATCH('SectorStat-Age-Hommes'!$A110,[1]age_tranches_5ans_nb_sex!$A:$A,0),26)/5</f>
        <v>3.8000000000480001</v>
      </c>
      <c r="BH110">
        <f>INDEX([1]age_tranches_5ans_nb_sex!$1:$1048576,MATCH('SectorStat-Age-Hommes'!$A110,[1]age_tranches_5ans_nb_sex!$A:$A,0),26)/5</f>
        <v>3.8000000000480001</v>
      </c>
      <c r="BI110">
        <f>INDEX([1]age_tranches_5ans_nb_sex!$1:$1048576,MATCH('SectorStat-Age-Hommes'!$A110,[1]age_tranches_5ans_nb_sex!$A:$A,0),26)/5</f>
        <v>3.8000000000480001</v>
      </c>
      <c r="BJ110">
        <f>INDEX([1]age_tranches_5ans_nb_sex!$1:$1048576,MATCH('SectorStat-Age-Hommes'!$A110,[1]age_tranches_5ans_nb_sex!$A:$A,0),26)/5</f>
        <v>3.8000000000480001</v>
      </c>
      <c r="BK110">
        <f>INDEX([1]age_tranches_5ans_nb_sex!$1:$1048576,MATCH('SectorStat-Age-Hommes'!$A110,[1]age_tranches_5ans_nb_sex!$A:$A,0),26)/5</f>
        <v>3.8000000000480001</v>
      </c>
      <c r="BL110">
        <f>INDEX([1]age_tranches_5ans_nb_sex!$1:$1048576,MATCH('SectorStat-Age-Hommes'!$A110,[1]age_tranches_5ans_nb_sex!$A:$A,0),28)/5</f>
        <v>3.0000000000320002</v>
      </c>
      <c r="BM110">
        <f>INDEX([1]age_tranches_5ans_nb_sex!$1:$1048576,MATCH('SectorStat-Age-Hommes'!$A110,[1]age_tranches_5ans_nb_sex!$A:$A,0),28)/5</f>
        <v>3.0000000000320002</v>
      </c>
      <c r="BN110">
        <f>INDEX([1]age_tranches_5ans_nb_sex!$1:$1048576,MATCH('SectorStat-Age-Hommes'!$A110,[1]age_tranches_5ans_nb_sex!$A:$A,0),28)/5</f>
        <v>3.0000000000320002</v>
      </c>
      <c r="BO110">
        <f>INDEX([1]age_tranches_5ans_nb_sex!$1:$1048576,MATCH('SectorStat-Age-Hommes'!$A110,[1]age_tranches_5ans_nb_sex!$A:$A,0),28)/5</f>
        <v>3.0000000000320002</v>
      </c>
      <c r="BP110">
        <f>INDEX([1]age_tranches_5ans_nb_sex!$1:$1048576,MATCH('SectorStat-Age-Hommes'!$A110,[1]age_tranches_5ans_nb_sex!$A:$A,0),28)/5</f>
        <v>3.0000000000320002</v>
      </c>
      <c r="BQ110">
        <f>INDEX([1]age_tranches_5ans_nb_sex!$1:$1048576,MATCH('SectorStat-Age-Hommes'!$A110,[1]age_tranches_5ans_nb_sex!$A:$A,0),30)/5</f>
        <v>1.1999999999680002</v>
      </c>
      <c r="BR110">
        <f>INDEX([1]age_tranches_5ans_nb_sex!$1:$1048576,MATCH('SectorStat-Age-Hommes'!$A110,[1]age_tranches_5ans_nb_sex!$A:$A,0),30)/5</f>
        <v>1.1999999999680002</v>
      </c>
      <c r="BS110">
        <f>INDEX([1]age_tranches_5ans_nb_sex!$1:$1048576,MATCH('SectorStat-Age-Hommes'!$A110,[1]age_tranches_5ans_nb_sex!$A:$A,0),30)/5</f>
        <v>1.1999999999680002</v>
      </c>
      <c r="BT110">
        <f>INDEX([1]age_tranches_5ans_nb_sex!$1:$1048576,MATCH('SectorStat-Age-Hommes'!$A110,[1]age_tranches_5ans_nb_sex!$A:$A,0),30)/5</f>
        <v>1.1999999999680002</v>
      </c>
      <c r="BU110">
        <f>INDEX([1]age_tranches_5ans_nb_sex!$1:$1048576,MATCH('SectorStat-Age-Hommes'!$A110,[1]age_tranches_5ans_nb_sex!$A:$A,0),30)/5</f>
        <v>1.1999999999680002</v>
      </c>
      <c r="BV110">
        <f>INDEX([1]age_tranches_5ans_nb_sex!$1:$1048576,MATCH('SectorStat-Age-Hommes'!$A110,[1]age_tranches_5ans_nb_sex!$A:$A,0),32)/5</f>
        <v>1.4</v>
      </c>
      <c r="BW110">
        <f>INDEX([1]age_tranches_5ans_nb_sex!$1:$1048576,MATCH('SectorStat-Age-Hommes'!$A110,[1]age_tranches_5ans_nb_sex!$A:$A,0),32)/5</f>
        <v>1.4</v>
      </c>
      <c r="BX110">
        <f>INDEX([1]age_tranches_5ans_nb_sex!$1:$1048576,MATCH('SectorStat-Age-Hommes'!$A110,[1]age_tranches_5ans_nb_sex!$A:$A,0),32)/5</f>
        <v>1.4</v>
      </c>
      <c r="BY110">
        <f>INDEX([1]age_tranches_5ans_nb_sex!$1:$1048576,MATCH('SectorStat-Age-Hommes'!$A110,[1]age_tranches_5ans_nb_sex!$A:$A,0),32)/5</f>
        <v>1.4</v>
      </c>
      <c r="BZ110">
        <f>INDEX([1]age_tranches_5ans_nb_sex!$1:$1048576,MATCH('SectorStat-Age-Hommes'!$A110,[1]age_tranches_5ans_nb_sex!$A:$A,0),32)/5</f>
        <v>1.4</v>
      </c>
      <c r="CA110">
        <f>INDEX([1]age_tranches_5ans_nb_sex!$1:$1048576,MATCH('SectorStat-Age-Hommes'!$A110,[1]age_tranches_5ans_nb_sex!$A:$A,0),34)/5</f>
        <v>0.59999999998400011</v>
      </c>
      <c r="CB110">
        <f>INDEX([1]age_tranches_5ans_nb_sex!$1:$1048576,MATCH('SectorStat-Age-Hommes'!$A110,[1]age_tranches_5ans_nb_sex!$A:$A,0),34)/5</f>
        <v>0.59999999998400011</v>
      </c>
      <c r="CC110">
        <f>INDEX([1]age_tranches_5ans_nb_sex!$1:$1048576,MATCH('SectorStat-Age-Hommes'!$A110,[1]age_tranches_5ans_nb_sex!$A:$A,0),34)/5</f>
        <v>0.59999999998400011</v>
      </c>
      <c r="CD110">
        <f>INDEX([1]age_tranches_5ans_nb_sex!$1:$1048576,MATCH('SectorStat-Age-Hommes'!$A110,[1]age_tranches_5ans_nb_sex!$A:$A,0),34)/5</f>
        <v>0.59999999998400011</v>
      </c>
      <c r="CE110">
        <f>INDEX([1]age_tranches_5ans_nb_sex!$1:$1048576,MATCH('SectorStat-Age-Hommes'!$A110,[1]age_tranches_5ans_nb_sex!$A:$A,0),34)/5</f>
        <v>0.59999999998400011</v>
      </c>
      <c r="CF110">
        <f>INDEX([1]age_tranches_5ans_nb_sex!$1:$1048576,MATCH('SectorStat-Age-Hommes'!$A110,[1]age_tranches_5ans_nb_sex!$A:$A,0),36)/5</f>
        <v>0.200000000032</v>
      </c>
      <c r="CG110">
        <f>INDEX([1]age_tranches_5ans_nb_sex!$1:$1048576,MATCH('SectorStat-Age-Hommes'!$A110,[1]age_tranches_5ans_nb_sex!$A:$A,0),36)/5</f>
        <v>0.200000000032</v>
      </c>
      <c r="CH110">
        <f>INDEX([1]age_tranches_5ans_nb_sex!$1:$1048576,MATCH('SectorStat-Age-Hommes'!$A110,[1]age_tranches_5ans_nb_sex!$A:$A,0),36)/5</f>
        <v>0.200000000032</v>
      </c>
      <c r="CI110">
        <f>INDEX([1]age_tranches_5ans_nb_sex!$1:$1048576,MATCH('SectorStat-Age-Hommes'!$A110,[1]age_tranches_5ans_nb_sex!$A:$A,0),36)/5</f>
        <v>0.200000000032</v>
      </c>
      <c r="CJ110">
        <f>INDEX([1]age_tranches_5ans_nb_sex!$1:$1048576,MATCH('SectorStat-Age-Hommes'!$A110,[1]age_tranches_5ans_nb_sex!$A:$A,0),36)/5</f>
        <v>0.200000000032</v>
      </c>
      <c r="CK110">
        <f>INDEX([1]age_tranches_5ans_nb_sex!$1:$1048576,MATCH('SectorStat-Age-Hommes'!$A110,[1]age_tranches_5ans_nb_sex!$A:$A,0),38)/5</f>
        <v>0.200000000032</v>
      </c>
      <c r="CL110">
        <f>INDEX([1]age_tranches_5ans_nb_sex!$1:$1048576,MATCH('SectorStat-Age-Hommes'!$A110,[1]age_tranches_5ans_nb_sex!$A:$A,0),38)/5</f>
        <v>0.200000000032</v>
      </c>
      <c r="CM110">
        <f>INDEX([1]age_tranches_5ans_nb_sex!$1:$1048576,MATCH('SectorStat-Age-Hommes'!$A110,[1]age_tranches_5ans_nb_sex!$A:$A,0),38)/5</f>
        <v>0.200000000032</v>
      </c>
      <c r="CN110">
        <f>INDEX([1]age_tranches_5ans_nb_sex!$1:$1048576,MATCH('SectorStat-Age-Hommes'!$A110,[1]age_tranches_5ans_nb_sex!$A:$A,0),38)/5</f>
        <v>0.200000000032</v>
      </c>
      <c r="CO110">
        <f>INDEX([1]age_tranches_5ans_nb_sex!$1:$1048576,MATCH('SectorStat-Age-Hommes'!$A110,[1]age_tranches_5ans_nb_sex!$A:$A,0),38)/5</f>
        <v>0.200000000032</v>
      </c>
      <c r="CP110" s="2">
        <f>INDEX([1]age_tranches_5ans_nb_sex!$1:$1048576,MATCH('SectorStat-Age-Hommes'!$A110,[1]age_tranches_5ans_nb_sex!$A:$A,0),40)/5</f>
        <v>0.200000000032</v>
      </c>
      <c r="CQ110" s="2">
        <f>INDEX([1]age_tranches_5ans_nb_sex!$1:$1048576,MATCH('SectorStat-Age-Hommes'!$A110,[1]age_tranches_5ans_nb_sex!$A:$A,0),40)/5</f>
        <v>0.200000000032</v>
      </c>
      <c r="CR110" s="2">
        <f>INDEX([1]age_tranches_5ans_nb_sex!$1:$1048576,MATCH('SectorStat-Age-Hommes'!$A110,[1]age_tranches_5ans_nb_sex!$A:$A,0),40)/5</f>
        <v>0.200000000032</v>
      </c>
      <c r="CS110" s="2">
        <f>INDEX([1]age_tranches_5ans_nb_sex!$1:$1048576,MATCH('SectorStat-Age-Hommes'!$A110,[1]age_tranches_5ans_nb_sex!$A:$A,0),40)/5</f>
        <v>0.200000000032</v>
      </c>
      <c r="CT110" s="2">
        <f>INDEX([1]age_tranches_5ans_nb_sex!$1:$1048576,MATCH('SectorStat-Age-Hommes'!$A110,[1]age_tranches_5ans_nb_sex!$A:$A,0),40)/5</f>
        <v>0.200000000032</v>
      </c>
      <c r="CZ110" s="3"/>
      <c r="DA110" s="3"/>
      <c r="DB110" s="3"/>
      <c r="DC110" s="3"/>
      <c r="DD110" s="3"/>
    </row>
    <row r="111" spans="1:108" x14ac:dyDescent="0.35">
      <c r="A111" s="1" t="s">
        <v>221</v>
      </c>
      <c r="B111" s="1" t="s">
        <v>222</v>
      </c>
      <c r="C111" t="str">
        <f>INDEX([1]SectorStat!$1:$1048576,MATCH('[1]Distribution ages'!$A111,[1]SectorStat!$B:$B,0),4)</f>
        <v>Auderghem</v>
      </c>
      <c r="D111">
        <f>INDEX([1]age_tranches_5ans_nb_sex!$1:$1048576,MATCH('SectorStat-Age-Hommes'!$A111,[1]age_tranches_5ans_nb_sex!$A:$A,0),4)/5</f>
        <v>6.7999999999435996</v>
      </c>
      <c r="E111">
        <f>INDEX([1]age_tranches_5ans_nb_sex!$1:$1048576,MATCH('SectorStat-Age-Hommes'!$A111,[1]age_tranches_5ans_nb_sex!$A:$A,0),4)/5</f>
        <v>6.7999999999435996</v>
      </c>
      <c r="F111">
        <f>INDEX([1]age_tranches_5ans_nb_sex!$1:$1048576,MATCH('SectorStat-Age-Hommes'!$A111,[1]age_tranches_5ans_nb_sex!$A:$A,0),4)/5</f>
        <v>6.7999999999435996</v>
      </c>
      <c r="G111">
        <f>INDEX([1]age_tranches_5ans_nb_sex!$1:$1048576,MATCH('SectorStat-Age-Hommes'!$A111,[1]age_tranches_5ans_nb_sex!$A:$A,0),4)/5</f>
        <v>6.7999999999435996</v>
      </c>
      <c r="H111">
        <f>INDEX([1]age_tranches_5ans_nb_sex!$1:$1048576,MATCH('SectorStat-Age-Hommes'!$A111,[1]age_tranches_5ans_nb_sex!$A:$A,0),4)/5</f>
        <v>6.7999999999435996</v>
      </c>
      <c r="I111">
        <f>INDEX([1]age_tranches_5ans_nb_sex!$1:$1048576,MATCH('SectorStat-Age-Hommes'!$A111,[1]age_tranches_5ans_nb_sex!$A:$A,0),6)/5</f>
        <v>4.7999999999357996</v>
      </c>
      <c r="J111">
        <f>INDEX([1]age_tranches_5ans_nb_sex!$1:$1048576,MATCH('SectorStat-Age-Hommes'!$A111,[1]age_tranches_5ans_nb_sex!$A:$A,0),6)/5</f>
        <v>4.7999999999357996</v>
      </c>
      <c r="K111">
        <f>INDEX([1]age_tranches_5ans_nb_sex!$1:$1048576,MATCH('SectorStat-Age-Hommes'!$A111,[1]age_tranches_5ans_nb_sex!$A:$A,0),6)/5</f>
        <v>4.7999999999357996</v>
      </c>
      <c r="L111">
        <f>INDEX([1]age_tranches_5ans_nb_sex!$1:$1048576,MATCH('SectorStat-Age-Hommes'!$A111,[1]age_tranches_5ans_nb_sex!$A:$A,0),6)/5</f>
        <v>4.7999999999357996</v>
      </c>
      <c r="M111">
        <f>INDEX([1]age_tranches_5ans_nb_sex!$1:$1048576,MATCH('SectorStat-Age-Hommes'!$A111,[1]age_tranches_5ans_nb_sex!$A:$A,0),6)/5</f>
        <v>4.7999999999357996</v>
      </c>
      <c r="N111">
        <f>INDEX([1]age_tranches_5ans_nb_sex!$1:$1048576,MATCH('SectorStat-Age-Hommes'!$A111,[1]age_tranches_5ans_nb_sex!$A:$A,0),8)/5</f>
        <v>4.9999999999503997</v>
      </c>
      <c r="O111">
        <f>INDEX([1]age_tranches_5ans_nb_sex!$1:$1048576,MATCH('SectorStat-Age-Hommes'!$A111,[1]age_tranches_5ans_nb_sex!$A:$A,0),8)/5</f>
        <v>4.9999999999503997</v>
      </c>
      <c r="P111">
        <f>INDEX([1]age_tranches_5ans_nb_sex!$1:$1048576,MATCH('SectorStat-Age-Hommes'!$A111,[1]age_tranches_5ans_nb_sex!$A:$A,0),8)/5</f>
        <v>4.9999999999503997</v>
      </c>
      <c r="Q111">
        <f>INDEX([1]age_tranches_5ans_nb_sex!$1:$1048576,MATCH('SectorStat-Age-Hommes'!$A111,[1]age_tranches_5ans_nb_sex!$A:$A,0),8)/5</f>
        <v>4.9999999999503997</v>
      </c>
      <c r="R111">
        <f>INDEX([1]age_tranches_5ans_nb_sex!$1:$1048576,MATCH('SectorStat-Age-Hommes'!$A111,[1]age_tranches_5ans_nb_sex!$A:$A,0),8)/5</f>
        <v>4.9999999999503997</v>
      </c>
      <c r="S111">
        <f>INDEX([1]age_tranches_5ans_nb_sex!$1:$1048576,MATCH('SectorStat-Age-Hommes'!$A111,[1]age_tranches_5ans_nb_sex!$A:$A,0),10)/5</f>
        <v>5.1999999999649997</v>
      </c>
      <c r="T111">
        <f>INDEX([1]age_tranches_5ans_nb_sex!$1:$1048576,MATCH('SectorStat-Age-Hommes'!$A111,[1]age_tranches_5ans_nb_sex!$A:$A,0),10)/5</f>
        <v>5.1999999999649997</v>
      </c>
      <c r="U111">
        <f>INDEX([1]age_tranches_5ans_nb_sex!$1:$1048576,MATCH('SectorStat-Age-Hommes'!$A111,[1]age_tranches_5ans_nb_sex!$A:$A,0),10)/5</f>
        <v>5.1999999999649997</v>
      </c>
      <c r="V111">
        <f>INDEX([1]age_tranches_5ans_nb_sex!$1:$1048576,MATCH('SectorStat-Age-Hommes'!$A111,[1]age_tranches_5ans_nb_sex!$A:$A,0),10)/5</f>
        <v>5.1999999999649997</v>
      </c>
      <c r="W111">
        <f>INDEX([1]age_tranches_5ans_nb_sex!$1:$1048576,MATCH('SectorStat-Age-Hommes'!$A111,[1]age_tranches_5ans_nb_sex!$A:$A,0),10)/5</f>
        <v>5.1999999999649997</v>
      </c>
      <c r="X111">
        <f>INDEX([1]age_tranches_5ans_nb_sex!$1:$1048576,MATCH('SectorStat-Age-Hommes'!$A111,[1]age_tranches_5ans_nb_sex!$A:$A,0),10)/5</f>
        <v>5.1999999999649997</v>
      </c>
      <c r="Y111">
        <f>INDEX([1]age_tranches_5ans_nb_sex!$1:$1048576,MATCH('SectorStat-Age-Hommes'!$A111,[1]age_tranches_5ans_nb_sex!$A:$A,0),12)/5</f>
        <v>4.0000000000156</v>
      </c>
      <c r="Z111">
        <f>INDEX([1]age_tranches_5ans_nb_sex!$1:$1048576,MATCH('SectorStat-Age-Hommes'!$A111,[1]age_tranches_5ans_nb_sex!$A:$A,0),12)/5</f>
        <v>4.0000000000156</v>
      </c>
      <c r="AA111">
        <f>INDEX([1]age_tranches_5ans_nb_sex!$1:$1048576,MATCH('SectorStat-Age-Hommes'!$A111,[1]age_tranches_5ans_nb_sex!$A:$A,0),12)/5</f>
        <v>4.0000000000156</v>
      </c>
      <c r="AB111">
        <f>INDEX([1]age_tranches_5ans_nb_sex!$1:$1048576,MATCH('SectorStat-Age-Hommes'!$A111,[1]age_tranches_5ans_nb_sex!$A:$A,0),12)/5</f>
        <v>4.0000000000156</v>
      </c>
      <c r="AC111">
        <f>INDEX([1]age_tranches_5ans_nb_sex!$1:$1048576,MATCH('SectorStat-Age-Hommes'!$A111,[1]age_tranches_5ans_nb_sex!$A:$A,0),14)/5</f>
        <v>3.1999999999572002</v>
      </c>
      <c r="AD111">
        <f>INDEX([1]age_tranches_5ans_nb_sex!$1:$1048576,MATCH('SectorStat-Age-Hommes'!$A111,[1]age_tranches_5ans_nb_sex!$A:$A,0),14)/5</f>
        <v>3.1999999999572002</v>
      </c>
      <c r="AE111">
        <f>INDEX([1]age_tranches_5ans_nb_sex!$1:$1048576,MATCH('SectorStat-Age-Hommes'!$A111,[1]age_tranches_5ans_nb_sex!$A:$A,0),14)/5</f>
        <v>3.1999999999572002</v>
      </c>
      <c r="AF111">
        <f>INDEX([1]age_tranches_5ans_nb_sex!$1:$1048576,MATCH('SectorStat-Age-Hommes'!$A111,[1]age_tranches_5ans_nb_sex!$A:$A,0),14)/5</f>
        <v>3.1999999999572002</v>
      </c>
      <c r="AG111">
        <f>INDEX([1]age_tranches_5ans_nb_sex!$1:$1048576,MATCH('SectorStat-Age-Hommes'!$A111,[1]age_tranches_5ans_nb_sex!$A:$A,0),14)/5</f>
        <v>3.1999999999572002</v>
      </c>
      <c r="AH111">
        <f>INDEX([1]age_tranches_5ans_nb_sex!$1:$1048576,MATCH('SectorStat-Age-Hommes'!$A111,[1]age_tranches_5ans_nb_sex!$A:$A,0),16)/5</f>
        <v>3.8000000000009999</v>
      </c>
      <c r="AI111">
        <f>INDEX([1]age_tranches_5ans_nb_sex!$1:$1048576,MATCH('SectorStat-Age-Hommes'!$A111,[1]age_tranches_5ans_nb_sex!$A:$A,0),16)/5</f>
        <v>3.8000000000009999</v>
      </c>
      <c r="AJ111">
        <f>INDEX([1]age_tranches_5ans_nb_sex!$1:$1048576,MATCH('SectorStat-Age-Hommes'!$A111,[1]age_tranches_5ans_nb_sex!$A:$A,0),16)/5</f>
        <v>3.8000000000009999</v>
      </c>
      <c r="AK111">
        <f>INDEX([1]age_tranches_5ans_nb_sex!$1:$1048576,MATCH('SectorStat-Age-Hommes'!$A111,[1]age_tranches_5ans_nb_sex!$A:$A,0),16)/5</f>
        <v>3.8000000000009999</v>
      </c>
      <c r="AL111">
        <f>INDEX([1]age_tranches_5ans_nb_sex!$1:$1048576,MATCH('SectorStat-Age-Hommes'!$A111,[1]age_tranches_5ans_nb_sex!$A:$A,0),16)/5</f>
        <v>3.8000000000009999</v>
      </c>
      <c r="AM111">
        <f>INDEX([1]age_tranches_5ans_nb_sex!$1:$1048576,MATCH('SectorStat-Age-Hommes'!$A111,[1]age_tranches_5ans_nb_sex!$A:$A,0),18)/5</f>
        <v>4.7999999999357996</v>
      </c>
      <c r="AN111">
        <f>INDEX([1]age_tranches_5ans_nb_sex!$1:$1048576,MATCH('SectorStat-Age-Hommes'!$A111,[1]age_tranches_5ans_nb_sex!$A:$A,0),18)/5</f>
        <v>4.7999999999357996</v>
      </c>
      <c r="AO111">
        <f>INDEX([1]age_tranches_5ans_nb_sex!$1:$1048576,MATCH('SectorStat-Age-Hommes'!$A111,[1]age_tranches_5ans_nb_sex!$A:$A,0),18)/5</f>
        <v>4.7999999999357996</v>
      </c>
      <c r="AP111">
        <f>INDEX([1]age_tranches_5ans_nb_sex!$1:$1048576,MATCH('SectorStat-Age-Hommes'!$A111,[1]age_tranches_5ans_nb_sex!$A:$A,0),18)/5</f>
        <v>4.7999999999357996</v>
      </c>
      <c r="AQ111">
        <f>INDEX([1]age_tranches_5ans_nb_sex!$1:$1048576,MATCH('SectorStat-Age-Hommes'!$A111,[1]age_tranches_5ans_nb_sex!$A:$A,0),18)/5</f>
        <v>4.7999999999357996</v>
      </c>
      <c r="AR111">
        <f>INDEX([1]age_tranches_5ans_nb_sex!$1:$1048576,MATCH('SectorStat-Age-Hommes'!$A111,[1]age_tranches_5ans_nb_sex!$A:$A,0),20)/5</f>
        <v>6.9999999999582005</v>
      </c>
      <c r="AS111">
        <f>INDEX([1]age_tranches_5ans_nb_sex!$1:$1048576,MATCH('SectorStat-Age-Hommes'!$A111,[1]age_tranches_5ans_nb_sex!$A:$A,0),20)/5</f>
        <v>6.9999999999582005</v>
      </c>
      <c r="AT111">
        <f>INDEX([1]age_tranches_5ans_nb_sex!$1:$1048576,MATCH('SectorStat-Age-Hommes'!$A111,[1]age_tranches_5ans_nb_sex!$A:$A,0),20)/5</f>
        <v>6.9999999999582005</v>
      </c>
      <c r="AU111">
        <f>INDEX([1]age_tranches_5ans_nb_sex!$1:$1048576,MATCH('SectorStat-Age-Hommes'!$A111,[1]age_tranches_5ans_nb_sex!$A:$A,0),20)/5</f>
        <v>6.9999999999582005</v>
      </c>
      <c r="AV111">
        <f>INDEX([1]age_tranches_5ans_nb_sex!$1:$1048576,MATCH('SectorStat-Age-Hommes'!$A111,[1]age_tranches_5ans_nb_sex!$A:$A,0),20)/5</f>
        <v>6.9999999999582005</v>
      </c>
      <c r="AW111">
        <f>INDEX([1]age_tranches_5ans_nb_sex!$1:$1048576,MATCH('SectorStat-Age-Hommes'!$A111,[1]age_tranches_5ans_nb_sex!$A:$A,0),22)/5</f>
        <v>3.8000000000009999</v>
      </c>
      <c r="AX111">
        <f>INDEX([1]age_tranches_5ans_nb_sex!$1:$1048576,MATCH('SectorStat-Age-Hommes'!$A111,[1]age_tranches_5ans_nb_sex!$A:$A,0),22)/5</f>
        <v>3.8000000000009999</v>
      </c>
      <c r="AY111">
        <f>INDEX([1]age_tranches_5ans_nb_sex!$1:$1048576,MATCH('SectorStat-Age-Hommes'!$A111,[1]age_tranches_5ans_nb_sex!$A:$A,0),22)/5</f>
        <v>3.8000000000009999</v>
      </c>
      <c r="AZ111">
        <f>INDEX([1]age_tranches_5ans_nb_sex!$1:$1048576,MATCH('SectorStat-Age-Hommes'!$A111,[1]age_tranches_5ans_nb_sex!$A:$A,0),22)/5</f>
        <v>3.8000000000009999</v>
      </c>
      <c r="BA111">
        <f>INDEX([1]age_tranches_5ans_nb_sex!$1:$1048576,MATCH('SectorStat-Age-Hommes'!$A111,[1]age_tranches_5ans_nb_sex!$A:$A,0),22)/5</f>
        <v>3.8000000000009999</v>
      </c>
      <c r="BB111">
        <f>INDEX([1]age_tranches_5ans_nb_sex!$1:$1048576,MATCH('SectorStat-Age-Hommes'!$A111,[1]age_tranches_5ans_nb_sex!$A:$A,0),24)/5</f>
        <v>2.9999999999425997</v>
      </c>
      <c r="BC111">
        <f>INDEX([1]age_tranches_5ans_nb_sex!$1:$1048576,MATCH('SectorStat-Age-Hommes'!$A111,[1]age_tranches_5ans_nb_sex!$A:$A,0),24)/5</f>
        <v>2.9999999999425997</v>
      </c>
      <c r="BD111">
        <f>INDEX([1]age_tranches_5ans_nb_sex!$1:$1048576,MATCH('SectorStat-Age-Hommes'!$A111,[1]age_tranches_5ans_nb_sex!$A:$A,0),24)/5</f>
        <v>2.9999999999425997</v>
      </c>
      <c r="BE111">
        <f>INDEX([1]age_tranches_5ans_nb_sex!$1:$1048576,MATCH('SectorStat-Age-Hommes'!$A111,[1]age_tranches_5ans_nb_sex!$A:$A,0),24)/5</f>
        <v>2.9999999999425997</v>
      </c>
      <c r="BF111">
        <f>INDEX([1]age_tranches_5ans_nb_sex!$1:$1048576,MATCH('SectorStat-Age-Hommes'!$A111,[1]age_tranches_5ans_nb_sex!$A:$A,0),24)/5</f>
        <v>2.9999999999425997</v>
      </c>
      <c r="BG111">
        <f>INDEX([1]age_tranches_5ans_nb_sex!$1:$1048576,MATCH('SectorStat-Age-Hommes'!$A111,[1]age_tranches_5ans_nb_sex!$A:$A,0),26)/5</f>
        <v>4.2000000000302009</v>
      </c>
      <c r="BH111">
        <f>INDEX([1]age_tranches_5ans_nb_sex!$1:$1048576,MATCH('SectorStat-Age-Hommes'!$A111,[1]age_tranches_5ans_nb_sex!$A:$A,0),26)/5</f>
        <v>4.2000000000302009</v>
      </c>
      <c r="BI111">
        <f>INDEX([1]age_tranches_5ans_nb_sex!$1:$1048576,MATCH('SectorStat-Age-Hommes'!$A111,[1]age_tranches_5ans_nb_sex!$A:$A,0),26)/5</f>
        <v>4.2000000000302009</v>
      </c>
      <c r="BJ111">
        <f>INDEX([1]age_tranches_5ans_nb_sex!$1:$1048576,MATCH('SectorStat-Age-Hommes'!$A111,[1]age_tranches_5ans_nb_sex!$A:$A,0),26)/5</f>
        <v>4.2000000000302009</v>
      </c>
      <c r="BK111">
        <f>INDEX([1]age_tranches_5ans_nb_sex!$1:$1048576,MATCH('SectorStat-Age-Hommes'!$A111,[1]age_tranches_5ans_nb_sex!$A:$A,0),26)/5</f>
        <v>4.2000000000302009</v>
      </c>
      <c r="BL111">
        <f>INDEX([1]age_tranches_5ans_nb_sex!$1:$1048576,MATCH('SectorStat-Age-Hommes'!$A111,[1]age_tranches_5ans_nb_sex!$A:$A,0),28)/5</f>
        <v>2.4000000000370001</v>
      </c>
      <c r="BM111">
        <f>INDEX([1]age_tranches_5ans_nb_sex!$1:$1048576,MATCH('SectorStat-Age-Hommes'!$A111,[1]age_tranches_5ans_nb_sex!$A:$A,0),28)/5</f>
        <v>2.4000000000370001</v>
      </c>
      <c r="BN111">
        <f>INDEX([1]age_tranches_5ans_nb_sex!$1:$1048576,MATCH('SectorStat-Age-Hommes'!$A111,[1]age_tranches_5ans_nb_sex!$A:$A,0),28)/5</f>
        <v>2.4000000000370001</v>
      </c>
      <c r="BO111">
        <f>INDEX([1]age_tranches_5ans_nb_sex!$1:$1048576,MATCH('SectorStat-Age-Hommes'!$A111,[1]age_tranches_5ans_nb_sex!$A:$A,0),28)/5</f>
        <v>2.4000000000370001</v>
      </c>
      <c r="BP111">
        <f>INDEX([1]age_tranches_5ans_nb_sex!$1:$1048576,MATCH('SectorStat-Age-Hommes'!$A111,[1]age_tranches_5ans_nb_sex!$A:$A,0),28)/5</f>
        <v>2.4000000000370001</v>
      </c>
      <c r="BQ111">
        <f>INDEX([1]age_tranches_5ans_nb_sex!$1:$1048576,MATCH('SectorStat-Age-Hommes'!$A111,[1]age_tranches_5ans_nb_sex!$A:$A,0),30)/5</f>
        <v>2.9999999999425997</v>
      </c>
      <c r="BR111">
        <f>INDEX([1]age_tranches_5ans_nb_sex!$1:$1048576,MATCH('SectorStat-Age-Hommes'!$A111,[1]age_tranches_5ans_nb_sex!$A:$A,0),30)/5</f>
        <v>2.9999999999425997</v>
      </c>
      <c r="BS111">
        <f>INDEX([1]age_tranches_5ans_nb_sex!$1:$1048576,MATCH('SectorStat-Age-Hommes'!$A111,[1]age_tranches_5ans_nb_sex!$A:$A,0),30)/5</f>
        <v>2.9999999999425997</v>
      </c>
      <c r="BT111">
        <f>INDEX([1]age_tranches_5ans_nb_sex!$1:$1048576,MATCH('SectorStat-Age-Hommes'!$A111,[1]age_tranches_5ans_nb_sex!$A:$A,0),30)/5</f>
        <v>2.9999999999425997</v>
      </c>
      <c r="BU111">
        <f>INDEX([1]age_tranches_5ans_nb_sex!$1:$1048576,MATCH('SectorStat-Age-Hommes'!$A111,[1]age_tranches_5ans_nb_sex!$A:$A,0),30)/5</f>
        <v>2.9999999999425997</v>
      </c>
      <c r="BV111">
        <f>INDEX([1]age_tranches_5ans_nb_sex!$1:$1048576,MATCH('SectorStat-Age-Hommes'!$A111,[1]age_tranches_5ans_nb_sex!$A:$A,0),32)/5</f>
        <v>2.4000000000370001</v>
      </c>
      <c r="BW111">
        <f>INDEX([1]age_tranches_5ans_nb_sex!$1:$1048576,MATCH('SectorStat-Age-Hommes'!$A111,[1]age_tranches_5ans_nb_sex!$A:$A,0),32)/5</f>
        <v>2.4000000000370001</v>
      </c>
      <c r="BX111">
        <f>INDEX([1]age_tranches_5ans_nb_sex!$1:$1048576,MATCH('SectorStat-Age-Hommes'!$A111,[1]age_tranches_5ans_nb_sex!$A:$A,0),32)/5</f>
        <v>2.4000000000370001</v>
      </c>
      <c r="BY111">
        <f>INDEX([1]age_tranches_5ans_nb_sex!$1:$1048576,MATCH('SectorStat-Age-Hommes'!$A111,[1]age_tranches_5ans_nb_sex!$A:$A,0),32)/5</f>
        <v>2.4000000000370001</v>
      </c>
      <c r="BZ111">
        <f>INDEX([1]age_tranches_5ans_nb_sex!$1:$1048576,MATCH('SectorStat-Age-Hommes'!$A111,[1]age_tranches_5ans_nb_sex!$A:$A,0),32)/5</f>
        <v>2.4000000000370001</v>
      </c>
      <c r="CA111">
        <f>INDEX([1]age_tranches_5ans_nb_sex!$1:$1048576,MATCH('SectorStat-Age-Hommes'!$A111,[1]age_tranches_5ans_nb_sex!$A:$A,0),34)/5</f>
        <v>1.5999999999786001</v>
      </c>
      <c r="CB111">
        <f>INDEX([1]age_tranches_5ans_nb_sex!$1:$1048576,MATCH('SectorStat-Age-Hommes'!$A111,[1]age_tranches_5ans_nb_sex!$A:$A,0),34)/5</f>
        <v>1.5999999999786001</v>
      </c>
      <c r="CC111">
        <f>INDEX([1]age_tranches_5ans_nb_sex!$1:$1048576,MATCH('SectorStat-Age-Hommes'!$A111,[1]age_tranches_5ans_nb_sex!$A:$A,0),34)/5</f>
        <v>1.5999999999786001</v>
      </c>
      <c r="CD111">
        <f>INDEX([1]age_tranches_5ans_nb_sex!$1:$1048576,MATCH('SectorStat-Age-Hommes'!$A111,[1]age_tranches_5ans_nb_sex!$A:$A,0),34)/5</f>
        <v>1.5999999999786001</v>
      </c>
      <c r="CE111">
        <f>INDEX([1]age_tranches_5ans_nb_sex!$1:$1048576,MATCH('SectorStat-Age-Hommes'!$A111,[1]age_tranches_5ans_nb_sex!$A:$A,0),34)/5</f>
        <v>1.5999999999786001</v>
      </c>
      <c r="CF111">
        <f>INDEX([1]age_tranches_5ans_nb_sex!$1:$1048576,MATCH('SectorStat-Age-Hommes'!$A111,[1]age_tranches_5ans_nb_sex!$A:$A,0),36)/5</f>
        <v>1.399999999964</v>
      </c>
      <c r="CG111">
        <f>INDEX([1]age_tranches_5ans_nb_sex!$1:$1048576,MATCH('SectorStat-Age-Hommes'!$A111,[1]age_tranches_5ans_nb_sex!$A:$A,0),36)/5</f>
        <v>1.399999999964</v>
      </c>
      <c r="CH111">
        <f>INDEX([1]age_tranches_5ans_nb_sex!$1:$1048576,MATCH('SectorStat-Age-Hommes'!$A111,[1]age_tranches_5ans_nb_sex!$A:$A,0),36)/5</f>
        <v>1.399999999964</v>
      </c>
      <c r="CI111">
        <f>INDEX([1]age_tranches_5ans_nb_sex!$1:$1048576,MATCH('SectorStat-Age-Hommes'!$A111,[1]age_tranches_5ans_nb_sex!$A:$A,0),36)/5</f>
        <v>1.399999999964</v>
      </c>
      <c r="CJ111">
        <f>INDEX([1]age_tranches_5ans_nb_sex!$1:$1048576,MATCH('SectorStat-Age-Hommes'!$A111,[1]age_tranches_5ans_nb_sex!$A:$A,0),36)/5</f>
        <v>1.399999999964</v>
      </c>
      <c r="CK111">
        <f>INDEX([1]age_tranches_5ans_nb_sex!$1:$1048576,MATCH('SectorStat-Age-Hommes'!$A111,[1]age_tranches_5ans_nb_sex!$A:$A,0),38)/5</f>
        <v>0.2000000000146</v>
      </c>
      <c r="CL111">
        <f>INDEX([1]age_tranches_5ans_nb_sex!$1:$1048576,MATCH('SectorStat-Age-Hommes'!$A111,[1]age_tranches_5ans_nb_sex!$A:$A,0),38)/5</f>
        <v>0.2000000000146</v>
      </c>
      <c r="CM111">
        <f>INDEX([1]age_tranches_5ans_nb_sex!$1:$1048576,MATCH('SectorStat-Age-Hommes'!$A111,[1]age_tranches_5ans_nb_sex!$A:$A,0),38)/5</f>
        <v>0.2000000000146</v>
      </c>
      <c r="CN111">
        <f>INDEX([1]age_tranches_5ans_nb_sex!$1:$1048576,MATCH('SectorStat-Age-Hommes'!$A111,[1]age_tranches_5ans_nb_sex!$A:$A,0),38)/5</f>
        <v>0.2000000000146</v>
      </c>
      <c r="CO111">
        <f>INDEX([1]age_tranches_5ans_nb_sex!$1:$1048576,MATCH('SectorStat-Age-Hommes'!$A111,[1]age_tranches_5ans_nb_sex!$A:$A,0),38)/5</f>
        <v>0.2000000000146</v>
      </c>
      <c r="CP111" s="2">
        <f>INDEX([1]age_tranches_5ans_nb_sex!$1:$1048576,MATCH('SectorStat-Age-Hommes'!$A111,[1]age_tranches_5ans_nb_sex!$A:$A,0),40)/5</f>
        <v>0.2000000000146</v>
      </c>
      <c r="CQ111" s="2">
        <f>INDEX([1]age_tranches_5ans_nb_sex!$1:$1048576,MATCH('SectorStat-Age-Hommes'!$A111,[1]age_tranches_5ans_nb_sex!$A:$A,0),40)/5</f>
        <v>0.2000000000146</v>
      </c>
      <c r="CR111" s="2">
        <f>INDEX([1]age_tranches_5ans_nb_sex!$1:$1048576,MATCH('SectorStat-Age-Hommes'!$A111,[1]age_tranches_5ans_nb_sex!$A:$A,0),40)/5</f>
        <v>0.2000000000146</v>
      </c>
      <c r="CS111" s="2">
        <f>INDEX([1]age_tranches_5ans_nb_sex!$1:$1048576,MATCH('SectorStat-Age-Hommes'!$A111,[1]age_tranches_5ans_nb_sex!$A:$A,0),40)/5</f>
        <v>0.2000000000146</v>
      </c>
      <c r="CT111" s="2">
        <f>INDEX([1]age_tranches_5ans_nb_sex!$1:$1048576,MATCH('SectorStat-Age-Hommes'!$A111,[1]age_tranches_5ans_nb_sex!$A:$A,0),40)/5</f>
        <v>0.2000000000146</v>
      </c>
      <c r="CZ111" s="3"/>
      <c r="DA111" s="3"/>
      <c r="DB111" s="3"/>
      <c r="DC111" s="3"/>
      <c r="DD111" s="3"/>
    </row>
    <row r="112" spans="1:108" x14ac:dyDescent="0.35">
      <c r="A112" s="1" t="s">
        <v>223</v>
      </c>
      <c r="B112" s="1" t="s">
        <v>224</v>
      </c>
      <c r="C112" t="str">
        <f>INDEX([1]SectorStat!$1:$1048576,MATCH('[1]Distribution ages'!$A112,[1]SectorStat!$B:$B,0),4)</f>
        <v>Auderghem</v>
      </c>
      <c r="D112">
        <f>INDEX([1]age_tranches_5ans_nb_sex!$1:$1048576,MATCH('SectorStat-Age-Hommes'!$A112,[1]age_tranches_5ans_nb_sex!$A:$A,0),4)/5</f>
        <v>3.7999999999429996</v>
      </c>
      <c r="E112">
        <f>INDEX([1]age_tranches_5ans_nb_sex!$1:$1048576,MATCH('SectorStat-Age-Hommes'!$A112,[1]age_tranches_5ans_nb_sex!$A:$A,0),4)/5</f>
        <v>3.7999999999429996</v>
      </c>
      <c r="F112">
        <f>INDEX([1]age_tranches_5ans_nb_sex!$1:$1048576,MATCH('SectorStat-Age-Hommes'!$A112,[1]age_tranches_5ans_nb_sex!$A:$A,0),4)/5</f>
        <v>3.7999999999429996</v>
      </c>
      <c r="G112">
        <f>INDEX([1]age_tranches_5ans_nb_sex!$1:$1048576,MATCH('SectorStat-Age-Hommes'!$A112,[1]age_tranches_5ans_nb_sex!$A:$A,0),4)/5</f>
        <v>3.7999999999429996</v>
      </c>
      <c r="H112">
        <f>INDEX([1]age_tranches_5ans_nb_sex!$1:$1048576,MATCH('SectorStat-Age-Hommes'!$A112,[1]age_tranches_5ans_nb_sex!$A:$A,0),4)/5</f>
        <v>3.7999999999429996</v>
      </c>
      <c r="I112">
        <f>INDEX([1]age_tranches_5ans_nb_sex!$1:$1048576,MATCH('SectorStat-Age-Hommes'!$A112,[1]age_tranches_5ans_nb_sex!$A:$A,0),6)/5</f>
        <v>4.1999999999439996</v>
      </c>
      <c r="J112">
        <f>INDEX([1]age_tranches_5ans_nb_sex!$1:$1048576,MATCH('SectorStat-Age-Hommes'!$A112,[1]age_tranches_5ans_nb_sex!$A:$A,0),6)/5</f>
        <v>4.1999999999439996</v>
      </c>
      <c r="K112">
        <f>INDEX([1]age_tranches_5ans_nb_sex!$1:$1048576,MATCH('SectorStat-Age-Hommes'!$A112,[1]age_tranches_5ans_nb_sex!$A:$A,0),6)/5</f>
        <v>4.1999999999439996</v>
      </c>
      <c r="L112">
        <f>INDEX([1]age_tranches_5ans_nb_sex!$1:$1048576,MATCH('SectorStat-Age-Hommes'!$A112,[1]age_tranches_5ans_nb_sex!$A:$A,0),6)/5</f>
        <v>4.1999999999439996</v>
      </c>
      <c r="M112">
        <f>INDEX([1]age_tranches_5ans_nb_sex!$1:$1048576,MATCH('SectorStat-Age-Hommes'!$A112,[1]age_tranches_5ans_nb_sex!$A:$A,0),6)/5</f>
        <v>4.1999999999439996</v>
      </c>
      <c r="N112">
        <f>INDEX([1]age_tranches_5ans_nb_sex!$1:$1048576,MATCH('SectorStat-Age-Hommes'!$A112,[1]age_tranches_5ans_nb_sex!$A:$A,0),8)/5</f>
        <v>5.600000000014</v>
      </c>
      <c r="O112">
        <f>INDEX([1]age_tranches_5ans_nb_sex!$1:$1048576,MATCH('SectorStat-Age-Hommes'!$A112,[1]age_tranches_5ans_nb_sex!$A:$A,0),8)/5</f>
        <v>5.600000000014</v>
      </c>
      <c r="P112">
        <f>INDEX([1]age_tranches_5ans_nb_sex!$1:$1048576,MATCH('SectorStat-Age-Hommes'!$A112,[1]age_tranches_5ans_nb_sex!$A:$A,0),8)/5</f>
        <v>5.600000000014</v>
      </c>
      <c r="Q112">
        <f>INDEX([1]age_tranches_5ans_nb_sex!$1:$1048576,MATCH('SectorStat-Age-Hommes'!$A112,[1]age_tranches_5ans_nb_sex!$A:$A,0),8)/5</f>
        <v>5.600000000014</v>
      </c>
      <c r="R112">
        <f>INDEX([1]age_tranches_5ans_nb_sex!$1:$1048576,MATCH('SectorStat-Age-Hommes'!$A112,[1]age_tranches_5ans_nb_sex!$A:$A,0),8)/5</f>
        <v>5.600000000014</v>
      </c>
      <c r="S112">
        <f>INDEX([1]age_tranches_5ans_nb_sex!$1:$1048576,MATCH('SectorStat-Age-Hommes'!$A112,[1]age_tranches_5ans_nb_sex!$A:$A,0),10)/5</f>
        <v>3.6000000000089996</v>
      </c>
      <c r="T112">
        <f>INDEX([1]age_tranches_5ans_nb_sex!$1:$1048576,MATCH('SectorStat-Age-Hommes'!$A112,[1]age_tranches_5ans_nb_sex!$A:$A,0),10)/5</f>
        <v>3.6000000000089996</v>
      </c>
      <c r="U112">
        <f>INDEX([1]age_tranches_5ans_nb_sex!$1:$1048576,MATCH('SectorStat-Age-Hommes'!$A112,[1]age_tranches_5ans_nb_sex!$A:$A,0),10)/5</f>
        <v>3.6000000000089996</v>
      </c>
      <c r="V112">
        <f>INDEX([1]age_tranches_5ans_nb_sex!$1:$1048576,MATCH('SectorStat-Age-Hommes'!$A112,[1]age_tranches_5ans_nb_sex!$A:$A,0),10)/5</f>
        <v>3.6000000000089996</v>
      </c>
      <c r="W112">
        <f>INDEX([1]age_tranches_5ans_nb_sex!$1:$1048576,MATCH('SectorStat-Age-Hommes'!$A112,[1]age_tranches_5ans_nb_sex!$A:$A,0),10)/5</f>
        <v>3.6000000000089996</v>
      </c>
      <c r="X112">
        <f>INDEX([1]age_tranches_5ans_nb_sex!$1:$1048576,MATCH('SectorStat-Age-Hommes'!$A112,[1]age_tranches_5ans_nb_sex!$A:$A,0),10)/5</f>
        <v>3.6000000000089996</v>
      </c>
      <c r="Y112">
        <f>INDEX([1]age_tranches_5ans_nb_sex!$1:$1048576,MATCH('SectorStat-Age-Hommes'!$A112,[1]age_tranches_5ans_nb_sex!$A:$A,0),12)/5</f>
        <v>4.1999999999439996</v>
      </c>
      <c r="Z112">
        <f>INDEX([1]age_tranches_5ans_nb_sex!$1:$1048576,MATCH('SectorStat-Age-Hommes'!$A112,[1]age_tranches_5ans_nb_sex!$A:$A,0),12)/5</f>
        <v>4.1999999999439996</v>
      </c>
      <c r="AA112">
        <f>INDEX([1]age_tranches_5ans_nb_sex!$1:$1048576,MATCH('SectorStat-Age-Hommes'!$A112,[1]age_tranches_5ans_nb_sex!$A:$A,0),12)/5</f>
        <v>4.1999999999439996</v>
      </c>
      <c r="AB112">
        <f>INDEX([1]age_tranches_5ans_nb_sex!$1:$1048576,MATCH('SectorStat-Age-Hommes'!$A112,[1]age_tranches_5ans_nb_sex!$A:$A,0),12)/5</f>
        <v>4.1999999999439996</v>
      </c>
      <c r="AC112">
        <f>INDEX([1]age_tranches_5ans_nb_sex!$1:$1048576,MATCH('SectorStat-Age-Hommes'!$A112,[1]age_tranches_5ans_nb_sex!$A:$A,0),14)/5</f>
        <v>3.7999999999429996</v>
      </c>
      <c r="AD112">
        <f>INDEX([1]age_tranches_5ans_nb_sex!$1:$1048576,MATCH('SectorStat-Age-Hommes'!$A112,[1]age_tranches_5ans_nb_sex!$A:$A,0),14)/5</f>
        <v>3.7999999999429996</v>
      </c>
      <c r="AE112">
        <f>INDEX([1]age_tranches_5ans_nb_sex!$1:$1048576,MATCH('SectorStat-Age-Hommes'!$A112,[1]age_tranches_5ans_nb_sex!$A:$A,0),14)/5</f>
        <v>3.7999999999429996</v>
      </c>
      <c r="AF112">
        <f>INDEX([1]age_tranches_5ans_nb_sex!$1:$1048576,MATCH('SectorStat-Age-Hommes'!$A112,[1]age_tranches_5ans_nb_sex!$A:$A,0),14)/5</f>
        <v>3.7999999999429996</v>
      </c>
      <c r="AG112">
        <f>INDEX([1]age_tranches_5ans_nb_sex!$1:$1048576,MATCH('SectorStat-Age-Hommes'!$A112,[1]age_tranches_5ans_nb_sex!$A:$A,0),14)/5</f>
        <v>3.7999999999429996</v>
      </c>
      <c r="AH112">
        <f>INDEX([1]age_tranches_5ans_nb_sex!$1:$1048576,MATCH('SectorStat-Age-Hommes'!$A112,[1]age_tranches_5ans_nb_sex!$A:$A,0),16)/5</f>
        <v>3.7999999999429996</v>
      </c>
      <c r="AI112">
        <f>INDEX([1]age_tranches_5ans_nb_sex!$1:$1048576,MATCH('SectorStat-Age-Hommes'!$A112,[1]age_tranches_5ans_nb_sex!$A:$A,0),16)/5</f>
        <v>3.7999999999429996</v>
      </c>
      <c r="AJ112">
        <f>INDEX([1]age_tranches_5ans_nb_sex!$1:$1048576,MATCH('SectorStat-Age-Hommes'!$A112,[1]age_tranches_5ans_nb_sex!$A:$A,0),16)/5</f>
        <v>3.7999999999429996</v>
      </c>
      <c r="AK112">
        <f>INDEX([1]age_tranches_5ans_nb_sex!$1:$1048576,MATCH('SectorStat-Age-Hommes'!$A112,[1]age_tranches_5ans_nb_sex!$A:$A,0),16)/5</f>
        <v>3.7999999999429996</v>
      </c>
      <c r="AL112">
        <f>INDEX([1]age_tranches_5ans_nb_sex!$1:$1048576,MATCH('SectorStat-Age-Hommes'!$A112,[1]age_tranches_5ans_nb_sex!$A:$A,0),16)/5</f>
        <v>3.7999999999429996</v>
      </c>
      <c r="AM112">
        <f>INDEX([1]age_tranches_5ans_nb_sex!$1:$1048576,MATCH('SectorStat-Age-Hommes'!$A112,[1]age_tranches_5ans_nb_sex!$A:$A,0),18)/5</f>
        <v>4.4000000000109996</v>
      </c>
      <c r="AN112">
        <f>INDEX([1]age_tranches_5ans_nb_sex!$1:$1048576,MATCH('SectorStat-Age-Hommes'!$A112,[1]age_tranches_5ans_nb_sex!$A:$A,0),18)/5</f>
        <v>4.4000000000109996</v>
      </c>
      <c r="AO112">
        <f>INDEX([1]age_tranches_5ans_nb_sex!$1:$1048576,MATCH('SectorStat-Age-Hommes'!$A112,[1]age_tranches_5ans_nb_sex!$A:$A,0),18)/5</f>
        <v>4.4000000000109996</v>
      </c>
      <c r="AP112">
        <f>INDEX([1]age_tranches_5ans_nb_sex!$1:$1048576,MATCH('SectorStat-Age-Hommes'!$A112,[1]age_tranches_5ans_nb_sex!$A:$A,0),18)/5</f>
        <v>4.4000000000109996</v>
      </c>
      <c r="AQ112">
        <f>INDEX([1]age_tranches_5ans_nb_sex!$1:$1048576,MATCH('SectorStat-Age-Hommes'!$A112,[1]age_tranches_5ans_nb_sex!$A:$A,0),18)/5</f>
        <v>4.4000000000109996</v>
      </c>
      <c r="AR112">
        <f>INDEX([1]age_tranches_5ans_nb_sex!$1:$1048576,MATCH('SectorStat-Age-Hommes'!$A112,[1]age_tranches_5ans_nb_sex!$A:$A,0),20)/5</f>
        <v>5.7999999999480005</v>
      </c>
      <c r="AS112">
        <f>INDEX([1]age_tranches_5ans_nb_sex!$1:$1048576,MATCH('SectorStat-Age-Hommes'!$A112,[1]age_tranches_5ans_nb_sex!$A:$A,0),20)/5</f>
        <v>5.7999999999480005</v>
      </c>
      <c r="AT112">
        <f>INDEX([1]age_tranches_5ans_nb_sex!$1:$1048576,MATCH('SectorStat-Age-Hommes'!$A112,[1]age_tranches_5ans_nb_sex!$A:$A,0),20)/5</f>
        <v>5.7999999999480005</v>
      </c>
      <c r="AU112">
        <f>INDEX([1]age_tranches_5ans_nb_sex!$1:$1048576,MATCH('SectorStat-Age-Hommes'!$A112,[1]age_tranches_5ans_nb_sex!$A:$A,0),20)/5</f>
        <v>5.7999999999480005</v>
      </c>
      <c r="AV112">
        <f>INDEX([1]age_tranches_5ans_nb_sex!$1:$1048576,MATCH('SectorStat-Age-Hommes'!$A112,[1]age_tranches_5ans_nb_sex!$A:$A,0),20)/5</f>
        <v>5.7999999999480005</v>
      </c>
      <c r="AW112">
        <f>INDEX([1]age_tranches_5ans_nb_sex!$1:$1048576,MATCH('SectorStat-Age-Hommes'!$A112,[1]age_tranches_5ans_nb_sex!$A:$A,0),22)/5</f>
        <v>4.5999999999450001</v>
      </c>
      <c r="AX112">
        <f>INDEX([1]age_tranches_5ans_nb_sex!$1:$1048576,MATCH('SectorStat-Age-Hommes'!$A112,[1]age_tranches_5ans_nb_sex!$A:$A,0),22)/5</f>
        <v>4.5999999999450001</v>
      </c>
      <c r="AY112">
        <f>INDEX([1]age_tranches_5ans_nb_sex!$1:$1048576,MATCH('SectorStat-Age-Hommes'!$A112,[1]age_tranches_5ans_nb_sex!$A:$A,0),22)/5</f>
        <v>4.5999999999450001</v>
      </c>
      <c r="AZ112">
        <f>INDEX([1]age_tranches_5ans_nb_sex!$1:$1048576,MATCH('SectorStat-Age-Hommes'!$A112,[1]age_tranches_5ans_nb_sex!$A:$A,0),22)/5</f>
        <v>4.5999999999450001</v>
      </c>
      <c r="BA112">
        <f>INDEX([1]age_tranches_5ans_nb_sex!$1:$1048576,MATCH('SectorStat-Age-Hommes'!$A112,[1]age_tranches_5ans_nb_sex!$A:$A,0),22)/5</f>
        <v>4.5999999999450001</v>
      </c>
      <c r="BB112">
        <f>INDEX([1]age_tranches_5ans_nb_sex!$1:$1048576,MATCH('SectorStat-Age-Hommes'!$A112,[1]age_tranches_5ans_nb_sex!$A:$A,0),24)/5</f>
        <v>3.7999999999429996</v>
      </c>
      <c r="BC112">
        <f>INDEX([1]age_tranches_5ans_nb_sex!$1:$1048576,MATCH('SectorStat-Age-Hommes'!$A112,[1]age_tranches_5ans_nb_sex!$A:$A,0),24)/5</f>
        <v>3.7999999999429996</v>
      </c>
      <c r="BD112">
        <f>INDEX([1]age_tranches_5ans_nb_sex!$1:$1048576,MATCH('SectorStat-Age-Hommes'!$A112,[1]age_tranches_5ans_nb_sex!$A:$A,0),24)/5</f>
        <v>3.7999999999429996</v>
      </c>
      <c r="BE112">
        <f>INDEX([1]age_tranches_5ans_nb_sex!$1:$1048576,MATCH('SectorStat-Age-Hommes'!$A112,[1]age_tranches_5ans_nb_sex!$A:$A,0),24)/5</f>
        <v>3.7999999999429996</v>
      </c>
      <c r="BF112">
        <f>INDEX([1]age_tranches_5ans_nb_sex!$1:$1048576,MATCH('SectorStat-Age-Hommes'!$A112,[1]age_tranches_5ans_nb_sex!$A:$A,0),24)/5</f>
        <v>3.7999999999429996</v>
      </c>
      <c r="BG112">
        <f>INDEX([1]age_tranches_5ans_nb_sex!$1:$1048576,MATCH('SectorStat-Age-Hommes'!$A112,[1]age_tranches_5ans_nb_sex!$A:$A,0),26)/5</f>
        <v>2.9999999999410001</v>
      </c>
      <c r="BH112">
        <f>INDEX([1]age_tranches_5ans_nb_sex!$1:$1048576,MATCH('SectorStat-Age-Hommes'!$A112,[1]age_tranches_5ans_nb_sex!$A:$A,0),26)/5</f>
        <v>2.9999999999410001</v>
      </c>
      <c r="BI112">
        <f>INDEX([1]age_tranches_5ans_nb_sex!$1:$1048576,MATCH('SectorStat-Age-Hommes'!$A112,[1]age_tranches_5ans_nb_sex!$A:$A,0),26)/5</f>
        <v>2.9999999999410001</v>
      </c>
      <c r="BJ112">
        <f>INDEX([1]age_tranches_5ans_nb_sex!$1:$1048576,MATCH('SectorStat-Age-Hommes'!$A112,[1]age_tranches_5ans_nb_sex!$A:$A,0),26)/5</f>
        <v>2.9999999999410001</v>
      </c>
      <c r="BK112">
        <f>INDEX([1]age_tranches_5ans_nb_sex!$1:$1048576,MATCH('SectorStat-Age-Hommes'!$A112,[1]age_tranches_5ans_nb_sex!$A:$A,0),26)/5</f>
        <v>2.9999999999410001</v>
      </c>
      <c r="BL112">
        <f>INDEX([1]age_tranches_5ans_nb_sex!$1:$1048576,MATCH('SectorStat-Age-Hommes'!$A112,[1]age_tranches_5ans_nb_sex!$A:$A,0),28)/5</f>
        <v>3.7999999999429996</v>
      </c>
      <c r="BM112">
        <f>INDEX([1]age_tranches_5ans_nb_sex!$1:$1048576,MATCH('SectorStat-Age-Hommes'!$A112,[1]age_tranches_5ans_nb_sex!$A:$A,0),28)/5</f>
        <v>3.7999999999429996</v>
      </c>
      <c r="BN112">
        <f>INDEX([1]age_tranches_5ans_nb_sex!$1:$1048576,MATCH('SectorStat-Age-Hommes'!$A112,[1]age_tranches_5ans_nb_sex!$A:$A,0),28)/5</f>
        <v>3.7999999999429996</v>
      </c>
      <c r="BO112">
        <f>INDEX([1]age_tranches_5ans_nb_sex!$1:$1048576,MATCH('SectorStat-Age-Hommes'!$A112,[1]age_tranches_5ans_nb_sex!$A:$A,0),28)/5</f>
        <v>3.7999999999429996</v>
      </c>
      <c r="BP112">
        <f>INDEX([1]age_tranches_5ans_nb_sex!$1:$1048576,MATCH('SectorStat-Age-Hommes'!$A112,[1]age_tranches_5ans_nb_sex!$A:$A,0),28)/5</f>
        <v>3.7999999999429996</v>
      </c>
      <c r="BQ112">
        <f>INDEX([1]age_tranches_5ans_nb_sex!$1:$1048576,MATCH('SectorStat-Age-Hommes'!$A112,[1]age_tranches_5ans_nb_sex!$A:$A,0),30)/5</f>
        <v>2.800000000007</v>
      </c>
      <c r="BR112">
        <f>INDEX([1]age_tranches_5ans_nb_sex!$1:$1048576,MATCH('SectorStat-Age-Hommes'!$A112,[1]age_tranches_5ans_nb_sex!$A:$A,0),30)/5</f>
        <v>2.800000000007</v>
      </c>
      <c r="BS112">
        <f>INDEX([1]age_tranches_5ans_nb_sex!$1:$1048576,MATCH('SectorStat-Age-Hommes'!$A112,[1]age_tranches_5ans_nb_sex!$A:$A,0),30)/5</f>
        <v>2.800000000007</v>
      </c>
      <c r="BT112">
        <f>INDEX([1]age_tranches_5ans_nb_sex!$1:$1048576,MATCH('SectorStat-Age-Hommes'!$A112,[1]age_tranches_5ans_nb_sex!$A:$A,0),30)/5</f>
        <v>2.800000000007</v>
      </c>
      <c r="BU112">
        <f>INDEX([1]age_tranches_5ans_nb_sex!$1:$1048576,MATCH('SectorStat-Age-Hommes'!$A112,[1]age_tranches_5ans_nb_sex!$A:$A,0),30)/5</f>
        <v>2.800000000007</v>
      </c>
      <c r="BV112">
        <f>INDEX([1]age_tranches_5ans_nb_sex!$1:$1048576,MATCH('SectorStat-Age-Hommes'!$A112,[1]age_tranches_5ans_nb_sex!$A:$A,0),32)/5</f>
        <v>2.400000000006</v>
      </c>
      <c r="BW112">
        <f>INDEX([1]age_tranches_5ans_nb_sex!$1:$1048576,MATCH('SectorStat-Age-Hommes'!$A112,[1]age_tranches_5ans_nb_sex!$A:$A,0),32)/5</f>
        <v>2.400000000006</v>
      </c>
      <c r="BX112">
        <f>INDEX([1]age_tranches_5ans_nb_sex!$1:$1048576,MATCH('SectorStat-Age-Hommes'!$A112,[1]age_tranches_5ans_nb_sex!$A:$A,0),32)/5</f>
        <v>2.400000000006</v>
      </c>
      <c r="BY112">
        <f>INDEX([1]age_tranches_5ans_nb_sex!$1:$1048576,MATCH('SectorStat-Age-Hommes'!$A112,[1]age_tranches_5ans_nb_sex!$A:$A,0),32)/5</f>
        <v>2.400000000006</v>
      </c>
      <c r="BZ112">
        <f>INDEX([1]age_tranches_5ans_nb_sex!$1:$1048576,MATCH('SectorStat-Age-Hommes'!$A112,[1]age_tranches_5ans_nb_sex!$A:$A,0),32)/5</f>
        <v>2.400000000006</v>
      </c>
      <c r="CA112">
        <f>INDEX([1]age_tranches_5ans_nb_sex!$1:$1048576,MATCH('SectorStat-Age-Hommes'!$A112,[1]age_tranches_5ans_nb_sex!$A:$A,0),34)/5</f>
        <v>0.199999999934</v>
      </c>
      <c r="CB112">
        <f>INDEX([1]age_tranches_5ans_nb_sex!$1:$1048576,MATCH('SectorStat-Age-Hommes'!$A112,[1]age_tranches_5ans_nb_sex!$A:$A,0),34)/5</f>
        <v>0.199999999934</v>
      </c>
      <c r="CC112">
        <f>INDEX([1]age_tranches_5ans_nb_sex!$1:$1048576,MATCH('SectorStat-Age-Hommes'!$A112,[1]age_tranches_5ans_nb_sex!$A:$A,0),34)/5</f>
        <v>0.199999999934</v>
      </c>
      <c r="CD112">
        <f>INDEX([1]age_tranches_5ans_nb_sex!$1:$1048576,MATCH('SectorStat-Age-Hommes'!$A112,[1]age_tranches_5ans_nb_sex!$A:$A,0),34)/5</f>
        <v>0.199999999934</v>
      </c>
      <c r="CE112">
        <f>INDEX([1]age_tranches_5ans_nb_sex!$1:$1048576,MATCH('SectorStat-Age-Hommes'!$A112,[1]age_tranches_5ans_nb_sex!$A:$A,0),34)/5</f>
        <v>0.199999999934</v>
      </c>
      <c r="CF112">
        <f>INDEX([1]age_tranches_5ans_nb_sex!$1:$1048576,MATCH('SectorStat-Age-Hommes'!$A112,[1]age_tranches_5ans_nb_sex!$A:$A,0),36)/5</f>
        <v>0.59999999993499997</v>
      </c>
      <c r="CG112">
        <f>INDEX([1]age_tranches_5ans_nb_sex!$1:$1048576,MATCH('SectorStat-Age-Hommes'!$A112,[1]age_tranches_5ans_nb_sex!$A:$A,0),36)/5</f>
        <v>0.59999999993499997</v>
      </c>
      <c r="CH112">
        <f>INDEX([1]age_tranches_5ans_nb_sex!$1:$1048576,MATCH('SectorStat-Age-Hommes'!$A112,[1]age_tranches_5ans_nb_sex!$A:$A,0),36)/5</f>
        <v>0.59999999993499997</v>
      </c>
      <c r="CI112">
        <f>INDEX([1]age_tranches_5ans_nb_sex!$1:$1048576,MATCH('SectorStat-Age-Hommes'!$A112,[1]age_tranches_5ans_nb_sex!$A:$A,0),36)/5</f>
        <v>0.59999999993499997</v>
      </c>
      <c r="CJ112">
        <f>INDEX([1]age_tranches_5ans_nb_sex!$1:$1048576,MATCH('SectorStat-Age-Hommes'!$A112,[1]age_tranches_5ans_nb_sex!$A:$A,0),36)/5</f>
        <v>0.59999999993499997</v>
      </c>
      <c r="CK112">
        <f>INDEX([1]age_tranches_5ans_nb_sex!$1:$1048576,MATCH('SectorStat-Age-Hommes'!$A112,[1]age_tranches_5ans_nb_sex!$A:$A,0),38)/5</f>
        <v>0.99999999993599997</v>
      </c>
      <c r="CL112">
        <f>INDEX([1]age_tranches_5ans_nb_sex!$1:$1048576,MATCH('SectorStat-Age-Hommes'!$A112,[1]age_tranches_5ans_nb_sex!$A:$A,0),38)/5</f>
        <v>0.99999999993599997</v>
      </c>
      <c r="CM112">
        <f>INDEX([1]age_tranches_5ans_nb_sex!$1:$1048576,MATCH('SectorStat-Age-Hommes'!$A112,[1]age_tranches_5ans_nb_sex!$A:$A,0),38)/5</f>
        <v>0.99999999993599997</v>
      </c>
      <c r="CN112">
        <f>INDEX([1]age_tranches_5ans_nb_sex!$1:$1048576,MATCH('SectorStat-Age-Hommes'!$A112,[1]age_tranches_5ans_nb_sex!$A:$A,0),38)/5</f>
        <v>0.99999999993599997</v>
      </c>
      <c r="CO112">
        <f>INDEX([1]age_tranches_5ans_nb_sex!$1:$1048576,MATCH('SectorStat-Age-Hommes'!$A112,[1]age_tranches_5ans_nb_sex!$A:$A,0),38)/5</f>
        <v>0.99999999993599997</v>
      </c>
      <c r="CP112" s="2">
        <f>INDEX([1]age_tranches_5ans_nb_sex!$1:$1048576,MATCH('SectorStat-Age-Hommes'!$A112,[1]age_tranches_5ans_nb_sex!$A:$A,0),40)/5</f>
        <v>0.400000000001</v>
      </c>
      <c r="CQ112" s="2">
        <f>INDEX([1]age_tranches_5ans_nb_sex!$1:$1048576,MATCH('SectorStat-Age-Hommes'!$A112,[1]age_tranches_5ans_nb_sex!$A:$A,0),40)/5</f>
        <v>0.400000000001</v>
      </c>
      <c r="CR112" s="2">
        <f>INDEX([1]age_tranches_5ans_nb_sex!$1:$1048576,MATCH('SectorStat-Age-Hommes'!$A112,[1]age_tranches_5ans_nb_sex!$A:$A,0),40)/5</f>
        <v>0.400000000001</v>
      </c>
      <c r="CS112" s="2">
        <f>INDEX([1]age_tranches_5ans_nb_sex!$1:$1048576,MATCH('SectorStat-Age-Hommes'!$A112,[1]age_tranches_5ans_nb_sex!$A:$A,0),40)/5</f>
        <v>0.400000000001</v>
      </c>
      <c r="CT112" s="2">
        <f>INDEX([1]age_tranches_5ans_nb_sex!$1:$1048576,MATCH('SectorStat-Age-Hommes'!$A112,[1]age_tranches_5ans_nb_sex!$A:$A,0),40)/5</f>
        <v>0.400000000001</v>
      </c>
      <c r="CZ112" s="3"/>
      <c r="DA112" s="3"/>
      <c r="DB112" s="3"/>
      <c r="DC112" s="3"/>
      <c r="DD112" s="3"/>
    </row>
    <row r="113" spans="1:108" x14ac:dyDescent="0.35">
      <c r="A113" s="1" t="s">
        <v>225</v>
      </c>
      <c r="B113" s="1" t="s">
        <v>226</v>
      </c>
      <c r="C113" t="str">
        <f>INDEX([1]SectorStat!$1:$1048576,MATCH('[1]Distribution ages'!$A113,[1]SectorStat!$B:$B,0),4)</f>
        <v>Berchem Sainte-Agathe</v>
      </c>
      <c r="D113">
        <f>INDEX([1]age_tranches_5ans_nb_sex!$1:$1048576,MATCH('SectorStat-Age-Hommes'!$A113,[1]age_tranches_5ans_nb_sex!$A:$A,0),4)/5</f>
        <v>0</v>
      </c>
      <c r="E113">
        <f>INDEX([1]age_tranches_5ans_nb_sex!$1:$1048576,MATCH('SectorStat-Age-Hommes'!$A113,[1]age_tranches_5ans_nb_sex!$A:$A,0),4)/5</f>
        <v>0</v>
      </c>
      <c r="F113">
        <f>INDEX([1]age_tranches_5ans_nb_sex!$1:$1048576,MATCH('SectorStat-Age-Hommes'!$A113,[1]age_tranches_5ans_nb_sex!$A:$A,0),4)/5</f>
        <v>0</v>
      </c>
      <c r="G113">
        <f>INDEX([1]age_tranches_5ans_nb_sex!$1:$1048576,MATCH('SectorStat-Age-Hommes'!$A113,[1]age_tranches_5ans_nb_sex!$A:$A,0),4)/5</f>
        <v>0</v>
      </c>
      <c r="H113">
        <f>INDEX([1]age_tranches_5ans_nb_sex!$1:$1048576,MATCH('SectorStat-Age-Hommes'!$A113,[1]age_tranches_5ans_nb_sex!$A:$A,0),4)/5</f>
        <v>0</v>
      </c>
      <c r="I113">
        <f>INDEX([1]age_tranches_5ans_nb_sex!$1:$1048576,MATCH('SectorStat-Age-Hommes'!$A113,[1]age_tranches_5ans_nb_sex!$A:$A,0),6)/5</f>
        <v>0</v>
      </c>
      <c r="J113">
        <f>INDEX([1]age_tranches_5ans_nb_sex!$1:$1048576,MATCH('SectorStat-Age-Hommes'!$A113,[1]age_tranches_5ans_nb_sex!$A:$A,0),6)/5</f>
        <v>0</v>
      </c>
      <c r="K113">
        <f>INDEX([1]age_tranches_5ans_nb_sex!$1:$1048576,MATCH('SectorStat-Age-Hommes'!$A113,[1]age_tranches_5ans_nb_sex!$A:$A,0),6)/5</f>
        <v>0</v>
      </c>
      <c r="L113">
        <f>INDEX([1]age_tranches_5ans_nb_sex!$1:$1048576,MATCH('SectorStat-Age-Hommes'!$A113,[1]age_tranches_5ans_nb_sex!$A:$A,0),6)/5</f>
        <v>0</v>
      </c>
      <c r="M113">
        <f>INDEX([1]age_tranches_5ans_nb_sex!$1:$1048576,MATCH('SectorStat-Age-Hommes'!$A113,[1]age_tranches_5ans_nb_sex!$A:$A,0),6)/5</f>
        <v>0</v>
      </c>
      <c r="N113">
        <f>INDEX([1]age_tranches_5ans_nb_sex!$1:$1048576,MATCH('SectorStat-Age-Hommes'!$A113,[1]age_tranches_5ans_nb_sex!$A:$A,0),8)/5</f>
        <v>0</v>
      </c>
      <c r="O113">
        <f>INDEX([1]age_tranches_5ans_nb_sex!$1:$1048576,MATCH('SectorStat-Age-Hommes'!$A113,[1]age_tranches_5ans_nb_sex!$A:$A,0),8)/5</f>
        <v>0</v>
      </c>
      <c r="P113">
        <f>INDEX([1]age_tranches_5ans_nb_sex!$1:$1048576,MATCH('SectorStat-Age-Hommes'!$A113,[1]age_tranches_5ans_nb_sex!$A:$A,0),8)/5</f>
        <v>0</v>
      </c>
      <c r="Q113">
        <f>INDEX([1]age_tranches_5ans_nb_sex!$1:$1048576,MATCH('SectorStat-Age-Hommes'!$A113,[1]age_tranches_5ans_nb_sex!$A:$A,0),8)/5</f>
        <v>0</v>
      </c>
      <c r="R113">
        <f>INDEX([1]age_tranches_5ans_nb_sex!$1:$1048576,MATCH('SectorStat-Age-Hommes'!$A113,[1]age_tranches_5ans_nb_sex!$A:$A,0),8)/5</f>
        <v>0</v>
      </c>
      <c r="S113">
        <f>INDEX([1]age_tranches_5ans_nb_sex!$1:$1048576,MATCH('SectorStat-Age-Hommes'!$A113,[1]age_tranches_5ans_nb_sex!$A:$A,0),10)/5</f>
        <v>0</v>
      </c>
      <c r="T113">
        <f>INDEX([1]age_tranches_5ans_nb_sex!$1:$1048576,MATCH('SectorStat-Age-Hommes'!$A113,[1]age_tranches_5ans_nb_sex!$A:$A,0),10)/5</f>
        <v>0</v>
      </c>
      <c r="U113">
        <f>INDEX([1]age_tranches_5ans_nb_sex!$1:$1048576,MATCH('SectorStat-Age-Hommes'!$A113,[1]age_tranches_5ans_nb_sex!$A:$A,0),10)/5</f>
        <v>0</v>
      </c>
      <c r="V113">
        <f>INDEX([1]age_tranches_5ans_nb_sex!$1:$1048576,MATCH('SectorStat-Age-Hommes'!$A113,[1]age_tranches_5ans_nb_sex!$A:$A,0),10)/5</f>
        <v>0</v>
      </c>
      <c r="W113">
        <f>INDEX([1]age_tranches_5ans_nb_sex!$1:$1048576,MATCH('SectorStat-Age-Hommes'!$A113,[1]age_tranches_5ans_nb_sex!$A:$A,0),10)/5</f>
        <v>0</v>
      </c>
      <c r="X113">
        <f>INDEX([1]age_tranches_5ans_nb_sex!$1:$1048576,MATCH('SectorStat-Age-Hommes'!$A113,[1]age_tranches_5ans_nb_sex!$A:$A,0),10)/5</f>
        <v>0</v>
      </c>
      <c r="Y113">
        <f>INDEX([1]age_tranches_5ans_nb_sex!$1:$1048576,MATCH('SectorStat-Age-Hommes'!$A113,[1]age_tranches_5ans_nb_sex!$A:$A,0),12)/5</f>
        <v>0</v>
      </c>
      <c r="Z113">
        <f>INDEX([1]age_tranches_5ans_nb_sex!$1:$1048576,MATCH('SectorStat-Age-Hommes'!$A113,[1]age_tranches_5ans_nb_sex!$A:$A,0),12)/5</f>
        <v>0</v>
      </c>
      <c r="AA113">
        <f>INDEX([1]age_tranches_5ans_nb_sex!$1:$1048576,MATCH('SectorStat-Age-Hommes'!$A113,[1]age_tranches_5ans_nb_sex!$A:$A,0),12)/5</f>
        <v>0</v>
      </c>
      <c r="AB113">
        <f>INDEX([1]age_tranches_5ans_nb_sex!$1:$1048576,MATCH('SectorStat-Age-Hommes'!$A113,[1]age_tranches_5ans_nb_sex!$A:$A,0),12)/5</f>
        <v>0</v>
      </c>
      <c r="AC113">
        <f>INDEX([1]age_tranches_5ans_nb_sex!$1:$1048576,MATCH('SectorStat-Age-Hommes'!$A113,[1]age_tranches_5ans_nb_sex!$A:$A,0),14)/5</f>
        <v>0</v>
      </c>
      <c r="AD113">
        <f>INDEX([1]age_tranches_5ans_nb_sex!$1:$1048576,MATCH('SectorStat-Age-Hommes'!$A113,[1]age_tranches_5ans_nb_sex!$A:$A,0),14)/5</f>
        <v>0</v>
      </c>
      <c r="AE113">
        <f>INDEX([1]age_tranches_5ans_nb_sex!$1:$1048576,MATCH('SectorStat-Age-Hommes'!$A113,[1]age_tranches_5ans_nb_sex!$A:$A,0),14)/5</f>
        <v>0</v>
      </c>
      <c r="AF113">
        <f>INDEX([1]age_tranches_5ans_nb_sex!$1:$1048576,MATCH('SectorStat-Age-Hommes'!$A113,[1]age_tranches_5ans_nb_sex!$A:$A,0),14)/5</f>
        <v>0</v>
      </c>
      <c r="AG113">
        <f>INDEX([1]age_tranches_5ans_nb_sex!$1:$1048576,MATCH('SectorStat-Age-Hommes'!$A113,[1]age_tranches_5ans_nb_sex!$A:$A,0),14)/5</f>
        <v>0</v>
      </c>
      <c r="AH113">
        <f>INDEX([1]age_tranches_5ans_nb_sex!$1:$1048576,MATCH('SectorStat-Age-Hommes'!$A113,[1]age_tranches_5ans_nb_sex!$A:$A,0),16)/5</f>
        <v>0</v>
      </c>
      <c r="AI113">
        <f>INDEX([1]age_tranches_5ans_nb_sex!$1:$1048576,MATCH('SectorStat-Age-Hommes'!$A113,[1]age_tranches_5ans_nb_sex!$A:$A,0),16)/5</f>
        <v>0</v>
      </c>
      <c r="AJ113">
        <f>INDEX([1]age_tranches_5ans_nb_sex!$1:$1048576,MATCH('SectorStat-Age-Hommes'!$A113,[1]age_tranches_5ans_nb_sex!$A:$A,0),16)/5</f>
        <v>0</v>
      </c>
      <c r="AK113">
        <f>INDEX([1]age_tranches_5ans_nb_sex!$1:$1048576,MATCH('SectorStat-Age-Hommes'!$A113,[1]age_tranches_5ans_nb_sex!$A:$A,0),16)/5</f>
        <v>0</v>
      </c>
      <c r="AL113">
        <f>INDEX([1]age_tranches_5ans_nb_sex!$1:$1048576,MATCH('SectorStat-Age-Hommes'!$A113,[1]age_tranches_5ans_nb_sex!$A:$A,0),16)/5</f>
        <v>0</v>
      </c>
      <c r="AM113">
        <f>INDEX([1]age_tranches_5ans_nb_sex!$1:$1048576,MATCH('SectorStat-Age-Hommes'!$A113,[1]age_tranches_5ans_nb_sex!$A:$A,0),18)/5</f>
        <v>0</v>
      </c>
      <c r="AN113">
        <f>INDEX([1]age_tranches_5ans_nb_sex!$1:$1048576,MATCH('SectorStat-Age-Hommes'!$A113,[1]age_tranches_5ans_nb_sex!$A:$A,0),18)/5</f>
        <v>0</v>
      </c>
      <c r="AO113">
        <f>INDEX([1]age_tranches_5ans_nb_sex!$1:$1048576,MATCH('SectorStat-Age-Hommes'!$A113,[1]age_tranches_5ans_nb_sex!$A:$A,0),18)/5</f>
        <v>0</v>
      </c>
      <c r="AP113">
        <f>INDEX([1]age_tranches_5ans_nb_sex!$1:$1048576,MATCH('SectorStat-Age-Hommes'!$A113,[1]age_tranches_5ans_nb_sex!$A:$A,0),18)/5</f>
        <v>0</v>
      </c>
      <c r="AQ113">
        <f>INDEX([1]age_tranches_5ans_nb_sex!$1:$1048576,MATCH('SectorStat-Age-Hommes'!$A113,[1]age_tranches_5ans_nb_sex!$A:$A,0),18)/5</f>
        <v>0</v>
      </c>
      <c r="AR113">
        <f>INDEX([1]age_tranches_5ans_nb_sex!$1:$1048576,MATCH('SectorStat-Age-Hommes'!$A113,[1]age_tranches_5ans_nb_sex!$A:$A,0),20)/5</f>
        <v>0</v>
      </c>
      <c r="AS113">
        <f>INDEX([1]age_tranches_5ans_nb_sex!$1:$1048576,MATCH('SectorStat-Age-Hommes'!$A113,[1]age_tranches_5ans_nb_sex!$A:$A,0),20)/5</f>
        <v>0</v>
      </c>
      <c r="AT113">
        <f>INDEX([1]age_tranches_5ans_nb_sex!$1:$1048576,MATCH('SectorStat-Age-Hommes'!$A113,[1]age_tranches_5ans_nb_sex!$A:$A,0),20)/5</f>
        <v>0</v>
      </c>
      <c r="AU113">
        <f>INDEX([1]age_tranches_5ans_nb_sex!$1:$1048576,MATCH('SectorStat-Age-Hommes'!$A113,[1]age_tranches_5ans_nb_sex!$A:$A,0),20)/5</f>
        <v>0</v>
      </c>
      <c r="AV113">
        <f>INDEX([1]age_tranches_5ans_nb_sex!$1:$1048576,MATCH('SectorStat-Age-Hommes'!$A113,[1]age_tranches_5ans_nb_sex!$A:$A,0),20)/5</f>
        <v>0</v>
      </c>
      <c r="AW113">
        <f>INDEX([1]age_tranches_5ans_nb_sex!$1:$1048576,MATCH('SectorStat-Age-Hommes'!$A113,[1]age_tranches_5ans_nb_sex!$A:$A,0),22)/5</f>
        <v>0</v>
      </c>
      <c r="AX113">
        <f>INDEX([1]age_tranches_5ans_nb_sex!$1:$1048576,MATCH('SectorStat-Age-Hommes'!$A113,[1]age_tranches_5ans_nb_sex!$A:$A,0),22)/5</f>
        <v>0</v>
      </c>
      <c r="AY113">
        <f>INDEX([1]age_tranches_5ans_nb_sex!$1:$1048576,MATCH('SectorStat-Age-Hommes'!$A113,[1]age_tranches_5ans_nb_sex!$A:$A,0),22)/5</f>
        <v>0</v>
      </c>
      <c r="AZ113">
        <f>INDEX([1]age_tranches_5ans_nb_sex!$1:$1048576,MATCH('SectorStat-Age-Hommes'!$A113,[1]age_tranches_5ans_nb_sex!$A:$A,0),22)/5</f>
        <v>0</v>
      </c>
      <c r="BA113">
        <f>INDEX([1]age_tranches_5ans_nb_sex!$1:$1048576,MATCH('SectorStat-Age-Hommes'!$A113,[1]age_tranches_5ans_nb_sex!$A:$A,0),22)/5</f>
        <v>0</v>
      </c>
      <c r="BB113">
        <f>INDEX([1]age_tranches_5ans_nb_sex!$1:$1048576,MATCH('SectorStat-Age-Hommes'!$A113,[1]age_tranches_5ans_nb_sex!$A:$A,0),24)/5</f>
        <v>0</v>
      </c>
      <c r="BC113">
        <f>INDEX([1]age_tranches_5ans_nb_sex!$1:$1048576,MATCH('SectorStat-Age-Hommes'!$A113,[1]age_tranches_5ans_nb_sex!$A:$A,0),24)/5</f>
        <v>0</v>
      </c>
      <c r="BD113">
        <f>INDEX([1]age_tranches_5ans_nb_sex!$1:$1048576,MATCH('SectorStat-Age-Hommes'!$A113,[1]age_tranches_5ans_nb_sex!$A:$A,0),24)/5</f>
        <v>0</v>
      </c>
      <c r="BE113">
        <f>INDEX([1]age_tranches_5ans_nb_sex!$1:$1048576,MATCH('SectorStat-Age-Hommes'!$A113,[1]age_tranches_5ans_nb_sex!$A:$A,0),24)/5</f>
        <v>0</v>
      </c>
      <c r="BF113">
        <f>INDEX([1]age_tranches_5ans_nb_sex!$1:$1048576,MATCH('SectorStat-Age-Hommes'!$A113,[1]age_tranches_5ans_nb_sex!$A:$A,0),24)/5</f>
        <v>0</v>
      </c>
      <c r="BG113">
        <f>INDEX([1]age_tranches_5ans_nb_sex!$1:$1048576,MATCH('SectorStat-Age-Hommes'!$A113,[1]age_tranches_5ans_nb_sex!$A:$A,0),26)/5</f>
        <v>0</v>
      </c>
      <c r="BH113">
        <f>INDEX([1]age_tranches_5ans_nb_sex!$1:$1048576,MATCH('SectorStat-Age-Hommes'!$A113,[1]age_tranches_5ans_nb_sex!$A:$A,0),26)/5</f>
        <v>0</v>
      </c>
      <c r="BI113">
        <f>INDEX([1]age_tranches_5ans_nb_sex!$1:$1048576,MATCH('SectorStat-Age-Hommes'!$A113,[1]age_tranches_5ans_nb_sex!$A:$A,0),26)/5</f>
        <v>0</v>
      </c>
      <c r="BJ113">
        <f>INDEX([1]age_tranches_5ans_nb_sex!$1:$1048576,MATCH('SectorStat-Age-Hommes'!$A113,[1]age_tranches_5ans_nb_sex!$A:$A,0),26)/5</f>
        <v>0</v>
      </c>
      <c r="BK113">
        <f>INDEX([1]age_tranches_5ans_nb_sex!$1:$1048576,MATCH('SectorStat-Age-Hommes'!$A113,[1]age_tranches_5ans_nb_sex!$A:$A,0),26)/5</f>
        <v>0</v>
      </c>
      <c r="BL113">
        <f>INDEX([1]age_tranches_5ans_nb_sex!$1:$1048576,MATCH('SectorStat-Age-Hommes'!$A113,[1]age_tranches_5ans_nb_sex!$A:$A,0),28)/5</f>
        <v>0</v>
      </c>
      <c r="BM113">
        <f>INDEX([1]age_tranches_5ans_nb_sex!$1:$1048576,MATCH('SectorStat-Age-Hommes'!$A113,[1]age_tranches_5ans_nb_sex!$A:$A,0),28)/5</f>
        <v>0</v>
      </c>
      <c r="BN113">
        <f>INDEX([1]age_tranches_5ans_nb_sex!$1:$1048576,MATCH('SectorStat-Age-Hommes'!$A113,[1]age_tranches_5ans_nb_sex!$A:$A,0),28)/5</f>
        <v>0</v>
      </c>
      <c r="BO113">
        <f>INDEX([1]age_tranches_5ans_nb_sex!$1:$1048576,MATCH('SectorStat-Age-Hommes'!$A113,[1]age_tranches_5ans_nb_sex!$A:$A,0),28)/5</f>
        <v>0</v>
      </c>
      <c r="BP113">
        <f>INDEX([1]age_tranches_5ans_nb_sex!$1:$1048576,MATCH('SectorStat-Age-Hommes'!$A113,[1]age_tranches_5ans_nb_sex!$A:$A,0),28)/5</f>
        <v>0</v>
      </c>
      <c r="BQ113">
        <f>INDEX([1]age_tranches_5ans_nb_sex!$1:$1048576,MATCH('SectorStat-Age-Hommes'!$A113,[1]age_tranches_5ans_nb_sex!$A:$A,0),30)/5</f>
        <v>0</v>
      </c>
      <c r="BR113">
        <f>INDEX([1]age_tranches_5ans_nb_sex!$1:$1048576,MATCH('SectorStat-Age-Hommes'!$A113,[1]age_tranches_5ans_nb_sex!$A:$A,0),30)/5</f>
        <v>0</v>
      </c>
      <c r="BS113">
        <f>INDEX([1]age_tranches_5ans_nb_sex!$1:$1048576,MATCH('SectorStat-Age-Hommes'!$A113,[1]age_tranches_5ans_nb_sex!$A:$A,0),30)/5</f>
        <v>0</v>
      </c>
      <c r="BT113">
        <f>INDEX([1]age_tranches_5ans_nb_sex!$1:$1048576,MATCH('SectorStat-Age-Hommes'!$A113,[1]age_tranches_5ans_nb_sex!$A:$A,0),30)/5</f>
        <v>0</v>
      </c>
      <c r="BU113">
        <f>INDEX([1]age_tranches_5ans_nb_sex!$1:$1048576,MATCH('SectorStat-Age-Hommes'!$A113,[1]age_tranches_5ans_nb_sex!$A:$A,0),30)/5</f>
        <v>0</v>
      </c>
      <c r="BV113">
        <f>INDEX([1]age_tranches_5ans_nb_sex!$1:$1048576,MATCH('SectorStat-Age-Hommes'!$A113,[1]age_tranches_5ans_nb_sex!$A:$A,0),32)/5</f>
        <v>0</v>
      </c>
      <c r="BW113">
        <f>INDEX([1]age_tranches_5ans_nb_sex!$1:$1048576,MATCH('SectorStat-Age-Hommes'!$A113,[1]age_tranches_5ans_nb_sex!$A:$A,0),32)/5</f>
        <v>0</v>
      </c>
      <c r="BX113">
        <f>INDEX([1]age_tranches_5ans_nb_sex!$1:$1048576,MATCH('SectorStat-Age-Hommes'!$A113,[1]age_tranches_5ans_nb_sex!$A:$A,0),32)/5</f>
        <v>0</v>
      </c>
      <c r="BY113">
        <f>INDEX([1]age_tranches_5ans_nb_sex!$1:$1048576,MATCH('SectorStat-Age-Hommes'!$A113,[1]age_tranches_5ans_nb_sex!$A:$A,0),32)/5</f>
        <v>0</v>
      </c>
      <c r="BZ113">
        <f>INDEX([1]age_tranches_5ans_nb_sex!$1:$1048576,MATCH('SectorStat-Age-Hommes'!$A113,[1]age_tranches_5ans_nb_sex!$A:$A,0),32)/5</f>
        <v>0</v>
      </c>
      <c r="CA113">
        <f>INDEX([1]age_tranches_5ans_nb_sex!$1:$1048576,MATCH('SectorStat-Age-Hommes'!$A113,[1]age_tranches_5ans_nb_sex!$A:$A,0),34)/5</f>
        <v>0</v>
      </c>
      <c r="CB113">
        <f>INDEX([1]age_tranches_5ans_nb_sex!$1:$1048576,MATCH('SectorStat-Age-Hommes'!$A113,[1]age_tranches_5ans_nb_sex!$A:$A,0),34)/5</f>
        <v>0</v>
      </c>
      <c r="CC113">
        <f>INDEX([1]age_tranches_5ans_nb_sex!$1:$1048576,MATCH('SectorStat-Age-Hommes'!$A113,[1]age_tranches_5ans_nb_sex!$A:$A,0),34)/5</f>
        <v>0</v>
      </c>
      <c r="CD113">
        <f>INDEX([1]age_tranches_5ans_nb_sex!$1:$1048576,MATCH('SectorStat-Age-Hommes'!$A113,[1]age_tranches_5ans_nb_sex!$A:$A,0),34)/5</f>
        <v>0</v>
      </c>
      <c r="CE113">
        <f>INDEX([1]age_tranches_5ans_nb_sex!$1:$1048576,MATCH('SectorStat-Age-Hommes'!$A113,[1]age_tranches_5ans_nb_sex!$A:$A,0),34)/5</f>
        <v>0</v>
      </c>
      <c r="CF113">
        <f>INDEX([1]age_tranches_5ans_nb_sex!$1:$1048576,MATCH('SectorStat-Age-Hommes'!$A113,[1]age_tranches_5ans_nb_sex!$A:$A,0),36)/5</f>
        <v>0</v>
      </c>
      <c r="CG113">
        <f>INDEX([1]age_tranches_5ans_nb_sex!$1:$1048576,MATCH('SectorStat-Age-Hommes'!$A113,[1]age_tranches_5ans_nb_sex!$A:$A,0),36)/5</f>
        <v>0</v>
      </c>
      <c r="CH113">
        <f>INDEX([1]age_tranches_5ans_nb_sex!$1:$1048576,MATCH('SectorStat-Age-Hommes'!$A113,[1]age_tranches_5ans_nb_sex!$A:$A,0),36)/5</f>
        <v>0</v>
      </c>
      <c r="CI113">
        <f>INDEX([1]age_tranches_5ans_nb_sex!$1:$1048576,MATCH('SectorStat-Age-Hommes'!$A113,[1]age_tranches_5ans_nb_sex!$A:$A,0),36)/5</f>
        <v>0</v>
      </c>
      <c r="CJ113">
        <f>INDEX([1]age_tranches_5ans_nb_sex!$1:$1048576,MATCH('SectorStat-Age-Hommes'!$A113,[1]age_tranches_5ans_nb_sex!$A:$A,0),36)/5</f>
        <v>0</v>
      </c>
      <c r="CK113">
        <f>INDEX([1]age_tranches_5ans_nb_sex!$1:$1048576,MATCH('SectorStat-Age-Hommes'!$A113,[1]age_tranches_5ans_nb_sex!$A:$A,0),38)/5</f>
        <v>0</v>
      </c>
      <c r="CL113">
        <f>INDEX([1]age_tranches_5ans_nb_sex!$1:$1048576,MATCH('SectorStat-Age-Hommes'!$A113,[1]age_tranches_5ans_nb_sex!$A:$A,0),38)/5</f>
        <v>0</v>
      </c>
      <c r="CM113">
        <f>INDEX([1]age_tranches_5ans_nb_sex!$1:$1048576,MATCH('SectorStat-Age-Hommes'!$A113,[1]age_tranches_5ans_nb_sex!$A:$A,0),38)/5</f>
        <v>0</v>
      </c>
      <c r="CN113">
        <f>INDEX([1]age_tranches_5ans_nb_sex!$1:$1048576,MATCH('SectorStat-Age-Hommes'!$A113,[1]age_tranches_5ans_nb_sex!$A:$A,0),38)/5</f>
        <v>0</v>
      </c>
      <c r="CO113">
        <f>INDEX([1]age_tranches_5ans_nb_sex!$1:$1048576,MATCH('SectorStat-Age-Hommes'!$A113,[1]age_tranches_5ans_nb_sex!$A:$A,0),38)/5</f>
        <v>0</v>
      </c>
      <c r="CP113" s="2">
        <f>INDEX([1]age_tranches_5ans_nb_sex!$1:$1048576,MATCH('SectorStat-Age-Hommes'!$A113,[1]age_tranches_5ans_nb_sex!$A:$A,0),40)/5</f>
        <v>0</v>
      </c>
      <c r="CQ113" s="2">
        <f>INDEX([1]age_tranches_5ans_nb_sex!$1:$1048576,MATCH('SectorStat-Age-Hommes'!$A113,[1]age_tranches_5ans_nb_sex!$A:$A,0),40)/5</f>
        <v>0</v>
      </c>
      <c r="CR113" s="2">
        <f>INDEX([1]age_tranches_5ans_nb_sex!$1:$1048576,MATCH('SectorStat-Age-Hommes'!$A113,[1]age_tranches_5ans_nb_sex!$A:$A,0),40)/5</f>
        <v>0</v>
      </c>
      <c r="CS113" s="2">
        <f>INDEX([1]age_tranches_5ans_nb_sex!$1:$1048576,MATCH('SectorStat-Age-Hommes'!$A113,[1]age_tranches_5ans_nb_sex!$A:$A,0),40)/5</f>
        <v>0</v>
      </c>
      <c r="CT113" s="2">
        <f>INDEX([1]age_tranches_5ans_nb_sex!$1:$1048576,MATCH('SectorStat-Age-Hommes'!$A113,[1]age_tranches_5ans_nb_sex!$A:$A,0),40)/5</f>
        <v>0</v>
      </c>
      <c r="CZ113" s="3"/>
      <c r="DA113" s="3"/>
      <c r="DB113" s="3"/>
      <c r="DC113" s="3"/>
      <c r="DD113" s="3"/>
    </row>
    <row r="114" spans="1:108" x14ac:dyDescent="0.35">
      <c r="A114" s="1" t="s">
        <v>227</v>
      </c>
      <c r="B114" s="1" t="s">
        <v>228</v>
      </c>
      <c r="C114" t="str">
        <f>INDEX([1]SectorStat!$1:$1048576,MATCH('[1]Distribution ages'!$A114,[1]SectorStat!$B:$B,0),4)</f>
        <v>Berchem Sainte-Agathe</v>
      </c>
      <c r="D114">
        <f>INDEX([1]age_tranches_5ans_nb_sex!$1:$1048576,MATCH('SectorStat-Age-Hommes'!$A114,[1]age_tranches_5ans_nb_sex!$A:$A,0),4)/5</f>
        <v>13.7999999998384</v>
      </c>
      <c r="E114">
        <f>INDEX([1]age_tranches_5ans_nb_sex!$1:$1048576,MATCH('SectorStat-Age-Hommes'!$A114,[1]age_tranches_5ans_nb_sex!$A:$A,0),4)/5</f>
        <v>13.7999999998384</v>
      </c>
      <c r="F114">
        <f>INDEX([1]age_tranches_5ans_nb_sex!$1:$1048576,MATCH('SectorStat-Age-Hommes'!$A114,[1]age_tranches_5ans_nb_sex!$A:$A,0),4)/5</f>
        <v>13.7999999998384</v>
      </c>
      <c r="G114">
        <f>INDEX([1]age_tranches_5ans_nb_sex!$1:$1048576,MATCH('SectorStat-Age-Hommes'!$A114,[1]age_tranches_5ans_nb_sex!$A:$A,0),4)/5</f>
        <v>13.7999999998384</v>
      </c>
      <c r="H114">
        <f>INDEX([1]age_tranches_5ans_nb_sex!$1:$1048576,MATCH('SectorStat-Age-Hommes'!$A114,[1]age_tranches_5ans_nb_sex!$A:$A,0),4)/5</f>
        <v>13.7999999998384</v>
      </c>
      <c r="I114">
        <f>INDEX([1]age_tranches_5ans_nb_sex!$1:$1048576,MATCH('SectorStat-Age-Hommes'!$A114,[1]age_tranches_5ans_nb_sex!$A:$A,0),6)/5</f>
        <v>16.999999999813603</v>
      </c>
      <c r="J114">
        <f>INDEX([1]age_tranches_5ans_nb_sex!$1:$1048576,MATCH('SectorStat-Age-Hommes'!$A114,[1]age_tranches_5ans_nb_sex!$A:$A,0),6)/5</f>
        <v>16.999999999813603</v>
      </c>
      <c r="K114">
        <f>INDEX([1]age_tranches_5ans_nb_sex!$1:$1048576,MATCH('SectorStat-Age-Hommes'!$A114,[1]age_tranches_5ans_nb_sex!$A:$A,0),6)/5</f>
        <v>16.999999999813603</v>
      </c>
      <c r="L114">
        <f>INDEX([1]age_tranches_5ans_nb_sex!$1:$1048576,MATCH('SectorStat-Age-Hommes'!$A114,[1]age_tranches_5ans_nb_sex!$A:$A,0),6)/5</f>
        <v>16.999999999813603</v>
      </c>
      <c r="M114">
        <f>INDEX([1]age_tranches_5ans_nb_sex!$1:$1048576,MATCH('SectorStat-Age-Hommes'!$A114,[1]age_tranches_5ans_nb_sex!$A:$A,0),6)/5</f>
        <v>16.999999999813603</v>
      </c>
      <c r="N114">
        <f>INDEX([1]age_tranches_5ans_nb_sex!$1:$1048576,MATCH('SectorStat-Age-Hommes'!$A114,[1]age_tranches_5ans_nb_sex!$A:$A,0),8)/5</f>
        <v>14.600000000050802</v>
      </c>
      <c r="O114">
        <f>INDEX([1]age_tranches_5ans_nb_sex!$1:$1048576,MATCH('SectorStat-Age-Hommes'!$A114,[1]age_tranches_5ans_nb_sex!$A:$A,0),8)/5</f>
        <v>14.600000000050802</v>
      </c>
      <c r="P114">
        <f>INDEX([1]age_tranches_5ans_nb_sex!$1:$1048576,MATCH('SectorStat-Age-Hommes'!$A114,[1]age_tranches_5ans_nb_sex!$A:$A,0),8)/5</f>
        <v>14.600000000050802</v>
      </c>
      <c r="Q114">
        <f>INDEX([1]age_tranches_5ans_nb_sex!$1:$1048576,MATCH('SectorStat-Age-Hommes'!$A114,[1]age_tranches_5ans_nb_sex!$A:$A,0),8)/5</f>
        <v>14.600000000050802</v>
      </c>
      <c r="R114">
        <f>INDEX([1]age_tranches_5ans_nb_sex!$1:$1048576,MATCH('SectorStat-Age-Hommes'!$A114,[1]age_tranches_5ans_nb_sex!$A:$A,0),8)/5</f>
        <v>14.600000000050802</v>
      </c>
      <c r="S114">
        <f>INDEX([1]age_tranches_5ans_nb_sex!$1:$1048576,MATCH('SectorStat-Age-Hommes'!$A114,[1]age_tranches_5ans_nb_sex!$A:$A,0),10)/5</f>
        <v>12.4000000000132</v>
      </c>
      <c r="T114">
        <f>INDEX([1]age_tranches_5ans_nb_sex!$1:$1048576,MATCH('SectorStat-Age-Hommes'!$A114,[1]age_tranches_5ans_nb_sex!$A:$A,0),10)/5</f>
        <v>12.4000000000132</v>
      </c>
      <c r="U114">
        <f>INDEX([1]age_tranches_5ans_nb_sex!$1:$1048576,MATCH('SectorStat-Age-Hommes'!$A114,[1]age_tranches_5ans_nb_sex!$A:$A,0),10)/5</f>
        <v>12.4000000000132</v>
      </c>
      <c r="V114">
        <f>INDEX([1]age_tranches_5ans_nb_sex!$1:$1048576,MATCH('SectorStat-Age-Hommes'!$A114,[1]age_tranches_5ans_nb_sex!$A:$A,0),10)/5</f>
        <v>12.4000000000132</v>
      </c>
      <c r="W114">
        <f>INDEX([1]age_tranches_5ans_nb_sex!$1:$1048576,MATCH('SectorStat-Age-Hommes'!$A114,[1]age_tranches_5ans_nb_sex!$A:$A,0),10)/5</f>
        <v>12.4000000000132</v>
      </c>
      <c r="X114">
        <f>INDEX([1]age_tranches_5ans_nb_sex!$1:$1048576,MATCH('SectorStat-Age-Hommes'!$A114,[1]age_tranches_5ans_nb_sex!$A:$A,0),10)/5</f>
        <v>12.4000000000132</v>
      </c>
      <c r="Y114">
        <f>INDEX([1]age_tranches_5ans_nb_sex!$1:$1048576,MATCH('SectorStat-Age-Hommes'!$A114,[1]age_tranches_5ans_nb_sex!$A:$A,0),12)/5</f>
        <v>12.799999999900802</v>
      </c>
      <c r="Z114">
        <f>INDEX([1]age_tranches_5ans_nb_sex!$1:$1048576,MATCH('SectorStat-Age-Hommes'!$A114,[1]age_tranches_5ans_nb_sex!$A:$A,0),12)/5</f>
        <v>12.799999999900802</v>
      </c>
      <c r="AA114">
        <f>INDEX([1]age_tranches_5ans_nb_sex!$1:$1048576,MATCH('SectorStat-Age-Hommes'!$A114,[1]age_tranches_5ans_nb_sex!$A:$A,0),12)/5</f>
        <v>12.799999999900802</v>
      </c>
      <c r="AB114">
        <f>INDEX([1]age_tranches_5ans_nb_sex!$1:$1048576,MATCH('SectorStat-Age-Hommes'!$A114,[1]age_tranches_5ans_nb_sex!$A:$A,0),12)/5</f>
        <v>12.799999999900802</v>
      </c>
      <c r="AC114">
        <f>INDEX([1]age_tranches_5ans_nb_sex!$1:$1048576,MATCH('SectorStat-Age-Hommes'!$A114,[1]age_tranches_5ans_nb_sex!$A:$A,0),14)/5</f>
        <v>11.4000000000756</v>
      </c>
      <c r="AD114">
        <f>INDEX([1]age_tranches_5ans_nb_sex!$1:$1048576,MATCH('SectorStat-Age-Hommes'!$A114,[1]age_tranches_5ans_nb_sex!$A:$A,0),14)/5</f>
        <v>11.4000000000756</v>
      </c>
      <c r="AE114">
        <f>INDEX([1]age_tranches_5ans_nb_sex!$1:$1048576,MATCH('SectorStat-Age-Hommes'!$A114,[1]age_tranches_5ans_nb_sex!$A:$A,0),14)/5</f>
        <v>11.4000000000756</v>
      </c>
      <c r="AF114">
        <f>INDEX([1]age_tranches_5ans_nb_sex!$1:$1048576,MATCH('SectorStat-Age-Hommes'!$A114,[1]age_tranches_5ans_nb_sex!$A:$A,0),14)/5</f>
        <v>11.4000000000756</v>
      </c>
      <c r="AG114">
        <f>INDEX([1]age_tranches_5ans_nb_sex!$1:$1048576,MATCH('SectorStat-Age-Hommes'!$A114,[1]age_tranches_5ans_nb_sex!$A:$A,0),14)/5</f>
        <v>11.4000000000756</v>
      </c>
      <c r="AH114">
        <f>INDEX([1]age_tranches_5ans_nb_sex!$1:$1048576,MATCH('SectorStat-Age-Hommes'!$A114,[1]age_tranches_5ans_nb_sex!$A:$A,0),16)/5</f>
        <v>13.000000000063199</v>
      </c>
      <c r="AI114">
        <f>INDEX([1]age_tranches_5ans_nb_sex!$1:$1048576,MATCH('SectorStat-Age-Hommes'!$A114,[1]age_tranches_5ans_nb_sex!$A:$A,0),16)/5</f>
        <v>13.000000000063199</v>
      </c>
      <c r="AJ114">
        <f>INDEX([1]age_tranches_5ans_nb_sex!$1:$1048576,MATCH('SectorStat-Age-Hommes'!$A114,[1]age_tranches_5ans_nb_sex!$A:$A,0),16)/5</f>
        <v>13.000000000063199</v>
      </c>
      <c r="AK114">
        <f>INDEX([1]age_tranches_5ans_nb_sex!$1:$1048576,MATCH('SectorStat-Age-Hommes'!$A114,[1]age_tranches_5ans_nb_sex!$A:$A,0),16)/5</f>
        <v>13.000000000063199</v>
      </c>
      <c r="AL114">
        <f>INDEX([1]age_tranches_5ans_nb_sex!$1:$1048576,MATCH('SectorStat-Age-Hommes'!$A114,[1]age_tranches_5ans_nb_sex!$A:$A,0),16)/5</f>
        <v>13.000000000063199</v>
      </c>
      <c r="AM114">
        <f>INDEX([1]age_tranches_5ans_nb_sex!$1:$1048576,MATCH('SectorStat-Age-Hommes'!$A114,[1]age_tranches_5ans_nb_sex!$A:$A,0),18)/5</f>
        <v>12.799999999900802</v>
      </c>
      <c r="AN114">
        <f>INDEX([1]age_tranches_5ans_nb_sex!$1:$1048576,MATCH('SectorStat-Age-Hommes'!$A114,[1]age_tranches_5ans_nb_sex!$A:$A,0),18)/5</f>
        <v>12.799999999900802</v>
      </c>
      <c r="AO114">
        <f>INDEX([1]age_tranches_5ans_nb_sex!$1:$1048576,MATCH('SectorStat-Age-Hommes'!$A114,[1]age_tranches_5ans_nb_sex!$A:$A,0),18)/5</f>
        <v>12.799999999900802</v>
      </c>
      <c r="AP114">
        <f>INDEX([1]age_tranches_5ans_nb_sex!$1:$1048576,MATCH('SectorStat-Age-Hommes'!$A114,[1]age_tranches_5ans_nb_sex!$A:$A,0),18)/5</f>
        <v>12.799999999900802</v>
      </c>
      <c r="AQ114">
        <f>INDEX([1]age_tranches_5ans_nb_sex!$1:$1048576,MATCH('SectorStat-Age-Hommes'!$A114,[1]age_tranches_5ans_nb_sex!$A:$A,0),18)/5</f>
        <v>12.799999999900802</v>
      </c>
      <c r="AR114">
        <f>INDEX([1]age_tranches_5ans_nb_sex!$1:$1048576,MATCH('SectorStat-Age-Hommes'!$A114,[1]age_tranches_5ans_nb_sex!$A:$A,0),20)/5</f>
        <v>14.2000000001632</v>
      </c>
      <c r="AS114">
        <f>INDEX([1]age_tranches_5ans_nb_sex!$1:$1048576,MATCH('SectorStat-Age-Hommes'!$A114,[1]age_tranches_5ans_nb_sex!$A:$A,0),20)/5</f>
        <v>14.2000000001632</v>
      </c>
      <c r="AT114">
        <f>INDEX([1]age_tranches_5ans_nb_sex!$1:$1048576,MATCH('SectorStat-Age-Hommes'!$A114,[1]age_tranches_5ans_nb_sex!$A:$A,0),20)/5</f>
        <v>14.2000000001632</v>
      </c>
      <c r="AU114">
        <f>INDEX([1]age_tranches_5ans_nb_sex!$1:$1048576,MATCH('SectorStat-Age-Hommes'!$A114,[1]age_tranches_5ans_nb_sex!$A:$A,0),20)/5</f>
        <v>14.2000000001632</v>
      </c>
      <c r="AV114">
        <f>INDEX([1]age_tranches_5ans_nb_sex!$1:$1048576,MATCH('SectorStat-Age-Hommes'!$A114,[1]age_tranches_5ans_nb_sex!$A:$A,0),20)/5</f>
        <v>14.2000000001632</v>
      </c>
      <c r="AW114">
        <f>INDEX([1]age_tranches_5ans_nb_sex!$1:$1048576,MATCH('SectorStat-Age-Hommes'!$A114,[1]age_tranches_5ans_nb_sex!$A:$A,0),22)/5</f>
        <v>15.2000000001008</v>
      </c>
      <c r="AX114">
        <f>INDEX([1]age_tranches_5ans_nb_sex!$1:$1048576,MATCH('SectorStat-Age-Hommes'!$A114,[1]age_tranches_5ans_nb_sex!$A:$A,0),22)/5</f>
        <v>15.2000000001008</v>
      </c>
      <c r="AY114">
        <f>INDEX([1]age_tranches_5ans_nb_sex!$1:$1048576,MATCH('SectorStat-Age-Hommes'!$A114,[1]age_tranches_5ans_nb_sex!$A:$A,0),22)/5</f>
        <v>15.2000000001008</v>
      </c>
      <c r="AZ114">
        <f>INDEX([1]age_tranches_5ans_nb_sex!$1:$1048576,MATCH('SectorStat-Age-Hommes'!$A114,[1]age_tranches_5ans_nb_sex!$A:$A,0),22)/5</f>
        <v>15.2000000001008</v>
      </c>
      <c r="BA114">
        <f>INDEX([1]age_tranches_5ans_nb_sex!$1:$1048576,MATCH('SectorStat-Age-Hommes'!$A114,[1]age_tranches_5ans_nb_sex!$A:$A,0),22)/5</f>
        <v>15.2000000001008</v>
      </c>
      <c r="BB114">
        <f>INDEX([1]age_tranches_5ans_nb_sex!$1:$1048576,MATCH('SectorStat-Age-Hommes'!$A114,[1]age_tranches_5ans_nb_sex!$A:$A,0),24)/5</f>
        <v>13.399999999950799</v>
      </c>
      <c r="BC114">
        <f>INDEX([1]age_tranches_5ans_nb_sex!$1:$1048576,MATCH('SectorStat-Age-Hommes'!$A114,[1]age_tranches_5ans_nb_sex!$A:$A,0),24)/5</f>
        <v>13.399999999950799</v>
      </c>
      <c r="BD114">
        <f>INDEX([1]age_tranches_5ans_nb_sex!$1:$1048576,MATCH('SectorStat-Age-Hommes'!$A114,[1]age_tranches_5ans_nb_sex!$A:$A,0),24)/5</f>
        <v>13.399999999950799</v>
      </c>
      <c r="BE114">
        <f>INDEX([1]age_tranches_5ans_nb_sex!$1:$1048576,MATCH('SectorStat-Age-Hommes'!$A114,[1]age_tranches_5ans_nb_sex!$A:$A,0),24)/5</f>
        <v>13.399999999950799</v>
      </c>
      <c r="BF114">
        <f>INDEX([1]age_tranches_5ans_nb_sex!$1:$1048576,MATCH('SectorStat-Age-Hommes'!$A114,[1]age_tranches_5ans_nb_sex!$A:$A,0),24)/5</f>
        <v>13.399999999950799</v>
      </c>
      <c r="BG114">
        <f>INDEX([1]age_tranches_5ans_nb_sex!$1:$1048576,MATCH('SectorStat-Age-Hommes'!$A114,[1]age_tranches_5ans_nb_sex!$A:$A,0),26)/5</f>
        <v>15.999999999876</v>
      </c>
      <c r="BH114">
        <f>INDEX([1]age_tranches_5ans_nb_sex!$1:$1048576,MATCH('SectorStat-Age-Hommes'!$A114,[1]age_tranches_5ans_nb_sex!$A:$A,0),26)/5</f>
        <v>15.999999999876</v>
      </c>
      <c r="BI114">
        <f>INDEX([1]age_tranches_5ans_nb_sex!$1:$1048576,MATCH('SectorStat-Age-Hommes'!$A114,[1]age_tranches_5ans_nb_sex!$A:$A,0),26)/5</f>
        <v>15.999999999876</v>
      </c>
      <c r="BJ114">
        <f>INDEX([1]age_tranches_5ans_nb_sex!$1:$1048576,MATCH('SectorStat-Age-Hommes'!$A114,[1]age_tranches_5ans_nb_sex!$A:$A,0),26)/5</f>
        <v>15.999999999876</v>
      </c>
      <c r="BK114">
        <f>INDEX([1]age_tranches_5ans_nb_sex!$1:$1048576,MATCH('SectorStat-Age-Hommes'!$A114,[1]age_tranches_5ans_nb_sex!$A:$A,0),26)/5</f>
        <v>15.999999999876</v>
      </c>
      <c r="BL114">
        <f>INDEX([1]age_tranches_5ans_nb_sex!$1:$1048576,MATCH('SectorStat-Age-Hommes'!$A114,[1]age_tranches_5ans_nb_sex!$A:$A,0),28)/5</f>
        <v>14.2000000001632</v>
      </c>
      <c r="BM114">
        <f>INDEX([1]age_tranches_5ans_nb_sex!$1:$1048576,MATCH('SectorStat-Age-Hommes'!$A114,[1]age_tranches_5ans_nb_sex!$A:$A,0),28)/5</f>
        <v>14.2000000001632</v>
      </c>
      <c r="BN114">
        <f>INDEX([1]age_tranches_5ans_nb_sex!$1:$1048576,MATCH('SectorStat-Age-Hommes'!$A114,[1]age_tranches_5ans_nb_sex!$A:$A,0),28)/5</f>
        <v>14.2000000001632</v>
      </c>
      <c r="BO114">
        <f>INDEX([1]age_tranches_5ans_nb_sex!$1:$1048576,MATCH('SectorStat-Age-Hommes'!$A114,[1]age_tranches_5ans_nb_sex!$A:$A,0),28)/5</f>
        <v>14.2000000001632</v>
      </c>
      <c r="BP114">
        <f>INDEX([1]age_tranches_5ans_nb_sex!$1:$1048576,MATCH('SectorStat-Age-Hommes'!$A114,[1]age_tranches_5ans_nb_sex!$A:$A,0),28)/5</f>
        <v>14.2000000001632</v>
      </c>
      <c r="BQ114">
        <f>INDEX([1]age_tranches_5ans_nb_sex!$1:$1048576,MATCH('SectorStat-Age-Hommes'!$A114,[1]age_tranches_5ans_nb_sex!$A:$A,0),30)/5</f>
        <v>7.6000000000504002</v>
      </c>
      <c r="BR114">
        <f>INDEX([1]age_tranches_5ans_nb_sex!$1:$1048576,MATCH('SectorStat-Age-Hommes'!$A114,[1]age_tranches_5ans_nb_sex!$A:$A,0),30)/5</f>
        <v>7.6000000000504002</v>
      </c>
      <c r="BS114">
        <f>INDEX([1]age_tranches_5ans_nb_sex!$1:$1048576,MATCH('SectorStat-Age-Hommes'!$A114,[1]age_tranches_5ans_nb_sex!$A:$A,0),30)/5</f>
        <v>7.6000000000504002</v>
      </c>
      <c r="BT114">
        <f>INDEX([1]age_tranches_5ans_nb_sex!$1:$1048576,MATCH('SectorStat-Age-Hommes'!$A114,[1]age_tranches_5ans_nb_sex!$A:$A,0),30)/5</f>
        <v>7.6000000000504002</v>
      </c>
      <c r="BU114">
        <f>INDEX([1]age_tranches_5ans_nb_sex!$1:$1048576,MATCH('SectorStat-Age-Hommes'!$A114,[1]age_tranches_5ans_nb_sex!$A:$A,0),30)/5</f>
        <v>7.6000000000504002</v>
      </c>
      <c r="BV114">
        <f>INDEX([1]age_tranches_5ans_nb_sex!$1:$1048576,MATCH('SectorStat-Age-Hommes'!$A114,[1]age_tranches_5ans_nb_sex!$A:$A,0),32)/5</f>
        <v>7.9999999999379998</v>
      </c>
      <c r="BW114">
        <f>INDEX([1]age_tranches_5ans_nb_sex!$1:$1048576,MATCH('SectorStat-Age-Hommes'!$A114,[1]age_tranches_5ans_nb_sex!$A:$A,0),32)/5</f>
        <v>7.9999999999379998</v>
      </c>
      <c r="BX114">
        <f>INDEX([1]age_tranches_5ans_nb_sex!$1:$1048576,MATCH('SectorStat-Age-Hommes'!$A114,[1]age_tranches_5ans_nb_sex!$A:$A,0),32)/5</f>
        <v>7.9999999999379998</v>
      </c>
      <c r="BY114">
        <f>INDEX([1]age_tranches_5ans_nb_sex!$1:$1048576,MATCH('SectorStat-Age-Hommes'!$A114,[1]age_tranches_5ans_nb_sex!$A:$A,0),32)/5</f>
        <v>7.9999999999379998</v>
      </c>
      <c r="BZ114">
        <f>INDEX([1]age_tranches_5ans_nb_sex!$1:$1048576,MATCH('SectorStat-Age-Hommes'!$A114,[1]age_tranches_5ans_nb_sex!$A:$A,0),32)/5</f>
        <v>7.9999999999379998</v>
      </c>
      <c r="CA114">
        <f>INDEX([1]age_tranches_5ans_nb_sex!$1:$1048576,MATCH('SectorStat-Age-Hommes'!$A114,[1]age_tranches_5ans_nb_sex!$A:$A,0),34)/5</f>
        <v>6.6000000001128001</v>
      </c>
      <c r="CB114">
        <f>INDEX([1]age_tranches_5ans_nb_sex!$1:$1048576,MATCH('SectorStat-Age-Hommes'!$A114,[1]age_tranches_5ans_nb_sex!$A:$A,0),34)/5</f>
        <v>6.6000000001128001</v>
      </c>
      <c r="CC114">
        <f>INDEX([1]age_tranches_5ans_nb_sex!$1:$1048576,MATCH('SectorStat-Age-Hommes'!$A114,[1]age_tranches_5ans_nb_sex!$A:$A,0),34)/5</f>
        <v>6.6000000001128001</v>
      </c>
      <c r="CD114">
        <f>INDEX([1]age_tranches_5ans_nb_sex!$1:$1048576,MATCH('SectorStat-Age-Hommes'!$A114,[1]age_tranches_5ans_nb_sex!$A:$A,0),34)/5</f>
        <v>6.6000000001128001</v>
      </c>
      <c r="CE114">
        <f>INDEX([1]age_tranches_5ans_nb_sex!$1:$1048576,MATCH('SectorStat-Age-Hommes'!$A114,[1]age_tranches_5ans_nb_sex!$A:$A,0),34)/5</f>
        <v>6.6000000001128001</v>
      </c>
      <c r="CF114">
        <f>INDEX([1]age_tranches_5ans_nb_sex!$1:$1048576,MATCH('SectorStat-Age-Hommes'!$A114,[1]age_tranches_5ans_nb_sex!$A:$A,0),36)/5</f>
        <v>7.8000000002128003</v>
      </c>
      <c r="CG114">
        <f>INDEX([1]age_tranches_5ans_nb_sex!$1:$1048576,MATCH('SectorStat-Age-Hommes'!$A114,[1]age_tranches_5ans_nb_sex!$A:$A,0),36)/5</f>
        <v>7.8000000002128003</v>
      </c>
      <c r="CH114">
        <f>INDEX([1]age_tranches_5ans_nb_sex!$1:$1048576,MATCH('SectorStat-Age-Hommes'!$A114,[1]age_tranches_5ans_nb_sex!$A:$A,0),36)/5</f>
        <v>7.8000000002128003</v>
      </c>
      <c r="CI114">
        <f>INDEX([1]age_tranches_5ans_nb_sex!$1:$1048576,MATCH('SectorStat-Age-Hommes'!$A114,[1]age_tranches_5ans_nb_sex!$A:$A,0),36)/5</f>
        <v>7.8000000002128003</v>
      </c>
      <c r="CJ114">
        <f>INDEX([1]age_tranches_5ans_nb_sex!$1:$1048576,MATCH('SectorStat-Age-Hommes'!$A114,[1]age_tranches_5ans_nb_sex!$A:$A,0),36)/5</f>
        <v>7.8000000002128003</v>
      </c>
      <c r="CK114">
        <f>INDEX([1]age_tranches_5ans_nb_sex!$1:$1048576,MATCH('SectorStat-Age-Hommes'!$A114,[1]age_tranches_5ans_nb_sex!$A:$A,0),38)/5</f>
        <v>2.4000000001999999</v>
      </c>
      <c r="CL114">
        <f>INDEX([1]age_tranches_5ans_nb_sex!$1:$1048576,MATCH('SectorStat-Age-Hommes'!$A114,[1]age_tranches_5ans_nb_sex!$A:$A,0),38)/5</f>
        <v>2.4000000001999999</v>
      </c>
      <c r="CM114">
        <f>INDEX([1]age_tranches_5ans_nb_sex!$1:$1048576,MATCH('SectorStat-Age-Hommes'!$A114,[1]age_tranches_5ans_nb_sex!$A:$A,0),38)/5</f>
        <v>2.4000000001999999</v>
      </c>
      <c r="CN114">
        <f>INDEX([1]age_tranches_5ans_nb_sex!$1:$1048576,MATCH('SectorStat-Age-Hommes'!$A114,[1]age_tranches_5ans_nb_sex!$A:$A,0),38)/5</f>
        <v>2.4000000001999999</v>
      </c>
      <c r="CO114">
        <f>INDEX([1]age_tranches_5ans_nb_sex!$1:$1048576,MATCH('SectorStat-Age-Hommes'!$A114,[1]age_tranches_5ans_nb_sex!$A:$A,0),38)/5</f>
        <v>2.4000000001999999</v>
      </c>
      <c r="CP114" s="2">
        <f>INDEX([1]age_tranches_5ans_nb_sex!$1:$1048576,MATCH('SectorStat-Age-Hommes'!$A114,[1]age_tranches_5ans_nb_sex!$A:$A,0),40)/5</f>
        <v>0.99999999993759991</v>
      </c>
      <c r="CQ114" s="2">
        <f>INDEX([1]age_tranches_5ans_nb_sex!$1:$1048576,MATCH('SectorStat-Age-Hommes'!$A114,[1]age_tranches_5ans_nb_sex!$A:$A,0),40)/5</f>
        <v>0.99999999993759991</v>
      </c>
      <c r="CR114" s="2">
        <f>INDEX([1]age_tranches_5ans_nb_sex!$1:$1048576,MATCH('SectorStat-Age-Hommes'!$A114,[1]age_tranches_5ans_nb_sex!$A:$A,0),40)/5</f>
        <v>0.99999999993759991</v>
      </c>
      <c r="CS114" s="2">
        <f>INDEX([1]age_tranches_5ans_nb_sex!$1:$1048576,MATCH('SectorStat-Age-Hommes'!$A114,[1]age_tranches_5ans_nb_sex!$A:$A,0),40)/5</f>
        <v>0.99999999993759991</v>
      </c>
      <c r="CT114" s="2">
        <f>INDEX([1]age_tranches_5ans_nb_sex!$1:$1048576,MATCH('SectorStat-Age-Hommes'!$A114,[1]age_tranches_5ans_nb_sex!$A:$A,0),40)/5</f>
        <v>0.99999999993759991</v>
      </c>
      <c r="CZ114" s="3"/>
      <c r="DA114" s="3"/>
      <c r="DB114" s="3"/>
      <c r="DC114" s="3"/>
      <c r="DD114" s="3"/>
    </row>
    <row r="115" spans="1:108" x14ac:dyDescent="0.35">
      <c r="A115" s="1" t="s">
        <v>229</v>
      </c>
      <c r="B115" s="1" t="s">
        <v>230</v>
      </c>
      <c r="C115" t="str">
        <f>INDEX([1]SectorStat!$1:$1048576,MATCH('[1]Distribution ages'!$A115,[1]SectorStat!$B:$B,0),4)</f>
        <v>Berchem Sainte-Agathe</v>
      </c>
      <c r="D115">
        <f>INDEX([1]age_tranches_5ans_nb_sex!$1:$1048576,MATCH('SectorStat-Age-Hommes'!$A115,[1]age_tranches_5ans_nb_sex!$A:$A,0),4)/5</f>
        <v>5.6000000000376007</v>
      </c>
      <c r="E115">
        <f>INDEX([1]age_tranches_5ans_nb_sex!$1:$1048576,MATCH('SectorStat-Age-Hommes'!$A115,[1]age_tranches_5ans_nb_sex!$A:$A,0),4)/5</f>
        <v>5.6000000000376007</v>
      </c>
      <c r="F115">
        <f>INDEX([1]age_tranches_5ans_nb_sex!$1:$1048576,MATCH('SectorStat-Age-Hommes'!$A115,[1]age_tranches_5ans_nb_sex!$A:$A,0),4)/5</f>
        <v>5.6000000000376007</v>
      </c>
      <c r="G115">
        <f>INDEX([1]age_tranches_5ans_nb_sex!$1:$1048576,MATCH('SectorStat-Age-Hommes'!$A115,[1]age_tranches_5ans_nb_sex!$A:$A,0),4)/5</f>
        <v>5.6000000000376007</v>
      </c>
      <c r="H115">
        <f>INDEX([1]age_tranches_5ans_nb_sex!$1:$1048576,MATCH('SectorStat-Age-Hommes'!$A115,[1]age_tranches_5ans_nb_sex!$A:$A,0),4)/5</f>
        <v>5.6000000000376007</v>
      </c>
      <c r="I115">
        <f>INDEX([1]age_tranches_5ans_nb_sex!$1:$1048576,MATCH('SectorStat-Age-Hommes'!$A115,[1]age_tranches_5ans_nb_sex!$A:$A,0),6)/5</f>
        <v>6.3999999999612003</v>
      </c>
      <c r="J115">
        <f>INDEX([1]age_tranches_5ans_nb_sex!$1:$1048576,MATCH('SectorStat-Age-Hommes'!$A115,[1]age_tranches_5ans_nb_sex!$A:$A,0),6)/5</f>
        <v>6.3999999999612003</v>
      </c>
      <c r="K115">
        <f>INDEX([1]age_tranches_5ans_nb_sex!$1:$1048576,MATCH('SectorStat-Age-Hommes'!$A115,[1]age_tranches_5ans_nb_sex!$A:$A,0),6)/5</f>
        <v>6.3999999999612003</v>
      </c>
      <c r="L115">
        <f>INDEX([1]age_tranches_5ans_nb_sex!$1:$1048576,MATCH('SectorStat-Age-Hommes'!$A115,[1]age_tranches_5ans_nb_sex!$A:$A,0),6)/5</f>
        <v>6.3999999999612003</v>
      </c>
      <c r="M115">
        <f>INDEX([1]age_tranches_5ans_nb_sex!$1:$1048576,MATCH('SectorStat-Age-Hommes'!$A115,[1]age_tranches_5ans_nb_sex!$A:$A,0),6)/5</f>
        <v>6.3999999999612003</v>
      </c>
      <c r="N115">
        <f>INDEX([1]age_tranches_5ans_nb_sex!$1:$1048576,MATCH('SectorStat-Age-Hommes'!$A115,[1]age_tranches_5ans_nb_sex!$A:$A,0),8)/5</f>
        <v>4.7999999999231999</v>
      </c>
      <c r="O115">
        <f>INDEX([1]age_tranches_5ans_nb_sex!$1:$1048576,MATCH('SectorStat-Age-Hommes'!$A115,[1]age_tranches_5ans_nb_sex!$A:$A,0),8)/5</f>
        <v>4.7999999999231999</v>
      </c>
      <c r="P115">
        <f>INDEX([1]age_tranches_5ans_nb_sex!$1:$1048576,MATCH('SectorStat-Age-Hommes'!$A115,[1]age_tranches_5ans_nb_sex!$A:$A,0),8)/5</f>
        <v>4.7999999999231999</v>
      </c>
      <c r="Q115">
        <f>INDEX([1]age_tranches_5ans_nb_sex!$1:$1048576,MATCH('SectorStat-Age-Hommes'!$A115,[1]age_tranches_5ans_nb_sex!$A:$A,0),8)/5</f>
        <v>4.7999999999231999</v>
      </c>
      <c r="R115">
        <f>INDEX([1]age_tranches_5ans_nb_sex!$1:$1048576,MATCH('SectorStat-Age-Hommes'!$A115,[1]age_tranches_5ans_nb_sex!$A:$A,0),8)/5</f>
        <v>4.7999999999231999</v>
      </c>
      <c r="S115">
        <f>INDEX([1]age_tranches_5ans_nb_sex!$1:$1048576,MATCH('SectorStat-Age-Hommes'!$A115,[1]age_tranches_5ans_nb_sex!$A:$A,0),10)/5</f>
        <v>5.3999999999136001</v>
      </c>
      <c r="T115">
        <f>INDEX([1]age_tranches_5ans_nb_sex!$1:$1048576,MATCH('SectorStat-Age-Hommes'!$A115,[1]age_tranches_5ans_nb_sex!$A:$A,0),10)/5</f>
        <v>5.3999999999136001</v>
      </c>
      <c r="U115">
        <f>INDEX([1]age_tranches_5ans_nb_sex!$1:$1048576,MATCH('SectorStat-Age-Hommes'!$A115,[1]age_tranches_5ans_nb_sex!$A:$A,0),10)/5</f>
        <v>5.3999999999136001</v>
      </c>
      <c r="V115">
        <f>INDEX([1]age_tranches_5ans_nb_sex!$1:$1048576,MATCH('SectorStat-Age-Hommes'!$A115,[1]age_tranches_5ans_nb_sex!$A:$A,0),10)/5</f>
        <v>5.3999999999136001</v>
      </c>
      <c r="W115">
        <f>INDEX([1]age_tranches_5ans_nb_sex!$1:$1048576,MATCH('SectorStat-Age-Hommes'!$A115,[1]age_tranches_5ans_nb_sex!$A:$A,0),10)/5</f>
        <v>5.3999999999136001</v>
      </c>
      <c r="X115">
        <f>INDEX([1]age_tranches_5ans_nb_sex!$1:$1048576,MATCH('SectorStat-Age-Hommes'!$A115,[1]age_tranches_5ans_nb_sex!$A:$A,0),10)/5</f>
        <v>5.3999999999136001</v>
      </c>
      <c r="Y115">
        <f>INDEX([1]age_tranches_5ans_nb_sex!$1:$1048576,MATCH('SectorStat-Age-Hommes'!$A115,[1]age_tranches_5ans_nb_sex!$A:$A,0),12)/5</f>
        <v>5.6000000000376007</v>
      </c>
      <c r="Z115">
        <f>INDEX([1]age_tranches_5ans_nb_sex!$1:$1048576,MATCH('SectorStat-Age-Hommes'!$A115,[1]age_tranches_5ans_nb_sex!$A:$A,0),12)/5</f>
        <v>5.6000000000376007</v>
      </c>
      <c r="AA115">
        <f>INDEX([1]age_tranches_5ans_nb_sex!$1:$1048576,MATCH('SectorStat-Age-Hommes'!$A115,[1]age_tranches_5ans_nb_sex!$A:$A,0),12)/5</f>
        <v>5.6000000000376007</v>
      </c>
      <c r="AB115">
        <f>INDEX([1]age_tranches_5ans_nb_sex!$1:$1048576,MATCH('SectorStat-Age-Hommes'!$A115,[1]age_tranches_5ans_nb_sex!$A:$A,0),12)/5</f>
        <v>5.6000000000376007</v>
      </c>
      <c r="AC115">
        <f>INDEX([1]age_tranches_5ans_nb_sex!$1:$1048576,MATCH('SectorStat-Age-Hommes'!$A115,[1]age_tranches_5ans_nb_sex!$A:$A,0),14)/5</f>
        <v>6.6000000000852008</v>
      </c>
      <c r="AD115">
        <f>INDEX([1]age_tranches_5ans_nb_sex!$1:$1048576,MATCH('SectorStat-Age-Hommes'!$A115,[1]age_tranches_5ans_nb_sex!$A:$A,0),14)/5</f>
        <v>6.6000000000852008</v>
      </c>
      <c r="AE115">
        <f>INDEX([1]age_tranches_5ans_nb_sex!$1:$1048576,MATCH('SectorStat-Age-Hommes'!$A115,[1]age_tranches_5ans_nb_sex!$A:$A,0),14)/5</f>
        <v>6.6000000000852008</v>
      </c>
      <c r="AF115">
        <f>INDEX([1]age_tranches_5ans_nb_sex!$1:$1048576,MATCH('SectorStat-Age-Hommes'!$A115,[1]age_tranches_5ans_nb_sex!$A:$A,0),14)/5</f>
        <v>6.6000000000852008</v>
      </c>
      <c r="AG115">
        <f>INDEX([1]age_tranches_5ans_nb_sex!$1:$1048576,MATCH('SectorStat-Age-Hommes'!$A115,[1]age_tranches_5ans_nb_sex!$A:$A,0),14)/5</f>
        <v>6.6000000000852008</v>
      </c>
      <c r="AH115">
        <f>INDEX([1]age_tranches_5ans_nb_sex!$1:$1048576,MATCH('SectorStat-Age-Hommes'!$A115,[1]age_tranches_5ans_nb_sex!$A:$A,0),16)/5</f>
        <v>4.4000000000568003</v>
      </c>
      <c r="AI115">
        <f>INDEX([1]age_tranches_5ans_nb_sex!$1:$1048576,MATCH('SectorStat-Age-Hommes'!$A115,[1]age_tranches_5ans_nb_sex!$A:$A,0),16)/5</f>
        <v>4.4000000000568003</v>
      </c>
      <c r="AJ115">
        <f>INDEX([1]age_tranches_5ans_nb_sex!$1:$1048576,MATCH('SectorStat-Age-Hommes'!$A115,[1]age_tranches_5ans_nb_sex!$A:$A,0),16)/5</f>
        <v>4.4000000000568003</v>
      </c>
      <c r="AK115">
        <f>INDEX([1]age_tranches_5ans_nb_sex!$1:$1048576,MATCH('SectorStat-Age-Hommes'!$A115,[1]age_tranches_5ans_nb_sex!$A:$A,0),16)/5</f>
        <v>4.4000000000568003</v>
      </c>
      <c r="AL115">
        <f>INDEX([1]age_tranches_5ans_nb_sex!$1:$1048576,MATCH('SectorStat-Age-Hommes'!$A115,[1]age_tranches_5ans_nb_sex!$A:$A,0),16)/5</f>
        <v>4.4000000000568003</v>
      </c>
      <c r="AM115">
        <f>INDEX([1]age_tranches_5ans_nb_sex!$1:$1048576,MATCH('SectorStat-Age-Hommes'!$A115,[1]age_tranches_5ans_nb_sex!$A:$A,0),18)/5</f>
        <v>6.3999999999612003</v>
      </c>
      <c r="AN115">
        <f>INDEX([1]age_tranches_5ans_nb_sex!$1:$1048576,MATCH('SectorStat-Age-Hommes'!$A115,[1]age_tranches_5ans_nb_sex!$A:$A,0),18)/5</f>
        <v>6.3999999999612003</v>
      </c>
      <c r="AO115">
        <f>INDEX([1]age_tranches_5ans_nb_sex!$1:$1048576,MATCH('SectorStat-Age-Hommes'!$A115,[1]age_tranches_5ans_nb_sex!$A:$A,0),18)/5</f>
        <v>6.3999999999612003</v>
      </c>
      <c r="AP115">
        <f>INDEX([1]age_tranches_5ans_nb_sex!$1:$1048576,MATCH('SectorStat-Age-Hommes'!$A115,[1]age_tranches_5ans_nb_sex!$A:$A,0),18)/5</f>
        <v>6.3999999999612003</v>
      </c>
      <c r="AQ115">
        <f>INDEX([1]age_tranches_5ans_nb_sex!$1:$1048576,MATCH('SectorStat-Age-Hommes'!$A115,[1]age_tranches_5ans_nb_sex!$A:$A,0),18)/5</f>
        <v>6.3999999999612003</v>
      </c>
      <c r="AR115">
        <f>INDEX([1]age_tranches_5ans_nb_sex!$1:$1048576,MATCH('SectorStat-Age-Hommes'!$A115,[1]age_tranches_5ans_nb_sex!$A:$A,0),20)/5</f>
        <v>6.3999999999612003</v>
      </c>
      <c r="AS115">
        <f>INDEX([1]age_tranches_5ans_nb_sex!$1:$1048576,MATCH('SectorStat-Age-Hommes'!$A115,[1]age_tranches_5ans_nb_sex!$A:$A,0),20)/5</f>
        <v>6.3999999999612003</v>
      </c>
      <c r="AT115">
        <f>INDEX([1]age_tranches_5ans_nb_sex!$1:$1048576,MATCH('SectorStat-Age-Hommes'!$A115,[1]age_tranches_5ans_nb_sex!$A:$A,0),20)/5</f>
        <v>6.3999999999612003</v>
      </c>
      <c r="AU115">
        <f>INDEX([1]age_tranches_5ans_nb_sex!$1:$1048576,MATCH('SectorStat-Age-Hommes'!$A115,[1]age_tranches_5ans_nb_sex!$A:$A,0),20)/5</f>
        <v>6.3999999999612003</v>
      </c>
      <c r="AV115">
        <f>INDEX([1]age_tranches_5ans_nb_sex!$1:$1048576,MATCH('SectorStat-Age-Hommes'!$A115,[1]age_tranches_5ans_nb_sex!$A:$A,0),20)/5</f>
        <v>6.3999999999612003</v>
      </c>
      <c r="AW115">
        <f>INDEX([1]age_tranches_5ans_nb_sex!$1:$1048576,MATCH('SectorStat-Age-Hommes'!$A115,[1]age_tranches_5ans_nb_sex!$A:$A,0),22)/5</f>
        <v>6.3999999999612003</v>
      </c>
      <c r="AX115">
        <f>INDEX([1]age_tranches_5ans_nb_sex!$1:$1048576,MATCH('SectorStat-Age-Hommes'!$A115,[1]age_tranches_5ans_nb_sex!$A:$A,0),22)/5</f>
        <v>6.3999999999612003</v>
      </c>
      <c r="AY115">
        <f>INDEX([1]age_tranches_5ans_nb_sex!$1:$1048576,MATCH('SectorStat-Age-Hommes'!$A115,[1]age_tranches_5ans_nb_sex!$A:$A,0),22)/5</f>
        <v>6.3999999999612003</v>
      </c>
      <c r="AZ115">
        <f>INDEX([1]age_tranches_5ans_nb_sex!$1:$1048576,MATCH('SectorStat-Age-Hommes'!$A115,[1]age_tranches_5ans_nb_sex!$A:$A,0),22)/5</f>
        <v>6.3999999999612003</v>
      </c>
      <c r="BA115">
        <f>INDEX([1]age_tranches_5ans_nb_sex!$1:$1048576,MATCH('SectorStat-Age-Hommes'!$A115,[1]age_tranches_5ans_nb_sex!$A:$A,0),22)/5</f>
        <v>6.3999999999612003</v>
      </c>
      <c r="BB115">
        <f>INDEX([1]age_tranches_5ans_nb_sex!$1:$1048576,MATCH('SectorStat-Age-Hommes'!$A115,[1]age_tranches_5ans_nb_sex!$A:$A,0),24)/5</f>
        <v>7.2000000000756001</v>
      </c>
      <c r="BC115">
        <f>INDEX([1]age_tranches_5ans_nb_sex!$1:$1048576,MATCH('SectorStat-Age-Hommes'!$A115,[1]age_tranches_5ans_nb_sex!$A:$A,0),24)/5</f>
        <v>7.2000000000756001</v>
      </c>
      <c r="BD115">
        <f>INDEX([1]age_tranches_5ans_nb_sex!$1:$1048576,MATCH('SectorStat-Age-Hommes'!$A115,[1]age_tranches_5ans_nb_sex!$A:$A,0),24)/5</f>
        <v>7.2000000000756001</v>
      </c>
      <c r="BE115">
        <f>INDEX([1]age_tranches_5ans_nb_sex!$1:$1048576,MATCH('SectorStat-Age-Hommes'!$A115,[1]age_tranches_5ans_nb_sex!$A:$A,0),24)/5</f>
        <v>7.2000000000756001</v>
      </c>
      <c r="BF115">
        <f>INDEX([1]age_tranches_5ans_nb_sex!$1:$1048576,MATCH('SectorStat-Age-Hommes'!$A115,[1]age_tranches_5ans_nb_sex!$A:$A,0),24)/5</f>
        <v>7.2000000000756001</v>
      </c>
      <c r="BG115">
        <f>INDEX([1]age_tranches_5ans_nb_sex!$1:$1048576,MATCH('SectorStat-Age-Hommes'!$A115,[1]age_tranches_5ans_nb_sex!$A:$A,0),26)/5</f>
        <v>5.799999999970801</v>
      </c>
      <c r="BH115">
        <f>INDEX([1]age_tranches_5ans_nb_sex!$1:$1048576,MATCH('SectorStat-Age-Hommes'!$A115,[1]age_tranches_5ans_nb_sex!$A:$A,0),26)/5</f>
        <v>5.799999999970801</v>
      </c>
      <c r="BI115">
        <f>INDEX([1]age_tranches_5ans_nb_sex!$1:$1048576,MATCH('SectorStat-Age-Hommes'!$A115,[1]age_tranches_5ans_nb_sex!$A:$A,0),26)/5</f>
        <v>5.799999999970801</v>
      </c>
      <c r="BJ115">
        <f>INDEX([1]age_tranches_5ans_nb_sex!$1:$1048576,MATCH('SectorStat-Age-Hommes'!$A115,[1]age_tranches_5ans_nb_sex!$A:$A,0),26)/5</f>
        <v>5.799999999970801</v>
      </c>
      <c r="BK115">
        <f>INDEX([1]age_tranches_5ans_nb_sex!$1:$1048576,MATCH('SectorStat-Age-Hommes'!$A115,[1]age_tranches_5ans_nb_sex!$A:$A,0),26)/5</f>
        <v>5.799999999970801</v>
      </c>
      <c r="BL115">
        <f>INDEX([1]age_tranches_5ans_nb_sex!$1:$1048576,MATCH('SectorStat-Age-Hommes'!$A115,[1]age_tranches_5ans_nb_sex!$A:$A,0),28)/5</f>
        <v>5.6000000000376007</v>
      </c>
      <c r="BM115">
        <f>INDEX([1]age_tranches_5ans_nb_sex!$1:$1048576,MATCH('SectorStat-Age-Hommes'!$A115,[1]age_tranches_5ans_nb_sex!$A:$A,0),28)/5</f>
        <v>5.6000000000376007</v>
      </c>
      <c r="BN115">
        <f>INDEX([1]age_tranches_5ans_nb_sex!$1:$1048576,MATCH('SectorStat-Age-Hommes'!$A115,[1]age_tranches_5ans_nb_sex!$A:$A,0),28)/5</f>
        <v>5.6000000000376007</v>
      </c>
      <c r="BO115">
        <f>INDEX([1]age_tranches_5ans_nb_sex!$1:$1048576,MATCH('SectorStat-Age-Hommes'!$A115,[1]age_tranches_5ans_nb_sex!$A:$A,0),28)/5</f>
        <v>5.6000000000376007</v>
      </c>
      <c r="BP115">
        <f>INDEX([1]age_tranches_5ans_nb_sex!$1:$1048576,MATCH('SectorStat-Age-Hommes'!$A115,[1]age_tranches_5ans_nb_sex!$A:$A,0),28)/5</f>
        <v>5.6000000000376007</v>
      </c>
      <c r="BQ115">
        <f>INDEX([1]age_tranches_5ans_nb_sex!$1:$1048576,MATCH('SectorStat-Age-Hommes'!$A115,[1]age_tranches_5ans_nb_sex!$A:$A,0),30)/5</f>
        <v>3.5999999999423999</v>
      </c>
      <c r="BR115">
        <f>INDEX([1]age_tranches_5ans_nb_sex!$1:$1048576,MATCH('SectorStat-Age-Hommes'!$A115,[1]age_tranches_5ans_nb_sex!$A:$A,0),30)/5</f>
        <v>3.5999999999423999</v>
      </c>
      <c r="BS115">
        <f>INDEX([1]age_tranches_5ans_nb_sex!$1:$1048576,MATCH('SectorStat-Age-Hommes'!$A115,[1]age_tranches_5ans_nb_sex!$A:$A,0),30)/5</f>
        <v>3.5999999999423999</v>
      </c>
      <c r="BT115">
        <f>INDEX([1]age_tranches_5ans_nb_sex!$1:$1048576,MATCH('SectorStat-Age-Hommes'!$A115,[1]age_tranches_5ans_nb_sex!$A:$A,0),30)/5</f>
        <v>3.5999999999423999</v>
      </c>
      <c r="BU115">
        <f>INDEX([1]age_tranches_5ans_nb_sex!$1:$1048576,MATCH('SectorStat-Age-Hommes'!$A115,[1]age_tranches_5ans_nb_sex!$A:$A,0),30)/5</f>
        <v>3.5999999999423999</v>
      </c>
      <c r="BV115">
        <f>INDEX([1]age_tranches_5ans_nb_sex!$1:$1048576,MATCH('SectorStat-Age-Hommes'!$A115,[1]age_tranches_5ans_nb_sex!$A:$A,0),32)/5</f>
        <v>3.4000000000092001</v>
      </c>
      <c r="BW115">
        <f>INDEX([1]age_tranches_5ans_nb_sex!$1:$1048576,MATCH('SectorStat-Age-Hommes'!$A115,[1]age_tranches_5ans_nb_sex!$A:$A,0),32)/5</f>
        <v>3.4000000000092001</v>
      </c>
      <c r="BX115">
        <f>INDEX([1]age_tranches_5ans_nb_sex!$1:$1048576,MATCH('SectorStat-Age-Hommes'!$A115,[1]age_tranches_5ans_nb_sex!$A:$A,0),32)/5</f>
        <v>3.4000000000092001</v>
      </c>
      <c r="BY115">
        <f>INDEX([1]age_tranches_5ans_nb_sex!$1:$1048576,MATCH('SectorStat-Age-Hommes'!$A115,[1]age_tranches_5ans_nb_sex!$A:$A,0),32)/5</f>
        <v>3.4000000000092001</v>
      </c>
      <c r="BZ115">
        <f>INDEX([1]age_tranches_5ans_nb_sex!$1:$1048576,MATCH('SectorStat-Age-Hommes'!$A115,[1]age_tranches_5ans_nb_sex!$A:$A,0),32)/5</f>
        <v>3.4000000000092001</v>
      </c>
      <c r="CA115">
        <f>INDEX([1]age_tranches_5ans_nb_sex!$1:$1048576,MATCH('SectorStat-Age-Hommes'!$A115,[1]age_tranches_5ans_nb_sex!$A:$A,0),34)/5</f>
        <v>3.4000000000092001</v>
      </c>
      <c r="CB115">
        <f>INDEX([1]age_tranches_5ans_nb_sex!$1:$1048576,MATCH('SectorStat-Age-Hommes'!$A115,[1]age_tranches_5ans_nb_sex!$A:$A,0),34)/5</f>
        <v>3.4000000000092001</v>
      </c>
      <c r="CC115">
        <f>INDEX([1]age_tranches_5ans_nb_sex!$1:$1048576,MATCH('SectorStat-Age-Hommes'!$A115,[1]age_tranches_5ans_nb_sex!$A:$A,0),34)/5</f>
        <v>3.4000000000092001</v>
      </c>
      <c r="CD115">
        <f>INDEX([1]age_tranches_5ans_nb_sex!$1:$1048576,MATCH('SectorStat-Age-Hommes'!$A115,[1]age_tranches_5ans_nb_sex!$A:$A,0),34)/5</f>
        <v>3.4000000000092001</v>
      </c>
      <c r="CE115">
        <f>INDEX([1]age_tranches_5ans_nb_sex!$1:$1048576,MATCH('SectorStat-Age-Hommes'!$A115,[1]age_tranches_5ans_nb_sex!$A:$A,0),34)/5</f>
        <v>3.4000000000092001</v>
      </c>
      <c r="CF115">
        <f>INDEX([1]age_tranches_5ans_nb_sex!$1:$1048576,MATCH('SectorStat-Age-Hommes'!$A115,[1]age_tranches_5ans_nb_sex!$A:$A,0),36)/5</f>
        <v>2.0000000000952003</v>
      </c>
      <c r="CG115">
        <f>INDEX([1]age_tranches_5ans_nb_sex!$1:$1048576,MATCH('SectorStat-Age-Hommes'!$A115,[1]age_tranches_5ans_nb_sex!$A:$A,0),36)/5</f>
        <v>2.0000000000952003</v>
      </c>
      <c r="CH115">
        <f>INDEX([1]age_tranches_5ans_nb_sex!$1:$1048576,MATCH('SectorStat-Age-Hommes'!$A115,[1]age_tranches_5ans_nb_sex!$A:$A,0),36)/5</f>
        <v>2.0000000000952003</v>
      </c>
      <c r="CI115">
        <f>INDEX([1]age_tranches_5ans_nb_sex!$1:$1048576,MATCH('SectorStat-Age-Hommes'!$A115,[1]age_tranches_5ans_nb_sex!$A:$A,0),36)/5</f>
        <v>2.0000000000952003</v>
      </c>
      <c r="CJ115">
        <f>INDEX([1]age_tranches_5ans_nb_sex!$1:$1048576,MATCH('SectorStat-Age-Hommes'!$A115,[1]age_tranches_5ans_nb_sex!$A:$A,0),36)/5</f>
        <v>2.0000000000952003</v>
      </c>
      <c r="CK115">
        <f>INDEX([1]age_tranches_5ans_nb_sex!$1:$1048576,MATCH('SectorStat-Age-Hommes'!$A115,[1]age_tranches_5ans_nb_sex!$A:$A,0),38)/5</f>
        <v>1.6000000000380001</v>
      </c>
      <c r="CL115">
        <f>INDEX([1]age_tranches_5ans_nb_sex!$1:$1048576,MATCH('SectorStat-Age-Hommes'!$A115,[1]age_tranches_5ans_nb_sex!$A:$A,0),38)/5</f>
        <v>1.6000000000380001</v>
      </c>
      <c r="CM115">
        <f>INDEX([1]age_tranches_5ans_nb_sex!$1:$1048576,MATCH('SectorStat-Age-Hommes'!$A115,[1]age_tranches_5ans_nb_sex!$A:$A,0),38)/5</f>
        <v>1.6000000000380001</v>
      </c>
      <c r="CN115">
        <f>INDEX([1]age_tranches_5ans_nb_sex!$1:$1048576,MATCH('SectorStat-Age-Hommes'!$A115,[1]age_tranches_5ans_nb_sex!$A:$A,0),38)/5</f>
        <v>1.6000000000380001</v>
      </c>
      <c r="CO115">
        <f>INDEX([1]age_tranches_5ans_nb_sex!$1:$1048576,MATCH('SectorStat-Age-Hommes'!$A115,[1]age_tranches_5ans_nb_sex!$A:$A,0),38)/5</f>
        <v>1.6000000000380001</v>
      </c>
      <c r="CP115" s="2">
        <f>INDEX([1]age_tranches_5ans_nb_sex!$1:$1048576,MATCH('SectorStat-Age-Hommes'!$A115,[1]age_tranches_5ans_nb_sex!$A:$A,0),40)/5</f>
        <v>0.40000000005720004</v>
      </c>
      <c r="CQ115" s="2">
        <f>INDEX([1]age_tranches_5ans_nb_sex!$1:$1048576,MATCH('SectorStat-Age-Hommes'!$A115,[1]age_tranches_5ans_nb_sex!$A:$A,0),40)/5</f>
        <v>0.40000000005720004</v>
      </c>
      <c r="CR115" s="2">
        <f>INDEX([1]age_tranches_5ans_nb_sex!$1:$1048576,MATCH('SectorStat-Age-Hommes'!$A115,[1]age_tranches_5ans_nb_sex!$A:$A,0),40)/5</f>
        <v>0.40000000005720004</v>
      </c>
      <c r="CS115" s="2">
        <f>INDEX([1]age_tranches_5ans_nb_sex!$1:$1048576,MATCH('SectorStat-Age-Hommes'!$A115,[1]age_tranches_5ans_nb_sex!$A:$A,0),40)/5</f>
        <v>0.40000000005720004</v>
      </c>
      <c r="CT115" s="2">
        <f>INDEX([1]age_tranches_5ans_nb_sex!$1:$1048576,MATCH('SectorStat-Age-Hommes'!$A115,[1]age_tranches_5ans_nb_sex!$A:$A,0),40)/5</f>
        <v>0.40000000005720004</v>
      </c>
      <c r="CZ115" s="3"/>
      <c r="DA115" s="3"/>
      <c r="DB115" s="3"/>
      <c r="DC115" s="3"/>
      <c r="DD115" s="3"/>
    </row>
    <row r="116" spans="1:108" x14ac:dyDescent="0.35">
      <c r="A116" s="1" t="s">
        <v>231</v>
      </c>
      <c r="B116" s="1" t="s">
        <v>232</v>
      </c>
      <c r="C116" t="str">
        <f>INDEX([1]SectorStat!$1:$1048576,MATCH('[1]Distribution ages'!$A116,[1]SectorStat!$B:$B,0),4)</f>
        <v>Berchem Sainte-Agathe</v>
      </c>
      <c r="D116">
        <f>INDEX([1]age_tranches_5ans_nb_sex!$1:$1048576,MATCH('SectorStat-Age-Hommes'!$A116,[1]age_tranches_5ans_nb_sex!$A:$A,0),4)/5</f>
        <v>5.5999999999808008</v>
      </c>
      <c r="E116">
        <f>INDEX([1]age_tranches_5ans_nb_sex!$1:$1048576,MATCH('SectorStat-Age-Hommes'!$A116,[1]age_tranches_5ans_nb_sex!$A:$A,0),4)/5</f>
        <v>5.5999999999808008</v>
      </c>
      <c r="F116">
        <f>INDEX([1]age_tranches_5ans_nb_sex!$1:$1048576,MATCH('SectorStat-Age-Hommes'!$A116,[1]age_tranches_5ans_nb_sex!$A:$A,0),4)/5</f>
        <v>5.5999999999808008</v>
      </c>
      <c r="G116">
        <f>INDEX([1]age_tranches_5ans_nb_sex!$1:$1048576,MATCH('SectorStat-Age-Hommes'!$A116,[1]age_tranches_5ans_nb_sex!$A:$A,0),4)/5</f>
        <v>5.5999999999808008</v>
      </c>
      <c r="H116">
        <f>INDEX([1]age_tranches_5ans_nb_sex!$1:$1048576,MATCH('SectorStat-Age-Hommes'!$A116,[1]age_tranches_5ans_nb_sex!$A:$A,0),4)/5</f>
        <v>5.5999999999808008</v>
      </c>
      <c r="I116">
        <f>INDEX([1]age_tranches_5ans_nb_sex!$1:$1048576,MATCH('SectorStat-Age-Hommes'!$A116,[1]age_tranches_5ans_nb_sex!$A:$A,0),6)/5</f>
        <v>6.2000000000384006</v>
      </c>
      <c r="J116">
        <f>INDEX([1]age_tranches_5ans_nb_sex!$1:$1048576,MATCH('SectorStat-Age-Hommes'!$A116,[1]age_tranches_5ans_nb_sex!$A:$A,0),6)/5</f>
        <v>6.2000000000384006</v>
      </c>
      <c r="K116">
        <f>INDEX([1]age_tranches_5ans_nb_sex!$1:$1048576,MATCH('SectorStat-Age-Hommes'!$A116,[1]age_tranches_5ans_nb_sex!$A:$A,0),6)/5</f>
        <v>6.2000000000384006</v>
      </c>
      <c r="L116">
        <f>INDEX([1]age_tranches_5ans_nb_sex!$1:$1048576,MATCH('SectorStat-Age-Hommes'!$A116,[1]age_tranches_5ans_nb_sex!$A:$A,0),6)/5</f>
        <v>6.2000000000384006</v>
      </c>
      <c r="M116">
        <f>INDEX([1]age_tranches_5ans_nb_sex!$1:$1048576,MATCH('SectorStat-Age-Hommes'!$A116,[1]age_tranches_5ans_nb_sex!$A:$A,0),6)/5</f>
        <v>6.2000000000384006</v>
      </c>
      <c r="N116">
        <f>INDEX([1]age_tranches_5ans_nb_sex!$1:$1048576,MATCH('SectorStat-Age-Hommes'!$A116,[1]age_tranches_5ans_nb_sex!$A:$A,0),8)/5</f>
        <v>6.0000000000191998</v>
      </c>
      <c r="O116">
        <f>INDEX([1]age_tranches_5ans_nb_sex!$1:$1048576,MATCH('SectorStat-Age-Hommes'!$A116,[1]age_tranches_5ans_nb_sex!$A:$A,0),8)/5</f>
        <v>6.0000000000191998</v>
      </c>
      <c r="P116">
        <f>INDEX([1]age_tranches_5ans_nb_sex!$1:$1048576,MATCH('SectorStat-Age-Hommes'!$A116,[1]age_tranches_5ans_nb_sex!$A:$A,0),8)/5</f>
        <v>6.0000000000191998</v>
      </c>
      <c r="Q116">
        <f>INDEX([1]age_tranches_5ans_nb_sex!$1:$1048576,MATCH('SectorStat-Age-Hommes'!$A116,[1]age_tranches_5ans_nb_sex!$A:$A,0),8)/5</f>
        <v>6.0000000000191998</v>
      </c>
      <c r="R116">
        <f>INDEX([1]age_tranches_5ans_nb_sex!$1:$1048576,MATCH('SectorStat-Age-Hommes'!$A116,[1]age_tranches_5ans_nb_sex!$A:$A,0),8)/5</f>
        <v>6.0000000000191998</v>
      </c>
      <c r="S116">
        <f>INDEX([1]age_tranches_5ans_nb_sex!$1:$1048576,MATCH('SectorStat-Age-Hommes'!$A116,[1]age_tranches_5ans_nb_sex!$A:$A,0),10)/5</f>
        <v>6.6000000000767995</v>
      </c>
      <c r="T116">
        <f>INDEX([1]age_tranches_5ans_nb_sex!$1:$1048576,MATCH('SectorStat-Age-Hommes'!$A116,[1]age_tranches_5ans_nb_sex!$A:$A,0),10)/5</f>
        <v>6.6000000000767995</v>
      </c>
      <c r="U116">
        <f>INDEX([1]age_tranches_5ans_nb_sex!$1:$1048576,MATCH('SectorStat-Age-Hommes'!$A116,[1]age_tranches_5ans_nb_sex!$A:$A,0),10)/5</f>
        <v>6.6000000000767995</v>
      </c>
      <c r="V116">
        <f>INDEX([1]age_tranches_5ans_nb_sex!$1:$1048576,MATCH('SectorStat-Age-Hommes'!$A116,[1]age_tranches_5ans_nb_sex!$A:$A,0),10)/5</f>
        <v>6.6000000000767995</v>
      </c>
      <c r="W116">
        <f>INDEX([1]age_tranches_5ans_nb_sex!$1:$1048576,MATCH('SectorStat-Age-Hommes'!$A116,[1]age_tranches_5ans_nb_sex!$A:$A,0),10)/5</f>
        <v>6.6000000000767995</v>
      </c>
      <c r="X116">
        <f>INDEX([1]age_tranches_5ans_nb_sex!$1:$1048576,MATCH('SectorStat-Age-Hommes'!$A116,[1]age_tranches_5ans_nb_sex!$A:$A,0),10)/5</f>
        <v>6.6000000000767995</v>
      </c>
      <c r="Y116">
        <f>INDEX([1]age_tranches_5ans_nb_sex!$1:$1048576,MATCH('SectorStat-Age-Hommes'!$A116,[1]age_tranches_5ans_nb_sex!$A:$A,0),12)/5</f>
        <v>4.2000000000320004</v>
      </c>
      <c r="Z116">
        <f>INDEX([1]age_tranches_5ans_nb_sex!$1:$1048576,MATCH('SectorStat-Age-Hommes'!$A116,[1]age_tranches_5ans_nb_sex!$A:$A,0),12)/5</f>
        <v>4.2000000000320004</v>
      </c>
      <c r="AA116">
        <f>INDEX([1]age_tranches_5ans_nb_sex!$1:$1048576,MATCH('SectorStat-Age-Hommes'!$A116,[1]age_tranches_5ans_nb_sex!$A:$A,0),12)/5</f>
        <v>4.2000000000320004</v>
      </c>
      <c r="AB116">
        <f>INDEX([1]age_tranches_5ans_nb_sex!$1:$1048576,MATCH('SectorStat-Age-Hommes'!$A116,[1]age_tranches_5ans_nb_sex!$A:$A,0),12)/5</f>
        <v>4.2000000000320004</v>
      </c>
      <c r="AC116">
        <f>INDEX([1]age_tranches_5ans_nb_sex!$1:$1048576,MATCH('SectorStat-Age-Hommes'!$A116,[1]age_tranches_5ans_nb_sex!$A:$A,0),14)/5</f>
        <v>4.0000000000127995</v>
      </c>
      <c r="AD116">
        <f>INDEX([1]age_tranches_5ans_nb_sex!$1:$1048576,MATCH('SectorStat-Age-Hommes'!$A116,[1]age_tranches_5ans_nb_sex!$A:$A,0),14)/5</f>
        <v>4.0000000000127995</v>
      </c>
      <c r="AE116">
        <f>INDEX([1]age_tranches_5ans_nb_sex!$1:$1048576,MATCH('SectorStat-Age-Hommes'!$A116,[1]age_tranches_5ans_nb_sex!$A:$A,0),14)/5</f>
        <v>4.0000000000127995</v>
      </c>
      <c r="AF116">
        <f>INDEX([1]age_tranches_5ans_nb_sex!$1:$1048576,MATCH('SectorStat-Age-Hommes'!$A116,[1]age_tranches_5ans_nb_sex!$A:$A,0),14)/5</f>
        <v>4.0000000000127995</v>
      </c>
      <c r="AG116">
        <f>INDEX([1]age_tranches_5ans_nb_sex!$1:$1048576,MATCH('SectorStat-Age-Hommes'!$A116,[1]age_tranches_5ans_nb_sex!$A:$A,0),14)/5</f>
        <v>4.0000000000127995</v>
      </c>
      <c r="AH116">
        <f>INDEX([1]age_tranches_5ans_nb_sex!$1:$1048576,MATCH('SectorStat-Age-Hommes'!$A116,[1]age_tranches_5ans_nb_sex!$A:$A,0),16)/5</f>
        <v>4.6000000000704002</v>
      </c>
      <c r="AI116">
        <f>INDEX([1]age_tranches_5ans_nb_sex!$1:$1048576,MATCH('SectorStat-Age-Hommes'!$A116,[1]age_tranches_5ans_nb_sex!$A:$A,0),16)/5</f>
        <v>4.6000000000704002</v>
      </c>
      <c r="AJ116">
        <f>INDEX([1]age_tranches_5ans_nb_sex!$1:$1048576,MATCH('SectorStat-Age-Hommes'!$A116,[1]age_tranches_5ans_nb_sex!$A:$A,0),16)/5</f>
        <v>4.6000000000704002</v>
      </c>
      <c r="AK116">
        <f>INDEX([1]age_tranches_5ans_nb_sex!$1:$1048576,MATCH('SectorStat-Age-Hommes'!$A116,[1]age_tranches_5ans_nb_sex!$A:$A,0),16)/5</f>
        <v>4.6000000000704002</v>
      </c>
      <c r="AL116">
        <f>INDEX([1]age_tranches_5ans_nb_sex!$1:$1048576,MATCH('SectorStat-Age-Hommes'!$A116,[1]age_tranches_5ans_nb_sex!$A:$A,0),16)/5</f>
        <v>4.6000000000704002</v>
      </c>
      <c r="AM116">
        <f>INDEX([1]age_tranches_5ans_nb_sex!$1:$1048576,MATCH('SectorStat-Age-Hommes'!$A116,[1]age_tranches_5ans_nb_sex!$A:$A,0),18)/5</f>
        <v>6.7999999999104004</v>
      </c>
      <c r="AN116">
        <f>INDEX([1]age_tranches_5ans_nb_sex!$1:$1048576,MATCH('SectorStat-Age-Hommes'!$A116,[1]age_tranches_5ans_nb_sex!$A:$A,0),18)/5</f>
        <v>6.7999999999104004</v>
      </c>
      <c r="AO116">
        <f>INDEX([1]age_tranches_5ans_nb_sex!$1:$1048576,MATCH('SectorStat-Age-Hommes'!$A116,[1]age_tranches_5ans_nb_sex!$A:$A,0),18)/5</f>
        <v>6.7999999999104004</v>
      </c>
      <c r="AP116">
        <f>INDEX([1]age_tranches_5ans_nb_sex!$1:$1048576,MATCH('SectorStat-Age-Hommes'!$A116,[1]age_tranches_5ans_nb_sex!$A:$A,0),18)/5</f>
        <v>6.7999999999104004</v>
      </c>
      <c r="AQ116">
        <f>INDEX([1]age_tranches_5ans_nb_sex!$1:$1048576,MATCH('SectorStat-Age-Hommes'!$A116,[1]age_tranches_5ans_nb_sex!$A:$A,0),18)/5</f>
        <v>6.7999999999104004</v>
      </c>
      <c r="AR116">
        <f>INDEX([1]age_tranches_5ans_nb_sex!$1:$1048576,MATCH('SectorStat-Age-Hommes'!$A116,[1]age_tranches_5ans_nb_sex!$A:$A,0),20)/5</f>
        <v>6.9999999999295994</v>
      </c>
      <c r="AS116">
        <f>INDEX([1]age_tranches_5ans_nb_sex!$1:$1048576,MATCH('SectorStat-Age-Hommes'!$A116,[1]age_tranches_5ans_nb_sex!$A:$A,0),20)/5</f>
        <v>6.9999999999295994</v>
      </c>
      <c r="AT116">
        <f>INDEX([1]age_tranches_5ans_nb_sex!$1:$1048576,MATCH('SectorStat-Age-Hommes'!$A116,[1]age_tranches_5ans_nb_sex!$A:$A,0),20)/5</f>
        <v>6.9999999999295994</v>
      </c>
      <c r="AU116">
        <f>INDEX([1]age_tranches_5ans_nb_sex!$1:$1048576,MATCH('SectorStat-Age-Hommes'!$A116,[1]age_tranches_5ans_nb_sex!$A:$A,0),20)/5</f>
        <v>6.9999999999295994</v>
      </c>
      <c r="AV116">
        <f>INDEX([1]age_tranches_5ans_nb_sex!$1:$1048576,MATCH('SectorStat-Age-Hommes'!$A116,[1]age_tranches_5ans_nb_sex!$A:$A,0),20)/5</f>
        <v>6.9999999999295994</v>
      </c>
      <c r="AW116">
        <f>INDEX([1]age_tranches_5ans_nb_sex!$1:$1048576,MATCH('SectorStat-Age-Hommes'!$A116,[1]age_tranches_5ans_nb_sex!$A:$A,0),22)/5</f>
        <v>6.6000000000767995</v>
      </c>
      <c r="AX116">
        <f>INDEX([1]age_tranches_5ans_nb_sex!$1:$1048576,MATCH('SectorStat-Age-Hommes'!$A116,[1]age_tranches_5ans_nb_sex!$A:$A,0),22)/5</f>
        <v>6.6000000000767995</v>
      </c>
      <c r="AY116">
        <f>INDEX([1]age_tranches_5ans_nb_sex!$1:$1048576,MATCH('SectorStat-Age-Hommes'!$A116,[1]age_tranches_5ans_nb_sex!$A:$A,0),22)/5</f>
        <v>6.6000000000767995</v>
      </c>
      <c r="AZ116">
        <f>INDEX([1]age_tranches_5ans_nb_sex!$1:$1048576,MATCH('SectorStat-Age-Hommes'!$A116,[1]age_tranches_5ans_nb_sex!$A:$A,0),22)/5</f>
        <v>6.6000000000767995</v>
      </c>
      <c r="BA116">
        <f>INDEX([1]age_tranches_5ans_nb_sex!$1:$1048576,MATCH('SectorStat-Age-Hommes'!$A116,[1]age_tranches_5ans_nb_sex!$A:$A,0),22)/5</f>
        <v>6.6000000000767995</v>
      </c>
      <c r="BB116">
        <f>INDEX([1]age_tranches_5ans_nb_sex!$1:$1048576,MATCH('SectorStat-Age-Hommes'!$A116,[1]age_tranches_5ans_nb_sex!$A:$A,0),24)/5</f>
        <v>5.5999999999808008</v>
      </c>
      <c r="BC116">
        <f>INDEX([1]age_tranches_5ans_nb_sex!$1:$1048576,MATCH('SectorStat-Age-Hommes'!$A116,[1]age_tranches_5ans_nb_sex!$A:$A,0),24)/5</f>
        <v>5.5999999999808008</v>
      </c>
      <c r="BD116">
        <f>INDEX([1]age_tranches_5ans_nb_sex!$1:$1048576,MATCH('SectorStat-Age-Hommes'!$A116,[1]age_tranches_5ans_nb_sex!$A:$A,0),24)/5</f>
        <v>5.5999999999808008</v>
      </c>
      <c r="BE116">
        <f>INDEX([1]age_tranches_5ans_nb_sex!$1:$1048576,MATCH('SectorStat-Age-Hommes'!$A116,[1]age_tranches_5ans_nb_sex!$A:$A,0),24)/5</f>
        <v>5.5999999999808008</v>
      </c>
      <c r="BF116">
        <f>INDEX([1]age_tranches_5ans_nb_sex!$1:$1048576,MATCH('SectorStat-Age-Hommes'!$A116,[1]age_tranches_5ans_nb_sex!$A:$A,0),24)/5</f>
        <v>5.5999999999808008</v>
      </c>
      <c r="BG116">
        <f>INDEX([1]age_tranches_5ans_nb_sex!$1:$1048576,MATCH('SectorStat-Age-Hommes'!$A116,[1]age_tranches_5ans_nb_sex!$A:$A,0),26)/5</f>
        <v>8.4000000000640007</v>
      </c>
      <c r="BH116">
        <f>INDEX([1]age_tranches_5ans_nb_sex!$1:$1048576,MATCH('SectorStat-Age-Hommes'!$A116,[1]age_tranches_5ans_nb_sex!$A:$A,0),26)/5</f>
        <v>8.4000000000640007</v>
      </c>
      <c r="BI116">
        <f>INDEX([1]age_tranches_5ans_nb_sex!$1:$1048576,MATCH('SectorStat-Age-Hommes'!$A116,[1]age_tranches_5ans_nb_sex!$A:$A,0),26)/5</f>
        <v>8.4000000000640007</v>
      </c>
      <c r="BJ116">
        <f>INDEX([1]age_tranches_5ans_nb_sex!$1:$1048576,MATCH('SectorStat-Age-Hommes'!$A116,[1]age_tranches_5ans_nb_sex!$A:$A,0),26)/5</f>
        <v>8.4000000000640007</v>
      </c>
      <c r="BK116">
        <f>INDEX([1]age_tranches_5ans_nb_sex!$1:$1048576,MATCH('SectorStat-Age-Hommes'!$A116,[1]age_tranches_5ans_nb_sex!$A:$A,0),26)/5</f>
        <v>8.4000000000640007</v>
      </c>
      <c r="BL116">
        <f>INDEX([1]age_tranches_5ans_nb_sex!$1:$1048576,MATCH('SectorStat-Age-Hommes'!$A116,[1]age_tranches_5ans_nb_sex!$A:$A,0),28)/5</f>
        <v>6.7999999999104004</v>
      </c>
      <c r="BM116">
        <f>INDEX([1]age_tranches_5ans_nb_sex!$1:$1048576,MATCH('SectorStat-Age-Hommes'!$A116,[1]age_tranches_5ans_nb_sex!$A:$A,0),28)/5</f>
        <v>6.7999999999104004</v>
      </c>
      <c r="BN116">
        <f>INDEX([1]age_tranches_5ans_nb_sex!$1:$1048576,MATCH('SectorStat-Age-Hommes'!$A116,[1]age_tranches_5ans_nb_sex!$A:$A,0),28)/5</f>
        <v>6.7999999999104004</v>
      </c>
      <c r="BO116">
        <f>INDEX([1]age_tranches_5ans_nb_sex!$1:$1048576,MATCH('SectorStat-Age-Hommes'!$A116,[1]age_tranches_5ans_nb_sex!$A:$A,0),28)/5</f>
        <v>6.7999999999104004</v>
      </c>
      <c r="BP116">
        <f>INDEX([1]age_tranches_5ans_nb_sex!$1:$1048576,MATCH('SectorStat-Age-Hommes'!$A116,[1]age_tranches_5ans_nb_sex!$A:$A,0),28)/5</f>
        <v>6.7999999999104004</v>
      </c>
      <c r="BQ116">
        <f>INDEX([1]age_tranches_5ans_nb_sex!$1:$1048576,MATCH('SectorStat-Age-Hommes'!$A116,[1]age_tranches_5ans_nb_sex!$A:$A,0),30)/5</f>
        <v>7.1999999999487994</v>
      </c>
      <c r="BR116">
        <f>INDEX([1]age_tranches_5ans_nb_sex!$1:$1048576,MATCH('SectorStat-Age-Hommes'!$A116,[1]age_tranches_5ans_nb_sex!$A:$A,0),30)/5</f>
        <v>7.1999999999487994</v>
      </c>
      <c r="BS116">
        <f>INDEX([1]age_tranches_5ans_nb_sex!$1:$1048576,MATCH('SectorStat-Age-Hommes'!$A116,[1]age_tranches_5ans_nb_sex!$A:$A,0),30)/5</f>
        <v>7.1999999999487994</v>
      </c>
      <c r="BT116">
        <f>INDEX([1]age_tranches_5ans_nb_sex!$1:$1048576,MATCH('SectorStat-Age-Hommes'!$A116,[1]age_tranches_5ans_nb_sex!$A:$A,0),30)/5</f>
        <v>7.1999999999487994</v>
      </c>
      <c r="BU116">
        <f>INDEX([1]age_tranches_5ans_nb_sex!$1:$1048576,MATCH('SectorStat-Age-Hommes'!$A116,[1]age_tranches_5ans_nb_sex!$A:$A,0),30)/5</f>
        <v>7.1999999999487994</v>
      </c>
      <c r="BV116">
        <f>INDEX([1]age_tranches_5ans_nb_sex!$1:$1048576,MATCH('SectorStat-Age-Hommes'!$A116,[1]age_tranches_5ans_nb_sex!$A:$A,0),32)/5</f>
        <v>2.9999999999167999</v>
      </c>
      <c r="BW116">
        <f>INDEX([1]age_tranches_5ans_nb_sex!$1:$1048576,MATCH('SectorStat-Age-Hommes'!$A116,[1]age_tranches_5ans_nb_sex!$A:$A,0),32)/5</f>
        <v>2.9999999999167999</v>
      </c>
      <c r="BX116">
        <f>INDEX([1]age_tranches_5ans_nb_sex!$1:$1048576,MATCH('SectorStat-Age-Hommes'!$A116,[1]age_tranches_5ans_nb_sex!$A:$A,0),32)/5</f>
        <v>2.9999999999167999</v>
      </c>
      <c r="BY116">
        <f>INDEX([1]age_tranches_5ans_nb_sex!$1:$1048576,MATCH('SectorStat-Age-Hommes'!$A116,[1]age_tranches_5ans_nb_sex!$A:$A,0),32)/5</f>
        <v>2.9999999999167999</v>
      </c>
      <c r="BZ116">
        <f>INDEX([1]age_tranches_5ans_nb_sex!$1:$1048576,MATCH('SectorStat-Age-Hommes'!$A116,[1]age_tranches_5ans_nb_sex!$A:$A,0),32)/5</f>
        <v>2.9999999999167999</v>
      </c>
      <c r="CA116">
        <f>INDEX([1]age_tranches_5ans_nb_sex!$1:$1048576,MATCH('SectorStat-Age-Hommes'!$A116,[1]age_tranches_5ans_nb_sex!$A:$A,0),34)/5</f>
        <v>2.0000000000063998</v>
      </c>
      <c r="CB116">
        <f>INDEX([1]age_tranches_5ans_nb_sex!$1:$1048576,MATCH('SectorStat-Age-Hommes'!$A116,[1]age_tranches_5ans_nb_sex!$A:$A,0),34)/5</f>
        <v>2.0000000000063998</v>
      </c>
      <c r="CC116">
        <f>INDEX([1]age_tranches_5ans_nb_sex!$1:$1048576,MATCH('SectorStat-Age-Hommes'!$A116,[1]age_tranches_5ans_nb_sex!$A:$A,0),34)/5</f>
        <v>2.0000000000063998</v>
      </c>
      <c r="CD116">
        <f>INDEX([1]age_tranches_5ans_nb_sex!$1:$1048576,MATCH('SectorStat-Age-Hommes'!$A116,[1]age_tranches_5ans_nb_sex!$A:$A,0),34)/5</f>
        <v>2.0000000000063998</v>
      </c>
      <c r="CE116">
        <f>INDEX([1]age_tranches_5ans_nb_sex!$1:$1048576,MATCH('SectorStat-Age-Hommes'!$A116,[1]age_tranches_5ans_nb_sex!$A:$A,0),34)/5</f>
        <v>2.0000000000063998</v>
      </c>
      <c r="CF116">
        <f>INDEX([1]age_tranches_5ans_nb_sex!$1:$1048576,MATCH('SectorStat-Age-Hommes'!$A116,[1]age_tranches_5ans_nb_sex!$A:$A,0),36)/5</f>
        <v>0.60000000005760001</v>
      </c>
      <c r="CG116">
        <f>INDEX([1]age_tranches_5ans_nb_sex!$1:$1048576,MATCH('SectorStat-Age-Hommes'!$A116,[1]age_tranches_5ans_nb_sex!$A:$A,0),36)/5</f>
        <v>0.60000000005760001</v>
      </c>
      <c r="CH116">
        <f>INDEX([1]age_tranches_5ans_nb_sex!$1:$1048576,MATCH('SectorStat-Age-Hommes'!$A116,[1]age_tranches_5ans_nb_sex!$A:$A,0),36)/5</f>
        <v>0.60000000005760001</v>
      </c>
      <c r="CI116">
        <f>INDEX([1]age_tranches_5ans_nb_sex!$1:$1048576,MATCH('SectorStat-Age-Hommes'!$A116,[1]age_tranches_5ans_nb_sex!$A:$A,0),36)/5</f>
        <v>0.60000000005760001</v>
      </c>
      <c r="CJ116">
        <f>INDEX([1]age_tranches_5ans_nb_sex!$1:$1048576,MATCH('SectorStat-Age-Hommes'!$A116,[1]age_tranches_5ans_nb_sex!$A:$A,0),36)/5</f>
        <v>0.60000000005760001</v>
      </c>
      <c r="CK116">
        <f>INDEX([1]age_tranches_5ans_nb_sex!$1:$1048576,MATCH('SectorStat-Age-Hommes'!$A116,[1]age_tranches_5ans_nb_sex!$A:$A,0),38)/5</f>
        <v>1.5999999999680001</v>
      </c>
      <c r="CL116">
        <f>INDEX([1]age_tranches_5ans_nb_sex!$1:$1048576,MATCH('SectorStat-Age-Hommes'!$A116,[1]age_tranches_5ans_nb_sex!$A:$A,0),38)/5</f>
        <v>1.5999999999680001</v>
      </c>
      <c r="CM116">
        <f>INDEX([1]age_tranches_5ans_nb_sex!$1:$1048576,MATCH('SectorStat-Age-Hommes'!$A116,[1]age_tranches_5ans_nb_sex!$A:$A,0),38)/5</f>
        <v>1.5999999999680001</v>
      </c>
      <c r="CN116">
        <f>INDEX([1]age_tranches_5ans_nb_sex!$1:$1048576,MATCH('SectorStat-Age-Hommes'!$A116,[1]age_tranches_5ans_nb_sex!$A:$A,0),38)/5</f>
        <v>1.5999999999680001</v>
      </c>
      <c r="CO116">
        <f>INDEX([1]age_tranches_5ans_nb_sex!$1:$1048576,MATCH('SectorStat-Age-Hommes'!$A116,[1]age_tranches_5ans_nb_sex!$A:$A,0),38)/5</f>
        <v>1.5999999999680001</v>
      </c>
      <c r="CP116" s="2">
        <f>INDEX([1]age_tranches_5ans_nb_sex!$1:$1048576,MATCH('SectorStat-Age-Hommes'!$A116,[1]age_tranches_5ans_nb_sex!$A:$A,0),40)/5</f>
        <v>0.40000000003840003</v>
      </c>
      <c r="CQ116" s="2">
        <f>INDEX([1]age_tranches_5ans_nb_sex!$1:$1048576,MATCH('SectorStat-Age-Hommes'!$A116,[1]age_tranches_5ans_nb_sex!$A:$A,0),40)/5</f>
        <v>0.40000000003840003</v>
      </c>
      <c r="CR116" s="2">
        <f>INDEX([1]age_tranches_5ans_nb_sex!$1:$1048576,MATCH('SectorStat-Age-Hommes'!$A116,[1]age_tranches_5ans_nb_sex!$A:$A,0),40)/5</f>
        <v>0.40000000003840003</v>
      </c>
      <c r="CS116" s="2">
        <f>INDEX([1]age_tranches_5ans_nb_sex!$1:$1048576,MATCH('SectorStat-Age-Hommes'!$A116,[1]age_tranches_5ans_nb_sex!$A:$A,0),40)/5</f>
        <v>0.40000000003840003</v>
      </c>
      <c r="CT116" s="2">
        <f>INDEX([1]age_tranches_5ans_nb_sex!$1:$1048576,MATCH('SectorStat-Age-Hommes'!$A116,[1]age_tranches_5ans_nb_sex!$A:$A,0),40)/5</f>
        <v>0.40000000003840003</v>
      </c>
      <c r="CZ116" s="3"/>
      <c r="DA116" s="3"/>
      <c r="DB116" s="3"/>
      <c r="DC116" s="3"/>
      <c r="DD116" s="3"/>
    </row>
    <row r="117" spans="1:108" x14ac:dyDescent="0.35">
      <c r="A117" s="1" t="s">
        <v>233</v>
      </c>
      <c r="B117" s="1" t="s">
        <v>234</v>
      </c>
      <c r="C117" t="str">
        <f>INDEX([1]SectorStat!$1:$1048576,MATCH('[1]Distribution ages'!$A117,[1]SectorStat!$B:$B,0),4)</f>
        <v>Berchem Sainte-Agathe</v>
      </c>
      <c r="D117">
        <f>INDEX([1]age_tranches_5ans_nb_sex!$1:$1048576,MATCH('SectorStat-Age-Hommes'!$A117,[1]age_tranches_5ans_nb_sex!$A:$A,0),4)/5</f>
        <v>8.9999999999371987</v>
      </c>
      <c r="E117">
        <f>INDEX([1]age_tranches_5ans_nb_sex!$1:$1048576,MATCH('SectorStat-Age-Hommes'!$A117,[1]age_tranches_5ans_nb_sex!$A:$A,0),4)/5</f>
        <v>8.9999999999371987</v>
      </c>
      <c r="F117">
        <f>INDEX([1]age_tranches_5ans_nb_sex!$1:$1048576,MATCH('SectorStat-Age-Hommes'!$A117,[1]age_tranches_5ans_nb_sex!$A:$A,0),4)/5</f>
        <v>8.9999999999371987</v>
      </c>
      <c r="G117">
        <f>INDEX([1]age_tranches_5ans_nb_sex!$1:$1048576,MATCH('SectorStat-Age-Hommes'!$A117,[1]age_tranches_5ans_nb_sex!$A:$A,0),4)/5</f>
        <v>8.9999999999371987</v>
      </c>
      <c r="H117">
        <f>INDEX([1]age_tranches_5ans_nb_sex!$1:$1048576,MATCH('SectorStat-Age-Hommes'!$A117,[1]age_tranches_5ans_nb_sex!$A:$A,0),4)/5</f>
        <v>8.9999999999371987</v>
      </c>
      <c r="I117">
        <f>INDEX([1]age_tranches_5ans_nb_sex!$1:$1048576,MATCH('SectorStat-Age-Hommes'!$A117,[1]age_tranches_5ans_nb_sex!$A:$A,0),6)/5</f>
        <v>6.6000000000347994</v>
      </c>
      <c r="J117">
        <f>INDEX([1]age_tranches_5ans_nb_sex!$1:$1048576,MATCH('SectorStat-Age-Hommes'!$A117,[1]age_tranches_5ans_nb_sex!$A:$A,0),6)/5</f>
        <v>6.6000000000347994</v>
      </c>
      <c r="K117">
        <f>INDEX([1]age_tranches_5ans_nb_sex!$1:$1048576,MATCH('SectorStat-Age-Hommes'!$A117,[1]age_tranches_5ans_nb_sex!$A:$A,0),6)/5</f>
        <v>6.6000000000347994</v>
      </c>
      <c r="L117">
        <f>INDEX([1]age_tranches_5ans_nb_sex!$1:$1048576,MATCH('SectorStat-Age-Hommes'!$A117,[1]age_tranches_5ans_nb_sex!$A:$A,0),6)/5</f>
        <v>6.6000000000347994</v>
      </c>
      <c r="M117">
        <f>INDEX([1]age_tranches_5ans_nb_sex!$1:$1048576,MATCH('SectorStat-Age-Hommes'!$A117,[1]age_tranches_5ans_nb_sex!$A:$A,0),6)/5</f>
        <v>6.6000000000347994</v>
      </c>
      <c r="N117">
        <f>INDEX([1]age_tranches_5ans_nb_sex!$1:$1048576,MATCH('SectorStat-Age-Hommes'!$A117,[1]age_tranches_5ans_nb_sex!$A:$A,0),8)/5</f>
        <v>5.3999999999319996</v>
      </c>
      <c r="O117">
        <f>INDEX([1]age_tranches_5ans_nb_sex!$1:$1048576,MATCH('SectorStat-Age-Hommes'!$A117,[1]age_tranches_5ans_nb_sex!$A:$A,0),8)/5</f>
        <v>5.3999999999319996</v>
      </c>
      <c r="P117">
        <f>INDEX([1]age_tranches_5ans_nb_sex!$1:$1048576,MATCH('SectorStat-Age-Hommes'!$A117,[1]age_tranches_5ans_nb_sex!$A:$A,0),8)/5</f>
        <v>5.3999999999319996</v>
      </c>
      <c r="Q117">
        <f>INDEX([1]age_tranches_5ans_nb_sex!$1:$1048576,MATCH('SectorStat-Age-Hommes'!$A117,[1]age_tranches_5ans_nb_sex!$A:$A,0),8)/5</f>
        <v>5.3999999999319996</v>
      </c>
      <c r="R117">
        <f>INDEX([1]age_tranches_5ans_nb_sex!$1:$1048576,MATCH('SectorStat-Age-Hommes'!$A117,[1]age_tranches_5ans_nb_sex!$A:$A,0),8)/5</f>
        <v>5.3999999999319996</v>
      </c>
      <c r="S117">
        <f>INDEX([1]age_tranches_5ans_nb_sex!$1:$1048576,MATCH('SectorStat-Age-Hommes'!$A117,[1]age_tranches_5ans_nb_sex!$A:$A,0),10)/5</f>
        <v>5.3999999999319996</v>
      </c>
      <c r="T117">
        <f>INDEX([1]age_tranches_5ans_nb_sex!$1:$1048576,MATCH('SectorStat-Age-Hommes'!$A117,[1]age_tranches_5ans_nb_sex!$A:$A,0),10)/5</f>
        <v>5.3999999999319996</v>
      </c>
      <c r="U117">
        <f>INDEX([1]age_tranches_5ans_nb_sex!$1:$1048576,MATCH('SectorStat-Age-Hommes'!$A117,[1]age_tranches_5ans_nb_sex!$A:$A,0),10)/5</f>
        <v>5.3999999999319996</v>
      </c>
      <c r="V117">
        <f>INDEX([1]age_tranches_5ans_nb_sex!$1:$1048576,MATCH('SectorStat-Age-Hommes'!$A117,[1]age_tranches_5ans_nb_sex!$A:$A,0),10)/5</f>
        <v>5.3999999999319996</v>
      </c>
      <c r="W117">
        <f>INDEX([1]age_tranches_5ans_nb_sex!$1:$1048576,MATCH('SectorStat-Age-Hommes'!$A117,[1]age_tranches_5ans_nb_sex!$A:$A,0),10)/5</f>
        <v>5.3999999999319996</v>
      </c>
      <c r="X117">
        <f>INDEX([1]age_tranches_5ans_nb_sex!$1:$1048576,MATCH('SectorStat-Age-Hommes'!$A117,[1]age_tranches_5ans_nb_sex!$A:$A,0),10)/5</f>
        <v>5.3999999999319996</v>
      </c>
      <c r="Y117">
        <f>INDEX([1]age_tranches_5ans_nb_sex!$1:$1048576,MATCH('SectorStat-Age-Hommes'!$A117,[1]age_tranches_5ans_nb_sex!$A:$A,0),12)/5</f>
        <v>4.1999999999808004</v>
      </c>
      <c r="Z117">
        <f>INDEX([1]age_tranches_5ans_nb_sex!$1:$1048576,MATCH('SectorStat-Age-Hommes'!$A117,[1]age_tranches_5ans_nb_sex!$A:$A,0),12)/5</f>
        <v>4.1999999999808004</v>
      </c>
      <c r="AA117">
        <f>INDEX([1]age_tranches_5ans_nb_sex!$1:$1048576,MATCH('SectorStat-Age-Hommes'!$A117,[1]age_tranches_5ans_nb_sex!$A:$A,0),12)/5</f>
        <v>4.1999999999808004</v>
      </c>
      <c r="AB117">
        <f>INDEX([1]age_tranches_5ans_nb_sex!$1:$1048576,MATCH('SectorStat-Age-Hommes'!$A117,[1]age_tranches_5ans_nb_sex!$A:$A,0),12)/5</f>
        <v>4.1999999999808004</v>
      </c>
      <c r="AC117">
        <f>INDEX([1]age_tranches_5ans_nb_sex!$1:$1048576,MATCH('SectorStat-Age-Hommes'!$A117,[1]age_tranches_5ans_nb_sex!$A:$A,0),14)/5</f>
        <v>4.7999999999564</v>
      </c>
      <c r="AD117">
        <f>INDEX([1]age_tranches_5ans_nb_sex!$1:$1048576,MATCH('SectorStat-Age-Hommes'!$A117,[1]age_tranches_5ans_nb_sex!$A:$A,0),14)/5</f>
        <v>4.7999999999564</v>
      </c>
      <c r="AE117">
        <f>INDEX([1]age_tranches_5ans_nb_sex!$1:$1048576,MATCH('SectorStat-Age-Hommes'!$A117,[1]age_tranches_5ans_nb_sex!$A:$A,0),14)/5</f>
        <v>4.7999999999564</v>
      </c>
      <c r="AF117">
        <f>INDEX([1]age_tranches_5ans_nb_sex!$1:$1048576,MATCH('SectorStat-Age-Hommes'!$A117,[1]age_tranches_5ans_nb_sex!$A:$A,0),14)/5</f>
        <v>4.7999999999564</v>
      </c>
      <c r="AG117">
        <f>INDEX([1]age_tranches_5ans_nb_sex!$1:$1048576,MATCH('SectorStat-Age-Hommes'!$A117,[1]age_tranches_5ans_nb_sex!$A:$A,0),14)/5</f>
        <v>4.7999999999564</v>
      </c>
      <c r="AH117">
        <f>INDEX([1]age_tranches_5ans_nb_sex!$1:$1048576,MATCH('SectorStat-Age-Hommes'!$A117,[1]age_tranches_5ans_nb_sex!$A:$A,0),16)/5</f>
        <v>4.4000000000232005</v>
      </c>
      <c r="AI117">
        <f>INDEX([1]age_tranches_5ans_nb_sex!$1:$1048576,MATCH('SectorStat-Age-Hommes'!$A117,[1]age_tranches_5ans_nb_sex!$A:$A,0),16)/5</f>
        <v>4.4000000000232005</v>
      </c>
      <c r="AJ117">
        <f>INDEX([1]age_tranches_5ans_nb_sex!$1:$1048576,MATCH('SectorStat-Age-Hommes'!$A117,[1]age_tranches_5ans_nb_sex!$A:$A,0),16)/5</f>
        <v>4.4000000000232005</v>
      </c>
      <c r="AK117">
        <f>INDEX([1]age_tranches_5ans_nb_sex!$1:$1048576,MATCH('SectorStat-Age-Hommes'!$A117,[1]age_tranches_5ans_nb_sex!$A:$A,0),16)/5</f>
        <v>4.4000000000232005</v>
      </c>
      <c r="AL117">
        <f>INDEX([1]age_tranches_5ans_nb_sex!$1:$1048576,MATCH('SectorStat-Age-Hommes'!$A117,[1]age_tranches_5ans_nb_sex!$A:$A,0),16)/5</f>
        <v>4.4000000000232005</v>
      </c>
      <c r="AM117">
        <f>INDEX([1]age_tranches_5ans_nb_sex!$1:$1048576,MATCH('SectorStat-Age-Hommes'!$A117,[1]age_tranches_5ans_nb_sex!$A:$A,0),18)/5</f>
        <v>7.4000000000528008</v>
      </c>
      <c r="AN117">
        <f>INDEX([1]age_tranches_5ans_nb_sex!$1:$1048576,MATCH('SectorStat-Age-Hommes'!$A117,[1]age_tranches_5ans_nb_sex!$A:$A,0),18)/5</f>
        <v>7.4000000000528008</v>
      </c>
      <c r="AO117">
        <f>INDEX([1]age_tranches_5ans_nb_sex!$1:$1048576,MATCH('SectorStat-Age-Hommes'!$A117,[1]age_tranches_5ans_nb_sex!$A:$A,0),18)/5</f>
        <v>7.4000000000528008</v>
      </c>
      <c r="AP117">
        <f>INDEX([1]age_tranches_5ans_nb_sex!$1:$1048576,MATCH('SectorStat-Age-Hommes'!$A117,[1]age_tranches_5ans_nb_sex!$A:$A,0),18)/5</f>
        <v>7.4000000000528008</v>
      </c>
      <c r="AQ117">
        <f>INDEX([1]age_tranches_5ans_nb_sex!$1:$1048576,MATCH('SectorStat-Age-Hommes'!$A117,[1]age_tranches_5ans_nb_sex!$A:$A,0),18)/5</f>
        <v>7.4000000000528008</v>
      </c>
      <c r="AR117">
        <f>INDEX([1]age_tranches_5ans_nb_sex!$1:$1048576,MATCH('SectorStat-Age-Hommes'!$A117,[1]age_tranches_5ans_nb_sex!$A:$A,0),20)/5</f>
        <v>5.2000000000412001</v>
      </c>
      <c r="AS117">
        <f>INDEX([1]age_tranches_5ans_nb_sex!$1:$1048576,MATCH('SectorStat-Age-Hommes'!$A117,[1]age_tranches_5ans_nb_sex!$A:$A,0),20)/5</f>
        <v>5.2000000000412001</v>
      </c>
      <c r="AT117">
        <f>INDEX([1]age_tranches_5ans_nb_sex!$1:$1048576,MATCH('SectorStat-Age-Hommes'!$A117,[1]age_tranches_5ans_nb_sex!$A:$A,0),20)/5</f>
        <v>5.2000000000412001</v>
      </c>
      <c r="AU117">
        <f>INDEX([1]age_tranches_5ans_nb_sex!$1:$1048576,MATCH('SectorStat-Age-Hommes'!$A117,[1]age_tranches_5ans_nb_sex!$A:$A,0),20)/5</f>
        <v>5.2000000000412001</v>
      </c>
      <c r="AV117">
        <f>INDEX([1]age_tranches_5ans_nb_sex!$1:$1048576,MATCH('SectorStat-Age-Hommes'!$A117,[1]age_tranches_5ans_nb_sex!$A:$A,0),20)/5</f>
        <v>5.2000000000412001</v>
      </c>
      <c r="AW117">
        <f>INDEX([1]age_tranches_5ans_nb_sex!$1:$1048576,MATCH('SectorStat-Age-Hommes'!$A117,[1]age_tranches_5ans_nb_sex!$A:$A,0),22)/5</f>
        <v>4.9999999999987992</v>
      </c>
      <c r="AX117">
        <f>INDEX([1]age_tranches_5ans_nb_sex!$1:$1048576,MATCH('SectorStat-Age-Hommes'!$A117,[1]age_tranches_5ans_nb_sex!$A:$A,0),22)/5</f>
        <v>4.9999999999987992</v>
      </c>
      <c r="AY117">
        <f>INDEX([1]age_tranches_5ans_nb_sex!$1:$1048576,MATCH('SectorStat-Age-Hommes'!$A117,[1]age_tranches_5ans_nb_sex!$A:$A,0),22)/5</f>
        <v>4.9999999999987992</v>
      </c>
      <c r="AZ117">
        <f>INDEX([1]age_tranches_5ans_nb_sex!$1:$1048576,MATCH('SectorStat-Age-Hommes'!$A117,[1]age_tranches_5ans_nb_sex!$A:$A,0),22)/5</f>
        <v>4.9999999999987992</v>
      </c>
      <c r="BA117">
        <f>INDEX([1]age_tranches_5ans_nb_sex!$1:$1048576,MATCH('SectorStat-Age-Hommes'!$A117,[1]age_tranches_5ans_nb_sex!$A:$A,0),22)/5</f>
        <v>4.9999999999987992</v>
      </c>
      <c r="BB117">
        <f>INDEX([1]age_tranches_5ans_nb_sex!$1:$1048576,MATCH('SectorStat-Age-Hommes'!$A117,[1]age_tranches_5ans_nb_sex!$A:$A,0),24)/5</f>
        <v>6.7999999999255989</v>
      </c>
      <c r="BC117">
        <f>INDEX([1]age_tranches_5ans_nb_sex!$1:$1048576,MATCH('SectorStat-Age-Hommes'!$A117,[1]age_tranches_5ans_nb_sex!$A:$A,0),24)/5</f>
        <v>6.7999999999255989</v>
      </c>
      <c r="BD117">
        <f>INDEX([1]age_tranches_5ans_nb_sex!$1:$1048576,MATCH('SectorStat-Age-Hommes'!$A117,[1]age_tranches_5ans_nb_sex!$A:$A,0),24)/5</f>
        <v>6.7999999999255989</v>
      </c>
      <c r="BE117">
        <f>INDEX([1]age_tranches_5ans_nb_sex!$1:$1048576,MATCH('SectorStat-Age-Hommes'!$A117,[1]age_tranches_5ans_nb_sex!$A:$A,0),24)/5</f>
        <v>6.7999999999255989</v>
      </c>
      <c r="BF117">
        <f>INDEX([1]age_tranches_5ans_nb_sex!$1:$1048576,MATCH('SectorStat-Age-Hommes'!$A117,[1]age_tranches_5ans_nb_sex!$A:$A,0),24)/5</f>
        <v>6.7999999999255989</v>
      </c>
      <c r="BG117">
        <f>INDEX([1]age_tranches_5ans_nb_sex!$1:$1048576,MATCH('SectorStat-Age-Hommes'!$A117,[1]age_tranches_5ans_nb_sex!$A:$A,0),26)/5</f>
        <v>3.0000000000295999</v>
      </c>
      <c r="BH117">
        <f>INDEX([1]age_tranches_5ans_nb_sex!$1:$1048576,MATCH('SectorStat-Age-Hommes'!$A117,[1]age_tranches_5ans_nb_sex!$A:$A,0),26)/5</f>
        <v>3.0000000000295999</v>
      </c>
      <c r="BI117">
        <f>INDEX([1]age_tranches_5ans_nb_sex!$1:$1048576,MATCH('SectorStat-Age-Hommes'!$A117,[1]age_tranches_5ans_nb_sex!$A:$A,0),26)/5</f>
        <v>3.0000000000295999</v>
      </c>
      <c r="BJ117">
        <f>INDEX([1]age_tranches_5ans_nb_sex!$1:$1048576,MATCH('SectorStat-Age-Hommes'!$A117,[1]age_tranches_5ans_nb_sex!$A:$A,0),26)/5</f>
        <v>3.0000000000295999</v>
      </c>
      <c r="BK117">
        <f>INDEX([1]age_tranches_5ans_nb_sex!$1:$1048576,MATCH('SectorStat-Age-Hommes'!$A117,[1]age_tranches_5ans_nb_sex!$A:$A,0),26)/5</f>
        <v>3.0000000000295999</v>
      </c>
      <c r="BL117">
        <f>INDEX([1]age_tranches_5ans_nb_sex!$1:$1048576,MATCH('SectorStat-Age-Hommes'!$A117,[1]age_tranches_5ans_nb_sex!$A:$A,0),28)/5</f>
        <v>2.4000000000539998</v>
      </c>
      <c r="BM117">
        <f>INDEX([1]age_tranches_5ans_nb_sex!$1:$1048576,MATCH('SectorStat-Age-Hommes'!$A117,[1]age_tranches_5ans_nb_sex!$A:$A,0),28)/5</f>
        <v>2.4000000000539998</v>
      </c>
      <c r="BN117">
        <f>INDEX([1]age_tranches_5ans_nb_sex!$1:$1048576,MATCH('SectorStat-Age-Hommes'!$A117,[1]age_tranches_5ans_nb_sex!$A:$A,0),28)/5</f>
        <v>2.4000000000539998</v>
      </c>
      <c r="BO117">
        <f>INDEX([1]age_tranches_5ans_nb_sex!$1:$1048576,MATCH('SectorStat-Age-Hommes'!$A117,[1]age_tranches_5ans_nb_sex!$A:$A,0),28)/5</f>
        <v>2.4000000000539998</v>
      </c>
      <c r="BP117">
        <f>INDEX([1]age_tranches_5ans_nb_sex!$1:$1048576,MATCH('SectorStat-Age-Hommes'!$A117,[1]age_tranches_5ans_nb_sex!$A:$A,0),28)/5</f>
        <v>2.4000000000539998</v>
      </c>
      <c r="BQ117">
        <f>INDEX([1]age_tranches_5ans_nb_sex!$1:$1048576,MATCH('SectorStat-Age-Hommes'!$A117,[1]age_tranches_5ans_nb_sex!$A:$A,0),30)/5</f>
        <v>2.2000000000116002</v>
      </c>
      <c r="BR117">
        <f>INDEX([1]age_tranches_5ans_nb_sex!$1:$1048576,MATCH('SectorStat-Age-Hommes'!$A117,[1]age_tranches_5ans_nb_sex!$A:$A,0),30)/5</f>
        <v>2.2000000000116002</v>
      </c>
      <c r="BS117">
        <f>INDEX([1]age_tranches_5ans_nb_sex!$1:$1048576,MATCH('SectorStat-Age-Hommes'!$A117,[1]age_tranches_5ans_nb_sex!$A:$A,0),30)/5</f>
        <v>2.2000000000116002</v>
      </c>
      <c r="BT117">
        <f>INDEX([1]age_tranches_5ans_nb_sex!$1:$1048576,MATCH('SectorStat-Age-Hommes'!$A117,[1]age_tranches_5ans_nb_sex!$A:$A,0),30)/5</f>
        <v>2.2000000000116002</v>
      </c>
      <c r="BU117">
        <f>INDEX([1]age_tranches_5ans_nb_sex!$1:$1048576,MATCH('SectorStat-Age-Hommes'!$A117,[1]age_tranches_5ans_nb_sex!$A:$A,0),30)/5</f>
        <v>2.2000000000116002</v>
      </c>
      <c r="BV117">
        <f>INDEX([1]age_tranches_5ans_nb_sex!$1:$1048576,MATCH('SectorStat-Age-Hommes'!$A117,[1]age_tranches_5ans_nb_sex!$A:$A,0),32)/5</f>
        <v>1.7999999999267999</v>
      </c>
      <c r="BW117">
        <f>INDEX([1]age_tranches_5ans_nb_sex!$1:$1048576,MATCH('SectorStat-Age-Hommes'!$A117,[1]age_tranches_5ans_nb_sex!$A:$A,0),32)/5</f>
        <v>1.7999999999267999</v>
      </c>
      <c r="BX117">
        <f>INDEX([1]age_tranches_5ans_nb_sex!$1:$1048576,MATCH('SectorStat-Age-Hommes'!$A117,[1]age_tranches_5ans_nb_sex!$A:$A,0),32)/5</f>
        <v>1.7999999999267999</v>
      </c>
      <c r="BY117">
        <f>INDEX([1]age_tranches_5ans_nb_sex!$1:$1048576,MATCH('SectorStat-Age-Hommes'!$A117,[1]age_tranches_5ans_nb_sex!$A:$A,0),32)/5</f>
        <v>1.7999999999267999</v>
      </c>
      <c r="BZ117">
        <f>INDEX([1]age_tranches_5ans_nb_sex!$1:$1048576,MATCH('SectorStat-Age-Hommes'!$A117,[1]age_tranches_5ans_nb_sex!$A:$A,0),32)/5</f>
        <v>1.7999999999267999</v>
      </c>
      <c r="CA117">
        <f>INDEX([1]age_tranches_5ans_nb_sex!$1:$1048576,MATCH('SectorStat-Age-Hommes'!$A117,[1]age_tranches_5ans_nb_sex!$A:$A,0),34)/5</f>
        <v>1.0000000000604001</v>
      </c>
      <c r="CB117">
        <f>INDEX([1]age_tranches_5ans_nb_sex!$1:$1048576,MATCH('SectorStat-Age-Hommes'!$A117,[1]age_tranches_5ans_nb_sex!$A:$A,0),34)/5</f>
        <v>1.0000000000604001</v>
      </c>
      <c r="CC117">
        <f>INDEX([1]age_tranches_5ans_nb_sex!$1:$1048576,MATCH('SectorStat-Age-Hommes'!$A117,[1]age_tranches_5ans_nb_sex!$A:$A,0),34)/5</f>
        <v>1.0000000000604001</v>
      </c>
      <c r="CD117">
        <f>INDEX([1]age_tranches_5ans_nb_sex!$1:$1048576,MATCH('SectorStat-Age-Hommes'!$A117,[1]age_tranches_5ans_nb_sex!$A:$A,0),34)/5</f>
        <v>1.0000000000604001</v>
      </c>
      <c r="CE117">
        <f>INDEX([1]age_tranches_5ans_nb_sex!$1:$1048576,MATCH('SectorStat-Age-Hommes'!$A117,[1]age_tranches_5ans_nb_sex!$A:$A,0),34)/5</f>
        <v>1.0000000000604001</v>
      </c>
      <c r="CF117">
        <f>INDEX([1]age_tranches_5ans_nb_sex!$1:$1048576,MATCH('SectorStat-Age-Hommes'!$A117,[1]age_tranches_5ans_nb_sex!$A:$A,0),36)/5</f>
        <v>1.0000000000604001</v>
      </c>
      <c r="CG117">
        <f>INDEX([1]age_tranches_5ans_nb_sex!$1:$1048576,MATCH('SectorStat-Age-Hommes'!$A117,[1]age_tranches_5ans_nb_sex!$A:$A,0),36)/5</f>
        <v>1.0000000000604001</v>
      </c>
      <c r="CH117">
        <f>INDEX([1]age_tranches_5ans_nb_sex!$1:$1048576,MATCH('SectorStat-Age-Hommes'!$A117,[1]age_tranches_5ans_nb_sex!$A:$A,0),36)/5</f>
        <v>1.0000000000604001</v>
      </c>
      <c r="CI117">
        <f>INDEX([1]age_tranches_5ans_nb_sex!$1:$1048576,MATCH('SectorStat-Age-Hommes'!$A117,[1]age_tranches_5ans_nb_sex!$A:$A,0),36)/5</f>
        <v>1.0000000000604001</v>
      </c>
      <c r="CJ117">
        <f>INDEX([1]age_tranches_5ans_nb_sex!$1:$1048576,MATCH('SectorStat-Age-Hommes'!$A117,[1]age_tranches_5ans_nb_sex!$A:$A,0),36)/5</f>
        <v>1.0000000000604001</v>
      </c>
      <c r="CK117">
        <f>INDEX([1]age_tranches_5ans_nb_sex!$1:$1048576,MATCH('SectorStat-Age-Hommes'!$A117,[1]age_tranches_5ans_nb_sex!$A:$A,0),38)/5</f>
        <v>0.39999999993320001</v>
      </c>
      <c r="CL117">
        <f>INDEX([1]age_tranches_5ans_nb_sex!$1:$1048576,MATCH('SectorStat-Age-Hommes'!$A117,[1]age_tranches_5ans_nb_sex!$A:$A,0),38)/5</f>
        <v>0.39999999993320001</v>
      </c>
      <c r="CM117">
        <f>INDEX([1]age_tranches_5ans_nb_sex!$1:$1048576,MATCH('SectorStat-Age-Hommes'!$A117,[1]age_tranches_5ans_nb_sex!$A:$A,0),38)/5</f>
        <v>0.39999999993320001</v>
      </c>
      <c r="CN117">
        <f>INDEX([1]age_tranches_5ans_nb_sex!$1:$1048576,MATCH('SectorStat-Age-Hommes'!$A117,[1]age_tranches_5ans_nb_sex!$A:$A,0),38)/5</f>
        <v>0.39999999993320001</v>
      </c>
      <c r="CO117">
        <f>INDEX([1]age_tranches_5ans_nb_sex!$1:$1048576,MATCH('SectorStat-Age-Hommes'!$A117,[1]age_tranches_5ans_nb_sex!$A:$A,0),38)/5</f>
        <v>0.39999999993320001</v>
      </c>
      <c r="CP117" s="2">
        <f>INDEX([1]age_tranches_5ans_nb_sex!$1:$1048576,MATCH('SectorStat-Age-Hommes'!$A117,[1]age_tranches_5ans_nb_sex!$A:$A,0),40)/5</f>
        <v>0</v>
      </c>
      <c r="CQ117" s="2">
        <f>INDEX([1]age_tranches_5ans_nb_sex!$1:$1048576,MATCH('SectorStat-Age-Hommes'!$A117,[1]age_tranches_5ans_nb_sex!$A:$A,0),40)/5</f>
        <v>0</v>
      </c>
      <c r="CR117" s="2">
        <f>INDEX([1]age_tranches_5ans_nb_sex!$1:$1048576,MATCH('SectorStat-Age-Hommes'!$A117,[1]age_tranches_5ans_nb_sex!$A:$A,0),40)/5</f>
        <v>0</v>
      </c>
      <c r="CS117" s="2">
        <f>INDEX([1]age_tranches_5ans_nb_sex!$1:$1048576,MATCH('SectorStat-Age-Hommes'!$A117,[1]age_tranches_5ans_nb_sex!$A:$A,0),40)/5</f>
        <v>0</v>
      </c>
      <c r="CT117" s="2">
        <f>INDEX([1]age_tranches_5ans_nb_sex!$1:$1048576,MATCH('SectorStat-Age-Hommes'!$A117,[1]age_tranches_5ans_nb_sex!$A:$A,0),40)/5</f>
        <v>0</v>
      </c>
      <c r="CZ117" s="3"/>
      <c r="DA117" s="3"/>
      <c r="DB117" s="3"/>
      <c r="DC117" s="3"/>
      <c r="DD117" s="3"/>
    </row>
    <row r="118" spans="1:108" x14ac:dyDescent="0.35">
      <c r="A118" s="1" t="s">
        <v>235</v>
      </c>
      <c r="B118" s="1" t="s">
        <v>236</v>
      </c>
      <c r="C118" t="str">
        <f>INDEX([1]SectorStat!$1:$1048576,MATCH('[1]Distribution ages'!$A118,[1]SectorStat!$B:$B,0),4)</f>
        <v>Berchem Sainte-Agathe</v>
      </c>
      <c r="D118">
        <f>INDEX([1]age_tranches_5ans_nb_sex!$1:$1048576,MATCH('SectorStat-Age-Hommes'!$A118,[1]age_tranches_5ans_nb_sex!$A:$A,0),4)/5</f>
        <v>9.1999999998975976</v>
      </c>
      <c r="E118">
        <f>INDEX([1]age_tranches_5ans_nb_sex!$1:$1048576,MATCH('SectorStat-Age-Hommes'!$A118,[1]age_tranches_5ans_nb_sex!$A:$A,0),4)/5</f>
        <v>9.1999999998975976</v>
      </c>
      <c r="F118">
        <f>INDEX([1]age_tranches_5ans_nb_sex!$1:$1048576,MATCH('SectorStat-Age-Hommes'!$A118,[1]age_tranches_5ans_nb_sex!$A:$A,0),4)/5</f>
        <v>9.1999999998975976</v>
      </c>
      <c r="G118">
        <f>INDEX([1]age_tranches_5ans_nb_sex!$1:$1048576,MATCH('SectorStat-Age-Hommes'!$A118,[1]age_tranches_5ans_nb_sex!$A:$A,0),4)/5</f>
        <v>9.1999999998975976</v>
      </c>
      <c r="H118">
        <f>INDEX([1]age_tranches_5ans_nb_sex!$1:$1048576,MATCH('SectorStat-Age-Hommes'!$A118,[1]age_tranches_5ans_nb_sex!$A:$A,0),4)/5</f>
        <v>9.1999999998975976</v>
      </c>
      <c r="I118">
        <f>INDEX([1]age_tranches_5ans_nb_sex!$1:$1048576,MATCH('SectorStat-Age-Hommes'!$A118,[1]age_tranches_5ans_nb_sex!$A:$A,0),6)/5</f>
        <v>9.8000000000280014</v>
      </c>
      <c r="J118">
        <f>INDEX([1]age_tranches_5ans_nb_sex!$1:$1048576,MATCH('SectorStat-Age-Hommes'!$A118,[1]age_tranches_5ans_nb_sex!$A:$A,0),6)/5</f>
        <v>9.8000000000280014</v>
      </c>
      <c r="K118">
        <f>INDEX([1]age_tranches_5ans_nb_sex!$1:$1048576,MATCH('SectorStat-Age-Hommes'!$A118,[1]age_tranches_5ans_nb_sex!$A:$A,0),6)/5</f>
        <v>9.8000000000280014</v>
      </c>
      <c r="L118">
        <f>INDEX([1]age_tranches_5ans_nb_sex!$1:$1048576,MATCH('SectorStat-Age-Hommes'!$A118,[1]age_tranches_5ans_nb_sex!$A:$A,0),6)/5</f>
        <v>9.8000000000280014</v>
      </c>
      <c r="M118">
        <f>INDEX([1]age_tranches_5ans_nb_sex!$1:$1048576,MATCH('SectorStat-Age-Hommes'!$A118,[1]age_tranches_5ans_nb_sex!$A:$A,0),6)/5</f>
        <v>9.8000000000280014</v>
      </c>
      <c r="N118">
        <f>INDEX([1]age_tranches_5ans_nb_sex!$1:$1048576,MATCH('SectorStat-Age-Hommes'!$A118,[1]age_tranches_5ans_nb_sex!$A:$A,0),8)/5</f>
        <v>7.5999999999251999</v>
      </c>
      <c r="O118">
        <f>INDEX([1]age_tranches_5ans_nb_sex!$1:$1048576,MATCH('SectorStat-Age-Hommes'!$A118,[1]age_tranches_5ans_nb_sex!$A:$A,0),8)/5</f>
        <v>7.5999999999251999</v>
      </c>
      <c r="P118">
        <f>INDEX([1]age_tranches_5ans_nb_sex!$1:$1048576,MATCH('SectorStat-Age-Hommes'!$A118,[1]age_tranches_5ans_nb_sex!$A:$A,0),8)/5</f>
        <v>7.5999999999251999</v>
      </c>
      <c r="Q118">
        <f>INDEX([1]age_tranches_5ans_nb_sex!$1:$1048576,MATCH('SectorStat-Age-Hommes'!$A118,[1]age_tranches_5ans_nb_sex!$A:$A,0),8)/5</f>
        <v>7.5999999999251999</v>
      </c>
      <c r="R118">
        <f>INDEX([1]age_tranches_5ans_nb_sex!$1:$1048576,MATCH('SectorStat-Age-Hommes'!$A118,[1]age_tranches_5ans_nb_sex!$A:$A,0),8)/5</f>
        <v>7.5999999999251999</v>
      </c>
      <c r="S118">
        <f>INDEX([1]age_tranches_5ans_nb_sex!$1:$1048576,MATCH('SectorStat-Age-Hommes'!$A118,[1]age_tranches_5ans_nb_sex!$A:$A,0),10)/5</f>
        <v>7.7999999998936005</v>
      </c>
      <c r="T118">
        <f>INDEX([1]age_tranches_5ans_nb_sex!$1:$1048576,MATCH('SectorStat-Age-Hommes'!$A118,[1]age_tranches_5ans_nb_sex!$A:$A,0),10)/5</f>
        <v>7.7999999998936005</v>
      </c>
      <c r="U118">
        <f>INDEX([1]age_tranches_5ans_nb_sex!$1:$1048576,MATCH('SectorStat-Age-Hommes'!$A118,[1]age_tranches_5ans_nb_sex!$A:$A,0),10)/5</f>
        <v>7.7999999998936005</v>
      </c>
      <c r="V118">
        <f>INDEX([1]age_tranches_5ans_nb_sex!$1:$1048576,MATCH('SectorStat-Age-Hommes'!$A118,[1]age_tranches_5ans_nb_sex!$A:$A,0),10)/5</f>
        <v>7.7999999998936005</v>
      </c>
      <c r="W118">
        <f>INDEX([1]age_tranches_5ans_nb_sex!$1:$1048576,MATCH('SectorStat-Age-Hommes'!$A118,[1]age_tranches_5ans_nb_sex!$A:$A,0),10)/5</f>
        <v>7.7999999998936005</v>
      </c>
      <c r="X118">
        <f>INDEX([1]age_tranches_5ans_nb_sex!$1:$1048576,MATCH('SectorStat-Age-Hommes'!$A118,[1]age_tranches_5ans_nb_sex!$A:$A,0),10)/5</f>
        <v>7.7999999998936005</v>
      </c>
      <c r="Y118">
        <f>INDEX([1]age_tranches_5ans_nb_sex!$1:$1048576,MATCH('SectorStat-Age-Hommes'!$A118,[1]age_tranches_5ans_nb_sex!$A:$A,0),12)/5</f>
        <v>7.3999999999568002</v>
      </c>
      <c r="Z118">
        <f>INDEX([1]age_tranches_5ans_nb_sex!$1:$1048576,MATCH('SectorStat-Age-Hommes'!$A118,[1]age_tranches_5ans_nb_sex!$A:$A,0),12)/5</f>
        <v>7.3999999999568002</v>
      </c>
      <c r="AA118">
        <f>INDEX([1]age_tranches_5ans_nb_sex!$1:$1048576,MATCH('SectorStat-Age-Hommes'!$A118,[1]age_tranches_5ans_nb_sex!$A:$A,0),12)/5</f>
        <v>7.3999999999568002</v>
      </c>
      <c r="AB118">
        <f>INDEX([1]age_tranches_5ans_nb_sex!$1:$1048576,MATCH('SectorStat-Age-Hommes'!$A118,[1]age_tranches_5ans_nb_sex!$A:$A,0),12)/5</f>
        <v>7.3999999999568002</v>
      </c>
      <c r="AC118">
        <f>INDEX([1]age_tranches_5ans_nb_sex!$1:$1048576,MATCH('SectorStat-Age-Hommes'!$A118,[1]age_tranches_5ans_nb_sex!$A:$A,0),14)/5</f>
        <v>6.6000000000832006</v>
      </c>
      <c r="AD118">
        <f>INDEX([1]age_tranches_5ans_nb_sex!$1:$1048576,MATCH('SectorStat-Age-Hommes'!$A118,[1]age_tranches_5ans_nb_sex!$A:$A,0),14)/5</f>
        <v>6.6000000000832006</v>
      </c>
      <c r="AE118">
        <f>INDEX([1]age_tranches_5ans_nb_sex!$1:$1048576,MATCH('SectorStat-Age-Hommes'!$A118,[1]age_tranches_5ans_nb_sex!$A:$A,0),14)/5</f>
        <v>6.6000000000832006</v>
      </c>
      <c r="AF118">
        <f>INDEX([1]age_tranches_5ans_nb_sex!$1:$1048576,MATCH('SectorStat-Age-Hommes'!$A118,[1]age_tranches_5ans_nb_sex!$A:$A,0),14)/5</f>
        <v>6.6000000000832006</v>
      </c>
      <c r="AG118">
        <f>INDEX([1]age_tranches_5ans_nb_sex!$1:$1048576,MATCH('SectorStat-Age-Hommes'!$A118,[1]age_tranches_5ans_nb_sex!$A:$A,0),14)/5</f>
        <v>6.6000000000832006</v>
      </c>
      <c r="AH118">
        <f>INDEX([1]age_tranches_5ans_nb_sex!$1:$1048576,MATCH('SectorStat-Age-Hommes'!$A118,[1]age_tranches_5ans_nb_sex!$A:$A,0),16)/5</f>
        <v>7.7999999998936005</v>
      </c>
      <c r="AI118">
        <f>INDEX([1]age_tranches_5ans_nb_sex!$1:$1048576,MATCH('SectorStat-Age-Hommes'!$A118,[1]age_tranches_5ans_nb_sex!$A:$A,0),16)/5</f>
        <v>7.7999999998936005</v>
      </c>
      <c r="AJ118">
        <f>INDEX([1]age_tranches_5ans_nb_sex!$1:$1048576,MATCH('SectorStat-Age-Hommes'!$A118,[1]age_tranches_5ans_nb_sex!$A:$A,0),16)/5</f>
        <v>7.7999999998936005</v>
      </c>
      <c r="AK118">
        <f>INDEX([1]age_tranches_5ans_nb_sex!$1:$1048576,MATCH('SectorStat-Age-Hommes'!$A118,[1]age_tranches_5ans_nb_sex!$A:$A,0),16)/5</f>
        <v>7.7999999998936005</v>
      </c>
      <c r="AL118">
        <f>INDEX([1]age_tranches_5ans_nb_sex!$1:$1048576,MATCH('SectorStat-Age-Hommes'!$A118,[1]age_tranches_5ans_nb_sex!$A:$A,0),16)/5</f>
        <v>7.7999999998936005</v>
      </c>
      <c r="AM118">
        <f>INDEX([1]age_tranches_5ans_nb_sex!$1:$1048576,MATCH('SectorStat-Age-Hommes'!$A118,[1]age_tranches_5ans_nb_sex!$A:$A,0),18)/5</f>
        <v>7.3999999999568002</v>
      </c>
      <c r="AN118">
        <f>INDEX([1]age_tranches_5ans_nb_sex!$1:$1048576,MATCH('SectorStat-Age-Hommes'!$A118,[1]age_tranches_5ans_nb_sex!$A:$A,0),18)/5</f>
        <v>7.3999999999568002</v>
      </c>
      <c r="AO118">
        <f>INDEX([1]age_tranches_5ans_nb_sex!$1:$1048576,MATCH('SectorStat-Age-Hommes'!$A118,[1]age_tranches_5ans_nb_sex!$A:$A,0),18)/5</f>
        <v>7.3999999999568002</v>
      </c>
      <c r="AP118">
        <f>INDEX([1]age_tranches_5ans_nb_sex!$1:$1048576,MATCH('SectorStat-Age-Hommes'!$A118,[1]age_tranches_5ans_nb_sex!$A:$A,0),18)/5</f>
        <v>7.3999999999568002</v>
      </c>
      <c r="AQ118">
        <f>INDEX([1]age_tranches_5ans_nb_sex!$1:$1048576,MATCH('SectorStat-Age-Hommes'!$A118,[1]age_tranches_5ans_nb_sex!$A:$A,0),18)/5</f>
        <v>7.3999999999568002</v>
      </c>
      <c r="AR118">
        <f>INDEX([1]age_tranches_5ans_nb_sex!$1:$1048576,MATCH('SectorStat-Age-Hommes'!$A118,[1]age_tranches_5ans_nb_sex!$A:$A,0),20)/5</f>
        <v>8.4000000000239989</v>
      </c>
      <c r="AS118">
        <f>INDEX([1]age_tranches_5ans_nb_sex!$1:$1048576,MATCH('SectorStat-Age-Hommes'!$A118,[1]age_tranches_5ans_nb_sex!$A:$A,0),20)/5</f>
        <v>8.4000000000239989</v>
      </c>
      <c r="AT118">
        <f>INDEX([1]age_tranches_5ans_nb_sex!$1:$1048576,MATCH('SectorStat-Age-Hommes'!$A118,[1]age_tranches_5ans_nb_sex!$A:$A,0),20)/5</f>
        <v>8.4000000000239989</v>
      </c>
      <c r="AU118">
        <f>INDEX([1]age_tranches_5ans_nb_sex!$1:$1048576,MATCH('SectorStat-Age-Hommes'!$A118,[1]age_tranches_5ans_nb_sex!$A:$A,0),20)/5</f>
        <v>8.4000000000239989</v>
      </c>
      <c r="AV118">
        <f>INDEX([1]age_tranches_5ans_nb_sex!$1:$1048576,MATCH('SectorStat-Age-Hommes'!$A118,[1]age_tranches_5ans_nb_sex!$A:$A,0),20)/5</f>
        <v>8.4000000000239989</v>
      </c>
      <c r="AW118">
        <f>INDEX([1]age_tranches_5ans_nb_sex!$1:$1048576,MATCH('SectorStat-Age-Hommes'!$A118,[1]age_tranches_5ans_nb_sex!$A:$A,0),22)/5</f>
        <v>8.0000000000871996</v>
      </c>
      <c r="AX118">
        <f>INDEX([1]age_tranches_5ans_nb_sex!$1:$1048576,MATCH('SectorStat-Age-Hommes'!$A118,[1]age_tranches_5ans_nb_sex!$A:$A,0),22)/5</f>
        <v>8.0000000000871996</v>
      </c>
      <c r="AY118">
        <f>INDEX([1]age_tranches_5ans_nb_sex!$1:$1048576,MATCH('SectorStat-Age-Hommes'!$A118,[1]age_tranches_5ans_nb_sex!$A:$A,0),22)/5</f>
        <v>8.0000000000871996</v>
      </c>
      <c r="AZ118">
        <f>INDEX([1]age_tranches_5ans_nb_sex!$1:$1048576,MATCH('SectorStat-Age-Hommes'!$A118,[1]age_tranches_5ans_nb_sex!$A:$A,0),22)/5</f>
        <v>8.0000000000871996</v>
      </c>
      <c r="BA118">
        <f>INDEX([1]age_tranches_5ans_nb_sex!$1:$1048576,MATCH('SectorStat-Age-Hommes'!$A118,[1]age_tranches_5ans_nb_sex!$A:$A,0),22)/5</f>
        <v>8.0000000000871996</v>
      </c>
      <c r="BB118">
        <f>INDEX([1]age_tranches_5ans_nb_sex!$1:$1048576,MATCH('SectorStat-Age-Hommes'!$A118,[1]age_tranches_5ans_nb_sex!$A:$A,0),24)/5</f>
        <v>7.00000000002</v>
      </c>
      <c r="BC118">
        <f>INDEX([1]age_tranches_5ans_nb_sex!$1:$1048576,MATCH('SectorStat-Age-Hommes'!$A118,[1]age_tranches_5ans_nb_sex!$A:$A,0),24)/5</f>
        <v>7.00000000002</v>
      </c>
      <c r="BD118">
        <f>INDEX([1]age_tranches_5ans_nb_sex!$1:$1048576,MATCH('SectorStat-Age-Hommes'!$A118,[1]age_tranches_5ans_nb_sex!$A:$A,0),24)/5</f>
        <v>7.00000000002</v>
      </c>
      <c r="BE118">
        <f>INDEX([1]age_tranches_5ans_nb_sex!$1:$1048576,MATCH('SectorStat-Age-Hommes'!$A118,[1]age_tranches_5ans_nb_sex!$A:$A,0),24)/5</f>
        <v>7.00000000002</v>
      </c>
      <c r="BF118">
        <f>INDEX([1]age_tranches_5ans_nb_sex!$1:$1048576,MATCH('SectorStat-Age-Hommes'!$A118,[1]age_tranches_5ans_nb_sex!$A:$A,0),24)/5</f>
        <v>7.00000000002</v>
      </c>
      <c r="BG118">
        <f>INDEX([1]age_tranches_5ans_nb_sex!$1:$1048576,MATCH('SectorStat-Age-Hommes'!$A118,[1]age_tranches_5ans_nb_sex!$A:$A,0),26)/5</f>
        <v>6.3999999998895998</v>
      </c>
      <c r="BH118">
        <f>INDEX([1]age_tranches_5ans_nb_sex!$1:$1048576,MATCH('SectorStat-Age-Hommes'!$A118,[1]age_tranches_5ans_nb_sex!$A:$A,0),26)/5</f>
        <v>6.3999999998895998</v>
      </c>
      <c r="BI118">
        <f>INDEX([1]age_tranches_5ans_nb_sex!$1:$1048576,MATCH('SectorStat-Age-Hommes'!$A118,[1]age_tranches_5ans_nb_sex!$A:$A,0),26)/5</f>
        <v>6.3999999998895998</v>
      </c>
      <c r="BJ118">
        <f>INDEX([1]age_tranches_5ans_nb_sex!$1:$1048576,MATCH('SectorStat-Age-Hommes'!$A118,[1]age_tranches_5ans_nb_sex!$A:$A,0),26)/5</f>
        <v>6.3999999998895998</v>
      </c>
      <c r="BK118">
        <f>INDEX([1]age_tranches_5ans_nb_sex!$1:$1048576,MATCH('SectorStat-Age-Hommes'!$A118,[1]age_tranches_5ans_nb_sex!$A:$A,0),26)/5</f>
        <v>6.3999999998895998</v>
      </c>
      <c r="BL118">
        <f>INDEX([1]age_tranches_5ans_nb_sex!$1:$1048576,MATCH('SectorStat-Age-Hommes'!$A118,[1]age_tranches_5ans_nb_sex!$A:$A,0),28)/5</f>
        <v>5.9999999999528004</v>
      </c>
      <c r="BM118">
        <f>INDEX([1]age_tranches_5ans_nb_sex!$1:$1048576,MATCH('SectorStat-Age-Hommes'!$A118,[1]age_tranches_5ans_nb_sex!$A:$A,0),28)/5</f>
        <v>5.9999999999528004</v>
      </c>
      <c r="BN118">
        <f>INDEX([1]age_tranches_5ans_nb_sex!$1:$1048576,MATCH('SectorStat-Age-Hommes'!$A118,[1]age_tranches_5ans_nb_sex!$A:$A,0),28)/5</f>
        <v>5.9999999999528004</v>
      </c>
      <c r="BO118">
        <f>INDEX([1]age_tranches_5ans_nb_sex!$1:$1048576,MATCH('SectorStat-Age-Hommes'!$A118,[1]age_tranches_5ans_nb_sex!$A:$A,0),28)/5</f>
        <v>5.9999999999528004</v>
      </c>
      <c r="BP118">
        <f>INDEX([1]age_tranches_5ans_nb_sex!$1:$1048576,MATCH('SectorStat-Age-Hommes'!$A118,[1]age_tranches_5ans_nb_sex!$A:$A,0),28)/5</f>
        <v>5.9999999999528004</v>
      </c>
      <c r="BQ118">
        <f>INDEX([1]age_tranches_5ans_nb_sex!$1:$1048576,MATCH('SectorStat-Age-Hommes'!$A118,[1]age_tranches_5ans_nb_sex!$A:$A,0),30)/5</f>
        <v>3.3999999999131996</v>
      </c>
      <c r="BR118">
        <f>INDEX([1]age_tranches_5ans_nb_sex!$1:$1048576,MATCH('SectorStat-Age-Hommes'!$A118,[1]age_tranches_5ans_nb_sex!$A:$A,0),30)/5</f>
        <v>3.3999999999131996</v>
      </c>
      <c r="BS118">
        <f>INDEX([1]age_tranches_5ans_nb_sex!$1:$1048576,MATCH('SectorStat-Age-Hommes'!$A118,[1]age_tranches_5ans_nb_sex!$A:$A,0),30)/5</f>
        <v>3.3999999999131996</v>
      </c>
      <c r="BT118">
        <f>INDEX([1]age_tranches_5ans_nb_sex!$1:$1048576,MATCH('SectorStat-Age-Hommes'!$A118,[1]age_tranches_5ans_nb_sex!$A:$A,0),30)/5</f>
        <v>3.3999999999131996</v>
      </c>
      <c r="BU118">
        <f>INDEX([1]age_tranches_5ans_nb_sex!$1:$1048576,MATCH('SectorStat-Age-Hommes'!$A118,[1]age_tranches_5ans_nb_sex!$A:$A,0),30)/5</f>
        <v>3.3999999999131996</v>
      </c>
      <c r="BV118">
        <f>INDEX([1]age_tranches_5ans_nb_sex!$1:$1048576,MATCH('SectorStat-Age-Hommes'!$A118,[1]age_tranches_5ans_nb_sex!$A:$A,0),32)/5</f>
        <v>2.8000000000080001</v>
      </c>
      <c r="BW118">
        <f>INDEX([1]age_tranches_5ans_nb_sex!$1:$1048576,MATCH('SectorStat-Age-Hommes'!$A118,[1]age_tranches_5ans_nb_sex!$A:$A,0),32)/5</f>
        <v>2.8000000000080001</v>
      </c>
      <c r="BX118">
        <f>INDEX([1]age_tranches_5ans_nb_sex!$1:$1048576,MATCH('SectorStat-Age-Hommes'!$A118,[1]age_tranches_5ans_nb_sex!$A:$A,0),32)/5</f>
        <v>2.8000000000080001</v>
      </c>
      <c r="BY118">
        <f>INDEX([1]age_tranches_5ans_nb_sex!$1:$1048576,MATCH('SectorStat-Age-Hommes'!$A118,[1]age_tranches_5ans_nb_sex!$A:$A,0),32)/5</f>
        <v>2.8000000000080001</v>
      </c>
      <c r="BZ118">
        <f>INDEX([1]age_tranches_5ans_nb_sex!$1:$1048576,MATCH('SectorStat-Age-Hommes'!$A118,[1]age_tranches_5ans_nb_sex!$A:$A,0),32)/5</f>
        <v>2.8000000000080001</v>
      </c>
      <c r="CA118">
        <f>INDEX([1]age_tranches_5ans_nb_sex!$1:$1048576,MATCH('SectorStat-Age-Hommes'!$A118,[1]age_tranches_5ans_nb_sex!$A:$A,0),34)/5</f>
        <v>3.3999999999131996</v>
      </c>
      <c r="CB118">
        <f>INDEX([1]age_tranches_5ans_nb_sex!$1:$1048576,MATCH('SectorStat-Age-Hommes'!$A118,[1]age_tranches_5ans_nb_sex!$A:$A,0),34)/5</f>
        <v>3.3999999999131996</v>
      </c>
      <c r="CC118">
        <f>INDEX([1]age_tranches_5ans_nb_sex!$1:$1048576,MATCH('SectorStat-Age-Hommes'!$A118,[1]age_tranches_5ans_nb_sex!$A:$A,0),34)/5</f>
        <v>3.3999999999131996</v>
      </c>
      <c r="CD118">
        <f>INDEX([1]age_tranches_5ans_nb_sex!$1:$1048576,MATCH('SectorStat-Age-Hommes'!$A118,[1]age_tranches_5ans_nb_sex!$A:$A,0),34)/5</f>
        <v>3.3999999999131996</v>
      </c>
      <c r="CE118">
        <f>INDEX([1]age_tranches_5ans_nb_sex!$1:$1048576,MATCH('SectorStat-Age-Hommes'!$A118,[1]age_tranches_5ans_nb_sex!$A:$A,0),34)/5</f>
        <v>3.3999999999131996</v>
      </c>
      <c r="CF118">
        <f>INDEX([1]age_tranches_5ans_nb_sex!$1:$1048576,MATCH('SectorStat-Age-Hommes'!$A118,[1]age_tranches_5ans_nb_sex!$A:$A,0),36)/5</f>
        <v>1.400000000004</v>
      </c>
      <c r="CG118">
        <f>INDEX([1]age_tranches_5ans_nb_sex!$1:$1048576,MATCH('SectorStat-Age-Hommes'!$A118,[1]age_tranches_5ans_nb_sex!$A:$A,0),36)/5</f>
        <v>1.400000000004</v>
      </c>
      <c r="CH118">
        <f>INDEX([1]age_tranches_5ans_nb_sex!$1:$1048576,MATCH('SectorStat-Age-Hommes'!$A118,[1]age_tranches_5ans_nb_sex!$A:$A,0),36)/5</f>
        <v>1.400000000004</v>
      </c>
      <c r="CI118">
        <f>INDEX([1]age_tranches_5ans_nb_sex!$1:$1048576,MATCH('SectorStat-Age-Hommes'!$A118,[1]age_tranches_5ans_nb_sex!$A:$A,0),36)/5</f>
        <v>1.400000000004</v>
      </c>
      <c r="CJ118">
        <f>INDEX([1]age_tranches_5ans_nb_sex!$1:$1048576,MATCH('SectorStat-Age-Hommes'!$A118,[1]age_tranches_5ans_nb_sex!$A:$A,0),36)/5</f>
        <v>1.400000000004</v>
      </c>
      <c r="CK118">
        <f>INDEX([1]age_tranches_5ans_nb_sex!$1:$1048576,MATCH('SectorStat-Age-Hommes'!$A118,[1]age_tranches_5ans_nb_sex!$A:$A,0),38)/5</f>
        <v>1.0000000000672</v>
      </c>
      <c r="CL118">
        <f>INDEX([1]age_tranches_5ans_nb_sex!$1:$1048576,MATCH('SectorStat-Age-Hommes'!$A118,[1]age_tranches_5ans_nb_sex!$A:$A,0),38)/5</f>
        <v>1.0000000000672</v>
      </c>
      <c r="CM118">
        <f>INDEX([1]age_tranches_5ans_nb_sex!$1:$1048576,MATCH('SectorStat-Age-Hommes'!$A118,[1]age_tranches_5ans_nb_sex!$A:$A,0),38)/5</f>
        <v>1.0000000000672</v>
      </c>
      <c r="CN118">
        <f>INDEX([1]age_tranches_5ans_nb_sex!$1:$1048576,MATCH('SectorStat-Age-Hommes'!$A118,[1]age_tranches_5ans_nb_sex!$A:$A,0),38)/5</f>
        <v>1.0000000000672</v>
      </c>
      <c r="CO118">
        <f>INDEX([1]age_tranches_5ans_nb_sex!$1:$1048576,MATCH('SectorStat-Age-Hommes'!$A118,[1]age_tranches_5ans_nb_sex!$A:$A,0),38)/5</f>
        <v>1.0000000000672</v>
      </c>
      <c r="CP118" s="2">
        <f>INDEX([1]age_tranches_5ans_nb_sex!$1:$1048576,MATCH('SectorStat-Age-Hommes'!$A118,[1]age_tranches_5ans_nb_sex!$A:$A,0),40)/5</f>
        <v>0.19999999996840001</v>
      </c>
      <c r="CQ118" s="2">
        <f>INDEX([1]age_tranches_5ans_nb_sex!$1:$1048576,MATCH('SectorStat-Age-Hommes'!$A118,[1]age_tranches_5ans_nb_sex!$A:$A,0),40)/5</f>
        <v>0.19999999996840001</v>
      </c>
      <c r="CR118" s="2">
        <f>INDEX([1]age_tranches_5ans_nb_sex!$1:$1048576,MATCH('SectorStat-Age-Hommes'!$A118,[1]age_tranches_5ans_nb_sex!$A:$A,0),40)/5</f>
        <v>0.19999999996840001</v>
      </c>
      <c r="CS118" s="2">
        <f>INDEX([1]age_tranches_5ans_nb_sex!$1:$1048576,MATCH('SectorStat-Age-Hommes'!$A118,[1]age_tranches_5ans_nb_sex!$A:$A,0),40)/5</f>
        <v>0.19999999996840001</v>
      </c>
      <c r="CT118" s="2">
        <f>INDEX([1]age_tranches_5ans_nb_sex!$1:$1048576,MATCH('SectorStat-Age-Hommes'!$A118,[1]age_tranches_5ans_nb_sex!$A:$A,0),40)/5</f>
        <v>0.19999999996840001</v>
      </c>
      <c r="CZ118" s="3"/>
      <c r="DA118" s="3"/>
      <c r="DB118" s="3"/>
      <c r="DC118" s="3"/>
      <c r="DD118" s="3"/>
    </row>
    <row r="119" spans="1:108" x14ac:dyDescent="0.35">
      <c r="A119" s="1" t="s">
        <v>237</v>
      </c>
      <c r="B119" s="1" t="s">
        <v>238</v>
      </c>
      <c r="C119" t="str">
        <f>INDEX([1]SectorStat!$1:$1048576,MATCH('[1]Distribution ages'!$A119,[1]SectorStat!$B:$B,0),4)</f>
        <v>Berchem Sainte-Agathe</v>
      </c>
      <c r="D119">
        <f>INDEX([1]age_tranches_5ans_nb_sex!$1:$1048576,MATCH('SectorStat-Age-Hommes'!$A119,[1]age_tranches_5ans_nb_sex!$A:$A,0),4)/5</f>
        <v>7.400000000016</v>
      </c>
      <c r="E119">
        <f>INDEX([1]age_tranches_5ans_nb_sex!$1:$1048576,MATCH('SectorStat-Age-Hommes'!$A119,[1]age_tranches_5ans_nb_sex!$A:$A,0),4)/5</f>
        <v>7.400000000016</v>
      </c>
      <c r="F119">
        <f>INDEX([1]age_tranches_5ans_nb_sex!$1:$1048576,MATCH('SectorStat-Age-Hommes'!$A119,[1]age_tranches_5ans_nb_sex!$A:$A,0),4)/5</f>
        <v>7.400000000016</v>
      </c>
      <c r="G119">
        <f>INDEX([1]age_tranches_5ans_nb_sex!$1:$1048576,MATCH('SectorStat-Age-Hommes'!$A119,[1]age_tranches_5ans_nb_sex!$A:$A,0),4)/5</f>
        <v>7.400000000016</v>
      </c>
      <c r="H119">
        <f>INDEX([1]age_tranches_5ans_nb_sex!$1:$1048576,MATCH('SectorStat-Age-Hommes'!$A119,[1]age_tranches_5ans_nb_sex!$A:$A,0),4)/5</f>
        <v>7.400000000016</v>
      </c>
      <c r="I119">
        <f>INDEX([1]age_tranches_5ans_nb_sex!$1:$1048576,MATCH('SectorStat-Age-Hommes'!$A119,[1]age_tranches_5ans_nb_sex!$A:$A,0),6)/5</f>
        <v>10.600000000096001</v>
      </c>
      <c r="J119">
        <f>INDEX([1]age_tranches_5ans_nb_sex!$1:$1048576,MATCH('SectorStat-Age-Hommes'!$A119,[1]age_tranches_5ans_nb_sex!$A:$A,0),6)/5</f>
        <v>10.600000000096001</v>
      </c>
      <c r="K119">
        <f>INDEX([1]age_tranches_5ans_nb_sex!$1:$1048576,MATCH('SectorStat-Age-Hommes'!$A119,[1]age_tranches_5ans_nb_sex!$A:$A,0),6)/5</f>
        <v>10.600000000096001</v>
      </c>
      <c r="L119">
        <f>INDEX([1]age_tranches_5ans_nb_sex!$1:$1048576,MATCH('SectorStat-Age-Hommes'!$A119,[1]age_tranches_5ans_nb_sex!$A:$A,0),6)/5</f>
        <v>10.600000000096001</v>
      </c>
      <c r="M119">
        <f>INDEX([1]age_tranches_5ans_nb_sex!$1:$1048576,MATCH('SectorStat-Age-Hommes'!$A119,[1]age_tranches_5ans_nb_sex!$A:$A,0),6)/5</f>
        <v>10.600000000096001</v>
      </c>
      <c r="N119">
        <f>INDEX([1]age_tranches_5ans_nb_sex!$1:$1048576,MATCH('SectorStat-Age-Hommes'!$A119,[1]age_tranches_5ans_nb_sex!$A:$A,0),8)/5</f>
        <v>10.4</v>
      </c>
      <c r="O119">
        <f>INDEX([1]age_tranches_5ans_nb_sex!$1:$1048576,MATCH('SectorStat-Age-Hommes'!$A119,[1]age_tranches_5ans_nb_sex!$A:$A,0),8)/5</f>
        <v>10.4</v>
      </c>
      <c r="P119">
        <f>INDEX([1]age_tranches_5ans_nb_sex!$1:$1048576,MATCH('SectorStat-Age-Hommes'!$A119,[1]age_tranches_5ans_nb_sex!$A:$A,0),8)/5</f>
        <v>10.4</v>
      </c>
      <c r="Q119">
        <f>INDEX([1]age_tranches_5ans_nb_sex!$1:$1048576,MATCH('SectorStat-Age-Hommes'!$A119,[1]age_tranches_5ans_nb_sex!$A:$A,0),8)/5</f>
        <v>10.4</v>
      </c>
      <c r="R119">
        <f>INDEX([1]age_tranches_5ans_nb_sex!$1:$1048576,MATCH('SectorStat-Age-Hommes'!$A119,[1]age_tranches_5ans_nb_sex!$A:$A,0),8)/5</f>
        <v>10.4</v>
      </c>
      <c r="S119">
        <f>INDEX([1]age_tranches_5ans_nb_sex!$1:$1048576,MATCH('SectorStat-Age-Hommes'!$A119,[1]age_tranches_5ans_nb_sex!$A:$A,0),10)/5</f>
        <v>11.599999999952001</v>
      </c>
      <c r="T119">
        <f>INDEX([1]age_tranches_5ans_nb_sex!$1:$1048576,MATCH('SectorStat-Age-Hommes'!$A119,[1]age_tranches_5ans_nb_sex!$A:$A,0),10)/5</f>
        <v>11.599999999952001</v>
      </c>
      <c r="U119">
        <f>INDEX([1]age_tranches_5ans_nb_sex!$1:$1048576,MATCH('SectorStat-Age-Hommes'!$A119,[1]age_tranches_5ans_nb_sex!$A:$A,0),10)/5</f>
        <v>11.599999999952001</v>
      </c>
      <c r="V119">
        <f>INDEX([1]age_tranches_5ans_nb_sex!$1:$1048576,MATCH('SectorStat-Age-Hommes'!$A119,[1]age_tranches_5ans_nb_sex!$A:$A,0),10)/5</f>
        <v>11.599999999952001</v>
      </c>
      <c r="W119">
        <f>INDEX([1]age_tranches_5ans_nb_sex!$1:$1048576,MATCH('SectorStat-Age-Hommes'!$A119,[1]age_tranches_5ans_nb_sex!$A:$A,0),10)/5</f>
        <v>11.599999999952001</v>
      </c>
      <c r="X119">
        <f>INDEX([1]age_tranches_5ans_nb_sex!$1:$1048576,MATCH('SectorStat-Age-Hommes'!$A119,[1]age_tranches_5ans_nb_sex!$A:$A,0),10)/5</f>
        <v>11.599999999952001</v>
      </c>
      <c r="Y119">
        <f>INDEX([1]age_tranches_5ans_nb_sex!$1:$1048576,MATCH('SectorStat-Age-Hommes'!$A119,[1]age_tranches_5ans_nb_sex!$A:$A,0),12)/5</f>
        <v>5.599999999984</v>
      </c>
      <c r="Z119">
        <f>INDEX([1]age_tranches_5ans_nb_sex!$1:$1048576,MATCH('SectorStat-Age-Hommes'!$A119,[1]age_tranches_5ans_nb_sex!$A:$A,0),12)/5</f>
        <v>5.599999999984</v>
      </c>
      <c r="AA119">
        <f>INDEX([1]age_tranches_5ans_nb_sex!$1:$1048576,MATCH('SectorStat-Age-Hommes'!$A119,[1]age_tranches_5ans_nb_sex!$A:$A,0),12)/5</f>
        <v>5.599999999984</v>
      </c>
      <c r="AB119">
        <f>INDEX([1]age_tranches_5ans_nb_sex!$1:$1048576,MATCH('SectorStat-Age-Hommes'!$A119,[1]age_tranches_5ans_nb_sex!$A:$A,0),12)/5</f>
        <v>5.599999999984</v>
      </c>
      <c r="AC119">
        <f>INDEX([1]age_tranches_5ans_nb_sex!$1:$1048576,MATCH('SectorStat-Age-Hommes'!$A119,[1]age_tranches_5ans_nb_sex!$A:$A,0),14)/5</f>
        <v>4.1999999999359998</v>
      </c>
      <c r="AD119">
        <f>INDEX([1]age_tranches_5ans_nb_sex!$1:$1048576,MATCH('SectorStat-Age-Hommes'!$A119,[1]age_tranches_5ans_nb_sex!$A:$A,0),14)/5</f>
        <v>4.1999999999359998</v>
      </c>
      <c r="AE119">
        <f>INDEX([1]age_tranches_5ans_nb_sex!$1:$1048576,MATCH('SectorStat-Age-Hommes'!$A119,[1]age_tranches_5ans_nb_sex!$A:$A,0),14)/5</f>
        <v>4.1999999999359998</v>
      </c>
      <c r="AF119">
        <f>INDEX([1]age_tranches_5ans_nb_sex!$1:$1048576,MATCH('SectorStat-Age-Hommes'!$A119,[1]age_tranches_5ans_nb_sex!$A:$A,0),14)/5</f>
        <v>4.1999999999359998</v>
      </c>
      <c r="AG119">
        <f>INDEX([1]age_tranches_5ans_nb_sex!$1:$1048576,MATCH('SectorStat-Age-Hommes'!$A119,[1]age_tranches_5ans_nb_sex!$A:$A,0),14)/5</f>
        <v>4.1999999999359998</v>
      </c>
      <c r="AH119">
        <f>INDEX([1]age_tranches_5ans_nb_sex!$1:$1048576,MATCH('SectorStat-Age-Hommes'!$A119,[1]age_tranches_5ans_nb_sex!$A:$A,0),16)/5</f>
        <v>4.4000000000319996</v>
      </c>
      <c r="AI119">
        <f>INDEX([1]age_tranches_5ans_nb_sex!$1:$1048576,MATCH('SectorStat-Age-Hommes'!$A119,[1]age_tranches_5ans_nb_sex!$A:$A,0),16)/5</f>
        <v>4.4000000000319996</v>
      </c>
      <c r="AJ119">
        <f>INDEX([1]age_tranches_5ans_nb_sex!$1:$1048576,MATCH('SectorStat-Age-Hommes'!$A119,[1]age_tranches_5ans_nb_sex!$A:$A,0),16)/5</f>
        <v>4.4000000000319996</v>
      </c>
      <c r="AK119">
        <f>INDEX([1]age_tranches_5ans_nb_sex!$1:$1048576,MATCH('SectorStat-Age-Hommes'!$A119,[1]age_tranches_5ans_nb_sex!$A:$A,0),16)/5</f>
        <v>4.4000000000319996</v>
      </c>
      <c r="AL119">
        <f>INDEX([1]age_tranches_5ans_nb_sex!$1:$1048576,MATCH('SectorStat-Age-Hommes'!$A119,[1]age_tranches_5ans_nb_sex!$A:$A,0),16)/5</f>
        <v>4.4000000000319996</v>
      </c>
      <c r="AM119">
        <f>INDEX([1]age_tranches_5ans_nb_sex!$1:$1048576,MATCH('SectorStat-Age-Hommes'!$A119,[1]age_tranches_5ans_nb_sex!$A:$A,0),18)/5</f>
        <v>4.8000000000160004</v>
      </c>
      <c r="AN119">
        <f>INDEX([1]age_tranches_5ans_nb_sex!$1:$1048576,MATCH('SectorStat-Age-Hommes'!$A119,[1]age_tranches_5ans_nb_sex!$A:$A,0),18)/5</f>
        <v>4.8000000000160004</v>
      </c>
      <c r="AO119">
        <f>INDEX([1]age_tranches_5ans_nb_sex!$1:$1048576,MATCH('SectorStat-Age-Hommes'!$A119,[1]age_tranches_5ans_nb_sex!$A:$A,0),18)/5</f>
        <v>4.8000000000160004</v>
      </c>
      <c r="AP119">
        <f>INDEX([1]age_tranches_5ans_nb_sex!$1:$1048576,MATCH('SectorStat-Age-Hommes'!$A119,[1]age_tranches_5ans_nb_sex!$A:$A,0),18)/5</f>
        <v>4.8000000000160004</v>
      </c>
      <c r="AQ119">
        <f>INDEX([1]age_tranches_5ans_nb_sex!$1:$1048576,MATCH('SectorStat-Age-Hommes'!$A119,[1]age_tranches_5ans_nb_sex!$A:$A,0),18)/5</f>
        <v>4.8000000000160004</v>
      </c>
      <c r="AR119">
        <f>INDEX([1]age_tranches_5ans_nb_sex!$1:$1048576,MATCH('SectorStat-Age-Hommes'!$A119,[1]age_tranches_5ans_nb_sex!$A:$A,0),20)/5</f>
        <v>4.0000000000479998</v>
      </c>
      <c r="AS119">
        <f>INDEX([1]age_tranches_5ans_nb_sex!$1:$1048576,MATCH('SectorStat-Age-Hommes'!$A119,[1]age_tranches_5ans_nb_sex!$A:$A,0),20)/5</f>
        <v>4.0000000000479998</v>
      </c>
      <c r="AT119">
        <f>INDEX([1]age_tranches_5ans_nb_sex!$1:$1048576,MATCH('SectorStat-Age-Hommes'!$A119,[1]age_tranches_5ans_nb_sex!$A:$A,0),20)/5</f>
        <v>4.0000000000479998</v>
      </c>
      <c r="AU119">
        <f>INDEX([1]age_tranches_5ans_nb_sex!$1:$1048576,MATCH('SectorStat-Age-Hommes'!$A119,[1]age_tranches_5ans_nb_sex!$A:$A,0),20)/5</f>
        <v>4.0000000000479998</v>
      </c>
      <c r="AV119">
        <f>INDEX([1]age_tranches_5ans_nb_sex!$1:$1048576,MATCH('SectorStat-Age-Hommes'!$A119,[1]age_tranches_5ans_nb_sex!$A:$A,0),20)/5</f>
        <v>4.0000000000479998</v>
      </c>
      <c r="AW119">
        <f>INDEX([1]age_tranches_5ans_nb_sex!$1:$1048576,MATCH('SectorStat-Age-Hommes'!$A119,[1]age_tranches_5ans_nb_sex!$A:$A,0),22)/5</f>
        <v>4.5999999999199996</v>
      </c>
      <c r="AX119">
        <f>INDEX([1]age_tranches_5ans_nb_sex!$1:$1048576,MATCH('SectorStat-Age-Hommes'!$A119,[1]age_tranches_5ans_nb_sex!$A:$A,0),22)/5</f>
        <v>4.5999999999199996</v>
      </c>
      <c r="AY119">
        <f>INDEX([1]age_tranches_5ans_nb_sex!$1:$1048576,MATCH('SectorStat-Age-Hommes'!$A119,[1]age_tranches_5ans_nb_sex!$A:$A,0),22)/5</f>
        <v>4.5999999999199996</v>
      </c>
      <c r="AZ119">
        <f>INDEX([1]age_tranches_5ans_nb_sex!$1:$1048576,MATCH('SectorStat-Age-Hommes'!$A119,[1]age_tranches_5ans_nb_sex!$A:$A,0),22)/5</f>
        <v>4.5999999999199996</v>
      </c>
      <c r="BA119">
        <f>INDEX([1]age_tranches_5ans_nb_sex!$1:$1048576,MATCH('SectorStat-Age-Hommes'!$A119,[1]age_tranches_5ans_nb_sex!$A:$A,0),22)/5</f>
        <v>4.5999999999199996</v>
      </c>
      <c r="BB119">
        <f>INDEX([1]age_tranches_5ans_nb_sex!$1:$1048576,MATCH('SectorStat-Age-Hommes'!$A119,[1]age_tranches_5ans_nb_sex!$A:$A,0),24)/5</f>
        <v>6.7999999999360003</v>
      </c>
      <c r="BC119">
        <f>INDEX([1]age_tranches_5ans_nb_sex!$1:$1048576,MATCH('SectorStat-Age-Hommes'!$A119,[1]age_tranches_5ans_nb_sex!$A:$A,0),24)/5</f>
        <v>6.7999999999360003</v>
      </c>
      <c r="BD119">
        <f>INDEX([1]age_tranches_5ans_nb_sex!$1:$1048576,MATCH('SectorStat-Age-Hommes'!$A119,[1]age_tranches_5ans_nb_sex!$A:$A,0),24)/5</f>
        <v>6.7999999999360003</v>
      </c>
      <c r="BE119">
        <f>INDEX([1]age_tranches_5ans_nb_sex!$1:$1048576,MATCH('SectorStat-Age-Hommes'!$A119,[1]age_tranches_5ans_nb_sex!$A:$A,0),24)/5</f>
        <v>6.7999999999360003</v>
      </c>
      <c r="BF119">
        <f>INDEX([1]age_tranches_5ans_nb_sex!$1:$1048576,MATCH('SectorStat-Age-Hommes'!$A119,[1]age_tranches_5ans_nb_sex!$A:$A,0),24)/5</f>
        <v>6.7999999999360003</v>
      </c>
      <c r="BG119">
        <f>INDEX([1]age_tranches_5ans_nb_sex!$1:$1048576,MATCH('SectorStat-Age-Hommes'!$A119,[1]age_tranches_5ans_nb_sex!$A:$A,0),26)/5</f>
        <v>5.8000000000799998</v>
      </c>
      <c r="BH119">
        <f>INDEX([1]age_tranches_5ans_nb_sex!$1:$1048576,MATCH('SectorStat-Age-Hommes'!$A119,[1]age_tranches_5ans_nb_sex!$A:$A,0),26)/5</f>
        <v>5.8000000000799998</v>
      </c>
      <c r="BI119">
        <f>INDEX([1]age_tranches_5ans_nb_sex!$1:$1048576,MATCH('SectorStat-Age-Hommes'!$A119,[1]age_tranches_5ans_nb_sex!$A:$A,0),26)/5</f>
        <v>5.8000000000799998</v>
      </c>
      <c r="BJ119">
        <f>INDEX([1]age_tranches_5ans_nb_sex!$1:$1048576,MATCH('SectorStat-Age-Hommes'!$A119,[1]age_tranches_5ans_nb_sex!$A:$A,0),26)/5</f>
        <v>5.8000000000799998</v>
      </c>
      <c r="BK119">
        <f>INDEX([1]age_tranches_5ans_nb_sex!$1:$1048576,MATCH('SectorStat-Age-Hommes'!$A119,[1]age_tranches_5ans_nb_sex!$A:$A,0),26)/5</f>
        <v>5.8000000000799998</v>
      </c>
      <c r="BL119">
        <f>INDEX([1]age_tranches_5ans_nb_sex!$1:$1048576,MATCH('SectorStat-Age-Hommes'!$A119,[1]age_tranches_5ans_nb_sex!$A:$A,0),28)/5</f>
        <v>4.0000000000479998</v>
      </c>
      <c r="BM119">
        <f>INDEX([1]age_tranches_5ans_nb_sex!$1:$1048576,MATCH('SectorStat-Age-Hommes'!$A119,[1]age_tranches_5ans_nb_sex!$A:$A,0),28)/5</f>
        <v>4.0000000000479998</v>
      </c>
      <c r="BN119">
        <f>INDEX([1]age_tranches_5ans_nb_sex!$1:$1048576,MATCH('SectorStat-Age-Hommes'!$A119,[1]age_tranches_5ans_nb_sex!$A:$A,0),28)/5</f>
        <v>4.0000000000479998</v>
      </c>
      <c r="BO119">
        <f>INDEX([1]age_tranches_5ans_nb_sex!$1:$1048576,MATCH('SectorStat-Age-Hommes'!$A119,[1]age_tranches_5ans_nb_sex!$A:$A,0),28)/5</f>
        <v>4.0000000000479998</v>
      </c>
      <c r="BP119">
        <f>INDEX([1]age_tranches_5ans_nb_sex!$1:$1048576,MATCH('SectorStat-Age-Hommes'!$A119,[1]age_tranches_5ans_nb_sex!$A:$A,0),28)/5</f>
        <v>4.0000000000479998</v>
      </c>
      <c r="BQ119">
        <f>INDEX([1]age_tranches_5ans_nb_sex!$1:$1048576,MATCH('SectorStat-Age-Hommes'!$A119,[1]age_tranches_5ans_nb_sex!$A:$A,0),30)/5</f>
        <v>4.4000000000319996</v>
      </c>
      <c r="BR119">
        <f>INDEX([1]age_tranches_5ans_nb_sex!$1:$1048576,MATCH('SectorStat-Age-Hommes'!$A119,[1]age_tranches_5ans_nb_sex!$A:$A,0),30)/5</f>
        <v>4.4000000000319996</v>
      </c>
      <c r="BS119">
        <f>INDEX([1]age_tranches_5ans_nb_sex!$1:$1048576,MATCH('SectorStat-Age-Hommes'!$A119,[1]age_tranches_5ans_nb_sex!$A:$A,0),30)/5</f>
        <v>4.4000000000319996</v>
      </c>
      <c r="BT119">
        <f>INDEX([1]age_tranches_5ans_nb_sex!$1:$1048576,MATCH('SectorStat-Age-Hommes'!$A119,[1]age_tranches_5ans_nb_sex!$A:$A,0),30)/5</f>
        <v>4.4000000000319996</v>
      </c>
      <c r="BU119">
        <f>INDEX([1]age_tranches_5ans_nb_sex!$1:$1048576,MATCH('SectorStat-Age-Hommes'!$A119,[1]age_tranches_5ans_nb_sex!$A:$A,0),30)/5</f>
        <v>4.4000000000319996</v>
      </c>
      <c r="BV119">
        <f>INDEX([1]age_tranches_5ans_nb_sex!$1:$1048576,MATCH('SectorStat-Age-Hommes'!$A119,[1]age_tranches_5ans_nb_sex!$A:$A,0),32)/5</f>
        <v>1.599999999936</v>
      </c>
      <c r="BW119">
        <f>INDEX([1]age_tranches_5ans_nb_sex!$1:$1048576,MATCH('SectorStat-Age-Hommes'!$A119,[1]age_tranches_5ans_nb_sex!$A:$A,0),32)/5</f>
        <v>1.599999999936</v>
      </c>
      <c r="BX119">
        <f>INDEX([1]age_tranches_5ans_nb_sex!$1:$1048576,MATCH('SectorStat-Age-Hommes'!$A119,[1]age_tranches_5ans_nb_sex!$A:$A,0),32)/5</f>
        <v>1.599999999936</v>
      </c>
      <c r="BY119">
        <f>INDEX([1]age_tranches_5ans_nb_sex!$1:$1048576,MATCH('SectorStat-Age-Hommes'!$A119,[1]age_tranches_5ans_nb_sex!$A:$A,0),32)/5</f>
        <v>1.599999999936</v>
      </c>
      <c r="BZ119">
        <f>INDEX([1]age_tranches_5ans_nb_sex!$1:$1048576,MATCH('SectorStat-Age-Hommes'!$A119,[1]age_tranches_5ans_nb_sex!$A:$A,0),32)/5</f>
        <v>1.599999999936</v>
      </c>
      <c r="CA119">
        <f>INDEX([1]age_tranches_5ans_nb_sex!$1:$1048576,MATCH('SectorStat-Age-Hommes'!$A119,[1]age_tranches_5ans_nb_sex!$A:$A,0),34)/5</f>
        <v>2.9999999999839999</v>
      </c>
      <c r="CB119">
        <f>INDEX([1]age_tranches_5ans_nb_sex!$1:$1048576,MATCH('SectorStat-Age-Hommes'!$A119,[1]age_tranches_5ans_nb_sex!$A:$A,0),34)/5</f>
        <v>2.9999999999839999</v>
      </c>
      <c r="CC119">
        <f>INDEX([1]age_tranches_5ans_nb_sex!$1:$1048576,MATCH('SectorStat-Age-Hommes'!$A119,[1]age_tranches_5ans_nb_sex!$A:$A,0),34)/5</f>
        <v>2.9999999999839999</v>
      </c>
      <c r="CD119">
        <f>INDEX([1]age_tranches_5ans_nb_sex!$1:$1048576,MATCH('SectorStat-Age-Hommes'!$A119,[1]age_tranches_5ans_nb_sex!$A:$A,0),34)/5</f>
        <v>2.9999999999839999</v>
      </c>
      <c r="CE119">
        <f>INDEX([1]age_tranches_5ans_nb_sex!$1:$1048576,MATCH('SectorStat-Age-Hommes'!$A119,[1]age_tranches_5ans_nb_sex!$A:$A,0),34)/5</f>
        <v>2.9999999999839999</v>
      </c>
      <c r="CF119">
        <f>INDEX([1]age_tranches_5ans_nb_sex!$1:$1048576,MATCH('SectorStat-Age-Hommes'!$A119,[1]age_tranches_5ans_nb_sex!$A:$A,0),36)/5</f>
        <v>1.599999999936</v>
      </c>
      <c r="CG119">
        <f>INDEX([1]age_tranches_5ans_nb_sex!$1:$1048576,MATCH('SectorStat-Age-Hommes'!$A119,[1]age_tranches_5ans_nb_sex!$A:$A,0),36)/5</f>
        <v>1.599999999936</v>
      </c>
      <c r="CH119">
        <f>INDEX([1]age_tranches_5ans_nb_sex!$1:$1048576,MATCH('SectorStat-Age-Hommes'!$A119,[1]age_tranches_5ans_nb_sex!$A:$A,0),36)/5</f>
        <v>1.599999999936</v>
      </c>
      <c r="CI119">
        <f>INDEX([1]age_tranches_5ans_nb_sex!$1:$1048576,MATCH('SectorStat-Age-Hommes'!$A119,[1]age_tranches_5ans_nb_sex!$A:$A,0),36)/5</f>
        <v>1.599999999936</v>
      </c>
      <c r="CJ119">
        <f>INDEX([1]age_tranches_5ans_nb_sex!$1:$1048576,MATCH('SectorStat-Age-Hommes'!$A119,[1]age_tranches_5ans_nb_sex!$A:$A,0),36)/5</f>
        <v>1.599999999936</v>
      </c>
      <c r="CK119">
        <f>INDEX([1]age_tranches_5ans_nb_sex!$1:$1048576,MATCH('SectorStat-Age-Hommes'!$A119,[1]age_tranches_5ans_nb_sex!$A:$A,0),38)/5</f>
        <v>0.79999999996799998</v>
      </c>
      <c r="CL119">
        <f>INDEX([1]age_tranches_5ans_nb_sex!$1:$1048576,MATCH('SectorStat-Age-Hommes'!$A119,[1]age_tranches_5ans_nb_sex!$A:$A,0),38)/5</f>
        <v>0.79999999996799998</v>
      </c>
      <c r="CM119">
        <f>INDEX([1]age_tranches_5ans_nb_sex!$1:$1048576,MATCH('SectorStat-Age-Hommes'!$A119,[1]age_tranches_5ans_nb_sex!$A:$A,0),38)/5</f>
        <v>0.79999999996799998</v>
      </c>
      <c r="CN119">
        <f>INDEX([1]age_tranches_5ans_nb_sex!$1:$1048576,MATCH('SectorStat-Age-Hommes'!$A119,[1]age_tranches_5ans_nb_sex!$A:$A,0),38)/5</f>
        <v>0.79999999996799998</v>
      </c>
      <c r="CO119">
        <f>INDEX([1]age_tranches_5ans_nb_sex!$1:$1048576,MATCH('SectorStat-Age-Hommes'!$A119,[1]age_tranches_5ans_nb_sex!$A:$A,0),38)/5</f>
        <v>0.79999999996799998</v>
      </c>
      <c r="CP119" s="2">
        <f>INDEX([1]age_tranches_5ans_nb_sex!$1:$1048576,MATCH('SectorStat-Age-Hommes'!$A119,[1]age_tranches_5ans_nb_sex!$A:$A,0),40)/5</f>
        <v>0</v>
      </c>
      <c r="CQ119" s="2">
        <f>INDEX([1]age_tranches_5ans_nb_sex!$1:$1048576,MATCH('SectorStat-Age-Hommes'!$A119,[1]age_tranches_5ans_nb_sex!$A:$A,0),40)/5</f>
        <v>0</v>
      </c>
      <c r="CR119" s="2">
        <f>INDEX([1]age_tranches_5ans_nb_sex!$1:$1048576,MATCH('SectorStat-Age-Hommes'!$A119,[1]age_tranches_5ans_nb_sex!$A:$A,0),40)/5</f>
        <v>0</v>
      </c>
      <c r="CS119" s="2">
        <f>INDEX([1]age_tranches_5ans_nb_sex!$1:$1048576,MATCH('SectorStat-Age-Hommes'!$A119,[1]age_tranches_5ans_nb_sex!$A:$A,0),40)/5</f>
        <v>0</v>
      </c>
      <c r="CT119" s="2">
        <f>INDEX([1]age_tranches_5ans_nb_sex!$1:$1048576,MATCH('SectorStat-Age-Hommes'!$A119,[1]age_tranches_5ans_nb_sex!$A:$A,0),40)/5</f>
        <v>0</v>
      </c>
      <c r="CZ119" s="3"/>
      <c r="DA119" s="3"/>
      <c r="DB119" s="3"/>
      <c r="DC119" s="3"/>
      <c r="DD119" s="3"/>
    </row>
    <row r="120" spans="1:108" x14ac:dyDescent="0.35">
      <c r="A120" s="1" t="s">
        <v>239</v>
      </c>
      <c r="B120" s="1" t="s">
        <v>240</v>
      </c>
      <c r="C120" t="str">
        <f>INDEX([1]SectorStat!$1:$1048576,MATCH('[1]Distribution ages'!$A120,[1]SectorStat!$B:$B,0),4)</f>
        <v>Berchem Sainte-Agathe</v>
      </c>
      <c r="D120">
        <f>INDEX([1]age_tranches_5ans_nb_sex!$1:$1048576,MATCH('SectorStat-Age-Hommes'!$A120,[1]age_tranches_5ans_nb_sex!$A:$A,0),4)/5</f>
        <v>25.4000000002784</v>
      </c>
      <c r="E120">
        <f>INDEX([1]age_tranches_5ans_nb_sex!$1:$1048576,MATCH('SectorStat-Age-Hommes'!$A120,[1]age_tranches_5ans_nb_sex!$A:$A,0),4)/5</f>
        <v>25.4000000002784</v>
      </c>
      <c r="F120">
        <f>INDEX([1]age_tranches_5ans_nb_sex!$1:$1048576,MATCH('SectorStat-Age-Hommes'!$A120,[1]age_tranches_5ans_nb_sex!$A:$A,0),4)/5</f>
        <v>25.4000000002784</v>
      </c>
      <c r="G120">
        <f>INDEX([1]age_tranches_5ans_nb_sex!$1:$1048576,MATCH('SectorStat-Age-Hommes'!$A120,[1]age_tranches_5ans_nb_sex!$A:$A,0),4)/5</f>
        <v>25.4000000002784</v>
      </c>
      <c r="H120">
        <f>INDEX([1]age_tranches_5ans_nb_sex!$1:$1048576,MATCH('SectorStat-Age-Hommes'!$A120,[1]age_tranches_5ans_nb_sex!$A:$A,0),4)/5</f>
        <v>25.4000000002784</v>
      </c>
      <c r="I120">
        <f>INDEX([1]age_tranches_5ans_nb_sex!$1:$1048576,MATCH('SectorStat-Age-Hommes'!$A120,[1]age_tranches_5ans_nb_sex!$A:$A,0),6)/5</f>
        <v>25.000000000223999</v>
      </c>
      <c r="J120">
        <f>INDEX([1]age_tranches_5ans_nb_sex!$1:$1048576,MATCH('SectorStat-Age-Hommes'!$A120,[1]age_tranches_5ans_nb_sex!$A:$A,0),6)/5</f>
        <v>25.000000000223999</v>
      </c>
      <c r="K120">
        <f>INDEX([1]age_tranches_5ans_nb_sex!$1:$1048576,MATCH('SectorStat-Age-Hommes'!$A120,[1]age_tranches_5ans_nb_sex!$A:$A,0),6)/5</f>
        <v>25.000000000223999</v>
      </c>
      <c r="L120">
        <f>INDEX([1]age_tranches_5ans_nb_sex!$1:$1048576,MATCH('SectorStat-Age-Hommes'!$A120,[1]age_tranches_5ans_nb_sex!$A:$A,0),6)/5</f>
        <v>25.000000000223999</v>
      </c>
      <c r="M120">
        <f>INDEX([1]age_tranches_5ans_nb_sex!$1:$1048576,MATCH('SectorStat-Age-Hommes'!$A120,[1]age_tranches_5ans_nb_sex!$A:$A,0),6)/5</f>
        <v>25.000000000223999</v>
      </c>
      <c r="N120">
        <f>INDEX([1]age_tranches_5ans_nb_sex!$1:$1048576,MATCH('SectorStat-Age-Hommes'!$A120,[1]age_tranches_5ans_nb_sex!$A:$A,0),8)/5</f>
        <v>20.800000000288001</v>
      </c>
      <c r="O120">
        <f>INDEX([1]age_tranches_5ans_nb_sex!$1:$1048576,MATCH('SectorStat-Age-Hommes'!$A120,[1]age_tranches_5ans_nb_sex!$A:$A,0),8)/5</f>
        <v>20.800000000288001</v>
      </c>
      <c r="P120">
        <f>INDEX([1]age_tranches_5ans_nb_sex!$1:$1048576,MATCH('SectorStat-Age-Hommes'!$A120,[1]age_tranches_5ans_nb_sex!$A:$A,0),8)/5</f>
        <v>20.800000000288001</v>
      </c>
      <c r="Q120">
        <f>INDEX([1]age_tranches_5ans_nb_sex!$1:$1048576,MATCH('SectorStat-Age-Hommes'!$A120,[1]age_tranches_5ans_nb_sex!$A:$A,0),8)/5</f>
        <v>20.800000000288001</v>
      </c>
      <c r="R120">
        <f>INDEX([1]age_tranches_5ans_nb_sex!$1:$1048576,MATCH('SectorStat-Age-Hommes'!$A120,[1]age_tranches_5ans_nb_sex!$A:$A,0),8)/5</f>
        <v>20.800000000288001</v>
      </c>
      <c r="S120">
        <f>INDEX([1]age_tranches_5ans_nb_sex!$1:$1048576,MATCH('SectorStat-Age-Hommes'!$A120,[1]age_tranches_5ans_nb_sex!$A:$A,0),10)/5</f>
        <v>18.5999999999888</v>
      </c>
      <c r="T120">
        <f>INDEX([1]age_tranches_5ans_nb_sex!$1:$1048576,MATCH('SectorStat-Age-Hommes'!$A120,[1]age_tranches_5ans_nb_sex!$A:$A,0),10)/5</f>
        <v>18.5999999999888</v>
      </c>
      <c r="U120">
        <f>INDEX([1]age_tranches_5ans_nb_sex!$1:$1048576,MATCH('SectorStat-Age-Hommes'!$A120,[1]age_tranches_5ans_nb_sex!$A:$A,0),10)/5</f>
        <v>18.5999999999888</v>
      </c>
      <c r="V120">
        <f>INDEX([1]age_tranches_5ans_nb_sex!$1:$1048576,MATCH('SectorStat-Age-Hommes'!$A120,[1]age_tranches_5ans_nb_sex!$A:$A,0),10)/5</f>
        <v>18.5999999999888</v>
      </c>
      <c r="W120">
        <f>INDEX([1]age_tranches_5ans_nb_sex!$1:$1048576,MATCH('SectorStat-Age-Hommes'!$A120,[1]age_tranches_5ans_nb_sex!$A:$A,0),10)/5</f>
        <v>18.5999999999888</v>
      </c>
      <c r="X120">
        <f>INDEX([1]age_tranches_5ans_nb_sex!$1:$1048576,MATCH('SectorStat-Age-Hommes'!$A120,[1]age_tranches_5ans_nb_sex!$A:$A,0),10)/5</f>
        <v>18.5999999999888</v>
      </c>
      <c r="Y120">
        <f>INDEX([1]age_tranches_5ans_nb_sex!$1:$1048576,MATCH('SectorStat-Age-Hommes'!$A120,[1]age_tranches_5ans_nb_sex!$A:$A,0),12)/5</f>
        <v>16.999999999771198</v>
      </c>
      <c r="Z120">
        <f>INDEX([1]age_tranches_5ans_nb_sex!$1:$1048576,MATCH('SectorStat-Age-Hommes'!$A120,[1]age_tranches_5ans_nb_sex!$A:$A,0),12)/5</f>
        <v>16.999999999771198</v>
      </c>
      <c r="AA120">
        <f>INDEX([1]age_tranches_5ans_nb_sex!$1:$1048576,MATCH('SectorStat-Age-Hommes'!$A120,[1]age_tranches_5ans_nb_sex!$A:$A,0),12)/5</f>
        <v>16.999999999771198</v>
      </c>
      <c r="AB120">
        <f>INDEX([1]age_tranches_5ans_nb_sex!$1:$1048576,MATCH('SectorStat-Age-Hommes'!$A120,[1]age_tranches_5ans_nb_sex!$A:$A,0),12)/5</f>
        <v>16.999999999771198</v>
      </c>
      <c r="AC120">
        <f>INDEX([1]age_tranches_5ans_nb_sex!$1:$1048576,MATCH('SectorStat-Age-Hommes'!$A120,[1]age_tranches_5ans_nb_sex!$A:$A,0),14)/5</f>
        <v>21.399999999734398</v>
      </c>
      <c r="AD120">
        <f>INDEX([1]age_tranches_5ans_nb_sex!$1:$1048576,MATCH('SectorStat-Age-Hommes'!$A120,[1]age_tranches_5ans_nb_sex!$A:$A,0),14)/5</f>
        <v>21.399999999734398</v>
      </c>
      <c r="AE120">
        <f>INDEX([1]age_tranches_5ans_nb_sex!$1:$1048576,MATCH('SectorStat-Age-Hommes'!$A120,[1]age_tranches_5ans_nb_sex!$A:$A,0),14)/5</f>
        <v>21.399999999734398</v>
      </c>
      <c r="AF120">
        <f>INDEX([1]age_tranches_5ans_nb_sex!$1:$1048576,MATCH('SectorStat-Age-Hommes'!$A120,[1]age_tranches_5ans_nb_sex!$A:$A,0),14)/5</f>
        <v>21.399999999734398</v>
      </c>
      <c r="AG120">
        <f>INDEX([1]age_tranches_5ans_nb_sex!$1:$1048576,MATCH('SectorStat-Age-Hommes'!$A120,[1]age_tranches_5ans_nb_sex!$A:$A,0),14)/5</f>
        <v>21.399999999734398</v>
      </c>
      <c r="AH120">
        <f>INDEX([1]age_tranches_5ans_nb_sex!$1:$1048576,MATCH('SectorStat-Age-Hommes'!$A120,[1]age_tranches_5ans_nb_sex!$A:$A,0),16)/5</f>
        <v>19.600000000124801</v>
      </c>
      <c r="AI120">
        <f>INDEX([1]age_tranches_5ans_nb_sex!$1:$1048576,MATCH('SectorStat-Age-Hommes'!$A120,[1]age_tranches_5ans_nb_sex!$A:$A,0),16)/5</f>
        <v>19.600000000124801</v>
      </c>
      <c r="AJ120">
        <f>INDEX([1]age_tranches_5ans_nb_sex!$1:$1048576,MATCH('SectorStat-Age-Hommes'!$A120,[1]age_tranches_5ans_nb_sex!$A:$A,0),16)/5</f>
        <v>19.600000000124801</v>
      </c>
      <c r="AK120">
        <f>INDEX([1]age_tranches_5ans_nb_sex!$1:$1048576,MATCH('SectorStat-Age-Hommes'!$A120,[1]age_tranches_5ans_nb_sex!$A:$A,0),16)/5</f>
        <v>19.600000000124801</v>
      </c>
      <c r="AL120">
        <f>INDEX([1]age_tranches_5ans_nb_sex!$1:$1048576,MATCH('SectorStat-Age-Hommes'!$A120,[1]age_tranches_5ans_nb_sex!$A:$A,0),16)/5</f>
        <v>19.600000000124801</v>
      </c>
      <c r="AM120">
        <f>INDEX([1]age_tranches_5ans_nb_sex!$1:$1048576,MATCH('SectorStat-Age-Hommes'!$A120,[1]age_tranches_5ans_nb_sex!$A:$A,0),18)/5</f>
        <v>21.199999999707199</v>
      </c>
      <c r="AN120">
        <f>INDEX([1]age_tranches_5ans_nb_sex!$1:$1048576,MATCH('SectorStat-Age-Hommes'!$A120,[1]age_tranches_5ans_nb_sex!$A:$A,0),18)/5</f>
        <v>21.199999999707199</v>
      </c>
      <c r="AO120">
        <f>INDEX([1]age_tranches_5ans_nb_sex!$1:$1048576,MATCH('SectorStat-Age-Hommes'!$A120,[1]age_tranches_5ans_nb_sex!$A:$A,0),18)/5</f>
        <v>21.199999999707199</v>
      </c>
      <c r="AP120">
        <f>INDEX([1]age_tranches_5ans_nb_sex!$1:$1048576,MATCH('SectorStat-Age-Hommes'!$A120,[1]age_tranches_5ans_nb_sex!$A:$A,0),18)/5</f>
        <v>21.199999999707199</v>
      </c>
      <c r="AQ120">
        <f>INDEX([1]age_tranches_5ans_nb_sex!$1:$1048576,MATCH('SectorStat-Age-Hommes'!$A120,[1]age_tranches_5ans_nb_sex!$A:$A,0),18)/5</f>
        <v>21.199999999707199</v>
      </c>
      <c r="AR120">
        <f>INDEX([1]age_tranches_5ans_nb_sex!$1:$1048576,MATCH('SectorStat-Age-Hommes'!$A120,[1]age_tranches_5ans_nb_sex!$A:$A,0),20)/5</f>
        <v>25.200000000251201</v>
      </c>
      <c r="AS120">
        <f>INDEX([1]age_tranches_5ans_nb_sex!$1:$1048576,MATCH('SectorStat-Age-Hommes'!$A120,[1]age_tranches_5ans_nb_sex!$A:$A,0),20)/5</f>
        <v>25.200000000251201</v>
      </c>
      <c r="AT120">
        <f>INDEX([1]age_tranches_5ans_nb_sex!$1:$1048576,MATCH('SectorStat-Age-Hommes'!$A120,[1]age_tranches_5ans_nb_sex!$A:$A,0),20)/5</f>
        <v>25.200000000251201</v>
      </c>
      <c r="AU120">
        <f>INDEX([1]age_tranches_5ans_nb_sex!$1:$1048576,MATCH('SectorStat-Age-Hommes'!$A120,[1]age_tranches_5ans_nb_sex!$A:$A,0),20)/5</f>
        <v>25.200000000251201</v>
      </c>
      <c r="AV120">
        <f>INDEX([1]age_tranches_5ans_nb_sex!$1:$1048576,MATCH('SectorStat-Age-Hommes'!$A120,[1]age_tranches_5ans_nb_sex!$A:$A,0),20)/5</f>
        <v>25.200000000251201</v>
      </c>
      <c r="AW120">
        <f>INDEX([1]age_tranches_5ans_nb_sex!$1:$1048576,MATCH('SectorStat-Age-Hommes'!$A120,[1]age_tranches_5ans_nb_sex!$A:$A,0),22)/5</f>
        <v>18.5999999999888</v>
      </c>
      <c r="AX120">
        <f>INDEX([1]age_tranches_5ans_nb_sex!$1:$1048576,MATCH('SectorStat-Age-Hommes'!$A120,[1]age_tranches_5ans_nb_sex!$A:$A,0),22)/5</f>
        <v>18.5999999999888</v>
      </c>
      <c r="AY120">
        <f>INDEX([1]age_tranches_5ans_nb_sex!$1:$1048576,MATCH('SectorStat-Age-Hommes'!$A120,[1]age_tranches_5ans_nb_sex!$A:$A,0),22)/5</f>
        <v>18.5999999999888</v>
      </c>
      <c r="AZ120">
        <f>INDEX([1]age_tranches_5ans_nb_sex!$1:$1048576,MATCH('SectorStat-Age-Hommes'!$A120,[1]age_tranches_5ans_nb_sex!$A:$A,0),22)/5</f>
        <v>18.5999999999888</v>
      </c>
      <c r="BA120">
        <f>INDEX([1]age_tranches_5ans_nb_sex!$1:$1048576,MATCH('SectorStat-Age-Hommes'!$A120,[1]age_tranches_5ans_nb_sex!$A:$A,0),22)/5</f>
        <v>18.5999999999888</v>
      </c>
      <c r="BB120">
        <f>INDEX([1]age_tranches_5ans_nb_sex!$1:$1048576,MATCH('SectorStat-Age-Hommes'!$A120,[1]age_tranches_5ans_nb_sex!$A:$A,0),24)/5</f>
        <v>19.800000000152</v>
      </c>
      <c r="BC120">
        <f>INDEX([1]age_tranches_5ans_nb_sex!$1:$1048576,MATCH('SectorStat-Age-Hommes'!$A120,[1]age_tranches_5ans_nb_sex!$A:$A,0),24)/5</f>
        <v>19.800000000152</v>
      </c>
      <c r="BD120">
        <f>INDEX([1]age_tranches_5ans_nb_sex!$1:$1048576,MATCH('SectorStat-Age-Hommes'!$A120,[1]age_tranches_5ans_nb_sex!$A:$A,0),24)/5</f>
        <v>19.800000000152</v>
      </c>
      <c r="BE120">
        <f>INDEX([1]age_tranches_5ans_nb_sex!$1:$1048576,MATCH('SectorStat-Age-Hommes'!$A120,[1]age_tranches_5ans_nb_sex!$A:$A,0),24)/5</f>
        <v>19.800000000152</v>
      </c>
      <c r="BF120">
        <f>INDEX([1]age_tranches_5ans_nb_sex!$1:$1048576,MATCH('SectorStat-Age-Hommes'!$A120,[1]age_tranches_5ans_nb_sex!$A:$A,0),24)/5</f>
        <v>19.800000000152</v>
      </c>
      <c r="BG120">
        <f>INDEX([1]age_tranches_5ans_nb_sex!$1:$1048576,MATCH('SectorStat-Age-Hommes'!$A120,[1]age_tranches_5ans_nb_sex!$A:$A,0),26)/5</f>
        <v>18.199999999934398</v>
      </c>
      <c r="BH120">
        <f>INDEX([1]age_tranches_5ans_nb_sex!$1:$1048576,MATCH('SectorStat-Age-Hommes'!$A120,[1]age_tranches_5ans_nb_sex!$A:$A,0),26)/5</f>
        <v>18.199999999934398</v>
      </c>
      <c r="BI120">
        <f>INDEX([1]age_tranches_5ans_nb_sex!$1:$1048576,MATCH('SectorStat-Age-Hommes'!$A120,[1]age_tranches_5ans_nb_sex!$A:$A,0),26)/5</f>
        <v>18.199999999934398</v>
      </c>
      <c r="BJ120">
        <f>INDEX([1]age_tranches_5ans_nb_sex!$1:$1048576,MATCH('SectorStat-Age-Hommes'!$A120,[1]age_tranches_5ans_nb_sex!$A:$A,0),26)/5</f>
        <v>18.199999999934398</v>
      </c>
      <c r="BK120">
        <f>INDEX([1]age_tranches_5ans_nb_sex!$1:$1048576,MATCH('SectorStat-Age-Hommes'!$A120,[1]age_tranches_5ans_nb_sex!$A:$A,0),26)/5</f>
        <v>18.199999999934398</v>
      </c>
      <c r="BL120">
        <f>INDEX([1]age_tranches_5ans_nb_sex!$1:$1048576,MATCH('SectorStat-Age-Hommes'!$A120,[1]age_tranches_5ans_nb_sex!$A:$A,0),28)/5</f>
        <v>15.2000000001616</v>
      </c>
      <c r="BM120">
        <f>INDEX([1]age_tranches_5ans_nb_sex!$1:$1048576,MATCH('SectorStat-Age-Hommes'!$A120,[1]age_tranches_5ans_nb_sex!$A:$A,0),28)/5</f>
        <v>15.2000000001616</v>
      </c>
      <c r="BN120">
        <f>INDEX([1]age_tranches_5ans_nb_sex!$1:$1048576,MATCH('SectorStat-Age-Hommes'!$A120,[1]age_tranches_5ans_nb_sex!$A:$A,0),28)/5</f>
        <v>15.2000000001616</v>
      </c>
      <c r="BO120">
        <f>INDEX([1]age_tranches_5ans_nb_sex!$1:$1048576,MATCH('SectorStat-Age-Hommes'!$A120,[1]age_tranches_5ans_nb_sex!$A:$A,0),28)/5</f>
        <v>15.2000000001616</v>
      </c>
      <c r="BP120">
        <f>INDEX([1]age_tranches_5ans_nb_sex!$1:$1048576,MATCH('SectorStat-Age-Hommes'!$A120,[1]age_tranches_5ans_nb_sex!$A:$A,0),28)/5</f>
        <v>15.2000000001616</v>
      </c>
      <c r="BQ120">
        <f>INDEX([1]age_tranches_5ans_nb_sex!$1:$1048576,MATCH('SectorStat-Age-Hommes'!$A120,[1]age_tranches_5ans_nb_sex!$A:$A,0),30)/5</f>
        <v>12.3999999997808</v>
      </c>
      <c r="BR120">
        <f>INDEX([1]age_tranches_5ans_nb_sex!$1:$1048576,MATCH('SectorStat-Age-Hommes'!$A120,[1]age_tranches_5ans_nb_sex!$A:$A,0),30)/5</f>
        <v>12.3999999997808</v>
      </c>
      <c r="BS120">
        <f>INDEX([1]age_tranches_5ans_nb_sex!$1:$1048576,MATCH('SectorStat-Age-Hommes'!$A120,[1]age_tranches_5ans_nb_sex!$A:$A,0),30)/5</f>
        <v>12.3999999997808</v>
      </c>
      <c r="BT120">
        <f>INDEX([1]age_tranches_5ans_nb_sex!$1:$1048576,MATCH('SectorStat-Age-Hommes'!$A120,[1]age_tranches_5ans_nb_sex!$A:$A,0),30)/5</f>
        <v>12.3999999997808</v>
      </c>
      <c r="BU120">
        <f>INDEX([1]age_tranches_5ans_nb_sex!$1:$1048576,MATCH('SectorStat-Age-Hommes'!$A120,[1]age_tranches_5ans_nb_sex!$A:$A,0),30)/5</f>
        <v>12.3999999997808</v>
      </c>
      <c r="BV120">
        <f>INDEX([1]age_tranches_5ans_nb_sex!$1:$1048576,MATCH('SectorStat-Age-Hommes'!$A120,[1]age_tranches_5ans_nb_sex!$A:$A,0),32)/5</f>
        <v>10.400000000144001</v>
      </c>
      <c r="BW120">
        <f>INDEX([1]age_tranches_5ans_nb_sex!$1:$1048576,MATCH('SectorStat-Age-Hommes'!$A120,[1]age_tranches_5ans_nb_sex!$A:$A,0),32)/5</f>
        <v>10.400000000144001</v>
      </c>
      <c r="BX120">
        <f>INDEX([1]age_tranches_5ans_nb_sex!$1:$1048576,MATCH('SectorStat-Age-Hommes'!$A120,[1]age_tranches_5ans_nb_sex!$A:$A,0),32)/5</f>
        <v>10.400000000144001</v>
      </c>
      <c r="BY120">
        <f>INDEX([1]age_tranches_5ans_nb_sex!$1:$1048576,MATCH('SectorStat-Age-Hommes'!$A120,[1]age_tranches_5ans_nb_sex!$A:$A,0),32)/5</f>
        <v>10.400000000144001</v>
      </c>
      <c r="BZ120">
        <f>INDEX([1]age_tranches_5ans_nb_sex!$1:$1048576,MATCH('SectorStat-Age-Hommes'!$A120,[1]age_tranches_5ans_nb_sex!$A:$A,0),32)/5</f>
        <v>10.400000000144001</v>
      </c>
      <c r="CA120">
        <f>INDEX([1]age_tranches_5ans_nb_sex!$1:$1048576,MATCH('SectorStat-Age-Hommes'!$A120,[1]age_tranches_5ans_nb_sex!$A:$A,0),34)/5</f>
        <v>7.0000000003167999</v>
      </c>
      <c r="CB120">
        <f>INDEX([1]age_tranches_5ans_nb_sex!$1:$1048576,MATCH('SectorStat-Age-Hommes'!$A120,[1]age_tranches_5ans_nb_sex!$A:$A,0),34)/5</f>
        <v>7.0000000003167999</v>
      </c>
      <c r="CC120">
        <f>INDEX([1]age_tranches_5ans_nb_sex!$1:$1048576,MATCH('SectorStat-Age-Hommes'!$A120,[1]age_tranches_5ans_nb_sex!$A:$A,0),34)/5</f>
        <v>7.0000000003167999</v>
      </c>
      <c r="CD120">
        <f>INDEX([1]age_tranches_5ans_nb_sex!$1:$1048576,MATCH('SectorStat-Age-Hommes'!$A120,[1]age_tranches_5ans_nb_sex!$A:$A,0),34)/5</f>
        <v>7.0000000003167999</v>
      </c>
      <c r="CE120">
        <f>INDEX([1]age_tranches_5ans_nb_sex!$1:$1048576,MATCH('SectorStat-Age-Hommes'!$A120,[1]age_tranches_5ans_nb_sex!$A:$A,0),34)/5</f>
        <v>7.0000000003167999</v>
      </c>
      <c r="CF120">
        <f>INDEX([1]age_tranches_5ans_nb_sex!$1:$1048576,MATCH('SectorStat-Age-Hommes'!$A120,[1]age_tranches_5ans_nb_sex!$A:$A,0),36)/5</f>
        <v>7.7999999997903995</v>
      </c>
      <c r="CG120">
        <f>INDEX([1]age_tranches_5ans_nb_sex!$1:$1048576,MATCH('SectorStat-Age-Hommes'!$A120,[1]age_tranches_5ans_nb_sex!$A:$A,0),36)/5</f>
        <v>7.7999999997903995</v>
      </c>
      <c r="CH120">
        <f>INDEX([1]age_tranches_5ans_nb_sex!$1:$1048576,MATCH('SectorStat-Age-Hommes'!$A120,[1]age_tranches_5ans_nb_sex!$A:$A,0),36)/5</f>
        <v>7.7999999997903995</v>
      </c>
      <c r="CI120">
        <f>INDEX([1]age_tranches_5ans_nb_sex!$1:$1048576,MATCH('SectorStat-Age-Hommes'!$A120,[1]age_tranches_5ans_nb_sex!$A:$A,0),36)/5</f>
        <v>7.7999999997903995</v>
      </c>
      <c r="CJ120">
        <f>INDEX([1]age_tranches_5ans_nb_sex!$1:$1048576,MATCH('SectorStat-Age-Hommes'!$A120,[1]age_tranches_5ans_nb_sex!$A:$A,0),36)/5</f>
        <v>7.7999999997903995</v>
      </c>
      <c r="CK120">
        <f>INDEX([1]age_tranches_5ans_nb_sex!$1:$1048576,MATCH('SectorStat-Age-Hommes'!$A120,[1]age_tranches_5ans_nb_sex!$A:$A,0),38)/5</f>
        <v>4.3999999999632005</v>
      </c>
      <c r="CL120">
        <f>INDEX([1]age_tranches_5ans_nb_sex!$1:$1048576,MATCH('SectorStat-Age-Hommes'!$A120,[1]age_tranches_5ans_nb_sex!$A:$A,0),38)/5</f>
        <v>4.3999999999632005</v>
      </c>
      <c r="CM120">
        <f>INDEX([1]age_tranches_5ans_nb_sex!$1:$1048576,MATCH('SectorStat-Age-Hommes'!$A120,[1]age_tranches_5ans_nb_sex!$A:$A,0),38)/5</f>
        <v>4.3999999999632005</v>
      </c>
      <c r="CN120">
        <f>INDEX([1]age_tranches_5ans_nb_sex!$1:$1048576,MATCH('SectorStat-Age-Hommes'!$A120,[1]age_tranches_5ans_nb_sex!$A:$A,0),38)/5</f>
        <v>4.3999999999632005</v>
      </c>
      <c r="CO120">
        <f>INDEX([1]age_tranches_5ans_nb_sex!$1:$1048576,MATCH('SectorStat-Age-Hommes'!$A120,[1]age_tranches_5ans_nb_sex!$A:$A,0),38)/5</f>
        <v>4.3999999999632005</v>
      </c>
      <c r="CP120" s="2">
        <f>INDEX([1]age_tranches_5ans_nb_sex!$1:$1048576,MATCH('SectorStat-Age-Hommes'!$A120,[1]age_tranches_5ans_nb_sex!$A:$A,0),40)/5</f>
        <v>1.8000000002448</v>
      </c>
      <c r="CQ120" s="2">
        <f>INDEX([1]age_tranches_5ans_nb_sex!$1:$1048576,MATCH('SectorStat-Age-Hommes'!$A120,[1]age_tranches_5ans_nb_sex!$A:$A,0),40)/5</f>
        <v>1.8000000002448</v>
      </c>
      <c r="CR120" s="2">
        <f>INDEX([1]age_tranches_5ans_nb_sex!$1:$1048576,MATCH('SectorStat-Age-Hommes'!$A120,[1]age_tranches_5ans_nb_sex!$A:$A,0),40)/5</f>
        <v>1.8000000002448</v>
      </c>
      <c r="CS120" s="2">
        <f>INDEX([1]age_tranches_5ans_nb_sex!$1:$1048576,MATCH('SectorStat-Age-Hommes'!$A120,[1]age_tranches_5ans_nb_sex!$A:$A,0),40)/5</f>
        <v>1.8000000002448</v>
      </c>
      <c r="CT120" s="2">
        <f>INDEX([1]age_tranches_5ans_nb_sex!$1:$1048576,MATCH('SectorStat-Age-Hommes'!$A120,[1]age_tranches_5ans_nb_sex!$A:$A,0),40)/5</f>
        <v>1.8000000002448</v>
      </c>
      <c r="CZ120" s="3"/>
      <c r="DA120" s="3"/>
      <c r="DB120" s="3"/>
      <c r="DC120" s="3"/>
      <c r="DD120" s="3"/>
    </row>
    <row r="121" spans="1:108" x14ac:dyDescent="0.35">
      <c r="A121" s="1" t="s">
        <v>241</v>
      </c>
      <c r="B121" s="1" t="s">
        <v>242</v>
      </c>
      <c r="C121" t="str">
        <f>INDEX([1]SectorStat!$1:$1048576,MATCH('[1]Distribution ages'!$A121,[1]SectorStat!$B:$B,0),4)</f>
        <v>Berchem Sainte-Agathe</v>
      </c>
      <c r="D121">
        <f>INDEX([1]age_tranches_5ans_nb_sex!$1:$1048576,MATCH('SectorStat-Age-Hommes'!$A121,[1]age_tranches_5ans_nb_sex!$A:$A,0),4)/5</f>
        <v>12.000000000048599</v>
      </c>
      <c r="E121">
        <f>INDEX([1]age_tranches_5ans_nb_sex!$1:$1048576,MATCH('SectorStat-Age-Hommes'!$A121,[1]age_tranches_5ans_nb_sex!$A:$A,0),4)/5</f>
        <v>12.000000000048599</v>
      </c>
      <c r="F121">
        <f>INDEX([1]age_tranches_5ans_nb_sex!$1:$1048576,MATCH('SectorStat-Age-Hommes'!$A121,[1]age_tranches_5ans_nb_sex!$A:$A,0),4)/5</f>
        <v>12.000000000048599</v>
      </c>
      <c r="G121">
        <f>INDEX([1]age_tranches_5ans_nb_sex!$1:$1048576,MATCH('SectorStat-Age-Hommes'!$A121,[1]age_tranches_5ans_nb_sex!$A:$A,0),4)/5</f>
        <v>12.000000000048599</v>
      </c>
      <c r="H121">
        <f>INDEX([1]age_tranches_5ans_nb_sex!$1:$1048576,MATCH('SectorStat-Age-Hommes'!$A121,[1]age_tranches_5ans_nb_sex!$A:$A,0),4)/5</f>
        <v>12.000000000048599</v>
      </c>
      <c r="I121">
        <f>INDEX([1]age_tranches_5ans_nb_sex!$1:$1048576,MATCH('SectorStat-Age-Hommes'!$A121,[1]age_tranches_5ans_nb_sex!$A:$A,0),6)/5</f>
        <v>12.200000000133</v>
      </c>
      <c r="J121">
        <f>INDEX([1]age_tranches_5ans_nb_sex!$1:$1048576,MATCH('SectorStat-Age-Hommes'!$A121,[1]age_tranches_5ans_nb_sex!$A:$A,0),6)/5</f>
        <v>12.200000000133</v>
      </c>
      <c r="K121">
        <f>INDEX([1]age_tranches_5ans_nb_sex!$1:$1048576,MATCH('SectorStat-Age-Hommes'!$A121,[1]age_tranches_5ans_nb_sex!$A:$A,0),6)/5</f>
        <v>12.200000000133</v>
      </c>
      <c r="L121">
        <f>INDEX([1]age_tranches_5ans_nb_sex!$1:$1048576,MATCH('SectorStat-Age-Hommes'!$A121,[1]age_tranches_5ans_nb_sex!$A:$A,0),6)/5</f>
        <v>12.200000000133</v>
      </c>
      <c r="M121">
        <f>INDEX([1]age_tranches_5ans_nb_sex!$1:$1048576,MATCH('SectorStat-Age-Hommes'!$A121,[1]age_tranches_5ans_nb_sex!$A:$A,0),6)/5</f>
        <v>12.200000000133</v>
      </c>
      <c r="N121">
        <f>INDEX([1]age_tranches_5ans_nb_sex!$1:$1048576,MATCH('SectorStat-Age-Hommes'!$A121,[1]age_tranches_5ans_nb_sex!$A:$A,0),8)/5</f>
        <v>10.799999999928001</v>
      </c>
      <c r="O121">
        <f>INDEX([1]age_tranches_5ans_nb_sex!$1:$1048576,MATCH('SectorStat-Age-Hommes'!$A121,[1]age_tranches_5ans_nb_sex!$A:$A,0),8)/5</f>
        <v>10.799999999928001</v>
      </c>
      <c r="P121">
        <f>INDEX([1]age_tranches_5ans_nb_sex!$1:$1048576,MATCH('SectorStat-Age-Hommes'!$A121,[1]age_tranches_5ans_nb_sex!$A:$A,0),8)/5</f>
        <v>10.799999999928001</v>
      </c>
      <c r="Q121">
        <f>INDEX([1]age_tranches_5ans_nb_sex!$1:$1048576,MATCH('SectorStat-Age-Hommes'!$A121,[1]age_tranches_5ans_nb_sex!$A:$A,0),8)/5</f>
        <v>10.799999999928001</v>
      </c>
      <c r="R121">
        <f>INDEX([1]age_tranches_5ans_nb_sex!$1:$1048576,MATCH('SectorStat-Age-Hommes'!$A121,[1]age_tranches_5ans_nb_sex!$A:$A,0),8)/5</f>
        <v>10.799999999928001</v>
      </c>
      <c r="S121">
        <f>INDEX([1]age_tranches_5ans_nb_sex!$1:$1048576,MATCH('SectorStat-Age-Hommes'!$A121,[1]age_tranches_5ans_nb_sex!$A:$A,0),10)/5</f>
        <v>11.7999999999642</v>
      </c>
      <c r="T121">
        <f>INDEX([1]age_tranches_5ans_nb_sex!$1:$1048576,MATCH('SectorStat-Age-Hommes'!$A121,[1]age_tranches_5ans_nb_sex!$A:$A,0),10)/5</f>
        <v>11.7999999999642</v>
      </c>
      <c r="U121">
        <f>INDEX([1]age_tranches_5ans_nb_sex!$1:$1048576,MATCH('SectorStat-Age-Hommes'!$A121,[1]age_tranches_5ans_nb_sex!$A:$A,0),10)/5</f>
        <v>11.7999999999642</v>
      </c>
      <c r="V121">
        <f>INDEX([1]age_tranches_5ans_nb_sex!$1:$1048576,MATCH('SectorStat-Age-Hommes'!$A121,[1]age_tranches_5ans_nb_sex!$A:$A,0),10)/5</f>
        <v>11.7999999999642</v>
      </c>
      <c r="W121">
        <f>INDEX([1]age_tranches_5ans_nb_sex!$1:$1048576,MATCH('SectorStat-Age-Hommes'!$A121,[1]age_tranches_5ans_nb_sex!$A:$A,0),10)/5</f>
        <v>11.7999999999642</v>
      </c>
      <c r="X121">
        <f>INDEX([1]age_tranches_5ans_nb_sex!$1:$1048576,MATCH('SectorStat-Age-Hommes'!$A121,[1]age_tranches_5ans_nb_sex!$A:$A,0),10)/5</f>
        <v>11.7999999999642</v>
      </c>
      <c r="Y121">
        <f>INDEX([1]age_tranches_5ans_nb_sex!$1:$1048576,MATCH('SectorStat-Age-Hommes'!$A121,[1]age_tranches_5ans_nb_sex!$A:$A,0),12)/5</f>
        <v>11.7999999999642</v>
      </c>
      <c r="Z121">
        <f>INDEX([1]age_tranches_5ans_nb_sex!$1:$1048576,MATCH('SectorStat-Age-Hommes'!$A121,[1]age_tranches_5ans_nb_sex!$A:$A,0),12)/5</f>
        <v>11.7999999999642</v>
      </c>
      <c r="AA121">
        <f>INDEX([1]age_tranches_5ans_nb_sex!$1:$1048576,MATCH('SectorStat-Age-Hommes'!$A121,[1]age_tranches_5ans_nb_sex!$A:$A,0),12)/5</f>
        <v>11.7999999999642</v>
      </c>
      <c r="AB121">
        <f>INDEX([1]age_tranches_5ans_nb_sex!$1:$1048576,MATCH('SectorStat-Age-Hommes'!$A121,[1]age_tranches_5ans_nb_sex!$A:$A,0),12)/5</f>
        <v>11.7999999999642</v>
      </c>
      <c r="AC121">
        <f>INDEX([1]age_tranches_5ans_nb_sex!$1:$1048576,MATCH('SectorStat-Age-Hommes'!$A121,[1]age_tranches_5ans_nb_sex!$A:$A,0),14)/5</f>
        <v>13.200000000169201</v>
      </c>
      <c r="AD121">
        <f>INDEX([1]age_tranches_5ans_nb_sex!$1:$1048576,MATCH('SectorStat-Age-Hommes'!$A121,[1]age_tranches_5ans_nb_sex!$A:$A,0),14)/5</f>
        <v>13.200000000169201</v>
      </c>
      <c r="AE121">
        <f>INDEX([1]age_tranches_5ans_nb_sex!$1:$1048576,MATCH('SectorStat-Age-Hommes'!$A121,[1]age_tranches_5ans_nb_sex!$A:$A,0),14)/5</f>
        <v>13.200000000169201</v>
      </c>
      <c r="AF121">
        <f>INDEX([1]age_tranches_5ans_nb_sex!$1:$1048576,MATCH('SectorStat-Age-Hommes'!$A121,[1]age_tranches_5ans_nb_sex!$A:$A,0),14)/5</f>
        <v>13.200000000169201</v>
      </c>
      <c r="AG121">
        <f>INDEX([1]age_tranches_5ans_nb_sex!$1:$1048576,MATCH('SectorStat-Age-Hommes'!$A121,[1]age_tranches_5ans_nb_sex!$A:$A,0),14)/5</f>
        <v>13.200000000169201</v>
      </c>
      <c r="AH121">
        <f>INDEX([1]age_tranches_5ans_nb_sex!$1:$1048576,MATCH('SectorStat-Age-Hommes'!$A121,[1]age_tranches_5ans_nb_sex!$A:$A,0),16)/5</f>
        <v>8.99999999994</v>
      </c>
      <c r="AI121">
        <f>INDEX([1]age_tranches_5ans_nb_sex!$1:$1048576,MATCH('SectorStat-Age-Hommes'!$A121,[1]age_tranches_5ans_nb_sex!$A:$A,0),16)/5</f>
        <v>8.99999999994</v>
      </c>
      <c r="AJ121">
        <f>INDEX([1]age_tranches_5ans_nb_sex!$1:$1048576,MATCH('SectorStat-Age-Hommes'!$A121,[1]age_tranches_5ans_nb_sex!$A:$A,0),16)/5</f>
        <v>8.99999999994</v>
      </c>
      <c r="AK121">
        <f>INDEX([1]age_tranches_5ans_nb_sex!$1:$1048576,MATCH('SectorStat-Age-Hommes'!$A121,[1]age_tranches_5ans_nb_sex!$A:$A,0),16)/5</f>
        <v>8.99999999994</v>
      </c>
      <c r="AL121">
        <f>INDEX([1]age_tranches_5ans_nb_sex!$1:$1048576,MATCH('SectorStat-Age-Hommes'!$A121,[1]age_tranches_5ans_nb_sex!$A:$A,0),16)/5</f>
        <v>8.99999999994</v>
      </c>
      <c r="AM121">
        <f>INDEX([1]age_tranches_5ans_nb_sex!$1:$1048576,MATCH('SectorStat-Age-Hommes'!$A121,[1]age_tranches_5ans_nb_sex!$A:$A,0),18)/5</f>
        <v>11.200000000096802</v>
      </c>
      <c r="AN121">
        <f>INDEX([1]age_tranches_5ans_nb_sex!$1:$1048576,MATCH('SectorStat-Age-Hommes'!$A121,[1]age_tranches_5ans_nb_sex!$A:$A,0),18)/5</f>
        <v>11.200000000096802</v>
      </c>
      <c r="AO121">
        <f>INDEX([1]age_tranches_5ans_nb_sex!$1:$1048576,MATCH('SectorStat-Age-Hommes'!$A121,[1]age_tranches_5ans_nb_sex!$A:$A,0),18)/5</f>
        <v>11.200000000096802</v>
      </c>
      <c r="AP121">
        <f>INDEX([1]age_tranches_5ans_nb_sex!$1:$1048576,MATCH('SectorStat-Age-Hommes'!$A121,[1]age_tranches_5ans_nb_sex!$A:$A,0),18)/5</f>
        <v>11.200000000096802</v>
      </c>
      <c r="AQ121">
        <f>INDEX([1]age_tranches_5ans_nb_sex!$1:$1048576,MATCH('SectorStat-Age-Hommes'!$A121,[1]age_tranches_5ans_nb_sex!$A:$A,0),18)/5</f>
        <v>11.200000000096802</v>
      </c>
      <c r="AR121">
        <f>INDEX([1]age_tranches_5ans_nb_sex!$1:$1048576,MATCH('SectorStat-Age-Hommes'!$A121,[1]age_tranches_5ans_nb_sex!$A:$A,0),20)/5</f>
        <v>10.400000000145001</v>
      </c>
      <c r="AS121">
        <f>INDEX([1]age_tranches_5ans_nb_sex!$1:$1048576,MATCH('SectorStat-Age-Hommes'!$A121,[1]age_tranches_5ans_nb_sex!$A:$A,0),20)/5</f>
        <v>10.400000000145001</v>
      </c>
      <c r="AT121">
        <f>INDEX([1]age_tranches_5ans_nb_sex!$1:$1048576,MATCH('SectorStat-Age-Hommes'!$A121,[1]age_tranches_5ans_nb_sex!$A:$A,0),20)/5</f>
        <v>10.400000000145001</v>
      </c>
      <c r="AU121">
        <f>INDEX([1]age_tranches_5ans_nb_sex!$1:$1048576,MATCH('SectorStat-Age-Hommes'!$A121,[1]age_tranches_5ans_nb_sex!$A:$A,0),20)/5</f>
        <v>10.400000000145001</v>
      </c>
      <c r="AV121">
        <f>INDEX([1]age_tranches_5ans_nb_sex!$1:$1048576,MATCH('SectorStat-Age-Hommes'!$A121,[1]age_tranches_5ans_nb_sex!$A:$A,0),20)/5</f>
        <v>10.400000000145001</v>
      </c>
      <c r="AW121">
        <f>INDEX([1]age_tranches_5ans_nb_sex!$1:$1048576,MATCH('SectorStat-Age-Hommes'!$A121,[1]age_tranches_5ans_nb_sex!$A:$A,0),22)/5</f>
        <v>14.000000000121</v>
      </c>
      <c r="AX121">
        <f>INDEX([1]age_tranches_5ans_nb_sex!$1:$1048576,MATCH('SectorStat-Age-Hommes'!$A121,[1]age_tranches_5ans_nb_sex!$A:$A,0),22)/5</f>
        <v>14.000000000121</v>
      </c>
      <c r="AY121">
        <f>INDEX([1]age_tranches_5ans_nb_sex!$1:$1048576,MATCH('SectorStat-Age-Hommes'!$A121,[1]age_tranches_5ans_nb_sex!$A:$A,0),22)/5</f>
        <v>14.000000000121</v>
      </c>
      <c r="AZ121">
        <f>INDEX([1]age_tranches_5ans_nb_sex!$1:$1048576,MATCH('SectorStat-Age-Hommes'!$A121,[1]age_tranches_5ans_nb_sex!$A:$A,0),22)/5</f>
        <v>14.000000000121</v>
      </c>
      <c r="BA121">
        <f>INDEX([1]age_tranches_5ans_nb_sex!$1:$1048576,MATCH('SectorStat-Age-Hommes'!$A121,[1]age_tranches_5ans_nb_sex!$A:$A,0),22)/5</f>
        <v>14.000000000121</v>
      </c>
      <c r="BB121">
        <f>INDEX([1]age_tranches_5ans_nb_sex!$1:$1048576,MATCH('SectorStat-Age-Hommes'!$A121,[1]age_tranches_5ans_nb_sex!$A:$A,0),24)/5</f>
        <v>16.800000000145204</v>
      </c>
      <c r="BC121">
        <f>INDEX([1]age_tranches_5ans_nb_sex!$1:$1048576,MATCH('SectorStat-Age-Hommes'!$A121,[1]age_tranches_5ans_nb_sex!$A:$A,0),24)/5</f>
        <v>16.800000000145204</v>
      </c>
      <c r="BD121">
        <f>INDEX([1]age_tranches_5ans_nb_sex!$1:$1048576,MATCH('SectorStat-Age-Hommes'!$A121,[1]age_tranches_5ans_nb_sex!$A:$A,0),24)/5</f>
        <v>16.800000000145204</v>
      </c>
      <c r="BE121">
        <f>INDEX([1]age_tranches_5ans_nb_sex!$1:$1048576,MATCH('SectorStat-Age-Hommes'!$A121,[1]age_tranches_5ans_nb_sex!$A:$A,0),24)/5</f>
        <v>16.800000000145204</v>
      </c>
      <c r="BF121">
        <f>INDEX([1]age_tranches_5ans_nb_sex!$1:$1048576,MATCH('SectorStat-Age-Hommes'!$A121,[1]age_tranches_5ans_nb_sex!$A:$A,0),24)/5</f>
        <v>16.800000000145204</v>
      </c>
      <c r="BG121">
        <f>INDEX([1]age_tranches_5ans_nb_sex!$1:$1048576,MATCH('SectorStat-Age-Hommes'!$A121,[1]age_tranches_5ans_nb_sex!$A:$A,0),26)/5</f>
        <v>10.5999999998436</v>
      </c>
      <c r="BH121">
        <f>INDEX([1]age_tranches_5ans_nb_sex!$1:$1048576,MATCH('SectorStat-Age-Hommes'!$A121,[1]age_tranches_5ans_nb_sex!$A:$A,0),26)/5</f>
        <v>10.5999999998436</v>
      </c>
      <c r="BI121">
        <f>INDEX([1]age_tranches_5ans_nb_sex!$1:$1048576,MATCH('SectorStat-Age-Hommes'!$A121,[1]age_tranches_5ans_nb_sex!$A:$A,0),26)/5</f>
        <v>10.5999999998436</v>
      </c>
      <c r="BJ121">
        <f>INDEX([1]age_tranches_5ans_nb_sex!$1:$1048576,MATCH('SectorStat-Age-Hommes'!$A121,[1]age_tranches_5ans_nb_sex!$A:$A,0),26)/5</f>
        <v>10.5999999998436</v>
      </c>
      <c r="BK121">
        <f>INDEX([1]age_tranches_5ans_nb_sex!$1:$1048576,MATCH('SectorStat-Age-Hommes'!$A121,[1]age_tranches_5ans_nb_sex!$A:$A,0),26)/5</f>
        <v>10.5999999998436</v>
      </c>
      <c r="BL121">
        <f>INDEX([1]age_tranches_5ans_nb_sex!$1:$1048576,MATCH('SectorStat-Age-Hommes'!$A121,[1]age_tranches_5ans_nb_sex!$A:$A,0),28)/5</f>
        <v>14.000000000121</v>
      </c>
      <c r="BM121">
        <f>INDEX([1]age_tranches_5ans_nb_sex!$1:$1048576,MATCH('SectorStat-Age-Hommes'!$A121,[1]age_tranches_5ans_nb_sex!$A:$A,0),28)/5</f>
        <v>14.000000000121</v>
      </c>
      <c r="BN121">
        <f>INDEX([1]age_tranches_5ans_nb_sex!$1:$1048576,MATCH('SectorStat-Age-Hommes'!$A121,[1]age_tranches_5ans_nb_sex!$A:$A,0),28)/5</f>
        <v>14.000000000121</v>
      </c>
      <c r="BO121">
        <f>INDEX([1]age_tranches_5ans_nb_sex!$1:$1048576,MATCH('SectorStat-Age-Hommes'!$A121,[1]age_tranches_5ans_nb_sex!$A:$A,0),28)/5</f>
        <v>14.000000000121</v>
      </c>
      <c r="BP121">
        <f>INDEX([1]age_tranches_5ans_nb_sex!$1:$1048576,MATCH('SectorStat-Age-Hommes'!$A121,[1]age_tranches_5ans_nb_sex!$A:$A,0),28)/5</f>
        <v>14.000000000121</v>
      </c>
      <c r="BQ121">
        <f>INDEX([1]age_tranches_5ans_nb_sex!$1:$1048576,MATCH('SectorStat-Age-Hommes'!$A121,[1]age_tranches_5ans_nb_sex!$A:$A,0),30)/5</f>
        <v>11.7999999999642</v>
      </c>
      <c r="BR121">
        <f>INDEX([1]age_tranches_5ans_nb_sex!$1:$1048576,MATCH('SectorStat-Age-Hommes'!$A121,[1]age_tranches_5ans_nb_sex!$A:$A,0),30)/5</f>
        <v>11.7999999999642</v>
      </c>
      <c r="BS121">
        <f>INDEX([1]age_tranches_5ans_nb_sex!$1:$1048576,MATCH('SectorStat-Age-Hommes'!$A121,[1]age_tranches_5ans_nb_sex!$A:$A,0),30)/5</f>
        <v>11.7999999999642</v>
      </c>
      <c r="BT121">
        <f>INDEX([1]age_tranches_5ans_nb_sex!$1:$1048576,MATCH('SectorStat-Age-Hommes'!$A121,[1]age_tranches_5ans_nb_sex!$A:$A,0),30)/5</f>
        <v>11.7999999999642</v>
      </c>
      <c r="BU121">
        <f>INDEX([1]age_tranches_5ans_nb_sex!$1:$1048576,MATCH('SectorStat-Age-Hommes'!$A121,[1]age_tranches_5ans_nb_sex!$A:$A,0),30)/5</f>
        <v>11.7999999999642</v>
      </c>
      <c r="BV121">
        <f>INDEX([1]age_tranches_5ans_nb_sex!$1:$1048576,MATCH('SectorStat-Age-Hommes'!$A121,[1]age_tranches_5ans_nb_sex!$A:$A,0),32)/5</f>
        <v>9.799999999891801</v>
      </c>
      <c r="BW121">
        <f>INDEX([1]age_tranches_5ans_nb_sex!$1:$1048576,MATCH('SectorStat-Age-Hommes'!$A121,[1]age_tranches_5ans_nb_sex!$A:$A,0),32)/5</f>
        <v>9.799999999891801</v>
      </c>
      <c r="BX121">
        <f>INDEX([1]age_tranches_5ans_nb_sex!$1:$1048576,MATCH('SectorStat-Age-Hommes'!$A121,[1]age_tranches_5ans_nb_sex!$A:$A,0),32)/5</f>
        <v>9.799999999891801</v>
      </c>
      <c r="BY121">
        <f>INDEX([1]age_tranches_5ans_nb_sex!$1:$1048576,MATCH('SectorStat-Age-Hommes'!$A121,[1]age_tranches_5ans_nb_sex!$A:$A,0),32)/5</f>
        <v>9.799999999891801</v>
      </c>
      <c r="BZ121">
        <f>INDEX([1]age_tranches_5ans_nb_sex!$1:$1048576,MATCH('SectorStat-Age-Hommes'!$A121,[1]age_tranches_5ans_nb_sex!$A:$A,0),32)/5</f>
        <v>9.799999999891801</v>
      </c>
      <c r="CA121">
        <f>INDEX([1]age_tranches_5ans_nb_sex!$1:$1048576,MATCH('SectorStat-Age-Hommes'!$A121,[1]age_tranches_5ans_nb_sex!$A:$A,0),34)/5</f>
        <v>6.6000000000846004</v>
      </c>
      <c r="CB121">
        <f>INDEX([1]age_tranches_5ans_nb_sex!$1:$1048576,MATCH('SectorStat-Age-Hommes'!$A121,[1]age_tranches_5ans_nb_sex!$A:$A,0),34)/5</f>
        <v>6.6000000000846004</v>
      </c>
      <c r="CC121">
        <f>INDEX([1]age_tranches_5ans_nb_sex!$1:$1048576,MATCH('SectorStat-Age-Hommes'!$A121,[1]age_tranches_5ans_nb_sex!$A:$A,0),34)/5</f>
        <v>6.6000000000846004</v>
      </c>
      <c r="CD121">
        <f>INDEX([1]age_tranches_5ans_nb_sex!$1:$1048576,MATCH('SectorStat-Age-Hommes'!$A121,[1]age_tranches_5ans_nb_sex!$A:$A,0),34)/5</f>
        <v>6.6000000000846004</v>
      </c>
      <c r="CE121">
        <f>INDEX([1]age_tranches_5ans_nb_sex!$1:$1048576,MATCH('SectorStat-Age-Hommes'!$A121,[1]age_tranches_5ans_nb_sex!$A:$A,0),34)/5</f>
        <v>6.6000000000846004</v>
      </c>
      <c r="CF121">
        <f>INDEX([1]age_tranches_5ans_nb_sex!$1:$1048576,MATCH('SectorStat-Age-Hommes'!$A121,[1]age_tranches_5ans_nb_sex!$A:$A,0),36)/5</f>
        <v>3.5999999999760002</v>
      </c>
      <c r="CG121">
        <f>INDEX([1]age_tranches_5ans_nb_sex!$1:$1048576,MATCH('SectorStat-Age-Hommes'!$A121,[1]age_tranches_5ans_nb_sex!$A:$A,0),36)/5</f>
        <v>3.5999999999760002</v>
      </c>
      <c r="CH121">
        <f>INDEX([1]age_tranches_5ans_nb_sex!$1:$1048576,MATCH('SectorStat-Age-Hommes'!$A121,[1]age_tranches_5ans_nb_sex!$A:$A,0),36)/5</f>
        <v>3.5999999999760002</v>
      </c>
      <c r="CI121">
        <f>INDEX([1]age_tranches_5ans_nb_sex!$1:$1048576,MATCH('SectorStat-Age-Hommes'!$A121,[1]age_tranches_5ans_nb_sex!$A:$A,0),36)/5</f>
        <v>3.5999999999760002</v>
      </c>
      <c r="CJ121">
        <f>INDEX([1]age_tranches_5ans_nb_sex!$1:$1048576,MATCH('SectorStat-Age-Hommes'!$A121,[1]age_tranches_5ans_nb_sex!$A:$A,0),36)/5</f>
        <v>3.5999999999760002</v>
      </c>
      <c r="CK121">
        <f>INDEX([1]age_tranches_5ans_nb_sex!$1:$1048576,MATCH('SectorStat-Age-Hommes'!$A121,[1]age_tranches_5ans_nb_sex!$A:$A,0),38)/5</f>
        <v>2.3999999998554</v>
      </c>
      <c r="CL121">
        <f>INDEX([1]age_tranches_5ans_nb_sex!$1:$1048576,MATCH('SectorStat-Age-Hommes'!$A121,[1]age_tranches_5ans_nb_sex!$A:$A,0),38)/5</f>
        <v>2.3999999998554</v>
      </c>
      <c r="CM121">
        <f>INDEX([1]age_tranches_5ans_nb_sex!$1:$1048576,MATCH('SectorStat-Age-Hommes'!$A121,[1]age_tranches_5ans_nb_sex!$A:$A,0),38)/5</f>
        <v>2.3999999998554</v>
      </c>
      <c r="CN121">
        <f>INDEX([1]age_tranches_5ans_nb_sex!$1:$1048576,MATCH('SectorStat-Age-Hommes'!$A121,[1]age_tranches_5ans_nb_sex!$A:$A,0),38)/5</f>
        <v>2.3999999998554</v>
      </c>
      <c r="CO121">
        <f>INDEX([1]age_tranches_5ans_nb_sex!$1:$1048576,MATCH('SectorStat-Age-Hommes'!$A121,[1]age_tranches_5ans_nb_sex!$A:$A,0),38)/5</f>
        <v>2.3999999998554</v>
      </c>
      <c r="CP121" s="2">
        <f>INDEX([1]age_tranches_5ans_nb_sex!$1:$1048576,MATCH('SectorStat-Age-Hommes'!$A121,[1]age_tranches_5ans_nb_sex!$A:$A,0),40)/5</f>
        <v>1.2000000001205999</v>
      </c>
      <c r="CQ121" s="2">
        <f>INDEX([1]age_tranches_5ans_nb_sex!$1:$1048576,MATCH('SectorStat-Age-Hommes'!$A121,[1]age_tranches_5ans_nb_sex!$A:$A,0),40)/5</f>
        <v>1.2000000001205999</v>
      </c>
      <c r="CR121" s="2">
        <f>INDEX([1]age_tranches_5ans_nb_sex!$1:$1048576,MATCH('SectorStat-Age-Hommes'!$A121,[1]age_tranches_5ans_nb_sex!$A:$A,0),40)/5</f>
        <v>1.2000000001205999</v>
      </c>
      <c r="CS121" s="2">
        <f>INDEX([1]age_tranches_5ans_nb_sex!$1:$1048576,MATCH('SectorStat-Age-Hommes'!$A121,[1]age_tranches_5ans_nb_sex!$A:$A,0),40)/5</f>
        <v>1.2000000001205999</v>
      </c>
      <c r="CT121" s="2">
        <f>INDEX([1]age_tranches_5ans_nb_sex!$1:$1048576,MATCH('SectorStat-Age-Hommes'!$A121,[1]age_tranches_5ans_nb_sex!$A:$A,0),40)/5</f>
        <v>1.2000000001205999</v>
      </c>
      <c r="CZ121" s="3"/>
      <c r="DA121" s="3"/>
      <c r="DB121" s="3"/>
      <c r="DC121" s="3"/>
      <c r="DD121" s="3"/>
    </row>
    <row r="122" spans="1:108" x14ac:dyDescent="0.35">
      <c r="A122" s="1" t="s">
        <v>243</v>
      </c>
      <c r="B122" s="1" t="s">
        <v>244</v>
      </c>
      <c r="C122" t="str">
        <f>INDEX([1]SectorStat!$1:$1048576,MATCH('[1]Distribution ages'!$A122,[1]SectorStat!$B:$B,0),4)</f>
        <v>Berchem Sainte-Agathe</v>
      </c>
      <c r="D122">
        <f>INDEX([1]age_tranches_5ans_nb_sex!$1:$1048576,MATCH('SectorStat-Age-Hommes'!$A122,[1]age_tranches_5ans_nb_sex!$A:$A,0),4)/5</f>
        <v>8.9999999998872013</v>
      </c>
      <c r="E122">
        <f>INDEX([1]age_tranches_5ans_nb_sex!$1:$1048576,MATCH('SectorStat-Age-Hommes'!$A122,[1]age_tranches_5ans_nb_sex!$A:$A,0),4)/5</f>
        <v>8.9999999998872013</v>
      </c>
      <c r="F122">
        <f>INDEX([1]age_tranches_5ans_nb_sex!$1:$1048576,MATCH('SectorStat-Age-Hommes'!$A122,[1]age_tranches_5ans_nb_sex!$A:$A,0),4)/5</f>
        <v>8.9999999998872013</v>
      </c>
      <c r="G122">
        <f>INDEX([1]age_tranches_5ans_nb_sex!$1:$1048576,MATCH('SectorStat-Age-Hommes'!$A122,[1]age_tranches_5ans_nb_sex!$A:$A,0),4)/5</f>
        <v>8.9999999998872013</v>
      </c>
      <c r="H122">
        <f>INDEX([1]age_tranches_5ans_nb_sex!$1:$1048576,MATCH('SectorStat-Age-Hommes'!$A122,[1]age_tranches_5ans_nb_sex!$A:$A,0),4)/5</f>
        <v>8.9999999998872013</v>
      </c>
      <c r="I122">
        <f>INDEX([1]age_tranches_5ans_nb_sex!$1:$1048576,MATCH('SectorStat-Age-Hommes'!$A122,[1]age_tranches_5ans_nb_sex!$A:$A,0),6)/5</f>
        <v>14.600000000026203</v>
      </c>
      <c r="J122">
        <f>INDEX([1]age_tranches_5ans_nb_sex!$1:$1048576,MATCH('SectorStat-Age-Hommes'!$A122,[1]age_tranches_5ans_nb_sex!$A:$A,0),6)/5</f>
        <v>14.600000000026203</v>
      </c>
      <c r="K122">
        <f>INDEX([1]age_tranches_5ans_nb_sex!$1:$1048576,MATCH('SectorStat-Age-Hommes'!$A122,[1]age_tranches_5ans_nb_sex!$A:$A,0),6)/5</f>
        <v>14.600000000026203</v>
      </c>
      <c r="L122">
        <f>INDEX([1]age_tranches_5ans_nb_sex!$1:$1048576,MATCH('SectorStat-Age-Hommes'!$A122,[1]age_tranches_5ans_nb_sex!$A:$A,0),6)/5</f>
        <v>14.600000000026203</v>
      </c>
      <c r="M122">
        <f>INDEX([1]age_tranches_5ans_nb_sex!$1:$1048576,MATCH('SectorStat-Age-Hommes'!$A122,[1]age_tranches_5ans_nb_sex!$A:$A,0),6)/5</f>
        <v>14.600000000026203</v>
      </c>
      <c r="N122">
        <f>INDEX([1]age_tranches_5ans_nb_sex!$1:$1048576,MATCH('SectorStat-Age-Hommes'!$A122,[1]age_tranches_5ans_nb_sex!$A:$A,0),8)/5</f>
        <v>11.0000000000064</v>
      </c>
      <c r="O122">
        <f>INDEX([1]age_tranches_5ans_nb_sex!$1:$1048576,MATCH('SectorStat-Age-Hommes'!$A122,[1]age_tranches_5ans_nb_sex!$A:$A,0),8)/5</f>
        <v>11.0000000000064</v>
      </c>
      <c r="P122">
        <f>INDEX([1]age_tranches_5ans_nb_sex!$1:$1048576,MATCH('SectorStat-Age-Hommes'!$A122,[1]age_tranches_5ans_nb_sex!$A:$A,0),8)/5</f>
        <v>11.0000000000064</v>
      </c>
      <c r="Q122">
        <f>INDEX([1]age_tranches_5ans_nb_sex!$1:$1048576,MATCH('SectorStat-Age-Hommes'!$A122,[1]age_tranches_5ans_nb_sex!$A:$A,0),8)/5</f>
        <v>11.0000000000064</v>
      </c>
      <c r="R122">
        <f>INDEX([1]age_tranches_5ans_nb_sex!$1:$1048576,MATCH('SectorStat-Age-Hommes'!$A122,[1]age_tranches_5ans_nb_sex!$A:$A,0),8)/5</f>
        <v>11.0000000000064</v>
      </c>
      <c r="S122">
        <f>INDEX([1]age_tranches_5ans_nb_sex!$1:$1048576,MATCH('SectorStat-Age-Hommes'!$A122,[1]age_tranches_5ans_nb_sex!$A:$A,0),10)/5</f>
        <v>12.000000000066001</v>
      </c>
      <c r="T122">
        <f>INDEX([1]age_tranches_5ans_nb_sex!$1:$1048576,MATCH('SectorStat-Age-Hommes'!$A122,[1]age_tranches_5ans_nb_sex!$A:$A,0),10)/5</f>
        <v>12.000000000066001</v>
      </c>
      <c r="U122">
        <f>INDEX([1]age_tranches_5ans_nb_sex!$1:$1048576,MATCH('SectorStat-Age-Hommes'!$A122,[1]age_tranches_5ans_nb_sex!$A:$A,0),10)/5</f>
        <v>12.000000000066001</v>
      </c>
      <c r="V122">
        <f>INDEX([1]age_tranches_5ans_nb_sex!$1:$1048576,MATCH('SectorStat-Age-Hommes'!$A122,[1]age_tranches_5ans_nb_sex!$A:$A,0),10)/5</f>
        <v>12.000000000066001</v>
      </c>
      <c r="W122">
        <f>INDEX([1]age_tranches_5ans_nb_sex!$1:$1048576,MATCH('SectorStat-Age-Hommes'!$A122,[1]age_tranches_5ans_nb_sex!$A:$A,0),10)/5</f>
        <v>12.000000000066001</v>
      </c>
      <c r="X122">
        <f>INDEX([1]age_tranches_5ans_nb_sex!$1:$1048576,MATCH('SectorStat-Age-Hommes'!$A122,[1]age_tranches_5ans_nb_sex!$A:$A,0),10)/5</f>
        <v>12.000000000066001</v>
      </c>
      <c r="Y122">
        <f>INDEX([1]age_tranches_5ans_nb_sex!$1:$1048576,MATCH('SectorStat-Age-Hommes'!$A122,[1]age_tranches_5ans_nb_sex!$A:$A,0),12)/5</f>
        <v>11.0000000000064</v>
      </c>
      <c r="Z122">
        <f>INDEX([1]age_tranches_5ans_nb_sex!$1:$1048576,MATCH('SectorStat-Age-Hommes'!$A122,[1]age_tranches_5ans_nb_sex!$A:$A,0),12)/5</f>
        <v>11.0000000000064</v>
      </c>
      <c r="AA122">
        <f>INDEX([1]age_tranches_5ans_nb_sex!$1:$1048576,MATCH('SectorStat-Age-Hommes'!$A122,[1]age_tranches_5ans_nb_sex!$A:$A,0),12)/5</f>
        <v>11.0000000000064</v>
      </c>
      <c r="AB122">
        <f>INDEX([1]age_tranches_5ans_nb_sex!$1:$1048576,MATCH('SectorStat-Age-Hommes'!$A122,[1]age_tranches_5ans_nb_sex!$A:$A,0),12)/5</f>
        <v>11.0000000000064</v>
      </c>
      <c r="AC122">
        <f>INDEX([1]age_tranches_5ans_nb_sex!$1:$1048576,MATCH('SectorStat-Age-Hommes'!$A122,[1]age_tranches_5ans_nb_sex!$A:$A,0),14)/5</f>
        <v>8.7999999999402014</v>
      </c>
      <c r="AD122">
        <f>INDEX([1]age_tranches_5ans_nb_sex!$1:$1048576,MATCH('SectorStat-Age-Hommes'!$A122,[1]age_tranches_5ans_nb_sex!$A:$A,0),14)/5</f>
        <v>8.7999999999402014</v>
      </c>
      <c r="AE122">
        <f>INDEX([1]age_tranches_5ans_nb_sex!$1:$1048576,MATCH('SectorStat-Age-Hommes'!$A122,[1]age_tranches_5ans_nb_sex!$A:$A,0),14)/5</f>
        <v>8.7999999999402014</v>
      </c>
      <c r="AF122">
        <f>INDEX([1]age_tranches_5ans_nb_sex!$1:$1048576,MATCH('SectorStat-Age-Hommes'!$A122,[1]age_tranches_5ans_nb_sex!$A:$A,0),14)/5</f>
        <v>8.7999999999402014</v>
      </c>
      <c r="AG122">
        <f>INDEX([1]age_tranches_5ans_nb_sex!$1:$1048576,MATCH('SectorStat-Age-Hommes'!$A122,[1]age_tranches_5ans_nb_sex!$A:$A,0),14)/5</f>
        <v>8.7999999999402014</v>
      </c>
      <c r="AH122">
        <f>INDEX([1]age_tranches_5ans_nb_sex!$1:$1048576,MATCH('SectorStat-Age-Hommes'!$A122,[1]age_tranches_5ans_nb_sex!$A:$A,0),16)/5</f>
        <v>8.9999999998872013</v>
      </c>
      <c r="AI122">
        <f>INDEX([1]age_tranches_5ans_nb_sex!$1:$1048576,MATCH('SectorStat-Age-Hommes'!$A122,[1]age_tranches_5ans_nb_sex!$A:$A,0),16)/5</f>
        <v>8.9999999998872013</v>
      </c>
      <c r="AJ122">
        <f>INDEX([1]age_tranches_5ans_nb_sex!$1:$1048576,MATCH('SectorStat-Age-Hommes'!$A122,[1]age_tranches_5ans_nb_sex!$A:$A,0),16)/5</f>
        <v>8.9999999998872013</v>
      </c>
      <c r="AK122">
        <f>INDEX([1]age_tranches_5ans_nb_sex!$1:$1048576,MATCH('SectorStat-Age-Hommes'!$A122,[1]age_tranches_5ans_nb_sex!$A:$A,0),16)/5</f>
        <v>8.9999999998872013</v>
      </c>
      <c r="AL122">
        <f>INDEX([1]age_tranches_5ans_nb_sex!$1:$1048576,MATCH('SectorStat-Age-Hommes'!$A122,[1]age_tranches_5ans_nb_sex!$A:$A,0),16)/5</f>
        <v>8.9999999998872013</v>
      </c>
      <c r="AM122">
        <f>INDEX([1]age_tranches_5ans_nb_sex!$1:$1048576,MATCH('SectorStat-Age-Hommes'!$A122,[1]age_tranches_5ans_nb_sex!$A:$A,0),18)/5</f>
        <v>14.600000000026203</v>
      </c>
      <c r="AN122">
        <f>INDEX([1]age_tranches_5ans_nb_sex!$1:$1048576,MATCH('SectorStat-Age-Hommes'!$A122,[1]age_tranches_5ans_nb_sex!$A:$A,0),18)/5</f>
        <v>14.600000000026203</v>
      </c>
      <c r="AO122">
        <f>INDEX([1]age_tranches_5ans_nb_sex!$1:$1048576,MATCH('SectorStat-Age-Hommes'!$A122,[1]age_tranches_5ans_nb_sex!$A:$A,0),18)/5</f>
        <v>14.600000000026203</v>
      </c>
      <c r="AP122">
        <f>INDEX([1]age_tranches_5ans_nb_sex!$1:$1048576,MATCH('SectorStat-Age-Hommes'!$A122,[1]age_tranches_5ans_nb_sex!$A:$A,0),18)/5</f>
        <v>14.600000000026203</v>
      </c>
      <c r="AQ122">
        <f>INDEX([1]age_tranches_5ans_nb_sex!$1:$1048576,MATCH('SectorStat-Age-Hommes'!$A122,[1]age_tranches_5ans_nb_sex!$A:$A,0),18)/5</f>
        <v>14.600000000026203</v>
      </c>
      <c r="AR122">
        <f>INDEX([1]age_tranches_5ans_nb_sex!$1:$1048576,MATCH('SectorStat-Age-Hommes'!$A122,[1]age_tranches_5ans_nb_sex!$A:$A,0),20)/5</f>
        <v>9.2000000001587985</v>
      </c>
      <c r="AS122">
        <f>INDEX([1]age_tranches_5ans_nb_sex!$1:$1048576,MATCH('SectorStat-Age-Hommes'!$A122,[1]age_tranches_5ans_nb_sex!$A:$A,0),20)/5</f>
        <v>9.2000000001587985</v>
      </c>
      <c r="AT122">
        <f>INDEX([1]age_tranches_5ans_nb_sex!$1:$1048576,MATCH('SectorStat-Age-Hommes'!$A122,[1]age_tranches_5ans_nb_sex!$A:$A,0),20)/5</f>
        <v>9.2000000001587985</v>
      </c>
      <c r="AU122">
        <f>INDEX([1]age_tranches_5ans_nb_sex!$1:$1048576,MATCH('SectorStat-Age-Hommes'!$A122,[1]age_tranches_5ans_nb_sex!$A:$A,0),20)/5</f>
        <v>9.2000000001587985</v>
      </c>
      <c r="AV122">
        <f>INDEX([1]age_tranches_5ans_nb_sex!$1:$1048576,MATCH('SectorStat-Age-Hommes'!$A122,[1]age_tranches_5ans_nb_sex!$A:$A,0),20)/5</f>
        <v>9.2000000001587985</v>
      </c>
      <c r="AW122">
        <f>INDEX([1]age_tranches_5ans_nb_sex!$1:$1048576,MATCH('SectorStat-Age-Hommes'!$A122,[1]age_tranches_5ans_nb_sex!$A:$A,0),22)/5</f>
        <v>13.200000000072601</v>
      </c>
      <c r="AX122">
        <f>INDEX([1]age_tranches_5ans_nb_sex!$1:$1048576,MATCH('SectorStat-Age-Hommes'!$A122,[1]age_tranches_5ans_nb_sex!$A:$A,0),22)/5</f>
        <v>13.200000000072601</v>
      </c>
      <c r="AY122">
        <f>INDEX([1]age_tranches_5ans_nb_sex!$1:$1048576,MATCH('SectorStat-Age-Hommes'!$A122,[1]age_tranches_5ans_nb_sex!$A:$A,0),22)/5</f>
        <v>13.200000000072601</v>
      </c>
      <c r="AZ122">
        <f>INDEX([1]age_tranches_5ans_nb_sex!$1:$1048576,MATCH('SectorStat-Age-Hommes'!$A122,[1]age_tranches_5ans_nb_sex!$A:$A,0),22)/5</f>
        <v>13.200000000072601</v>
      </c>
      <c r="BA122">
        <f>INDEX([1]age_tranches_5ans_nb_sex!$1:$1048576,MATCH('SectorStat-Age-Hommes'!$A122,[1]age_tranches_5ans_nb_sex!$A:$A,0),22)/5</f>
        <v>13.200000000072601</v>
      </c>
      <c r="BB122">
        <f>INDEX([1]age_tranches_5ans_nb_sex!$1:$1048576,MATCH('SectorStat-Age-Hommes'!$A122,[1]age_tranches_5ans_nb_sex!$A:$A,0),24)/5</f>
        <v>8.9999999998872013</v>
      </c>
      <c r="BC122">
        <f>INDEX([1]age_tranches_5ans_nb_sex!$1:$1048576,MATCH('SectorStat-Age-Hommes'!$A122,[1]age_tranches_5ans_nb_sex!$A:$A,0),24)/5</f>
        <v>8.9999999998872013</v>
      </c>
      <c r="BD122">
        <f>INDEX([1]age_tranches_5ans_nb_sex!$1:$1048576,MATCH('SectorStat-Age-Hommes'!$A122,[1]age_tranches_5ans_nb_sex!$A:$A,0),24)/5</f>
        <v>8.9999999998872013</v>
      </c>
      <c r="BE122">
        <f>INDEX([1]age_tranches_5ans_nb_sex!$1:$1048576,MATCH('SectorStat-Age-Hommes'!$A122,[1]age_tranches_5ans_nb_sex!$A:$A,0),24)/5</f>
        <v>8.9999999998872013</v>
      </c>
      <c r="BF122">
        <f>INDEX([1]age_tranches_5ans_nb_sex!$1:$1048576,MATCH('SectorStat-Age-Hommes'!$A122,[1]age_tranches_5ans_nb_sex!$A:$A,0),24)/5</f>
        <v>8.9999999998872013</v>
      </c>
      <c r="BG122">
        <f>INDEX([1]age_tranches_5ans_nb_sex!$1:$1048576,MATCH('SectorStat-Age-Hommes'!$A122,[1]age_tranches_5ans_nb_sex!$A:$A,0),26)/5</f>
        <v>10.1999999998938</v>
      </c>
      <c r="BH122">
        <f>INDEX([1]age_tranches_5ans_nb_sex!$1:$1048576,MATCH('SectorStat-Age-Hommes'!$A122,[1]age_tranches_5ans_nb_sex!$A:$A,0),26)/5</f>
        <v>10.1999999998938</v>
      </c>
      <c r="BI122">
        <f>INDEX([1]age_tranches_5ans_nb_sex!$1:$1048576,MATCH('SectorStat-Age-Hommes'!$A122,[1]age_tranches_5ans_nb_sex!$A:$A,0),26)/5</f>
        <v>10.1999999998938</v>
      </c>
      <c r="BJ122">
        <f>INDEX([1]age_tranches_5ans_nb_sex!$1:$1048576,MATCH('SectorStat-Age-Hommes'!$A122,[1]age_tranches_5ans_nb_sex!$A:$A,0),26)/5</f>
        <v>10.1999999998938</v>
      </c>
      <c r="BK122">
        <f>INDEX([1]age_tranches_5ans_nb_sex!$1:$1048576,MATCH('SectorStat-Age-Hommes'!$A122,[1]age_tranches_5ans_nb_sex!$A:$A,0),26)/5</f>
        <v>10.1999999998938</v>
      </c>
      <c r="BL122">
        <f>INDEX([1]age_tranches_5ans_nb_sex!$1:$1048576,MATCH('SectorStat-Age-Hommes'!$A122,[1]age_tranches_5ans_nb_sex!$A:$A,0),28)/5</f>
        <v>6.5999999998740009</v>
      </c>
      <c r="BM122">
        <f>INDEX([1]age_tranches_5ans_nb_sex!$1:$1048576,MATCH('SectorStat-Age-Hommes'!$A122,[1]age_tranches_5ans_nb_sex!$A:$A,0),28)/5</f>
        <v>6.5999999998740009</v>
      </c>
      <c r="BN122">
        <f>INDEX([1]age_tranches_5ans_nb_sex!$1:$1048576,MATCH('SectorStat-Age-Hommes'!$A122,[1]age_tranches_5ans_nb_sex!$A:$A,0),28)/5</f>
        <v>6.5999999998740009</v>
      </c>
      <c r="BO122">
        <f>INDEX([1]age_tranches_5ans_nb_sex!$1:$1048576,MATCH('SectorStat-Age-Hommes'!$A122,[1]age_tranches_5ans_nb_sex!$A:$A,0),28)/5</f>
        <v>6.5999999998740009</v>
      </c>
      <c r="BP122">
        <f>INDEX([1]age_tranches_5ans_nb_sex!$1:$1048576,MATCH('SectorStat-Age-Hommes'!$A122,[1]age_tranches_5ans_nb_sex!$A:$A,0),28)/5</f>
        <v>6.5999999998740009</v>
      </c>
      <c r="BQ122">
        <f>INDEX([1]age_tranches_5ans_nb_sex!$1:$1048576,MATCH('SectorStat-Age-Hommes'!$A122,[1]age_tranches_5ans_nb_sex!$A:$A,0),30)/5</f>
        <v>6.1999999999800002</v>
      </c>
      <c r="BR122">
        <f>INDEX([1]age_tranches_5ans_nb_sex!$1:$1048576,MATCH('SectorStat-Age-Hommes'!$A122,[1]age_tranches_5ans_nb_sex!$A:$A,0),30)/5</f>
        <v>6.1999999999800002</v>
      </c>
      <c r="BS122">
        <f>INDEX([1]age_tranches_5ans_nb_sex!$1:$1048576,MATCH('SectorStat-Age-Hommes'!$A122,[1]age_tranches_5ans_nb_sex!$A:$A,0),30)/5</f>
        <v>6.1999999999800002</v>
      </c>
      <c r="BT122">
        <f>INDEX([1]age_tranches_5ans_nb_sex!$1:$1048576,MATCH('SectorStat-Age-Hommes'!$A122,[1]age_tranches_5ans_nb_sex!$A:$A,0),30)/5</f>
        <v>6.1999999999800002</v>
      </c>
      <c r="BU122">
        <f>INDEX([1]age_tranches_5ans_nb_sex!$1:$1048576,MATCH('SectorStat-Age-Hommes'!$A122,[1]age_tranches_5ans_nb_sex!$A:$A,0),30)/5</f>
        <v>6.1999999999800002</v>
      </c>
      <c r="BV122">
        <f>INDEX([1]age_tranches_5ans_nb_sex!$1:$1048576,MATCH('SectorStat-Age-Hommes'!$A122,[1]age_tranches_5ans_nb_sex!$A:$A,0),32)/5</f>
        <v>4.4000000001323993</v>
      </c>
      <c r="BW122">
        <f>INDEX([1]age_tranches_5ans_nb_sex!$1:$1048576,MATCH('SectorStat-Age-Hommes'!$A122,[1]age_tranches_5ans_nb_sex!$A:$A,0),32)/5</f>
        <v>4.4000000001323993</v>
      </c>
      <c r="BX122">
        <f>INDEX([1]age_tranches_5ans_nb_sex!$1:$1048576,MATCH('SectorStat-Age-Hommes'!$A122,[1]age_tranches_5ans_nb_sex!$A:$A,0),32)/5</f>
        <v>4.4000000001323993</v>
      </c>
      <c r="BY122">
        <f>INDEX([1]age_tranches_5ans_nb_sex!$1:$1048576,MATCH('SectorStat-Age-Hommes'!$A122,[1]age_tranches_5ans_nb_sex!$A:$A,0),32)/5</f>
        <v>4.4000000001323993</v>
      </c>
      <c r="BZ122">
        <f>INDEX([1]age_tranches_5ans_nb_sex!$1:$1048576,MATCH('SectorStat-Age-Hommes'!$A122,[1]age_tranches_5ans_nb_sex!$A:$A,0),32)/5</f>
        <v>4.4000000001323993</v>
      </c>
      <c r="CA122">
        <f>INDEX([1]age_tranches_5ans_nb_sex!$1:$1048576,MATCH('SectorStat-Age-Hommes'!$A122,[1]age_tranches_5ans_nb_sex!$A:$A,0),34)/5</f>
        <v>2.5999999999601999</v>
      </c>
      <c r="CB122">
        <f>INDEX([1]age_tranches_5ans_nb_sex!$1:$1048576,MATCH('SectorStat-Age-Hommes'!$A122,[1]age_tranches_5ans_nb_sex!$A:$A,0),34)/5</f>
        <v>2.5999999999601999</v>
      </c>
      <c r="CC122">
        <f>INDEX([1]age_tranches_5ans_nb_sex!$1:$1048576,MATCH('SectorStat-Age-Hommes'!$A122,[1]age_tranches_5ans_nb_sex!$A:$A,0),34)/5</f>
        <v>2.5999999999601999</v>
      </c>
      <c r="CD122">
        <f>INDEX([1]age_tranches_5ans_nb_sex!$1:$1048576,MATCH('SectorStat-Age-Hommes'!$A122,[1]age_tranches_5ans_nb_sex!$A:$A,0),34)/5</f>
        <v>2.5999999999601999</v>
      </c>
      <c r="CE122">
        <f>INDEX([1]age_tranches_5ans_nb_sex!$1:$1048576,MATCH('SectorStat-Age-Hommes'!$A122,[1]age_tranches_5ans_nb_sex!$A:$A,0),34)/5</f>
        <v>2.5999999999601999</v>
      </c>
      <c r="CF122">
        <f>INDEX([1]age_tranches_5ans_nb_sex!$1:$1048576,MATCH('SectorStat-Age-Hommes'!$A122,[1]age_tranches_5ans_nb_sex!$A:$A,0),36)/5</f>
        <v>1.3999999999536001</v>
      </c>
      <c r="CG122">
        <f>INDEX([1]age_tranches_5ans_nb_sex!$1:$1048576,MATCH('SectorStat-Age-Hommes'!$A122,[1]age_tranches_5ans_nb_sex!$A:$A,0),36)/5</f>
        <v>1.3999999999536001</v>
      </c>
      <c r="CH122">
        <f>INDEX([1]age_tranches_5ans_nb_sex!$1:$1048576,MATCH('SectorStat-Age-Hommes'!$A122,[1]age_tranches_5ans_nb_sex!$A:$A,0),36)/5</f>
        <v>1.3999999999536001</v>
      </c>
      <c r="CI122">
        <f>INDEX([1]age_tranches_5ans_nb_sex!$1:$1048576,MATCH('SectorStat-Age-Hommes'!$A122,[1]age_tranches_5ans_nb_sex!$A:$A,0),36)/5</f>
        <v>1.3999999999536001</v>
      </c>
      <c r="CJ122">
        <f>INDEX([1]age_tranches_5ans_nb_sex!$1:$1048576,MATCH('SectorStat-Age-Hommes'!$A122,[1]age_tranches_5ans_nb_sex!$A:$A,0),36)/5</f>
        <v>1.3999999999536001</v>
      </c>
      <c r="CK122">
        <f>INDEX([1]age_tranches_5ans_nb_sex!$1:$1048576,MATCH('SectorStat-Age-Hommes'!$A122,[1]age_tranches_5ans_nb_sex!$A:$A,0),38)/5</f>
        <v>1.3999999999536001</v>
      </c>
      <c r="CL122">
        <f>INDEX([1]age_tranches_5ans_nb_sex!$1:$1048576,MATCH('SectorStat-Age-Hommes'!$A122,[1]age_tranches_5ans_nb_sex!$A:$A,0),38)/5</f>
        <v>1.3999999999536001</v>
      </c>
      <c r="CM122">
        <f>INDEX([1]age_tranches_5ans_nb_sex!$1:$1048576,MATCH('SectorStat-Age-Hommes'!$A122,[1]age_tranches_5ans_nb_sex!$A:$A,0),38)/5</f>
        <v>1.3999999999536001</v>
      </c>
      <c r="CN122">
        <f>INDEX([1]age_tranches_5ans_nb_sex!$1:$1048576,MATCH('SectorStat-Age-Hommes'!$A122,[1]age_tranches_5ans_nb_sex!$A:$A,0),38)/5</f>
        <v>1.3999999999536001</v>
      </c>
      <c r="CO122">
        <f>INDEX([1]age_tranches_5ans_nb_sex!$1:$1048576,MATCH('SectorStat-Age-Hommes'!$A122,[1]age_tranches_5ans_nb_sex!$A:$A,0),38)/5</f>
        <v>1.3999999999536001</v>
      </c>
      <c r="CP122" s="2">
        <f>INDEX([1]age_tranches_5ans_nb_sex!$1:$1048576,MATCH('SectorStat-Age-Hommes'!$A122,[1]age_tranches_5ans_nb_sex!$A:$A,0),40)/5</f>
        <v>0.39999999989399998</v>
      </c>
      <c r="CQ122" s="2">
        <f>INDEX([1]age_tranches_5ans_nb_sex!$1:$1048576,MATCH('SectorStat-Age-Hommes'!$A122,[1]age_tranches_5ans_nb_sex!$A:$A,0),40)/5</f>
        <v>0.39999999989399998</v>
      </c>
      <c r="CR122" s="2">
        <f>INDEX([1]age_tranches_5ans_nb_sex!$1:$1048576,MATCH('SectorStat-Age-Hommes'!$A122,[1]age_tranches_5ans_nb_sex!$A:$A,0),40)/5</f>
        <v>0.39999999989399998</v>
      </c>
      <c r="CS122" s="2">
        <f>INDEX([1]age_tranches_5ans_nb_sex!$1:$1048576,MATCH('SectorStat-Age-Hommes'!$A122,[1]age_tranches_5ans_nb_sex!$A:$A,0),40)/5</f>
        <v>0.39999999989399998</v>
      </c>
      <c r="CT122" s="2">
        <f>INDEX([1]age_tranches_5ans_nb_sex!$1:$1048576,MATCH('SectorStat-Age-Hommes'!$A122,[1]age_tranches_5ans_nb_sex!$A:$A,0),40)/5</f>
        <v>0.39999999989399998</v>
      </c>
      <c r="CZ122" s="3"/>
      <c r="DA122" s="3"/>
      <c r="DB122" s="3"/>
      <c r="DC122" s="3"/>
      <c r="DD122" s="3"/>
    </row>
    <row r="123" spans="1:108" x14ac:dyDescent="0.35">
      <c r="A123" s="1" t="s">
        <v>245</v>
      </c>
      <c r="B123" s="1" t="s">
        <v>246</v>
      </c>
      <c r="C123" t="str">
        <f>INDEX([1]SectorStat!$1:$1048576,MATCH('[1]Distribution ages'!$A123,[1]SectorStat!$B:$B,0),4)</f>
        <v>Berchem Sainte-Agathe</v>
      </c>
      <c r="D123">
        <f>INDEX([1]age_tranches_5ans_nb_sex!$1:$1048576,MATCH('SectorStat-Age-Hommes'!$A123,[1]age_tranches_5ans_nb_sex!$A:$A,0),4)/5</f>
        <v>4.6000000000507999</v>
      </c>
      <c r="E123">
        <f>INDEX([1]age_tranches_5ans_nb_sex!$1:$1048576,MATCH('SectorStat-Age-Hommes'!$A123,[1]age_tranches_5ans_nb_sex!$A:$A,0),4)/5</f>
        <v>4.6000000000507999</v>
      </c>
      <c r="F123">
        <f>INDEX([1]age_tranches_5ans_nb_sex!$1:$1048576,MATCH('SectorStat-Age-Hommes'!$A123,[1]age_tranches_5ans_nb_sex!$A:$A,0),4)/5</f>
        <v>4.6000000000507999</v>
      </c>
      <c r="G123">
        <f>INDEX([1]age_tranches_5ans_nb_sex!$1:$1048576,MATCH('SectorStat-Age-Hommes'!$A123,[1]age_tranches_5ans_nb_sex!$A:$A,0),4)/5</f>
        <v>4.6000000000507999</v>
      </c>
      <c r="H123">
        <f>INDEX([1]age_tranches_5ans_nb_sex!$1:$1048576,MATCH('SectorStat-Age-Hommes'!$A123,[1]age_tranches_5ans_nb_sex!$A:$A,0),4)/5</f>
        <v>4.6000000000507999</v>
      </c>
      <c r="I123">
        <f>INDEX([1]age_tranches_5ans_nb_sex!$1:$1048576,MATCH('SectorStat-Age-Hommes'!$A123,[1]age_tranches_5ans_nb_sex!$A:$A,0),6)/5</f>
        <v>6.1999999999424</v>
      </c>
      <c r="J123">
        <f>INDEX([1]age_tranches_5ans_nb_sex!$1:$1048576,MATCH('SectorStat-Age-Hommes'!$A123,[1]age_tranches_5ans_nb_sex!$A:$A,0),6)/5</f>
        <v>6.1999999999424</v>
      </c>
      <c r="K123">
        <f>INDEX([1]age_tranches_5ans_nb_sex!$1:$1048576,MATCH('SectorStat-Age-Hommes'!$A123,[1]age_tranches_5ans_nb_sex!$A:$A,0),6)/5</f>
        <v>6.1999999999424</v>
      </c>
      <c r="L123">
        <f>INDEX([1]age_tranches_5ans_nb_sex!$1:$1048576,MATCH('SectorStat-Age-Hommes'!$A123,[1]age_tranches_5ans_nb_sex!$A:$A,0),6)/5</f>
        <v>6.1999999999424</v>
      </c>
      <c r="M123">
        <f>INDEX([1]age_tranches_5ans_nb_sex!$1:$1048576,MATCH('SectorStat-Age-Hommes'!$A123,[1]age_tranches_5ans_nb_sex!$A:$A,0),6)/5</f>
        <v>6.1999999999424</v>
      </c>
      <c r="N123">
        <f>INDEX([1]age_tranches_5ans_nb_sex!$1:$1048576,MATCH('SectorStat-Age-Hommes'!$A123,[1]age_tranches_5ans_nb_sex!$A:$A,0),8)/5</f>
        <v>4.6000000000507999</v>
      </c>
      <c r="O123">
        <f>INDEX([1]age_tranches_5ans_nb_sex!$1:$1048576,MATCH('SectorStat-Age-Hommes'!$A123,[1]age_tranches_5ans_nb_sex!$A:$A,0),8)/5</f>
        <v>4.6000000000507999</v>
      </c>
      <c r="P123">
        <f>INDEX([1]age_tranches_5ans_nb_sex!$1:$1048576,MATCH('SectorStat-Age-Hommes'!$A123,[1]age_tranches_5ans_nb_sex!$A:$A,0),8)/5</f>
        <v>4.6000000000507999</v>
      </c>
      <c r="Q123">
        <f>INDEX([1]age_tranches_5ans_nb_sex!$1:$1048576,MATCH('SectorStat-Age-Hommes'!$A123,[1]age_tranches_5ans_nb_sex!$A:$A,0),8)/5</f>
        <v>4.6000000000507999</v>
      </c>
      <c r="R123">
        <f>INDEX([1]age_tranches_5ans_nb_sex!$1:$1048576,MATCH('SectorStat-Age-Hommes'!$A123,[1]age_tranches_5ans_nb_sex!$A:$A,0),8)/5</f>
        <v>4.6000000000507999</v>
      </c>
      <c r="S123">
        <f>INDEX([1]age_tranches_5ans_nb_sex!$1:$1048576,MATCH('SectorStat-Age-Hommes'!$A123,[1]age_tranches_5ans_nb_sex!$A:$A,0),10)/5</f>
        <v>4.4000000000314001</v>
      </c>
      <c r="T123">
        <f>INDEX([1]age_tranches_5ans_nb_sex!$1:$1048576,MATCH('SectorStat-Age-Hommes'!$A123,[1]age_tranches_5ans_nb_sex!$A:$A,0),10)/5</f>
        <v>4.4000000000314001</v>
      </c>
      <c r="U123">
        <f>INDEX([1]age_tranches_5ans_nb_sex!$1:$1048576,MATCH('SectorStat-Age-Hommes'!$A123,[1]age_tranches_5ans_nb_sex!$A:$A,0),10)/5</f>
        <v>4.4000000000314001</v>
      </c>
      <c r="V123">
        <f>INDEX([1]age_tranches_5ans_nb_sex!$1:$1048576,MATCH('SectorStat-Age-Hommes'!$A123,[1]age_tranches_5ans_nb_sex!$A:$A,0),10)/5</f>
        <v>4.4000000000314001</v>
      </c>
      <c r="W123">
        <f>INDEX([1]age_tranches_5ans_nb_sex!$1:$1048576,MATCH('SectorStat-Age-Hommes'!$A123,[1]age_tranches_5ans_nb_sex!$A:$A,0),10)/5</f>
        <v>4.4000000000314001</v>
      </c>
      <c r="X123">
        <f>INDEX([1]age_tranches_5ans_nb_sex!$1:$1048576,MATCH('SectorStat-Age-Hommes'!$A123,[1]age_tranches_5ans_nb_sex!$A:$A,0),10)/5</f>
        <v>4.4000000000314001</v>
      </c>
      <c r="Y123">
        <f>INDEX([1]age_tranches_5ans_nb_sex!$1:$1048576,MATCH('SectorStat-Age-Hommes'!$A123,[1]age_tranches_5ans_nb_sex!$A:$A,0),12)/5</f>
        <v>5.6000000000160002</v>
      </c>
      <c r="Z123">
        <f>INDEX([1]age_tranches_5ans_nb_sex!$1:$1048576,MATCH('SectorStat-Age-Hommes'!$A123,[1]age_tranches_5ans_nb_sex!$A:$A,0),12)/5</f>
        <v>5.6000000000160002</v>
      </c>
      <c r="AA123">
        <f>INDEX([1]age_tranches_5ans_nb_sex!$1:$1048576,MATCH('SectorStat-Age-Hommes'!$A123,[1]age_tranches_5ans_nb_sex!$A:$A,0),12)/5</f>
        <v>5.6000000000160002</v>
      </c>
      <c r="AB123">
        <f>INDEX([1]age_tranches_5ans_nb_sex!$1:$1048576,MATCH('SectorStat-Age-Hommes'!$A123,[1]age_tranches_5ans_nb_sex!$A:$A,0),12)/5</f>
        <v>5.6000000000160002</v>
      </c>
      <c r="AC123">
        <f>INDEX([1]age_tranches_5ans_nb_sex!$1:$1048576,MATCH('SectorStat-Age-Hommes'!$A123,[1]age_tranches_5ans_nb_sex!$A:$A,0),14)/5</f>
        <v>3.9999999999926006</v>
      </c>
      <c r="AD123">
        <f>INDEX([1]age_tranches_5ans_nb_sex!$1:$1048576,MATCH('SectorStat-Age-Hommes'!$A123,[1]age_tranches_5ans_nb_sex!$A:$A,0),14)/5</f>
        <v>3.9999999999926006</v>
      </c>
      <c r="AE123">
        <f>INDEX([1]age_tranches_5ans_nb_sex!$1:$1048576,MATCH('SectorStat-Age-Hommes'!$A123,[1]age_tranches_5ans_nb_sex!$A:$A,0),14)/5</f>
        <v>3.9999999999926006</v>
      </c>
      <c r="AF123">
        <f>INDEX([1]age_tranches_5ans_nb_sex!$1:$1048576,MATCH('SectorStat-Age-Hommes'!$A123,[1]age_tranches_5ans_nb_sex!$A:$A,0),14)/5</f>
        <v>3.9999999999926006</v>
      </c>
      <c r="AG123">
        <f>INDEX([1]age_tranches_5ans_nb_sex!$1:$1048576,MATCH('SectorStat-Age-Hommes'!$A123,[1]age_tranches_5ans_nb_sex!$A:$A,0),14)/5</f>
        <v>3.9999999999926006</v>
      </c>
      <c r="AH123">
        <f>INDEX([1]age_tranches_5ans_nb_sex!$1:$1048576,MATCH('SectorStat-Age-Hommes'!$A123,[1]age_tranches_5ans_nb_sex!$A:$A,0),16)/5</f>
        <v>3.9999999999926006</v>
      </c>
      <c r="AI123">
        <f>INDEX([1]age_tranches_5ans_nb_sex!$1:$1048576,MATCH('SectorStat-Age-Hommes'!$A123,[1]age_tranches_5ans_nb_sex!$A:$A,0),16)/5</f>
        <v>3.9999999999926006</v>
      </c>
      <c r="AJ123">
        <f>INDEX([1]age_tranches_5ans_nb_sex!$1:$1048576,MATCH('SectorStat-Age-Hommes'!$A123,[1]age_tranches_5ans_nb_sex!$A:$A,0),16)/5</f>
        <v>3.9999999999926006</v>
      </c>
      <c r="AK123">
        <f>INDEX([1]age_tranches_5ans_nb_sex!$1:$1048576,MATCH('SectorStat-Age-Hommes'!$A123,[1]age_tranches_5ans_nb_sex!$A:$A,0),16)/5</f>
        <v>3.9999999999926006</v>
      </c>
      <c r="AL123">
        <f>INDEX([1]age_tranches_5ans_nb_sex!$1:$1048576,MATCH('SectorStat-Age-Hommes'!$A123,[1]age_tranches_5ans_nb_sex!$A:$A,0),16)/5</f>
        <v>3.9999999999926006</v>
      </c>
      <c r="AM123">
        <f>INDEX([1]age_tranches_5ans_nb_sex!$1:$1048576,MATCH('SectorStat-Age-Hommes'!$A123,[1]age_tranches_5ans_nb_sex!$A:$A,0),18)/5</f>
        <v>5.3999999999966004</v>
      </c>
      <c r="AN123">
        <f>INDEX([1]age_tranches_5ans_nb_sex!$1:$1048576,MATCH('SectorStat-Age-Hommes'!$A123,[1]age_tranches_5ans_nb_sex!$A:$A,0),18)/5</f>
        <v>5.3999999999966004</v>
      </c>
      <c r="AO123">
        <f>INDEX([1]age_tranches_5ans_nb_sex!$1:$1048576,MATCH('SectorStat-Age-Hommes'!$A123,[1]age_tranches_5ans_nb_sex!$A:$A,0),18)/5</f>
        <v>5.3999999999966004</v>
      </c>
      <c r="AP123">
        <f>INDEX([1]age_tranches_5ans_nb_sex!$1:$1048576,MATCH('SectorStat-Age-Hommes'!$A123,[1]age_tranches_5ans_nb_sex!$A:$A,0),18)/5</f>
        <v>5.3999999999966004</v>
      </c>
      <c r="AQ123">
        <f>INDEX([1]age_tranches_5ans_nb_sex!$1:$1048576,MATCH('SectorStat-Age-Hommes'!$A123,[1]age_tranches_5ans_nb_sex!$A:$A,0),18)/5</f>
        <v>5.3999999999966004</v>
      </c>
      <c r="AR123">
        <f>INDEX([1]age_tranches_5ans_nb_sex!$1:$1048576,MATCH('SectorStat-Age-Hommes'!$A123,[1]age_tranches_5ans_nb_sex!$A:$A,0),20)/5</f>
        <v>5.1999999999771997</v>
      </c>
      <c r="AS123">
        <f>INDEX([1]age_tranches_5ans_nb_sex!$1:$1048576,MATCH('SectorStat-Age-Hommes'!$A123,[1]age_tranches_5ans_nb_sex!$A:$A,0),20)/5</f>
        <v>5.1999999999771997</v>
      </c>
      <c r="AT123">
        <f>INDEX([1]age_tranches_5ans_nb_sex!$1:$1048576,MATCH('SectorStat-Age-Hommes'!$A123,[1]age_tranches_5ans_nb_sex!$A:$A,0),20)/5</f>
        <v>5.1999999999771997</v>
      </c>
      <c r="AU123">
        <f>INDEX([1]age_tranches_5ans_nb_sex!$1:$1048576,MATCH('SectorStat-Age-Hommes'!$A123,[1]age_tranches_5ans_nb_sex!$A:$A,0),20)/5</f>
        <v>5.1999999999771997</v>
      </c>
      <c r="AV123">
        <f>INDEX([1]age_tranches_5ans_nb_sex!$1:$1048576,MATCH('SectorStat-Age-Hommes'!$A123,[1]age_tranches_5ans_nb_sex!$A:$A,0),20)/5</f>
        <v>5.1999999999771997</v>
      </c>
      <c r="AW123">
        <f>INDEX([1]age_tranches_5ans_nb_sex!$1:$1048576,MATCH('SectorStat-Age-Hommes'!$A123,[1]age_tranches_5ans_nb_sex!$A:$A,0),22)/5</f>
        <v>3.2000000000468005</v>
      </c>
      <c r="AX123">
        <f>INDEX([1]age_tranches_5ans_nb_sex!$1:$1048576,MATCH('SectorStat-Age-Hommes'!$A123,[1]age_tranches_5ans_nb_sex!$A:$A,0),22)/5</f>
        <v>3.2000000000468005</v>
      </c>
      <c r="AY123">
        <f>INDEX([1]age_tranches_5ans_nb_sex!$1:$1048576,MATCH('SectorStat-Age-Hommes'!$A123,[1]age_tranches_5ans_nb_sex!$A:$A,0),22)/5</f>
        <v>3.2000000000468005</v>
      </c>
      <c r="AZ123">
        <f>INDEX([1]age_tranches_5ans_nb_sex!$1:$1048576,MATCH('SectorStat-Age-Hommes'!$A123,[1]age_tranches_5ans_nb_sex!$A:$A,0),22)/5</f>
        <v>3.2000000000468005</v>
      </c>
      <c r="BA123">
        <f>INDEX([1]age_tranches_5ans_nb_sex!$1:$1048576,MATCH('SectorStat-Age-Hommes'!$A123,[1]age_tranches_5ans_nb_sex!$A:$A,0),22)/5</f>
        <v>3.2000000000468005</v>
      </c>
      <c r="BB123">
        <f>INDEX([1]age_tranches_5ans_nb_sex!$1:$1048576,MATCH('SectorStat-Age-Hommes'!$A123,[1]age_tranches_5ans_nb_sex!$A:$A,0),24)/5</f>
        <v>3.9999999999926006</v>
      </c>
      <c r="BC123">
        <f>INDEX([1]age_tranches_5ans_nb_sex!$1:$1048576,MATCH('SectorStat-Age-Hommes'!$A123,[1]age_tranches_5ans_nb_sex!$A:$A,0),24)/5</f>
        <v>3.9999999999926006</v>
      </c>
      <c r="BD123">
        <f>INDEX([1]age_tranches_5ans_nb_sex!$1:$1048576,MATCH('SectorStat-Age-Hommes'!$A123,[1]age_tranches_5ans_nb_sex!$A:$A,0),24)/5</f>
        <v>3.9999999999926006</v>
      </c>
      <c r="BE123">
        <f>INDEX([1]age_tranches_5ans_nb_sex!$1:$1048576,MATCH('SectorStat-Age-Hommes'!$A123,[1]age_tranches_5ans_nb_sex!$A:$A,0),24)/5</f>
        <v>3.9999999999926006</v>
      </c>
      <c r="BF123">
        <f>INDEX([1]age_tranches_5ans_nb_sex!$1:$1048576,MATCH('SectorStat-Age-Hommes'!$A123,[1]age_tranches_5ans_nb_sex!$A:$A,0),24)/5</f>
        <v>3.9999999999926006</v>
      </c>
      <c r="BG123">
        <f>INDEX([1]age_tranches_5ans_nb_sex!$1:$1048576,MATCH('SectorStat-Age-Hommes'!$A123,[1]age_tranches_5ans_nb_sex!$A:$A,0),26)/5</f>
        <v>2.1999999999498003</v>
      </c>
      <c r="BH123">
        <f>INDEX([1]age_tranches_5ans_nb_sex!$1:$1048576,MATCH('SectorStat-Age-Hommes'!$A123,[1]age_tranches_5ans_nb_sex!$A:$A,0),26)/5</f>
        <v>2.1999999999498003</v>
      </c>
      <c r="BI123">
        <f>INDEX([1]age_tranches_5ans_nb_sex!$1:$1048576,MATCH('SectorStat-Age-Hommes'!$A123,[1]age_tranches_5ans_nb_sex!$A:$A,0),26)/5</f>
        <v>2.1999999999498003</v>
      </c>
      <c r="BJ123">
        <f>INDEX([1]age_tranches_5ans_nb_sex!$1:$1048576,MATCH('SectorStat-Age-Hommes'!$A123,[1]age_tranches_5ans_nb_sex!$A:$A,0),26)/5</f>
        <v>2.1999999999498003</v>
      </c>
      <c r="BK123">
        <f>INDEX([1]age_tranches_5ans_nb_sex!$1:$1048576,MATCH('SectorStat-Age-Hommes'!$A123,[1]age_tranches_5ans_nb_sex!$A:$A,0),26)/5</f>
        <v>2.1999999999498003</v>
      </c>
      <c r="BL123">
        <f>INDEX([1]age_tranches_5ans_nb_sex!$1:$1048576,MATCH('SectorStat-Age-Hommes'!$A123,[1]age_tranches_5ans_nb_sex!$A:$A,0),28)/5</f>
        <v>3.0000000000274003</v>
      </c>
      <c r="BM123">
        <f>INDEX([1]age_tranches_5ans_nb_sex!$1:$1048576,MATCH('SectorStat-Age-Hommes'!$A123,[1]age_tranches_5ans_nb_sex!$A:$A,0),28)/5</f>
        <v>3.0000000000274003</v>
      </c>
      <c r="BN123">
        <f>INDEX([1]age_tranches_5ans_nb_sex!$1:$1048576,MATCH('SectorStat-Age-Hommes'!$A123,[1]age_tranches_5ans_nb_sex!$A:$A,0),28)/5</f>
        <v>3.0000000000274003</v>
      </c>
      <c r="BO123">
        <f>INDEX([1]age_tranches_5ans_nb_sex!$1:$1048576,MATCH('SectorStat-Age-Hommes'!$A123,[1]age_tranches_5ans_nb_sex!$A:$A,0),28)/5</f>
        <v>3.0000000000274003</v>
      </c>
      <c r="BP123">
        <f>INDEX([1]age_tranches_5ans_nb_sex!$1:$1048576,MATCH('SectorStat-Age-Hommes'!$A123,[1]age_tranches_5ans_nb_sex!$A:$A,0),28)/5</f>
        <v>3.0000000000274003</v>
      </c>
      <c r="BQ123">
        <f>INDEX([1]age_tranches_5ans_nb_sex!$1:$1048576,MATCH('SectorStat-Age-Hommes'!$A123,[1]age_tranches_5ans_nb_sex!$A:$A,0),30)/5</f>
        <v>2.1999999999498003</v>
      </c>
      <c r="BR123">
        <f>INDEX([1]age_tranches_5ans_nb_sex!$1:$1048576,MATCH('SectorStat-Age-Hommes'!$A123,[1]age_tranches_5ans_nb_sex!$A:$A,0),30)/5</f>
        <v>2.1999999999498003</v>
      </c>
      <c r="BS123">
        <f>INDEX([1]age_tranches_5ans_nb_sex!$1:$1048576,MATCH('SectorStat-Age-Hommes'!$A123,[1]age_tranches_5ans_nb_sex!$A:$A,0),30)/5</f>
        <v>2.1999999999498003</v>
      </c>
      <c r="BT123">
        <f>INDEX([1]age_tranches_5ans_nb_sex!$1:$1048576,MATCH('SectorStat-Age-Hommes'!$A123,[1]age_tranches_5ans_nb_sex!$A:$A,0),30)/5</f>
        <v>2.1999999999498003</v>
      </c>
      <c r="BU123">
        <f>INDEX([1]age_tranches_5ans_nb_sex!$1:$1048576,MATCH('SectorStat-Age-Hommes'!$A123,[1]age_tranches_5ans_nb_sex!$A:$A,0),30)/5</f>
        <v>2.1999999999498003</v>
      </c>
      <c r="BV123">
        <f>INDEX([1]age_tranches_5ans_nb_sex!$1:$1048576,MATCH('SectorStat-Age-Hommes'!$A123,[1]age_tranches_5ans_nb_sex!$A:$A,0),32)/5</f>
        <v>1.8000000000427998</v>
      </c>
      <c r="BW123">
        <f>INDEX([1]age_tranches_5ans_nb_sex!$1:$1048576,MATCH('SectorStat-Age-Hommes'!$A123,[1]age_tranches_5ans_nb_sex!$A:$A,0),32)/5</f>
        <v>1.8000000000427998</v>
      </c>
      <c r="BX123">
        <f>INDEX([1]age_tranches_5ans_nb_sex!$1:$1048576,MATCH('SectorStat-Age-Hommes'!$A123,[1]age_tranches_5ans_nb_sex!$A:$A,0),32)/5</f>
        <v>1.8000000000427998</v>
      </c>
      <c r="BY123">
        <f>INDEX([1]age_tranches_5ans_nb_sex!$1:$1048576,MATCH('SectorStat-Age-Hommes'!$A123,[1]age_tranches_5ans_nb_sex!$A:$A,0),32)/5</f>
        <v>1.8000000000427998</v>
      </c>
      <c r="BZ123">
        <f>INDEX([1]age_tranches_5ans_nb_sex!$1:$1048576,MATCH('SectorStat-Age-Hommes'!$A123,[1]age_tranches_5ans_nb_sex!$A:$A,0),32)/5</f>
        <v>1.8000000000427998</v>
      </c>
      <c r="CA123">
        <f>INDEX([1]age_tranches_5ans_nb_sex!$1:$1048576,MATCH('SectorStat-Age-Hommes'!$A123,[1]age_tranches_5ans_nb_sex!$A:$A,0),34)/5</f>
        <v>1.8000000000427998</v>
      </c>
      <c r="CB123">
        <f>INDEX([1]age_tranches_5ans_nb_sex!$1:$1048576,MATCH('SectorStat-Age-Hommes'!$A123,[1]age_tranches_5ans_nb_sex!$A:$A,0),34)/5</f>
        <v>1.8000000000427998</v>
      </c>
      <c r="CC123">
        <f>INDEX([1]age_tranches_5ans_nb_sex!$1:$1048576,MATCH('SectorStat-Age-Hommes'!$A123,[1]age_tranches_5ans_nb_sex!$A:$A,0),34)/5</f>
        <v>1.8000000000427998</v>
      </c>
      <c r="CD123">
        <f>INDEX([1]age_tranches_5ans_nb_sex!$1:$1048576,MATCH('SectorStat-Age-Hommes'!$A123,[1]age_tranches_5ans_nb_sex!$A:$A,0),34)/5</f>
        <v>1.8000000000427998</v>
      </c>
      <c r="CE123">
        <f>INDEX([1]age_tranches_5ans_nb_sex!$1:$1048576,MATCH('SectorStat-Age-Hommes'!$A123,[1]age_tranches_5ans_nb_sex!$A:$A,0),34)/5</f>
        <v>1.8000000000427998</v>
      </c>
      <c r="CF123">
        <f>INDEX([1]age_tranches_5ans_nb_sex!$1:$1048576,MATCH('SectorStat-Age-Hommes'!$A123,[1]age_tranches_5ans_nb_sex!$A:$A,0),36)/5</f>
        <v>0.99999999996519995</v>
      </c>
      <c r="CG123">
        <f>INDEX([1]age_tranches_5ans_nb_sex!$1:$1048576,MATCH('SectorStat-Age-Hommes'!$A123,[1]age_tranches_5ans_nb_sex!$A:$A,0),36)/5</f>
        <v>0.99999999996519995</v>
      </c>
      <c r="CH123">
        <f>INDEX([1]age_tranches_5ans_nb_sex!$1:$1048576,MATCH('SectorStat-Age-Hommes'!$A123,[1]age_tranches_5ans_nb_sex!$A:$A,0),36)/5</f>
        <v>0.99999999996519995</v>
      </c>
      <c r="CI123">
        <f>INDEX([1]age_tranches_5ans_nb_sex!$1:$1048576,MATCH('SectorStat-Age-Hommes'!$A123,[1]age_tranches_5ans_nb_sex!$A:$A,0),36)/5</f>
        <v>0.99999999996519995</v>
      </c>
      <c r="CJ123">
        <f>INDEX([1]age_tranches_5ans_nb_sex!$1:$1048576,MATCH('SectorStat-Age-Hommes'!$A123,[1]age_tranches_5ans_nb_sex!$A:$A,0),36)/5</f>
        <v>0.99999999996519995</v>
      </c>
      <c r="CK123">
        <f>INDEX([1]age_tranches_5ans_nb_sex!$1:$1048576,MATCH('SectorStat-Age-Hommes'!$A123,[1]age_tranches_5ans_nb_sex!$A:$A,0),38)/5</f>
        <v>0.20000000001939999</v>
      </c>
      <c r="CL123">
        <f>INDEX([1]age_tranches_5ans_nb_sex!$1:$1048576,MATCH('SectorStat-Age-Hommes'!$A123,[1]age_tranches_5ans_nb_sex!$A:$A,0),38)/5</f>
        <v>0.20000000001939999</v>
      </c>
      <c r="CM123">
        <f>INDEX([1]age_tranches_5ans_nb_sex!$1:$1048576,MATCH('SectorStat-Age-Hommes'!$A123,[1]age_tranches_5ans_nb_sex!$A:$A,0),38)/5</f>
        <v>0.20000000001939999</v>
      </c>
      <c r="CN123">
        <f>INDEX([1]age_tranches_5ans_nb_sex!$1:$1048576,MATCH('SectorStat-Age-Hommes'!$A123,[1]age_tranches_5ans_nb_sex!$A:$A,0),38)/5</f>
        <v>0.20000000001939999</v>
      </c>
      <c r="CO123">
        <f>INDEX([1]age_tranches_5ans_nb_sex!$1:$1048576,MATCH('SectorStat-Age-Hommes'!$A123,[1]age_tranches_5ans_nb_sex!$A:$A,0),38)/5</f>
        <v>0.20000000001939999</v>
      </c>
      <c r="CP123" s="2">
        <f>INDEX([1]age_tranches_5ans_nb_sex!$1:$1048576,MATCH('SectorStat-Age-Hommes'!$A123,[1]age_tranches_5ans_nb_sex!$A:$A,0),40)/5</f>
        <v>0.20000000001939999</v>
      </c>
      <c r="CQ123" s="2">
        <f>INDEX([1]age_tranches_5ans_nb_sex!$1:$1048576,MATCH('SectorStat-Age-Hommes'!$A123,[1]age_tranches_5ans_nb_sex!$A:$A,0),40)/5</f>
        <v>0.20000000001939999</v>
      </c>
      <c r="CR123" s="2">
        <f>INDEX([1]age_tranches_5ans_nb_sex!$1:$1048576,MATCH('SectorStat-Age-Hommes'!$A123,[1]age_tranches_5ans_nb_sex!$A:$A,0),40)/5</f>
        <v>0.20000000001939999</v>
      </c>
      <c r="CS123" s="2">
        <f>INDEX([1]age_tranches_5ans_nb_sex!$1:$1048576,MATCH('SectorStat-Age-Hommes'!$A123,[1]age_tranches_5ans_nb_sex!$A:$A,0),40)/5</f>
        <v>0.20000000001939999</v>
      </c>
      <c r="CT123" s="2">
        <f>INDEX([1]age_tranches_5ans_nb_sex!$1:$1048576,MATCH('SectorStat-Age-Hommes'!$A123,[1]age_tranches_5ans_nb_sex!$A:$A,0),40)/5</f>
        <v>0.20000000001939999</v>
      </c>
      <c r="CZ123" s="3"/>
      <c r="DA123" s="3"/>
      <c r="DB123" s="3"/>
      <c r="DC123" s="3"/>
      <c r="DD123" s="3"/>
    </row>
    <row r="124" spans="1:108" x14ac:dyDescent="0.35">
      <c r="A124" s="1" t="s">
        <v>247</v>
      </c>
      <c r="B124" s="1" t="s">
        <v>248</v>
      </c>
      <c r="C124" t="str">
        <f>INDEX([1]SectorStat!$1:$1048576,MATCH('[1]Distribution ages'!$A124,[1]SectorStat!$B:$B,0),4)</f>
        <v>Berchem Sainte-Agathe</v>
      </c>
      <c r="D124">
        <f>INDEX([1]age_tranches_5ans_nb_sex!$1:$1048576,MATCH('SectorStat-Age-Hommes'!$A124,[1]age_tranches_5ans_nb_sex!$A:$A,0),4)/5</f>
        <v>22.599999999803199</v>
      </c>
      <c r="E124">
        <f>INDEX([1]age_tranches_5ans_nb_sex!$1:$1048576,MATCH('SectorStat-Age-Hommes'!$A124,[1]age_tranches_5ans_nb_sex!$A:$A,0),4)/5</f>
        <v>22.599999999803199</v>
      </c>
      <c r="F124">
        <f>INDEX([1]age_tranches_5ans_nb_sex!$1:$1048576,MATCH('SectorStat-Age-Hommes'!$A124,[1]age_tranches_5ans_nb_sex!$A:$A,0),4)/5</f>
        <v>22.599999999803199</v>
      </c>
      <c r="G124">
        <f>INDEX([1]age_tranches_5ans_nb_sex!$1:$1048576,MATCH('SectorStat-Age-Hommes'!$A124,[1]age_tranches_5ans_nb_sex!$A:$A,0),4)/5</f>
        <v>22.599999999803199</v>
      </c>
      <c r="H124">
        <f>INDEX([1]age_tranches_5ans_nb_sex!$1:$1048576,MATCH('SectorStat-Age-Hommes'!$A124,[1]age_tranches_5ans_nb_sex!$A:$A,0),4)/5</f>
        <v>22.599999999803199</v>
      </c>
      <c r="I124">
        <f>INDEX([1]age_tranches_5ans_nb_sex!$1:$1048576,MATCH('SectorStat-Age-Hommes'!$A124,[1]age_tranches_5ans_nb_sex!$A:$A,0),6)/5</f>
        <v>23.200000000278401</v>
      </c>
      <c r="J124">
        <f>INDEX([1]age_tranches_5ans_nb_sex!$1:$1048576,MATCH('SectorStat-Age-Hommes'!$A124,[1]age_tranches_5ans_nb_sex!$A:$A,0),6)/5</f>
        <v>23.200000000278401</v>
      </c>
      <c r="K124">
        <f>INDEX([1]age_tranches_5ans_nb_sex!$1:$1048576,MATCH('SectorStat-Age-Hommes'!$A124,[1]age_tranches_5ans_nb_sex!$A:$A,0),6)/5</f>
        <v>23.200000000278401</v>
      </c>
      <c r="L124">
        <f>INDEX([1]age_tranches_5ans_nb_sex!$1:$1048576,MATCH('SectorStat-Age-Hommes'!$A124,[1]age_tranches_5ans_nb_sex!$A:$A,0),6)/5</f>
        <v>23.200000000278401</v>
      </c>
      <c r="M124">
        <f>INDEX([1]age_tranches_5ans_nb_sex!$1:$1048576,MATCH('SectorStat-Age-Hommes'!$A124,[1]age_tranches_5ans_nb_sex!$A:$A,0),6)/5</f>
        <v>23.200000000278401</v>
      </c>
      <c r="N124">
        <f>INDEX([1]age_tranches_5ans_nb_sex!$1:$1048576,MATCH('SectorStat-Age-Hommes'!$A124,[1]age_tranches_5ans_nb_sex!$A:$A,0),8)/5</f>
        <v>23.999999999705601</v>
      </c>
      <c r="O124">
        <f>INDEX([1]age_tranches_5ans_nb_sex!$1:$1048576,MATCH('SectorStat-Age-Hommes'!$A124,[1]age_tranches_5ans_nb_sex!$A:$A,0),8)/5</f>
        <v>23.999999999705601</v>
      </c>
      <c r="P124">
        <f>INDEX([1]age_tranches_5ans_nb_sex!$1:$1048576,MATCH('SectorStat-Age-Hommes'!$A124,[1]age_tranches_5ans_nb_sex!$A:$A,0),8)/5</f>
        <v>23.999999999705601</v>
      </c>
      <c r="Q124">
        <f>INDEX([1]age_tranches_5ans_nb_sex!$1:$1048576,MATCH('SectorStat-Age-Hommes'!$A124,[1]age_tranches_5ans_nb_sex!$A:$A,0),8)/5</f>
        <v>23.999999999705601</v>
      </c>
      <c r="R124">
        <f>INDEX([1]age_tranches_5ans_nb_sex!$1:$1048576,MATCH('SectorStat-Age-Hommes'!$A124,[1]age_tranches_5ans_nb_sex!$A:$A,0),8)/5</f>
        <v>23.999999999705601</v>
      </c>
      <c r="S124">
        <f>INDEX([1]age_tranches_5ans_nb_sex!$1:$1048576,MATCH('SectorStat-Age-Hommes'!$A124,[1]age_tranches_5ans_nb_sex!$A:$A,0),10)/5</f>
        <v>18.7999999998096</v>
      </c>
      <c r="T124">
        <f>INDEX([1]age_tranches_5ans_nb_sex!$1:$1048576,MATCH('SectorStat-Age-Hommes'!$A124,[1]age_tranches_5ans_nb_sex!$A:$A,0),10)/5</f>
        <v>18.7999999998096</v>
      </c>
      <c r="U124">
        <f>INDEX([1]age_tranches_5ans_nb_sex!$1:$1048576,MATCH('SectorStat-Age-Hommes'!$A124,[1]age_tranches_5ans_nb_sex!$A:$A,0),10)/5</f>
        <v>18.7999999998096</v>
      </c>
      <c r="V124">
        <f>INDEX([1]age_tranches_5ans_nb_sex!$1:$1048576,MATCH('SectorStat-Age-Hommes'!$A124,[1]age_tranches_5ans_nb_sex!$A:$A,0),10)/5</f>
        <v>18.7999999998096</v>
      </c>
      <c r="W124">
        <f>INDEX([1]age_tranches_5ans_nb_sex!$1:$1048576,MATCH('SectorStat-Age-Hommes'!$A124,[1]age_tranches_5ans_nb_sex!$A:$A,0),10)/5</f>
        <v>18.7999999998096</v>
      </c>
      <c r="X124">
        <f>INDEX([1]age_tranches_5ans_nb_sex!$1:$1048576,MATCH('SectorStat-Age-Hommes'!$A124,[1]age_tranches_5ans_nb_sex!$A:$A,0),10)/5</f>
        <v>18.7999999998096</v>
      </c>
      <c r="Y124">
        <f>INDEX([1]age_tranches_5ans_nb_sex!$1:$1048576,MATCH('SectorStat-Age-Hommes'!$A124,[1]age_tranches_5ans_nb_sex!$A:$A,0),12)/5</f>
        <v>17.399999999907198</v>
      </c>
      <c r="Z124">
        <f>INDEX([1]age_tranches_5ans_nb_sex!$1:$1048576,MATCH('SectorStat-Age-Hommes'!$A124,[1]age_tranches_5ans_nb_sex!$A:$A,0),12)/5</f>
        <v>17.399999999907198</v>
      </c>
      <c r="AA124">
        <f>INDEX([1]age_tranches_5ans_nb_sex!$1:$1048576,MATCH('SectorStat-Age-Hommes'!$A124,[1]age_tranches_5ans_nb_sex!$A:$A,0),12)/5</f>
        <v>17.399999999907198</v>
      </c>
      <c r="AB124">
        <f>INDEX([1]age_tranches_5ans_nb_sex!$1:$1048576,MATCH('SectorStat-Age-Hommes'!$A124,[1]age_tranches_5ans_nb_sex!$A:$A,0),12)/5</f>
        <v>17.399999999907198</v>
      </c>
      <c r="AC124">
        <f>INDEX([1]age_tranches_5ans_nb_sex!$1:$1048576,MATCH('SectorStat-Age-Hommes'!$A124,[1]age_tranches_5ans_nb_sex!$A:$A,0),14)/5</f>
        <v>15.600000000291198</v>
      </c>
      <c r="AD124">
        <f>INDEX([1]age_tranches_5ans_nb_sex!$1:$1048576,MATCH('SectorStat-Age-Hommes'!$A124,[1]age_tranches_5ans_nb_sex!$A:$A,0),14)/5</f>
        <v>15.600000000291198</v>
      </c>
      <c r="AE124">
        <f>INDEX([1]age_tranches_5ans_nb_sex!$1:$1048576,MATCH('SectorStat-Age-Hommes'!$A124,[1]age_tranches_5ans_nb_sex!$A:$A,0),14)/5</f>
        <v>15.600000000291198</v>
      </c>
      <c r="AF124">
        <f>INDEX([1]age_tranches_5ans_nb_sex!$1:$1048576,MATCH('SectorStat-Age-Hommes'!$A124,[1]age_tranches_5ans_nb_sex!$A:$A,0),14)/5</f>
        <v>15.600000000291198</v>
      </c>
      <c r="AG124">
        <f>INDEX([1]age_tranches_5ans_nb_sex!$1:$1048576,MATCH('SectorStat-Age-Hommes'!$A124,[1]age_tranches_5ans_nb_sex!$A:$A,0),14)/5</f>
        <v>15.600000000291198</v>
      </c>
      <c r="AH124">
        <f>INDEX([1]age_tranches_5ans_nb_sex!$1:$1048576,MATCH('SectorStat-Age-Hommes'!$A124,[1]age_tranches_5ans_nb_sex!$A:$A,0),16)/5</f>
        <v>21.600000000217602</v>
      </c>
      <c r="AI124">
        <f>INDEX([1]age_tranches_5ans_nb_sex!$1:$1048576,MATCH('SectorStat-Age-Hommes'!$A124,[1]age_tranches_5ans_nb_sex!$A:$A,0),16)/5</f>
        <v>21.600000000217602</v>
      </c>
      <c r="AJ124">
        <f>INDEX([1]age_tranches_5ans_nb_sex!$1:$1048576,MATCH('SectorStat-Age-Hommes'!$A124,[1]age_tranches_5ans_nb_sex!$A:$A,0),16)/5</f>
        <v>21.600000000217602</v>
      </c>
      <c r="AK124">
        <f>INDEX([1]age_tranches_5ans_nb_sex!$1:$1048576,MATCH('SectorStat-Age-Hommes'!$A124,[1]age_tranches_5ans_nb_sex!$A:$A,0),16)/5</f>
        <v>21.600000000217602</v>
      </c>
      <c r="AL124">
        <f>INDEX([1]age_tranches_5ans_nb_sex!$1:$1048576,MATCH('SectorStat-Age-Hommes'!$A124,[1]age_tranches_5ans_nb_sex!$A:$A,0),16)/5</f>
        <v>21.600000000217602</v>
      </c>
      <c r="AM124">
        <f>INDEX([1]age_tranches_5ans_nb_sex!$1:$1048576,MATCH('SectorStat-Age-Hommes'!$A124,[1]age_tranches_5ans_nb_sex!$A:$A,0),18)/5</f>
        <v>26.399999999796798</v>
      </c>
      <c r="AN124">
        <f>INDEX([1]age_tranches_5ans_nb_sex!$1:$1048576,MATCH('SectorStat-Age-Hommes'!$A124,[1]age_tranches_5ans_nb_sex!$A:$A,0),18)/5</f>
        <v>26.399999999796798</v>
      </c>
      <c r="AO124">
        <f>INDEX([1]age_tranches_5ans_nb_sex!$1:$1048576,MATCH('SectorStat-Age-Hommes'!$A124,[1]age_tranches_5ans_nb_sex!$A:$A,0),18)/5</f>
        <v>26.399999999796798</v>
      </c>
      <c r="AP124">
        <f>INDEX([1]age_tranches_5ans_nb_sex!$1:$1048576,MATCH('SectorStat-Age-Hommes'!$A124,[1]age_tranches_5ans_nb_sex!$A:$A,0),18)/5</f>
        <v>26.399999999796798</v>
      </c>
      <c r="AQ124">
        <f>INDEX([1]age_tranches_5ans_nb_sex!$1:$1048576,MATCH('SectorStat-Age-Hommes'!$A124,[1]age_tranches_5ans_nb_sex!$A:$A,0),18)/5</f>
        <v>26.399999999796798</v>
      </c>
      <c r="AR124">
        <f>INDEX([1]age_tranches_5ans_nb_sex!$1:$1048576,MATCH('SectorStat-Age-Hommes'!$A124,[1]age_tranches_5ans_nb_sex!$A:$A,0),20)/5</f>
        <v>24.999999999894396</v>
      </c>
      <c r="AS124">
        <f>INDEX([1]age_tranches_5ans_nb_sex!$1:$1048576,MATCH('SectorStat-Age-Hommes'!$A124,[1]age_tranches_5ans_nb_sex!$A:$A,0),20)/5</f>
        <v>24.999999999894396</v>
      </c>
      <c r="AT124">
        <f>INDEX([1]age_tranches_5ans_nb_sex!$1:$1048576,MATCH('SectorStat-Age-Hommes'!$A124,[1]age_tranches_5ans_nb_sex!$A:$A,0),20)/5</f>
        <v>24.999999999894396</v>
      </c>
      <c r="AU124">
        <f>INDEX([1]age_tranches_5ans_nb_sex!$1:$1048576,MATCH('SectorStat-Age-Hommes'!$A124,[1]age_tranches_5ans_nb_sex!$A:$A,0),20)/5</f>
        <v>24.999999999894396</v>
      </c>
      <c r="AV124">
        <f>INDEX([1]age_tranches_5ans_nb_sex!$1:$1048576,MATCH('SectorStat-Age-Hommes'!$A124,[1]age_tranches_5ans_nb_sex!$A:$A,0),20)/5</f>
        <v>24.999999999894396</v>
      </c>
      <c r="AW124">
        <f>INDEX([1]age_tranches_5ans_nb_sex!$1:$1048576,MATCH('SectorStat-Age-Hommes'!$A124,[1]age_tranches_5ans_nb_sex!$A:$A,0),22)/5</f>
        <v>20.000000000156799</v>
      </c>
      <c r="AX124">
        <f>INDEX([1]age_tranches_5ans_nb_sex!$1:$1048576,MATCH('SectorStat-Age-Hommes'!$A124,[1]age_tranches_5ans_nb_sex!$A:$A,0),22)/5</f>
        <v>20.000000000156799</v>
      </c>
      <c r="AY124">
        <f>INDEX([1]age_tranches_5ans_nb_sex!$1:$1048576,MATCH('SectorStat-Age-Hommes'!$A124,[1]age_tranches_5ans_nb_sex!$A:$A,0),22)/5</f>
        <v>20.000000000156799</v>
      </c>
      <c r="AZ124">
        <f>INDEX([1]age_tranches_5ans_nb_sex!$1:$1048576,MATCH('SectorStat-Age-Hommes'!$A124,[1]age_tranches_5ans_nb_sex!$A:$A,0),22)/5</f>
        <v>20.000000000156799</v>
      </c>
      <c r="BA124">
        <f>INDEX([1]age_tranches_5ans_nb_sex!$1:$1048576,MATCH('SectorStat-Age-Hommes'!$A124,[1]age_tranches_5ans_nb_sex!$A:$A,0),22)/5</f>
        <v>20.000000000156799</v>
      </c>
      <c r="BB124">
        <f>INDEX([1]age_tranches_5ans_nb_sex!$1:$1048576,MATCH('SectorStat-Age-Hommes'!$A124,[1]age_tranches_5ans_nb_sex!$A:$A,0),24)/5</f>
        <v>20.999999999742396</v>
      </c>
      <c r="BC124">
        <f>INDEX([1]age_tranches_5ans_nb_sex!$1:$1048576,MATCH('SectorStat-Age-Hommes'!$A124,[1]age_tranches_5ans_nb_sex!$A:$A,0),24)/5</f>
        <v>20.999999999742396</v>
      </c>
      <c r="BD124">
        <f>INDEX([1]age_tranches_5ans_nb_sex!$1:$1048576,MATCH('SectorStat-Age-Hommes'!$A124,[1]age_tranches_5ans_nb_sex!$A:$A,0),24)/5</f>
        <v>20.999999999742396</v>
      </c>
      <c r="BE124">
        <f>INDEX([1]age_tranches_5ans_nb_sex!$1:$1048576,MATCH('SectorStat-Age-Hommes'!$A124,[1]age_tranches_5ans_nb_sex!$A:$A,0),24)/5</f>
        <v>20.999999999742396</v>
      </c>
      <c r="BF124">
        <f>INDEX([1]age_tranches_5ans_nb_sex!$1:$1048576,MATCH('SectorStat-Age-Hommes'!$A124,[1]age_tranches_5ans_nb_sex!$A:$A,0),24)/5</f>
        <v>20.999999999742396</v>
      </c>
      <c r="BG124">
        <f>INDEX([1]age_tranches_5ans_nb_sex!$1:$1048576,MATCH('SectorStat-Age-Hommes'!$A124,[1]age_tranches_5ans_nb_sex!$A:$A,0),26)/5</f>
        <v>17.000000000193602</v>
      </c>
      <c r="BH124">
        <f>INDEX([1]age_tranches_5ans_nb_sex!$1:$1048576,MATCH('SectorStat-Age-Hommes'!$A124,[1]age_tranches_5ans_nb_sex!$A:$A,0),26)/5</f>
        <v>17.000000000193602</v>
      </c>
      <c r="BI124">
        <f>INDEX([1]age_tranches_5ans_nb_sex!$1:$1048576,MATCH('SectorStat-Age-Hommes'!$A124,[1]age_tranches_5ans_nb_sex!$A:$A,0),26)/5</f>
        <v>17.000000000193602</v>
      </c>
      <c r="BJ124">
        <f>INDEX([1]age_tranches_5ans_nb_sex!$1:$1048576,MATCH('SectorStat-Age-Hommes'!$A124,[1]age_tranches_5ans_nb_sex!$A:$A,0),26)/5</f>
        <v>17.000000000193602</v>
      </c>
      <c r="BK124">
        <f>INDEX([1]age_tranches_5ans_nb_sex!$1:$1048576,MATCH('SectorStat-Age-Hommes'!$A124,[1]age_tranches_5ans_nb_sex!$A:$A,0),26)/5</f>
        <v>17.000000000193602</v>
      </c>
      <c r="BL124">
        <f>INDEX([1]age_tranches_5ans_nb_sex!$1:$1048576,MATCH('SectorStat-Age-Hommes'!$A124,[1]age_tranches_5ans_nb_sex!$A:$A,0),28)/5</f>
        <v>10.800000000108801</v>
      </c>
      <c r="BM124">
        <f>INDEX([1]age_tranches_5ans_nb_sex!$1:$1048576,MATCH('SectorStat-Age-Hommes'!$A124,[1]age_tranches_5ans_nb_sex!$A:$A,0),28)/5</f>
        <v>10.800000000108801</v>
      </c>
      <c r="BN124">
        <f>INDEX([1]age_tranches_5ans_nb_sex!$1:$1048576,MATCH('SectorStat-Age-Hommes'!$A124,[1]age_tranches_5ans_nb_sex!$A:$A,0),28)/5</f>
        <v>10.800000000108801</v>
      </c>
      <c r="BO124">
        <f>INDEX([1]age_tranches_5ans_nb_sex!$1:$1048576,MATCH('SectorStat-Age-Hommes'!$A124,[1]age_tranches_5ans_nb_sex!$A:$A,0),28)/5</f>
        <v>10.800000000108801</v>
      </c>
      <c r="BP124">
        <f>INDEX([1]age_tranches_5ans_nb_sex!$1:$1048576,MATCH('SectorStat-Age-Hommes'!$A124,[1]age_tranches_5ans_nb_sex!$A:$A,0),28)/5</f>
        <v>10.800000000108801</v>
      </c>
      <c r="BQ124">
        <f>INDEX([1]age_tranches_5ans_nb_sex!$1:$1048576,MATCH('SectorStat-Age-Hommes'!$A124,[1]age_tranches_5ans_nb_sex!$A:$A,0),30)/5</f>
        <v>11.6000000001392</v>
      </c>
      <c r="BR124">
        <f>INDEX([1]age_tranches_5ans_nb_sex!$1:$1048576,MATCH('SectorStat-Age-Hommes'!$A124,[1]age_tranches_5ans_nb_sex!$A:$A,0),30)/5</f>
        <v>11.6000000001392</v>
      </c>
      <c r="BS124">
        <f>INDEX([1]age_tranches_5ans_nb_sex!$1:$1048576,MATCH('SectorStat-Age-Hommes'!$A124,[1]age_tranches_5ans_nb_sex!$A:$A,0),30)/5</f>
        <v>11.6000000001392</v>
      </c>
      <c r="BT124">
        <f>INDEX([1]age_tranches_5ans_nb_sex!$1:$1048576,MATCH('SectorStat-Age-Hommes'!$A124,[1]age_tranches_5ans_nb_sex!$A:$A,0),30)/5</f>
        <v>11.6000000001392</v>
      </c>
      <c r="BU124">
        <f>INDEX([1]age_tranches_5ans_nb_sex!$1:$1048576,MATCH('SectorStat-Age-Hommes'!$A124,[1]age_tranches_5ans_nb_sex!$A:$A,0),30)/5</f>
        <v>11.6000000001392</v>
      </c>
      <c r="BV124">
        <f>INDEX([1]age_tranches_5ans_nb_sex!$1:$1048576,MATCH('SectorStat-Age-Hommes'!$A124,[1]age_tranches_5ans_nb_sex!$A:$A,0),32)/5</f>
        <v>5.6000000002128001</v>
      </c>
      <c r="BW124">
        <f>INDEX([1]age_tranches_5ans_nb_sex!$1:$1048576,MATCH('SectorStat-Age-Hommes'!$A124,[1]age_tranches_5ans_nb_sex!$A:$A,0),32)/5</f>
        <v>5.6000000002128001</v>
      </c>
      <c r="BX124">
        <f>INDEX([1]age_tranches_5ans_nb_sex!$1:$1048576,MATCH('SectorStat-Age-Hommes'!$A124,[1]age_tranches_5ans_nb_sex!$A:$A,0),32)/5</f>
        <v>5.6000000002128001</v>
      </c>
      <c r="BY124">
        <f>INDEX([1]age_tranches_5ans_nb_sex!$1:$1048576,MATCH('SectorStat-Age-Hommes'!$A124,[1]age_tranches_5ans_nb_sex!$A:$A,0),32)/5</f>
        <v>5.6000000002128001</v>
      </c>
      <c r="BZ124">
        <f>INDEX([1]age_tranches_5ans_nb_sex!$1:$1048576,MATCH('SectorStat-Age-Hommes'!$A124,[1]age_tranches_5ans_nb_sex!$A:$A,0),32)/5</f>
        <v>5.6000000002128001</v>
      </c>
      <c r="CA124">
        <f>INDEX([1]age_tranches_5ans_nb_sex!$1:$1048576,MATCH('SectorStat-Age-Hommes'!$A124,[1]age_tranches_5ans_nb_sex!$A:$A,0),34)/5</f>
        <v>4.0000000001520002</v>
      </c>
      <c r="CB124">
        <f>INDEX([1]age_tranches_5ans_nb_sex!$1:$1048576,MATCH('SectorStat-Age-Hommes'!$A124,[1]age_tranches_5ans_nb_sex!$A:$A,0),34)/5</f>
        <v>4.0000000001520002</v>
      </c>
      <c r="CC124">
        <f>INDEX([1]age_tranches_5ans_nb_sex!$1:$1048576,MATCH('SectorStat-Age-Hommes'!$A124,[1]age_tranches_5ans_nb_sex!$A:$A,0),34)/5</f>
        <v>4.0000000001520002</v>
      </c>
      <c r="CD124">
        <f>INDEX([1]age_tranches_5ans_nb_sex!$1:$1048576,MATCH('SectorStat-Age-Hommes'!$A124,[1]age_tranches_5ans_nb_sex!$A:$A,0),34)/5</f>
        <v>4.0000000001520002</v>
      </c>
      <c r="CE124">
        <f>INDEX([1]age_tranches_5ans_nb_sex!$1:$1048576,MATCH('SectorStat-Age-Hommes'!$A124,[1]age_tranches_5ans_nb_sex!$A:$A,0),34)/5</f>
        <v>4.0000000001520002</v>
      </c>
      <c r="CF124">
        <f>INDEX([1]age_tranches_5ans_nb_sex!$1:$1048576,MATCH('SectorStat-Age-Hommes'!$A124,[1]age_tranches_5ans_nb_sex!$A:$A,0),36)/5</f>
        <v>3.7999999999936001</v>
      </c>
      <c r="CG124">
        <f>INDEX([1]age_tranches_5ans_nb_sex!$1:$1048576,MATCH('SectorStat-Age-Hommes'!$A124,[1]age_tranches_5ans_nb_sex!$A:$A,0),36)/5</f>
        <v>3.7999999999936001</v>
      </c>
      <c r="CH124">
        <f>INDEX([1]age_tranches_5ans_nb_sex!$1:$1048576,MATCH('SectorStat-Age-Hommes'!$A124,[1]age_tranches_5ans_nb_sex!$A:$A,0),36)/5</f>
        <v>3.7999999999936001</v>
      </c>
      <c r="CI124">
        <f>INDEX([1]age_tranches_5ans_nb_sex!$1:$1048576,MATCH('SectorStat-Age-Hommes'!$A124,[1]age_tranches_5ans_nb_sex!$A:$A,0),36)/5</f>
        <v>3.7999999999936001</v>
      </c>
      <c r="CJ124">
        <f>INDEX([1]age_tranches_5ans_nb_sex!$1:$1048576,MATCH('SectorStat-Age-Hommes'!$A124,[1]age_tranches_5ans_nb_sex!$A:$A,0),36)/5</f>
        <v>3.7999999999936001</v>
      </c>
      <c r="CK124">
        <f>INDEX([1]age_tranches_5ans_nb_sex!$1:$1048576,MATCH('SectorStat-Age-Hommes'!$A124,[1]age_tranches_5ans_nb_sex!$A:$A,0),38)/5</f>
        <v>2.9999999999632001</v>
      </c>
      <c r="CL124">
        <f>INDEX([1]age_tranches_5ans_nb_sex!$1:$1048576,MATCH('SectorStat-Age-Hommes'!$A124,[1]age_tranches_5ans_nb_sex!$A:$A,0),38)/5</f>
        <v>2.9999999999632001</v>
      </c>
      <c r="CM124">
        <f>INDEX([1]age_tranches_5ans_nb_sex!$1:$1048576,MATCH('SectorStat-Age-Hommes'!$A124,[1]age_tranches_5ans_nb_sex!$A:$A,0),38)/5</f>
        <v>2.9999999999632001</v>
      </c>
      <c r="CN124">
        <f>INDEX([1]age_tranches_5ans_nb_sex!$1:$1048576,MATCH('SectorStat-Age-Hommes'!$A124,[1]age_tranches_5ans_nb_sex!$A:$A,0),38)/5</f>
        <v>2.9999999999632001</v>
      </c>
      <c r="CO124">
        <f>INDEX([1]age_tranches_5ans_nb_sex!$1:$1048576,MATCH('SectorStat-Age-Hommes'!$A124,[1]age_tranches_5ans_nb_sex!$A:$A,0),38)/5</f>
        <v>2.9999999999632001</v>
      </c>
      <c r="CP124" s="2">
        <f>INDEX([1]age_tranches_5ans_nb_sex!$1:$1048576,MATCH('SectorStat-Age-Hommes'!$A124,[1]age_tranches_5ans_nb_sex!$A:$A,0),40)/5</f>
        <v>0.2000000001584</v>
      </c>
      <c r="CQ124" s="2">
        <f>INDEX([1]age_tranches_5ans_nb_sex!$1:$1048576,MATCH('SectorStat-Age-Hommes'!$A124,[1]age_tranches_5ans_nb_sex!$A:$A,0),40)/5</f>
        <v>0.2000000001584</v>
      </c>
      <c r="CR124" s="2">
        <f>INDEX([1]age_tranches_5ans_nb_sex!$1:$1048576,MATCH('SectorStat-Age-Hommes'!$A124,[1]age_tranches_5ans_nb_sex!$A:$A,0),40)/5</f>
        <v>0.2000000001584</v>
      </c>
      <c r="CS124" s="2">
        <f>INDEX([1]age_tranches_5ans_nb_sex!$1:$1048576,MATCH('SectorStat-Age-Hommes'!$A124,[1]age_tranches_5ans_nb_sex!$A:$A,0),40)/5</f>
        <v>0.2000000001584</v>
      </c>
      <c r="CT124" s="2">
        <f>INDEX([1]age_tranches_5ans_nb_sex!$1:$1048576,MATCH('SectorStat-Age-Hommes'!$A124,[1]age_tranches_5ans_nb_sex!$A:$A,0),40)/5</f>
        <v>0.2000000001584</v>
      </c>
      <c r="CZ124" s="3"/>
      <c r="DA124" s="3"/>
      <c r="DB124" s="3"/>
      <c r="DC124" s="3"/>
      <c r="DD124" s="3"/>
    </row>
    <row r="125" spans="1:108" x14ac:dyDescent="0.35">
      <c r="A125" s="1" t="s">
        <v>249</v>
      </c>
      <c r="B125" s="1" t="s">
        <v>250</v>
      </c>
      <c r="C125" t="str">
        <f>INDEX([1]SectorStat!$1:$1048576,MATCH('[1]Distribution ages'!$A125,[1]SectorStat!$B:$B,0),4)</f>
        <v>Berchem Sainte-Agathe</v>
      </c>
      <c r="D125">
        <f>INDEX([1]age_tranches_5ans_nb_sex!$1:$1048576,MATCH('SectorStat-Age-Hommes'!$A125,[1]age_tranches_5ans_nb_sex!$A:$A,0),4)/5</f>
        <v>1.7999999999971998</v>
      </c>
      <c r="E125">
        <f>INDEX([1]age_tranches_5ans_nb_sex!$1:$1048576,MATCH('SectorStat-Age-Hommes'!$A125,[1]age_tranches_5ans_nb_sex!$A:$A,0),4)/5</f>
        <v>1.7999999999971998</v>
      </c>
      <c r="F125">
        <f>INDEX([1]age_tranches_5ans_nb_sex!$1:$1048576,MATCH('SectorStat-Age-Hommes'!$A125,[1]age_tranches_5ans_nb_sex!$A:$A,0),4)/5</f>
        <v>1.7999999999971998</v>
      </c>
      <c r="G125">
        <f>INDEX([1]age_tranches_5ans_nb_sex!$1:$1048576,MATCH('SectorStat-Age-Hommes'!$A125,[1]age_tranches_5ans_nb_sex!$A:$A,0),4)/5</f>
        <v>1.7999999999971998</v>
      </c>
      <c r="H125">
        <f>INDEX([1]age_tranches_5ans_nb_sex!$1:$1048576,MATCH('SectorStat-Age-Hommes'!$A125,[1]age_tranches_5ans_nb_sex!$A:$A,0),4)/5</f>
        <v>1.7999999999971998</v>
      </c>
      <c r="I125">
        <f>INDEX([1]age_tranches_5ans_nb_sex!$1:$1048576,MATCH('SectorStat-Age-Hommes'!$A125,[1]age_tranches_5ans_nb_sex!$A:$A,0),6)/5</f>
        <v>1.1999999999826001</v>
      </c>
      <c r="J125">
        <f>INDEX([1]age_tranches_5ans_nb_sex!$1:$1048576,MATCH('SectorStat-Age-Hommes'!$A125,[1]age_tranches_5ans_nb_sex!$A:$A,0),6)/5</f>
        <v>1.1999999999826001</v>
      </c>
      <c r="K125">
        <f>INDEX([1]age_tranches_5ans_nb_sex!$1:$1048576,MATCH('SectorStat-Age-Hommes'!$A125,[1]age_tranches_5ans_nb_sex!$A:$A,0),6)/5</f>
        <v>1.1999999999826001</v>
      </c>
      <c r="L125">
        <f>INDEX([1]age_tranches_5ans_nb_sex!$1:$1048576,MATCH('SectorStat-Age-Hommes'!$A125,[1]age_tranches_5ans_nb_sex!$A:$A,0),6)/5</f>
        <v>1.1999999999826001</v>
      </c>
      <c r="M125">
        <f>INDEX([1]age_tranches_5ans_nb_sex!$1:$1048576,MATCH('SectorStat-Age-Hommes'!$A125,[1]age_tranches_5ans_nb_sex!$A:$A,0),6)/5</f>
        <v>1.1999999999826001</v>
      </c>
      <c r="N125">
        <f>INDEX([1]age_tranches_5ans_nb_sex!$1:$1048576,MATCH('SectorStat-Age-Hommes'!$A125,[1]age_tranches_5ans_nb_sex!$A:$A,0),8)/5</f>
        <v>1.0000000000088001</v>
      </c>
      <c r="O125">
        <f>INDEX([1]age_tranches_5ans_nb_sex!$1:$1048576,MATCH('SectorStat-Age-Hommes'!$A125,[1]age_tranches_5ans_nb_sex!$A:$A,0),8)/5</f>
        <v>1.0000000000088001</v>
      </c>
      <c r="P125">
        <f>INDEX([1]age_tranches_5ans_nb_sex!$1:$1048576,MATCH('SectorStat-Age-Hommes'!$A125,[1]age_tranches_5ans_nb_sex!$A:$A,0),8)/5</f>
        <v>1.0000000000088001</v>
      </c>
      <c r="Q125">
        <f>INDEX([1]age_tranches_5ans_nb_sex!$1:$1048576,MATCH('SectorStat-Age-Hommes'!$A125,[1]age_tranches_5ans_nb_sex!$A:$A,0),8)/5</f>
        <v>1.0000000000088001</v>
      </c>
      <c r="R125">
        <f>INDEX([1]age_tranches_5ans_nb_sex!$1:$1048576,MATCH('SectorStat-Age-Hommes'!$A125,[1]age_tranches_5ans_nb_sex!$A:$A,0),8)/5</f>
        <v>1.0000000000088001</v>
      </c>
      <c r="S125">
        <f>INDEX([1]age_tranches_5ans_nb_sex!$1:$1048576,MATCH('SectorStat-Age-Hommes'!$A125,[1]age_tranches_5ans_nb_sex!$A:$A,0),10)/5</f>
        <v>0.60000000001459997</v>
      </c>
      <c r="T125">
        <f>INDEX([1]age_tranches_5ans_nb_sex!$1:$1048576,MATCH('SectorStat-Age-Hommes'!$A125,[1]age_tranches_5ans_nb_sex!$A:$A,0),10)/5</f>
        <v>0.60000000001459997</v>
      </c>
      <c r="U125">
        <f>INDEX([1]age_tranches_5ans_nb_sex!$1:$1048576,MATCH('SectorStat-Age-Hommes'!$A125,[1]age_tranches_5ans_nb_sex!$A:$A,0),10)/5</f>
        <v>0.60000000001459997</v>
      </c>
      <c r="V125">
        <f>INDEX([1]age_tranches_5ans_nb_sex!$1:$1048576,MATCH('SectorStat-Age-Hommes'!$A125,[1]age_tranches_5ans_nb_sex!$A:$A,0),10)/5</f>
        <v>0.60000000001459997</v>
      </c>
      <c r="W125">
        <f>INDEX([1]age_tranches_5ans_nb_sex!$1:$1048576,MATCH('SectorStat-Age-Hommes'!$A125,[1]age_tranches_5ans_nb_sex!$A:$A,0),10)/5</f>
        <v>0.60000000001459997</v>
      </c>
      <c r="X125">
        <f>INDEX([1]age_tranches_5ans_nb_sex!$1:$1048576,MATCH('SectorStat-Age-Hommes'!$A125,[1]age_tranches_5ans_nb_sex!$A:$A,0),10)/5</f>
        <v>0.60000000001459997</v>
      </c>
      <c r="Y125">
        <f>INDEX([1]age_tranches_5ans_nb_sex!$1:$1048576,MATCH('SectorStat-Age-Hommes'!$A125,[1]age_tranches_5ans_nb_sex!$A:$A,0),12)/5</f>
        <v>1.5999999999768</v>
      </c>
      <c r="Z125">
        <f>INDEX([1]age_tranches_5ans_nb_sex!$1:$1048576,MATCH('SectorStat-Age-Hommes'!$A125,[1]age_tranches_5ans_nb_sex!$A:$A,0),12)/5</f>
        <v>1.5999999999768</v>
      </c>
      <c r="AA125">
        <f>INDEX([1]age_tranches_5ans_nb_sex!$1:$1048576,MATCH('SectorStat-Age-Hommes'!$A125,[1]age_tranches_5ans_nb_sex!$A:$A,0),12)/5</f>
        <v>1.5999999999768</v>
      </c>
      <c r="AB125">
        <f>INDEX([1]age_tranches_5ans_nb_sex!$1:$1048576,MATCH('SectorStat-Age-Hommes'!$A125,[1]age_tranches_5ans_nb_sex!$A:$A,0),12)/5</f>
        <v>1.5999999999768</v>
      </c>
      <c r="AC125">
        <f>INDEX([1]age_tranches_5ans_nb_sex!$1:$1048576,MATCH('SectorStat-Age-Hommes'!$A125,[1]age_tranches_5ans_nb_sex!$A:$A,0),14)/5</f>
        <v>1.0000000000088001</v>
      </c>
      <c r="AD125">
        <f>INDEX([1]age_tranches_5ans_nb_sex!$1:$1048576,MATCH('SectorStat-Age-Hommes'!$A125,[1]age_tranches_5ans_nb_sex!$A:$A,0),14)/5</f>
        <v>1.0000000000088001</v>
      </c>
      <c r="AE125">
        <f>INDEX([1]age_tranches_5ans_nb_sex!$1:$1048576,MATCH('SectorStat-Age-Hommes'!$A125,[1]age_tranches_5ans_nb_sex!$A:$A,0),14)/5</f>
        <v>1.0000000000088001</v>
      </c>
      <c r="AF125">
        <f>INDEX([1]age_tranches_5ans_nb_sex!$1:$1048576,MATCH('SectorStat-Age-Hommes'!$A125,[1]age_tranches_5ans_nb_sex!$A:$A,0),14)/5</f>
        <v>1.0000000000088001</v>
      </c>
      <c r="AG125">
        <f>INDEX([1]age_tranches_5ans_nb_sex!$1:$1048576,MATCH('SectorStat-Age-Hommes'!$A125,[1]age_tranches_5ans_nb_sex!$A:$A,0),14)/5</f>
        <v>1.0000000000088001</v>
      </c>
      <c r="AH125">
        <f>INDEX([1]age_tranches_5ans_nb_sex!$1:$1048576,MATCH('SectorStat-Age-Hommes'!$A125,[1]age_tranches_5ans_nb_sex!$A:$A,0),16)/5</f>
        <v>1.7999999999971998</v>
      </c>
      <c r="AI125">
        <f>INDEX([1]age_tranches_5ans_nb_sex!$1:$1048576,MATCH('SectorStat-Age-Hommes'!$A125,[1]age_tranches_5ans_nb_sex!$A:$A,0),16)/5</f>
        <v>1.7999999999971998</v>
      </c>
      <c r="AJ125">
        <f>INDEX([1]age_tranches_5ans_nb_sex!$1:$1048576,MATCH('SectorStat-Age-Hommes'!$A125,[1]age_tranches_5ans_nb_sex!$A:$A,0),16)/5</f>
        <v>1.7999999999971998</v>
      </c>
      <c r="AK125">
        <f>INDEX([1]age_tranches_5ans_nb_sex!$1:$1048576,MATCH('SectorStat-Age-Hommes'!$A125,[1]age_tranches_5ans_nb_sex!$A:$A,0),16)/5</f>
        <v>1.7999999999971998</v>
      </c>
      <c r="AL125">
        <f>INDEX([1]age_tranches_5ans_nb_sex!$1:$1048576,MATCH('SectorStat-Age-Hommes'!$A125,[1]age_tranches_5ans_nb_sex!$A:$A,0),16)/5</f>
        <v>1.7999999999971998</v>
      </c>
      <c r="AM125">
        <f>INDEX([1]age_tranches_5ans_nb_sex!$1:$1048576,MATCH('SectorStat-Age-Hommes'!$A125,[1]age_tranches_5ans_nb_sex!$A:$A,0),18)/5</f>
        <v>1.7999999999971998</v>
      </c>
      <c r="AN125">
        <f>INDEX([1]age_tranches_5ans_nb_sex!$1:$1048576,MATCH('SectorStat-Age-Hommes'!$A125,[1]age_tranches_5ans_nb_sex!$A:$A,0),18)/5</f>
        <v>1.7999999999971998</v>
      </c>
      <c r="AO125">
        <f>INDEX([1]age_tranches_5ans_nb_sex!$1:$1048576,MATCH('SectorStat-Age-Hommes'!$A125,[1]age_tranches_5ans_nb_sex!$A:$A,0),18)/5</f>
        <v>1.7999999999971998</v>
      </c>
      <c r="AP125">
        <f>INDEX([1]age_tranches_5ans_nb_sex!$1:$1048576,MATCH('SectorStat-Age-Hommes'!$A125,[1]age_tranches_5ans_nb_sex!$A:$A,0),18)/5</f>
        <v>1.7999999999971998</v>
      </c>
      <c r="AQ125">
        <f>INDEX([1]age_tranches_5ans_nb_sex!$1:$1048576,MATCH('SectorStat-Age-Hommes'!$A125,[1]age_tranches_5ans_nb_sex!$A:$A,0),18)/5</f>
        <v>1.7999999999971998</v>
      </c>
      <c r="AR125">
        <f>INDEX([1]age_tranches_5ans_nb_sex!$1:$1048576,MATCH('SectorStat-Age-Hommes'!$A125,[1]age_tranches_5ans_nb_sex!$A:$A,0),20)/5</f>
        <v>1.5999999999768</v>
      </c>
      <c r="AS125">
        <f>INDEX([1]age_tranches_5ans_nb_sex!$1:$1048576,MATCH('SectorStat-Age-Hommes'!$A125,[1]age_tranches_5ans_nb_sex!$A:$A,0),20)/5</f>
        <v>1.5999999999768</v>
      </c>
      <c r="AT125">
        <f>INDEX([1]age_tranches_5ans_nb_sex!$1:$1048576,MATCH('SectorStat-Age-Hommes'!$A125,[1]age_tranches_5ans_nb_sex!$A:$A,0),20)/5</f>
        <v>1.5999999999768</v>
      </c>
      <c r="AU125">
        <f>INDEX([1]age_tranches_5ans_nb_sex!$1:$1048576,MATCH('SectorStat-Age-Hommes'!$A125,[1]age_tranches_5ans_nb_sex!$A:$A,0),20)/5</f>
        <v>1.5999999999768</v>
      </c>
      <c r="AV125">
        <f>INDEX([1]age_tranches_5ans_nb_sex!$1:$1048576,MATCH('SectorStat-Age-Hommes'!$A125,[1]age_tranches_5ans_nb_sex!$A:$A,0),20)/5</f>
        <v>1.5999999999768</v>
      </c>
      <c r="AW125">
        <f>INDEX([1]age_tranches_5ans_nb_sex!$1:$1048576,MATCH('SectorStat-Age-Hommes'!$A125,[1]age_tranches_5ans_nb_sex!$A:$A,0),22)/5</f>
        <v>1.0000000000088001</v>
      </c>
      <c r="AX125">
        <f>INDEX([1]age_tranches_5ans_nb_sex!$1:$1048576,MATCH('SectorStat-Age-Hommes'!$A125,[1]age_tranches_5ans_nb_sex!$A:$A,0),22)/5</f>
        <v>1.0000000000088001</v>
      </c>
      <c r="AY125">
        <f>INDEX([1]age_tranches_5ans_nb_sex!$1:$1048576,MATCH('SectorStat-Age-Hommes'!$A125,[1]age_tranches_5ans_nb_sex!$A:$A,0),22)/5</f>
        <v>1.0000000000088001</v>
      </c>
      <c r="AZ125">
        <f>INDEX([1]age_tranches_5ans_nb_sex!$1:$1048576,MATCH('SectorStat-Age-Hommes'!$A125,[1]age_tranches_5ans_nb_sex!$A:$A,0),22)/5</f>
        <v>1.0000000000088001</v>
      </c>
      <c r="BA125">
        <f>INDEX([1]age_tranches_5ans_nb_sex!$1:$1048576,MATCH('SectorStat-Age-Hommes'!$A125,[1]age_tranches_5ans_nb_sex!$A:$A,0),22)/5</f>
        <v>1.0000000000088001</v>
      </c>
      <c r="BB125">
        <f>INDEX([1]age_tranches_5ans_nb_sex!$1:$1048576,MATCH('SectorStat-Age-Hommes'!$A125,[1]age_tranches_5ans_nb_sex!$A:$A,0),24)/5</f>
        <v>0.60000000001459997</v>
      </c>
      <c r="BC125">
        <f>INDEX([1]age_tranches_5ans_nb_sex!$1:$1048576,MATCH('SectorStat-Age-Hommes'!$A125,[1]age_tranches_5ans_nb_sex!$A:$A,0),24)/5</f>
        <v>0.60000000001459997</v>
      </c>
      <c r="BD125">
        <f>INDEX([1]age_tranches_5ans_nb_sex!$1:$1048576,MATCH('SectorStat-Age-Hommes'!$A125,[1]age_tranches_5ans_nb_sex!$A:$A,0),24)/5</f>
        <v>0.60000000001459997</v>
      </c>
      <c r="BE125">
        <f>INDEX([1]age_tranches_5ans_nb_sex!$1:$1048576,MATCH('SectorStat-Age-Hommes'!$A125,[1]age_tranches_5ans_nb_sex!$A:$A,0),24)/5</f>
        <v>0.60000000001459997</v>
      </c>
      <c r="BF125">
        <f>INDEX([1]age_tranches_5ans_nb_sex!$1:$1048576,MATCH('SectorStat-Age-Hommes'!$A125,[1]age_tranches_5ans_nb_sex!$A:$A,0),24)/5</f>
        <v>0.60000000001459997</v>
      </c>
      <c r="BG125">
        <f>INDEX([1]age_tranches_5ans_nb_sex!$1:$1048576,MATCH('SectorStat-Age-Hommes'!$A125,[1]age_tranches_5ans_nb_sex!$A:$A,0),26)/5</f>
        <v>1.5999999999768</v>
      </c>
      <c r="BH125">
        <f>INDEX([1]age_tranches_5ans_nb_sex!$1:$1048576,MATCH('SectorStat-Age-Hommes'!$A125,[1]age_tranches_5ans_nb_sex!$A:$A,0),26)/5</f>
        <v>1.5999999999768</v>
      </c>
      <c r="BI125">
        <f>INDEX([1]age_tranches_5ans_nb_sex!$1:$1048576,MATCH('SectorStat-Age-Hommes'!$A125,[1]age_tranches_5ans_nb_sex!$A:$A,0),26)/5</f>
        <v>1.5999999999768</v>
      </c>
      <c r="BJ125">
        <f>INDEX([1]age_tranches_5ans_nb_sex!$1:$1048576,MATCH('SectorStat-Age-Hommes'!$A125,[1]age_tranches_5ans_nb_sex!$A:$A,0),26)/5</f>
        <v>1.5999999999768</v>
      </c>
      <c r="BK125">
        <f>INDEX([1]age_tranches_5ans_nb_sex!$1:$1048576,MATCH('SectorStat-Age-Hommes'!$A125,[1]age_tranches_5ans_nb_sex!$A:$A,0),26)/5</f>
        <v>1.5999999999768</v>
      </c>
      <c r="BL125">
        <f>INDEX([1]age_tranches_5ans_nb_sex!$1:$1048576,MATCH('SectorStat-Age-Hommes'!$A125,[1]age_tranches_5ans_nb_sex!$A:$A,0),28)/5</f>
        <v>1.5999999999768</v>
      </c>
      <c r="BM125">
        <f>INDEX([1]age_tranches_5ans_nb_sex!$1:$1048576,MATCH('SectorStat-Age-Hommes'!$A125,[1]age_tranches_5ans_nb_sex!$A:$A,0),28)/5</f>
        <v>1.5999999999768</v>
      </c>
      <c r="BN125">
        <f>INDEX([1]age_tranches_5ans_nb_sex!$1:$1048576,MATCH('SectorStat-Age-Hommes'!$A125,[1]age_tranches_5ans_nb_sex!$A:$A,0),28)/5</f>
        <v>1.5999999999768</v>
      </c>
      <c r="BO125">
        <f>INDEX([1]age_tranches_5ans_nb_sex!$1:$1048576,MATCH('SectorStat-Age-Hommes'!$A125,[1]age_tranches_5ans_nb_sex!$A:$A,0),28)/5</f>
        <v>1.5999999999768</v>
      </c>
      <c r="BP125">
        <f>INDEX([1]age_tranches_5ans_nb_sex!$1:$1048576,MATCH('SectorStat-Age-Hommes'!$A125,[1]age_tranches_5ans_nb_sex!$A:$A,0),28)/5</f>
        <v>1.5999999999768</v>
      </c>
      <c r="BQ125">
        <f>INDEX([1]age_tranches_5ans_nb_sex!$1:$1048576,MATCH('SectorStat-Age-Hommes'!$A125,[1]age_tranches_5ans_nb_sex!$A:$A,0),30)/5</f>
        <v>0.60000000001459997</v>
      </c>
      <c r="BR125">
        <f>INDEX([1]age_tranches_5ans_nb_sex!$1:$1048576,MATCH('SectorStat-Age-Hommes'!$A125,[1]age_tranches_5ans_nb_sex!$A:$A,0),30)/5</f>
        <v>0.60000000001459997</v>
      </c>
      <c r="BS125">
        <f>INDEX([1]age_tranches_5ans_nb_sex!$1:$1048576,MATCH('SectorStat-Age-Hommes'!$A125,[1]age_tranches_5ans_nb_sex!$A:$A,0),30)/5</f>
        <v>0.60000000001459997</v>
      </c>
      <c r="BT125">
        <f>INDEX([1]age_tranches_5ans_nb_sex!$1:$1048576,MATCH('SectorStat-Age-Hommes'!$A125,[1]age_tranches_5ans_nb_sex!$A:$A,0),30)/5</f>
        <v>0.60000000001459997</v>
      </c>
      <c r="BU125">
        <f>INDEX([1]age_tranches_5ans_nb_sex!$1:$1048576,MATCH('SectorStat-Age-Hommes'!$A125,[1]age_tranches_5ans_nb_sex!$A:$A,0),30)/5</f>
        <v>0.60000000001459997</v>
      </c>
      <c r="BV125">
        <f>INDEX([1]age_tranches_5ans_nb_sex!$1:$1048576,MATCH('SectorStat-Age-Hommes'!$A125,[1]age_tranches_5ans_nb_sex!$A:$A,0),32)/5</f>
        <v>1.400000000003</v>
      </c>
      <c r="BW125">
        <f>INDEX([1]age_tranches_5ans_nb_sex!$1:$1048576,MATCH('SectorStat-Age-Hommes'!$A125,[1]age_tranches_5ans_nb_sex!$A:$A,0),32)/5</f>
        <v>1.400000000003</v>
      </c>
      <c r="BX125">
        <f>INDEX([1]age_tranches_5ans_nb_sex!$1:$1048576,MATCH('SectorStat-Age-Hommes'!$A125,[1]age_tranches_5ans_nb_sex!$A:$A,0),32)/5</f>
        <v>1.400000000003</v>
      </c>
      <c r="BY125">
        <f>INDEX([1]age_tranches_5ans_nb_sex!$1:$1048576,MATCH('SectorStat-Age-Hommes'!$A125,[1]age_tranches_5ans_nb_sex!$A:$A,0),32)/5</f>
        <v>1.400000000003</v>
      </c>
      <c r="BZ125">
        <f>INDEX([1]age_tranches_5ans_nb_sex!$1:$1048576,MATCH('SectorStat-Age-Hommes'!$A125,[1]age_tranches_5ans_nb_sex!$A:$A,0),32)/5</f>
        <v>1.400000000003</v>
      </c>
      <c r="CA125">
        <f>INDEX([1]age_tranches_5ans_nb_sex!$1:$1048576,MATCH('SectorStat-Age-Hommes'!$A125,[1]age_tranches_5ans_nb_sex!$A:$A,0),34)/5</f>
        <v>0.3999999999942</v>
      </c>
      <c r="CB125">
        <f>INDEX([1]age_tranches_5ans_nb_sex!$1:$1048576,MATCH('SectorStat-Age-Hommes'!$A125,[1]age_tranches_5ans_nb_sex!$A:$A,0),34)/5</f>
        <v>0.3999999999942</v>
      </c>
      <c r="CC125">
        <f>INDEX([1]age_tranches_5ans_nb_sex!$1:$1048576,MATCH('SectorStat-Age-Hommes'!$A125,[1]age_tranches_5ans_nb_sex!$A:$A,0),34)/5</f>
        <v>0.3999999999942</v>
      </c>
      <c r="CD125">
        <f>INDEX([1]age_tranches_5ans_nb_sex!$1:$1048576,MATCH('SectorStat-Age-Hommes'!$A125,[1]age_tranches_5ans_nb_sex!$A:$A,0),34)/5</f>
        <v>0.3999999999942</v>
      </c>
      <c r="CE125">
        <f>INDEX([1]age_tranches_5ans_nb_sex!$1:$1048576,MATCH('SectorStat-Age-Hommes'!$A125,[1]age_tranches_5ans_nb_sex!$A:$A,0),34)/5</f>
        <v>0.3999999999942</v>
      </c>
      <c r="CF125">
        <f>INDEX([1]age_tranches_5ans_nb_sex!$1:$1048576,MATCH('SectorStat-Age-Hommes'!$A125,[1]age_tranches_5ans_nb_sex!$A:$A,0),36)/5</f>
        <v>0.2000000000204</v>
      </c>
      <c r="CG125">
        <f>INDEX([1]age_tranches_5ans_nb_sex!$1:$1048576,MATCH('SectorStat-Age-Hommes'!$A125,[1]age_tranches_5ans_nb_sex!$A:$A,0),36)/5</f>
        <v>0.2000000000204</v>
      </c>
      <c r="CH125">
        <f>INDEX([1]age_tranches_5ans_nb_sex!$1:$1048576,MATCH('SectorStat-Age-Hommes'!$A125,[1]age_tranches_5ans_nb_sex!$A:$A,0),36)/5</f>
        <v>0.2000000000204</v>
      </c>
      <c r="CI125">
        <f>INDEX([1]age_tranches_5ans_nb_sex!$1:$1048576,MATCH('SectorStat-Age-Hommes'!$A125,[1]age_tranches_5ans_nb_sex!$A:$A,0),36)/5</f>
        <v>0.2000000000204</v>
      </c>
      <c r="CJ125">
        <f>INDEX([1]age_tranches_5ans_nb_sex!$1:$1048576,MATCH('SectorStat-Age-Hommes'!$A125,[1]age_tranches_5ans_nb_sex!$A:$A,0),36)/5</f>
        <v>0.2000000000204</v>
      </c>
      <c r="CK125">
        <f>INDEX([1]age_tranches_5ans_nb_sex!$1:$1048576,MATCH('SectorStat-Age-Hommes'!$A125,[1]age_tranches_5ans_nb_sex!$A:$A,0),38)/5</f>
        <v>0.2000000000204</v>
      </c>
      <c r="CL125">
        <f>INDEX([1]age_tranches_5ans_nb_sex!$1:$1048576,MATCH('SectorStat-Age-Hommes'!$A125,[1]age_tranches_5ans_nb_sex!$A:$A,0),38)/5</f>
        <v>0.2000000000204</v>
      </c>
      <c r="CM125">
        <f>INDEX([1]age_tranches_5ans_nb_sex!$1:$1048576,MATCH('SectorStat-Age-Hommes'!$A125,[1]age_tranches_5ans_nb_sex!$A:$A,0),38)/5</f>
        <v>0.2000000000204</v>
      </c>
      <c r="CN125">
        <f>INDEX([1]age_tranches_5ans_nb_sex!$1:$1048576,MATCH('SectorStat-Age-Hommes'!$A125,[1]age_tranches_5ans_nb_sex!$A:$A,0),38)/5</f>
        <v>0.2000000000204</v>
      </c>
      <c r="CO125">
        <f>INDEX([1]age_tranches_5ans_nb_sex!$1:$1048576,MATCH('SectorStat-Age-Hommes'!$A125,[1]age_tranches_5ans_nb_sex!$A:$A,0),38)/5</f>
        <v>0.2000000000204</v>
      </c>
      <c r="CP125" s="2">
        <f>INDEX([1]age_tranches_5ans_nb_sex!$1:$1048576,MATCH('SectorStat-Age-Hommes'!$A125,[1]age_tranches_5ans_nb_sex!$A:$A,0),40)/5</f>
        <v>0</v>
      </c>
      <c r="CQ125" s="2">
        <f>INDEX([1]age_tranches_5ans_nb_sex!$1:$1048576,MATCH('SectorStat-Age-Hommes'!$A125,[1]age_tranches_5ans_nb_sex!$A:$A,0),40)/5</f>
        <v>0</v>
      </c>
      <c r="CR125" s="2">
        <f>INDEX([1]age_tranches_5ans_nb_sex!$1:$1048576,MATCH('SectorStat-Age-Hommes'!$A125,[1]age_tranches_5ans_nb_sex!$A:$A,0),40)/5</f>
        <v>0</v>
      </c>
      <c r="CS125" s="2">
        <f>INDEX([1]age_tranches_5ans_nb_sex!$1:$1048576,MATCH('SectorStat-Age-Hommes'!$A125,[1]age_tranches_5ans_nb_sex!$A:$A,0),40)/5</f>
        <v>0</v>
      </c>
      <c r="CT125" s="2">
        <f>INDEX([1]age_tranches_5ans_nb_sex!$1:$1048576,MATCH('SectorStat-Age-Hommes'!$A125,[1]age_tranches_5ans_nb_sex!$A:$A,0),40)/5</f>
        <v>0</v>
      </c>
      <c r="CZ125" s="3"/>
      <c r="DA125" s="3"/>
      <c r="DB125" s="3"/>
      <c r="DC125" s="3"/>
      <c r="DD125" s="3"/>
    </row>
    <row r="126" spans="1:108" x14ac:dyDescent="0.35">
      <c r="A126" s="1" t="s">
        <v>251</v>
      </c>
      <c r="B126" s="1" t="s">
        <v>252</v>
      </c>
      <c r="C126" t="str">
        <f>INDEX([1]SectorStat!$1:$1048576,MATCH('[1]Distribution ages'!$A126,[1]SectorStat!$B:$B,0),4)</f>
        <v>Berchem Sainte-Agathe</v>
      </c>
      <c r="D126">
        <f>INDEX([1]age_tranches_5ans_nb_sex!$1:$1048576,MATCH('SectorStat-Age-Hommes'!$A126,[1]age_tranches_5ans_nb_sex!$A:$A,0),4)/5</f>
        <v>3.3999999999570001</v>
      </c>
      <c r="E126">
        <f>INDEX([1]age_tranches_5ans_nb_sex!$1:$1048576,MATCH('SectorStat-Age-Hommes'!$A126,[1]age_tranches_5ans_nb_sex!$A:$A,0),4)/5</f>
        <v>3.3999999999570001</v>
      </c>
      <c r="F126">
        <f>INDEX([1]age_tranches_5ans_nb_sex!$1:$1048576,MATCH('SectorStat-Age-Hommes'!$A126,[1]age_tranches_5ans_nb_sex!$A:$A,0),4)/5</f>
        <v>3.3999999999570001</v>
      </c>
      <c r="G126">
        <f>INDEX([1]age_tranches_5ans_nb_sex!$1:$1048576,MATCH('SectorStat-Age-Hommes'!$A126,[1]age_tranches_5ans_nb_sex!$A:$A,0),4)/5</f>
        <v>3.3999999999570001</v>
      </c>
      <c r="H126">
        <f>INDEX([1]age_tranches_5ans_nb_sex!$1:$1048576,MATCH('SectorStat-Age-Hommes'!$A126,[1]age_tranches_5ans_nb_sex!$A:$A,0),4)/5</f>
        <v>3.3999999999570001</v>
      </c>
      <c r="I126">
        <f>INDEX([1]age_tranches_5ans_nb_sex!$1:$1048576,MATCH('SectorStat-Age-Hommes'!$A126,[1]age_tranches_5ans_nb_sex!$A:$A,0),6)/5</f>
        <v>8.399999999996</v>
      </c>
      <c r="J126">
        <f>INDEX([1]age_tranches_5ans_nb_sex!$1:$1048576,MATCH('SectorStat-Age-Hommes'!$A126,[1]age_tranches_5ans_nb_sex!$A:$A,0),6)/5</f>
        <v>8.399999999996</v>
      </c>
      <c r="K126">
        <f>INDEX([1]age_tranches_5ans_nb_sex!$1:$1048576,MATCH('SectorStat-Age-Hommes'!$A126,[1]age_tranches_5ans_nb_sex!$A:$A,0),6)/5</f>
        <v>8.399999999996</v>
      </c>
      <c r="L126">
        <f>INDEX([1]age_tranches_5ans_nb_sex!$1:$1048576,MATCH('SectorStat-Age-Hommes'!$A126,[1]age_tranches_5ans_nb_sex!$A:$A,0),6)/5</f>
        <v>8.399999999996</v>
      </c>
      <c r="M126">
        <f>INDEX([1]age_tranches_5ans_nb_sex!$1:$1048576,MATCH('SectorStat-Age-Hommes'!$A126,[1]age_tranches_5ans_nb_sex!$A:$A,0),6)/5</f>
        <v>8.399999999996</v>
      </c>
      <c r="N126">
        <f>INDEX([1]age_tranches_5ans_nb_sex!$1:$1048576,MATCH('SectorStat-Age-Hommes'!$A126,[1]age_tranches_5ans_nb_sex!$A:$A,0),8)/5</f>
        <v>11.599999999986201</v>
      </c>
      <c r="O126">
        <f>INDEX([1]age_tranches_5ans_nb_sex!$1:$1048576,MATCH('SectorStat-Age-Hommes'!$A126,[1]age_tranches_5ans_nb_sex!$A:$A,0),8)/5</f>
        <v>11.599999999986201</v>
      </c>
      <c r="P126">
        <f>INDEX([1]age_tranches_5ans_nb_sex!$1:$1048576,MATCH('SectorStat-Age-Hommes'!$A126,[1]age_tranches_5ans_nb_sex!$A:$A,0),8)/5</f>
        <v>11.599999999986201</v>
      </c>
      <c r="Q126">
        <f>INDEX([1]age_tranches_5ans_nb_sex!$1:$1048576,MATCH('SectorStat-Age-Hommes'!$A126,[1]age_tranches_5ans_nb_sex!$A:$A,0),8)/5</f>
        <v>11.599999999986201</v>
      </c>
      <c r="R126">
        <f>INDEX([1]age_tranches_5ans_nb_sex!$1:$1048576,MATCH('SectorStat-Age-Hommes'!$A126,[1]age_tranches_5ans_nb_sex!$A:$A,0),8)/5</f>
        <v>11.599999999986201</v>
      </c>
      <c r="S126">
        <f>INDEX([1]age_tranches_5ans_nb_sex!$1:$1048576,MATCH('SectorStat-Age-Hommes'!$A126,[1]age_tranches_5ans_nb_sex!$A:$A,0),10)/5</f>
        <v>10.599999999978399</v>
      </c>
      <c r="T126">
        <f>INDEX([1]age_tranches_5ans_nb_sex!$1:$1048576,MATCH('SectorStat-Age-Hommes'!$A126,[1]age_tranches_5ans_nb_sex!$A:$A,0),10)/5</f>
        <v>10.599999999978399</v>
      </c>
      <c r="U126">
        <f>INDEX([1]age_tranches_5ans_nb_sex!$1:$1048576,MATCH('SectorStat-Age-Hommes'!$A126,[1]age_tranches_5ans_nb_sex!$A:$A,0),10)/5</f>
        <v>10.599999999978399</v>
      </c>
      <c r="V126">
        <f>INDEX([1]age_tranches_5ans_nb_sex!$1:$1048576,MATCH('SectorStat-Age-Hommes'!$A126,[1]age_tranches_5ans_nb_sex!$A:$A,0),10)/5</f>
        <v>10.599999999978399</v>
      </c>
      <c r="W126">
        <f>INDEX([1]age_tranches_5ans_nb_sex!$1:$1048576,MATCH('SectorStat-Age-Hommes'!$A126,[1]age_tranches_5ans_nb_sex!$A:$A,0),10)/5</f>
        <v>10.599999999978399</v>
      </c>
      <c r="X126">
        <f>INDEX([1]age_tranches_5ans_nb_sex!$1:$1048576,MATCH('SectorStat-Age-Hommes'!$A126,[1]age_tranches_5ans_nb_sex!$A:$A,0),10)/5</f>
        <v>10.599999999978399</v>
      </c>
      <c r="Y126">
        <f>INDEX([1]age_tranches_5ans_nb_sex!$1:$1048576,MATCH('SectorStat-Age-Hommes'!$A126,[1]age_tranches_5ans_nb_sex!$A:$A,0),12)/5</f>
        <v>5.8000000000799998</v>
      </c>
      <c r="Z126">
        <f>INDEX([1]age_tranches_5ans_nb_sex!$1:$1048576,MATCH('SectorStat-Age-Hommes'!$A126,[1]age_tranches_5ans_nb_sex!$A:$A,0),12)/5</f>
        <v>5.8000000000799998</v>
      </c>
      <c r="AA126">
        <f>INDEX([1]age_tranches_5ans_nb_sex!$1:$1048576,MATCH('SectorStat-Age-Hommes'!$A126,[1]age_tranches_5ans_nb_sex!$A:$A,0),12)/5</f>
        <v>5.8000000000799998</v>
      </c>
      <c r="AB126">
        <f>INDEX([1]age_tranches_5ans_nb_sex!$1:$1048576,MATCH('SectorStat-Age-Hommes'!$A126,[1]age_tranches_5ans_nb_sex!$A:$A,0),12)/5</f>
        <v>5.8000000000799998</v>
      </c>
      <c r="AC126">
        <f>INDEX([1]age_tranches_5ans_nb_sex!$1:$1048576,MATCH('SectorStat-Age-Hommes'!$A126,[1]age_tranches_5ans_nb_sex!$A:$A,0),14)/5</f>
        <v>2.1999999999824</v>
      </c>
      <c r="AD126">
        <f>INDEX([1]age_tranches_5ans_nb_sex!$1:$1048576,MATCH('SectorStat-Age-Hommes'!$A126,[1]age_tranches_5ans_nb_sex!$A:$A,0),14)/5</f>
        <v>2.1999999999824</v>
      </c>
      <c r="AE126">
        <f>INDEX([1]age_tranches_5ans_nb_sex!$1:$1048576,MATCH('SectorStat-Age-Hommes'!$A126,[1]age_tranches_5ans_nb_sex!$A:$A,0),14)/5</f>
        <v>2.1999999999824</v>
      </c>
      <c r="AF126">
        <f>INDEX([1]age_tranches_5ans_nb_sex!$1:$1048576,MATCH('SectorStat-Age-Hommes'!$A126,[1]age_tranches_5ans_nb_sex!$A:$A,0),14)/5</f>
        <v>2.1999999999824</v>
      </c>
      <c r="AG126">
        <f>INDEX([1]age_tranches_5ans_nb_sex!$1:$1048576,MATCH('SectorStat-Age-Hommes'!$A126,[1]age_tranches_5ans_nb_sex!$A:$A,0),14)/5</f>
        <v>2.1999999999824</v>
      </c>
      <c r="AH126">
        <f>INDEX([1]age_tranches_5ans_nb_sex!$1:$1048576,MATCH('SectorStat-Age-Hommes'!$A126,[1]age_tranches_5ans_nb_sex!$A:$A,0),16)/5</f>
        <v>2.1999999999824</v>
      </c>
      <c r="AI126">
        <f>INDEX([1]age_tranches_5ans_nb_sex!$1:$1048576,MATCH('SectorStat-Age-Hommes'!$A126,[1]age_tranches_5ans_nb_sex!$A:$A,0),16)/5</f>
        <v>2.1999999999824</v>
      </c>
      <c r="AJ126">
        <f>INDEX([1]age_tranches_5ans_nb_sex!$1:$1048576,MATCH('SectorStat-Age-Hommes'!$A126,[1]age_tranches_5ans_nb_sex!$A:$A,0),16)/5</f>
        <v>2.1999999999824</v>
      </c>
      <c r="AK126">
        <f>INDEX([1]age_tranches_5ans_nb_sex!$1:$1048576,MATCH('SectorStat-Age-Hommes'!$A126,[1]age_tranches_5ans_nb_sex!$A:$A,0),16)/5</f>
        <v>2.1999999999824</v>
      </c>
      <c r="AL126">
        <f>INDEX([1]age_tranches_5ans_nb_sex!$1:$1048576,MATCH('SectorStat-Age-Hommes'!$A126,[1]age_tranches_5ans_nb_sex!$A:$A,0),16)/5</f>
        <v>2.1999999999824</v>
      </c>
      <c r="AM126">
        <f>INDEX([1]age_tranches_5ans_nb_sex!$1:$1048576,MATCH('SectorStat-Age-Hommes'!$A126,[1]age_tranches_5ans_nb_sex!$A:$A,0),18)/5</f>
        <v>2.8000000000565999</v>
      </c>
      <c r="AN126">
        <f>INDEX([1]age_tranches_5ans_nb_sex!$1:$1048576,MATCH('SectorStat-Age-Hommes'!$A126,[1]age_tranches_5ans_nb_sex!$A:$A,0),18)/5</f>
        <v>2.8000000000565999</v>
      </c>
      <c r="AO126">
        <f>INDEX([1]age_tranches_5ans_nb_sex!$1:$1048576,MATCH('SectorStat-Age-Hommes'!$A126,[1]age_tranches_5ans_nb_sex!$A:$A,0),18)/5</f>
        <v>2.8000000000565999</v>
      </c>
      <c r="AP126">
        <f>INDEX([1]age_tranches_5ans_nb_sex!$1:$1048576,MATCH('SectorStat-Age-Hommes'!$A126,[1]age_tranches_5ans_nb_sex!$A:$A,0),18)/5</f>
        <v>2.8000000000565999</v>
      </c>
      <c r="AQ126">
        <f>INDEX([1]age_tranches_5ans_nb_sex!$1:$1048576,MATCH('SectorStat-Age-Hommes'!$A126,[1]age_tranches_5ans_nb_sex!$A:$A,0),18)/5</f>
        <v>2.8000000000565999</v>
      </c>
      <c r="AR126">
        <f>INDEX([1]age_tranches_5ans_nb_sex!$1:$1048576,MATCH('SectorStat-Age-Hommes'!$A126,[1]age_tranches_5ans_nb_sex!$A:$A,0),20)/5</f>
        <v>5.0000000000389999</v>
      </c>
      <c r="AS126">
        <f>INDEX([1]age_tranches_5ans_nb_sex!$1:$1048576,MATCH('SectorStat-Age-Hommes'!$A126,[1]age_tranches_5ans_nb_sex!$A:$A,0),20)/5</f>
        <v>5.0000000000389999</v>
      </c>
      <c r="AT126">
        <f>INDEX([1]age_tranches_5ans_nb_sex!$1:$1048576,MATCH('SectorStat-Age-Hommes'!$A126,[1]age_tranches_5ans_nb_sex!$A:$A,0),20)/5</f>
        <v>5.0000000000389999</v>
      </c>
      <c r="AU126">
        <f>INDEX([1]age_tranches_5ans_nb_sex!$1:$1048576,MATCH('SectorStat-Age-Hommes'!$A126,[1]age_tranches_5ans_nb_sex!$A:$A,0),20)/5</f>
        <v>5.0000000000389999</v>
      </c>
      <c r="AV126">
        <f>INDEX([1]age_tranches_5ans_nb_sex!$1:$1048576,MATCH('SectorStat-Age-Hommes'!$A126,[1]age_tranches_5ans_nb_sex!$A:$A,0),20)/5</f>
        <v>5.0000000000389999</v>
      </c>
      <c r="AW126">
        <f>INDEX([1]age_tranches_5ans_nb_sex!$1:$1048576,MATCH('SectorStat-Age-Hommes'!$A126,[1]age_tranches_5ans_nb_sex!$A:$A,0),22)/5</f>
        <v>5.8000000000799998</v>
      </c>
      <c r="AX126">
        <f>INDEX([1]age_tranches_5ans_nb_sex!$1:$1048576,MATCH('SectorStat-Age-Hommes'!$A126,[1]age_tranches_5ans_nb_sex!$A:$A,0),22)/5</f>
        <v>5.8000000000799998</v>
      </c>
      <c r="AY126">
        <f>INDEX([1]age_tranches_5ans_nb_sex!$1:$1048576,MATCH('SectorStat-Age-Hommes'!$A126,[1]age_tranches_5ans_nb_sex!$A:$A,0),22)/5</f>
        <v>5.8000000000799998</v>
      </c>
      <c r="AZ126">
        <f>INDEX([1]age_tranches_5ans_nb_sex!$1:$1048576,MATCH('SectorStat-Age-Hommes'!$A126,[1]age_tranches_5ans_nb_sex!$A:$A,0),22)/5</f>
        <v>5.8000000000799998</v>
      </c>
      <c r="BA126">
        <f>INDEX([1]age_tranches_5ans_nb_sex!$1:$1048576,MATCH('SectorStat-Age-Hommes'!$A126,[1]age_tranches_5ans_nb_sex!$A:$A,0),22)/5</f>
        <v>5.8000000000799998</v>
      </c>
      <c r="BB126">
        <f>INDEX([1]age_tranches_5ans_nb_sex!$1:$1048576,MATCH('SectorStat-Age-Hommes'!$A126,[1]age_tranches_5ans_nb_sex!$A:$A,0),24)/5</f>
        <v>6.3999999999804</v>
      </c>
      <c r="BC126">
        <f>INDEX([1]age_tranches_5ans_nb_sex!$1:$1048576,MATCH('SectorStat-Age-Hommes'!$A126,[1]age_tranches_5ans_nb_sex!$A:$A,0),24)/5</f>
        <v>6.3999999999804</v>
      </c>
      <c r="BD126">
        <f>INDEX([1]age_tranches_5ans_nb_sex!$1:$1048576,MATCH('SectorStat-Age-Hommes'!$A126,[1]age_tranches_5ans_nb_sex!$A:$A,0),24)/5</f>
        <v>6.3999999999804</v>
      </c>
      <c r="BE126">
        <f>INDEX([1]age_tranches_5ans_nb_sex!$1:$1048576,MATCH('SectorStat-Age-Hommes'!$A126,[1]age_tranches_5ans_nb_sex!$A:$A,0),24)/5</f>
        <v>6.3999999999804</v>
      </c>
      <c r="BF126">
        <f>INDEX([1]age_tranches_5ans_nb_sex!$1:$1048576,MATCH('SectorStat-Age-Hommes'!$A126,[1]age_tranches_5ans_nb_sex!$A:$A,0),24)/5</f>
        <v>6.3999999999804</v>
      </c>
      <c r="BG126">
        <f>INDEX([1]age_tranches_5ans_nb_sex!$1:$1048576,MATCH('SectorStat-Age-Hommes'!$A126,[1]age_tranches_5ans_nb_sex!$A:$A,0),26)/5</f>
        <v>3.5999999999238002</v>
      </c>
      <c r="BH126">
        <f>INDEX([1]age_tranches_5ans_nb_sex!$1:$1048576,MATCH('SectorStat-Age-Hommes'!$A126,[1]age_tranches_5ans_nb_sex!$A:$A,0),26)/5</f>
        <v>3.5999999999238002</v>
      </c>
      <c r="BI126">
        <f>INDEX([1]age_tranches_5ans_nb_sex!$1:$1048576,MATCH('SectorStat-Age-Hommes'!$A126,[1]age_tranches_5ans_nb_sex!$A:$A,0),26)/5</f>
        <v>3.5999999999238002</v>
      </c>
      <c r="BJ126">
        <f>INDEX([1]age_tranches_5ans_nb_sex!$1:$1048576,MATCH('SectorStat-Age-Hommes'!$A126,[1]age_tranches_5ans_nb_sex!$A:$A,0),26)/5</f>
        <v>3.5999999999238002</v>
      </c>
      <c r="BK126">
        <f>INDEX([1]age_tranches_5ans_nb_sex!$1:$1048576,MATCH('SectorStat-Age-Hommes'!$A126,[1]age_tranches_5ans_nb_sex!$A:$A,0),26)/5</f>
        <v>3.5999999999238002</v>
      </c>
      <c r="BL126">
        <f>INDEX([1]age_tranches_5ans_nb_sex!$1:$1048576,MATCH('SectorStat-Age-Hommes'!$A126,[1]age_tranches_5ans_nb_sex!$A:$A,0),28)/5</f>
        <v>3.5999999999238002</v>
      </c>
      <c r="BM126">
        <f>INDEX([1]age_tranches_5ans_nb_sex!$1:$1048576,MATCH('SectorStat-Age-Hommes'!$A126,[1]age_tranches_5ans_nb_sex!$A:$A,0),28)/5</f>
        <v>3.5999999999238002</v>
      </c>
      <c r="BN126">
        <f>INDEX([1]age_tranches_5ans_nb_sex!$1:$1048576,MATCH('SectorStat-Age-Hommes'!$A126,[1]age_tranches_5ans_nb_sex!$A:$A,0),28)/5</f>
        <v>3.5999999999238002</v>
      </c>
      <c r="BO126">
        <f>INDEX([1]age_tranches_5ans_nb_sex!$1:$1048576,MATCH('SectorStat-Age-Hommes'!$A126,[1]age_tranches_5ans_nb_sex!$A:$A,0),28)/5</f>
        <v>3.5999999999238002</v>
      </c>
      <c r="BP126">
        <f>INDEX([1]age_tranches_5ans_nb_sex!$1:$1048576,MATCH('SectorStat-Age-Hommes'!$A126,[1]age_tranches_5ans_nb_sex!$A:$A,0),28)/5</f>
        <v>3.5999999999238002</v>
      </c>
      <c r="BQ126">
        <f>INDEX([1]age_tranches_5ans_nb_sex!$1:$1048576,MATCH('SectorStat-Age-Hommes'!$A126,[1]age_tranches_5ans_nb_sex!$A:$A,0),30)/5</f>
        <v>2.0000000000156</v>
      </c>
      <c r="BR126">
        <f>INDEX([1]age_tranches_5ans_nb_sex!$1:$1048576,MATCH('SectorStat-Age-Hommes'!$A126,[1]age_tranches_5ans_nb_sex!$A:$A,0),30)/5</f>
        <v>2.0000000000156</v>
      </c>
      <c r="BS126">
        <f>INDEX([1]age_tranches_5ans_nb_sex!$1:$1048576,MATCH('SectorStat-Age-Hommes'!$A126,[1]age_tranches_5ans_nb_sex!$A:$A,0),30)/5</f>
        <v>2.0000000000156</v>
      </c>
      <c r="BT126">
        <f>INDEX([1]age_tranches_5ans_nb_sex!$1:$1048576,MATCH('SectorStat-Age-Hommes'!$A126,[1]age_tranches_5ans_nb_sex!$A:$A,0),30)/5</f>
        <v>2.0000000000156</v>
      </c>
      <c r="BU126">
        <f>INDEX([1]age_tranches_5ans_nb_sex!$1:$1048576,MATCH('SectorStat-Age-Hommes'!$A126,[1]age_tranches_5ans_nb_sex!$A:$A,0),30)/5</f>
        <v>2.0000000000156</v>
      </c>
      <c r="BV126">
        <f>INDEX([1]age_tranches_5ans_nb_sex!$1:$1048576,MATCH('SectorStat-Age-Hommes'!$A126,[1]age_tranches_5ans_nb_sex!$A:$A,0),32)/5</f>
        <v>2.3999999999491997</v>
      </c>
      <c r="BW126">
        <f>INDEX([1]age_tranches_5ans_nb_sex!$1:$1048576,MATCH('SectorStat-Age-Hommes'!$A126,[1]age_tranches_5ans_nb_sex!$A:$A,0),32)/5</f>
        <v>2.3999999999491997</v>
      </c>
      <c r="BX126">
        <f>INDEX([1]age_tranches_5ans_nb_sex!$1:$1048576,MATCH('SectorStat-Age-Hommes'!$A126,[1]age_tranches_5ans_nb_sex!$A:$A,0),32)/5</f>
        <v>2.3999999999491997</v>
      </c>
      <c r="BY126">
        <f>INDEX([1]age_tranches_5ans_nb_sex!$1:$1048576,MATCH('SectorStat-Age-Hommes'!$A126,[1]age_tranches_5ans_nb_sex!$A:$A,0),32)/5</f>
        <v>2.3999999999491997</v>
      </c>
      <c r="BZ126">
        <f>INDEX([1]age_tranches_5ans_nb_sex!$1:$1048576,MATCH('SectorStat-Age-Hommes'!$A126,[1]age_tranches_5ans_nb_sex!$A:$A,0),32)/5</f>
        <v>2.3999999999491997</v>
      </c>
      <c r="CA126">
        <f>INDEX([1]age_tranches_5ans_nb_sex!$1:$1048576,MATCH('SectorStat-Age-Hommes'!$A126,[1]age_tranches_5ans_nb_sex!$A:$A,0),34)/5</f>
        <v>1.3999999999413999</v>
      </c>
      <c r="CB126">
        <f>INDEX([1]age_tranches_5ans_nb_sex!$1:$1048576,MATCH('SectorStat-Age-Hommes'!$A126,[1]age_tranches_5ans_nb_sex!$A:$A,0),34)/5</f>
        <v>1.3999999999413999</v>
      </c>
      <c r="CC126">
        <f>INDEX([1]age_tranches_5ans_nb_sex!$1:$1048576,MATCH('SectorStat-Age-Hommes'!$A126,[1]age_tranches_5ans_nb_sex!$A:$A,0),34)/5</f>
        <v>1.3999999999413999</v>
      </c>
      <c r="CD126">
        <f>INDEX([1]age_tranches_5ans_nb_sex!$1:$1048576,MATCH('SectorStat-Age-Hommes'!$A126,[1]age_tranches_5ans_nb_sex!$A:$A,0),34)/5</f>
        <v>1.3999999999413999</v>
      </c>
      <c r="CE126">
        <f>INDEX([1]age_tranches_5ans_nb_sex!$1:$1048576,MATCH('SectorStat-Age-Hommes'!$A126,[1]age_tranches_5ans_nb_sex!$A:$A,0),34)/5</f>
        <v>1.3999999999413999</v>
      </c>
      <c r="CF126">
        <f>INDEX([1]age_tranches_5ans_nb_sex!$1:$1048576,MATCH('SectorStat-Age-Hommes'!$A126,[1]age_tranches_5ans_nb_sex!$A:$A,0),36)/5</f>
        <v>1.8000000000488001</v>
      </c>
      <c r="CG126">
        <f>INDEX([1]age_tranches_5ans_nb_sex!$1:$1048576,MATCH('SectorStat-Age-Hommes'!$A126,[1]age_tranches_5ans_nb_sex!$A:$A,0),36)/5</f>
        <v>1.8000000000488001</v>
      </c>
      <c r="CH126">
        <f>INDEX([1]age_tranches_5ans_nb_sex!$1:$1048576,MATCH('SectorStat-Age-Hommes'!$A126,[1]age_tranches_5ans_nb_sex!$A:$A,0),36)/5</f>
        <v>1.8000000000488001</v>
      </c>
      <c r="CI126">
        <f>INDEX([1]age_tranches_5ans_nb_sex!$1:$1048576,MATCH('SectorStat-Age-Hommes'!$A126,[1]age_tranches_5ans_nb_sex!$A:$A,0),36)/5</f>
        <v>1.8000000000488001</v>
      </c>
      <c r="CJ126">
        <f>INDEX([1]age_tranches_5ans_nb_sex!$1:$1048576,MATCH('SectorStat-Age-Hommes'!$A126,[1]age_tranches_5ans_nb_sex!$A:$A,0),36)/5</f>
        <v>1.8000000000488001</v>
      </c>
      <c r="CK126">
        <f>INDEX([1]age_tranches_5ans_nb_sex!$1:$1048576,MATCH('SectorStat-Age-Hommes'!$A126,[1]age_tranches_5ans_nb_sex!$A:$A,0),38)/5</f>
        <v>1.3999999999413999</v>
      </c>
      <c r="CL126">
        <f>INDEX([1]age_tranches_5ans_nb_sex!$1:$1048576,MATCH('SectorStat-Age-Hommes'!$A126,[1]age_tranches_5ans_nb_sex!$A:$A,0),38)/5</f>
        <v>1.3999999999413999</v>
      </c>
      <c r="CM126">
        <f>INDEX([1]age_tranches_5ans_nb_sex!$1:$1048576,MATCH('SectorStat-Age-Hommes'!$A126,[1]age_tranches_5ans_nb_sex!$A:$A,0),38)/5</f>
        <v>1.3999999999413999</v>
      </c>
      <c r="CN126">
        <f>INDEX([1]age_tranches_5ans_nb_sex!$1:$1048576,MATCH('SectorStat-Age-Hommes'!$A126,[1]age_tranches_5ans_nb_sex!$A:$A,0),38)/5</f>
        <v>1.3999999999413999</v>
      </c>
      <c r="CO126">
        <f>INDEX([1]age_tranches_5ans_nb_sex!$1:$1048576,MATCH('SectorStat-Age-Hommes'!$A126,[1]age_tranches_5ans_nb_sex!$A:$A,0),38)/5</f>
        <v>1.3999999999413999</v>
      </c>
      <c r="CP126" s="2">
        <f>INDEX([1]age_tranches_5ans_nb_sex!$1:$1048576,MATCH('SectorStat-Age-Hommes'!$A126,[1]age_tranches_5ans_nb_sex!$A:$A,0),40)/5</f>
        <v>0.19999999996680001</v>
      </c>
      <c r="CQ126" s="2">
        <f>INDEX([1]age_tranches_5ans_nb_sex!$1:$1048576,MATCH('SectorStat-Age-Hommes'!$A126,[1]age_tranches_5ans_nb_sex!$A:$A,0),40)/5</f>
        <v>0.19999999996680001</v>
      </c>
      <c r="CR126" s="2">
        <f>INDEX([1]age_tranches_5ans_nb_sex!$1:$1048576,MATCH('SectorStat-Age-Hommes'!$A126,[1]age_tranches_5ans_nb_sex!$A:$A,0),40)/5</f>
        <v>0.19999999996680001</v>
      </c>
      <c r="CS126" s="2">
        <f>INDEX([1]age_tranches_5ans_nb_sex!$1:$1048576,MATCH('SectorStat-Age-Hommes'!$A126,[1]age_tranches_5ans_nb_sex!$A:$A,0),40)/5</f>
        <v>0.19999999996680001</v>
      </c>
      <c r="CT126" s="2">
        <f>INDEX([1]age_tranches_5ans_nb_sex!$1:$1048576,MATCH('SectorStat-Age-Hommes'!$A126,[1]age_tranches_5ans_nb_sex!$A:$A,0),40)/5</f>
        <v>0.19999999996680001</v>
      </c>
      <c r="CZ126" s="3"/>
      <c r="DA126" s="3"/>
      <c r="DB126" s="3"/>
      <c r="DC126" s="3"/>
      <c r="DD126" s="3"/>
    </row>
    <row r="127" spans="1:108" x14ac:dyDescent="0.35">
      <c r="A127" s="1" t="s">
        <v>253</v>
      </c>
      <c r="B127" s="1" t="s">
        <v>254</v>
      </c>
      <c r="C127" t="str">
        <f>INDEX([1]SectorStat!$1:$1048576,MATCH('[1]Distribution ages'!$A127,[1]SectorStat!$B:$B,0),4)</f>
        <v>Berchem Sainte-Agathe</v>
      </c>
      <c r="D127">
        <f>INDEX([1]age_tranches_5ans_nb_sex!$1:$1048576,MATCH('SectorStat-Age-Hommes'!$A127,[1]age_tranches_5ans_nb_sex!$A:$A,0),4)/5</f>
        <v>15.599999999978801</v>
      </c>
      <c r="E127">
        <f>INDEX([1]age_tranches_5ans_nb_sex!$1:$1048576,MATCH('SectorStat-Age-Hommes'!$A127,[1]age_tranches_5ans_nb_sex!$A:$A,0),4)/5</f>
        <v>15.599999999978801</v>
      </c>
      <c r="F127">
        <f>INDEX([1]age_tranches_5ans_nb_sex!$1:$1048576,MATCH('SectorStat-Age-Hommes'!$A127,[1]age_tranches_5ans_nb_sex!$A:$A,0),4)/5</f>
        <v>15.599999999978801</v>
      </c>
      <c r="G127">
        <f>INDEX([1]age_tranches_5ans_nb_sex!$1:$1048576,MATCH('SectorStat-Age-Hommes'!$A127,[1]age_tranches_5ans_nb_sex!$A:$A,0),4)/5</f>
        <v>15.599999999978801</v>
      </c>
      <c r="H127">
        <f>INDEX([1]age_tranches_5ans_nb_sex!$1:$1048576,MATCH('SectorStat-Age-Hommes'!$A127,[1]age_tranches_5ans_nb_sex!$A:$A,0),4)/5</f>
        <v>15.599999999978801</v>
      </c>
      <c r="I127">
        <f>INDEX([1]age_tranches_5ans_nb_sex!$1:$1048576,MATCH('SectorStat-Age-Hommes'!$A127,[1]age_tranches_5ans_nb_sex!$A:$A,0),6)/5</f>
        <v>14.599999999869201</v>
      </c>
      <c r="J127">
        <f>INDEX([1]age_tranches_5ans_nb_sex!$1:$1048576,MATCH('SectorStat-Age-Hommes'!$A127,[1]age_tranches_5ans_nb_sex!$A:$A,0),6)/5</f>
        <v>14.599999999869201</v>
      </c>
      <c r="K127">
        <f>INDEX([1]age_tranches_5ans_nb_sex!$1:$1048576,MATCH('SectorStat-Age-Hommes'!$A127,[1]age_tranches_5ans_nb_sex!$A:$A,0),6)/5</f>
        <v>14.599999999869201</v>
      </c>
      <c r="L127">
        <f>INDEX([1]age_tranches_5ans_nb_sex!$1:$1048576,MATCH('SectorStat-Age-Hommes'!$A127,[1]age_tranches_5ans_nb_sex!$A:$A,0),6)/5</f>
        <v>14.599999999869201</v>
      </c>
      <c r="M127">
        <f>INDEX([1]age_tranches_5ans_nb_sex!$1:$1048576,MATCH('SectorStat-Age-Hommes'!$A127,[1]age_tranches_5ans_nb_sex!$A:$A,0),6)/5</f>
        <v>14.599999999869201</v>
      </c>
      <c r="N127">
        <f>INDEX([1]age_tranches_5ans_nb_sex!$1:$1048576,MATCH('SectorStat-Age-Hommes'!$A127,[1]age_tranches_5ans_nb_sex!$A:$A,0),8)/5</f>
        <v>10.599999999824199</v>
      </c>
      <c r="O127">
        <f>INDEX([1]age_tranches_5ans_nb_sex!$1:$1048576,MATCH('SectorStat-Age-Hommes'!$A127,[1]age_tranches_5ans_nb_sex!$A:$A,0),8)/5</f>
        <v>10.599999999824199</v>
      </c>
      <c r="P127">
        <f>INDEX([1]age_tranches_5ans_nb_sex!$1:$1048576,MATCH('SectorStat-Age-Hommes'!$A127,[1]age_tranches_5ans_nb_sex!$A:$A,0),8)/5</f>
        <v>10.599999999824199</v>
      </c>
      <c r="Q127">
        <f>INDEX([1]age_tranches_5ans_nb_sex!$1:$1048576,MATCH('SectorStat-Age-Hommes'!$A127,[1]age_tranches_5ans_nb_sex!$A:$A,0),8)/5</f>
        <v>10.599999999824199</v>
      </c>
      <c r="R127">
        <f>INDEX([1]age_tranches_5ans_nb_sex!$1:$1048576,MATCH('SectorStat-Age-Hommes'!$A127,[1]age_tranches_5ans_nb_sex!$A:$A,0),8)/5</f>
        <v>10.599999999824199</v>
      </c>
      <c r="S127">
        <f>INDEX([1]age_tranches_5ans_nb_sex!$1:$1048576,MATCH('SectorStat-Age-Hommes'!$A127,[1]age_tranches_5ans_nb_sex!$A:$A,0),10)/5</f>
        <v>10.799999999924799</v>
      </c>
      <c r="T127">
        <f>INDEX([1]age_tranches_5ans_nb_sex!$1:$1048576,MATCH('SectorStat-Age-Hommes'!$A127,[1]age_tranches_5ans_nb_sex!$A:$A,0),10)/5</f>
        <v>10.799999999924799</v>
      </c>
      <c r="U127">
        <f>INDEX([1]age_tranches_5ans_nb_sex!$1:$1048576,MATCH('SectorStat-Age-Hommes'!$A127,[1]age_tranches_5ans_nb_sex!$A:$A,0),10)/5</f>
        <v>10.799999999924799</v>
      </c>
      <c r="V127">
        <f>INDEX([1]age_tranches_5ans_nb_sex!$1:$1048576,MATCH('SectorStat-Age-Hommes'!$A127,[1]age_tranches_5ans_nb_sex!$A:$A,0),10)/5</f>
        <v>10.799999999924799</v>
      </c>
      <c r="W127">
        <f>INDEX([1]age_tranches_5ans_nb_sex!$1:$1048576,MATCH('SectorStat-Age-Hommes'!$A127,[1]age_tranches_5ans_nb_sex!$A:$A,0),10)/5</f>
        <v>10.799999999924799</v>
      </c>
      <c r="X127">
        <f>INDEX([1]age_tranches_5ans_nb_sex!$1:$1048576,MATCH('SectorStat-Age-Hommes'!$A127,[1]age_tranches_5ans_nb_sex!$A:$A,0),10)/5</f>
        <v>10.799999999924799</v>
      </c>
      <c r="Y127">
        <f>INDEX([1]age_tranches_5ans_nb_sex!$1:$1048576,MATCH('SectorStat-Age-Hommes'!$A127,[1]age_tranches_5ans_nb_sex!$A:$A,0),12)/5</f>
        <v>12.000000000135</v>
      </c>
      <c r="Z127">
        <f>INDEX([1]age_tranches_5ans_nb_sex!$1:$1048576,MATCH('SectorStat-Age-Hommes'!$A127,[1]age_tranches_5ans_nb_sex!$A:$A,0),12)/5</f>
        <v>12.000000000135</v>
      </c>
      <c r="AA127">
        <f>INDEX([1]age_tranches_5ans_nb_sex!$1:$1048576,MATCH('SectorStat-Age-Hommes'!$A127,[1]age_tranches_5ans_nb_sex!$A:$A,0),12)/5</f>
        <v>12.000000000135</v>
      </c>
      <c r="AB127">
        <f>INDEX([1]age_tranches_5ans_nb_sex!$1:$1048576,MATCH('SectorStat-Age-Hommes'!$A127,[1]age_tranches_5ans_nb_sex!$A:$A,0),12)/5</f>
        <v>12.000000000135</v>
      </c>
      <c r="AC127">
        <f>INDEX([1]age_tranches_5ans_nb_sex!$1:$1048576,MATCH('SectorStat-Age-Hommes'!$A127,[1]age_tranches_5ans_nb_sex!$A:$A,0),14)/5</f>
        <v>14.200000000061399</v>
      </c>
      <c r="AD127">
        <f>INDEX([1]age_tranches_5ans_nb_sex!$1:$1048576,MATCH('SectorStat-Age-Hommes'!$A127,[1]age_tranches_5ans_nb_sex!$A:$A,0),14)/5</f>
        <v>14.200000000061399</v>
      </c>
      <c r="AE127">
        <f>INDEX([1]age_tranches_5ans_nb_sex!$1:$1048576,MATCH('SectorStat-Age-Hommes'!$A127,[1]age_tranches_5ans_nb_sex!$A:$A,0),14)/5</f>
        <v>14.200000000061399</v>
      </c>
      <c r="AF127">
        <f>INDEX([1]age_tranches_5ans_nb_sex!$1:$1048576,MATCH('SectorStat-Age-Hommes'!$A127,[1]age_tranches_5ans_nb_sex!$A:$A,0),14)/5</f>
        <v>14.200000000061399</v>
      </c>
      <c r="AG127">
        <f>INDEX([1]age_tranches_5ans_nb_sex!$1:$1048576,MATCH('SectorStat-Age-Hommes'!$A127,[1]age_tranches_5ans_nb_sex!$A:$A,0),14)/5</f>
        <v>14.200000000061399</v>
      </c>
      <c r="AH127">
        <f>INDEX([1]age_tranches_5ans_nb_sex!$1:$1048576,MATCH('SectorStat-Age-Hommes'!$A127,[1]age_tranches_5ans_nb_sex!$A:$A,0),16)/5</f>
        <v>14.200000000061399</v>
      </c>
      <c r="AI127">
        <f>INDEX([1]age_tranches_5ans_nb_sex!$1:$1048576,MATCH('SectorStat-Age-Hommes'!$A127,[1]age_tranches_5ans_nb_sex!$A:$A,0),16)/5</f>
        <v>14.200000000061399</v>
      </c>
      <c r="AJ127">
        <f>INDEX([1]age_tranches_5ans_nb_sex!$1:$1048576,MATCH('SectorStat-Age-Hommes'!$A127,[1]age_tranches_5ans_nb_sex!$A:$A,0),16)/5</f>
        <v>14.200000000061399</v>
      </c>
      <c r="AK127">
        <f>INDEX([1]age_tranches_5ans_nb_sex!$1:$1048576,MATCH('SectorStat-Age-Hommes'!$A127,[1]age_tranches_5ans_nb_sex!$A:$A,0),16)/5</f>
        <v>14.200000000061399</v>
      </c>
      <c r="AL127">
        <f>INDEX([1]age_tranches_5ans_nb_sex!$1:$1048576,MATCH('SectorStat-Age-Hommes'!$A127,[1]age_tranches_5ans_nb_sex!$A:$A,0),16)/5</f>
        <v>14.200000000061399</v>
      </c>
      <c r="AM127">
        <f>INDEX([1]age_tranches_5ans_nb_sex!$1:$1048576,MATCH('SectorStat-Age-Hommes'!$A127,[1]age_tranches_5ans_nb_sex!$A:$A,0),18)/5</f>
        <v>13.7999999998602</v>
      </c>
      <c r="AN127">
        <f>INDEX([1]age_tranches_5ans_nb_sex!$1:$1048576,MATCH('SectorStat-Age-Hommes'!$A127,[1]age_tranches_5ans_nb_sex!$A:$A,0),18)/5</f>
        <v>13.7999999998602</v>
      </c>
      <c r="AO127">
        <f>INDEX([1]age_tranches_5ans_nb_sex!$1:$1048576,MATCH('SectorStat-Age-Hommes'!$A127,[1]age_tranches_5ans_nb_sex!$A:$A,0),18)/5</f>
        <v>13.7999999998602</v>
      </c>
      <c r="AP127">
        <f>INDEX([1]age_tranches_5ans_nb_sex!$1:$1048576,MATCH('SectorStat-Age-Hommes'!$A127,[1]age_tranches_5ans_nb_sex!$A:$A,0),18)/5</f>
        <v>13.7999999998602</v>
      </c>
      <c r="AQ127">
        <f>INDEX([1]age_tranches_5ans_nb_sex!$1:$1048576,MATCH('SectorStat-Age-Hommes'!$A127,[1]age_tranches_5ans_nb_sex!$A:$A,0),18)/5</f>
        <v>13.7999999998602</v>
      </c>
      <c r="AR127">
        <f>INDEX([1]age_tranches_5ans_nb_sex!$1:$1048576,MATCH('SectorStat-Age-Hommes'!$A127,[1]age_tranches_5ans_nb_sex!$A:$A,0),20)/5</f>
        <v>14.599999999869201</v>
      </c>
      <c r="AS127">
        <f>INDEX([1]age_tranches_5ans_nb_sex!$1:$1048576,MATCH('SectorStat-Age-Hommes'!$A127,[1]age_tranches_5ans_nb_sex!$A:$A,0),20)/5</f>
        <v>14.599999999869201</v>
      </c>
      <c r="AT127">
        <f>INDEX([1]age_tranches_5ans_nb_sex!$1:$1048576,MATCH('SectorStat-Age-Hommes'!$A127,[1]age_tranches_5ans_nb_sex!$A:$A,0),20)/5</f>
        <v>14.599999999869201</v>
      </c>
      <c r="AU127">
        <f>INDEX([1]age_tranches_5ans_nb_sex!$1:$1048576,MATCH('SectorStat-Age-Hommes'!$A127,[1]age_tranches_5ans_nb_sex!$A:$A,0),20)/5</f>
        <v>14.599999999869201</v>
      </c>
      <c r="AV127">
        <f>INDEX([1]age_tranches_5ans_nb_sex!$1:$1048576,MATCH('SectorStat-Age-Hommes'!$A127,[1]age_tranches_5ans_nb_sex!$A:$A,0),20)/5</f>
        <v>14.599999999869201</v>
      </c>
      <c r="AW127">
        <f>INDEX([1]age_tranches_5ans_nb_sex!$1:$1048576,MATCH('SectorStat-Age-Hommes'!$A127,[1]age_tranches_5ans_nb_sex!$A:$A,0),22)/5</f>
        <v>15.000000000070401</v>
      </c>
      <c r="AX127">
        <f>INDEX([1]age_tranches_5ans_nb_sex!$1:$1048576,MATCH('SectorStat-Age-Hommes'!$A127,[1]age_tranches_5ans_nb_sex!$A:$A,0),22)/5</f>
        <v>15.000000000070401</v>
      </c>
      <c r="AY127">
        <f>INDEX([1]age_tranches_5ans_nb_sex!$1:$1048576,MATCH('SectorStat-Age-Hommes'!$A127,[1]age_tranches_5ans_nb_sex!$A:$A,0),22)/5</f>
        <v>15.000000000070401</v>
      </c>
      <c r="AZ127">
        <f>INDEX([1]age_tranches_5ans_nb_sex!$1:$1048576,MATCH('SectorStat-Age-Hommes'!$A127,[1]age_tranches_5ans_nb_sex!$A:$A,0),22)/5</f>
        <v>15.000000000070401</v>
      </c>
      <c r="BA127">
        <f>INDEX([1]age_tranches_5ans_nb_sex!$1:$1048576,MATCH('SectorStat-Age-Hommes'!$A127,[1]age_tranches_5ans_nb_sex!$A:$A,0),22)/5</f>
        <v>15.000000000070401</v>
      </c>
      <c r="BB127">
        <f>INDEX([1]age_tranches_5ans_nb_sex!$1:$1048576,MATCH('SectorStat-Age-Hommes'!$A127,[1]age_tranches_5ans_nb_sex!$A:$A,0),24)/5</f>
        <v>12.6000000000434</v>
      </c>
      <c r="BC127">
        <f>INDEX([1]age_tranches_5ans_nb_sex!$1:$1048576,MATCH('SectorStat-Age-Hommes'!$A127,[1]age_tranches_5ans_nb_sex!$A:$A,0),24)/5</f>
        <v>12.6000000000434</v>
      </c>
      <c r="BD127">
        <f>INDEX([1]age_tranches_5ans_nb_sex!$1:$1048576,MATCH('SectorStat-Age-Hommes'!$A127,[1]age_tranches_5ans_nb_sex!$A:$A,0),24)/5</f>
        <v>12.6000000000434</v>
      </c>
      <c r="BE127">
        <f>INDEX([1]age_tranches_5ans_nb_sex!$1:$1048576,MATCH('SectorStat-Age-Hommes'!$A127,[1]age_tranches_5ans_nb_sex!$A:$A,0),24)/5</f>
        <v>12.6000000000434</v>
      </c>
      <c r="BF127">
        <f>INDEX([1]age_tranches_5ans_nb_sex!$1:$1048576,MATCH('SectorStat-Age-Hommes'!$A127,[1]age_tranches_5ans_nb_sex!$A:$A,0),24)/5</f>
        <v>12.6000000000434</v>
      </c>
      <c r="BG127">
        <f>INDEX([1]age_tranches_5ans_nb_sex!$1:$1048576,MATCH('SectorStat-Age-Hommes'!$A127,[1]age_tranches_5ans_nb_sex!$A:$A,0),26)/5</f>
        <v>13.7999999998602</v>
      </c>
      <c r="BH127">
        <f>INDEX([1]age_tranches_5ans_nb_sex!$1:$1048576,MATCH('SectorStat-Age-Hommes'!$A127,[1]age_tranches_5ans_nb_sex!$A:$A,0),26)/5</f>
        <v>13.7999999998602</v>
      </c>
      <c r="BI127">
        <f>INDEX([1]age_tranches_5ans_nb_sex!$1:$1048576,MATCH('SectorStat-Age-Hommes'!$A127,[1]age_tranches_5ans_nb_sex!$A:$A,0),26)/5</f>
        <v>13.7999999998602</v>
      </c>
      <c r="BJ127">
        <f>INDEX([1]age_tranches_5ans_nb_sex!$1:$1048576,MATCH('SectorStat-Age-Hommes'!$A127,[1]age_tranches_5ans_nb_sex!$A:$A,0),26)/5</f>
        <v>13.7999999998602</v>
      </c>
      <c r="BK127">
        <f>INDEX([1]age_tranches_5ans_nb_sex!$1:$1048576,MATCH('SectorStat-Age-Hommes'!$A127,[1]age_tranches_5ans_nb_sex!$A:$A,0),26)/5</f>
        <v>13.7999999998602</v>
      </c>
      <c r="BL127">
        <f>INDEX([1]age_tranches_5ans_nb_sex!$1:$1048576,MATCH('SectorStat-Age-Hommes'!$A127,[1]age_tranches_5ans_nb_sex!$A:$A,0),28)/5</f>
        <v>9.199999999906801</v>
      </c>
      <c r="BM127">
        <f>INDEX([1]age_tranches_5ans_nb_sex!$1:$1048576,MATCH('SectorStat-Age-Hommes'!$A127,[1]age_tranches_5ans_nb_sex!$A:$A,0),28)/5</f>
        <v>9.199999999906801</v>
      </c>
      <c r="BN127">
        <f>INDEX([1]age_tranches_5ans_nb_sex!$1:$1048576,MATCH('SectorStat-Age-Hommes'!$A127,[1]age_tranches_5ans_nb_sex!$A:$A,0),28)/5</f>
        <v>9.199999999906801</v>
      </c>
      <c r="BO127">
        <f>INDEX([1]age_tranches_5ans_nb_sex!$1:$1048576,MATCH('SectorStat-Age-Hommes'!$A127,[1]age_tranches_5ans_nb_sex!$A:$A,0),28)/5</f>
        <v>9.199999999906801</v>
      </c>
      <c r="BP127">
        <f>INDEX([1]age_tranches_5ans_nb_sex!$1:$1048576,MATCH('SectorStat-Age-Hommes'!$A127,[1]age_tranches_5ans_nb_sex!$A:$A,0),28)/5</f>
        <v>9.199999999906801</v>
      </c>
      <c r="BQ127">
        <f>INDEX([1]age_tranches_5ans_nb_sex!$1:$1048576,MATCH('SectorStat-Age-Hommes'!$A127,[1]age_tranches_5ans_nb_sex!$A:$A,0),30)/5</f>
        <v>8.2000000001906024</v>
      </c>
      <c r="BR127">
        <f>INDEX([1]age_tranches_5ans_nb_sex!$1:$1048576,MATCH('SectorStat-Age-Hommes'!$A127,[1]age_tranches_5ans_nb_sex!$A:$A,0),30)/5</f>
        <v>8.2000000001906024</v>
      </c>
      <c r="BS127">
        <f>INDEX([1]age_tranches_5ans_nb_sex!$1:$1048576,MATCH('SectorStat-Age-Hommes'!$A127,[1]age_tranches_5ans_nb_sex!$A:$A,0),30)/5</f>
        <v>8.2000000001906024</v>
      </c>
      <c r="BT127">
        <f>INDEX([1]age_tranches_5ans_nb_sex!$1:$1048576,MATCH('SectorStat-Age-Hommes'!$A127,[1]age_tranches_5ans_nb_sex!$A:$A,0),30)/5</f>
        <v>8.2000000001906024</v>
      </c>
      <c r="BU127">
        <f>INDEX([1]age_tranches_5ans_nb_sex!$1:$1048576,MATCH('SectorStat-Age-Hommes'!$A127,[1]age_tranches_5ans_nb_sex!$A:$A,0),30)/5</f>
        <v>8.2000000001906024</v>
      </c>
      <c r="BV127">
        <f>INDEX([1]age_tranches_5ans_nb_sex!$1:$1048576,MATCH('SectorStat-Age-Hommes'!$A127,[1]age_tranches_5ans_nb_sex!$A:$A,0),32)/5</f>
        <v>5.8000000001635996</v>
      </c>
      <c r="BW127">
        <f>INDEX([1]age_tranches_5ans_nb_sex!$1:$1048576,MATCH('SectorStat-Age-Hommes'!$A127,[1]age_tranches_5ans_nb_sex!$A:$A,0),32)/5</f>
        <v>5.8000000001635996</v>
      </c>
      <c r="BX127">
        <f>INDEX([1]age_tranches_5ans_nb_sex!$1:$1048576,MATCH('SectorStat-Age-Hommes'!$A127,[1]age_tranches_5ans_nb_sex!$A:$A,0),32)/5</f>
        <v>5.8000000001635996</v>
      </c>
      <c r="BY127">
        <f>INDEX([1]age_tranches_5ans_nb_sex!$1:$1048576,MATCH('SectorStat-Age-Hommes'!$A127,[1]age_tranches_5ans_nb_sex!$A:$A,0),32)/5</f>
        <v>5.8000000001635996</v>
      </c>
      <c r="BZ127">
        <f>INDEX([1]age_tranches_5ans_nb_sex!$1:$1048576,MATCH('SectorStat-Age-Hommes'!$A127,[1]age_tranches_5ans_nb_sex!$A:$A,0),32)/5</f>
        <v>5.8000000001635996</v>
      </c>
      <c r="CA127">
        <f>INDEX([1]age_tranches_5ans_nb_sex!$1:$1048576,MATCH('SectorStat-Age-Hommes'!$A127,[1]age_tranches_5ans_nb_sex!$A:$A,0),34)/5</f>
        <v>4.0000000000450004</v>
      </c>
      <c r="CB127">
        <f>INDEX([1]age_tranches_5ans_nb_sex!$1:$1048576,MATCH('SectorStat-Age-Hommes'!$A127,[1]age_tranches_5ans_nb_sex!$A:$A,0),34)/5</f>
        <v>4.0000000000450004</v>
      </c>
      <c r="CC127">
        <f>INDEX([1]age_tranches_5ans_nb_sex!$1:$1048576,MATCH('SectorStat-Age-Hommes'!$A127,[1]age_tranches_5ans_nb_sex!$A:$A,0),34)/5</f>
        <v>4.0000000000450004</v>
      </c>
      <c r="CD127">
        <f>INDEX([1]age_tranches_5ans_nb_sex!$1:$1048576,MATCH('SectorStat-Age-Hommes'!$A127,[1]age_tranches_5ans_nb_sex!$A:$A,0),34)/5</f>
        <v>4.0000000000450004</v>
      </c>
      <c r="CE127">
        <f>INDEX([1]age_tranches_5ans_nb_sex!$1:$1048576,MATCH('SectorStat-Age-Hommes'!$A127,[1]age_tranches_5ans_nb_sex!$A:$A,0),34)/5</f>
        <v>4.0000000000450004</v>
      </c>
      <c r="CF127">
        <f>INDEX([1]age_tranches_5ans_nb_sex!$1:$1048576,MATCH('SectorStat-Age-Hommes'!$A127,[1]age_tranches_5ans_nb_sex!$A:$A,0),36)/5</f>
        <v>3.7999999999443999</v>
      </c>
      <c r="CG127">
        <f>INDEX([1]age_tranches_5ans_nb_sex!$1:$1048576,MATCH('SectorStat-Age-Hommes'!$A127,[1]age_tranches_5ans_nb_sex!$A:$A,0),36)/5</f>
        <v>3.7999999999443999</v>
      </c>
      <c r="CH127">
        <f>INDEX([1]age_tranches_5ans_nb_sex!$1:$1048576,MATCH('SectorStat-Age-Hommes'!$A127,[1]age_tranches_5ans_nb_sex!$A:$A,0),36)/5</f>
        <v>3.7999999999443999</v>
      </c>
      <c r="CI127">
        <f>INDEX([1]age_tranches_5ans_nb_sex!$1:$1048576,MATCH('SectorStat-Age-Hommes'!$A127,[1]age_tranches_5ans_nb_sex!$A:$A,0),36)/5</f>
        <v>3.7999999999443999</v>
      </c>
      <c r="CJ127">
        <f>INDEX([1]age_tranches_5ans_nb_sex!$1:$1048576,MATCH('SectorStat-Age-Hommes'!$A127,[1]age_tranches_5ans_nb_sex!$A:$A,0),36)/5</f>
        <v>3.7999999999443999</v>
      </c>
      <c r="CK127">
        <f>INDEX([1]age_tranches_5ans_nb_sex!$1:$1048576,MATCH('SectorStat-Age-Hommes'!$A127,[1]age_tranches_5ans_nb_sex!$A:$A,0),38)/5</f>
        <v>1.6000000000180001</v>
      </c>
      <c r="CL127">
        <f>INDEX([1]age_tranches_5ans_nb_sex!$1:$1048576,MATCH('SectorStat-Age-Hommes'!$A127,[1]age_tranches_5ans_nb_sex!$A:$A,0),38)/5</f>
        <v>1.6000000000180001</v>
      </c>
      <c r="CM127">
        <f>INDEX([1]age_tranches_5ans_nb_sex!$1:$1048576,MATCH('SectorStat-Age-Hommes'!$A127,[1]age_tranches_5ans_nb_sex!$A:$A,0),38)/5</f>
        <v>1.6000000000180001</v>
      </c>
      <c r="CN127">
        <f>INDEX([1]age_tranches_5ans_nb_sex!$1:$1048576,MATCH('SectorStat-Age-Hommes'!$A127,[1]age_tranches_5ans_nb_sex!$A:$A,0),38)/5</f>
        <v>1.6000000000180001</v>
      </c>
      <c r="CO127">
        <f>INDEX([1]age_tranches_5ans_nb_sex!$1:$1048576,MATCH('SectorStat-Age-Hommes'!$A127,[1]age_tranches_5ans_nb_sex!$A:$A,0),38)/5</f>
        <v>1.6000000000180001</v>
      </c>
      <c r="CP127" s="2">
        <f>INDEX([1]age_tranches_5ans_nb_sex!$1:$1048576,MATCH('SectorStat-Age-Hommes'!$A127,[1]age_tranches_5ans_nb_sex!$A:$A,0),40)/5</f>
        <v>1.0000000001095999</v>
      </c>
      <c r="CQ127" s="2">
        <f>INDEX([1]age_tranches_5ans_nb_sex!$1:$1048576,MATCH('SectorStat-Age-Hommes'!$A127,[1]age_tranches_5ans_nb_sex!$A:$A,0),40)/5</f>
        <v>1.0000000001095999</v>
      </c>
      <c r="CR127" s="2">
        <f>INDEX([1]age_tranches_5ans_nb_sex!$1:$1048576,MATCH('SectorStat-Age-Hommes'!$A127,[1]age_tranches_5ans_nb_sex!$A:$A,0),40)/5</f>
        <v>1.0000000001095999</v>
      </c>
      <c r="CS127" s="2">
        <f>INDEX([1]age_tranches_5ans_nb_sex!$1:$1048576,MATCH('SectorStat-Age-Hommes'!$A127,[1]age_tranches_5ans_nb_sex!$A:$A,0),40)/5</f>
        <v>1.0000000001095999</v>
      </c>
      <c r="CT127" s="2">
        <f>INDEX([1]age_tranches_5ans_nb_sex!$1:$1048576,MATCH('SectorStat-Age-Hommes'!$A127,[1]age_tranches_5ans_nb_sex!$A:$A,0),40)/5</f>
        <v>1.0000000001095999</v>
      </c>
      <c r="CZ127" s="3"/>
      <c r="DA127" s="3"/>
      <c r="DB127" s="3"/>
      <c r="DC127" s="3"/>
      <c r="DD127" s="3"/>
    </row>
    <row r="128" spans="1:108" x14ac:dyDescent="0.35">
      <c r="A128" s="1" t="s">
        <v>255</v>
      </c>
      <c r="B128" s="1" t="s">
        <v>256</v>
      </c>
      <c r="C128" t="str">
        <f>INDEX([1]SectorStat!$1:$1048576,MATCH('[1]Distribution ages'!$A128,[1]SectorStat!$B:$B,0),4)</f>
        <v>Berchem Sainte-Agathe</v>
      </c>
      <c r="D128">
        <f>INDEX([1]age_tranches_5ans_nb_sex!$1:$1048576,MATCH('SectorStat-Age-Hommes'!$A128,[1]age_tranches_5ans_nb_sex!$A:$A,0),4)/5</f>
        <v>6.2000000000063995</v>
      </c>
      <c r="E128">
        <f>INDEX([1]age_tranches_5ans_nb_sex!$1:$1048576,MATCH('SectorStat-Age-Hommes'!$A128,[1]age_tranches_5ans_nb_sex!$A:$A,0),4)/5</f>
        <v>6.2000000000063995</v>
      </c>
      <c r="F128">
        <f>INDEX([1]age_tranches_5ans_nb_sex!$1:$1048576,MATCH('SectorStat-Age-Hommes'!$A128,[1]age_tranches_5ans_nb_sex!$A:$A,0),4)/5</f>
        <v>6.2000000000063995</v>
      </c>
      <c r="G128">
        <f>INDEX([1]age_tranches_5ans_nb_sex!$1:$1048576,MATCH('SectorStat-Age-Hommes'!$A128,[1]age_tranches_5ans_nb_sex!$A:$A,0),4)/5</f>
        <v>6.2000000000063995</v>
      </c>
      <c r="H128">
        <f>INDEX([1]age_tranches_5ans_nb_sex!$1:$1048576,MATCH('SectorStat-Age-Hommes'!$A128,[1]age_tranches_5ans_nb_sex!$A:$A,0),4)/5</f>
        <v>6.2000000000063995</v>
      </c>
      <c r="I128">
        <f>INDEX([1]age_tranches_5ans_nb_sex!$1:$1048576,MATCH('SectorStat-Age-Hommes'!$A128,[1]age_tranches_5ans_nb_sex!$A:$A,0),6)/5</f>
        <v>5.9999999999580007</v>
      </c>
      <c r="J128">
        <f>INDEX([1]age_tranches_5ans_nb_sex!$1:$1048576,MATCH('SectorStat-Age-Hommes'!$A128,[1]age_tranches_5ans_nb_sex!$A:$A,0),6)/5</f>
        <v>5.9999999999580007</v>
      </c>
      <c r="K128">
        <f>INDEX([1]age_tranches_5ans_nb_sex!$1:$1048576,MATCH('SectorStat-Age-Hommes'!$A128,[1]age_tranches_5ans_nb_sex!$A:$A,0),6)/5</f>
        <v>5.9999999999580007</v>
      </c>
      <c r="L128">
        <f>INDEX([1]age_tranches_5ans_nb_sex!$1:$1048576,MATCH('SectorStat-Age-Hommes'!$A128,[1]age_tranches_5ans_nb_sex!$A:$A,0),6)/5</f>
        <v>5.9999999999580007</v>
      </c>
      <c r="M128">
        <f>INDEX([1]age_tranches_5ans_nb_sex!$1:$1048576,MATCH('SectorStat-Age-Hommes'!$A128,[1]age_tranches_5ans_nb_sex!$A:$A,0),6)/5</f>
        <v>5.9999999999580007</v>
      </c>
      <c r="N128">
        <f>INDEX([1]age_tranches_5ans_nb_sex!$1:$1048576,MATCH('SectorStat-Age-Hommes'!$A128,[1]age_tranches_5ans_nb_sex!$A:$A,0),8)/5</f>
        <v>3.5999999999747998</v>
      </c>
      <c r="O128">
        <f>INDEX([1]age_tranches_5ans_nb_sex!$1:$1048576,MATCH('SectorStat-Age-Hommes'!$A128,[1]age_tranches_5ans_nb_sex!$A:$A,0),8)/5</f>
        <v>3.5999999999747998</v>
      </c>
      <c r="P128">
        <f>INDEX([1]age_tranches_5ans_nb_sex!$1:$1048576,MATCH('SectorStat-Age-Hommes'!$A128,[1]age_tranches_5ans_nb_sex!$A:$A,0),8)/5</f>
        <v>3.5999999999747998</v>
      </c>
      <c r="Q128">
        <f>INDEX([1]age_tranches_5ans_nb_sex!$1:$1048576,MATCH('SectorStat-Age-Hommes'!$A128,[1]age_tranches_5ans_nb_sex!$A:$A,0),8)/5</f>
        <v>3.5999999999747998</v>
      </c>
      <c r="R128">
        <f>INDEX([1]age_tranches_5ans_nb_sex!$1:$1048576,MATCH('SectorStat-Age-Hommes'!$A128,[1]age_tranches_5ans_nb_sex!$A:$A,0),8)/5</f>
        <v>3.5999999999747998</v>
      </c>
      <c r="S128">
        <f>INDEX([1]age_tranches_5ans_nb_sex!$1:$1048576,MATCH('SectorStat-Age-Hommes'!$A128,[1]age_tranches_5ans_nb_sex!$A:$A,0),10)/5</f>
        <v>3.2000000000274</v>
      </c>
      <c r="T128">
        <f>INDEX([1]age_tranches_5ans_nb_sex!$1:$1048576,MATCH('SectorStat-Age-Hommes'!$A128,[1]age_tranches_5ans_nb_sex!$A:$A,0),10)/5</f>
        <v>3.2000000000274</v>
      </c>
      <c r="U128">
        <f>INDEX([1]age_tranches_5ans_nb_sex!$1:$1048576,MATCH('SectorStat-Age-Hommes'!$A128,[1]age_tranches_5ans_nb_sex!$A:$A,0),10)/5</f>
        <v>3.2000000000274</v>
      </c>
      <c r="V128">
        <f>INDEX([1]age_tranches_5ans_nb_sex!$1:$1048576,MATCH('SectorStat-Age-Hommes'!$A128,[1]age_tranches_5ans_nb_sex!$A:$A,0),10)/5</f>
        <v>3.2000000000274</v>
      </c>
      <c r="W128">
        <f>INDEX([1]age_tranches_5ans_nb_sex!$1:$1048576,MATCH('SectorStat-Age-Hommes'!$A128,[1]age_tranches_5ans_nb_sex!$A:$A,0),10)/5</f>
        <v>3.2000000000274</v>
      </c>
      <c r="X128">
        <f>INDEX([1]age_tranches_5ans_nb_sex!$1:$1048576,MATCH('SectorStat-Age-Hommes'!$A128,[1]age_tranches_5ans_nb_sex!$A:$A,0),10)/5</f>
        <v>3.2000000000274</v>
      </c>
      <c r="Y128">
        <f>INDEX([1]age_tranches_5ans_nb_sex!$1:$1048576,MATCH('SectorStat-Age-Hommes'!$A128,[1]age_tranches_5ans_nb_sex!$A:$A,0),12)/5</f>
        <v>3.3999999999263997</v>
      </c>
      <c r="Z128">
        <f>INDEX([1]age_tranches_5ans_nb_sex!$1:$1048576,MATCH('SectorStat-Age-Hommes'!$A128,[1]age_tranches_5ans_nb_sex!$A:$A,0),12)/5</f>
        <v>3.3999999999263997</v>
      </c>
      <c r="AA128">
        <f>INDEX([1]age_tranches_5ans_nb_sex!$1:$1048576,MATCH('SectorStat-Age-Hommes'!$A128,[1]age_tranches_5ans_nb_sex!$A:$A,0),12)/5</f>
        <v>3.3999999999263997</v>
      </c>
      <c r="AB128">
        <f>INDEX([1]age_tranches_5ans_nb_sex!$1:$1048576,MATCH('SectorStat-Age-Hommes'!$A128,[1]age_tranches_5ans_nb_sex!$A:$A,0),12)/5</f>
        <v>3.3999999999263997</v>
      </c>
      <c r="AC128">
        <f>INDEX([1]age_tranches_5ans_nb_sex!$1:$1048576,MATCH('SectorStat-Age-Hommes'!$A128,[1]age_tranches_5ans_nb_sex!$A:$A,0),14)/5</f>
        <v>5.8000000000589997</v>
      </c>
      <c r="AD128">
        <f>INDEX([1]age_tranches_5ans_nb_sex!$1:$1048576,MATCH('SectorStat-Age-Hommes'!$A128,[1]age_tranches_5ans_nb_sex!$A:$A,0),14)/5</f>
        <v>5.8000000000589997</v>
      </c>
      <c r="AE128">
        <f>INDEX([1]age_tranches_5ans_nb_sex!$1:$1048576,MATCH('SectorStat-Age-Hommes'!$A128,[1]age_tranches_5ans_nb_sex!$A:$A,0),14)/5</f>
        <v>5.8000000000589997</v>
      </c>
      <c r="AF128">
        <f>INDEX([1]age_tranches_5ans_nb_sex!$1:$1048576,MATCH('SectorStat-Age-Hommes'!$A128,[1]age_tranches_5ans_nb_sex!$A:$A,0),14)/5</f>
        <v>5.8000000000589997</v>
      </c>
      <c r="AG128">
        <f>INDEX([1]age_tranches_5ans_nb_sex!$1:$1048576,MATCH('SectorStat-Age-Hommes'!$A128,[1]age_tranches_5ans_nb_sex!$A:$A,0),14)/5</f>
        <v>5.8000000000589997</v>
      </c>
      <c r="AH128">
        <f>INDEX([1]age_tranches_5ans_nb_sex!$1:$1048576,MATCH('SectorStat-Age-Hommes'!$A128,[1]age_tranches_5ans_nb_sex!$A:$A,0),16)/5</f>
        <v>4.6000000000674</v>
      </c>
      <c r="AI128">
        <f>INDEX([1]age_tranches_5ans_nb_sex!$1:$1048576,MATCH('SectorStat-Age-Hommes'!$A128,[1]age_tranches_5ans_nb_sex!$A:$A,0),16)/5</f>
        <v>4.6000000000674</v>
      </c>
      <c r="AJ128">
        <f>INDEX([1]age_tranches_5ans_nb_sex!$1:$1048576,MATCH('SectorStat-Age-Hommes'!$A128,[1]age_tranches_5ans_nb_sex!$A:$A,0),16)/5</f>
        <v>4.6000000000674</v>
      </c>
      <c r="AK128">
        <f>INDEX([1]age_tranches_5ans_nb_sex!$1:$1048576,MATCH('SectorStat-Age-Hommes'!$A128,[1]age_tranches_5ans_nb_sex!$A:$A,0),16)/5</f>
        <v>4.6000000000674</v>
      </c>
      <c r="AL128">
        <f>INDEX([1]age_tranches_5ans_nb_sex!$1:$1048576,MATCH('SectorStat-Age-Hommes'!$A128,[1]age_tranches_5ans_nb_sex!$A:$A,0),16)/5</f>
        <v>4.6000000000674</v>
      </c>
      <c r="AM128">
        <f>INDEX([1]age_tranches_5ans_nb_sex!$1:$1048576,MATCH('SectorStat-Age-Hommes'!$A128,[1]age_tranches_5ans_nb_sex!$A:$A,0),18)/5</f>
        <v>6.2000000000063995</v>
      </c>
      <c r="AN128">
        <f>INDEX([1]age_tranches_5ans_nb_sex!$1:$1048576,MATCH('SectorStat-Age-Hommes'!$A128,[1]age_tranches_5ans_nb_sex!$A:$A,0),18)/5</f>
        <v>6.2000000000063995</v>
      </c>
      <c r="AO128">
        <f>INDEX([1]age_tranches_5ans_nb_sex!$1:$1048576,MATCH('SectorStat-Age-Hommes'!$A128,[1]age_tranches_5ans_nb_sex!$A:$A,0),18)/5</f>
        <v>6.2000000000063995</v>
      </c>
      <c r="AP128">
        <f>INDEX([1]age_tranches_5ans_nb_sex!$1:$1048576,MATCH('SectorStat-Age-Hommes'!$A128,[1]age_tranches_5ans_nb_sex!$A:$A,0),18)/5</f>
        <v>6.2000000000063995</v>
      </c>
      <c r="AQ128">
        <f>INDEX([1]age_tranches_5ans_nb_sex!$1:$1048576,MATCH('SectorStat-Age-Hommes'!$A128,[1]age_tranches_5ans_nb_sex!$A:$A,0),18)/5</f>
        <v>6.2000000000063995</v>
      </c>
      <c r="AR128">
        <f>INDEX([1]age_tranches_5ans_nb_sex!$1:$1048576,MATCH('SectorStat-Age-Hommes'!$A128,[1]age_tranches_5ans_nb_sex!$A:$A,0),20)/5</f>
        <v>3.8000000000231999</v>
      </c>
      <c r="AS128">
        <f>INDEX([1]age_tranches_5ans_nb_sex!$1:$1048576,MATCH('SectorStat-Age-Hommes'!$A128,[1]age_tranches_5ans_nb_sex!$A:$A,0),20)/5</f>
        <v>3.8000000000231999</v>
      </c>
      <c r="AT128">
        <f>INDEX([1]age_tranches_5ans_nb_sex!$1:$1048576,MATCH('SectorStat-Age-Hommes'!$A128,[1]age_tranches_5ans_nb_sex!$A:$A,0),20)/5</f>
        <v>3.8000000000231999</v>
      </c>
      <c r="AU128">
        <f>INDEX([1]age_tranches_5ans_nb_sex!$1:$1048576,MATCH('SectorStat-Age-Hommes'!$A128,[1]age_tranches_5ans_nb_sex!$A:$A,0),20)/5</f>
        <v>3.8000000000231999</v>
      </c>
      <c r="AV128">
        <f>INDEX([1]age_tranches_5ans_nb_sex!$1:$1048576,MATCH('SectorStat-Age-Hommes'!$A128,[1]age_tranches_5ans_nb_sex!$A:$A,0),20)/5</f>
        <v>3.8000000000231999</v>
      </c>
      <c r="AW128">
        <f>INDEX([1]age_tranches_5ans_nb_sex!$1:$1048576,MATCH('SectorStat-Age-Hommes'!$A128,[1]age_tranches_5ans_nb_sex!$A:$A,0),22)/5</f>
        <v>4.4000000000190003</v>
      </c>
      <c r="AX128">
        <f>INDEX([1]age_tranches_5ans_nb_sex!$1:$1048576,MATCH('SectorStat-Age-Hommes'!$A128,[1]age_tranches_5ans_nb_sex!$A:$A,0),22)/5</f>
        <v>4.4000000000190003</v>
      </c>
      <c r="AY128">
        <f>INDEX([1]age_tranches_5ans_nb_sex!$1:$1048576,MATCH('SectorStat-Age-Hommes'!$A128,[1]age_tranches_5ans_nb_sex!$A:$A,0),22)/5</f>
        <v>4.4000000000190003</v>
      </c>
      <c r="AZ128">
        <f>INDEX([1]age_tranches_5ans_nb_sex!$1:$1048576,MATCH('SectorStat-Age-Hommes'!$A128,[1]age_tranches_5ans_nb_sex!$A:$A,0),22)/5</f>
        <v>4.4000000000190003</v>
      </c>
      <c r="BA128">
        <f>INDEX([1]age_tranches_5ans_nb_sex!$1:$1048576,MATCH('SectorStat-Age-Hommes'!$A128,[1]age_tranches_5ans_nb_sex!$A:$A,0),22)/5</f>
        <v>4.4000000000190003</v>
      </c>
      <c r="BB128">
        <f>INDEX([1]age_tranches_5ans_nb_sex!$1:$1048576,MATCH('SectorStat-Age-Hommes'!$A128,[1]age_tranches_5ans_nb_sex!$A:$A,0),24)/5</f>
        <v>3.2000000000274</v>
      </c>
      <c r="BC128">
        <f>INDEX([1]age_tranches_5ans_nb_sex!$1:$1048576,MATCH('SectorStat-Age-Hommes'!$A128,[1]age_tranches_5ans_nb_sex!$A:$A,0),24)/5</f>
        <v>3.2000000000274</v>
      </c>
      <c r="BD128">
        <f>INDEX([1]age_tranches_5ans_nb_sex!$1:$1048576,MATCH('SectorStat-Age-Hommes'!$A128,[1]age_tranches_5ans_nb_sex!$A:$A,0),24)/5</f>
        <v>3.2000000000274</v>
      </c>
      <c r="BE128">
        <f>INDEX([1]age_tranches_5ans_nb_sex!$1:$1048576,MATCH('SectorStat-Age-Hommes'!$A128,[1]age_tranches_5ans_nb_sex!$A:$A,0),24)/5</f>
        <v>3.2000000000274</v>
      </c>
      <c r="BF128">
        <f>INDEX([1]age_tranches_5ans_nb_sex!$1:$1048576,MATCH('SectorStat-Age-Hommes'!$A128,[1]age_tranches_5ans_nb_sex!$A:$A,0),24)/5</f>
        <v>3.2000000000274</v>
      </c>
      <c r="BG128">
        <f>INDEX([1]age_tranches_5ans_nb_sex!$1:$1048576,MATCH('SectorStat-Age-Hommes'!$A128,[1]age_tranches_5ans_nb_sex!$A:$A,0),26)/5</f>
        <v>4.4000000000190003</v>
      </c>
      <c r="BH128">
        <f>INDEX([1]age_tranches_5ans_nb_sex!$1:$1048576,MATCH('SectorStat-Age-Hommes'!$A128,[1]age_tranches_5ans_nb_sex!$A:$A,0),26)/5</f>
        <v>4.4000000000190003</v>
      </c>
      <c r="BI128">
        <f>INDEX([1]age_tranches_5ans_nb_sex!$1:$1048576,MATCH('SectorStat-Age-Hommes'!$A128,[1]age_tranches_5ans_nb_sex!$A:$A,0),26)/5</f>
        <v>4.4000000000190003</v>
      </c>
      <c r="BJ128">
        <f>INDEX([1]age_tranches_5ans_nb_sex!$1:$1048576,MATCH('SectorStat-Age-Hommes'!$A128,[1]age_tranches_5ans_nb_sex!$A:$A,0),26)/5</f>
        <v>4.4000000000190003</v>
      </c>
      <c r="BK128">
        <f>INDEX([1]age_tranches_5ans_nb_sex!$1:$1048576,MATCH('SectorStat-Age-Hommes'!$A128,[1]age_tranches_5ans_nb_sex!$A:$A,0),26)/5</f>
        <v>4.4000000000190003</v>
      </c>
      <c r="BL128">
        <f>INDEX([1]age_tranches_5ans_nb_sex!$1:$1048576,MATCH('SectorStat-Age-Hommes'!$A128,[1]age_tranches_5ans_nb_sex!$A:$A,0),28)/5</f>
        <v>2.1999999999348003</v>
      </c>
      <c r="BM128">
        <f>INDEX([1]age_tranches_5ans_nb_sex!$1:$1048576,MATCH('SectorStat-Age-Hommes'!$A128,[1]age_tranches_5ans_nb_sex!$A:$A,0),28)/5</f>
        <v>2.1999999999348003</v>
      </c>
      <c r="BN128">
        <f>INDEX([1]age_tranches_5ans_nb_sex!$1:$1048576,MATCH('SectorStat-Age-Hommes'!$A128,[1]age_tranches_5ans_nb_sex!$A:$A,0),28)/5</f>
        <v>2.1999999999348003</v>
      </c>
      <c r="BO128">
        <f>INDEX([1]age_tranches_5ans_nb_sex!$1:$1048576,MATCH('SectorStat-Age-Hommes'!$A128,[1]age_tranches_5ans_nb_sex!$A:$A,0),28)/5</f>
        <v>2.1999999999348003</v>
      </c>
      <c r="BP128">
        <f>INDEX([1]age_tranches_5ans_nb_sex!$1:$1048576,MATCH('SectorStat-Age-Hommes'!$A128,[1]age_tranches_5ans_nb_sex!$A:$A,0),28)/5</f>
        <v>2.1999999999348003</v>
      </c>
      <c r="BQ128">
        <f>INDEX([1]age_tranches_5ans_nb_sex!$1:$1048576,MATCH('SectorStat-Age-Hommes'!$A128,[1]age_tranches_5ans_nb_sex!$A:$A,0),30)/5</f>
        <v>1.599999999939</v>
      </c>
      <c r="BR128">
        <f>INDEX([1]age_tranches_5ans_nb_sex!$1:$1048576,MATCH('SectorStat-Age-Hommes'!$A128,[1]age_tranches_5ans_nb_sex!$A:$A,0),30)/5</f>
        <v>1.599999999939</v>
      </c>
      <c r="BS128">
        <f>INDEX([1]age_tranches_5ans_nb_sex!$1:$1048576,MATCH('SectorStat-Age-Hommes'!$A128,[1]age_tranches_5ans_nb_sex!$A:$A,0),30)/5</f>
        <v>1.599999999939</v>
      </c>
      <c r="BT128">
        <f>INDEX([1]age_tranches_5ans_nb_sex!$1:$1048576,MATCH('SectorStat-Age-Hommes'!$A128,[1]age_tranches_5ans_nb_sex!$A:$A,0),30)/5</f>
        <v>1.599999999939</v>
      </c>
      <c r="BU128">
        <f>INDEX([1]age_tranches_5ans_nb_sex!$1:$1048576,MATCH('SectorStat-Age-Hommes'!$A128,[1]age_tranches_5ans_nb_sex!$A:$A,0),30)/5</f>
        <v>1.599999999939</v>
      </c>
      <c r="BV128">
        <f>INDEX([1]age_tranches_5ans_nb_sex!$1:$1048576,MATCH('SectorStat-Age-Hommes'!$A128,[1]age_tranches_5ans_nb_sex!$A:$A,0),32)/5</f>
        <v>2.0000000000358003</v>
      </c>
      <c r="BW128">
        <f>INDEX([1]age_tranches_5ans_nb_sex!$1:$1048576,MATCH('SectorStat-Age-Hommes'!$A128,[1]age_tranches_5ans_nb_sex!$A:$A,0),32)/5</f>
        <v>2.0000000000358003</v>
      </c>
      <c r="BX128">
        <f>INDEX([1]age_tranches_5ans_nb_sex!$1:$1048576,MATCH('SectorStat-Age-Hommes'!$A128,[1]age_tranches_5ans_nb_sex!$A:$A,0),32)/5</f>
        <v>2.0000000000358003</v>
      </c>
      <c r="BY128">
        <f>INDEX([1]age_tranches_5ans_nb_sex!$1:$1048576,MATCH('SectorStat-Age-Hommes'!$A128,[1]age_tranches_5ans_nb_sex!$A:$A,0),32)/5</f>
        <v>2.0000000000358003</v>
      </c>
      <c r="BZ128">
        <f>INDEX([1]age_tranches_5ans_nb_sex!$1:$1048576,MATCH('SectorStat-Age-Hommes'!$A128,[1]age_tranches_5ans_nb_sex!$A:$A,0),32)/5</f>
        <v>2.0000000000358003</v>
      </c>
      <c r="CA128">
        <f>INDEX([1]age_tranches_5ans_nb_sex!$1:$1048576,MATCH('SectorStat-Age-Hommes'!$A128,[1]age_tranches_5ans_nb_sex!$A:$A,0),34)/5</f>
        <v>2.3999999999832</v>
      </c>
      <c r="CB128">
        <f>INDEX([1]age_tranches_5ans_nb_sex!$1:$1048576,MATCH('SectorStat-Age-Hommes'!$A128,[1]age_tranches_5ans_nb_sex!$A:$A,0),34)/5</f>
        <v>2.3999999999832</v>
      </c>
      <c r="CC128">
        <f>INDEX([1]age_tranches_5ans_nb_sex!$1:$1048576,MATCH('SectorStat-Age-Hommes'!$A128,[1]age_tranches_5ans_nb_sex!$A:$A,0),34)/5</f>
        <v>2.3999999999832</v>
      </c>
      <c r="CD128">
        <f>INDEX([1]age_tranches_5ans_nb_sex!$1:$1048576,MATCH('SectorStat-Age-Hommes'!$A128,[1]age_tranches_5ans_nb_sex!$A:$A,0),34)/5</f>
        <v>2.3999999999832</v>
      </c>
      <c r="CE128">
        <f>INDEX([1]age_tranches_5ans_nb_sex!$1:$1048576,MATCH('SectorStat-Age-Hommes'!$A128,[1]age_tranches_5ans_nb_sex!$A:$A,0),34)/5</f>
        <v>2.3999999999832</v>
      </c>
      <c r="CF128">
        <f>INDEX([1]age_tranches_5ans_nb_sex!$1:$1048576,MATCH('SectorStat-Age-Hommes'!$A128,[1]age_tranches_5ans_nb_sex!$A:$A,0),36)/5</f>
        <v>1.7999999999873999</v>
      </c>
      <c r="CG128">
        <f>INDEX([1]age_tranches_5ans_nb_sex!$1:$1048576,MATCH('SectorStat-Age-Hommes'!$A128,[1]age_tranches_5ans_nb_sex!$A:$A,0),36)/5</f>
        <v>1.7999999999873999</v>
      </c>
      <c r="CH128">
        <f>INDEX([1]age_tranches_5ans_nb_sex!$1:$1048576,MATCH('SectorStat-Age-Hommes'!$A128,[1]age_tranches_5ans_nb_sex!$A:$A,0),36)/5</f>
        <v>1.7999999999873999</v>
      </c>
      <c r="CI128">
        <f>INDEX([1]age_tranches_5ans_nb_sex!$1:$1048576,MATCH('SectorStat-Age-Hommes'!$A128,[1]age_tranches_5ans_nb_sex!$A:$A,0),36)/5</f>
        <v>1.7999999999873999</v>
      </c>
      <c r="CJ128">
        <f>INDEX([1]age_tranches_5ans_nb_sex!$1:$1048576,MATCH('SectorStat-Age-Hommes'!$A128,[1]age_tranches_5ans_nb_sex!$A:$A,0),36)/5</f>
        <v>1.7999999999873999</v>
      </c>
      <c r="CK128">
        <f>INDEX([1]age_tranches_5ans_nb_sex!$1:$1048576,MATCH('SectorStat-Age-Hommes'!$A128,[1]age_tranches_5ans_nb_sex!$A:$A,0),38)/5</f>
        <v>1.4000000000399999</v>
      </c>
      <c r="CL128">
        <f>INDEX([1]age_tranches_5ans_nb_sex!$1:$1048576,MATCH('SectorStat-Age-Hommes'!$A128,[1]age_tranches_5ans_nb_sex!$A:$A,0),38)/5</f>
        <v>1.4000000000399999</v>
      </c>
      <c r="CM128">
        <f>INDEX([1]age_tranches_5ans_nb_sex!$1:$1048576,MATCH('SectorStat-Age-Hommes'!$A128,[1]age_tranches_5ans_nb_sex!$A:$A,0),38)/5</f>
        <v>1.4000000000399999</v>
      </c>
      <c r="CN128">
        <f>INDEX([1]age_tranches_5ans_nb_sex!$1:$1048576,MATCH('SectorStat-Age-Hommes'!$A128,[1]age_tranches_5ans_nb_sex!$A:$A,0),38)/5</f>
        <v>1.4000000000399999</v>
      </c>
      <c r="CO128">
        <f>INDEX([1]age_tranches_5ans_nb_sex!$1:$1048576,MATCH('SectorStat-Age-Hommes'!$A128,[1]age_tranches_5ans_nb_sex!$A:$A,0),38)/5</f>
        <v>1.4000000000399999</v>
      </c>
      <c r="CP128" s="2">
        <f>INDEX([1]age_tranches_5ans_nb_sex!$1:$1048576,MATCH('SectorStat-Age-Hommes'!$A128,[1]age_tranches_5ans_nb_sex!$A:$A,0),40)/5</f>
        <v>0.20000000004839999</v>
      </c>
      <c r="CQ128" s="2">
        <f>INDEX([1]age_tranches_5ans_nb_sex!$1:$1048576,MATCH('SectorStat-Age-Hommes'!$A128,[1]age_tranches_5ans_nb_sex!$A:$A,0),40)/5</f>
        <v>0.20000000004839999</v>
      </c>
      <c r="CR128" s="2">
        <f>INDEX([1]age_tranches_5ans_nb_sex!$1:$1048576,MATCH('SectorStat-Age-Hommes'!$A128,[1]age_tranches_5ans_nb_sex!$A:$A,0),40)/5</f>
        <v>0.20000000004839999</v>
      </c>
      <c r="CS128" s="2">
        <f>INDEX([1]age_tranches_5ans_nb_sex!$1:$1048576,MATCH('SectorStat-Age-Hommes'!$A128,[1]age_tranches_5ans_nb_sex!$A:$A,0),40)/5</f>
        <v>0.20000000004839999</v>
      </c>
      <c r="CT128" s="2">
        <f>INDEX([1]age_tranches_5ans_nb_sex!$1:$1048576,MATCH('SectorStat-Age-Hommes'!$A128,[1]age_tranches_5ans_nb_sex!$A:$A,0),40)/5</f>
        <v>0.20000000004839999</v>
      </c>
      <c r="CZ128" s="3"/>
      <c r="DA128" s="3"/>
      <c r="DB128" s="3"/>
      <c r="DC128" s="3"/>
      <c r="DD128" s="3"/>
    </row>
    <row r="129" spans="1:108" x14ac:dyDescent="0.35">
      <c r="A129" s="1" t="s">
        <v>257</v>
      </c>
      <c r="B129" s="1" t="s">
        <v>258</v>
      </c>
      <c r="C129" t="str">
        <f>INDEX([1]SectorStat!$1:$1048576,MATCH('[1]Distribution ages'!$A129,[1]SectorStat!$B:$B,0),4)</f>
        <v>Berchem Sainte-Agathe</v>
      </c>
      <c r="D129">
        <f>INDEX([1]age_tranches_5ans_nb_sex!$1:$1048576,MATCH('SectorStat-Age-Hommes'!$A129,[1]age_tranches_5ans_nb_sex!$A:$A,0),4)/5</f>
        <v>4.1999999999862005</v>
      </c>
      <c r="E129">
        <f>INDEX([1]age_tranches_5ans_nb_sex!$1:$1048576,MATCH('SectorStat-Age-Hommes'!$A129,[1]age_tranches_5ans_nb_sex!$A:$A,0),4)/5</f>
        <v>4.1999999999862005</v>
      </c>
      <c r="F129">
        <f>INDEX([1]age_tranches_5ans_nb_sex!$1:$1048576,MATCH('SectorStat-Age-Hommes'!$A129,[1]age_tranches_5ans_nb_sex!$A:$A,0),4)/5</f>
        <v>4.1999999999862005</v>
      </c>
      <c r="G129">
        <f>INDEX([1]age_tranches_5ans_nb_sex!$1:$1048576,MATCH('SectorStat-Age-Hommes'!$A129,[1]age_tranches_5ans_nb_sex!$A:$A,0),4)/5</f>
        <v>4.1999999999862005</v>
      </c>
      <c r="H129">
        <f>INDEX([1]age_tranches_5ans_nb_sex!$1:$1048576,MATCH('SectorStat-Age-Hommes'!$A129,[1]age_tranches_5ans_nb_sex!$A:$A,0),4)/5</f>
        <v>4.1999999999862005</v>
      </c>
      <c r="I129">
        <f>INDEX([1]age_tranches_5ans_nb_sex!$1:$1048576,MATCH('SectorStat-Age-Hommes'!$A129,[1]age_tranches_5ans_nb_sex!$A:$A,0),6)/5</f>
        <v>3.3999999999978003</v>
      </c>
      <c r="J129">
        <f>INDEX([1]age_tranches_5ans_nb_sex!$1:$1048576,MATCH('SectorStat-Age-Hommes'!$A129,[1]age_tranches_5ans_nb_sex!$A:$A,0),6)/5</f>
        <v>3.3999999999978003</v>
      </c>
      <c r="K129">
        <f>INDEX([1]age_tranches_5ans_nb_sex!$1:$1048576,MATCH('SectorStat-Age-Hommes'!$A129,[1]age_tranches_5ans_nb_sex!$A:$A,0),6)/5</f>
        <v>3.3999999999978003</v>
      </c>
      <c r="L129">
        <f>INDEX([1]age_tranches_5ans_nb_sex!$1:$1048576,MATCH('SectorStat-Age-Hommes'!$A129,[1]age_tranches_5ans_nb_sex!$A:$A,0),6)/5</f>
        <v>3.3999999999978003</v>
      </c>
      <c r="M129">
        <f>INDEX([1]age_tranches_5ans_nb_sex!$1:$1048576,MATCH('SectorStat-Age-Hommes'!$A129,[1]age_tranches_5ans_nb_sex!$A:$A,0),6)/5</f>
        <v>3.3999999999978003</v>
      </c>
      <c r="N129">
        <f>INDEX([1]age_tranches_5ans_nb_sex!$1:$1048576,MATCH('SectorStat-Age-Hommes'!$A129,[1]age_tranches_5ans_nb_sex!$A:$A,0),8)/5</f>
        <v>2.6000000000094001</v>
      </c>
      <c r="O129">
        <f>INDEX([1]age_tranches_5ans_nb_sex!$1:$1048576,MATCH('SectorStat-Age-Hommes'!$A129,[1]age_tranches_5ans_nb_sex!$A:$A,0),8)/5</f>
        <v>2.6000000000094001</v>
      </c>
      <c r="P129">
        <f>INDEX([1]age_tranches_5ans_nb_sex!$1:$1048576,MATCH('SectorStat-Age-Hommes'!$A129,[1]age_tranches_5ans_nb_sex!$A:$A,0),8)/5</f>
        <v>2.6000000000094001</v>
      </c>
      <c r="Q129">
        <f>INDEX([1]age_tranches_5ans_nb_sex!$1:$1048576,MATCH('SectorStat-Age-Hommes'!$A129,[1]age_tranches_5ans_nb_sex!$A:$A,0),8)/5</f>
        <v>2.6000000000094001</v>
      </c>
      <c r="R129">
        <f>INDEX([1]age_tranches_5ans_nb_sex!$1:$1048576,MATCH('SectorStat-Age-Hommes'!$A129,[1]age_tranches_5ans_nb_sex!$A:$A,0),8)/5</f>
        <v>2.6000000000094001</v>
      </c>
      <c r="S129">
        <f>INDEX([1]age_tranches_5ans_nb_sex!$1:$1048576,MATCH('SectorStat-Age-Hommes'!$A129,[1]age_tranches_5ans_nb_sex!$A:$A,0),10)/5</f>
        <v>3.0000000000035998</v>
      </c>
      <c r="T129">
        <f>INDEX([1]age_tranches_5ans_nb_sex!$1:$1048576,MATCH('SectorStat-Age-Hommes'!$A129,[1]age_tranches_5ans_nb_sex!$A:$A,0),10)/5</f>
        <v>3.0000000000035998</v>
      </c>
      <c r="U129">
        <f>INDEX([1]age_tranches_5ans_nb_sex!$1:$1048576,MATCH('SectorStat-Age-Hommes'!$A129,[1]age_tranches_5ans_nb_sex!$A:$A,0),10)/5</f>
        <v>3.0000000000035998</v>
      </c>
      <c r="V129">
        <f>INDEX([1]age_tranches_5ans_nb_sex!$1:$1048576,MATCH('SectorStat-Age-Hommes'!$A129,[1]age_tranches_5ans_nb_sex!$A:$A,0),10)/5</f>
        <v>3.0000000000035998</v>
      </c>
      <c r="W129">
        <f>INDEX([1]age_tranches_5ans_nb_sex!$1:$1048576,MATCH('SectorStat-Age-Hommes'!$A129,[1]age_tranches_5ans_nb_sex!$A:$A,0),10)/5</f>
        <v>3.0000000000035998</v>
      </c>
      <c r="X129">
        <f>INDEX([1]age_tranches_5ans_nb_sex!$1:$1048576,MATCH('SectorStat-Age-Hommes'!$A129,[1]age_tranches_5ans_nb_sex!$A:$A,0),10)/5</f>
        <v>3.0000000000035998</v>
      </c>
      <c r="Y129">
        <f>INDEX([1]age_tranches_5ans_nb_sex!$1:$1048576,MATCH('SectorStat-Age-Hommes'!$A129,[1]age_tranches_5ans_nb_sex!$A:$A,0),12)/5</f>
        <v>1.8000000000210001</v>
      </c>
      <c r="Z129">
        <f>INDEX([1]age_tranches_5ans_nb_sex!$1:$1048576,MATCH('SectorStat-Age-Hommes'!$A129,[1]age_tranches_5ans_nb_sex!$A:$A,0),12)/5</f>
        <v>1.8000000000210001</v>
      </c>
      <c r="AA129">
        <f>INDEX([1]age_tranches_5ans_nb_sex!$1:$1048576,MATCH('SectorStat-Age-Hommes'!$A129,[1]age_tranches_5ans_nb_sex!$A:$A,0),12)/5</f>
        <v>1.8000000000210001</v>
      </c>
      <c r="AB129">
        <f>INDEX([1]age_tranches_5ans_nb_sex!$1:$1048576,MATCH('SectorStat-Age-Hommes'!$A129,[1]age_tranches_5ans_nb_sex!$A:$A,0),12)/5</f>
        <v>1.8000000000210001</v>
      </c>
      <c r="AC129">
        <f>INDEX([1]age_tranches_5ans_nb_sex!$1:$1048576,MATCH('SectorStat-Age-Hommes'!$A129,[1]age_tranches_5ans_nb_sex!$A:$A,0),14)/5</f>
        <v>3.0000000000035998</v>
      </c>
      <c r="AD129">
        <f>INDEX([1]age_tranches_5ans_nb_sex!$1:$1048576,MATCH('SectorStat-Age-Hommes'!$A129,[1]age_tranches_5ans_nb_sex!$A:$A,0),14)/5</f>
        <v>3.0000000000035998</v>
      </c>
      <c r="AE129">
        <f>INDEX([1]age_tranches_5ans_nb_sex!$1:$1048576,MATCH('SectorStat-Age-Hommes'!$A129,[1]age_tranches_5ans_nb_sex!$A:$A,0),14)/5</f>
        <v>3.0000000000035998</v>
      </c>
      <c r="AF129">
        <f>INDEX([1]age_tranches_5ans_nb_sex!$1:$1048576,MATCH('SectorStat-Age-Hommes'!$A129,[1]age_tranches_5ans_nb_sex!$A:$A,0),14)/5</f>
        <v>3.0000000000035998</v>
      </c>
      <c r="AG129">
        <f>INDEX([1]age_tranches_5ans_nb_sex!$1:$1048576,MATCH('SectorStat-Age-Hommes'!$A129,[1]age_tranches_5ans_nb_sex!$A:$A,0),14)/5</f>
        <v>3.0000000000035998</v>
      </c>
      <c r="AH129">
        <f>INDEX([1]age_tranches_5ans_nb_sex!$1:$1048576,MATCH('SectorStat-Age-Hommes'!$A129,[1]age_tranches_5ans_nb_sex!$A:$A,0),16)/5</f>
        <v>3.7999999999919991</v>
      </c>
      <c r="AI129">
        <f>INDEX([1]age_tranches_5ans_nb_sex!$1:$1048576,MATCH('SectorStat-Age-Hommes'!$A129,[1]age_tranches_5ans_nb_sex!$A:$A,0),16)/5</f>
        <v>3.7999999999919991</v>
      </c>
      <c r="AJ129">
        <f>INDEX([1]age_tranches_5ans_nb_sex!$1:$1048576,MATCH('SectorStat-Age-Hommes'!$A129,[1]age_tranches_5ans_nb_sex!$A:$A,0),16)/5</f>
        <v>3.7999999999919991</v>
      </c>
      <c r="AK129">
        <f>INDEX([1]age_tranches_5ans_nb_sex!$1:$1048576,MATCH('SectorStat-Age-Hommes'!$A129,[1]age_tranches_5ans_nb_sex!$A:$A,0),16)/5</f>
        <v>3.7999999999919991</v>
      </c>
      <c r="AL129">
        <f>INDEX([1]age_tranches_5ans_nb_sex!$1:$1048576,MATCH('SectorStat-Age-Hommes'!$A129,[1]age_tranches_5ans_nb_sex!$A:$A,0),16)/5</f>
        <v>3.7999999999919991</v>
      </c>
      <c r="AM129">
        <f>INDEX([1]age_tranches_5ans_nb_sex!$1:$1048576,MATCH('SectorStat-Age-Hommes'!$A129,[1]age_tranches_5ans_nb_sex!$A:$A,0),18)/5</f>
        <v>4.4000000000304</v>
      </c>
      <c r="AN129">
        <f>INDEX([1]age_tranches_5ans_nb_sex!$1:$1048576,MATCH('SectorStat-Age-Hommes'!$A129,[1]age_tranches_5ans_nb_sex!$A:$A,0),18)/5</f>
        <v>4.4000000000304</v>
      </c>
      <c r="AO129">
        <f>INDEX([1]age_tranches_5ans_nb_sex!$1:$1048576,MATCH('SectorStat-Age-Hommes'!$A129,[1]age_tranches_5ans_nb_sex!$A:$A,0),18)/5</f>
        <v>4.4000000000304</v>
      </c>
      <c r="AP129">
        <f>INDEX([1]age_tranches_5ans_nb_sex!$1:$1048576,MATCH('SectorStat-Age-Hommes'!$A129,[1]age_tranches_5ans_nb_sex!$A:$A,0),18)/5</f>
        <v>4.4000000000304</v>
      </c>
      <c r="AQ129">
        <f>INDEX([1]age_tranches_5ans_nb_sex!$1:$1048576,MATCH('SectorStat-Age-Hommes'!$A129,[1]age_tranches_5ans_nb_sex!$A:$A,0),18)/5</f>
        <v>4.4000000000304</v>
      </c>
      <c r="AR129">
        <f>INDEX([1]age_tranches_5ans_nb_sex!$1:$1048576,MATCH('SectorStat-Age-Hommes'!$A129,[1]age_tranches_5ans_nb_sex!$A:$A,0),20)/5</f>
        <v>3.6000000000420003</v>
      </c>
      <c r="AS129">
        <f>INDEX([1]age_tranches_5ans_nb_sex!$1:$1048576,MATCH('SectorStat-Age-Hommes'!$A129,[1]age_tranches_5ans_nb_sex!$A:$A,0),20)/5</f>
        <v>3.6000000000420003</v>
      </c>
      <c r="AT129">
        <f>INDEX([1]age_tranches_5ans_nb_sex!$1:$1048576,MATCH('SectorStat-Age-Hommes'!$A129,[1]age_tranches_5ans_nb_sex!$A:$A,0),20)/5</f>
        <v>3.6000000000420003</v>
      </c>
      <c r="AU129">
        <f>INDEX([1]age_tranches_5ans_nb_sex!$1:$1048576,MATCH('SectorStat-Age-Hommes'!$A129,[1]age_tranches_5ans_nb_sex!$A:$A,0),20)/5</f>
        <v>3.6000000000420003</v>
      </c>
      <c r="AV129">
        <f>INDEX([1]age_tranches_5ans_nb_sex!$1:$1048576,MATCH('SectorStat-Age-Hommes'!$A129,[1]age_tranches_5ans_nb_sex!$A:$A,0),20)/5</f>
        <v>3.6000000000420003</v>
      </c>
      <c r="AW129">
        <f>INDEX([1]age_tranches_5ans_nb_sex!$1:$1048576,MATCH('SectorStat-Age-Hommes'!$A129,[1]age_tranches_5ans_nb_sex!$A:$A,0),22)/5</f>
        <v>4.9999999999745999</v>
      </c>
      <c r="AX129">
        <f>INDEX([1]age_tranches_5ans_nb_sex!$1:$1048576,MATCH('SectorStat-Age-Hommes'!$A129,[1]age_tranches_5ans_nb_sex!$A:$A,0),22)/5</f>
        <v>4.9999999999745999</v>
      </c>
      <c r="AY129">
        <f>INDEX([1]age_tranches_5ans_nb_sex!$1:$1048576,MATCH('SectorStat-Age-Hommes'!$A129,[1]age_tranches_5ans_nb_sex!$A:$A,0),22)/5</f>
        <v>4.9999999999745999</v>
      </c>
      <c r="AZ129">
        <f>INDEX([1]age_tranches_5ans_nb_sex!$1:$1048576,MATCH('SectorStat-Age-Hommes'!$A129,[1]age_tranches_5ans_nb_sex!$A:$A,0),22)/5</f>
        <v>4.9999999999745999</v>
      </c>
      <c r="BA129">
        <f>INDEX([1]age_tranches_5ans_nb_sex!$1:$1048576,MATCH('SectorStat-Age-Hommes'!$A129,[1]age_tranches_5ans_nb_sex!$A:$A,0),22)/5</f>
        <v>4.9999999999745999</v>
      </c>
      <c r="BB129">
        <f>INDEX([1]age_tranches_5ans_nb_sex!$1:$1048576,MATCH('SectorStat-Age-Hommes'!$A129,[1]age_tranches_5ans_nb_sex!$A:$A,0),24)/5</f>
        <v>2.7999999999593994</v>
      </c>
      <c r="BC129">
        <f>INDEX([1]age_tranches_5ans_nb_sex!$1:$1048576,MATCH('SectorStat-Age-Hommes'!$A129,[1]age_tranches_5ans_nb_sex!$A:$A,0),24)/5</f>
        <v>2.7999999999593994</v>
      </c>
      <c r="BD129">
        <f>INDEX([1]age_tranches_5ans_nb_sex!$1:$1048576,MATCH('SectorStat-Age-Hommes'!$A129,[1]age_tranches_5ans_nb_sex!$A:$A,0),24)/5</f>
        <v>2.7999999999593994</v>
      </c>
      <c r="BE129">
        <f>INDEX([1]age_tranches_5ans_nb_sex!$1:$1048576,MATCH('SectorStat-Age-Hommes'!$A129,[1]age_tranches_5ans_nb_sex!$A:$A,0),24)/5</f>
        <v>2.7999999999593994</v>
      </c>
      <c r="BF129">
        <f>INDEX([1]age_tranches_5ans_nb_sex!$1:$1048576,MATCH('SectorStat-Age-Hommes'!$A129,[1]age_tranches_5ans_nb_sex!$A:$A,0),24)/5</f>
        <v>2.7999999999593994</v>
      </c>
      <c r="BG129">
        <f>INDEX([1]age_tranches_5ans_nb_sex!$1:$1048576,MATCH('SectorStat-Age-Hommes'!$A129,[1]age_tranches_5ans_nb_sex!$A:$A,0),26)/5</f>
        <v>2.2000000000152</v>
      </c>
      <c r="BH129">
        <f>INDEX([1]age_tranches_5ans_nb_sex!$1:$1048576,MATCH('SectorStat-Age-Hommes'!$A129,[1]age_tranches_5ans_nb_sex!$A:$A,0),26)/5</f>
        <v>2.2000000000152</v>
      </c>
      <c r="BI129">
        <f>INDEX([1]age_tranches_5ans_nb_sex!$1:$1048576,MATCH('SectorStat-Age-Hommes'!$A129,[1]age_tranches_5ans_nb_sex!$A:$A,0),26)/5</f>
        <v>2.2000000000152</v>
      </c>
      <c r="BJ129">
        <f>INDEX([1]age_tranches_5ans_nb_sex!$1:$1048576,MATCH('SectorStat-Age-Hommes'!$A129,[1]age_tranches_5ans_nb_sex!$A:$A,0),26)/5</f>
        <v>2.2000000000152</v>
      </c>
      <c r="BK129">
        <f>INDEX([1]age_tranches_5ans_nb_sex!$1:$1048576,MATCH('SectorStat-Age-Hommes'!$A129,[1]age_tranches_5ans_nb_sex!$A:$A,0),26)/5</f>
        <v>2.2000000000152</v>
      </c>
      <c r="BL129">
        <f>INDEX([1]age_tranches_5ans_nb_sex!$1:$1048576,MATCH('SectorStat-Age-Hommes'!$A129,[1]age_tranches_5ans_nb_sex!$A:$A,0),28)/5</f>
        <v>1.8000000000210001</v>
      </c>
      <c r="BM129">
        <f>INDEX([1]age_tranches_5ans_nb_sex!$1:$1048576,MATCH('SectorStat-Age-Hommes'!$A129,[1]age_tranches_5ans_nb_sex!$A:$A,0),28)/5</f>
        <v>1.8000000000210001</v>
      </c>
      <c r="BN129">
        <f>INDEX([1]age_tranches_5ans_nb_sex!$1:$1048576,MATCH('SectorStat-Age-Hommes'!$A129,[1]age_tranches_5ans_nb_sex!$A:$A,0),28)/5</f>
        <v>1.8000000000210001</v>
      </c>
      <c r="BO129">
        <f>INDEX([1]age_tranches_5ans_nb_sex!$1:$1048576,MATCH('SectorStat-Age-Hommes'!$A129,[1]age_tranches_5ans_nb_sex!$A:$A,0),28)/5</f>
        <v>1.8000000000210001</v>
      </c>
      <c r="BP129">
        <f>INDEX([1]age_tranches_5ans_nb_sex!$1:$1048576,MATCH('SectorStat-Age-Hommes'!$A129,[1]age_tranches_5ans_nb_sex!$A:$A,0),28)/5</f>
        <v>1.8000000000210001</v>
      </c>
      <c r="BQ129">
        <f>INDEX([1]age_tranches_5ans_nb_sex!$1:$1048576,MATCH('SectorStat-Age-Hommes'!$A129,[1]age_tranches_5ans_nb_sex!$A:$A,0),30)/5</f>
        <v>1.9999999999709999</v>
      </c>
      <c r="BR129">
        <f>INDEX([1]age_tranches_5ans_nb_sex!$1:$1048576,MATCH('SectorStat-Age-Hommes'!$A129,[1]age_tranches_5ans_nb_sex!$A:$A,0),30)/5</f>
        <v>1.9999999999709999</v>
      </c>
      <c r="BS129">
        <f>INDEX([1]age_tranches_5ans_nb_sex!$1:$1048576,MATCH('SectorStat-Age-Hommes'!$A129,[1]age_tranches_5ans_nb_sex!$A:$A,0),30)/5</f>
        <v>1.9999999999709999</v>
      </c>
      <c r="BT129">
        <f>INDEX([1]age_tranches_5ans_nb_sex!$1:$1048576,MATCH('SectorStat-Age-Hommes'!$A129,[1]age_tranches_5ans_nb_sex!$A:$A,0),30)/5</f>
        <v>1.9999999999709999</v>
      </c>
      <c r="BU129">
        <f>INDEX([1]age_tranches_5ans_nb_sex!$1:$1048576,MATCH('SectorStat-Age-Hommes'!$A129,[1]age_tranches_5ans_nb_sex!$A:$A,0),30)/5</f>
        <v>1.9999999999709999</v>
      </c>
      <c r="BV129">
        <f>INDEX([1]age_tranches_5ans_nb_sex!$1:$1048576,MATCH('SectorStat-Age-Hommes'!$A129,[1]age_tranches_5ans_nb_sex!$A:$A,0),32)/5</f>
        <v>1.8000000000210001</v>
      </c>
      <c r="BW129">
        <f>INDEX([1]age_tranches_5ans_nb_sex!$1:$1048576,MATCH('SectorStat-Age-Hommes'!$A129,[1]age_tranches_5ans_nb_sex!$A:$A,0),32)/5</f>
        <v>1.8000000000210001</v>
      </c>
      <c r="BX129">
        <f>INDEX([1]age_tranches_5ans_nb_sex!$1:$1048576,MATCH('SectorStat-Age-Hommes'!$A129,[1]age_tranches_5ans_nb_sex!$A:$A,0),32)/5</f>
        <v>1.8000000000210001</v>
      </c>
      <c r="BY129">
        <f>INDEX([1]age_tranches_5ans_nb_sex!$1:$1048576,MATCH('SectorStat-Age-Hommes'!$A129,[1]age_tranches_5ans_nb_sex!$A:$A,0),32)/5</f>
        <v>1.8000000000210001</v>
      </c>
      <c r="BZ129">
        <f>INDEX([1]age_tranches_5ans_nb_sex!$1:$1048576,MATCH('SectorStat-Age-Hommes'!$A129,[1]age_tranches_5ans_nb_sex!$A:$A,0),32)/5</f>
        <v>1.8000000000210001</v>
      </c>
      <c r="CA129">
        <f>INDEX([1]age_tranches_5ans_nb_sex!$1:$1048576,MATCH('SectorStat-Age-Hommes'!$A129,[1]age_tranches_5ans_nb_sex!$A:$A,0),34)/5</f>
        <v>0.3999999999942</v>
      </c>
      <c r="CB129">
        <f>INDEX([1]age_tranches_5ans_nb_sex!$1:$1048576,MATCH('SectorStat-Age-Hommes'!$A129,[1]age_tranches_5ans_nb_sex!$A:$A,0),34)/5</f>
        <v>0.3999999999942</v>
      </c>
      <c r="CC129">
        <f>INDEX([1]age_tranches_5ans_nb_sex!$1:$1048576,MATCH('SectorStat-Age-Hommes'!$A129,[1]age_tranches_5ans_nb_sex!$A:$A,0),34)/5</f>
        <v>0.3999999999942</v>
      </c>
      <c r="CD129">
        <f>INDEX([1]age_tranches_5ans_nb_sex!$1:$1048576,MATCH('SectorStat-Age-Hommes'!$A129,[1]age_tranches_5ans_nb_sex!$A:$A,0),34)/5</f>
        <v>0.3999999999942</v>
      </c>
      <c r="CE129">
        <f>INDEX([1]age_tranches_5ans_nb_sex!$1:$1048576,MATCH('SectorStat-Age-Hommes'!$A129,[1]age_tranches_5ans_nb_sex!$A:$A,0),34)/5</f>
        <v>0.3999999999942</v>
      </c>
      <c r="CF129">
        <f>INDEX([1]age_tranches_5ans_nb_sex!$1:$1048576,MATCH('SectorStat-Age-Hommes'!$A129,[1]age_tranches_5ans_nb_sex!$A:$A,0),36)/5</f>
        <v>0.60000000003840004</v>
      </c>
      <c r="CG129">
        <f>INDEX([1]age_tranches_5ans_nb_sex!$1:$1048576,MATCH('SectorStat-Age-Hommes'!$A129,[1]age_tranches_5ans_nb_sex!$A:$A,0),36)/5</f>
        <v>0.60000000003840004</v>
      </c>
      <c r="CH129">
        <f>INDEX([1]age_tranches_5ans_nb_sex!$1:$1048576,MATCH('SectorStat-Age-Hommes'!$A129,[1]age_tranches_5ans_nb_sex!$A:$A,0),36)/5</f>
        <v>0.60000000003840004</v>
      </c>
      <c r="CI129">
        <f>INDEX([1]age_tranches_5ans_nb_sex!$1:$1048576,MATCH('SectorStat-Age-Hommes'!$A129,[1]age_tranches_5ans_nb_sex!$A:$A,0),36)/5</f>
        <v>0.60000000003840004</v>
      </c>
      <c r="CJ129">
        <f>INDEX([1]age_tranches_5ans_nb_sex!$1:$1048576,MATCH('SectorStat-Age-Hommes'!$A129,[1]age_tranches_5ans_nb_sex!$A:$A,0),36)/5</f>
        <v>0.60000000003840004</v>
      </c>
      <c r="CK129">
        <f>INDEX([1]age_tranches_5ans_nb_sex!$1:$1048576,MATCH('SectorStat-Age-Hommes'!$A129,[1]age_tranches_5ans_nb_sex!$A:$A,0),38)/5</f>
        <v>0.3999999999942</v>
      </c>
      <c r="CL129">
        <f>INDEX([1]age_tranches_5ans_nb_sex!$1:$1048576,MATCH('SectorStat-Age-Hommes'!$A129,[1]age_tranches_5ans_nb_sex!$A:$A,0),38)/5</f>
        <v>0.3999999999942</v>
      </c>
      <c r="CM129">
        <f>INDEX([1]age_tranches_5ans_nb_sex!$1:$1048576,MATCH('SectorStat-Age-Hommes'!$A129,[1]age_tranches_5ans_nb_sex!$A:$A,0),38)/5</f>
        <v>0.3999999999942</v>
      </c>
      <c r="CN129">
        <f>INDEX([1]age_tranches_5ans_nb_sex!$1:$1048576,MATCH('SectorStat-Age-Hommes'!$A129,[1]age_tranches_5ans_nb_sex!$A:$A,0),38)/5</f>
        <v>0.3999999999942</v>
      </c>
      <c r="CO129">
        <f>INDEX([1]age_tranches_5ans_nb_sex!$1:$1048576,MATCH('SectorStat-Age-Hommes'!$A129,[1]age_tranches_5ans_nb_sex!$A:$A,0),38)/5</f>
        <v>0.3999999999942</v>
      </c>
      <c r="CP129" s="2">
        <f>INDEX([1]age_tranches_5ans_nb_sex!$1:$1048576,MATCH('SectorStat-Age-Hommes'!$A129,[1]age_tranches_5ans_nb_sex!$A:$A,0),40)/5</f>
        <v>0</v>
      </c>
      <c r="CQ129" s="2">
        <f>INDEX([1]age_tranches_5ans_nb_sex!$1:$1048576,MATCH('SectorStat-Age-Hommes'!$A129,[1]age_tranches_5ans_nb_sex!$A:$A,0),40)/5</f>
        <v>0</v>
      </c>
      <c r="CR129" s="2">
        <f>INDEX([1]age_tranches_5ans_nb_sex!$1:$1048576,MATCH('SectorStat-Age-Hommes'!$A129,[1]age_tranches_5ans_nb_sex!$A:$A,0),40)/5</f>
        <v>0</v>
      </c>
      <c r="CS129" s="2">
        <f>INDEX([1]age_tranches_5ans_nb_sex!$1:$1048576,MATCH('SectorStat-Age-Hommes'!$A129,[1]age_tranches_5ans_nb_sex!$A:$A,0),40)/5</f>
        <v>0</v>
      </c>
      <c r="CT129" s="2">
        <f>INDEX([1]age_tranches_5ans_nb_sex!$1:$1048576,MATCH('SectorStat-Age-Hommes'!$A129,[1]age_tranches_5ans_nb_sex!$A:$A,0),40)/5</f>
        <v>0</v>
      </c>
      <c r="CZ129" s="3"/>
      <c r="DA129" s="3"/>
      <c r="DB129" s="3"/>
      <c r="DC129" s="3"/>
      <c r="DD129" s="3"/>
    </row>
    <row r="130" spans="1:108" x14ac:dyDescent="0.35">
      <c r="A130" s="1" t="s">
        <v>259</v>
      </c>
      <c r="B130" s="1" t="s">
        <v>260</v>
      </c>
      <c r="C130" t="str">
        <f>INDEX([1]SectorStat!$1:$1048576,MATCH('[1]Distribution ages'!$A130,[1]SectorStat!$B:$B,0),4)</f>
        <v>Berchem Sainte-Agathe</v>
      </c>
      <c r="D130">
        <f>INDEX([1]age_tranches_5ans_nb_sex!$1:$1048576,MATCH('SectorStat-Age-Hommes'!$A130,[1]age_tranches_5ans_nb_sex!$A:$A,0),4)/5</f>
        <v>25.000000000234003</v>
      </c>
      <c r="E130">
        <f>INDEX([1]age_tranches_5ans_nb_sex!$1:$1048576,MATCH('SectorStat-Age-Hommes'!$A130,[1]age_tranches_5ans_nb_sex!$A:$A,0),4)/5</f>
        <v>25.000000000234003</v>
      </c>
      <c r="F130">
        <f>INDEX([1]age_tranches_5ans_nb_sex!$1:$1048576,MATCH('SectorStat-Age-Hommes'!$A130,[1]age_tranches_5ans_nb_sex!$A:$A,0),4)/5</f>
        <v>25.000000000234003</v>
      </c>
      <c r="G130">
        <f>INDEX([1]age_tranches_5ans_nb_sex!$1:$1048576,MATCH('SectorStat-Age-Hommes'!$A130,[1]age_tranches_5ans_nb_sex!$A:$A,0),4)/5</f>
        <v>25.000000000234003</v>
      </c>
      <c r="H130">
        <f>INDEX([1]age_tranches_5ans_nb_sex!$1:$1048576,MATCH('SectorStat-Age-Hommes'!$A130,[1]age_tranches_5ans_nb_sex!$A:$A,0),4)/5</f>
        <v>25.000000000234003</v>
      </c>
      <c r="I130">
        <f>INDEX([1]age_tranches_5ans_nb_sex!$1:$1048576,MATCH('SectorStat-Age-Hommes'!$A130,[1]age_tranches_5ans_nb_sex!$A:$A,0),6)/5</f>
        <v>18.799999999718001</v>
      </c>
      <c r="J130">
        <f>INDEX([1]age_tranches_5ans_nb_sex!$1:$1048576,MATCH('SectorStat-Age-Hommes'!$A130,[1]age_tranches_5ans_nb_sex!$A:$A,0),6)/5</f>
        <v>18.799999999718001</v>
      </c>
      <c r="K130">
        <f>INDEX([1]age_tranches_5ans_nb_sex!$1:$1048576,MATCH('SectorStat-Age-Hommes'!$A130,[1]age_tranches_5ans_nb_sex!$A:$A,0),6)/5</f>
        <v>18.799999999718001</v>
      </c>
      <c r="L130">
        <f>INDEX([1]age_tranches_5ans_nb_sex!$1:$1048576,MATCH('SectorStat-Age-Hommes'!$A130,[1]age_tranches_5ans_nb_sex!$A:$A,0),6)/5</f>
        <v>18.799999999718001</v>
      </c>
      <c r="M130">
        <f>INDEX([1]age_tranches_5ans_nb_sex!$1:$1048576,MATCH('SectorStat-Age-Hommes'!$A130,[1]age_tranches_5ans_nb_sex!$A:$A,0),6)/5</f>
        <v>18.799999999718001</v>
      </c>
      <c r="N130">
        <f>INDEX([1]age_tranches_5ans_nb_sex!$1:$1048576,MATCH('SectorStat-Age-Hommes'!$A130,[1]age_tranches_5ans_nb_sex!$A:$A,0),8)/5</f>
        <v>20.999999999986002</v>
      </c>
      <c r="O130">
        <f>INDEX([1]age_tranches_5ans_nb_sex!$1:$1048576,MATCH('SectorStat-Age-Hommes'!$A130,[1]age_tranches_5ans_nb_sex!$A:$A,0),8)/5</f>
        <v>20.999999999986002</v>
      </c>
      <c r="P130">
        <f>INDEX([1]age_tranches_5ans_nb_sex!$1:$1048576,MATCH('SectorStat-Age-Hommes'!$A130,[1]age_tranches_5ans_nb_sex!$A:$A,0),8)/5</f>
        <v>20.999999999986002</v>
      </c>
      <c r="Q130">
        <f>INDEX([1]age_tranches_5ans_nb_sex!$1:$1048576,MATCH('SectorStat-Age-Hommes'!$A130,[1]age_tranches_5ans_nb_sex!$A:$A,0),8)/5</f>
        <v>20.999999999986002</v>
      </c>
      <c r="R130">
        <f>INDEX([1]age_tranches_5ans_nb_sex!$1:$1048576,MATCH('SectorStat-Age-Hommes'!$A130,[1]age_tranches_5ans_nb_sex!$A:$A,0),8)/5</f>
        <v>20.999999999986002</v>
      </c>
      <c r="S130">
        <f>INDEX([1]age_tranches_5ans_nb_sex!$1:$1048576,MATCH('SectorStat-Age-Hommes'!$A130,[1]age_tranches_5ans_nb_sex!$A:$A,0),10)/5</f>
        <v>22.000000000047997</v>
      </c>
      <c r="T130">
        <f>INDEX([1]age_tranches_5ans_nb_sex!$1:$1048576,MATCH('SectorStat-Age-Hommes'!$A130,[1]age_tranches_5ans_nb_sex!$A:$A,0),10)/5</f>
        <v>22.000000000047997</v>
      </c>
      <c r="U130">
        <f>INDEX([1]age_tranches_5ans_nb_sex!$1:$1048576,MATCH('SectorStat-Age-Hommes'!$A130,[1]age_tranches_5ans_nb_sex!$A:$A,0),10)/5</f>
        <v>22.000000000047997</v>
      </c>
      <c r="V130">
        <f>INDEX([1]age_tranches_5ans_nb_sex!$1:$1048576,MATCH('SectorStat-Age-Hommes'!$A130,[1]age_tranches_5ans_nb_sex!$A:$A,0),10)/5</f>
        <v>22.000000000047997</v>
      </c>
      <c r="W130">
        <f>INDEX([1]age_tranches_5ans_nb_sex!$1:$1048576,MATCH('SectorStat-Age-Hommes'!$A130,[1]age_tranches_5ans_nb_sex!$A:$A,0),10)/5</f>
        <v>22.000000000047997</v>
      </c>
      <c r="X130">
        <f>INDEX([1]age_tranches_5ans_nb_sex!$1:$1048576,MATCH('SectorStat-Age-Hommes'!$A130,[1]age_tranches_5ans_nb_sex!$A:$A,0),10)/5</f>
        <v>22.000000000047997</v>
      </c>
      <c r="Y130">
        <f>INDEX([1]age_tranches_5ans_nb_sex!$1:$1048576,MATCH('SectorStat-Age-Hommes'!$A130,[1]age_tranches_5ans_nb_sex!$A:$A,0),12)/5</f>
        <v>14.39999999984</v>
      </c>
      <c r="Z130">
        <f>INDEX([1]age_tranches_5ans_nb_sex!$1:$1048576,MATCH('SectorStat-Age-Hommes'!$A130,[1]age_tranches_5ans_nb_sex!$A:$A,0),12)/5</f>
        <v>14.39999999984</v>
      </c>
      <c r="AA130">
        <f>INDEX([1]age_tranches_5ans_nb_sex!$1:$1048576,MATCH('SectorStat-Age-Hommes'!$A130,[1]age_tranches_5ans_nb_sex!$A:$A,0),12)/5</f>
        <v>14.39999999984</v>
      </c>
      <c r="AB130">
        <f>INDEX([1]age_tranches_5ans_nb_sex!$1:$1048576,MATCH('SectorStat-Age-Hommes'!$A130,[1]age_tranches_5ans_nb_sex!$A:$A,0),12)/5</f>
        <v>14.39999999984</v>
      </c>
      <c r="AC130">
        <f>INDEX([1]age_tranches_5ans_nb_sex!$1:$1048576,MATCH('SectorStat-Age-Hommes'!$A130,[1]age_tranches_5ans_nb_sex!$A:$A,0),14)/5</f>
        <v>21.799999999903999</v>
      </c>
      <c r="AD130">
        <f>INDEX([1]age_tranches_5ans_nb_sex!$1:$1048576,MATCH('SectorStat-Age-Hommes'!$A130,[1]age_tranches_5ans_nb_sex!$A:$A,0),14)/5</f>
        <v>21.799999999903999</v>
      </c>
      <c r="AE130">
        <f>INDEX([1]age_tranches_5ans_nb_sex!$1:$1048576,MATCH('SectorStat-Age-Hommes'!$A130,[1]age_tranches_5ans_nb_sex!$A:$A,0),14)/5</f>
        <v>21.799999999903999</v>
      </c>
      <c r="AF130">
        <f>INDEX([1]age_tranches_5ans_nb_sex!$1:$1048576,MATCH('SectorStat-Age-Hommes'!$A130,[1]age_tranches_5ans_nb_sex!$A:$A,0),14)/5</f>
        <v>21.799999999903999</v>
      </c>
      <c r="AG130">
        <f>INDEX([1]age_tranches_5ans_nb_sex!$1:$1048576,MATCH('SectorStat-Age-Hommes'!$A130,[1]age_tranches_5ans_nb_sex!$A:$A,0),14)/5</f>
        <v>21.799999999903999</v>
      </c>
      <c r="AH130">
        <f>INDEX([1]age_tranches_5ans_nb_sex!$1:$1048576,MATCH('SectorStat-Age-Hommes'!$A130,[1]age_tranches_5ans_nb_sex!$A:$A,0),16)/5</f>
        <v>20.599999999697999</v>
      </c>
      <c r="AI130">
        <f>INDEX([1]age_tranches_5ans_nb_sex!$1:$1048576,MATCH('SectorStat-Age-Hommes'!$A130,[1]age_tranches_5ans_nb_sex!$A:$A,0),16)/5</f>
        <v>20.599999999697999</v>
      </c>
      <c r="AJ130">
        <f>INDEX([1]age_tranches_5ans_nb_sex!$1:$1048576,MATCH('SectorStat-Age-Hommes'!$A130,[1]age_tranches_5ans_nb_sex!$A:$A,0),16)/5</f>
        <v>20.599999999697999</v>
      </c>
      <c r="AK130">
        <f>INDEX([1]age_tranches_5ans_nb_sex!$1:$1048576,MATCH('SectorStat-Age-Hommes'!$A130,[1]age_tranches_5ans_nb_sex!$A:$A,0),16)/5</f>
        <v>20.599999999697999</v>
      </c>
      <c r="AL130">
        <f>INDEX([1]age_tranches_5ans_nb_sex!$1:$1048576,MATCH('SectorStat-Age-Hommes'!$A130,[1]age_tranches_5ans_nb_sex!$A:$A,0),16)/5</f>
        <v>20.599999999697999</v>
      </c>
      <c r="AM130">
        <f>INDEX([1]age_tranches_5ans_nb_sex!$1:$1048576,MATCH('SectorStat-Age-Hommes'!$A130,[1]age_tranches_5ans_nb_sex!$A:$A,0),18)/5</f>
        <v>23.599999999883998</v>
      </c>
      <c r="AN130">
        <f>INDEX([1]age_tranches_5ans_nb_sex!$1:$1048576,MATCH('SectorStat-Age-Hommes'!$A130,[1]age_tranches_5ans_nb_sex!$A:$A,0),18)/5</f>
        <v>23.599999999883998</v>
      </c>
      <c r="AO130">
        <f>INDEX([1]age_tranches_5ans_nb_sex!$1:$1048576,MATCH('SectorStat-Age-Hommes'!$A130,[1]age_tranches_5ans_nb_sex!$A:$A,0),18)/5</f>
        <v>23.599999999883998</v>
      </c>
      <c r="AP130">
        <f>INDEX([1]age_tranches_5ans_nb_sex!$1:$1048576,MATCH('SectorStat-Age-Hommes'!$A130,[1]age_tranches_5ans_nb_sex!$A:$A,0),18)/5</f>
        <v>23.599999999883998</v>
      </c>
      <c r="AQ130">
        <f>INDEX([1]age_tranches_5ans_nb_sex!$1:$1048576,MATCH('SectorStat-Age-Hommes'!$A130,[1]age_tranches_5ans_nb_sex!$A:$A,0),18)/5</f>
        <v>23.599999999883998</v>
      </c>
      <c r="AR130">
        <f>INDEX([1]age_tranches_5ans_nb_sex!$1:$1048576,MATCH('SectorStat-Age-Hommes'!$A130,[1]age_tranches_5ans_nb_sex!$A:$A,0),20)/5</f>
        <v>20.999999999986002</v>
      </c>
      <c r="AS130">
        <f>INDEX([1]age_tranches_5ans_nb_sex!$1:$1048576,MATCH('SectorStat-Age-Hommes'!$A130,[1]age_tranches_5ans_nb_sex!$A:$A,0),20)/5</f>
        <v>20.999999999986002</v>
      </c>
      <c r="AT130">
        <f>INDEX([1]age_tranches_5ans_nb_sex!$1:$1048576,MATCH('SectorStat-Age-Hommes'!$A130,[1]age_tranches_5ans_nb_sex!$A:$A,0),20)/5</f>
        <v>20.999999999986002</v>
      </c>
      <c r="AU130">
        <f>INDEX([1]age_tranches_5ans_nb_sex!$1:$1048576,MATCH('SectorStat-Age-Hommes'!$A130,[1]age_tranches_5ans_nb_sex!$A:$A,0),20)/5</f>
        <v>20.999999999986002</v>
      </c>
      <c r="AV130">
        <f>INDEX([1]age_tranches_5ans_nb_sex!$1:$1048576,MATCH('SectorStat-Age-Hommes'!$A130,[1]age_tranches_5ans_nb_sex!$A:$A,0),20)/5</f>
        <v>20.999999999986002</v>
      </c>
      <c r="AW130">
        <f>INDEX([1]age_tranches_5ans_nb_sex!$1:$1048576,MATCH('SectorStat-Age-Hommes'!$A130,[1]age_tranches_5ans_nb_sex!$A:$A,0),22)/5</f>
        <v>20.200000000068002</v>
      </c>
      <c r="AX130">
        <f>INDEX([1]age_tranches_5ans_nb_sex!$1:$1048576,MATCH('SectorStat-Age-Hommes'!$A130,[1]age_tranches_5ans_nb_sex!$A:$A,0),22)/5</f>
        <v>20.200000000068002</v>
      </c>
      <c r="AY130">
        <f>INDEX([1]age_tranches_5ans_nb_sex!$1:$1048576,MATCH('SectorStat-Age-Hommes'!$A130,[1]age_tranches_5ans_nb_sex!$A:$A,0),22)/5</f>
        <v>20.200000000068002</v>
      </c>
      <c r="AZ130">
        <f>INDEX([1]age_tranches_5ans_nb_sex!$1:$1048576,MATCH('SectorStat-Age-Hommes'!$A130,[1]age_tranches_5ans_nb_sex!$A:$A,0),22)/5</f>
        <v>20.200000000068002</v>
      </c>
      <c r="BA130">
        <f>INDEX([1]age_tranches_5ans_nb_sex!$1:$1048576,MATCH('SectorStat-Age-Hommes'!$A130,[1]age_tranches_5ans_nb_sex!$A:$A,0),22)/5</f>
        <v>20.200000000068002</v>
      </c>
      <c r="BB130">
        <f>INDEX([1]age_tranches_5ans_nb_sex!$1:$1048576,MATCH('SectorStat-Age-Hommes'!$A130,[1]age_tranches_5ans_nb_sex!$A:$A,0),24)/5</f>
        <v>19.200000000006</v>
      </c>
      <c r="BC130">
        <f>INDEX([1]age_tranches_5ans_nb_sex!$1:$1048576,MATCH('SectorStat-Age-Hommes'!$A130,[1]age_tranches_5ans_nb_sex!$A:$A,0),24)/5</f>
        <v>19.200000000006</v>
      </c>
      <c r="BD130">
        <f>INDEX([1]age_tranches_5ans_nb_sex!$1:$1048576,MATCH('SectorStat-Age-Hommes'!$A130,[1]age_tranches_5ans_nb_sex!$A:$A,0),24)/5</f>
        <v>19.200000000006</v>
      </c>
      <c r="BE130">
        <f>INDEX([1]age_tranches_5ans_nb_sex!$1:$1048576,MATCH('SectorStat-Age-Hommes'!$A130,[1]age_tranches_5ans_nb_sex!$A:$A,0),24)/5</f>
        <v>19.200000000006</v>
      </c>
      <c r="BF130">
        <f>INDEX([1]age_tranches_5ans_nb_sex!$1:$1048576,MATCH('SectorStat-Age-Hommes'!$A130,[1]age_tranches_5ans_nb_sex!$A:$A,0),24)/5</f>
        <v>19.200000000006</v>
      </c>
      <c r="BG130">
        <f>INDEX([1]age_tranches_5ans_nb_sex!$1:$1048576,MATCH('SectorStat-Age-Hommes'!$A130,[1]age_tranches_5ans_nb_sex!$A:$A,0),26)/5</f>
        <v>19.600000000293999</v>
      </c>
      <c r="BH130">
        <f>INDEX([1]age_tranches_5ans_nb_sex!$1:$1048576,MATCH('SectorStat-Age-Hommes'!$A130,[1]age_tranches_5ans_nb_sex!$A:$A,0),26)/5</f>
        <v>19.600000000293999</v>
      </c>
      <c r="BI130">
        <f>INDEX([1]age_tranches_5ans_nb_sex!$1:$1048576,MATCH('SectorStat-Age-Hommes'!$A130,[1]age_tranches_5ans_nb_sex!$A:$A,0),26)/5</f>
        <v>19.600000000293999</v>
      </c>
      <c r="BJ130">
        <f>INDEX([1]age_tranches_5ans_nb_sex!$1:$1048576,MATCH('SectorStat-Age-Hommes'!$A130,[1]age_tranches_5ans_nb_sex!$A:$A,0),26)/5</f>
        <v>19.600000000293999</v>
      </c>
      <c r="BK130">
        <f>INDEX([1]age_tranches_5ans_nb_sex!$1:$1048576,MATCH('SectorStat-Age-Hommes'!$A130,[1]age_tranches_5ans_nb_sex!$A:$A,0),26)/5</f>
        <v>19.600000000293999</v>
      </c>
      <c r="BL130">
        <f>INDEX([1]age_tranches_5ans_nb_sex!$1:$1048576,MATCH('SectorStat-Age-Hommes'!$A130,[1]age_tranches_5ans_nb_sex!$A:$A,0),28)/5</f>
        <v>16.600000000108</v>
      </c>
      <c r="BM130">
        <f>INDEX([1]age_tranches_5ans_nb_sex!$1:$1048576,MATCH('SectorStat-Age-Hommes'!$A130,[1]age_tranches_5ans_nb_sex!$A:$A,0),28)/5</f>
        <v>16.600000000108</v>
      </c>
      <c r="BN130">
        <f>INDEX([1]age_tranches_5ans_nb_sex!$1:$1048576,MATCH('SectorStat-Age-Hommes'!$A130,[1]age_tranches_5ans_nb_sex!$A:$A,0),28)/5</f>
        <v>16.600000000108</v>
      </c>
      <c r="BO130">
        <f>INDEX([1]age_tranches_5ans_nb_sex!$1:$1048576,MATCH('SectorStat-Age-Hommes'!$A130,[1]age_tranches_5ans_nb_sex!$A:$A,0),28)/5</f>
        <v>16.600000000108</v>
      </c>
      <c r="BP130">
        <f>INDEX([1]age_tranches_5ans_nb_sex!$1:$1048576,MATCH('SectorStat-Age-Hommes'!$A130,[1]age_tranches_5ans_nb_sex!$A:$A,0),28)/5</f>
        <v>16.600000000108</v>
      </c>
      <c r="BQ130">
        <f>INDEX([1]age_tranches_5ans_nb_sex!$1:$1048576,MATCH('SectorStat-Age-Hommes'!$A130,[1]age_tranches_5ans_nb_sex!$A:$A,0),30)/5</f>
        <v>16.800000000251998</v>
      </c>
      <c r="BR130">
        <f>INDEX([1]age_tranches_5ans_nb_sex!$1:$1048576,MATCH('SectorStat-Age-Hommes'!$A130,[1]age_tranches_5ans_nb_sex!$A:$A,0),30)/5</f>
        <v>16.800000000251998</v>
      </c>
      <c r="BS130">
        <f>INDEX([1]age_tranches_5ans_nb_sex!$1:$1048576,MATCH('SectorStat-Age-Hommes'!$A130,[1]age_tranches_5ans_nb_sex!$A:$A,0),30)/5</f>
        <v>16.800000000251998</v>
      </c>
      <c r="BT130">
        <f>INDEX([1]age_tranches_5ans_nb_sex!$1:$1048576,MATCH('SectorStat-Age-Hommes'!$A130,[1]age_tranches_5ans_nb_sex!$A:$A,0),30)/5</f>
        <v>16.800000000251998</v>
      </c>
      <c r="BU130">
        <f>INDEX([1]age_tranches_5ans_nb_sex!$1:$1048576,MATCH('SectorStat-Age-Hommes'!$A130,[1]age_tranches_5ans_nb_sex!$A:$A,0),30)/5</f>
        <v>16.800000000251998</v>
      </c>
      <c r="BV130">
        <f>INDEX([1]age_tranches_5ans_nb_sex!$1:$1048576,MATCH('SectorStat-Age-Hommes'!$A130,[1]age_tranches_5ans_nb_sex!$A:$A,0),32)/5</f>
        <v>12.800000000003999</v>
      </c>
      <c r="BW130">
        <f>INDEX([1]age_tranches_5ans_nb_sex!$1:$1048576,MATCH('SectorStat-Age-Hommes'!$A130,[1]age_tranches_5ans_nb_sex!$A:$A,0),32)/5</f>
        <v>12.800000000003999</v>
      </c>
      <c r="BX130">
        <f>INDEX([1]age_tranches_5ans_nb_sex!$1:$1048576,MATCH('SectorStat-Age-Hommes'!$A130,[1]age_tranches_5ans_nb_sex!$A:$A,0),32)/5</f>
        <v>12.800000000003999</v>
      </c>
      <c r="BY130">
        <f>INDEX([1]age_tranches_5ans_nb_sex!$1:$1048576,MATCH('SectorStat-Age-Hommes'!$A130,[1]age_tranches_5ans_nb_sex!$A:$A,0),32)/5</f>
        <v>12.800000000003999</v>
      </c>
      <c r="BZ130">
        <f>INDEX([1]age_tranches_5ans_nb_sex!$1:$1048576,MATCH('SectorStat-Age-Hommes'!$A130,[1]age_tranches_5ans_nb_sex!$A:$A,0),32)/5</f>
        <v>12.800000000003999</v>
      </c>
      <c r="CA130">
        <f>INDEX([1]age_tranches_5ans_nb_sex!$1:$1048576,MATCH('SectorStat-Age-Hommes'!$A130,[1]age_tranches_5ans_nb_sex!$A:$A,0),34)/5</f>
        <v>7.6000000002080004</v>
      </c>
      <c r="CB130">
        <f>INDEX([1]age_tranches_5ans_nb_sex!$1:$1048576,MATCH('SectorStat-Age-Hommes'!$A130,[1]age_tranches_5ans_nb_sex!$A:$A,0),34)/5</f>
        <v>7.6000000002080004</v>
      </c>
      <c r="CC130">
        <f>INDEX([1]age_tranches_5ans_nb_sex!$1:$1048576,MATCH('SectorStat-Age-Hommes'!$A130,[1]age_tranches_5ans_nb_sex!$A:$A,0),34)/5</f>
        <v>7.6000000002080004</v>
      </c>
      <c r="CD130">
        <f>INDEX([1]age_tranches_5ans_nb_sex!$1:$1048576,MATCH('SectorStat-Age-Hommes'!$A130,[1]age_tranches_5ans_nb_sex!$A:$A,0),34)/5</f>
        <v>7.6000000002080004</v>
      </c>
      <c r="CE130">
        <f>INDEX([1]age_tranches_5ans_nb_sex!$1:$1048576,MATCH('SectorStat-Age-Hommes'!$A130,[1]age_tranches_5ans_nb_sex!$A:$A,0),34)/5</f>
        <v>7.6000000002080004</v>
      </c>
      <c r="CF130">
        <f>INDEX([1]age_tranches_5ans_nb_sex!$1:$1048576,MATCH('SectorStat-Age-Hommes'!$A130,[1]age_tranches_5ans_nb_sex!$A:$A,0),36)/5</f>
        <v>5.600000000084</v>
      </c>
      <c r="CG130">
        <f>INDEX([1]age_tranches_5ans_nb_sex!$1:$1048576,MATCH('SectorStat-Age-Hommes'!$A130,[1]age_tranches_5ans_nb_sex!$A:$A,0),36)/5</f>
        <v>5.600000000084</v>
      </c>
      <c r="CH130">
        <f>INDEX([1]age_tranches_5ans_nb_sex!$1:$1048576,MATCH('SectorStat-Age-Hommes'!$A130,[1]age_tranches_5ans_nb_sex!$A:$A,0),36)/5</f>
        <v>5.600000000084</v>
      </c>
      <c r="CI130">
        <f>INDEX([1]age_tranches_5ans_nb_sex!$1:$1048576,MATCH('SectorStat-Age-Hommes'!$A130,[1]age_tranches_5ans_nb_sex!$A:$A,0),36)/5</f>
        <v>5.600000000084</v>
      </c>
      <c r="CJ130">
        <f>INDEX([1]age_tranches_5ans_nb_sex!$1:$1048576,MATCH('SectorStat-Age-Hommes'!$A130,[1]age_tranches_5ans_nb_sex!$A:$A,0),36)/5</f>
        <v>5.600000000084</v>
      </c>
      <c r="CK130">
        <f>INDEX([1]age_tranches_5ans_nb_sex!$1:$1048576,MATCH('SectorStat-Age-Hommes'!$A130,[1]age_tranches_5ans_nb_sex!$A:$A,0),38)/5</f>
        <v>3.5999999999600001</v>
      </c>
      <c r="CL130">
        <f>INDEX([1]age_tranches_5ans_nb_sex!$1:$1048576,MATCH('SectorStat-Age-Hommes'!$A130,[1]age_tranches_5ans_nb_sex!$A:$A,0),38)/5</f>
        <v>3.5999999999600001</v>
      </c>
      <c r="CM130">
        <f>INDEX([1]age_tranches_5ans_nb_sex!$1:$1048576,MATCH('SectorStat-Age-Hommes'!$A130,[1]age_tranches_5ans_nb_sex!$A:$A,0),38)/5</f>
        <v>3.5999999999600001</v>
      </c>
      <c r="CN130">
        <f>INDEX([1]age_tranches_5ans_nb_sex!$1:$1048576,MATCH('SectorStat-Age-Hommes'!$A130,[1]age_tranches_5ans_nb_sex!$A:$A,0),38)/5</f>
        <v>3.5999999999600001</v>
      </c>
      <c r="CO130">
        <f>INDEX([1]age_tranches_5ans_nb_sex!$1:$1048576,MATCH('SectorStat-Age-Hommes'!$A130,[1]age_tranches_5ans_nb_sex!$A:$A,0),38)/5</f>
        <v>3.5999999999600001</v>
      </c>
      <c r="CP130" s="2">
        <f>INDEX([1]age_tranches_5ans_nb_sex!$1:$1048576,MATCH('SectorStat-Age-Hommes'!$A130,[1]age_tranches_5ans_nb_sex!$A:$A,0),40)/5</f>
        <v>1.0000000000619997</v>
      </c>
      <c r="CQ130" s="2">
        <f>INDEX([1]age_tranches_5ans_nb_sex!$1:$1048576,MATCH('SectorStat-Age-Hommes'!$A130,[1]age_tranches_5ans_nb_sex!$A:$A,0),40)/5</f>
        <v>1.0000000000619997</v>
      </c>
      <c r="CR130" s="2">
        <f>INDEX([1]age_tranches_5ans_nb_sex!$1:$1048576,MATCH('SectorStat-Age-Hommes'!$A130,[1]age_tranches_5ans_nb_sex!$A:$A,0),40)/5</f>
        <v>1.0000000000619997</v>
      </c>
      <c r="CS130" s="2">
        <f>INDEX([1]age_tranches_5ans_nb_sex!$1:$1048576,MATCH('SectorStat-Age-Hommes'!$A130,[1]age_tranches_5ans_nb_sex!$A:$A,0),40)/5</f>
        <v>1.0000000000619997</v>
      </c>
      <c r="CT130" s="2">
        <f>INDEX([1]age_tranches_5ans_nb_sex!$1:$1048576,MATCH('SectorStat-Age-Hommes'!$A130,[1]age_tranches_5ans_nb_sex!$A:$A,0),40)/5</f>
        <v>1.0000000000619997</v>
      </c>
      <c r="CZ130" s="3"/>
      <c r="DA130" s="3"/>
      <c r="DB130" s="3"/>
      <c r="DC130" s="3"/>
      <c r="DD130" s="3"/>
    </row>
    <row r="131" spans="1:108" x14ac:dyDescent="0.35">
      <c r="A131" s="1" t="s">
        <v>261</v>
      </c>
      <c r="B131" s="1" t="s">
        <v>262</v>
      </c>
      <c r="C131" t="str">
        <f>INDEX([1]SectorStat!$1:$1048576,MATCH('[1]Distribution ages'!$A131,[1]SectorStat!$B:$B,0),4)</f>
        <v>Bruxelles</v>
      </c>
      <c r="D131">
        <f>INDEX([1]age_tranches_5ans_nb_sex!$1:$1048576,MATCH('SectorStat-Age-Hommes'!$A131,[1]age_tranches_5ans_nb_sex!$A:$A,0),4)/5</f>
        <v>25.399999999634201</v>
      </c>
      <c r="E131">
        <f>INDEX([1]age_tranches_5ans_nb_sex!$1:$1048576,MATCH('SectorStat-Age-Hommes'!$A131,[1]age_tranches_5ans_nb_sex!$A:$A,0),4)/5</f>
        <v>25.399999999634201</v>
      </c>
      <c r="F131">
        <f>INDEX([1]age_tranches_5ans_nb_sex!$1:$1048576,MATCH('SectorStat-Age-Hommes'!$A131,[1]age_tranches_5ans_nb_sex!$A:$A,0),4)/5</f>
        <v>25.399999999634201</v>
      </c>
      <c r="G131">
        <f>INDEX([1]age_tranches_5ans_nb_sex!$1:$1048576,MATCH('SectorStat-Age-Hommes'!$A131,[1]age_tranches_5ans_nb_sex!$A:$A,0),4)/5</f>
        <v>25.399999999634201</v>
      </c>
      <c r="H131">
        <f>INDEX([1]age_tranches_5ans_nb_sex!$1:$1048576,MATCH('SectorStat-Age-Hommes'!$A131,[1]age_tranches_5ans_nb_sex!$A:$A,0),4)/5</f>
        <v>25.399999999634201</v>
      </c>
      <c r="I131">
        <f>INDEX([1]age_tranches_5ans_nb_sex!$1:$1048576,MATCH('SectorStat-Age-Hommes'!$A131,[1]age_tranches_5ans_nb_sex!$A:$A,0),6)/5</f>
        <v>22.399999999648198</v>
      </c>
      <c r="J131">
        <f>INDEX([1]age_tranches_5ans_nb_sex!$1:$1048576,MATCH('SectorStat-Age-Hommes'!$A131,[1]age_tranches_5ans_nb_sex!$A:$A,0),6)/5</f>
        <v>22.399999999648198</v>
      </c>
      <c r="K131">
        <f>INDEX([1]age_tranches_5ans_nb_sex!$1:$1048576,MATCH('SectorStat-Age-Hommes'!$A131,[1]age_tranches_5ans_nb_sex!$A:$A,0),6)/5</f>
        <v>22.399999999648198</v>
      </c>
      <c r="L131">
        <f>INDEX([1]age_tranches_5ans_nb_sex!$1:$1048576,MATCH('SectorStat-Age-Hommes'!$A131,[1]age_tranches_5ans_nb_sex!$A:$A,0),6)/5</f>
        <v>22.399999999648198</v>
      </c>
      <c r="M131">
        <f>INDEX([1]age_tranches_5ans_nb_sex!$1:$1048576,MATCH('SectorStat-Age-Hommes'!$A131,[1]age_tranches_5ans_nb_sex!$A:$A,0),6)/5</f>
        <v>22.399999999648198</v>
      </c>
      <c r="N131">
        <f>INDEX([1]age_tranches_5ans_nb_sex!$1:$1048576,MATCH('SectorStat-Age-Hommes'!$A131,[1]age_tranches_5ans_nb_sex!$A:$A,0),8)/5</f>
        <v>17.999999999916</v>
      </c>
      <c r="O131">
        <f>INDEX([1]age_tranches_5ans_nb_sex!$1:$1048576,MATCH('SectorStat-Age-Hommes'!$A131,[1]age_tranches_5ans_nb_sex!$A:$A,0),8)/5</f>
        <v>17.999999999916</v>
      </c>
      <c r="P131">
        <f>INDEX([1]age_tranches_5ans_nb_sex!$1:$1048576,MATCH('SectorStat-Age-Hommes'!$A131,[1]age_tranches_5ans_nb_sex!$A:$A,0),8)/5</f>
        <v>17.999999999916</v>
      </c>
      <c r="Q131">
        <f>INDEX([1]age_tranches_5ans_nb_sex!$1:$1048576,MATCH('SectorStat-Age-Hommes'!$A131,[1]age_tranches_5ans_nb_sex!$A:$A,0),8)/5</f>
        <v>17.999999999916</v>
      </c>
      <c r="R131">
        <f>INDEX([1]age_tranches_5ans_nb_sex!$1:$1048576,MATCH('SectorStat-Age-Hommes'!$A131,[1]age_tranches_5ans_nb_sex!$A:$A,0),8)/5</f>
        <v>17.999999999916</v>
      </c>
      <c r="S131">
        <f>INDEX([1]age_tranches_5ans_nb_sex!$1:$1048576,MATCH('SectorStat-Age-Hommes'!$A131,[1]age_tranches_5ans_nb_sex!$A:$A,0),10)/5</f>
        <v>13.199999999938399</v>
      </c>
      <c r="T131">
        <f>INDEX([1]age_tranches_5ans_nb_sex!$1:$1048576,MATCH('SectorStat-Age-Hommes'!$A131,[1]age_tranches_5ans_nb_sex!$A:$A,0),10)/5</f>
        <v>13.199999999938399</v>
      </c>
      <c r="U131">
        <f>INDEX([1]age_tranches_5ans_nb_sex!$1:$1048576,MATCH('SectorStat-Age-Hommes'!$A131,[1]age_tranches_5ans_nb_sex!$A:$A,0),10)/5</f>
        <v>13.199999999938399</v>
      </c>
      <c r="V131">
        <f>INDEX([1]age_tranches_5ans_nb_sex!$1:$1048576,MATCH('SectorStat-Age-Hommes'!$A131,[1]age_tranches_5ans_nb_sex!$A:$A,0),10)/5</f>
        <v>13.199999999938399</v>
      </c>
      <c r="W131">
        <f>INDEX([1]age_tranches_5ans_nb_sex!$1:$1048576,MATCH('SectorStat-Age-Hommes'!$A131,[1]age_tranches_5ans_nb_sex!$A:$A,0),10)/5</f>
        <v>13.199999999938399</v>
      </c>
      <c r="X131">
        <f>INDEX([1]age_tranches_5ans_nb_sex!$1:$1048576,MATCH('SectorStat-Age-Hommes'!$A131,[1]age_tranches_5ans_nb_sex!$A:$A,0),10)/5</f>
        <v>13.199999999938399</v>
      </c>
      <c r="Y131">
        <f>INDEX([1]age_tranches_5ans_nb_sex!$1:$1048576,MATCH('SectorStat-Age-Hommes'!$A131,[1]age_tranches_5ans_nb_sex!$A:$A,0),12)/5</f>
        <v>16.199999999924401</v>
      </c>
      <c r="Z131">
        <f>INDEX([1]age_tranches_5ans_nb_sex!$1:$1048576,MATCH('SectorStat-Age-Hommes'!$A131,[1]age_tranches_5ans_nb_sex!$A:$A,0),12)/5</f>
        <v>16.199999999924401</v>
      </c>
      <c r="AA131">
        <f>INDEX([1]age_tranches_5ans_nb_sex!$1:$1048576,MATCH('SectorStat-Age-Hommes'!$A131,[1]age_tranches_5ans_nb_sex!$A:$A,0),12)/5</f>
        <v>16.199999999924401</v>
      </c>
      <c r="AB131">
        <f>INDEX([1]age_tranches_5ans_nb_sex!$1:$1048576,MATCH('SectorStat-Age-Hommes'!$A131,[1]age_tranches_5ans_nb_sex!$A:$A,0),12)/5</f>
        <v>16.199999999924401</v>
      </c>
      <c r="AC131">
        <f>INDEX([1]age_tranches_5ans_nb_sex!$1:$1048576,MATCH('SectorStat-Age-Hommes'!$A131,[1]age_tranches_5ans_nb_sex!$A:$A,0),14)/5</f>
        <v>45.200000000283602</v>
      </c>
      <c r="AD131">
        <f>INDEX([1]age_tranches_5ans_nb_sex!$1:$1048576,MATCH('SectorStat-Age-Hommes'!$A131,[1]age_tranches_5ans_nb_sex!$A:$A,0),14)/5</f>
        <v>45.200000000283602</v>
      </c>
      <c r="AE131">
        <f>INDEX([1]age_tranches_5ans_nb_sex!$1:$1048576,MATCH('SectorStat-Age-Hommes'!$A131,[1]age_tranches_5ans_nb_sex!$A:$A,0),14)/5</f>
        <v>45.200000000283602</v>
      </c>
      <c r="AF131">
        <f>INDEX([1]age_tranches_5ans_nb_sex!$1:$1048576,MATCH('SectorStat-Age-Hommes'!$A131,[1]age_tranches_5ans_nb_sex!$A:$A,0),14)/5</f>
        <v>45.200000000283602</v>
      </c>
      <c r="AG131">
        <f>INDEX([1]age_tranches_5ans_nb_sex!$1:$1048576,MATCH('SectorStat-Age-Hommes'!$A131,[1]age_tranches_5ans_nb_sex!$A:$A,0),14)/5</f>
        <v>45.200000000283602</v>
      </c>
      <c r="AH131">
        <f>INDEX([1]age_tranches_5ans_nb_sex!$1:$1048576,MATCH('SectorStat-Age-Hommes'!$A131,[1]age_tranches_5ans_nb_sex!$A:$A,0),16)/5</f>
        <v>47.999999999775994</v>
      </c>
      <c r="AI131">
        <f>INDEX([1]age_tranches_5ans_nb_sex!$1:$1048576,MATCH('SectorStat-Age-Hommes'!$A131,[1]age_tranches_5ans_nb_sex!$A:$A,0),16)/5</f>
        <v>47.999999999775994</v>
      </c>
      <c r="AJ131">
        <f>INDEX([1]age_tranches_5ans_nb_sex!$1:$1048576,MATCH('SectorStat-Age-Hommes'!$A131,[1]age_tranches_5ans_nb_sex!$A:$A,0),16)/5</f>
        <v>47.999999999775994</v>
      </c>
      <c r="AK131">
        <f>INDEX([1]age_tranches_5ans_nb_sex!$1:$1048576,MATCH('SectorStat-Age-Hommes'!$A131,[1]age_tranches_5ans_nb_sex!$A:$A,0),16)/5</f>
        <v>47.999999999775994</v>
      </c>
      <c r="AL131">
        <f>INDEX([1]age_tranches_5ans_nb_sex!$1:$1048576,MATCH('SectorStat-Age-Hommes'!$A131,[1]age_tranches_5ans_nb_sex!$A:$A,0),16)/5</f>
        <v>47.999999999775994</v>
      </c>
      <c r="AM131">
        <f>INDEX([1]age_tranches_5ans_nb_sex!$1:$1048576,MATCH('SectorStat-Age-Hommes'!$A131,[1]age_tranches_5ans_nb_sex!$A:$A,0),18)/5</f>
        <v>41.800000000052201</v>
      </c>
      <c r="AN131">
        <f>INDEX([1]age_tranches_5ans_nb_sex!$1:$1048576,MATCH('SectorStat-Age-Hommes'!$A131,[1]age_tranches_5ans_nb_sex!$A:$A,0),18)/5</f>
        <v>41.800000000052201</v>
      </c>
      <c r="AO131">
        <f>INDEX([1]age_tranches_5ans_nb_sex!$1:$1048576,MATCH('SectorStat-Age-Hommes'!$A131,[1]age_tranches_5ans_nb_sex!$A:$A,0),18)/5</f>
        <v>41.800000000052201</v>
      </c>
      <c r="AP131">
        <f>INDEX([1]age_tranches_5ans_nb_sex!$1:$1048576,MATCH('SectorStat-Age-Hommes'!$A131,[1]age_tranches_5ans_nb_sex!$A:$A,0),18)/5</f>
        <v>41.800000000052201</v>
      </c>
      <c r="AQ131">
        <f>INDEX([1]age_tranches_5ans_nb_sex!$1:$1048576,MATCH('SectorStat-Age-Hommes'!$A131,[1]age_tranches_5ans_nb_sex!$A:$A,0),18)/5</f>
        <v>41.800000000052201</v>
      </c>
      <c r="AR131">
        <f>INDEX([1]age_tranches_5ans_nb_sex!$1:$1048576,MATCH('SectorStat-Age-Hommes'!$A131,[1]age_tranches_5ans_nb_sex!$A:$A,0),20)/5</f>
        <v>39.200000000311597</v>
      </c>
      <c r="AS131">
        <f>INDEX([1]age_tranches_5ans_nb_sex!$1:$1048576,MATCH('SectorStat-Age-Hommes'!$A131,[1]age_tranches_5ans_nb_sex!$A:$A,0),20)/5</f>
        <v>39.200000000311597</v>
      </c>
      <c r="AT131">
        <f>INDEX([1]age_tranches_5ans_nb_sex!$1:$1048576,MATCH('SectorStat-Age-Hommes'!$A131,[1]age_tranches_5ans_nb_sex!$A:$A,0),20)/5</f>
        <v>39.200000000311597</v>
      </c>
      <c r="AU131">
        <f>INDEX([1]age_tranches_5ans_nb_sex!$1:$1048576,MATCH('SectorStat-Age-Hommes'!$A131,[1]age_tranches_5ans_nb_sex!$A:$A,0),20)/5</f>
        <v>39.200000000311597</v>
      </c>
      <c r="AV131">
        <f>INDEX([1]age_tranches_5ans_nb_sex!$1:$1048576,MATCH('SectorStat-Age-Hommes'!$A131,[1]age_tranches_5ans_nb_sex!$A:$A,0),20)/5</f>
        <v>39.200000000311597</v>
      </c>
      <c r="AW131">
        <f>INDEX([1]age_tranches_5ans_nb_sex!$1:$1048576,MATCH('SectorStat-Age-Hommes'!$A131,[1]age_tranches_5ans_nb_sex!$A:$A,0),22)/5</f>
        <v>29.600000000356395</v>
      </c>
      <c r="AX131">
        <f>INDEX([1]age_tranches_5ans_nb_sex!$1:$1048576,MATCH('SectorStat-Age-Hommes'!$A131,[1]age_tranches_5ans_nb_sex!$A:$A,0),22)/5</f>
        <v>29.600000000356395</v>
      </c>
      <c r="AY131">
        <f>INDEX([1]age_tranches_5ans_nb_sex!$1:$1048576,MATCH('SectorStat-Age-Hommes'!$A131,[1]age_tranches_5ans_nb_sex!$A:$A,0),22)/5</f>
        <v>29.600000000356395</v>
      </c>
      <c r="AZ131">
        <f>INDEX([1]age_tranches_5ans_nb_sex!$1:$1048576,MATCH('SectorStat-Age-Hommes'!$A131,[1]age_tranches_5ans_nb_sex!$A:$A,0),22)/5</f>
        <v>29.600000000356395</v>
      </c>
      <c r="BA131">
        <f>INDEX([1]age_tranches_5ans_nb_sex!$1:$1048576,MATCH('SectorStat-Age-Hommes'!$A131,[1]age_tranches_5ans_nb_sex!$A:$A,0),22)/5</f>
        <v>29.600000000356395</v>
      </c>
      <c r="BB131">
        <f>INDEX([1]age_tranches_5ans_nb_sex!$1:$1048576,MATCH('SectorStat-Age-Hommes'!$A131,[1]age_tranches_5ans_nb_sex!$A:$A,0),24)/5</f>
        <v>27.400000000119398</v>
      </c>
      <c r="BC131">
        <f>INDEX([1]age_tranches_5ans_nb_sex!$1:$1048576,MATCH('SectorStat-Age-Hommes'!$A131,[1]age_tranches_5ans_nb_sex!$A:$A,0),24)/5</f>
        <v>27.400000000119398</v>
      </c>
      <c r="BD131">
        <f>INDEX([1]age_tranches_5ans_nb_sex!$1:$1048576,MATCH('SectorStat-Age-Hommes'!$A131,[1]age_tranches_5ans_nb_sex!$A:$A,0),24)/5</f>
        <v>27.400000000119398</v>
      </c>
      <c r="BE131">
        <f>INDEX([1]age_tranches_5ans_nb_sex!$1:$1048576,MATCH('SectorStat-Age-Hommes'!$A131,[1]age_tranches_5ans_nb_sex!$A:$A,0),24)/5</f>
        <v>27.400000000119398</v>
      </c>
      <c r="BF131">
        <f>INDEX([1]age_tranches_5ans_nb_sex!$1:$1048576,MATCH('SectorStat-Age-Hommes'!$A131,[1]age_tranches_5ans_nb_sex!$A:$A,0),24)/5</f>
        <v>27.400000000119398</v>
      </c>
      <c r="BG131">
        <f>INDEX([1]age_tranches_5ans_nb_sex!$1:$1048576,MATCH('SectorStat-Age-Hommes'!$A131,[1]age_tranches_5ans_nb_sex!$A:$A,0),26)/5</f>
        <v>20.3999999999048</v>
      </c>
      <c r="BH131">
        <f>INDEX([1]age_tranches_5ans_nb_sex!$1:$1048576,MATCH('SectorStat-Age-Hommes'!$A131,[1]age_tranches_5ans_nb_sex!$A:$A,0),26)/5</f>
        <v>20.3999999999048</v>
      </c>
      <c r="BI131">
        <f>INDEX([1]age_tranches_5ans_nb_sex!$1:$1048576,MATCH('SectorStat-Age-Hommes'!$A131,[1]age_tranches_5ans_nb_sex!$A:$A,0),26)/5</f>
        <v>20.3999999999048</v>
      </c>
      <c r="BJ131">
        <f>INDEX([1]age_tranches_5ans_nb_sex!$1:$1048576,MATCH('SectorStat-Age-Hommes'!$A131,[1]age_tranches_5ans_nb_sex!$A:$A,0),26)/5</f>
        <v>20.3999999999048</v>
      </c>
      <c r="BK131">
        <f>INDEX([1]age_tranches_5ans_nb_sex!$1:$1048576,MATCH('SectorStat-Age-Hommes'!$A131,[1]age_tranches_5ans_nb_sex!$A:$A,0),26)/5</f>
        <v>20.3999999999048</v>
      </c>
      <c r="BL131">
        <f>INDEX([1]age_tranches_5ans_nb_sex!$1:$1048576,MATCH('SectorStat-Age-Hommes'!$A131,[1]age_tranches_5ans_nb_sex!$A:$A,0),28)/5</f>
        <v>14.599999999684599</v>
      </c>
      <c r="BM131">
        <f>INDEX([1]age_tranches_5ans_nb_sex!$1:$1048576,MATCH('SectorStat-Age-Hommes'!$A131,[1]age_tranches_5ans_nb_sex!$A:$A,0),28)/5</f>
        <v>14.599999999684599</v>
      </c>
      <c r="BN131">
        <f>INDEX([1]age_tranches_5ans_nb_sex!$1:$1048576,MATCH('SectorStat-Age-Hommes'!$A131,[1]age_tranches_5ans_nb_sex!$A:$A,0),28)/5</f>
        <v>14.599999999684599</v>
      </c>
      <c r="BO131">
        <f>INDEX([1]age_tranches_5ans_nb_sex!$1:$1048576,MATCH('SectorStat-Age-Hommes'!$A131,[1]age_tranches_5ans_nb_sex!$A:$A,0),28)/5</f>
        <v>14.599999999684599</v>
      </c>
      <c r="BP131">
        <f>INDEX([1]age_tranches_5ans_nb_sex!$1:$1048576,MATCH('SectorStat-Age-Hommes'!$A131,[1]age_tranches_5ans_nb_sex!$A:$A,0),28)/5</f>
        <v>14.599999999684599</v>
      </c>
      <c r="BQ131">
        <f>INDEX([1]age_tranches_5ans_nb_sex!$1:$1048576,MATCH('SectorStat-Age-Hommes'!$A131,[1]age_tranches_5ans_nb_sex!$A:$A,0),30)/5</f>
        <v>9.5999999999551981</v>
      </c>
      <c r="BR131">
        <f>INDEX([1]age_tranches_5ans_nb_sex!$1:$1048576,MATCH('SectorStat-Age-Hommes'!$A131,[1]age_tranches_5ans_nb_sex!$A:$A,0),30)/5</f>
        <v>9.5999999999551981</v>
      </c>
      <c r="BS131">
        <f>INDEX([1]age_tranches_5ans_nb_sex!$1:$1048576,MATCH('SectorStat-Age-Hommes'!$A131,[1]age_tranches_5ans_nb_sex!$A:$A,0),30)/5</f>
        <v>9.5999999999551981</v>
      </c>
      <c r="BT131">
        <f>INDEX([1]age_tranches_5ans_nb_sex!$1:$1048576,MATCH('SectorStat-Age-Hommes'!$A131,[1]age_tranches_5ans_nb_sex!$A:$A,0),30)/5</f>
        <v>9.5999999999551981</v>
      </c>
      <c r="BU131">
        <f>INDEX([1]age_tranches_5ans_nb_sex!$1:$1048576,MATCH('SectorStat-Age-Hommes'!$A131,[1]age_tranches_5ans_nb_sex!$A:$A,0),30)/5</f>
        <v>9.5999999999551981</v>
      </c>
      <c r="BV131">
        <f>INDEX([1]age_tranches_5ans_nb_sex!$1:$1048576,MATCH('SectorStat-Age-Hommes'!$A131,[1]age_tranches_5ans_nb_sex!$A:$A,0),32)/5</f>
        <v>5.9999999999719993</v>
      </c>
      <c r="BW131">
        <f>INDEX([1]age_tranches_5ans_nb_sex!$1:$1048576,MATCH('SectorStat-Age-Hommes'!$A131,[1]age_tranches_5ans_nb_sex!$A:$A,0),32)/5</f>
        <v>5.9999999999719993</v>
      </c>
      <c r="BX131">
        <f>INDEX([1]age_tranches_5ans_nb_sex!$1:$1048576,MATCH('SectorStat-Age-Hommes'!$A131,[1]age_tranches_5ans_nb_sex!$A:$A,0),32)/5</f>
        <v>5.9999999999719993</v>
      </c>
      <c r="BY131">
        <f>INDEX([1]age_tranches_5ans_nb_sex!$1:$1048576,MATCH('SectorStat-Age-Hommes'!$A131,[1]age_tranches_5ans_nb_sex!$A:$A,0),32)/5</f>
        <v>5.9999999999719993</v>
      </c>
      <c r="BZ131">
        <f>INDEX([1]age_tranches_5ans_nb_sex!$1:$1048576,MATCH('SectorStat-Age-Hommes'!$A131,[1]age_tranches_5ans_nb_sex!$A:$A,0),32)/5</f>
        <v>5.9999999999719993</v>
      </c>
      <c r="CA131">
        <f>INDEX([1]age_tranches_5ans_nb_sex!$1:$1048576,MATCH('SectorStat-Age-Hommes'!$A131,[1]age_tranches_5ans_nb_sex!$A:$A,0),34)/5</f>
        <v>3.7999999997350002</v>
      </c>
      <c r="CB131">
        <f>INDEX([1]age_tranches_5ans_nb_sex!$1:$1048576,MATCH('SectorStat-Age-Hommes'!$A131,[1]age_tranches_5ans_nb_sex!$A:$A,0),34)/5</f>
        <v>3.7999999997350002</v>
      </c>
      <c r="CC131">
        <f>INDEX([1]age_tranches_5ans_nb_sex!$1:$1048576,MATCH('SectorStat-Age-Hommes'!$A131,[1]age_tranches_5ans_nb_sex!$A:$A,0),34)/5</f>
        <v>3.7999999997350002</v>
      </c>
      <c r="CD131">
        <f>INDEX([1]age_tranches_5ans_nb_sex!$1:$1048576,MATCH('SectorStat-Age-Hommes'!$A131,[1]age_tranches_5ans_nb_sex!$A:$A,0),34)/5</f>
        <v>3.7999999997350002</v>
      </c>
      <c r="CE131">
        <f>INDEX([1]age_tranches_5ans_nb_sex!$1:$1048576,MATCH('SectorStat-Age-Hommes'!$A131,[1]age_tranches_5ans_nb_sex!$A:$A,0),34)/5</f>
        <v>3.7999999997350002</v>
      </c>
      <c r="CF131">
        <f>INDEX([1]age_tranches_5ans_nb_sex!$1:$1048576,MATCH('SectorStat-Age-Hommes'!$A131,[1]age_tranches_5ans_nb_sex!$A:$A,0),36)/5</f>
        <v>3.4000000002314001</v>
      </c>
      <c r="CG131">
        <f>INDEX([1]age_tranches_5ans_nb_sex!$1:$1048576,MATCH('SectorStat-Age-Hommes'!$A131,[1]age_tranches_5ans_nb_sex!$A:$A,0),36)/5</f>
        <v>3.4000000002314001</v>
      </c>
      <c r="CH131">
        <f>INDEX([1]age_tranches_5ans_nb_sex!$1:$1048576,MATCH('SectorStat-Age-Hommes'!$A131,[1]age_tranches_5ans_nb_sex!$A:$A,0),36)/5</f>
        <v>3.4000000002314001</v>
      </c>
      <c r="CI131">
        <f>INDEX([1]age_tranches_5ans_nb_sex!$1:$1048576,MATCH('SectorStat-Age-Hommes'!$A131,[1]age_tranches_5ans_nb_sex!$A:$A,0),36)/5</f>
        <v>3.4000000002314001</v>
      </c>
      <c r="CJ131">
        <f>INDEX([1]age_tranches_5ans_nb_sex!$1:$1048576,MATCH('SectorStat-Age-Hommes'!$A131,[1]age_tranches_5ans_nb_sex!$A:$A,0),36)/5</f>
        <v>3.4000000002314001</v>
      </c>
      <c r="CK131">
        <f>INDEX([1]age_tranches_5ans_nb_sex!$1:$1048576,MATCH('SectorStat-Age-Hommes'!$A131,[1]age_tranches_5ans_nb_sex!$A:$A,0),38)/5</f>
        <v>1.6000000002398</v>
      </c>
      <c r="CL131">
        <f>INDEX([1]age_tranches_5ans_nb_sex!$1:$1048576,MATCH('SectorStat-Age-Hommes'!$A131,[1]age_tranches_5ans_nb_sex!$A:$A,0),38)/5</f>
        <v>1.6000000002398</v>
      </c>
      <c r="CM131">
        <f>INDEX([1]age_tranches_5ans_nb_sex!$1:$1048576,MATCH('SectorStat-Age-Hommes'!$A131,[1]age_tranches_5ans_nb_sex!$A:$A,0),38)/5</f>
        <v>1.6000000002398</v>
      </c>
      <c r="CN131">
        <f>INDEX([1]age_tranches_5ans_nb_sex!$1:$1048576,MATCH('SectorStat-Age-Hommes'!$A131,[1]age_tranches_5ans_nb_sex!$A:$A,0),38)/5</f>
        <v>1.6000000002398</v>
      </c>
      <c r="CO131">
        <f>INDEX([1]age_tranches_5ans_nb_sex!$1:$1048576,MATCH('SectorStat-Age-Hommes'!$A131,[1]age_tranches_5ans_nb_sex!$A:$A,0),38)/5</f>
        <v>1.6000000002398</v>
      </c>
      <c r="CP131" s="2">
        <f>INDEX([1]age_tranches_5ans_nb_sex!$1:$1048576,MATCH('SectorStat-Age-Hommes'!$A131,[1]age_tranches_5ans_nb_sex!$A:$A,0),40)/5</f>
        <v>1.1999999999943998</v>
      </c>
      <c r="CQ131" s="2">
        <f>INDEX([1]age_tranches_5ans_nb_sex!$1:$1048576,MATCH('SectorStat-Age-Hommes'!$A131,[1]age_tranches_5ans_nb_sex!$A:$A,0),40)/5</f>
        <v>1.1999999999943998</v>
      </c>
      <c r="CR131" s="2">
        <f>INDEX([1]age_tranches_5ans_nb_sex!$1:$1048576,MATCH('SectorStat-Age-Hommes'!$A131,[1]age_tranches_5ans_nb_sex!$A:$A,0),40)/5</f>
        <v>1.1999999999943998</v>
      </c>
      <c r="CS131" s="2">
        <f>INDEX([1]age_tranches_5ans_nb_sex!$1:$1048576,MATCH('SectorStat-Age-Hommes'!$A131,[1]age_tranches_5ans_nb_sex!$A:$A,0),40)/5</f>
        <v>1.1999999999943998</v>
      </c>
      <c r="CT131" s="2">
        <f>INDEX([1]age_tranches_5ans_nb_sex!$1:$1048576,MATCH('SectorStat-Age-Hommes'!$A131,[1]age_tranches_5ans_nb_sex!$A:$A,0),40)/5</f>
        <v>1.1999999999943998</v>
      </c>
      <c r="CZ131" s="3"/>
      <c r="DA131" s="3"/>
      <c r="DB131" s="3"/>
      <c r="DC131" s="3"/>
      <c r="DD131" s="3"/>
    </row>
    <row r="132" spans="1:108" x14ac:dyDescent="0.35">
      <c r="A132" s="1" t="s">
        <v>263</v>
      </c>
      <c r="B132" s="1" t="s">
        <v>264</v>
      </c>
      <c r="C132" t="str">
        <f>INDEX([1]SectorStat!$1:$1048576,MATCH('[1]Distribution ages'!$A132,[1]SectorStat!$B:$B,0),4)</f>
        <v>Bruxelles</v>
      </c>
      <c r="D132">
        <f>INDEX([1]age_tranches_5ans_nb_sex!$1:$1048576,MATCH('SectorStat-Age-Hommes'!$A132,[1]age_tranches_5ans_nb_sex!$A:$A,0),4)/5</f>
        <v>10.7999999999364</v>
      </c>
      <c r="E132">
        <f>INDEX([1]age_tranches_5ans_nb_sex!$1:$1048576,MATCH('SectorStat-Age-Hommes'!$A132,[1]age_tranches_5ans_nb_sex!$A:$A,0),4)/5</f>
        <v>10.7999999999364</v>
      </c>
      <c r="F132">
        <f>INDEX([1]age_tranches_5ans_nb_sex!$1:$1048576,MATCH('SectorStat-Age-Hommes'!$A132,[1]age_tranches_5ans_nb_sex!$A:$A,0),4)/5</f>
        <v>10.7999999999364</v>
      </c>
      <c r="G132">
        <f>INDEX([1]age_tranches_5ans_nb_sex!$1:$1048576,MATCH('SectorStat-Age-Hommes'!$A132,[1]age_tranches_5ans_nb_sex!$A:$A,0),4)/5</f>
        <v>10.7999999999364</v>
      </c>
      <c r="H132">
        <f>INDEX([1]age_tranches_5ans_nb_sex!$1:$1048576,MATCH('SectorStat-Age-Hommes'!$A132,[1]age_tranches_5ans_nb_sex!$A:$A,0),4)/5</f>
        <v>10.7999999999364</v>
      </c>
      <c r="I132">
        <f>INDEX([1]age_tranches_5ans_nb_sex!$1:$1048576,MATCH('SectorStat-Age-Hommes'!$A132,[1]age_tranches_5ans_nb_sex!$A:$A,0),6)/5</f>
        <v>6.3999999999738</v>
      </c>
      <c r="J132">
        <f>INDEX([1]age_tranches_5ans_nb_sex!$1:$1048576,MATCH('SectorStat-Age-Hommes'!$A132,[1]age_tranches_5ans_nb_sex!$A:$A,0),6)/5</f>
        <v>6.3999999999738</v>
      </c>
      <c r="K132">
        <f>INDEX([1]age_tranches_5ans_nb_sex!$1:$1048576,MATCH('SectorStat-Age-Hommes'!$A132,[1]age_tranches_5ans_nb_sex!$A:$A,0),6)/5</f>
        <v>6.3999999999738</v>
      </c>
      <c r="L132">
        <f>INDEX([1]age_tranches_5ans_nb_sex!$1:$1048576,MATCH('SectorStat-Age-Hommes'!$A132,[1]age_tranches_5ans_nb_sex!$A:$A,0),6)/5</f>
        <v>6.3999999999738</v>
      </c>
      <c r="M132">
        <f>INDEX([1]age_tranches_5ans_nb_sex!$1:$1048576,MATCH('SectorStat-Age-Hommes'!$A132,[1]age_tranches_5ans_nb_sex!$A:$A,0),6)/5</f>
        <v>6.3999999999738</v>
      </c>
      <c r="N132">
        <f>INDEX([1]age_tranches_5ans_nb_sex!$1:$1048576,MATCH('SectorStat-Age-Hommes'!$A132,[1]age_tranches_5ans_nb_sex!$A:$A,0),8)/5</f>
        <v>4.3999999999626001</v>
      </c>
      <c r="O132">
        <f>INDEX([1]age_tranches_5ans_nb_sex!$1:$1048576,MATCH('SectorStat-Age-Hommes'!$A132,[1]age_tranches_5ans_nb_sex!$A:$A,0),8)/5</f>
        <v>4.3999999999626001</v>
      </c>
      <c r="P132">
        <f>INDEX([1]age_tranches_5ans_nb_sex!$1:$1048576,MATCH('SectorStat-Age-Hommes'!$A132,[1]age_tranches_5ans_nb_sex!$A:$A,0),8)/5</f>
        <v>4.3999999999626001</v>
      </c>
      <c r="Q132">
        <f>INDEX([1]age_tranches_5ans_nb_sex!$1:$1048576,MATCH('SectorStat-Age-Hommes'!$A132,[1]age_tranches_5ans_nb_sex!$A:$A,0),8)/5</f>
        <v>4.3999999999626001</v>
      </c>
      <c r="R132">
        <f>INDEX([1]age_tranches_5ans_nb_sex!$1:$1048576,MATCH('SectorStat-Age-Hommes'!$A132,[1]age_tranches_5ans_nb_sex!$A:$A,0),8)/5</f>
        <v>4.3999999999626001</v>
      </c>
      <c r="S132">
        <f>INDEX([1]age_tranches_5ans_nb_sex!$1:$1048576,MATCH('SectorStat-Age-Hommes'!$A132,[1]age_tranches_5ans_nb_sex!$A:$A,0),10)/5</f>
        <v>4.2000000001476003</v>
      </c>
      <c r="T132">
        <f>INDEX([1]age_tranches_5ans_nb_sex!$1:$1048576,MATCH('SectorStat-Age-Hommes'!$A132,[1]age_tranches_5ans_nb_sex!$A:$A,0),10)/5</f>
        <v>4.2000000001476003</v>
      </c>
      <c r="U132">
        <f>INDEX([1]age_tranches_5ans_nb_sex!$1:$1048576,MATCH('SectorStat-Age-Hommes'!$A132,[1]age_tranches_5ans_nb_sex!$A:$A,0),10)/5</f>
        <v>4.2000000001476003</v>
      </c>
      <c r="V132">
        <f>INDEX([1]age_tranches_5ans_nb_sex!$1:$1048576,MATCH('SectorStat-Age-Hommes'!$A132,[1]age_tranches_5ans_nb_sex!$A:$A,0),10)/5</f>
        <v>4.2000000001476003</v>
      </c>
      <c r="W132">
        <f>INDEX([1]age_tranches_5ans_nb_sex!$1:$1048576,MATCH('SectorStat-Age-Hommes'!$A132,[1]age_tranches_5ans_nb_sex!$A:$A,0),10)/5</f>
        <v>4.2000000001476003</v>
      </c>
      <c r="X132">
        <f>INDEX([1]age_tranches_5ans_nb_sex!$1:$1048576,MATCH('SectorStat-Age-Hommes'!$A132,[1]age_tranches_5ans_nb_sex!$A:$A,0),10)/5</f>
        <v>4.2000000001476003</v>
      </c>
      <c r="Y132">
        <f>INDEX([1]age_tranches_5ans_nb_sex!$1:$1048576,MATCH('SectorStat-Age-Hommes'!$A132,[1]age_tranches_5ans_nb_sex!$A:$A,0),12)/5</f>
        <v>11.199999999876599</v>
      </c>
      <c r="Z132">
        <f>INDEX([1]age_tranches_5ans_nb_sex!$1:$1048576,MATCH('SectorStat-Age-Hommes'!$A132,[1]age_tranches_5ans_nb_sex!$A:$A,0),12)/5</f>
        <v>11.199999999876599</v>
      </c>
      <c r="AA132">
        <f>INDEX([1]age_tranches_5ans_nb_sex!$1:$1048576,MATCH('SectorStat-Age-Hommes'!$A132,[1]age_tranches_5ans_nb_sex!$A:$A,0),12)/5</f>
        <v>11.199999999876599</v>
      </c>
      <c r="AB132">
        <f>INDEX([1]age_tranches_5ans_nb_sex!$1:$1048576,MATCH('SectorStat-Age-Hommes'!$A132,[1]age_tranches_5ans_nb_sex!$A:$A,0),12)/5</f>
        <v>11.199999999876599</v>
      </c>
      <c r="AC132">
        <f>INDEX([1]age_tranches_5ans_nb_sex!$1:$1048576,MATCH('SectorStat-Age-Hommes'!$A132,[1]age_tranches_5ans_nb_sex!$A:$A,0),14)/5</f>
        <v>20.799999999992401</v>
      </c>
      <c r="AD132">
        <f>INDEX([1]age_tranches_5ans_nb_sex!$1:$1048576,MATCH('SectorStat-Age-Hommes'!$A132,[1]age_tranches_5ans_nb_sex!$A:$A,0),14)/5</f>
        <v>20.799999999992401</v>
      </c>
      <c r="AE132">
        <f>INDEX([1]age_tranches_5ans_nb_sex!$1:$1048576,MATCH('SectorStat-Age-Hommes'!$A132,[1]age_tranches_5ans_nb_sex!$A:$A,0),14)/5</f>
        <v>20.799999999992401</v>
      </c>
      <c r="AF132">
        <f>INDEX([1]age_tranches_5ans_nb_sex!$1:$1048576,MATCH('SectorStat-Age-Hommes'!$A132,[1]age_tranches_5ans_nb_sex!$A:$A,0),14)/5</f>
        <v>20.799999999992401</v>
      </c>
      <c r="AG132">
        <f>INDEX([1]age_tranches_5ans_nb_sex!$1:$1048576,MATCH('SectorStat-Age-Hommes'!$A132,[1]age_tranches_5ans_nb_sex!$A:$A,0),14)/5</f>
        <v>20.799999999992401</v>
      </c>
      <c r="AH132">
        <f>INDEX([1]age_tranches_5ans_nb_sex!$1:$1048576,MATCH('SectorStat-Age-Hommes'!$A132,[1]age_tranches_5ans_nb_sex!$A:$A,0),16)/5</f>
        <v>26.4000000000858</v>
      </c>
      <c r="AI132">
        <f>INDEX([1]age_tranches_5ans_nb_sex!$1:$1048576,MATCH('SectorStat-Age-Hommes'!$A132,[1]age_tranches_5ans_nb_sex!$A:$A,0),16)/5</f>
        <v>26.4000000000858</v>
      </c>
      <c r="AJ132">
        <f>INDEX([1]age_tranches_5ans_nb_sex!$1:$1048576,MATCH('SectorStat-Age-Hommes'!$A132,[1]age_tranches_5ans_nb_sex!$A:$A,0),16)/5</f>
        <v>26.4000000000858</v>
      </c>
      <c r="AK132">
        <f>INDEX([1]age_tranches_5ans_nb_sex!$1:$1048576,MATCH('SectorStat-Age-Hommes'!$A132,[1]age_tranches_5ans_nb_sex!$A:$A,0),16)/5</f>
        <v>26.4000000000858</v>
      </c>
      <c r="AL132">
        <f>INDEX([1]age_tranches_5ans_nb_sex!$1:$1048576,MATCH('SectorStat-Age-Hommes'!$A132,[1]age_tranches_5ans_nb_sex!$A:$A,0),16)/5</f>
        <v>26.4000000000858</v>
      </c>
      <c r="AM132">
        <f>INDEX([1]age_tranches_5ans_nb_sex!$1:$1048576,MATCH('SectorStat-Age-Hommes'!$A132,[1]age_tranches_5ans_nb_sex!$A:$A,0),18)/5</f>
        <v>15.199999999898997</v>
      </c>
      <c r="AN132">
        <f>INDEX([1]age_tranches_5ans_nb_sex!$1:$1048576,MATCH('SectorStat-Age-Hommes'!$A132,[1]age_tranches_5ans_nb_sex!$A:$A,0),18)/5</f>
        <v>15.199999999898997</v>
      </c>
      <c r="AO132">
        <f>INDEX([1]age_tranches_5ans_nb_sex!$1:$1048576,MATCH('SectorStat-Age-Hommes'!$A132,[1]age_tranches_5ans_nb_sex!$A:$A,0),18)/5</f>
        <v>15.199999999898997</v>
      </c>
      <c r="AP132">
        <f>INDEX([1]age_tranches_5ans_nb_sex!$1:$1048576,MATCH('SectorStat-Age-Hommes'!$A132,[1]age_tranches_5ans_nb_sex!$A:$A,0),18)/5</f>
        <v>15.199999999898997</v>
      </c>
      <c r="AQ132">
        <f>INDEX([1]age_tranches_5ans_nb_sex!$1:$1048576,MATCH('SectorStat-Age-Hommes'!$A132,[1]age_tranches_5ans_nb_sex!$A:$A,0),18)/5</f>
        <v>15.199999999898997</v>
      </c>
      <c r="AR132">
        <f>INDEX([1]age_tranches_5ans_nb_sex!$1:$1048576,MATCH('SectorStat-Age-Hommes'!$A132,[1]age_tranches_5ans_nb_sex!$A:$A,0),20)/5</f>
        <v>14.600000000143799</v>
      </c>
      <c r="AS132">
        <f>INDEX([1]age_tranches_5ans_nb_sex!$1:$1048576,MATCH('SectorStat-Age-Hommes'!$A132,[1]age_tranches_5ans_nb_sex!$A:$A,0),20)/5</f>
        <v>14.600000000143799</v>
      </c>
      <c r="AT132">
        <f>INDEX([1]age_tranches_5ans_nb_sex!$1:$1048576,MATCH('SectorStat-Age-Hommes'!$A132,[1]age_tranches_5ans_nb_sex!$A:$A,0),20)/5</f>
        <v>14.600000000143799</v>
      </c>
      <c r="AU132">
        <f>INDEX([1]age_tranches_5ans_nb_sex!$1:$1048576,MATCH('SectorStat-Age-Hommes'!$A132,[1]age_tranches_5ans_nb_sex!$A:$A,0),20)/5</f>
        <v>14.600000000143799</v>
      </c>
      <c r="AV132">
        <f>INDEX([1]age_tranches_5ans_nb_sex!$1:$1048576,MATCH('SectorStat-Age-Hommes'!$A132,[1]age_tranches_5ans_nb_sex!$A:$A,0),20)/5</f>
        <v>14.600000000143799</v>
      </c>
      <c r="AW132">
        <f>INDEX([1]age_tranches_5ans_nb_sex!$1:$1048576,MATCH('SectorStat-Age-Hommes'!$A132,[1]age_tranches_5ans_nb_sex!$A:$A,0),22)/5</f>
        <v>13.400000000013</v>
      </c>
      <c r="AX132">
        <f>INDEX([1]age_tranches_5ans_nb_sex!$1:$1048576,MATCH('SectorStat-Age-Hommes'!$A132,[1]age_tranches_5ans_nb_sex!$A:$A,0),22)/5</f>
        <v>13.400000000013</v>
      </c>
      <c r="AY132">
        <f>INDEX([1]age_tranches_5ans_nb_sex!$1:$1048576,MATCH('SectorStat-Age-Hommes'!$A132,[1]age_tranches_5ans_nb_sex!$A:$A,0),22)/5</f>
        <v>13.400000000013</v>
      </c>
      <c r="AZ132">
        <f>INDEX([1]age_tranches_5ans_nb_sex!$1:$1048576,MATCH('SectorStat-Age-Hommes'!$A132,[1]age_tranches_5ans_nb_sex!$A:$A,0),22)/5</f>
        <v>13.400000000013</v>
      </c>
      <c r="BA132">
        <f>INDEX([1]age_tranches_5ans_nb_sex!$1:$1048576,MATCH('SectorStat-Age-Hommes'!$A132,[1]age_tranches_5ans_nb_sex!$A:$A,0),22)/5</f>
        <v>13.400000000013</v>
      </c>
      <c r="BB132">
        <f>INDEX([1]age_tranches_5ans_nb_sex!$1:$1048576,MATCH('SectorStat-Age-Hommes'!$A132,[1]age_tranches_5ans_nb_sex!$A:$A,0),24)/5</f>
        <v>9.0000000000504006</v>
      </c>
      <c r="BC132">
        <f>INDEX([1]age_tranches_5ans_nb_sex!$1:$1048576,MATCH('SectorStat-Age-Hommes'!$A132,[1]age_tranches_5ans_nb_sex!$A:$A,0),24)/5</f>
        <v>9.0000000000504006</v>
      </c>
      <c r="BD132">
        <f>INDEX([1]age_tranches_5ans_nb_sex!$1:$1048576,MATCH('SectorStat-Age-Hommes'!$A132,[1]age_tranches_5ans_nb_sex!$A:$A,0),24)/5</f>
        <v>9.0000000000504006</v>
      </c>
      <c r="BE132">
        <f>INDEX([1]age_tranches_5ans_nb_sex!$1:$1048576,MATCH('SectorStat-Age-Hommes'!$A132,[1]age_tranches_5ans_nb_sex!$A:$A,0),24)/5</f>
        <v>9.0000000000504006</v>
      </c>
      <c r="BF132">
        <f>INDEX([1]age_tranches_5ans_nb_sex!$1:$1048576,MATCH('SectorStat-Age-Hommes'!$A132,[1]age_tranches_5ans_nb_sex!$A:$A,0),24)/5</f>
        <v>9.0000000000504006</v>
      </c>
      <c r="BG132">
        <f>INDEX([1]age_tranches_5ans_nb_sex!$1:$1048576,MATCH('SectorStat-Age-Hommes'!$A132,[1]age_tranches_5ans_nb_sex!$A:$A,0),26)/5</f>
        <v>6.0000000000335998</v>
      </c>
      <c r="BH132">
        <f>INDEX([1]age_tranches_5ans_nb_sex!$1:$1048576,MATCH('SectorStat-Age-Hommes'!$A132,[1]age_tranches_5ans_nb_sex!$A:$A,0),26)/5</f>
        <v>6.0000000000335998</v>
      </c>
      <c r="BI132">
        <f>INDEX([1]age_tranches_5ans_nb_sex!$1:$1048576,MATCH('SectorStat-Age-Hommes'!$A132,[1]age_tranches_5ans_nb_sex!$A:$A,0),26)/5</f>
        <v>6.0000000000335998</v>
      </c>
      <c r="BJ132">
        <f>INDEX([1]age_tranches_5ans_nb_sex!$1:$1048576,MATCH('SectorStat-Age-Hommes'!$A132,[1]age_tranches_5ans_nb_sex!$A:$A,0),26)/5</f>
        <v>6.0000000000335998</v>
      </c>
      <c r="BK132">
        <f>INDEX([1]age_tranches_5ans_nb_sex!$1:$1048576,MATCH('SectorStat-Age-Hommes'!$A132,[1]age_tranches_5ans_nb_sex!$A:$A,0),26)/5</f>
        <v>6.0000000000335998</v>
      </c>
      <c r="BL132">
        <f>INDEX([1]age_tranches_5ans_nb_sex!$1:$1048576,MATCH('SectorStat-Age-Hommes'!$A132,[1]age_tranches_5ans_nb_sex!$A:$A,0),28)/5</f>
        <v>6.7999999999140019</v>
      </c>
      <c r="BM132">
        <f>INDEX([1]age_tranches_5ans_nb_sex!$1:$1048576,MATCH('SectorStat-Age-Hommes'!$A132,[1]age_tranches_5ans_nb_sex!$A:$A,0),28)/5</f>
        <v>6.7999999999140019</v>
      </c>
      <c r="BN132">
        <f>INDEX([1]age_tranches_5ans_nb_sex!$1:$1048576,MATCH('SectorStat-Age-Hommes'!$A132,[1]age_tranches_5ans_nb_sex!$A:$A,0),28)/5</f>
        <v>6.7999999999140019</v>
      </c>
      <c r="BO132">
        <f>INDEX([1]age_tranches_5ans_nb_sex!$1:$1048576,MATCH('SectorStat-Age-Hommes'!$A132,[1]age_tranches_5ans_nb_sex!$A:$A,0),28)/5</f>
        <v>6.7999999999140019</v>
      </c>
      <c r="BP132">
        <f>INDEX([1]age_tranches_5ans_nb_sex!$1:$1048576,MATCH('SectorStat-Age-Hommes'!$A132,[1]age_tranches_5ans_nb_sex!$A:$A,0),28)/5</f>
        <v>6.7999999999140019</v>
      </c>
      <c r="BQ132">
        <f>INDEX([1]age_tranches_5ans_nb_sex!$1:$1048576,MATCH('SectorStat-Age-Hommes'!$A132,[1]age_tranches_5ans_nb_sex!$A:$A,0),30)/5</f>
        <v>5.6000000000934005</v>
      </c>
      <c r="BR132">
        <f>INDEX([1]age_tranches_5ans_nb_sex!$1:$1048576,MATCH('SectorStat-Age-Hommes'!$A132,[1]age_tranches_5ans_nb_sex!$A:$A,0),30)/5</f>
        <v>5.6000000000934005</v>
      </c>
      <c r="BS132">
        <f>INDEX([1]age_tranches_5ans_nb_sex!$1:$1048576,MATCH('SectorStat-Age-Hommes'!$A132,[1]age_tranches_5ans_nb_sex!$A:$A,0),30)/5</f>
        <v>5.6000000000934005</v>
      </c>
      <c r="BT132">
        <f>INDEX([1]age_tranches_5ans_nb_sex!$1:$1048576,MATCH('SectorStat-Age-Hommes'!$A132,[1]age_tranches_5ans_nb_sex!$A:$A,0),30)/5</f>
        <v>5.6000000000934005</v>
      </c>
      <c r="BU132">
        <f>INDEX([1]age_tranches_5ans_nb_sex!$1:$1048576,MATCH('SectorStat-Age-Hommes'!$A132,[1]age_tranches_5ans_nb_sex!$A:$A,0),30)/5</f>
        <v>5.6000000000934005</v>
      </c>
      <c r="BV132">
        <f>INDEX([1]age_tranches_5ans_nb_sex!$1:$1048576,MATCH('SectorStat-Age-Hommes'!$A132,[1]age_tranches_5ans_nb_sex!$A:$A,0),32)/5</f>
        <v>2.3999999999514001</v>
      </c>
      <c r="BW132">
        <f>INDEX([1]age_tranches_5ans_nb_sex!$1:$1048576,MATCH('SectorStat-Age-Hommes'!$A132,[1]age_tranches_5ans_nb_sex!$A:$A,0),32)/5</f>
        <v>2.3999999999514001</v>
      </c>
      <c r="BX132">
        <f>INDEX([1]age_tranches_5ans_nb_sex!$1:$1048576,MATCH('SectorStat-Age-Hommes'!$A132,[1]age_tranches_5ans_nb_sex!$A:$A,0),32)/5</f>
        <v>2.3999999999514001</v>
      </c>
      <c r="BY132">
        <f>INDEX([1]age_tranches_5ans_nb_sex!$1:$1048576,MATCH('SectorStat-Age-Hommes'!$A132,[1]age_tranches_5ans_nb_sex!$A:$A,0),32)/5</f>
        <v>2.3999999999514001</v>
      </c>
      <c r="BZ132">
        <f>INDEX([1]age_tranches_5ans_nb_sex!$1:$1048576,MATCH('SectorStat-Age-Hommes'!$A132,[1]age_tranches_5ans_nb_sex!$A:$A,0),32)/5</f>
        <v>2.3999999999514001</v>
      </c>
      <c r="CA132">
        <f>INDEX([1]age_tranches_5ans_nb_sex!$1:$1048576,MATCH('SectorStat-Age-Hommes'!$A132,[1]age_tranches_5ans_nb_sex!$A:$A,0),34)/5</f>
        <v>1.2000000001308</v>
      </c>
      <c r="CB132">
        <f>INDEX([1]age_tranches_5ans_nb_sex!$1:$1048576,MATCH('SectorStat-Age-Hommes'!$A132,[1]age_tranches_5ans_nb_sex!$A:$A,0),34)/5</f>
        <v>1.2000000001308</v>
      </c>
      <c r="CC132">
        <f>INDEX([1]age_tranches_5ans_nb_sex!$1:$1048576,MATCH('SectorStat-Age-Hommes'!$A132,[1]age_tranches_5ans_nb_sex!$A:$A,0),34)/5</f>
        <v>1.2000000001308</v>
      </c>
      <c r="CD132">
        <f>INDEX([1]age_tranches_5ans_nb_sex!$1:$1048576,MATCH('SectorStat-Age-Hommes'!$A132,[1]age_tranches_5ans_nb_sex!$A:$A,0),34)/5</f>
        <v>1.2000000001308</v>
      </c>
      <c r="CE132">
        <f>INDEX([1]age_tranches_5ans_nb_sex!$1:$1048576,MATCH('SectorStat-Age-Hommes'!$A132,[1]age_tranches_5ans_nb_sex!$A:$A,0),34)/5</f>
        <v>1.2000000001308</v>
      </c>
      <c r="CF132">
        <f>INDEX([1]age_tranches_5ans_nb_sex!$1:$1048576,MATCH('SectorStat-Age-Hommes'!$A132,[1]age_tranches_5ans_nb_sex!$A:$A,0),36)/5</f>
        <v>1.0000000000056</v>
      </c>
      <c r="CG132">
        <f>INDEX([1]age_tranches_5ans_nb_sex!$1:$1048576,MATCH('SectorStat-Age-Hommes'!$A132,[1]age_tranches_5ans_nb_sex!$A:$A,0),36)/5</f>
        <v>1.0000000000056</v>
      </c>
      <c r="CH132">
        <f>INDEX([1]age_tranches_5ans_nb_sex!$1:$1048576,MATCH('SectorStat-Age-Hommes'!$A132,[1]age_tranches_5ans_nb_sex!$A:$A,0),36)/5</f>
        <v>1.0000000000056</v>
      </c>
      <c r="CI132">
        <f>INDEX([1]age_tranches_5ans_nb_sex!$1:$1048576,MATCH('SectorStat-Age-Hommes'!$A132,[1]age_tranches_5ans_nb_sex!$A:$A,0),36)/5</f>
        <v>1.0000000000056</v>
      </c>
      <c r="CJ132">
        <f>INDEX([1]age_tranches_5ans_nb_sex!$1:$1048576,MATCH('SectorStat-Age-Hommes'!$A132,[1]age_tranches_5ans_nb_sex!$A:$A,0),36)/5</f>
        <v>1.0000000000056</v>
      </c>
      <c r="CK132">
        <f>INDEX([1]age_tranches_5ans_nb_sex!$1:$1048576,MATCH('SectorStat-Age-Hommes'!$A132,[1]age_tranches_5ans_nb_sex!$A:$A,0),38)/5</f>
        <v>1.0000000000056</v>
      </c>
      <c r="CL132">
        <f>INDEX([1]age_tranches_5ans_nb_sex!$1:$1048576,MATCH('SectorStat-Age-Hommes'!$A132,[1]age_tranches_5ans_nb_sex!$A:$A,0),38)/5</f>
        <v>1.0000000000056</v>
      </c>
      <c r="CM132">
        <f>INDEX([1]age_tranches_5ans_nb_sex!$1:$1048576,MATCH('SectorStat-Age-Hommes'!$A132,[1]age_tranches_5ans_nb_sex!$A:$A,0),38)/5</f>
        <v>1.0000000000056</v>
      </c>
      <c r="CN132">
        <f>INDEX([1]age_tranches_5ans_nb_sex!$1:$1048576,MATCH('SectorStat-Age-Hommes'!$A132,[1]age_tranches_5ans_nb_sex!$A:$A,0),38)/5</f>
        <v>1.0000000000056</v>
      </c>
      <c r="CO132">
        <f>INDEX([1]age_tranches_5ans_nb_sex!$1:$1048576,MATCH('SectorStat-Age-Hommes'!$A132,[1]age_tranches_5ans_nb_sex!$A:$A,0),38)/5</f>
        <v>1.0000000000056</v>
      </c>
      <c r="CP132" s="2">
        <f>INDEX([1]age_tranches_5ans_nb_sex!$1:$1048576,MATCH('SectorStat-Age-Hommes'!$A132,[1]age_tranches_5ans_nb_sex!$A:$A,0),40)/5</f>
        <v>0.39999999994020008</v>
      </c>
      <c r="CQ132" s="2">
        <f>INDEX([1]age_tranches_5ans_nb_sex!$1:$1048576,MATCH('SectorStat-Age-Hommes'!$A132,[1]age_tranches_5ans_nb_sex!$A:$A,0),40)/5</f>
        <v>0.39999999994020008</v>
      </c>
      <c r="CR132" s="2">
        <f>INDEX([1]age_tranches_5ans_nb_sex!$1:$1048576,MATCH('SectorStat-Age-Hommes'!$A132,[1]age_tranches_5ans_nb_sex!$A:$A,0),40)/5</f>
        <v>0.39999999994020008</v>
      </c>
      <c r="CS132" s="2">
        <f>INDEX([1]age_tranches_5ans_nb_sex!$1:$1048576,MATCH('SectorStat-Age-Hommes'!$A132,[1]age_tranches_5ans_nb_sex!$A:$A,0),40)/5</f>
        <v>0.39999999994020008</v>
      </c>
      <c r="CT132" s="2">
        <f>INDEX([1]age_tranches_5ans_nb_sex!$1:$1048576,MATCH('SectorStat-Age-Hommes'!$A132,[1]age_tranches_5ans_nb_sex!$A:$A,0),40)/5</f>
        <v>0.39999999994020008</v>
      </c>
      <c r="CZ132" s="3"/>
      <c r="DA132" s="3"/>
      <c r="DB132" s="3"/>
      <c r="DC132" s="3"/>
      <c r="DD132" s="3"/>
    </row>
    <row r="133" spans="1:108" x14ac:dyDescent="0.35">
      <c r="A133" s="1" t="s">
        <v>265</v>
      </c>
      <c r="B133" s="1" t="s">
        <v>266</v>
      </c>
      <c r="C133" t="str">
        <f>INDEX([1]SectorStat!$1:$1048576,MATCH('[1]Distribution ages'!$A133,[1]SectorStat!$B:$B,0),4)</f>
        <v>Bruxelles</v>
      </c>
      <c r="D133">
        <f>INDEX([1]age_tranches_5ans_nb_sex!$1:$1048576,MATCH('SectorStat-Age-Hommes'!$A133,[1]age_tranches_5ans_nb_sex!$A:$A,0),4)/5</f>
        <v>18.200000000011201</v>
      </c>
      <c r="E133">
        <f>INDEX([1]age_tranches_5ans_nb_sex!$1:$1048576,MATCH('SectorStat-Age-Hommes'!$A133,[1]age_tranches_5ans_nb_sex!$A:$A,0),4)/5</f>
        <v>18.200000000011201</v>
      </c>
      <c r="F133">
        <f>INDEX([1]age_tranches_5ans_nb_sex!$1:$1048576,MATCH('SectorStat-Age-Hommes'!$A133,[1]age_tranches_5ans_nb_sex!$A:$A,0),4)/5</f>
        <v>18.200000000011201</v>
      </c>
      <c r="G133">
        <f>INDEX([1]age_tranches_5ans_nb_sex!$1:$1048576,MATCH('SectorStat-Age-Hommes'!$A133,[1]age_tranches_5ans_nb_sex!$A:$A,0),4)/5</f>
        <v>18.200000000011201</v>
      </c>
      <c r="H133">
        <f>INDEX([1]age_tranches_5ans_nb_sex!$1:$1048576,MATCH('SectorStat-Age-Hommes'!$A133,[1]age_tranches_5ans_nb_sex!$A:$A,0),4)/5</f>
        <v>18.200000000011201</v>
      </c>
      <c r="I133">
        <f>INDEX([1]age_tranches_5ans_nb_sex!$1:$1048576,MATCH('SectorStat-Age-Hommes'!$A133,[1]age_tranches_5ans_nb_sex!$A:$A,0),6)/5</f>
        <v>14.400000000121603</v>
      </c>
      <c r="J133">
        <f>INDEX([1]age_tranches_5ans_nb_sex!$1:$1048576,MATCH('SectorStat-Age-Hommes'!$A133,[1]age_tranches_5ans_nb_sex!$A:$A,0),6)/5</f>
        <v>14.400000000121603</v>
      </c>
      <c r="K133">
        <f>INDEX([1]age_tranches_5ans_nb_sex!$1:$1048576,MATCH('SectorStat-Age-Hommes'!$A133,[1]age_tranches_5ans_nb_sex!$A:$A,0),6)/5</f>
        <v>14.400000000121603</v>
      </c>
      <c r="L133">
        <f>INDEX([1]age_tranches_5ans_nb_sex!$1:$1048576,MATCH('SectorStat-Age-Hommes'!$A133,[1]age_tranches_5ans_nb_sex!$A:$A,0),6)/5</f>
        <v>14.400000000121603</v>
      </c>
      <c r="M133">
        <f>INDEX([1]age_tranches_5ans_nb_sex!$1:$1048576,MATCH('SectorStat-Age-Hommes'!$A133,[1]age_tranches_5ans_nb_sex!$A:$A,0),6)/5</f>
        <v>14.400000000121603</v>
      </c>
      <c r="N133">
        <f>INDEX([1]age_tranches_5ans_nb_sex!$1:$1048576,MATCH('SectorStat-Age-Hommes'!$A133,[1]age_tranches_5ans_nb_sex!$A:$A,0),8)/5</f>
        <v>11.999999999979199</v>
      </c>
      <c r="O133">
        <f>INDEX([1]age_tranches_5ans_nb_sex!$1:$1048576,MATCH('SectorStat-Age-Hommes'!$A133,[1]age_tranches_5ans_nb_sex!$A:$A,0),8)/5</f>
        <v>11.999999999979199</v>
      </c>
      <c r="P133">
        <f>INDEX([1]age_tranches_5ans_nb_sex!$1:$1048576,MATCH('SectorStat-Age-Hommes'!$A133,[1]age_tranches_5ans_nb_sex!$A:$A,0),8)/5</f>
        <v>11.999999999979199</v>
      </c>
      <c r="Q133">
        <f>INDEX([1]age_tranches_5ans_nb_sex!$1:$1048576,MATCH('SectorStat-Age-Hommes'!$A133,[1]age_tranches_5ans_nb_sex!$A:$A,0),8)/5</f>
        <v>11.999999999979199</v>
      </c>
      <c r="R133">
        <f>INDEX([1]age_tranches_5ans_nb_sex!$1:$1048576,MATCH('SectorStat-Age-Hommes'!$A133,[1]age_tranches_5ans_nb_sex!$A:$A,0),8)/5</f>
        <v>11.999999999979199</v>
      </c>
      <c r="S133">
        <f>INDEX([1]age_tranches_5ans_nb_sex!$1:$1048576,MATCH('SectorStat-Age-Hommes'!$A133,[1]age_tranches_5ans_nb_sex!$A:$A,0),10)/5</f>
        <v>10.999999999950401</v>
      </c>
      <c r="T133">
        <f>INDEX([1]age_tranches_5ans_nb_sex!$1:$1048576,MATCH('SectorStat-Age-Hommes'!$A133,[1]age_tranches_5ans_nb_sex!$A:$A,0),10)/5</f>
        <v>10.999999999950401</v>
      </c>
      <c r="U133">
        <f>INDEX([1]age_tranches_5ans_nb_sex!$1:$1048576,MATCH('SectorStat-Age-Hommes'!$A133,[1]age_tranches_5ans_nb_sex!$A:$A,0),10)/5</f>
        <v>10.999999999950401</v>
      </c>
      <c r="V133">
        <f>INDEX([1]age_tranches_5ans_nb_sex!$1:$1048576,MATCH('SectorStat-Age-Hommes'!$A133,[1]age_tranches_5ans_nb_sex!$A:$A,0),10)/5</f>
        <v>10.999999999950401</v>
      </c>
      <c r="W133">
        <f>INDEX([1]age_tranches_5ans_nb_sex!$1:$1048576,MATCH('SectorStat-Age-Hommes'!$A133,[1]age_tranches_5ans_nb_sex!$A:$A,0),10)/5</f>
        <v>10.999999999950401</v>
      </c>
      <c r="X133">
        <f>INDEX([1]age_tranches_5ans_nb_sex!$1:$1048576,MATCH('SectorStat-Age-Hommes'!$A133,[1]age_tranches_5ans_nb_sex!$A:$A,0),10)/5</f>
        <v>10.999999999950401</v>
      </c>
      <c r="Y133">
        <f>INDEX([1]age_tranches_5ans_nb_sex!$1:$1048576,MATCH('SectorStat-Age-Hommes'!$A133,[1]age_tranches_5ans_nb_sex!$A:$A,0),12)/5</f>
        <v>8.6000000001744006</v>
      </c>
      <c r="Z133">
        <f>INDEX([1]age_tranches_5ans_nb_sex!$1:$1048576,MATCH('SectorStat-Age-Hommes'!$A133,[1]age_tranches_5ans_nb_sex!$A:$A,0),12)/5</f>
        <v>8.6000000001744006</v>
      </c>
      <c r="AA133">
        <f>INDEX([1]age_tranches_5ans_nb_sex!$1:$1048576,MATCH('SectorStat-Age-Hommes'!$A133,[1]age_tranches_5ans_nb_sex!$A:$A,0),12)/5</f>
        <v>8.6000000001744006</v>
      </c>
      <c r="AB133">
        <f>INDEX([1]age_tranches_5ans_nb_sex!$1:$1048576,MATCH('SectorStat-Age-Hommes'!$A133,[1]age_tranches_5ans_nb_sex!$A:$A,0),12)/5</f>
        <v>8.6000000001744006</v>
      </c>
      <c r="AC133">
        <f>INDEX([1]age_tranches_5ans_nb_sex!$1:$1048576,MATCH('SectorStat-Age-Hommes'!$A133,[1]age_tranches_5ans_nb_sex!$A:$A,0),14)/5</f>
        <v>8.9999999998927986</v>
      </c>
      <c r="AD133">
        <f>INDEX([1]age_tranches_5ans_nb_sex!$1:$1048576,MATCH('SectorStat-Age-Hommes'!$A133,[1]age_tranches_5ans_nb_sex!$A:$A,0),14)/5</f>
        <v>8.9999999998927986</v>
      </c>
      <c r="AE133">
        <f>INDEX([1]age_tranches_5ans_nb_sex!$1:$1048576,MATCH('SectorStat-Age-Hommes'!$A133,[1]age_tranches_5ans_nb_sex!$A:$A,0),14)/5</f>
        <v>8.9999999998927986</v>
      </c>
      <c r="AF133">
        <f>INDEX([1]age_tranches_5ans_nb_sex!$1:$1048576,MATCH('SectorStat-Age-Hommes'!$A133,[1]age_tranches_5ans_nb_sex!$A:$A,0),14)/5</f>
        <v>8.9999999998927986</v>
      </c>
      <c r="AG133">
        <f>INDEX([1]age_tranches_5ans_nb_sex!$1:$1048576,MATCH('SectorStat-Age-Hommes'!$A133,[1]age_tranches_5ans_nb_sex!$A:$A,0),14)/5</f>
        <v>8.9999999998927986</v>
      </c>
      <c r="AH133">
        <f>INDEX([1]age_tranches_5ans_nb_sex!$1:$1048576,MATCH('SectorStat-Age-Hommes'!$A133,[1]age_tranches_5ans_nb_sex!$A:$A,0),16)/5</f>
        <v>16.400000000179197</v>
      </c>
      <c r="AI133">
        <f>INDEX([1]age_tranches_5ans_nb_sex!$1:$1048576,MATCH('SectorStat-Age-Hommes'!$A133,[1]age_tranches_5ans_nb_sex!$A:$A,0),16)/5</f>
        <v>16.400000000179197</v>
      </c>
      <c r="AJ133">
        <f>INDEX([1]age_tranches_5ans_nb_sex!$1:$1048576,MATCH('SectorStat-Age-Hommes'!$A133,[1]age_tranches_5ans_nb_sex!$A:$A,0),16)/5</f>
        <v>16.400000000179197</v>
      </c>
      <c r="AK133">
        <f>INDEX([1]age_tranches_5ans_nb_sex!$1:$1048576,MATCH('SectorStat-Age-Hommes'!$A133,[1]age_tranches_5ans_nb_sex!$A:$A,0),16)/5</f>
        <v>16.400000000179197</v>
      </c>
      <c r="AL133">
        <f>INDEX([1]age_tranches_5ans_nb_sex!$1:$1048576,MATCH('SectorStat-Age-Hommes'!$A133,[1]age_tranches_5ans_nb_sex!$A:$A,0),16)/5</f>
        <v>16.400000000179197</v>
      </c>
      <c r="AM133">
        <f>INDEX([1]age_tranches_5ans_nb_sex!$1:$1048576,MATCH('SectorStat-Age-Hommes'!$A133,[1]age_tranches_5ans_nb_sex!$A:$A,0),18)/5</f>
        <v>10.800000000091199</v>
      </c>
      <c r="AN133">
        <f>INDEX([1]age_tranches_5ans_nb_sex!$1:$1048576,MATCH('SectorStat-Age-Hommes'!$A133,[1]age_tranches_5ans_nb_sex!$A:$A,0),18)/5</f>
        <v>10.800000000091199</v>
      </c>
      <c r="AO133">
        <f>INDEX([1]age_tranches_5ans_nb_sex!$1:$1048576,MATCH('SectorStat-Age-Hommes'!$A133,[1]age_tranches_5ans_nb_sex!$A:$A,0),18)/5</f>
        <v>10.800000000091199</v>
      </c>
      <c r="AP133">
        <f>INDEX([1]age_tranches_5ans_nb_sex!$1:$1048576,MATCH('SectorStat-Age-Hommes'!$A133,[1]age_tranches_5ans_nb_sex!$A:$A,0),18)/5</f>
        <v>10.800000000091199</v>
      </c>
      <c r="AQ133">
        <f>INDEX([1]age_tranches_5ans_nb_sex!$1:$1048576,MATCH('SectorStat-Age-Hommes'!$A133,[1]age_tranches_5ans_nb_sex!$A:$A,0),18)/5</f>
        <v>10.800000000091199</v>
      </c>
      <c r="AR133">
        <f>INDEX([1]age_tranches_5ans_nb_sex!$1:$1048576,MATCH('SectorStat-Age-Hommes'!$A133,[1]age_tranches_5ans_nb_sex!$A:$A,0),20)/5</f>
        <v>13.800000000177599</v>
      </c>
      <c r="AS133">
        <f>INDEX([1]age_tranches_5ans_nb_sex!$1:$1048576,MATCH('SectorStat-Age-Hommes'!$A133,[1]age_tranches_5ans_nb_sex!$A:$A,0),20)/5</f>
        <v>13.800000000177599</v>
      </c>
      <c r="AT133">
        <f>INDEX([1]age_tranches_5ans_nb_sex!$1:$1048576,MATCH('SectorStat-Age-Hommes'!$A133,[1]age_tranches_5ans_nb_sex!$A:$A,0),20)/5</f>
        <v>13.800000000177599</v>
      </c>
      <c r="AU133">
        <f>INDEX([1]age_tranches_5ans_nb_sex!$1:$1048576,MATCH('SectorStat-Age-Hommes'!$A133,[1]age_tranches_5ans_nb_sex!$A:$A,0),20)/5</f>
        <v>13.800000000177599</v>
      </c>
      <c r="AV133">
        <f>INDEX([1]age_tranches_5ans_nb_sex!$1:$1048576,MATCH('SectorStat-Age-Hommes'!$A133,[1]age_tranches_5ans_nb_sex!$A:$A,0),20)/5</f>
        <v>13.800000000177599</v>
      </c>
      <c r="AW133">
        <f>INDEX([1]age_tranches_5ans_nb_sex!$1:$1048576,MATCH('SectorStat-Age-Hommes'!$A133,[1]age_tranches_5ans_nb_sex!$A:$A,0),22)/5</f>
        <v>11.999999999979199</v>
      </c>
      <c r="AX133">
        <f>INDEX([1]age_tranches_5ans_nb_sex!$1:$1048576,MATCH('SectorStat-Age-Hommes'!$A133,[1]age_tranches_5ans_nb_sex!$A:$A,0),22)/5</f>
        <v>11.999999999979199</v>
      </c>
      <c r="AY133">
        <f>INDEX([1]age_tranches_5ans_nb_sex!$1:$1048576,MATCH('SectorStat-Age-Hommes'!$A133,[1]age_tranches_5ans_nb_sex!$A:$A,0),22)/5</f>
        <v>11.999999999979199</v>
      </c>
      <c r="AZ133">
        <f>INDEX([1]age_tranches_5ans_nb_sex!$1:$1048576,MATCH('SectorStat-Age-Hommes'!$A133,[1]age_tranches_5ans_nb_sex!$A:$A,0),22)/5</f>
        <v>11.999999999979199</v>
      </c>
      <c r="BA133">
        <f>INDEX([1]age_tranches_5ans_nb_sex!$1:$1048576,MATCH('SectorStat-Age-Hommes'!$A133,[1]age_tranches_5ans_nb_sex!$A:$A,0),22)/5</f>
        <v>11.999999999979199</v>
      </c>
      <c r="BB133">
        <f>INDEX([1]age_tranches_5ans_nb_sex!$1:$1048576,MATCH('SectorStat-Age-Hommes'!$A133,[1]age_tranches_5ans_nb_sex!$A:$A,0),24)/5</f>
        <v>10.5999999998656</v>
      </c>
      <c r="BC133">
        <f>INDEX([1]age_tranches_5ans_nb_sex!$1:$1048576,MATCH('SectorStat-Age-Hommes'!$A133,[1]age_tranches_5ans_nb_sex!$A:$A,0),24)/5</f>
        <v>10.5999999998656</v>
      </c>
      <c r="BD133">
        <f>INDEX([1]age_tranches_5ans_nb_sex!$1:$1048576,MATCH('SectorStat-Age-Hommes'!$A133,[1]age_tranches_5ans_nb_sex!$A:$A,0),24)/5</f>
        <v>10.5999999998656</v>
      </c>
      <c r="BE133">
        <f>INDEX([1]age_tranches_5ans_nb_sex!$1:$1048576,MATCH('SectorStat-Age-Hommes'!$A133,[1]age_tranches_5ans_nb_sex!$A:$A,0),24)/5</f>
        <v>10.5999999998656</v>
      </c>
      <c r="BF133">
        <f>INDEX([1]age_tranches_5ans_nb_sex!$1:$1048576,MATCH('SectorStat-Age-Hommes'!$A133,[1]age_tranches_5ans_nb_sex!$A:$A,0),24)/5</f>
        <v>10.5999999998656</v>
      </c>
      <c r="BG133">
        <f>INDEX([1]age_tranches_5ans_nb_sex!$1:$1048576,MATCH('SectorStat-Age-Hommes'!$A133,[1]age_tranches_5ans_nb_sex!$A:$A,0),26)/5</f>
        <v>10.200000000147201</v>
      </c>
      <c r="BH133">
        <f>INDEX([1]age_tranches_5ans_nb_sex!$1:$1048576,MATCH('SectorStat-Age-Hommes'!$A133,[1]age_tranches_5ans_nb_sex!$A:$A,0),26)/5</f>
        <v>10.200000000147201</v>
      </c>
      <c r="BI133">
        <f>INDEX([1]age_tranches_5ans_nb_sex!$1:$1048576,MATCH('SectorStat-Age-Hommes'!$A133,[1]age_tranches_5ans_nb_sex!$A:$A,0),26)/5</f>
        <v>10.200000000147201</v>
      </c>
      <c r="BJ133">
        <f>INDEX([1]age_tranches_5ans_nb_sex!$1:$1048576,MATCH('SectorStat-Age-Hommes'!$A133,[1]age_tranches_5ans_nb_sex!$A:$A,0),26)/5</f>
        <v>10.200000000147201</v>
      </c>
      <c r="BK133">
        <f>INDEX([1]age_tranches_5ans_nb_sex!$1:$1048576,MATCH('SectorStat-Age-Hommes'!$A133,[1]age_tranches_5ans_nb_sex!$A:$A,0),26)/5</f>
        <v>10.200000000147201</v>
      </c>
      <c r="BL133">
        <f>INDEX([1]age_tranches_5ans_nb_sex!$1:$1048576,MATCH('SectorStat-Age-Hommes'!$A133,[1]age_tranches_5ans_nb_sex!$A:$A,0),28)/5</f>
        <v>9.9999999999216005</v>
      </c>
      <c r="BM133">
        <f>INDEX([1]age_tranches_5ans_nb_sex!$1:$1048576,MATCH('SectorStat-Age-Hommes'!$A133,[1]age_tranches_5ans_nb_sex!$A:$A,0),28)/5</f>
        <v>9.9999999999216005</v>
      </c>
      <c r="BN133">
        <f>INDEX([1]age_tranches_5ans_nb_sex!$1:$1048576,MATCH('SectorStat-Age-Hommes'!$A133,[1]age_tranches_5ans_nb_sex!$A:$A,0),28)/5</f>
        <v>9.9999999999216005</v>
      </c>
      <c r="BO133">
        <f>INDEX([1]age_tranches_5ans_nb_sex!$1:$1048576,MATCH('SectorStat-Age-Hommes'!$A133,[1]age_tranches_5ans_nb_sex!$A:$A,0),28)/5</f>
        <v>9.9999999999216005</v>
      </c>
      <c r="BP133">
        <f>INDEX([1]age_tranches_5ans_nb_sex!$1:$1048576,MATCH('SectorStat-Age-Hommes'!$A133,[1]age_tranches_5ans_nb_sex!$A:$A,0),28)/5</f>
        <v>9.9999999999216005</v>
      </c>
      <c r="BQ133">
        <f>INDEX([1]age_tranches_5ans_nb_sex!$1:$1048576,MATCH('SectorStat-Age-Hommes'!$A133,[1]age_tranches_5ans_nb_sex!$A:$A,0),30)/5</f>
        <v>6.6000000001168004</v>
      </c>
      <c r="BR133">
        <f>INDEX([1]age_tranches_5ans_nb_sex!$1:$1048576,MATCH('SectorStat-Age-Hommes'!$A133,[1]age_tranches_5ans_nb_sex!$A:$A,0),30)/5</f>
        <v>6.6000000001168004</v>
      </c>
      <c r="BS133">
        <f>INDEX([1]age_tranches_5ans_nb_sex!$1:$1048576,MATCH('SectorStat-Age-Hommes'!$A133,[1]age_tranches_5ans_nb_sex!$A:$A,0),30)/5</f>
        <v>6.6000000001168004</v>
      </c>
      <c r="BT133">
        <f>INDEX([1]age_tranches_5ans_nb_sex!$1:$1048576,MATCH('SectorStat-Age-Hommes'!$A133,[1]age_tranches_5ans_nb_sex!$A:$A,0),30)/5</f>
        <v>6.6000000001168004</v>
      </c>
      <c r="BU133">
        <f>INDEX([1]age_tranches_5ans_nb_sex!$1:$1048576,MATCH('SectorStat-Age-Hommes'!$A133,[1]age_tranches_5ans_nb_sex!$A:$A,0),30)/5</f>
        <v>6.6000000001168004</v>
      </c>
      <c r="BV133">
        <f>INDEX([1]age_tranches_5ans_nb_sex!$1:$1048576,MATCH('SectorStat-Age-Hommes'!$A133,[1]age_tranches_5ans_nb_sex!$A:$A,0),32)/5</f>
        <v>4.1999999999744002</v>
      </c>
      <c r="BW133">
        <f>INDEX([1]age_tranches_5ans_nb_sex!$1:$1048576,MATCH('SectorStat-Age-Hommes'!$A133,[1]age_tranches_5ans_nb_sex!$A:$A,0),32)/5</f>
        <v>4.1999999999744002</v>
      </c>
      <c r="BX133">
        <f>INDEX([1]age_tranches_5ans_nb_sex!$1:$1048576,MATCH('SectorStat-Age-Hommes'!$A133,[1]age_tranches_5ans_nb_sex!$A:$A,0),32)/5</f>
        <v>4.1999999999744002</v>
      </c>
      <c r="BY133">
        <f>INDEX([1]age_tranches_5ans_nb_sex!$1:$1048576,MATCH('SectorStat-Age-Hommes'!$A133,[1]age_tranches_5ans_nb_sex!$A:$A,0),32)/5</f>
        <v>4.1999999999744002</v>
      </c>
      <c r="BZ133">
        <f>INDEX([1]age_tranches_5ans_nb_sex!$1:$1048576,MATCH('SectorStat-Age-Hommes'!$A133,[1]age_tranches_5ans_nb_sex!$A:$A,0),32)/5</f>
        <v>4.1999999999744002</v>
      </c>
      <c r="CA133">
        <f>INDEX([1]age_tranches_5ans_nb_sex!$1:$1048576,MATCH('SectorStat-Age-Hommes'!$A133,[1]age_tranches_5ans_nb_sex!$A:$A,0),34)/5</f>
        <v>2.4000000001423998</v>
      </c>
      <c r="CB133">
        <f>INDEX([1]age_tranches_5ans_nb_sex!$1:$1048576,MATCH('SectorStat-Age-Hommes'!$A133,[1]age_tranches_5ans_nb_sex!$A:$A,0),34)/5</f>
        <v>2.4000000001423998</v>
      </c>
      <c r="CC133">
        <f>INDEX([1]age_tranches_5ans_nb_sex!$1:$1048576,MATCH('SectorStat-Age-Hommes'!$A133,[1]age_tranches_5ans_nb_sex!$A:$A,0),34)/5</f>
        <v>2.4000000001423998</v>
      </c>
      <c r="CD133">
        <f>INDEX([1]age_tranches_5ans_nb_sex!$1:$1048576,MATCH('SectorStat-Age-Hommes'!$A133,[1]age_tranches_5ans_nb_sex!$A:$A,0),34)/5</f>
        <v>2.4000000001423998</v>
      </c>
      <c r="CE133">
        <f>INDEX([1]age_tranches_5ans_nb_sex!$1:$1048576,MATCH('SectorStat-Age-Hommes'!$A133,[1]age_tranches_5ans_nb_sex!$A:$A,0),34)/5</f>
        <v>2.4000000001423998</v>
      </c>
      <c r="CF133">
        <f>INDEX([1]age_tranches_5ans_nb_sex!$1:$1048576,MATCH('SectorStat-Age-Hommes'!$A133,[1]age_tranches_5ans_nb_sex!$A:$A,0),36)/5</f>
        <v>3.4000000001711994</v>
      </c>
      <c r="CG133">
        <f>INDEX([1]age_tranches_5ans_nb_sex!$1:$1048576,MATCH('SectorStat-Age-Hommes'!$A133,[1]age_tranches_5ans_nb_sex!$A:$A,0),36)/5</f>
        <v>3.4000000001711994</v>
      </c>
      <c r="CH133">
        <f>INDEX([1]age_tranches_5ans_nb_sex!$1:$1048576,MATCH('SectorStat-Age-Hommes'!$A133,[1]age_tranches_5ans_nb_sex!$A:$A,0),36)/5</f>
        <v>3.4000000001711994</v>
      </c>
      <c r="CI133">
        <f>INDEX([1]age_tranches_5ans_nb_sex!$1:$1048576,MATCH('SectorStat-Age-Hommes'!$A133,[1]age_tranches_5ans_nb_sex!$A:$A,0),36)/5</f>
        <v>3.4000000001711994</v>
      </c>
      <c r="CJ133">
        <f>INDEX([1]age_tranches_5ans_nb_sex!$1:$1048576,MATCH('SectorStat-Age-Hommes'!$A133,[1]age_tranches_5ans_nb_sex!$A:$A,0),36)/5</f>
        <v>3.4000000001711994</v>
      </c>
      <c r="CK133">
        <f>INDEX([1]age_tranches_5ans_nb_sex!$1:$1048576,MATCH('SectorStat-Age-Hommes'!$A133,[1]age_tranches_5ans_nb_sex!$A:$A,0),38)/5</f>
        <v>1.5999999999727998</v>
      </c>
      <c r="CL133">
        <f>INDEX([1]age_tranches_5ans_nb_sex!$1:$1048576,MATCH('SectorStat-Age-Hommes'!$A133,[1]age_tranches_5ans_nb_sex!$A:$A,0),38)/5</f>
        <v>1.5999999999727998</v>
      </c>
      <c r="CM133">
        <f>INDEX([1]age_tranches_5ans_nb_sex!$1:$1048576,MATCH('SectorStat-Age-Hommes'!$A133,[1]age_tranches_5ans_nb_sex!$A:$A,0),38)/5</f>
        <v>1.5999999999727998</v>
      </c>
      <c r="CN133">
        <f>INDEX([1]age_tranches_5ans_nb_sex!$1:$1048576,MATCH('SectorStat-Age-Hommes'!$A133,[1]age_tranches_5ans_nb_sex!$A:$A,0),38)/5</f>
        <v>1.5999999999727998</v>
      </c>
      <c r="CO133">
        <f>INDEX([1]age_tranches_5ans_nb_sex!$1:$1048576,MATCH('SectorStat-Age-Hommes'!$A133,[1]age_tranches_5ans_nb_sex!$A:$A,0),38)/5</f>
        <v>1.5999999999727998</v>
      </c>
      <c r="CP133" s="2">
        <f>INDEX([1]age_tranches_5ans_nb_sex!$1:$1048576,MATCH('SectorStat-Age-Hommes'!$A133,[1]age_tranches_5ans_nb_sex!$A:$A,0),40)/5</f>
        <v>0.1999999998592</v>
      </c>
      <c r="CQ133" s="2">
        <f>INDEX([1]age_tranches_5ans_nb_sex!$1:$1048576,MATCH('SectorStat-Age-Hommes'!$A133,[1]age_tranches_5ans_nb_sex!$A:$A,0),40)/5</f>
        <v>0.1999999998592</v>
      </c>
      <c r="CR133" s="2">
        <f>INDEX([1]age_tranches_5ans_nb_sex!$1:$1048576,MATCH('SectorStat-Age-Hommes'!$A133,[1]age_tranches_5ans_nb_sex!$A:$A,0),40)/5</f>
        <v>0.1999999998592</v>
      </c>
      <c r="CS133" s="2">
        <f>INDEX([1]age_tranches_5ans_nb_sex!$1:$1048576,MATCH('SectorStat-Age-Hommes'!$A133,[1]age_tranches_5ans_nb_sex!$A:$A,0),40)/5</f>
        <v>0.1999999998592</v>
      </c>
      <c r="CT133" s="2">
        <f>INDEX([1]age_tranches_5ans_nb_sex!$1:$1048576,MATCH('SectorStat-Age-Hommes'!$A133,[1]age_tranches_5ans_nb_sex!$A:$A,0),40)/5</f>
        <v>0.1999999998592</v>
      </c>
      <c r="CZ133" s="3"/>
      <c r="DA133" s="3"/>
      <c r="DB133" s="3"/>
      <c r="DC133" s="3"/>
      <c r="DD133" s="3"/>
    </row>
    <row r="134" spans="1:108" x14ac:dyDescent="0.35">
      <c r="A134" s="1" t="s">
        <v>267</v>
      </c>
      <c r="B134" s="1" t="s">
        <v>268</v>
      </c>
      <c r="C134" t="str">
        <f>INDEX([1]SectorStat!$1:$1048576,MATCH('[1]Distribution ages'!$A134,[1]SectorStat!$B:$B,0),4)</f>
        <v>Bruxelles</v>
      </c>
      <c r="D134">
        <f>INDEX([1]age_tranches_5ans_nb_sex!$1:$1048576,MATCH('SectorStat-Age-Hommes'!$A134,[1]age_tranches_5ans_nb_sex!$A:$A,0),4)/5</f>
        <v>3.0000000000635998</v>
      </c>
      <c r="E134">
        <f>INDEX([1]age_tranches_5ans_nb_sex!$1:$1048576,MATCH('SectorStat-Age-Hommes'!$A134,[1]age_tranches_5ans_nb_sex!$A:$A,0),4)/5</f>
        <v>3.0000000000635998</v>
      </c>
      <c r="F134">
        <f>INDEX([1]age_tranches_5ans_nb_sex!$1:$1048576,MATCH('SectorStat-Age-Hommes'!$A134,[1]age_tranches_5ans_nb_sex!$A:$A,0),4)/5</f>
        <v>3.0000000000635998</v>
      </c>
      <c r="G134">
        <f>INDEX([1]age_tranches_5ans_nb_sex!$1:$1048576,MATCH('SectorStat-Age-Hommes'!$A134,[1]age_tranches_5ans_nb_sex!$A:$A,0),4)/5</f>
        <v>3.0000000000635998</v>
      </c>
      <c r="H134">
        <f>INDEX([1]age_tranches_5ans_nb_sex!$1:$1048576,MATCH('SectorStat-Age-Hommes'!$A134,[1]age_tranches_5ans_nb_sex!$A:$A,0),4)/5</f>
        <v>3.0000000000635998</v>
      </c>
      <c r="I134">
        <f>INDEX([1]age_tranches_5ans_nb_sex!$1:$1048576,MATCH('SectorStat-Age-Hommes'!$A134,[1]age_tranches_5ans_nb_sex!$A:$A,0),6)/5</f>
        <v>3.1999999999631998</v>
      </c>
      <c r="J134">
        <f>INDEX([1]age_tranches_5ans_nb_sex!$1:$1048576,MATCH('SectorStat-Age-Hommes'!$A134,[1]age_tranches_5ans_nb_sex!$A:$A,0),6)/5</f>
        <v>3.1999999999631998</v>
      </c>
      <c r="K134">
        <f>INDEX([1]age_tranches_5ans_nb_sex!$1:$1048576,MATCH('SectorStat-Age-Hommes'!$A134,[1]age_tranches_5ans_nb_sex!$A:$A,0),6)/5</f>
        <v>3.1999999999631998</v>
      </c>
      <c r="L134">
        <f>INDEX([1]age_tranches_5ans_nb_sex!$1:$1048576,MATCH('SectorStat-Age-Hommes'!$A134,[1]age_tranches_5ans_nb_sex!$A:$A,0),6)/5</f>
        <v>3.1999999999631998</v>
      </c>
      <c r="M134">
        <f>INDEX([1]age_tranches_5ans_nb_sex!$1:$1048576,MATCH('SectorStat-Age-Hommes'!$A134,[1]age_tranches_5ans_nb_sex!$A:$A,0),6)/5</f>
        <v>3.1999999999631998</v>
      </c>
      <c r="N134">
        <f>INDEX([1]age_tranches_5ans_nb_sex!$1:$1048576,MATCH('SectorStat-Age-Hommes'!$A134,[1]age_tranches_5ans_nb_sex!$A:$A,0),8)/5</f>
        <v>2.8000000000331999</v>
      </c>
      <c r="O134">
        <f>INDEX([1]age_tranches_5ans_nb_sex!$1:$1048576,MATCH('SectorStat-Age-Hommes'!$A134,[1]age_tranches_5ans_nb_sex!$A:$A,0),8)/5</f>
        <v>2.8000000000331999</v>
      </c>
      <c r="P134">
        <f>INDEX([1]age_tranches_5ans_nb_sex!$1:$1048576,MATCH('SectorStat-Age-Hommes'!$A134,[1]age_tranches_5ans_nb_sex!$A:$A,0),8)/5</f>
        <v>2.8000000000331999</v>
      </c>
      <c r="Q134">
        <f>INDEX([1]age_tranches_5ans_nb_sex!$1:$1048576,MATCH('SectorStat-Age-Hommes'!$A134,[1]age_tranches_5ans_nb_sex!$A:$A,0),8)/5</f>
        <v>2.8000000000331999</v>
      </c>
      <c r="R134">
        <f>INDEX([1]age_tranches_5ans_nb_sex!$1:$1048576,MATCH('SectorStat-Age-Hommes'!$A134,[1]age_tranches_5ans_nb_sex!$A:$A,0),8)/5</f>
        <v>2.8000000000331999</v>
      </c>
      <c r="S134">
        <f>INDEX([1]age_tranches_5ans_nb_sex!$1:$1048576,MATCH('SectorStat-Age-Hommes'!$A134,[1]age_tranches_5ans_nb_sex!$A:$A,0),10)/5</f>
        <v>2.8000000000331999</v>
      </c>
      <c r="T134">
        <f>INDEX([1]age_tranches_5ans_nb_sex!$1:$1048576,MATCH('SectorStat-Age-Hommes'!$A134,[1]age_tranches_5ans_nb_sex!$A:$A,0),10)/5</f>
        <v>2.8000000000331999</v>
      </c>
      <c r="U134">
        <f>INDEX([1]age_tranches_5ans_nb_sex!$1:$1048576,MATCH('SectorStat-Age-Hommes'!$A134,[1]age_tranches_5ans_nb_sex!$A:$A,0),10)/5</f>
        <v>2.8000000000331999</v>
      </c>
      <c r="V134">
        <f>INDEX([1]age_tranches_5ans_nb_sex!$1:$1048576,MATCH('SectorStat-Age-Hommes'!$A134,[1]age_tranches_5ans_nb_sex!$A:$A,0),10)/5</f>
        <v>2.8000000000331999</v>
      </c>
      <c r="W134">
        <f>INDEX([1]age_tranches_5ans_nb_sex!$1:$1048576,MATCH('SectorStat-Age-Hommes'!$A134,[1]age_tranches_5ans_nb_sex!$A:$A,0),10)/5</f>
        <v>2.8000000000331999</v>
      </c>
      <c r="X134">
        <f>INDEX([1]age_tranches_5ans_nb_sex!$1:$1048576,MATCH('SectorStat-Age-Hommes'!$A134,[1]age_tranches_5ans_nb_sex!$A:$A,0),10)/5</f>
        <v>2.8000000000331999</v>
      </c>
      <c r="Y134">
        <f>INDEX([1]age_tranches_5ans_nb_sex!$1:$1048576,MATCH('SectorStat-Age-Hommes'!$A134,[1]age_tranches_5ans_nb_sex!$A:$A,0),12)/5</f>
        <v>2.8000000000331999</v>
      </c>
      <c r="Z134">
        <f>INDEX([1]age_tranches_5ans_nb_sex!$1:$1048576,MATCH('SectorStat-Age-Hommes'!$A134,[1]age_tranches_5ans_nb_sex!$A:$A,0),12)/5</f>
        <v>2.8000000000331999</v>
      </c>
      <c r="AA134">
        <f>INDEX([1]age_tranches_5ans_nb_sex!$1:$1048576,MATCH('SectorStat-Age-Hommes'!$A134,[1]age_tranches_5ans_nb_sex!$A:$A,0),12)/5</f>
        <v>2.8000000000331999</v>
      </c>
      <c r="AB134">
        <f>INDEX([1]age_tranches_5ans_nb_sex!$1:$1048576,MATCH('SectorStat-Age-Hommes'!$A134,[1]age_tranches_5ans_nb_sex!$A:$A,0),12)/5</f>
        <v>2.8000000000331999</v>
      </c>
      <c r="AC134">
        <f>INDEX([1]age_tranches_5ans_nb_sex!$1:$1048576,MATCH('SectorStat-Age-Hommes'!$A134,[1]age_tranches_5ans_nb_sex!$A:$A,0),14)/5</f>
        <v>3.1999999999631998</v>
      </c>
      <c r="AD134">
        <f>INDEX([1]age_tranches_5ans_nb_sex!$1:$1048576,MATCH('SectorStat-Age-Hommes'!$A134,[1]age_tranches_5ans_nb_sex!$A:$A,0),14)/5</f>
        <v>3.1999999999631998</v>
      </c>
      <c r="AE134">
        <f>INDEX([1]age_tranches_5ans_nb_sex!$1:$1048576,MATCH('SectorStat-Age-Hommes'!$A134,[1]age_tranches_5ans_nb_sex!$A:$A,0),14)/5</f>
        <v>3.1999999999631998</v>
      </c>
      <c r="AF134">
        <f>INDEX([1]age_tranches_5ans_nb_sex!$1:$1048576,MATCH('SectorStat-Age-Hommes'!$A134,[1]age_tranches_5ans_nb_sex!$A:$A,0),14)/5</f>
        <v>3.1999999999631998</v>
      </c>
      <c r="AG134">
        <f>INDEX([1]age_tranches_5ans_nb_sex!$1:$1048576,MATCH('SectorStat-Age-Hommes'!$A134,[1]age_tranches_5ans_nb_sex!$A:$A,0),14)/5</f>
        <v>3.1999999999631998</v>
      </c>
      <c r="AH134">
        <f>INDEX([1]age_tranches_5ans_nb_sex!$1:$1048576,MATCH('SectorStat-Age-Hommes'!$A134,[1]age_tranches_5ans_nb_sex!$A:$A,0),16)/5</f>
        <v>4.4000000000148001</v>
      </c>
      <c r="AI134">
        <f>INDEX([1]age_tranches_5ans_nb_sex!$1:$1048576,MATCH('SectorStat-Age-Hommes'!$A134,[1]age_tranches_5ans_nb_sex!$A:$A,0),16)/5</f>
        <v>4.4000000000148001</v>
      </c>
      <c r="AJ134">
        <f>INDEX([1]age_tranches_5ans_nb_sex!$1:$1048576,MATCH('SectorStat-Age-Hommes'!$A134,[1]age_tranches_5ans_nb_sex!$A:$A,0),16)/5</f>
        <v>4.4000000000148001</v>
      </c>
      <c r="AK134">
        <f>INDEX([1]age_tranches_5ans_nb_sex!$1:$1048576,MATCH('SectorStat-Age-Hommes'!$A134,[1]age_tranches_5ans_nb_sex!$A:$A,0),16)/5</f>
        <v>4.4000000000148001</v>
      </c>
      <c r="AL134">
        <f>INDEX([1]age_tranches_5ans_nb_sex!$1:$1048576,MATCH('SectorStat-Age-Hommes'!$A134,[1]age_tranches_5ans_nb_sex!$A:$A,0),16)/5</f>
        <v>4.4000000000148001</v>
      </c>
      <c r="AM134">
        <f>INDEX([1]age_tranches_5ans_nb_sex!$1:$1048576,MATCH('SectorStat-Age-Hommes'!$A134,[1]age_tranches_5ans_nb_sex!$A:$A,0),18)/5</f>
        <v>4.1999999999844002</v>
      </c>
      <c r="AN134">
        <f>INDEX([1]age_tranches_5ans_nb_sex!$1:$1048576,MATCH('SectorStat-Age-Hommes'!$A134,[1]age_tranches_5ans_nb_sex!$A:$A,0),18)/5</f>
        <v>4.1999999999844002</v>
      </c>
      <c r="AO134">
        <f>INDEX([1]age_tranches_5ans_nb_sex!$1:$1048576,MATCH('SectorStat-Age-Hommes'!$A134,[1]age_tranches_5ans_nb_sex!$A:$A,0),18)/5</f>
        <v>4.1999999999844002</v>
      </c>
      <c r="AP134">
        <f>INDEX([1]age_tranches_5ans_nb_sex!$1:$1048576,MATCH('SectorStat-Age-Hommes'!$A134,[1]age_tranches_5ans_nb_sex!$A:$A,0),18)/5</f>
        <v>4.1999999999844002</v>
      </c>
      <c r="AQ134">
        <f>INDEX([1]age_tranches_5ans_nb_sex!$1:$1048576,MATCH('SectorStat-Age-Hommes'!$A134,[1]age_tranches_5ans_nb_sex!$A:$A,0),18)/5</f>
        <v>4.1999999999844002</v>
      </c>
      <c r="AR134">
        <f>INDEX([1]age_tranches_5ans_nb_sex!$1:$1048576,MATCH('SectorStat-Age-Hommes'!$A134,[1]age_tranches_5ans_nb_sex!$A:$A,0),20)/5</f>
        <v>4.7999999999448004</v>
      </c>
      <c r="AS134">
        <f>INDEX([1]age_tranches_5ans_nb_sex!$1:$1048576,MATCH('SectorStat-Age-Hommes'!$A134,[1]age_tranches_5ans_nb_sex!$A:$A,0),20)/5</f>
        <v>4.7999999999448004</v>
      </c>
      <c r="AT134">
        <f>INDEX([1]age_tranches_5ans_nb_sex!$1:$1048576,MATCH('SectorStat-Age-Hommes'!$A134,[1]age_tranches_5ans_nb_sex!$A:$A,0),20)/5</f>
        <v>4.7999999999448004</v>
      </c>
      <c r="AU134">
        <f>INDEX([1]age_tranches_5ans_nb_sex!$1:$1048576,MATCH('SectorStat-Age-Hommes'!$A134,[1]age_tranches_5ans_nb_sex!$A:$A,0),20)/5</f>
        <v>4.7999999999448004</v>
      </c>
      <c r="AV134">
        <f>INDEX([1]age_tranches_5ans_nb_sex!$1:$1048576,MATCH('SectorStat-Age-Hommes'!$A134,[1]age_tranches_5ans_nb_sex!$A:$A,0),20)/5</f>
        <v>4.7999999999448004</v>
      </c>
      <c r="AW134">
        <f>INDEX([1]age_tranches_5ans_nb_sex!$1:$1048576,MATCH('SectorStat-Age-Hommes'!$A134,[1]age_tranches_5ans_nb_sex!$A:$A,0),22)/5</f>
        <v>4.6000000000451999</v>
      </c>
      <c r="AX134">
        <f>INDEX([1]age_tranches_5ans_nb_sex!$1:$1048576,MATCH('SectorStat-Age-Hommes'!$A134,[1]age_tranches_5ans_nb_sex!$A:$A,0),22)/5</f>
        <v>4.6000000000451999</v>
      </c>
      <c r="AY134">
        <f>INDEX([1]age_tranches_5ans_nb_sex!$1:$1048576,MATCH('SectorStat-Age-Hommes'!$A134,[1]age_tranches_5ans_nb_sex!$A:$A,0),22)/5</f>
        <v>4.6000000000451999</v>
      </c>
      <c r="AZ134">
        <f>INDEX([1]age_tranches_5ans_nb_sex!$1:$1048576,MATCH('SectorStat-Age-Hommes'!$A134,[1]age_tranches_5ans_nb_sex!$A:$A,0),22)/5</f>
        <v>4.6000000000451999</v>
      </c>
      <c r="BA134">
        <f>INDEX([1]age_tranches_5ans_nb_sex!$1:$1048576,MATCH('SectorStat-Age-Hommes'!$A134,[1]age_tranches_5ans_nb_sex!$A:$A,0),22)/5</f>
        <v>4.6000000000451999</v>
      </c>
      <c r="BB134">
        <f>INDEX([1]age_tranches_5ans_nb_sex!$1:$1048576,MATCH('SectorStat-Age-Hommes'!$A134,[1]age_tranches_5ans_nb_sex!$A:$A,0),24)/5</f>
        <v>4.9999999999752003</v>
      </c>
      <c r="BC134">
        <f>INDEX([1]age_tranches_5ans_nb_sex!$1:$1048576,MATCH('SectorStat-Age-Hommes'!$A134,[1]age_tranches_5ans_nb_sex!$A:$A,0),24)/5</f>
        <v>4.9999999999752003</v>
      </c>
      <c r="BD134">
        <f>INDEX([1]age_tranches_5ans_nb_sex!$1:$1048576,MATCH('SectorStat-Age-Hommes'!$A134,[1]age_tranches_5ans_nb_sex!$A:$A,0),24)/5</f>
        <v>4.9999999999752003</v>
      </c>
      <c r="BE134">
        <f>INDEX([1]age_tranches_5ans_nb_sex!$1:$1048576,MATCH('SectorStat-Age-Hommes'!$A134,[1]age_tranches_5ans_nb_sex!$A:$A,0),24)/5</f>
        <v>4.9999999999752003</v>
      </c>
      <c r="BF134">
        <f>INDEX([1]age_tranches_5ans_nb_sex!$1:$1048576,MATCH('SectorStat-Age-Hommes'!$A134,[1]age_tranches_5ans_nb_sex!$A:$A,0),24)/5</f>
        <v>4.9999999999752003</v>
      </c>
      <c r="BG134">
        <f>INDEX([1]age_tranches_5ans_nb_sex!$1:$1048576,MATCH('SectorStat-Age-Hommes'!$A134,[1]age_tranches_5ans_nb_sex!$A:$A,0),26)/5</f>
        <v>3.8000000000543999</v>
      </c>
      <c r="BH134">
        <f>INDEX([1]age_tranches_5ans_nb_sex!$1:$1048576,MATCH('SectorStat-Age-Hommes'!$A134,[1]age_tranches_5ans_nb_sex!$A:$A,0),26)/5</f>
        <v>3.8000000000543999</v>
      </c>
      <c r="BI134">
        <f>INDEX([1]age_tranches_5ans_nb_sex!$1:$1048576,MATCH('SectorStat-Age-Hommes'!$A134,[1]age_tranches_5ans_nb_sex!$A:$A,0),26)/5</f>
        <v>3.8000000000543999</v>
      </c>
      <c r="BJ134">
        <f>INDEX([1]age_tranches_5ans_nb_sex!$1:$1048576,MATCH('SectorStat-Age-Hommes'!$A134,[1]age_tranches_5ans_nb_sex!$A:$A,0),26)/5</f>
        <v>3.8000000000543999</v>
      </c>
      <c r="BK134">
        <f>INDEX([1]age_tranches_5ans_nb_sex!$1:$1048576,MATCH('SectorStat-Age-Hommes'!$A134,[1]age_tranches_5ans_nb_sex!$A:$A,0),26)/5</f>
        <v>3.8000000000543999</v>
      </c>
      <c r="BL134">
        <f>INDEX([1]age_tranches_5ans_nb_sex!$1:$1048576,MATCH('SectorStat-Age-Hommes'!$A134,[1]age_tranches_5ans_nb_sex!$A:$A,0),28)/5</f>
        <v>3.0000000000635998</v>
      </c>
      <c r="BM134">
        <f>INDEX([1]age_tranches_5ans_nb_sex!$1:$1048576,MATCH('SectorStat-Age-Hommes'!$A134,[1]age_tranches_5ans_nb_sex!$A:$A,0),28)/5</f>
        <v>3.0000000000635998</v>
      </c>
      <c r="BN134">
        <f>INDEX([1]age_tranches_5ans_nb_sex!$1:$1048576,MATCH('SectorStat-Age-Hommes'!$A134,[1]age_tranches_5ans_nb_sex!$A:$A,0),28)/5</f>
        <v>3.0000000000635998</v>
      </c>
      <c r="BO134">
        <f>INDEX([1]age_tranches_5ans_nb_sex!$1:$1048576,MATCH('SectorStat-Age-Hommes'!$A134,[1]age_tranches_5ans_nb_sex!$A:$A,0),28)/5</f>
        <v>3.0000000000635998</v>
      </c>
      <c r="BP134">
        <f>INDEX([1]age_tranches_5ans_nb_sex!$1:$1048576,MATCH('SectorStat-Age-Hommes'!$A134,[1]age_tranches_5ans_nb_sex!$A:$A,0),28)/5</f>
        <v>3.0000000000635998</v>
      </c>
      <c r="BQ134">
        <f>INDEX([1]age_tranches_5ans_nb_sex!$1:$1048576,MATCH('SectorStat-Age-Hommes'!$A134,[1]age_tranches_5ans_nb_sex!$A:$A,0),30)/5</f>
        <v>2.8000000000331999</v>
      </c>
      <c r="BR134">
        <f>INDEX([1]age_tranches_5ans_nb_sex!$1:$1048576,MATCH('SectorStat-Age-Hommes'!$A134,[1]age_tranches_5ans_nb_sex!$A:$A,0),30)/5</f>
        <v>2.8000000000331999</v>
      </c>
      <c r="BS134">
        <f>INDEX([1]age_tranches_5ans_nb_sex!$1:$1048576,MATCH('SectorStat-Age-Hommes'!$A134,[1]age_tranches_5ans_nb_sex!$A:$A,0),30)/5</f>
        <v>2.8000000000331999</v>
      </c>
      <c r="BT134">
        <f>INDEX([1]age_tranches_5ans_nb_sex!$1:$1048576,MATCH('SectorStat-Age-Hommes'!$A134,[1]age_tranches_5ans_nb_sex!$A:$A,0),30)/5</f>
        <v>2.8000000000331999</v>
      </c>
      <c r="BU134">
        <f>INDEX([1]age_tranches_5ans_nb_sex!$1:$1048576,MATCH('SectorStat-Age-Hommes'!$A134,[1]age_tranches_5ans_nb_sex!$A:$A,0),30)/5</f>
        <v>2.8000000000331999</v>
      </c>
      <c r="BV134">
        <f>INDEX([1]age_tranches_5ans_nb_sex!$1:$1048576,MATCH('SectorStat-Age-Hommes'!$A134,[1]age_tranches_5ans_nb_sex!$A:$A,0),32)/5</f>
        <v>3.9999999999540004</v>
      </c>
      <c r="BW134">
        <f>INDEX([1]age_tranches_5ans_nb_sex!$1:$1048576,MATCH('SectorStat-Age-Hommes'!$A134,[1]age_tranches_5ans_nb_sex!$A:$A,0),32)/5</f>
        <v>3.9999999999540004</v>
      </c>
      <c r="BX134">
        <f>INDEX([1]age_tranches_5ans_nb_sex!$1:$1048576,MATCH('SectorStat-Age-Hommes'!$A134,[1]age_tranches_5ans_nb_sex!$A:$A,0),32)/5</f>
        <v>3.9999999999540004</v>
      </c>
      <c r="BY134">
        <f>INDEX([1]age_tranches_5ans_nb_sex!$1:$1048576,MATCH('SectorStat-Age-Hommes'!$A134,[1]age_tranches_5ans_nb_sex!$A:$A,0),32)/5</f>
        <v>3.9999999999540004</v>
      </c>
      <c r="BZ134">
        <f>INDEX([1]age_tranches_5ans_nb_sex!$1:$1048576,MATCH('SectorStat-Age-Hommes'!$A134,[1]age_tranches_5ans_nb_sex!$A:$A,0),32)/5</f>
        <v>3.9999999999540004</v>
      </c>
      <c r="CA134">
        <f>INDEX([1]age_tranches_5ans_nb_sex!$1:$1048576,MATCH('SectorStat-Age-Hommes'!$A134,[1]age_tranches_5ans_nb_sex!$A:$A,0),34)/5</f>
        <v>2.1999999999420004</v>
      </c>
      <c r="CB134">
        <f>INDEX([1]age_tranches_5ans_nb_sex!$1:$1048576,MATCH('SectorStat-Age-Hommes'!$A134,[1]age_tranches_5ans_nb_sex!$A:$A,0),34)/5</f>
        <v>2.1999999999420004</v>
      </c>
      <c r="CC134">
        <f>INDEX([1]age_tranches_5ans_nb_sex!$1:$1048576,MATCH('SectorStat-Age-Hommes'!$A134,[1]age_tranches_5ans_nb_sex!$A:$A,0),34)/5</f>
        <v>2.1999999999420004</v>
      </c>
      <c r="CD134">
        <f>INDEX([1]age_tranches_5ans_nb_sex!$1:$1048576,MATCH('SectorStat-Age-Hommes'!$A134,[1]age_tranches_5ans_nb_sex!$A:$A,0),34)/5</f>
        <v>2.1999999999420004</v>
      </c>
      <c r="CE134">
        <f>INDEX([1]age_tranches_5ans_nb_sex!$1:$1048576,MATCH('SectorStat-Age-Hommes'!$A134,[1]age_tranches_5ans_nb_sex!$A:$A,0),34)/5</f>
        <v>2.1999999999420004</v>
      </c>
      <c r="CF134">
        <f>INDEX([1]age_tranches_5ans_nb_sex!$1:$1048576,MATCH('SectorStat-Age-Hommes'!$A134,[1]age_tranches_5ans_nb_sex!$A:$A,0),36)/5</f>
        <v>2.3999999999724002</v>
      </c>
      <c r="CG134">
        <f>INDEX([1]age_tranches_5ans_nb_sex!$1:$1048576,MATCH('SectorStat-Age-Hommes'!$A134,[1]age_tranches_5ans_nb_sex!$A:$A,0),36)/5</f>
        <v>2.3999999999724002</v>
      </c>
      <c r="CH134">
        <f>INDEX([1]age_tranches_5ans_nb_sex!$1:$1048576,MATCH('SectorStat-Age-Hommes'!$A134,[1]age_tranches_5ans_nb_sex!$A:$A,0),36)/5</f>
        <v>2.3999999999724002</v>
      </c>
      <c r="CI134">
        <f>INDEX([1]age_tranches_5ans_nb_sex!$1:$1048576,MATCH('SectorStat-Age-Hommes'!$A134,[1]age_tranches_5ans_nb_sex!$A:$A,0),36)/5</f>
        <v>2.3999999999724002</v>
      </c>
      <c r="CJ134">
        <f>INDEX([1]age_tranches_5ans_nb_sex!$1:$1048576,MATCH('SectorStat-Age-Hommes'!$A134,[1]age_tranches_5ans_nb_sex!$A:$A,0),36)/5</f>
        <v>2.3999999999724002</v>
      </c>
      <c r="CK134">
        <f>INDEX([1]age_tranches_5ans_nb_sex!$1:$1048576,MATCH('SectorStat-Age-Hommes'!$A134,[1]age_tranches_5ans_nb_sex!$A:$A,0),38)/5</f>
        <v>1.2000000000516</v>
      </c>
      <c r="CL134">
        <f>INDEX([1]age_tranches_5ans_nb_sex!$1:$1048576,MATCH('SectorStat-Age-Hommes'!$A134,[1]age_tranches_5ans_nb_sex!$A:$A,0),38)/5</f>
        <v>1.2000000000516</v>
      </c>
      <c r="CM134">
        <f>INDEX([1]age_tranches_5ans_nb_sex!$1:$1048576,MATCH('SectorStat-Age-Hommes'!$A134,[1]age_tranches_5ans_nb_sex!$A:$A,0),38)/5</f>
        <v>1.2000000000516</v>
      </c>
      <c r="CN134">
        <f>INDEX([1]age_tranches_5ans_nb_sex!$1:$1048576,MATCH('SectorStat-Age-Hommes'!$A134,[1]age_tranches_5ans_nb_sex!$A:$A,0),38)/5</f>
        <v>1.2000000000516</v>
      </c>
      <c r="CO134">
        <f>INDEX([1]age_tranches_5ans_nb_sex!$1:$1048576,MATCH('SectorStat-Age-Hommes'!$A134,[1]age_tranches_5ans_nb_sex!$A:$A,0),38)/5</f>
        <v>1.2000000000516</v>
      </c>
      <c r="CP134" s="2">
        <f>INDEX([1]age_tranches_5ans_nb_sex!$1:$1048576,MATCH('SectorStat-Age-Hommes'!$A134,[1]age_tranches_5ans_nb_sex!$A:$A,0),40)/5</f>
        <v>0.59999999996039999</v>
      </c>
      <c r="CQ134" s="2">
        <f>INDEX([1]age_tranches_5ans_nb_sex!$1:$1048576,MATCH('SectorStat-Age-Hommes'!$A134,[1]age_tranches_5ans_nb_sex!$A:$A,0),40)/5</f>
        <v>0.59999999996039999</v>
      </c>
      <c r="CR134" s="2">
        <f>INDEX([1]age_tranches_5ans_nb_sex!$1:$1048576,MATCH('SectorStat-Age-Hommes'!$A134,[1]age_tranches_5ans_nb_sex!$A:$A,0),40)/5</f>
        <v>0.59999999996039999</v>
      </c>
      <c r="CS134" s="2">
        <f>INDEX([1]age_tranches_5ans_nb_sex!$1:$1048576,MATCH('SectorStat-Age-Hommes'!$A134,[1]age_tranches_5ans_nb_sex!$A:$A,0),40)/5</f>
        <v>0.59999999996039999</v>
      </c>
      <c r="CT134" s="2">
        <f>INDEX([1]age_tranches_5ans_nb_sex!$1:$1048576,MATCH('SectorStat-Age-Hommes'!$A134,[1]age_tranches_5ans_nb_sex!$A:$A,0),40)/5</f>
        <v>0.59999999996039999</v>
      </c>
      <c r="CZ134" s="3"/>
      <c r="DA134" s="3"/>
      <c r="DB134" s="3"/>
      <c r="DC134" s="3"/>
      <c r="DD134" s="3"/>
    </row>
    <row r="135" spans="1:108" x14ac:dyDescent="0.35">
      <c r="A135" s="1" t="s">
        <v>269</v>
      </c>
      <c r="B135" s="1" t="s">
        <v>270</v>
      </c>
      <c r="C135" t="str">
        <f>INDEX([1]SectorStat!$1:$1048576,MATCH('[1]Distribution ages'!$A135,[1]SectorStat!$B:$B,0),4)</f>
        <v>Bruxelles</v>
      </c>
      <c r="D135">
        <f>INDEX([1]age_tranches_5ans_nb_sex!$1:$1048576,MATCH('SectorStat-Age-Hommes'!$A135,[1]age_tranches_5ans_nb_sex!$A:$A,0),4)/5</f>
        <v>1.7999999999687997</v>
      </c>
      <c r="E135">
        <f>INDEX([1]age_tranches_5ans_nb_sex!$1:$1048576,MATCH('SectorStat-Age-Hommes'!$A135,[1]age_tranches_5ans_nb_sex!$A:$A,0),4)/5</f>
        <v>1.7999999999687997</v>
      </c>
      <c r="F135">
        <f>INDEX([1]age_tranches_5ans_nb_sex!$1:$1048576,MATCH('SectorStat-Age-Hommes'!$A135,[1]age_tranches_5ans_nb_sex!$A:$A,0),4)/5</f>
        <v>1.7999999999687997</v>
      </c>
      <c r="G135">
        <f>INDEX([1]age_tranches_5ans_nb_sex!$1:$1048576,MATCH('SectorStat-Age-Hommes'!$A135,[1]age_tranches_5ans_nb_sex!$A:$A,0),4)/5</f>
        <v>1.7999999999687997</v>
      </c>
      <c r="H135">
        <f>INDEX([1]age_tranches_5ans_nb_sex!$1:$1048576,MATCH('SectorStat-Age-Hommes'!$A135,[1]age_tranches_5ans_nb_sex!$A:$A,0),4)/5</f>
        <v>1.7999999999687997</v>
      </c>
      <c r="I135">
        <f>INDEX([1]age_tranches_5ans_nb_sex!$1:$1048576,MATCH('SectorStat-Age-Hommes'!$A135,[1]age_tranches_5ans_nb_sex!$A:$A,0),6)/5</f>
        <v>3.2000000000339996</v>
      </c>
      <c r="J135">
        <f>INDEX([1]age_tranches_5ans_nb_sex!$1:$1048576,MATCH('SectorStat-Age-Hommes'!$A135,[1]age_tranches_5ans_nb_sex!$A:$A,0),6)/5</f>
        <v>3.2000000000339996</v>
      </c>
      <c r="K135">
        <f>INDEX([1]age_tranches_5ans_nb_sex!$1:$1048576,MATCH('SectorStat-Age-Hommes'!$A135,[1]age_tranches_5ans_nb_sex!$A:$A,0),6)/5</f>
        <v>3.2000000000339996</v>
      </c>
      <c r="L135">
        <f>INDEX([1]age_tranches_5ans_nb_sex!$1:$1048576,MATCH('SectorStat-Age-Hommes'!$A135,[1]age_tranches_5ans_nb_sex!$A:$A,0),6)/5</f>
        <v>3.2000000000339996</v>
      </c>
      <c r="M135">
        <f>INDEX([1]age_tranches_5ans_nb_sex!$1:$1048576,MATCH('SectorStat-Age-Hommes'!$A135,[1]age_tranches_5ans_nb_sex!$A:$A,0),6)/5</f>
        <v>3.2000000000339996</v>
      </c>
      <c r="N135">
        <f>INDEX([1]age_tranches_5ans_nb_sex!$1:$1048576,MATCH('SectorStat-Age-Hommes'!$A135,[1]age_tranches_5ans_nb_sex!$A:$A,0),8)/5</f>
        <v>2.9999999999723999</v>
      </c>
      <c r="O135">
        <f>INDEX([1]age_tranches_5ans_nb_sex!$1:$1048576,MATCH('SectorStat-Age-Hommes'!$A135,[1]age_tranches_5ans_nb_sex!$A:$A,0),8)/5</f>
        <v>2.9999999999723999</v>
      </c>
      <c r="P135">
        <f>INDEX([1]age_tranches_5ans_nb_sex!$1:$1048576,MATCH('SectorStat-Age-Hommes'!$A135,[1]age_tranches_5ans_nb_sex!$A:$A,0),8)/5</f>
        <v>2.9999999999723999</v>
      </c>
      <c r="Q135">
        <f>INDEX([1]age_tranches_5ans_nb_sex!$1:$1048576,MATCH('SectorStat-Age-Hommes'!$A135,[1]age_tranches_5ans_nb_sex!$A:$A,0),8)/5</f>
        <v>2.9999999999723999</v>
      </c>
      <c r="R135">
        <f>INDEX([1]age_tranches_5ans_nb_sex!$1:$1048576,MATCH('SectorStat-Age-Hommes'!$A135,[1]age_tranches_5ans_nb_sex!$A:$A,0),8)/5</f>
        <v>2.9999999999723999</v>
      </c>
      <c r="S135">
        <f>INDEX([1]age_tranches_5ans_nb_sex!$1:$1048576,MATCH('SectorStat-Age-Hommes'!$A135,[1]age_tranches_5ans_nb_sex!$A:$A,0),10)/5</f>
        <v>2.9999999999723999</v>
      </c>
      <c r="T135">
        <f>INDEX([1]age_tranches_5ans_nb_sex!$1:$1048576,MATCH('SectorStat-Age-Hommes'!$A135,[1]age_tranches_5ans_nb_sex!$A:$A,0),10)/5</f>
        <v>2.9999999999723999</v>
      </c>
      <c r="U135">
        <f>INDEX([1]age_tranches_5ans_nb_sex!$1:$1048576,MATCH('SectorStat-Age-Hommes'!$A135,[1]age_tranches_5ans_nb_sex!$A:$A,0),10)/5</f>
        <v>2.9999999999723999</v>
      </c>
      <c r="V135">
        <f>INDEX([1]age_tranches_5ans_nb_sex!$1:$1048576,MATCH('SectorStat-Age-Hommes'!$A135,[1]age_tranches_5ans_nb_sex!$A:$A,0),10)/5</f>
        <v>2.9999999999723999</v>
      </c>
      <c r="W135">
        <f>INDEX([1]age_tranches_5ans_nb_sex!$1:$1048576,MATCH('SectorStat-Age-Hommes'!$A135,[1]age_tranches_5ans_nb_sex!$A:$A,0),10)/5</f>
        <v>2.9999999999723999</v>
      </c>
      <c r="X135">
        <f>INDEX([1]age_tranches_5ans_nb_sex!$1:$1048576,MATCH('SectorStat-Age-Hommes'!$A135,[1]age_tranches_5ans_nb_sex!$A:$A,0),10)/5</f>
        <v>2.9999999999723999</v>
      </c>
      <c r="Y135">
        <f>INDEX([1]age_tranches_5ans_nb_sex!$1:$1048576,MATCH('SectorStat-Age-Hommes'!$A135,[1]age_tranches_5ans_nb_sex!$A:$A,0),12)/5</f>
        <v>2.5999999999956005</v>
      </c>
      <c r="Z135">
        <f>INDEX([1]age_tranches_5ans_nb_sex!$1:$1048576,MATCH('SectorStat-Age-Hommes'!$A135,[1]age_tranches_5ans_nb_sex!$A:$A,0),12)/5</f>
        <v>2.5999999999956005</v>
      </c>
      <c r="AA135">
        <f>INDEX([1]age_tranches_5ans_nb_sex!$1:$1048576,MATCH('SectorStat-Age-Hommes'!$A135,[1]age_tranches_5ans_nb_sex!$A:$A,0),12)/5</f>
        <v>2.5999999999956005</v>
      </c>
      <c r="AB135">
        <f>INDEX([1]age_tranches_5ans_nb_sex!$1:$1048576,MATCH('SectorStat-Age-Hommes'!$A135,[1]age_tranches_5ans_nb_sex!$A:$A,0),12)/5</f>
        <v>2.5999999999956005</v>
      </c>
      <c r="AC135">
        <f>INDEX([1]age_tranches_5ans_nb_sex!$1:$1048576,MATCH('SectorStat-Age-Hommes'!$A135,[1]age_tranches_5ans_nb_sex!$A:$A,0),14)/5</f>
        <v>1.3999999999920001</v>
      </c>
      <c r="AD135">
        <f>INDEX([1]age_tranches_5ans_nb_sex!$1:$1048576,MATCH('SectorStat-Age-Hommes'!$A135,[1]age_tranches_5ans_nb_sex!$A:$A,0),14)/5</f>
        <v>1.3999999999920001</v>
      </c>
      <c r="AE135">
        <f>INDEX([1]age_tranches_5ans_nb_sex!$1:$1048576,MATCH('SectorStat-Age-Hommes'!$A135,[1]age_tranches_5ans_nb_sex!$A:$A,0),14)/5</f>
        <v>1.3999999999920001</v>
      </c>
      <c r="AF135">
        <f>INDEX([1]age_tranches_5ans_nb_sex!$1:$1048576,MATCH('SectorStat-Age-Hommes'!$A135,[1]age_tranches_5ans_nb_sex!$A:$A,0),14)/5</f>
        <v>1.3999999999920001</v>
      </c>
      <c r="AG135">
        <f>INDEX([1]age_tranches_5ans_nb_sex!$1:$1048576,MATCH('SectorStat-Age-Hommes'!$A135,[1]age_tranches_5ans_nb_sex!$A:$A,0),14)/5</f>
        <v>1.3999999999920001</v>
      </c>
      <c r="AH135">
        <f>INDEX([1]age_tranches_5ans_nb_sex!$1:$1048576,MATCH('SectorStat-Age-Hommes'!$A135,[1]age_tranches_5ans_nb_sex!$A:$A,0),16)/5</f>
        <v>2.4000000000071999</v>
      </c>
      <c r="AI135">
        <f>INDEX([1]age_tranches_5ans_nb_sex!$1:$1048576,MATCH('SectorStat-Age-Hommes'!$A135,[1]age_tranches_5ans_nb_sex!$A:$A,0),16)/5</f>
        <v>2.4000000000071999</v>
      </c>
      <c r="AJ135">
        <f>INDEX([1]age_tranches_5ans_nb_sex!$1:$1048576,MATCH('SectorStat-Age-Hommes'!$A135,[1]age_tranches_5ans_nb_sex!$A:$A,0),16)/5</f>
        <v>2.4000000000071999</v>
      </c>
      <c r="AK135">
        <f>INDEX([1]age_tranches_5ans_nb_sex!$1:$1048576,MATCH('SectorStat-Age-Hommes'!$A135,[1]age_tranches_5ans_nb_sex!$A:$A,0),16)/5</f>
        <v>2.4000000000071999</v>
      </c>
      <c r="AL135">
        <f>INDEX([1]age_tranches_5ans_nb_sex!$1:$1048576,MATCH('SectorStat-Age-Hommes'!$A135,[1]age_tranches_5ans_nb_sex!$A:$A,0),16)/5</f>
        <v>2.4000000000071999</v>
      </c>
      <c r="AM135">
        <f>INDEX([1]age_tranches_5ans_nb_sex!$1:$1048576,MATCH('SectorStat-Age-Hommes'!$A135,[1]age_tranches_5ans_nb_sex!$A:$A,0),18)/5</f>
        <v>0.59999999996520004</v>
      </c>
      <c r="AN135">
        <f>INDEX([1]age_tranches_5ans_nb_sex!$1:$1048576,MATCH('SectorStat-Age-Hommes'!$A135,[1]age_tranches_5ans_nb_sex!$A:$A,0),18)/5</f>
        <v>0.59999999996520004</v>
      </c>
      <c r="AO135">
        <f>INDEX([1]age_tranches_5ans_nb_sex!$1:$1048576,MATCH('SectorStat-Age-Hommes'!$A135,[1]age_tranches_5ans_nb_sex!$A:$A,0),18)/5</f>
        <v>0.59999999996520004</v>
      </c>
      <c r="AP135">
        <f>INDEX([1]age_tranches_5ans_nb_sex!$1:$1048576,MATCH('SectorStat-Age-Hommes'!$A135,[1]age_tranches_5ans_nb_sex!$A:$A,0),18)/5</f>
        <v>0.59999999996520004</v>
      </c>
      <c r="AQ135">
        <f>INDEX([1]age_tranches_5ans_nb_sex!$1:$1048576,MATCH('SectorStat-Age-Hommes'!$A135,[1]age_tranches_5ans_nb_sex!$A:$A,0),18)/5</f>
        <v>0.59999999996520004</v>
      </c>
      <c r="AR135">
        <f>INDEX([1]age_tranches_5ans_nb_sex!$1:$1048576,MATCH('SectorStat-Age-Hommes'!$A135,[1]age_tranches_5ans_nb_sex!$A:$A,0),20)/5</f>
        <v>2.7999999999840002</v>
      </c>
      <c r="AS135">
        <f>INDEX([1]age_tranches_5ans_nb_sex!$1:$1048576,MATCH('SectorStat-Age-Hommes'!$A135,[1]age_tranches_5ans_nb_sex!$A:$A,0),20)/5</f>
        <v>2.7999999999840002</v>
      </c>
      <c r="AT135">
        <f>INDEX([1]age_tranches_5ans_nb_sex!$1:$1048576,MATCH('SectorStat-Age-Hommes'!$A135,[1]age_tranches_5ans_nb_sex!$A:$A,0),20)/5</f>
        <v>2.7999999999840002</v>
      </c>
      <c r="AU135">
        <f>INDEX([1]age_tranches_5ans_nb_sex!$1:$1048576,MATCH('SectorStat-Age-Hommes'!$A135,[1]age_tranches_5ans_nb_sex!$A:$A,0),20)/5</f>
        <v>2.7999999999840002</v>
      </c>
      <c r="AV135">
        <f>INDEX([1]age_tranches_5ans_nb_sex!$1:$1048576,MATCH('SectorStat-Age-Hommes'!$A135,[1]age_tranches_5ans_nb_sex!$A:$A,0),20)/5</f>
        <v>2.7999999999840002</v>
      </c>
      <c r="AW135">
        <f>INDEX([1]age_tranches_5ans_nb_sex!$1:$1048576,MATCH('SectorStat-Age-Hommes'!$A135,[1]age_tranches_5ans_nb_sex!$A:$A,0),22)/5</f>
        <v>3.7999999999992</v>
      </c>
      <c r="AX135">
        <f>INDEX([1]age_tranches_5ans_nb_sex!$1:$1048576,MATCH('SectorStat-Age-Hommes'!$A135,[1]age_tranches_5ans_nb_sex!$A:$A,0),22)/5</f>
        <v>3.7999999999992</v>
      </c>
      <c r="AY135">
        <f>INDEX([1]age_tranches_5ans_nb_sex!$1:$1048576,MATCH('SectorStat-Age-Hommes'!$A135,[1]age_tranches_5ans_nb_sex!$A:$A,0),22)/5</f>
        <v>3.7999999999992</v>
      </c>
      <c r="AZ135">
        <f>INDEX([1]age_tranches_5ans_nb_sex!$1:$1048576,MATCH('SectorStat-Age-Hommes'!$A135,[1]age_tranches_5ans_nb_sex!$A:$A,0),22)/5</f>
        <v>3.7999999999992</v>
      </c>
      <c r="BA135">
        <f>INDEX([1]age_tranches_5ans_nb_sex!$1:$1048576,MATCH('SectorStat-Age-Hommes'!$A135,[1]age_tranches_5ans_nb_sex!$A:$A,0),22)/5</f>
        <v>3.7999999999992</v>
      </c>
      <c r="BB135">
        <f>INDEX([1]age_tranches_5ans_nb_sex!$1:$1048576,MATCH('SectorStat-Age-Hommes'!$A135,[1]age_tranches_5ans_nb_sex!$A:$A,0),24)/5</f>
        <v>3.2000000000339996</v>
      </c>
      <c r="BC135">
        <f>INDEX([1]age_tranches_5ans_nb_sex!$1:$1048576,MATCH('SectorStat-Age-Hommes'!$A135,[1]age_tranches_5ans_nb_sex!$A:$A,0),24)/5</f>
        <v>3.2000000000339996</v>
      </c>
      <c r="BD135">
        <f>INDEX([1]age_tranches_5ans_nb_sex!$1:$1048576,MATCH('SectorStat-Age-Hommes'!$A135,[1]age_tranches_5ans_nb_sex!$A:$A,0),24)/5</f>
        <v>3.2000000000339996</v>
      </c>
      <c r="BE135">
        <f>INDEX([1]age_tranches_5ans_nb_sex!$1:$1048576,MATCH('SectorStat-Age-Hommes'!$A135,[1]age_tranches_5ans_nb_sex!$A:$A,0),24)/5</f>
        <v>3.2000000000339996</v>
      </c>
      <c r="BF135">
        <f>INDEX([1]age_tranches_5ans_nb_sex!$1:$1048576,MATCH('SectorStat-Age-Hommes'!$A135,[1]age_tranches_5ans_nb_sex!$A:$A,0),24)/5</f>
        <v>3.2000000000339996</v>
      </c>
      <c r="BG135">
        <f>INDEX([1]age_tranches_5ans_nb_sex!$1:$1048576,MATCH('SectorStat-Age-Hommes'!$A135,[1]age_tranches_5ans_nb_sex!$A:$A,0),26)/5</f>
        <v>2.0000000000304001</v>
      </c>
      <c r="BH135">
        <f>INDEX([1]age_tranches_5ans_nb_sex!$1:$1048576,MATCH('SectorStat-Age-Hommes'!$A135,[1]age_tranches_5ans_nb_sex!$A:$A,0),26)/5</f>
        <v>2.0000000000304001</v>
      </c>
      <c r="BI135">
        <f>INDEX([1]age_tranches_5ans_nb_sex!$1:$1048576,MATCH('SectorStat-Age-Hommes'!$A135,[1]age_tranches_5ans_nb_sex!$A:$A,0),26)/5</f>
        <v>2.0000000000304001</v>
      </c>
      <c r="BJ135">
        <f>INDEX([1]age_tranches_5ans_nb_sex!$1:$1048576,MATCH('SectorStat-Age-Hommes'!$A135,[1]age_tranches_5ans_nb_sex!$A:$A,0),26)/5</f>
        <v>2.0000000000304001</v>
      </c>
      <c r="BK135">
        <f>INDEX([1]age_tranches_5ans_nb_sex!$1:$1048576,MATCH('SectorStat-Age-Hommes'!$A135,[1]age_tranches_5ans_nb_sex!$A:$A,0),26)/5</f>
        <v>2.0000000000304001</v>
      </c>
      <c r="BL135">
        <f>INDEX([1]age_tranches_5ans_nb_sex!$1:$1048576,MATCH('SectorStat-Age-Hommes'!$A135,[1]age_tranches_5ans_nb_sex!$A:$A,0),28)/5</f>
        <v>1.5999999999803998</v>
      </c>
      <c r="BM135">
        <f>INDEX([1]age_tranches_5ans_nb_sex!$1:$1048576,MATCH('SectorStat-Age-Hommes'!$A135,[1]age_tranches_5ans_nb_sex!$A:$A,0),28)/5</f>
        <v>1.5999999999803998</v>
      </c>
      <c r="BN135">
        <f>INDEX([1]age_tranches_5ans_nb_sex!$1:$1048576,MATCH('SectorStat-Age-Hommes'!$A135,[1]age_tranches_5ans_nb_sex!$A:$A,0),28)/5</f>
        <v>1.5999999999803998</v>
      </c>
      <c r="BO135">
        <f>INDEX([1]age_tranches_5ans_nb_sex!$1:$1048576,MATCH('SectorStat-Age-Hommes'!$A135,[1]age_tranches_5ans_nb_sex!$A:$A,0),28)/5</f>
        <v>1.5999999999803998</v>
      </c>
      <c r="BP135">
        <f>INDEX([1]age_tranches_5ans_nb_sex!$1:$1048576,MATCH('SectorStat-Age-Hommes'!$A135,[1]age_tranches_5ans_nb_sex!$A:$A,0),28)/5</f>
        <v>1.5999999999803998</v>
      </c>
      <c r="BQ135">
        <f>INDEX([1]age_tranches_5ans_nb_sex!$1:$1048576,MATCH('SectorStat-Age-Hommes'!$A135,[1]age_tranches_5ans_nb_sex!$A:$A,0),30)/5</f>
        <v>1.2000000000036</v>
      </c>
      <c r="BR135">
        <f>INDEX([1]age_tranches_5ans_nb_sex!$1:$1048576,MATCH('SectorStat-Age-Hommes'!$A135,[1]age_tranches_5ans_nb_sex!$A:$A,0),30)/5</f>
        <v>1.2000000000036</v>
      </c>
      <c r="BS135">
        <f>INDEX([1]age_tranches_5ans_nb_sex!$1:$1048576,MATCH('SectorStat-Age-Hommes'!$A135,[1]age_tranches_5ans_nb_sex!$A:$A,0),30)/5</f>
        <v>1.2000000000036</v>
      </c>
      <c r="BT135">
        <f>INDEX([1]age_tranches_5ans_nb_sex!$1:$1048576,MATCH('SectorStat-Age-Hommes'!$A135,[1]age_tranches_5ans_nb_sex!$A:$A,0),30)/5</f>
        <v>1.2000000000036</v>
      </c>
      <c r="BU135">
        <f>INDEX([1]age_tranches_5ans_nb_sex!$1:$1048576,MATCH('SectorStat-Age-Hommes'!$A135,[1]age_tranches_5ans_nb_sex!$A:$A,0),30)/5</f>
        <v>1.2000000000036</v>
      </c>
      <c r="BV135">
        <f>INDEX([1]age_tranches_5ans_nb_sex!$1:$1048576,MATCH('SectorStat-Age-Hommes'!$A135,[1]age_tranches_5ans_nb_sex!$A:$A,0),32)/5</f>
        <v>1.0000000000152001</v>
      </c>
      <c r="BW135">
        <f>INDEX([1]age_tranches_5ans_nb_sex!$1:$1048576,MATCH('SectorStat-Age-Hommes'!$A135,[1]age_tranches_5ans_nb_sex!$A:$A,0),32)/5</f>
        <v>1.0000000000152001</v>
      </c>
      <c r="BX135">
        <f>INDEX([1]age_tranches_5ans_nb_sex!$1:$1048576,MATCH('SectorStat-Age-Hommes'!$A135,[1]age_tranches_5ans_nb_sex!$A:$A,0),32)/5</f>
        <v>1.0000000000152001</v>
      </c>
      <c r="BY135">
        <f>INDEX([1]age_tranches_5ans_nb_sex!$1:$1048576,MATCH('SectorStat-Age-Hommes'!$A135,[1]age_tranches_5ans_nb_sex!$A:$A,0),32)/5</f>
        <v>1.0000000000152001</v>
      </c>
      <c r="BZ135">
        <f>INDEX([1]age_tranches_5ans_nb_sex!$1:$1048576,MATCH('SectorStat-Age-Hommes'!$A135,[1]age_tranches_5ans_nb_sex!$A:$A,0),32)/5</f>
        <v>1.0000000000152001</v>
      </c>
      <c r="CA135">
        <f>INDEX([1]age_tranches_5ans_nb_sex!$1:$1048576,MATCH('SectorStat-Age-Hommes'!$A135,[1]age_tranches_5ans_nb_sex!$A:$A,0),34)/5</f>
        <v>0.59999999996520004</v>
      </c>
      <c r="CB135">
        <f>INDEX([1]age_tranches_5ans_nb_sex!$1:$1048576,MATCH('SectorStat-Age-Hommes'!$A135,[1]age_tranches_5ans_nb_sex!$A:$A,0),34)/5</f>
        <v>0.59999999996520004</v>
      </c>
      <c r="CC135">
        <f>INDEX([1]age_tranches_5ans_nb_sex!$1:$1048576,MATCH('SectorStat-Age-Hommes'!$A135,[1]age_tranches_5ans_nb_sex!$A:$A,0),34)/5</f>
        <v>0.59999999996520004</v>
      </c>
      <c r="CD135">
        <f>INDEX([1]age_tranches_5ans_nb_sex!$1:$1048576,MATCH('SectorStat-Age-Hommes'!$A135,[1]age_tranches_5ans_nb_sex!$A:$A,0),34)/5</f>
        <v>0.59999999996520004</v>
      </c>
      <c r="CE135">
        <f>INDEX([1]age_tranches_5ans_nb_sex!$1:$1048576,MATCH('SectorStat-Age-Hommes'!$A135,[1]age_tranches_5ans_nb_sex!$A:$A,0),34)/5</f>
        <v>0.59999999996520004</v>
      </c>
      <c r="CF135">
        <f>INDEX([1]age_tranches_5ans_nb_sex!$1:$1048576,MATCH('SectorStat-Age-Hommes'!$A135,[1]age_tranches_5ans_nb_sex!$A:$A,0),36)/5</f>
        <v>0.39999999997679997</v>
      </c>
      <c r="CG135">
        <f>INDEX([1]age_tranches_5ans_nb_sex!$1:$1048576,MATCH('SectorStat-Age-Hommes'!$A135,[1]age_tranches_5ans_nb_sex!$A:$A,0),36)/5</f>
        <v>0.39999999997679997</v>
      </c>
      <c r="CH135">
        <f>INDEX([1]age_tranches_5ans_nb_sex!$1:$1048576,MATCH('SectorStat-Age-Hommes'!$A135,[1]age_tranches_5ans_nb_sex!$A:$A,0),36)/5</f>
        <v>0.39999999997679997</v>
      </c>
      <c r="CI135">
        <f>INDEX([1]age_tranches_5ans_nb_sex!$1:$1048576,MATCH('SectorStat-Age-Hommes'!$A135,[1]age_tranches_5ans_nb_sex!$A:$A,0),36)/5</f>
        <v>0.39999999997679997</v>
      </c>
      <c r="CJ135">
        <f>INDEX([1]age_tranches_5ans_nb_sex!$1:$1048576,MATCH('SectorStat-Age-Hommes'!$A135,[1]age_tranches_5ans_nb_sex!$A:$A,0),36)/5</f>
        <v>0.39999999997679997</v>
      </c>
      <c r="CK135">
        <f>INDEX([1]age_tranches_5ans_nb_sex!$1:$1048576,MATCH('SectorStat-Age-Hommes'!$A135,[1]age_tranches_5ans_nb_sex!$A:$A,0),38)/5</f>
        <v>0.80000000002679994</v>
      </c>
      <c r="CL135">
        <f>INDEX([1]age_tranches_5ans_nb_sex!$1:$1048576,MATCH('SectorStat-Age-Hommes'!$A135,[1]age_tranches_5ans_nb_sex!$A:$A,0),38)/5</f>
        <v>0.80000000002679994</v>
      </c>
      <c r="CM135">
        <f>INDEX([1]age_tranches_5ans_nb_sex!$1:$1048576,MATCH('SectorStat-Age-Hommes'!$A135,[1]age_tranches_5ans_nb_sex!$A:$A,0),38)/5</f>
        <v>0.80000000002679994</v>
      </c>
      <c r="CN135">
        <f>INDEX([1]age_tranches_5ans_nb_sex!$1:$1048576,MATCH('SectorStat-Age-Hommes'!$A135,[1]age_tranches_5ans_nb_sex!$A:$A,0),38)/5</f>
        <v>0.80000000002679994</v>
      </c>
      <c r="CO135">
        <f>INDEX([1]age_tranches_5ans_nb_sex!$1:$1048576,MATCH('SectorStat-Age-Hommes'!$A135,[1]age_tranches_5ans_nb_sex!$A:$A,0),38)/5</f>
        <v>0.80000000002679994</v>
      </c>
      <c r="CP135" s="2">
        <f>INDEX([1]age_tranches_5ans_nb_sex!$1:$1048576,MATCH('SectorStat-Age-Hommes'!$A135,[1]age_tranches_5ans_nb_sex!$A:$A,0),40)/5</f>
        <v>0.19999999998839998</v>
      </c>
      <c r="CQ135" s="2">
        <f>INDEX([1]age_tranches_5ans_nb_sex!$1:$1048576,MATCH('SectorStat-Age-Hommes'!$A135,[1]age_tranches_5ans_nb_sex!$A:$A,0),40)/5</f>
        <v>0.19999999998839998</v>
      </c>
      <c r="CR135" s="2">
        <f>INDEX([1]age_tranches_5ans_nb_sex!$1:$1048576,MATCH('SectorStat-Age-Hommes'!$A135,[1]age_tranches_5ans_nb_sex!$A:$A,0),40)/5</f>
        <v>0.19999999998839998</v>
      </c>
      <c r="CS135" s="2">
        <f>INDEX([1]age_tranches_5ans_nb_sex!$1:$1048576,MATCH('SectorStat-Age-Hommes'!$A135,[1]age_tranches_5ans_nb_sex!$A:$A,0),40)/5</f>
        <v>0.19999999998839998</v>
      </c>
      <c r="CT135" s="2">
        <f>INDEX([1]age_tranches_5ans_nb_sex!$1:$1048576,MATCH('SectorStat-Age-Hommes'!$A135,[1]age_tranches_5ans_nb_sex!$A:$A,0),40)/5</f>
        <v>0.19999999998839998</v>
      </c>
      <c r="CZ135" s="3"/>
      <c r="DA135" s="3"/>
      <c r="DB135" s="3"/>
      <c r="DC135" s="3"/>
      <c r="DD135" s="3"/>
    </row>
    <row r="136" spans="1:108" x14ac:dyDescent="0.35">
      <c r="A136" s="1" t="s">
        <v>271</v>
      </c>
      <c r="B136" s="1" t="s">
        <v>272</v>
      </c>
      <c r="C136" t="str">
        <f>INDEX([1]SectorStat!$1:$1048576,MATCH('[1]Distribution ages'!$A136,[1]SectorStat!$B:$B,0),4)</f>
        <v>Bruxelles</v>
      </c>
      <c r="D136">
        <f>INDEX([1]age_tranches_5ans_nb_sex!$1:$1048576,MATCH('SectorStat-Age-Hommes'!$A136,[1]age_tranches_5ans_nb_sex!$A:$A,0),4)/5</f>
        <v>10.399999999900801</v>
      </c>
      <c r="E136">
        <f>INDEX([1]age_tranches_5ans_nb_sex!$1:$1048576,MATCH('SectorStat-Age-Hommes'!$A136,[1]age_tranches_5ans_nb_sex!$A:$A,0),4)/5</f>
        <v>10.399999999900801</v>
      </c>
      <c r="F136">
        <f>INDEX([1]age_tranches_5ans_nb_sex!$1:$1048576,MATCH('SectorStat-Age-Hommes'!$A136,[1]age_tranches_5ans_nb_sex!$A:$A,0),4)/5</f>
        <v>10.399999999900801</v>
      </c>
      <c r="G136">
        <f>INDEX([1]age_tranches_5ans_nb_sex!$1:$1048576,MATCH('SectorStat-Age-Hommes'!$A136,[1]age_tranches_5ans_nb_sex!$A:$A,0),4)/5</f>
        <v>10.399999999900801</v>
      </c>
      <c r="H136">
        <f>INDEX([1]age_tranches_5ans_nb_sex!$1:$1048576,MATCH('SectorStat-Age-Hommes'!$A136,[1]age_tranches_5ans_nb_sex!$A:$A,0),4)/5</f>
        <v>10.399999999900801</v>
      </c>
      <c r="I136">
        <f>INDEX([1]age_tranches_5ans_nb_sex!$1:$1048576,MATCH('SectorStat-Age-Hommes'!$A136,[1]age_tranches_5ans_nb_sex!$A:$A,0),6)/5</f>
        <v>9.6000000000096009</v>
      </c>
      <c r="J136">
        <f>INDEX([1]age_tranches_5ans_nb_sex!$1:$1048576,MATCH('SectorStat-Age-Hommes'!$A136,[1]age_tranches_5ans_nb_sex!$A:$A,0),6)/5</f>
        <v>9.6000000000096009</v>
      </c>
      <c r="K136">
        <f>INDEX([1]age_tranches_5ans_nb_sex!$1:$1048576,MATCH('SectorStat-Age-Hommes'!$A136,[1]age_tranches_5ans_nb_sex!$A:$A,0),6)/5</f>
        <v>9.6000000000096009</v>
      </c>
      <c r="L136">
        <f>INDEX([1]age_tranches_5ans_nb_sex!$1:$1048576,MATCH('SectorStat-Age-Hommes'!$A136,[1]age_tranches_5ans_nb_sex!$A:$A,0),6)/5</f>
        <v>9.6000000000096009</v>
      </c>
      <c r="M136">
        <f>INDEX([1]age_tranches_5ans_nb_sex!$1:$1048576,MATCH('SectorStat-Age-Hommes'!$A136,[1]age_tranches_5ans_nb_sex!$A:$A,0),6)/5</f>
        <v>9.6000000000096009</v>
      </c>
      <c r="N136">
        <f>INDEX([1]age_tranches_5ans_nb_sex!$1:$1048576,MATCH('SectorStat-Age-Hommes'!$A136,[1]age_tranches_5ans_nb_sex!$A:$A,0),8)/5</f>
        <v>7.8000000000351992</v>
      </c>
      <c r="O136">
        <f>INDEX([1]age_tranches_5ans_nb_sex!$1:$1048576,MATCH('SectorStat-Age-Hommes'!$A136,[1]age_tranches_5ans_nb_sex!$A:$A,0),8)/5</f>
        <v>7.8000000000351992</v>
      </c>
      <c r="P136">
        <f>INDEX([1]age_tranches_5ans_nb_sex!$1:$1048576,MATCH('SectorStat-Age-Hommes'!$A136,[1]age_tranches_5ans_nb_sex!$A:$A,0),8)/5</f>
        <v>7.8000000000351992</v>
      </c>
      <c r="Q136">
        <f>INDEX([1]age_tranches_5ans_nb_sex!$1:$1048576,MATCH('SectorStat-Age-Hommes'!$A136,[1]age_tranches_5ans_nb_sex!$A:$A,0),8)/5</f>
        <v>7.8000000000351992</v>
      </c>
      <c r="R136">
        <f>INDEX([1]age_tranches_5ans_nb_sex!$1:$1048576,MATCH('SectorStat-Age-Hommes'!$A136,[1]age_tranches_5ans_nb_sex!$A:$A,0),8)/5</f>
        <v>7.8000000000351992</v>
      </c>
      <c r="S136">
        <f>INDEX([1]age_tranches_5ans_nb_sex!$1:$1048576,MATCH('SectorStat-Age-Hommes'!$A136,[1]age_tranches_5ans_nb_sex!$A:$A,0),10)/5</f>
        <v>8.5999999999263999</v>
      </c>
      <c r="T136">
        <f>INDEX([1]age_tranches_5ans_nb_sex!$1:$1048576,MATCH('SectorStat-Age-Hommes'!$A136,[1]age_tranches_5ans_nb_sex!$A:$A,0),10)/5</f>
        <v>8.5999999999263999</v>
      </c>
      <c r="U136">
        <f>INDEX([1]age_tranches_5ans_nb_sex!$1:$1048576,MATCH('SectorStat-Age-Hommes'!$A136,[1]age_tranches_5ans_nb_sex!$A:$A,0),10)/5</f>
        <v>8.5999999999263999</v>
      </c>
      <c r="V136">
        <f>INDEX([1]age_tranches_5ans_nb_sex!$1:$1048576,MATCH('SectorStat-Age-Hommes'!$A136,[1]age_tranches_5ans_nb_sex!$A:$A,0),10)/5</f>
        <v>8.5999999999263999</v>
      </c>
      <c r="W136">
        <f>INDEX([1]age_tranches_5ans_nb_sex!$1:$1048576,MATCH('SectorStat-Age-Hommes'!$A136,[1]age_tranches_5ans_nb_sex!$A:$A,0),10)/5</f>
        <v>8.5999999999263999</v>
      </c>
      <c r="X136">
        <f>INDEX([1]age_tranches_5ans_nb_sex!$1:$1048576,MATCH('SectorStat-Age-Hommes'!$A136,[1]age_tranches_5ans_nb_sex!$A:$A,0),10)/5</f>
        <v>8.5999999999263999</v>
      </c>
      <c r="Y136">
        <f>INDEX([1]age_tranches_5ans_nb_sex!$1:$1048576,MATCH('SectorStat-Age-Hommes'!$A136,[1]age_tranches_5ans_nb_sex!$A:$A,0),12)/5</f>
        <v>8.3999999999535984</v>
      </c>
      <c r="Z136">
        <f>INDEX([1]age_tranches_5ans_nb_sex!$1:$1048576,MATCH('SectorStat-Age-Hommes'!$A136,[1]age_tranches_5ans_nb_sex!$A:$A,0),12)/5</f>
        <v>8.3999999999535984</v>
      </c>
      <c r="AA136">
        <f>INDEX([1]age_tranches_5ans_nb_sex!$1:$1048576,MATCH('SectorStat-Age-Hommes'!$A136,[1]age_tranches_5ans_nb_sex!$A:$A,0),12)/5</f>
        <v>8.3999999999535984</v>
      </c>
      <c r="AB136">
        <f>INDEX([1]age_tranches_5ans_nb_sex!$1:$1048576,MATCH('SectorStat-Age-Hommes'!$A136,[1]age_tranches_5ans_nb_sex!$A:$A,0),12)/5</f>
        <v>8.3999999999535984</v>
      </c>
      <c r="AC136">
        <f>INDEX([1]age_tranches_5ans_nb_sex!$1:$1048576,MATCH('SectorStat-Age-Hommes'!$A136,[1]age_tranches_5ans_nb_sex!$A:$A,0),14)/5</f>
        <v>6.5999999999791994</v>
      </c>
      <c r="AD136">
        <f>INDEX([1]age_tranches_5ans_nb_sex!$1:$1048576,MATCH('SectorStat-Age-Hommes'!$A136,[1]age_tranches_5ans_nb_sex!$A:$A,0),14)/5</f>
        <v>6.5999999999791994</v>
      </c>
      <c r="AE136">
        <f>INDEX([1]age_tranches_5ans_nb_sex!$1:$1048576,MATCH('SectorStat-Age-Hommes'!$A136,[1]age_tranches_5ans_nb_sex!$A:$A,0),14)/5</f>
        <v>6.5999999999791994</v>
      </c>
      <c r="AF136">
        <f>INDEX([1]age_tranches_5ans_nb_sex!$1:$1048576,MATCH('SectorStat-Age-Hommes'!$A136,[1]age_tranches_5ans_nb_sex!$A:$A,0),14)/5</f>
        <v>6.5999999999791994</v>
      </c>
      <c r="AG136">
        <f>INDEX([1]age_tranches_5ans_nb_sex!$1:$1048576,MATCH('SectorStat-Age-Hommes'!$A136,[1]age_tranches_5ans_nb_sex!$A:$A,0),14)/5</f>
        <v>6.5999999999791994</v>
      </c>
      <c r="AH136">
        <f>INDEX([1]age_tranches_5ans_nb_sex!$1:$1048576,MATCH('SectorStat-Age-Hommes'!$A136,[1]age_tranches_5ans_nb_sex!$A:$A,0),16)/5</f>
        <v>7.4000000000895998</v>
      </c>
      <c r="AI136">
        <f>INDEX([1]age_tranches_5ans_nb_sex!$1:$1048576,MATCH('SectorStat-Age-Hommes'!$A136,[1]age_tranches_5ans_nb_sex!$A:$A,0),16)/5</f>
        <v>7.4000000000895998</v>
      </c>
      <c r="AJ136">
        <f>INDEX([1]age_tranches_5ans_nb_sex!$1:$1048576,MATCH('SectorStat-Age-Hommes'!$A136,[1]age_tranches_5ans_nb_sex!$A:$A,0),16)/5</f>
        <v>7.4000000000895998</v>
      </c>
      <c r="AK136">
        <f>INDEX([1]age_tranches_5ans_nb_sex!$1:$1048576,MATCH('SectorStat-Age-Hommes'!$A136,[1]age_tranches_5ans_nb_sex!$A:$A,0),16)/5</f>
        <v>7.4000000000895998</v>
      </c>
      <c r="AL136">
        <f>INDEX([1]age_tranches_5ans_nb_sex!$1:$1048576,MATCH('SectorStat-Age-Hommes'!$A136,[1]age_tranches_5ans_nb_sex!$A:$A,0),16)/5</f>
        <v>7.4000000000895998</v>
      </c>
      <c r="AM136">
        <f>INDEX([1]age_tranches_5ans_nb_sex!$1:$1048576,MATCH('SectorStat-Age-Hommes'!$A136,[1]age_tranches_5ans_nb_sex!$A:$A,0),18)/5</f>
        <v>6.5999999999791994</v>
      </c>
      <c r="AN136">
        <f>INDEX([1]age_tranches_5ans_nb_sex!$1:$1048576,MATCH('SectorStat-Age-Hommes'!$A136,[1]age_tranches_5ans_nb_sex!$A:$A,0),18)/5</f>
        <v>6.5999999999791994</v>
      </c>
      <c r="AO136">
        <f>INDEX([1]age_tranches_5ans_nb_sex!$1:$1048576,MATCH('SectorStat-Age-Hommes'!$A136,[1]age_tranches_5ans_nb_sex!$A:$A,0),18)/5</f>
        <v>6.5999999999791994</v>
      </c>
      <c r="AP136">
        <f>INDEX([1]age_tranches_5ans_nb_sex!$1:$1048576,MATCH('SectorStat-Age-Hommes'!$A136,[1]age_tranches_5ans_nb_sex!$A:$A,0),18)/5</f>
        <v>6.5999999999791994</v>
      </c>
      <c r="AQ136">
        <f>INDEX([1]age_tranches_5ans_nb_sex!$1:$1048576,MATCH('SectorStat-Age-Hommes'!$A136,[1]age_tranches_5ans_nb_sex!$A:$A,0),18)/5</f>
        <v>6.5999999999791994</v>
      </c>
      <c r="AR136">
        <f>INDEX([1]age_tranches_5ans_nb_sex!$1:$1048576,MATCH('SectorStat-Age-Hommes'!$A136,[1]age_tranches_5ans_nb_sex!$A:$A,0),20)/5</f>
        <v>6.9999999999248006</v>
      </c>
      <c r="AS136">
        <f>INDEX([1]age_tranches_5ans_nb_sex!$1:$1048576,MATCH('SectorStat-Age-Hommes'!$A136,[1]age_tranches_5ans_nb_sex!$A:$A,0),20)/5</f>
        <v>6.9999999999248006</v>
      </c>
      <c r="AT136">
        <f>INDEX([1]age_tranches_5ans_nb_sex!$1:$1048576,MATCH('SectorStat-Age-Hommes'!$A136,[1]age_tranches_5ans_nb_sex!$A:$A,0),20)/5</f>
        <v>6.9999999999248006</v>
      </c>
      <c r="AU136">
        <f>INDEX([1]age_tranches_5ans_nb_sex!$1:$1048576,MATCH('SectorStat-Age-Hommes'!$A136,[1]age_tranches_5ans_nb_sex!$A:$A,0),20)/5</f>
        <v>6.9999999999248006</v>
      </c>
      <c r="AV136">
        <f>INDEX([1]age_tranches_5ans_nb_sex!$1:$1048576,MATCH('SectorStat-Age-Hommes'!$A136,[1]age_tranches_5ans_nb_sex!$A:$A,0),20)/5</f>
        <v>6.9999999999248006</v>
      </c>
      <c r="AW136">
        <f>INDEX([1]age_tranches_5ans_nb_sex!$1:$1048576,MATCH('SectorStat-Age-Hommes'!$A136,[1]age_tranches_5ans_nb_sex!$A:$A,0),22)/5</f>
        <v>6.5999999999791994</v>
      </c>
      <c r="AX136">
        <f>INDEX([1]age_tranches_5ans_nb_sex!$1:$1048576,MATCH('SectorStat-Age-Hommes'!$A136,[1]age_tranches_5ans_nb_sex!$A:$A,0),22)/5</f>
        <v>6.5999999999791994</v>
      </c>
      <c r="AY136">
        <f>INDEX([1]age_tranches_5ans_nb_sex!$1:$1048576,MATCH('SectorStat-Age-Hommes'!$A136,[1]age_tranches_5ans_nb_sex!$A:$A,0),22)/5</f>
        <v>6.5999999999791994</v>
      </c>
      <c r="AZ136">
        <f>INDEX([1]age_tranches_5ans_nb_sex!$1:$1048576,MATCH('SectorStat-Age-Hommes'!$A136,[1]age_tranches_5ans_nb_sex!$A:$A,0),22)/5</f>
        <v>6.5999999999791994</v>
      </c>
      <c r="BA136">
        <f>INDEX([1]age_tranches_5ans_nb_sex!$1:$1048576,MATCH('SectorStat-Age-Hommes'!$A136,[1]age_tranches_5ans_nb_sex!$A:$A,0),22)/5</f>
        <v>6.5999999999791994</v>
      </c>
      <c r="BB136">
        <f>INDEX([1]age_tranches_5ans_nb_sex!$1:$1048576,MATCH('SectorStat-Age-Hommes'!$A136,[1]age_tranches_5ans_nb_sex!$A:$A,0),24)/5</f>
        <v>6.799999999952</v>
      </c>
      <c r="BC136">
        <f>INDEX([1]age_tranches_5ans_nb_sex!$1:$1048576,MATCH('SectorStat-Age-Hommes'!$A136,[1]age_tranches_5ans_nb_sex!$A:$A,0),24)/5</f>
        <v>6.799999999952</v>
      </c>
      <c r="BD136">
        <f>INDEX([1]age_tranches_5ans_nb_sex!$1:$1048576,MATCH('SectorStat-Age-Hommes'!$A136,[1]age_tranches_5ans_nb_sex!$A:$A,0),24)/5</f>
        <v>6.799999999952</v>
      </c>
      <c r="BE136">
        <f>INDEX([1]age_tranches_5ans_nb_sex!$1:$1048576,MATCH('SectorStat-Age-Hommes'!$A136,[1]age_tranches_5ans_nb_sex!$A:$A,0),24)/5</f>
        <v>6.799999999952</v>
      </c>
      <c r="BF136">
        <f>INDEX([1]age_tranches_5ans_nb_sex!$1:$1048576,MATCH('SectorStat-Age-Hommes'!$A136,[1]age_tranches_5ans_nb_sex!$A:$A,0),24)/5</f>
        <v>6.799999999952</v>
      </c>
      <c r="BG136">
        <f>INDEX([1]age_tranches_5ans_nb_sex!$1:$1048576,MATCH('SectorStat-Age-Hommes'!$A136,[1]age_tranches_5ans_nb_sex!$A:$A,0),26)/5</f>
        <v>8.0000000000079989</v>
      </c>
      <c r="BH136">
        <f>INDEX([1]age_tranches_5ans_nb_sex!$1:$1048576,MATCH('SectorStat-Age-Hommes'!$A136,[1]age_tranches_5ans_nb_sex!$A:$A,0),26)/5</f>
        <v>8.0000000000079989</v>
      </c>
      <c r="BI136">
        <f>INDEX([1]age_tranches_5ans_nb_sex!$1:$1048576,MATCH('SectorStat-Age-Hommes'!$A136,[1]age_tranches_5ans_nb_sex!$A:$A,0),26)/5</f>
        <v>8.0000000000079989</v>
      </c>
      <c r="BJ136">
        <f>INDEX([1]age_tranches_5ans_nb_sex!$1:$1048576,MATCH('SectorStat-Age-Hommes'!$A136,[1]age_tranches_5ans_nb_sex!$A:$A,0),26)/5</f>
        <v>8.0000000000079989</v>
      </c>
      <c r="BK136">
        <f>INDEX([1]age_tranches_5ans_nb_sex!$1:$1048576,MATCH('SectorStat-Age-Hommes'!$A136,[1]age_tranches_5ans_nb_sex!$A:$A,0),26)/5</f>
        <v>8.0000000000079989</v>
      </c>
      <c r="BL136">
        <f>INDEX([1]age_tranches_5ans_nb_sex!$1:$1048576,MATCH('SectorStat-Age-Hommes'!$A136,[1]age_tranches_5ans_nb_sex!$A:$A,0),28)/5</f>
        <v>6.9999999999248006</v>
      </c>
      <c r="BM136">
        <f>INDEX([1]age_tranches_5ans_nb_sex!$1:$1048576,MATCH('SectorStat-Age-Hommes'!$A136,[1]age_tranches_5ans_nb_sex!$A:$A,0),28)/5</f>
        <v>6.9999999999248006</v>
      </c>
      <c r="BN136">
        <f>INDEX([1]age_tranches_5ans_nb_sex!$1:$1048576,MATCH('SectorStat-Age-Hommes'!$A136,[1]age_tranches_5ans_nb_sex!$A:$A,0),28)/5</f>
        <v>6.9999999999248006</v>
      </c>
      <c r="BO136">
        <f>INDEX([1]age_tranches_5ans_nb_sex!$1:$1048576,MATCH('SectorStat-Age-Hommes'!$A136,[1]age_tranches_5ans_nb_sex!$A:$A,0),28)/5</f>
        <v>6.9999999999248006</v>
      </c>
      <c r="BP136">
        <f>INDEX([1]age_tranches_5ans_nb_sex!$1:$1048576,MATCH('SectorStat-Age-Hommes'!$A136,[1]age_tranches_5ans_nb_sex!$A:$A,0),28)/5</f>
        <v>6.9999999999248006</v>
      </c>
      <c r="BQ136">
        <f>INDEX([1]age_tranches_5ans_nb_sex!$1:$1048576,MATCH('SectorStat-Age-Hommes'!$A136,[1]age_tranches_5ans_nb_sex!$A:$A,0),30)/5</f>
        <v>2.6000000000848003</v>
      </c>
      <c r="BR136">
        <f>INDEX([1]age_tranches_5ans_nb_sex!$1:$1048576,MATCH('SectorStat-Age-Hommes'!$A136,[1]age_tranches_5ans_nb_sex!$A:$A,0),30)/5</f>
        <v>2.6000000000848003</v>
      </c>
      <c r="BS136">
        <f>INDEX([1]age_tranches_5ans_nb_sex!$1:$1048576,MATCH('SectorStat-Age-Hommes'!$A136,[1]age_tranches_5ans_nb_sex!$A:$A,0),30)/5</f>
        <v>2.6000000000848003</v>
      </c>
      <c r="BT136">
        <f>INDEX([1]age_tranches_5ans_nb_sex!$1:$1048576,MATCH('SectorStat-Age-Hommes'!$A136,[1]age_tranches_5ans_nb_sex!$A:$A,0),30)/5</f>
        <v>2.6000000000848003</v>
      </c>
      <c r="BU136">
        <f>INDEX([1]age_tranches_5ans_nb_sex!$1:$1048576,MATCH('SectorStat-Age-Hommes'!$A136,[1]age_tranches_5ans_nb_sex!$A:$A,0),30)/5</f>
        <v>2.6000000000848003</v>
      </c>
      <c r="BV136">
        <f>INDEX([1]age_tranches_5ans_nb_sex!$1:$1048576,MATCH('SectorStat-Age-Hommes'!$A136,[1]age_tranches_5ans_nb_sex!$A:$A,0),32)/5</f>
        <v>3.0000000000303997</v>
      </c>
      <c r="BW136">
        <f>INDEX([1]age_tranches_5ans_nb_sex!$1:$1048576,MATCH('SectorStat-Age-Hommes'!$A136,[1]age_tranches_5ans_nb_sex!$A:$A,0),32)/5</f>
        <v>3.0000000000303997</v>
      </c>
      <c r="BX136">
        <f>INDEX([1]age_tranches_5ans_nb_sex!$1:$1048576,MATCH('SectorStat-Age-Hommes'!$A136,[1]age_tranches_5ans_nb_sex!$A:$A,0),32)/5</f>
        <v>3.0000000000303997</v>
      </c>
      <c r="BY136">
        <f>INDEX([1]age_tranches_5ans_nb_sex!$1:$1048576,MATCH('SectorStat-Age-Hommes'!$A136,[1]age_tranches_5ans_nb_sex!$A:$A,0),32)/5</f>
        <v>3.0000000000303997</v>
      </c>
      <c r="BZ136">
        <f>INDEX([1]age_tranches_5ans_nb_sex!$1:$1048576,MATCH('SectorStat-Age-Hommes'!$A136,[1]age_tranches_5ans_nb_sex!$A:$A,0),32)/5</f>
        <v>3.0000000000303997</v>
      </c>
      <c r="CA136">
        <f>INDEX([1]age_tranches_5ans_nb_sex!$1:$1048576,MATCH('SectorStat-Age-Hommes'!$A136,[1]age_tranches_5ans_nb_sex!$A:$A,0),34)/5</f>
        <v>1.0000000000831999</v>
      </c>
      <c r="CB136">
        <f>INDEX([1]age_tranches_5ans_nb_sex!$1:$1048576,MATCH('SectorStat-Age-Hommes'!$A136,[1]age_tranches_5ans_nb_sex!$A:$A,0),34)/5</f>
        <v>1.0000000000831999</v>
      </c>
      <c r="CC136">
        <f>INDEX([1]age_tranches_5ans_nb_sex!$1:$1048576,MATCH('SectorStat-Age-Hommes'!$A136,[1]age_tranches_5ans_nb_sex!$A:$A,0),34)/5</f>
        <v>1.0000000000831999</v>
      </c>
      <c r="CD136">
        <f>INDEX([1]age_tranches_5ans_nb_sex!$1:$1048576,MATCH('SectorStat-Age-Hommes'!$A136,[1]age_tranches_5ans_nb_sex!$A:$A,0),34)/5</f>
        <v>1.0000000000831999</v>
      </c>
      <c r="CE136">
        <f>INDEX([1]age_tranches_5ans_nb_sex!$1:$1048576,MATCH('SectorStat-Age-Hommes'!$A136,[1]age_tranches_5ans_nb_sex!$A:$A,0),34)/5</f>
        <v>1.0000000000831999</v>
      </c>
      <c r="CF136">
        <f>INDEX([1]age_tranches_5ans_nb_sex!$1:$1048576,MATCH('SectorStat-Age-Hommes'!$A136,[1]age_tranches_5ans_nb_sex!$A:$A,0),36)/5</f>
        <v>1.0000000000831999</v>
      </c>
      <c r="CG136">
        <f>INDEX([1]age_tranches_5ans_nb_sex!$1:$1048576,MATCH('SectorStat-Age-Hommes'!$A136,[1]age_tranches_5ans_nb_sex!$A:$A,0),36)/5</f>
        <v>1.0000000000831999</v>
      </c>
      <c r="CH136">
        <f>INDEX([1]age_tranches_5ans_nb_sex!$1:$1048576,MATCH('SectorStat-Age-Hommes'!$A136,[1]age_tranches_5ans_nb_sex!$A:$A,0),36)/5</f>
        <v>1.0000000000831999</v>
      </c>
      <c r="CI136">
        <f>INDEX([1]age_tranches_5ans_nb_sex!$1:$1048576,MATCH('SectorStat-Age-Hommes'!$A136,[1]age_tranches_5ans_nb_sex!$A:$A,0),36)/5</f>
        <v>1.0000000000831999</v>
      </c>
      <c r="CJ136">
        <f>INDEX([1]age_tranches_5ans_nb_sex!$1:$1048576,MATCH('SectorStat-Age-Hommes'!$A136,[1]age_tranches_5ans_nb_sex!$A:$A,0),36)/5</f>
        <v>1.0000000000831999</v>
      </c>
      <c r="CK136">
        <f>INDEX([1]age_tranches_5ans_nb_sex!$1:$1048576,MATCH('SectorStat-Age-Hommes'!$A136,[1]age_tranches_5ans_nb_sex!$A:$A,0),38)/5</f>
        <v>0.79999999989119996</v>
      </c>
      <c r="CL136">
        <f>INDEX([1]age_tranches_5ans_nb_sex!$1:$1048576,MATCH('SectorStat-Age-Hommes'!$A136,[1]age_tranches_5ans_nb_sex!$A:$A,0),38)/5</f>
        <v>0.79999999989119996</v>
      </c>
      <c r="CM136">
        <f>INDEX([1]age_tranches_5ans_nb_sex!$1:$1048576,MATCH('SectorStat-Age-Hommes'!$A136,[1]age_tranches_5ans_nb_sex!$A:$A,0),38)/5</f>
        <v>0.79999999989119996</v>
      </c>
      <c r="CN136">
        <f>INDEX([1]age_tranches_5ans_nb_sex!$1:$1048576,MATCH('SectorStat-Age-Hommes'!$A136,[1]age_tranches_5ans_nb_sex!$A:$A,0),38)/5</f>
        <v>0.79999999989119996</v>
      </c>
      <c r="CO136">
        <f>INDEX([1]age_tranches_5ans_nb_sex!$1:$1048576,MATCH('SectorStat-Age-Hommes'!$A136,[1]age_tranches_5ans_nb_sex!$A:$A,0),38)/5</f>
        <v>0.79999999989119996</v>
      </c>
      <c r="CP136" s="2">
        <f>INDEX([1]age_tranches_5ans_nb_sex!$1:$1048576,MATCH('SectorStat-Age-Hommes'!$A136,[1]age_tranches_5ans_nb_sex!$A:$A,0),40)/5</f>
        <v>0</v>
      </c>
      <c r="CQ136" s="2">
        <f>INDEX([1]age_tranches_5ans_nb_sex!$1:$1048576,MATCH('SectorStat-Age-Hommes'!$A136,[1]age_tranches_5ans_nb_sex!$A:$A,0),40)/5</f>
        <v>0</v>
      </c>
      <c r="CR136" s="2">
        <f>INDEX([1]age_tranches_5ans_nb_sex!$1:$1048576,MATCH('SectorStat-Age-Hommes'!$A136,[1]age_tranches_5ans_nb_sex!$A:$A,0),40)/5</f>
        <v>0</v>
      </c>
      <c r="CS136" s="2">
        <f>INDEX([1]age_tranches_5ans_nb_sex!$1:$1048576,MATCH('SectorStat-Age-Hommes'!$A136,[1]age_tranches_5ans_nb_sex!$A:$A,0),40)/5</f>
        <v>0</v>
      </c>
      <c r="CT136" s="2">
        <f>INDEX([1]age_tranches_5ans_nb_sex!$1:$1048576,MATCH('SectorStat-Age-Hommes'!$A136,[1]age_tranches_5ans_nb_sex!$A:$A,0),40)/5</f>
        <v>0</v>
      </c>
      <c r="CZ136" s="3"/>
      <c r="DA136" s="3"/>
      <c r="DB136" s="3"/>
      <c r="DC136" s="3"/>
      <c r="DD136" s="3"/>
    </row>
    <row r="137" spans="1:108" x14ac:dyDescent="0.35">
      <c r="A137" s="1" t="s">
        <v>273</v>
      </c>
      <c r="B137" s="1" t="s">
        <v>274</v>
      </c>
      <c r="C137" t="str">
        <f>INDEX([1]SectorStat!$1:$1048576,MATCH('[1]Distribution ages'!$A137,[1]SectorStat!$B:$B,0),4)</f>
        <v>Bruxelles</v>
      </c>
      <c r="D137">
        <f>INDEX([1]age_tranches_5ans_nb_sex!$1:$1048576,MATCH('SectorStat-Age-Hommes'!$A137,[1]age_tranches_5ans_nb_sex!$A:$A,0),4)/5</f>
        <v>0</v>
      </c>
      <c r="E137">
        <f>INDEX([1]age_tranches_5ans_nb_sex!$1:$1048576,MATCH('SectorStat-Age-Hommes'!$A137,[1]age_tranches_5ans_nb_sex!$A:$A,0),4)/5</f>
        <v>0</v>
      </c>
      <c r="F137">
        <f>INDEX([1]age_tranches_5ans_nb_sex!$1:$1048576,MATCH('SectorStat-Age-Hommes'!$A137,[1]age_tranches_5ans_nb_sex!$A:$A,0),4)/5</f>
        <v>0</v>
      </c>
      <c r="G137">
        <f>INDEX([1]age_tranches_5ans_nb_sex!$1:$1048576,MATCH('SectorStat-Age-Hommes'!$A137,[1]age_tranches_5ans_nb_sex!$A:$A,0),4)/5</f>
        <v>0</v>
      </c>
      <c r="H137">
        <f>INDEX([1]age_tranches_5ans_nb_sex!$1:$1048576,MATCH('SectorStat-Age-Hommes'!$A137,[1]age_tranches_5ans_nb_sex!$A:$A,0),4)/5</f>
        <v>0</v>
      </c>
      <c r="I137">
        <f>INDEX([1]age_tranches_5ans_nb_sex!$1:$1048576,MATCH('SectorStat-Age-Hommes'!$A137,[1]age_tranches_5ans_nb_sex!$A:$A,0),6)/5</f>
        <v>0</v>
      </c>
      <c r="J137">
        <f>INDEX([1]age_tranches_5ans_nb_sex!$1:$1048576,MATCH('SectorStat-Age-Hommes'!$A137,[1]age_tranches_5ans_nb_sex!$A:$A,0),6)/5</f>
        <v>0</v>
      </c>
      <c r="K137">
        <f>INDEX([1]age_tranches_5ans_nb_sex!$1:$1048576,MATCH('SectorStat-Age-Hommes'!$A137,[1]age_tranches_5ans_nb_sex!$A:$A,0),6)/5</f>
        <v>0</v>
      </c>
      <c r="L137">
        <f>INDEX([1]age_tranches_5ans_nb_sex!$1:$1048576,MATCH('SectorStat-Age-Hommes'!$A137,[1]age_tranches_5ans_nb_sex!$A:$A,0),6)/5</f>
        <v>0</v>
      </c>
      <c r="M137">
        <f>INDEX([1]age_tranches_5ans_nb_sex!$1:$1048576,MATCH('SectorStat-Age-Hommes'!$A137,[1]age_tranches_5ans_nb_sex!$A:$A,0),6)/5</f>
        <v>0</v>
      </c>
      <c r="N137">
        <f>INDEX([1]age_tranches_5ans_nb_sex!$1:$1048576,MATCH('SectorStat-Age-Hommes'!$A137,[1]age_tranches_5ans_nb_sex!$A:$A,0),8)/5</f>
        <v>0</v>
      </c>
      <c r="O137">
        <f>INDEX([1]age_tranches_5ans_nb_sex!$1:$1048576,MATCH('SectorStat-Age-Hommes'!$A137,[1]age_tranches_5ans_nb_sex!$A:$A,0),8)/5</f>
        <v>0</v>
      </c>
      <c r="P137">
        <f>INDEX([1]age_tranches_5ans_nb_sex!$1:$1048576,MATCH('SectorStat-Age-Hommes'!$A137,[1]age_tranches_5ans_nb_sex!$A:$A,0),8)/5</f>
        <v>0</v>
      </c>
      <c r="Q137">
        <f>INDEX([1]age_tranches_5ans_nb_sex!$1:$1048576,MATCH('SectorStat-Age-Hommes'!$A137,[1]age_tranches_5ans_nb_sex!$A:$A,0),8)/5</f>
        <v>0</v>
      </c>
      <c r="R137">
        <f>INDEX([1]age_tranches_5ans_nb_sex!$1:$1048576,MATCH('SectorStat-Age-Hommes'!$A137,[1]age_tranches_5ans_nb_sex!$A:$A,0),8)/5</f>
        <v>0</v>
      </c>
      <c r="S137">
        <f>INDEX([1]age_tranches_5ans_nb_sex!$1:$1048576,MATCH('SectorStat-Age-Hommes'!$A137,[1]age_tranches_5ans_nb_sex!$A:$A,0),10)/5</f>
        <v>0</v>
      </c>
      <c r="T137">
        <f>INDEX([1]age_tranches_5ans_nb_sex!$1:$1048576,MATCH('SectorStat-Age-Hommes'!$A137,[1]age_tranches_5ans_nb_sex!$A:$A,0),10)/5</f>
        <v>0</v>
      </c>
      <c r="U137">
        <f>INDEX([1]age_tranches_5ans_nb_sex!$1:$1048576,MATCH('SectorStat-Age-Hommes'!$A137,[1]age_tranches_5ans_nb_sex!$A:$A,0),10)/5</f>
        <v>0</v>
      </c>
      <c r="V137">
        <f>INDEX([1]age_tranches_5ans_nb_sex!$1:$1048576,MATCH('SectorStat-Age-Hommes'!$A137,[1]age_tranches_5ans_nb_sex!$A:$A,0),10)/5</f>
        <v>0</v>
      </c>
      <c r="W137">
        <f>INDEX([1]age_tranches_5ans_nb_sex!$1:$1048576,MATCH('SectorStat-Age-Hommes'!$A137,[1]age_tranches_5ans_nb_sex!$A:$A,0),10)/5</f>
        <v>0</v>
      </c>
      <c r="X137">
        <f>INDEX([1]age_tranches_5ans_nb_sex!$1:$1048576,MATCH('SectorStat-Age-Hommes'!$A137,[1]age_tranches_5ans_nb_sex!$A:$A,0),10)/5</f>
        <v>0</v>
      </c>
      <c r="Y137">
        <f>INDEX([1]age_tranches_5ans_nb_sex!$1:$1048576,MATCH('SectorStat-Age-Hommes'!$A137,[1]age_tranches_5ans_nb_sex!$A:$A,0),12)/5</f>
        <v>0</v>
      </c>
      <c r="Z137">
        <f>INDEX([1]age_tranches_5ans_nb_sex!$1:$1048576,MATCH('SectorStat-Age-Hommes'!$A137,[1]age_tranches_5ans_nb_sex!$A:$A,0),12)/5</f>
        <v>0</v>
      </c>
      <c r="AA137">
        <f>INDEX([1]age_tranches_5ans_nb_sex!$1:$1048576,MATCH('SectorStat-Age-Hommes'!$A137,[1]age_tranches_5ans_nb_sex!$A:$A,0),12)/5</f>
        <v>0</v>
      </c>
      <c r="AB137">
        <f>INDEX([1]age_tranches_5ans_nb_sex!$1:$1048576,MATCH('SectorStat-Age-Hommes'!$A137,[1]age_tranches_5ans_nb_sex!$A:$A,0),12)/5</f>
        <v>0</v>
      </c>
      <c r="AC137">
        <f>INDEX([1]age_tranches_5ans_nb_sex!$1:$1048576,MATCH('SectorStat-Age-Hommes'!$A137,[1]age_tranches_5ans_nb_sex!$A:$A,0),14)/5</f>
        <v>0</v>
      </c>
      <c r="AD137">
        <f>INDEX([1]age_tranches_5ans_nb_sex!$1:$1048576,MATCH('SectorStat-Age-Hommes'!$A137,[1]age_tranches_5ans_nb_sex!$A:$A,0),14)/5</f>
        <v>0</v>
      </c>
      <c r="AE137">
        <f>INDEX([1]age_tranches_5ans_nb_sex!$1:$1048576,MATCH('SectorStat-Age-Hommes'!$A137,[1]age_tranches_5ans_nb_sex!$A:$A,0),14)/5</f>
        <v>0</v>
      </c>
      <c r="AF137">
        <f>INDEX([1]age_tranches_5ans_nb_sex!$1:$1048576,MATCH('SectorStat-Age-Hommes'!$A137,[1]age_tranches_5ans_nb_sex!$A:$A,0),14)/5</f>
        <v>0</v>
      </c>
      <c r="AG137">
        <f>INDEX([1]age_tranches_5ans_nb_sex!$1:$1048576,MATCH('SectorStat-Age-Hommes'!$A137,[1]age_tranches_5ans_nb_sex!$A:$A,0),14)/5</f>
        <v>0</v>
      </c>
      <c r="AH137">
        <f>INDEX([1]age_tranches_5ans_nb_sex!$1:$1048576,MATCH('SectorStat-Age-Hommes'!$A137,[1]age_tranches_5ans_nb_sex!$A:$A,0),16)/5</f>
        <v>0</v>
      </c>
      <c r="AI137">
        <f>INDEX([1]age_tranches_5ans_nb_sex!$1:$1048576,MATCH('SectorStat-Age-Hommes'!$A137,[1]age_tranches_5ans_nb_sex!$A:$A,0),16)/5</f>
        <v>0</v>
      </c>
      <c r="AJ137">
        <f>INDEX([1]age_tranches_5ans_nb_sex!$1:$1048576,MATCH('SectorStat-Age-Hommes'!$A137,[1]age_tranches_5ans_nb_sex!$A:$A,0),16)/5</f>
        <v>0</v>
      </c>
      <c r="AK137">
        <f>INDEX([1]age_tranches_5ans_nb_sex!$1:$1048576,MATCH('SectorStat-Age-Hommes'!$A137,[1]age_tranches_5ans_nb_sex!$A:$A,0),16)/5</f>
        <v>0</v>
      </c>
      <c r="AL137">
        <f>INDEX([1]age_tranches_5ans_nb_sex!$1:$1048576,MATCH('SectorStat-Age-Hommes'!$A137,[1]age_tranches_5ans_nb_sex!$A:$A,0),16)/5</f>
        <v>0</v>
      </c>
      <c r="AM137">
        <f>INDEX([1]age_tranches_5ans_nb_sex!$1:$1048576,MATCH('SectorStat-Age-Hommes'!$A137,[1]age_tranches_5ans_nb_sex!$A:$A,0),18)/5</f>
        <v>0</v>
      </c>
      <c r="AN137">
        <f>INDEX([1]age_tranches_5ans_nb_sex!$1:$1048576,MATCH('SectorStat-Age-Hommes'!$A137,[1]age_tranches_5ans_nb_sex!$A:$A,0),18)/5</f>
        <v>0</v>
      </c>
      <c r="AO137">
        <f>INDEX([1]age_tranches_5ans_nb_sex!$1:$1048576,MATCH('SectorStat-Age-Hommes'!$A137,[1]age_tranches_5ans_nb_sex!$A:$A,0),18)/5</f>
        <v>0</v>
      </c>
      <c r="AP137">
        <f>INDEX([1]age_tranches_5ans_nb_sex!$1:$1048576,MATCH('SectorStat-Age-Hommes'!$A137,[1]age_tranches_5ans_nb_sex!$A:$A,0),18)/5</f>
        <v>0</v>
      </c>
      <c r="AQ137">
        <f>INDEX([1]age_tranches_5ans_nb_sex!$1:$1048576,MATCH('SectorStat-Age-Hommes'!$A137,[1]age_tranches_5ans_nb_sex!$A:$A,0),18)/5</f>
        <v>0</v>
      </c>
      <c r="AR137">
        <f>INDEX([1]age_tranches_5ans_nb_sex!$1:$1048576,MATCH('SectorStat-Age-Hommes'!$A137,[1]age_tranches_5ans_nb_sex!$A:$A,0),20)/5</f>
        <v>0</v>
      </c>
      <c r="AS137">
        <f>INDEX([1]age_tranches_5ans_nb_sex!$1:$1048576,MATCH('SectorStat-Age-Hommes'!$A137,[1]age_tranches_5ans_nb_sex!$A:$A,0),20)/5</f>
        <v>0</v>
      </c>
      <c r="AT137">
        <f>INDEX([1]age_tranches_5ans_nb_sex!$1:$1048576,MATCH('SectorStat-Age-Hommes'!$A137,[1]age_tranches_5ans_nb_sex!$A:$A,0),20)/5</f>
        <v>0</v>
      </c>
      <c r="AU137">
        <f>INDEX([1]age_tranches_5ans_nb_sex!$1:$1048576,MATCH('SectorStat-Age-Hommes'!$A137,[1]age_tranches_5ans_nb_sex!$A:$A,0),20)/5</f>
        <v>0</v>
      </c>
      <c r="AV137">
        <f>INDEX([1]age_tranches_5ans_nb_sex!$1:$1048576,MATCH('SectorStat-Age-Hommes'!$A137,[1]age_tranches_5ans_nb_sex!$A:$A,0),20)/5</f>
        <v>0</v>
      </c>
      <c r="AW137">
        <f>INDEX([1]age_tranches_5ans_nb_sex!$1:$1048576,MATCH('SectorStat-Age-Hommes'!$A137,[1]age_tranches_5ans_nb_sex!$A:$A,0),22)/5</f>
        <v>0</v>
      </c>
      <c r="AX137">
        <f>INDEX([1]age_tranches_5ans_nb_sex!$1:$1048576,MATCH('SectorStat-Age-Hommes'!$A137,[1]age_tranches_5ans_nb_sex!$A:$A,0),22)/5</f>
        <v>0</v>
      </c>
      <c r="AY137">
        <f>INDEX([1]age_tranches_5ans_nb_sex!$1:$1048576,MATCH('SectorStat-Age-Hommes'!$A137,[1]age_tranches_5ans_nb_sex!$A:$A,0),22)/5</f>
        <v>0</v>
      </c>
      <c r="AZ137">
        <f>INDEX([1]age_tranches_5ans_nb_sex!$1:$1048576,MATCH('SectorStat-Age-Hommes'!$A137,[1]age_tranches_5ans_nb_sex!$A:$A,0),22)/5</f>
        <v>0</v>
      </c>
      <c r="BA137">
        <f>INDEX([1]age_tranches_5ans_nb_sex!$1:$1048576,MATCH('SectorStat-Age-Hommes'!$A137,[1]age_tranches_5ans_nb_sex!$A:$A,0),22)/5</f>
        <v>0</v>
      </c>
      <c r="BB137">
        <f>INDEX([1]age_tranches_5ans_nb_sex!$1:$1048576,MATCH('SectorStat-Age-Hommes'!$A137,[1]age_tranches_5ans_nb_sex!$A:$A,0),24)/5</f>
        <v>0</v>
      </c>
      <c r="BC137">
        <f>INDEX([1]age_tranches_5ans_nb_sex!$1:$1048576,MATCH('SectorStat-Age-Hommes'!$A137,[1]age_tranches_5ans_nb_sex!$A:$A,0),24)/5</f>
        <v>0</v>
      </c>
      <c r="BD137">
        <f>INDEX([1]age_tranches_5ans_nb_sex!$1:$1048576,MATCH('SectorStat-Age-Hommes'!$A137,[1]age_tranches_5ans_nb_sex!$A:$A,0),24)/5</f>
        <v>0</v>
      </c>
      <c r="BE137">
        <f>INDEX([1]age_tranches_5ans_nb_sex!$1:$1048576,MATCH('SectorStat-Age-Hommes'!$A137,[1]age_tranches_5ans_nb_sex!$A:$A,0),24)/5</f>
        <v>0</v>
      </c>
      <c r="BF137">
        <f>INDEX([1]age_tranches_5ans_nb_sex!$1:$1048576,MATCH('SectorStat-Age-Hommes'!$A137,[1]age_tranches_5ans_nb_sex!$A:$A,0),24)/5</f>
        <v>0</v>
      </c>
      <c r="BG137">
        <f>INDEX([1]age_tranches_5ans_nb_sex!$1:$1048576,MATCH('SectorStat-Age-Hommes'!$A137,[1]age_tranches_5ans_nb_sex!$A:$A,0),26)/5</f>
        <v>0</v>
      </c>
      <c r="BH137">
        <f>INDEX([1]age_tranches_5ans_nb_sex!$1:$1048576,MATCH('SectorStat-Age-Hommes'!$A137,[1]age_tranches_5ans_nb_sex!$A:$A,0),26)/5</f>
        <v>0</v>
      </c>
      <c r="BI137">
        <f>INDEX([1]age_tranches_5ans_nb_sex!$1:$1048576,MATCH('SectorStat-Age-Hommes'!$A137,[1]age_tranches_5ans_nb_sex!$A:$A,0),26)/5</f>
        <v>0</v>
      </c>
      <c r="BJ137">
        <f>INDEX([1]age_tranches_5ans_nb_sex!$1:$1048576,MATCH('SectorStat-Age-Hommes'!$A137,[1]age_tranches_5ans_nb_sex!$A:$A,0),26)/5</f>
        <v>0</v>
      </c>
      <c r="BK137">
        <f>INDEX([1]age_tranches_5ans_nb_sex!$1:$1048576,MATCH('SectorStat-Age-Hommes'!$A137,[1]age_tranches_5ans_nb_sex!$A:$A,0),26)/5</f>
        <v>0</v>
      </c>
      <c r="BL137">
        <f>INDEX([1]age_tranches_5ans_nb_sex!$1:$1048576,MATCH('SectorStat-Age-Hommes'!$A137,[1]age_tranches_5ans_nb_sex!$A:$A,0),28)/5</f>
        <v>0</v>
      </c>
      <c r="BM137">
        <f>INDEX([1]age_tranches_5ans_nb_sex!$1:$1048576,MATCH('SectorStat-Age-Hommes'!$A137,[1]age_tranches_5ans_nb_sex!$A:$A,0),28)/5</f>
        <v>0</v>
      </c>
      <c r="BN137">
        <f>INDEX([1]age_tranches_5ans_nb_sex!$1:$1048576,MATCH('SectorStat-Age-Hommes'!$A137,[1]age_tranches_5ans_nb_sex!$A:$A,0),28)/5</f>
        <v>0</v>
      </c>
      <c r="BO137">
        <f>INDEX([1]age_tranches_5ans_nb_sex!$1:$1048576,MATCH('SectorStat-Age-Hommes'!$A137,[1]age_tranches_5ans_nb_sex!$A:$A,0),28)/5</f>
        <v>0</v>
      </c>
      <c r="BP137">
        <f>INDEX([1]age_tranches_5ans_nb_sex!$1:$1048576,MATCH('SectorStat-Age-Hommes'!$A137,[1]age_tranches_5ans_nb_sex!$A:$A,0),28)/5</f>
        <v>0</v>
      </c>
      <c r="BQ137">
        <f>INDEX([1]age_tranches_5ans_nb_sex!$1:$1048576,MATCH('SectorStat-Age-Hommes'!$A137,[1]age_tranches_5ans_nb_sex!$A:$A,0),30)/5</f>
        <v>0</v>
      </c>
      <c r="BR137">
        <f>INDEX([1]age_tranches_5ans_nb_sex!$1:$1048576,MATCH('SectorStat-Age-Hommes'!$A137,[1]age_tranches_5ans_nb_sex!$A:$A,0),30)/5</f>
        <v>0</v>
      </c>
      <c r="BS137">
        <f>INDEX([1]age_tranches_5ans_nb_sex!$1:$1048576,MATCH('SectorStat-Age-Hommes'!$A137,[1]age_tranches_5ans_nb_sex!$A:$A,0),30)/5</f>
        <v>0</v>
      </c>
      <c r="BT137">
        <f>INDEX([1]age_tranches_5ans_nb_sex!$1:$1048576,MATCH('SectorStat-Age-Hommes'!$A137,[1]age_tranches_5ans_nb_sex!$A:$A,0),30)/5</f>
        <v>0</v>
      </c>
      <c r="BU137">
        <f>INDEX([1]age_tranches_5ans_nb_sex!$1:$1048576,MATCH('SectorStat-Age-Hommes'!$A137,[1]age_tranches_5ans_nb_sex!$A:$A,0),30)/5</f>
        <v>0</v>
      </c>
      <c r="BV137">
        <f>INDEX([1]age_tranches_5ans_nb_sex!$1:$1048576,MATCH('SectorStat-Age-Hommes'!$A137,[1]age_tranches_5ans_nb_sex!$A:$A,0),32)/5</f>
        <v>0</v>
      </c>
      <c r="BW137">
        <f>INDEX([1]age_tranches_5ans_nb_sex!$1:$1048576,MATCH('SectorStat-Age-Hommes'!$A137,[1]age_tranches_5ans_nb_sex!$A:$A,0),32)/5</f>
        <v>0</v>
      </c>
      <c r="BX137">
        <f>INDEX([1]age_tranches_5ans_nb_sex!$1:$1048576,MATCH('SectorStat-Age-Hommes'!$A137,[1]age_tranches_5ans_nb_sex!$A:$A,0),32)/5</f>
        <v>0</v>
      </c>
      <c r="BY137">
        <f>INDEX([1]age_tranches_5ans_nb_sex!$1:$1048576,MATCH('SectorStat-Age-Hommes'!$A137,[1]age_tranches_5ans_nb_sex!$A:$A,0),32)/5</f>
        <v>0</v>
      </c>
      <c r="BZ137">
        <f>INDEX([1]age_tranches_5ans_nb_sex!$1:$1048576,MATCH('SectorStat-Age-Hommes'!$A137,[1]age_tranches_5ans_nb_sex!$A:$A,0),32)/5</f>
        <v>0</v>
      </c>
      <c r="CA137">
        <f>INDEX([1]age_tranches_5ans_nb_sex!$1:$1048576,MATCH('SectorStat-Age-Hommes'!$A137,[1]age_tranches_5ans_nb_sex!$A:$A,0),34)/5</f>
        <v>0</v>
      </c>
      <c r="CB137">
        <f>INDEX([1]age_tranches_5ans_nb_sex!$1:$1048576,MATCH('SectorStat-Age-Hommes'!$A137,[1]age_tranches_5ans_nb_sex!$A:$A,0),34)/5</f>
        <v>0</v>
      </c>
      <c r="CC137">
        <f>INDEX([1]age_tranches_5ans_nb_sex!$1:$1048576,MATCH('SectorStat-Age-Hommes'!$A137,[1]age_tranches_5ans_nb_sex!$A:$A,0),34)/5</f>
        <v>0</v>
      </c>
      <c r="CD137">
        <f>INDEX([1]age_tranches_5ans_nb_sex!$1:$1048576,MATCH('SectorStat-Age-Hommes'!$A137,[1]age_tranches_5ans_nb_sex!$A:$A,0),34)/5</f>
        <v>0</v>
      </c>
      <c r="CE137">
        <f>INDEX([1]age_tranches_5ans_nb_sex!$1:$1048576,MATCH('SectorStat-Age-Hommes'!$A137,[1]age_tranches_5ans_nb_sex!$A:$A,0),34)/5</f>
        <v>0</v>
      </c>
      <c r="CF137">
        <f>INDEX([1]age_tranches_5ans_nb_sex!$1:$1048576,MATCH('SectorStat-Age-Hommes'!$A137,[1]age_tranches_5ans_nb_sex!$A:$A,0),36)/5</f>
        <v>0</v>
      </c>
      <c r="CG137">
        <f>INDEX([1]age_tranches_5ans_nb_sex!$1:$1048576,MATCH('SectorStat-Age-Hommes'!$A137,[1]age_tranches_5ans_nb_sex!$A:$A,0),36)/5</f>
        <v>0</v>
      </c>
      <c r="CH137">
        <f>INDEX([1]age_tranches_5ans_nb_sex!$1:$1048576,MATCH('SectorStat-Age-Hommes'!$A137,[1]age_tranches_5ans_nb_sex!$A:$A,0),36)/5</f>
        <v>0</v>
      </c>
      <c r="CI137">
        <f>INDEX([1]age_tranches_5ans_nb_sex!$1:$1048576,MATCH('SectorStat-Age-Hommes'!$A137,[1]age_tranches_5ans_nb_sex!$A:$A,0),36)/5</f>
        <v>0</v>
      </c>
      <c r="CJ137">
        <f>INDEX([1]age_tranches_5ans_nb_sex!$1:$1048576,MATCH('SectorStat-Age-Hommes'!$A137,[1]age_tranches_5ans_nb_sex!$A:$A,0),36)/5</f>
        <v>0</v>
      </c>
      <c r="CK137">
        <f>INDEX([1]age_tranches_5ans_nb_sex!$1:$1048576,MATCH('SectorStat-Age-Hommes'!$A137,[1]age_tranches_5ans_nb_sex!$A:$A,0),38)/5</f>
        <v>0</v>
      </c>
      <c r="CL137">
        <f>INDEX([1]age_tranches_5ans_nb_sex!$1:$1048576,MATCH('SectorStat-Age-Hommes'!$A137,[1]age_tranches_5ans_nb_sex!$A:$A,0),38)/5</f>
        <v>0</v>
      </c>
      <c r="CM137">
        <f>INDEX([1]age_tranches_5ans_nb_sex!$1:$1048576,MATCH('SectorStat-Age-Hommes'!$A137,[1]age_tranches_5ans_nb_sex!$A:$A,0),38)/5</f>
        <v>0</v>
      </c>
      <c r="CN137">
        <f>INDEX([1]age_tranches_5ans_nb_sex!$1:$1048576,MATCH('SectorStat-Age-Hommes'!$A137,[1]age_tranches_5ans_nb_sex!$A:$A,0),38)/5</f>
        <v>0</v>
      </c>
      <c r="CO137">
        <f>INDEX([1]age_tranches_5ans_nb_sex!$1:$1048576,MATCH('SectorStat-Age-Hommes'!$A137,[1]age_tranches_5ans_nb_sex!$A:$A,0),38)/5</f>
        <v>0</v>
      </c>
      <c r="CP137" s="2">
        <f>INDEX([1]age_tranches_5ans_nb_sex!$1:$1048576,MATCH('SectorStat-Age-Hommes'!$A137,[1]age_tranches_5ans_nb_sex!$A:$A,0),40)/5</f>
        <v>0</v>
      </c>
      <c r="CQ137" s="2">
        <f>INDEX([1]age_tranches_5ans_nb_sex!$1:$1048576,MATCH('SectorStat-Age-Hommes'!$A137,[1]age_tranches_5ans_nb_sex!$A:$A,0),40)/5</f>
        <v>0</v>
      </c>
      <c r="CR137" s="2">
        <f>INDEX([1]age_tranches_5ans_nb_sex!$1:$1048576,MATCH('SectorStat-Age-Hommes'!$A137,[1]age_tranches_5ans_nb_sex!$A:$A,0),40)/5</f>
        <v>0</v>
      </c>
      <c r="CS137" s="2">
        <f>INDEX([1]age_tranches_5ans_nb_sex!$1:$1048576,MATCH('SectorStat-Age-Hommes'!$A137,[1]age_tranches_5ans_nb_sex!$A:$A,0),40)/5</f>
        <v>0</v>
      </c>
      <c r="CT137" s="2">
        <f>INDEX([1]age_tranches_5ans_nb_sex!$1:$1048576,MATCH('SectorStat-Age-Hommes'!$A137,[1]age_tranches_5ans_nb_sex!$A:$A,0),40)/5</f>
        <v>0</v>
      </c>
      <c r="CZ137" s="3"/>
      <c r="DA137" s="3"/>
      <c r="DB137" s="3"/>
      <c r="DC137" s="3"/>
      <c r="DD137" s="3"/>
    </row>
    <row r="138" spans="1:108" x14ac:dyDescent="0.35">
      <c r="A138" s="1" t="s">
        <v>275</v>
      </c>
      <c r="B138" s="1" t="s">
        <v>276</v>
      </c>
      <c r="C138" t="str">
        <f>INDEX([1]SectorStat!$1:$1048576,MATCH('[1]Distribution ages'!$A138,[1]SectorStat!$B:$B,0),4)</f>
        <v>Bruxelles</v>
      </c>
      <c r="D138">
        <f>INDEX([1]age_tranches_5ans_nb_sex!$1:$1048576,MATCH('SectorStat-Age-Hommes'!$A138,[1]age_tranches_5ans_nb_sex!$A:$A,0),4)/5</f>
        <v>2.7999999999659999</v>
      </c>
      <c r="E138">
        <f>INDEX([1]age_tranches_5ans_nb_sex!$1:$1048576,MATCH('SectorStat-Age-Hommes'!$A138,[1]age_tranches_5ans_nb_sex!$A:$A,0),4)/5</f>
        <v>2.7999999999659999</v>
      </c>
      <c r="F138">
        <f>INDEX([1]age_tranches_5ans_nb_sex!$1:$1048576,MATCH('SectorStat-Age-Hommes'!$A138,[1]age_tranches_5ans_nb_sex!$A:$A,0),4)/5</f>
        <v>2.7999999999659999</v>
      </c>
      <c r="G138">
        <f>INDEX([1]age_tranches_5ans_nb_sex!$1:$1048576,MATCH('SectorStat-Age-Hommes'!$A138,[1]age_tranches_5ans_nb_sex!$A:$A,0),4)/5</f>
        <v>2.7999999999659999</v>
      </c>
      <c r="H138">
        <f>INDEX([1]age_tranches_5ans_nb_sex!$1:$1048576,MATCH('SectorStat-Age-Hommes'!$A138,[1]age_tranches_5ans_nb_sex!$A:$A,0),4)/5</f>
        <v>2.7999999999659999</v>
      </c>
      <c r="I138">
        <f>INDEX([1]age_tranches_5ans_nb_sex!$1:$1048576,MATCH('SectorStat-Age-Hommes'!$A138,[1]age_tranches_5ans_nb_sex!$A:$A,0),6)/5</f>
        <v>6.4000000000460009</v>
      </c>
      <c r="J138">
        <f>INDEX([1]age_tranches_5ans_nb_sex!$1:$1048576,MATCH('SectorStat-Age-Hommes'!$A138,[1]age_tranches_5ans_nb_sex!$A:$A,0),6)/5</f>
        <v>6.4000000000460009</v>
      </c>
      <c r="K138">
        <f>INDEX([1]age_tranches_5ans_nb_sex!$1:$1048576,MATCH('SectorStat-Age-Hommes'!$A138,[1]age_tranches_5ans_nb_sex!$A:$A,0),6)/5</f>
        <v>6.4000000000460009</v>
      </c>
      <c r="L138">
        <f>INDEX([1]age_tranches_5ans_nb_sex!$1:$1048576,MATCH('SectorStat-Age-Hommes'!$A138,[1]age_tranches_5ans_nb_sex!$A:$A,0),6)/5</f>
        <v>6.4000000000460009</v>
      </c>
      <c r="M138">
        <f>INDEX([1]age_tranches_5ans_nb_sex!$1:$1048576,MATCH('SectorStat-Age-Hommes'!$A138,[1]age_tranches_5ans_nb_sex!$A:$A,0),6)/5</f>
        <v>6.4000000000460009</v>
      </c>
      <c r="N138">
        <f>INDEX([1]age_tranches_5ans_nb_sex!$1:$1048576,MATCH('SectorStat-Age-Hommes'!$A138,[1]age_tranches_5ans_nb_sex!$A:$A,0),8)/5</f>
        <v>8.4000000000712003</v>
      </c>
      <c r="O138">
        <f>INDEX([1]age_tranches_5ans_nb_sex!$1:$1048576,MATCH('SectorStat-Age-Hommes'!$A138,[1]age_tranches_5ans_nb_sex!$A:$A,0),8)/5</f>
        <v>8.4000000000712003</v>
      </c>
      <c r="P138">
        <f>INDEX([1]age_tranches_5ans_nb_sex!$1:$1048576,MATCH('SectorStat-Age-Hommes'!$A138,[1]age_tranches_5ans_nb_sex!$A:$A,0),8)/5</f>
        <v>8.4000000000712003</v>
      </c>
      <c r="Q138">
        <f>INDEX([1]age_tranches_5ans_nb_sex!$1:$1048576,MATCH('SectorStat-Age-Hommes'!$A138,[1]age_tranches_5ans_nb_sex!$A:$A,0),8)/5</f>
        <v>8.4000000000712003</v>
      </c>
      <c r="R138">
        <f>INDEX([1]age_tranches_5ans_nb_sex!$1:$1048576,MATCH('SectorStat-Age-Hommes'!$A138,[1]age_tranches_5ans_nb_sex!$A:$A,0),8)/5</f>
        <v>8.4000000000712003</v>
      </c>
      <c r="S138">
        <f>INDEX([1]age_tranches_5ans_nb_sex!$1:$1048576,MATCH('SectorStat-Age-Hommes'!$A138,[1]age_tranches_5ans_nb_sex!$A:$A,0),10)/5</f>
        <v>9.7999999999676</v>
      </c>
      <c r="T138">
        <f>INDEX([1]age_tranches_5ans_nb_sex!$1:$1048576,MATCH('SectorStat-Age-Hommes'!$A138,[1]age_tranches_5ans_nb_sex!$A:$A,0),10)/5</f>
        <v>9.7999999999676</v>
      </c>
      <c r="U138">
        <f>INDEX([1]age_tranches_5ans_nb_sex!$1:$1048576,MATCH('SectorStat-Age-Hommes'!$A138,[1]age_tranches_5ans_nb_sex!$A:$A,0),10)/5</f>
        <v>9.7999999999676</v>
      </c>
      <c r="V138">
        <f>INDEX([1]age_tranches_5ans_nb_sex!$1:$1048576,MATCH('SectorStat-Age-Hommes'!$A138,[1]age_tranches_5ans_nb_sex!$A:$A,0),10)/5</f>
        <v>9.7999999999676</v>
      </c>
      <c r="W138">
        <f>INDEX([1]age_tranches_5ans_nb_sex!$1:$1048576,MATCH('SectorStat-Age-Hommes'!$A138,[1]age_tranches_5ans_nb_sex!$A:$A,0),10)/5</f>
        <v>9.7999999999676</v>
      </c>
      <c r="X138">
        <f>INDEX([1]age_tranches_5ans_nb_sex!$1:$1048576,MATCH('SectorStat-Age-Hommes'!$A138,[1]age_tranches_5ans_nb_sex!$A:$A,0),10)/5</f>
        <v>9.7999999999676</v>
      </c>
      <c r="Y138">
        <f>INDEX([1]age_tranches_5ans_nb_sex!$1:$1048576,MATCH('SectorStat-Age-Hommes'!$A138,[1]age_tranches_5ans_nb_sex!$A:$A,0),12)/5</f>
        <v>7.7999999999424006</v>
      </c>
      <c r="Z138">
        <f>INDEX([1]age_tranches_5ans_nb_sex!$1:$1048576,MATCH('SectorStat-Age-Hommes'!$A138,[1]age_tranches_5ans_nb_sex!$A:$A,0),12)/5</f>
        <v>7.7999999999424006</v>
      </c>
      <c r="AA138">
        <f>INDEX([1]age_tranches_5ans_nb_sex!$1:$1048576,MATCH('SectorStat-Age-Hommes'!$A138,[1]age_tranches_5ans_nb_sex!$A:$A,0),12)/5</f>
        <v>7.7999999999424006</v>
      </c>
      <c r="AB138">
        <f>INDEX([1]age_tranches_5ans_nb_sex!$1:$1048576,MATCH('SectorStat-Age-Hommes'!$A138,[1]age_tranches_5ans_nb_sex!$A:$A,0),12)/5</f>
        <v>7.7999999999424006</v>
      </c>
      <c r="AC138">
        <f>INDEX([1]age_tranches_5ans_nb_sex!$1:$1048576,MATCH('SectorStat-Age-Hommes'!$A138,[1]age_tranches_5ans_nb_sex!$A:$A,0),14)/5</f>
        <v>6.2000000000607995</v>
      </c>
      <c r="AD138">
        <f>INDEX([1]age_tranches_5ans_nb_sex!$1:$1048576,MATCH('SectorStat-Age-Hommes'!$A138,[1]age_tranches_5ans_nb_sex!$A:$A,0),14)/5</f>
        <v>6.2000000000607995</v>
      </c>
      <c r="AE138">
        <f>INDEX([1]age_tranches_5ans_nb_sex!$1:$1048576,MATCH('SectorStat-Age-Hommes'!$A138,[1]age_tranches_5ans_nb_sex!$A:$A,0),14)/5</f>
        <v>6.2000000000607995</v>
      </c>
      <c r="AF138">
        <f>INDEX([1]age_tranches_5ans_nb_sex!$1:$1048576,MATCH('SectorStat-Age-Hommes'!$A138,[1]age_tranches_5ans_nb_sex!$A:$A,0),14)/5</f>
        <v>6.2000000000607995</v>
      </c>
      <c r="AG138">
        <f>INDEX([1]age_tranches_5ans_nb_sex!$1:$1048576,MATCH('SectorStat-Age-Hommes'!$A138,[1]age_tranches_5ans_nb_sex!$A:$A,0),14)/5</f>
        <v>6.2000000000607995</v>
      </c>
      <c r="AH138">
        <f>INDEX([1]age_tranches_5ans_nb_sex!$1:$1048576,MATCH('SectorStat-Age-Hommes'!$A138,[1]age_tranches_5ans_nb_sex!$A:$A,0),16)/5</f>
        <v>2.7999999999659999</v>
      </c>
      <c r="AI138">
        <f>INDEX([1]age_tranches_5ans_nb_sex!$1:$1048576,MATCH('SectorStat-Age-Hommes'!$A138,[1]age_tranches_5ans_nb_sex!$A:$A,0),16)/5</f>
        <v>2.7999999999659999</v>
      </c>
      <c r="AJ138">
        <f>INDEX([1]age_tranches_5ans_nb_sex!$1:$1048576,MATCH('SectorStat-Age-Hommes'!$A138,[1]age_tranches_5ans_nb_sex!$A:$A,0),16)/5</f>
        <v>2.7999999999659999</v>
      </c>
      <c r="AK138">
        <f>INDEX([1]age_tranches_5ans_nb_sex!$1:$1048576,MATCH('SectorStat-Age-Hommes'!$A138,[1]age_tranches_5ans_nb_sex!$A:$A,0),16)/5</f>
        <v>2.7999999999659999</v>
      </c>
      <c r="AL138">
        <f>INDEX([1]age_tranches_5ans_nb_sex!$1:$1048576,MATCH('SectorStat-Age-Hommes'!$A138,[1]age_tranches_5ans_nb_sex!$A:$A,0),16)/5</f>
        <v>2.7999999999659999</v>
      </c>
      <c r="AM138">
        <f>INDEX([1]age_tranches_5ans_nb_sex!$1:$1048576,MATCH('SectorStat-Age-Hommes'!$A138,[1]age_tranches_5ans_nb_sex!$A:$A,0),18)/5</f>
        <v>3.1999999999363999</v>
      </c>
      <c r="AN138">
        <f>INDEX([1]age_tranches_5ans_nb_sex!$1:$1048576,MATCH('SectorStat-Age-Hommes'!$A138,[1]age_tranches_5ans_nb_sex!$A:$A,0),18)/5</f>
        <v>3.1999999999363999</v>
      </c>
      <c r="AO138">
        <f>INDEX([1]age_tranches_5ans_nb_sex!$1:$1048576,MATCH('SectorStat-Age-Hommes'!$A138,[1]age_tranches_5ans_nb_sex!$A:$A,0),18)/5</f>
        <v>3.1999999999363999</v>
      </c>
      <c r="AP138">
        <f>INDEX([1]age_tranches_5ans_nb_sex!$1:$1048576,MATCH('SectorStat-Age-Hommes'!$A138,[1]age_tranches_5ans_nb_sex!$A:$A,0),18)/5</f>
        <v>3.1999999999363999</v>
      </c>
      <c r="AQ138">
        <f>INDEX([1]age_tranches_5ans_nb_sex!$1:$1048576,MATCH('SectorStat-Age-Hommes'!$A138,[1]age_tranches_5ans_nb_sex!$A:$A,0),18)/5</f>
        <v>3.1999999999363999</v>
      </c>
      <c r="AR138">
        <f>INDEX([1]age_tranches_5ans_nb_sex!$1:$1048576,MATCH('SectorStat-Age-Hommes'!$A138,[1]age_tranches_5ans_nb_sex!$A:$A,0),20)/5</f>
        <v>3.8000000000652001</v>
      </c>
      <c r="AS138">
        <f>INDEX([1]age_tranches_5ans_nb_sex!$1:$1048576,MATCH('SectorStat-Age-Hommes'!$A138,[1]age_tranches_5ans_nb_sex!$A:$A,0),20)/5</f>
        <v>3.8000000000652001</v>
      </c>
      <c r="AT138">
        <f>INDEX([1]age_tranches_5ans_nb_sex!$1:$1048576,MATCH('SectorStat-Age-Hommes'!$A138,[1]age_tranches_5ans_nb_sex!$A:$A,0),20)/5</f>
        <v>3.8000000000652001</v>
      </c>
      <c r="AU138">
        <f>INDEX([1]age_tranches_5ans_nb_sex!$1:$1048576,MATCH('SectorStat-Age-Hommes'!$A138,[1]age_tranches_5ans_nb_sex!$A:$A,0),20)/5</f>
        <v>3.8000000000652001</v>
      </c>
      <c r="AV138">
        <f>INDEX([1]age_tranches_5ans_nb_sex!$1:$1048576,MATCH('SectorStat-Age-Hommes'!$A138,[1]age_tranches_5ans_nb_sex!$A:$A,0),20)/5</f>
        <v>3.8000000000652001</v>
      </c>
      <c r="AW138">
        <f>INDEX([1]age_tranches_5ans_nb_sex!$1:$1048576,MATCH('SectorStat-Age-Hommes'!$A138,[1]age_tranches_5ans_nb_sex!$A:$A,0),22)/5</f>
        <v>4.4000000000208006</v>
      </c>
      <c r="AX138">
        <f>INDEX([1]age_tranches_5ans_nb_sex!$1:$1048576,MATCH('SectorStat-Age-Hommes'!$A138,[1]age_tranches_5ans_nb_sex!$A:$A,0),22)/5</f>
        <v>4.4000000000208006</v>
      </c>
      <c r="AY138">
        <f>INDEX([1]age_tranches_5ans_nb_sex!$1:$1048576,MATCH('SectorStat-Age-Hommes'!$A138,[1]age_tranches_5ans_nb_sex!$A:$A,0),22)/5</f>
        <v>4.4000000000208006</v>
      </c>
      <c r="AZ138">
        <f>INDEX([1]age_tranches_5ans_nb_sex!$1:$1048576,MATCH('SectorStat-Age-Hommes'!$A138,[1]age_tranches_5ans_nb_sex!$A:$A,0),22)/5</f>
        <v>4.4000000000208006</v>
      </c>
      <c r="BA138">
        <f>INDEX([1]age_tranches_5ans_nb_sex!$1:$1048576,MATCH('SectorStat-Age-Hommes'!$A138,[1]age_tranches_5ans_nb_sex!$A:$A,0),22)/5</f>
        <v>4.4000000000208006</v>
      </c>
      <c r="BB138">
        <f>INDEX([1]age_tranches_5ans_nb_sex!$1:$1048576,MATCH('SectorStat-Age-Hommes'!$A138,[1]age_tranches_5ans_nb_sex!$A:$A,0),24)/5</f>
        <v>4.0000000000504006</v>
      </c>
      <c r="BC138">
        <f>INDEX([1]age_tranches_5ans_nb_sex!$1:$1048576,MATCH('SectorStat-Age-Hommes'!$A138,[1]age_tranches_5ans_nb_sex!$A:$A,0),24)/5</f>
        <v>4.0000000000504006</v>
      </c>
      <c r="BD138">
        <f>INDEX([1]age_tranches_5ans_nb_sex!$1:$1048576,MATCH('SectorStat-Age-Hommes'!$A138,[1]age_tranches_5ans_nb_sex!$A:$A,0),24)/5</f>
        <v>4.0000000000504006</v>
      </c>
      <c r="BE138">
        <f>INDEX([1]age_tranches_5ans_nb_sex!$1:$1048576,MATCH('SectorStat-Age-Hommes'!$A138,[1]age_tranches_5ans_nb_sex!$A:$A,0),24)/5</f>
        <v>4.0000000000504006</v>
      </c>
      <c r="BF138">
        <f>INDEX([1]age_tranches_5ans_nb_sex!$1:$1048576,MATCH('SectorStat-Age-Hommes'!$A138,[1]age_tranches_5ans_nb_sex!$A:$A,0),24)/5</f>
        <v>4.0000000000504006</v>
      </c>
      <c r="BG138">
        <f>INDEX([1]age_tranches_5ans_nb_sex!$1:$1048576,MATCH('SectorStat-Age-Hommes'!$A138,[1]age_tranches_5ans_nb_sex!$A:$A,0),26)/5</f>
        <v>4.9999999999763993</v>
      </c>
      <c r="BH138">
        <f>INDEX([1]age_tranches_5ans_nb_sex!$1:$1048576,MATCH('SectorStat-Age-Hommes'!$A138,[1]age_tranches_5ans_nb_sex!$A:$A,0),26)/5</f>
        <v>4.9999999999763993</v>
      </c>
      <c r="BI138">
        <f>INDEX([1]age_tranches_5ans_nb_sex!$1:$1048576,MATCH('SectorStat-Age-Hommes'!$A138,[1]age_tranches_5ans_nb_sex!$A:$A,0),26)/5</f>
        <v>4.9999999999763993</v>
      </c>
      <c r="BJ138">
        <f>INDEX([1]age_tranches_5ans_nb_sex!$1:$1048576,MATCH('SectorStat-Age-Hommes'!$A138,[1]age_tranches_5ans_nb_sex!$A:$A,0),26)/5</f>
        <v>4.9999999999763993</v>
      </c>
      <c r="BK138">
        <f>INDEX([1]age_tranches_5ans_nb_sex!$1:$1048576,MATCH('SectorStat-Age-Hommes'!$A138,[1]age_tranches_5ans_nb_sex!$A:$A,0),26)/5</f>
        <v>4.9999999999763993</v>
      </c>
      <c r="BL138">
        <f>INDEX([1]age_tranches_5ans_nb_sex!$1:$1048576,MATCH('SectorStat-Age-Hommes'!$A138,[1]age_tranches_5ans_nb_sex!$A:$A,0),28)/5</f>
        <v>5.3999999999468002</v>
      </c>
      <c r="BM138">
        <f>INDEX([1]age_tranches_5ans_nb_sex!$1:$1048576,MATCH('SectorStat-Age-Hommes'!$A138,[1]age_tranches_5ans_nb_sex!$A:$A,0),28)/5</f>
        <v>5.3999999999468002</v>
      </c>
      <c r="BN138">
        <f>INDEX([1]age_tranches_5ans_nb_sex!$1:$1048576,MATCH('SectorStat-Age-Hommes'!$A138,[1]age_tranches_5ans_nb_sex!$A:$A,0),28)/5</f>
        <v>5.3999999999468002</v>
      </c>
      <c r="BO138">
        <f>INDEX([1]age_tranches_5ans_nb_sex!$1:$1048576,MATCH('SectorStat-Age-Hommes'!$A138,[1]age_tranches_5ans_nb_sex!$A:$A,0),28)/5</f>
        <v>5.3999999999468002</v>
      </c>
      <c r="BP138">
        <f>INDEX([1]age_tranches_5ans_nb_sex!$1:$1048576,MATCH('SectorStat-Age-Hommes'!$A138,[1]age_tranches_5ans_nb_sex!$A:$A,0),28)/5</f>
        <v>5.3999999999468002</v>
      </c>
      <c r="BQ138">
        <f>INDEX([1]age_tranches_5ans_nb_sex!$1:$1048576,MATCH('SectorStat-Age-Hommes'!$A138,[1]age_tranches_5ans_nb_sex!$A:$A,0),30)/5</f>
        <v>2.5999999999807999</v>
      </c>
      <c r="BR138">
        <f>INDEX([1]age_tranches_5ans_nb_sex!$1:$1048576,MATCH('SectorStat-Age-Hommes'!$A138,[1]age_tranches_5ans_nb_sex!$A:$A,0),30)/5</f>
        <v>2.5999999999807999</v>
      </c>
      <c r="BS138">
        <f>INDEX([1]age_tranches_5ans_nb_sex!$1:$1048576,MATCH('SectorStat-Age-Hommes'!$A138,[1]age_tranches_5ans_nb_sex!$A:$A,0),30)/5</f>
        <v>2.5999999999807999</v>
      </c>
      <c r="BT138">
        <f>INDEX([1]age_tranches_5ans_nb_sex!$1:$1048576,MATCH('SectorStat-Age-Hommes'!$A138,[1]age_tranches_5ans_nb_sex!$A:$A,0),30)/5</f>
        <v>2.5999999999807999</v>
      </c>
      <c r="BU138">
        <f>INDEX([1]age_tranches_5ans_nb_sex!$1:$1048576,MATCH('SectorStat-Age-Hommes'!$A138,[1]age_tranches_5ans_nb_sex!$A:$A,0),30)/5</f>
        <v>2.5999999999807999</v>
      </c>
      <c r="BV138">
        <f>INDEX([1]age_tranches_5ans_nb_sex!$1:$1048576,MATCH('SectorStat-Age-Hommes'!$A138,[1]age_tranches_5ans_nb_sex!$A:$A,0),32)/5</f>
        <v>2.2000000000104003</v>
      </c>
      <c r="BW138">
        <f>INDEX([1]age_tranches_5ans_nb_sex!$1:$1048576,MATCH('SectorStat-Age-Hommes'!$A138,[1]age_tranches_5ans_nb_sex!$A:$A,0),32)/5</f>
        <v>2.2000000000104003</v>
      </c>
      <c r="BX138">
        <f>INDEX([1]age_tranches_5ans_nb_sex!$1:$1048576,MATCH('SectorStat-Age-Hommes'!$A138,[1]age_tranches_5ans_nb_sex!$A:$A,0),32)/5</f>
        <v>2.2000000000104003</v>
      </c>
      <c r="BY138">
        <f>INDEX([1]age_tranches_5ans_nb_sex!$1:$1048576,MATCH('SectorStat-Age-Hommes'!$A138,[1]age_tranches_5ans_nb_sex!$A:$A,0),32)/5</f>
        <v>2.2000000000104003</v>
      </c>
      <c r="BZ138">
        <f>INDEX([1]age_tranches_5ans_nb_sex!$1:$1048576,MATCH('SectorStat-Age-Hommes'!$A138,[1]age_tranches_5ans_nb_sex!$A:$A,0),32)/5</f>
        <v>2.2000000000104003</v>
      </c>
      <c r="CA138">
        <f>INDEX([1]age_tranches_5ans_nb_sex!$1:$1048576,MATCH('SectorStat-Age-Hommes'!$A138,[1]age_tranches_5ans_nb_sex!$A:$A,0),34)/5</f>
        <v>2.2000000000104003</v>
      </c>
      <c r="CB138">
        <f>INDEX([1]age_tranches_5ans_nb_sex!$1:$1048576,MATCH('SectorStat-Age-Hommes'!$A138,[1]age_tranches_5ans_nb_sex!$A:$A,0),34)/5</f>
        <v>2.2000000000104003</v>
      </c>
      <c r="CC138">
        <f>INDEX([1]age_tranches_5ans_nb_sex!$1:$1048576,MATCH('SectorStat-Age-Hommes'!$A138,[1]age_tranches_5ans_nb_sex!$A:$A,0),34)/5</f>
        <v>2.2000000000104003</v>
      </c>
      <c r="CD138">
        <f>INDEX([1]age_tranches_5ans_nb_sex!$1:$1048576,MATCH('SectorStat-Age-Hommes'!$A138,[1]age_tranches_5ans_nb_sex!$A:$A,0),34)/5</f>
        <v>2.2000000000104003</v>
      </c>
      <c r="CE138">
        <f>INDEX([1]age_tranches_5ans_nb_sex!$1:$1048576,MATCH('SectorStat-Age-Hommes'!$A138,[1]age_tranches_5ans_nb_sex!$A:$A,0),34)/5</f>
        <v>2.2000000000104003</v>
      </c>
      <c r="CF138">
        <f>INDEX([1]age_tranches_5ans_nb_sex!$1:$1048576,MATCH('SectorStat-Age-Hommes'!$A138,[1]age_tranches_5ans_nb_sex!$A:$A,0),36)/5</f>
        <v>0.59999999995559994</v>
      </c>
      <c r="CG138">
        <f>INDEX([1]age_tranches_5ans_nb_sex!$1:$1048576,MATCH('SectorStat-Age-Hommes'!$A138,[1]age_tranches_5ans_nb_sex!$A:$A,0),36)/5</f>
        <v>0.59999999995559994</v>
      </c>
      <c r="CH138">
        <f>INDEX([1]age_tranches_5ans_nb_sex!$1:$1048576,MATCH('SectorStat-Age-Hommes'!$A138,[1]age_tranches_5ans_nb_sex!$A:$A,0),36)/5</f>
        <v>0.59999999995559994</v>
      </c>
      <c r="CI138">
        <f>INDEX([1]age_tranches_5ans_nb_sex!$1:$1048576,MATCH('SectorStat-Age-Hommes'!$A138,[1]age_tranches_5ans_nb_sex!$A:$A,0),36)/5</f>
        <v>0.59999999995559994</v>
      </c>
      <c r="CJ138">
        <f>INDEX([1]age_tranches_5ans_nb_sex!$1:$1048576,MATCH('SectorStat-Age-Hommes'!$A138,[1]age_tranches_5ans_nb_sex!$A:$A,0),36)/5</f>
        <v>0.59999999995559994</v>
      </c>
      <c r="CK138">
        <f>INDEX([1]age_tranches_5ans_nb_sex!$1:$1048576,MATCH('SectorStat-Age-Hommes'!$A138,[1]age_tranches_5ans_nb_sex!$A:$A,0),38)/5</f>
        <v>0.59999999995559994</v>
      </c>
      <c r="CL138">
        <f>INDEX([1]age_tranches_5ans_nb_sex!$1:$1048576,MATCH('SectorStat-Age-Hommes'!$A138,[1]age_tranches_5ans_nb_sex!$A:$A,0),38)/5</f>
        <v>0.59999999995559994</v>
      </c>
      <c r="CM138">
        <f>INDEX([1]age_tranches_5ans_nb_sex!$1:$1048576,MATCH('SectorStat-Age-Hommes'!$A138,[1]age_tranches_5ans_nb_sex!$A:$A,0),38)/5</f>
        <v>0.59999999995559994</v>
      </c>
      <c r="CN138">
        <f>INDEX([1]age_tranches_5ans_nb_sex!$1:$1048576,MATCH('SectorStat-Age-Hommes'!$A138,[1]age_tranches_5ans_nb_sex!$A:$A,0),38)/5</f>
        <v>0.59999999995559994</v>
      </c>
      <c r="CO138">
        <f>INDEX([1]age_tranches_5ans_nb_sex!$1:$1048576,MATCH('SectorStat-Age-Hommes'!$A138,[1]age_tranches_5ans_nb_sex!$A:$A,0),38)/5</f>
        <v>0.59999999995559994</v>
      </c>
      <c r="CP138" s="2">
        <f>INDEX([1]age_tranches_5ans_nb_sex!$1:$1048576,MATCH('SectorStat-Age-Hommes'!$A138,[1]age_tranches_5ans_nb_sex!$A:$A,0),40)/5</f>
        <v>0.19999999998520002</v>
      </c>
      <c r="CQ138" s="2">
        <f>INDEX([1]age_tranches_5ans_nb_sex!$1:$1048576,MATCH('SectorStat-Age-Hommes'!$A138,[1]age_tranches_5ans_nb_sex!$A:$A,0),40)/5</f>
        <v>0.19999999998520002</v>
      </c>
      <c r="CR138" s="2">
        <f>INDEX([1]age_tranches_5ans_nb_sex!$1:$1048576,MATCH('SectorStat-Age-Hommes'!$A138,[1]age_tranches_5ans_nb_sex!$A:$A,0),40)/5</f>
        <v>0.19999999998520002</v>
      </c>
      <c r="CS138" s="2">
        <f>INDEX([1]age_tranches_5ans_nb_sex!$1:$1048576,MATCH('SectorStat-Age-Hommes'!$A138,[1]age_tranches_5ans_nb_sex!$A:$A,0),40)/5</f>
        <v>0.19999999998520002</v>
      </c>
      <c r="CT138" s="2">
        <f>INDEX([1]age_tranches_5ans_nb_sex!$1:$1048576,MATCH('SectorStat-Age-Hommes'!$A138,[1]age_tranches_5ans_nb_sex!$A:$A,0),40)/5</f>
        <v>0.19999999998520002</v>
      </c>
      <c r="CZ138" s="3"/>
      <c r="DA138" s="3"/>
      <c r="DB138" s="3"/>
      <c r="DC138" s="3"/>
      <c r="DD138" s="3"/>
    </row>
    <row r="139" spans="1:108" x14ac:dyDescent="0.35">
      <c r="A139" s="1" t="s">
        <v>277</v>
      </c>
      <c r="B139" s="1" t="s">
        <v>278</v>
      </c>
      <c r="C139" t="str">
        <f>INDEX([1]SectorStat!$1:$1048576,MATCH('[1]Distribution ages'!$A139,[1]SectorStat!$B:$B,0),4)</f>
        <v>Bruxelles</v>
      </c>
      <c r="D139">
        <f>INDEX([1]age_tranches_5ans_nb_sex!$1:$1048576,MATCH('SectorStat-Age-Hommes'!$A139,[1]age_tranches_5ans_nb_sex!$A:$A,0),4)/5</f>
        <v>16.399999999960201</v>
      </c>
      <c r="E139">
        <f>INDEX([1]age_tranches_5ans_nb_sex!$1:$1048576,MATCH('SectorStat-Age-Hommes'!$A139,[1]age_tranches_5ans_nb_sex!$A:$A,0),4)/5</f>
        <v>16.399999999960201</v>
      </c>
      <c r="F139">
        <f>INDEX([1]age_tranches_5ans_nb_sex!$1:$1048576,MATCH('SectorStat-Age-Hommes'!$A139,[1]age_tranches_5ans_nb_sex!$A:$A,0),4)/5</f>
        <v>16.399999999960201</v>
      </c>
      <c r="G139">
        <f>INDEX([1]age_tranches_5ans_nb_sex!$1:$1048576,MATCH('SectorStat-Age-Hommes'!$A139,[1]age_tranches_5ans_nb_sex!$A:$A,0),4)/5</f>
        <v>16.399999999960201</v>
      </c>
      <c r="H139">
        <f>INDEX([1]age_tranches_5ans_nb_sex!$1:$1048576,MATCH('SectorStat-Age-Hommes'!$A139,[1]age_tranches_5ans_nb_sex!$A:$A,0),4)/5</f>
        <v>16.399999999960201</v>
      </c>
      <c r="I139">
        <f>INDEX([1]age_tranches_5ans_nb_sex!$1:$1048576,MATCH('SectorStat-Age-Hommes'!$A139,[1]age_tranches_5ans_nb_sex!$A:$A,0),6)/5</f>
        <v>15.000000000172202</v>
      </c>
      <c r="J139">
        <f>INDEX([1]age_tranches_5ans_nb_sex!$1:$1048576,MATCH('SectorStat-Age-Hommes'!$A139,[1]age_tranches_5ans_nb_sex!$A:$A,0),6)/5</f>
        <v>15.000000000172202</v>
      </c>
      <c r="K139">
        <f>INDEX([1]age_tranches_5ans_nb_sex!$1:$1048576,MATCH('SectorStat-Age-Hommes'!$A139,[1]age_tranches_5ans_nb_sex!$A:$A,0),6)/5</f>
        <v>15.000000000172202</v>
      </c>
      <c r="L139">
        <f>INDEX([1]age_tranches_5ans_nb_sex!$1:$1048576,MATCH('SectorStat-Age-Hommes'!$A139,[1]age_tranches_5ans_nb_sex!$A:$A,0),6)/5</f>
        <v>15.000000000172202</v>
      </c>
      <c r="M139">
        <f>INDEX([1]age_tranches_5ans_nb_sex!$1:$1048576,MATCH('SectorStat-Age-Hommes'!$A139,[1]age_tranches_5ans_nb_sex!$A:$A,0),6)/5</f>
        <v>15.000000000172202</v>
      </c>
      <c r="N139">
        <f>INDEX([1]age_tranches_5ans_nb_sex!$1:$1048576,MATCH('SectorStat-Age-Hommes'!$A139,[1]age_tranches_5ans_nb_sex!$A:$A,0),8)/5</f>
        <v>14.200000000009197</v>
      </c>
      <c r="O139">
        <f>INDEX([1]age_tranches_5ans_nb_sex!$1:$1048576,MATCH('SectorStat-Age-Hommes'!$A139,[1]age_tranches_5ans_nb_sex!$A:$A,0),8)/5</f>
        <v>14.200000000009197</v>
      </c>
      <c r="P139">
        <f>INDEX([1]age_tranches_5ans_nb_sex!$1:$1048576,MATCH('SectorStat-Age-Hommes'!$A139,[1]age_tranches_5ans_nb_sex!$A:$A,0),8)/5</f>
        <v>14.200000000009197</v>
      </c>
      <c r="Q139">
        <f>INDEX([1]age_tranches_5ans_nb_sex!$1:$1048576,MATCH('SectorStat-Age-Hommes'!$A139,[1]age_tranches_5ans_nb_sex!$A:$A,0),8)/5</f>
        <v>14.200000000009197</v>
      </c>
      <c r="R139">
        <f>INDEX([1]age_tranches_5ans_nb_sex!$1:$1048576,MATCH('SectorStat-Age-Hommes'!$A139,[1]age_tranches_5ans_nb_sex!$A:$A,0),8)/5</f>
        <v>14.200000000009197</v>
      </c>
      <c r="S139">
        <f>INDEX([1]age_tranches_5ans_nb_sex!$1:$1048576,MATCH('SectorStat-Age-Hommes'!$A139,[1]age_tranches_5ans_nb_sex!$A:$A,0),10)/5</f>
        <v>10.400000000129999</v>
      </c>
      <c r="T139">
        <f>INDEX([1]age_tranches_5ans_nb_sex!$1:$1048576,MATCH('SectorStat-Age-Hommes'!$A139,[1]age_tranches_5ans_nb_sex!$A:$A,0),10)/5</f>
        <v>10.400000000129999</v>
      </c>
      <c r="U139">
        <f>INDEX([1]age_tranches_5ans_nb_sex!$1:$1048576,MATCH('SectorStat-Age-Hommes'!$A139,[1]age_tranches_5ans_nb_sex!$A:$A,0),10)/5</f>
        <v>10.400000000129999</v>
      </c>
      <c r="V139">
        <f>INDEX([1]age_tranches_5ans_nb_sex!$1:$1048576,MATCH('SectorStat-Age-Hommes'!$A139,[1]age_tranches_5ans_nb_sex!$A:$A,0),10)/5</f>
        <v>10.400000000129999</v>
      </c>
      <c r="W139">
        <f>INDEX([1]age_tranches_5ans_nb_sex!$1:$1048576,MATCH('SectorStat-Age-Hommes'!$A139,[1]age_tranches_5ans_nb_sex!$A:$A,0),10)/5</f>
        <v>10.400000000129999</v>
      </c>
      <c r="X139">
        <f>INDEX([1]age_tranches_5ans_nb_sex!$1:$1048576,MATCH('SectorStat-Age-Hommes'!$A139,[1]age_tranches_5ans_nb_sex!$A:$A,0),10)/5</f>
        <v>10.400000000129999</v>
      </c>
      <c r="Y139">
        <f>INDEX([1]age_tranches_5ans_nb_sex!$1:$1048576,MATCH('SectorStat-Age-Hommes'!$A139,[1]age_tranches_5ans_nb_sex!$A:$A,0),12)/5</f>
        <v>12.600000000081</v>
      </c>
      <c r="Z139">
        <f>INDEX([1]age_tranches_5ans_nb_sex!$1:$1048576,MATCH('SectorStat-Age-Hommes'!$A139,[1]age_tranches_5ans_nb_sex!$A:$A,0),12)/5</f>
        <v>12.600000000081</v>
      </c>
      <c r="AA139">
        <f>INDEX([1]age_tranches_5ans_nb_sex!$1:$1048576,MATCH('SectorStat-Age-Hommes'!$A139,[1]age_tranches_5ans_nb_sex!$A:$A,0),12)/5</f>
        <v>12.600000000081</v>
      </c>
      <c r="AB139">
        <f>INDEX([1]age_tranches_5ans_nb_sex!$1:$1048576,MATCH('SectorStat-Age-Hommes'!$A139,[1]age_tranches_5ans_nb_sex!$A:$A,0),12)/5</f>
        <v>12.600000000081</v>
      </c>
      <c r="AC139">
        <f>INDEX([1]age_tranches_5ans_nb_sex!$1:$1048576,MATCH('SectorStat-Age-Hommes'!$A139,[1]age_tranches_5ans_nb_sex!$A:$A,0),14)/5</f>
        <v>11.799999999918001</v>
      </c>
      <c r="AD139">
        <f>INDEX([1]age_tranches_5ans_nb_sex!$1:$1048576,MATCH('SectorStat-Age-Hommes'!$A139,[1]age_tranches_5ans_nb_sex!$A:$A,0),14)/5</f>
        <v>11.799999999918001</v>
      </c>
      <c r="AE139">
        <f>INDEX([1]age_tranches_5ans_nb_sex!$1:$1048576,MATCH('SectorStat-Age-Hommes'!$A139,[1]age_tranches_5ans_nb_sex!$A:$A,0),14)/5</f>
        <v>11.799999999918001</v>
      </c>
      <c r="AF139">
        <f>INDEX([1]age_tranches_5ans_nb_sex!$1:$1048576,MATCH('SectorStat-Age-Hommes'!$A139,[1]age_tranches_5ans_nb_sex!$A:$A,0),14)/5</f>
        <v>11.799999999918001</v>
      </c>
      <c r="AG139">
        <f>INDEX([1]age_tranches_5ans_nb_sex!$1:$1048576,MATCH('SectorStat-Age-Hommes'!$A139,[1]age_tranches_5ans_nb_sex!$A:$A,0),14)/5</f>
        <v>11.799999999918001</v>
      </c>
      <c r="AH139">
        <f>INDEX([1]age_tranches_5ans_nb_sex!$1:$1048576,MATCH('SectorStat-Age-Hommes'!$A139,[1]age_tranches_5ans_nb_sex!$A:$A,0),16)/5</f>
        <v>12.999999999963597</v>
      </c>
      <c r="AI139">
        <f>INDEX([1]age_tranches_5ans_nb_sex!$1:$1048576,MATCH('SectorStat-Age-Hommes'!$A139,[1]age_tranches_5ans_nb_sex!$A:$A,0),16)/5</f>
        <v>12.999999999963597</v>
      </c>
      <c r="AJ139">
        <f>INDEX([1]age_tranches_5ans_nb_sex!$1:$1048576,MATCH('SectorStat-Age-Hommes'!$A139,[1]age_tranches_5ans_nb_sex!$A:$A,0),16)/5</f>
        <v>12.999999999963597</v>
      </c>
      <c r="AK139">
        <f>INDEX([1]age_tranches_5ans_nb_sex!$1:$1048576,MATCH('SectorStat-Age-Hommes'!$A139,[1]age_tranches_5ans_nb_sex!$A:$A,0),16)/5</f>
        <v>12.999999999963597</v>
      </c>
      <c r="AL139">
        <f>INDEX([1]age_tranches_5ans_nb_sex!$1:$1048576,MATCH('SectorStat-Age-Hommes'!$A139,[1]age_tranches_5ans_nb_sex!$A:$A,0),16)/5</f>
        <v>12.999999999963597</v>
      </c>
      <c r="AM139">
        <f>INDEX([1]age_tranches_5ans_nb_sex!$1:$1048576,MATCH('SectorStat-Age-Hommes'!$A139,[1]age_tranches_5ans_nb_sex!$A:$A,0),18)/5</f>
        <v>9.9999999998496012</v>
      </c>
      <c r="AN139">
        <f>INDEX([1]age_tranches_5ans_nb_sex!$1:$1048576,MATCH('SectorStat-Age-Hommes'!$A139,[1]age_tranches_5ans_nb_sex!$A:$A,0),18)/5</f>
        <v>9.9999999998496012</v>
      </c>
      <c r="AO139">
        <f>INDEX([1]age_tranches_5ans_nb_sex!$1:$1048576,MATCH('SectorStat-Age-Hommes'!$A139,[1]age_tranches_5ans_nb_sex!$A:$A,0),18)/5</f>
        <v>9.9999999998496012</v>
      </c>
      <c r="AP139">
        <f>INDEX([1]age_tranches_5ans_nb_sex!$1:$1048576,MATCH('SectorStat-Age-Hommes'!$A139,[1]age_tranches_5ans_nb_sex!$A:$A,0),18)/5</f>
        <v>9.9999999998496012</v>
      </c>
      <c r="AQ139">
        <f>INDEX([1]age_tranches_5ans_nb_sex!$1:$1048576,MATCH('SectorStat-Age-Hommes'!$A139,[1]age_tranches_5ans_nb_sex!$A:$A,0),18)/5</f>
        <v>9.9999999998496012</v>
      </c>
      <c r="AR139">
        <f>INDEX([1]age_tranches_5ans_nb_sex!$1:$1048576,MATCH('SectorStat-Age-Hommes'!$A139,[1]age_tranches_5ans_nb_sex!$A:$A,0),20)/5</f>
        <v>13.200000000103802</v>
      </c>
      <c r="AS139">
        <f>INDEX([1]age_tranches_5ans_nb_sex!$1:$1048576,MATCH('SectorStat-Age-Hommes'!$A139,[1]age_tranches_5ans_nb_sex!$A:$A,0),20)/5</f>
        <v>13.200000000103802</v>
      </c>
      <c r="AT139">
        <f>INDEX([1]age_tranches_5ans_nb_sex!$1:$1048576,MATCH('SectorStat-Age-Hommes'!$A139,[1]age_tranches_5ans_nb_sex!$A:$A,0),20)/5</f>
        <v>13.200000000103802</v>
      </c>
      <c r="AU139">
        <f>INDEX([1]age_tranches_5ans_nb_sex!$1:$1048576,MATCH('SectorStat-Age-Hommes'!$A139,[1]age_tranches_5ans_nb_sex!$A:$A,0),20)/5</f>
        <v>13.200000000103802</v>
      </c>
      <c r="AV139">
        <f>INDEX([1]age_tranches_5ans_nb_sex!$1:$1048576,MATCH('SectorStat-Age-Hommes'!$A139,[1]age_tranches_5ans_nb_sex!$A:$A,0),20)/5</f>
        <v>13.200000000103802</v>
      </c>
      <c r="AW139">
        <f>INDEX([1]age_tranches_5ans_nb_sex!$1:$1048576,MATCH('SectorStat-Age-Hommes'!$A139,[1]age_tranches_5ans_nb_sex!$A:$A,0),22)/5</f>
        <v>15.000000000172202</v>
      </c>
      <c r="AX139">
        <f>INDEX([1]age_tranches_5ans_nb_sex!$1:$1048576,MATCH('SectorStat-Age-Hommes'!$A139,[1]age_tranches_5ans_nb_sex!$A:$A,0),22)/5</f>
        <v>15.000000000172202</v>
      </c>
      <c r="AY139">
        <f>INDEX([1]age_tranches_5ans_nb_sex!$1:$1048576,MATCH('SectorStat-Age-Hommes'!$A139,[1]age_tranches_5ans_nb_sex!$A:$A,0),22)/5</f>
        <v>15.000000000172202</v>
      </c>
      <c r="AZ139">
        <f>INDEX([1]age_tranches_5ans_nb_sex!$1:$1048576,MATCH('SectorStat-Age-Hommes'!$A139,[1]age_tranches_5ans_nb_sex!$A:$A,0),22)/5</f>
        <v>15.000000000172202</v>
      </c>
      <c r="BA139">
        <f>INDEX([1]age_tranches_5ans_nb_sex!$1:$1048576,MATCH('SectorStat-Age-Hommes'!$A139,[1]age_tranches_5ans_nb_sex!$A:$A,0),22)/5</f>
        <v>15.000000000172202</v>
      </c>
      <c r="BB139">
        <f>INDEX([1]age_tranches_5ans_nb_sex!$1:$1048576,MATCH('SectorStat-Age-Hommes'!$A139,[1]age_tranches_5ans_nb_sex!$A:$A,0),24)/5</f>
        <v>9.2000000000843993</v>
      </c>
      <c r="BC139">
        <f>INDEX([1]age_tranches_5ans_nb_sex!$1:$1048576,MATCH('SectorStat-Age-Hommes'!$A139,[1]age_tranches_5ans_nb_sex!$A:$A,0),24)/5</f>
        <v>9.2000000000843993</v>
      </c>
      <c r="BD139">
        <f>INDEX([1]age_tranches_5ans_nb_sex!$1:$1048576,MATCH('SectorStat-Age-Hommes'!$A139,[1]age_tranches_5ans_nb_sex!$A:$A,0),24)/5</f>
        <v>9.2000000000843993</v>
      </c>
      <c r="BE139">
        <f>INDEX([1]age_tranches_5ans_nb_sex!$1:$1048576,MATCH('SectorStat-Age-Hommes'!$A139,[1]age_tranches_5ans_nb_sex!$A:$A,0),24)/5</f>
        <v>9.2000000000843993</v>
      </c>
      <c r="BF139">
        <f>INDEX([1]age_tranches_5ans_nb_sex!$1:$1048576,MATCH('SectorStat-Age-Hommes'!$A139,[1]age_tranches_5ans_nb_sex!$A:$A,0),24)/5</f>
        <v>9.2000000000843993</v>
      </c>
      <c r="BG139">
        <f>INDEX([1]age_tranches_5ans_nb_sex!$1:$1048576,MATCH('SectorStat-Age-Hommes'!$A139,[1]age_tranches_5ans_nb_sex!$A:$A,0),26)/5</f>
        <v>12.200000000198399</v>
      </c>
      <c r="BH139">
        <f>INDEX([1]age_tranches_5ans_nb_sex!$1:$1048576,MATCH('SectorStat-Age-Hommes'!$A139,[1]age_tranches_5ans_nb_sex!$A:$A,0),26)/5</f>
        <v>12.200000000198399</v>
      </c>
      <c r="BI139">
        <f>INDEX([1]age_tranches_5ans_nb_sex!$1:$1048576,MATCH('SectorStat-Age-Hommes'!$A139,[1]age_tranches_5ans_nb_sex!$A:$A,0),26)/5</f>
        <v>12.200000000198399</v>
      </c>
      <c r="BJ139">
        <f>INDEX([1]age_tranches_5ans_nb_sex!$1:$1048576,MATCH('SectorStat-Age-Hommes'!$A139,[1]age_tranches_5ans_nb_sex!$A:$A,0),26)/5</f>
        <v>12.200000000198399</v>
      </c>
      <c r="BK139">
        <f>INDEX([1]age_tranches_5ans_nb_sex!$1:$1048576,MATCH('SectorStat-Age-Hommes'!$A139,[1]age_tranches_5ans_nb_sex!$A:$A,0),26)/5</f>
        <v>12.200000000198399</v>
      </c>
      <c r="BL139">
        <f>INDEX([1]age_tranches_5ans_nb_sex!$1:$1048576,MATCH('SectorStat-Age-Hommes'!$A139,[1]age_tranches_5ans_nb_sex!$A:$A,0),28)/5</f>
        <v>10.199999999989801</v>
      </c>
      <c r="BM139">
        <f>INDEX([1]age_tranches_5ans_nb_sex!$1:$1048576,MATCH('SectorStat-Age-Hommes'!$A139,[1]age_tranches_5ans_nb_sex!$A:$A,0),28)/5</f>
        <v>10.199999999989801</v>
      </c>
      <c r="BN139">
        <f>INDEX([1]age_tranches_5ans_nb_sex!$1:$1048576,MATCH('SectorStat-Age-Hommes'!$A139,[1]age_tranches_5ans_nb_sex!$A:$A,0),28)/5</f>
        <v>10.199999999989801</v>
      </c>
      <c r="BO139">
        <f>INDEX([1]age_tranches_5ans_nb_sex!$1:$1048576,MATCH('SectorStat-Age-Hommes'!$A139,[1]age_tranches_5ans_nb_sex!$A:$A,0),28)/5</f>
        <v>10.199999999989801</v>
      </c>
      <c r="BP139">
        <f>INDEX([1]age_tranches_5ans_nb_sex!$1:$1048576,MATCH('SectorStat-Age-Hommes'!$A139,[1]age_tranches_5ans_nb_sex!$A:$A,0),28)/5</f>
        <v>10.199999999989801</v>
      </c>
      <c r="BQ139">
        <f>INDEX([1]age_tranches_5ans_nb_sex!$1:$1048576,MATCH('SectorStat-Age-Hommes'!$A139,[1]age_tranches_5ans_nb_sex!$A:$A,0),30)/5</f>
        <v>8.0000000000387992</v>
      </c>
      <c r="BR139">
        <f>INDEX([1]age_tranches_5ans_nb_sex!$1:$1048576,MATCH('SectorStat-Age-Hommes'!$A139,[1]age_tranches_5ans_nb_sex!$A:$A,0),30)/5</f>
        <v>8.0000000000387992</v>
      </c>
      <c r="BS139">
        <f>INDEX([1]age_tranches_5ans_nb_sex!$1:$1048576,MATCH('SectorStat-Age-Hommes'!$A139,[1]age_tranches_5ans_nb_sex!$A:$A,0),30)/5</f>
        <v>8.0000000000387992</v>
      </c>
      <c r="BT139">
        <f>INDEX([1]age_tranches_5ans_nb_sex!$1:$1048576,MATCH('SectorStat-Age-Hommes'!$A139,[1]age_tranches_5ans_nb_sex!$A:$A,0),30)/5</f>
        <v>8.0000000000387992</v>
      </c>
      <c r="BU139">
        <f>INDEX([1]age_tranches_5ans_nb_sex!$1:$1048576,MATCH('SectorStat-Age-Hommes'!$A139,[1]age_tranches_5ans_nb_sex!$A:$A,0),30)/5</f>
        <v>8.0000000000387992</v>
      </c>
      <c r="BV139">
        <f>INDEX([1]age_tranches_5ans_nb_sex!$1:$1048576,MATCH('SectorStat-Age-Hommes'!$A139,[1]age_tranches_5ans_nb_sex!$A:$A,0),32)/5</f>
        <v>5.9999999998301998</v>
      </c>
      <c r="BW139">
        <f>INDEX([1]age_tranches_5ans_nb_sex!$1:$1048576,MATCH('SectorStat-Age-Hommes'!$A139,[1]age_tranches_5ans_nb_sex!$A:$A,0),32)/5</f>
        <v>5.9999999998301998</v>
      </c>
      <c r="BX139">
        <f>INDEX([1]age_tranches_5ans_nb_sex!$1:$1048576,MATCH('SectorStat-Age-Hommes'!$A139,[1]age_tranches_5ans_nb_sex!$A:$A,0),32)/5</f>
        <v>5.9999999998301998</v>
      </c>
      <c r="BY139">
        <f>INDEX([1]age_tranches_5ans_nb_sex!$1:$1048576,MATCH('SectorStat-Age-Hommes'!$A139,[1]age_tranches_5ans_nb_sex!$A:$A,0),32)/5</f>
        <v>5.9999999998301998</v>
      </c>
      <c r="BZ139">
        <f>INDEX([1]age_tranches_5ans_nb_sex!$1:$1048576,MATCH('SectorStat-Age-Hommes'!$A139,[1]age_tranches_5ans_nb_sex!$A:$A,0),32)/5</f>
        <v>5.9999999998301998</v>
      </c>
      <c r="CA139">
        <f>INDEX([1]age_tranches_5ans_nb_sex!$1:$1048576,MATCH('SectorStat-Age-Hommes'!$A139,[1]age_tranches_5ans_nb_sex!$A:$A,0),34)/5</f>
        <v>3.7999999998792</v>
      </c>
      <c r="CB139">
        <f>INDEX([1]age_tranches_5ans_nb_sex!$1:$1048576,MATCH('SectorStat-Age-Hommes'!$A139,[1]age_tranches_5ans_nb_sex!$A:$A,0),34)/5</f>
        <v>3.7999999998792</v>
      </c>
      <c r="CC139">
        <f>INDEX([1]age_tranches_5ans_nb_sex!$1:$1048576,MATCH('SectorStat-Age-Hommes'!$A139,[1]age_tranches_5ans_nb_sex!$A:$A,0),34)/5</f>
        <v>3.7999999998792</v>
      </c>
      <c r="CD139">
        <f>INDEX([1]age_tranches_5ans_nb_sex!$1:$1048576,MATCH('SectorStat-Age-Hommes'!$A139,[1]age_tranches_5ans_nb_sex!$A:$A,0),34)/5</f>
        <v>3.7999999998792</v>
      </c>
      <c r="CE139">
        <f>INDEX([1]age_tranches_5ans_nb_sex!$1:$1048576,MATCH('SectorStat-Age-Hommes'!$A139,[1]age_tranches_5ans_nb_sex!$A:$A,0),34)/5</f>
        <v>3.7999999998792</v>
      </c>
      <c r="CF139">
        <f>INDEX([1]age_tranches_5ans_nb_sex!$1:$1048576,MATCH('SectorStat-Age-Hommes'!$A139,[1]age_tranches_5ans_nb_sex!$A:$A,0),36)/5</f>
        <v>4.2000000001595996</v>
      </c>
      <c r="CG139">
        <f>INDEX([1]age_tranches_5ans_nb_sex!$1:$1048576,MATCH('SectorStat-Age-Hommes'!$A139,[1]age_tranches_5ans_nb_sex!$A:$A,0),36)/5</f>
        <v>4.2000000001595996</v>
      </c>
      <c r="CH139">
        <f>INDEX([1]age_tranches_5ans_nb_sex!$1:$1048576,MATCH('SectorStat-Age-Hommes'!$A139,[1]age_tranches_5ans_nb_sex!$A:$A,0),36)/5</f>
        <v>4.2000000001595996</v>
      </c>
      <c r="CI139">
        <f>INDEX([1]age_tranches_5ans_nb_sex!$1:$1048576,MATCH('SectorStat-Age-Hommes'!$A139,[1]age_tranches_5ans_nb_sex!$A:$A,0),36)/5</f>
        <v>4.2000000001595996</v>
      </c>
      <c r="CJ139">
        <f>INDEX([1]age_tranches_5ans_nb_sex!$1:$1048576,MATCH('SectorStat-Age-Hommes'!$A139,[1]age_tranches_5ans_nb_sex!$A:$A,0),36)/5</f>
        <v>4.2000000001595996</v>
      </c>
      <c r="CK139">
        <f>INDEX([1]age_tranches_5ans_nb_sex!$1:$1048576,MATCH('SectorStat-Age-Hommes'!$A139,[1]age_tranches_5ans_nb_sex!$A:$A,0),38)/5</f>
        <v>1.8000000000684</v>
      </c>
      <c r="CL139">
        <f>INDEX([1]age_tranches_5ans_nb_sex!$1:$1048576,MATCH('SectorStat-Age-Hommes'!$A139,[1]age_tranches_5ans_nb_sex!$A:$A,0),38)/5</f>
        <v>1.8000000000684</v>
      </c>
      <c r="CM139">
        <f>INDEX([1]age_tranches_5ans_nb_sex!$1:$1048576,MATCH('SectorStat-Age-Hommes'!$A139,[1]age_tranches_5ans_nb_sex!$A:$A,0),38)/5</f>
        <v>1.8000000000684</v>
      </c>
      <c r="CN139">
        <f>INDEX([1]age_tranches_5ans_nb_sex!$1:$1048576,MATCH('SectorStat-Age-Hommes'!$A139,[1]age_tranches_5ans_nb_sex!$A:$A,0),38)/5</f>
        <v>1.8000000000684</v>
      </c>
      <c r="CO139">
        <f>INDEX([1]age_tranches_5ans_nb_sex!$1:$1048576,MATCH('SectorStat-Age-Hommes'!$A139,[1]age_tranches_5ans_nb_sex!$A:$A,0),38)/5</f>
        <v>1.8000000000684</v>
      </c>
      <c r="CP139" s="2">
        <f>INDEX([1]age_tranches_5ans_nb_sex!$1:$1048576,MATCH('SectorStat-Age-Hommes'!$A139,[1]age_tranches_5ans_nb_sex!$A:$A,0),40)/5</f>
        <v>0.20000000014019997</v>
      </c>
      <c r="CQ139" s="2">
        <f>INDEX([1]age_tranches_5ans_nb_sex!$1:$1048576,MATCH('SectorStat-Age-Hommes'!$A139,[1]age_tranches_5ans_nb_sex!$A:$A,0),40)/5</f>
        <v>0.20000000014019997</v>
      </c>
      <c r="CR139" s="2">
        <f>INDEX([1]age_tranches_5ans_nb_sex!$1:$1048576,MATCH('SectorStat-Age-Hommes'!$A139,[1]age_tranches_5ans_nb_sex!$A:$A,0),40)/5</f>
        <v>0.20000000014019997</v>
      </c>
      <c r="CS139" s="2">
        <f>INDEX([1]age_tranches_5ans_nb_sex!$1:$1048576,MATCH('SectorStat-Age-Hommes'!$A139,[1]age_tranches_5ans_nb_sex!$A:$A,0),40)/5</f>
        <v>0.20000000014019997</v>
      </c>
      <c r="CT139" s="2">
        <f>INDEX([1]age_tranches_5ans_nb_sex!$1:$1048576,MATCH('SectorStat-Age-Hommes'!$A139,[1]age_tranches_5ans_nb_sex!$A:$A,0),40)/5</f>
        <v>0.20000000014019997</v>
      </c>
      <c r="CZ139" s="3"/>
      <c r="DA139" s="3"/>
      <c r="DB139" s="3"/>
      <c r="DC139" s="3"/>
      <c r="DD139" s="3"/>
    </row>
    <row r="140" spans="1:108" x14ac:dyDescent="0.35">
      <c r="A140" s="1" t="s">
        <v>279</v>
      </c>
      <c r="B140" s="1" t="s">
        <v>280</v>
      </c>
      <c r="C140" t="str">
        <f>INDEX([1]SectorStat!$1:$1048576,MATCH('[1]Distribution ages'!$A140,[1]SectorStat!$B:$B,0),4)</f>
        <v>Bruxelles</v>
      </c>
      <c r="D140">
        <f>INDEX([1]age_tranches_5ans_nb_sex!$1:$1048576,MATCH('SectorStat-Age-Hommes'!$A140,[1]age_tranches_5ans_nb_sex!$A:$A,0),4)/5</f>
        <v>0</v>
      </c>
      <c r="E140">
        <f>INDEX([1]age_tranches_5ans_nb_sex!$1:$1048576,MATCH('SectorStat-Age-Hommes'!$A140,[1]age_tranches_5ans_nb_sex!$A:$A,0),4)/5</f>
        <v>0</v>
      </c>
      <c r="F140">
        <f>INDEX([1]age_tranches_5ans_nb_sex!$1:$1048576,MATCH('SectorStat-Age-Hommes'!$A140,[1]age_tranches_5ans_nb_sex!$A:$A,0),4)/5</f>
        <v>0</v>
      </c>
      <c r="G140">
        <f>INDEX([1]age_tranches_5ans_nb_sex!$1:$1048576,MATCH('SectorStat-Age-Hommes'!$A140,[1]age_tranches_5ans_nb_sex!$A:$A,0),4)/5</f>
        <v>0</v>
      </c>
      <c r="H140">
        <f>INDEX([1]age_tranches_5ans_nb_sex!$1:$1048576,MATCH('SectorStat-Age-Hommes'!$A140,[1]age_tranches_5ans_nb_sex!$A:$A,0),4)/5</f>
        <v>0</v>
      </c>
      <c r="I140">
        <f>INDEX([1]age_tranches_5ans_nb_sex!$1:$1048576,MATCH('SectorStat-Age-Hommes'!$A140,[1]age_tranches_5ans_nb_sex!$A:$A,0),6)/5</f>
        <v>0</v>
      </c>
      <c r="J140">
        <f>INDEX([1]age_tranches_5ans_nb_sex!$1:$1048576,MATCH('SectorStat-Age-Hommes'!$A140,[1]age_tranches_5ans_nb_sex!$A:$A,0),6)/5</f>
        <v>0</v>
      </c>
      <c r="K140">
        <f>INDEX([1]age_tranches_5ans_nb_sex!$1:$1048576,MATCH('SectorStat-Age-Hommes'!$A140,[1]age_tranches_5ans_nb_sex!$A:$A,0),6)/5</f>
        <v>0</v>
      </c>
      <c r="L140">
        <f>INDEX([1]age_tranches_5ans_nb_sex!$1:$1048576,MATCH('SectorStat-Age-Hommes'!$A140,[1]age_tranches_5ans_nb_sex!$A:$A,0),6)/5</f>
        <v>0</v>
      </c>
      <c r="M140">
        <f>INDEX([1]age_tranches_5ans_nb_sex!$1:$1048576,MATCH('SectorStat-Age-Hommes'!$A140,[1]age_tranches_5ans_nb_sex!$A:$A,0),6)/5</f>
        <v>0</v>
      </c>
      <c r="N140">
        <f>INDEX([1]age_tranches_5ans_nb_sex!$1:$1048576,MATCH('SectorStat-Age-Hommes'!$A140,[1]age_tranches_5ans_nb_sex!$A:$A,0),8)/5</f>
        <v>0</v>
      </c>
      <c r="O140">
        <f>INDEX([1]age_tranches_5ans_nb_sex!$1:$1048576,MATCH('SectorStat-Age-Hommes'!$A140,[1]age_tranches_5ans_nb_sex!$A:$A,0),8)/5</f>
        <v>0</v>
      </c>
      <c r="P140">
        <f>INDEX([1]age_tranches_5ans_nb_sex!$1:$1048576,MATCH('SectorStat-Age-Hommes'!$A140,[1]age_tranches_5ans_nb_sex!$A:$A,0),8)/5</f>
        <v>0</v>
      </c>
      <c r="Q140">
        <f>INDEX([1]age_tranches_5ans_nb_sex!$1:$1048576,MATCH('SectorStat-Age-Hommes'!$A140,[1]age_tranches_5ans_nb_sex!$A:$A,0),8)/5</f>
        <v>0</v>
      </c>
      <c r="R140">
        <f>INDEX([1]age_tranches_5ans_nb_sex!$1:$1048576,MATCH('SectorStat-Age-Hommes'!$A140,[1]age_tranches_5ans_nb_sex!$A:$A,0),8)/5</f>
        <v>0</v>
      </c>
      <c r="S140">
        <f>INDEX([1]age_tranches_5ans_nb_sex!$1:$1048576,MATCH('SectorStat-Age-Hommes'!$A140,[1]age_tranches_5ans_nb_sex!$A:$A,0),10)/5</f>
        <v>0</v>
      </c>
      <c r="T140">
        <f>INDEX([1]age_tranches_5ans_nb_sex!$1:$1048576,MATCH('SectorStat-Age-Hommes'!$A140,[1]age_tranches_5ans_nb_sex!$A:$A,0),10)/5</f>
        <v>0</v>
      </c>
      <c r="U140">
        <f>INDEX([1]age_tranches_5ans_nb_sex!$1:$1048576,MATCH('SectorStat-Age-Hommes'!$A140,[1]age_tranches_5ans_nb_sex!$A:$A,0),10)/5</f>
        <v>0</v>
      </c>
      <c r="V140">
        <f>INDEX([1]age_tranches_5ans_nb_sex!$1:$1048576,MATCH('SectorStat-Age-Hommes'!$A140,[1]age_tranches_5ans_nb_sex!$A:$A,0),10)/5</f>
        <v>0</v>
      </c>
      <c r="W140">
        <f>INDEX([1]age_tranches_5ans_nb_sex!$1:$1048576,MATCH('SectorStat-Age-Hommes'!$A140,[1]age_tranches_5ans_nb_sex!$A:$A,0),10)/5</f>
        <v>0</v>
      </c>
      <c r="X140">
        <f>INDEX([1]age_tranches_5ans_nb_sex!$1:$1048576,MATCH('SectorStat-Age-Hommes'!$A140,[1]age_tranches_5ans_nb_sex!$A:$A,0),10)/5</f>
        <v>0</v>
      </c>
      <c r="Y140">
        <f>INDEX([1]age_tranches_5ans_nb_sex!$1:$1048576,MATCH('SectorStat-Age-Hommes'!$A140,[1]age_tranches_5ans_nb_sex!$A:$A,0),12)/5</f>
        <v>0</v>
      </c>
      <c r="Z140">
        <f>INDEX([1]age_tranches_5ans_nb_sex!$1:$1048576,MATCH('SectorStat-Age-Hommes'!$A140,[1]age_tranches_5ans_nb_sex!$A:$A,0),12)/5</f>
        <v>0</v>
      </c>
      <c r="AA140">
        <f>INDEX([1]age_tranches_5ans_nb_sex!$1:$1048576,MATCH('SectorStat-Age-Hommes'!$A140,[1]age_tranches_5ans_nb_sex!$A:$A,0),12)/5</f>
        <v>0</v>
      </c>
      <c r="AB140">
        <f>INDEX([1]age_tranches_5ans_nb_sex!$1:$1048576,MATCH('SectorStat-Age-Hommes'!$A140,[1]age_tranches_5ans_nb_sex!$A:$A,0),12)/5</f>
        <v>0</v>
      </c>
      <c r="AC140">
        <f>INDEX([1]age_tranches_5ans_nb_sex!$1:$1048576,MATCH('SectorStat-Age-Hommes'!$A140,[1]age_tranches_5ans_nb_sex!$A:$A,0),14)/5</f>
        <v>0</v>
      </c>
      <c r="AD140">
        <f>INDEX([1]age_tranches_5ans_nb_sex!$1:$1048576,MATCH('SectorStat-Age-Hommes'!$A140,[1]age_tranches_5ans_nb_sex!$A:$A,0),14)/5</f>
        <v>0</v>
      </c>
      <c r="AE140">
        <f>INDEX([1]age_tranches_5ans_nb_sex!$1:$1048576,MATCH('SectorStat-Age-Hommes'!$A140,[1]age_tranches_5ans_nb_sex!$A:$A,0),14)/5</f>
        <v>0</v>
      </c>
      <c r="AF140">
        <f>INDEX([1]age_tranches_5ans_nb_sex!$1:$1048576,MATCH('SectorStat-Age-Hommes'!$A140,[1]age_tranches_5ans_nb_sex!$A:$A,0),14)/5</f>
        <v>0</v>
      </c>
      <c r="AG140">
        <f>INDEX([1]age_tranches_5ans_nb_sex!$1:$1048576,MATCH('SectorStat-Age-Hommes'!$A140,[1]age_tranches_5ans_nb_sex!$A:$A,0),14)/5</f>
        <v>0</v>
      </c>
      <c r="AH140">
        <f>INDEX([1]age_tranches_5ans_nb_sex!$1:$1048576,MATCH('SectorStat-Age-Hommes'!$A140,[1]age_tranches_5ans_nb_sex!$A:$A,0),16)/5</f>
        <v>0</v>
      </c>
      <c r="AI140">
        <f>INDEX([1]age_tranches_5ans_nb_sex!$1:$1048576,MATCH('SectorStat-Age-Hommes'!$A140,[1]age_tranches_5ans_nb_sex!$A:$A,0),16)/5</f>
        <v>0</v>
      </c>
      <c r="AJ140">
        <f>INDEX([1]age_tranches_5ans_nb_sex!$1:$1048576,MATCH('SectorStat-Age-Hommes'!$A140,[1]age_tranches_5ans_nb_sex!$A:$A,0),16)/5</f>
        <v>0</v>
      </c>
      <c r="AK140">
        <f>INDEX([1]age_tranches_5ans_nb_sex!$1:$1048576,MATCH('SectorStat-Age-Hommes'!$A140,[1]age_tranches_5ans_nb_sex!$A:$A,0),16)/5</f>
        <v>0</v>
      </c>
      <c r="AL140">
        <f>INDEX([1]age_tranches_5ans_nb_sex!$1:$1048576,MATCH('SectorStat-Age-Hommes'!$A140,[1]age_tranches_5ans_nb_sex!$A:$A,0),16)/5</f>
        <v>0</v>
      </c>
      <c r="AM140">
        <f>INDEX([1]age_tranches_5ans_nb_sex!$1:$1048576,MATCH('SectorStat-Age-Hommes'!$A140,[1]age_tranches_5ans_nb_sex!$A:$A,0),18)/5</f>
        <v>0</v>
      </c>
      <c r="AN140">
        <f>INDEX([1]age_tranches_5ans_nb_sex!$1:$1048576,MATCH('SectorStat-Age-Hommes'!$A140,[1]age_tranches_5ans_nb_sex!$A:$A,0),18)/5</f>
        <v>0</v>
      </c>
      <c r="AO140">
        <f>INDEX([1]age_tranches_5ans_nb_sex!$1:$1048576,MATCH('SectorStat-Age-Hommes'!$A140,[1]age_tranches_5ans_nb_sex!$A:$A,0),18)/5</f>
        <v>0</v>
      </c>
      <c r="AP140">
        <f>INDEX([1]age_tranches_5ans_nb_sex!$1:$1048576,MATCH('SectorStat-Age-Hommes'!$A140,[1]age_tranches_5ans_nb_sex!$A:$A,0),18)/5</f>
        <v>0</v>
      </c>
      <c r="AQ140">
        <f>INDEX([1]age_tranches_5ans_nb_sex!$1:$1048576,MATCH('SectorStat-Age-Hommes'!$A140,[1]age_tranches_5ans_nb_sex!$A:$A,0),18)/5</f>
        <v>0</v>
      </c>
      <c r="AR140">
        <f>INDEX([1]age_tranches_5ans_nb_sex!$1:$1048576,MATCH('SectorStat-Age-Hommes'!$A140,[1]age_tranches_5ans_nb_sex!$A:$A,0),20)/5</f>
        <v>0</v>
      </c>
      <c r="AS140">
        <f>INDEX([1]age_tranches_5ans_nb_sex!$1:$1048576,MATCH('SectorStat-Age-Hommes'!$A140,[1]age_tranches_5ans_nb_sex!$A:$A,0),20)/5</f>
        <v>0</v>
      </c>
      <c r="AT140">
        <f>INDEX([1]age_tranches_5ans_nb_sex!$1:$1048576,MATCH('SectorStat-Age-Hommes'!$A140,[1]age_tranches_5ans_nb_sex!$A:$A,0),20)/5</f>
        <v>0</v>
      </c>
      <c r="AU140">
        <f>INDEX([1]age_tranches_5ans_nb_sex!$1:$1048576,MATCH('SectorStat-Age-Hommes'!$A140,[1]age_tranches_5ans_nb_sex!$A:$A,0),20)/5</f>
        <v>0</v>
      </c>
      <c r="AV140">
        <f>INDEX([1]age_tranches_5ans_nb_sex!$1:$1048576,MATCH('SectorStat-Age-Hommes'!$A140,[1]age_tranches_5ans_nb_sex!$A:$A,0),20)/5</f>
        <v>0</v>
      </c>
      <c r="AW140">
        <f>INDEX([1]age_tranches_5ans_nb_sex!$1:$1048576,MATCH('SectorStat-Age-Hommes'!$A140,[1]age_tranches_5ans_nb_sex!$A:$A,0),22)/5</f>
        <v>0</v>
      </c>
      <c r="AX140">
        <f>INDEX([1]age_tranches_5ans_nb_sex!$1:$1048576,MATCH('SectorStat-Age-Hommes'!$A140,[1]age_tranches_5ans_nb_sex!$A:$A,0),22)/5</f>
        <v>0</v>
      </c>
      <c r="AY140">
        <f>INDEX([1]age_tranches_5ans_nb_sex!$1:$1048576,MATCH('SectorStat-Age-Hommes'!$A140,[1]age_tranches_5ans_nb_sex!$A:$A,0),22)/5</f>
        <v>0</v>
      </c>
      <c r="AZ140">
        <f>INDEX([1]age_tranches_5ans_nb_sex!$1:$1048576,MATCH('SectorStat-Age-Hommes'!$A140,[1]age_tranches_5ans_nb_sex!$A:$A,0),22)/5</f>
        <v>0</v>
      </c>
      <c r="BA140">
        <f>INDEX([1]age_tranches_5ans_nb_sex!$1:$1048576,MATCH('SectorStat-Age-Hommes'!$A140,[1]age_tranches_5ans_nb_sex!$A:$A,0),22)/5</f>
        <v>0</v>
      </c>
      <c r="BB140">
        <f>INDEX([1]age_tranches_5ans_nb_sex!$1:$1048576,MATCH('SectorStat-Age-Hommes'!$A140,[1]age_tranches_5ans_nb_sex!$A:$A,0),24)/5</f>
        <v>0</v>
      </c>
      <c r="BC140">
        <f>INDEX([1]age_tranches_5ans_nb_sex!$1:$1048576,MATCH('SectorStat-Age-Hommes'!$A140,[1]age_tranches_5ans_nb_sex!$A:$A,0),24)/5</f>
        <v>0</v>
      </c>
      <c r="BD140">
        <f>INDEX([1]age_tranches_5ans_nb_sex!$1:$1048576,MATCH('SectorStat-Age-Hommes'!$A140,[1]age_tranches_5ans_nb_sex!$A:$A,0),24)/5</f>
        <v>0</v>
      </c>
      <c r="BE140">
        <f>INDEX([1]age_tranches_5ans_nb_sex!$1:$1048576,MATCH('SectorStat-Age-Hommes'!$A140,[1]age_tranches_5ans_nb_sex!$A:$A,0),24)/5</f>
        <v>0</v>
      </c>
      <c r="BF140">
        <f>INDEX([1]age_tranches_5ans_nb_sex!$1:$1048576,MATCH('SectorStat-Age-Hommes'!$A140,[1]age_tranches_5ans_nb_sex!$A:$A,0),24)/5</f>
        <v>0</v>
      </c>
      <c r="BG140">
        <f>INDEX([1]age_tranches_5ans_nb_sex!$1:$1048576,MATCH('SectorStat-Age-Hommes'!$A140,[1]age_tranches_5ans_nb_sex!$A:$A,0),26)/5</f>
        <v>0</v>
      </c>
      <c r="BH140">
        <f>INDEX([1]age_tranches_5ans_nb_sex!$1:$1048576,MATCH('SectorStat-Age-Hommes'!$A140,[1]age_tranches_5ans_nb_sex!$A:$A,0),26)/5</f>
        <v>0</v>
      </c>
      <c r="BI140">
        <f>INDEX([1]age_tranches_5ans_nb_sex!$1:$1048576,MATCH('SectorStat-Age-Hommes'!$A140,[1]age_tranches_5ans_nb_sex!$A:$A,0),26)/5</f>
        <v>0</v>
      </c>
      <c r="BJ140">
        <f>INDEX([1]age_tranches_5ans_nb_sex!$1:$1048576,MATCH('SectorStat-Age-Hommes'!$A140,[1]age_tranches_5ans_nb_sex!$A:$A,0),26)/5</f>
        <v>0</v>
      </c>
      <c r="BK140">
        <f>INDEX([1]age_tranches_5ans_nb_sex!$1:$1048576,MATCH('SectorStat-Age-Hommes'!$A140,[1]age_tranches_5ans_nb_sex!$A:$A,0),26)/5</f>
        <v>0</v>
      </c>
      <c r="BL140">
        <f>INDEX([1]age_tranches_5ans_nb_sex!$1:$1048576,MATCH('SectorStat-Age-Hommes'!$A140,[1]age_tranches_5ans_nb_sex!$A:$A,0),28)/5</f>
        <v>0</v>
      </c>
      <c r="BM140">
        <f>INDEX([1]age_tranches_5ans_nb_sex!$1:$1048576,MATCH('SectorStat-Age-Hommes'!$A140,[1]age_tranches_5ans_nb_sex!$A:$A,0),28)/5</f>
        <v>0</v>
      </c>
      <c r="BN140">
        <f>INDEX([1]age_tranches_5ans_nb_sex!$1:$1048576,MATCH('SectorStat-Age-Hommes'!$A140,[1]age_tranches_5ans_nb_sex!$A:$A,0),28)/5</f>
        <v>0</v>
      </c>
      <c r="BO140">
        <f>INDEX([1]age_tranches_5ans_nb_sex!$1:$1048576,MATCH('SectorStat-Age-Hommes'!$A140,[1]age_tranches_5ans_nb_sex!$A:$A,0),28)/5</f>
        <v>0</v>
      </c>
      <c r="BP140">
        <f>INDEX([1]age_tranches_5ans_nb_sex!$1:$1048576,MATCH('SectorStat-Age-Hommes'!$A140,[1]age_tranches_5ans_nb_sex!$A:$A,0),28)/5</f>
        <v>0</v>
      </c>
      <c r="BQ140">
        <f>INDEX([1]age_tranches_5ans_nb_sex!$1:$1048576,MATCH('SectorStat-Age-Hommes'!$A140,[1]age_tranches_5ans_nb_sex!$A:$A,0),30)/5</f>
        <v>0</v>
      </c>
      <c r="BR140">
        <f>INDEX([1]age_tranches_5ans_nb_sex!$1:$1048576,MATCH('SectorStat-Age-Hommes'!$A140,[1]age_tranches_5ans_nb_sex!$A:$A,0),30)/5</f>
        <v>0</v>
      </c>
      <c r="BS140">
        <f>INDEX([1]age_tranches_5ans_nb_sex!$1:$1048576,MATCH('SectorStat-Age-Hommes'!$A140,[1]age_tranches_5ans_nb_sex!$A:$A,0),30)/5</f>
        <v>0</v>
      </c>
      <c r="BT140">
        <f>INDEX([1]age_tranches_5ans_nb_sex!$1:$1048576,MATCH('SectorStat-Age-Hommes'!$A140,[1]age_tranches_5ans_nb_sex!$A:$A,0),30)/5</f>
        <v>0</v>
      </c>
      <c r="BU140">
        <f>INDEX([1]age_tranches_5ans_nb_sex!$1:$1048576,MATCH('SectorStat-Age-Hommes'!$A140,[1]age_tranches_5ans_nb_sex!$A:$A,0),30)/5</f>
        <v>0</v>
      </c>
      <c r="BV140">
        <f>INDEX([1]age_tranches_5ans_nb_sex!$1:$1048576,MATCH('SectorStat-Age-Hommes'!$A140,[1]age_tranches_5ans_nb_sex!$A:$A,0),32)/5</f>
        <v>0</v>
      </c>
      <c r="BW140">
        <f>INDEX([1]age_tranches_5ans_nb_sex!$1:$1048576,MATCH('SectorStat-Age-Hommes'!$A140,[1]age_tranches_5ans_nb_sex!$A:$A,0),32)/5</f>
        <v>0</v>
      </c>
      <c r="BX140">
        <f>INDEX([1]age_tranches_5ans_nb_sex!$1:$1048576,MATCH('SectorStat-Age-Hommes'!$A140,[1]age_tranches_5ans_nb_sex!$A:$A,0),32)/5</f>
        <v>0</v>
      </c>
      <c r="BY140">
        <f>INDEX([1]age_tranches_5ans_nb_sex!$1:$1048576,MATCH('SectorStat-Age-Hommes'!$A140,[1]age_tranches_5ans_nb_sex!$A:$A,0),32)/5</f>
        <v>0</v>
      </c>
      <c r="BZ140">
        <f>INDEX([1]age_tranches_5ans_nb_sex!$1:$1048576,MATCH('SectorStat-Age-Hommes'!$A140,[1]age_tranches_5ans_nb_sex!$A:$A,0),32)/5</f>
        <v>0</v>
      </c>
      <c r="CA140">
        <f>INDEX([1]age_tranches_5ans_nb_sex!$1:$1048576,MATCH('SectorStat-Age-Hommes'!$A140,[1]age_tranches_5ans_nb_sex!$A:$A,0),34)/5</f>
        <v>0</v>
      </c>
      <c r="CB140">
        <f>INDEX([1]age_tranches_5ans_nb_sex!$1:$1048576,MATCH('SectorStat-Age-Hommes'!$A140,[1]age_tranches_5ans_nb_sex!$A:$A,0),34)/5</f>
        <v>0</v>
      </c>
      <c r="CC140">
        <f>INDEX([1]age_tranches_5ans_nb_sex!$1:$1048576,MATCH('SectorStat-Age-Hommes'!$A140,[1]age_tranches_5ans_nb_sex!$A:$A,0),34)/5</f>
        <v>0</v>
      </c>
      <c r="CD140">
        <f>INDEX([1]age_tranches_5ans_nb_sex!$1:$1048576,MATCH('SectorStat-Age-Hommes'!$A140,[1]age_tranches_5ans_nb_sex!$A:$A,0),34)/5</f>
        <v>0</v>
      </c>
      <c r="CE140">
        <f>INDEX([1]age_tranches_5ans_nb_sex!$1:$1048576,MATCH('SectorStat-Age-Hommes'!$A140,[1]age_tranches_5ans_nb_sex!$A:$A,0),34)/5</f>
        <v>0</v>
      </c>
      <c r="CF140">
        <f>INDEX([1]age_tranches_5ans_nb_sex!$1:$1048576,MATCH('SectorStat-Age-Hommes'!$A140,[1]age_tranches_5ans_nb_sex!$A:$A,0),36)/5</f>
        <v>0</v>
      </c>
      <c r="CG140">
        <f>INDEX([1]age_tranches_5ans_nb_sex!$1:$1048576,MATCH('SectorStat-Age-Hommes'!$A140,[1]age_tranches_5ans_nb_sex!$A:$A,0),36)/5</f>
        <v>0</v>
      </c>
      <c r="CH140">
        <f>INDEX([1]age_tranches_5ans_nb_sex!$1:$1048576,MATCH('SectorStat-Age-Hommes'!$A140,[1]age_tranches_5ans_nb_sex!$A:$A,0),36)/5</f>
        <v>0</v>
      </c>
      <c r="CI140">
        <f>INDEX([1]age_tranches_5ans_nb_sex!$1:$1048576,MATCH('SectorStat-Age-Hommes'!$A140,[1]age_tranches_5ans_nb_sex!$A:$A,0),36)/5</f>
        <v>0</v>
      </c>
      <c r="CJ140">
        <f>INDEX([1]age_tranches_5ans_nb_sex!$1:$1048576,MATCH('SectorStat-Age-Hommes'!$A140,[1]age_tranches_5ans_nb_sex!$A:$A,0),36)/5</f>
        <v>0</v>
      </c>
      <c r="CK140">
        <f>INDEX([1]age_tranches_5ans_nb_sex!$1:$1048576,MATCH('SectorStat-Age-Hommes'!$A140,[1]age_tranches_5ans_nb_sex!$A:$A,0),38)/5</f>
        <v>0</v>
      </c>
      <c r="CL140">
        <f>INDEX([1]age_tranches_5ans_nb_sex!$1:$1048576,MATCH('SectorStat-Age-Hommes'!$A140,[1]age_tranches_5ans_nb_sex!$A:$A,0),38)/5</f>
        <v>0</v>
      </c>
      <c r="CM140">
        <f>INDEX([1]age_tranches_5ans_nb_sex!$1:$1048576,MATCH('SectorStat-Age-Hommes'!$A140,[1]age_tranches_5ans_nb_sex!$A:$A,0),38)/5</f>
        <v>0</v>
      </c>
      <c r="CN140">
        <f>INDEX([1]age_tranches_5ans_nb_sex!$1:$1048576,MATCH('SectorStat-Age-Hommes'!$A140,[1]age_tranches_5ans_nb_sex!$A:$A,0),38)/5</f>
        <v>0</v>
      </c>
      <c r="CO140">
        <f>INDEX([1]age_tranches_5ans_nb_sex!$1:$1048576,MATCH('SectorStat-Age-Hommes'!$A140,[1]age_tranches_5ans_nb_sex!$A:$A,0),38)/5</f>
        <v>0</v>
      </c>
      <c r="CP140" s="2">
        <f>INDEX([1]age_tranches_5ans_nb_sex!$1:$1048576,MATCH('SectorStat-Age-Hommes'!$A140,[1]age_tranches_5ans_nb_sex!$A:$A,0),40)/5</f>
        <v>0</v>
      </c>
      <c r="CQ140" s="2">
        <f>INDEX([1]age_tranches_5ans_nb_sex!$1:$1048576,MATCH('SectorStat-Age-Hommes'!$A140,[1]age_tranches_5ans_nb_sex!$A:$A,0),40)/5</f>
        <v>0</v>
      </c>
      <c r="CR140" s="2">
        <f>INDEX([1]age_tranches_5ans_nb_sex!$1:$1048576,MATCH('SectorStat-Age-Hommes'!$A140,[1]age_tranches_5ans_nb_sex!$A:$A,0),40)/5</f>
        <v>0</v>
      </c>
      <c r="CS140" s="2">
        <f>INDEX([1]age_tranches_5ans_nb_sex!$1:$1048576,MATCH('SectorStat-Age-Hommes'!$A140,[1]age_tranches_5ans_nb_sex!$A:$A,0),40)/5</f>
        <v>0</v>
      </c>
      <c r="CT140" s="2">
        <f>INDEX([1]age_tranches_5ans_nb_sex!$1:$1048576,MATCH('SectorStat-Age-Hommes'!$A140,[1]age_tranches_5ans_nb_sex!$A:$A,0),40)/5</f>
        <v>0</v>
      </c>
      <c r="CZ140" s="3"/>
      <c r="DA140" s="3"/>
      <c r="DB140" s="3"/>
      <c r="DC140" s="3"/>
      <c r="DD140" s="3"/>
    </row>
    <row r="141" spans="1:108" x14ac:dyDescent="0.35">
      <c r="A141" s="1" t="s">
        <v>281</v>
      </c>
      <c r="B141" s="1" t="s">
        <v>282</v>
      </c>
      <c r="C141" t="str">
        <f>INDEX([1]SectorStat!$1:$1048576,MATCH('[1]Distribution ages'!$A141,[1]SectorStat!$B:$B,0),4)</f>
        <v>Bruxelles</v>
      </c>
      <c r="D141">
        <f>INDEX([1]age_tranches_5ans_nb_sex!$1:$1048576,MATCH('SectorStat-Age-Hommes'!$A141,[1]age_tranches_5ans_nb_sex!$A:$A,0),4)/5</f>
        <v>26.200000000113999</v>
      </c>
      <c r="E141">
        <f>INDEX([1]age_tranches_5ans_nb_sex!$1:$1048576,MATCH('SectorStat-Age-Hommes'!$A141,[1]age_tranches_5ans_nb_sex!$A:$A,0),4)/5</f>
        <v>26.200000000113999</v>
      </c>
      <c r="F141">
        <f>INDEX([1]age_tranches_5ans_nb_sex!$1:$1048576,MATCH('SectorStat-Age-Hommes'!$A141,[1]age_tranches_5ans_nb_sex!$A:$A,0),4)/5</f>
        <v>26.200000000113999</v>
      </c>
      <c r="G141">
        <f>INDEX([1]age_tranches_5ans_nb_sex!$1:$1048576,MATCH('SectorStat-Age-Hommes'!$A141,[1]age_tranches_5ans_nb_sex!$A:$A,0),4)/5</f>
        <v>26.200000000113999</v>
      </c>
      <c r="H141">
        <f>INDEX([1]age_tranches_5ans_nb_sex!$1:$1048576,MATCH('SectorStat-Age-Hommes'!$A141,[1]age_tranches_5ans_nb_sex!$A:$A,0),4)/5</f>
        <v>26.200000000113999</v>
      </c>
      <c r="I141">
        <f>INDEX([1]age_tranches_5ans_nb_sex!$1:$1048576,MATCH('SectorStat-Age-Hommes'!$A141,[1]age_tranches_5ans_nb_sex!$A:$A,0),6)/5</f>
        <v>30.800000000098002</v>
      </c>
      <c r="J141">
        <f>INDEX([1]age_tranches_5ans_nb_sex!$1:$1048576,MATCH('SectorStat-Age-Hommes'!$A141,[1]age_tranches_5ans_nb_sex!$A:$A,0),6)/5</f>
        <v>30.800000000098002</v>
      </c>
      <c r="K141">
        <f>INDEX([1]age_tranches_5ans_nb_sex!$1:$1048576,MATCH('SectorStat-Age-Hommes'!$A141,[1]age_tranches_5ans_nb_sex!$A:$A,0),6)/5</f>
        <v>30.800000000098002</v>
      </c>
      <c r="L141">
        <f>INDEX([1]age_tranches_5ans_nb_sex!$1:$1048576,MATCH('SectorStat-Age-Hommes'!$A141,[1]age_tranches_5ans_nb_sex!$A:$A,0),6)/5</f>
        <v>30.800000000098002</v>
      </c>
      <c r="M141">
        <f>INDEX([1]age_tranches_5ans_nb_sex!$1:$1048576,MATCH('SectorStat-Age-Hommes'!$A141,[1]age_tranches_5ans_nb_sex!$A:$A,0),6)/5</f>
        <v>30.800000000098002</v>
      </c>
      <c r="N141">
        <f>INDEX([1]age_tranches_5ans_nb_sex!$1:$1048576,MATCH('SectorStat-Age-Hommes'!$A141,[1]age_tranches_5ans_nb_sex!$A:$A,0),8)/5</f>
        <v>30.400000000157995</v>
      </c>
      <c r="O141">
        <f>INDEX([1]age_tranches_5ans_nb_sex!$1:$1048576,MATCH('SectorStat-Age-Hommes'!$A141,[1]age_tranches_5ans_nb_sex!$A:$A,0),8)/5</f>
        <v>30.400000000157995</v>
      </c>
      <c r="P141">
        <f>INDEX([1]age_tranches_5ans_nb_sex!$1:$1048576,MATCH('SectorStat-Age-Hommes'!$A141,[1]age_tranches_5ans_nb_sex!$A:$A,0),8)/5</f>
        <v>30.400000000157995</v>
      </c>
      <c r="Q141">
        <f>INDEX([1]age_tranches_5ans_nb_sex!$1:$1048576,MATCH('SectorStat-Age-Hommes'!$A141,[1]age_tranches_5ans_nb_sex!$A:$A,0),8)/5</f>
        <v>30.400000000157995</v>
      </c>
      <c r="R141">
        <f>INDEX([1]age_tranches_5ans_nb_sex!$1:$1048576,MATCH('SectorStat-Age-Hommes'!$A141,[1]age_tranches_5ans_nb_sex!$A:$A,0),8)/5</f>
        <v>30.400000000157995</v>
      </c>
      <c r="S141">
        <f>INDEX([1]age_tranches_5ans_nb_sex!$1:$1048576,MATCH('SectorStat-Age-Hommes'!$A141,[1]age_tranches_5ans_nb_sex!$A:$A,0),10)/5</f>
        <v>30.200000000187998</v>
      </c>
      <c r="T141">
        <f>INDEX([1]age_tranches_5ans_nb_sex!$1:$1048576,MATCH('SectorStat-Age-Hommes'!$A141,[1]age_tranches_5ans_nb_sex!$A:$A,0),10)/5</f>
        <v>30.200000000187998</v>
      </c>
      <c r="U141">
        <f>INDEX([1]age_tranches_5ans_nb_sex!$1:$1048576,MATCH('SectorStat-Age-Hommes'!$A141,[1]age_tranches_5ans_nb_sex!$A:$A,0),10)/5</f>
        <v>30.200000000187998</v>
      </c>
      <c r="V141">
        <f>INDEX([1]age_tranches_5ans_nb_sex!$1:$1048576,MATCH('SectorStat-Age-Hommes'!$A141,[1]age_tranches_5ans_nb_sex!$A:$A,0),10)/5</f>
        <v>30.200000000187998</v>
      </c>
      <c r="W141">
        <f>INDEX([1]age_tranches_5ans_nb_sex!$1:$1048576,MATCH('SectorStat-Age-Hommes'!$A141,[1]age_tranches_5ans_nb_sex!$A:$A,0),10)/5</f>
        <v>30.200000000187998</v>
      </c>
      <c r="X141">
        <f>INDEX([1]age_tranches_5ans_nb_sex!$1:$1048576,MATCH('SectorStat-Age-Hommes'!$A141,[1]age_tranches_5ans_nb_sex!$A:$A,0),10)/5</f>
        <v>30.200000000187998</v>
      </c>
      <c r="Y141">
        <f>INDEX([1]age_tranches_5ans_nb_sex!$1:$1048576,MATCH('SectorStat-Age-Hommes'!$A141,[1]age_tranches_5ans_nb_sex!$A:$A,0),12)/5</f>
        <v>28.599999999754004</v>
      </c>
      <c r="Z141">
        <f>INDEX([1]age_tranches_5ans_nb_sex!$1:$1048576,MATCH('SectorStat-Age-Hommes'!$A141,[1]age_tranches_5ans_nb_sex!$A:$A,0),12)/5</f>
        <v>28.599999999754004</v>
      </c>
      <c r="AA141">
        <f>INDEX([1]age_tranches_5ans_nb_sex!$1:$1048576,MATCH('SectorStat-Age-Hommes'!$A141,[1]age_tranches_5ans_nb_sex!$A:$A,0),12)/5</f>
        <v>28.599999999754004</v>
      </c>
      <c r="AB141">
        <f>INDEX([1]age_tranches_5ans_nb_sex!$1:$1048576,MATCH('SectorStat-Age-Hommes'!$A141,[1]age_tranches_5ans_nb_sex!$A:$A,0),12)/5</f>
        <v>28.599999999754004</v>
      </c>
      <c r="AC141">
        <f>INDEX([1]age_tranches_5ans_nb_sex!$1:$1048576,MATCH('SectorStat-Age-Hommes'!$A141,[1]age_tranches_5ans_nb_sex!$A:$A,0),14)/5</f>
        <v>19.999999999695998</v>
      </c>
      <c r="AD141">
        <f>INDEX([1]age_tranches_5ans_nb_sex!$1:$1048576,MATCH('SectorStat-Age-Hommes'!$A141,[1]age_tranches_5ans_nb_sex!$A:$A,0),14)/5</f>
        <v>19.999999999695998</v>
      </c>
      <c r="AE141">
        <f>INDEX([1]age_tranches_5ans_nb_sex!$1:$1048576,MATCH('SectorStat-Age-Hommes'!$A141,[1]age_tranches_5ans_nb_sex!$A:$A,0),14)/5</f>
        <v>19.999999999695998</v>
      </c>
      <c r="AF141">
        <f>INDEX([1]age_tranches_5ans_nb_sex!$1:$1048576,MATCH('SectorStat-Age-Hommes'!$A141,[1]age_tranches_5ans_nb_sex!$A:$A,0),14)/5</f>
        <v>19.999999999695998</v>
      </c>
      <c r="AG141">
        <f>INDEX([1]age_tranches_5ans_nb_sex!$1:$1048576,MATCH('SectorStat-Age-Hommes'!$A141,[1]age_tranches_5ans_nb_sex!$A:$A,0),14)/5</f>
        <v>19.999999999695998</v>
      </c>
      <c r="AH141">
        <f>INDEX([1]age_tranches_5ans_nb_sex!$1:$1048576,MATCH('SectorStat-Age-Hommes'!$A141,[1]age_tranches_5ans_nb_sex!$A:$A,0),16)/5</f>
        <v>20.400000000309998</v>
      </c>
      <c r="AI141">
        <f>INDEX([1]age_tranches_5ans_nb_sex!$1:$1048576,MATCH('SectorStat-Age-Hommes'!$A141,[1]age_tranches_5ans_nb_sex!$A:$A,0),16)/5</f>
        <v>20.400000000309998</v>
      </c>
      <c r="AJ141">
        <f>INDEX([1]age_tranches_5ans_nb_sex!$1:$1048576,MATCH('SectorStat-Age-Hommes'!$A141,[1]age_tranches_5ans_nb_sex!$A:$A,0),16)/5</f>
        <v>20.400000000309998</v>
      </c>
      <c r="AK141">
        <f>INDEX([1]age_tranches_5ans_nb_sex!$1:$1048576,MATCH('SectorStat-Age-Hommes'!$A141,[1]age_tranches_5ans_nb_sex!$A:$A,0),16)/5</f>
        <v>20.400000000309998</v>
      </c>
      <c r="AL141">
        <f>INDEX([1]age_tranches_5ans_nb_sex!$1:$1048576,MATCH('SectorStat-Age-Hommes'!$A141,[1]age_tranches_5ans_nb_sex!$A:$A,0),16)/5</f>
        <v>20.400000000309998</v>
      </c>
      <c r="AM141">
        <f>INDEX([1]age_tranches_5ans_nb_sex!$1:$1048576,MATCH('SectorStat-Age-Hommes'!$A141,[1]age_tranches_5ans_nb_sex!$A:$A,0),18)/5</f>
        <v>18.599999999905997</v>
      </c>
      <c r="AN141">
        <f>INDEX([1]age_tranches_5ans_nb_sex!$1:$1048576,MATCH('SectorStat-Age-Hommes'!$A141,[1]age_tranches_5ans_nb_sex!$A:$A,0),18)/5</f>
        <v>18.599999999905997</v>
      </c>
      <c r="AO141">
        <f>INDEX([1]age_tranches_5ans_nb_sex!$1:$1048576,MATCH('SectorStat-Age-Hommes'!$A141,[1]age_tranches_5ans_nb_sex!$A:$A,0),18)/5</f>
        <v>18.599999999905997</v>
      </c>
      <c r="AP141">
        <f>INDEX([1]age_tranches_5ans_nb_sex!$1:$1048576,MATCH('SectorStat-Age-Hommes'!$A141,[1]age_tranches_5ans_nb_sex!$A:$A,0),18)/5</f>
        <v>18.599999999905997</v>
      </c>
      <c r="AQ141">
        <f>INDEX([1]age_tranches_5ans_nb_sex!$1:$1048576,MATCH('SectorStat-Age-Hommes'!$A141,[1]age_tranches_5ans_nb_sex!$A:$A,0),18)/5</f>
        <v>18.599999999905997</v>
      </c>
      <c r="AR141">
        <f>INDEX([1]age_tranches_5ans_nb_sex!$1:$1048576,MATCH('SectorStat-Age-Hommes'!$A141,[1]age_tranches_5ans_nb_sex!$A:$A,0),20)/5</f>
        <v>23.799999999800001</v>
      </c>
      <c r="AS141">
        <f>INDEX([1]age_tranches_5ans_nb_sex!$1:$1048576,MATCH('SectorStat-Age-Hommes'!$A141,[1]age_tranches_5ans_nb_sex!$A:$A,0),20)/5</f>
        <v>23.799999999800001</v>
      </c>
      <c r="AT141">
        <f>INDEX([1]age_tranches_5ans_nb_sex!$1:$1048576,MATCH('SectorStat-Age-Hommes'!$A141,[1]age_tranches_5ans_nb_sex!$A:$A,0),20)/5</f>
        <v>23.799999999800001</v>
      </c>
      <c r="AU141">
        <f>INDEX([1]age_tranches_5ans_nb_sex!$1:$1048576,MATCH('SectorStat-Age-Hommes'!$A141,[1]age_tranches_5ans_nb_sex!$A:$A,0),20)/5</f>
        <v>23.799999999800001</v>
      </c>
      <c r="AV141">
        <f>INDEX([1]age_tranches_5ans_nb_sex!$1:$1048576,MATCH('SectorStat-Age-Hommes'!$A141,[1]age_tranches_5ans_nb_sex!$A:$A,0),20)/5</f>
        <v>23.799999999800001</v>
      </c>
      <c r="AW141">
        <f>INDEX([1]age_tranches_5ans_nb_sex!$1:$1048576,MATCH('SectorStat-Age-Hommes'!$A141,[1]age_tranches_5ans_nb_sex!$A:$A,0),22)/5</f>
        <v>24.199999999740001</v>
      </c>
      <c r="AX141">
        <f>INDEX([1]age_tranches_5ans_nb_sex!$1:$1048576,MATCH('SectorStat-Age-Hommes'!$A141,[1]age_tranches_5ans_nb_sex!$A:$A,0),22)/5</f>
        <v>24.199999999740001</v>
      </c>
      <c r="AY141">
        <f>INDEX([1]age_tranches_5ans_nb_sex!$1:$1048576,MATCH('SectorStat-Age-Hommes'!$A141,[1]age_tranches_5ans_nb_sex!$A:$A,0),22)/5</f>
        <v>24.199999999740001</v>
      </c>
      <c r="AZ141">
        <f>INDEX([1]age_tranches_5ans_nb_sex!$1:$1048576,MATCH('SectorStat-Age-Hommes'!$A141,[1]age_tranches_5ans_nb_sex!$A:$A,0),22)/5</f>
        <v>24.199999999740001</v>
      </c>
      <c r="BA141">
        <f>INDEX([1]age_tranches_5ans_nb_sex!$1:$1048576,MATCH('SectorStat-Age-Hommes'!$A141,[1]age_tranches_5ans_nb_sex!$A:$A,0),22)/5</f>
        <v>24.199999999740001</v>
      </c>
      <c r="BB141">
        <f>INDEX([1]age_tranches_5ans_nb_sex!$1:$1048576,MATCH('SectorStat-Age-Hommes'!$A141,[1]age_tranches_5ans_nb_sex!$A:$A,0),24)/5</f>
        <v>22.599999999980003</v>
      </c>
      <c r="BC141">
        <f>INDEX([1]age_tranches_5ans_nb_sex!$1:$1048576,MATCH('SectorStat-Age-Hommes'!$A141,[1]age_tranches_5ans_nb_sex!$A:$A,0),24)/5</f>
        <v>22.599999999980003</v>
      </c>
      <c r="BD141">
        <f>INDEX([1]age_tranches_5ans_nb_sex!$1:$1048576,MATCH('SectorStat-Age-Hommes'!$A141,[1]age_tranches_5ans_nb_sex!$A:$A,0),24)/5</f>
        <v>22.599999999980003</v>
      </c>
      <c r="BE141">
        <f>INDEX([1]age_tranches_5ans_nb_sex!$1:$1048576,MATCH('SectorStat-Age-Hommes'!$A141,[1]age_tranches_5ans_nb_sex!$A:$A,0),24)/5</f>
        <v>22.599999999980003</v>
      </c>
      <c r="BF141">
        <f>INDEX([1]age_tranches_5ans_nb_sex!$1:$1048576,MATCH('SectorStat-Age-Hommes'!$A141,[1]age_tranches_5ans_nb_sex!$A:$A,0),24)/5</f>
        <v>22.599999999980003</v>
      </c>
      <c r="BG141">
        <f>INDEX([1]age_tranches_5ans_nb_sex!$1:$1048576,MATCH('SectorStat-Age-Hommes'!$A141,[1]age_tranches_5ans_nb_sex!$A:$A,0),26)/5</f>
        <v>21.600000000130002</v>
      </c>
      <c r="BH141">
        <f>INDEX([1]age_tranches_5ans_nb_sex!$1:$1048576,MATCH('SectorStat-Age-Hommes'!$A141,[1]age_tranches_5ans_nb_sex!$A:$A,0),26)/5</f>
        <v>21.600000000130002</v>
      </c>
      <c r="BI141">
        <f>INDEX([1]age_tranches_5ans_nb_sex!$1:$1048576,MATCH('SectorStat-Age-Hommes'!$A141,[1]age_tranches_5ans_nb_sex!$A:$A,0),26)/5</f>
        <v>21.600000000130002</v>
      </c>
      <c r="BJ141">
        <f>INDEX([1]age_tranches_5ans_nb_sex!$1:$1048576,MATCH('SectorStat-Age-Hommes'!$A141,[1]age_tranches_5ans_nb_sex!$A:$A,0),26)/5</f>
        <v>21.600000000130002</v>
      </c>
      <c r="BK141">
        <f>INDEX([1]age_tranches_5ans_nb_sex!$1:$1048576,MATCH('SectorStat-Age-Hommes'!$A141,[1]age_tranches_5ans_nb_sex!$A:$A,0),26)/5</f>
        <v>21.600000000130002</v>
      </c>
      <c r="BL141">
        <f>INDEX([1]age_tranches_5ans_nb_sex!$1:$1048576,MATCH('SectorStat-Age-Hommes'!$A141,[1]age_tranches_5ans_nb_sex!$A:$A,0),28)/5</f>
        <v>16.600000000206002</v>
      </c>
      <c r="BM141">
        <f>INDEX([1]age_tranches_5ans_nb_sex!$1:$1048576,MATCH('SectorStat-Age-Hommes'!$A141,[1]age_tranches_5ans_nb_sex!$A:$A,0),28)/5</f>
        <v>16.600000000206002</v>
      </c>
      <c r="BN141">
        <f>INDEX([1]age_tranches_5ans_nb_sex!$1:$1048576,MATCH('SectorStat-Age-Hommes'!$A141,[1]age_tranches_5ans_nb_sex!$A:$A,0),28)/5</f>
        <v>16.600000000206002</v>
      </c>
      <c r="BO141">
        <f>INDEX([1]age_tranches_5ans_nb_sex!$1:$1048576,MATCH('SectorStat-Age-Hommes'!$A141,[1]age_tranches_5ans_nb_sex!$A:$A,0),28)/5</f>
        <v>16.600000000206002</v>
      </c>
      <c r="BP141">
        <f>INDEX([1]age_tranches_5ans_nb_sex!$1:$1048576,MATCH('SectorStat-Age-Hommes'!$A141,[1]age_tranches_5ans_nb_sex!$A:$A,0),28)/5</f>
        <v>16.600000000206002</v>
      </c>
      <c r="BQ141">
        <f>INDEX([1]age_tranches_5ans_nb_sex!$1:$1048576,MATCH('SectorStat-Age-Hommes'!$A141,[1]age_tranches_5ans_nb_sex!$A:$A,0),30)/5</f>
        <v>9.9999999998479989</v>
      </c>
      <c r="BR141">
        <f>INDEX([1]age_tranches_5ans_nb_sex!$1:$1048576,MATCH('SectorStat-Age-Hommes'!$A141,[1]age_tranches_5ans_nb_sex!$A:$A,0),30)/5</f>
        <v>9.9999999998479989</v>
      </c>
      <c r="BS141">
        <f>INDEX([1]age_tranches_5ans_nb_sex!$1:$1048576,MATCH('SectorStat-Age-Hommes'!$A141,[1]age_tranches_5ans_nb_sex!$A:$A,0),30)/5</f>
        <v>9.9999999998479989</v>
      </c>
      <c r="BT141">
        <f>INDEX([1]age_tranches_5ans_nb_sex!$1:$1048576,MATCH('SectorStat-Age-Hommes'!$A141,[1]age_tranches_5ans_nb_sex!$A:$A,0),30)/5</f>
        <v>9.9999999998479989</v>
      </c>
      <c r="BU141">
        <f>INDEX([1]age_tranches_5ans_nb_sex!$1:$1048576,MATCH('SectorStat-Age-Hommes'!$A141,[1]age_tranches_5ans_nb_sex!$A:$A,0),30)/5</f>
        <v>9.9999999998479989</v>
      </c>
      <c r="BV141">
        <f>INDEX([1]age_tranches_5ans_nb_sex!$1:$1048576,MATCH('SectorStat-Age-Hommes'!$A141,[1]age_tranches_5ans_nb_sex!$A:$A,0),32)/5</f>
        <v>4.9999999999239995</v>
      </c>
      <c r="BW141">
        <f>INDEX([1]age_tranches_5ans_nb_sex!$1:$1048576,MATCH('SectorStat-Age-Hommes'!$A141,[1]age_tranches_5ans_nb_sex!$A:$A,0),32)/5</f>
        <v>4.9999999999239995</v>
      </c>
      <c r="BX141">
        <f>INDEX([1]age_tranches_5ans_nb_sex!$1:$1048576,MATCH('SectorStat-Age-Hommes'!$A141,[1]age_tranches_5ans_nb_sex!$A:$A,0),32)/5</f>
        <v>4.9999999999239995</v>
      </c>
      <c r="BY141">
        <f>INDEX([1]age_tranches_5ans_nb_sex!$1:$1048576,MATCH('SectorStat-Age-Hommes'!$A141,[1]age_tranches_5ans_nb_sex!$A:$A,0),32)/5</f>
        <v>4.9999999999239995</v>
      </c>
      <c r="BZ141">
        <f>INDEX([1]age_tranches_5ans_nb_sex!$1:$1048576,MATCH('SectorStat-Age-Hommes'!$A141,[1]age_tranches_5ans_nb_sex!$A:$A,0),32)/5</f>
        <v>4.9999999999239995</v>
      </c>
      <c r="CA141">
        <f>INDEX([1]age_tranches_5ans_nb_sex!$1:$1048576,MATCH('SectorStat-Age-Hommes'!$A141,[1]age_tranches_5ans_nb_sex!$A:$A,0),34)/5</f>
        <v>3.4000000001639998</v>
      </c>
      <c r="CB141">
        <f>INDEX([1]age_tranches_5ans_nb_sex!$1:$1048576,MATCH('SectorStat-Age-Hommes'!$A141,[1]age_tranches_5ans_nb_sex!$A:$A,0),34)/5</f>
        <v>3.4000000001639998</v>
      </c>
      <c r="CC141">
        <f>INDEX([1]age_tranches_5ans_nb_sex!$1:$1048576,MATCH('SectorStat-Age-Hommes'!$A141,[1]age_tranches_5ans_nb_sex!$A:$A,0),34)/5</f>
        <v>3.4000000001639998</v>
      </c>
      <c r="CD141">
        <f>INDEX([1]age_tranches_5ans_nb_sex!$1:$1048576,MATCH('SectorStat-Age-Hommes'!$A141,[1]age_tranches_5ans_nb_sex!$A:$A,0),34)/5</f>
        <v>3.4000000001639998</v>
      </c>
      <c r="CE141">
        <f>INDEX([1]age_tranches_5ans_nb_sex!$1:$1048576,MATCH('SectorStat-Age-Hommes'!$A141,[1]age_tranches_5ans_nb_sex!$A:$A,0),34)/5</f>
        <v>3.4000000001639998</v>
      </c>
      <c r="CF141">
        <f>INDEX([1]age_tranches_5ans_nb_sex!$1:$1048576,MATCH('SectorStat-Age-Hommes'!$A141,[1]age_tranches_5ans_nb_sex!$A:$A,0),36)/5</f>
        <v>1.5999999997600001</v>
      </c>
      <c r="CG141">
        <f>INDEX([1]age_tranches_5ans_nb_sex!$1:$1048576,MATCH('SectorStat-Age-Hommes'!$A141,[1]age_tranches_5ans_nb_sex!$A:$A,0),36)/5</f>
        <v>1.5999999997600001</v>
      </c>
      <c r="CH141">
        <f>INDEX([1]age_tranches_5ans_nb_sex!$1:$1048576,MATCH('SectorStat-Age-Hommes'!$A141,[1]age_tranches_5ans_nb_sex!$A:$A,0),36)/5</f>
        <v>1.5999999997600001</v>
      </c>
      <c r="CI141">
        <f>INDEX([1]age_tranches_5ans_nb_sex!$1:$1048576,MATCH('SectorStat-Age-Hommes'!$A141,[1]age_tranches_5ans_nb_sex!$A:$A,0),36)/5</f>
        <v>1.5999999997600001</v>
      </c>
      <c r="CJ141">
        <f>INDEX([1]age_tranches_5ans_nb_sex!$1:$1048576,MATCH('SectorStat-Age-Hommes'!$A141,[1]age_tranches_5ans_nb_sex!$A:$A,0),36)/5</f>
        <v>1.5999999997600001</v>
      </c>
      <c r="CK141">
        <f>INDEX([1]age_tranches_5ans_nb_sex!$1:$1048576,MATCH('SectorStat-Age-Hommes'!$A141,[1]age_tranches_5ans_nb_sex!$A:$A,0),38)/5</f>
        <v>2.4000000003139998</v>
      </c>
      <c r="CL141">
        <f>INDEX([1]age_tranches_5ans_nb_sex!$1:$1048576,MATCH('SectorStat-Age-Hommes'!$A141,[1]age_tranches_5ans_nb_sex!$A:$A,0),38)/5</f>
        <v>2.4000000003139998</v>
      </c>
      <c r="CM141">
        <f>INDEX([1]age_tranches_5ans_nb_sex!$1:$1048576,MATCH('SectorStat-Age-Hommes'!$A141,[1]age_tranches_5ans_nb_sex!$A:$A,0),38)/5</f>
        <v>2.4000000003139998</v>
      </c>
      <c r="CN141">
        <f>INDEX([1]age_tranches_5ans_nb_sex!$1:$1048576,MATCH('SectorStat-Age-Hommes'!$A141,[1]age_tranches_5ans_nb_sex!$A:$A,0),38)/5</f>
        <v>2.4000000003139998</v>
      </c>
      <c r="CO141">
        <f>INDEX([1]age_tranches_5ans_nb_sex!$1:$1048576,MATCH('SectorStat-Age-Hommes'!$A141,[1]age_tranches_5ans_nb_sex!$A:$A,0),38)/5</f>
        <v>2.4000000003139998</v>
      </c>
      <c r="CP141" s="2">
        <f>INDEX([1]age_tranches_5ans_nb_sex!$1:$1048576,MATCH('SectorStat-Age-Hommes'!$A141,[1]age_tranches_5ans_nb_sex!$A:$A,0),40)/5</f>
        <v>0.19999999997000001</v>
      </c>
      <c r="CQ141" s="2">
        <f>INDEX([1]age_tranches_5ans_nb_sex!$1:$1048576,MATCH('SectorStat-Age-Hommes'!$A141,[1]age_tranches_5ans_nb_sex!$A:$A,0),40)/5</f>
        <v>0.19999999997000001</v>
      </c>
      <c r="CR141" s="2">
        <f>INDEX([1]age_tranches_5ans_nb_sex!$1:$1048576,MATCH('SectorStat-Age-Hommes'!$A141,[1]age_tranches_5ans_nb_sex!$A:$A,0),40)/5</f>
        <v>0.19999999997000001</v>
      </c>
      <c r="CS141" s="2">
        <f>INDEX([1]age_tranches_5ans_nb_sex!$1:$1048576,MATCH('SectorStat-Age-Hommes'!$A141,[1]age_tranches_5ans_nb_sex!$A:$A,0),40)/5</f>
        <v>0.19999999997000001</v>
      </c>
      <c r="CT141" s="2">
        <f>INDEX([1]age_tranches_5ans_nb_sex!$1:$1048576,MATCH('SectorStat-Age-Hommes'!$A141,[1]age_tranches_5ans_nb_sex!$A:$A,0),40)/5</f>
        <v>0.19999999997000001</v>
      </c>
      <c r="CZ141" s="3"/>
      <c r="DA141" s="3"/>
      <c r="DB141" s="3"/>
      <c r="DC141" s="3"/>
      <c r="DD141" s="3"/>
    </row>
    <row r="142" spans="1:108" x14ac:dyDescent="0.35">
      <c r="A142" s="1" t="s">
        <v>283</v>
      </c>
      <c r="B142" s="1" t="s">
        <v>284</v>
      </c>
      <c r="C142" t="str">
        <f>INDEX([1]SectorStat!$1:$1048576,MATCH('[1]Distribution ages'!$A142,[1]SectorStat!$B:$B,0),4)</f>
        <v>Bruxelles</v>
      </c>
      <c r="D142">
        <f>INDEX([1]age_tranches_5ans_nb_sex!$1:$1048576,MATCH('SectorStat-Age-Hommes'!$A142,[1]age_tranches_5ans_nb_sex!$A:$A,0),4)/5</f>
        <v>11.0000000001528</v>
      </c>
      <c r="E142">
        <f>INDEX([1]age_tranches_5ans_nb_sex!$1:$1048576,MATCH('SectorStat-Age-Hommes'!$A142,[1]age_tranches_5ans_nb_sex!$A:$A,0),4)/5</f>
        <v>11.0000000001528</v>
      </c>
      <c r="F142">
        <f>INDEX([1]age_tranches_5ans_nb_sex!$1:$1048576,MATCH('SectorStat-Age-Hommes'!$A142,[1]age_tranches_5ans_nb_sex!$A:$A,0),4)/5</f>
        <v>11.0000000001528</v>
      </c>
      <c r="G142">
        <f>INDEX([1]age_tranches_5ans_nb_sex!$1:$1048576,MATCH('SectorStat-Age-Hommes'!$A142,[1]age_tranches_5ans_nb_sex!$A:$A,0),4)/5</f>
        <v>11.0000000001528</v>
      </c>
      <c r="H142">
        <f>INDEX([1]age_tranches_5ans_nb_sex!$1:$1048576,MATCH('SectorStat-Age-Hommes'!$A142,[1]age_tranches_5ans_nb_sex!$A:$A,0),4)/5</f>
        <v>11.0000000001528</v>
      </c>
      <c r="I142">
        <f>INDEX([1]age_tranches_5ans_nb_sex!$1:$1048576,MATCH('SectorStat-Age-Hommes'!$A142,[1]age_tranches_5ans_nb_sex!$A:$A,0),6)/5</f>
        <v>17.999999999888402</v>
      </c>
      <c r="J142">
        <f>INDEX([1]age_tranches_5ans_nb_sex!$1:$1048576,MATCH('SectorStat-Age-Hommes'!$A142,[1]age_tranches_5ans_nb_sex!$A:$A,0),6)/5</f>
        <v>17.999999999888402</v>
      </c>
      <c r="K142">
        <f>INDEX([1]age_tranches_5ans_nb_sex!$1:$1048576,MATCH('SectorStat-Age-Hommes'!$A142,[1]age_tranches_5ans_nb_sex!$A:$A,0),6)/5</f>
        <v>17.999999999888402</v>
      </c>
      <c r="L142">
        <f>INDEX([1]age_tranches_5ans_nb_sex!$1:$1048576,MATCH('SectorStat-Age-Hommes'!$A142,[1]age_tranches_5ans_nb_sex!$A:$A,0),6)/5</f>
        <v>17.999999999888402</v>
      </c>
      <c r="M142">
        <f>INDEX([1]age_tranches_5ans_nb_sex!$1:$1048576,MATCH('SectorStat-Age-Hommes'!$A142,[1]age_tranches_5ans_nb_sex!$A:$A,0),6)/5</f>
        <v>17.999999999888402</v>
      </c>
      <c r="N142">
        <f>INDEX([1]age_tranches_5ans_nb_sex!$1:$1048576,MATCH('SectorStat-Age-Hommes'!$A142,[1]age_tranches_5ans_nb_sex!$A:$A,0),8)/5</f>
        <v>24.6000000001392</v>
      </c>
      <c r="O142">
        <f>INDEX([1]age_tranches_5ans_nb_sex!$1:$1048576,MATCH('SectorStat-Age-Hommes'!$A142,[1]age_tranches_5ans_nb_sex!$A:$A,0),8)/5</f>
        <v>24.6000000001392</v>
      </c>
      <c r="P142">
        <f>INDEX([1]age_tranches_5ans_nb_sex!$1:$1048576,MATCH('SectorStat-Age-Hommes'!$A142,[1]age_tranches_5ans_nb_sex!$A:$A,0),8)/5</f>
        <v>24.6000000001392</v>
      </c>
      <c r="Q142">
        <f>INDEX([1]age_tranches_5ans_nb_sex!$1:$1048576,MATCH('SectorStat-Age-Hommes'!$A142,[1]age_tranches_5ans_nb_sex!$A:$A,0),8)/5</f>
        <v>24.6000000001392</v>
      </c>
      <c r="R142">
        <f>INDEX([1]age_tranches_5ans_nb_sex!$1:$1048576,MATCH('SectorStat-Age-Hommes'!$A142,[1]age_tranches_5ans_nb_sex!$A:$A,0),8)/5</f>
        <v>24.6000000001392</v>
      </c>
      <c r="S142">
        <f>INDEX([1]age_tranches_5ans_nb_sex!$1:$1048576,MATCH('SectorStat-Age-Hommes'!$A142,[1]age_tranches_5ans_nb_sex!$A:$A,0),10)/5</f>
        <v>19.400000000074197</v>
      </c>
      <c r="T142">
        <f>INDEX([1]age_tranches_5ans_nb_sex!$1:$1048576,MATCH('SectorStat-Age-Hommes'!$A142,[1]age_tranches_5ans_nb_sex!$A:$A,0),10)/5</f>
        <v>19.400000000074197</v>
      </c>
      <c r="U142">
        <f>INDEX([1]age_tranches_5ans_nb_sex!$1:$1048576,MATCH('SectorStat-Age-Hommes'!$A142,[1]age_tranches_5ans_nb_sex!$A:$A,0),10)/5</f>
        <v>19.400000000074197</v>
      </c>
      <c r="V142">
        <f>INDEX([1]age_tranches_5ans_nb_sex!$1:$1048576,MATCH('SectorStat-Age-Hommes'!$A142,[1]age_tranches_5ans_nb_sex!$A:$A,0),10)/5</f>
        <v>19.400000000074197</v>
      </c>
      <c r="W142">
        <f>INDEX([1]age_tranches_5ans_nb_sex!$1:$1048576,MATCH('SectorStat-Age-Hommes'!$A142,[1]age_tranches_5ans_nb_sex!$A:$A,0),10)/5</f>
        <v>19.400000000074197</v>
      </c>
      <c r="X142">
        <f>INDEX([1]age_tranches_5ans_nb_sex!$1:$1048576,MATCH('SectorStat-Age-Hommes'!$A142,[1]age_tranches_5ans_nb_sex!$A:$A,0),10)/5</f>
        <v>19.400000000074197</v>
      </c>
      <c r="Y142">
        <f>INDEX([1]age_tranches_5ans_nb_sex!$1:$1048576,MATCH('SectorStat-Age-Hommes'!$A142,[1]age_tranches_5ans_nb_sex!$A:$A,0),12)/5</f>
        <v>17.399999999865599</v>
      </c>
      <c r="Z142">
        <f>INDEX([1]age_tranches_5ans_nb_sex!$1:$1048576,MATCH('SectorStat-Age-Hommes'!$A142,[1]age_tranches_5ans_nb_sex!$A:$A,0),12)/5</f>
        <v>17.399999999865599</v>
      </c>
      <c r="AA142">
        <f>INDEX([1]age_tranches_5ans_nb_sex!$1:$1048576,MATCH('SectorStat-Age-Hommes'!$A142,[1]age_tranches_5ans_nb_sex!$A:$A,0),12)/5</f>
        <v>17.399999999865599</v>
      </c>
      <c r="AB142">
        <f>INDEX([1]age_tranches_5ans_nb_sex!$1:$1048576,MATCH('SectorStat-Age-Hommes'!$A142,[1]age_tranches_5ans_nb_sex!$A:$A,0),12)/5</f>
        <v>17.399999999865599</v>
      </c>
      <c r="AC142">
        <f>INDEX([1]age_tranches_5ans_nb_sex!$1:$1048576,MATCH('SectorStat-Age-Hommes'!$A142,[1]age_tranches_5ans_nb_sex!$A:$A,0),14)/5</f>
        <v>8.7999999998039993</v>
      </c>
      <c r="AD142">
        <f>INDEX([1]age_tranches_5ans_nb_sex!$1:$1048576,MATCH('SectorStat-Age-Hommes'!$A142,[1]age_tranches_5ans_nb_sex!$A:$A,0),14)/5</f>
        <v>8.7999999998039993</v>
      </c>
      <c r="AE142">
        <f>INDEX([1]age_tranches_5ans_nb_sex!$1:$1048576,MATCH('SectorStat-Age-Hommes'!$A142,[1]age_tranches_5ans_nb_sex!$A:$A,0),14)/5</f>
        <v>8.7999999998039993</v>
      </c>
      <c r="AF142">
        <f>INDEX([1]age_tranches_5ans_nb_sex!$1:$1048576,MATCH('SectorStat-Age-Hommes'!$A142,[1]age_tranches_5ans_nb_sex!$A:$A,0),14)/5</f>
        <v>8.7999999998039993</v>
      </c>
      <c r="AG142">
        <f>INDEX([1]age_tranches_5ans_nb_sex!$1:$1048576,MATCH('SectorStat-Age-Hommes'!$A142,[1]age_tranches_5ans_nb_sex!$A:$A,0),14)/5</f>
        <v>8.7999999998039993</v>
      </c>
      <c r="AH142">
        <f>INDEX([1]age_tranches_5ans_nb_sex!$1:$1048576,MATCH('SectorStat-Age-Hommes'!$A142,[1]age_tranches_5ans_nb_sex!$A:$A,0),16)/5</f>
        <v>3.6000000001368</v>
      </c>
      <c r="AI142">
        <f>INDEX([1]age_tranches_5ans_nb_sex!$1:$1048576,MATCH('SectorStat-Age-Hommes'!$A142,[1]age_tranches_5ans_nb_sex!$A:$A,0),16)/5</f>
        <v>3.6000000001368</v>
      </c>
      <c r="AJ142">
        <f>INDEX([1]age_tranches_5ans_nb_sex!$1:$1048576,MATCH('SectorStat-Age-Hommes'!$A142,[1]age_tranches_5ans_nb_sex!$A:$A,0),16)/5</f>
        <v>3.6000000001368</v>
      </c>
      <c r="AK142">
        <f>INDEX([1]age_tranches_5ans_nb_sex!$1:$1048576,MATCH('SectorStat-Age-Hommes'!$A142,[1]age_tranches_5ans_nb_sex!$A:$A,0),16)/5</f>
        <v>3.6000000001368</v>
      </c>
      <c r="AL142">
        <f>INDEX([1]age_tranches_5ans_nb_sex!$1:$1048576,MATCH('SectorStat-Age-Hommes'!$A142,[1]age_tranches_5ans_nb_sex!$A:$A,0),16)/5</f>
        <v>3.6000000001368</v>
      </c>
      <c r="AM142">
        <f>INDEX([1]age_tranches_5ans_nb_sex!$1:$1048576,MATCH('SectorStat-Age-Hommes'!$A142,[1]age_tranches_5ans_nb_sex!$A:$A,0),18)/5</f>
        <v>5.8000000000877998</v>
      </c>
      <c r="AN142">
        <f>INDEX([1]age_tranches_5ans_nb_sex!$1:$1048576,MATCH('SectorStat-Age-Hommes'!$A142,[1]age_tranches_5ans_nb_sex!$A:$A,0),18)/5</f>
        <v>5.8000000000877998</v>
      </c>
      <c r="AO142">
        <f>INDEX([1]age_tranches_5ans_nb_sex!$1:$1048576,MATCH('SectorStat-Age-Hommes'!$A142,[1]age_tranches_5ans_nb_sex!$A:$A,0),18)/5</f>
        <v>5.8000000000877998</v>
      </c>
      <c r="AP142">
        <f>INDEX([1]age_tranches_5ans_nb_sex!$1:$1048576,MATCH('SectorStat-Age-Hommes'!$A142,[1]age_tranches_5ans_nb_sex!$A:$A,0),18)/5</f>
        <v>5.8000000000877998</v>
      </c>
      <c r="AQ142">
        <f>INDEX([1]age_tranches_5ans_nb_sex!$1:$1048576,MATCH('SectorStat-Age-Hommes'!$A142,[1]age_tranches_5ans_nb_sex!$A:$A,0),18)/5</f>
        <v>5.8000000000877998</v>
      </c>
      <c r="AR142">
        <f>INDEX([1]age_tranches_5ans_nb_sex!$1:$1048576,MATCH('SectorStat-Age-Hommes'!$A142,[1]age_tranches_5ans_nb_sex!$A:$A,0),20)/5</f>
        <v>8.6000000000616001</v>
      </c>
      <c r="AS142">
        <f>INDEX([1]age_tranches_5ans_nb_sex!$1:$1048576,MATCH('SectorStat-Age-Hommes'!$A142,[1]age_tranches_5ans_nb_sex!$A:$A,0),20)/5</f>
        <v>8.6000000000616001</v>
      </c>
      <c r="AT142">
        <f>INDEX([1]age_tranches_5ans_nb_sex!$1:$1048576,MATCH('SectorStat-Age-Hommes'!$A142,[1]age_tranches_5ans_nb_sex!$A:$A,0),20)/5</f>
        <v>8.6000000000616001</v>
      </c>
      <c r="AU142">
        <f>INDEX([1]age_tranches_5ans_nb_sex!$1:$1048576,MATCH('SectorStat-Age-Hommes'!$A142,[1]age_tranches_5ans_nb_sex!$A:$A,0),20)/5</f>
        <v>8.6000000000616001</v>
      </c>
      <c r="AV142">
        <f>INDEX([1]age_tranches_5ans_nb_sex!$1:$1048576,MATCH('SectorStat-Age-Hommes'!$A142,[1]age_tranches_5ans_nb_sex!$A:$A,0),20)/5</f>
        <v>8.6000000000616001</v>
      </c>
      <c r="AW142">
        <f>INDEX([1]age_tranches_5ans_nb_sex!$1:$1048576,MATCH('SectorStat-Age-Hommes'!$A142,[1]age_tranches_5ans_nb_sex!$A:$A,0),22)/5</f>
        <v>8.6000000000616001</v>
      </c>
      <c r="AX142">
        <f>INDEX([1]age_tranches_5ans_nb_sex!$1:$1048576,MATCH('SectorStat-Age-Hommes'!$A142,[1]age_tranches_5ans_nb_sex!$A:$A,0),22)/5</f>
        <v>8.6000000000616001</v>
      </c>
      <c r="AY142">
        <f>INDEX([1]age_tranches_5ans_nb_sex!$1:$1048576,MATCH('SectorStat-Age-Hommes'!$A142,[1]age_tranches_5ans_nb_sex!$A:$A,0),22)/5</f>
        <v>8.6000000000616001</v>
      </c>
      <c r="AZ142">
        <f>INDEX([1]age_tranches_5ans_nb_sex!$1:$1048576,MATCH('SectorStat-Age-Hommes'!$A142,[1]age_tranches_5ans_nb_sex!$A:$A,0),22)/5</f>
        <v>8.6000000000616001</v>
      </c>
      <c r="BA142">
        <f>INDEX([1]age_tranches_5ans_nb_sex!$1:$1048576,MATCH('SectorStat-Age-Hommes'!$A142,[1]age_tranches_5ans_nb_sex!$A:$A,0),22)/5</f>
        <v>8.6000000000616001</v>
      </c>
      <c r="BB142">
        <f>INDEX([1]age_tranches_5ans_nb_sex!$1:$1048576,MATCH('SectorStat-Age-Hommes'!$A142,[1]age_tranches_5ans_nb_sex!$A:$A,0),24)/5</f>
        <v>15.400000000054799</v>
      </c>
      <c r="BC142">
        <f>INDEX([1]age_tranches_5ans_nb_sex!$1:$1048576,MATCH('SectorStat-Age-Hommes'!$A142,[1]age_tranches_5ans_nb_sex!$A:$A,0),24)/5</f>
        <v>15.400000000054799</v>
      </c>
      <c r="BD142">
        <f>INDEX([1]age_tranches_5ans_nb_sex!$1:$1048576,MATCH('SectorStat-Age-Hommes'!$A142,[1]age_tranches_5ans_nb_sex!$A:$A,0),24)/5</f>
        <v>15.400000000054799</v>
      </c>
      <c r="BE142">
        <f>INDEX([1]age_tranches_5ans_nb_sex!$1:$1048576,MATCH('SectorStat-Age-Hommes'!$A142,[1]age_tranches_5ans_nb_sex!$A:$A,0),24)/5</f>
        <v>15.400000000054799</v>
      </c>
      <c r="BF142">
        <f>INDEX([1]age_tranches_5ans_nb_sex!$1:$1048576,MATCH('SectorStat-Age-Hommes'!$A142,[1]age_tranches_5ans_nb_sex!$A:$A,0),24)/5</f>
        <v>15.400000000054799</v>
      </c>
      <c r="BG142">
        <f>INDEX([1]age_tranches_5ans_nb_sex!$1:$1048576,MATCH('SectorStat-Age-Hommes'!$A142,[1]age_tranches_5ans_nb_sex!$A:$A,0),26)/5</f>
        <v>9.3999999998268002</v>
      </c>
      <c r="BH142">
        <f>INDEX([1]age_tranches_5ans_nb_sex!$1:$1048576,MATCH('SectorStat-Age-Hommes'!$A142,[1]age_tranches_5ans_nb_sex!$A:$A,0),26)/5</f>
        <v>9.3999999998268002</v>
      </c>
      <c r="BI142">
        <f>INDEX([1]age_tranches_5ans_nb_sex!$1:$1048576,MATCH('SectorStat-Age-Hommes'!$A142,[1]age_tranches_5ans_nb_sex!$A:$A,0),26)/5</f>
        <v>9.3999999998268002</v>
      </c>
      <c r="BJ142">
        <f>INDEX([1]age_tranches_5ans_nb_sex!$1:$1048576,MATCH('SectorStat-Age-Hommes'!$A142,[1]age_tranches_5ans_nb_sex!$A:$A,0),26)/5</f>
        <v>9.3999999998268002</v>
      </c>
      <c r="BK142">
        <f>INDEX([1]age_tranches_5ans_nb_sex!$1:$1048576,MATCH('SectorStat-Age-Hommes'!$A142,[1]age_tranches_5ans_nb_sex!$A:$A,0),26)/5</f>
        <v>9.3999999998268002</v>
      </c>
      <c r="BL142">
        <f>INDEX([1]age_tranches_5ans_nb_sex!$1:$1048576,MATCH('SectorStat-Age-Hommes'!$A142,[1]age_tranches_5ans_nb_sex!$A:$A,0),28)/5</f>
        <v>6.5999999998529999</v>
      </c>
      <c r="BM142">
        <f>INDEX([1]age_tranches_5ans_nb_sex!$1:$1048576,MATCH('SectorStat-Age-Hommes'!$A142,[1]age_tranches_5ans_nb_sex!$A:$A,0),28)/5</f>
        <v>6.5999999998529999</v>
      </c>
      <c r="BN142">
        <f>INDEX([1]age_tranches_5ans_nb_sex!$1:$1048576,MATCH('SectorStat-Age-Hommes'!$A142,[1]age_tranches_5ans_nb_sex!$A:$A,0),28)/5</f>
        <v>6.5999999998529999</v>
      </c>
      <c r="BO142">
        <f>INDEX([1]age_tranches_5ans_nb_sex!$1:$1048576,MATCH('SectorStat-Age-Hommes'!$A142,[1]age_tranches_5ans_nb_sex!$A:$A,0),28)/5</f>
        <v>6.5999999998529999</v>
      </c>
      <c r="BP142">
        <f>INDEX([1]age_tranches_5ans_nb_sex!$1:$1048576,MATCH('SectorStat-Age-Hommes'!$A142,[1]age_tranches_5ans_nb_sex!$A:$A,0),28)/5</f>
        <v>6.5999999998529999</v>
      </c>
      <c r="BQ142">
        <f>INDEX([1]age_tranches_5ans_nb_sex!$1:$1048576,MATCH('SectorStat-Age-Hommes'!$A142,[1]age_tranches_5ans_nb_sex!$A:$A,0),30)/5</f>
        <v>7.7999999998986</v>
      </c>
      <c r="BR142">
        <f>INDEX([1]age_tranches_5ans_nb_sex!$1:$1048576,MATCH('SectorStat-Age-Hommes'!$A142,[1]age_tranches_5ans_nb_sex!$A:$A,0),30)/5</f>
        <v>7.7999999998986</v>
      </c>
      <c r="BS142">
        <f>INDEX([1]age_tranches_5ans_nb_sex!$1:$1048576,MATCH('SectorStat-Age-Hommes'!$A142,[1]age_tranches_5ans_nb_sex!$A:$A,0),30)/5</f>
        <v>7.7999999998986</v>
      </c>
      <c r="BT142">
        <f>INDEX([1]age_tranches_5ans_nb_sex!$1:$1048576,MATCH('SectorStat-Age-Hommes'!$A142,[1]age_tranches_5ans_nb_sex!$A:$A,0),30)/5</f>
        <v>7.7999999998986</v>
      </c>
      <c r="BU142">
        <f>INDEX([1]age_tranches_5ans_nb_sex!$1:$1048576,MATCH('SectorStat-Age-Hommes'!$A142,[1]age_tranches_5ans_nb_sex!$A:$A,0),30)/5</f>
        <v>7.7999999998986</v>
      </c>
      <c r="BV142">
        <f>INDEX([1]age_tranches_5ans_nb_sex!$1:$1048576,MATCH('SectorStat-Age-Hommes'!$A142,[1]age_tranches_5ans_nb_sex!$A:$A,0),32)/5</f>
        <v>5.8000000000877998</v>
      </c>
      <c r="BW142">
        <f>INDEX([1]age_tranches_5ans_nb_sex!$1:$1048576,MATCH('SectorStat-Age-Hommes'!$A142,[1]age_tranches_5ans_nb_sex!$A:$A,0),32)/5</f>
        <v>5.8000000000877998</v>
      </c>
      <c r="BX142">
        <f>INDEX([1]age_tranches_5ans_nb_sex!$1:$1048576,MATCH('SectorStat-Age-Hommes'!$A142,[1]age_tranches_5ans_nb_sex!$A:$A,0),32)/5</f>
        <v>5.8000000000877998</v>
      </c>
      <c r="BY142">
        <f>INDEX([1]age_tranches_5ans_nb_sex!$1:$1048576,MATCH('SectorStat-Age-Hommes'!$A142,[1]age_tranches_5ans_nb_sex!$A:$A,0),32)/5</f>
        <v>5.8000000000877998</v>
      </c>
      <c r="BZ142">
        <f>INDEX([1]age_tranches_5ans_nb_sex!$1:$1048576,MATCH('SectorStat-Age-Hommes'!$A142,[1]age_tranches_5ans_nb_sex!$A:$A,0),32)/5</f>
        <v>5.8000000000877998</v>
      </c>
      <c r="CA142">
        <f>INDEX([1]age_tranches_5ans_nb_sex!$1:$1048576,MATCH('SectorStat-Age-Hommes'!$A142,[1]age_tranches_5ans_nb_sex!$A:$A,0),34)/5</f>
        <v>3.6000000001368</v>
      </c>
      <c r="CB142">
        <f>INDEX([1]age_tranches_5ans_nb_sex!$1:$1048576,MATCH('SectorStat-Age-Hommes'!$A142,[1]age_tranches_5ans_nb_sex!$A:$A,0),34)/5</f>
        <v>3.6000000001368</v>
      </c>
      <c r="CC142">
        <f>INDEX([1]age_tranches_5ans_nb_sex!$1:$1048576,MATCH('SectorStat-Age-Hommes'!$A142,[1]age_tranches_5ans_nb_sex!$A:$A,0),34)/5</f>
        <v>3.6000000001368</v>
      </c>
      <c r="CD142">
        <f>INDEX([1]age_tranches_5ans_nb_sex!$1:$1048576,MATCH('SectorStat-Age-Hommes'!$A142,[1]age_tranches_5ans_nb_sex!$A:$A,0),34)/5</f>
        <v>3.6000000001368</v>
      </c>
      <c r="CE142">
        <f>INDEX([1]age_tranches_5ans_nb_sex!$1:$1048576,MATCH('SectorStat-Age-Hommes'!$A142,[1]age_tranches_5ans_nb_sex!$A:$A,0),34)/5</f>
        <v>3.6000000001368</v>
      </c>
      <c r="CF142">
        <f>INDEX([1]age_tranches_5ans_nb_sex!$1:$1048576,MATCH('SectorStat-Age-Hommes'!$A142,[1]age_tranches_5ans_nb_sex!$A:$A,0),36)/5</f>
        <v>4.2000000001595996</v>
      </c>
      <c r="CG142">
        <f>INDEX([1]age_tranches_5ans_nb_sex!$1:$1048576,MATCH('SectorStat-Age-Hommes'!$A142,[1]age_tranches_5ans_nb_sex!$A:$A,0),36)/5</f>
        <v>4.2000000001595996</v>
      </c>
      <c r="CH142">
        <f>INDEX([1]age_tranches_5ans_nb_sex!$1:$1048576,MATCH('SectorStat-Age-Hommes'!$A142,[1]age_tranches_5ans_nb_sex!$A:$A,0),36)/5</f>
        <v>4.2000000001595996</v>
      </c>
      <c r="CI142">
        <f>INDEX([1]age_tranches_5ans_nb_sex!$1:$1048576,MATCH('SectorStat-Age-Hommes'!$A142,[1]age_tranches_5ans_nb_sex!$A:$A,0),36)/5</f>
        <v>4.2000000001595996</v>
      </c>
      <c r="CJ142">
        <f>INDEX([1]age_tranches_5ans_nb_sex!$1:$1048576,MATCH('SectorStat-Age-Hommes'!$A142,[1]age_tranches_5ans_nb_sex!$A:$A,0),36)/5</f>
        <v>4.2000000001595996</v>
      </c>
      <c r="CK142">
        <f>INDEX([1]age_tranches_5ans_nb_sex!$1:$1048576,MATCH('SectorStat-Age-Hommes'!$A142,[1]age_tranches_5ans_nb_sex!$A:$A,0),38)/5</f>
        <v>0.99999999990539989</v>
      </c>
      <c r="CL142">
        <f>INDEX([1]age_tranches_5ans_nb_sex!$1:$1048576,MATCH('SectorStat-Age-Hommes'!$A142,[1]age_tranches_5ans_nb_sex!$A:$A,0),38)/5</f>
        <v>0.99999999990539989</v>
      </c>
      <c r="CM142">
        <f>INDEX([1]age_tranches_5ans_nb_sex!$1:$1048576,MATCH('SectorStat-Age-Hommes'!$A142,[1]age_tranches_5ans_nb_sex!$A:$A,0),38)/5</f>
        <v>0.99999999990539989</v>
      </c>
      <c r="CN142">
        <f>INDEX([1]age_tranches_5ans_nb_sex!$1:$1048576,MATCH('SectorStat-Age-Hommes'!$A142,[1]age_tranches_5ans_nb_sex!$A:$A,0),38)/5</f>
        <v>0.99999999990539989</v>
      </c>
      <c r="CO142">
        <f>INDEX([1]age_tranches_5ans_nb_sex!$1:$1048576,MATCH('SectorStat-Age-Hommes'!$A142,[1]age_tranches_5ans_nb_sex!$A:$A,0),38)/5</f>
        <v>0.99999999990539989</v>
      </c>
      <c r="CP142" s="2">
        <f>INDEX([1]age_tranches_5ans_nb_sex!$1:$1048576,MATCH('SectorStat-Age-Hommes'!$A142,[1]age_tranches_5ans_nb_sex!$A:$A,0),40)/5</f>
        <v>0.20000000014019997</v>
      </c>
      <c r="CQ142" s="2">
        <f>INDEX([1]age_tranches_5ans_nb_sex!$1:$1048576,MATCH('SectorStat-Age-Hommes'!$A142,[1]age_tranches_5ans_nb_sex!$A:$A,0),40)/5</f>
        <v>0.20000000014019997</v>
      </c>
      <c r="CR142" s="2">
        <f>INDEX([1]age_tranches_5ans_nb_sex!$1:$1048576,MATCH('SectorStat-Age-Hommes'!$A142,[1]age_tranches_5ans_nb_sex!$A:$A,0),40)/5</f>
        <v>0.20000000014019997</v>
      </c>
      <c r="CS142" s="2">
        <f>INDEX([1]age_tranches_5ans_nb_sex!$1:$1048576,MATCH('SectorStat-Age-Hommes'!$A142,[1]age_tranches_5ans_nb_sex!$A:$A,0),40)/5</f>
        <v>0.20000000014019997</v>
      </c>
      <c r="CT142" s="2">
        <f>INDEX([1]age_tranches_5ans_nb_sex!$1:$1048576,MATCH('SectorStat-Age-Hommes'!$A142,[1]age_tranches_5ans_nb_sex!$A:$A,0),40)/5</f>
        <v>0.20000000014019997</v>
      </c>
      <c r="CZ142" s="3"/>
      <c r="DA142" s="3"/>
      <c r="DB142" s="3"/>
      <c r="DC142" s="3"/>
      <c r="DD142" s="3"/>
    </row>
    <row r="143" spans="1:108" x14ac:dyDescent="0.35">
      <c r="A143" s="1" t="s">
        <v>285</v>
      </c>
      <c r="B143" s="1" t="s">
        <v>286</v>
      </c>
      <c r="C143" t="str">
        <f>INDEX([1]SectorStat!$1:$1048576,MATCH('[1]Distribution ages'!$A143,[1]SectorStat!$B:$B,0),4)</f>
        <v>Bruxelles</v>
      </c>
      <c r="D143">
        <f>INDEX([1]age_tranches_5ans_nb_sex!$1:$1048576,MATCH('SectorStat-Age-Hommes'!$A143,[1]age_tranches_5ans_nb_sex!$A:$A,0),4)/5</f>
        <v>9.9999999999467999</v>
      </c>
      <c r="E143">
        <f>INDEX([1]age_tranches_5ans_nb_sex!$1:$1048576,MATCH('SectorStat-Age-Hommes'!$A143,[1]age_tranches_5ans_nb_sex!$A:$A,0),4)/5</f>
        <v>9.9999999999467999</v>
      </c>
      <c r="F143">
        <f>INDEX([1]age_tranches_5ans_nb_sex!$1:$1048576,MATCH('SectorStat-Age-Hommes'!$A143,[1]age_tranches_5ans_nb_sex!$A:$A,0),4)/5</f>
        <v>9.9999999999467999</v>
      </c>
      <c r="G143">
        <f>INDEX([1]age_tranches_5ans_nb_sex!$1:$1048576,MATCH('SectorStat-Age-Hommes'!$A143,[1]age_tranches_5ans_nb_sex!$A:$A,0),4)/5</f>
        <v>9.9999999999467999</v>
      </c>
      <c r="H143">
        <f>INDEX([1]age_tranches_5ans_nb_sex!$1:$1048576,MATCH('SectorStat-Age-Hommes'!$A143,[1]age_tranches_5ans_nb_sex!$A:$A,0),4)/5</f>
        <v>9.9999999999467999</v>
      </c>
      <c r="I143">
        <f>INDEX([1]age_tranches_5ans_nb_sex!$1:$1048576,MATCH('SectorStat-Age-Hommes'!$A143,[1]age_tranches_5ans_nb_sex!$A:$A,0),6)/5</f>
        <v>11.399999999900398</v>
      </c>
      <c r="J143">
        <f>INDEX([1]age_tranches_5ans_nb_sex!$1:$1048576,MATCH('SectorStat-Age-Hommes'!$A143,[1]age_tranches_5ans_nb_sex!$A:$A,0),6)/5</f>
        <v>11.399999999900398</v>
      </c>
      <c r="K143">
        <f>INDEX([1]age_tranches_5ans_nb_sex!$1:$1048576,MATCH('SectorStat-Age-Hommes'!$A143,[1]age_tranches_5ans_nb_sex!$A:$A,0),6)/5</f>
        <v>11.399999999900398</v>
      </c>
      <c r="L143">
        <f>INDEX([1]age_tranches_5ans_nb_sex!$1:$1048576,MATCH('SectorStat-Age-Hommes'!$A143,[1]age_tranches_5ans_nb_sex!$A:$A,0),6)/5</f>
        <v>11.399999999900398</v>
      </c>
      <c r="M143">
        <f>INDEX([1]age_tranches_5ans_nb_sex!$1:$1048576,MATCH('SectorStat-Age-Hommes'!$A143,[1]age_tranches_5ans_nb_sex!$A:$A,0),6)/5</f>
        <v>11.399999999900398</v>
      </c>
      <c r="N143">
        <f>INDEX([1]age_tranches_5ans_nb_sex!$1:$1048576,MATCH('SectorStat-Age-Hommes'!$A143,[1]age_tranches_5ans_nb_sex!$A:$A,0),8)/5</f>
        <v>10.200000000002001</v>
      </c>
      <c r="O143">
        <f>INDEX([1]age_tranches_5ans_nb_sex!$1:$1048576,MATCH('SectorStat-Age-Hommes'!$A143,[1]age_tranches_5ans_nb_sex!$A:$A,0),8)/5</f>
        <v>10.200000000002001</v>
      </c>
      <c r="P143">
        <f>INDEX([1]age_tranches_5ans_nb_sex!$1:$1048576,MATCH('SectorStat-Age-Hommes'!$A143,[1]age_tranches_5ans_nb_sex!$A:$A,0),8)/5</f>
        <v>10.200000000002001</v>
      </c>
      <c r="Q143">
        <f>INDEX([1]age_tranches_5ans_nb_sex!$1:$1048576,MATCH('SectorStat-Age-Hommes'!$A143,[1]age_tranches_5ans_nb_sex!$A:$A,0),8)/5</f>
        <v>10.200000000002001</v>
      </c>
      <c r="R143">
        <f>INDEX([1]age_tranches_5ans_nb_sex!$1:$1048576,MATCH('SectorStat-Age-Hommes'!$A143,[1]age_tranches_5ans_nb_sex!$A:$A,0),8)/5</f>
        <v>10.200000000002001</v>
      </c>
      <c r="S143">
        <f>INDEX([1]age_tranches_5ans_nb_sex!$1:$1048576,MATCH('SectorStat-Age-Hommes'!$A143,[1]age_tranches_5ans_nb_sex!$A:$A,0),10)/5</f>
        <v>8.5999999999931998</v>
      </c>
      <c r="T143">
        <f>INDEX([1]age_tranches_5ans_nb_sex!$1:$1048576,MATCH('SectorStat-Age-Hommes'!$A143,[1]age_tranches_5ans_nb_sex!$A:$A,0),10)/5</f>
        <v>8.5999999999931998</v>
      </c>
      <c r="U143">
        <f>INDEX([1]age_tranches_5ans_nb_sex!$1:$1048576,MATCH('SectorStat-Age-Hommes'!$A143,[1]age_tranches_5ans_nb_sex!$A:$A,0),10)/5</f>
        <v>8.5999999999931998</v>
      </c>
      <c r="V143">
        <f>INDEX([1]age_tranches_5ans_nb_sex!$1:$1048576,MATCH('SectorStat-Age-Hommes'!$A143,[1]age_tranches_5ans_nb_sex!$A:$A,0),10)/5</f>
        <v>8.5999999999931998</v>
      </c>
      <c r="W143">
        <f>INDEX([1]age_tranches_5ans_nb_sex!$1:$1048576,MATCH('SectorStat-Age-Hommes'!$A143,[1]age_tranches_5ans_nb_sex!$A:$A,0),10)/5</f>
        <v>8.5999999999931998</v>
      </c>
      <c r="X143">
        <f>INDEX([1]age_tranches_5ans_nb_sex!$1:$1048576,MATCH('SectorStat-Age-Hommes'!$A143,[1]age_tranches_5ans_nb_sex!$A:$A,0),10)/5</f>
        <v>8.5999999999931998</v>
      </c>
      <c r="Y143">
        <f>INDEX([1]age_tranches_5ans_nb_sex!$1:$1048576,MATCH('SectorStat-Age-Hommes'!$A143,[1]age_tranches_5ans_nb_sex!$A:$A,0),12)/5</f>
        <v>4.2000000000771998</v>
      </c>
      <c r="Z143">
        <f>INDEX([1]age_tranches_5ans_nb_sex!$1:$1048576,MATCH('SectorStat-Age-Hommes'!$A143,[1]age_tranches_5ans_nb_sex!$A:$A,0),12)/5</f>
        <v>4.2000000000771998</v>
      </c>
      <c r="AA143">
        <f>INDEX([1]age_tranches_5ans_nb_sex!$1:$1048576,MATCH('SectorStat-Age-Hommes'!$A143,[1]age_tranches_5ans_nb_sex!$A:$A,0),12)/5</f>
        <v>4.2000000000771998</v>
      </c>
      <c r="AB143">
        <f>INDEX([1]age_tranches_5ans_nb_sex!$1:$1048576,MATCH('SectorStat-Age-Hommes'!$A143,[1]age_tranches_5ans_nb_sex!$A:$A,0),12)/5</f>
        <v>4.2000000000771998</v>
      </c>
      <c r="AC143">
        <f>INDEX([1]age_tranches_5ans_nb_sex!$1:$1048576,MATCH('SectorStat-Age-Hommes'!$A143,[1]age_tranches_5ans_nb_sex!$A:$A,0),14)/5</f>
        <v>6.7999999999292005</v>
      </c>
      <c r="AD143">
        <f>INDEX([1]age_tranches_5ans_nb_sex!$1:$1048576,MATCH('SectorStat-Age-Hommes'!$A143,[1]age_tranches_5ans_nb_sex!$A:$A,0),14)/5</f>
        <v>6.7999999999292005</v>
      </c>
      <c r="AE143">
        <f>INDEX([1]age_tranches_5ans_nb_sex!$1:$1048576,MATCH('SectorStat-Age-Hommes'!$A143,[1]age_tranches_5ans_nb_sex!$A:$A,0),14)/5</f>
        <v>6.7999999999292005</v>
      </c>
      <c r="AF143">
        <f>INDEX([1]age_tranches_5ans_nb_sex!$1:$1048576,MATCH('SectorStat-Age-Hommes'!$A143,[1]age_tranches_5ans_nb_sex!$A:$A,0),14)/5</f>
        <v>6.7999999999292005</v>
      </c>
      <c r="AG143">
        <f>INDEX([1]age_tranches_5ans_nb_sex!$1:$1048576,MATCH('SectorStat-Age-Hommes'!$A143,[1]age_tranches_5ans_nb_sex!$A:$A,0),14)/5</f>
        <v>6.7999999999292005</v>
      </c>
      <c r="AH143">
        <f>INDEX([1]age_tranches_5ans_nb_sex!$1:$1048576,MATCH('SectorStat-Age-Hommes'!$A143,[1]age_tranches_5ans_nb_sex!$A:$A,0),16)/5</f>
        <v>7.400000000094801</v>
      </c>
      <c r="AI143">
        <f>INDEX([1]age_tranches_5ans_nb_sex!$1:$1048576,MATCH('SectorStat-Age-Hommes'!$A143,[1]age_tranches_5ans_nb_sex!$A:$A,0),16)/5</f>
        <v>7.400000000094801</v>
      </c>
      <c r="AJ143">
        <f>INDEX([1]age_tranches_5ans_nb_sex!$1:$1048576,MATCH('SectorStat-Age-Hommes'!$A143,[1]age_tranches_5ans_nb_sex!$A:$A,0),16)/5</f>
        <v>7.400000000094801</v>
      </c>
      <c r="AK143">
        <f>INDEX([1]age_tranches_5ans_nb_sex!$1:$1048576,MATCH('SectorStat-Age-Hommes'!$A143,[1]age_tranches_5ans_nb_sex!$A:$A,0),16)/5</f>
        <v>7.400000000094801</v>
      </c>
      <c r="AL143">
        <f>INDEX([1]age_tranches_5ans_nb_sex!$1:$1048576,MATCH('SectorStat-Age-Hommes'!$A143,[1]age_tranches_5ans_nb_sex!$A:$A,0),16)/5</f>
        <v>7.400000000094801</v>
      </c>
      <c r="AM143">
        <f>INDEX([1]age_tranches_5ans_nb_sex!$1:$1048576,MATCH('SectorStat-Age-Hommes'!$A143,[1]age_tranches_5ans_nb_sex!$A:$A,0),18)/5</f>
        <v>8.3999999999380002</v>
      </c>
      <c r="AN143">
        <f>INDEX([1]age_tranches_5ans_nb_sex!$1:$1048576,MATCH('SectorStat-Age-Hommes'!$A143,[1]age_tranches_5ans_nb_sex!$A:$A,0),18)/5</f>
        <v>8.3999999999380002</v>
      </c>
      <c r="AO143">
        <f>INDEX([1]age_tranches_5ans_nb_sex!$1:$1048576,MATCH('SectorStat-Age-Hommes'!$A143,[1]age_tranches_5ans_nb_sex!$A:$A,0),18)/5</f>
        <v>8.3999999999380002</v>
      </c>
      <c r="AP143">
        <f>INDEX([1]age_tranches_5ans_nb_sex!$1:$1048576,MATCH('SectorStat-Age-Hommes'!$A143,[1]age_tranches_5ans_nb_sex!$A:$A,0),18)/5</f>
        <v>8.3999999999380002</v>
      </c>
      <c r="AQ143">
        <f>INDEX([1]age_tranches_5ans_nb_sex!$1:$1048576,MATCH('SectorStat-Age-Hommes'!$A143,[1]age_tranches_5ans_nb_sex!$A:$A,0),18)/5</f>
        <v>8.3999999999380002</v>
      </c>
      <c r="AR143">
        <f>INDEX([1]age_tranches_5ans_nb_sex!$1:$1048576,MATCH('SectorStat-Age-Hommes'!$A143,[1]age_tranches_5ans_nb_sex!$A:$A,0),20)/5</f>
        <v>6.9999999999844009</v>
      </c>
      <c r="AS143">
        <f>INDEX([1]age_tranches_5ans_nb_sex!$1:$1048576,MATCH('SectorStat-Age-Hommes'!$A143,[1]age_tranches_5ans_nb_sex!$A:$A,0),20)/5</f>
        <v>6.9999999999844009</v>
      </c>
      <c r="AT143">
        <f>INDEX([1]age_tranches_5ans_nb_sex!$1:$1048576,MATCH('SectorStat-Age-Hommes'!$A143,[1]age_tranches_5ans_nb_sex!$A:$A,0),20)/5</f>
        <v>6.9999999999844009</v>
      </c>
      <c r="AU143">
        <f>INDEX([1]age_tranches_5ans_nb_sex!$1:$1048576,MATCH('SectorStat-Age-Hommes'!$A143,[1]age_tranches_5ans_nb_sex!$A:$A,0),20)/5</f>
        <v>6.9999999999844009</v>
      </c>
      <c r="AV143">
        <f>INDEX([1]age_tranches_5ans_nb_sex!$1:$1048576,MATCH('SectorStat-Age-Hommes'!$A143,[1]age_tranches_5ans_nb_sex!$A:$A,0),20)/5</f>
        <v>6.9999999999844009</v>
      </c>
      <c r="AW143">
        <f>INDEX([1]age_tranches_5ans_nb_sex!$1:$1048576,MATCH('SectorStat-Age-Hommes'!$A143,[1]age_tranches_5ans_nb_sex!$A:$A,0),22)/5</f>
        <v>7.2000000000395996</v>
      </c>
      <c r="AX143">
        <f>INDEX([1]age_tranches_5ans_nb_sex!$1:$1048576,MATCH('SectorStat-Age-Hommes'!$A143,[1]age_tranches_5ans_nb_sex!$A:$A,0),22)/5</f>
        <v>7.2000000000395996</v>
      </c>
      <c r="AY143">
        <f>INDEX([1]age_tranches_5ans_nb_sex!$1:$1048576,MATCH('SectorStat-Age-Hommes'!$A143,[1]age_tranches_5ans_nb_sex!$A:$A,0),22)/5</f>
        <v>7.2000000000395996</v>
      </c>
      <c r="AZ143">
        <f>INDEX([1]age_tranches_5ans_nb_sex!$1:$1048576,MATCH('SectorStat-Age-Hommes'!$A143,[1]age_tranches_5ans_nb_sex!$A:$A,0),22)/5</f>
        <v>7.2000000000395996</v>
      </c>
      <c r="BA143">
        <f>INDEX([1]age_tranches_5ans_nb_sex!$1:$1048576,MATCH('SectorStat-Age-Hommes'!$A143,[1]age_tranches_5ans_nb_sex!$A:$A,0),22)/5</f>
        <v>7.2000000000395996</v>
      </c>
      <c r="BB143">
        <f>INDEX([1]age_tranches_5ans_nb_sex!$1:$1048576,MATCH('SectorStat-Age-Hommes'!$A143,[1]age_tranches_5ans_nb_sex!$A:$A,0),24)/5</f>
        <v>7.2000000000395996</v>
      </c>
      <c r="BC143">
        <f>INDEX([1]age_tranches_5ans_nb_sex!$1:$1048576,MATCH('SectorStat-Age-Hommes'!$A143,[1]age_tranches_5ans_nb_sex!$A:$A,0),24)/5</f>
        <v>7.2000000000395996</v>
      </c>
      <c r="BD143">
        <f>INDEX([1]age_tranches_5ans_nb_sex!$1:$1048576,MATCH('SectorStat-Age-Hommes'!$A143,[1]age_tranches_5ans_nb_sex!$A:$A,0),24)/5</f>
        <v>7.2000000000395996</v>
      </c>
      <c r="BE143">
        <f>INDEX([1]age_tranches_5ans_nb_sex!$1:$1048576,MATCH('SectorStat-Age-Hommes'!$A143,[1]age_tranches_5ans_nb_sex!$A:$A,0),24)/5</f>
        <v>7.2000000000395996</v>
      </c>
      <c r="BF143">
        <f>INDEX([1]age_tranches_5ans_nb_sex!$1:$1048576,MATCH('SectorStat-Age-Hommes'!$A143,[1]age_tranches_5ans_nb_sex!$A:$A,0),24)/5</f>
        <v>7.2000000000395996</v>
      </c>
      <c r="BG143">
        <f>INDEX([1]age_tranches_5ans_nb_sex!$1:$1048576,MATCH('SectorStat-Age-Hommes'!$A143,[1]age_tranches_5ans_nb_sex!$A:$A,0),26)/5</f>
        <v>7.400000000094801</v>
      </c>
      <c r="BH143">
        <f>INDEX([1]age_tranches_5ans_nb_sex!$1:$1048576,MATCH('SectorStat-Age-Hommes'!$A143,[1]age_tranches_5ans_nb_sex!$A:$A,0),26)/5</f>
        <v>7.400000000094801</v>
      </c>
      <c r="BI143">
        <f>INDEX([1]age_tranches_5ans_nb_sex!$1:$1048576,MATCH('SectorStat-Age-Hommes'!$A143,[1]age_tranches_5ans_nb_sex!$A:$A,0),26)/5</f>
        <v>7.400000000094801</v>
      </c>
      <c r="BJ143">
        <f>INDEX([1]age_tranches_5ans_nb_sex!$1:$1048576,MATCH('SectorStat-Age-Hommes'!$A143,[1]age_tranches_5ans_nb_sex!$A:$A,0),26)/5</f>
        <v>7.400000000094801</v>
      </c>
      <c r="BK143">
        <f>INDEX([1]age_tranches_5ans_nb_sex!$1:$1048576,MATCH('SectorStat-Age-Hommes'!$A143,[1]age_tranches_5ans_nb_sex!$A:$A,0),26)/5</f>
        <v>7.400000000094801</v>
      </c>
      <c r="BL143">
        <f>INDEX([1]age_tranches_5ans_nb_sex!$1:$1048576,MATCH('SectorStat-Age-Hommes'!$A143,[1]age_tranches_5ans_nb_sex!$A:$A,0),28)/5</f>
        <v>3.4000000000727999</v>
      </c>
      <c r="BM143">
        <f>INDEX([1]age_tranches_5ans_nb_sex!$1:$1048576,MATCH('SectorStat-Age-Hommes'!$A143,[1]age_tranches_5ans_nb_sex!$A:$A,0),28)/5</f>
        <v>3.4000000000727999</v>
      </c>
      <c r="BN143">
        <f>INDEX([1]age_tranches_5ans_nb_sex!$1:$1048576,MATCH('SectorStat-Age-Hommes'!$A143,[1]age_tranches_5ans_nb_sex!$A:$A,0),28)/5</f>
        <v>3.4000000000727999</v>
      </c>
      <c r="BO143">
        <f>INDEX([1]age_tranches_5ans_nb_sex!$1:$1048576,MATCH('SectorStat-Age-Hommes'!$A143,[1]age_tranches_5ans_nb_sex!$A:$A,0),28)/5</f>
        <v>3.4000000000727999</v>
      </c>
      <c r="BP143">
        <f>INDEX([1]age_tranches_5ans_nb_sex!$1:$1048576,MATCH('SectorStat-Age-Hommes'!$A143,[1]age_tranches_5ans_nb_sex!$A:$A,0),28)/5</f>
        <v>3.4000000000727999</v>
      </c>
      <c r="BQ143">
        <f>INDEX([1]age_tranches_5ans_nb_sex!$1:$1048576,MATCH('SectorStat-Age-Hommes'!$A143,[1]age_tranches_5ans_nb_sex!$A:$A,0),30)/5</f>
        <v>4.399999999916</v>
      </c>
      <c r="BR143">
        <f>INDEX([1]age_tranches_5ans_nb_sex!$1:$1048576,MATCH('SectorStat-Age-Hommes'!$A143,[1]age_tranches_5ans_nb_sex!$A:$A,0),30)/5</f>
        <v>4.399999999916</v>
      </c>
      <c r="BS143">
        <f>INDEX([1]age_tranches_5ans_nb_sex!$1:$1048576,MATCH('SectorStat-Age-Hommes'!$A143,[1]age_tranches_5ans_nb_sex!$A:$A,0),30)/5</f>
        <v>4.399999999916</v>
      </c>
      <c r="BT143">
        <f>INDEX([1]age_tranches_5ans_nb_sex!$1:$1048576,MATCH('SectorStat-Age-Hommes'!$A143,[1]age_tranches_5ans_nb_sex!$A:$A,0),30)/5</f>
        <v>4.399999999916</v>
      </c>
      <c r="BU143">
        <f>INDEX([1]age_tranches_5ans_nb_sex!$1:$1048576,MATCH('SectorStat-Age-Hommes'!$A143,[1]age_tranches_5ans_nb_sex!$A:$A,0),30)/5</f>
        <v>4.399999999916</v>
      </c>
      <c r="BV143">
        <f>INDEX([1]age_tranches_5ans_nb_sex!$1:$1048576,MATCH('SectorStat-Age-Hommes'!$A143,[1]age_tranches_5ans_nb_sex!$A:$A,0),32)/5</f>
        <v>2.9999999999624003</v>
      </c>
      <c r="BW143">
        <f>INDEX([1]age_tranches_5ans_nb_sex!$1:$1048576,MATCH('SectorStat-Age-Hommes'!$A143,[1]age_tranches_5ans_nb_sex!$A:$A,0),32)/5</f>
        <v>2.9999999999624003</v>
      </c>
      <c r="BX143">
        <f>INDEX([1]age_tranches_5ans_nb_sex!$1:$1048576,MATCH('SectorStat-Age-Hommes'!$A143,[1]age_tranches_5ans_nb_sex!$A:$A,0),32)/5</f>
        <v>2.9999999999624003</v>
      </c>
      <c r="BY143">
        <f>INDEX([1]age_tranches_5ans_nb_sex!$1:$1048576,MATCH('SectorStat-Age-Hommes'!$A143,[1]age_tranches_5ans_nb_sex!$A:$A,0),32)/5</f>
        <v>2.9999999999624003</v>
      </c>
      <c r="BZ143">
        <f>INDEX([1]age_tranches_5ans_nb_sex!$1:$1048576,MATCH('SectorStat-Age-Hommes'!$A143,[1]age_tranches_5ans_nb_sex!$A:$A,0),32)/5</f>
        <v>2.9999999999624003</v>
      </c>
      <c r="CA143">
        <f>INDEX([1]age_tranches_5ans_nb_sex!$1:$1048576,MATCH('SectorStat-Age-Hommes'!$A143,[1]age_tranches_5ans_nb_sex!$A:$A,0),34)/5</f>
        <v>1.1999999998984001</v>
      </c>
      <c r="CB143">
        <f>INDEX([1]age_tranches_5ans_nb_sex!$1:$1048576,MATCH('SectorStat-Age-Hommes'!$A143,[1]age_tranches_5ans_nb_sex!$A:$A,0),34)/5</f>
        <v>1.1999999998984001</v>
      </c>
      <c r="CC143">
        <f>INDEX([1]age_tranches_5ans_nb_sex!$1:$1048576,MATCH('SectorStat-Age-Hommes'!$A143,[1]age_tranches_5ans_nb_sex!$A:$A,0),34)/5</f>
        <v>1.1999999998984001</v>
      </c>
      <c r="CD143">
        <f>INDEX([1]age_tranches_5ans_nb_sex!$1:$1048576,MATCH('SectorStat-Age-Hommes'!$A143,[1]age_tranches_5ans_nb_sex!$A:$A,0),34)/5</f>
        <v>1.1999999998984001</v>
      </c>
      <c r="CE143">
        <f>INDEX([1]age_tranches_5ans_nb_sex!$1:$1048576,MATCH('SectorStat-Age-Hommes'!$A143,[1]age_tranches_5ans_nb_sex!$A:$A,0),34)/5</f>
        <v>1.1999999998984001</v>
      </c>
      <c r="CF143">
        <f>INDEX([1]age_tranches_5ans_nb_sex!$1:$1048576,MATCH('SectorStat-Age-Hommes'!$A143,[1]age_tranches_5ans_nb_sex!$A:$A,0),36)/5</f>
        <v>1.1999999998984001</v>
      </c>
      <c r="CG143">
        <f>INDEX([1]age_tranches_5ans_nb_sex!$1:$1048576,MATCH('SectorStat-Age-Hommes'!$A143,[1]age_tranches_5ans_nb_sex!$A:$A,0),36)/5</f>
        <v>1.1999999998984001</v>
      </c>
      <c r="CH143">
        <f>INDEX([1]age_tranches_5ans_nb_sex!$1:$1048576,MATCH('SectorStat-Age-Hommes'!$A143,[1]age_tranches_5ans_nb_sex!$A:$A,0),36)/5</f>
        <v>1.1999999998984001</v>
      </c>
      <c r="CI143">
        <f>INDEX([1]age_tranches_5ans_nb_sex!$1:$1048576,MATCH('SectorStat-Age-Hommes'!$A143,[1]age_tranches_5ans_nb_sex!$A:$A,0),36)/5</f>
        <v>1.1999999998984001</v>
      </c>
      <c r="CJ143">
        <f>INDEX([1]age_tranches_5ans_nb_sex!$1:$1048576,MATCH('SectorStat-Age-Hommes'!$A143,[1]age_tranches_5ans_nb_sex!$A:$A,0),36)/5</f>
        <v>1.1999999998984001</v>
      </c>
      <c r="CK143">
        <f>INDEX([1]age_tranches_5ans_nb_sex!$1:$1048576,MATCH('SectorStat-Age-Hommes'!$A143,[1]age_tranches_5ans_nb_sex!$A:$A,0),38)/5</f>
        <v>0.59999999994920006</v>
      </c>
      <c r="CL143">
        <f>INDEX([1]age_tranches_5ans_nb_sex!$1:$1048576,MATCH('SectorStat-Age-Hommes'!$A143,[1]age_tranches_5ans_nb_sex!$A:$A,0),38)/5</f>
        <v>0.59999999994920006</v>
      </c>
      <c r="CM143">
        <f>INDEX([1]age_tranches_5ans_nb_sex!$1:$1048576,MATCH('SectorStat-Age-Hommes'!$A143,[1]age_tranches_5ans_nb_sex!$A:$A,0),38)/5</f>
        <v>0.59999999994920006</v>
      </c>
      <c r="CN143">
        <f>INDEX([1]age_tranches_5ans_nb_sex!$1:$1048576,MATCH('SectorStat-Age-Hommes'!$A143,[1]age_tranches_5ans_nb_sex!$A:$A,0),38)/5</f>
        <v>0.59999999994920006</v>
      </c>
      <c r="CO143">
        <f>INDEX([1]age_tranches_5ans_nb_sex!$1:$1048576,MATCH('SectorStat-Age-Hommes'!$A143,[1]age_tranches_5ans_nb_sex!$A:$A,0),38)/5</f>
        <v>0.59999999994920006</v>
      </c>
      <c r="CP143" s="2">
        <f>INDEX([1]age_tranches_5ans_nb_sex!$1:$1048576,MATCH('SectorStat-Age-Hommes'!$A143,[1]age_tranches_5ans_nb_sex!$A:$A,0),40)/5</f>
        <v>0.39999999989399998</v>
      </c>
      <c r="CQ143" s="2">
        <f>INDEX([1]age_tranches_5ans_nb_sex!$1:$1048576,MATCH('SectorStat-Age-Hommes'!$A143,[1]age_tranches_5ans_nb_sex!$A:$A,0),40)/5</f>
        <v>0.39999999989399998</v>
      </c>
      <c r="CR143" s="2">
        <f>INDEX([1]age_tranches_5ans_nb_sex!$1:$1048576,MATCH('SectorStat-Age-Hommes'!$A143,[1]age_tranches_5ans_nb_sex!$A:$A,0),40)/5</f>
        <v>0.39999999989399998</v>
      </c>
      <c r="CS143" s="2">
        <f>INDEX([1]age_tranches_5ans_nb_sex!$1:$1048576,MATCH('SectorStat-Age-Hommes'!$A143,[1]age_tranches_5ans_nb_sex!$A:$A,0),40)/5</f>
        <v>0.39999999989399998</v>
      </c>
      <c r="CT143" s="2">
        <f>INDEX([1]age_tranches_5ans_nb_sex!$1:$1048576,MATCH('SectorStat-Age-Hommes'!$A143,[1]age_tranches_5ans_nb_sex!$A:$A,0),40)/5</f>
        <v>0.39999999989399998</v>
      </c>
      <c r="CZ143" s="3"/>
      <c r="DA143" s="3"/>
      <c r="DB143" s="3"/>
      <c r="DC143" s="3"/>
      <c r="DD143" s="3"/>
    </row>
    <row r="144" spans="1:108" x14ac:dyDescent="0.35">
      <c r="A144" s="1" t="s">
        <v>287</v>
      </c>
      <c r="B144" s="1" t="s">
        <v>288</v>
      </c>
      <c r="C144" t="str">
        <f>INDEX([1]SectorStat!$1:$1048576,MATCH('[1]Distribution ages'!$A144,[1]SectorStat!$B:$B,0),4)</f>
        <v>Bruxelles</v>
      </c>
      <c r="D144">
        <f>INDEX([1]age_tranches_5ans_nb_sex!$1:$1048576,MATCH('SectorStat-Age-Hommes'!$A144,[1]age_tranches_5ans_nb_sex!$A:$A,0),4)/5</f>
        <v>3.4000000000239998</v>
      </c>
      <c r="E144">
        <f>INDEX([1]age_tranches_5ans_nb_sex!$1:$1048576,MATCH('SectorStat-Age-Hommes'!$A144,[1]age_tranches_5ans_nb_sex!$A:$A,0),4)/5</f>
        <v>3.4000000000239998</v>
      </c>
      <c r="F144">
        <f>INDEX([1]age_tranches_5ans_nb_sex!$1:$1048576,MATCH('SectorStat-Age-Hommes'!$A144,[1]age_tranches_5ans_nb_sex!$A:$A,0),4)/5</f>
        <v>3.4000000000239998</v>
      </c>
      <c r="G144">
        <f>INDEX([1]age_tranches_5ans_nb_sex!$1:$1048576,MATCH('SectorStat-Age-Hommes'!$A144,[1]age_tranches_5ans_nb_sex!$A:$A,0),4)/5</f>
        <v>3.4000000000239998</v>
      </c>
      <c r="H144">
        <f>INDEX([1]age_tranches_5ans_nb_sex!$1:$1048576,MATCH('SectorStat-Age-Hommes'!$A144,[1]age_tranches_5ans_nb_sex!$A:$A,0),4)/5</f>
        <v>3.4000000000239998</v>
      </c>
      <c r="I144">
        <f>INDEX([1]age_tranches_5ans_nb_sex!$1:$1048576,MATCH('SectorStat-Age-Hommes'!$A144,[1]age_tranches_5ans_nb_sex!$A:$A,0),6)/5</f>
        <v>1.200000000021</v>
      </c>
      <c r="J144">
        <f>INDEX([1]age_tranches_5ans_nb_sex!$1:$1048576,MATCH('SectorStat-Age-Hommes'!$A144,[1]age_tranches_5ans_nb_sex!$A:$A,0),6)/5</f>
        <v>1.200000000021</v>
      </c>
      <c r="K144">
        <f>INDEX([1]age_tranches_5ans_nb_sex!$1:$1048576,MATCH('SectorStat-Age-Hommes'!$A144,[1]age_tranches_5ans_nb_sex!$A:$A,0),6)/5</f>
        <v>1.200000000021</v>
      </c>
      <c r="L144">
        <f>INDEX([1]age_tranches_5ans_nb_sex!$1:$1048576,MATCH('SectorStat-Age-Hommes'!$A144,[1]age_tranches_5ans_nb_sex!$A:$A,0),6)/5</f>
        <v>1.200000000021</v>
      </c>
      <c r="M144">
        <f>INDEX([1]age_tranches_5ans_nb_sex!$1:$1048576,MATCH('SectorStat-Age-Hommes'!$A144,[1]age_tranches_5ans_nb_sex!$A:$A,0),6)/5</f>
        <v>1.200000000021</v>
      </c>
      <c r="N144">
        <f>INDEX([1]age_tranches_5ans_nb_sex!$1:$1048576,MATCH('SectorStat-Age-Hommes'!$A144,[1]age_tranches_5ans_nb_sex!$A:$A,0),8)/5</f>
        <v>0.80000000001399996</v>
      </c>
      <c r="O144">
        <f>INDEX([1]age_tranches_5ans_nb_sex!$1:$1048576,MATCH('SectorStat-Age-Hommes'!$A144,[1]age_tranches_5ans_nb_sex!$A:$A,0),8)/5</f>
        <v>0.80000000001399996</v>
      </c>
      <c r="P144">
        <f>INDEX([1]age_tranches_5ans_nb_sex!$1:$1048576,MATCH('SectorStat-Age-Hommes'!$A144,[1]age_tranches_5ans_nb_sex!$A:$A,0),8)/5</f>
        <v>0.80000000001399996</v>
      </c>
      <c r="Q144">
        <f>INDEX([1]age_tranches_5ans_nb_sex!$1:$1048576,MATCH('SectorStat-Age-Hommes'!$A144,[1]age_tranches_5ans_nb_sex!$A:$A,0),8)/5</f>
        <v>0.80000000001399996</v>
      </c>
      <c r="R144">
        <f>INDEX([1]age_tranches_5ans_nb_sex!$1:$1048576,MATCH('SectorStat-Age-Hommes'!$A144,[1]age_tranches_5ans_nb_sex!$A:$A,0),8)/5</f>
        <v>0.80000000001399996</v>
      </c>
      <c r="S144">
        <f>INDEX([1]age_tranches_5ans_nb_sex!$1:$1048576,MATCH('SectorStat-Age-Hommes'!$A144,[1]age_tranches_5ans_nb_sex!$A:$A,0),10)/5</f>
        <v>1.7999999999959997</v>
      </c>
      <c r="T144">
        <f>INDEX([1]age_tranches_5ans_nb_sex!$1:$1048576,MATCH('SectorStat-Age-Hommes'!$A144,[1]age_tranches_5ans_nb_sex!$A:$A,0),10)/5</f>
        <v>1.7999999999959997</v>
      </c>
      <c r="U144">
        <f>INDEX([1]age_tranches_5ans_nb_sex!$1:$1048576,MATCH('SectorStat-Age-Hommes'!$A144,[1]age_tranches_5ans_nb_sex!$A:$A,0),10)/5</f>
        <v>1.7999999999959997</v>
      </c>
      <c r="V144">
        <f>INDEX([1]age_tranches_5ans_nb_sex!$1:$1048576,MATCH('SectorStat-Age-Hommes'!$A144,[1]age_tranches_5ans_nb_sex!$A:$A,0),10)/5</f>
        <v>1.7999999999959997</v>
      </c>
      <c r="W144">
        <f>INDEX([1]age_tranches_5ans_nb_sex!$1:$1048576,MATCH('SectorStat-Age-Hommes'!$A144,[1]age_tranches_5ans_nb_sex!$A:$A,0),10)/5</f>
        <v>1.7999999999959997</v>
      </c>
      <c r="X144">
        <f>INDEX([1]age_tranches_5ans_nb_sex!$1:$1048576,MATCH('SectorStat-Age-Hommes'!$A144,[1]age_tranches_5ans_nb_sex!$A:$A,0),10)/5</f>
        <v>1.7999999999959997</v>
      </c>
      <c r="Y144">
        <f>INDEX([1]age_tranches_5ans_nb_sex!$1:$1048576,MATCH('SectorStat-Age-Hommes'!$A144,[1]age_tranches_5ans_nb_sex!$A:$A,0),12)/5</f>
        <v>2.399999999971</v>
      </c>
      <c r="Z144">
        <f>INDEX([1]age_tranches_5ans_nb_sex!$1:$1048576,MATCH('SectorStat-Age-Hommes'!$A144,[1]age_tranches_5ans_nb_sex!$A:$A,0),12)/5</f>
        <v>2.399999999971</v>
      </c>
      <c r="AA144">
        <f>INDEX([1]age_tranches_5ans_nb_sex!$1:$1048576,MATCH('SectorStat-Age-Hommes'!$A144,[1]age_tranches_5ans_nb_sex!$A:$A,0),12)/5</f>
        <v>2.399999999971</v>
      </c>
      <c r="AB144">
        <f>INDEX([1]age_tranches_5ans_nb_sex!$1:$1048576,MATCH('SectorStat-Age-Hommes'!$A144,[1]age_tranches_5ans_nb_sex!$A:$A,0),12)/5</f>
        <v>2.399999999971</v>
      </c>
      <c r="AC144">
        <f>INDEX([1]age_tranches_5ans_nb_sex!$1:$1048576,MATCH('SectorStat-Age-Hommes'!$A144,[1]age_tranches_5ans_nb_sex!$A:$A,0),14)/5</f>
        <v>5.2000000000199993</v>
      </c>
      <c r="AD144">
        <f>INDEX([1]age_tranches_5ans_nb_sex!$1:$1048576,MATCH('SectorStat-Age-Hommes'!$A144,[1]age_tranches_5ans_nb_sex!$A:$A,0),14)/5</f>
        <v>5.2000000000199993</v>
      </c>
      <c r="AE144">
        <f>INDEX([1]age_tranches_5ans_nb_sex!$1:$1048576,MATCH('SectorStat-Age-Hommes'!$A144,[1]age_tranches_5ans_nb_sex!$A:$A,0),14)/5</f>
        <v>5.2000000000199993</v>
      </c>
      <c r="AF144">
        <f>INDEX([1]age_tranches_5ans_nb_sex!$1:$1048576,MATCH('SectorStat-Age-Hommes'!$A144,[1]age_tranches_5ans_nb_sex!$A:$A,0),14)/5</f>
        <v>5.2000000000199993</v>
      </c>
      <c r="AG144">
        <f>INDEX([1]age_tranches_5ans_nb_sex!$1:$1048576,MATCH('SectorStat-Age-Hommes'!$A144,[1]age_tranches_5ans_nb_sex!$A:$A,0),14)/5</f>
        <v>5.2000000000199993</v>
      </c>
      <c r="AH144">
        <f>INDEX([1]age_tranches_5ans_nb_sex!$1:$1048576,MATCH('SectorStat-Age-Hommes'!$A144,[1]age_tranches_5ans_nb_sex!$A:$A,0),16)/5</f>
        <v>6.0000000000340012</v>
      </c>
      <c r="AI144">
        <f>INDEX([1]age_tranches_5ans_nb_sex!$1:$1048576,MATCH('SectorStat-Age-Hommes'!$A144,[1]age_tranches_5ans_nb_sex!$A:$A,0),16)/5</f>
        <v>6.0000000000340012</v>
      </c>
      <c r="AJ144">
        <f>INDEX([1]age_tranches_5ans_nb_sex!$1:$1048576,MATCH('SectorStat-Age-Hommes'!$A144,[1]age_tranches_5ans_nb_sex!$A:$A,0),16)/5</f>
        <v>6.0000000000340012</v>
      </c>
      <c r="AK144">
        <f>INDEX([1]age_tranches_5ans_nb_sex!$1:$1048576,MATCH('SectorStat-Age-Hommes'!$A144,[1]age_tranches_5ans_nb_sex!$A:$A,0),16)/5</f>
        <v>6.0000000000340012</v>
      </c>
      <c r="AL144">
        <f>INDEX([1]age_tranches_5ans_nb_sex!$1:$1048576,MATCH('SectorStat-Age-Hommes'!$A144,[1]age_tranches_5ans_nb_sex!$A:$A,0),16)/5</f>
        <v>6.0000000000340012</v>
      </c>
      <c r="AM144">
        <f>INDEX([1]age_tranches_5ans_nb_sex!$1:$1048576,MATCH('SectorStat-Age-Hommes'!$A144,[1]age_tranches_5ans_nb_sex!$A:$A,0),18)/5</f>
        <v>3.9999999999990004</v>
      </c>
      <c r="AN144">
        <f>INDEX([1]age_tranches_5ans_nb_sex!$1:$1048576,MATCH('SectorStat-Age-Hommes'!$A144,[1]age_tranches_5ans_nb_sex!$A:$A,0),18)/5</f>
        <v>3.9999999999990004</v>
      </c>
      <c r="AO144">
        <f>INDEX([1]age_tranches_5ans_nb_sex!$1:$1048576,MATCH('SectorStat-Age-Hommes'!$A144,[1]age_tranches_5ans_nb_sex!$A:$A,0),18)/5</f>
        <v>3.9999999999990004</v>
      </c>
      <c r="AP144">
        <f>INDEX([1]age_tranches_5ans_nb_sex!$1:$1048576,MATCH('SectorStat-Age-Hommes'!$A144,[1]age_tranches_5ans_nb_sex!$A:$A,0),18)/5</f>
        <v>3.9999999999990004</v>
      </c>
      <c r="AQ144">
        <f>INDEX([1]age_tranches_5ans_nb_sex!$1:$1048576,MATCH('SectorStat-Age-Hommes'!$A144,[1]age_tranches_5ans_nb_sex!$A:$A,0),18)/5</f>
        <v>3.9999999999990004</v>
      </c>
      <c r="AR144">
        <f>INDEX([1]age_tranches_5ans_nb_sex!$1:$1048576,MATCH('SectorStat-Age-Hommes'!$A144,[1]age_tranches_5ans_nb_sex!$A:$A,0),20)/5</f>
        <v>2.200000000003</v>
      </c>
      <c r="AS144">
        <f>INDEX([1]age_tranches_5ans_nb_sex!$1:$1048576,MATCH('SectorStat-Age-Hommes'!$A144,[1]age_tranches_5ans_nb_sex!$A:$A,0),20)/5</f>
        <v>2.200000000003</v>
      </c>
      <c r="AT144">
        <f>INDEX([1]age_tranches_5ans_nb_sex!$1:$1048576,MATCH('SectorStat-Age-Hommes'!$A144,[1]age_tranches_5ans_nb_sex!$A:$A,0),20)/5</f>
        <v>2.200000000003</v>
      </c>
      <c r="AU144">
        <f>INDEX([1]age_tranches_5ans_nb_sex!$1:$1048576,MATCH('SectorStat-Age-Hommes'!$A144,[1]age_tranches_5ans_nb_sex!$A:$A,0),20)/5</f>
        <v>2.200000000003</v>
      </c>
      <c r="AV144">
        <f>INDEX([1]age_tranches_5ans_nb_sex!$1:$1048576,MATCH('SectorStat-Age-Hommes'!$A144,[1]age_tranches_5ans_nb_sex!$A:$A,0),20)/5</f>
        <v>2.200000000003</v>
      </c>
      <c r="AW144">
        <f>INDEX([1]age_tranches_5ans_nb_sex!$1:$1048576,MATCH('SectorStat-Age-Hommes'!$A144,[1]age_tranches_5ans_nb_sex!$A:$A,0),22)/5</f>
        <v>3.8000000000310004</v>
      </c>
      <c r="AX144">
        <f>INDEX([1]age_tranches_5ans_nb_sex!$1:$1048576,MATCH('SectorStat-Age-Hommes'!$A144,[1]age_tranches_5ans_nb_sex!$A:$A,0),22)/5</f>
        <v>3.8000000000310004</v>
      </c>
      <c r="AY144">
        <f>INDEX([1]age_tranches_5ans_nb_sex!$1:$1048576,MATCH('SectorStat-Age-Hommes'!$A144,[1]age_tranches_5ans_nb_sex!$A:$A,0),22)/5</f>
        <v>3.8000000000310004</v>
      </c>
      <c r="AZ144">
        <f>INDEX([1]age_tranches_5ans_nb_sex!$1:$1048576,MATCH('SectorStat-Age-Hommes'!$A144,[1]age_tranches_5ans_nb_sex!$A:$A,0),22)/5</f>
        <v>3.8000000000310004</v>
      </c>
      <c r="BA144">
        <f>INDEX([1]age_tranches_5ans_nb_sex!$1:$1048576,MATCH('SectorStat-Age-Hommes'!$A144,[1]age_tranches_5ans_nb_sex!$A:$A,0),22)/5</f>
        <v>3.8000000000310004</v>
      </c>
      <c r="BB144">
        <f>INDEX([1]age_tranches_5ans_nb_sex!$1:$1048576,MATCH('SectorStat-Age-Hommes'!$A144,[1]age_tranches_5ans_nb_sex!$A:$A,0),24)/5</f>
        <v>1.200000000021</v>
      </c>
      <c r="BC144">
        <f>INDEX([1]age_tranches_5ans_nb_sex!$1:$1048576,MATCH('SectorStat-Age-Hommes'!$A144,[1]age_tranches_5ans_nb_sex!$A:$A,0),24)/5</f>
        <v>1.200000000021</v>
      </c>
      <c r="BD144">
        <f>INDEX([1]age_tranches_5ans_nb_sex!$1:$1048576,MATCH('SectorStat-Age-Hommes'!$A144,[1]age_tranches_5ans_nb_sex!$A:$A,0),24)/5</f>
        <v>1.200000000021</v>
      </c>
      <c r="BE144">
        <f>INDEX([1]age_tranches_5ans_nb_sex!$1:$1048576,MATCH('SectorStat-Age-Hommes'!$A144,[1]age_tranches_5ans_nb_sex!$A:$A,0),24)/5</f>
        <v>1.200000000021</v>
      </c>
      <c r="BF144">
        <f>INDEX([1]age_tranches_5ans_nb_sex!$1:$1048576,MATCH('SectorStat-Age-Hommes'!$A144,[1]age_tranches_5ans_nb_sex!$A:$A,0),24)/5</f>
        <v>1.200000000021</v>
      </c>
      <c r="BG144">
        <f>INDEX([1]age_tranches_5ans_nb_sex!$1:$1048576,MATCH('SectorStat-Age-Hommes'!$A144,[1]age_tranches_5ans_nb_sex!$A:$A,0),26)/5</f>
        <v>0.99999999998199995</v>
      </c>
      <c r="BH144">
        <f>INDEX([1]age_tranches_5ans_nb_sex!$1:$1048576,MATCH('SectorStat-Age-Hommes'!$A144,[1]age_tranches_5ans_nb_sex!$A:$A,0),26)/5</f>
        <v>0.99999999998199995</v>
      </c>
      <c r="BI144">
        <f>INDEX([1]age_tranches_5ans_nb_sex!$1:$1048576,MATCH('SectorStat-Age-Hommes'!$A144,[1]age_tranches_5ans_nb_sex!$A:$A,0),26)/5</f>
        <v>0.99999999998199995</v>
      </c>
      <c r="BJ144">
        <f>INDEX([1]age_tranches_5ans_nb_sex!$1:$1048576,MATCH('SectorStat-Age-Hommes'!$A144,[1]age_tranches_5ans_nb_sex!$A:$A,0),26)/5</f>
        <v>0.99999999998199995</v>
      </c>
      <c r="BK144">
        <f>INDEX([1]age_tranches_5ans_nb_sex!$1:$1048576,MATCH('SectorStat-Age-Hommes'!$A144,[1]age_tranches_5ans_nb_sex!$A:$A,0),26)/5</f>
        <v>0.99999999998199995</v>
      </c>
      <c r="BL144">
        <f>INDEX([1]age_tranches_5ans_nb_sex!$1:$1048576,MATCH('SectorStat-Age-Hommes'!$A144,[1]age_tranches_5ans_nb_sex!$A:$A,0),28)/5</f>
        <v>0.99999999998199995</v>
      </c>
      <c r="BM144">
        <f>INDEX([1]age_tranches_5ans_nb_sex!$1:$1048576,MATCH('SectorStat-Age-Hommes'!$A144,[1]age_tranches_5ans_nb_sex!$A:$A,0),28)/5</f>
        <v>0.99999999998199995</v>
      </c>
      <c r="BN144">
        <f>INDEX([1]age_tranches_5ans_nb_sex!$1:$1048576,MATCH('SectorStat-Age-Hommes'!$A144,[1]age_tranches_5ans_nb_sex!$A:$A,0),28)/5</f>
        <v>0.99999999998199995</v>
      </c>
      <c r="BO144">
        <f>INDEX([1]age_tranches_5ans_nb_sex!$1:$1048576,MATCH('SectorStat-Age-Hommes'!$A144,[1]age_tranches_5ans_nb_sex!$A:$A,0),28)/5</f>
        <v>0.99999999998199995</v>
      </c>
      <c r="BP144">
        <f>INDEX([1]age_tranches_5ans_nb_sex!$1:$1048576,MATCH('SectorStat-Age-Hommes'!$A144,[1]age_tranches_5ans_nb_sex!$A:$A,0),28)/5</f>
        <v>0.99999999998199995</v>
      </c>
      <c r="BQ144">
        <f>INDEX([1]age_tranches_5ans_nb_sex!$1:$1048576,MATCH('SectorStat-Age-Hommes'!$A144,[1]age_tranches_5ans_nb_sex!$A:$A,0),30)/5</f>
        <v>1.200000000021</v>
      </c>
      <c r="BR144">
        <f>INDEX([1]age_tranches_5ans_nb_sex!$1:$1048576,MATCH('SectorStat-Age-Hommes'!$A144,[1]age_tranches_5ans_nb_sex!$A:$A,0),30)/5</f>
        <v>1.200000000021</v>
      </c>
      <c r="BS144">
        <f>INDEX([1]age_tranches_5ans_nb_sex!$1:$1048576,MATCH('SectorStat-Age-Hommes'!$A144,[1]age_tranches_5ans_nb_sex!$A:$A,0),30)/5</f>
        <v>1.200000000021</v>
      </c>
      <c r="BT144">
        <f>INDEX([1]age_tranches_5ans_nb_sex!$1:$1048576,MATCH('SectorStat-Age-Hommes'!$A144,[1]age_tranches_5ans_nb_sex!$A:$A,0),30)/5</f>
        <v>1.200000000021</v>
      </c>
      <c r="BU144">
        <f>INDEX([1]age_tranches_5ans_nb_sex!$1:$1048576,MATCH('SectorStat-Age-Hommes'!$A144,[1]age_tranches_5ans_nb_sex!$A:$A,0),30)/5</f>
        <v>1.200000000021</v>
      </c>
      <c r="BV144">
        <f>INDEX([1]age_tranches_5ans_nb_sex!$1:$1048576,MATCH('SectorStat-Age-Hommes'!$A144,[1]age_tranches_5ans_nb_sex!$A:$A,0),32)/5</f>
        <v>0.59999999997499998</v>
      </c>
      <c r="BW144">
        <f>INDEX([1]age_tranches_5ans_nb_sex!$1:$1048576,MATCH('SectorStat-Age-Hommes'!$A144,[1]age_tranches_5ans_nb_sex!$A:$A,0),32)/5</f>
        <v>0.59999999997499998</v>
      </c>
      <c r="BX144">
        <f>INDEX([1]age_tranches_5ans_nb_sex!$1:$1048576,MATCH('SectorStat-Age-Hommes'!$A144,[1]age_tranches_5ans_nb_sex!$A:$A,0),32)/5</f>
        <v>0.59999999997499998</v>
      </c>
      <c r="BY144">
        <f>INDEX([1]age_tranches_5ans_nb_sex!$1:$1048576,MATCH('SectorStat-Age-Hommes'!$A144,[1]age_tranches_5ans_nb_sex!$A:$A,0),32)/5</f>
        <v>0.59999999997499998</v>
      </c>
      <c r="BZ144">
        <f>INDEX([1]age_tranches_5ans_nb_sex!$1:$1048576,MATCH('SectorStat-Age-Hommes'!$A144,[1]age_tranches_5ans_nb_sex!$A:$A,0),32)/5</f>
        <v>0.59999999997499998</v>
      </c>
      <c r="CA144">
        <f>INDEX([1]age_tranches_5ans_nb_sex!$1:$1048576,MATCH('SectorStat-Age-Hommes'!$A144,[1]age_tranches_5ans_nb_sex!$A:$A,0),34)/5</f>
        <v>0</v>
      </c>
      <c r="CB144">
        <f>INDEX([1]age_tranches_5ans_nb_sex!$1:$1048576,MATCH('SectorStat-Age-Hommes'!$A144,[1]age_tranches_5ans_nb_sex!$A:$A,0),34)/5</f>
        <v>0</v>
      </c>
      <c r="CC144">
        <f>INDEX([1]age_tranches_5ans_nb_sex!$1:$1048576,MATCH('SectorStat-Age-Hommes'!$A144,[1]age_tranches_5ans_nb_sex!$A:$A,0),34)/5</f>
        <v>0</v>
      </c>
      <c r="CD144">
        <f>INDEX([1]age_tranches_5ans_nb_sex!$1:$1048576,MATCH('SectorStat-Age-Hommes'!$A144,[1]age_tranches_5ans_nb_sex!$A:$A,0),34)/5</f>
        <v>0</v>
      </c>
      <c r="CE144">
        <f>INDEX([1]age_tranches_5ans_nb_sex!$1:$1048576,MATCH('SectorStat-Age-Hommes'!$A144,[1]age_tranches_5ans_nb_sex!$A:$A,0),34)/5</f>
        <v>0</v>
      </c>
      <c r="CF144">
        <f>INDEX([1]age_tranches_5ans_nb_sex!$1:$1048576,MATCH('SectorStat-Age-Hommes'!$A144,[1]age_tranches_5ans_nb_sex!$A:$A,0),36)/5</f>
        <v>0.199999999968</v>
      </c>
      <c r="CG144">
        <f>INDEX([1]age_tranches_5ans_nb_sex!$1:$1048576,MATCH('SectorStat-Age-Hommes'!$A144,[1]age_tranches_5ans_nb_sex!$A:$A,0),36)/5</f>
        <v>0.199999999968</v>
      </c>
      <c r="CH144">
        <f>INDEX([1]age_tranches_5ans_nb_sex!$1:$1048576,MATCH('SectorStat-Age-Hommes'!$A144,[1]age_tranches_5ans_nb_sex!$A:$A,0),36)/5</f>
        <v>0.199999999968</v>
      </c>
      <c r="CI144">
        <f>INDEX([1]age_tranches_5ans_nb_sex!$1:$1048576,MATCH('SectorStat-Age-Hommes'!$A144,[1]age_tranches_5ans_nb_sex!$A:$A,0),36)/5</f>
        <v>0.199999999968</v>
      </c>
      <c r="CJ144">
        <f>INDEX([1]age_tranches_5ans_nb_sex!$1:$1048576,MATCH('SectorStat-Age-Hommes'!$A144,[1]age_tranches_5ans_nb_sex!$A:$A,0),36)/5</f>
        <v>0.199999999968</v>
      </c>
      <c r="CK144">
        <f>INDEX([1]age_tranches_5ans_nb_sex!$1:$1048576,MATCH('SectorStat-Age-Hommes'!$A144,[1]age_tranches_5ans_nb_sex!$A:$A,0),38)/5</f>
        <v>0</v>
      </c>
      <c r="CL144">
        <f>INDEX([1]age_tranches_5ans_nb_sex!$1:$1048576,MATCH('SectorStat-Age-Hommes'!$A144,[1]age_tranches_5ans_nb_sex!$A:$A,0),38)/5</f>
        <v>0</v>
      </c>
      <c r="CM144">
        <f>INDEX([1]age_tranches_5ans_nb_sex!$1:$1048576,MATCH('SectorStat-Age-Hommes'!$A144,[1]age_tranches_5ans_nb_sex!$A:$A,0),38)/5</f>
        <v>0</v>
      </c>
      <c r="CN144">
        <f>INDEX([1]age_tranches_5ans_nb_sex!$1:$1048576,MATCH('SectorStat-Age-Hommes'!$A144,[1]age_tranches_5ans_nb_sex!$A:$A,0),38)/5</f>
        <v>0</v>
      </c>
      <c r="CO144">
        <f>INDEX([1]age_tranches_5ans_nb_sex!$1:$1048576,MATCH('SectorStat-Age-Hommes'!$A144,[1]age_tranches_5ans_nb_sex!$A:$A,0),38)/5</f>
        <v>0</v>
      </c>
      <c r="CP144" s="2">
        <f>INDEX([1]age_tranches_5ans_nb_sex!$1:$1048576,MATCH('SectorStat-Age-Hommes'!$A144,[1]age_tranches_5ans_nb_sex!$A:$A,0),40)/5</f>
        <v>0</v>
      </c>
      <c r="CQ144" s="2">
        <f>INDEX([1]age_tranches_5ans_nb_sex!$1:$1048576,MATCH('SectorStat-Age-Hommes'!$A144,[1]age_tranches_5ans_nb_sex!$A:$A,0),40)/5</f>
        <v>0</v>
      </c>
      <c r="CR144" s="2">
        <f>INDEX([1]age_tranches_5ans_nb_sex!$1:$1048576,MATCH('SectorStat-Age-Hommes'!$A144,[1]age_tranches_5ans_nb_sex!$A:$A,0),40)/5</f>
        <v>0</v>
      </c>
      <c r="CS144" s="2">
        <f>INDEX([1]age_tranches_5ans_nb_sex!$1:$1048576,MATCH('SectorStat-Age-Hommes'!$A144,[1]age_tranches_5ans_nb_sex!$A:$A,0),40)/5</f>
        <v>0</v>
      </c>
      <c r="CT144" s="2">
        <f>INDEX([1]age_tranches_5ans_nb_sex!$1:$1048576,MATCH('SectorStat-Age-Hommes'!$A144,[1]age_tranches_5ans_nb_sex!$A:$A,0),40)/5</f>
        <v>0</v>
      </c>
      <c r="CZ144" s="3"/>
      <c r="DA144" s="3"/>
      <c r="DB144" s="3"/>
      <c r="DC144" s="3"/>
      <c r="DD144" s="3"/>
    </row>
    <row r="145" spans="1:108" x14ac:dyDescent="0.35">
      <c r="A145" s="1" t="s">
        <v>289</v>
      </c>
      <c r="B145" s="1" t="s">
        <v>290</v>
      </c>
      <c r="C145" t="str">
        <f>INDEX([1]SectorStat!$1:$1048576,MATCH('[1]Distribution ages'!$A145,[1]SectorStat!$B:$B,0),4)</f>
        <v>Bruxelles</v>
      </c>
      <c r="D145">
        <f>INDEX([1]age_tranches_5ans_nb_sex!$1:$1048576,MATCH('SectorStat-Age-Hommes'!$A145,[1]age_tranches_5ans_nb_sex!$A:$A,0),4)/5</f>
        <v>7.1999999998469999</v>
      </c>
      <c r="E145">
        <f>INDEX([1]age_tranches_5ans_nb_sex!$1:$1048576,MATCH('SectorStat-Age-Hommes'!$A145,[1]age_tranches_5ans_nb_sex!$A:$A,0),4)/5</f>
        <v>7.1999999998469999</v>
      </c>
      <c r="F145">
        <f>INDEX([1]age_tranches_5ans_nb_sex!$1:$1048576,MATCH('SectorStat-Age-Hommes'!$A145,[1]age_tranches_5ans_nb_sex!$A:$A,0),4)/5</f>
        <v>7.1999999998469999</v>
      </c>
      <c r="G145">
        <f>INDEX([1]age_tranches_5ans_nb_sex!$1:$1048576,MATCH('SectorStat-Age-Hommes'!$A145,[1]age_tranches_5ans_nb_sex!$A:$A,0),4)/5</f>
        <v>7.1999999998469999</v>
      </c>
      <c r="H145">
        <f>INDEX([1]age_tranches_5ans_nb_sex!$1:$1048576,MATCH('SectorStat-Age-Hommes'!$A145,[1]age_tranches_5ans_nb_sex!$A:$A,0),4)/5</f>
        <v>7.1999999998469999</v>
      </c>
      <c r="I145">
        <f>INDEX([1]age_tranches_5ans_nb_sex!$1:$1048576,MATCH('SectorStat-Age-Hommes'!$A145,[1]age_tranches_5ans_nb_sex!$A:$A,0),6)/5</f>
        <v>8.1999999998513999</v>
      </c>
      <c r="J145">
        <f>INDEX([1]age_tranches_5ans_nb_sex!$1:$1048576,MATCH('SectorStat-Age-Hommes'!$A145,[1]age_tranches_5ans_nb_sex!$A:$A,0),6)/5</f>
        <v>8.1999999998513999</v>
      </c>
      <c r="K145">
        <f>INDEX([1]age_tranches_5ans_nb_sex!$1:$1048576,MATCH('SectorStat-Age-Hommes'!$A145,[1]age_tranches_5ans_nb_sex!$A:$A,0),6)/5</f>
        <v>8.1999999998513999</v>
      </c>
      <c r="L145">
        <f>INDEX([1]age_tranches_5ans_nb_sex!$1:$1048576,MATCH('SectorStat-Age-Hommes'!$A145,[1]age_tranches_5ans_nb_sex!$A:$A,0),6)/5</f>
        <v>8.1999999998513999</v>
      </c>
      <c r="M145">
        <f>INDEX([1]age_tranches_5ans_nb_sex!$1:$1048576,MATCH('SectorStat-Age-Hommes'!$A145,[1]age_tranches_5ans_nb_sex!$A:$A,0),6)/5</f>
        <v>8.1999999998513999</v>
      </c>
      <c r="N145">
        <f>INDEX([1]age_tranches_5ans_nb_sex!$1:$1048576,MATCH('SectorStat-Age-Hommes'!$A145,[1]age_tranches_5ans_nb_sex!$A:$A,0),8)/5</f>
        <v>4.3999999999578003</v>
      </c>
      <c r="O145">
        <f>INDEX([1]age_tranches_5ans_nb_sex!$1:$1048576,MATCH('SectorStat-Age-Hommes'!$A145,[1]age_tranches_5ans_nb_sex!$A:$A,0),8)/5</f>
        <v>4.3999999999578003</v>
      </c>
      <c r="P145">
        <f>INDEX([1]age_tranches_5ans_nb_sex!$1:$1048576,MATCH('SectorStat-Age-Hommes'!$A145,[1]age_tranches_5ans_nb_sex!$A:$A,0),8)/5</f>
        <v>4.3999999999578003</v>
      </c>
      <c r="Q145">
        <f>INDEX([1]age_tranches_5ans_nb_sex!$1:$1048576,MATCH('SectorStat-Age-Hommes'!$A145,[1]age_tranches_5ans_nb_sex!$A:$A,0),8)/5</f>
        <v>4.3999999999578003</v>
      </c>
      <c r="R145">
        <f>INDEX([1]age_tranches_5ans_nb_sex!$1:$1048576,MATCH('SectorStat-Age-Hommes'!$A145,[1]age_tranches_5ans_nb_sex!$A:$A,0),8)/5</f>
        <v>4.3999999999578003</v>
      </c>
      <c r="S145">
        <f>INDEX([1]age_tranches_5ans_nb_sex!$1:$1048576,MATCH('SectorStat-Age-Hommes'!$A145,[1]age_tranches_5ans_nb_sex!$A:$A,0),10)/5</f>
        <v>6.0000000000264002</v>
      </c>
      <c r="T145">
        <f>INDEX([1]age_tranches_5ans_nb_sex!$1:$1048576,MATCH('SectorStat-Age-Hommes'!$A145,[1]age_tranches_5ans_nb_sex!$A:$A,0),10)/5</f>
        <v>6.0000000000264002</v>
      </c>
      <c r="U145">
        <f>INDEX([1]age_tranches_5ans_nb_sex!$1:$1048576,MATCH('SectorStat-Age-Hommes'!$A145,[1]age_tranches_5ans_nb_sex!$A:$A,0),10)/5</f>
        <v>6.0000000000264002</v>
      </c>
      <c r="V145">
        <f>INDEX([1]age_tranches_5ans_nb_sex!$1:$1048576,MATCH('SectorStat-Age-Hommes'!$A145,[1]age_tranches_5ans_nb_sex!$A:$A,0),10)/5</f>
        <v>6.0000000000264002</v>
      </c>
      <c r="W145">
        <f>INDEX([1]age_tranches_5ans_nb_sex!$1:$1048576,MATCH('SectorStat-Age-Hommes'!$A145,[1]age_tranches_5ans_nb_sex!$A:$A,0),10)/5</f>
        <v>6.0000000000264002</v>
      </c>
      <c r="X145">
        <f>INDEX([1]age_tranches_5ans_nb_sex!$1:$1048576,MATCH('SectorStat-Age-Hommes'!$A145,[1]age_tranches_5ans_nb_sex!$A:$A,0),10)/5</f>
        <v>6.0000000000264002</v>
      </c>
      <c r="Y145">
        <f>INDEX([1]age_tranches_5ans_nb_sex!$1:$1048576,MATCH('SectorStat-Age-Hommes'!$A145,[1]age_tranches_5ans_nb_sex!$A:$A,0),12)/5</f>
        <v>10.799999999924399</v>
      </c>
      <c r="Z145">
        <f>INDEX([1]age_tranches_5ans_nb_sex!$1:$1048576,MATCH('SectorStat-Age-Hommes'!$A145,[1]age_tranches_5ans_nb_sex!$A:$A,0),12)/5</f>
        <v>10.799999999924399</v>
      </c>
      <c r="AA145">
        <f>INDEX([1]age_tranches_5ans_nb_sex!$1:$1048576,MATCH('SectorStat-Age-Hommes'!$A145,[1]age_tranches_5ans_nb_sex!$A:$A,0),12)/5</f>
        <v>10.799999999924399</v>
      </c>
      <c r="AB145">
        <f>INDEX([1]age_tranches_5ans_nb_sex!$1:$1048576,MATCH('SectorStat-Age-Hommes'!$A145,[1]age_tranches_5ans_nb_sex!$A:$A,0),12)/5</f>
        <v>10.799999999924399</v>
      </c>
      <c r="AC145">
        <f>INDEX([1]age_tranches_5ans_nb_sex!$1:$1048576,MATCH('SectorStat-Age-Hommes'!$A145,[1]age_tranches_5ans_nb_sex!$A:$A,0),14)/5</f>
        <v>18.000000000079201</v>
      </c>
      <c r="AD145">
        <f>INDEX([1]age_tranches_5ans_nb_sex!$1:$1048576,MATCH('SectorStat-Age-Hommes'!$A145,[1]age_tranches_5ans_nb_sex!$A:$A,0),14)/5</f>
        <v>18.000000000079201</v>
      </c>
      <c r="AE145">
        <f>INDEX([1]age_tranches_5ans_nb_sex!$1:$1048576,MATCH('SectorStat-Age-Hommes'!$A145,[1]age_tranches_5ans_nb_sex!$A:$A,0),14)/5</f>
        <v>18.000000000079201</v>
      </c>
      <c r="AF145">
        <f>INDEX([1]age_tranches_5ans_nb_sex!$1:$1048576,MATCH('SectorStat-Age-Hommes'!$A145,[1]age_tranches_5ans_nb_sex!$A:$A,0),14)/5</f>
        <v>18.000000000079201</v>
      </c>
      <c r="AG145">
        <f>INDEX([1]age_tranches_5ans_nb_sex!$1:$1048576,MATCH('SectorStat-Age-Hommes'!$A145,[1]age_tranches_5ans_nb_sex!$A:$A,0),14)/5</f>
        <v>18.000000000079201</v>
      </c>
      <c r="AH145">
        <f>INDEX([1]age_tranches_5ans_nb_sex!$1:$1048576,MATCH('SectorStat-Age-Hommes'!$A145,[1]age_tranches_5ans_nb_sex!$A:$A,0),16)/5</f>
        <v>17.600000000138998</v>
      </c>
      <c r="AI145">
        <f>INDEX([1]age_tranches_5ans_nb_sex!$1:$1048576,MATCH('SectorStat-Age-Hommes'!$A145,[1]age_tranches_5ans_nb_sex!$A:$A,0),16)/5</f>
        <v>17.600000000138998</v>
      </c>
      <c r="AJ145">
        <f>INDEX([1]age_tranches_5ans_nb_sex!$1:$1048576,MATCH('SectorStat-Age-Hommes'!$A145,[1]age_tranches_5ans_nb_sex!$A:$A,0),16)/5</f>
        <v>17.600000000138998</v>
      </c>
      <c r="AK145">
        <f>INDEX([1]age_tranches_5ans_nb_sex!$1:$1048576,MATCH('SectorStat-Age-Hommes'!$A145,[1]age_tranches_5ans_nb_sex!$A:$A,0),16)/5</f>
        <v>17.600000000138998</v>
      </c>
      <c r="AL145">
        <f>INDEX([1]age_tranches_5ans_nb_sex!$1:$1048576,MATCH('SectorStat-Age-Hommes'!$A145,[1]age_tranches_5ans_nb_sex!$A:$A,0),16)/5</f>
        <v>17.600000000138998</v>
      </c>
      <c r="AM145">
        <f>INDEX([1]age_tranches_5ans_nb_sex!$1:$1048576,MATCH('SectorStat-Age-Hommes'!$A145,[1]age_tranches_5ans_nb_sex!$A:$A,0),18)/5</f>
        <v>15.199999999882198</v>
      </c>
      <c r="AN145">
        <f>INDEX([1]age_tranches_5ans_nb_sex!$1:$1048576,MATCH('SectorStat-Age-Hommes'!$A145,[1]age_tranches_5ans_nb_sex!$A:$A,0),18)/5</f>
        <v>15.199999999882198</v>
      </c>
      <c r="AO145">
        <f>INDEX([1]age_tranches_5ans_nb_sex!$1:$1048576,MATCH('SectorStat-Age-Hommes'!$A145,[1]age_tranches_5ans_nb_sex!$A:$A,0),18)/5</f>
        <v>15.199999999882198</v>
      </c>
      <c r="AP145">
        <f>INDEX([1]age_tranches_5ans_nb_sex!$1:$1048576,MATCH('SectorStat-Age-Hommes'!$A145,[1]age_tranches_5ans_nb_sex!$A:$A,0),18)/5</f>
        <v>15.199999999882198</v>
      </c>
      <c r="AQ145">
        <f>INDEX([1]age_tranches_5ans_nb_sex!$1:$1048576,MATCH('SectorStat-Age-Hommes'!$A145,[1]age_tranches_5ans_nb_sex!$A:$A,0),18)/5</f>
        <v>15.199999999882198</v>
      </c>
      <c r="AR145">
        <f>INDEX([1]age_tranches_5ans_nb_sex!$1:$1048576,MATCH('SectorStat-Age-Hommes'!$A145,[1]age_tranches_5ans_nb_sex!$A:$A,0),20)/5</f>
        <v>13.799999999937601</v>
      </c>
      <c r="AS145">
        <f>INDEX([1]age_tranches_5ans_nb_sex!$1:$1048576,MATCH('SectorStat-Age-Hommes'!$A145,[1]age_tranches_5ans_nb_sex!$A:$A,0),20)/5</f>
        <v>13.799999999937601</v>
      </c>
      <c r="AT145">
        <f>INDEX([1]age_tranches_5ans_nb_sex!$1:$1048576,MATCH('SectorStat-Age-Hommes'!$A145,[1]age_tranches_5ans_nb_sex!$A:$A,0),20)/5</f>
        <v>13.799999999937601</v>
      </c>
      <c r="AU145">
        <f>INDEX([1]age_tranches_5ans_nb_sex!$1:$1048576,MATCH('SectorStat-Age-Hommes'!$A145,[1]age_tranches_5ans_nb_sex!$A:$A,0),20)/5</f>
        <v>13.799999999937601</v>
      </c>
      <c r="AV145">
        <f>INDEX([1]age_tranches_5ans_nb_sex!$1:$1048576,MATCH('SectorStat-Age-Hommes'!$A145,[1]age_tranches_5ans_nb_sex!$A:$A,0),20)/5</f>
        <v>13.799999999937601</v>
      </c>
      <c r="AW145">
        <f>INDEX([1]age_tranches_5ans_nb_sex!$1:$1048576,MATCH('SectorStat-Age-Hommes'!$A145,[1]age_tranches_5ans_nb_sex!$A:$A,0),22)/5</f>
        <v>10.799999999924399</v>
      </c>
      <c r="AX145">
        <f>INDEX([1]age_tranches_5ans_nb_sex!$1:$1048576,MATCH('SectorStat-Age-Hommes'!$A145,[1]age_tranches_5ans_nb_sex!$A:$A,0),22)/5</f>
        <v>10.799999999924399</v>
      </c>
      <c r="AY145">
        <f>INDEX([1]age_tranches_5ans_nb_sex!$1:$1048576,MATCH('SectorStat-Age-Hommes'!$A145,[1]age_tranches_5ans_nb_sex!$A:$A,0),22)/5</f>
        <v>10.799999999924399</v>
      </c>
      <c r="AZ145">
        <f>INDEX([1]age_tranches_5ans_nb_sex!$1:$1048576,MATCH('SectorStat-Age-Hommes'!$A145,[1]age_tranches_5ans_nb_sex!$A:$A,0),22)/5</f>
        <v>10.799999999924399</v>
      </c>
      <c r="BA145">
        <f>INDEX([1]age_tranches_5ans_nb_sex!$1:$1048576,MATCH('SectorStat-Age-Hommes'!$A145,[1]age_tranches_5ans_nb_sex!$A:$A,0),22)/5</f>
        <v>10.799999999924399</v>
      </c>
      <c r="BB145">
        <f>INDEX([1]age_tranches_5ans_nb_sex!$1:$1048576,MATCH('SectorStat-Age-Hommes'!$A145,[1]age_tranches_5ans_nb_sex!$A:$A,0),24)/5</f>
        <v>13.000000000057202</v>
      </c>
      <c r="BC145">
        <f>INDEX([1]age_tranches_5ans_nb_sex!$1:$1048576,MATCH('SectorStat-Age-Hommes'!$A145,[1]age_tranches_5ans_nb_sex!$A:$A,0),24)/5</f>
        <v>13.000000000057202</v>
      </c>
      <c r="BD145">
        <f>INDEX([1]age_tranches_5ans_nb_sex!$1:$1048576,MATCH('SectorStat-Age-Hommes'!$A145,[1]age_tranches_5ans_nb_sex!$A:$A,0),24)/5</f>
        <v>13.000000000057202</v>
      </c>
      <c r="BE145">
        <f>INDEX([1]age_tranches_5ans_nb_sex!$1:$1048576,MATCH('SectorStat-Age-Hommes'!$A145,[1]age_tranches_5ans_nb_sex!$A:$A,0),24)/5</f>
        <v>13.000000000057202</v>
      </c>
      <c r="BF145">
        <f>INDEX([1]age_tranches_5ans_nb_sex!$1:$1048576,MATCH('SectorStat-Age-Hommes'!$A145,[1]age_tranches_5ans_nb_sex!$A:$A,0),24)/5</f>
        <v>13.000000000057202</v>
      </c>
      <c r="BG145">
        <f>INDEX([1]age_tranches_5ans_nb_sex!$1:$1048576,MATCH('SectorStat-Age-Hommes'!$A145,[1]age_tranches_5ans_nb_sex!$A:$A,0),26)/5</f>
        <v>7.6000000000949992</v>
      </c>
      <c r="BH145">
        <f>INDEX([1]age_tranches_5ans_nb_sex!$1:$1048576,MATCH('SectorStat-Age-Hommes'!$A145,[1]age_tranches_5ans_nb_sex!$A:$A,0),26)/5</f>
        <v>7.6000000000949992</v>
      </c>
      <c r="BI145">
        <f>INDEX([1]age_tranches_5ans_nb_sex!$1:$1048576,MATCH('SectorStat-Age-Hommes'!$A145,[1]age_tranches_5ans_nb_sex!$A:$A,0),26)/5</f>
        <v>7.6000000000949992</v>
      </c>
      <c r="BJ145">
        <f>INDEX([1]age_tranches_5ans_nb_sex!$1:$1048576,MATCH('SectorStat-Age-Hommes'!$A145,[1]age_tranches_5ans_nb_sex!$A:$A,0),26)/5</f>
        <v>7.6000000000949992</v>
      </c>
      <c r="BK145">
        <f>INDEX([1]age_tranches_5ans_nb_sex!$1:$1048576,MATCH('SectorStat-Age-Hommes'!$A145,[1]age_tranches_5ans_nb_sex!$A:$A,0),26)/5</f>
        <v>7.6000000000949992</v>
      </c>
      <c r="BL145">
        <f>INDEX([1]age_tranches_5ans_nb_sex!$1:$1048576,MATCH('SectorStat-Age-Hommes'!$A145,[1]age_tranches_5ans_nb_sex!$A:$A,0),28)/5</f>
        <v>7.6000000000949992</v>
      </c>
      <c r="BM145">
        <f>INDEX([1]age_tranches_5ans_nb_sex!$1:$1048576,MATCH('SectorStat-Age-Hommes'!$A145,[1]age_tranches_5ans_nb_sex!$A:$A,0),28)/5</f>
        <v>7.6000000000949992</v>
      </c>
      <c r="BN145">
        <f>INDEX([1]age_tranches_5ans_nb_sex!$1:$1048576,MATCH('SectorStat-Age-Hommes'!$A145,[1]age_tranches_5ans_nb_sex!$A:$A,0),28)/5</f>
        <v>7.6000000000949992</v>
      </c>
      <c r="BO145">
        <f>INDEX([1]age_tranches_5ans_nb_sex!$1:$1048576,MATCH('SectorStat-Age-Hommes'!$A145,[1]age_tranches_5ans_nb_sex!$A:$A,0),28)/5</f>
        <v>7.6000000000949992</v>
      </c>
      <c r="BP145">
        <f>INDEX([1]age_tranches_5ans_nb_sex!$1:$1048576,MATCH('SectorStat-Age-Hommes'!$A145,[1]age_tranches_5ans_nb_sex!$A:$A,0),28)/5</f>
        <v>7.6000000000949992</v>
      </c>
      <c r="BQ145">
        <f>INDEX([1]age_tranches_5ans_nb_sex!$1:$1048576,MATCH('SectorStat-Age-Hommes'!$A145,[1]age_tranches_5ans_nb_sex!$A:$A,0),30)/5</f>
        <v>5.2000000001459998</v>
      </c>
      <c r="BR145">
        <f>INDEX([1]age_tranches_5ans_nb_sex!$1:$1048576,MATCH('SectorStat-Age-Hommes'!$A145,[1]age_tranches_5ans_nb_sex!$A:$A,0),30)/5</f>
        <v>5.2000000001459998</v>
      </c>
      <c r="BS145">
        <f>INDEX([1]age_tranches_5ans_nb_sex!$1:$1048576,MATCH('SectorStat-Age-Hommes'!$A145,[1]age_tranches_5ans_nb_sex!$A:$A,0),30)/5</f>
        <v>5.2000000001459998</v>
      </c>
      <c r="BT145">
        <f>INDEX([1]age_tranches_5ans_nb_sex!$1:$1048576,MATCH('SectorStat-Age-Hommes'!$A145,[1]age_tranches_5ans_nb_sex!$A:$A,0),30)/5</f>
        <v>5.2000000001459998</v>
      </c>
      <c r="BU145">
        <f>INDEX([1]age_tranches_5ans_nb_sex!$1:$1048576,MATCH('SectorStat-Age-Hommes'!$A145,[1]age_tranches_5ans_nb_sex!$A:$A,0),30)/5</f>
        <v>5.2000000001459998</v>
      </c>
      <c r="BV145">
        <f>INDEX([1]age_tranches_5ans_nb_sex!$1:$1048576,MATCH('SectorStat-Age-Hommes'!$A145,[1]age_tranches_5ans_nb_sex!$A:$A,0),32)/5</f>
        <v>4.6000000000818</v>
      </c>
      <c r="BW145">
        <f>INDEX([1]age_tranches_5ans_nb_sex!$1:$1048576,MATCH('SectorStat-Age-Hommes'!$A145,[1]age_tranches_5ans_nb_sex!$A:$A,0),32)/5</f>
        <v>4.6000000000818</v>
      </c>
      <c r="BX145">
        <f>INDEX([1]age_tranches_5ans_nb_sex!$1:$1048576,MATCH('SectorStat-Age-Hommes'!$A145,[1]age_tranches_5ans_nb_sex!$A:$A,0),32)/5</f>
        <v>4.6000000000818</v>
      </c>
      <c r="BY145">
        <f>INDEX([1]age_tranches_5ans_nb_sex!$1:$1048576,MATCH('SectorStat-Age-Hommes'!$A145,[1]age_tranches_5ans_nb_sex!$A:$A,0),32)/5</f>
        <v>4.6000000000818</v>
      </c>
      <c r="BZ145">
        <f>INDEX([1]age_tranches_5ans_nb_sex!$1:$1048576,MATCH('SectorStat-Age-Hommes'!$A145,[1]age_tranches_5ans_nb_sex!$A:$A,0),32)/5</f>
        <v>4.6000000000818</v>
      </c>
      <c r="CA145">
        <f>INDEX([1]age_tranches_5ans_nb_sex!$1:$1048576,MATCH('SectorStat-Age-Hommes'!$A145,[1]age_tranches_5ans_nb_sex!$A:$A,0),34)/5</f>
        <v>2.7999999998891996</v>
      </c>
      <c r="CB145">
        <f>INDEX([1]age_tranches_5ans_nb_sex!$1:$1048576,MATCH('SectorStat-Age-Hommes'!$A145,[1]age_tranches_5ans_nb_sex!$A:$A,0),34)/5</f>
        <v>2.7999999998891996</v>
      </c>
      <c r="CC145">
        <f>INDEX([1]age_tranches_5ans_nb_sex!$1:$1048576,MATCH('SectorStat-Age-Hommes'!$A145,[1]age_tranches_5ans_nb_sex!$A:$A,0),34)/5</f>
        <v>2.7999999998891996</v>
      </c>
      <c r="CD145">
        <f>INDEX([1]age_tranches_5ans_nb_sex!$1:$1048576,MATCH('SectorStat-Age-Hommes'!$A145,[1]age_tranches_5ans_nb_sex!$A:$A,0),34)/5</f>
        <v>2.7999999998891996</v>
      </c>
      <c r="CE145">
        <f>INDEX([1]age_tranches_5ans_nb_sex!$1:$1048576,MATCH('SectorStat-Age-Hommes'!$A145,[1]age_tranches_5ans_nb_sex!$A:$A,0),34)/5</f>
        <v>2.7999999998891996</v>
      </c>
      <c r="CF145">
        <f>INDEX([1]age_tranches_5ans_nb_sex!$1:$1048576,MATCH('SectorStat-Age-Hommes'!$A145,[1]age_tranches_5ans_nb_sex!$A:$A,0),36)/5</f>
        <v>1.7999999998848</v>
      </c>
      <c r="CG145">
        <f>INDEX([1]age_tranches_5ans_nb_sex!$1:$1048576,MATCH('SectorStat-Age-Hommes'!$A145,[1]age_tranches_5ans_nb_sex!$A:$A,0),36)/5</f>
        <v>1.7999999998848</v>
      </c>
      <c r="CH145">
        <f>INDEX([1]age_tranches_5ans_nb_sex!$1:$1048576,MATCH('SectorStat-Age-Hommes'!$A145,[1]age_tranches_5ans_nb_sex!$A:$A,0),36)/5</f>
        <v>1.7999999998848</v>
      </c>
      <c r="CI145">
        <f>INDEX([1]age_tranches_5ans_nb_sex!$1:$1048576,MATCH('SectorStat-Age-Hommes'!$A145,[1]age_tranches_5ans_nb_sex!$A:$A,0),36)/5</f>
        <v>1.7999999998848</v>
      </c>
      <c r="CJ145">
        <f>INDEX([1]age_tranches_5ans_nb_sex!$1:$1048576,MATCH('SectorStat-Age-Hommes'!$A145,[1]age_tranches_5ans_nb_sex!$A:$A,0),36)/5</f>
        <v>1.7999999998848</v>
      </c>
      <c r="CK145">
        <f>INDEX([1]age_tranches_5ans_nb_sex!$1:$1048576,MATCH('SectorStat-Age-Hommes'!$A145,[1]age_tranches_5ans_nb_sex!$A:$A,0),38)/5</f>
        <v>0.20000000012400002</v>
      </c>
      <c r="CL145">
        <f>INDEX([1]age_tranches_5ans_nb_sex!$1:$1048576,MATCH('SectorStat-Age-Hommes'!$A145,[1]age_tranches_5ans_nb_sex!$A:$A,0),38)/5</f>
        <v>0.20000000012400002</v>
      </c>
      <c r="CM145">
        <f>INDEX([1]age_tranches_5ans_nb_sex!$1:$1048576,MATCH('SectorStat-Age-Hommes'!$A145,[1]age_tranches_5ans_nb_sex!$A:$A,0),38)/5</f>
        <v>0.20000000012400002</v>
      </c>
      <c r="CN145">
        <f>INDEX([1]age_tranches_5ans_nb_sex!$1:$1048576,MATCH('SectorStat-Age-Hommes'!$A145,[1]age_tranches_5ans_nb_sex!$A:$A,0),38)/5</f>
        <v>0.20000000012400002</v>
      </c>
      <c r="CO145">
        <f>INDEX([1]age_tranches_5ans_nb_sex!$1:$1048576,MATCH('SectorStat-Age-Hommes'!$A145,[1]age_tranches_5ans_nb_sex!$A:$A,0),38)/5</f>
        <v>0.20000000012400002</v>
      </c>
      <c r="CP145" s="2">
        <f>INDEX([1]age_tranches_5ans_nb_sex!$1:$1048576,MATCH('SectorStat-Age-Hommes'!$A145,[1]age_tranches_5ans_nb_sex!$A:$A,0),40)/5</f>
        <v>1.0000000000044</v>
      </c>
      <c r="CQ145" s="2">
        <f>INDEX([1]age_tranches_5ans_nb_sex!$1:$1048576,MATCH('SectorStat-Age-Hommes'!$A145,[1]age_tranches_5ans_nb_sex!$A:$A,0),40)/5</f>
        <v>1.0000000000044</v>
      </c>
      <c r="CR145" s="2">
        <f>INDEX([1]age_tranches_5ans_nb_sex!$1:$1048576,MATCH('SectorStat-Age-Hommes'!$A145,[1]age_tranches_5ans_nb_sex!$A:$A,0),40)/5</f>
        <v>1.0000000000044</v>
      </c>
      <c r="CS145" s="2">
        <f>INDEX([1]age_tranches_5ans_nb_sex!$1:$1048576,MATCH('SectorStat-Age-Hommes'!$A145,[1]age_tranches_5ans_nb_sex!$A:$A,0),40)/5</f>
        <v>1.0000000000044</v>
      </c>
      <c r="CT145" s="2">
        <f>INDEX([1]age_tranches_5ans_nb_sex!$1:$1048576,MATCH('SectorStat-Age-Hommes'!$A145,[1]age_tranches_5ans_nb_sex!$A:$A,0),40)/5</f>
        <v>1.0000000000044</v>
      </c>
      <c r="CZ145" s="3"/>
      <c r="DA145" s="3"/>
      <c r="DB145" s="3"/>
      <c r="DC145" s="3"/>
      <c r="DD145" s="3"/>
    </row>
    <row r="146" spans="1:108" x14ac:dyDescent="0.35">
      <c r="A146" s="1" t="s">
        <v>291</v>
      </c>
      <c r="B146" s="1" t="s">
        <v>292</v>
      </c>
      <c r="C146" t="str">
        <f>INDEX([1]SectorStat!$1:$1048576,MATCH('[1]Distribution ages'!$A146,[1]SectorStat!$B:$B,0),4)</f>
        <v>Bruxelles</v>
      </c>
      <c r="D146">
        <f>INDEX([1]age_tranches_5ans_nb_sex!$1:$1048576,MATCH('SectorStat-Age-Hommes'!$A146,[1]age_tranches_5ans_nb_sex!$A:$A,0),4)/5</f>
        <v>0</v>
      </c>
      <c r="E146">
        <f>INDEX([1]age_tranches_5ans_nb_sex!$1:$1048576,MATCH('SectorStat-Age-Hommes'!$A146,[1]age_tranches_5ans_nb_sex!$A:$A,0),4)/5</f>
        <v>0</v>
      </c>
      <c r="F146">
        <f>INDEX([1]age_tranches_5ans_nb_sex!$1:$1048576,MATCH('SectorStat-Age-Hommes'!$A146,[1]age_tranches_5ans_nb_sex!$A:$A,0),4)/5</f>
        <v>0</v>
      </c>
      <c r="G146">
        <f>INDEX([1]age_tranches_5ans_nb_sex!$1:$1048576,MATCH('SectorStat-Age-Hommes'!$A146,[1]age_tranches_5ans_nb_sex!$A:$A,0),4)/5</f>
        <v>0</v>
      </c>
      <c r="H146">
        <f>INDEX([1]age_tranches_5ans_nb_sex!$1:$1048576,MATCH('SectorStat-Age-Hommes'!$A146,[1]age_tranches_5ans_nb_sex!$A:$A,0),4)/5</f>
        <v>0</v>
      </c>
      <c r="I146">
        <f>INDEX([1]age_tranches_5ans_nb_sex!$1:$1048576,MATCH('SectorStat-Age-Hommes'!$A146,[1]age_tranches_5ans_nb_sex!$A:$A,0),6)/5</f>
        <v>0</v>
      </c>
      <c r="J146">
        <f>INDEX([1]age_tranches_5ans_nb_sex!$1:$1048576,MATCH('SectorStat-Age-Hommes'!$A146,[1]age_tranches_5ans_nb_sex!$A:$A,0),6)/5</f>
        <v>0</v>
      </c>
      <c r="K146">
        <f>INDEX([1]age_tranches_5ans_nb_sex!$1:$1048576,MATCH('SectorStat-Age-Hommes'!$A146,[1]age_tranches_5ans_nb_sex!$A:$A,0),6)/5</f>
        <v>0</v>
      </c>
      <c r="L146">
        <f>INDEX([1]age_tranches_5ans_nb_sex!$1:$1048576,MATCH('SectorStat-Age-Hommes'!$A146,[1]age_tranches_5ans_nb_sex!$A:$A,0),6)/5</f>
        <v>0</v>
      </c>
      <c r="M146">
        <f>INDEX([1]age_tranches_5ans_nb_sex!$1:$1048576,MATCH('SectorStat-Age-Hommes'!$A146,[1]age_tranches_5ans_nb_sex!$A:$A,0),6)/5</f>
        <v>0</v>
      </c>
      <c r="N146">
        <f>INDEX([1]age_tranches_5ans_nb_sex!$1:$1048576,MATCH('SectorStat-Age-Hommes'!$A146,[1]age_tranches_5ans_nb_sex!$A:$A,0),8)/5</f>
        <v>0</v>
      </c>
      <c r="O146">
        <f>INDEX([1]age_tranches_5ans_nb_sex!$1:$1048576,MATCH('SectorStat-Age-Hommes'!$A146,[1]age_tranches_5ans_nb_sex!$A:$A,0),8)/5</f>
        <v>0</v>
      </c>
      <c r="P146">
        <f>INDEX([1]age_tranches_5ans_nb_sex!$1:$1048576,MATCH('SectorStat-Age-Hommes'!$A146,[1]age_tranches_5ans_nb_sex!$A:$A,0),8)/5</f>
        <v>0</v>
      </c>
      <c r="Q146">
        <f>INDEX([1]age_tranches_5ans_nb_sex!$1:$1048576,MATCH('SectorStat-Age-Hommes'!$A146,[1]age_tranches_5ans_nb_sex!$A:$A,0),8)/5</f>
        <v>0</v>
      </c>
      <c r="R146">
        <f>INDEX([1]age_tranches_5ans_nb_sex!$1:$1048576,MATCH('SectorStat-Age-Hommes'!$A146,[1]age_tranches_5ans_nb_sex!$A:$A,0),8)/5</f>
        <v>0</v>
      </c>
      <c r="S146">
        <f>INDEX([1]age_tranches_5ans_nb_sex!$1:$1048576,MATCH('SectorStat-Age-Hommes'!$A146,[1]age_tranches_5ans_nb_sex!$A:$A,0),10)/5</f>
        <v>0</v>
      </c>
      <c r="T146">
        <f>INDEX([1]age_tranches_5ans_nb_sex!$1:$1048576,MATCH('SectorStat-Age-Hommes'!$A146,[1]age_tranches_5ans_nb_sex!$A:$A,0),10)/5</f>
        <v>0</v>
      </c>
      <c r="U146">
        <f>INDEX([1]age_tranches_5ans_nb_sex!$1:$1048576,MATCH('SectorStat-Age-Hommes'!$A146,[1]age_tranches_5ans_nb_sex!$A:$A,0),10)/5</f>
        <v>0</v>
      </c>
      <c r="V146">
        <f>INDEX([1]age_tranches_5ans_nb_sex!$1:$1048576,MATCH('SectorStat-Age-Hommes'!$A146,[1]age_tranches_5ans_nb_sex!$A:$A,0),10)/5</f>
        <v>0</v>
      </c>
      <c r="W146">
        <f>INDEX([1]age_tranches_5ans_nb_sex!$1:$1048576,MATCH('SectorStat-Age-Hommes'!$A146,[1]age_tranches_5ans_nb_sex!$A:$A,0),10)/5</f>
        <v>0</v>
      </c>
      <c r="X146">
        <f>INDEX([1]age_tranches_5ans_nb_sex!$1:$1048576,MATCH('SectorStat-Age-Hommes'!$A146,[1]age_tranches_5ans_nb_sex!$A:$A,0),10)/5</f>
        <v>0</v>
      </c>
      <c r="Y146">
        <f>INDEX([1]age_tranches_5ans_nb_sex!$1:$1048576,MATCH('SectorStat-Age-Hommes'!$A146,[1]age_tranches_5ans_nb_sex!$A:$A,0),12)/5</f>
        <v>0</v>
      </c>
      <c r="Z146">
        <f>INDEX([1]age_tranches_5ans_nb_sex!$1:$1048576,MATCH('SectorStat-Age-Hommes'!$A146,[1]age_tranches_5ans_nb_sex!$A:$A,0),12)/5</f>
        <v>0</v>
      </c>
      <c r="AA146">
        <f>INDEX([1]age_tranches_5ans_nb_sex!$1:$1048576,MATCH('SectorStat-Age-Hommes'!$A146,[1]age_tranches_5ans_nb_sex!$A:$A,0),12)/5</f>
        <v>0</v>
      </c>
      <c r="AB146">
        <f>INDEX([1]age_tranches_5ans_nb_sex!$1:$1048576,MATCH('SectorStat-Age-Hommes'!$A146,[1]age_tranches_5ans_nb_sex!$A:$A,0),12)/5</f>
        <v>0</v>
      </c>
      <c r="AC146">
        <f>INDEX([1]age_tranches_5ans_nb_sex!$1:$1048576,MATCH('SectorStat-Age-Hommes'!$A146,[1]age_tranches_5ans_nb_sex!$A:$A,0),14)/5</f>
        <v>0</v>
      </c>
      <c r="AD146">
        <f>INDEX([1]age_tranches_5ans_nb_sex!$1:$1048576,MATCH('SectorStat-Age-Hommes'!$A146,[1]age_tranches_5ans_nb_sex!$A:$A,0),14)/5</f>
        <v>0</v>
      </c>
      <c r="AE146">
        <f>INDEX([1]age_tranches_5ans_nb_sex!$1:$1048576,MATCH('SectorStat-Age-Hommes'!$A146,[1]age_tranches_5ans_nb_sex!$A:$A,0),14)/5</f>
        <v>0</v>
      </c>
      <c r="AF146">
        <f>INDEX([1]age_tranches_5ans_nb_sex!$1:$1048576,MATCH('SectorStat-Age-Hommes'!$A146,[1]age_tranches_5ans_nb_sex!$A:$A,0),14)/5</f>
        <v>0</v>
      </c>
      <c r="AG146">
        <f>INDEX([1]age_tranches_5ans_nb_sex!$1:$1048576,MATCH('SectorStat-Age-Hommes'!$A146,[1]age_tranches_5ans_nb_sex!$A:$A,0),14)/5</f>
        <v>0</v>
      </c>
      <c r="AH146">
        <f>INDEX([1]age_tranches_5ans_nb_sex!$1:$1048576,MATCH('SectorStat-Age-Hommes'!$A146,[1]age_tranches_5ans_nb_sex!$A:$A,0),16)/5</f>
        <v>0</v>
      </c>
      <c r="AI146">
        <f>INDEX([1]age_tranches_5ans_nb_sex!$1:$1048576,MATCH('SectorStat-Age-Hommes'!$A146,[1]age_tranches_5ans_nb_sex!$A:$A,0),16)/5</f>
        <v>0</v>
      </c>
      <c r="AJ146">
        <f>INDEX([1]age_tranches_5ans_nb_sex!$1:$1048576,MATCH('SectorStat-Age-Hommes'!$A146,[1]age_tranches_5ans_nb_sex!$A:$A,0),16)/5</f>
        <v>0</v>
      </c>
      <c r="AK146">
        <f>INDEX([1]age_tranches_5ans_nb_sex!$1:$1048576,MATCH('SectorStat-Age-Hommes'!$A146,[1]age_tranches_5ans_nb_sex!$A:$A,0),16)/5</f>
        <v>0</v>
      </c>
      <c r="AL146">
        <f>INDEX([1]age_tranches_5ans_nb_sex!$1:$1048576,MATCH('SectorStat-Age-Hommes'!$A146,[1]age_tranches_5ans_nb_sex!$A:$A,0),16)/5</f>
        <v>0</v>
      </c>
      <c r="AM146">
        <f>INDEX([1]age_tranches_5ans_nb_sex!$1:$1048576,MATCH('SectorStat-Age-Hommes'!$A146,[1]age_tranches_5ans_nb_sex!$A:$A,0),18)/5</f>
        <v>0</v>
      </c>
      <c r="AN146">
        <f>INDEX([1]age_tranches_5ans_nb_sex!$1:$1048576,MATCH('SectorStat-Age-Hommes'!$A146,[1]age_tranches_5ans_nb_sex!$A:$A,0),18)/5</f>
        <v>0</v>
      </c>
      <c r="AO146">
        <f>INDEX([1]age_tranches_5ans_nb_sex!$1:$1048576,MATCH('SectorStat-Age-Hommes'!$A146,[1]age_tranches_5ans_nb_sex!$A:$A,0),18)/5</f>
        <v>0</v>
      </c>
      <c r="AP146">
        <f>INDEX([1]age_tranches_5ans_nb_sex!$1:$1048576,MATCH('SectorStat-Age-Hommes'!$A146,[1]age_tranches_5ans_nb_sex!$A:$A,0),18)/5</f>
        <v>0</v>
      </c>
      <c r="AQ146">
        <f>INDEX([1]age_tranches_5ans_nb_sex!$1:$1048576,MATCH('SectorStat-Age-Hommes'!$A146,[1]age_tranches_5ans_nb_sex!$A:$A,0),18)/5</f>
        <v>0</v>
      </c>
      <c r="AR146">
        <f>INDEX([1]age_tranches_5ans_nb_sex!$1:$1048576,MATCH('SectorStat-Age-Hommes'!$A146,[1]age_tranches_5ans_nb_sex!$A:$A,0),20)/5</f>
        <v>0</v>
      </c>
      <c r="AS146">
        <f>INDEX([1]age_tranches_5ans_nb_sex!$1:$1048576,MATCH('SectorStat-Age-Hommes'!$A146,[1]age_tranches_5ans_nb_sex!$A:$A,0),20)/5</f>
        <v>0</v>
      </c>
      <c r="AT146">
        <f>INDEX([1]age_tranches_5ans_nb_sex!$1:$1048576,MATCH('SectorStat-Age-Hommes'!$A146,[1]age_tranches_5ans_nb_sex!$A:$A,0),20)/5</f>
        <v>0</v>
      </c>
      <c r="AU146">
        <f>INDEX([1]age_tranches_5ans_nb_sex!$1:$1048576,MATCH('SectorStat-Age-Hommes'!$A146,[1]age_tranches_5ans_nb_sex!$A:$A,0),20)/5</f>
        <v>0</v>
      </c>
      <c r="AV146">
        <f>INDEX([1]age_tranches_5ans_nb_sex!$1:$1048576,MATCH('SectorStat-Age-Hommes'!$A146,[1]age_tranches_5ans_nb_sex!$A:$A,0),20)/5</f>
        <v>0</v>
      </c>
      <c r="AW146">
        <f>INDEX([1]age_tranches_5ans_nb_sex!$1:$1048576,MATCH('SectorStat-Age-Hommes'!$A146,[1]age_tranches_5ans_nb_sex!$A:$A,0),22)/5</f>
        <v>0</v>
      </c>
      <c r="AX146">
        <f>INDEX([1]age_tranches_5ans_nb_sex!$1:$1048576,MATCH('SectorStat-Age-Hommes'!$A146,[1]age_tranches_5ans_nb_sex!$A:$A,0),22)/5</f>
        <v>0</v>
      </c>
      <c r="AY146">
        <f>INDEX([1]age_tranches_5ans_nb_sex!$1:$1048576,MATCH('SectorStat-Age-Hommes'!$A146,[1]age_tranches_5ans_nb_sex!$A:$A,0),22)/5</f>
        <v>0</v>
      </c>
      <c r="AZ146">
        <f>INDEX([1]age_tranches_5ans_nb_sex!$1:$1048576,MATCH('SectorStat-Age-Hommes'!$A146,[1]age_tranches_5ans_nb_sex!$A:$A,0),22)/5</f>
        <v>0</v>
      </c>
      <c r="BA146">
        <f>INDEX([1]age_tranches_5ans_nb_sex!$1:$1048576,MATCH('SectorStat-Age-Hommes'!$A146,[1]age_tranches_5ans_nb_sex!$A:$A,0),22)/5</f>
        <v>0</v>
      </c>
      <c r="BB146">
        <f>INDEX([1]age_tranches_5ans_nb_sex!$1:$1048576,MATCH('SectorStat-Age-Hommes'!$A146,[1]age_tranches_5ans_nb_sex!$A:$A,0),24)/5</f>
        <v>0</v>
      </c>
      <c r="BC146">
        <f>INDEX([1]age_tranches_5ans_nb_sex!$1:$1048576,MATCH('SectorStat-Age-Hommes'!$A146,[1]age_tranches_5ans_nb_sex!$A:$A,0),24)/5</f>
        <v>0</v>
      </c>
      <c r="BD146">
        <f>INDEX([1]age_tranches_5ans_nb_sex!$1:$1048576,MATCH('SectorStat-Age-Hommes'!$A146,[1]age_tranches_5ans_nb_sex!$A:$A,0),24)/5</f>
        <v>0</v>
      </c>
      <c r="BE146">
        <f>INDEX([1]age_tranches_5ans_nb_sex!$1:$1048576,MATCH('SectorStat-Age-Hommes'!$A146,[1]age_tranches_5ans_nb_sex!$A:$A,0),24)/5</f>
        <v>0</v>
      </c>
      <c r="BF146">
        <f>INDEX([1]age_tranches_5ans_nb_sex!$1:$1048576,MATCH('SectorStat-Age-Hommes'!$A146,[1]age_tranches_5ans_nb_sex!$A:$A,0),24)/5</f>
        <v>0</v>
      </c>
      <c r="BG146">
        <f>INDEX([1]age_tranches_5ans_nb_sex!$1:$1048576,MATCH('SectorStat-Age-Hommes'!$A146,[1]age_tranches_5ans_nb_sex!$A:$A,0),26)/5</f>
        <v>0</v>
      </c>
      <c r="BH146">
        <f>INDEX([1]age_tranches_5ans_nb_sex!$1:$1048576,MATCH('SectorStat-Age-Hommes'!$A146,[1]age_tranches_5ans_nb_sex!$A:$A,0),26)/5</f>
        <v>0</v>
      </c>
      <c r="BI146">
        <f>INDEX([1]age_tranches_5ans_nb_sex!$1:$1048576,MATCH('SectorStat-Age-Hommes'!$A146,[1]age_tranches_5ans_nb_sex!$A:$A,0),26)/5</f>
        <v>0</v>
      </c>
      <c r="BJ146">
        <f>INDEX([1]age_tranches_5ans_nb_sex!$1:$1048576,MATCH('SectorStat-Age-Hommes'!$A146,[1]age_tranches_5ans_nb_sex!$A:$A,0),26)/5</f>
        <v>0</v>
      </c>
      <c r="BK146">
        <f>INDEX([1]age_tranches_5ans_nb_sex!$1:$1048576,MATCH('SectorStat-Age-Hommes'!$A146,[1]age_tranches_5ans_nb_sex!$A:$A,0),26)/5</f>
        <v>0</v>
      </c>
      <c r="BL146">
        <f>INDEX([1]age_tranches_5ans_nb_sex!$1:$1048576,MATCH('SectorStat-Age-Hommes'!$A146,[1]age_tranches_5ans_nb_sex!$A:$A,0),28)/5</f>
        <v>0</v>
      </c>
      <c r="BM146">
        <f>INDEX([1]age_tranches_5ans_nb_sex!$1:$1048576,MATCH('SectorStat-Age-Hommes'!$A146,[1]age_tranches_5ans_nb_sex!$A:$A,0),28)/5</f>
        <v>0</v>
      </c>
      <c r="BN146">
        <f>INDEX([1]age_tranches_5ans_nb_sex!$1:$1048576,MATCH('SectorStat-Age-Hommes'!$A146,[1]age_tranches_5ans_nb_sex!$A:$A,0),28)/5</f>
        <v>0</v>
      </c>
      <c r="BO146">
        <f>INDEX([1]age_tranches_5ans_nb_sex!$1:$1048576,MATCH('SectorStat-Age-Hommes'!$A146,[1]age_tranches_5ans_nb_sex!$A:$A,0),28)/5</f>
        <v>0</v>
      </c>
      <c r="BP146">
        <f>INDEX([1]age_tranches_5ans_nb_sex!$1:$1048576,MATCH('SectorStat-Age-Hommes'!$A146,[1]age_tranches_5ans_nb_sex!$A:$A,0),28)/5</f>
        <v>0</v>
      </c>
      <c r="BQ146">
        <f>INDEX([1]age_tranches_5ans_nb_sex!$1:$1048576,MATCH('SectorStat-Age-Hommes'!$A146,[1]age_tranches_5ans_nb_sex!$A:$A,0),30)/5</f>
        <v>0</v>
      </c>
      <c r="BR146">
        <f>INDEX([1]age_tranches_5ans_nb_sex!$1:$1048576,MATCH('SectorStat-Age-Hommes'!$A146,[1]age_tranches_5ans_nb_sex!$A:$A,0),30)/5</f>
        <v>0</v>
      </c>
      <c r="BS146">
        <f>INDEX([1]age_tranches_5ans_nb_sex!$1:$1048576,MATCH('SectorStat-Age-Hommes'!$A146,[1]age_tranches_5ans_nb_sex!$A:$A,0),30)/5</f>
        <v>0</v>
      </c>
      <c r="BT146">
        <f>INDEX([1]age_tranches_5ans_nb_sex!$1:$1048576,MATCH('SectorStat-Age-Hommes'!$A146,[1]age_tranches_5ans_nb_sex!$A:$A,0),30)/5</f>
        <v>0</v>
      </c>
      <c r="BU146">
        <f>INDEX([1]age_tranches_5ans_nb_sex!$1:$1048576,MATCH('SectorStat-Age-Hommes'!$A146,[1]age_tranches_5ans_nb_sex!$A:$A,0),30)/5</f>
        <v>0</v>
      </c>
      <c r="BV146">
        <f>INDEX([1]age_tranches_5ans_nb_sex!$1:$1048576,MATCH('SectorStat-Age-Hommes'!$A146,[1]age_tranches_5ans_nb_sex!$A:$A,0),32)/5</f>
        <v>0</v>
      </c>
      <c r="BW146">
        <f>INDEX([1]age_tranches_5ans_nb_sex!$1:$1048576,MATCH('SectorStat-Age-Hommes'!$A146,[1]age_tranches_5ans_nb_sex!$A:$A,0),32)/5</f>
        <v>0</v>
      </c>
      <c r="BX146">
        <f>INDEX([1]age_tranches_5ans_nb_sex!$1:$1048576,MATCH('SectorStat-Age-Hommes'!$A146,[1]age_tranches_5ans_nb_sex!$A:$A,0),32)/5</f>
        <v>0</v>
      </c>
      <c r="BY146">
        <f>INDEX([1]age_tranches_5ans_nb_sex!$1:$1048576,MATCH('SectorStat-Age-Hommes'!$A146,[1]age_tranches_5ans_nb_sex!$A:$A,0),32)/5</f>
        <v>0</v>
      </c>
      <c r="BZ146">
        <f>INDEX([1]age_tranches_5ans_nb_sex!$1:$1048576,MATCH('SectorStat-Age-Hommes'!$A146,[1]age_tranches_5ans_nb_sex!$A:$A,0),32)/5</f>
        <v>0</v>
      </c>
      <c r="CA146">
        <f>INDEX([1]age_tranches_5ans_nb_sex!$1:$1048576,MATCH('SectorStat-Age-Hommes'!$A146,[1]age_tranches_5ans_nb_sex!$A:$A,0),34)/5</f>
        <v>0</v>
      </c>
      <c r="CB146">
        <f>INDEX([1]age_tranches_5ans_nb_sex!$1:$1048576,MATCH('SectorStat-Age-Hommes'!$A146,[1]age_tranches_5ans_nb_sex!$A:$A,0),34)/5</f>
        <v>0</v>
      </c>
      <c r="CC146">
        <f>INDEX([1]age_tranches_5ans_nb_sex!$1:$1048576,MATCH('SectorStat-Age-Hommes'!$A146,[1]age_tranches_5ans_nb_sex!$A:$A,0),34)/5</f>
        <v>0</v>
      </c>
      <c r="CD146">
        <f>INDEX([1]age_tranches_5ans_nb_sex!$1:$1048576,MATCH('SectorStat-Age-Hommes'!$A146,[1]age_tranches_5ans_nb_sex!$A:$A,0),34)/5</f>
        <v>0</v>
      </c>
      <c r="CE146">
        <f>INDEX([1]age_tranches_5ans_nb_sex!$1:$1048576,MATCH('SectorStat-Age-Hommes'!$A146,[1]age_tranches_5ans_nb_sex!$A:$A,0),34)/5</f>
        <v>0</v>
      </c>
      <c r="CF146">
        <f>INDEX([1]age_tranches_5ans_nb_sex!$1:$1048576,MATCH('SectorStat-Age-Hommes'!$A146,[1]age_tranches_5ans_nb_sex!$A:$A,0),36)/5</f>
        <v>0</v>
      </c>
      <c r="CG146">
        <f>INDEX([1]age_tranches_5ans_nb_sex!$1:$1048576,MATCH('SectorStat-Age-Hommes'!$A146,[1]age_tranches_5ans_nb_sex!$A:$A,0),36)/5</f>
        <v>0</v>
      </c>
      <c r="CH146">
        <f>INDEX([1]age_tranches_5ans_nb_sex!$1:$1048576,MATCH('SectorStat-Age-Hommes'!$A146,[1]age_tranches_5ans_nb_sex!$A:$A,0),36)/5</f>
        <v>0</v>
      </c>
      <c r="CI146">
        <f>INDEX([1]age_tranches_5ans_nb_sex!$1:$1048576,MATCH('SectorStat-Age-Hommes'!$A146,[1]age_tranches_5ans_nb_sex!$A:$A,0),36)/5</f>
        <v>0</v>
      </c>
      <c r="CJ146">
        <f>INDEX([1]age_tranches_5ans_nb_sex!$1:$1048576,MATCH('SectorStat-Age-Hommes'!$A146,[1]age_tranches_5ans_nb_sex!$A:$A,0),36)/5</f>
        <v>0</v>
      </c>
      <c r="CK146">
        <f>INDEX([1]age_tranches_5ans_nb_sex!$1:$1048576,MATCH('SectorStat-Age-Hommes'!$A146,[1]age_tranches_5ans_nb_sex!$A:$A,0),38)/5</f>
        <v>0</v>
      </c>
      <c r="CL146">
        <f>INDEX([1]age_tranches_5ans_nb_sex!$1:$1048576,MATCH('SectorStat-Age-Hommes'!$A146,[1]age_tranches_5ans_nb_sex!$A:$A,0),38)/5</f>
        <v>0</v>
      </c>
      <c r="CM146">
        <f>INDEX([1]age_tranches_5ans_nb_sex!$1:$1048576,MATCH('SectorStat-Age-Hommes'!$A146,[1]age_tranches_5ans_nb_sex!$A:$A,0),38)/5</f>
        <v>0</v>
      </c>
      <c r="CN146">
        <f>INDEX([1]age_tranches_5ans_nb_sex!$1:$1048576,MATCH('SectorStat-Age-Hommes'!$A146,[1]age_tranches_5ans_nb_sex!$A:$A,0),38)/5</f>
        <v>0</v>
      </c>
      <c r="CO146">
        <f>INDEX([1]age_tranches_5ans_nb_sex!$1:$1048576,MATCH('SectorStat-Age-Hommes'!$A146,[1]age_tranches_5ans_nb_sex!$A:$A,0),38)/5</f>
        <v>0</v>
      </c>
      <c r="CP146" s="2">
        <f>INDEX([1]age_tranches_5ans_nb_sex!$1:$1048576,MATCH('SectorStat-Age-Hommes'!$A146,[1]age_tranches_5ans_nb_sex!$A:$A,0),40)/5</f>
        <v>0</v>
      </c>
      <c r="CQ146" s="2">
        <f>INDEX([1]age_tranches_5ans_nb_sex!$1:$1048576,MATCH('SectorStat-Age-Hommes'!$A146,[1]age_tranches_5ans_nb_sex!$A:$A,0),40)/5</f>
        <v>0</v>
      </c>
      <c r="CR146" s="2">
        <f>INDEX([1]age_tranches_5ans_nb_sex!$1:$1048576,MATCH('SectorStat-Age-Hommes'!$A146,[1]age_tranches_5ans_nb_sex!$A:$A,0),40)/5</f>
        <v>0</v>
      </c>
      <c r="CS146" s="2">
        <f>INDEX([1]age_tranches_5ans_nb_sex!$1:$1048576,MATCH('SectorStat-Age-Hommes'!$A146,[1]age_tranches_5ans_nb_sex!$A:$A,0),40)/5</f>
        <v>0</v>
      </c>
      <c r="CT146" s="2">
        <f>INDEX([1]age_tranches_5ans_nb_sex!$1:$1048576,MATCH('SectorStat-Age-Hommes'!$A146,[1]age_tranches_5ans_nb_sex!$A:$A,0),40)/5</f>
        <v>0</v>
      </c>
      <c r="CZ146" s="3"/>
      <c r="DA146" s="3"/>
      <c r="DB146" s="3"/>
      <c r="DC146" s="3"/>
      <c r="DD146" s="3"/>
    </row>
    <row r="147" spans="1:108" x14ac:dyDescent="0.35">
      <c r="A147" s="1" t="s">
        <v>293</v>
      </c>
      <c r="B147" s="1" t="s">
        <v>294</v>
      </c>
      <c r="C147" t="str">
        <f>INDEX([1]SectorStat!$1:$1048576,MATCH('[1]Distribution ages'!$A147,[1]SectorStat!$B:$B,0),4)</f>
        <v>Bruxelles</v>
      </c>
      <c r="D147">
        <f>INDEX([1]age_tranches_5ans_nb_sex!$1:$1048576,MATCH('SectorStat-Age-Hommes'!$A147,[1]age_tranches_5ans_nb_sex!$A:$A,0),4)/5</f>
        <v>0</v>
      </c>
      <c r="E147">
        <f>INDEX([1]age_tranches_5ans_nb_sex!$1:$1048576,MATCH('SectorStat-Age-Hommes'!$A147,[1]age_tranches_5ans_nb_sex!$A:$A,0),4)/5</f>
        <v>0</v>
      </c>
      <c r="F147">
        <f>INDEX([1]age_tranches_5ans_nb_sex!$1:$1048576,MATCH('SectorStat-Age-Hommes'!$A147,[1]age_tranches_5ans_nb_sex!$A:$A,0),4)/5</f>
        <v>0</v>
      </c>
      <c r="G147">
        <f>INDEX([1]age_tranches_5ans_nb_sex!$1:$1048576,MATCH('SectorStat-Age-Hommes'!$A147,[1]age_tranches_5ans_nb_sex!$A:$A,0),4)/5</f>
        <v>0</v>
      </c>
      <c r="H147">
        <f>INDEX([1]age_tranches_5ans_nb_sex!$1:$1048576,MATCH('SectorStat-Age-Hommes'!$A147,[1]age_tranches_5ans_nb_sex!$A:$A,0),4)/5</f>
        <v>0</v>
      </c>
      <c r="I147">
        <f>INDEX([1]age_tranches_5ans_nb_sex!$1:$1048576,MATCH('SectorStat-Age-Hommes'!$A147,[1]age_tranches_5ans_nb_sex!$A:$A,0),6)/5</f>
        <v>0</v>
      </c>
      <c r="J147">
        <f>INDEX([1]age_tranches_5ans_nb_sex!$1:$1048576,MATCH('SectorStat-Age-Hommes'!$A147,[1]age_tranches_5ans_nb_sex!$A:$A,0),6)/5</f>
        <v>0</v>
      </c>
      <c r="K147">
        <f>INDEX([1]age_tranches_5ans_nb_sex!$1:$1048576,MATCH('SectorStat-Age-Hommes'!$A147,[1]age_tranches_5ans_nb_sex!$A:$A,0),6)/5</f>
        <v>0</v>
      </c>
      <c r="L147">
        <f>INDEX([1]age_tranches_5ans_nb_sex!$1:$1048576,MATCH('SectorStat-Age-Hommes'!$A147,[1]age_tranches_5ans_nb_sex!$A:$A,0),6)/5</f>
        <v>0</v>
      </c>
      <c r="M147">
        <f>INDEX([1]age_tranches_5ans_nb_sex!$1:$1048576,MATCH('SectorStat-Age-Hommes'!$A147,[1]age_tranches_5ans_nb_sex!$A:$A,0),6)/5</f>
        <v>0</v>
      </c>
      <c r="N147">
        <f>INDEX([1]age_tranches_5ans_nb_sex!$1:$1048576,MATCH('SectorStat-Age-Hommes'!$A147,[1]age_tranches_5ans_nb_sex!$A:$A,0),8)/5</f>
        <v>0</v>
      </c>
      <c r="O147">
        <f>INDEX([1]age_tranches_5ans_nb_sex!$1:$1048576,MATCH('SectorStat-Age-Hommes'!$A147,[1]age_tranches_5ans_nb_sex!$A:$A,0),8)/5</f>
        <v>0</v>
      </c>
      <c r="P147">
        <f>INDEX([1]age_tranches_5ans_nb_sex!$1:$1048576,MATCH('SectorStat-Age-Hommes'!$A147,[1]age_tranches_5ans_nb_sex!$A:$A,0),8)/5</f>
        <v>0</v>
      </c>
      <c r="Q147">
        <f>INDEX([1]age_tranches_5ans_nb_sex!$1:$1048576,MATCH('SectorStat-Age-Hommes'!$A147,[1]age_tranches_5ans_nb_sex!$A:$A,0),8)/5</f>
        <v>0</v>
      </c>
      <c r="R147">
        <f>INDEX([1]age_tranches_5ans_nb_sex!$1:$1048576,MATCH('SectorStat-Age-Hommes'!$A147,[1]age_tranches_5ans_nb_sex!$A:$A,0),8)/5</f>
        <v>0</v>
      </c>
      <c r="S147">
        <f>INDEX([1]age_tranches_5ans_nb_sex!$1:$1048576,MATCH('SectorStat-Age-Hommes'!$A147,[1]age_tranches_5ans_nb_sex!$A:$A,0),10)/5</f>
        <v>0</v>
      </c>
      <c r="T147">
        <f>INDEX([1]age_tranches_5ans_nb_sex!$1:$1048576,MATCH('SectorStat-Age-Hommes'!$A147,[1]age_tranches_5ans_nb_sex!$A:$A,0),10)/5</f>
        <v>0</v>
      </c>
      <c r="U147">
        <f>INDEX([1]age_tranches_5ans_nb_sex!$1:$1048576,MATCH('SectorStat-Age-Hommes'!$A147,[1]age_tranches_5ans_nb_sex!$A:$A,0),10)/5</f>
        <v>0</v>
      </c>
      <c r="V147">
        <f>INDEX([1]age_tranches_5ans_nb_sex!$1:$1048576,MATCH('SectorStat-Age-Hommes'!$A147,[1]age_tranches_5ans_nb_sex!$A:$A,0),10)/5</f>
        <v>0</v>
      </c>
      <c r="W147">
        <f>INDEX([1]age_tranches_5ans_nb_sex!$1:$1048576,MATCH('SectorStat-Age-Hommes'!$A147,[1]age_tranches_5ans_nb_sex!$A:$A,0),10)/5</f>
        <v>0</v>
      </c>
      <c r="X147">
        <f>INDEX([1]age_tranches_5ans_nb_sex!$1:$1048576,MATCH('SectorStat-Age-Hommes'!$A147,[1]age_tranches_5ans_nb_sex!$A:$A,0),10)/5</f>
        <v>0</v>
      </c>
      <c r="Y147">
        <f>INDEX([1]age_tranches_5ans_nb_sex!$1:$1048576,MATCH('SectorStat-Age-Hommes'!$A147,[1]age_tranches_5ans_nb_sex!$A:$A,0),12)/5</f>
        <v>0</v>
      </c>
      <c r="Z147">
        <f>INDEX([1]age_tranches_5ans_nb_sex!$1:$1048576,MATCH('SectorStat-Age-Hommes'!$A147,[1]age_tranches_5ans_nb_sex!$A:$A,0),12)/5</f>
        <v>0</v>
      </c>
      <c r="AA147">
        <f>INDEX([1]age_tranches_5ans_nb_sex!$1:$1048576,MATCH('SectorStat-Age-Hommes'!$A147,[1]age_tranches_5ans_nb_sex!$A:$A,0),12)/5</f>
        <v>0</v>
      </c>
      <c r="AB147">
        <f>INDEX([1]age_tranches_5ans_nb_sex!$1:$1048576,MATCH('SectorStat-Age-Hommes'!$A147,[1]age_tranches_5ans_nb_sex!$A:$A,0),12)/5</f>
        <v>0</v>
      </c>
      <c r="AC147">
        <f>INDEX([1]age_tranches_5ans_nb_sex!$1:$1048576,MATCH('SectorStat-Age-Hommes'!$A147,[1]age_tranches_5ans_nb_sex!$A:$A,0),14)/5</f>
        <v>0</v>
      </c>
      <c r="AD147">
        <f>INDEX([1]age_tranches_5ans_nb_sex!$1:$1048576,MATCH('SectorStat-Age-Hommes'!$A147,[1]age_tranches_5ans_nb_sex!$A:$A,0),14)/5</f>
        <v>0</v>
      </c>
      <c r="AE147">
        <f>INDEX([1]age_tranches_5ans_nb_sex!$1:$1048576,MATCH('SectorStat-Age-Hommes'!$A147,[1]age_tranches_5ans_nb_sex!$A:$A,0),14)/5</f>
        <v>0</v>
      </c>
      <c r="AF147">
        <f>INDEX([1]age_tranches_5ans_nb_sex!$1:$1048576,MATCH('SectorStat-Age-Hommes'!$A147,[1]age_tranches_5ans_nb_sex!$A:$A,0),14)/5</f>
        <v>0</v>
      </c>
      <c r="AG147">
        <f>INDEX([1]age_tranches_5ans_nb_sex!$1:$1048576,MATCH('SectorStat-Age-Hommes'!$A147,[1]age_tranches_5ans_nb_sex!$A:$A,0),14)/5</f>
        <v>0</v>
      </c>
      <c r="AH147">
        <f>INDEX([1]age_tranches_5ans_nb_sex!$1:$1048576,MATCH('SectorStat-Age-Hommes'!$A147,[1]age_tranches_5ans_nb_sex!$A:$A,0),16)/5</f>
        <v>0</v>
      </c>
      <c r="AI147">
        <f>INDEX([1]age_tranches_5ans_nb_sex!$1:$1048576,MATCH('SectorStat-Age-Hommes'!$A147,[1]age_tranches_5ans_nb_sex!$A:$A,0),16)/5</f>
        <v>0</v>
      </c>
      <c r="AJ147">
        <f>INDEX([1]age_tranches_5ans_nb_sex!$1:$1048576,MATCH('SectorStat-Age-Hommes'!$A147,[1]age_tranches_5ans_nb_sex!$A:$A,0),16)/5</f>
        <v>0</v>
      </c>
      <c r="AK147">
        <f>INDEX([1]age_tranches_5ans_nb_sex!$1:$1048576,MATCH('SectorStat-Age-Hommes'!$A147,[1]age_tranches_5ans_nb_sex!$A:$A,0),16)/5</f>
        <v>0</v>
      </c>
      <c r="AL147">
        <f>INDEX([1]age_tranches_5ans_nb_sex!$1:$1048576,MATCH('SectorStat-Age-Hommes'!$A147,[1]age_tranches_5ans_nb_sex!$A:$A,0),16)/5</f>
        <v>0</v>
      </c>
      <c r="AM147">
        <f>INDEX([1]age_tranches_5ans_nb_sex!$1:$1048576,MATCH('SectorStat-Age-Hommes'!$A147,[1]age_tranches_5ans_nb_sex!$A:$A,0),18)/5</f>
        <v>0</v>
      </c>
      <c r="AN147">
        <f>INDEX([1]age_tranches_5ans_nb_sex!$1:$1048576,MATCH('SectorStat-Age-Hommes'!$A147,[1]age_tranches_5ans_nb_sex!$A:$A,0),18)/5</f>
        <v>0</v>
      </c>
      <c r="AO147">
        <f>INDEX([1]age_tranches_5ans_nb_sex!$1:$1048576,MATCH('SectorStat-Age-Hommes'!$A147,[1]age_tranches_5ans_nb_sex!$A:$A,0),18)/5</f>
        <v>0</v>
      </c>
      <c r="AP147">
        <f>INDEX([1]age_tranches_5ans_nb_sex!$1:$1048576,MATCH('SectorStat-Age-Hommes'!$A147,[1]age_tranches_5ans_nb_sex!$A:$A,0),18)/5</f>
        <v>0</v>
      </c>
      <c r="AQ147">
        <f>INDEX([1]age_tranches_5ans_nb_sex!$1:$1048576,MATCH('SectorStat-Age-Hommes'!$A147,[1]age_tranches_5ans_nb_sex!$A:$A,0),18)/5</f>
        <v>0</v>
      </c>
      <c r="AR147">
        <f>INDEX([1]age_tranches_5ans_nb_sex!$1:$1048576,MATCH('SectorStat-Age-Hommes'!$A147,[1]age_tranches_5ans_nb_sex!$A:$A,0),20)/5</f>
        <v>0</v>
      </c>
      <c r="AS147">
        <f>INDEX([1]age_tranches_5ans_nb_sex!$1:$1048576,MATCH('SectorStat-Age-Hommes'!$A147,[1]age_tranches_5ans_nb_sex!$A:$A,0),20)/5</f>
        <v>0</v>
      </c>
      <c r="AT147">
        <f>INDEX([1]age_tranches_5ans_nb_sex!$1:$1048576,MATCH('SectorStat-Age-Hommes'!$A147,[1]age_tranches_5ans_nb_sex!$A:$A,0),20)/5</f>
        <v>0</v>
      </c>
      <c r="AU147">
        <f>INDEX([1]age_tranches_5ans_nb_sex!$1:$1048576,MATCH('SectorStat-Age-Hommes'!$A147,[1]age_tranches_5ans_nb_sex!$A:$A,0),20)/5</f>
        <v>0</v>
      </c>
      <c r="AV147">
        <f>INDEX([1]age_tranches_5ans_nb_sex!$1:$1048576,MATCH('SectorStat-Age-Hommes'!$A147,[1]age_tranches_5ans_nb_sex!$A:$A,0),20)/5</f>
        <v>0</v>
      </c>
      <c r="AW147">
        <f>INDEX([1]age_tranches_5ans_nb_sex!$1:$1048576,MATCH('SectorStat-Age-Hommes'!$A147,[1]age_tranches_5ans_nb_sex!$A:$A,0),22)/5</f>
        <v>0</v>
      </c>
      <c r="AX147">
        <f>INDEX([1]age_tranches_5ans_nb_sex!$1:$1048576,MATCH('SectorStat-Age-Hommes'!$A147,[1]age_tranches_5ans_nb_sex!$A:$A,0),22)/5</f>
        <v>0</v>
      </c>
      <c r="AY147">
        <f>INDEX([1]age_tranches_5ans_nb_sex!$1:$1048576,MATCH('SectorStat-Age-Hommes'!$A147,[1]age_tranches_5ans_nb_sex!$A:$A,0),22)/5</f>
        <v>0</v>
      </c>
      <c r="AZ147">
        <f>INDEX([1]age_tranches_5ans_nb_sex!$1:$1048576,MATCH('SectorStat-Age-Hommes'!$A147,[1]age_tranches_5ans_nb_sex!$A:$A,0),22)/5</f>
        <v>0</v>
      </c>
      <c r="BA147">
        <f>INDEX([1]age_tranches_5ans_nb_sex!$1:$1048576,MATCH('SectorStat-Age-Hommes'!$A147,[1]age_tranches_5ans_nb_sex!$A:$A,0),22)/5</f>
        <v>0</v>
      </c>
      <c r="BB147">
        <f>INDEX([1]age_tranches_5ans_nb_sex!$1:$1048576,MATCH('SectorStat-Age-Hommes'!$A147,[1]age_tranches_5ans_nb_sex!$A:$A,0),24)/5</f>
        <v>0</v>
      </c>
      <c r="BC147">
        <f>INDEX([1]age_tranches_5ans_nb_sex!$1:$1048576,MATCH('SectorStat-Age-Hommes'!$A147,[1]age_tranches_5ans_nb_sex!$A:$A,0),24)/5</f>
        <v>0</v>
      </c>
      <c r="BD147">
        <f>INDEX([1]age_tranches_5ans_nb_sex!$1:$1048576,MATCH('SectorStat-Age-Hommes'!$A147,[1]age_tranches_5ans_nb_sex!$A:$A,0),24)/5</f>
        <v>0</v>
      </c>
      <c r="BE147">
        <f>INDEX([1]age_tranches_5ans_nb_sex!$1:$1048576,MATCH('SectorStat-Age-Hommes'!$A147,[1]age_tranches_5ans_nb_sex!$A:$A,0),24)/5</f>
        <v>0</v>
      </c>
      <c r="BF147">
        <f>INDEX([1]age_tranches_5ans_nb_sex!$1:$1048576,MATCH('SectorStat-Age-Hommes'!$A147,[1]age_tranches_5ans_nb_sex!$A:$A,0),24)/5</f>
        <v>0</v>
      </c>
      <c r="BG147">
        <f>INDEX([1]age_tranches_5ans_nb_sex!$1:$1048576,MATCH('SectorStat-Age-Hommes'!$A147,[1]age_tranches_5ans_nb_sex!$A:$A,0),26)/5</f>
        <v>0</v>
      </c>
      <c r="BH147">
        <f>INDEX([1]age_tranches_5ans_nb_sex!$1:$1048576,MATCH('SectorStat-Age-Hommes'!$A147,[1]age_tranches_5ans_nb_sex!$A:$A,0),26)/5</f>
        <v>0</v>
      </c>
      <c r="BI147">
        <f>INDEX([1]age_tranches_5ans_nb_sex!$1:$1048576,MATCH('SectorStat-Age-Hommes'!$A147,[1]age_tranches_5ans_nb_sex!$A:$A,0),26)/5</f>
        <v>0</v>
      </c>
      <c r="BJ147">
        <f>INDEX([1]age_tranches_5ans_nb_sex!$1:$1048576,MATCH('SectorStat-Age-Hommes'!$A147,[1]age_tranches_5ans_nb_sex!$A:$A,0),26)/5</f>
        <v>0</v>
      </c>
      <c r="BK147">
        <f>INDEX([1]age_tranches_5ans_nb_sex!$1:$1048576,MATCH('SectorStat-Age-Hommes'!$A147,[1]age_tranches_5ans_nb_sex!$A:$A,0),26)/5</f>
        <v>0</v>
      </c>
      <c r="BL147">
        <f>INDEX([1]age_tranches_5ans_nb_sex!$1:$1048576,MATCH('SectorStat-Age-Hommes'!$A147,[1]age_tranches_5ans_nb_sex!$A:$A,0),28)/5</f>
        <v>0</v>
      </c>
      <c r="BM147">
        <f>INDEX([1]age_tranches_5ans_nb_sex!$1:$1048576,MATCH('SectorStat-Age-Hommes'!$A147,[1]age_tranches_5ans_nb_sex!$A:$A,0),28)/5</f>
        <v>0</v>
      </c>
      <c r="BN147">
        <f>INDEX([1]age_tranches_5ans_nb_sex!$1:$1048576,MATCH('SectorStat-Age-Hommes'!$A147,[1]age_tranches_5ans_nb_sex!$A:$A,0),28)/5</f>
        <v>0</v>
      </c>
      <c r="BO147">
        <f>INDEX([1]age_tranches_5ans_nb_sex!$1:$1048576,MATCH('SectorStat-Age-Hommes'!$A147,[1]age_tranches_5ans_nb_sex!$A:$A,0),28)/5</f>
        <v>0</v>
      </c>
      <c r="BP147">
        <f>INDEX([1]age_tranches_5ans_nb_sex!$1:$1048576,MATCH('SectorStat-Age-Hommes'!$A147,[1]age_tranches_5ans_nb_sex!$A:$A,0),28)/5</f>
        <v>0</v>
      </c>
      <c r="BQ147">
        <f>INDEX([1]age_tranches_5ans_nb_sex!$1:$1048576,MATCH('SectorStat-Age-Hommes'!$A147,[1]age_tranches_5ans_nb_sex!$A:$A,0),30)/5</f>
        <v>0</v>
      </c>
      <c r="BR147">
        <f>INDEX([1]age_tranches_5ans_nb_sex!$1:$1048576,MATCH('SectorStat-Age-Hommes'!$A147,[1]age_tranches_5ans_nb_sex!$A:$A,0),30)/5</f>
        <v>0</v>
      </c>
      <c r="BS147">
        <f>INDEX([1]age_tranches_5ans_nb_sex!$1:$1048576,MATCH('SectorStat-Age-Hommes'!$A147,[1]age_tranches_5ans_nb_sex!$A:$A,0),30)/5</f>
        <v>0</v>
      </c>
      <c r="BT147">
        <f>INDEX([1]age_tranches_5ans_nb_sex!$1:$1048576,MATCH('SectorStat-Age-Hommes'!$A147,[1]age_tranches_5ans_nb_sex!$A:$A,0),30)/5</f>
        <v>0</v>
      </c>
      <c r="BU147">
        <f>INDEX([1]age_tranches_5ans_nb_sex!$1:$1048576,MATCH('SectorStat-Age-Hommes'!$A147,[1]age_tranches_5ans_nb_sex!$A:$A,0),30)/5</f>
        <v>0</v>
      </c>
      <c r="BV147">
        <f>INDEX([1]age_tranches_5ans_nb_sex!$1:$1048576,MATCH('SectorStat-Age-Hommes'!$A147,[1]age_tranches_5ans_nb_sex!$A:$A,0),32)/5</f>
        <v>0</v>
      </c>
      <c r="BW147">
        <f>INDEX([1]age_tranches_5ans_nb_sex!$1:$1048576,MATCH('SectorStat-Age-Hommes'!$A147,[1]age_tranches_5ans_nb_sex!$A:$A,0),32)/5</f>
        <v>0</v>
      </c>
      <c r="BX147">
        <f>INDEX([1]age_tranches_5ans_nb_sex!$1:$1048576,MATCH('SectorStat-Age-Hommes'!$A147,[1]age_tranches_5ans_nb_sex!$A:$A,0),32)/5</f>
        <v>0</v>
      </c>
      <c r="BY147">
        <f>INDEX([1]age_tranches_5ans_nb_sex!$1:$1048576,MATCH('SectorStat-Age-Hommes'!$A147,[1]age_tranches_5ans_nb_sex!$A:$A,0),32)/5</f>
        <v>0</v>
      </c>
      <c r="BZ147">
        <f>INDEX([1]age_tranches_5ans_nb_sex!$1:$1048576,MATCH('SectorStat-Age-Hommes'!$A147,[1]age_tranches_5ans_nb_sex!$A:$A,0),32)/5</f>
        <v>0</v>
      </c>
      <c r="CA147">
        <f>INDEX([1]age_tranches_5ans_nb_sex!$1:$1048576,MATCH('SectorStat-Age-Hommes'!$A147,[1]age_tranches_5ans_nb_sex!$A:$A,0),34)/5</f>
        <v>0</v>
      </c>
      <c r="CB147">
        <f>INDEX([1]age_tranches_5ans_nb_sex!$1:$1048576,MATCH('SectorStat-Age-Hommes'!$A147,[1]age_tranches_5ans_nb_sex!$A:$A,0),34)/5</f>
        <v>0</v>
      </c>
      <c r="CC147">
        <f>INDEX([1]age_tranches_5ans_nb_sex!$1:$1048576,MATCH('SectorStat-Age-Hommes'!$A147,[1]age_tranches_5ans_nb_sex!$A:$A,0),34)/5</f>
        <v>0</v>
      </c>
      <c r="CD147">
        <f>INDEX([1]age_tranches_5ans_nb_sex!$1:$1048576,MATCH('SectorStat-Age-Hommes'!$A147,[1]age_tranches_5ans_nb_sex!$A:$A,0),34)/5</f>
        <v>0</v>
      </c>
      <c r="CE147">
        <f>INDEX([1]age_tranches_5ans_nb_sex!$1:$1048576,MATCH('SectorStat-Age-Hommes'!$A147,[1]age_tranches_5ans_nb_sex!$A:$A,0),34)/5</f>
        <v>0</v>
      </c>
      <c r="CF147">
        <f>INDEX([1]age_tranches_5ans_nb_sex!$1:$1048576,MATCH('SectorStat-Age-Hommes'!$A147,[1]age_tranches_5ans_nb_sex!$A:$A,0),36)/5</f>
        <v>0</v>
      </c>
      <c r="CG147">
        <f>INDEX([1]age_tranches_5ans_nb_sex!$1:$1048576,MATCH('SectorStat-Age-Hommes'!$A147,[1]age_tranches_5ans_nb_sex!$A:$A,0),36)/5</f>
        <v>0</v>
      </c>
      <c r="CH147">
        <f>INDEX([1]age_tranches_5ans_nb_sex!$1:$1048576,MATCH('SectorStat-Age-Hommes'!$A147,[1]age_tranches_5ans_nb_sex!$A:$A,0),36)/5</f>
        <v>0</v>
      </c>
      <c r="CI147">
        <f>INDEX([1]age_tranches_5ans_nb_sex!$1:$1048576,MATCH('SectorStat-Age-Hommes'!$A147,[1]age_tranches_5ans_nb_sex!$A:$A,0),36)/5</f>
        <v>0</v>
      </c>
      <c r="CJ147">
        <f>INDEX([1]age_tranches_5ans_nb_sex!$1:$1048576,MATCH('SectorStat-Age-Hommes'!$A147,[1]age_tranches_5ans_nb_sex!$A:$A,0),36)/5</f>
        <v>0</v>
      </c>
      <c r="CK147">
        <f>INDEX([1]age_tranches_5ans_nb_sex!$1:$1048576,MATCH('SectorStat-Age-Hommes'!$A147,[1]age_tranches_5ans_nb_sex!$A:$A,0),38)/5</f>
        <v>0</v>
      </c>
      <c r="CL147">
        <f>INDEX([1]age_tranches_5ans_nb_sex!$1:$1048576,MATCH('SectorStat-Age-Hommes'!$A147,[1]age_tranches_5ans_nb_sex!$A:$A,0),38)/5</f>
        <v>0</v>
      </c>
      <c r="CM147">
        <f>INDEX([1]age_tranches_5ans_nb_sex!$1:$1048576,MATCH('SectorStat-Age-Hommes'!$A147,[1]age_tranches_5ans_nb_sex!$A:$A,0),38)/5</f>
        <v>0</v>
      </c>
      <c r="CN147">
        <f>INDEX([1]age_tranches_5ans_nb_sex!$1:$1048576,MATCH('SectorStat-Age-Hommes'!$A147,[1]age_tranches_5ans_nb_sex!$A:$A,0),38)/5</f>
        <v>0</v>
      </c>
      <c r="CO147">
        <f>INDEX([1]age_tranches_5ans_nb_sex!$1:$1048576,MATCH('SectorStat-Age-Hommes'!$A147,[1]age_tranches_5ans_nb_sex!$A:$A,0),38)/5</f>
        <v>0</v>
      </c>
      <c r="CP147" s="2">
        <f>INDEX([1]age_tranches_5ans_nb_sex!$1:$1048576,MATCH('SectorStat-Age-Hommes'!$A147,[1]age_tranches_5ans_nb_sex!$A:$A,0),40)/5</f>
        <v>0</v>
      </c>
      <c r="CQ147" s="2">
        <f>INDEX([1]age_tranches_5ans_nb_sex!$1:$1048576,MATCH('SectorStat-Age-Hommes'!$A147,[1]age_tranches_5ans_nb_sex!$A:$A,0),40)/5</f>
        <v>0</v>
      </c>
      <c r="CR147" s="2">
        <f>INDEX([1]age_tranches_5ans_nb_sex!$1:$1048576,MATCH('SectorStat-Age-Hommes'!$A147,[1]age_tranches_5ans_nb_sex!$A:$A,0),40)/5</f>
        <v>0</v>
      </c>
      <c r="CS147" s="2">
        <f>INDEX([1]age_tranches_5ans_nb_sex!$1:$1048576,MATCH('SectorStat-Age-Hommes'!$A147,[1]age_tranches_5ans_nb_sex!$A:$A,0),40)/5</f>
        <v>0</v>
      </c>
      <c r="CT147" s="2">
        <f>INDEX([1]age_tranches_5ans_nb_sex!$1:$1048576,MATCH('SectorStat-Age-Hommes'!$A147,[1]age_tranches_5ans_nb_sex!$A:$A,0),40)/5</f>
        <v>0</v>
      </c>
      <c r="CZ147" s="3"/>
      <c r="DA147" s="3"/>
      <c r="DB147" s="3"/>
      <c r="DC147" s="3"/>
      <c r="DD147" s="3"/>
    </row>
    <row r="148" spans="1:108" x14ac:dyDescent="0.35">
      <c r="A148" s="1" t="s">
        <v>295</v>
      </c>
      <c r="B148" s="1" t="s">
        <v>296</v>
      </c>
      <c r="C148" t="str">
        <f>INDEX([1]SectorStat!$1:$1048576,MATCH('[1]Distribution ages'!$A148,[1]SectorStat!$B:$B,0),4)</f>
        <v>Bruxelles</v>
      </c>
      <c r="D148">
        <f>INDEX([1]age_tranches_5ans_nb_sex!$1:$1048576,MATCH('SectorStat-Age-Hommes'!$A148,[1]age_tranches_5ans_nb_sex!$A:$A,0),4)/5</f>
        <v>9.7999999999200007</v>
      </c>
      <c r="E148">
        <f>INDEX([1]age_tranches_5ans_nb_sex!$1:$1048576,MATCH('SectorStat-Age-Hommes'!$A148,[1]age_tranches_5ans_nb_sex!$A:$A,0),4)/5</f>
        <v>9.7999999999200007</v>
      </c>
      <c r="F148">
        <f>INDEX([1]age_tranches_5ans_nb_sex!$1:$1048576,MATCH('SectorStat-Age-Hommes'!$A148,[1]age_tranches_5ans_nb_sex!$A:$A,0),4)/5</f>
        <v>9.7999999999200007</v>
      </c>
      <c r="G148">
        <f>INDEX([1]age_tranches_5ans_nb_sex!$1:$1048576,MATCH('SectorStat-Age-Hommes'!$A148,[1]age_tranches_5ans_nb_sex!$A:$A,0),4)/5</f>
        <v>9.7999999999200007</v>
      </c>
      <c r="H148">
        <f>INDEX([1]age_tranches_5ans_nb_sex!$1:$1048576,MATCH('SectorStat-Age-Hommes'!$A148,[1]age_tranches_5ans_nb_sex!$A:$A,0),4)/5</f>
        <v>9.7999999999200007</v>
      </c>
      <c r="I148">
        <f>INDEX([1]age_tranches_5ans_nb_sex!$1:$1048576,MATCH('SectorStat-Age-Hommes'!$A148,[1]age_tranches_5ans_nb_sex!$A:$A,0),6)/5</f>
        <v>7.9999999999127995</v>
      </c>
      <c r="J148">
        <f>INDEX([1]age_tranches_5ans_nb_sex!$1:$1048576,MATCH('SectorStat-Age-Hommes'!$A148,[1]age_tranches_5ans_nb_sex!$A:$A,0),6)/5</f>
        <v>7.9999999999127995</v>
      </c>
      <c r="K148">
        <f>INDEX([1]age_tranches_5ans_nb_sex!$1:$1048576,MATCH('SectorStat-Age-Hommes'!$A148,[1]age_tranches_5ans_nb_sex!$A:$A,0),6)/5</f>
        <v>7.9999999999127995</v>
      </c>
      <c r="L148">
        <f>INDEX([1]age_tranches_5ans_nb_sex!$1:$1048576,MATCH('SectorStat-Age-Hommes'!$A148,[1]age_tranches_5ans_nb_sex!$A:$A,0),6)/5</f>
        <v>7.9999999999127995</v>
      </c>
      <c r="M148">
        <f>INDEX([1]age_tranches_5ans_nb_sex!$1:$1048576,MATCH('SectorStat-Age-Hommes'!$A148,[1]age_tranches_5ans_nb_sex!$A:$A,0),6)/5</f>
        <v>7.9999999999127995</v>
      </c>
      <c r="N148">
        <f>INDEX([1]age_tranches_5ans_nb_sex!$1:$1048576,MATCH('SectorStat-Age-Hommes'!$A148,[1]age_tranches_5ans_nb_sex!$A:$A,0),8)/5</f>
        <v>6.6000000000264007</v>
      </c>
      <c r="O148">
        <f>INDEX([1]age_tranches_5ans_nb_sex!$1:$1048576,MATCH('SectorStat-Age-Hommes'!$A148,[1]age_tranches_5ans_nb_sex!$A:$A,0),8)/5</f>
        <v>6.6000000000264007</v>
      </c>
      <c r="P148">
        <f>INDEX([1]age_tranches_5ans_nb_sex!$1:$1048576,MATCH('SectorStat-Age-Hommes'!$A148,[1]age_tranches_5ans_nb_sex!$A:$A,0),8)/5</f>
        <v>6.6000000000264007</v>
      </c>
      <c r="Q148">
        <f>INDEX([1]age_tranches_5ans_nb_sex!$1:$1048576,MATCH('SectorStat-Age-Hommes'!$A148,[1]age_tranches_5ans_nb_sex!$A:$A,0),8)/5</f>
        <v>6.6000000000264007</v>
      </c>
      <c r="R148">
        <f>INDEX([1]age_tranches_5ans_nb_sex!$1:$1048576,MATCH('SectorStat-Age-Hommes'!$A148,[1]age_tranches_5ans_nb_sex!$A:$A,0),8)/5</f>
        <v>6.6000000000264007</v>
      </c>
      <c r="S148">
        <f>INDEX([1]age_tranches_5ans_nb_sex!$1:$1048576,MATCH('SectorStat-Age-Hommes'!$A148,[1]age_tranches_5ans_nb_sex!$A:$A,0),10)/5</f>
        <v>5.8000000001424006</v>
      </c>
      <c r="T148">
        <f>INDEX([1]age_tranches_5ans_nb_sex!$1:$1048576,MATCH('SectorStat-Age-Hommes'!$A148,[1]age_tranches_5ans_nb_sex!$A:$A,0),10)/5</f>
        <v>5.8000000001424006</v>
      </c>
      <c r="U148">
        <f>INDEX([1]age_tranches_5ans_nb_sex!$1:$1048576,MATCH('SectorStat-Age-Hommes'!$A148,[1]age_tranches_5ans_nb_sex!$A:$A,0),10)/5</f>
        <v>5.8000000001424006</v>
      </c>
      <c r="V148">
        <f>INDEX([1]age_tranches_5ans_nb_sex!$1:$1048576,MATCH('SectorStat-Age-Hommes'!$A148,[1]age_tranches_5ans_nb_sex!$A:$A,0),10)/5</f>
        <v>5.8000000001424006</v>
      </c>
      <c r="W148">
        <f>INDEX([1]age_tranches_5ans_nb_sex!$1:$1048576,MATCH('SectorStat-Age-Hommes'!$A148,[1]age_tranches_5ans_nb_sex!$A:$A,0),10)/5</f>
        <v>5.8000000001424006</v>
      </c>
      <c r="X148">
        <f>INDEX([1]age_tranches_5ans_nb_sex!$1:$1048576,MATCH('SectorStat-Age-Hommes'!$A148,[1]age_tranches_5ans_nb_sex!$A:$A,0),10)/5</f>
        <v>5.8000000001424006</v>
      </c>
      <c r="Y148">
        <f>INDEX([1]age_tranches_5ans_nb_sex!$1:$1048576,MATCH('SectorStat-Age-Hommes'!$A148,[1]age_tranches_5ans_nb_sex!$A:$A,0),12)/5</f>
        <v>9.7999999999200007</v>
      </c>
      <c r="Z148">
        <f>INDEX([1]age_tranches_5ans_nb_sex!$1:$1048576,MATCH('SectorStat-Age-Hommes'!$A148,[1]age_tranches_5ans_nb_sex!$A:$A,0),12)/5</f>
        <v>9.7999999999200007</v>
      </c>
      <c r="AA148">
        <f>INDEX([1]age_tranches_5ans_nb_sex!$1:$1048576,MATCH('SectorStat-Age-Hommes'!$A148,[1]age_tranches_5ans_nb_sex!$A:$A,0),12)/5</f>
        <v>9.7999999999200007</v>
      </c>
      <c r="AB148">
        <f>INDEX([1]age_tranches_5ans_nb_sex!$1:$1048576,MATCH('SectorStat-Age-Hommes'!$A148,[1]age_tranches_5ans_nb_sex!$A:$A,0),12)/5</f>
        <v>9.7999999999200007</v>
      </c>
      <c r="AC148">
        <f>INDEX([1]age_tranches_5ans_nb_sex!$1:$1048576,MATCH('SectorStat-Age-Hommes'!$A148,[1]age_tranches_5ans_nb_sex!$A:$A,0),14)/5</f>
        <v>25.999999999984801</v>
      </c>
      <c r="AD148">
        <f>INDEX([1]age_tranches_5ans_nb_sex!$1:$1048576,MATCH('SectorStat-Age-Hommes'!$A148,[1]age_tranches_5ans_nb_sex!$A:$A,0),14)/5</f>
        <v>25.999999999984801</v>
      </c>
      <c r="AE148">
        <f>INDEX([1]age_tranches_5ans_nb_sex!$1:$1048576,MATCH('SectorStat-Age-Hommes'!$A148,[1]age_tranches_5ans_nb_sex!$A:$A,0),14)/5</f>
        <v>25.999999999984801</v>
      </c>
      <c r="AF148">
        <f>INDEX([1]age_tranches_5ans_nb_sex!$1:$1048576,MATCH('SectorStat-Age-Hommes'!$A148,[1]age_tranches_5ans_nb_sex!$A:$A,0),14)/5</f>
        <v>25.999999999984801</v>
      </c>
      <c r="AG148">
        <f>INDEX([1]age_tranches_5ans_nb_sex!$1:$1048576,MATCH('SectorStat-Age-Hommes'!$A148,[1]age_tranches_5ans_nb_sex!$A:$A,0),14)/5</f>
        <v>25.999999999984801</v>
      </c>
      <c r="AH148">
        <f>INDEX([1]age_tranches_5ans_nb_sex!$1:$1048576,MATCH('SectorStat-Age-Hommes'!$A148,[1]age_tranches_5ans_nb_sex!$A:$A,0),16)/5</f>
        <v>26.599999999987197</v>
      </c>
      <c r="AI148">
        <f>INDEX([1]age_tranches_5ans_nb_sex!$1:$1048576,MATCH('SectorStat-Age-Hommes'!$A148,[1]age_tranches_5ans_nb_sex!$A:$A,0),16)/5</f>
        <v>26.599999999987197</v>
      </c>
      <c r="AJ148">
        <f>INDEX([1]age_tranches_5ans_nb_sex!$1:$1048576,MATCH('SectorStat-Age-Hommes'!$A148,[1]age_tranches_5ans_nb_sex!$A:$A,0),16)/5</f>
        <v>26.599999999987197</v>
      </c>
      <c r="AK148">
        <f>INDEX([1]age_tranches_5ans_nb_sex!$1:$1048576,MATCH('SectorStat-Age-Hommes'!$A148,[1]age_tranches_5ans_nb_sex!$A:$A,0),16)/5</f>
        <v>26.599999999987197</v>
      </c>
      <c r="AL148">
        <f>INDEX([1]age_tranches_5ans_nb_sex!$1:$1048576,MATCH('SectorStat-Age-Hommes'!$A148,[1]age_tranches_5ans_nb_sex!$A:$A,0),16)/5</f>
        <v>26.599999999987197</v>
      </c>
      <c r="AM148">
        <f>INDEX([1]age_tranches_5ans_nb_sex!$1:$1048576,MATCH('SectorStat-Age-Hommes'!$A148,[1]age_tranches_5ans_nb_sex!$A:$A,0),18)/5</f>
        <v>16.999999999948798</v>
      </c>
      <c r="AN148">
        <f>INDEX([1]age_tranches_5ans_nb_sex!$1:$1048576,MATCH('SectorStat-Age-Hommes'!$A148,[1]age_tranches_5ans_nb_sex!$A:$A,0),18)/5</f>
        <v>16.999999999948798</v>
      </c>
      <c r="AO148">
        <f>INDEX([1]age_tranches_5ans_nb_sex!$1:$1048576,MATCH('SectorStat-Age-Hommes'!$A148,[1]age_tranches_5ans_nb_sex!$A:$A,0),18)/5</f>
        <v>16.999999999948798</v>
      </c>
      <c r="AP148">
        <f>INDEX([1]age_tranches_5ans_nb_sex!$1:$1048576,MATCH('SectorStat-Age-Hommes'!$A148,[1]age_tranches_5ans_nb_sex!$A:$A,0),18)/5</f>
        <v>16.999999999948798</v>
      </c>
      <c r="AQ148">
        <f>INDEX([1]age_tranches_5ans_nb_sex!$1:$1048576,MATCH('SectorStat-Age-Hommes'!$A148,[1]age_tranches_5ans_nb_sex!$A:$A,0),18)/5</f>
        <v>16.999999999948798</v>
      </c>
      <c r="AR148">
        <f>INDEX([1]age_tranches_5ans_nb_sex!$1:$1048576,MATCH('SectorStat-Age-Hommes'!$A148,[1]age_tranches_5ans_nb_sex!$A:$A,0),20)/5</f>
        <v>17.599999999951201</v>
      </c>
      <c r="AS148">
        <f>INDEX([1]age_tranches_5ans_nb_sex!$1:$1048576,MATCH('SectorStat-Age-Hommes'!$A148,[1]age_tranches_5ans_nb_sex!$A:$A,0),20)/5</f>
        <v>17.599999999951201</v>
      </c>
      <c r="AT148">
        <f>INDEX([1]age_tranches_5ans_nb_sex!$1:$1048576,MATCH('SectorStat-Age-Hommes'!$A148,[1]age_tranches_5ans_nb_sex!$A:$A,0),20)/5</f>
        <v>17.599999999951201</v>
      </c>
      <c r="AU148">
        <f>INDEX([1]age_tranches_5ans_nb_sex!$1:$1048576,MATCH('SectorStat-Age-Hommes'!$A148,[1]age_tranches_5ans_nb_sex!$A:$A,0),20)/5</f>
        <v>17.599999999951201</v>
      </c>
      <c r="AV148">
        <f>INDEX([1]age_tranches_5ans_nb_sex!$1:$1048576,MATCH('SectorStat-Age-Hommes'!$A148,[1]age_tranches_5ans_nb_sex!$A:$A,0),20)/5</f>
        <v>17.599999999951201</v>
      </c>
      <c r="AW148">
        <f>INDEX([1]age_tranches_5ans_nb_sex!$1:$1048576,MATCH('SectorStat-Age-Hommes'!$A148,[1]age_tranches_5ans_nb_sex!$A:$A,0),22)/5</f>
        <v>17.199999999830403</v>
      </c>
      <c r="AX148">
        <f>INDEX([1]age_tranches_5ans_nb_sex!$1:$1048576,MATCH('SectorStat-Age-Hommes'!$A148,[1]age_tranches_5ans_nb_sex!$A:$A,0),22)/5</f>
        <v>17.199999999830403</v>
      </c>
      <c r="AY148">
        <f>INDEX([1]age_tranches_5ans_nb_sex!$1:$1048576,MATCH('SectorStat-Age-Hommes'!$A148,[1]age_tranches_5ans_nb_sex!$A:$A,0),22)/5</f>
        <v>17.199999999830403</v>
      </c>
      <c r="AZ148">
        <f>INDEX([1]age_tranches_5ans_nb_sex!$1:$1048576,MATCH('SectorStat-Age-Hommes'!$A148,[1]age_tranches_5ans_nb_sex!$A:$A,0),22)/5</f>
        <v>17.199999999830403</v>
      </c>
      <c r="BA148">
        <f>INDEX([1]age_tranches_5ans_nb_sex!$1:$1048576,MATCH('SectorStat-Age-Hommes'!$A148,[1]age_tranches_5ans_nb_sex!$A:$A,0),22)/5</f>
        <v>17.199999999830403</v>
      </c>
      <c r="BB148">
        <f>INDEX([1]age_tranches_5ans_nb_sex!$1:$1048576,MATCH('SectorStat-Age-Hommes'!$A148,[1]age_tranches_5ans_nb_sex!$A:$A,0),24)/5</f>
        <v>13.399999999934399</v>
      </c>
      <c r="BC148">
        <f>INDEX([1]age_tranches_5ans_nb_sex!$1:$1048576,MATCH('SectorStat-Age-Hommes'!$A148,[1]age_tranches_5ans_nb_sex!$A:$A,0),24)/5</f>
        <v>13.399999999934399</v>
      </c>
      <c r="BD148">
        <f>INDEX([1]age_tranches_5ans_nb_sex!$1:$1048576,MATCH('SectorStat-Age-Hommes'!$A148,[1]age_tranches_5ans_nb_sex!$A:$A,0),24)/5</f>
        <v>13.399999999934399</v>
      </c>
      <c r="BE148">
        <f>INDEX([1]age_tranches_5ans_nb_sex!$1:$1048576,MATCH('SectorStat-Age-Hommes'!$A148,[1]age_tranches_5ans_nb_sex!$A:$A,0),24)/5</f>
        <v>13.399999999934399</v>
      </c>
      <c r="BF148">
        <f>INDEX([1]age_tranches_5ans_nb_sex!$1:$1048576,MATCH('SectorStat-Age-Hommes'!$A148,[1]age_tranches_5ans_nb_sex!$A:$A,0),24)/5</f>
        <v>13.399999999934399</v>
      </c>
      <c r="BG148">
        <f>INDEX([1]age_tranches_5ans_nb_sex!$1:$1048576,MATCH('SectorStat-Age-Hommes'!$A148,[1]age_tranches_5ans_nb_sex!$A:$A,0),26)/5</f>
        <v>10.8000000000432</v>
      </c>
      <c r="BH148">
        <f>INDEX([1]age_tranches_5ans_nb_sex!$1:$1048576,MATCH('SectorStat-Age-Hommes'!$A148,[1]age_tranches_5ans_nb_sex!$A:$A,0),26)/5</f>
        <v>10.8000000000432</v>
      </c>
      <c r="BI148">
        <f>INDEX([1]age_tranches_5ans_nb_sex!$1:$1048576,MATCH('SectorStat-Age-Hommes'!$A148,[1]age_tranches_5ans_nb_sex!$A:$A,0),26)/5</f>
        <v>10.8000000000432</v>
      </c>
      <c r="BJ148">
        <f>INDEX([1]age_tranches_5ans_nb_sex!$1:$1048576,MATCH('SectorStat-Age-Hommes'!$A148,[1]age_tranches_5ans_nb_sex!$A:$A,0),26)/5</f>
        <v>10.8000000000432</v>
      </c>
      <c r="BK148">
        <f>INDEX([1]age_tranches_5ans_nb_sex!$1:$1048576,MATCH('SectorStat-Age-Hommes'!$A148,[1]age_tranches_5ans_nb_sex!$A:$A,0),26)/5</f>
        <v>10.8000000000432</v>
      </c>
      <c r="BL148">
        <f>INDEX([1]age_tranches_5ans_nb_sex!$1:$1048576,MATCH('SectorStat-Age-Hommes'!$A148,[1]age_tranches_5ans_nb_sex!$A:$A,0),28)/5</f>
        <v>9.7999999999200007</v>
      </c>
      <c r="BM148">
        <f>INDEX([1]age_tranches_5ans_nb_sex!$1:$1048576,MATCH('SectorStat-Age-Hommes'!$A148,[1]age_tranches_5ans_nb_sex!$A:$A,0),28)/5</f>
        <v>9.7999999999200007</v>
      </c>
      <c r="BN148">
        <f>INDEX([1]age_tranches_5ans_nb_sex!$1:$1048576,MATCH('SectorStat-Age-Hommes'!$A148,[1]age_tranches_5ans_nb_sex!$A:$A,0),28)/5</f>
        <v>9.7999999999200007</v>
      </c>
      <c r="BO148">
        <f>INDEX([1]age_tranches_5ans_nb_sex!$1:$1048576,MATCH('SectorStat-Age-Hommes'!$A148,[1]age_tranches_5ans_nb_sex!$A:$A,0),28)/5</f>
        <v>9.7999999999200007</v>
      </c>
      <c r="BP148">
        <f>INDEX([1]age_tranches_5ans_nb_sex!$1:$1048576,MATCH('SectorStat-Age-Hommes'!$A148,[1]age_tranches_5ans_nb_sex!$A:$A,0),28)/5</f>
        <v>9.7999999999200007</v>
      </c>
      <c r="BQ148">
        <f>INDEX([1]age_tranches_5ans_nb_sex!$1:$1048576,MATCH('SectorStat-Age-Hommes'!$A148,[1]age_tranches_5ans_nb_sex!$A:$A,0),30)/5</f>
        <v>6.1999999999056001</v>
      </c>
      <c r="BR148">
        <f>INDEX([1]age_tranches_5ans_nb_sex!$1:$1048576,MATCH('SectorStat-Age-Hommes'!$A148,[1]age_tranches_5ans_nb_sex!$A:$A,0),30)/5</f>
        <v>6.1999999999056001</v>
      </c>
      <c r="BS148">
        <f>INDEX([1]age_tranches_5ans_nb_sex!$1:$1048576,MATCH('SectorStat-Age-Hommes'!$A148,[1]age_tranches_5ans_nb_sex!$A:$A,0),30)/5</f>
        <v>6.1999999999056001</v>
      </c>
      <c r="BT148">
        <f>INDEX([1]age_tranches_5ans_nb_sex!$1:$1048576,MATCH('SectorStat-Age-Hommes'!$A148,[1]age_tranches_5ans_nb_sex!$A:$A,0),30)/5</f>
        <v>6.1999999999056001</v>
      </c>
      <c r="BU148">
        <f>INDEX([1]age_tranches_5ans_nb_sex!$1:$1048576,MATCH('SectorStat-Age-Hommes'!$A148,[1]age_tranches_5ans_nb_sex!$A:$A,0),30)/5</f>
        <v>6.1999999999056001</v>
      </c>
      <c r="BV148">
        <f>INDEX([1]age_tranches_5ans_nb_sex!$1:$1048576,MATCH('SectorStat-Age-Hommes'!$A148,[1]age_tranches_5ans_nb_sex!$A:$A,0),32)/5</f>
        <v>4.3999999998983998</v>
      </c>
      <c r="BW148">
        <f>INDEX([1]age_tranches_5ans_nb_sex!$1:$1048576,MATCH('SectorStat-Age-Hommes'!$A148,[1]age_tranches_5ans_nb_sex!$A:$A,0),32)/5</f>
        <v>4.3999999998983998</v>
      </c>
      <c r="BX148">
        <f>INDEX([1]age_tranches_5ans_nb_sex!$1:$1048576,MATCH('SectorStat-Age-Hommes'!$A148,[1]age_tranches_5ans_nb_sex!$A:$A,0),32)/5</f>
        <v>4.3999999998983998</v>
      </c>
      <c r="BY148">
        <f>INDEX([1]age_tranches_5ans_nb_sex!$1:$1048576,MATCH('SectorStat-Age-Hommes'!$A148,[1]age_tranches_5ans_nb_sex!$A:$A,0),32)/5</f>
        <v>4.3999999998983998</v>
      </c>
      <c r="BZ148">
        <f>INDEX([1]age_tranches_5ans_nb_sex!$1:$1048576,MATCH('SectorStat-Age-Hommes'!$A148,[1]age_tranches_5ans_nb_sex!$A:$A,0),32)/5</f>
        <v>4.3999999998983998</v>
      </c>
      <c r="CA148">
        <f>INDEX([1]age_tranches_5ans_nb_sex!$1:$1048576,MATCH('SectorStat-Age-Hommes'!$A148,[1]age_tranches_5ans_nb_sex!$A:$A,0),34)/5</f>
        <v>2.5999999998912005</v>
      </c>
      <c r="CB148">
        <f>INDEX([1]age_tranches_5ans_nb_sex!$1:$1048576,MATCH('SectorStat-Age-Hommes'!$A148,[1]age_tranches_5ans_nb_sex!$A:$A,0),34)/5</f>
        <v>2.5999999998912005</v>
      </c>
      <c r="CC148">
        <f>INDEX([1]age_tranches_5ans_nb_sex!$1:$1048576,MATCH('SectorStat-Age-Hommes'!$A148,[1]age_tranches_5ans_nb_sex!$A:$A,0),34)/5</f>
        <v>2.5999999998912005</v>
      </c>
      <c r="CD148">
        <f>INDEX([1]age_tranches_5ans_nb_sex!$1:$1048576,MATCH('SectorStat-Age-Hommes'!$A148,[1]age_tranches_5ans_nb_sex!$A:$A,0),34)/5</f>
        <v>2.5999999998912005</v>
      </c>
      <c r="CE148">
        <f>INDEX([1]age_tranches_5ans_nb_sex!$1:$1048576,MATCH('SectorStat-Age-Hommes'!$A148,[1]age_tranches_5ans_nb_sex!$A:$A,0),34)/5</f>
        <v>2.5999999998912005</v>
      </c>
      <c r="CF148">
        <f>INDEX([1]age_tranches_5ans_nb_sex!$1:$1048576,MATCH('SectorStat-Age-Hommes'!$A148,[1]age_tranches_5ans_nb_sex!$A:$A,0),36)/5</f>
        <v>1.2000000000048001</v>
      </c>
      <c r="CG148">
        <f>INDEX([1]age_tranches_5ans_nb_sex!$1:$1048576,MATCH('SectorStat-Age-Hommes'!$A148,[1]age_tranches_5ans_nb_sex!$A:$A,0),36)/5</f>
        <v>1.2000000000048001</v>
      </c>
      <c r="CH148">
        <f>INDEX([1]age_tranches_5ans_nb_sex!$1:$1048576,MATCH('SectorStat-Age-Hommes'!$A148,[1]age_tranches_5ans_nb_sex!$A:$A,0),36)/5</f>
        <v>1.2000000000048001</v>
      </c>
      <c r="CI148">
        <f>INDEX([1]age_tranches_5ans_nb_sex!$1:$1048576,MATCH('SectorStat-Age-Hommes'!$A148,[1]age_tranches_5ans_nb_sex!$A:$A,0),36)/5</f>
        <v>1.2000000000048001</v>
      </c>
      <c r="CJ148">
        <f>INDEX([1]age_tranches_5ans_nb_sex!$1:$1048576,MATCH('SectorStat-Age-Hommes'!$A148,[1]age_tranches_5ans_nb_sex!$A:$A,0),36)/5</f>
        <v>1.2000000000048001</v>
      </c>
      <c r="CK148">
        <f>INDEX([1]age_tranches_5ans_nb_sex!$1:$1048576,MATCH('SectorStat-Age-Hommes'!$A148,[1]age_tranches_5ans_nb_sex!$A:$A,0),38)/5</f>
        <v>1.0000000001231999</v>
      </c>
      <c r="CL148">
        <f>INDEX([1]age_tranches_5ans_nb_sex!$1:$1048576,MATCH('SectorStat-Age-Hommes'!$A148,[1]age_tranches_5ans_nb_sex!$A:$A,0),38)/5</f>
        <v>1.0000000001231999</v>
      </c>
      <c r="CM148">
        <f>INDEX([1]age_tranches_5ans_nb_sex!$1:$1048576,MATCH('SectorStat-Age-Hommes'!$A148,[1]age_tranches_5ans_nb_sex!$A:$A,0),38)/5</f>
        <v>1.0000000001231999</v>
      </c>
      <c r="CN148">
        <f>INDEX([1]age_tranches_5ans_nb_sex!$1:$1048576,MATCH('SectorStat-Age-Hommes'!$A148,[1]age_tranches_5ans_nb_sex!$A:$A,0),38)/5</f>
        <v>1.0000000001231999</v>
      </c>
      <c r="CO148">
        <f>INDEX([1]age_tranches_5ans_nb_sex!$1:$1048576,MATCH('SectorStat-Age-Hommes'!$A148,[1]age_tranches_5ans_nb_sex!$A:$A,0),38)/5</f>
        <v>1.0000000001231999</v>
      </c>
      <c r="CP148" s="2">
        <f>INDEX([1]age_tranches_5ans_nb_sex!$1:$1048576,MATCH('SectorStat-Age-Hommes'!$A148,[1]age_tranches_5ans_nb_sex!$A:$A,0),40)/5</f>
        <v>0</v>
      </c>
      <c r="CQ148" s="2">
        <f>INDEX([1]age_tranches_5ans_nb_sex!$1:$1048576,MATCH('SectorStat-Age-Hommes'!$A148,[1]age_tranches_5ans_nb_sex!$A:$A,0),40)/5</f>
        <v>0</v>
      </c>
      <c r="CR148" s="2">
        <f>INDEX([1]age_tranches_5ans_nb_sex!$1:$1048576,MATCH('SectorStat-Age-Hommes'!$A148,[1]age_tranches_5ans_nb_sex!$A:$A,0),40)/5</f>
        <v>0</v>
      </c>
      <c r="CS148" s="2">
        <f>INDEX([1]age_tranches_5ans_nb_sex!$1:$1048576,MATCH('SectorStat-Age-Hommes'!$A148,[1]age_tranches_5ans_nb_sex!$A:$A,0),40)/5</f>
        <v>0</v>
      </c>
      <c r="CT148" s="2">
        <f>INDEX([1]age_tranches_5ans_nb_sex!$1:$1048576,MATCH('SectorStat-Age-Hommes'!$A148,[1]age_tranches_5ans_nb_sex!$A:$A,0),40)/5</f>
        <v>0</v>
      </c>
      <c r="CZ148" s="3"/>
      <c r="DA148" s="3"/>
      <c r="DB148" s="3"/>
      <c r="DC148" s="3"/>
      <c r="DD148" s="3"/>
    </row>
    <row r="149" spans="1:108" x14ac:dyDescent="0.35">
      <c r="A149" s="1" t="s">
        <v>297</v>
      </c>
      <c r="B149" s="1" t="s">
        <v>298</v>
      </c>
      <c r="C149" t="str">
        <f>INDEX([1]SectorStat!$1:$1048576,MATCH('[1]Distribution ages'!$A149,[1]SectorStat!$B:$B,0),4)</f>
        <v>Bruxelles</v>
      </c>
      <c r="D149">
        <f>INDEX([1]age_tranches_5ans_nb_sex!$1:$1048576,MATCH('SectorStat-Age-Hommes'!$A149,[1]age_tranches_5ans_nb_sex!$A:$A,0),4)/5</f>
        <v>5.9999999999940004</v>
      </c>
      <c r="E149">
        <f>INDEX([1]age_tranches_5ans_nb_sex!$1:$1048576,MATCH('SectorStat-Age-Hommes'!$A149,[1]age_tranches_5ans_nb_sex!$A:$A,0),4)/5</f>
        <v>5.9999999999940004</v>
      </c>
      <c r="F149">
        <f>INDEX([1]age_tranches_5ans_nb_sex!$1:$1048576,MATCH('SectorStat-Age-Hommes'!$A149,[1]age_tranches_5ans_nb_sex!$A:$A,0),4)/5</f>
        <v>5.9999999999940004</v>
      </c>
      <c r="G149">
        <f>INDEX([1]age_tranches_5ans_nb_sex!$1:$1048576,MATCH('SectorStat-Age-Hommes'!$A149,[1]age_tranches_5ans_nb_sex!$A:$A,0),4)/5</f>
        <v>5.9999999999940004</v>
      </c>
      <c r="H149">
        <f>INDEX([1]age_tranches_5ans_nb_sex!$1:$1048576,MATCH('SectorStat-Age-Hommes'!$A149,[1]age_tranches_5ans_nb_sex!$A:$A,0),4)/5</f>
        <v>5.9999999999940004</v>
      </c>
      <c r="I149">
        <f>INDEX([1]age_tranches_5ans_nb_sex!$1:$1048576,MATCH('SectorStat-Age-Hommes'!$A149,[1]age_tranches_5ans_nb_sex!$A:$A,0),6)/5</f>
        <v>3.0000000000575997</v>
      </c>
      <c r="J149">
        <f>INDEX([1]age_tranches_5ans_nb_sex!$1:$1048576,MATCH('SectorStat-Age-Hommes'!$A149,[1]age_tranches_5ans_nb_sex!$A:$A,0),6)/5</f>
        <v>3.0000000000575997</v>
      </c>
      <c r="K149">
        <f>INDEX([1]age_tranches_5ans_nb_sex!$1:$1048576,MATCH('SectorStat-Age-Hommes'!$A149,[1]age_tranches_5ans_nb_sex!$A:$A,0),6)/5</f>
        <v>3.0000000000575997</v>
      </c>
      <c r="L149">
        <f>INDEX([1]age_tranches_5ans_nb_sex!$1:$1048576,MATCH('SectorStat-Age-Hommes'!$A149,[1]age_tranches_5ans_nb_sex!$A:$A,0),6)/5</f>
        <v>3.0000000000575997</v>
      </c>
      <c r="M149">
        <f>INDEX([1]age_tranches_5ans_nb_sex!$1:$1048576,MATCH('SectorStat-Age-Hommes'!$A149,[1]age_tranches_5ans_nb_sex!$A:$A,0),6)/5</f>
        <v>3.0000000000575997</v>
      </c>
      <c r="N149">
        <f>INDEX([1]age_tranches_5ans_nb_sex!$1:$1048576,MATCH('SectorStat-Age-Hommes'!$A149,[1]age_tranches_5ans_nb_sex!$A:$A,0),8)/5</f>
        <v>1.1999999999987998</v>
      </c>
      <c r="O149">
        <f>INDEX([1]age_tranches_5ans_nb_sex!$1:$1048576,MATCH('SectorStat-Age-Hommes'!$A149,[1]age_tranches_5ans_nb_sex!$A:$A,0),8)/5</f>
        <v>1.1999999999987998</v>
      </c>
      <c r="P149">
        <f>INDEX([1]age_tranches_5ans_nb_sex!$1:$1048576,MATCH('SectorStat-Age-Hommes'!$A149,[1]age_tranches_5ans_nb_sex!$A:$A,0),8)/5</f>
        <v>1.1999999999987998</v>
      </c>
      <c r="Q149">
        <f>INDEX([1]age_tranches_5ans_nb_sex!$1:$1048576,MATCH('SectorStat-Age-Hommes'!$A149,[1]age_tranches_5ans_nb_sex!$A:$A,0),8)/5</f>
        <v>1.1999999999987998</v>
      </c>
      <c r="R149">
        <f>INDEX([1]age_tranches_5ans_nb_sex!$1:$1048576,MATCH('SectorStat-Age-Hommes'!$A149,[1]age_tranches_5ans_nb_sex!$A:$A,0),8)/5</f>
        <v>1.1999999999987998</v>
      </c>
      <c r="S149">
        <f>INDEX([1]age_tranches_5ans_nb_sex!$1:$1048576,MATCH('SectorStat-Age-Hommes'!$A149,[1]age_tranches_5ans_nb_sex!$A:$A,0),10)/5</f>
        <v>1.5999999999984</v>
      </c>
      <c r="T149">
        <f>INDEX([1]age_tranches_5ans_nb_sex!$1:$1048576,MATCH('SectorStat-Age-Hommes'!$A149,[1]age_tranches_5ans_nb_sex!$A:$A,0),10)/5</f>
        <v>1.5999999999984</v>
      </c>
      <c r="U149">
        <f>INDEX([1]age_tranches_5ans_nb_sex!$1:$1048576,MATCH('SectorStat-Age-Hommes'!$A149,[1]age_tranches_5ans_nb_sex!$A:$A,0),10)/5</f>
        <v>1.5999999999984</v>
      </c>
      <c r="V149">
        <f>INDEX([1]age_tranches_5ans_nb_sex!$1:$1048576,MATCH('SectorStat-Age-Hommes'!$A149,[1]age_tranches_5ans_nb_sex!$A:$A,0),10)/5</f>
        <v>1.5999999999984</v>
      </c>
      <c r="W149">
        <f>INDEX([1]age_tranches_5ans_nb_sex!$1:$1048576,MATCH('SectorStat-Age-Hommes'!$A149,[1]age_tranches_5ans_nb_sex!$A:$A,0),10)/5</f>
        <v>1.5999999999984</v>
      </c>
      <c r="X149">
        <f>INDEX([1]age_tranches_5ans_nb_sex!$1:$1048576,MATCH('SectorStat-Age-Hommes'!$A149,[1]age_tranches_5ans_nb_sex!$A:$A,0),10)/5</f>
        <v>1.5999999999984</v>
      </c>
      <c r="Y149">
        <f>INDEX([1]age_tranches_5ans_nb_sex!$1:$1048576,MATCH('SectorStat-Age-Hommes'!$A149,[1]age_tranches_5ans_nb_sex!$A:$A,0),12)/5</f>
        <v>1.4000000000592001</v>
      </c>
      <c r="Z149">
        <f>INDEX([1]age_tranches_5ans_nb_sex!$1:$1048576,MATCH('SectorStat-Age-Hommes'!$A149,[1]age_tranches_5ans_nb_sex!$A:$A,0),12)/5</f>
        <v>1.4000000000592001</v>
      </c>
      <c r="AA149">
        <f>INDEX([1]age_tranches_5ans_nb_sex!$1:$1048576,MATCH('SectorStat-Age-Hommes'!$A149,[1]age_tranches_5ans_nb_sex!$A:$A,0),12)/5</f>
        <v>1.4000000000592001</v>
      </c>
      <c r="AB149">
        <f>INDEX([1]age_tranches_5ans_nb_sex!$1:$1048576,MATCH('SectorStat-Age-Hommes'!$A149,[1]age_tranches_5ans_nb_sex!$A:$A,0),12)/5</f>
        <v>1.4000000000592001</v>
      </c>
      <c r="AC149">
        <f>INDEX([1]age_tranches_5ans_nb_sex!$1:$1048576,MATCH('SectorStat-Age-Hommes'!$A149,[1]age_tranches_5ans_nb_sex!$A:$A,0),14)/5</f>
        <v>5.8000000000548004</v>
      </c>
      <c r="AD149">
        <f>INDEX([1]age_tranches_5ans_nb_sex!$1:$1048576,MATCH('SectorStat-Age-Hommes'!$A149,[1]age_tranches_5ans_nb_sex!$A:$A,0),14)/5</f>
        <v>5.8000000000548004</v>
      </c>
      <c r="AE149">
        <f>INDEX([1]age_tranches_5ans_nb_sex!$1:$1048576,MATCH('SectorStat-Age-Hommes'!$A149,[1]age_tranches_5ans_nb_sex!$A:$A,0),14)/5</f>
        <v>5.8000000000548004</v>
      </c>
      <c r="AF149">
        <f>INDEX([1]age_tranches_5ans_nb_sex!$1:$1048576,MATCH('SectorStat-Age-Hommes'!$A149,[1]age_tranches_5ans_nb_sex!$A:$A,0),14)/5</f>
        <v>5.8000000000548004</v>
      </c>
      <c r="AG149">
        <f>INDEX([1]age_tranches_5ans_nb_sex!$1:$1048576,MATCH('SectorStat-Age-Hommes'!$A149,[1]age_tranches_5ans_nb_sex!$A:$A,0),14)/5</f>
        <v>5.8000000000548004</v>
      </c>
      <c r="AH149">
        <f>INDEX([1]age_tranches_5ans_nb_sex!$1:$1048576,MATCH('SectorStat-Age-Hommes'!$A149,[1]age_tranches_5ans_nb_sex!$A:$A,0),16)/5</f>
        <v>7.4000000000531996</v>
      </c>
      <c r="AI149">
        <f>INDEX([1]age_tranches_5ans_nb_sex!$1:$1048576,MATCH('SectorStat-Age-Hommes'!$A149,[1]age_tranches_5ans_nb_sex!$A:$A,0),16)/5</f>
        <v>7.4000000000531996</v>
      </c>
      <c r="AJ149">
        <f>INDEX([1]age_tranches_5ans_nb_sex!$1:$1048576,MATCH('SectorStat-Age-Hommes'!$A149,[1]age_tranches_5ans_nb_sex!$A:$A,0),16)/5</f>
        <v>7.4000000000531996</v>
      </c>
      <c r="AK149">
        <f>INDEX([1]age_tranches_5ans_nb_sex!$1:$1048576,MATCH('SectorStat-Age-Hommes'!$A149,[1]age_tranches_5ans_nb_sex!$A:$A,0),16)/5</f>
        <v>7.4000000000531996</v>
      </c>
      <c r="AL149">
        <f>INDEX([1]age_tranches_5ans_nb_sex!$1:$1048576,MATCH('SectorStat-Age-Hommes'!$A149,[1]age_tranches_5ans_nb_sex!$A:$A,0),16)/5</f>
        <v>7.4000000000531996</v>
      </c>
      <c r="AM149">
        <f>INDEX([1]age_tranches_5ans_nb_sex!$1:$1048576,MATCH('SectorStat-Age-Hommes'!$A149,[1]age_tranches_5ans_nb_sex!$A:$A,0),18)/5</f>
        <v>7.9999999999919993</v>
      </c>
      <c r="AN149">
        <f>INDEX([1]age_tranches_5ans_nb_sex!$1:$1048576,MATCH('SectorStat-Age-Hommes'!$A149,[1]age_tranches_5ans_nb_sex!$A:$A,0),18)/5</f>
        <v>7.9999999999919993</v>
      </c>
      <c r="AO149">
        <f>INDEX([1]age_tranches_5ans_nb_sex!$1:$1048576,MATCH('SectorStat-Age-Hommes'!$A149,[1]age_tranches_5ans_nb_sex!$A:$A,0),18)/5</f>
        <v>7.9999999999919993</v>
      </c>
      <c r="AP149">
        <f>INDEX([1]age_tranches_5ans_nb_sex!$1:$1048576,MATCH('SectorStat-Age-Hommes'!$A149,[1]age_tranches_5ans_nb_sex!$A:$A,0),18)/5</f>
        <v>7.9999999999919993</v>
      </c>
      <c r="AQ149">
        <f>INDEX([1]age_tranches_5ans_nb_sex!$1:$1048576,MATCH('SectorStat-Age-Hommes'!$A149,[1]age_tranches_5ans_nb_sex!$A:$A,0),18)/5</f>
        <v>7.9999999999919993</v>
      </c>
      <c r="AR149">
        <f>INDEX([1]age_tranches_5ans_nb_sex!$1:$1048576,MATCH('SectorStat-Age-Hommes'!$A149,[1]age_tranches_5ans_nb_sex!$A:$A,0),20)/5</f>
        <v>7.4000000000531996</v>
      </c>
      <c r="AS149">
        <f>INDEX([1]age_tranches_5ans_nb_sex!$1:$1048576,MATCH('SectorStat-Age-Hommes'!$A149,[1]age_tranches_5ans_nb_sex!$A:$A,0),20)/5</f>
        <v>7.4000000000531996</v>
      </c>
      <c r="AT149">
        <f>INDEX([1]age_tranches_5ans_nb_sex!$1:$1048576,MATCH('SectorStat-Age-Hommes'!$A149,[1]age_tranches_5ans_nb_sex!$A:$A,0),20)/5</f>
        <v>7.4000000000531996</v>
      </c>
      <c r="AU149">
        <f>INDEX([1]age_tranches_5ans_nb_sex!$1:$1048576,MATCH('SectorStat-Age-Hommes'!$A149,[1]age_tranches_5ans_nb_sex!$A:$A,0),20)/5</f>
        <v>7.4000000000531996</v>
      </c>
      <c r="AV149">
        <f>INDEX([1]age_tranches_5ans_nb_sex!$1:$1048576,MATCH('SectorStat-Age-Hommes'!$A149,[1]age_tranches_5ans_nb_sex!$A:$A,0),20)/5</f>
        <v>7.4000000000531996</v>
      </c>
      <c r="AW149">
        <f>INDEX([1]age_tranches_5ans_nb_sex!$1:$1048576,MATCH('SectorStat-Age-Hommes'!$A149,[1]age_tranches_5ans_nb_sex!$A:$A,0),22)/5</f>
        <v>5.4000000000551998</v>
      </c>
      <c r="AX149">
        <f>INDEX([1]age_tranches_5ans_nb_sex!$1:$1048576,MATCH('SectorStat-Age-Hommes'!$A149,[1]age_tranches_5ans_nb_sex!$A:$A,0),22)/5</f>
        <v>5.4000000000551998</v>
      </c>
      <c r="AY149">
        <f>INDEX([1]age_tranches_5ans_nb_sex!$1:$1048576,MATCH('SectorStat-Age-Hommes'!$A149,[1]age_tranches_5ans_nb_sex!$A:$A,0),22)/5</f>
        <v>5.4000000000551998</v>
      </c>
      <c r="AZ149">
        <f>INDEX([1]age_tranches_5ans_nb_sex!$1:$1048576,MATCH('SectorStat-Age-Hommes'!$A149,[1]age_tranches_5ans_nb_sex!$A:$A,0),22)/5</f>
        <v>5.4000000000551998</v>
      </c>
      <c r="BA149">
        <f>INDEX([1]age_tranches_5ans_nb_sex!$1:$1048576,MATCH('SectorStat-Age-Hommes'!$A149,[1]age_tranches_5ans_nb_sex!$A:$A,0),22)/5</f>
        <v>5.4000000000551998</v>
      </c>
      <c r="BB149">
        <f>INDEX([1]age_tranches_5ans_nb_sex!$1:$1048576,MATCH('SectorStat-Age-Hommes'!$A149,[1]age_tranches_5ans_nb_sex!$A:$A,0),24)/5</f>
        <v>3.9999999999959996</v>
      </c>
      <c r="BC149">
        <f>INDEX([1]age_tranches_5ans_nb_sex!$1:$1048576,MATCH('SectorStat-Age-Hommes'!$A149,[1]age_tranches_5ans_nb_sex!$A:$A,0),24)/5</f>
        <v>3.9999999999959996</v>
      </c>
      <c r="BD149">
        <f>INDEX([1]age_tranches_5ans_nb_sex!$1:$1048576,MATCH('SectorStat-Age-Hommes'!$A149,[1]age_tranches_5ans_nb_sex!$A:$A,0),24)/5</f>
        <v>3.9999999999959996</v>
      </c>
      <c r="BE149">
        <f>INDEX([1]age_tranches_5ans_nb_sex!$1:$1048576,MATCH('SectorStat-Age-Hommes'!$A149,[1]age_tranches_5ans_nb_sex!$A:$A,0),24)/5</f>
        <v>3.9999999999959996</v>
      </c>
      <c r="BF149">
        <f>INDEX([1]age_tranches_5ans_nb_sex!$1:$1048576,MATCH('SectorStat-Age-Hommes'!$A149,[1]age_tranches_5ans_nb_sex!$A:$A,0),24)/5</f>
        <v>3.9999999999959996</v>
      </c>
      <c r="BG149">
        <f>INDEX([1]age_tranches_5ans_nb_sex!$1:$1048576,MATCH('SectorStat-Age-Hommes'!$A149,[1]age_tranches_5ans_nb_sex!$A:$A,0),26)/5</f>
        <v>4.2000000000564004</v>
      </c>
      <c r="BH149">
        <f>INDEX([1]age_tranches_5ans_nb_sex!$1:$1048576,MATCH('SectorStat-Age-Hommes'!$A149,[1]age_tranches_5ans_nb_sex!$A:$A,0),26)/5</f>
        <v>4.2000000000564004</v>
      </c>
      <c r="BI149">
        <f>INDEX([1]age_tranches_5ans_nb_sex!$1:$1048576,MATCH('SectorStat-Age-Hommes'!$A149,[1]age_tranches_5ans_nb_sex!$A:$A,0),26)/5</f>
        <v>4.2000000000564004</v>
      </c>
      <c r="BJ149">
        <f>INDEX([1]age_tranches_5ans_nb_sex!$1:$1048576,MATCH('SectorStat-Age-Hommes'!$A149,[1]age_tranches_5ans_nb_sex!$A:$A,0),26)/5</f>
        <v>4.2000000000564004</v>
      </c>
      <c r="BK149">
        <f>INDEX([1]age_tranches_5ans_nb_sex!$1:$1048576,MATCH('SectorStat-Age-Hommes'!$A149,[1]age_tranches_5ans_nb_sex!$A:$A,0),26)/5</f>
        <v>4.2000000000564004</v>
      </c>
      <c r="BL149">
        <f>INDEX([1]age_tranches_5ans_nb_sex!$1:$1048576,MATCH('SectorStat-Age-Hommes'!$A149,[1]age_tranches_5ans_nb_sex!$A:$A,0),28)/5</f>
        <v>2.3999999999975996</v>
      </c>
      <c r="BM149">
        <f>INDEX([1]age_tranches_5ans_nb_sex!$1:$1048576,MATCH('SectorStat-Age-Hommes'!$A149,[1]age_tranches_5ans_nb_sex!$A:$A,0),28)/5</f>
        <v>2.3999999999975996</v>
      </c>
      <c r="BN149">
        <f>INDEX([1]age_tranches_5ans_nb_sex!$1:$1048576,MATCH('SectorStat-Age-Hommes'!$A149,[1]age_tranches_5ans_nb_sex!$A:$A,0),28)/5</f>
        <v>2.3999999999975996</v>
      </c>
      <c r="BO149">
        <f>INDEX([1]age_tranches_5ans_nb_sex!$1:$1048576,MATCH('SectorStat-Age-Hommes'!$A149,[1]age_tranches_5ans_nb_sex!$A:$A,0),28)/5</f>
        <v>2.3999999999975996</v>
      </c>
      <c r="BP149">
        <f>INDEX([1]age_tranches_5ans_nb_sex!$1:$1048576,MATCH('SectorStat-Age-Hommes'!$A149,[1]age_tranches_5ans_nb_sex!$A:$A,0),28)/5</f>
        <v>2.3999999999975996</v>
      </c>
      <c r="BQ149">
        <f>INDEX([1]age_tranches_5ans_nb_sex!$1:$1048576,MATCH('SectorStat-Age-Hommes'!$A149,[1]age_tranches_5ans_nb_sex!$A:$A,0),30)/5</f>
        <v>1.4000000000592001</v>
      </c>
      <c r="BR149">
        <f>INDEX([1]age_tranches_5ans_nb_sex!$1:$1048576,MATCH('SectorStat-Age-Hommes'!$A149,[1]age_tranches_5ans_nb_sex!$A:$A,0),30)/5</f>
        <v>1.4000000000592001</v>
      </c>
      <c r="BS149">
        <f>INDEX([1]age_tranches_5ans_nb_sex!$1:$1048576,MATCH('SectorStat-Age-Hommes'!$A149,[1]age_tranches_5ans_nb_sex!$A:$A,0),30)/5</f>
        <v>1.4000000000592001</v>
      </c>
      <c r="BT149">
        <f>INDEX([1]age_tranches_5ans_nb_sex!$1:$1048576,MATCH('SectorStat-Age-Hommes'!$A149,[1]age_tranches_5ans_nb_sex!$A:$A,0),30)/5</f>
        <v>1.4000000000592001</v>
      </c>
      <c r="BU149">
        <f>INDEX([1]age_tranches_5ans_nb_sex!$1:$1048576,MATCH('SectorStat-Age-Hommes'!$A149,[1]age_tranches_5ans_nb_sex!$A:$A,0),30)/5</f>
        <v>1.4000000000592001</v>
      </c>
      <c r="BV149">
        <f>INDEX([1]age_tranches_5ans_nb_sex!$1:$1048576,MATCH('SectorStat-Age-Hommes'!$A149,[1]age_tranches_5ans_nb_sex!$A:$A,0),32)/5</f>
        <v>1.4000000000592001</v>
      </c>
      <c r="BW149">
        <f>INDEX([1]age_tranches_5ans_nb_sex!$1:$1048576,MATCH('SectorStat-Age-Hommes'!$A149,[1]age_tranches_5ans_nb_sex!$A:$A,0),32)/5</f>
        <v>1.4000000000592001</v>
      </c>
      <c r="BX149">
        <f>INDEX([1]age_tranches_5ans_nb_sex!$1:$1048576,MATCH('SectorStat-Age-Hommes'!$A149,[1]age_tranches_5ans_nb_sex!$A:$A,0),32)/5</f>
        <v>1.4000000000592001</v>
      </c>
      <c r="BY149">
        <f>INDEX([1]age_tranches_5ans_nb_sex!$1:$1048576,MATCH('SectorStat-Age-Hommes'!$A149,[1]age_tranches_5ans_nb_sex!$A:$A,0),32)/5</f>
        <v>1.4000000000592001</v>
      </c>
      <c r="BZ149">
        <f>INDEX([1]age_tranches_5ans_nb_sex!$1:$1048576,MATCH('SectorStat-Age-Hommes'!$A149,[1]age_tranches_5ans_nb_sex!$A:$A,0),32)/5</f>
        <v>1.4000000000592001</v>
      </c>
      <c r="CA149">
        <f>INDEX([1]age_tranches_5ans_nb_sex!$1:$1048576,MATCH('SectorStat-Age-Hommes'!$A149,[1]age_tranches_5ans_nb_sex!$A:$A,0),34)/5</f>
        <v>0.60000000005999998</v>
      </c>
      <c r="CB149">
        <f>INDEX([1]age_tranches_5ans_nb_sex!$1:$1048576,MATCH('SectorStat-Age-Hommes'!$A149,[1]age_tranches_5ans_nb_sex!$A:$A,0),34)/5</f>
        <v>0.60000000005999998</v>
      </c>
      <c r="CC149">
        <f>INDEX([1]age_tranches_5ans_nb_sex!$1:$1048576,MATCH('SectorStat-Age-Hommes'!$A149,[1]age_tranches_5ans_nb_sex!$A:$A,0),34)/5</f>
        <v>0.60000000005999998</v>
      </c>
      <c r="CD149">
        <f>INDEX([1]age_tranches_5ans_nb_sex!$1:$1048576,MATCH('SectorStat-Age-Hommes'!$A149,[1]age_tranches_5ans_nb_sex!$A:$A,0),34)/5</f>
        <v>0.60000000005999998</v>
      </c>
      <c r="CE149">
        <f>INDEX([1]age_tranches_5ans_nb_sex!$1:$1048576,MATCH('SectorStat-Age-Hommes'!$A149,[1]age_tranches_5ans_nb_sex!$A:$A,0),34)/5</f>
        <v>0.60000000005999998</v>
      </c>
      <c r="CF149">
        <f>INDEX([1]age_tranches_5ans_nb_sex!$1:$1048576,MATCH('SectorStat-Age-Hommes'!$A149,[1]age_tranches_5ans_nb_sex!$A:$A,0),36)/5</f>
        <v>0.79999999999920002</v>
      </c>
      <c r="CG149">
        <f>INDEX([1]age_tranches_5ans_nb_sex!$1:$1048576,MATCH('SectorStat-Age-Hommes'!$A149,[1]age_tranches_5ans_nb_sex!$A:$A,0),36)/5</f>
        <v>0.79999999999920002</v>
      </c>
      <c r="CH149">
        <f>INDEX([1]age_tranches_5ans_nb_sex!$1:$1048576,MATCH('SectorStat-Age-Hommes'!$A149,[1]age_tranches_5ans_nb_sex!$A:$A,0),36)/5</f>
        <v>0.79999999999920002</v>
      </c>
      <c r="CI149">
        <f>INDEX([1]age_tranches_5ans_nb_sex!$1:$1048576,MATCH('SectorStat-Age-Hommes'!$A149,[1]age_tranches_5ans_nb_sex!$A:$A,0),36)/5</f>
        <v>0.79999999999920002</v>
      </c>
      <c r="CJ149">
        <f>INDEX([1]age_tranches_5ans_nb_sex!$1:$1048576,MATCH('SectorStat-Age-Hommes'!$A149,[1]age_tranches_5ans_nb_sex!$A:$A,0),36)/5</f>
        <v>0.79999999999920002</v>
      </c>
      <c r="CK149">
        <f>INDEX([1]age_tranches_5ans_nb_sex!$1:$1048576,MATCH('SectorStat-Age-Hommes'!$A149,[1]age_tranches_5ans_nb_sex!$A:$A,0),38)/5</f>
        <v>0.39999999999960001</v>
      </c>
      <c r="CL149">
        <f>INDEX([1]age_tranches_5ans_nb_sex!$1:$1048576,MATCH('SectorStat-Age-Hommes'!$A149,[1]age_tranches_5ans_nb_sex!$A:$A,0),38)/5</f>
        <v>0.39999999999960001</v>
      </c>
      <c r="CM149">
        <f>INDEX([1]age_tranches_5ans_nb_sex!$1:$1048576,MATCH('SectorStat-Age-Hommes'!$A149,[1]age_tranches_5ans_nb_sex!$A:$A,0),38)/5</f>
        <v>0.39999999999960001</v>
      </c>
      <c r="CN149">
        <f>INDEX([1]age_tranches_5ans_nb_sex!$1:$1048576,MATCH('SectorStat-Age-Hommes'!$A149,[1]age_tranches_5ans_nb_sex!$A:$A,0),38)/5</f>
        <v>0.39999999999960001</v>
      </c>
      <c r="CO149">
        <f>INDEX([1]age_tranches_5ans_nb_sex!$1:$1048576,MATCH('SectorStat-Age-Hommes'!$A149,[1]age_tranches_5ans_nb_sex!$A:$A,0),38)/5</f>
        <v>0.39999999999960001</v>
      </c>
      <c r="CP149" s="2">
        <f>INDEX([1]age_tranches_5ans_nb_sex!$1:$1048576,MATCH('SectorStat-Age-Hommes'!$A149,[1]age_tranches_5ans_nb_sex!$A:$A,0),40)/5</f>
        <v>0</v>
      </c>
      <c r="CQ149" s="2">
        <f>INDEX([1]age_tranches_5ans_nb_sex!$1:$1048576,MATCH('SectorStat-Age-Hommes'!$A149,[1]age_tranches_5ans_nb_sex!$A:$A,0),40)/5</f>
        <v>0</v>
      </c>
      <c r="CR149" s="2">
        <f>INDEX([1]age_tranches_5ans_nb_sex!$1:$1048576,MATCH('SectorStat-Age-Hommes'!$A149,[1]age_tranches_5ans_nb_sex!$A:$A,0),40)/5</f>
        <v>0</v>
      </c>
      <c r="CS149" s="2">
        <f>INDEX([1]age_tranches_5ans_nb_sex!$1:$1048576,MATCH('SectorStat-Age-Hommes'!$A149,[1]age_tranches_5ans_nb_sex!$A:$A,0),40)/5</f>
        <v>0</v>
      </c>
      <c r="CT149" s="2">
        <f>INDEX([1]age_tranches_5ans_nb_sex!$1:$1048576,MATCH('SectorStat-Age-Hommes'!$A149,[1]age_tranches_5ans_nb_sex!$A:$A,0),40)/5</f>
        <v>0</v>
      </c>
      <c r="CZ149" s="3"/>
      <c r="DA149" s="3"/>
      <c r="DB149" s="3"/>
      <c r="DC149" s="3"/>
      <c r="DD149" s="3"/>
    </row>
    <row r="150" spans="1:108" x14ac:dyDescent="0.35">
      <c r="A150" s="1" t="s">
        <v>299</v>
      </c>
      <c r="B150" s="1" t="s">
        <v>300</v>
      </c>
      <c r="C150" t="str">
        <f>INDEX([1]SectorStat!$1:$1048576,MATCH('[1]Distribution ages'!$A150,[1]SectorStat!$B:$B,0),4)</f>
        <v>Bruxelles</v>
      </c>
      <c r="D150">
        <f>INDEX([1]age_tranches_5ans_nb_sex!$1:$1048576,MATCH('SectorStat-Age-Hommes'!$A150,[1]age_tranches_5ans_nb_sex!$A:$A,0),4)/5</f>
        <v>20.000000000282398</v>
      </c>
      <c r="E150">
        <f>INDEX([1]age_tranches_5ans_nb_sex!$1:$1048576,MATCH('SectorStat-Age-Hommes'!$A150,[1]age_tranches_5ans_nb_sex!$A:$A,0),4)/5</f>
        <v>20.000000000282398</v>
      </c>
      <c r="F150">
        <f>INDEX([1]age_tranches_5ans_nb_sex!$1:$1048576,MATCH('SectorStat-Age-Hommes'!$A150,[1]age_tranches_5ans_nb_sex!$A:$A,0),4)/5</f>
        <v>20.000000000282398</v>
      </c>
      <c r="G150">
        <f>INDEX([1]age_tranches_5ans_nb_sex!$1:$1048576,MATCH('SectorStat-Age-Hommes'!$A150,[1]age_tranches_5ans_nb_sex!$A:$A,0),4)/5</f>
        <v>20.000000000282398</v>
      </c>
      <c r="H150">
        <f>INDEX([1]age_tranches_5ans_nb_sex!$1:$1048576,MATCH('SectorStat-Age-Hommes'!$A150,[1]age_tranches_5ans_nb_sex!$A:$A,0),4)/5</f>
        <v>20.000000000282398</v>
      </c>
      <c r="I150">
        <f>INDEX([1]age_tranches_5ans_nb_sex!$1:$1048576,MATCH('SectorStat-Age-Hommes'!$A150,[1]age_tranches_5ans_nb_sex!$A:$A,0),6)/5</f>
        <v>13.399999999956</v>
      </c>
      <c r="J150">
        <f>INDEX([1]age_tranches_5ans_nb_sex!$1:$1048576,MATCH('SectorStat-Age-Hommes'!$A150,[1]age_tranches_5ans_nb_sex!$A:$A,0),6)/5</f>
        <v>13.399999999956</v>
      </c>
      <c r="K150">
        <f>INDEX([1]age_tranches_5ans_nb_sex!$1:$1048576,MATCH('SectorStat-Age-Hommes'!$A150,[1]age_tranches_5ans_nb_sex!$A:$A,0),6)/5</f>
        <v>13.399999999956</v>
      </c>
      <c r="L150">
        <f>INDEX([1]age_tranches_5ans_nb_sex!$1:$1048576,MATCH('SectorStat-Age-Hommes'!$A150,[1]age_tranches_5ans_nb_sex!$A:$A,0),6)/5</f>
        <v>13.399999999956</v>
      </c>
      <c r="M150">
        <f>INDEX([1]age_tranches_5ans_nb_sex!$1:$1048576,MATCH('SectorStat-Age-Hommes'!$A150,[1]age_tranches_5ans_nb_sex!$A:$A,0),6)/5</f>
        <v>13.399999999956</v>
      </c>
      <c r="N150">
        <f>INDEX([1]age_tranches_5ans_nb_sex!$1:$1048576,MATCH('SectorStat-Age-Hommes'!$A150,[1]age_tranches_5ans_nb_sex!$A:$A,0),8)/5</f>
        <v>9.6000000001128019</v>
      </c>
      <c r="O150">
        <f>INDEX([1]age_tranches_5ans_nb_sex!$1:$1048576,MATCH('SectorStat-Age-Hommes'!$A150,[1]age_tranches_5ans_nb_sex!$A:$A,0),8)/5</f>
        <v>9.6000000001128019</v>
      </c>
      <c r="P150">
        <f>INDEX([1]age_tranches_5ans_nb_sex!$1:$1048576,MATCH('SectorStat-Age-Hommes'!$A150,[1]age_tranches_5ans_nb_sex!$A:$A,0),8)/5</f>
        <v>9.6000000001128019</v>
      </c>
      <c r="Q150">
        <f>INDEX([1]age_tranches_5ans_nb_sex!$1:$1048576,MATCH('SectorStat-Age-Hommes'!$A150,[1]age_tranches_5ans_nb_sex!$A:$A,0),8)/5</f>
        <v>9.6000000001128019</v>
      </c>
      <c r="R150">
        <f>INDEX([1]age_tranches_5ans_nb_sex!$1:$1048576,MATCH('SectorStat-Age-Hommes'!$A150,[1]age_tranches_5ans_nb_sex!$A:$A,0),8)/5</f>
        <v>9.6000000001128019</v>
      </c>
      <c r="S150">
        <f>INDEX([1]age_tranches_5ans_nb_sex!$1:$1048576,MATCH('SectorStat-Age-Hommes'!$A150,[1]age_tranches_5ans_nb_sex!$A:$A,0),10)/5</f>
        <v>6.5999999997575998</v>
      </c>
      <c r="T150">
        <f>INDEX([1]age_tranches_5ans_nb_sex!$1:$1048576,MATCH('SectorStat-Age-Hommes'!$A150,[1]age_tranches_5ans_nb_sex!$A:$A,0),10)/5</f>
        <v>6.5999999997575998</v>
      </c>
      <c r="U150">
        <f>INDEX([1]age_tranches_5ans_nb_sex!$1:$1048576,MATCH('SectorStat-Age-Hommes'!$A150,[1]age_tranches_5ans_nb_sex!$A:$A,0),10)/5</f>
        <v>6.5999999997575998</v>
      </c>
      <c r="V150">
        <f>INDEX([1]age_tranches_5ans_nb_sex!$1:$1048576,MATCH('SectorStat-Age-Hommes'!$A150,[1]age_tranches_5ans_nb_sex!$A:$A,0),10)/5</f>
        <v>6.5999999997575998</v>
      </c>
      <c r="W150">
        <f>INDEX([1]age_tranches_5ans_nb_sex!$1:$1048576,MATCH('SectorStat-Age-Hommes'!$A150,[1]age_tranches_5ans_nb_sex!$A:$A,0),10)/5</f>
        <v>6.5999999997575998</v>
      </c>
      <c r="X150">
        <f>INDEX([1]age_tranches_5ans_nb_sex!$1:$1048576,MATCH('SectorStat-Age-Hommes'!$A150,[1]age_tranches_5ans_nb_sex!$A:$A,0),10)/5</f>
        <v>6.5999999997575998</v>
      </c>
      <c r="Y150">
        <f>INDEX([1]age_tranches_5ans_nb_sex!$1:$1048576,MATCH('SectorStat-Age-Hommes'!$A150,[1]age_tranches_5ans_nb_sex!$A:$A,0),12)/5</f>
        <v>12.000000000283199</v>
      </c>
      <c r="Z150">
        <f>INDEX([1]age_tranches_5ans_nb_sex!$1:$1048576,MATCH('SectorStat-Age-Hommes'!$A150,[1]age_tranches_5ans_nb_sex!$A:$A,0),12)/5</f>
        <v>12.000000000283199</v>
      </c>
      <c r="AA150">
        <f>INDEX([1]age_tranches_5ans_nb_sex!$1:$1048576,MATCH('SectorStat-Age-Hommes'!$A150,[1]age_tranches_5ans_nb_sex!$A:$A,0),12)/5</f>
        <v>12.000000000283199</v>
      </c>
      <c r="AB150">
        <f>INDEX([1]age_tranches_5ans_nb_sex!$1:$1048576,MATCH('SectorStat-Age-Hommes'!$A150,[1]age_tranches_5ans_nb_sex!$A:$A,0),12)/5</f>
        <v>12.000000000283199</v>
      </c>
      <c r="AC150">
        <f>INDEX([1]age_tranches_5ans_nb_sex!$1:$1048576,MATCH('SectorStat-Age-Hommes'!$A150,[1]age_tranches_5ans_nb_sex!$A:$A,0),14)/5</f>
        <v>34.799999999911201</v>
      </c>
      <c r="AD150">
        <f>INDEX([1]age_tranches_5ans_nb_sex!$1:$1048576,MATCH('SectorStat-Age-Hommes'!$A150,[1]age_tranches_5ans_nb_sex!$A:$A,0),14)/5</f>
        <v>34.799999999911201</v>
      </c>
      <c r="AE150">
        <f>INDEX([1]age_tranches_5ans_nb_sex!$1:$1048576,MATCH('SectorStat-Age-Hommes'!$A150,[1]age_tranches_5ans_nb_sex!$A:$A,0),14)/5</f>
        <v>34.799999999911201</v>
      </c>
      <c r="AF150">
        <f>INDEX([1]age_tranches_5ans_nb_sex!$1:$1048576,MATCH('SectorStat-Age-Hommes'!$A150,[1]age_tranches_5ans_nb_sex!$A:$A,0),14)/5</f>
        <v>34.799999999911201</v>
      </c>
      <c r="AG150">
        <f>INDEX([1]age_tranches_5ans_nb_sex!$1:$1048576,MATCH('SectorStat-Age-Hommes'!$A150,[1]age_tranches_5ans_nb_sex!$A:$A,0),14)/5</f>
        <v>34.799999999911201</v>
      </c>
      <c r="AH150">
        <f>INDEX([1]age_tranches_5ans_nb_sex!$1:$1048576,MATCH('SectorStat-Age-Hommes'!$A150,[1]age_tranches_5ans_nb_sex!$A:$A,0),16)/5</f>
        <v>38.399999999882397</v>
      </c>
      <c r="AI150">
        <f>INDEX([1]age_tranches_5ans_nb_sex!$1:$1048576,MATCH('SectorStat-Age-Hommes'!$A150,[1]age_tranches_5ans_nb_sex!$A:$A,0),16)/5</f>
        <v>38.399999999882397</v>
      </c>
      <c r="AJ150">
        <f>INDEX([1]age_tranches_5ans_nb_sex!$1:$1048576,MATCH('SectorStat-Age-Hommes'!$A150,[1]age_tranches_5ans_nb_sex!$A:$A,0),16)/5</f>
        <v>38.399999999882397</v>
      </c>
      <c r="AK150">
        <f>INDEX([1]age_tranches_5ans_nb_sex!$1:$1048576,MATCH('SectorStat-Age-Hommes'!$A150,[1]age_tranches_5ans_nb_sex!$A:$A,0),16)/5</f>
        <v>38.399999999882397</v>
      </c>
      <c r="AL150">
        <f>INDEX([1]age_tranches_5ans_nb_sex!$1:$1048576,MATCH('SectorStat-Age-Hommes'!$A150,[1]age_tranches_5ans_nb_sex!$A:$A,0),16)/5</f>
        <v>38.399999999882397</v>
      </c>
      <c r="AM150">
        <f>INDEX([1]age_tranches_5ans_nb_sex!$1:$1048576,MATCH('SectorStat-Age-Hommes'!$A150,[1]age_tranches_5ans_nb_sex!$A:$A,0),18)/5</f>
        <v>29.000000000210399</v>
      </c>
      <c r="AN150">
        <f>INDEX([1]age_tranches_5ans_nb_sex!$1:$1048576,MATCH('SectorStat-Age-Hommes'!$A150,[1]age_tranches_5ans_nb_sex!$A:$A,0),18)/5</f>
        <v>29.000000000210399</v>
      </c>
      <c r="AO150">
        <f>INDEX([1]age_tranches_5ans_nb_sex!$1:$1048576,MATCH('SectorStat-Age-Hommes'!$A150,[1]age_tranches_5ans_nb_sex!$A:$A,0),18)/5</f>
        <v>29.000000000210399</v>
      </c>
      <c r="AP150">
        <f>INDEX([1]age_tranches_5ans_nb_sex!$1:$1048576,MATCH('SectorStat-Age-Hommes'!$A150,[1]age_tranches_5ans_nb_sex!$A:$A,0),18)/5</f>
        <v>29.000000000210399</v>
      </c>
      <c r="AQ150">
        <f>INDEX([1]age_tranches_5ans_nb_sex!$1:$1048576,MATCH('SectorStat-Age-Hommes'!$A150,[1]age_tranches_5ans_nb_sex!$A:$A,0),18)/5</f>
        <v>29.000000000210399</v>
      </c>
      <c r="AR150">
        <f>INDEX([1]age_tranches_5ans_nb_sex!$1:$1048576,MATCH('SectorStat-Age-Hommes'!$A150,[1]age_tranches_5ans_nb_sex!$A:$A,0),20)/5</f>
        <v>26.400000000167999</v>
      </c>
      <c r="AS150">
        <f>INDEX([1]age_tranches_5ans_nb_sex!$1:$1048576,MATCH('SectorStat-Age-Hommes'!$A150,[1]age_tranches_5ans_nb_sex!$A:$A,0),20)/5</f>
        <v>26.400000000167999</v>
      </c>
      <c r="AT150">
        <f>INDEX([1]age_tranches_5ans_nb_sex!$1:$1048576,MATCH('SectorStat-Age-Hommes'!$A150,[1]age_tranches_5ans_nb_sex!$A:$A,0),20)/5</f>
        <v>26.400000000167999</v>
      </c>
      <c r="AU150">
        <f>INDEX([1]age_tranches_5ans_nb_sex!$1:$1048576,MATCH('SectorStat-Age-Hommes'!$A150,[1]age_tranches_5ans_nb_sex!$A:$A,0),20)/5</f>
        <v>26.400000000167999</v>
      </c>
      <c r="AV150">
        <f>INDEX([1]age_tranches_5ans_nb_sex!$1:$1048576,MATCH('SectorStat-Age-Hommes'!$A150,[1]age_tranches_5ans_nb_sex!$A:$A,0),20)/5</f>
        <v>26.400000000167999</v>
      </c>
      <c r="AW150">
        <f>INDEX([1]age_tranches_5ans_nb_sex!$1:$1048576,MATCH('SectorStat-Age-Hommes'!$A150,[1]age_tranches_5ans_nb_sex!$A:$A,0),22)/5</f>
        <v>18.600000000040801</v>
      </c>
      <c r="AX150">
        <f>INDEX([1]age_tranches_5ans_nb_sex!$1:$1048576,MATCH('SectorStat-Age-Hommes'!$A150,[1]age_tranches_5ans_nb_sex!$A:$A,0),22)/5</f>
        <v>18.600000000040801</v>
      </c>
      <c r="AY150">
        <f>INDEX([1]age_tranches_5ans_nb_sex!$1:$1048576,MATCH('SectorStat-Age-Hommes'!$A150,[1]age_tranches_5ans_nb_sex!$A:$A,0),22)/5</f>
        <v>18.600000000040801</v>
      </c>
      <c r="AZ150">
        <f>INDEX([1]age_tranches_5ans_nb_sex!$1:$1048576,MATCH('SectorStat-Age-Hommes'!$A150,[1]age_tranches_5ans_nb_sex!$A:$A,0),22)/5</f>
        <v>18.600000000040801</v>
      </c>
      <c r="BA150">
        <f>INDEX([1]age_tranches_5ans_nb_sex!$1:$1048576,MATCH('SectorStat-Age-Hommes'!$A150,[1]age_tranches_5ans_nb_sex!$A:$A,0),22)/5</f>
        <v>18.600000000040801</v>
      </c>
      <c r="BB150">
        <f>INDEX([1]age_tranches_5ans_nb_sex!$1:$1048576,MATCH('SectorStat-Age-Hommes'!$A150,[1]age_tranches_5ans_nb_sex!$A:$A,0),24)/5</f>
        <v>15.600000000254401</v>
      </c>
      <c r="BC150">
        <f>INDEX([1]age_tranches_5ans_nb_sex!$1:$1048576,MATCH('SectorStat-Age-Hommes'!$A150,[1]age_tranches_5ans_nb_sex!$A:$A,0),24)/5</f>
        <v>15.600000000254401</v>
      </c>
      <c r="BD150">
        <f>INDEX([1]age_tranches_5ans_nb_sex!$1:$1048576,MATCH('SectorStat-Age-Hommes'!$A150,[1]age_tranches_5ans_nb_sex!$A:$A,0),24)/5</f>
        <v>15.600000000254401</v>
      </c>
      <c r="BE150">
        <f>INDEX([1]age_tranches_5ans_nb_sex!$1:$1048576,MATCH('SectorStat-Age-Hommes'!$A150,[1]age_tranches_5ans_nb_sex!$A:$A,0),24)/5</f>
        <v>15.600000000254401</v>
      </c>
      <c r="BF150">
        <f>INDEX([1]age_tranches_5ans_nb_sex!$1:$1048576,MATCH('SectorStat-Age-Hommes'!$A150,[1]age_tranches_5ans_nb_sex!$A:$A,0),24)/5</f>
        <v>15.600000000254401</v>
      </c>
      <c r="BG150">
        <f>INDEX([1]age_tranches_5ans_nb_sex!$1:$1048576,MATCH('SectorStat-Age-Hommes'!$A150,[1]age_tranches_5ans_nb_sex!$A:$A,0),26)/5</f>
        <v>14.599999999756799</v>
      </c>
      <c r="BH150">
        <f>INDEX([1]age_tranches_5ans_nb_sex!$1:$1048576,MATCH('SectorStat-Age-Hommes'!$A150,[1]age_tranches_5ans_nb_sex!$A:$A,0),26)/5</f>
        <v>14.599999999756799</v>
      </c>
      <c r="BI150">
        <f>INDEX([1]age_tranches_5ans_nb_sex!$1:$1048576,MATCH('SectorStat-Age-Hommes'!$A150,[1]age_tranches_5ans_nb_sex!$A:$A,0),26)/5</f>
        <v>14.599999999756799</v>
      </c>
      <c r="BJ150">
        <f>INDEX([1]age_tranches_5ans_nb_sex!$1:$1048576,MATCH('SectorStat-Age-Hommes'!$A150,[1]age_tranches_5ans_nb_sex!$A:$A,0),26)/5</f>
        <v>14.599999999756799</v>
      </c>
      <c r="BK150">
        <f>INDEX([1]age_tranches_5ans_nb_sex!$1:$1048576,MATCH('SectorStat-Age-Hommes'!$A150,[1]age_tranches_5ans_nb_sex!$A:$A,0),26)/5</f>
        <v>14.599999999756799</v>
      </c>
      <c r="BL150">
        <f>INDEX([1]age_tranches_5ans_nb_sex!$1:$1048576,MATCH('SectorStat-Age-Hommes'!$A150,[1]age_tranches_5ans_nb_sex!$A:$A,0),28)/5</f>
        <v>13.599999999828</v>
      </c>
      <c r="BM150">
        <f>INDEX([1]age_tranches_5ans_nb_sex!$1:$1048576,MATCH('SectorStat-Age-Hommes'!$A150,[1]age_tranches_5ans_nb_sex!$A:$A,0),28)/5</f>
        <v>13.599999999828</v>
      </c>
      <c r="BN150">
        <f>INDEX([1]age_tranches_5ans_nb_sex!$1:$1048576,MATCH('SectorStat-Age-Hommes'!$A150,[1]age_tranches_5ans_nb_sex!$A:$A,0),28)/5</f>
        <v>13.599999999828</v>
      </c>
      <c r="BO150">
        <f>INDEX([1]age_tranches_5ans_nb_sex!$1:$1048576,MATCH('SectorStat-Age-Hommes'!$A150,[1]age_tranches_5ans_nb_sex!$A:$A,0),28)/5</f>
        <v>13.599999999828</v>
      </c>
      <c r="BP150">
        <f>INDEX([1]age_tranches_5ans_nb_sex!$1:$1048576,MATCH('SectorStat-Age-Hommes'!$A150,[1]age_tranches_5ans_nb_sex!$A:$A,0),28)/5</f>
        <v>13.599999999828</v>
      </c>
      <c r="BQ150">
        <f>INDEX([1]age_tranches_5ans_nb_sex!$1:$1048576,MATCH('SectorStat-Age-Hommes'!$A150,[1]age_tranches_5ans_nb_sex!$A:$A,0),30)/5</f>
        <v>9.4000000002407997</v>
      </c>
      <c r="BR150">
        <f>INDEX([1]age_tranches_5ans_nb_sex!$1:$1048576,MATCH('SectorStat-Age-Hommes'!$A150,[1]age_tranches_5ans_nb_sex!$A:$A,0),30)/5</f>
        <v>9.4000000002407997</v>
      </c>
      <c r="BS150">
        <f>INDEX([1]age_tranches_5ans_nb_sex!$1:$1048576,MATCH('SectorStat-Age-Hommes'!$A150,[1]age_tranches_5ans_nb_sex!$A:$A,0),30)/5</f>
        <v>9.4000000002407997</v>
      </c>
      <c r="BT150">
        <f>INDEX([1]age_tranches_5ans_nb_sex!$1:$1048576,MATCH('SectorStat-Age-Hommes'!$A150,[1]age_tranches_5ans_nb_sex!$A:$A,0),30)/5</f>
        <v>9.4000000002407997</v>
      </c>
      <c r="BU150">
        <f>INDEX([1]age_tranches_5ans_nb_sex!$1:$1048576,MATCH('SectorStat-Age-Hommes'!$A150,[1]age_tranches_5ans_nb_sex!$A:$A,0),30)/5</f>
        <v>9.4000000002407997</v>
      </c>
      <c r="BV150">
        <f>INDEX([1]age_tranches_5ans_nb_sex!$1:$1048576,MATCH('SectorStat-Age-Hommes'!$A150,[1]age_tranches_5ans_nb_sex!$A:$A,0),32)/5</f>
        <v>5.8000000002696002</v>
      </c>
      <c r="BW150">
        <f>INDEX([1]age_tranches_5ans_nb_sex!$1:$1048576,MATCH('SectorStat-Age-Hommes'!$A150,[1]age_tranches_5ans_nb_sex!$A:$A,0),32)/5</f>
        <v>5.8000000002696002</v>
      </c>
      <c r="BX150">
        <f>INDEX([1]age_tranches_5ans_nb_sex!$1:$1048576,MATCH('SectorStat-Age-Hommes'!$A150,[1]age_tranches_5ans_nb_sex!$A:$A,0),32)/5</f>
        <v>5.8000000002696002</v>
      </c>
      <c r="BY150">
        <f>INDEX([1]age_tranches_5ans_nb_sex!$1:$1048576,MATCH('SectorStat-Age-Hommes'!$A150,[1]age_tranches_5ans_nb_sex!$A:$A,0),32)/5</f>
        <v>5.8000000002696002</v>
      </c>
      <c r="BZ150">
        <f>INDEX([1]age_tranches_5ans_nb_sex!$1:$1048576,MATCH('SectorStat-Age-Hommes'!$A150,[1]age_tranches_5ans_nb_sex!$A:$A,0),32)/5</f>
        <v>5.8000000002696002</v>
      </c>
      <c r="CA150">
        <f>INDEX([1]age_tranches_5ans_nb_sex!$1:$1048576,MATCH('SectorStat-Age-Hommes'!$A150,[1]age_tranches_5ans_nb_sex!$A:$A,0),34)/5</f>
        <v>3.7999999998432004</v>
      </c>
      <c r="CB150">
        <f>INDEX([1]age_tranches_5ans_nb_sex!$1:$1048576,MATCH('SectorStat-Age-Hommes'!$A150,[1]age_tranches_5ans_nb_sex!$A:$A,0),34)/5</f>
        <v>3.7999999998432004</v>
      </c>
      <c r="CC150">
        <f>INDEX([1]age_tranches_5ans_nb_sex!$1:$1048576,MATCH('SectorStat-Age-Hommes'!$A150,[1]age_tranches_5ans_nb_sex!$A:$A,0),34)/5</f>
        <v>3.7999999998432004</v>
      </c>
      <c r="CD150">
        <f>INDEX([1]age_tranches_5ans_nb_sex!$1:$1048576,MATCH('SectorStat-Age-Hommes'!$A150,[1]age_tranches_5ans_nb_sex!$A:$A,0),34)/5</f>
        <v>3.7999999998432004</v>
      </c>
      <c r="CE150">
        <f>INDEX([1]age_tranches_5ans_nb_sex!$1:$1048576,MATCH('SectorStat-Age-Hommes'!$A150,[1]age_tranches_5ans_nb_sex!$A:$A,0),34)/5</f>
        <v>3.7999999998432004</v>
      </c>
      <c r="CF150">
        <f>INDEX([1]age_tranches_5ans_nb_sex!$1:$1048576,MATCH('SectorStat-Age-Hommes'!$A150,[1]age_tranches_5ans_nb_sex!$A:$A,0),36)/5</f>
        <v>2.7999999999144003</v>
      </c>
      <c r="CG150">
        <f>INDEX([1]age_tranches_5ans_nb_sex!$1:$1048576,MATCH('SectorStat-Age-Hommes'!$A150,[1]age_tranches_5ans_nb_sex!$A:$A,0),36)/5</f>
        <v>2.7999999999144003</v>
      </c>
      <c r="CH150">
        <f>INDEX([1]age_tranches_5ans_nb_sex!$1:$1048576,MATCH('SectorStat-Age-Hommes'!$A150,[1]age_tranches_5ans_nb_sex!$A:$A,0),36)/5</f>
        <v>2.7999999999144003</v>
      </c>
      <c r="CI150">
        <f>INDEX([1]age_tranches_5ans_nb_sex!$1:$1048576,MATCH('SectorStat-Age-Hommes'!$A150,[1]age_tranches_5ans_nb_sex!$A:$A,0),36)/5</f>
        <v>2.7999999999144003</v>
      </c>
      <c r="CJ150">
        <f>INDEX([1]age_tranches_5ans_nb_sex!$1:$1048576,MATCH('SectorStat-Age-Hommes'!$A150,[1]age_tranches_5ans_nb_sex!$A:$A,0),36)/5</f>
        <v>2.7999999999144003</v>
      </c>
      <c r="CK150">
        <f>INDEX([1]age_tranches_5ans_nb_sex!$1:$1048576,MATCH('SectorStat-Age-Hommes'!$A150,[1]age_tranches_5ans_nb_sex!$A:$A,0),38)/5</f>
        <v>2.7999999999144003</v>
      </c>
      <c r="CL150">
        <f>INDEX([1]age_tranches_5ans_nb_sex!$1:$1048576,MATCH('SectorStat-Age-Hommes'!$A150,[1]age_tranches_5ans_nb_sex!$A:$A,0),38)/5</f>
        <v>2.7999999999144003</v>
      </c>
      <c r="CM150">
        <f>INDEX([1]age_tranches_5ans_nb_sex!$1:$1048576,MATCH('SectorStat-Age-Hommes'!$A150,[1]age_tranches_5ans_nb_sex!$A:$A,0),38)/5</f>
        <v>2.7999999999144003</v>
      </c>
      <c r="CN150">
        <f>INDEX([1]age_tranches_5ans_nb_sex!$1:$1048576,MATCH('SectorStat-Age-Hommes'!$A150,[1]age_tranches_5ans_nb_sex!$A:$A,0),38)/5</f>
        <v>2.7999999999144003</v>
      </c>
      <c r="CO150">
        <f>INDEX([1]age_tranches_5ans_nb_sex!$1:$1048576,MATCH('SectorStat-Age-Hommes'!$A150,[1]age_tranches_5ans_nb_sex!$A:$A,0),38)/5</f>
        <v>2.7999999999144003</v>
      </c>
      <c r="CP150" s="2">
        <f>INDEX([1]age_tranches_5ans_nb_sex!$1:$1048576,MATCH('SectorStat-Age-Hommes'!$A150,[1]age_tranches_5ans_nb_sex!$A:$A,0),40)/5</f>
        <v>0.39999999974400002</v>
      </c>
      <c r="CQ150" s="2">
        <f>INDEX([1]age_tranches_5ans_nb_sex!$1:$1048576,MATCH('SectorStat-Age-Hommes'!$A150,[1]age_tranches_5ans_nb_sex!$A:$A,0),40)/5</f>
        <v>0.39999999974400002</v>
      </c>
      <c r="CR150" s="2">
        <f>INDEX([1]age_tranches_5ans_nb_sex!$1:$1048576,MATCH('SectorStat-Age-Hommes'!$A150,[1]age_tranches_5ans_nb_sex!$A:$A,0),40)/5</f>
        <v>0.39999999974400002</v>
      </c>
      <c r="CS150" s="2">
        <f>INDEX([1]age_tranches_5ans_nb_sex!$1:$1048576,MATCH('SectorStat-Age-Hommes'!$A150,[1]age_tranches_5ans_nb_sex!$A:$A,0),40)/5</f>
        <v>0.39999999974400002</v>
      </c>
      <c r="CT150" s="2">
        <f>INDEX([1]age_tranches_5ans_nb_sex!$1:$1048576,MATCH('SectorStat-Age-Hommes'!$A150,[1]age_tranches_5ans_nb_sex!$A:$A,0),40)/5</f>
        <v>0.39999999974400002</v>
      </c>
      <c r="CZ150" s="3"/>
      <c r="DA150" s="3"/>
      <c r="DB150" s="3"/>
      <c r="DC150" s="3"/>
      <c r="DD150" s="3"/>
    </row>
    <row r="151" spans="1:108" x14ac:dyDescent="0.35">
      <c r="A151" s="1" t="s">
        <v>301</v>
      </c>
      <c r="B151" s="1" t="s">
        <v>302</v>
      </c>
      <c r="C151" t="str">
        <f>INDEX([1]SectorStat!$1:$1048576,MATCH('[1]Distribution ages'!$A151,[1]SectorStat!$B:$B,0),4)</f>
        <v>Bruxelles</v>
      </c>
      <c r="D151">
        <f>INDEX([1]age_tranches_5ans_nb_sex!$1:$1048576,MATCH('SectorStat-Age-Hommes'!$A151,[1]age_tranches_5ans_nb_sex!$A:$A,0),4)/5</f>
        <v>39.799999999936801</v>
      </c>
      <c r="E151">
        <f>INDEX([1]age_tranches_5ans_nb_sex!$1:$1048576,MATCH('SectorStat-Age-Hommes'!$A151,[1]age_tranches_5ans_nb_sex!$A:$A,0),4)/5</f>
        <v>39.799999999936801</v>
      </c>
      <c r="F151">
        <f>INDEX([1]age_tranches_5ans_nb_sex!$1:$1048576,MATCH('SectorStat-Age-Hommes'!$A151,[1]age_tranches_5ans_nb_sex!$A:$A,0),4)/5</f>
        <v>39.799999999936801</v>
      </c>
      <c r="G151">
        <f>INDEX([1]age_tranches_5ans_nb_sex!$1:$1048576,MATCH('SectorStat-Age-Hommes'!$A151,[1]age_tranches_5ans_nb_sex!$A:$A,0),4)/5</f>
        <v>39.799999999936801</v>
      </c>
      <c r="H151">
        <f>INDEX([1]age_tranches_5ans_nb_sex!$1:$1048576,MATCH('SectorStat-Age-Hommes'!$A151,[1]age_tranches_5ans_nb_sex!$A:$A,0),4)/5</f>
        <v>39.799999999936801</v>
      </c>
      <c r="I151">
        <f>INDEX([1]age_tranches_5ans_nb_sex!$1:$1048576,MATCH('SectorStat-Age-Hommes'!$A151,[1]age_tranches_5ans_nb_sex!$A:$A,0),6)/5</f>
        <v>33.4000000003644</v>
      </c>
      <c r="J151">
        <f>INDEX([1]age_tranches_5ans_nb_sex!$1:$1048576,MATCH('SectorStat-Age-Hommes'!$A151,[1]age_tranches_5ans_nb_sex!$A:$A,0),6)/5</f>
        <v>33.4000000003644</v>
      </c>
      <c r="K151">
        <f>INDEX([1]age_tranches_5ans_nb_sex!$1:$1048576,MATCH('SectorStat-Age-Hommes'!$A151,[1]age_tranches_5ans_nb_sex!$A:$A,0),6)/5</f>
        <v>33.4000000003644</v>
      </c>
      <c r="L151">
        <f>INDEX([1]age_tranches_5ans_nb_sex!$1:$1048576,MATCH('SectorStat-Age-Hommes'!$A151,[1]age_tranches_5ans_nb_sex!$A:$A,0),6)/5</f>
        <v>33.4000000003644</v>
      </c>
      <c r="M151">
        <f>INDEX([1]age_tranches_5ans_nb_sex!$1:$1048576,MATCH('SectorStat-Age-Hommes'!$A151,[1]age_tranches_5ans_nb_sex!$A:$A,0),6)/5</f>
        <v>33.4000000003644</v>
      </c>
      <c r="N151">
        <f>INDEX([1]age_tranches_5ans_nb_sex!$1:$1048576,MATCH('SectorStat-Age-Hommes'!$A151,[1]age_tranches_5ans_nb_sex!$A:$A,0),8)/5</f>
        <v>27.800000000323202</v>
      </c>
      <c r="O151">
        <f>INDEX([1]age_tranches_5ans_nb_sex!$1:$1048576,MATCH('SectorStat-Age-Hommes'!$A151,[1]age_tranches_5ans_nb_sex!$A:$A,0),8)/5</f>
        <v>27.800000000323202</v>
      </c>
      <c r="P151">
        <f>INDEX([1]age_tranches_5ans_nb_sex!$1:$1048576,MATCH('SectorStat-Age-Hommes'!$A151,[1]age_tranches_5ans_nb_sex!$A:$A,0),8)/5</f>
        <v>27.800000000323202</v>
      </c>
      <c r="Q151">
        <f>INDEX([1]age_tranches_5ans_nb_sex!$1:$1048576,MATCH('SectorStat-Age-Hommes'!$A151,[1]age_tranches_5ans_nb_sex!$A:$A,0),8)/5</f>
        <v>27.800000000323202</v>
      </c>
      <c r="R151">
        <f>INDEX([1]age_tranches_5ans_nb_sex!$1:$1048576,MATCH('SectorStat-Age-Hommes'!$A151,[1]age_tranches_5ans_nb_sex!$A:$A,0),8)/5</f>
        <v>27.800000000323202</v>
      </c>
      <c r="S151">
        <f>INDEX([1]age_tranches_5ans_nb_sex!$1:$1048576,MATCH('SectorStat-Age-Hommes'!$A151,[1]age_tranches_5ans_nb_sex!$A:$A,0),10)/5</f>
        <v>24.799999999866003</v>
      </c>
      <c r="T151">
        <f>INDEX([1]age_tranches_5ans_nb_sex!$1:$1048576,MATCH('SectorStat-Age-Hommes'!$A151,[1]age_tranches_5ans_nb_sex!$A:$A,0),10)/5</f>
        <v>24.799999999866003</v>
      </c>
      <c r="U151">
        <f>INDEX([1]age_tranches_5ans_nb_sex!$1:$1048576,MATCH('SectorStat-Age-Hommes'!$A151,[1]age_tranches_5ans_nb_sex!$A:$A,0),10)/5</f>
        <v>24.799999999866003</v>
      </c>
      <c r="V151">
        <f>INDEX([1]age_tranches_5ans_nb_sex!$1:$1048576,MATCH('SectorStat-Age-Hommes'!$A151,[1]age_tranches_5ans_nb_sex!$A:$A,0),10)/5</f>
        <v>24.799999999866003</v>
      </c>
      <c r="W151">
        <f>INDEX([1]age_tranches_5ans_nb_sex!$1:$1048576,MATCH('SectorStat-Age-Hommes'!$A151,[1]age_tranches_5ans_nb_sex!$A:$A,0),10)/5</f>
        <v>24.799999999866003</v>
      </c>
      <c r="X151">
        <f>INDEX([1]age_tranches_5ans_nb_sex!$1:$1048576,MATCH('SectorStat-Age-Hommes'!$A151,[1]age_tranches_5ans_nb_sex!$A:$A,0),10)/5</f>
        <v>24.799999999866003</v>
      </c>
      <c r="Y151">
        <f>INDEX([1]age_tranches_5ans_nb_sex!$1:$1048576,MATCH('SectorStat-Age-Hommes'!$A151,[1]age_tranches_5ans_nb_sex!$A:$A,0),12)/5</f>
        <v>30.999999999555598</v>
      </c>
      <c r="Z151">
        <f>INDEX([1]age_tranches_5ans_nb_sex!$1:$1048576,MATCH('SectorStat-Age-Hommes'!$A151,[1]age_tranches_5ans_nb_sex!$A:$A,0),12)/5</f>
        <v>30.999999999555598</v>
      </c>
      <c r="AA151">
        <f>INDEX([1]age_tranches_5ans_nb_sex!$1:$1048576,MATCH('SectorStat-Age-Hommes'!$A151,[1]age_tranches_5ans_nb_sex!$A:$A,0),12)/5</f>
        <v>30.999999999555598</v>
      </c>
      <c r="AB151">
        <f>INDEX([1]age_tranches_5ans_nb_sex!$1:$1048576,MATCH('SectorStat-Age-Hommes'!$A151,[1]age_tranches_5ans_nb_sex!$A:$A,0),12)/5</f>
        <v>30.999999999555598</v>
      </c>
      <c r="AC151">
        <f>INDEX([1]age_tranches_5ans_nb_sex!$1:$1048576,MATCH('SectorStat-Age-Hommes'!$A151,[1]age_tranches_5ans_nb_sex!$A:$A,0),14)/5</f>
        <v>61.199999999580008</v>
      </c>
      <c r="AD151">
        <f>INDEX([1]age_tranches_5ans_nb_sex!$1:$1048576,MATCH('SectorStat-Age-Hommes'!$A151,[1]age_tranches_5ans_nb_sex!$A:$A,0),14)/5</f>
        <v>61.199999999580008</v>
      </c>
      <c r="AE151">
        <f>INDEX([1]age_tranches_5ans_nb_sex!$1:$1048576,MATCH('SectorStat-Age-Hommes'!$A151,[1]age_tranches_5ans_nb_sex!$A:$A,0),14)/5</f>
        <v>61.199999999580008</v>
      </c>
      <c r="AF151">
        <f>INDEX([1]age_tranches_5ans_nb_sex!$1:$1048576,MATCH('SectorStat-Age-Hommes'!$A151,[1]age_tranches_5ans_nb_sex!$A:$A,0),14)/5</f>
        <v>61.199999999580008</v>
      </c>
      <c r="AG151">
        <f>INDEX([1]age_tranches_5ans_nb_sex!$1:$1048576,MATCH('SectorStat-Age-Hommes'!$A151,[1]age_tranches_5ans_nb_sex!$A:$A,0),14)/5</f>
        <v>61.199999999580008</v>
      </c>
      <c r="AH151">
        <f>INDEX([1]age_tranches_5ans_nb_sex!$1:$1048576,MATCH('SectorStat-Age-Hommes'!$A151,[1]age_tranches_5ans_nb_sex!$A:$A,0),16)/5</f>
        <v>62.200000000101603</v>
      </c>
      <c r="AI151">
        <f>INDEX([1]age_tranches_5ans_nb_sex!$1:$1048576,MATCH('SectorStat-Age-Hommes'!$A151,[1]age_tranches_5ans_nb_sex!$A:$A,0),16)/5</f>
        <v>62.200000000101603</v>
      </c>
      <c r="AJ151">
        <f>INDEX([1]age_tranches_5ans_nb_sex!$1:$1048576,MATCH('SectorStat-Age-Hommes'!$A151,[1]age_tranches_5ans_nb_sex!$A:$A,0),16)/5</f>
        <v>62.200000000101603</v>
      </c>
      <c r="AK151">
        <f>INDEX([1]age_tranches_5ans_nb_sex!$1:$1048576,MATCH('SectorStat-Age-Hommes'!$A151,[1]age_tranches_5ans_nb_sex!$A:$A,0),16)/5</f>
        <v>62.200000000101603</v>
      </c>
      <c r="AL151">
        <f>INDEX([1]age_tranches_5ans_nb_sex!$1:$1048576,MATCH('SectorStat-Age-Hommes'!$A151,[1]age_tranches_5ans_nb_sex!$A:$A,0),16)/5</f>
        <v>62.200000000101603</v>
      </c>
      <c r="AM151">
        <f>INDEX([1]age_tranches_5ans_nb_sex!$1:$1048576,MATCH('SectorStat-Age-Hommes'!$A151,[1]age_tranches_5ans_nb_sex!$A:$A,0),18)/5</f>
        <v>54.400000000241995</v>
      </c>
      <c r="AN151">
        <f>INDEX([1]age_tranches_5ans_nb_sex!$1:$1048576,MATCH('SectorStat-Age-Hommes'!$A151,[1]age_tranches_5ans_nb_sex!$A:$A,0),18)/5</f>
        <v>54.400000000241995</v>
      </c>
      <c r="AO151">
        <f>INDEX([1]age_tranches_5ans_nb_sex!$1:$1048576,MATCH('SectorStat-Age-Hommes'!$A151,[1]age_tranches_5ans_nb_sex!$A:$A,0),18)/5</f>
        <v>54.400000000241995</v>
      </c>
      <c r="AP151">
        <f>INDEX([1]age_tranches_5ans_nb_sex!$1:$1048576,MATCH('SectorStat-Age-Hommes'!$A151,[1]age_tranches_5ans_nb_sex!$A:$A,0),18)/5</f>
        <v>54.400000000241995</v>
      </c>
      <c r="AQ151">
        <f>INDEX([1]age_tranches_5ans_nb_sex!$1:$1048576,MATCH('SectorStat-Age-Hommes'!$A151,[1]age_tranches_5ans_nb_sex!$A:$A,0),18)/5</f>
        <v>54.400000000241995</v>
      </c>
      <c r="AR151">
        <f>INDEX([1]age_tranches_5ans_nb_sex!$1:$1048576,MATCH('SectorStat-Age-Hommes'!$A151,[1]age_tranches_5ans_nb_sex!$A:$A,0),20)/5</f>
        <v>45.599999999860799</v>
      </c>
      <c r="AS151">
        <f>INDEX([1]age_tranches_5ans_nb_sex!$1:$1048576,MATCH('SectorStat-Age-Hommes'!$A151,[1]age_tranches_5ans_nb_sex!$A:$A,0),20)/5</f>
        <v>45.599999999860799</v>
      </c>
      <c r="AT151">
        <f>INDEX([1]age_tranches_5ans_nb_sex!$1:$1048576,MATCH('SectorStat-Age-Hommes'!$A151,[1]age_tranches_5ans_nb_sex!$A:$A,0),20)/5</f>
        <v>45.599999999860799</v>
      </c>
      <c r="AU151">
        <f>INDEX([1]age_tranches_5ans_nb_sex!$1:$1048576,MATCH('SectorStat-Age-Hommes'!$A151,[1]age_tranches_5ans_nb_sex!$A:$A,0),20)/5</f>
        <v>45.599999999860799</v>
      </c>
      <c r="AV151">
        <f>INDEX([1]age_tranches_5ans_nb_sex!$1:$1048576,MATCH('SectorStat-Age-Hommes'!$A151,[1]age_tranches_5ans_nb_sex!$A:$A,0),20)/5</f>
        <v>45.599999999860799</v>
      </c>
      <c r="AW151">
        <f>INDEX([1]age_tranches_5ans_nb_sex!$1:$1048576,MATCH('SectorStat-Age-Hommes'!$A151,[1]age_tranches_5ans_nb_sex!$A:$A,0),22)/5</f>
        <v>40.599999999467997</v>
      </c>
      <c r="AX151">
        <f>INDEX([1]age_tranches_5ans_nb_sex!$1:$1048576,MATCH('SectorStat-Age-Hommes'!$A151,[1]age_tranches_5ans_nb_sex!$A:$A,0),22)/5</f>
        <v>40.599999999467997</v>
      </c>
      <c r="AY151">
        <f>INDEX([1]age_tranches_5ans_nb_sex!$1:$1048576,MATCH('SectorStat-Age-Hommes'!$A151,[1]age_tranches_5ans_nb_sex!$A:$A,0),22)/5</f>
        <v>40.599999999467997</v>
      </c>
      <c r="AZ151">
        <f>INDEX([1]age_tranches_5ans_nb_sex!$1:$1048576,MATCH('SectorStat-Age-Hommes'!$A151,[1]age_tranches_5ans_nb_sex!$A:$A,0),22)/5</f>
        <v>40.599999999467997</v>
      </c>
      <c r="BA151">
        <f>INDEX([1]age_tranches_5ans_nb_sex!$1:$1048576,MATCH('SectorStat-Age-Hommes'!$A151,[1]age_tranches_5ans_nb_sex!$A:$A,0),22)/5</f>
        <v>40.599999999467997</v>
      </c>
      <c r="BB151">
        <f>INDEX([1]age_tranches_5ans_nb_sex!$1:$1048576,MATCH('SectorStat-Age-Hommes'!$A151,[1]age_tranches_5ans_nb_sex!$A:$A,0),24)/5</f>
        <v>30.200000000024396</v>
      </c>
      <c r="BC151">
        <f>INDEX([1]age_tranches_5ans_nb_sex!$1:$1048576,MATCH('SectorStat-Age-Hommes'!$A151,[1]age_tranches_5ans_nb_sex!$A:$A,0),24)/5</f>
        <v>30.200000000024396</v>
      </c>
      <c r="BD151">
        <f>INDEX([1]age_tranches_5ans_nb_sex!$1:$1048576,MATCH('SectorStat-Age-Hommes'!$A151,[1]age_tranches_5ans_nb_sex!$A:$A,0),24)/5</f>
        <v>30.200000000024396</v>
      </c>
      <c r="BE151">
        <f>INDEX([1]age_tranches_5ans_nb_sex!$1:$1048576,MATCH('SectorStat-Age-Hommes'!$A151,[1]age_tranches_5ans_nb_sex!$A:$A,0),24)/5</f>
        <v>30.200000000024396</v>
      </c>
      <c r="BF151">
        <f>INDEX([1]age_tranches_5ans_nb_sex!$1:$1048576,MATCH('SectorStat-Age-Hommes'!$A151,[1]age_tranches_5ans_nb_sex!$A:$A,0),24)/5</f>
        <v>30.200000000024396</v>
      </c>
      <c r="BG151">
        <f>INDEX([1]age_tranches_5ans_nb_sex!$1:$1048576,MATCH('SectorStat-Age-Hommes'!$A151,[1]age_tranches_5ans_nb_sex!$A:$A,0),26)/5</f>
        <v>24.999999999748802</v>
      </c>
      <c r="BH151">
        <f>INDEX([1]age_tranches_5ans_nb_sex!$1:$1048576,MATCH('SectorStat-Age-Hommes'!$A151,[1]age_tranches_5ans_nb_sex!$A:$A,0),26)/5</f>
        <v>24.999999999748802</v>
      </c>
      <c r="BI151">
        <f>INDEX([1]age_tranches_5ans_nb_sex!$1:$1048576,MATCH('SectorStat-Age-Hommes'!$A151,[1]age_tranches_5ans_nb_sex!$A:$A,0),26)/5</f>
        <v>24.999999999748802</v>
      </c>
      <c r="BJ151">
        <f>INDEX([1]age_tranches_5ans_nb_sex!$1:$1048576,MATCH('SectorStat-Age-Hommes'!$A151,[1]age_tranches_5ans_nb_sex!$A:$A,0),26)/5</f>
        <v>24.999999999748802</v>
      </c>
      <c r="BK151">
        <f>INDEX([1]age_tranches_5ans_nb_sex!$1:$1048576,MATCH('SectorStat-Age-Hommes'!$A151,[1]age_tranches_5ans_nb_sex!$A:$A,0),26)/5</f>
        <v>24.999999999748802</v>
      </c>
      <c r="BL151">
        <f>INDEX([1]age_tranches_5ans_nb_sex!$1:$1048576,MATCH('SectorStat-Age-Hommes'!$A151,[1]age_tranches_5ans_nb_sex!$A:$A,0),28)/5</f>
        <v>20.600000000111997</v>
      </c>
      <c r="BM151">
        <f>INDEX([1]age_tranches_5ans_nb_sex!$1:$1048576,MATCH('SectorStat-Age-Hommes'!$A151,[1]age_tranches_5ans_nb_sex!$A:$A,0),28)/5</f>
        <v>20.600000000111997</v>
      </c>
      <c r="BN151">
        <f>INDEX([1]age_tranches_5ans_nb_sex!$1:$1048576,MATCH('SectorStat-Age-Hommes'!$A151,[1]age_tranches_5ans_nb_sex!$A:$A,0),28)/5</f>
        <v>20.600000000111997</v>
      </c>
      <c r="BO151">
        <f>INDEX([1]age_tranches_5ans_nb_sex!$1:$1048576,MATCH('SectorStat-Age-Hommes'!$A151,[1]age_tranches_5ans_nb_sex!$A:$A,0),28)/5</f>
        <v>20.600000000111997</v>
      </c>
      <c r="BP151">
        <f>INDEX([1]age_tranches_5ans_nb_sex!$1:$1048576,MATCH('SectorStat-Age-Hommes'!$A151,[1]age_tranches_5ans_nb_sex!$A:$A,0),28)/5</f>
        <v>20.600000000111997</v>
      </c>
      <c r="BQ151">
        <f>INDEX([1]age_tranches_5ans_nb_sex!$1:$1048576,MATCH('SectorStat-Age-Hommes'!$A151,[1]age_tranches_5ans_nb_sex!$A:$A,0),30)/5</f>
        <v>15.3999999998364</v>
      </c>
      <c r="BR151">
        <f>INDEX([1]age_tranches_5ans_nb_sex!$1:$1048576,MATCH('SectorStat-Age-Hommes'!$A151,[1]age_tranches_5ans_nb_sex!$A:$A,0),30)/5</f>
        <v>15.3999999998364</v>
      </c>
      <c r="BS151">
        <f>INDEX([1]age_tranches_5ans_nb_sex!$1:$1048576,MATCH('SectorStat-Age-Hommes'!$A151,[1]age_tranches_5ans_nb_sex!$A:$A,0),30)/5</f>
        <v>15.3999999998364</v>
      </c>
      <c r="BT151">
        <f>INDEX([1]age_tranches_5ans_nb_sex!$1:$1048576,MATCH('SectorStat-Age-Hommes'!$A151,[1]age_tranches_5ans_nb_sex!$A:$A,0),30)/5</f>
        <v>15.3999999998364</v>
      </c>
      <c r="BU151">
        <f>INDEX([1]age_tranches_5ans_nb_sex!$1:$1048576,MATCH('SectorStat-Age-Hommes'!$A151,[1]age_tranches_5ans_nb_sex!$A:$A,0),30)/5</f>
        <v>15.3999999998364</v>
      </c>
      <c r="BV151">
        <f>INDEX([1]age_tranches_5ans_nb_sex!$1:$1048576,MATCH('SectorStat-Age-Hommes'!$A151,[1]age_tranches_5ans_nb_sex!$A:$A,0),32)/5</f>
        <v>11.9999999996136</v>
      </c>
      <c r="BW151">
        <f>INDEX([1]age_tranches_5ans_nb_sex!$1:$1048576,MATCH('SectorStat-Age-Hommes'!$A151,[1]age_tranches_5ans_nb_sex!$A:$A,0),32)/5</f>
        <v>11.9999999996136</v>
      </c>
      <c r="BX151">
        <f>INDEX([1]age_tranches_5ans_nb_sex!$1:$1048576,MATCH('SectorStat-Age-Hommes'!$A151,[1]age_tranches_5ans_nb_sex!$A:$A,0),32)/5</f>
        <v>11.9999999996136</v>
      </c>
      <c r="BY151">
        <f>INDEX([1]age_tranches_5ans_nb_sex!$1:$1048576,MATCH('SectorStat-Age-Hommes'!$A151,[1]age_tranches_5ans_nb_sex!$A:$A,0),32)/5</f>
        <v>11.9999999996136</v>
      </c>
      <c r="BZ151">
        <f>INDEX([1]age_tranches_5ans_nb_sex!$1:$1048576,MATCH('SectorStat-Age-Hommes'!$A151,[1]age_tranches_5ans_nb_sex!$A:$A,0),32)/5</f>
        <v>11.9999999996136</v>
      </c>
      <c r="CA151">
        <f>INDEX([1]age_tranches_5ans_nb_sex!$1:$1048576,MATCH('SectorStat-Age-Hommes'!$A151,[1]age_tranches_5ans_nb_sex!$A:$A,0),34)/5</f>
        <v>7.799999999859601</v>
      </c>
      <c r="CB151">
        <f>INDEX([1]age_tranches_5ans_nb_sex!$1:$1048576,MATCH('SectorStat-Age-Hommes'!$A151,[1]age_tranches_5ans_nb_sex!$A:$A,0),34)/5</f>
        <v>7.799999999859601</v>
      </c>
      <c r="CC151">
        <f>INDEX([1]age_tranches_5ans_nb_sex!$1:$1048576,MATCH('SectorStat-Age-Hommes'!$A151,[1]age_tranches_5ans_nb_sex!$A:$A,0),34)/5</f>
        <v>7.799999999859601</v>
      </c>
      <c r="CD151">
        <f>INDEX([1]age_tranches_5ans_nb_sex!$1:$1048576,MATCH('SectorStat-Age-Hommes'!$A151,[1]age_tranches_5ans_nb_sex!$A:$A,0),34)/5</f>
        <v>7.799999999859601</v>
      </c>
      <c r="CE151">
        <f>INDEX([1]age_tranches_5ans_nb_sex!$1:$1048576,MATCH('SectorStat-Age-Hommes'!$A151,[1]age_tranches_5ans_nb_sex!$A:$A,0),34)/5</f>
        <v>7.799999999859601</v>
      </c>
      <c r="CF151">
        <f>INDEX([1]age_tranches_5ans_nb_sex!$1:$1048576,MATCH('SectorStat-Age-Hommes'!$A151,[1]age_tranches_5ans_nb_sex!$A:$A,0),36)/5</f>
        <v>5.6000000000412005</v>
      </c>
      <c r="CG151">
        <f>INDEX([1]age_tranches_5ans_nb_sex!$1:$1048576,MATCH('SectorStat-Age-Hommes'!$A151,[1]age_tranches_5ans_nb_sex!$A:$A,0),36)/5</f>
        <v>5.6000000000412005</v>
      </c>
      <c r="CH151">
        <f>INDEX([1]age_tranches_5ans_nb_sex!$1:$1048576,MATCH('SectorStat-Age-Hommes'!$A151,[1]age_tranches_5ans_nb_sex!$A:$A,0),36)/5</f>
        <v>5.6000000000412005</v>
      </c>
      <c r="CI151">
        <f>INDEX([1]age_tranches_5ans_nb_sex!$1:$1048576,MATCH('SectorStat-Age-Hommes'!$A151,[1]age_tranches_5ans_nb_sex!$A:$A,0),36)/5</f>
        <v>5.6000000000412005</v>
      </c>
      <c r="CJ151">
        <f>INDEX([1]age_tranches_5ans_nb_sex!$1:$1048576,MATCH('SectorStat-Age-Hommes'!$A151,[1]age_tranches_5ans_nb_sex!$A:$A,0),36)/5</f>
        <v>5.6000000000412005</v>
      </c>
      <c r="CK151">
        <f>INDEX([1]age_tranches_5ans_nb_sex!$1:$1048576,MATCH('SectorStat-Age-Hommes'!$A151,[1]age_tranches_5ans_nb_sex!$A:$A,0),38)/5</f>
        <v>3.2000000003400002</v>
      </c>
      <c r="CL151">
        <f>INDEX([1]age_tranches_5ans_nb_sex!$1:$1048576,MATCH('SectorStat-Age-Hommes'!$A151,[1]age_tranches_5ans_nb_sex!$A:$A,0),38)/5</f>
        <v>3.2000000003400002</v>
      </c>
      <c r="CM151">
        <f>INDEX([1]age_tranches_5ans_nb_sex!$1:$1048576,MATCH('SectorStat-Age-Hommes'!$A151,[1]age_tranches_5ans_nb_sex!$A:$A,0),38)/5</f>
        <v>3.2000000003400002</v>
      </c>
      <c r="CN151">
        <f>INDEX([1]age_tranches_5ans_nb_sex!$1:$1048576,MATCH('SectorStat-Age-Hommes'!$A151,[1]age_tranches_5ans_nb_sex!$A:$A,0),38)/5</f>
        <v>3.2000000003400002</v>
      </c>
      <c r="CO151">
        <f>INDEX([1]age_tranches_5ans_nb_sex!$1:$1048576,MATCH('SectorStat-Age-Hommes'!$A151,[1]age_tranches_5ans_nb_sex!$A:$A,0),38)/5</f>
        <v>3.2000000003400002</v>
      </c>
      <c r="CP151" s="2">
        <f>INDEX([1]age_tranches_5ans_nb_sex!$1:$1048576,MATCH('SectorStat-Age-Hommes'!$A151,[1]age_tranches_5ans_nb_sex!$A:$A,0),40)/5</f>
        <v>0.79999999953120005</v>
      </c>
      <c r="CQ151" s="2">
        <f>INDEX([1]age_tranches_5ans_nb_sex!$1:$1048576,MATCH('SectorStat-Age-Hommes'!$A151,[1]age_tranches_5ans_nb_sex!$A:$A,0),40)/5</f>
        <v>0.79999999953120005</v>
      </c>
      <c r="CR151" s="2">
        <f>INDEX([1]age_tranches_5ans_nb_sex!$1:$1048576,MATCH('SectorStat-Age-Hommes'!$A151,[1]age_tranches_5ans_nb_sex!$A:$A,0),40)/5</f>
        <v>0.79999999953120005</v>
      </c>
      <c r="CS151" s="2">
        <f>INDEX([1]age_tranches_5ans_nb_sex!$1:$1048576,MATCH('SectorStat-Age-Hommes'!$A151,[1]age_tranches_5ans_nb_sex!$A:$A,0),40)/5</f>
        <v>0.79999999953120005</v>
      </c>
      <c r="CT151" s="2">
        <f>INDEX([1]age_tranches_5ans_nb_sex!$1:$1048576,MATCH('SectorStat-Age-Hommes'!$A151,[1]age_tranches_5ans_nb_sex!$A:$A,0),40)/5</f>
        <v>0.79999999953120005</v>
      </c>
      <c r="CZ151" s="3"/>
      <c r="DA151" s="3"/>
      <c r="DB151" s="3"/>
      <c r="DC151" s="3"/>
      <c r="DD151" s="3"/>
    </row>
    <row r="152" spans="1:108" x14ac:dyDescent="0.35">
      <c r="A152" s="1" t="s">
        <v>303</v>
      </c>
      <c r="B152" s="1" t="s">
        <v>304</v>
      </c>
      <c r="C152" t="str">
        <f>INDEX([1]SectorStat!$1:$1048576,MATCH('[1]Distribution ages'!$A152,[1]SectorStat!$B:$B,0),4)</f>
        <v>Bruxelles</v>
      </c>
      <c r="D152">
        <f>INDEX([1]age_tranches_5ans_nb_sex!$1:$1048576,MATCH('SectorStat-Age-Hommes'!$A152,[1]age_tranches_5ans_nb_sex!$A:$A,0),4)/5</f>
        <v>0</v>
      </c>
      <c r="E152">
        <f>INDEX([1]age_tranches_5ans_nb_sex!$1:$1048576,MATCH('SectorStat-Age-Hommes'!$A152,[1]age_tranches_5ans_nb_sex!$A:$A,0),4)/5</f>
        <v>0</v>
      </c>
      <c r="F152">
        <f>INDEX([1]age_tranches_5ans_nb_sex!$1:$1048576,MATCH('SectorStat-Age-Hommes'!$A152,[1]age_tranches_5ans_nb_sex!$A:$A,0),4)/5</f>
        <v>0</v>
      </c>
      <c r="G152">
        <f>INDEX([1]age_tranches_5ans_nb_sex!$1:$1048576,MATCH('SectorStat-Age-Hommes'!$A152,[1]age_tranches_5ans_nb_sex!$A:$A,0),4)/5</f>
        <v>0</v>
      </c>
      <c r="H152">
        <f>INDEX([1]age_tranches_5ans_nb_sex!$1:$1048576,MATCH('SectorStat-Age-Hommes'!$A152,[1]age_tranches_5ans_nb_sex!$A:$A,0),4)/5</f>
        <v>0</v>
      </c>
      <c r="I152">
        <f>INDEX([1]age_tranches_5ans_nb_sex!$1:$1048576,MATCH('SectorStat-Age-Hommes'!$A152,[1]age_tranches_5ans_nb_sex!$A:$A,0),6)/5</f>
        <v>0</v>
      </c>
      <c r="J152">
        <f>INDEX([1]age_tranches_5ans_nb_sex!$1:$1048576,MATCH('SectorStat-Age-Hommes'!$A152,[1]age_tranches_5ans_nb_sex!$A:$A,0),6)/5</f>
        <v>0</v>
      </c>
      <c r="K152">
        <f>INDEX([1]age_tranches_5ans_nb_sex!$1:$1048576,MATCH('SectorStat-Age-Hommes'!$A152,[1]age_tranches_5ans_nb_sex!$A:$A,0),6)/5</f>
        <v>0</v>
      </c>
      <c r="L152">
        <f>INDEX([1]age_tranches_5ans_nb_sex!$1:$1048576,MATCH('SectorStat-Age-Hommes'!$A152,[1]age_tranches_5ans_nb_sex!$A:$A,0),6)/5</f>
        <v>0</v>
      </c>
      <c r="M152">
        <f>INDEX([1]age_tranches_5ans_nb_sex!$1:$1048576,MATCH('SectorStat-Age-Hommes'!$A152,[1]age_tranches_5ans_nb_sex!$A:$A,0),6)/5</f>
        <v>0</v>
      </c>
      <c r="N152">
        <f>INDEX([1]age_tranches_5ans_nb_sex!$1:$1048576,MATCH('SectorStat-Age-Hommes'!$A152,[1]age_tranches_5ans_nb_sex!$A:$A,0),8)/5</f>
        <v>0</v>
      </c>
      <c r="O152">
        <f>INDEX([1]age_tranches_5ans_nb_sex!$1:$1048576,MATCH('SectorStat-Age-Hommes'!$A152,[1]age_tranches_5ans_nb_sex!$A:$A,0),8)/5</f>
        <v>0</v>
      </c>
      <c r="P152">
        <f>INDEX([1]age_tranches_5ans_nb_sex!$1:$1048576,MATCH('SectorStat-Age-Hommes'!$A152,[1]age_tranches_5ans_nb_sex!$A:$A,0),8)/5</f>
        <v>0</v>
      </c>
      <c r="Q152">
        <f>INDEX([1]age_tranches_5ans_nb_sex!$1:$1048576,MATCH('SectorStat-Age-Hommes'!$A152,[1]age_tranches_5ans_nb_sex!$A:$A,0),8)/5</f>
        <v>0</v>
      </c>
      <c r="R152">
        <f>INDEX([1]age_tranches_5ans_nb_sex!$1:$1048576,MATCH('SectorStat-Age-Hommes'!$A152,[1]age_tranches_5ans_nb_sex!$A:$A,0),8)/5</f>
        <v>0</v>
      </c>
      <c r="S152">
        <f>INDEX([1]age_tranches_5ans_nb_sex!$1:$1048576,MATCH('SectorStat-Age-Hommes'!$A152,[1]age_tranches_5ans_nb_sex!$A:$A,0),10)/5</f>
        <v>0</v>
      </c>
      <c r="T152">
        <f>INDEX([1]age_tranches_5ans_nb_sex!$1:$1048576,MATCH('SectorStat-Age-Hommes'!$A152,[1]age_tranches_5ans_nb_sex!$A:$A,0),10)/5</f>
        <v>0</v>
      </c>
      <c r="U152">
        <f>INDEX([1]age_tranches_5ans_nb_sex!$1:$1048576,MATCH('SectorStat-Age-Hommes'!$A152,[1]age_tranches_5ans_nb_sex!$A:$A,0),10)/5</f>
        <v>0</v>
      </c>
      <c r="V152">
        <f>INDEX([1]age_tranches_5ans_nb_sex!$1:$1048576,MATCH('SectorStat-Age-Hommes'!$A152,[1]age_tranches_5ans_nb_sex!$A:$A,0),10)/5</f>
        <v>0</v>
      </c>
      <c r="W152">
        <f>INDEX([1]age_tranches_5ans_nb_sex!$1:$1048576,MATCH('SectorStat-Age-Hommes'!$A152,[1]age_tranches_5ans_nb_sex!$A:$A,0),10)/5</f>
        <v>0</v>
      </c>
      <c r="X152">
        <f>INDEX([1]age_tranches_5ans_nb_sex!$1:$1048576,MATCH('SectorStat-Age-Hommes'!$A152,[1]age_tranches_5ans_nb_sex!$A:$A,0),10)/5</f>
        <v>0</v>
      </c>
      <c r="Y152">
        <f>INDEX([1]age_tranches_5ans_nb_sex!$1:$1048576,MATCH('SectorStat-Age-Hommes'!$A152,[1]age_tranches_5ans_nb_sex!$A:$A,0),12)/5</f>
        <v>0</v>
      </c>
      <c r="Z152">
        <f>INDEX([1]age_tranches_5ans_nb_sex!$1:$1048576,MATCH('SectorStat-Age-Hommes'!$A152,[1]age_tranches_5ans_nb_sex!$A:$A,0),12)/5</f>
        <v>0</v>
      </c>
      <c r="AA152">
        <f>INDEX([1]age_tranches_5ans_nb_sex!$1:$1048576,MATCH('SectorStat-Age-Hommes'!$A152,[1]age_tranches_5ans_nb_sex!$A:$A,0),12)/5</f>
        <v>0</v>
      </c>
      <c r="AB152">
        <f>INDEX([1]age_tranches_5ans_nb_sex!$1:$1048576,MATCH('SectorStat-Age-Hommes'!$A152,[1]age_tranches_5ans_nb_sex!$A:$A,0),12)/5</f>
        <v>0</v>
      </c>
      <c r="AC152">
        <f>INDEX([1]age_tranches_5ans_nb_sex!$1:$1048576,MATCH('SectorStat-Age-Hommes'!$A152,[1]age_tranches_5ans_nb_sex!$A:$A,0),14)/5</f>
        <v>0</v>
      </c>
      <c r="AD152">
        <f>INDEX([1]age_tranches_5ans_nb_sex!$1:$1048576,MATCH('SectorStat-Age-Hommes'!$A152,[1]age_tranches_5ans_nb_sex!$A:$A,0),14)/5</f>
        <v>0</v>
      </c>
      <c r="AE152">
        <f>INDEX([1]age_tranches_5ans_nb_sex!$1:$1048576,MATCH('SectorStat-Age-Hommes'!$A152,[1]age_tranches_5ans_nb_sex!$A:$A,0),14)/5</f>
        <v>0</v>
      </c>
      <c r="AF152">
        <f>INDEX([1]age_tranches_5ans_nb_sex!$1:$1048576,MATCH('SectorStat-Age-Hommes'!$A152,[1]age_tranches_5ans_nb_sex!$A:$A,0),14)/5</f>
        <v>0</v>
      </c>
      <c r="AG152">
        <f>INDEX([1]age_tranches_5ans_nb_sex!$1:$1048576,MATCH('SectorStat-Age-Hommes'!$A152,[1]age_tranches_5ans_nb_sex!$A:$A,0),14)/5</f>
        <v>0</v>
      </c>
      <c r="AH152">
        <f>INDEX([1]age_tranches_5ans_nb_sex!$1:$1048576,MATCH('SectorStat-Age-Hommes'!$A152,[1]age_tranches_5ans_nb_sex!$A:$A,0),16)/5</f>
        <v>0</v>
      </c>
      <c r="AI152">
        <f>INDEX([1]age_tranches_5ans_nb_sex!$1:$1048576,MATCH('SectorStat-Age-Hommes'!$A152,[1]age_tranches_5ans_nb_sex!$A:$A,0),16)/5</f>
        <v>0</v>
      </c>
      <c r="AJ152">
        <f>INDEX([1]age_tranches_5ans_nb_sex!$1:$1048576,MATCH('SectorStat-Age-Hommes'!$A152,[1]age_tranches_5ans_nb_sex!$A:$A,0),16)/5</f>
        <v>0</v>
      </c>
      <c r="AK152">
        <f>INDEX([1]age_tranches_5ans_nb_sex!$1:$1048576,MATCH('SectorStat-Age-Hommes'!$A152,[1]age_tranches_5ans_nb_sex!$A:$A,0),16)/5</f>
        <v>0</v>
      </c>
      <c r="AL152">
        <f>INDEX([1]age_tranches_5ans_nb_sex!$1:$1048576,MATCH('SectorStat-Age-Hommes'!$A152,[1]age_tranches_5ans_nb_sex!$A:$A,0),16)/5</f>
        <v>0</v>
      </c>
      <c r="AM152">
        <f>INDEX([1]age_tranches_5ans_nb_sex!$1:$1048576,MATCH('SectorStat-Age-Hommes'!$A152,[1]age_tranches_5ans_nb_sex!$A:$A,0),18)/5</f>
        <v>0</v>
      </c>
      <c r="AN152">
        <f>INDEX([1]age_tranches_5ans_nb_sex!$1:$1048576,MATCH('SectorStat-Age-Hommes'!$A152,[1]age_tranches_5ans_nb_sex!$A:$A,0),18)/5</f>
        <v>0</v>
      </c>
      <c r="AO152">
        <f>INDEX([1]age_tranches_5ans_nb_sex!$1:$1048576,MATCH('SectorStat-Age-Hommes'!$A152,[1]age_tranches_5ans_nb_sex!$A:$A,0),18)/5</f>
        <v>0</v>
      </c>
      <c r="AP152">
        <f>INDEX([1]age_tranches_5ans_nb_sex!$1:$1048576,MATCH('SectorStat-Age-Hommes'!$A152,[1]age_tranches_5ans_nb_sex!$A:$A,0),18)/5</f>
        <v>0</v>
      </c>
      <c r="AQ152">
        <f>INDEX([1]age_tranches_5ans_nb_sex!$1:$1048576,MATCH('SectorStat-Age-Hommes'!$A152,[1]age_tranches_5ans_nb_sex!$A:$A,0),18)/5</f>
        <v>0</v>
      </c>
      <c r="AR152">
        <f>INDEX([1]age_tranches_5ans_nb_sex!$1:$1048576,MATCH('SectorStat-Age-Hommes'!$A152,[1]age_tranches_5ans_nb_sex!$A:$A,0),20)/5</f>
        <v>0</v>
      </c>
      <c r="AS152">
        <f>INDEX([1]age_tranches_5ans_nb_sex!$1:$1048576,MATCH('SectorStat-Age-Hommes'!$A152,[1]age_tranches_5ans_nb_sex!$A:$A,0),20)/5</f>
        <v>0</v>
      </c>
      <c r="AT152">
        <f>INDEX([1]age_tranches_5ans_nb_sex!$1:$1048576,MATCH('SectorStat-Age-Hommes'!$A152,[1]age_tranches_5ans_nb_sex!$A:$A,0),20)/5</f>
        <v>0</v>
      </c>
      <c r="AU152">
        <f>INDEX([1]age_tranches_5ans_nb_sex!$1:$1048576,MATCH('SectorStat-Age-Hommes'!$A152,[1]age_tranches_5ans_nb_sex!$A:$A,0),20)/5</f>
        <v>0</v>
      </c>
      <c r="AV152">
        <f>INDEX([1]age_tranches_5ans_nb_sex!$1:$1048576,MATCH('SectorStat-Age-Hommes'!$A152,[1]age_tranches_5ans_nb_sex!$A:$A,0),20)/5</f>
        <v>0</v>
      </c>
      <c r="AW152">
        <f>INDEX([1]age_tranches_5ans_nb_sex!$1:$1048576,MATCH('SectorStat-Age-Hommes'!$A152,[1]age_tranches_5ans_nb_sex!$A:$A,0),22)/5</f>
        <v>0</v>
      </c>
      <c r="AX152">
        <f>INDEX([1]age_tranches_5ans_nb_sex!$1:$1048576,MATCH('SectorStat-Age-Hommes'!$A152,[1]age_tranches_5ans_nb_sex!$A:$A,0),22)/5</f>
        <v>0</v>
      </c>
      <c r="AY152">
        <f>INDEX([1]age_tranches_5ans_nb_sex!$1:$1048576,MATCH('SectorStat-Age-Hommes'!$A152,[1]age_tranches_5ans_nb_sex!$A:$A,0),22)/5</f>
        <v>0</v>
      </c>
      <c r="AZ152">
        <f>INDEX([1]age_tranches_5ans_nb_sex!$1:$1048576,MATCH('SectorStat-Age-Hommes'!$A152,[1]age_tranches_5ans_nb_sex!$A:$A,0),22)/5</f>
        <v>0</v>
      </c>
      <c r="BA152">
        <f>INDEX([1]age_tranches_5ans_nb_sex!$1:$1048576,MATCH('SectorStat-Age-Hommes'!$A152,[1]age_tranches_5ans_nb_sex!$A:$A,0),22)/5</f>
        <v>0</v>
      </c>
      <c r="BB152">
        <f>INDEX([1]age_tranches_5ans_nb_sex!$1:$1048576,MATCH('SectorStat-Age-Hommes'!$A152,[1]age_tranches_5ans_nb_sex!$A:$A,0),24)/5</f>
        <v>0</v>
      </c>
      <c r="BC152">
        <f>INDEX([1]age_tranches_5ans_nb_sex!$1:$1048576,MATCH('SectorStat-Age-Hommes'!$A152,[1]age_tranches_5ans_nb_sex!$A:$A,0),24)/5</f>
        <v>0</v>
      </c>
      <c r="BD152">
        <f>INDEX([1]age_tranches_5ans_nb_sex!$1:$1048576,MATCH('SectorStat-Age-Hommes'!$A152,[1]age_tranches_5ans_nb_sex!$A:$A,0),24)/5</f>
        <v>0</v>
      </c>
      <c r="BE152">
        <f>INDEX([1]age_tranches_5ans_nb_sex!$1:$1048576,MATCH('SectorStat-Age-Hommes'!$A152,[1]age_tranches_5ans_nb_sex!$A:$A,0),24)/5</f>
        <v>0</v>
      </c>
      <c r="BF152">
        <f>INDEX([1]age_tranches_5ans_nb_sex!$1:$1048576,MATCH('SectorStat-Age-Hommes'!$A152,[1]age_tranches_5ans_nb_sex!$A:$A,0),24)/5</f>
        <v>0</v>
      </c>
      <c r="BG152">
        <f>INDEX([1]age_tranches_5ans_nb_sex!$1:$1048576,MATCH('SectorStat-Age-Hommes'!$A152,[1]age_tranches_5ans_nb_sex!$A:$A,0),26)/5</f>
        <v>0</v>
      </c>
      <c r="BH152">
        <f>INDEX([1]age_tranches_5ans_nb_sex!$1:$1048576,MATCH('SectorStat-Age-Hommes'!$A152,[1]age_tranches_5ans_nb_sex!$A:$A,0),26)/5</f>
        <v>0</v>
      </c>
      <c r="BI152">
        <f>INDEX([1]age_tranches_5ans_nb_sex!$1:$1048576,MATCH('SectorStat-Age-Hommes'!$A152,[1]age_tranches_5ans_nb_sex!$A:$A,0),26)/5</f>
        <v>0</v>
      </c>
      <c r="BJ152">
        <f>INDEX([1]age_tranches_5ans_nb_sex!$1:$1048576,MATCH('SectorStat-Age-Hommes'!$A152,[1]age_tranches_5ans_nb_sex!$A:$A,0),26)/5</f>
        <v>0</v>
      </c>
      <c r="BK152">
        <f>INDEX([1]age_tranches_5ans_nb_sex!$1:$1048576,MATCH('SectorStat-Age-Hommes'!$A152,[1]age_tranches_5ans_nb_sex!$A:$A,0),26)/5</f>
        <v>0</v>
      </c>
      <c r="BL152">
        <f>INDEX([1]age_tranches_5ans_nb_sex!$1:$1048576,MATCH('SectorStat-Age-Hommes'!$A152,[1]age_tranches_5ans_nb_sex!$A:$A,0),28)/5</f>
        <v>0</v>
      </c>
      <c r="BM152">
        <f>INDEX([1]age_tranches_5ans_nb_sex!$1:$1048576,MATCH('SectorStat-Age-Hommes'!$A152,[1]age_tranches_5ans_nb_sex!$A:$A,0),28)/5</f>
        <v>0</v>
      </c>
      <c r="BN152">
        <f>INDEX([1]age_tranches_5ans_nb_sex!$1:$1048576,MATCH('SectorStat-Age-Hommes'!$A152,[1]age_tranches_5ans_nb_sex!$A:$A,0),28)/5</f>
        <v>0</v>
      </c>
      <c r="BO152">
        <f>INDEX([1]age_tranches_5ans_nb_sex!$1:$1048576,MATCH('SectorStat-Age-Hommes'!$A152,[1]age_tranches_5ans_nb_sex!$A:$A,0),28)/5</f>
        <v>0</v>
      </c>
      <c r="BP152">
        <f>INDEX([1]age_tranches_5ans_nb_sex!$1:$1048576,MATCH('SectorStat-Age-Hommes'!$A152,[1]age_tranches_5ans_nb_sex!$A:$A,0),28)/5</f>
        <v>0</v>
      </c>
      <c r="BQ152">
        <f>INDEX([1]age_tranches_5ans_nb_sex!$1:$1048576,MATCH('SectorStat-Age-Hommes'!$A152,[1]age_tranches_5ans_nb_sex!$A:$A,0),30)/5</f>
        <v>0</v>
      </c>
      <c r="BR152">
        <f>INDEX([1]age_tranches_5ans_nb_sex!$1:$1048576,MATCH('SectorStat-Age-Hommes'!$A152,[1]age_tranches_5ans_nb_sex!$A:$A,0),30)/5</f>
        <v>0</v>
      </c>
      <c r="BS152">
        <f>INDEX([1]age_tranches_5ans_nb_sex!$1:$1048576,MATCH('SectorStat-Age-Hommes'!$A152,[1]age_tranches_5ans_nb_sex!$A:$A,0),30)/5</f>
        <v>0</v>
      </c>
      <c r="BT152">
        <f>INDEX([1]age_tranches_5ans_nb_sex!$1:$1048576,MATCH('SectorStat-Age-Hommes'!$A152,[1]age_tranches_5ans_nb_sex!$A:$A,0),30)/5</f>
        <v>0</v>
      </c>
      <c r="BU152">
        <f>INDEX([1]age_tranches_5ans_nb_sex!$1:$1048576,MATCH('SectorStat-Age-Hommes'!$A152,[1]age_tranches_5ans_nb_sex!$A:$A,0),30)/5</f>
        <v>0</v>
      </c>
      <c r="BV152">
        <f>INDEX([1]age_tranches_5ans_nb_sex!$1:$1048576,MATCH('SectorStat-Age-Hommes'!$A152,[1]age_tranches_5ans_nb_sex!$A:$A,0),32)/5</f>
        <v>0</v>
      </c>
      <c r="BW152">
        <f>INDEX([1]age_tranches_5ans_nb_sex!$1:$1048576,MATCH('SectorStat-Age-Hommes'!$A152,[1]age_tranches_5ans_nb_sex!$A:$A,0),32)/5</f>
        <v>0</v>
      </c>
      <c r="BX152">
        <f>INDEX([1]age_tranches_5ans_nb_sex!$1:$1048576,MATCH('SectorStat-Age-Hommes'!$A152,[1]age_tranches_5ans_nb_sex!$A:$A,0),32)/5</f>
        <v>0</v>
      </c>
      <c r="BY152">
        <f>INDEX([1]age_tranches_5ans_nb_sex!$1:$1048576,MATCH('SectorStat-Age-Hommes'!$A152,[1]age_tranches_5ans_nb_sex!$A:$A,0),32)/5</f>
        <v>0</v>
      </c>
      <c r="BZ152">
        <f>INDEX([1]age_tranches_5ans_nb_sex!$1:$1048576,MATCH('SectorStat-Age-Hommes'!$A152,[1]age_tranches_5ans_nb_sex!$A:$A,0),32)/5</f>
        <v>0</v>
      </c>
      <c r="CA152">
        <f>INDEX([1]age_tranches_5ans_nb_sex!$1:$1048576,MATCH('SectorStat-Age-Hommes'!$A152,[1]age_tranches_5ans_nb_sex!$A:$A,0),34)/5</f>
        <v>0</v>
      </c>
      <c r="CB152">
        <f>INDEX([1]age_tranches_5ans_nb_sex!$1:$1048576,MATCH('SectorStat-Age-Hommes'!$A152,[1]age_tranches_5ans_nb_sex!$A:$A,0),34)/5</f>
        <v>0</v>
      </c>
      <c r="CC152">
        <f>INDEX([1]age_tranches_5ans_nb_sex!$1:$1048576,MATCH('SectorStat-Age-Hommes'!$A152,[1]age_tranches_5ans_nb_sex!$A:$A,0),34)/5</f>
        <v>0</v>
      </c>
      <c r="CD152">
        <f>INDEX([1]age_tranches_5ans_nb_sex!$1:$1048576,MATCH('SectorStat-Age-Hommes'!$A152,[1]age_tranches_5ans_nb_sex!$A:$A,0),34)/5</f>
        <v>0</v>
      </c>
      <c r="CE152">
        <f>INDEX([1]age_tranches_5ans_nb_sex!$1:$1048576,MATCH('SectorStat-Age-Hommes'!$A152,[1]age_tranches_5ans_nb_sex!$A:$A,0),34)/5</f>
        <v>0</v>
      </c>
      <c r="CF152">
        <f>INDEX([1]age_tranches_5ans_nb_sex!$1:$1048576,MATCH('SectorStat-Age-Hommes'!$A152,[1]age_tranches_5ans_nb_sex!$A:$A,0),36)/5</f>
        <v>0</v>
      </c>
      <c r="CG152">
        <f>INDEX([1]age_tranches_5ans_nb_sex!$1:$1048576,MATCH('SectorStat-Age-Hommes'!$A152,[1]age_tranches_5ans_nb_sex!$A:$A,0),36)/5</f>
        <v>0</v>
      </c>
      <c r="CH152">
        <f>INDEX([1]age_tranches_5ans_nb_sex!$1:$1048576,MATCH('SectorStat-Age-Hommes'!$A152,[1]age_tranches_5ans_nb_sex!$A:$A,0),36)/5</f>
        <v>0</v>
      </c>
      <c r="CI152">
        <f>INDEX([1]age_tranches_5ans_nb_sex!$1:$1048576,MATCH('SectorStat-Age-Hommes'!$A152,[1]age_tranches_5ans_nb_sex!$A:$A,0),36)/5</f>
        <v>0</v>
      </c>
      <c r="CJ152">
        <f>INDEX([1]age_tranches_5ans_nb_sex!$1:$1048576,MATCH('SectorStat-Age-Hommes'!$A152,[1]age_tranches_5ans_nb_sex!$A:$A,0),36)/5</f>
        <v>0</v>
      </c>
      <c r="CK152">
        <f>INDEX([1]age_tranches_5ans_nb_sex!$1:$1048576,MATCH('SectorStat-Age-Hommes'!$A152,[1]age_tranches_5ans_nb_sex!$A:$A,0),38)/5</f>
        <v>0</v>
      </c>
      <c r="CL152">
        <f>INDEX([1]age_tranches_5ans_nb_sex!$1:$1048576,MATCH('SectorStat-Age-Hommes'!$A152,[1]age_tranches_5ans_nb_sex!$A:$A,0),38)/5</f>
        <v>0</v>
      </c>
      <c r="CM152">
        <f>INDEX([1]age_tranches_5ans_nb_sex!$1:$1048576,MATCH('SectorStat-Age-Hommes'!$A152,[1]age_tranches_5ans_nb_sex!$A:$A,0),38)/5</f>
        <v>0</v>
      </c>
      <c r="CN152">
        <f>INDEX([1]age_tranches_5ans_nb_sex!$1:$1048576,MATCH('SectorStat-Age-Hommes'!$A152,[1]age_tranches_5ans_nb_sex!$A:$A,0),38)/5</f>
        <v>0</v>
      </c>
      <c r="CO152">
        <f>INDEX([1]age_tranches_5ans_nb_sex!$1:$1048576,MATCH('SectorStat-Age-Hommes'!$A152,[1]age_tranches_5ans_nb_sex!$A:$A,0),38)/5</f>
        <v>0</v>
      </c>
      <c r="CP152" s="2">
        <f>INDEX([1]age_tranches_5ans_nb_sex!$1:$1048576,MATCH('SectorStat-Age-Hommes'!$A152,[1]age_tranches_5ans_nb_sex!$A:$A,0),40)/5</f>
        <v>0</v>
      </c>
      <c r="CQ152" s="2">
        <f>INDEX([1]age_tranches_5ans_nb_sex!$1:$1048576,MATCH('SectorStat-Age-Hommes'!$A152,[1]age_tranches_5ans_nb_sex!$A:$A,0),40)/5</f>
        <v>0</v>
      </c>
      <c r="CR152" s="2">
        <f>INDEX([1]age_tranches_5ans_nb_sex!$1:$1048576,MATCH('SectorStat-Age-Hommes'!$A152,[1]age_tranches_5ans_nb_sex!$A:$A,0),40)/5</f>
        <v>0</v>
      </c>
      <c r="CS152" s="2">
        <f>INDEX([1]age_tranches_5ans_nb_sex!$1:$1048576,MATCH('SectorStat-Age-Hommes'!$A152,[1]age_tranches_5ans_nb_sex!$A:$A,0),40)/5</f>
        <v>0</v>
      </c>
      <c r="CT152" s="2">
        <f>INDEX([1]age_tranches_5ans_nb_sex!$1:$1048576,MATCH('SectorStat-Age-Hommes'!$A152,[1]age_tranches_5ans_nb_sex!$A:$A,0),40)/5</f>
        <v>0</v>
      </c>
      <c r="CZ152" s="3"/>
      <c r="DA152" s="3"/>
      <c r="DB152" s="3"/>
      <c r="DC152" s="3"/>
      <c r="DD152" s="3"/>
    </row>
    <row r="153" spans="1:108" x14ac:dyDescent="0.35">
      <c r="A153" s="1" t="s">
        <v>305</v>
      </c>
      <c r="B153" s="1" t="s">
        <v>306</v>
      </c>
      <c r="C153" t="str">
        <f>INDEX([1]SectorStat!$1:$1048576,MATCH('[1]Distribution ages'!$A153,[1]SectorStat!$B:$B,0),4)</f>
        <v>Bruxelles</v>
      </c>
      <c r="D153">
        <f>INDEX([1]age_tranches_5ans_nb_sex!$1:$1048576,MATCH('SectorStat-Age-Hommes'!$A153,[1]age_tranches_5ans_nb_sex!$A:$A,0),4)/5</f>
        <v>20.800000000051998</v>
      </c>
      <c r="E153">
        <f>INDEX([1]age_tranches_5ans_nb_sex!$1:$1048576,MATCH('SectorStat-Age-Hommes'!$A153,[1]age_tranches_5ans_nb_sex!$A:$A,0),4)/5</f>
        <v>20.800000000051998</v>
      </c>
      <c r="F153">
        <f>INDEX([1]age_tranches_5ans_nb_sex!$1:$1048576,MATCH('SectorStat-Age-Hommes'!$A153,[1]age_tranches_5ans_nb_sex!$A:$A,0),4)/5</f>
        <v>20.800000000051998</v>
      </c>
      <c r="G153">
        <f>INDEX([1]age_tranches_5ans_nb_sex!$1:$1048576,MATCH('SectorStat-Age-Hommes'!$A153,[1]age_tranches_5ans_nb_sex!$A:$A,0),4)/5</f>
        <v>20.800000000051998</v>
      </c>
      <c r="H153">
        <f>INDEX([1]age_tranches_5ans_nb_sex!$1:$1048576,MATCH('SectorStat-Age-Hommes'!$A153,[1]age_tranches_5ans_nb_sex!$A:$A,0),4)/5</f>
        <v>20.800000000051998</v>
      </c>
      <c r="I153">
        <f>INDEX([1]age_tranches_5ans_nb_sex!$1:$1048576,MATCH('SectorStat-Age-Hommes'!$A153,[1]age_tranches_5ans_nb_sex!$A:$A,0),6)/5</f>
        <v>22.5999999997772</v>
      </c>
      <c r="J153">
        <f>INDEX([1]age_tranches_5ans_nb_sex!$1:$1048576,MATCH('SectorStat-Age-Hommes'!$A153,[1]age_tranches_5ans_nb_sex!$A:$A,0),6)/5</f>
        <v>22.5999999997772</v>
      </c>
      <c r="K153">
        <f>INDEX([1]age_tranches_5ans_nb_sex!$1:$1048576,MATCH('SectorStat-Age-Hommes'!$A153,[1]age_tranches_5ans_nb_sex!$A:$A,0),6)/5</f>
        <v>22.5999999997772</v>
      </c>
      <c r="L153">
        <f>INDEX([1]age_tranches_5ans_nb_sex!$1:$1048576,MATCH('SectorStat-Age-Hommes'!$A153,[1]age_tranches_5ans_nb_sex!$A:$A,0),6)/5</f>
        <v>22.5999999997772</v>
      </c>
      <c r="M153">
        <f>INDEX([1]age_tranches_5ans_nb_sex!$1:$1048576,MATCH('SectorStat-Age-Hommes'!$A153,[1]age_tranches_5ans_nb_sex!$A:$A,0),6)/5</f>
        <v>22.5999999997772</v>
      </c>
      <c r="N153">
        <f>INDEX([1]age_tranches_5ans_nb_sex!$1:$1048576,MATCH('SectorStat-Age-Hommes'!$A153,[1]age_tranches_5ans_nb_sex!$A:$A,0),8)/5</f>
        <v>16.000000000093202</v>
      </c>
      <c r="O153">
        <f>INDEX([1]age_tranches_5ans_nb_sex!$1:$1048576,MATCH('SectorStat-Age-Hommes'!$A153,[1]age_tranches_5ans_nb_sex!$A:$A,0),8)/5</f>
        <v>16.000000000093202</v>
      </c>
      <c r="P153">
        <f>INDEX([1]age_tranches_5ans_nb_sex!$1:$1048576,MATCH('SectorStat-Age-Hommes'!$A153,[1]age_tranches_5ans_nb_sex!$A:$A,0),8)/5</f>
        <v>16.000000000093202</v>
      </c>
      <c r="Q153">
        <f>INDEX([1]age_tranches_5ans_nb_sex!$1:$1048576,MATCH('SectorStat-Age-Hommes'!$A153,[1]age_tranches_5ans_nb_sex!$A:$A,0),8)/5</f>
        <v>16.000000000093202</v>
      </c>
      <c r="R153">
        <f>INDEX([1]age_tranches_5ans_nb_sex!$1:$1048576,MATCH('SectorStat-Age-Hommes'!$A153,[1]age_tranches_5ans_nb_sex!$A:$A,0),8)/5</f>
        <v>16.000000000093202</v>
      </c>
      <c r="S153">
        <f>INDEX([1]age_tranches_5ans_nb_sex!$1:$1048576,MATCH('SectorStat-Age-Hommes'!$A153,[1]age_tranches_5ans_nb_sex!$A:$A,0),10)/5</f>
        <v>16.399999999801601</v>
      </c>
      <c r="T153">
        <f>INDEX([1]age_tranches_5ans_nb_sex!$1:$1048576,MATCH('SectorStat-Age-Hommes'!$A153,[1]age_tranches_5ans_nb_sex!$A:$A,0),10)/5</f>
        <v>16.399999999801601</v>
      </c>
      <c r="U153">
        <f>INDEX([1]age_tranches_5ans_nb_sex!$1:$1048576,MATCH('SectorStat-Age-Hommes'!$A153,[1]age_tranches_5ans_nb_sex!$A:$A,0),10)/5</f>
        <v>16.399999999801601</v>
      </c>
      <c r="V153">
        <f>INDEX([1]age_tranches_5ans_nb_sex!$1:$1048576,MATCH('SectorStat-Age-Hommes'!$A153,[1]age_tranches_5ans_nb_sex!$A:$A,0),10)/5</f>
        <v>16.399999999801601</v>
      </c>
      <c r="W153">
        <f>INDEX([1]age_tranches_5ans_nb_sex!$1:$1048576,MATCH('SectorStat-Age-Hommes'!$A153,[1]age_tranches_5ans_nb_sex!$A:$A,0),10)/5</f>
        <v>16.399999999801601</v>
      </c>
      <c r="X153">
        <f>INDEX([1]age_tranches_5ans_nb_sex!$1:$1048576,MATCH('SectorStat-Age-Hommes'!$A153,[1]age_tranches_5ans_nb_sex!$A:$A,0),10)/5</f>
        <v>16.399999999801601</v>
      </c>
      <c r="Y153">
        <f>INDEX([1]age_tranches_5ans_nb_sex!$1:$1048576,MATCH('SectorStat-Age-Hommes'!$A153,[1]age_tranches_5ans_nb_sex!$A:$A,0),12)/5</f>
        <v>25.999999999719204</v>
      </c>
      <c r="Z153">
        <f>INDEX([1]age_tranches_5ans_nb_sex!$1:$1048576,MATCH('SectorStat-Age-Hommes'!$A153,[1]age_tranches_5ans_nb_sex!$A:$A,0),12)/5</f>
        <v>25.999999999719204</v>
      </c>
      <c r="AA153">
        <f>INDEX([1]age_tranches_5ans_nb_sex!$1:$1048576,MATCH('SectorStat-Age-Hommes'!$A153,[1]age_tranches_5ans_nb_sex!$A:$A,0),12)/5</f>
        <v>25.999999999719204</v>
      </c>
      <c r="AB153">
        <f>INDEX([1]age_tranches_5ans_nb_sex!$1:$1048576,MATCH('SectorStat-Age-Hommes'!$A153,[1]age_tranches_5ans_nb_sex!$A:$A,0),12)/5</f>
        <v>25.999999999719204</v>
      </c>
      <c r="AC153">
        <f>INDEX([1]age_tranches_5ans_nb_sex!$1:$1048576,MATCH('SectorStat-Age-Hommes'!$A153,[1]age_tranches_5ans_nb_sex!$A:$A,0),14)/5</f>
        <v>43.999999999737597</v>
      </c>
      <c r="AD153">
        <f>INDEX([1]age_tranches_5ans_nb_sex!$1:$1048576,MATCH('SectorStat-Age-Hommes'!$A153,[1]age_tranches_5ans_nb_sex!$A:$A,0),14)/5</f>
        <v>43.999999999737597</v>
      </c>
      <c r="AE153">
        <f>INDEX([1]age_tranches_5ans_nb_sex!$1:$1048576,MATCH('SectorStat-Age-Hommes'!$A153,[1]age_tranches_5ans_nb_sex!$A:$A,0),14)/5</f>
        <v>43.999999999737597</v>
      </c>
      <c r="AF153">
        <f>INDEX([1]age_tranches_5ans_nb_sex!$1:$1048576,MATCH('SectorStat-Age-Hommes'!$A153,[1]age_tranches_5ans_nb_sex!$A:$A,0),14)/5</f>
        <v>43.999999999737597</v>
      </c>
      <c r="AG153">
        <f>INDEX([1]age_tranches_5ans_nb_sex!$1:$1048576,MATCH('SectorStat-Age-Hommes'!$A153,[1]age_tranches_5ans_nb_sex!$A:$A,0),14)/5</f>
        <v>43.999999999737597</v>
      </c>
      <c r="AH153">
        <f>INDEX([1]age_tranches_5ans_nb_sex!$1:$1048576,MATCH('SectorStat-Age-Hommes'!$A153,[1]age_tranches_5ans_nb_sex!$A:$A,0),16)/5</f>
        <v>45.399999999754399</v>
      </c>
      <c r="AI153">
        <f>INDEX([1]age_tranches_5ans_nb_sex!$1:$1048576,MATCH('SectorStat-Age-Hommes'!$A153,[1]age_tranches_5ans_nb_sex!$A:$A,0),16)/5</f>
        <v>45.399999999754399</v>
      </c>
      <c r="AJ153">
        <f>INDEX([1]age_tranches_5ans_nb_sex!$1:$1048576,MATCH('SectorStat-Age-Hommes'!$A153,[1]age_tranches_5ans_nb_sex!$A:$A,0),16)/5</f>
        <v>45.399999999754399</v>
      </c>
      <c r="AK153">
        <f>INDEX([1]age_tranches_5ans_nb_sex!$1:$1048576,MATCH('SectorStat-Age-Hommes'!$A153,[1]age_tranches_5ans_nb_sex!$A:$A,0),16)/5</f>
        <v>45.399999999754399</v>
      </c>
      <c r="AL153">
        <f>INDEX([1]age_tranches_5ans_nb_sex!$1:$1048576,MATCH('SectorStat-Age-Hommes'!$A153,[1]age_tranches_5ans_nb_sex!$A:$A,0),16)/5</f>
        <v>45.399999999754399</v>
      </c>
      <c r="AM153">
        <f>INDEX([1]age_tranches_5ans_nb_sex!$1:$1048576,MATCH('SectorStat-Age-Hommes'!$A153,[1]age_tranches_5ans_nb_sex!$A:$A,0),18)/5</f>
        <v>38.800000000070398</v>
      </c>
      <c r="AN153">
        <f>INDEX([1]age_tranches_5ans_nb_sex!$1:$1048576,MATCH('SectorStat-Age-Hommes'!$A153,[1]age_tranches_5ans_nb_sex!$A:$A,0),18)/5</f>
        <v>38.800000000070398</v>
      </c>
      <c r="AO153">
        <f>INDEX([1]age_tranches_5ans_nb_sex!$1:$1048576,MATCH('SectorStat-Age-Hommes'!$A153,[1]age_tranches_5ans_nb_sex!$A:$A,0),18)/5</f>
        <v>38.800000000070398</v>
      </c>
      <c r="AP153">
        <f>INDEX([1]age_tranches_5ans_nb_sex!$1:$1048576,MATCH('SectorStat-Age-Hommes'!$A153,[1]age_tranches_5ans_nb_sex!$A:$A,0),18)/5</f>
        <v>38.800000000070398</v>
      </c>
      <c r="AQ153">
        <f>INDEX([1]age_tranches_5ans_nb_sex!$1:$1048576,MATCH('SectorStat-Age-Hommes'!$A153,[1]age_tranches_5ans_nb_sex!$A:$A,0),18)/5</f>
        <v>38.800000000070398</v>
      </c>
      <c r="AR153">
        <f>INDEX([1]age_tranches_5ans_nb_sex!$1:$1048576,MATCH('SectorStat-Age-Hommes'!$A153,[1]age_tranches_5ans_nb_sex!$A:$A,0),20)/5</f>
        <v>30.399999999969602</v>
      </c>
      <c r="AS153">
        <f>INDEX([1]age_tranches_5ans_nb_sex!$1:$1048576,MATCH('SectorStat-Age-Hommes'!$A153,[1]age_tranches_5ans_nb_sex!$A:$A,0),20)/5</f>
        <v>30.399999999969602</v>
      </c>
      <c r="AT153">
        <f>INDEX([1]age_tranches_5ans_nb_sex!$1:$1048576,MATCH('SectorStat-Age-Hommes'!$A153,[1]age_tranches_5ans_nb_sex!$A:$A,0),20)/5</f>
        <v>30.399999999969602</v>
      </c>
      <c r="AU153">
        <f>INDEX([1]age_tranches_5ans_nb_sex!$1:$1048576,MATCH('SectorStat-Age-Hommes'!$A153,[1]age_tranches_5ans_nb_sex!$A:$A,0),20)/5</f>
        <v>30.399999999969602</v>
      </c>
      <c r="AV153">
        <f>INDEX([1]age_tranches_5ans_nb_sex!$1:$1048576,MATCH('SectorStat-Age-Hommes'!$A153,[1]age_tranches_5ans_nb_sex!$A:$A,0),20)/5</f>
        <v>30.399999999969602</v>
      </c>
      <c r="AW153">
        <f>INDEX([1]age_tranches_5ans_nb_sex!$1:$1048576,MATCH('SectorStat-Age-Hommes'!$A153,[1]age_tranches_5ans_nb_sex!$A:$A,0),22)/5</f>
        <v>29.399999999661198</v>
      </c>
      <c r="AX153">
        <f>INDEX([1]age_tranches_5ans_nb_sex!$1:$1048576,MATCH('SectorStat-Age-Hommes'!$A153,[1]age_tranches_5ans_nb_sex!$A:$A,0),22)/5</f>
        <v>29.399999999661198</v>
      </c>
      <c r="AY153">
        <f>INDEX([1]age_tranches_5ans_nb_sex!$1:$1048576,MATCH('SectorStat-Age-Hommes'!$A153,[1]age_tranches_5ans_nb_sex!$A:$A,0),22)/5</f>
        <v>29.399999999661198</v>
      </c>
      <c r="AZ153">
        <f>INDEX([1]age_tranches_5ans_nb_sex!$1:$1048576,MATCH('SectorStat-Age-Hommes'!$A153,[1]age_tranches_5ans_nb_sex!$A:$A,0),22)/5</f>
        <v>29.399999999661198</v>
      </c>
      <c r="BA153">
        <f>INDEX([1]age_tranches_5ans_nb_sex!$1:$1048576,MATCH('SectorStat-Age-Hommes'!$A153,[1]age_tranches_5ans_nb_sex!$A:$A,0),22)/5</f>
        <v>29.399999999661198</v>
      </c>
      <c r="BB153">
        <f>INDEX([1]age_tranches_5ans_nb_sex!$1:$1048576,MATCH('SectorStat-Age-Hommes'!$A153,[1]age_tranches_5ans_nb_sex!$A:$A,0),24)/5</f>
        <v>23.999999999793999</v>
      </c>
      <c r="BC153">
        <f>INDEX([1]age_tranches_5ans_nb_sex!$1:$1048576,MATCH('SectorStat-Age-Hommes'!$A153,[1]age_tranches_5ans_nb_sex!$A:$A,0),24)/5</f>
        <v>23.999999999793999</v>
      </c>
      <c r="BD153">
        <f>INDEX([1]age_tranches_5ans_nb_sex!$1:$1048576,MATCH('SectorStat-Age-Hommes'!$A153,[1]age_tranches_5ans_nb_sex!$A:$A,0),24)/5</f>
        <v>23.999999999793999</v>
      </c>
      <c r="BE153">
        <f>INDEX([1]age_tranches_5ans_nb_sex!$1:$1048576,MATCH('SectorStat-Age-Hommes'!$A153,[1]age_tranches_5ans_nb_sex!$A:$A,0),24)/5</f>
        <v>23.999999999793999</v>
      </c>
      <c r="BF153">
        <f>INDEX([1]age_tranches_5ans_nb_sex!$1:$1048576,MATCH('SectorStat-Age-Hommes'!$A153,[1]age_tranches_5ans_nb_sex!$A:$A,0),24)/5</f>
        <v>23.999999999793999</v>
      </c>
      <c r="BG153">
        <f>INDEX([1]age_tranches_5ans_nb_sex!$1:$1048576,MATCH('SectorStat-Age-Hommes'!$A153,[1]age_tranches_5ans_nb_sex!$A:$A,0),26)/5</f>
        <v>19.0000000003268</v>
      </c>
      <c r="BH153">
        <f>INDEX([1]age_tranches_5ans_nb_sex!$1:$1048576,MATCH('SectorStat-Age-Hommes'!$A153,[1]age_tranches_5ans_nb_sex!$A:$A,0),26)/5</f>
        <v>19.0000000003268</v>
      </c>
      <c r="BI153">
        <f>INDEX([1]age_tranches_5ans_nb_sex!$1:$1048576,MATCH('SectorStat-Age-Hommes'!$A153,[1]age_tranches_5ans_nb_sex!$A:$A,0),26)/5</f>
        <v>19.0000000003268</v>
      </c>
      <c r="BJ153">
        <f>INDEX([1]age_tranches_5ans_nb_sex!$1:$1048576,MATCH('SectorStat-Age-Hommes'!$A153,[1]age_tranches_5ans_nb_sex!$A:$A,0),26)/5</f>
        <v>19.0000000003268</v>
      </c>
      <c r="BK153">
        <f>INDEX([1]age_tranches_5ans_nb_sex!$1:$1048576,MATCH('SectorStat-Age-Hommes'!$A153,[1]age_tranches_5ans_nb_sex!$A:$A,0),26)/5</f>
        <v>19.0000000003268</v>
      </c>
      <c r="BL153">
        <f>INDEX([1]age_tranches_5ans_nb_sex!$1:$1048576,MATCH('SectorStat-Age-Hommes'!$A153,[1]age_tranches_5ans_nb_sex!$A:$A,0),28)/5</f>
        <v>14.600000000076401</v>
      </c>
      <c r="BM153">
        <f>INDEX([1]age_tranches_5ans_nb_sex!$1:$1048576,MATCH('SectorStat-Age-Hommes'!$A153,[1]age_tranches_5ans_nb_sex!$A:$A,0),28)/5</f>
        <v>14.600000000076401</v>
      </c>
      <c r="BN153">
        <f>INDEX([1]age_tranches_5ans_nb_sex!$1:$1048576,MATCH('SectorStat-Age-Hommes'!$A153,[1]age_tranches_5ans_nb_sex!$A:$A,0),28)/5</f>
        <v>14.600000000076401</v>
      </c>
      <c r="BO153">
        <f>INDEX([1]age_tranches_5ans_nb_sex!$1:$1048576,MATCH('SectorStat-Age-Hommes'!$A153,[1]age_tranches_5ans_nb_sex!$A:$A,0),28)/5</f>
        <v>14.600000000076401</v>
      </c>
      <c r="BP153">
        <f>INDEX([1]age_tranches_5ans_nb_sex!$1:$1048576,MATCH('SectorStat-Age-Hommes'!$A153,[1]age_tranches_5ans_nb_sex!$A:$A,0),28)/5</f>
        <v>14.600000000076401</v>
      </c>
      <c r="BQ153">
        <f>INDEX([1]age_tranches_5ans_nb_sex!$1:$1048576,MATCH('SectorStat-Age-Hommes'!$A153,[1]age_tranches_5ans_nb_sex!$A:$A,0),30)/5</f>
        <v>10.199999999826002</v>
      </c>
      <c r="BR153">
        <f>INDEX([1]age_tranches_5ans_nb_sex!$1:$1048576,MATCH('SectorStat-Age-Hommes'!$A153,[1]age_tranches_5ans_nb_sex!$A:$A,0),30)/5</f>
        <v>10.199999999826002</v>
      </c>
      <c r="BS153">
        <f>INDEX([1]age_tranches_5ans_nb_sex!$1:$1048576,MATCH('SectorStat-Age-Hommes'!$A153,[1]age_tranches_5ans_nb_sex!$A:$A,0),30)/5</f>
        <v>10.199999999826002</v>
      </c>
      <c r="BT153">
        <f>INDEX([1]age_tranches_5ans_nb_sex!$1:$1048576,MATCH('SectorStat-Age-Hommes'!$A153,[1]age_tranches_5ans_nb_sex!$A:$A,0),30)/5</f>
        <v>10.199999999826002</v>
      </c>
      <c r="BU153">
        <f>INDEX([1]age_tranches_5ans_nb_sex!$1:$1048576,MATCH('SectorStat-Age-Hommes'!$A153,[1]age_tranches_5ans_nb_sex!$A:$A,0),30)/5</f>
        <v>10.199999999826002</v>
      </c>
      <c r="BV153">
        <f>INDEX([1]age_tranches_5ans_nb_sex!$1:$1048576,MATCH('SectorStat-Age-Hommes'!$A153,[1]age_tranches_5ans_nb_sex!$A:$A,0),32)/5</f>
        <v>7.2000000002839997</v>
      </c>
      <c r="BW153">
        <f>INDEX([1]age_tranches_5ans_nb_sex!$1:$1048576,MATCH('SectorStat-Age-Hommes'!$A153,[1]age_tranches_5ans_nb_sex!$A:$A,0),32)/5</f>
        <v>7.2000000002839997</v>
      </c>
      <c r="BX153">
        <f>INDEX([1]age_tranches_5ans_nb_sex!$1:$1048576,MATCH('SectorStat-Age-Hommes'!$A153,[1]age_tranches_5ans_nb_sex!$A:$A,0),32)/5</f>
        <v>7.2000000002839997</v>
      </c>
      <c r="BY153">
        <f>INDEX([1]age_tranches_5ans_nb_sex!$1:$1048576,MATCH('SectorStat-Age-Hommes'!$A153,[1]age_tranches_5ans_nb_sex!$A:$A,0),32)/5</f>
        <v>7.2000000002839997</v>
      </c>
      <c r="BZ153">
        <f>INDEX([1]age_tranches_5ans_nb_sex!$1:$1048576,MATCH('SectorStat-Age-Hommes'!$A153,[1]age_tranches_5ans_nb_sex!$A:$A,0),32)/5</f>
        <v>7.2000000002839997</v>
      </c>
      <c r="CA153">
        <f>INDEX([1]age_tranches_5ans_nb_sex!$1:$1048576,MATCH('SectorStat-Age-Hommes'!$A153,[1]age_tranches_5ans_nb_sex!$A:$A,0),34)/5</f>
        <v>5.600000000067201</v>
      </c>
      <c r="CB153">
        <f>INDEX([1]age_tranches_5ans_nb_sex!$1:$1048576,MATCH('SectorStat-Age-Hommes'!$A153,[1]age_tranches_5ans_nb_sex!$A:$A,0),34)/5</f>
        <v>5.600000000067201</v>
      </c>
      <c r="CC153">
        <f>INDEX([1]age_tranches_5ans_nb_sex!$1:$1048576,MATCH('SectorStat-Age-Hommes'!$A153,[1]age_tranches_5ans_nb_sex!$A:$A,0),34)/5</f>
        <v>5.600000000067201</v>
      </c>
      <c r="CD153">
        <f>INDEX([1]age_tranches_5ans_nb_sex!$1:$1048576,MATCH('SectorStat-Age-Hommes'!$A153,[1]age_tranches_5ans_nb_sex!$A:$A,0),34)/5</f>
        <v>5.600000000067201</v>
      </c>
      <c r="CE153">
        <f>INDEX([1]age_tranches_5ans_nb_sex!$1:$1048576,MATCH('SectorStat-Age-Hommes'!$A153,[1]age_tranches_5ans_nb_sex!$A:$A,0),34)/5</f>
        <v>5.600000000067201</v>
      </c>
      <c r="CF153">
        <f>INDEX([1]age_tranches_5ans_nb_sex!$1:$1048576,MATCH('SectorStat-Age-Hommes'!$A153,[1]age_tranches_5ans_nb_sex!$A:$A,0),36)/5</f>
        <v>3.0000000002336003</v>
      </c>
      <c r="CG153">
        <f>INDEX([1]age_tranches_5ans_nb_sex!$1:$1048576,MATCH('SectorStat-Age-Hommes'!$A153,[1]age_tranches_5ans_nb_sex!$A:$A,0),36)/5</f>
        <v>3.0000000002336003</v>
      </c>
      <c r="CH153">
        <f>INDEX([1]age_tranches_5ans_nb_sex!$1:$1048576,MATCH('SectorStat-Age-Hommes'!$A153,[1]age_tranches_5ans_nb_sex!$A:$A,0),36)/5</f>
        <v>3.0000000002336003</v>
      </c>
      <c r="CI153">
        <f>INDEX([1]age_tranches_5ans_nb_sex!$1:$1048576,MATCH('SectorStat-Age-Hommes'!$A153,[1]age_tranches_5ans_nb_sex!$A:$A,0),36)/5</f>
        <v>3.0000000002336003</v>
      </c>
      <c r="CJ153">
        <f>INDEX([1]age_tranches_5ans_nb_sex!$1:$1048576,MATCH('SectorStat-Age-Hommes'!$A153,[1]age_tranches_5ans_nb_sex!$A:$A,0),36)/5</f>
        <v>3.0000000002336003</v>
      </c>
      <c r="CK153">
        <f>INDEX([1]age_tranches_5ans_nb_sex!$1:$1048576,MATCH('SectorStat-Age-Hommes'!$A153,[1]age_tranches_5ans_nb_sex!$A:$A,0),38)/5</f>
        <v>2.4000000003252002</v>
      </c>
      <c r="CL153">
        <f>INDEX([1]age_tranches_5ans_nb_sex!$1:$1048576,MATCH('SectorStat-Age-Hommes'!$A153,[1]age_tranches_5ans_nb_sex!$A:$A,0),38)/5</f>
        <v>2.4000000003252002</v>
      </c>
      <c r="CM153">
        <f>INDEX([1]age_tranches_5ans_nb_sex!$1:$1048576,MATCH('SectorStat-Age-Hommes'!$A153,[1]age_tranches_5ans_nb_sex!$A:$A,0),38)/5</f>
        <v>2.4000000003252002</v>
      </c>
      <c r="CN153">
        <f>INDEX([1]age_tranches_5ans_nb_sex!$1:$1048576,MATCH('SectorStat-Age-Hommes'!$A153,[1]age_tranches_5ans_nb_sex!$A:$A,0),38)/5</f>
        <v>2.4000000003252002</v>
      </c>
      <c r="CO153">
        <f>INDEX([1]age_tranches_5ans_nb_sex!$1:$1048576,MATCH('SectorStat-Age-Hommes'!$A153,[1]age_tranches_5ans_nb_sex!$A:$A,0),38)/5</f>
        <v>2.4000000003252002</v>
      </c>
      <c r="CP153" s="2">
        <f>INDEX([1]age_tranches_5ans_nb_sex!$1:$1048576,MATCH('SectorStat-Age-Hommes'!$A153,[1]age_tranches_5ans_nb_sex!$A:$A,0),40)/5</f>
        <v>0.3999999997084</v>
      </c>
      <c r="CQ153" s="2">
        <f>INDEX([1]age_tranches_5ans_nb_sex!$1:$1048576,MATCH('SectorStat-Age-Hommes'!$A153,[1]age_tranches_5ans_nb_sex!$A:$A,0),40)/5</f>
        <v>0.3999999997084</v>
      </c>
      <c r="CR153" s="2">
        <f>INDEX([1]age_tranches_5ans_nb_sex!$1:$1048576,MATCH('SectorStat-Age-Hommes'!$A153,[1]age_tranches_5ans_nb_sex!$A:$A,0),40)/5</f>
        <v>0.3999999997084</v>
      </c>
      <c r="CS153" s="2">
        <f>INDEX([1]age_tranches_5ans_nb_sex!$1:$1048576,MATCH('SectorStat-Age-Hommes'!$A153,[1]age_tranches_5ans_nb_sex!$A:$A,0),40)/5</f>
        <v>0.3999999997084</v>
      </c>
      <c r="CT153" s="2">
        <f>INDEX([1]age_tranches_5ans_nb_sex!$1:$1048576,MATCH('SectorStat-Age-Hommes'!$A153,[1]age_tranches_5ans_nb_sex!$A:$A,0),40)/5</f>
        <v>0.3999999997084</v>
      </c>
      <c r="CZ153" s="3"/>
      <c r="DA153" s="3"/>
      <c r="DB153" s="3"/>
      <c r="DC153" s="3"/>
      <c r="DD153" s="3"/>
    </row>
    <row r="154" spans="1:108" x14ac:dyDescent="0.35">
      <c r="A154" s="1" t="s">
        <v>307</v>
      </c>
      <c r="B154" s="1" t="s">
        <v>308</v>
      </c>
      <c r="C154" t="str">
        <f>INDEX([1]SectorStat!$1:$1048576,MATCH('[1]Distribution ages'!$A154,[1]SectorStat!$B:$B,0),4)</f>
        <v>Bruxelles</v>
      </c>
      <c r="D154">
        <f>INDEX([1]age_tranches_5ans_nb_sex!$1:$1048576,MATCH('SectorStat-Age-Hommes'!$A154,[1]age_tranches_5ans_nb_sex!$A:$A,0),4)/5</f>
        <v>0</v>
      </c>
      <c r="E154">
        <f>INDEX([1]age_tranches_5ans_nb_sex!$1:$1048576,MATCH('SectorStat-Age-Hommes'!$A154,[1]age_tranches_5ans_nb_sex!$A:$A,0),4)/5</f>
        <v>0</v>
      </c>
      <c r="F154">
        <f>INDEX([1]age_tranches_5ans_nb_sex!$1:$1048576,MATCH('SectorStat-Age-Hommes'!$A154,[1]age_tranches_5ans_nb_sex!$A:$A,0),4)/5</f>
        <v>0</v>
      </c>
      <c r="G154">
        <f>INDEX([1]age_tranches_5ans_nb_sex!$1:$1048576,MATCH('SectorStat-Age-Hommes'!$A154,[1]age_tranches_5ans_nb_sex!$A:$A,0),4)/5</f>
        <v>0</v>
      </c>
      <c r="H154">
        <f>INDEX([1]age_tranches_5ans_nb_sex!$1:$1048576,MATCH('SectorStat-Age-Hommes'!$A154,[1]age_tranches_5ans_nb_sex!$A:$A,0),4)/5</f>
        <v>0</v>
      </c>
      <c r="I154">
        <f>INDEX([1]age_tranches_5ans_nb_sex!$1:$1048576,MATCH('SectorStat-Age-Hommes'!$A154,[1]age_tranches_5ans_nb_sex!$A:$A,0),6)/5</f>
        <v>0</v>
      </c>
      <c r="J154">
        <f>INDEX([1]age_tranches_5ans_nb_sex!$1:$1048576,MATCH('SectorStat-Age-Hommes'!$A154,[1]age_tranches_5ans_nb_sex!$A:$A,0),6)/5</f>
        <v>0</v>
      </c>
      <c r="K154">
        <f>INDEX([1]age_tranches_5ans_nb_sex!$1:$1048576,MATCH('SectorStat-Age-Hommes'!$A154,[1]age_tranches_5ans_nb_sex!$A:$A,0),6)/5</f>
        <v>0</v>
      </c>
      <c r="L154">
        <f>INDEX([1]age_tranches_5ans_nb_sex!$1:$1048576,MATCH('SectorStat-Age-Hommes'!$A154,[1]age_tranches_5ans_nb_sex!$A:$A,0),6)/5</f>
        <v>0</v>
      </c>
      <c r="M154">
        <f>INDEX([1]age_tranches_5ans_nb_sex!$1:$1048576,MATCH('SectorStat-Age-Hommes'!$A154,[1]age_tranches_5ans_nb_sex!$A:$A,0),6)/5</f>
        <v>0</v>
      </c>
      <c r="N154">
        <f>INDEX([1]age_tranches_5ans_nb_sex!$1:$1048576,MATCH('SectorStat-Age-Hommes'!$A154,[1]age_tranches_5ans_nb_sex!$A:$A,0),8)/5</f>
        <v>0</v>
      </c>
      <c r="O154">
        <f>INDEX([1]age_tranches_5ans_nb_sex!$1:$1048576,MATCH('SectorStat-Age-Hommes'!$A154,[1]age_tranches_5ans_nb_sex!$A:$A,0),8)/5</f>
        <v>0</v>
      </c>
      <c r="P154">
        <f>INDEX([1]age_tranches_5ans_nb_sex!$1:$1048576,MATCH('SectorStat-Age-Hommes'!$A154,[1]age_tranches_5ans_nb_sex!$A:$A,0),8)/5</f>
        <v>0</v>
      </c>
      <c r="Q154">
        <f>INDEX([1]age_tranches_5ans_nb_sex!$1:$1048576,MATCH('SectorStat-Age-Hommes'!$A154,[1]age_tranches_5ans_nb_sex!$A:$A,0),8)/5</f>
        <v>0</v>
      </c>
      <c r="R154">
        <f>INDEX([1]age_tranches_5ans_nb_sex!$1:$1048576,MATCH('SectorStat-Age-Hommes'!$A154,[1]age_tranches_5ans_nb_sex!$A:$A,0),8)/5</f>
        <v>0</v>
      </c>
      <c r="S154">
        <f>INDEX([1]age_tranches_5ans_nb_sex!$1:$1048576,MATCH('SectorStat-Age-Hommes'!$A154,[1]age_tranches_5ans_nb_sex!$A:$A,0),10)/5</f>
        <v>0</v>
      </c>
      <c r="T154">
        <f>INDEX([1]age_tranches_5ans_nb_sex!$1:$1048576,MATCH('SectorStat-Age-Hommes'!$A154,[1]age_tranches_5ans_nb_sex!$A:$A,0),10)/5</f>
        <v>0</v>
      </c>
      <c r="U154">
        <f>INDEX([1]age_tranches_5ans_nb_sex!$1:$1048576,MATCH('SectorStat-Age-Hommes'!$A154,[1]age_tranches_5ans_nb_sex!$A:$A,0),10)/5</f>
        <v>0</v>
      </c>
      <c r="V154">
        <f>INDEX([1]age_tranches_5ans_nb_sex!$1:$1048576,MATCH('SectorStat-Age-Hommes'!$A154,[1]age_tranches_5ans_nb_sex!$A:$A,0),10)/5</f>
        <v>0</v>
      </c>
      <c r="W154">
        <f>INDEX([1]age_tranches_5ans_nb_sex!$1:$1048576,MATCH('SectorStat-Age-Hommes'!$A154,[1]age_tranches_5ans_nb_sex!$A:$A,0),10)/5</f>
        <v>0</v>
      </c>
      <c r="X154">
        <f>INDEX([1]age_tranches_5ans_nb_sex!$1:$1048576,MATCH('SectorStat-Age-Hommes'!$A154,[1]age_tranches_5ans_nb_sex!$A:$A,0),10)/5</f>
        <v>0</v>
      </c>
      <c r="Y154">
        <f>INDEX([1]age_tranches_5ans_nb_sex!$1:$1048576,MATCH('SectorStat-Age-Hommes'!$A154,[1]age_tranches_5ans_nb_sex!$A:$A,0),12)/5</f>
        <v>0</v>
      </c>
      <c r="Z154">
        <f>INDEX([1]age_tranches_5ans_nb_sex!$1:$1048576,MATCH('SectorStat-Age-Hommes'!$A154,[1]age_tranches_5ans_nb_sex!$A:$A,0),12)/5</f>
        <v>0</v>
      </c>
      <c r="AA154">
        <f>INDEX([1]age_tranches_5ans_nb_sex!$1:$1048576,MATCH('SectorStat-Age-Hommes'!$A154,[1]age_tranches_5ans_nb_sex!$A:$A,0),12)/5</f>
        <v>0</v>
      </c>
      <c r="AB154">
        <f>INDEX([1]age_tranches_5ans_nb_sex!$1:$1048576,MATCH('SectorStat-Age-Hommes'!$A154,[1]age_tranches_5ans_nb_sex!$A:$A,0),12)/5</f>
        <v>0</v>
      </c>
      <c r="AC154">
        <f>INDEX([1]age_tranches_5ans_nb_sex!$1:$1048576,MATCH('SectorStat-Age-Hommes'!$A154,[1]age_tranches_5ans_nb_sex!$A:$A,0),14)/5</f>
        <v>0</v>
      </c>
      <c r="AD154">
        <f>INDEX([1]age_tranches_5ans_nb_sex!$1:$1048576,MATCH('SectorStat-Age-Hommes'!$A154,[1]age_tranches_5ans_nb_sex!$A:$A,0),14)/5</f>
        <v>0</v>
      </c>
      <c r="AE154">
        <f>INDEX([1]age_tranches_5ans_nb_sex!$1:$1048576,MATCH('SectorStat-Age-Hommes'!$A154,[1]age_tranches_5ans_nb_sex!$A:$A,0),14)/5</f>
        <v>0</v>
      </c>
      <c r="AF154">
        <f>INDEX([1]age_tranches_5ans_nb_sex!$1:$1048576,MATCH('SectorStat-Age-Hommes'!$A154,[1]age_tranches_5ans_nb_sex!$A:$A,0),14)/5</f>
        <v>0</v>
      </c>
      <c r="AG154">
        <f>INDEX([1]age_tranches_5ans_nb_sex!$1:$1048576,MATCH('SectorStat-Age-Hommes'!$A154,[1]age_tranches_5ans_nb_sex!$A:$A,0),14)/5</f>
        <v>0</v>
      </c>
      <c r="AH154">
        <f>INDEX([1]age_tranches_5ans_nb_sex!$1:$1048576,MATCH('SectorStat-Age-Hommes'!$A154,[1]age_tranches_5ans_nb_sex!$A:$A,0),16)/5</f>
        <v>0</v>
      </c>
      <c r="AI154">
        <f>INDEX([1]age_tranches_5ans_nb_sex!$1:$1048576,MATCH('SectorStat-Age-Hommes'!$A154,[1]age_tranches_5ans_nb_sex!$A:$A,0),16)/5</f>
        <v>0</v>
      </c>
      <c r="AJ154">
        <f>INDEX([1]age_tranches_5ans_nb_sex!$1:$1048576,MATCH('SectorStat-Age-Hommes'!$A154,[1]age_tranches_5ans_nb_sex!$A:$A,0),16)/5</f>
        <v>0</v>
      </c>
      <c r="AK154">
        <f>INDEX([1]age_tranches_5ans_nb_sex!$1:$1048576,MATCH('SectorStat-Age-Hommes'!$A154,[1]age_tranches_5ans_nb_sex!$A:$A,0),16)/5</f>
        <v>0</v>
      </c>
      <c r="AL154">
        <f>INDEX([1]age_tranches_5ans_nb_sex!$1:$1048576,MATCH('SectorStat-Age-Hommes'!$A154,[1]age_tranches_5ans_nb_sex!$A:$A,0),16)/5</f>
        <v>0</v>
      </c>
      <c r="AM154">
        <f>INDEX([1]age_tranches_5ans_nb_sex!$1:$1048576,MATCH('SectorStat-Age-Hommes'!$A154,[1]age_tranches_5ans_nb_sex!$A:$A,0),18)/5</f>
        <v>0</v>
      </c>
      <c r="AN154">
        <f>INDEX([1]age_tranches_5ans_nb_sex!$1:$1048576,MATCH('SectorStat-Age-Hommes'!$A154,[1]age_tranches_5ans_nb_sex!$A:$A,0),18)/5</f>
        <v>0</v>
      </c>
      <c r="AO154">
        <f>INDEX([1]age_tranches_5ans_nb_sex!$1:$1048576,MATCH('SectorStat-Age-Hommes'!$A154,[1]age_tranches_5ans_nb_sex!$A:$A,0),18)/5</f>
        <v>0</v>
      </c>
      <c r="AP154">
        <f>INDEX([1]age_tranches_5ans_nb_sex!$1:$1048576,MATCH('SectorStat-Age-Hommes'!$A154,[1]age_tranches_5ans_nb_sex!$A:$A,0),18)/5</f>
        <v>0</v>
      </c>
      <c r="AQ154">
        <f>INDEX([1]age_tranches_5ans_nb_sex!$1:$1048576,MATCH('SectorStat-Age-Hommes'!$A154,[1]age_tranches_5ans_nb_sex!$A:$A,0),18)/5</f>
        <v>0</v>
      </c>
      <c r="AR154">
        <f>INDEX([1]age_tranches_5ans_nb_sex!$1:$1048576,MATCH('SectorStat-Age-Hommes'!$A154,[1]age_tranches_5ans_nb_sex!$A:$A,0),20)/5</f>
        <v>0</v>
      </c>
      <c r="AS154">
        <f>INDEX([1]age_tranches_5ans_nb_sex!$1:$1048576,MATCH('SectorStat-Age-Hommes'!$A154,[1]age_tranches_5ans_nb_sex!$A:$A,0),20)/5</f>
        <v>0</v>
      </c>
      <c r="AT154">
        <f>INDEX([1]age_tranches_5ans_nb_sex!$1:$1048576,MATCH('SectorStat-Age-Hommes'!$A154,[1]age_tranches_5ans_nb_sex!$A:$A,0),20)/5</f>
        <v>0</v>
      </c>
      <c r="AU154">
        <f>INDEX([1]age_tranches_5ans_nb_sex!$1:$1048576,MATCH('SectorStat-Age-Hommes'!$A154,[1]age_tranches_5ans_nb_sex!$A:$A,0),20)/5</f>
        <v>0</v>
      </c>
      <c r="AV154">
        <f>INDEX([1]age_tranches_5ans_nb_sex!$1:$1048576,MATCH('SectorStat-Age-Hommes'!$A154,[1]age_tranches_5ans_nb_sex!$A:$A,0),20)/5</f>
        <v>0</v>
      </c>
      <c r="AW154">
        <f>INDEX([1]age_tranches_5ans_nb_sex!$1:$1048576,MATCH('SectorStat-Age-Hommes'!$A154,[1]age_tranches_5ans_nb_sex!$A:$A,0),22)/5</f>
        <v>0</v>
      </c>
      <c r="AX154">
        <f>INDEX([1]age_tranches_5ans_nb_sex!$1:$1048576,MATCH('SectorStat-Age-Hommes'!$A154,[1]age_tranches_5ans_nb_sex!$A:$A,0),22)/5</f>
        <v>0</v>
      </c>
      <c r="AY154">
        <f>INDEX([1]age_tranches_5ans_nb_sex!$1:$1048576,MATCH('SectorStat-Age-Hommes'!$A154,[1]age_tranches_5ans_nb_sex!$A:$A,0),22)/5</f>
        <v>0</v>
      </c>
      <c r="AZ154">
        <f>INDEX([1]age_tranches_5ans_nb_sex!$1:$1048576,MATCH('SectorStat-Age-Hommes'!$A154,[1]age_tranches_5ans_nb_sex!$A:$A,0),22)/5</f>
        <v>0</v>
      </c>
      <c r="BA154">
        <f>INDEX([1]age_tranches_5ans_nb_sex!$1:$1048576,MATCH('SectorStat-Age-Hommes'!$A154,[1]age_tranches_5ans_nb_sex!$A:$A,0),22)/5</f>
        <v>0</v>
      </c>
      <c r="BB154">
        <f>INDEX([1]age_tranches_5ans_nb_sex!$1:$1048576,MATCH('SectorStat-Age-Hommes'!$A154,[1]age_tranches_5ans_nb_sex!$A:$A,0),24)/5</f>
        <v>0</v>
      </c>
      <c r="BC154">
        <f>INDEX([1]age_tranches_5ans_nb_sex!$1:$1048576,MATCH('SectorStat-Age-Hommes'!$A154,[1]age_tranches_5ans_nb_sex!$A:$A,0),24)/5</f>
        <v>0</v>
      </c>
      <c r="BD154">
        <f>INDEX([1]age_tranches_5ans_nb_sex!$1:$1048576,MATCH('SectorStat-Age-Hommes'!$A154,[1]age_tranches_5ans_nb_sex!$A:$A,0),24)/5</f>
        <v>0</v>
      </c>
      <c r="BE154">
        <f>INDEX([1]age_tranches_5ans_nb_sex!$1:$1048576,MATCH('SectorStat-Age-Hommes'!$A154,[1]age_tranches_5ans_nb_sex!$A:$A,0),24)/5</f>
        <v>0</v>
      </c>
      <c r="BF154">
        <f>INDEX([1]age_tranches_5ans_nb_sex!$1:$1048576,MATCH('SectorStat-Age-Hommes'!$A154,[1]age_tranches_5ans_nb_sex!$A:$A,0),24)/5</f>
        <v>0</v>
      </c>
      <c r="BG154">
        <f>INDEX([1]age_tranches_5ans_nb_sex!$1:$1048576,MATCH('SectorStat-Age-Hommes'!$A154,[1]age_tranches_5ans_nb_sex!$A:$A,0),26)/5</f>
        <v>0</v>
      </c>
      <c r="BH154">
        <f>INDEX([1]age_tranches_5ans_nb_sex!$1:$1048576,MATCH('SectorStat-Age-Hommes'!$A154,[1]age_tranches_5ans_nb_sex!$A:$A,0),26)/5</f>
        <v>0</v>
      </c>
      <c r="BI154">
        <f>INDEX([1]age_tranches_5ans_nb_sex!$1:$1048576,MATCH('SectorStat-Age-Hommes'!$A154,[1]age_tranches_5ans_nb_sex!$A:$A,0),26)/5</f>
        <v>0</v>
      </c>
      <c r="BJ154">
        <f>INDEX([1]age_tranches_5ans_nb_sex!$1:$1048576,MATCH('SectorStat-Age-Hommes'!$A154,[1]age_tranches_5ans_nb_sex!$A:$A,0),26)/5</f>
        <v>0</v>
      </c>
      <c r="BK154">
        <f>INDEX([1]age_tranches_5ans_nb_sex!$1:$1048576,MATCH('SectorStat-Age-Hommes'!$A154,[1]age_tranches_5ans_nb_sex!$A:$A,0),26)/5</f>
        <v>0</v>
      </c>
      <c r="BL154">
        <f>INDEX([1]age_tranches_5ans_nb_sex!$1:$1048576,MATCH('SectorStat-Age-Hommes'!$A154,[1]age_tranches_5ans_nb_sex!$A:$A,0),28)/5</f>
        <v>0</v>
      </c>
      <c r="BM154">
        <f>INDEX([1]age_tranches_5ans_nb_sex!$1:$1048576,MATCH('SectorStat-Age-Hommes'!$A154,[1]age_tranches_5ans_nb_sex!$A:$A,0),28)/5</f>
        <v>0</v>
      </c>
      <c r="BN154">
        <f>INDEX([1]age_tranches_5ans_nb_sex!$1:$1048576,MATCH('SectorStat-Age-Hommes'!$A154,[1]age_tranches_5ans_nb_sex!$A:$A,0),28)/5</f>
        <v>0</v>
      </c>
      <c r="BO154">
        <f>INDEX([1]age_tranches_5ans_nb_sex!$1:$1048576,MATCH('SectorStat-Age-Hommes'!$A154,[1]age_tranches_5ans_nb_sex!$A:$A,0),28)/5</f>
        <v>0</v>
      </c>
      <c r="BP154">
        <f>INDEX([1]age_tranches_5ans_nb_sex!$1:$1048576,MATCH('SectorStat-Age-Hommes'!$A154,[1]age_tranches_5ans_nb_sex!$A:$A,0),28)/5</f>
        <v>0</v>
      </c>
      <c r="BQ154">
        <f>INDEX([1]age_tranches_5ans_nb_sex!$1:$1048576,MATCH('SectorStat-Age-Hommes'!$A154,[1]age_tranches_5ans_nb_sex!$A:$A,0),30)/5</f>
        <v>0</v>
      </c>
      <c r="BR154">
        <f>INDEX([1]age_tranches_5ans_nb_sex!$1:$1048576,MATCH('SectorStat-Age-Hommes'!$A154,[1]age_tranches_5ans_nb_sex!$A:$A,0),30)/5</f>
        <v>0</v>
      </c>
      <c r="BS154">
        <f>INDEX([1]age_tranches_5ans_nb_sex!$1:$1048576,MATCH('SectorStat-Age-Hommes'!$A154,[1]age_tranches_5ans_nb_sex!$A:$A,0),30)/5</f>
        <v>0</v>
      </c>
      <c r="BT154">
        <f>INDEX([1]age_tranches_5ans_nb_sex!$1:$1048576,MATCH('SectorStat-Age-Hommes'!$A154,[1]age_tranches_5ans_nb_sex!$A:$A,0),30)/5</f>
        <v>0</v>
      </c>
      <c r="BU154">
        <f>INDEX([1]age_tranches_5ans_nb_sex!$1:$1048576,MATCH('SectorStat-Age-Hommes'!$A154,[1]age_tranches_5ans_nb_sex!$A:$A,0),30)/5</f>
        <v>0</v>
      </c>
      <c r="BV154">
        <f>INDEX([1]age_tranches_5ans_nb_sex!$1:$1048576,MATCH('SectorStat-Age-Hommes'!$A154,[1]age_tranches_5ans_nb_sex!$A:$A,0),32)/5</f>
        <v>0</v>
      </c>
      <c r="BW154">
        <f>INDEX([1]age_tranches_5ans_nb_sex!$1:$1048576,MATCH('SectorStat-Age-Hommes'!$A154,[1]age_tranches_5ans_nb_sex!$A:$A,0),32)/5</f>
        <v>0</v>
      </c>
      <c r="BX154">
        <f>INDEX([1]age_tranches_5ans_nb_sex!$1:$1048576,MATCH('SectorStat-Age-Hommes'!$A154,[1]age_tranches_5ans_nb_sex!$A:$A,0),32)/5</f>
        <v>0</v>
      </c>
      <c r="BY154">
        <f>INDEX([1]age_tranches_5ans_nb_sex!$1:$1048576,MATCH('SectorStat-Age-Hommes'!$A154,[1]age_tranches_5ans_nb_sex!$A:$A,0),32)/5</f>
        <v>0</v>
      </c>
      <c r="BZ154">
        <f>INDEX([1]age_tranches_5ans_nb_sex!$1:$1048576,MATCH('SectorStat-Age-Hommes'!$A154,[1]age_tranches_5ans_nb_sex!$A:$A,0),32)/5</f>
        <v>0</v>
      </c>
      <c r="CA154">
        <f>INDEX([1]age_tranches_5ans_nb_sex!$1:$1048576,MATCH('SectorStat-Age-Hommes'!$A154,[1]age_tranches_5ans_nb_sex!$A:$A,0),34)/5</f>
        <v>0</v>
      </c>
      <c r="CB154">
        <f>INDEX([1]age_tranches_5ans_nb_sex!$1:$1048576,MATCH('SectorStat-Age-Hommes'!$A154,[1]age_tranches_5ans_nb_sex!$A:$A,0),34)/5</f>
        <v>0</v>
      </c>
      <c r="CC154">
        <f>INDEX([1]age_tranches_5ans_nb_sex!$1:$1048576,MATCH('SectorStat-Age-Hommes'!$A154,[1]age_tranches_5ans_nb_sex!$A:$A,0),34)/5</f>
        <v>0</v>
      </c>
      <c r="CD154">
        <f>INDEX([1]age_tranches_5ans_nb_sex!$1:$1048576,MATCH('SectorStat-Age-Hommes'!$A154,[1]age_tranches_5ans_nb_sex!$A:$A,0),34)/5</f>
        <v>0</v>
      </c>
      <c r="CE154">
        <f>INDEX([1]age_tranches_5ans_nb_sex!$1:$1048576,MATCH('SectorStat-Age-Hommes'!$A154,[1]age_tranches_5ans_nb_sex!$A:$A,0),34)/5</f>
        <v>0</v>
      </c>
      <c r="CF154">
        <f>INDEX([1]age_tranches_5ans_nb_sex!$1:$1048576,MATCH('SectorStat-Age-Hommes'!$A154,[1]age_tranches_5ans_nb_sex!$A:$A,0),36)/5</f>
        <v>0</v>
      </c>
      <c r="CG154">
        <f>INDEX([1]age_tranches_5ans_nb_sex!$1:$1048576,MATCH('SectorStat-Age-Hommes'!$A154,[1]age_tranches_5ans_nb_sex!$A:$A,0),36)/5</f>
        <v>0</v>
      </c>
      <c r="CH154">
        <f>INDEX([1]age_tranches_5ans_nb_sex!$1:$1048576,MATCH('SectorStat-Age-Hommes'!$A154,[1]age_tranches_5ans_nb_sex!$A:$A,0),36)/5</f>
        <v>0</v>
      </c>
      <c r="CI154">
        <f>INDEX([1]age_tranches_5ans_nb_sex!$1:$1048576,MATCH('SectorStat-Age-Hommes'!$A154,[1]age_tranches_5ans_nb_sex!$A:$A,0),36)/5</f>
        <v>0</v>
      </c>
      <c r="CJ154">
        <f>INDEX([1]age_tranches_5ans_nb_sex!$1:$1048576,MATCH('SectorStat-Age-Hommes'!$A154,[1]age_tranches_5ans_nb_sex!$A:$A,0),36)/5</f>
        <v>0</v>
      </c>
      <c r="CK154">
        <f>INDEX([1]age_tranches_5ans_nb_sex!$1:$1048576,MATCH('SectorStat-Age-Hommes'!$A154,[1]age_tranches_5ans_nb_sex!$A:$A,0),38)/5</f>
        <v>0</v>
      </c>
      <c r="CL154">
        <f>INDEX([1]age_tranches_5ans_nb_sex!$1:$1048576,MATCH('SectorStat-Age-Hommes'!$A154,[1]age_tranches_5ans_nb_sex!$A:$A,0),38)/5</f>
        <v>0</v>
      </c>
      <c r="CM154">
        <f>INDEX([1]age_tranches_5ans_nb_sex!$1:$1048576,MATCH('SectorStat-Age-Hommes'!$A154,[1]age_tranches_5ans_nb_sex!$A:$A,0),38)/5</f>
        <v>0</v>
      </c>
      <c r="CN154">
        <f>INDEX([1]age_tranches_5ans_nb_sex!$1:$1048576,MATCH('SectorStat-Age-Hommes'!$A154,[1]age_tranches_5ans_nb_sex!$A:$A,0),38)/5</f>
        <v>0</v>
      </c>
      <c r="CO154">
        <f>INDEX([1]age_tranches_5ans_nb_sex!$1:$1048576,MATCH('SectorStat-Age-Hommes'!$A154,[1]age_tranches_5ans_nb_sex!$A:$A,0),38)/5</f>
        <v>0</v>
      </c>
      <c r="CP154" s="2">
        <f>INDEX([1]age_tranches_5ans_nb_sex!$1:$1048576,MATCH('SectorStat-Age-Hommes'!$A154,[1]age_tranches_5ans_nb_sex!$A:$A,0),40)/5</f>
        <v>0</v>
      </c>
      <c r="CQ154" s="2">
        <f>INDEX([1]age_tranches_5ans_nb_sex!$1:$1048576,MATCH('SectorStat-Age-Hommes'!$A154,[1]age_tranches_5ans_nb_sex!$A:$A,0),40)/5</f>
        <v>0</v>
      </c>
      <c r="CR154" s="2">
        <f>INDEX([1]age_tranches_5ans_nb_sex!$1:$1048576,MATCH('SectorStat-Age-Hommes'!$A154,[1]age_tranches_5ans_nb_sex!$A:$A,0),40)/5</f>
        <v>0</v>
      </c>
      <c r="CS154" s="2">
        <f>INDEX([1]age_tranches_5ans_nb_sex!$1:$1048576,MATCH('SectorStat-Age-Hommes'!$A154,[1]age_tranches_5ans_nb_sex!$A:$A,0),40)/5</f>
        <v>0</v>
      </c>
      <c r="CT154" s="2">
        <f>INDEX([1]age_tranches_5ans_nb_sex!$1:$1048576,MATCH('SectorStat-Age-Hommes'!$A154,[1]age_tranches_5ans_nb_sex!$A:$A,0),40)/5</f>
        <v>0</v>
      </c>
      <c r="CZ154" s="3"/>
      <c r="DA154" s="3"/>
      <c r="DB154" s="3"/>
      <c r="DC154" s="3"/>
      <c r="DD154" s="3"/>
    </row>
    <row r="155" spans="1:108" x14ac:dyDescent="0.35">
      <c r="A155" s="1" t="s">
        <v>309</v>
      </c>
      <c r="B155" s="1" t="s">
        <v>310</v>
      </c>
      <c r="C155" t="str">
        <f>INDEX([1]SectorStat!$1:$1048576,MATCH('[1]Distribution ages'!$A155,[1]SectorStat!$B:$B,0),4)</f>
        <v>Bruxelles</v>
      </c>
      <c r="D155">
        <f>INDEX([1]age_tranches_5ans_nb_sex!$1:$1048576,MATCH('SectorStat-Age-Hommes'!$A155,[1]age_tranches_5ans_nb_sex!$A:$A,0),4)/5</f>
        <v>8.99999999994</v>
      </c>
      <c r="E155">
        <f>INDEX([1]age_tranches_5ans_nb_sex!$1:$1048576,MATCH('SectorStat-Age-Hommes'!$A155,[1]age_tranches_5ans_nb_sex!$A:$A,0),4)/5</f>
        <v>8.99999999994</v>
      </c>
      <c r="F155">
        <f>INDEX([1]age_tranches_5ans_nb_sex!$1:$1048576,MATCH('SectorStat-Age-Hommes'!$A155,[1]age_tranches_5ans_nb_sex!$A:$A,0),4)/5</f>
        <v>8.99999999994</v>
      </c>
      <c r="G155">
        <f>INDEX([1]age_tranches_5ans_nb_sex!$1:$1048576,MATCH('SectorStat-Age-Hommes'!$A155,[1]age_tranches_5ans_nb_sex!$A:$A,0),4)/5</f>
        <v>8.99999999994</v>
      </c>
      <c r="H155">
        <f>INDEX([1]age_tranches_5ans_nb_sex!$1:$1048576,MATCH('SectorStat-Age-Hommes'!$A155,[1]age_tranches_5ans_nb_sex!$A:$A,0),4)/5</f>
        <v>8.99999999994</v>
      </c>
      <c r="I155">
        <f>INDEX([1]age_tranches_5ans_nb_sex!$1:$1048576,MATCH('SectorStat-Age-Hommes'!$A155,[1]age_tranches_5ans_nb_sex!$A:$A,0),6)/5</f>
        <v>5.7999999999899998</v>
      </c>
      <c r="J155">
        <f>INDEX([1]age_tranches_5ans_nb_sex!$1:$1048576,MATCH('SectorStat-Age-Hommes'!$A155,[1]age_tranches_5ans_nb_sex!$A:$A,0),6)/5</f>
        <v>5.7999999999899998</v>
      </c>
      <c r="K155">
        <f>INDEX([1]age_tranches_5ans_nb_sex!$1:$1048576,MATCH('SectorStat-Age-Hommes'!$A155,[1]age_tranches_5ans_nb_sex!$A:$A,0),6)/5</f>
        <v>5.7999999999899998</v>
      </c>
      <c r="L155">
        <f>INDEX([1]age_tranches_5ans_nb_sex!$1:$1048576,MATCH('SectorStat-Age-Hommes'!$A155,[1]age_tranches_5ans_nb_sex!$A:$A,0),6)/5</f>
        <v>5.7999999999899998</v>
      </c>
      <c r="M155">
        <f>INDEX([1]age_tranches_5ans_nb_sex!$1:$1048576,MATCH('SectorStat-Age-Hommes'!$A155,[1]age_tranches_5ans_nb_sex!$A:$A,0),6)/5</f>
        <v>5.7999999999899998</v>
      </c>
      <c r="N155">
        <f>INDEX([1]age_tranches_5ans_nb_sex!$1:$1048576,MATCH('SectorStat-Age-Hommes'!$A155,[1]age_tranches_5ans_nb_sex!$A:$A,0),8)/5</f>
        <v>3.0000000000659997</v>
      </c>
      <c r="O155">
        <f>INDEX([1]age_tranches_5ans_nb_sex!$1:$1048576,MATCH('SectorStat-Age-Hommes'!$A155,[1]age_tranches_5ans_nb_sex!$A:$A,0),8)/5</f>
        <v>3.0000000000659997</v>
      </c>
      <c r="P155">
        <f>INDEX([1]age_tranches_5ans_nb_sex!$1:$1048576,MATCH('SectorStat-Age-Hommes'!$A155,[1]age_tranches_5ans_nb_sex!$A:$A,0),8)/5</f>
        <v>3.0000000000659997</v>
      </c>
      <c r="Q155">
        <f>INDEX([1]age_tranches_5ans_nb_sex!$1:$1048576,MATCH('SectorStat-Age-Hommes'!$A155,[1]age_tranches_5ans_nb_sex!$A:$A,0),8)/5</f>
        <v>3.0000000000659997</v>
      </c>
      <c r="R155">
        <f>INDEX([1]age_tranches_5ans_nb_sex!$1:$1048576,MATCH('SectorStat-Age-Hommes'!$A155,[1]age_tranches_5ans_nb_sex!$A:$A,0),8)/5</f>
        <v>3.0000000000659997</v>
      </c>
      <c r="S155">
        <f>INDEX([1]age_tranches_5ans_nb_sex!$1:$1048576,MATCH('SectorStat-Age-Hommes'!$A155,[1]age_tranches_5ans_nb_sex!$A:$A,0),10)/5</f>
        <v>4.1999999998860007</v>
      </c>
      <c r="T155">
        <f>INDEX([1]age_tranches_5ans_nb_sex!$1:$1048576,MATCH('SectorStat-Age-Hommes'!$A155,[1]age_tranches_5ans_nb_sex!$A:$A,0),10)/5</f>
        <v>4.1999999998860007</v>
      </c>
      <c r="U155">
        <f>INDEX([1]age_tranches_5ans_nb_sex!$1:$1048576,MATCH('SectorStat-Age-Hommes'!$A155,[1]age_tranches_5ans_nb_sex!$A:$A,0),10)/5</f>
        <v>4.1999999998860007</v>
      </c>
      <c r="V155">
        <f>INDEX([1]age_tranches_5ans_nb_sex!$1:$1048576,MATCH('SectorStat-Age-Hommes'!$A155,[1]age_tranches_5ans_nb_sex!$A:$A,0),10)/5</f>
        <v>4.1999999998860007</v>
      </c>
      <c r="W155">
        <f>INDEX([1]age_tranches_5ans_nb_sex!$1:$1048576,MATCH('SectorStat-Age-Hommes'!$A155,[1]age_tranches_5ans_nb_sex!$A:$A,0),10)/5</f>
        <v>4.1999999998860007</v>
      </c>
      <c r="X155">
        <f>INDEX([1]age_tranches_5ans_nb_sex!$1:$1048576,MATCH('SectorStat-Age-Hommes'!$A155,[1]age_tranches_5ans_nb_sex!$A:$A,0),10)/5</f>
        <v>4.1999999998860007</v>
      </c>
      <c r="Y155">
        <f>INDEX([1]age_tranches_5ans_nb_sex!$1:$1048576,MATCH('SectorStat-Age-Hommes'!$A155,[1]age_tranches_5ans_nb_sex!$A:$A,0),12)/5</f>
        <v>9.799999999992</v>
      </c>
      <c r="Z155">
        <f>INDEX([1]age_tranches_5ans_nb_sex!$1:$1048576,MATCH('SectorStat-Age-Hommes'!$A155,[1]age_tranches_5ans_nb_sex!$A:$A,0),12)/5</f>
        <v>9.799999999992</v>
      </c>
      <c r="AA155">
        <f>INDEX([1]age_tranches_5ans_nb_sex!$1:$1048576,MATCH('SectorStat-Age-Hommes'!$A155,[1]age_tranches_5ans_nb_sex!$A:$A,0),12)/5</f>
        <v>9.799999999992</v>
      </c>
      <c r="AB155">
        <f>INDEX([1]age_tranches_5ans_nb_sex!$1:$1048576,MATCH('SectorStat-Age-Hommes'!$A155,[1]age_tranches_5ans_nb_sex!$A:$A,0),12)/5</f>
        <v>9.799999999992</v>
      </c>
      <c r="AC155">
        <f>INDEX([1]age_tranches_5ans_nb_sex!$1:$1048576,MATCH('SectorStat-Age-Hommes'!$A155,[1]age_tranches_5ans_nb_sex!$A:$A,0),14)/5</f>
        <v>26.399999999910001</v>
      </c>
      <c r="AD155">
        <f>INDEX([1]age_tranches_5ans_nb_sex!$1:$1048576,MATCH('SectorStat-Age-Hommes'!$A155,[1]age_tranches_5ans_nb_sex!$A:$A,0),14)/5</f>
        <v>26.399999999910001</v>
      </c>
      <c r="AE155">
        <f>INDEX([1]age_tranches_5ans_nb_sex!$1:$1048576,MATCH('SectorStat-Age-Hommes'!$A155,[1]age_tranches_5ans_nb_sex!$A:$A,0),14)/5</f>
        <v>26.399999999910001</v>
      </c>
      <c r="AF155">
        <f>INDEX([1]age_tranches_5ans_nb_sex!$1:$1048576,MATCH('SectorStat-Age-Hommes'!$A155,[1]age_tranches_5ans_nb_sex!$A:$A,0),14)/5</f>
        <v>26.399999999910001</v>
      </c>
      <c r="AG155">
        <f>INDEX([1]age_tranches_5ans_nb_sex!$1:$1048576,MATCH('SectorStat-Age-Hommes'!$A155,[1]age_tranches_5ans_nb_sex!$A:$A,0),14)/5</f>
        <v>26.399999999910001</v>
      </c>
      <c r="AH155">
        <f>INDEX([1]age_tranches_5ans_nb_sex!$1:$1048576,MATCH('SectorStat-Age-Hommes'!$A155,[1]age_tranches_5ans_nb_sex!$A:$A,0),16)/5</f>
        <v>24.400000000037998</v>
      </c>
      <c r="AI155">
        <f>INDEX([1]age_tranches_5ans_nb_sex!$1:$1048576,MATCH('SectorStat-Age-Hommes'!$A155,[1]age_tranches_5ans_nb_sex!$A:$A,0),16)/5</f>
        <v>24.400000000037998</v>
      </c>
      <c r="AJ155">
        <f>INDEX([1]age_tranches_5ans_nb_sex!$1:$1048576,MATCH('SectorStat-Age-Hommes'!$A155,[1]age_tranches_5ans_nb_sex!$A:$A,0),16)/5</f>
        <v>24.400000000037998</v>
      </c>
      <c r="AK155">
        <f>INDEX([1]age_tranches_5ans_nb_sex!$1:$1048576,MATCH('SectorStat-Age-Hommes'!$A155,[1]age_tranches_5ans_nb_sex!$A:$A,0),16)/5</f>
        <v>24.400000000037998</v>
      </c>
      <c r="AL155">
        <f>INDEX([1]age_tranches_5ans_nb_sex!$1:$1048576,MATCH('SectorStat-Age-Hommes'!$A155,[1]age_tranches_5ans_nb_sex!$A:$A,0),16)/5</f>
        <v>24.400000000037998</v>
      </c>
      <c r="AM155">
        <f>INDEX([1]age_tranches_5ans_nb_sex!$1:$1048576,MATCH('SectorStat-Age-Hommes'!$A155,[1]age_tranches_5ans_nb_sex!$A:$A,0),18)/5</f>
        <v>16.800000000060002</v>
      </c>
      <c r="AN155">
        <f>INDEX([1]age_tranches_5ans_nb_sex!$1:$1048576,MATCH('SectorStat-Age-Hommes'!$A155,[1]age_tranches_5ans_nb_sex!$A:$A,0),18)/5</f>
        <v>16.800000000060002</v>
      </c>
      <c r="AO155">
        <f>INDEX([1]age_tranches_5ans_nb_sex!$1:$1048576,MATCH('SectorStat-Age-Hommes'!$A155,[1]age_tranches_5ans_nb_sex!$A:$A,0),18)/5</f>
        <v>16.800000000060002</v>
      </c>
      <c r="AP155">
        <f>INDEX([1]age_tranches_5ans_nb_sex!$1:$1048576,MATCH('SectorStat-Age-Hommes'!$A155,[1]age_tranches_5ans_nb_sex!$A:$A,0),18)/5</f>
        <v>16.800000000060002</v>
      </c>
      <c r="AQ155">
        <f>INDEX([1]age_tranches_5ans_nb_sex!$1:$1048576,MATCH('SectorStat-Age-Hommes'!$A155,[1]age_tranches_5ans_nb_sex!$A:$A,0),18)/5</f>
        <v>16.800000000060002</v>
      </c>
      <c r="AR155">
        <f>INDEX([1]age_tranches_5ans_nb_sex!$1:$1048576,MATCH('SectorStat-Age-Hommes'!$A155,[1]age_tranches_5ans_nb_sex!$A:$A,0),20)/5</f>
        <v>14.79999999993</v>
      </c>
      <c r="AS155">
        <f>INDEX([1]age_tranches_5ans_nb_sex!$1:$1048576,MATCH('SectorStat-Age-Hommes'!$A155,[1]age_tranches_5ans_nb_sex!$A:$A,0),20)/5</f>
        <v>14.79999999993</v>
      </c>
      <c r="AT155">
        <f>INDEX([1]age_tranches_5ans_nb_sex!$1:$1048576,MATCH('SectorStat-Age-Hommes'!$A155,[1]age_tranches_5ans_nb_sex!$A:$A,0),20)/5</f>
        <v>14.79999999993</v>
      </c>
      <c r="AU155">
        <f>INDEX([1]age_tranches_5ans_nb_sex!$1:$1048576,MATCH('SectorStat-Age-Hommes'!$A155,[1]age_tranches_5ans_nb_sex!$A:$A,0),20)/5</f>
        <v>14.79999999993</v>
      </c>
      <c r="AV155">
        <f>INDEX([1]age_tranches_5ans_nb_sex!$1:$1048576,MATCH('SectorStat-Age-Hommes'!$A155,[1]age_tranches_5ans_nb_sex!$A:$A,0),20)/5</f>
        <v>14.79999999993</v>
      </c>
      <c r="AW155">
        <f>INDEX([1]age_tranches_5ans_nb_sex!$1:$1048576,MATCH('SectorStat-Age-Hommes'!$A155,[1]age_tranches_5ans_nb_sex!$A:$A,0),22)/5</f>
        <v>8.99999999994</v>
      </c>
      <c r="AX155">
        <f>INDEX([1]age_tranches_5ans_nb_sex!$1:$1048576,MATCH('SectorStat-Age-Hommes'!$A155,[1]age_tranches_5ans_nb_sex!$A:$A,0),22)/5</f>
        <v>8.99999999994</v>
      </c>
      <c r="AY155">
        <f>INDEX([1]age_tranches_5ans_nb_sex!$1:$1048576,MATCH('SectorStat-Age-Hommes'!$A155,[1]age_tranches_5ans_nb_sex!$A:$A,0),22)/5</f>
        <v>8.99999999994</v>
      </c>
      <c r="AZ155">
        <f>INDEX([1]age_tranches_5ans_nb_sex!$1:$1048576,MATCH('SectorStat-Age-Hommes'!$A155,[1]age_tranches_5ans_nb_sex!$A:$A,0),22)/5</f>
        <v>8.99999999994</v>
      </c>
      <c r="BA155">
        <f>INDEX([1]age_tranches_5ans_nb_sex!$1:$1048576,MATCH('SectorStat-Age-Hommes'!$A155,[1]age_tranches_5ans_nb_sex!$A:$A,0),22)/5</f>
        <v>8.99999999994</v>
      </c>
      <c r="BB155">
        <f>INDEX([1]age_tranches_5ans_nb_sex!$1:$1048576,MATCH('SectorStat-Age-Hommes'!$A155,[1]age_tranches_5ans_nb_sex!$A:$A,0),24)/5</f>
        <v>7.1999999999520004</v>
      </c>
      <c r="BC155">
        <f>INDEX([1]age_tranches_5ans_nb_sex!$1:$1048576,MATCH('SectorStat-Age-Hommes'!$A155,[1]age_tranches_5ans_nb_sex!$A:$A,0),24)/5</f>
        <v>7.1999999999520004</v>
      </c>
      <c r="BD155">
        <f>INDEX([1]age_tranches_5ans_nb_sex!$1:$1048576,MATCH('SectorStat-Age-Hommes'!$A155,[1]age_tranches_5ans_nb_sex!$A:$A,0),24)/5</f>
        <v>7.1999999999520004</v>
      </c>
      <c r="BE155">
        <f>INDEX([1]age_tranches_5ans_nb_sex!$1:$1048576,MATCH('SectorStat-Age-Hommes'!$A155,[1]age_tranches_5ans_nb_sex!$A:$A,0),24)/5</f>
        <v>7.1999999999520004</v>
      </c>
      <c r="BF155">
        <f>INDEX([1]age_tranches_5ans_nb_sex!$1:$1048576,MATCH('SectorStat-Age-Hommes'!$A155,[1]age_tranches_5ans_nb_sex!$A:$A,0),24)/5</f>
        <v>7.1999999999520004</v>
      </c>
      <c r="BG155">
        <f>INDEX([1]age_tranches_5ans_nb_sex!$1:$1048576,MATCH('SectorStat-Age-Hommes'!$A155,[1]age_tranches_5ans_nb_sex!$A:$A,0),26)/5</f>
        <v>6.7999999999259995</v>
      </c>
      <c r="BH155">
        <f>INDEX([1]age_tranches_5ans_nb_sex!$1:$1048576,MATCH('SectorStat-Age-Hommes'!$A155,[1]age_tranches_5ans_nb_sex!$A:$A,0),26)/5</f>
        <v>6.7999999999259995</v>
      </c>
      <c r="BI155">
        <f>INDEX([1]age_tranches_5ans_nb_sex!$1:$1048576,MATCH('SectorStat-Age-Hommes'!$A155,[1]age_tranches_5ans_nb_sex!$A:$A,0),26)/5</f>
        <v>6.7999999999259995</v>
      </c>
      <c r="BJ155">
        <f>INDEX([1]age_tranches_5ans_nb_sex!$1:$1048576,MATCH('SectorStat-Age-Hommes'!$A155,[1]age_tranches_5ans_nb_sex!$A:$A,0),26)/5</f>
        <v>6.7999999999259995</v>
      </c>
      <c r="BK155">
        <f>INDEX([1]age_tranches_5ans_nb_sex!$1:$1048576,MATCH('SectorStat-Age-Hommes'!$A155,[1]age_tranches_5ans_nb_sex!$A:$A,0),26)/5</f>
        <v>6.7999999999259995</v>
      </c>
      <c r="BL155">
        <f>INDEX([1]age_tranches_5ans_nb_sex!$1:$1048576,MATCH('SectorStat-Age-Hommes'!$A155,[1]age_tranches_5ans_nb_sex!$A:$A,0),28)/5</f>
        <v>4.4000000000280002</v>
      </c>
      <c r="BM155">
        <f>INDEX([1]age_tranches_5ans_nb_sex!$1:$1048576,MATCH('SectorStat-Age-Hommes'!$A155,[1]age_tranches_5ans_nb_sex!$A:$A,0),28)/5</f>
        <v>4.4000000000280002</v>
      </c>
      <c r="BN155">
        <f>INDEX([1]age_tranches_5ans_nb_sex!$1:$1048576,MATCH('SectorStat-Age-Hommes'!$A155,[1]age_tranches_5ans_nb_sex!$A:$A,0),28)/5</f>
        <v>4.4000000000280002</v>
      </c>
      <c r="BO155">
        <f>INDEX([1]age_tranches_5ans_nb_sex!$1:$1048576,MATCH('SectorStat-Age-Hommes'!$A155,[1]age_tranches_5ans_nb_sex!$A:$A,0),28)/5</f>
        <v>4.4000000000280002</v>
      </c>
      <c r="BP155">
        <f>INDEX([1]age_tranches_5ans_nb_sex!$1:$1048576,MATCH('SectorStat-Age-Hommes'!$A155,[1]age_tranches_5ans_nb_sex!$A:$A,0),28)/5</f>
        <v>4.4000000000280002</v>
      </c>
      <c r="BQ155">
        <f>INDEX([1]age_tranches_5ans_nb_sex!$1:$1048576,MATCH('SectorStat-Age-Hommes'!$A155,[1]age_tranches_5ans_nb_sex!$A:$A,0),30)/5</f>
        <v>2.3999999998980002</v>
      </c>
      <c r="BR155">
        <f>INDEX([1]age_tranches_5ans_nb_sex!$1:$1048576,MATCH('SectorStat-Age-Hommes'!$A155,[1]age_tranches_5ans_nb_sex!$A:$A,0),30)/5</f>
        <v>2.3999999998980002</v>
      </c>
      <c r="BS155">
        <f>INDEX([1]age_tranches_5ans_nb_sex!$1:$1048576,MATCH('SectorStat-Age-Hommes'!$A155,[1]age_tranches_5ans_nb_sex!$A:$A,0),30)/5</f>
        <v>2.3999999998980002</v>
      </c>
      <c r="BT155">
        <f>INDEX([1]age_tranches_5ans_nb_sex!$1:$1048576,MATCH('SectorStat-Age-Hommes'!$A155,[1]age_tranches_5ans_nb_sex!$A:$A,0),30)/5</f>
        <v>2.3999999998980002</v>
      </c>
      <c r="BU155">
        <f>INDEX([1]age_tranches_5ans_nb_sex!$1:$1048576,MATCH('SectorStat-Age-Hommes'!$A155,[1]age_tranches_5ans_nb_sex!$A:$A,0),30)/5</f>
        <v>2.3999999998980002</v>
      </c>
      <c r="BV155">
        <f>INDEX([1]age_tranches_5ans_nb_sex!$1:$1048576,MATCH('SectorStat-Age-Hommes'!$A155,[1]age_tranches_5ans_nb_sex!$A:$A,0),32)/5</f>
        <v>1.7999999999880001</v>
      </c>
      <c r="BW155">
        <f>INDEX([1]age_tranches_5ans_nb_sex!$1:$1048576,MATCH('SectorStat-Age-Hommes'!$A155,[1]age_tranches_5ans_nb_sex!$A:$A,0),32)/5</f>
        <v>1.7999999999880001</v>
      </c>
      <c r="BX155">
        <f>INDEX([1]age_tranches_5ans_nb_sex!$1:$1048576,MATCH('SectorStat-Age-Hommes'!$A155,[1]age_tranches_5ans_nb_sex!$A:$A,0),32)/5</f>
        <v>1.7999999999880001</v>
      </c>
      <c r="BY155">
        <f>INDEX([1]age_tranches_5ans_nb_sex!$1:$1048576,MATCH('SectorStat-Age-Hommes'!$A155,[1]age_tranches_5ans_nb_sex!$A:$A,0),32)/5</f>
        <v>1.7999999999880001</v>
      </c>
      <c r="BZ155">
        <f>INDEX([1]age_tranches_5ans_nb_sex!$1:$1048576,MATCH('SectorStat-Age-Hommes'!$A155,[1]age_tranches_5ans_nb_sex!$A:$A,0),32)/5</f>
        <v>1.7999999999880001</v>
      </c>
      <c r="CA155">
        <f>INDEX([1]age_tranches_5ans_nb_sex!$1:$1048576,MATCH('SectorStat-Age-Hommes'!$A155,[1]age_tranches_5ans_nb_sex!$A:$A,0),34)/5</f>
        <v>1.9999999998719999</v>
      </c>
      <c r="CB155">
        <f>INDEX([1]age_tranches_5ans_nb_sex!$1:$1048576,MATCH('SectorStat-Age-Hommes'!$A155,[1]age_tranches_5ans_nb_sex!$A:$A,0),34)/5</f>
        <v>1.9999999998719999</v>
      </c>
      <c r="CC155">
        <f>INDEX([1]age_tranches_5ans_nb_sex!$1:$1048576,MATCH('SectorStat-Age-Hommes'!$A155,[1]age_tranches_5ans_nb_sex!$A:$A,0),34)/5</f>
        <v>1.9999999998719999</v>
      </c>
      <c r="CD155">
        <f>INDEX([1]age_tranches_5ans_nb_sex!$1:$1048576,MATCH('SectorStat-Age-Hommes'!$A155,[1]age_tranches_5ans_nb_sex!$A:$A,0),34)/5</f>
        <v>1.9999999998719999</v>
      </c>
      <c r="CE155">
        <f>INDEX([1]age_tranches_5ans_nb_sex!$1:$1048576,MATCH('SectorStat-Age-Hommes'!$A155,[1]age_tranches_5ans_nb_sex!$A:$A,0),34)/5</f>
        <v>1.9999999998719999</v>
      </c>
      <c r="CF155">
        <f>INDEX([1]age_tranches_5ans_nb_sex!$1:$1048576,MATCH('SectorStat-Age-Hommes'!$A155,[1]age_tranches_5ans_nb_sex!$A:$A,0),36)/5</f>
        <v>0.800000000052</v>
      </c>
      <c r="CG155">
        <f>INDEX([1]age_tranches_5ans_nb_sex!$1:$1048576,MATCH('SectorStat-Age-Hommes'!$A155,[1]age_tranches_5ans_nb_sex!$A:$A,0),36)/5</f>
        <v>0.800000000052</v>
      </c>
      <c r="CH155">
        <f>INDEX([1]age_tranches_5ans_nb_sex!$1:$1048576,MATCH('SectorStat-Age-Hommes'!$A155,[1]age_tranches_5ans_nb_sex!$A:$A,0),36)/5</f>
        <v>0.800000000052</v>
      </c>
      <c r="CI155">
        <f>INDEX([1]age_tranches_5ans_nb_sex!$1:$1048576,MATCH('SectorStat-Age-Hommes'!$A155,[1]age_tranches_5ans_nb_sex!$A:$A,0),36)/5</f>
        <v>0.800000000052</v>
      </c>
      <c r="CJ155">
        <f>INDEX([1]age_tranches_5ans_nb_sex!$1:$1048576,MATCH('SectorStat-Age-Hommes'!$A155,[1]age_tranches_5ans_nb_sex!$A:$A,0),36)/5</f>
        <v>0.800000000052</v>
      </c>
      <c r="CK155">
        <f>INDEX([1]age_tranches_5ans_nb_sex!$1:$1048576,MATCH('SectorStat-Age-Hommes'!$A155,[1]age_tranches_5ans_nb_sex!$A:$A,0),38)/5</f>
        <v>0.400000000026</v>
      </c>
      <c r="CL155">
        <f>INDEX([1]age_tranches_5ans_nb_sex!$1:$1048576,MATCH('SectorStat-Age-Hommes'!$A155,[1]age_tranches_5ans_nb_sex!$A:$A,0),38)/5</f>
        <v>0.400000000026</v>
      </c>
      <c r="CM155">
        <f>INDEX([1]age_tranches_5ans_nb_sex!$1:$1048576,MATCH('SectorStat-Age-Hommes'!$A155,[1]age_tranches_5ans_nb_sex!$A:$A,0),38)/5</f>
        <v>0.400000000026</v>
      </c>
      <c r="CN155">
        <f>INDEX([1]age_tranches_5ans_nb_sex!$1:$1048576,MATCH('SectorStat-Age-Hommes'!$A155,[1]age_tranches_5ans_nb_sex!$A:$A,0),38)/5</f>
        <v>0.400000000026</v>
      </c>
      <c r="CO155">
        <f>INDEX([1]age_tranches_5ans_nb_sex!$1:$1048576,MATCH('SectorStat-Age-Hommes'!$A155,[1]age_tranches_5ans_nb_sex!$A:$A,0),38)/5</f>
        <v>0.400000000026</v>
      </c>
      <c r="CP155" s="2">
        <f>INDEX([1]age_tranches_5ans_nb_sex!$1:$1048576,MATCH('SectorStat-Age-Hommes'!$A155,[1]age_tranches_5ans_nb_sex!$A:$A,0),40)/5</f>
        <v>0</v>
      </c>
      <c r="CQ155" s="2">
        <f>INDEX([1]age_tranches_5ans_nb_sex!$1:$1048576,MATCH('SectorStat-Age-Hommes'!$A155,[1]age_tranches_5ans_nb_sex!$A:$A,0),40)/5</f>
        <v>0</v>
      </c>
      <c r="CR155" s="2">
        <f>INDEX([1]age_tranches_5ans_nb_sex!$1:$1048576,MATCH('SectorStat-Age-Hommes'!$A155,[1]age_tranches_5ans_nb_sex!$A:$A,0),40)/5</f>
        <v>0</v>
      </c>
      <c r="CS155" s="2">
        <f>INDEX([1]age_tranches_5ans_nb_sex!$1:$1048576,MATCH('SectorStat-Age-Hommes'!$A155,[1]age_tranches_5ans_nb_sex!$A:$A,0),40)/5</f>
        <v>0</v>
      </c>
      <c r="CT155" s="2">
        <f>INDEX([1]age_tranches_5ans_nb_sex!$1:$1048576,MATCH('SectorStat-Age-Hommes'!$A155,[1]age_tranches_5ans_nb_sex!$A:$A,0),40)/5</f>
        <v>0</v>
      </c>
      <c r="CZ155" s="3"/>
      <c r="DA155" s="3"/>
      <c r="DB155" s="3"/>
      <c r="DC155" s="3"/>
      <c r="DD155" s="3"/>
    </row>
    <row r="156" spans="1:108" x14ac:dyDescent="0.35">
      <c r="A156" s="1" t="s">
        <v>311</v>
      </c>
      <c r="B156" s="1" t="s">
        <v>312</v>
      </c>
      <c r="C156" t="str">
        <f>INDEX([1]SectorStat!$1:$1048576,MATCH('[1]Distribution ages'!$A156,[1]SectorStat!$B:$B,0),4)</f>
        <v>Bruxelles</v>
      </c>
      <c r="D156">
        <f>INDEX([1]age_tranches_5ans_nb_sex!$1:$1048576,MATCH('SectorStat-Age-Hommes'!$A156,[1]age_tranches_5ans_nb_sex!$A:$A,0),4)/5</f>
        <v>10.200000000111</v>
      </c>
      <c r="E156">
        <f>INDEX([1]age_tranches_5ans_nb_sex!$1:$1048576,MATCH('SectorStat-Age-Hommes'!$A156,[1]age_tranches_5ans_nb_sex!$A:$A,0),4)/5</f>
        <v>10.200000000111</v>
      </c>
      <c r="F156">
        <f>INDEX([1]age_tranches_5ans_nb_sex!$1:$1048576,MATCH('SectorStat-Age-Hommes'!$A156,[1]age_tranches_5ans_nb_sex!$A:$A,0),4)/5</f>
        <v>10.200000000111</v>
      </c>
      <c r="G156">
        <f>INDEX([1]age_tranches_5ans_nb_sex!$1:$1048576,MATCH('SectorStat-Age-Hommes'!$A156,[1]age_tranches_5ans_nb_sex!$A:$A,0),4)/5</f>
        <v>10.200000000111</v>
      </c>
      <c r="H156">
        <f>INDEX([1]age_tranches_5ans_nb_sex!$1:$1048576,MATCH('SectorStat-Age-Hommes'!$A156,[1]age_tranches_5ans_nb_sex!$A:$A,0),4)/5</f>
        <v>10.200000000111</v>
      </c>
      <c r="I156">
        <f>INDEX([1]age_tranches_5ans_nb_sex!$1:$1048576,MATCH('SectorStat-Age-Hommes'!$A156,[1]age_tranches_5ans_nb_sex!$A:$A,0),6)/5</f>
        <v>9.9999999999899991</v>
      </c>
      <c r="J156">
        <f>INDEX([1]age_tranches_5ans_nb_sex!$1:$1048576,MATCH('SectorStat-Age-Hommes'!$A156,[1]age_tranches_5ans_nb_sex!$A:$A,0),6)/5</f>
        <v>9.9999999999899991</v>
      </c>
      <c r="K156">
        <f>INDEX([1]age_tranches_5ans_nb_sex!$1:$1048576,MATCH('SectorStat-Age-Hommes'!$A156,[1]age_tranches_5ans_nb_sex!$A:$A,0),6)/5</f>
        <v>9.9999999999899991</v>
      </c>
      <c r="L156">
        <f>INDEX([1]age_tranches_5ans_nb_sex!$1:$1048576,MATCH('SectorStat-Age-Hommes'!$A156,[1]age_tranches_5ans_nb_sex!$A:$A,0),6)/5</f>
        <v>9.9999999999899991</v>
      </c>
      <c r="M156">
        <f>INDEX([1]age_tranches_5ans_nb_sex!$1:$1048576,MATCH('SectorStat-Age-Hommes'!$A156,[1]age_tranches_5ans_nb_sex!$A:$A,0),6)/5</f>
        <v>9.9999999999899991</v>
      </c>
      <c r="N156">
        <f>INDEX([1]age_tranches_5ans_nb_sex!$1:$1048576,MATCH('SectorStat-Age-Hommes'!$A156,[1]age_tranches_5ans_nb_sex!$A:$A,0),8)/5</f>
        <v>8.6000000000519989</v>
      </c>
      <c r="O156">
        <f>INDEX([1]age_tranches_5ans_nb_sex!$1:$1048576,MATCH('SectorStat-Age-Hommes'!$A156,[1]age_tranches_5ans_nb_sex!$A:$A,0),8)/5</f>
        <v>8.6000000000519989</v>
      </c>
      <c r="P156">
        <f>INDEX([1]age_tranches_5ans_nb_sex!$1:$1048576,MATCH('SectorStat-Age-Hommes'!$A156,[1]age_tranches_5ans_nb_sex!$A:$A,0),8)/5</f>
        <v>8.6000000000519989</v>
      </c>
      <c r="Q156">
        <f>INDEX([1]age_tranches_5ans_nb_sex!$1:$1048576,MATCH('SectorStat-Age-Hommes'!$A156,[1]age_tranches_5ans_nb_sex!$A:$A,0),8)/5</f>
        <v>8.6000000000519989</v>
      </c>
      <c r="R156">
        <f>INDEX([1]age_tranches_5ans_nb_sex!$1:$1048576,MATCH('SectorStat-Age-Hommes'!$A156,[1]age_tranches_5ans_nb_sex!$A:$A,0),8)/5</f>
        <v>8.6000000000519989</v>
      </c>
      <c r="S156">
        <f>INDEX([1]age_tranches_5ans_nb_sex!$1:$1048576,MATCH('SectorStat-Age-Hommes'!$A156,[1]age_tranches_5ans_nb_sex!$A:$A,0),10)/5</f>
        <v>7.3999999999319996</v>
      </c>
      <c r="T156">
        <f>INDEX([1]age_tranches_5ans_nb_sex!$1:$1048576,MATCH('SectorStat-Age-Hommes'!$A156,[1]age_tranches_5ans_nb_sex!$A:$A,0),10)/5</f>
        <v>7.3999999999319996</v>
      </c>
      <c r="U156">
        <f>INDEX([1]age_tranches_5ans_nb_sex!$1:$1048576,MATCH('SectorStat-Age-Hommes'!$A156,[1]age_tranches_5ans_nb_sex!$A:$A,0),10)/5</f>
        <v>7.3999999999319996</v>
      </c>
      <c r="V156">
        <f>INDEX([1]age_tranches_5ans_nb_sex!$1:$1048576,MATCH('SectorStat-Age-Hommes'!$A156,[1]age_tranches_5ans_nb_sex!$A:$A,0),10)/5</f>
        <v>7.3999999999319996</v>
      </c>
      <c r="W156">
        <f>INDEX([1]age_tranches_5ans_nb_sex!$1:$1048576,MATCH('SectorStat-Age-Hommes'!$A156,[1]age_tranches_5ans_nb_sex!$A:$A,0),10)/5</f>
        <v>7.3999999999319996</v>
      </c>
      <c r="X156">
        <f>INDEX([1]age_tranches_5ans_nb_sex!$1:$1048576,MATCH('SectorStat-Age-Hommes'!$A156,[1]age_tranches_5ans_nb_sex!$A:$A,0),10)/5</f>
        <v>7.3999999999319996</v>
      </c>
      <c r="Y156">
        <f>INDEX([1]age_tranches_5ans_nb_sex!$1:$1048576,MATCH('SectorStat-Age-Hommes'!$A156,[1]age_tranches_5ans_nb_sex!$A:$A,0),12)/5</f>
        <v>12.600000000048</v>
      </c>
      <c r="Z156">
        <f>INDEX([1]age_tranches_5ans_nb_sex!$1:$1048576,MATCH('SectorStat-Age-Hommes'!$A156,[1]age_tranches_5ans_nb_sex!$A:$A,0),12)/5</f>
        <v>12.600000000048</v>
      </c>
      <c r="AA156">
        <f>INDEX([1]age_tranches_5ans_nb_sex!$1:$1048576,MATCH('SectorStat-Age-Hommes'!$A156,[1]age_tranches_5ans_nb_sex!$A:$A,0),12)/5</f>
        <v>12.600000000048</v>
      </c>
      <c r="AB156">
        <f>INDEX([1]age_tranches_5ans_nb_sex!$1:$1048576,MATCH('SectorStat-Age-Hommes'!$A156,[1]age_tranches_5ans_nb_sex!$A:$A,0),12)/5</f>
        <v>12.600000000048</v>
      </c>
      <c r="AC156">
        <f>INDEX([1]age_tranches_5ans_nb_sex!$1:$1048576,MATCH('SectorStat-Age-Hommes'!$A156,[1]age_tranches_5ans_nb_sex!$A:$A,0),14)/5</f>
        <v>19.200000000101998</v>
      </c>
      <c r="AD156">
        <f>INDEX([1]age_tranches_5ans_nb_sex!$1:$1048576,MATCH('SectorStat-Age-Hommes'!$A156,[1]age_tranches_5ans_nb_sex!$A:$A,0),14)/5</f>
        <v>19.200000000101998</v>
      </c>
      <c r="AE156">
        <f>INDEX([1]age_tranches_5ans_nb_sex!$1:$1048576,MATCH('SectorStat-Age-Hommes'!$A156,[1]age_tranches_5ans_nb_sex!$A:$A,0),14)/5</f>
        <v>19.200000000101998</v>
      </c>
      <c r="AF156">
        <f>INDEX([1]age_tranches_5ans_nb_sex!$1:$1048576,MATCH('SectorStat-Age-Hommes'!$A156,[1]age_tranches_5ans_nb_sex!$A:$A,0),14)/5</f>
        <v>19.200000000101998</v>
      </c>
      <c r="AG156">
        <f>INDEX([1]age_tranches_5ans_nb_sex!$1:$1048576,MATCH('SectorStat-Age-Hommes'!$A156,[1]age_tranches_5ans_nb_sex!$A:$A,0),14)/5</f>
        <v>19.200000000101998</v>
      </c>
      <c r="AH156">
        <f>INDEX([1]age_tranches_5ans_nb_sex!$1:$1048576,MATCH('SectorStat-Age-Hommes'!$A156,[1]age_tranches_5ans_nb_sex!$A:$A,0),16)/5</f>
        <v>17.399999999922002</v>
      </c>
      <c r="AI156">
        <f>INDEX([1]age_tranches_5ans_nb_sex!$1:$1048576,MATCH('SectorStat-Age-Hommes'!$A156,[1]age_tranches_5ans_nb_sex!$A:$A,0),16)/5</f>
        <v>17.399999999922002</v>
      </c>
      <c r="AJ156">
        <f>INDEX([1]age_tranches_5ans_nb_sex!$1:$1048576,MATCH('SectorStat-Age-Hommes'!$A156,[1]age_tranches_5ans_nb_sex!$A:$A,0),16)/5</f>
        <v>17.399999999922002</v>
      </c>
      <c r="AK156">
        <f>INDEX([1]age_tranches_5ans_nb_sex!$1:$1048576,MATCH('SectorStat-Age-Hommes'!$A156,[1]age_tranches_5ans_nb_sex!$A:$A,0),16)/5</f>
        <v>17.399999999922002</v>
      </c>
      <c r="AL156">
        <f>INDEX([1]age_tranches_5ans_nb_sex!$1:$1048576,MATCH('SectorStat-Age-Hommes'!$A156,[1]age_tranches_5ans_nb_sex!$A:$A,0),16)/5</f>
        <v>17.399999999922002</v>
      </c>
      <c r="AM156">
        <f>INDEX([1]age_tranches_5ans_nb_sex!$1:$1048576,MATCH('SectorStat-Age-Hommes'!$A156,[1]age_tranches_5ans_nb_sex!$A:$A,0),18)/5</f>
        <v>14.999999999984999</v>
      </c>
      <c r="AN156">
        <f>INDEX([1]age_tranches_5ans_nb_sex!$1:$1048576,MATCH('SectorStat-Age-Hommes'!$A156,[1]age_tranches_5ans_nb_sex!$A:$A,0),18)/5</f>
        <v>14.999999999984999</v>
      </c>
      <c r="AO156">
        <f>INDEX([1]age_tranches_5ans_nb_sex!$1:$1048576,MATCH('SectorStat-Age-Hommes'!$A156,[1]age_tranches_5ans_nb_sex!$A:$A,0),18)/5</f>
        <v>14.999999999984999</v>
      </c>
      <c r="AP156">
        <f>INDEX([1]age_tranches_5ans_nb_sex!$1:$1048576,MATCH('SectorStat-Age-Hommes'!$A156,[1]age_tranches_5ans_nb_sex!$A:$A,0),18)/5</f>
        <v>14.999999999984999</v>
      </c>
      <c r="AQ156">
        <f>INDEX([1]age_tranches_5ans_nb_sex!$1:$1048576,MATCH('SectorStat-Age-Hommes'!$A156,[1]age_tranches_5ans_nb_sex!$A:$A,0),18)/5</f>
        <v>14.999999999984999</v>
      </c>
      <c r="AR156">
        <f>INDEX([1]age_tranches_5ans_nb_sex!$1:$1048576,MATCH('SectorStat-Age-Hommes'!$A156,[1]age_tranches_5ans_nb_sex!$A:$A,0),20)/5</f>
        <v>15.799999999862999</v>
      </c>
      <c r="AS156">
        <f>INDEX([1]age_tranches_5ans_nb_sex!$1:$1048576,MATCH('SectorStat-Age-Hommes'!$A156,[1]age_tranches_5ans_nb_sex!$A:$A,0),20)/5</f>
        <v>15.799999999862999</v>
      </c>
      <c r="AT156">
        <f>INDEX([1]age_tranches_5ans_nb_sex!$1:$1048576,MATCH('SectorStat-Age-Hommes'!$A156,[1]age_tranches_5ans_nb_sex!$A:$A,0),20)/5</f>
        <v>15.799999999862999</v>
      </c>
      <c r="AU156">
        <f>INDEX([1]age_tranches_5ans_nb_sex!$1:$1048576,MATCH('SectorStat-Age-Hommes'!$A156,[1]age_tranches_5ans_nb_sex!$A:$A,0),20)/5</f>
        <v>15.799999999862999</v>
      </c>
      <c r="AV156">
        <f>INDEX([1]age_tranches_5ans_nb_sex!$1:$1048576,MATCH('SectorStat-Age-Hommes'!$A156,[1]age_tranches_5ans_nb_sex!$A:$A,0),20)/5</f>
        <v>15.799999999862999</v>
      </c>
      <c r="AW156">
        <f>INDEX([1]age_tranches_5ans_nb_sex!$1:$1048576,MATCH('SectorStat-Age-Hommes'!$A156,[1]age_tranches_5ans_nb_sex!$A:$A,0),22)/5</f>
        <v>13.799999999865003</v>
      </c>
      <c r="AX156">
        <f>INDEX([1]age_tranches_5ans_nb_sex!$1:$1048576,MATCH('SectorStat-Age-Hommes'!$A156,[1]age_tranches_5ans_nb_sex!$A:$A,0),22)/5</f>
        <v>13.799999999865003</v>
      </c>
      <c r="AY156">
        <f>INDEX([1]age_tranches_5ans_nb_sex!$1:$1048576,MATCH('SectorStat-Age-Hommes'!$A156,[1]age_tranches_5ans_nb_sex!$A:$A,0),22)/5</f>
        <v>13.799999999865003</v>
      </c>
      <c r="AZ156">
        <f>INDEX([1]age_tranches_5ans_nb_sex!$1:$1048576,MATCH('SectorStat-Age-Hommes'!$A156,[1]age_tranches_5ans_nb_sex!$A:$A,0),22)/5</f>
        <v>13.799999999865003</v>
      </c>
      <c r="BA156">
        <f>INDEX([1]age_tranches_5ans_nb_sex!$1:$1048576,MATCH('SectorStat-Age-Hommes'!$A156,[1]age_tranches_5ans_nb_sex!$A:$A,0),22)/5</f>
        <v>13.799999999865003</v>
      </c>
      <c r="BB156">
        <f>INDEX([1]age_tranches_5ans_nb_sex!$1:$1048576,MATCH('SectorStat-Age-Hommes'!$A156,[1]age_tranches_5ans_nb_sex!$A:$A,0),24)/5</f>
        <v>14.600000000046</v>
      </c>
      <c r="BC156">
        <f>INDEX([1]age_tranches_5ans_nb_sex!$1:$1048576,MATCH('SectorStat-Age-Hommes'!$A156,[1]age_tranches_5ans_nb_sex!$A:$A,0),24)/5</f>
        <v>14.600000000046</v>
      </c>
      <c r="BD156">
        <f>INDEX([1]age_tranches_5ans_nb_sex!$1:$1048576,MATCH('SectorStat-Age-Hommes'!$A156,[1]age_tranches_5ans_nb_sex!$A:$A,0),24)/5</f>
        <v>14.600000000046</v>
      </c>
      <c r="BE156">
        <f>INDEX([1]age_tranches_5ans_nb_sex!$1:$1048576,MATCH('SectorStat-Age-Hommes'!$A156,[1]age_tranches_5ans_nb_sex!$A:$A,0),24)/5</f>
        <v>14.600000000046</v>
      </c>
      <c r="BF156">
        <f>INDEX([1]age_tranches_5ans_nb_sex!$1:$1048576,MATCH('SectorStat-Age-Hommes'!$A156,[1]age_tranches_5ans_nb_sex!$A:$A,0),24)/5</f>
        <v>14.600000000046</v>
      </c>
      <c r="BG156">
        <f>INDEX([1]age_tranches_5ans_nb_sex!$1:$1048576,MATCH('SectorStat-Age-Hommes'!$A156,[1]age_tranches_5ans_nb_sex!$A:$A,0),26)/5</f>
        <v>9.6000000000509988</v>
      </c>
      <c r="BH156">
        <f>INDEX([1]age_tranches_5ans_nb_sex!$1:$1048576,MATCH('SectorStat-Age-Hommes'!$A156,[1]age_tranches_5ans_nb_sex!$A:$A,0),26)/5</f>
        <v>9.6000000000509988</v>
      </c>
      <c r="BI156">
        <f>INDEX([1]age_tranches_5ans_nb_sex!$1:$1048576,MATCH('SectorStat-Age-Hommes'!$A156,[1]age_tranches_5ans_nb_sex!$A:$A,0),26)/5</f>
        <v>9.6000000000509988</v>
      </c>
      <c r="BJ156">
        <f>INDEX([1]age_tranches_5ans_nb_sex!$1:$1048576,MATCH('SectorStat-Age-Hommes'!$A156,[1]age_tranches_5ans_nb_sex!$A:$A,0),26)/5</f>
        <v>9.6000000000509988</v>
      </c>
      <c r="BK156">
        <f>INDEX([1]age_tranches_5ans_nb_sex!$1:$1048576,MATCH('SectorStat-Age-Hommes'!$A156,[1]age_tranches_5ans_nb_sex!$A:$A,0),26)/5</f>
        <v>9.6000000000509988</v>
      </c>
      <c r="BL156">
        <f>INDEX([1]age_tranches_5ans_nb_sex!$1:$1048576,MATCH('SectorStat-Age-Hommes'!$A156,[1]age_tranches_5ans_nb_sex!$A:$A,0),28)/5</f>
        <v>6.600000000054</v>
      </c>
      <c r="BM156">
        <f>INDEX([1]age_tranches_5ans_nb_sex!$1:$1048576,MATCH('SectorStat-Age-Hommes'!$A156,[1]age_tranches_5ans_nb_sex!$A:$A,0),28)/5</f>
        <v>6.600000000054</v>
      </c>
      <c r="BN156">
        <f>INDEX([1]age_tranches_5ans_nb_sex!$1:$1048576,MATCH('SectorStat-Age-Hommes'!$A156,[1]age_tranches_5ans_nb_sex!$A:$A,0),28)/5</f>
        <v>6.600000000054</v>
      </c>
      <c r="BO156">
        <f>INDEX([1]age_tranches_5ans_nb_sex!$1:$1048576,MATCH('SectorStat-Age-Hommes'!$A156,[1]age_tranches_5ans_nb_sex!$A:$A,0),28)/5</f>
        <v>6.600000000054</v>
      </c>
      <c r="BP156">
        <f>INDEX([1]age_tranches_5ans_nb_sex!$1:$1048576,MATCH('SectorStat-Age-Hommes'!$A156,[1]age_tranches_5ans_nb_sex!$A:$A,0),28)/5</f>
        <v>6.600000000054</v>
      </c>
      <c r="BQ156">
        <f>INDEX([1]age_tranches_5ans_nb_sex!$1:$1048576,MATCH('SectorStat-Age-Hommes'!$A156,[1]age_tranches_5ans_nb_sex!$A:$A,0),30)/5</f>
        <v>4.3999999999349999</v>
      </c>
      <c r="BR156">
        <f>INDEX([1]age_tranches_5ans_nb_sex!$1:$1048576,MATCH('SectorStat-Age-Hommes'!$A156,[1]age_tranches_5ans_nb_sex!$A:$A,0),30)/5</f>
        <v>4.3999999999349999</v>
      </c>
      <c r="BS156">
        <f>INDEX([1]age_tranches_5ans_nb_sex!$1:$1048576,MATCH('SectorStat-Age-Hommes'!$A156,[1]age_tranches_5ans_nb_sex!$A:$A,0),30)/5</f>
        <v>4.3999999999349999</v>
      </c>
      <c r="BT156">
        <f>INDEX([1]age_tranches_5ans_nb_sex!$1:$1048576,MATCH('SectorStat-Age-Hommes'!$A156,[1]age_tranches_5ans_nb_sex!$A:$A,0),30)/5</f>
        <v>4.3999999999349999</v>
      </c>
      <c r="BU156">
        <f>INDEX([1]age_tranches_5ans_nb_sex!$1:$1048576,MATCH('SectorStat-Age-Hommes'!$A156,[1]age_tranches_5ans_nb_sex!$A:$A,0),30)/5</f>
        <v>4.3999999999349999</v>
      </c>
      <c r="BV156">
        <f>INDEX([1]age_tranches_5ans_nb_sex!$1:$1048576,MATCH('SectorStat-Age-Hommes'!$A156,[1]age_tranches_5ans_nb_sex!$A:$A,0),32)/5</f>
        <v>2.7999999998759999</v>
      </c>
      <c r="BW156">
        <f>INDEX([1]age_tranches_5ans_nb_sex!$1:$1048576,MATCH('SectorStat-Age-Hommes'!$A156,[1]age_tranches_5ans_nb_sex!$A:$A,0),32)/5</f>
        <v>2.7999999998759999</v>
      </c>
      <c r="BX156">
        <f>INDEX([1]age_tranches_5ans_nb_sex!$1:$1048576,MATCH('SectorStat-Age-Hommes'!$A156,[1]age_tranches_5ans_nb_sex!$A:$A,0),32)/5</f>
        <v>2.7999999998759999</v>
      </c>
      <c r="BY156">
        <f>INDEX([1]age_tranches_5ans_nb_sex!$1:$1048576,MATCH('SectorStat-Age-Hommes'!$A156,[1]age_tranches_5ans_nb_sex!$A:$A,0),32)/5</f>
        <v>2.7999999998759999</v>
      </c>
      <c r="BZ156">
        <f>INDEX([1]age_tranches_5ans_nb_sex!$1:$1048576,MATCH('SectorStat-Age-Hommes'!$A156,[1]age_tranches_5ans_nb_sex!$A:$A,0),32)/5</f>
        <v>2.7999999998759999</v>
      </c>
      <c r="CA156">
        <f>INDEX([1]age_tranches_5ans_nb_sex!$1:$1048576,MATCH('SectorStat-Age-Hommes'!$A156,[1]age_tranches_5ans_nb_sex!$A:$A,0),34)/5</f>
        <v>0.99999999999900013</v>
      </c>
      <c r="CB156">
        <f>INDEX([1]age_tranches_5ans_nb_sex!$1:$1048576,MATCH('SectorStat-Age-Hommes'!$A156,[1]age_tranches_5ans_nb_sex!$A:$A,0),34)/5</f>
        <v>0.99999999999900013</v>
      </c>
      <c r="CC156">
        <f>INDEX([1]age_tranches_5ans_nb_sex!$1:$1048576,MATCH('SectorStat-Age-Hommes'!$A156,[1]age_tranches_5ans_nb_sex!$A:$A,0),34)/5</f>
        <v>0.99999999999900013</v>
      </c>
      <c r="CD156">
        <f>INDEX([1]age_tranches_5ans_nb_sex!$1:$1048576,MATCH('SectorStat-Age-Hommes'!$A156,[1]age_tranches_5ans_nb_sex!$A:$A,0),34)/5</f>
        <v>0.99999999999900013</v>
      </c>
      <c r="CE156">
        <f>INDEX([1]age_tranches_5ans_nb_sex!$1:$1048576,MATCH('SectorStat-Age-Hommes'!$A156,[1]age_tranches_5ans_nb_sex!$A:$A,0),34)/5</f>
        <v>0.99999999999900013</v>
      </c>
      <c r="CF156">
        <f>INDEX([1]age_tranches_5ans_nb_sex!$1:$1048576,MATCH('SectorStat-Age-Hommes'!$A156,[1]age_tranches_5ans_nb_sex!$A:$A,0),36)/5</f>
        <v>0.79999999987799986</v>
      </c>
      <c r="CG156">
        <f>INDEX([1]age_tranches_5ans_nb_sex!$1:$1048576,MATCH('SectorStat-Age-Hommes'!$A156,[1]age_tranches_5ans_nb_sex!$A:$A,0),36)/5</f>
        <v>0.79999999987799986</v>
      </c>
      <c r="CH156">
        <f>INDEX([1]age_tranches_5ans_nb_sex!$1:$1048576,MATCH('SectorStat-Age-Hommes'!$A156,[1]age_tranches_5ans_nb_sex!$A:$A,0),36)/5</f>
        <v>0.79999999987799986</v>
      </c>
      <c r="CI156">
        <f>INDEX([1]age_tranches_5ans_nb_sex!$1:$1048576,MATCH('SectorStat-Age-Hommes'!$A156,[1]age_tranches_5ans_nb_sex!$A:$A,0),36)/5</f>
        <v>0.79999999987799986</v>
      </c>
      <c r="CJ156">
        <f>INDEX([1]age_tranches_5ans_nb_sex!$1:$1048576,MATCH('SectorStat-Age-Hommes'!$A156,[1]age_tranches_5ans_nb_sex!$A:$A,0),36)/5</f>
        <v>0.79999999987799986</v>
      </c>
      <c r="CK156">
        <f>INDEX([1]age_tranches_5ans_nb_sex!$1:$1048576,MATCH('SectorStat-Age-Hommes'!$A156,[1]age_tranches_5ans_nb_sex!$A:$A,0),38)/5</f>
        <v>0.200000000121</v>
      </c>
      <c r="CL156">
        <f>INDEX([1]age_tranches_5ans_nb_sex!$1:$1048576,MATCH('SectorStat-Age-Hommes'!$A156,[1]age_tranches_5ans_nb_sex!$A:$A,0),38)/5</f>
        <v>0.200000000121</v>
      </c>
      <c r="CM156">
        <f>INDEX([1]age_tranches_5ans_nb_sex!$1:$1048576,MATCH('SectorStat-Age-Hommes'!$A156,[1]age_tranches_5ans_nb_sex!$A:$A,0),38)/5</f>
        <v>0.200000000121</v>
      </c>
      <c r="CN156">
        <f>INDEX([1]age_tranches_5ans_nb_sex!$1:$1048576,MATCH('SectorStat-Age-Hommes'!$A156,[1]age_tranches_5ans_nb_sex!$A:$A,0),38)/5</f>
        <v>0.200000000121</v>
      </c>
      <c r="CO156">
        <f>INDEX([1]age_tranches_5ans_nb_sex!$1:$1048576,MATCH('SectorStat-Age-Hommes'!$A156,[1]age_tranches_5ans_nb_sex!$A:$A,0),38)/5</f>
        <v>0.200000000121</v>
      </c>
      <c r="CP156" s="2">
        <f>INDEX([1]age_tranches_5ans_nb_sex!$1:$1048576,MATCH('SectorStat-Age-Hommes'!$A156,[1]age_tranches_5ans_nb_sex!$A:$A,0),40)/5</f>
        <v>0</v>
      </c>
      <c r="CQ156" s="2">
        <f>INDEX([1]age_tranches_5ans_nb_sex!$1:$1048576,MATCH('SectorStat-Age-Hommes'!$A156,[1]age_tranches_5ans_nb_sex!$A:$A,0),40)/5</f>
        <v>0</v>
      </c>
      <c r="CR156" s="2">
        <f>INDEX([1]age_tranches_5ans_nb_sex!$1:$1048576,MATCH('SectorStat-Age-Hommes'!$A156,[1]age_tranches_5ans_nb_sex!$A:$A,0),40)/5</f>
        <v>0</v>
      </c>
      <c r="CS156" s="2">
        <f>INDEX([1]age_tranches_5ans_nb_sex!$1:$1048576,MATCH('SectorStat-Age-Hommes'!$A156,[1]age_tranches_5ans_nb_sex!$A:$A,0),40)/5</f>
        <v>0</v>
      </c>
      <c r="CT156" s="2">
        <f>INDEX([1]age_tranches_5ans_nb_sex!$1:$1048576,MATCH('SectorStat-Age-Hommes'!$A156,[1]age_tranches_5ans_nb_sex!$A:$A,0),40)/5</f>
        <v>0</v>
      </c>
      <c r="CZ156" s="3"/>
      <c r="DA156" s="3"/>
      <c r="DB156" s="3"/>
      <c r="DC156" s="3"/>
      <c r="DD156" s="3"/>
    </row>
    <row r="157" spans="1:108" x14ac:dyDescent="0.35">
      <c r="A157" s="1" t="s">
        <v>313</v>
      </c>
      <c r="B157" s="1" t="s">
        <v>314</v>
      </c>
      <c r="C157" t="str">
        <f>INDEX([1]SectorStat!$1:$1048576,MATCH('[1]Distribution ages'!$A157,[1]SectorStat!$B:$B,0),4)</f>
        <v>Bruxelles</v>
      </c>
      <c r="D157">
        <f>INDEX([1]age_tranches_5ans_nb_sex!$1:$1048576,MATCH('SectorStat-Age-Hommes'!$A157,[1]age_tranches_5ans_nb_sex!$A:$A,0),4)/5</f>
        <v>0</v>
      </c>
      <c r="E157">
        <f>INDEX([1]age_tranches_5ans_nb_sex!$1:$1048576,MATCH('SectorStat-Age-Hommes'!$A157,[1]age_tranches_5ans_nb_sex!$A:$A,0),4)/5</f>
        <v>0</v>
      </c>
      <c r="F157">
        <f>INDEX([1]age_tranches_5ans_nb_sex!$1:$1048576,MATCH('SectorStat-Age-Hommes'!$A157,[1]age_tranches_5ans_nb_sex!$A:$A,0),4)/5</f>
        <v>0</v>
      </c>
      <c r="G157">
        <f>INDEX([1]age_tranches_5ans_nb_sex!$1:$1048576,MATCH('SectorStat-Age-Hommes'!$A157,[1]age_tranches_5ans_nb_sex!$A:$A,0),4)/5</f>
        <v>0</v>
      </c>
      <c r="H157">
        <f>INDEX([1]age_tranches_5ans_nb_sex!$1:$1048576,MATCH('SectorStat-Age-Hommes'!$A157,[1]age_tranches_5ans_nb_sex!$A:$A,0),4)/5</f>
        <v>0</v>
      </c>
      <c r="I157">
        <f>INDEX([1]age_tranches_5ans_nb_sex!$1:$1048576,MATCH('SectorStat-Age-Hommes'!$A157,[1]age_tranches_5ans_nb_sex!$A:$A,0),6)/5</f>
        <v>0</v>
      </c>
      <c r="J157">
        <f>INDEX([1]age_tranches_5ans_nb_sex!$1:$1048576,MATCH('SectorStat-Age-Hommes'!$A157,[1]age_tranches_5ans_nb_sex!$A:$A,0),6)/5</f>
        <v>0</v>
      </c>
      <c r="K157">
        <f>INDEX([1]age_tranches_5ans_nb_sex!$1:$1048576,MATCH('SectorStat-Age-Hommes'!$A157,[1]age_tranches_5ans_nb_sex!$A:$A,0),6)/5</f>
        <v>0</v>
      </c>
      <c r="L157">
        <f>INDEX([1]age_tranches_5ans_nb_sex!$1:$1048576,MATCH('SectorStat-Age-Hommes'!$A157,[1]age_tranches_5ans_nb_sex!$A:$A,0),6)/5</f>
        <v>0</v>
      </c>
      <c r="M157">
        <f>INDEX([1]age_tranches_5ans_nb_sex!$1:$1048576,MATCH('SectorStat-Age-Hommes'!$A157,[1]age_tranches_5ans_nb_sex!$A:$A,0),6)/5</f>
        <v>0</v>
      </c>
      <c r="N157">
        <f>INDEX([1]age_tranches_5ans_nb_sex!$1:$1048576,MATCH('SectorStat-Age-Hommes'!$A157,[1]age_tranches_5ans_nb_sex!$A:$A,0),8)/5</f>
        <v>0</v>
      </c>
      <c r="O157">
        <f>INDEX([1]age_tranches_5ans_nb_sex!$1:$1048576,MATCH('SectorStat-Age-Hommes'!$A157,[1]age_tranches_5ans_nb_sex!$A:$A,0),8)/5</f>
        <v>0</v>
      </c>
      <c r="P157">
        <f>INDEX([1]age_tranches_5ans_nb_sex!$1:$1048576,MATCH('SectorStat-Age-Hommes'!$A157,[1]age_tranches_5ans_nb_sex!$A:$A,0),8)/5</f>
        <v>0</v>
      </c>
      <c r="Q157">
        <f>INDEX([1]age_tranches_5ans_nb_sex!$1:$1048576,MATCH('SectorStat-Age-Hommes'!$A157,[1]age_tranches_5ans_nb_sex!$A:$A,0),8)/5</f>
        <v>0</v>
      </c>
      <c r="R157">
        <f>INDEX([1]age_tranches_5ans_nb_sex!$1:$1048576,MATCH('SectorStat-Age-Hommes'!$A157,[1]age_tranches_5ans_nb_sex!$A:$A,0),8)/5</f>
        <v>0</v>
      </c>
      <c r="S157">
        <f>INDEX([1]age_tranches_5ans_nb_sex!$1:$1048576,MATCH('SectorStat-Age-Hommes'!$A157,[1]age_tranches_5ans_nb_sex!$A:$A,0),10)/5</f>
        <v>0</v>
      </c>
      <c r="T157">
        <f>INDEX([1]age_tranches_5ans_nb_sex!$1:$1048576,MATCH('SectorStat-Age-Hommes'!$A157,[1]age_tranches_5ans_nb_sex!$A:$A,0),10)/5</f>
        <v>0</v>
      </c>
      <c r="U157">
        <f>INDEX([1]age_tranches_5ans_nb_sex!$1:$1048576,MATCH('SectorStat-Age-Hommes'!$A157,[1]age_tranches_5ans_nb_sex!$A:$A,0),10)/5</f>
        <v>0</v>
      </c>
      <c r="V157">
        <f>INDEX([1]age_tranches_5ans_nb_sex!$1:$1048576,MATCH('SectorStat-Age-Hommes'!$A157,[1]age_tranches_5ans_nb_sex!$A:$A,0),10)/5</f>
        <v>0</v>
      </c>
      <c r="W157">
        <f>INDEX([1]age_tranches_5ans_nb_sex!$1:$1048576,MATCH('SectorStat-Age-Hommes'!$A157,[1]age_tranches_5ans_nb_sex!$A:$A,0),10)/5</f>
        <v>0</v>
      </c>
      <c r="X157">
        <f>INDEX([1]age_tranches_5ans_nb_sex!$1:$1048576,MATCH('SectorStat-Age-Hommes'!$A157,[1]age_tranches_5ans_nb_sex!$A:$A,0),10)/5</f>
        <v>0</v>
      </c>
      <c r="Y157">
        <f>INDEX([1]age_tranches_5ans_nb_sex!$1:$1048576,MATCH('SectorStat-Age-Hommes'!$A157,[1]age_tranches_5ans_nb_sex!$A:$A,0),12)/5</f>
        <v>0</v>
      </c>
      <c r="Z157">
        <f>INDEX([1]age_tranches_5ans_nb_sex!$1:$1048576,MATCH('SectorStat-Age-Hommes'!$A157,[1]age_tranches_5ans_nb_sex!$A:$A,0),12)/5</f>
        <v>0</v>
      </c>
      <c r="AA157">
        <f>INDEX([1]age_tranches_5ans_nb_sex!$1:$1048576,MATCH('SectorStat-Age-Hommes'!$A157,[1]age_tranches_5ans_nb_sex!$A:$A,0),12)/5</f>
        <v>0</v>
      </c>
      <c r="AB157">
        <f>INDEX([1]age_tranches_5ans_nb_sex!$1:$1048576,MATCH('SectorStat-Age-Hommes'!$A157,[1]age_tranches_5ans_nb_sex!$A:$A,0),12)/5</f>
        <v>0</v>
      </c>
      <c r="AC157">
        <f>INDEX([1]age_tranches_5ans_nb_sex!$1:$1048576,MATCH('SectorStat-Age-Hommes'!$A157,[1]age_tranches_5ans_nb_sex!$A:$A,0),14)/5</f>
        <v>0</v>
      </c>
      <c r="AD157">
        <f>INDEX([1]age_tranches_5ans_nb_sex!$1:$1048576,MATCH('SectorStat-Age-Hommes'!$A157,[1]age_tranches_5ans_nb_sex!$A:$A,0),14)/5</f>
        <v>0</v>
      </c>
      <c r="AE157">
        <f>INDEX([1]age_tranches_5ans_nb_sex!$1:$1048576,MATCH('SectorStat-Age-Hommes'!$A157,[1]age_tranches_5ans_nb_sex!$A:$A,0),14)/5</f>
        <v>0</v>
      </c>
      <c r="AF157">
        <f>INDEX([1]age_tranches_5ans_nb_sex!$1:$1048576,MATCH('SectorStat-Age-Hommes'!$A157,[1]age_tranches_5ans_nb_sex!$A:$A,0),14)/5</f>
        <v>0</v>
      </c>
      <c r="AG157">
        <f>INDEX([1]age_tranches_5ans_nb_sex!$1:$1048576,MATCH('SectorStat-Age-Hommes'!$A157,[1]age_tranches_5ans_nb_sex!$A:$A,0),14)/5</f>
        <v>0</v>
      </c>
      <c r="AH157">
        <f>INDEX([1]age_tranches_5ans_nb_sex!$1:$1048576,MATCH('SectorStat-Age-Hommes'!$A157,[1]age_tranches_5ans_nb_sex!$A:$A,0),16)/5</f>
        <v>0</v>
      </c>
      <c r="AI157">
        <f>INDEX([1]age_tranches_5ans_nb_sex!$1:$1048576,MATCH('SectorStat-Age-Hommes'!$A157,[1]age_tranches_5ans_nb_sex!$A:$A,0),16)/5</f>
        <v>0</v>
      </c>
      <c r="AJ157">
        <f>INDEX([1]age_tranches_5ans_nb_sex!$1:$1048576,MATCH('SectorStat-Age-Hommes'!$A157,[1]age_tranches_5ans_nb_sex!$A:$A,0),16)/5</f>
        <v>0</v>
      </c>
      <c r="AK157">
        <f>INDEX([1]age_tranches_5ans_nb_sex!$1:$1048576,MATCH('SectorStat-Age-Hommes'!$A157,[1]age_tranches_5ans_nb_sex!$A:$A,0),16)/5</f>
        <v>0</v>
      </c>
      <c r="AL157">
        <f>INDEX([1]age_tranches_5ans_nb_sex!$1:$1048576,MATCH('SectorStat-Age-Hommes'!$A157,[1]age_tranches_5ans_nb_sex!$A:$A,0),16)/5</f>
        <v>0</v>
      </c>
      <c r="AM157">
        <f>INDEX([1]age_tranches_5ans_nb_sex!$1:$1048576,MATCH('SectorStat-Age-Hommes'!$A157,[1]age_tranches_5ans_nb_sex!$A:$A,0),18)/5</f>
        <v>0</v>
      </c>
      <c r="AN157">
        <f>INDEX([1]age_tranches_5ans_nb_sex!$1:$1048576,MATCH('SectorStat-Age-Hommes'!$A157,[1]age_tranches_5ans_nb_sex!$A:$A,0),18)/5</f>
        <v>0</v>
      </c>
      <c r="AO157">
        <f>INDEX([1]age_tranches_5ans_nb_sex!$1:$1048576,MATCH('SectorStat-Age-Hommes'!$A157,[1]age_tranches_5ans_nb_sex!$A:$A,0),18)/5</f>
        <v>0</v>
      </c>
      <c r="AP157">
        <f>INDEX([1]age_tranches_5ans_nb_sex!$1:$1048576,MATCH('SectorStat-Age-Hommes'!$A157,[1]age_tranches_5ans_nb_sex!$A:$A,0),18)/5</f>
        <v>0</v>
      </c>
      <c r="AQ157">
        <f>INDEX([1]age_tranches_5ans_nb_sex!$1:$1048576,MATCH('SectorStat-Age-Hommes'!$A157,[1]age_tranches_5ans_nb_sex!$A:$A,0),18)/5</f>
        <v>0</v>
      </c>
      <c r="AR157">
        <f>INDEX([1]age_tranches_5ans_nb_sex!$1:$1048576,MATCH('SectorStat-Age-Hommes'!$A157,[1]age_tranches_5ans_nb_sex!$A:$A,0),20)/5</f>
        <v>0</v>
      </c>
      <c r="AS157">
        <f>INDEX([1]age_tranches_5ans_nb_sex!$1:$1048576,MATCH('SectorStat-Age-Hommes'!$A157,[1]age_tranches_5ans_nb_sex!$A:$A,0),20)/5</f>
        <v>0</v>
      </c>
      <c r="AT157">
        <f>INDEX([1]age_tranches_5ans_nb_sex!$1:$1048576,MATCH('SectorStat-Age-Hommes'!$A157,[1]age_tranches_5ans_nb_sex!$A:$A,0),20)/5</f>
        <v>0</v>
      </c>
      <c r="AU157">
        <f>INDEX([1]age_tranches_5ans_nb_sex!$1:$1048576,MATCH('SectorStat-Age-Hommes'!$A157,[1]age_tranches_5ans_nb_sex!$A:$A,0),20)/5</f>
        <v>0</v>
      </c>
      <c r="AV157">
        <f>INDEX([1]age_tranches_5ans_nb_sex!$1:$1048576,MATCH('SectorStat-Age-Hommes'!$A157,[1]age_tranches_5ans_nb_sex!$A:$A,0),20)/5</f>
        <v>0</v>
      </c>
      <c r="AW157">
        <f>INDEX([1]age_tranches_5ans_nb_sex!$1:$1048576,MATCH('SectorStat-Age-Hommes'!$A157,[1]age_tranches_5ans_nb_sex!$A:$A,0),22)/5</f>
        <v>0</v>
      </c>
      <c r="AX157">
        <f>INDEX([1]age_tranches_5ans_nb_sex!$1:$1048576,MATCH('SectorStat-Age-Hommes'!$A157,[1]age_tranches_5ans_nb_sex!$A:$A,0),22)/5</f>
        <v>0</v>
      </c>
      <c r="AY157">
        <f>INDEX([1]age_tranches_5ans_nb_sex!$1:$1048576,MATCH('SectorStat-Age-Hommes'!$A157,[1]age_tranches_5ans_nb_sex!$A:$A,0),22)/5</f>
        <v>0</v>
      </c>
      <c r="AZ157">
        <f>INDEX([1]age_tranches_5ans_nb_sex!$1:$1048576,MATCH('SectorStat-Age-Hommes'!$A157,[1]age_tranches_5ans_nb_sex!$A:$A,0),22)/5</f>
        <v>0</v>
      </c>
      <c r="BA157">
        <f>INDEX([1]age_tranches_5ans_nb_sex!$1:$1048576,MATCH('SectorStat-Age-Hommes'!$A157,[1]age_tranches_5ans_nb_sex!$A:$A,0),22)/5</f>
        <v>0</v>
      </c>
      <c r="BB157">
        <f>INDEX([1]age_tranches_5ans_nb_sex!$1:$1048576,MATCH('SectorStat-Age-Hommes'!$A157,[1]age_tranches_5ans_nb_sex!$A:$A,0),24)/5</f>
        <v>0</v>
      </c>
      <c r="BC157">
        <f>INDEX([1]age_tranches_5ans_nb_sex!$1:$1048576,MATCH('SectorStat-Age-Hommes'!$A157,[1]age_tranches_5ans_nb_sex!$A:$A,0),24)/5</f>
        <v>0</v>
      </c>
      <c r="BD157">
        <f>INDEX([1]age_tranches_5ans_nb_sex!$1:$1048576,MATCH('SectorStat-Age-Hommes'!$A157,[1]age_tranches_5ans_nb_sex!$A:$A,0),24)/5</f>
        <v>0</v>
      </c>
      <c r="BE157">
        <f>INDEX([1]age_tranches_5ans_nb_sex!$1:$1048576,MATCH('SectorStat-Age-Hommes'!$A157,[1]age_tranches_5ans_nb_sex!$A:$A,0),24)/5</f>
        <v>0</v>
      </c>
      <c r="BF157">
        <f>INDEX([1]age_tranches_5ans_nb_sex!$1:$1048576,MATCH('SectorStat-Age-Hommes'!$A157,[1]age_tranches_5ans_nb_sex!$A:$A,0),24)/5</f>
        <v>0</v>
      </c>
      <c r="BG157">
        <f>INDEX([1]age_tranches_5ans_nb_sex!$1:$1048576,MATCH('SectorStat-Age-Hommes'!$A157,[1]age_tranches_5ans_nb_sex!$A:$A,0),26)/5</f>
        <v>0</v>
      </c>
      <c r="BH157">
        <f>INDEX([1]age_tranches_5ans_nb_sex!$1:$1048576,MATCH('SectorStat-Age-Hommes'!$A157,[1]age_tranches_5ans_nb_sex!$A:$A,0),26)/5</f>
        <v>0</v>
      </c>
      <c r="BI157">
        <f>INDEX([1]age_tranches_5ans_nb_sex!$1:$1048576,MATCH('SectorStat-Age-Hommes'!$A157,[1]age_tranches_5ans_nb_sex!$A:$A,0),26)/5</f>
        <v>0</v>
      </c>
      <c r="BJ157">
        <f>INDEX([1]age_tranches_5ans_nb_sex!$1:$1048576,MATCH('SectorStat-Age-Hommes'!$A157,[1]age_tranches_5ans_nb_sex!$A:$A,0),26)/5</f>
        <v>0</v>
      </c>
      <c r="BK157">
        <f>INDEX([1]age_tranches_5ans_nb_sex!$1:$1048576,MATCH('SectorStat-Age-Hommes'!$A157,[1]age_tranches_5ans_nb_sex!$A:$A,0),26)/5</f>
        <v>0</v>
      </c>
      <c r="BL157">
        <f>INDEX([1]age_tranches_5ans_nb_sex!$1:$1048576,MATCH('SectorStat-Age-Hommes'!$A157,[1]age_tranches_5ans_nb_sex!$A:$A,0),28)/5</f>
        <v>0</v>
      </c>
      <c r="BM157">
        <f>INDEX([1]age_tranches_5ans_nb_sex!$1:$1048576,MATCH('SectorStat-Age-Hommes'!$A157,[1]age_tranches_5ans_nb_sex!$A:$A,0),28)/5</f>
        <v>0</v>
      </c>
      <c r="BN157">
        <f>INDEX([1]age_tranches_5ans_nb_sex!$1:$1048576,MATCH('SectorStat-Age-Hommes'!$A157,[1]age_tranches_5ans_nb_sex!$A:$A,0),28)/5</f>
        <v>0</v>
      </c>
      <c r="BO157">
        <f>INDEX([1]age_tranches_5ans_nb_sex!$1:$1048576,MATCH('SectorStat-Age-Hommes'!$A157,[1]age_tranches_5ans_nb_sex!$A:$A,0),28)/5</f>
        <v>0</v>
      </c>
      <c r="BP157">
        <f>INDEX([1]age_tranches_5ans_nb_sex!$1:$1048576,MATCH('SectorStat-Age-Hommes'!$A157,[1]age_tranches_5ans_nb_sex!$A:$A,0),28)/5</f>
        <v>0</v>
      </c>
      <c r="BQ157">
        <f>INDEX([1]age_tranches_5ans_nb_sex!$1:$1048576,MATCH('SectorStat-Age-Hommes'!$A157,[1]age_tranches_5ans_nb_sex!$A:$A,0),30)/5</f>
        <v>0</v>
      </c>
      <c r="BR157">
        <f>INDEX([1]age_tranches_5ans_nb_sex!$1:$1048576,MATCH('SectorStat-Age-Hommes'!$A157,[1]age_tranches_5ans_nb_sex!$A:$A,0),30)/5</f>
        <v>0</v>
      </c>
      <c r="BS157">
        <f>INDEX([1]age_tranches_5ans_nb_sex!$1:$1048576,MATCH('SectorStat-Age-Hommes'!$A157,[1]age_tranches_5ans_nb_sex!$A:$A,0),30)/5</f>
        <v>0</v>
      </c>
      <c r="BT157">
        <f>INDEX([1]age_tranches_5ans_nb_sex!$1:$1048576,MATCH('SectorStat-Age-Hommes'!$A157,[1]age_tranches_5ans_nb_sex!$A:$A,0),30)/5</f>
        <v>0</v>
      </c>
      <c r="BU157">
        <f>INDEX([1]age_tranches_5ans_nb_sex!$1:$1048576,MATCH('SectorStat-Age-Hommes'!$A157,[1]age_tranches_5ans_nb_sex!$A:$A,0),30)/5</f>
        <v>0</v>
      </c>
      <c r="BV157">
        <f>INDEX([1]age_tranches_5ans_nb_sex!$1:$1048576,MATCH('SectorStat-Age-Hommes'!$A157,[1]age_tranches_5ans_nb_sex!$A:$A,0),32)/5</f>
        <v>0</v>
      </c>
      <c r="BW157">
        <f>INDEX([1]age_tranches_5ans_nb_sex!$1:$1048576,MATCH('SectorStat-Age-Hommes'!$A157,[1]age_tranches_5ans_nb_sex!$A:$A,0),32)/5</f>
        <v>0</v>
      </c>
      <c r="BX157">
        <f>INDEX([1]age_tranches_5ans_nb_sex!$1:$1048576,MATCH('SectorStat-Age-Hommes'!$A157,[1]age_tranches_5ans_nb_sex!$A:$A,0),32)/5</f>
        <v>0</v>
      </c>
      <c r="BY157">
        <f>INDEX([1]age_tranches_5ans_nb_sex!$1:$1048576,MATCH('SectorStat-Age-Hommes'!$A157,[1]age_tranches_5ans_nb_sex!$A:$A,0),32)/5</f>
        <v>0</v>
      </c>
      <c r="BZ157">
        <f>INDEX([1]age_tranches_5ans_nb_sex!$1:$1048576,MATCH('SectorStat-Age-Hommes'!$A157,[1]age_tranches_5ans_nb_sex!$A:$A,0),32)/5</f>
        <v>0</v>
      </c>
      <c r="CA157">
        <f>INDEX([1]age_tranches_5ans_nb_sex!$1:$1048576,MATCH('SectorStat-Age-Hommes'!$A157,[1]age_tranches_5ans_nb_sex!$A:$A,0),34)/5</f>
        <v>0</v>
      </c>
      <c r="CB157">
        <f>INDEX([1]age_tranches_5ans_nb_sex!$1:$1048576,MATCH('SectorStat-Age-Hommes'!$A157,[1]age_tranches_5ans_nb_sex!$A:$A,0),34)/5</f>
        <v>0</v>
      </c>
      <c r="CC157">
        <f>INDEX([1]age_tranches_5ans_nb_sex!$1:$1048576,MATCH('SectorStat-Age-Hommes'!$A157,[1]age_tranches_5ans_nb_sex!$A:$A,0),34)/5</f>
        <v>0</v>
      </c>
      <c r="CD157">
        <f>INDEX([1]age_tranches_5ans_nb_sex!$1:$1048576,MATCH('SectorStat-Age-Hommes'!$A157,[1]age_tranches_5ans_nb_sex!$A:$A,0),34)/5</f>
        <v>0</v>
      </c>
      <c r="CE157">
        <f>INDEX([1]age_tranches_5ans_nb_sex!$1:$1048576,MATCH('SectorStat-Age-Hommes'!$A157,[1]age_tranches_5ans_nb_sex!$A:$A,0),34)/5</f>
        <v>0</v>
      </c>
      <c r="CF157">
        <f>INDEX([1]age_tranches_5ans_nb_sex!$1:$1048576,MATCH('SectorStat-Age-Hommes'!$A157,[1]age_tranches_5ans_nb_sex!$A:$A,0),36)/5</f>
        <v>0</v>
      </c>
      <c r="CG157">
        <f>INDEX([1]age_tranches_5ans_nb_sex!$1:$1048576,MATCH('SectorStat-Age-Hommes'!$A157,[1]age_tranches_5ans_nb_sex!$A:$A,0),36)/5</f>
        <v>0</v>
      </c>
      <c r="CH157">
        <f>INDEX([1]age_tranches_5ans_nb_sex!$1:$1048576,MATCH('SectorStat-Age-Hommes'!$A157,[1]age_tranches_5ans_nb_sex!$A:$A,0),36)/5</f>
        <v>0</v>
      </c>
      <c r="CI157">
        <f>INDEX([1]age_tranches_5ans_nb_sex!$1:$1048576,MATCH('SectorStat-Age-Hommes'!$A157,[1]age_tranches_5ans_nb_sex!$A:$A,0),36)/5</f>
        <v>0</v>
      </c>
      <c r="CJ157">
        <f>INDEX([1]age_tranches_5ans_nb_sex!$1:$1048576,MATCH('SectorStat-Age-Hommes'!$A157,[1]age_tranches_5ans_nb_sex!$A:$A,0),36)/5</f>
        <v>0</v>
      </c>
      <c r="CK157">
        <f>INDEX([1]age_tranches_5ans_nb_sex!$1:$1048576,MATCH('SectorStat-Age-Hommes'!$A157,[1]age_tranches_5ans_nb_sex!$A:$A,0),38)/5</f>
        <v>0</v>
      </c>
      <c r="CL157">
        <f>INDEX([1]age_tranches_5ans_nb_sex!$1:$1048576,MATCH('SectorStat-Age-Hommes'!$A157,[1]age_tranches_5ans_nb_sex!$A:$A,0),38)/5</f>
        <v>0</v>
      </c>
      <c r="CM157">
        <f>INDEX([1]age_tranches_5ans_nb_sex!$1:$1048576,MATCH('SectorStat-Age-Hommes'!$A157,[1]age_tranches_5ans_nb_sex!$A:$A,0),38)/5</f>
        <v>0</v>
      </c>
      <c r="CN157">
        <f>INDEX([1]age_tranches_5ans_nb_sex!$1:$1048576,MATCH('SectorStat-Age-Hommes'!$A157,[1]age_tranches_5ans_nb_sex!$A:$A,0),38)/5</f>
        <v>0</v>
      </c>
      <c r="CO157">
        <f>INDEX([1]age_tranches_5ans_nb_sex!$1:$1048576,MATCH('SectorStat-Age-Hommes'!$A157,[1]age_tranches_5ans_nb_sex!$A:$A,0),38)/5</f>
        <v>0</v>
      </c>
      <c r="CP157" s="2">
        <f>INDEX([1]age_tranches_5ans_nb_sex!$1:$1048576,MATCH('SectorStat-Age-Hommes'!$A157,[1]age_tranches_5ans_nb_sex!$A:$A,0),40)/5</f>
        <v>0</v>
      </c>
      <c r="CQ157" s="2">
        <f>INDEX([1]age_tranches_5ans_nb_sex!$1:$1048576,MATCH('SectorStat-Age-Hommes'!$A157,[1]age_tranches_5ans_nb_sex!$A:$A,0),40)/5</f>
        <v>0</v>
      </c>
      <c r="CR157" s="2">
        <f>INDEX([1]age_tranches_5ans_nb_sex!$1:$1048576,MATCH('SectorStat-Age-Hommes'!$A157,[1]age_tranches_5ans_nb_sex!$A:$A,0),40)/5</f>
        <v>0</v>
      </c>
      <c r="CS157" s="2">
        <f>INDEX([1]age_tranches_5ans_nb_sex!$1:$1048576,MATCH('SectorStat-Age-Hommes'!$A157,[1]age_tranches_5ans_nb_sex!$A:$A,0),40)/5</f>
        <v>0</v>
      </c>
      <c r="CT157" s="2">
        <f>INDEX([1]age_tranches_5ans_nb_sex!$1:$1048576,MATCH('SectorStat-Age-Hommes'!$A157,[1]age_tranches_5ans_nb_sex!$A:$A,0),40)/5</f>
        <v>0</v>
      </c>
      <c r="CZ157" s="3"/>
      <c r="DA157" s="3"/>
      <c r="DB157" s="3"/>
      <c r="DC157" s="3"/>
      <c r="DD157" s="3"/>
    </row>
    <row r="158" spans="1:108" x14ac:dyDescent="0.35">
      <c r="A158" s="1" t="s">
        <v>315</v>
      </c>
      <c r="B158" s="1" t="s">
        <v>316</v>
      </c>
      <c r="C158" t="str">
        <f>INDEX([1]SectorStat!$1:$1048576,MATCH('[1]Distribution ages'!$A158,[1]SectorStat!$B:$B,0),4)</f>
        <v>Bruxelles</v>
      </c>
      <c r="D158">
        <f>INDEX([1]age_tranches_5ans_nb_sex!$1:$1048576,MATCH('SectorStat-Age-Hommes'!$A158,[1]age_tranches_5ans_nb_sex!$A:$A,0),4)/5</f>
        <v>24.400000000067401</v>
      </c>
      <c r="E158">
        <f>INDEX([1]age_tranches_5ans_nb_sex!$1:$1048576,MATCH('SectorStat-Age-Hommes'!$A158,[1]age_tranches_5ans_nb_sex!$A:$A,0),4)/5</f>
        <v>24.400000000067401</v>
      </c>
      <c r="F158">
        <f>INDEX([1]age_tranches_5ans_nb_sex!$1:$1048576,MATCH('SectorStat-Age-Hommes'!$A158,[1]age_tranches_5ans_nb_sex!$A:$A,0),4)/5</f>
        <v>24.400000000067401</v>
      </c>
      <c r="G158">
        <f>INDEX([1]age_tranches_5ans_nb_sex!$1:$1048576,MATCH('SectorStat-Age-Hommes'!$A158,[1]age_tranches_5ans_nb_sex!$A:$A,0),4)/5</f>
        <v>24.400000000067401</v>
      </c>
      <c r="H158">
        <f>INDEX([1]age_tranches_5ans_nb_sex!$1:$1048576,MATCH('SectorStat-Age-Hommes'!$A158,[1]age_tranches_5ans_nb_sex!$A:$A,0),4)/5</f>
        <v>24.400000000067401</v>
      </c>
      <c r="I158">
        <f>INDEX([1]age_tranches_5ans_nb_sex!$1:$1048576,MATCH('SectorStat-Age-Hommes'!$A158,[1]age_tranches_5ans_nb_sex!$A:$A,0),6)/5</f>
        <v>23.400000000230399</v>
      </c>
      <c r="J158">
        <f>INDEX([1]age_tranches_5ans_nb_sex!$1:$1048576,MATCH('SectorStat-Age-Hommes'!$A158,[1]age_tranches_5ans_nb_sex!$A:$A,0),6)/5</f>
        <v>23.400000000230399</v>
      </c>
      <c r="K158">
        <f>INDEX([1]age_tranches_5ans_nb_sex!$1:$1048576,MATCH('SectorStat-Age-Hommes'!$A158,[1]age_tranches_5ans_nb_sex!$A:$A,0),6)/5</f>
        <v>23.400000000230399</v>
      </c>
      <c r="L158">
        <f>INDEX([1]age_tranches_5ans_nb_sex!$1:$1048576,MATCH('SectorStat-Age-Hommes'!$A158,[1]age_tranches_5ans_nb_sex!$A:$A,0),6)/5</f>
        <v>23.400000000230399</v>
      </c>
      <c r="M158">
        <f>INDEX([1]age_tranches_5ans_nb_sex!$1:$1048576,MATCH('SectorStat-Age-Hommes'!$A158,[1]age_tranches_5ans_nb_sex!$A:$A,0),6)/5</f>
        <v>23.400000000230399</v>
      </c>
      <c r="N158">
        <f>INDEX([1]age_tranches_5ans_nb_sex!$1:$1048576,MATCH('SectorStat-Age-Hommes'!$A158,[1]age_tranches_5ans_nb_sex!$A:$A,0),8)/5</f>
        <v>19.399999999726802</v>
      </c>
      <c r="O158">
        <f>INDEX([1]age_tranches_5ans_nb_sex!$1:$1048576,MATCH('SectorStat-Age-Hommes'!$A158,[1]age_tranches_5ans_nb_sex!$A:$A,0),8)/5</f>
        <v>19.399999999726802</v>
      </c>
      <c r="P158">
        <f>INDEX([1]age_tranches_5ans_nb_sex!$1:$1048576,MATCH('SectorStat-Age-Hommes'!$A158,[1]age_tranches_5ans_nb_sex!$A:$A,0),8)/5</f>
        <v>19.399999999726802</v>
      </c>
      <c r="Q158">
        <f>INDEX([1]age_tranches_5ans_nb_sex!$1:$1048576,MATCH('SectorStat-Age-Hommes'!$A158,[1]age_tranches_5ans_nb_sex!$A:$A,0),8)/5</f>
        <v>19.399999999726802</v>
      </c>
      <c r="R158">
        <f>INDEX([1]age_tranches_5ans_nb_sex!$1:$1048576,MATCH('SectorStat-Age-Hommes'!$A158,[1]age_tranches_5ans_nb_sex!$A:$A,0),8)/5</f>
        <v>19.399999999726802</v>
      </c>
      <c r="S158">
        <f>INDEX([1]age_tranches_5ans_nb_sex!$1:$1048576,MATCH('SectorStat-Age-Hommes'!$A158,[1]age_tranches_5ans_nb_sex!$A:$A,0),10)/5</f>
        <v>16.200000000248401</v>
      </c>
      <c r="T158">
        <f>INDEX([1]age_tranches_5ans_nb_sex!$1:$1048576,MATCH('SectorStat-Age-Hommes'!$A158,[1]age_tranches_5ans_nb_sex!$A:$A,0),10)/5</f>
        <v>16.200000000248401</v>
      </c>
      <c r="U158">
        <f>INDEX([1]age_tranches_5ans_nb_sex!$1:$1048576,MATCH('SectorStat-Age-Hommes'!$A158,[1]age_tranches_5ans_nb_sex!$A:$A,0),10)/5</f>
        <v>16.200000000248401</v>
      </c>
      <c r="V158">
        <f>INDEX([1]age_tranches_5ans_nb_sex!$1:$1048576,MATCH('SectorStat-Age-Hommes'!$A158,[1]age_tranches_5ans_nb_sex!$A:$A,0),10)/5</f>
        <v>16.200000000248401</v>
      </c>
      <c r="W158">
        <f>INDEX([1]age_tranches_5ans_nb_sex!$1:$1048576,MATCH('SectorStat-Age-Hommes'!$A158,[1]age_tranches_5ans_nb_sex!$A:$A,0),10)/5</f>
        <v>16.200000000248401</v>
      </c>
      <c r="X158">
        <f>INDEX([1]age_tranches_5ans_nb_sex!$1:$1048576,MATCH('SectorStat-Age-Hommes'!$A158,[1]age_tranches_5ans_nb_sex!$A:$A,0),10)/5</f>
        <v>16.200000000248401</v>
      </c>
      <c r="Y158">
        <f>INDEX([1]age_tranches_5ans_nb_sex!$1:$1048576,MATCH('SectorStat-Age-Hommes'!$A158,[1]age_tranches_5ans_nb_sex!$A:$A,0),12)/5</f>
        <v>13.600000000094397</v>
      </c>
      <c r="Z158">
        <f>INDEX([1]age_tranches_5ans_nb_sex!$1:$1048576,MATCH('SectorStat-Age-Hommes'!$A158,[1]age_tranches_5ans_nb_sex!$A:$A,0),12)/5</f>
        <v>13.600000000094397</v>
      </c>
      <c r="AA158">
        <f>INDEX([1]age_tranches_5ans_nb_sex!$1:$1048576,MATCH('SectorStat-Age-Hommes'!$A158,[1]age_tranches_5ans_nb_sex!$A:$A,0),12)/5</f>
        <v>13.600000000094397</v>
      </c>
      <c r="AB158">
        <f>INDEX([1]age_tranches_5ans_nb_sex!$1:$1048576,MATCH('SectorStat-Age-Hommes'!$A158,[1]age_tranches_5ans_nb_sex!$A:$A,0),12)/5</f>
        <v>13.600000000094397</v>
      </c>
      <c r="AC158">
        <f>INDEX([1]age_tranches_5ans_nb_sex!$1:$1048576,MATCH('SectorStat-Age-Hommes'!$A158,[1]age_tranches_5ans_nb_sex!$A:$A,0),14)/5</f>
        <v>17.799999999987602</v>
      </c>
      <c r="AD158">
        <f>INDEX([1]age_tranches_5ans_nb_sex!$1:$1048576,MATCH('SectorStat-Age-Hommes'!$A158,[1]age_tranches_5ans_nb_sex!$A:$A,0),14)/5</f>
        <v>17.799999999987602</v>
      </c>
      <c r="AE158">
        <f>INDEX([1]age_tranches_5ans_nb_sex!$1:$1048576,MATCH('SectorStat-Age-Hommes'!$A158,[1]age_tranches_5ans_nb_sex!$A:$A,0),14)/5</f>
        <v>17.799999999987602</v>
      </c>
      <c r="AF158">
        <f>INDEX([1]age_tranches_5ans_nb_sex!$1:$1048576,MATCH('SectorStat-Age-Hommes'!$A158,[1]age_tranches_5ans_nb_sex!$A:$A,0),14)/5</f>
        <v>17.799999999987602</v>
      </c>
      <c r="AG158">
        <f>INDEX([1]age_tranches_5ans_nb_sex!$1:$1048576,MATCH('SectorStat-Age-Hommes'!$A158,[1]age_tranches_5ans_nb_sex!$A:$A,0),14)/5</f>
        <v>17.799999999987602</v>
      </c>
      <c r="AH158">
        <f>INDEX([1]age_tranches_5ans_nb_sex!$1:$1048576,MATCH('SectorStat-Age-Hommes'!$A158,[1]age_tranches_5ans_nb_sex!$A:$A,0),16)/5</f>
        <v>22.599999999782998</v>
      </c>
      <c r="AI158">
        <f>INDEX([1]age_tranches_5ans_nb_sex!$1:$1048576,MATCH('SectorStat-Age-Hommes'!$A158,[1]age_tranches_5ans_nb_sex!$A:$A,0),16)/5</f>
        <v>22.599999999782998</v>
      </c>
      <c r="AJ158">
        <f>INDEX([1]age_tranches_5ans_nb_sex!$1:$1048576,MATCH('SectorStat-Age-Hommes'!$A158,[1]age_tranches_5ans_nb_sex!$A:$A,0),16)/5</f>
        <v>22.599999999782998</v>
      </c>
      <c r="AK158">
        <f>INDEX([1]age_tranches_5ans_nb_sex!$1:$1048576,MATCH('SectorStat-Age-Hommes'!$A158,[1]age_tranches_5ans_nb_sex!$A:$A,0),16)/5</f>
        <v>22.599999999782998</v>
      </c>
      <c r="AL158">
        <f>INDEX([1]age_tranches_5ans_nb_sex!$1:$1048576,MATCH('SectorStat-Age-Hommes'!$A158,[1]age_tranches_5ans_nb_sex!$A:$A,0),16)/5</f>
        <v>22.599999999782998</v>
      </c>
      <c r="AM158">
        <f>INDEX([1]age_tranches_5ans_nb_sex!$1:$1048576,MATCH('SectorStat-Age-Hommes'!$A158,[1]age_tranches_5ans_nb_sex!$A:$A,0),18)/5</f>
        <v>22.999999999717801</v>
      </c>
      <c r="AN158">
        <f>INDEX([1]age_tranches_5ans_nb_sex!$1:$1048576,MATCH('SectorStat-Age-Hommes'!$A158,[1]age_tranches_5ans_nb_sex!$A:$A,0),18)/5</f>
        <v>22.999999999717801</v>
      </c>
      <c r="AO158">
        <f>INDEX([1]age_tranches_5ans_nb_sex!$1:$1048576,MATCH('SectorStat-Age-Hommes'!$A158,[1]age_tranches_5ans_nb_sex!$A:$A,0),18)/5</f>
        <v>22.999999999717801</v>
      </c>
      <c r="AP158">
        <f>INDEX([1]age_tranches_5ans_nb_sex!$1:$1048576,MATCH('SectorStat-Age-Hommes'!$A158,[1]age_tranches_5ans_nb_sex!$A:$A,0),18)/5</f>
        <v>22.999999999717801</v>
      </c>
      <c r="AQ158">
        <f>INDEX([1]age_tranches_5ans_nb_sex!$1:$1048576,MATCH('SectorStat-Age-Hommes'!$A158,[1]age_tranches_5ans_nb_sex!$A:$A,0),18)/5</f>
        <v>22.999999999717801</v>
      </c>
      <c r="AR158">
        <f>INDEX([1]age_tranches_5ans_nb_sex!$1:$1048576,MATCH('SectorStat-Age-Hommes'!$A158,[1]age_tranches_5ans_nb_sex!$A:$A,0),20)/5</f>
        <v>22.199999999848202</v>
      </c>
      <c r="AS158">
        <f>INDEX([1]age_tranches_5ans_nb_sex!$1:$1048576,MATCH('SectorStat-Age-Hommes'!$A158,[1]age_tranches_5ans_nb_sex!$A:$A,0),20)/5</f>
        <v>22.199999999848202</v>
      </c>
      <c r="AT158">
        <f>INDEX([1]age_tranches_5ans_nb_sex!$1:$1048576,MATCH('SectorStat-Age-Hommes'!$A158,[1]age_tranches_5ans_nb_sex!$A:$A,0),20)/5</f>
        <v>22.199999999848202</v>
      </c>
      <c r="AU158">
        <f>INDEX([1]age_tranches_5ans_nb_sex!$1:$1048576,MATCH('SectorStat-Age-Hommes'!$A158,[1]age_tranches_5ans_nb_sex!$A:$A,0),20)/5</f>
        <v>22.199999999848202</v>
      </c>
      <c r="AV158">
        <f>INDEX([1]age_tranches_5ans_nb_sex!$1:$1048576,MATCH('SectorStat-Age-Hommes'!$A158,[1]age_tranches_5ans_nb_sex!$A:$A,0),20)/5</f>
        <v>22.199999999848202</v>
      </c>
      <c r="AW158">
        <f>INDEX([1]age_tranches_5ans_nb_sex!$1:$1048576,MATCH('SectorStat-Age-Hommes'!$A158,[1]age_tranches_5ans_nb_sex!$A:$A,0),22)/5</f>
        <v>20.400000000141599</v>
      </c>
      <c r="AX158">
        <f>INDEX([1]age_tranches_5ans_nb_sex!$1:$1048576,MATCH('SectorStat-Age-Hommes'!$A158,[1]age_tranches_5ans_nb_sex!$A:$A,0),22)/5</f>
        <v>20.400000000141599</v>
      </c>
      <c r="AY158">
        <f>INDEX([1]age_tranches_5ans_nb_sex!$1:$1048576,MATCH('SectorStat-Age-Hommes'!$A158,[1]age_tranches_5ans_nb_sex!$A:$A,0),22)/5</f>
        <v>20.400000000141599</v>
      </c>
      <c r="AZ158">
        <f>INDEX([1]age_tranches_5ans_nb_sex!$1:$1048576,MATCH('SectorStat-Age-Hommes'!$A158,[1]age_tranches_5ans_nb_sex!$A:$A,0),22)/5</f>
        <v>20.400000000141599</v>
      </c>
      <c r="BA158">
        <f>INDEX([1]age_tranches_5ans_nb_sex!$1:$1048576,MATCH('SectorStat-Age-Hommes'!$A158,[1]age_tranches_5ans_nb_sex!$A:$A,0),22)/5</f>
        <v>20.400000000141599</v>
      </c>
      <c r="BB158">
        <f>INDEX([1]age_tranches_5ans_nb_sex!$1:$1048576,MATCH('SectorStat-Age-Hommes'!$A158,[1]age_tranches_5ans_nb_sex!$A:$A,0),24)/5</f>
        <v>15.199999999833599</v>
      </c>
      <c r="BC158">
        <f>INDEX([1]age_tranches_5ans_nb_sex!$1:$1048576,MATCH('SectorStat-Age-Hommes'!$A158,[1]age_tranches_5ans_nb_sex!$A:$A,0),24)/5</f>
        <v>15.199999999833599</v>
      </c>
      <c r="BD158">
        <f>INDEX([1]age_tranches_5ans_nb_sex!$1:$1048576,MATCH('SectorStat-Age-Hommes'!$A158,[1]age_tranches_5ans_nb_sex!$A:$A,0),24)/5</f>
        <v>15.199999999833599</v>
      </c>
      <c r="BE158">
        <f>INDEX([1]age_tranches_5ans_nb_sex!$1:$1048576,MATCH('SectorStat-Age-Hommes'!$A158,[1]age_tranches_5ans_nb_sex!$A:$A,0),24)/5</f>
        <v>15.199999999833599</v>
      </c>
      <c r="BF158">
        <f>INDEX([1]age_tranches_5ans_nb_sex!$1:$1048576,MATCH('SectorStat-Age-Hommes'!$A158,[1]age_tranches_5ans_nb_sex!$A:$A,0),24)/5</f>
        <v>15.199999999833599</v>
      </c>
      <c r="BG158">
        <f>INDEX([1]age_tranches_5ans_nb_sex!$1:$1048576,MATCH('SectorStat-Age-Hommes'!$A158,[1]age_tranches_5ans_nb_sex!$A:$A,0),26)/5</f>
        <v>16.200000000248401</v>
      </c>
      <c r="BH158">
        <f>INDEX([1]age_tranches_5ans_nb_sex!$1:$1048576,MATCH('SectorStat-Age-Hommes'!$A158,[1]age_tranches_5ans_nb_sex!$A:$A,0),26)/5</f>
        <v>16.200000000248401</v>
      </c>
      <c r="BI158">
        <f>INDEX([1]age_tranches_5ans_nb_sex!$1:$1048576,MATCH('SectorStat-Age-Hommes'!$A158,[1]age_tranches_5ans_nb_sex!$A:$A,0),26)/5</f>
        <v>16.200000000248401</v>
      </c>
      <c r="BJ158">
        <f>INDEX([1]age_tranches_5ans_nb_sex!$1:$1048576,MATCH('SectorStat-Age-Hommes'!$A158,[1]age_tranches_5ans_nb_sex!$A:$A,0),26)/5</f>
        <v>16.200000000248401</v>
      </c>
      <c r="BK158">
        <f>INDEX([1]age_tranches_5ans_nb_sex!$1:$1048576,MATCH('SectorStat-Age-Hommes'!$A158,[1]age_tranches_5ans_nb_sex!$A:$A,0),26)/5</f>
        <v>16.200000000248401</v>
      </c>
      <c r="BL158">
        <f>INDEX([1]age_tranches_5ans_nb_sex!$1:$1048576,MATCH('SectorStat-Age-Hommes'!$A158,[1]age_tranches_5ans_nb_sex!$A:$A,0),28)/5</f>
        <v>13.2000000001596</v>
      </c>
      <c r="BM158">
        <f>INDEX([1]age_tranches_5ans_nb_sex!$1:$1048576,MATCH('SectorStat-Age-Hommes'!$A158,[1]age_tranches_5ans_nb_sex!$A:$A,0),28)/5</f>
        <v>13.2000000001596</v>
      </c>
      <c r="BN158">
        <f>INDEX([1]age_tranches_5ans_nb_sex!$1:$1048576,MATCH('SectorStat-Age-Hommes'!$A158,[1]age_tranches_5ans_nb_sex!$A:$A,0),28)/5</f>
        <v>13.2000000001596</v>
      </c>
      <c r="BO158">
        <f>INDEX([1]age_tranches_5ans_nb_sex!$1:$1048576,MATCH('SectorStat-Age-Hommes'!$A158,[1]age_tranches_5ans_nb_sex!$A:$A,0),28)/5</f>
        <v>13.2000000001596</v>
      </c>
      <c r="BP158">
        <f>INDEX([1]age_tranches_5ans_nb_sex!$1:$1048576,MATCH('SectorStat-Age-Hommes'!$A158,[1]age_tranches_5ans_nb_sex!$A:$A,0),28)/5</f>
        <v>13.2000000001596</v>
      </c>
      <c r="BQ158">
        <f>INDEX([1]age_tranches_5ans_nb_sex!$1:$1048576,MATCH('SectorStat-Age-Hommes'!$A158,[1]age_tranches_5ans_nb_sex!$A:$A,0),30)/5</f>
        <v>12.800000000224802</v>
      </c>
      <c r="BR158">
        <f>INDEX([1]age_tranches_5ans_nb_sex!$1:$1048576,MATCH('SectorStat-Age-Hommes'!$A158,[1]age_tranches_5ans_nb_sex!$A:$A,0),30)/5</f>
        <v>12.800000000224802</v>
      </c>
      <c r="BS158">
        <f>INDEX([1]age_tranches_5ans_nb_sex!$1:$1048576,MATCH('SectorStat-Age-Hommes'!$A158,[1]age_tranches_5ans_nb_sex!$A:$A,0),30)/5</f>
        <v>12.800000000224802</v>
      </c>
      <c r="BT158">
        <f>INDEX([1]age_tranches_5ans_nb_sex!$1:$1048576,MATCH('SectorStat-Age-Hommes'!$A158,[1]age_tranches_5ans_nb_sex!$A:$A,0),30)/5</f>
        <v>12.800000000224802</v>
      </c>
      <c r="BU158">
        <f>INDEX([1]age_tranches_5ans_nb_sex!$1:$1048576,MATCH('SectorStat-Age-Hommes'!$A158,[1]age_tranches_5ans_nb_sex!$A:$A,0),30)/5</f>
        <v>12.800000000224802</v>
      </c>
      <c r="BV158">
        <f>INDEX([1]age_tranches_5ans_nb_sex!$1:$1048576,MATCH('SectorStat-Age-Hommes'!$A158,[1]age_tranches_5ans_nb_sex!$A:$A,0),32)/5</f>
        <v>8.7999999997211997</v>
      </c>
      <c r="BW158">
        <f>INDEX([1]age_tranches_5ans_nb_sex!$1:$1048576,MATCH('SectorStat-Age-Hommes'!$A158,[1]age_tranches_5ans_nb_sex!$A:$A,0),32)/5</f>
        <v>8.7999999997211997</v>
      </c>
      <c r="BX158">
        <f>INDEX([1]age_tranches_5ans_nb_sex!$1:$1048576,MATCH('SectorStat-Age-Hommes'!$A158,[1]age_tranches_5ans_nb_sex!$A:$A,0),32)/5</f>
        <v>8.7999999997211997</v>
      </c>
      <c r="BY158">
        <f>INDEX([1]age_tranches_5ans_nb_sex!$1:$1048576,MATCH('SectorStat-Age-Hommes'!$A158,[1]age_tranches_5ans_nb_sex!$A:$A,0),32)/5</f>
        <v>8.7999999997211997</v>
      </c>
      <c r="BZ158">
        <f>INDEX([1]age_tranches_5ans_nb_sex!$1:$1048576,MATCH('SectorStat-Age-Hommes'!$A158,[1]age_tranches_5ans_nb_sex!$A:$A,0),32)/5</f>
        <v>8.7999999997211997</v>
      </c>
      <c r="CA158">
        <f>INDEX([1]age_tranches_5ans_nb_sex!$1:$1048576,MATCH('SectorStat-Age-Hommes'!$A158,[1]age_tranches_5ans_nb_sex!$A:$A,0),34)/5</f>
        <v>5.4000000002753996</v>
      </c>
      <c r="CB158">
        <f>INDEX([1]age_tranches_5ans_nb_sex!$1:$1048576,MATCH('SectorStat-Age-Hommes'!$A158,[1]age_tranches_5ans_nb_sex!$A:$A,0),34)/5</f>
        <v>5.4000000002753996</v>
      </c>
      <c r="CC158">
        <f>INDEX([1]age_tranches_5ans_nb_sex!$1:$1048576,MATCH('SectorStat-Age-Hommes'!$A158,[1]age_tranches_5ans_nb_sex!$A:$A,0),34)/5</f>
        <v>5.4000000002753996</v>
      </c>
      <c r="CD158">
        <f>INDEX([1]age_tranches_5ans_nb_sex!$1:$1048576,MATCH('SectorStat-Age-Hommes'!$A158,[1]age_tranches_5ans_nb_sex!$A:$A,0),34)/5</f>
        <v>5.4000000002753996</v>
      </c>
      <c r="CE158">
        <f>INDEX([1]age_tranches_5ans_nb_sex!$1:$1048576,MATCH('SectorStat-Age-Hommes'!$A158,[1]age_tranches_5ans_nb_sex!$A:$A,0),34)/5</f>
        <v>5.4000000002753996</v>
      </c>
      <c r="CF158">
        <f>INDEX([1]age_tranches_5ans_nb_sex!$1:$1048576,MATCH('SectorStat-Age-Hommes'!$A158,[1]age_tranches_5ans_nb_sex!$A:$A,0),36)/5</f>
        <v>5.4000000002753996</v>
      </c>
      <c r="CG158">
        <f>INDEX([1]age_tranches_5ans_nb_sex!$1:$1048576,MATCH('SectorStat-Age-Hommes'!$A158,[1]age_tranches_5ans_nb_sex!$A:$A,0),36)/5</f>
        <v>5.4000000002753996</v>
      </c>
      <c r="CH158">
        <f>INDEX([1]age_tranches_5ans_nb_sex!$1:$1048576,MATCH('SectorStat-Age-Hommes'!$A158,[1]age_tranches_5ans_nb_sex!$A:$A,0),36)/5</f>
        <v>5.4000000002753996</v>
      </c>
      <c r="CI158">
        <f>INDEX([1]age_tranches_5ans_nb_sex!$1:$1048576,MATCH('SectorStat-Age-Hommes'!$A158,[1]age_tranches_5ans_nb_sex!$A:$A,0),36)/5</f>
        <v>5.4000000002753996</v>
      </c>
      <c r="CJ158">
        <f>INDEX([1]age_tranches_5ans_nb_sex!$1:$1048576,MATCH('SectorStat-Age-Hommes'!$A158,[1]age_tranches_5ans_nb_sex!$A:$A,0),36)/5</f>
        <v>5.4000000002753996</v>
      </c>
      <c r="CK158">
        <f>INDEX([1]age_tranches_5ans_nb_sex!$1:$1048576,MATCH('SectorStat-Age-Hommes'!$A158,[1]age_tranches_5ans_nb_sex!$A:$A,0),38)/5</f>
        <v>2.8000000001213996</v>
      </c>
      <c r="CL158">
        <f>INDEX([1]age_tranches_5ans_nb_sex!$1:$1048576,MATCH('SectorStat-Age-Hommes'!$A158,[1]age_tranches_5ans_nb_sex!$A:$A,0),38)/5</f>
        <v>2.8000000001213996</v>
      </c>
      <c r="CM158">
        <f>INDEX([1]age_tranches_5ans_nb_sex!$1:$1048576,MATCH('SectorStat-Age-Hommes'!$A158,[1]age_tranches_5ans_nb_sex!$A:$A,0),38)/5</f>
        <v>2.8000000001213996</v>
      </c>
      <c r="CN158">
        <f>INDEX([1]age_tranches_5ans_nb_sex!$1:$1048576,MATCH('SectorStat-Age-Hommes'!$A158,[1]age_tranches_5ans_nb_sex!$A:$A,0),38)/5</f>
        <v>2.8000000001213996</v>
      </c>
      <c r="CO158">
        <f>INDEX([1]age_tranches_5ans_nb_sex!$1:$1048576,MATCH('SectorStat-Age-Hommes'!$A158,[1]age_tranches_5ans_nb_sex!$A:$A,0),38)/5</f>
        <v>2.8000000001213996</v>
      </c>
      <c r="CP158" s="2">
        <f>INDEX([1]age_tranches_5ans_nb_sex!$1:$1048576,MATCH('SectorStat-Age-Hommes'!$A158,[1]age_tranches_5ans_nb_sex!$A:$A,0),40)/5</f>
        <v>0.19999999996740001</v>
      </c>
      <c r="CQ158" s="2">
        <f>INDEX([1]age_tranches_5ans_nb_sex!$1:$1048576,MATCH('SectorStat-Age-Hommes'!$A158,[1]age_tranches_5ans_nb_sex!$A:$A,0),40)/5</f>
        <v>0.19999999996740001</v>
      </c>
      <c r="CR158" s="2">
        <f>INDEX([1]age_tranches_5ans_nb_sex!$1:$1048576,MATCH('SectorStat-Age-Hommes'!$A158,[1]age_tranches_5ans_nb_sex!$A:$A,0),40)/5</f>
        <v>0.19999999996740001</v>
      </c>
      <c r="CS158" s="2">
        <f>INDEX([1]age_tranches_5ans_nb_sex!$1:$1048576,MATCH('SectorStat-Age-Hommes'!$A158,[1]age_tranches_5ans_nb_sex!$A:$A,0),40)/5</f>
        <v>0.19999999996740001</v>
      </c>
      <c r="CT158" s="2">
        <f>INDEX([1]age_tranches_5ans_nb_sex!$1:$1048576,MATCH('SectorStat-Age-Hommes'!$A158,[1]age_tranches_5ans_nb_sex!$A:$A,0),40)/5</f>
        <v>0.19999999996740001</v>
      </c>
      <c r="CZ158" s="3"/>
      <c r="DA158" s="3"/>
      <c r="DB158" s="3"/>
      <c r="DC158" s="3"/>
      <c r="DD158" s="3"/>
    </row>
    <row r="159" spans="1:108" x14ac:dyDescent="0.35">
      <c r="A159" s="1" t="s">
        <v>317</v>
      </c>
      <c r="B159" s="1" t="s">
        <v>318</v>
      </c>
      <c r="C159" t="str">
        <f>INDEX([1]SectorStat!$1:$1048576,MATCH('[1]Distribution ages'!$A159,[1]SectorStat!$B:$B,0),4)</f>
        <v>Bruxelles</v>
      </c>
      <c r="D159">
        <f>INDEX([1]age_tranches_5ans_nb_sex!$1:$1048576,MATCH('SectorStat-Age-Hommes'!$A159,[1]age_tranches_5ans_nb_sex!$A:$A,0),4)/5</f>
        <v>0</v>
      </c>
      <c r="E159">
        <f>INDEX([1]age_tranches_5ans_nb_sex!$1:$1048576,MATCH('SectorStat-Age-Hommes'!$A159,[1]age_tranches_5ans_nb_sex!$A:$A,0),4)/5</f>
        <v>0</v>
      </c>
      <c r="F159">
        <f>INDEX([1]age_tranches_5ans_nb_sex!$1:$1048576,MATCH('SectorStat-Age-Hommes'!$A159,[1]age_tranches_5ans_nb_sex!$A:$A,0),4)/5</f>
        <v>0</v>
      </c>
      <c r="G159">
        <f>INDEX([1]age_tranches_5ans_nb_sex!$1:$1048576,MATCH('SectorStat-Age-Hommes'!$A159,[1]age_tranches_5ans_nb_sex!$A:$A,0),4)/5</f>
        <v>0</v>
      </c>
      <c r="H159">
        <f>INDEX([1]age_tranches_5ans_nb_sex!$1:$1048576,MATCH('SectorStat-Age-Hommes'!$A159,[1]age_tranches_5ans_nb_sex!$A:$A,0),4)/5</f>
        <v>0</v>
      </c>
      <c r="I159">
        <f>INDEX([1]age_tranches_5ans_nb_sex!$1:$1048576,MATCH('SectorStat-Age-Hommes'!$A159,[1]age_tranches_5ans_nb_sex!$A:$A,0),6)/5</f>
        <v>0</v>
      </c>
      <c r="J159">
        <f>INDEX([1]age_tranches_5ans_nb_sex!$1:$1048576,MATCH('SectorStat-Age-Hommes'!$A159,[1]age_tranches_5ans_nb_sex!$A:$A,0),6)/5</f>
        <v>0</v>
      </c>
      <c r="K159">
        <f>INDEX([1]age_tranches_5ans_nb_sex!$1:$1048576,MATCH('SectorStat-Age-Hommes'!$A159,[1]age_tranches_5ans_nb_sex!$A:$A,0),6)/5</f>
        <v>0</v>
      </c>
      <c r="L159">
        <f>INDEX([1]age_tranches_5ans_nb_sex!$1:$1048576,MATCH('SectorStat-Age-Hommes'!$A159,[1]age_tranches_5ans_nb_sex!$A:$A,0),6)/5</f>
        <v>0</v>
      </c>
      <c r="M159">
        <f>INDEX([1]age_tranches_5ans_nb_sex!$1:$1048576,MATCH('SectorStat-Age-Hommes'!$A159,[1]age_tranches_5ans_nb_sex!$A:$A,0),6)/5</f>
        <v>0</v>
      </c>
      <c r="N159">
        <f>INDEX([1]age_tranches_5ans_nb_sex!$1:$1048576,MATCH('SectorStat-Age-Hommes'!$A159,[1]age_tranches_5ans_nb_sex!$A:$A,0),8)/5</f>
        <v>0</v>
      </c>
      <c r="O159">
        <f>INDEX([1]age_tranches_5ans_nb_sex!$1:$1048576,MATCH('SectorStat-Age-Hommes'!$A159,[1]age_tranches_5ans_nb_sex!$A:$A,0),8)/5</f>
        <v>0</v>
      </c>
      <c r="P159">
        <f>INDEX([1]age_tranches_5ans_nb_sex!$1:$1048576,MATCH('SectorStat-Age-Hommes'!$A159,[1]age_tranches_5ans_nb_sex!$A:$A,0),8)/5</f>
        <v>0</v>
      </c>
      <c r="Q159">
        <f>INDEX([1]age_tranches_5ans_nb_sex!$1:$1048576,MATCH('SectorStat-Age-Hommes'!$A159,[1]age_tranches_5ans_nb_sex!$A:$A,0),8)/5</f>
        <v>0</v>
      </c>
      <c r="R159">
        <f>INDEX([1]age_tranches_5ans_nb_sex!$1:$1048576,MATCH('SectorStat-Age-Hommes'!$A159,[1]age_tranches_5ans_nb_sex!$A:$A,0),8)/5</f>
        <v>0</v>
      </c>
      <c r="S159">
        <f>INDEX([1]age_tranches_5ans_nb_sex!$1:$1048576,MATCH('SectorStat-Age-Hommes'!$A159,[1]age_tranches_5ans_nb_sex!$A:$A,0),10)/5</f>
        <v>0</v>
      </c>
      <c r="T159">
        <f>INDEX([1]age_tranches_5ans_nb_sex!$1:$1048576,MATCH('SectorStat-Age-Hommes'!$A159,[1]age_tranches_5ans_nb_sex!$A:$A,0),10)/5</f>
        <v>0</v>
      </c>
      <c r="U159">
        <f>INDEX([1]age_tranches_5ans_nb_sex!$1:$1048576,MATCH('SectorStat-Age-Hommes'!$A159,[1]age_tranches_5ans_nb_sex!$A:$A,0),10)/5</f>
        <v>0</v>
      </c>
      <c r="V159">
        <f>INDEX([1]age_tranches_5ans_nb_sex!$1:$1048576,MATCH('SectorStat-Age-Hommes'!$A159,[1]age_tranches_5ans_nb_sex!$A:$A,0),10)/5</f>
        <v>0</v>
      </c>
      <c r="W159">
        <f>INDEX([1]age_tranches_5ans_nb_sex!$1:$1048576,MATCH('SectorStat-Age-Hommes'!$A159,[1]age_tranches_5ans_nb_sex!$A:$A,0),10)/5</f>
        <v>0</v>
      </c>
      <c r="X159">
        <f>INDEX([1]age_tranches_5ans_nb_sex!$1:$1048576,MATCH('SectorStat-Age-Hommes'!$A159,[1]age_tranches_5ans_nb_sex!$A:$A,0),10)/5</f>
        <v>0</v>
      </c>
      <c r="Y159">
        <f>INDEX([1]age_tranches_5ans_nb_sex!$1:$1048576,MATCH('SectorStat-Age-Hommes'!$A159,[1]age_tranches_5ans_nb_sex!$A:$A,0),12)/5</f>
        <v>0</v>
      </c>
      <c r="Z159">
        <f>INDEX([1]age_tranches_5ans_nb_sex!$1:$1048576,MATCH('SectorStat-Age-Hommes'!$A159,[1]age_tranches_5ans_nb_sex!$A:$A,0),12)/5</f>
        <v>0</v>
      </c>
      <c r="AA159">
        <f>INDEX([1]age_tranches_5ans_nb_sex!$1:$1048576,MATCH('SectorStat-Age-Hommes'!$A159,[1]age_tranches_5ans_nb_sex!$A:$A,0),12)/5</f>
        <v>0</v>
      </c>
      <c r="AB159">
        <f>INDEX([1]age_tranches_5ans_nb_sex!$1:$1048576,MATCH('SectorStat-Age-Hommes'!$A159,[1]age_tranches_5ans_nb_sex!$A:$A,0),12)/5</f>
        <v>0</v>
      </c>
      <c r="AC159">
        <f>INDEX([1]age_tranches_5ans_nb_sex!$1:$1048576,MATCH('SectorStat-Age-Hommes'!$A159,[1]age_tranches_5ans_nb_sex!$A:$A,0),14)/5</f>
        <v>0</v>
      </c>
      <c r="AD159">
        <f>INDEX([1]age_tranches_5ans_nb_sex!$1:$1048576,MATCH('SectorStat-Age-Hommes'!$A159,[1]age_tranches_5ans_nb_sex!$A:$A,0),14)/5</f>
        <v>0</v>
      </c>
      <c r="AE159">
        <f>INDEX([1]age_tranches_5ans_nb_sex!$1:$1048576,MATCH('SectorStat-Age-Hommes'!$A159,[1]age_tranches_5ans_nb_sex!$A:$A,0),14)/5</f>
        <v>0</v>
      </c>
      <c r="AF159">
        <f>INDEX([1]age_tranches_5ans_nb_sex!$1:$1048576,MATCH('SectorStat-Age-Hommes'!$A159,[1]age_tranches_5ans_nb_sex!$A:$A,0),14)/5</f>
        <v>0</v>
      </c>
      <c r="AG159">
        <f>INDEX([1]age_tranches_5ans_nb_sex!$1:$1048576,MATCH('SectorStat-Age-Hommes'!$A159,[1]age_tranches_5ans_nb_sex!$A:$A,0),14)/5</f>
        <v>0</v>
      </c>
      <c r="AH159">
        <f>INDEX([1]age_tranches_5ans_nb_sex!$1:$1048576,MATCH('SectorStat-Age-Hommes'!$A159,[1]age_tranches_5ans_nb_sex!$A:$A,0),16)/5</f>
        <v>0</v>
      </c>
      <c r="AI159">
        <f>INDEX([1]age_tranches_5ans_nb_sex!$1:$1048576,MATCH('SectorStat-Age-Hommes'!$A159,[1]age_tranches_5ans_nb_sex!$A:$A,0),16)/5</f>
        <v>0</v>
      </c>
      <c r="AJ159">
        <f>INDEX([1]age_tranches_5ans_nb_sex!$1:$1048576,MATCH('SectorStat-Age-Hommes'!$A159,[1]age_tranches_5ans_nb_sex!$A:$A,0),16)/5</f>
        <v>0</v>
      </c>
      <c r="AK159">
        <f>INDEX([1]age_tranches_5ans_nb_sex!$1:$1048576,MATCH('SectorStat-Age-Hommes'!$A159,[1]age_tranches_5ans_nb_sex!$A:$A,0),16)/5</f>
        <v>0</v>
      </c>
      <c r="AL159">
        <f>INDEX([1]age_tranches_5ans_nb_sex!$1:$1048576,MATCH('SectorStat-Age-Hommes'!$A159,[1]age_tranches_5ans_nb_sex!$A:$A,0),16)/5</f>
        <v>0</v>
      </c>
      <c r="AM159">
        <f>INDEX([1]age_tranches_5ans_nb_sex!$1:$1048576,MATCH('SectorStat-Age-Hommes'!$A159,[1]age_tranches_5ans_nb_sex!$A:$A,0),18)/5</f>
        <v>0</v>
      </c>
      <c r="AN159">
        <f>INDEX([1]age_tranches_5ans_nb_sex!$1:$1048576,MATCH('SectorStat-Age-Hommes'!$A159,[1]age_tranches_5ans_nb_sex!$A:$A,0),18)/5</f>
        <v>0</v>
      </c>
      <c r="AO159">
        <f>INDEX([1]age_tranches_5ans_nb_sex!$1:$1048576,MATCH('SectorStat-Age-Hommes'!$A159,[1]age_tranches_5ans_nb_sex!$A:$A,0),18)/5</f>
        <v>0</v>
      </c>
      <c r="AP159">
        <f>INDEX([1]age_tranches_5ans_nb_sex!$1:$1048576,MATCH('SectorStat-Age-Hommes'!$A159,[1]age_tranches_5ans_nb_sex!$A:$A,0),18)/5</f>
        <v>0</v>
      </c>
      <c r="AQ159">
        <f>INDEX([1]age_tranches_5ans_nb_sex!$1:$1048576,MATCH('SectorStat-Age-Hommes'!$A159,[1]age_tranches_5ans_nb_sex!$A:$A,0),18)/5</f>
        <v>0</v>
      </c>
      <c r="AR159">
        <f>INDEX([1]age_tranches_5ans_nb_sex!$1:$1048576,MATCH('SectorStat-Age-Hommes'!$A159,[1]age_tranches_5ans_nb_sex!$A:$A,0),20)/5</f>
        <v>0</v>
      </c>
      <c r="AS159">
        <f>INDEX([1]age_tranches_5ans_nb_sex!$1:$1048576,MATCH('SectorStat-Age-Hommes'!$A159,[1]age_tranches_5ans_nb_sex!$A:$A,0),20)/5</f>
        <v>0</v>
      </c>
      <c r="AT159">
        <f>INDEX([1]age_tranches_5ans_nb_sex!$1:$1048576,MATCH('SectorStat-Age-Hommes'!$A159,[1]age_tranches_5ans_nb_sex!$A:$A,0),20)/5</f>
        <v>0</v>
      </c>
      <c r="AU159">
        <f>INDEX([1]age_tranches_5ans_nb_sex!$1:$1048576,MATCH('SectorStat-Age-Hommes'!$A159,[1]age_tranches_5ans_nb_sex!$A:$A,0),20)/5</f>
        <v>0</v>
      </c>
      <c r="AV159">
        <f>INDEX([1]age_tranches_5ans_nb_sex!$1:$1048576,MATCH('SectorStat-Age-Hommes'!$A159,[1]age_tranches_5ans_nb_sex!$A:$A,0),20)/5</f>
        <v>0</v>
      </c>
      <c r="AW159">
        <f>INDEX([1]age_tranches_5ans_nb_sex!$1:$1048576,MATCH('SectorStat-Age-Hommes'!$A159,[1]age_tranches_5ans_nb_sex!$A:$A,0),22)/5</f>
        <v>0</v>
      </c>
      <c r="AX159">
        <f>INDEX([1]age_tranches_5ans_nb_sex!$1:$1048576,MATCH('SectorStat-Age-Hommes'!$A159,[1]age_tranches_5ans_nb_sex!$A:$A,0),22)/5</f>
        <v>0</v>
      </c>
      <c r="AY159">
        <f>INDEX([1]age_tranches_5ans_nb_sex!$1:$1048576,MATCH('SectorStat-Age-Hommes'!$A159,[1]age_tranches_5ans_nb_sex!$A:$A,0),22)/5</f>
        <v>0</v>
      </c>
      <c r="AZ159">
        <f>INDEX([1]age_tranches_5ans_nb_sex!$1:$1048576,MATCH('SectorStat-Age-Hommes'!$A159,[1]age_tranches_5ans_nb_sex!$A:$A,0),22)/5</f>
        <v>0</v>
      </c>
      <c r="BA159">
        <f>INDEX([1]age_tranches_5ans_nb_sex!$1:$1048576,MATCH('SectorStat-Age-Hommes'!$A159,[1]age_tranches_5ans_nb_sex!$A:$A,0),22)/5</f>
        <v>0</v>
      </c>
      <c r="BB159">
        <f>INDEX([1]age_tranches_5ans_nb_sex!$1:$1048576,MATCH('SectorStat-Age-Hommes'!$A159,[1]age_tranches_5ans_nb_sex!$A:$A,0),24)/5</f>
        <v>0</v>
      </c>
      <c r="BC159">
        <f>INDEX([1]age_tranches_5ans_nb_sex!$1:$1048576,MATCH('SectorStat-Age-Hommes'!$A159,[1]age_tranches_5ans_nb_sex!$A:$A,0),24)/5</f>
        <v>0</v>
      </c>
      <c r="BD159">
        <f>INDEX([1]age_tranches_5ans_nb_sex!$1:$1048576,MATCH('SectorStat-Age-Hommes'!$A159,[1]age_tranches_5ans_nb_sex!$A:$A,0),24)/5</f>
        <v>0</v>
      </c>
      <c r="BE159">
        <f>INDEX([1]age_tranches_5ans_nb_sex!$1:$1048576,MATCH('SectorStat-Age-Hommes'!$A159,[1]age_tranches_5ans_nb_sex!$A:$A,0),24)/5</f>
        <v>0</v>
      </c>
      <c r="BF159">
        <f>INDEX([1]age_tranches_5ans_nb_sex!$1:$1048576,MATCH('SectorStat-Age-Hommes'!$A159,[1]age_tranches_5ans_nb_sex!$A:$A,0),24)/5</f>
        <v>0</v>
      </c>
      <c r="BG159">
        <f>INDEX([1]age_tranches_5ans_nb_sex!$1:$1048576,MATCH('SectorStat-Age-Hommes'!$A159,[1]age_tranches_5ans_nb_sex!$A:$A,0),26)/5</f>
        <v>0</v>
      </c>
      <c r="BH159">
        <f>INDEX([1]age_tranches_5ans_nb_sex!$1:$1048576,MATCH('SectorStat-Age-Hommes'!$A159,[1]age_tranches_5ans_nb_sex!$A:$A,0),26)/5</f>
        <v>0</v>
      </c>
      <c r="BI159">
        <f>INDEX([1]age_tranches_5ans_nb_sex!$1:$1048576,MATCH('SectorStat-Age-Hommes'!$A159,[1]age_tranches_5ans_nb_sex!$A:$A,0),26)/5</f>
        <v>0</v>
      </c>
      <c r="BJ159">
        <f>INDEX([1]age_tranches_5ans_nb_sex!$1:$1048576,MATCH('SectorStat-Age-Hommes'!$A159,[1]age_tranches_5ans_nb_sex!$A:$A,0),26)/5</f>
        <v>0</v>
      </c>
      <c r="BK159">
        <f>INDEX([1]age_tranches_5ans_nb_sex!$1:$1048576,MATCH('SectorStat-Age-Hommes'!$A159,[1]age_tranches_5ans_nb_sex!$A:$A,0),26)/5</f>
        <v>0</v>
      </c>
      <c r="BL159">
        <f>INDEX([1]age_tranches_5ans_nb_sex!$1:$1048576,MATCH('SectorStat-Age-Hommes'!$A159,[1]age_tranches_5ans_nb_sex!$A:$A,0),28)/5</f>
        <v>0</v>
      </c>
      <c r="BM159">
        <f>INDEX([1]age_tranches_5ans_nb_sex!$1:$1048576,MATCH('SectorStat-Age-Hommes'!$A159,[1]age_tranches_5ans_nb_sex!$A:$A,0),28)/5</f>
        <v>0</v>
      </c>
      <c r="BN159">
        <f>INDEX([1]age_tranches_5ans_nb_sex!$1:$1048576,MATCH('SectorStat-Age-Hommes'!$A159,[1]age_tranches_5ans_nb_sex!$A:$A,0),28)/5</f>
        <v>0</v>
      </c>
      <c r="BO159">
        <f>INDEX([1]age_tranches_5ans_nb_sex!$1:$1048576,MATCH('SectorStat-Age-Hommes'!$A159,[1]age_tranches_5ans_nb_sex!$A:$A,0),28)/5</f>
        <v>0</v>
      </c>
      <c r="BP159">
        <f>INDEX([1]age_tranches_5ans_nb_sex!$1:$1048576,MATCH('SectorStat-Age-Hommes'!$A159,[1]age_tranches_5ans_nb_sex!$A:$A,0),28)/5</f>
        <v>0</v>
      </c>
      <c r="BQ159">
        <f>INDEX([1]age_tranches_5ans_nb_sex!$1:$1048576,MATCH('SectorStat-Age-Hommes'!$A159,[1]age_tranches_5ans_nb_sex!$A:$A,0),30)/5</f>
        <v>0</v>
      </c>
      <c r="BR159">
        <f>INDEX([1]age_tranches_5ans_nb_sex!$1:$1048576,MATCH('SectorStat-Age-Hommes'!$A159,[1]age_tranches_5ans_nb_sex!$A:$A,0),30)/5</f>
        <v>0</v>
      </c>
      <c r="BS159">
        <f>INDEX([1]age_tranches_5ans_nb_sex!$1:$1048576,MATCH('SectorStat-Age-Hommes'!$A159,[1]age_tranches_5ans_nb_sex!$A:$A,0),30)/5</f>
        <v>0</v>
      </c>
      <c r="BT159">
        <f>INDEX([1]age_tranches_5ans_nb_sex!$1:$1048576,MATCH('SectorStat-Age-Hommes'!$A159,[1]age_tranches_5ans_nb_sex!$A:$A,0),30)/5</f>
        <v>0</v>
      </c>
      <c r="BU159">
        <f>INDEX([1]age_tranches_5ans_nb_sex!$1:$1048576,MATCH('SectorStat-Age-Hommes'!$A159,[1]age_tranches_5ans_nb_sex!$A:$A,0),30)/5</f>
        <v>0</v>
      </c>
      <c r="BV159">
        <f>INDEX([1]age_tranches_5ans_nb_sex!$1:$1048576,MATCH('SectorStat-Age-Hommes'!$A159,[1]age_tranches_5ans_nb_sex!$A:$A,0),32)/5</f>
        <v>0</v>
      </c>
      <c r="BW159">
        <f>INDEX([1]age_tranches_5ans_nb_sex!$1:$1048576,MATCH('SectorStat-Age-Hommes'!$A159,[1]age_tranches_5ans_nb_sex!$A:$A,0),32)/5</f>
        <v>0</v>
      </c>
      <c r="BX159">
        <f>INDEX([1]age_tranches_5ans_nb_sex!$1:$1048576,MATCH('SectorStat-Age-Hommes'!$A159,[1]age_tranches_5ans_nb_sex!$A:$A,0),32)/5</f>
        <v>0</v>
      </c>
      <c r="BY159">
        <f>INDEX([1]age_tranches_5ans_nb_sex!$1:$1048576,MATCH('SectorStat-Age-Hommes'!$A159,[1]age_tranches_5ans_nb_sex!$A:$A,0),32)/5</f>
        <v>0</v>
      </c>
      <c r="BZ159">
        <f>INDEX([1]age_tranches_5ans_nb_sex!$1:$1048576,MATCH('SectorStat-Age-Hommes'!$A159,[1]age_tranches_5ans_nb_sex!$A:$A,0),32)/5</f>
        <v>0</v>
      </c>
      <c r="CA159">
        <f>INDEX([1]age_tranches_5ans_nb_sex!$1:$1048576,MATCH('SectorStat-Age-Hommes'!$A159,[1]age_tranches_5ans_nb_sex!$A:$A,0),34)/5</f>
        <v>0</v>
      </c>
      <c r="CB159">
        <f>INDEX([1]age_tranches_5ans_nb_sex!$1:$1048576,MATCH('SectorStat-Age-Hommes'!$A159,[1]age_tranches_5ans_nb_sex!$A:$A,0),34)/5</f>
        <v>0</v>
      </c>
      <c r="CC159">
        <f>INDEX([1]age_tranches_5ans_nb_sex!$1:$1048576,MATCH('SectorStat-Age-Hommes'!$A159,[1]age_tranches_5ans_nb_sex!$A:$A,0),34)/5</f>
        <v>0</v>
      </c>
      <c r="CD159">
        <f>INDEX([1]age_tranches_5ans_nb_sex!$1:$1048576,MATCH('SectorStat-Age-Hommes'!$A159,[1]age_tranches_5ans_nb_sex!$A:$A,0),34)/5</f>
        <v>0</v>
      </c>
      <c r="CE159">
        <f>INDEX([1]age_tranches_5ans_nb_sex!$1:$1048576,MATCH('SectorStat-Age-Hommes'!$A159,[1]age_tranches_5ans_nb_sex!$A:$A,0),34)/5</f>
        <v>0</v>
      </c>
      <c r="CF159">
        <f>INDEX([1]age_tranches_5ans_nb_sex!$1:$1048576,MATCH('SectorStat-Age-Hommes'!$A159,[1]age_tranches_5ans_nb_sex!$A:$A,0),36)/5</f>
        <v>0</v>
      </c>
      <c r="CG159">
        <f>INDEX([1]age_tranches_5ans_nb_sex!$1:$1048576,MATCH('SectorStat-Age-Hommes'!$A159,[1]age_tranches_5ans_nb_sex!$A:$A,0),36)/5</f>
        <v>0</v>
      </c>
      <c r="CH159">
        <f>INDEX([1]age_tranches_5ans_nb_sex!$1:$1048576,MATCH('SectorStat-Age-Hommes'!$A159,[1]age_tranches_5ans_nb_sex!$A:$A,0),36)/5</f>
        <v>0</v>
      </c>
      <c r="CI159">
        <f>INDEX([1]age_tranches_5ans_nb_sex!$1:$1048576,MATCH('SectorStat-Age-Hommes'!$A159,[1]age_tranches_5ans_nb_sex!$A:$A,0),36)/5</f>
        <v>0</v>
      </c>
      <c r="CJ159">
        <f>INDEX([1]age_tranches_5ans_nb_sex!$1:$1048576,MATCH('SectorStat-Age-Hommes'!$A159,[1]age_tranches_5ans_nb_sex!$A:$A,0),36)/5</f>
        <v>0</v>
      </c>
      <c r="CK159">
        <f>INDEX([1]age_tranches_5ans_nb_sex!$1:$1048576,MATCH('SectorStat-Age-Hommes'!$A159,[1]age_tranches_5ans_nb_sex!$A:$A,0),38)/5</f>
        <v>0</v>
      </c>
      <c r="CL159">
        <f>INDEX([1]age_tranches_5ans_nb_sex!$1:$1048576,MATCH('SectorStat-Age-Hommes'!$A159,[1]age_tranches_5ans_nb_sex!$A:$A,0),38)/5</f>
        <v>0</v>
      </c>
      <c r="CM159">
        <f>INDEX([1]age_tranches_5ans_nb_sex!$1:$1048576,MATCH('SectorStat-Age-Hommes'!$A159,[1]age_tranches_5ans_nb_sex!$A:$A,0),38)/5</f>
        <v>0</v>
      </c>
      <c r="CN159">
        <f>INDEX([1]age_tranches_5ans_nb_sex!$1:$1048576,MATCH('SectorStat-Age-Hommes'!$A159,[1]age_tranches_5ans_nb_sex!$A:$A,0),38)/5</f>
        <v>0</v>
      </c>
      <c r="CO159">
        <f>INDEX([1]age_tranches_5ans_nb_sex!$1:$1048576,MATCH('SectorStat-Age-Hommes'!$A159,[1]age_tranches_5ans_nb_sex!$A:$A,0),38)/5</f>
        <v>0</v>
      </c>
      <c r="CP159" s="2">
        <f>INDEX([1]age_tranches_5ans_nb_sex!$1:$1048576,MATCH('SectorStat-Age-Hommes'!$A159,[1]age_tranches_5ans_nb_sex!$A:$A,0),40)/5</f>
        <v>0</v>
      </c>
      <c r="CQ159" s="2">
        <f>INDEX([1]age_tranches_5ans_nb_sex!$1:$1048576,MATCH('SectorStat-Age-Hommes'!$A159,[1]age_tranches_5ans_nb_sex!$A:$A,0),40)/5</f>
        <v>0</v>
      </c>
      <c r="CR159" s="2">
        <f>INDEX([1]age_tranches_5ans_nb_sex!$1:$1048576,MATCH('SectorStat-Age-Hommes'!$A159,[1]age_tranches_5ans_nb_sex!$A:$A,0),40)/5</f>
        <v>0</v>
      </c>
      <c r="CS159" s="2">
        <f>INDEX([1]age_tranches_5ans_nb_sex!$1:$1048576,MATCH('SectorStat-Age-Hommes'!$A159,[1]age_tranches_5ans_nb_sex!$A:$A,0),40)/5</f>
        <v>0</v>
      </c>
      <c r="CT159" s="2">
        <f>INDEX([1]age_tranches_5ans_nb_sex!$1:$1048576,MATCH('SectorStat-Age-Hommes'!$A159,[1]age_tranches_5ans_nb_sex!$A:$A,0),40)/5</f>
        <v>0</v>
      </c>
      <c r="CZ159" s="3"/>
      <c r="DA159" s="3"/>
      <c r="DB159" s="3"/>
      <c r="DC159" s="3"/>
      <c r="DD159" s="3"/>
    </row>
    <row r="160" spans="1:108" x14ac:dyDescent="0.35">
      <c r="A160" s="1" t="s">
        <v>319</v>
      </c>
      <c r="B160" s="1" t="s">
        <v>320</v>
      </c>
      <c r="C160" t="str">
        <f>INDEX([1]SectorStat!$1:$1048576,MATCH('[1]Distribution ages'!$A160,[1]SectorStat!$B:$B,0),4)</f>
        <v>Bruxelles</v>
      </c>
      <c r="D160">
        <f>INDEX([1]age_tranches_5ans_nb_sex!$1:$1048576,MATCH('SectorStat-Age-Hommes'!$A160,[1]age_tranches_5ans_nb_sex!$A:$A,0),4)/5</f>
        <v>0</v>
      </c>
      <c r="E160">
        <f>INDEX([1]age_tranches_5ans_nb_sex!$1:$1048576,MATCH('SectorStat-Age-Hommes'!$A160,[1]age_tranches_5ans_nb_sex!$A:$A,0),4)/5</f>
        <v>0</v>
      </c>
      <c r="F160">
        <f>INDEX([1]age_tranches_5ans_nb_sex!$1:$1048576,MATCH('SectorStat-Age-Hommes'!$A160,[1]age_tranches_5ans_nb_sex!$A:$A,0),4)/5</f>
        <v>0</v>
      </c>
      <c r="G160">
        <f>INDEX([1]age_tranches_5ans_nb_sex!$1:$1048576,MATCH('SectorStat-Age-Hommes'!$A160,[1]age_tranches_5ans_nb_sex!$A:$A,0),4)/5</f>
        <v>0</v>
      </c>
      <c r="H160">
        <f>INDEX([1]age_tranches_5ans_nb_sex!$1:$1048576,MATCH('SectorStat-Age-Hommes'!$A160,[1]age_tranches_5ans_nb_sex!$A:$A,0),4)/5</f>
        <v>0</v>
      </c>
      <c r="I160">
        <f>INDEX([1]age_tranches_5ans_nb_sex!$1:$1048576,MATCH('SectorStat-Age-Hommes'!$A160,[1]age_tranches_5ans_nb_sex!$A:$A,0),6)/5</f>
        <v>0</v>
      </c>
      <c r="J160">
        <f>INDEX([1]age_tranches_5ans_nb_sex!$1:$1048576,MATCH('SectorStat-Age-Hommes'!$A160,[1]age_tranches_5ans_nb_sex!$A:$A,0),6)/5</f>
        <v>0</v>
      </c>
      <c r="K160">
        <f>INDEX([1]age_tranches_5ans_nb_sex!$1:$1048576,MATCH('SectorStat-Age-Hommes'!$A160,[1]age_tranches_5ans_nb_sex!$A:$A,0),6)/5</f>
        <v>0</v>
      </c>
      <c r="L160">
        <f>INDEX([1]age_tranches_5ans_nb_sex!$1:$1048576,MATCH('SectorStat-Age-Hommes'!$A160,[1]age_tranches_5ans_nb_sex!$A:$A,0),6)/5</f>
        <v>0</v>
      </c>
      <c r="M160">
        <f>INDEX([1]age_tranches_5ans_nb_sex!$1:$1048576,MATCH('SectorStat-Age-Hommes'!$A160,[1]age_tranches_5ans_nb_sex!$A:$A,0),6)/5</f>
        <v>0</v>
      </c>
      <c r="N160">
        <f>INDEX([1]age_tranches_5ans_nb_sex!$1:$1048576,MATCH('SectorStat-Age-Hommes'!$A160,[1]age_tranches_5ans_nb_sex!$A:$A,0),8)/5</f>
        <v>0</v>
      </c>
      <c r="O160">
        <f>INDEX([1]age_tranches_5ans_nb_sex!$1:$1048576,MATCH('SectorStat-Age-Hommes'!$A160,[1]age_tranches_5ans_nb_sex!$A:$A,0),8)/5</f>
        <v>0</v>
      </c>
      <c r="P160">
        <f>INDEX([1]age_tranches_5ans_nb_sex!$1:$1048576,MATCH('SectorStat-Age-Hommes'!$A160,[1]age_tranches_5ans_nb_sex!$A:$A,0),8)/5</f>
        <v>0</v>
      </c>
      <c r="Q160">
        <f>INDEX([1]age_tranches_5ans_nb_sex!$1:$1048576,MATCH('SectorStat-Age-Hommes'!$A160,[1]age_tranches_5ans_nb_sex!$A:$A,0),8)/5</f>
        <v>0</v>
      </c>
      <c r="R160">
        <f>INDEX([1]age_tranches_5ans_nb_sex!$1:$1048576,MATCH('SectorStat-Age-Hommes'!$A160,[1]age_tranches_5ans_nb_sex!$A:$A,0),8)/5</f>
        <v>0</v>
      </c>
      <c r="S160">
        <f>INDEX([1]age_tranches_5ans_nb_sex!$1:$1048576,MATCH('SectorStat-Age-Hommes'!$A160,[1]age_tranches_5ans_nb_sex!$A:$A,0),10)/5</f>
        <v>0</v>
      </c>
      <c r="T160">
        <f>INDEX([1]age_tranches_5ans_nb_sex!$1:$1048576,MATCH('SectorStat-Age-Hommes'!$A160,[1]age_tranches_5ans_nb_sex!$A:$A,0),10)/5</f>
        <v>0</v>
      </c>
      <c r="U160">
        <f>INDEX([1]age_tranches_5ans_nb_sex!$1:$1048576,MATCH('SectorStat-Age-Hommes'!$A160,[1]age_tranches_5ans_nb_sex!$A:$A,0),10)/5</f>
        <v>0</v>
      </c>
      <c r="V160">
        <f>INDEX([1]age_tranches_5ans_nb_sex!$1:$1048576,MATCH('SectorStat-Age-Hommes'!$A160,[1]age_tranches_5ans_nb_sex!$A:$A,0),10)/5</f>
        <v>0</v>
      </c>
      <c r="W160">
        <f>INDEX([1]age_tranches_5ans_nb_sex!$1:$1048576,MATCH('SectorStat-Age-Hommes'!$A160,[1]age_tranches_5ans_nb_sex!$A:$A,0),10)/5</f>
        <v>0</v>
      </c>
      <c r="X160">
        <f>INDEX([1]age_tranches_5ans_nb_sex!$1:$1048576,MATCH('SectorStat-Age-Hommes'!$A160,[1]age_tranches_5ans_nb_sex!$A:$A,0),10)/5</f>
        <v>0</v>
      </c>
      <c r="Y160">
        <f>INDEX([1]age_tranches_5ans_nb_sex!$1:$1048576,MATCH('SectorStat-Age-Hommes'!$A160,[1]age_tranches_5ans_nb_sex!$A:$A,0),12)/5</f>
        <v>0</v>
      </c>
      <c r="Z160">
        <f>INDEX([1]age_tranches_5ans_nb_sex!$1:$1048576,MATCH('SectorStat-Age-Hommes'!$A160,[1]age_tranches_5ans_nb_sex!$A:$A,0),12)/5</f>
        <v>0</v>
      </c>
      <c r="AA160">
        <f>INDEX([1]age_tranches_5ans_nb_sex!$1:$1048576,MATCH('SectorStat-Age-Hommes'!$A160,[1]age_tranches_5ans_nb_sex!$A:$A,0),12)/5</f>
        <v>0</v>
      </c>
      <c r="AB160">
        <f>INDEX([1]age_tranches_5ans_nb_sex!$1:$1048576,MATCH('SectorStat-Age-Hommes'!$A160,[1]age_tranches_5ans_nb_sex!$A:$A,0),12)/5</f>
        <v>0</v>
      </c>
      <c r="AC160">
        <f>INDEX([1]age_tranches_5ans_nb_sex!$1:$1048576,MATCH('SectorStat-Age-Hommes'!$A160,[1]age_tranches_5ans_nb_sex!$A:$A,0),14)/5</f>
        <v>0</v>
      </c>
      <c r="AD160">
        <f>INDEX([1]age_tranches_5ans_nb_sex!$1:$1048576,MATCH('SectorStat-Age-Hommes'!$A160,[1]age_tranches_5ans_nb_sex!$A:$A,0),14)/5</f>
        <v>0</v>
      </c>
      <c r="AE160">
        <f>INDEX([1]age_tranches_5ans_nb_sex!$1:$1048576,MATCH('SectorStat-Age-Hommes'!$A160,[1]age_tranches_5ans_nb_sex!$A:$A,0),14)/5</f>
        <v>0</v>
      </c>
      <c r="AF160">
        <f>INDEX([1]age_tranches_5ans_nb_sex!$1:$1048576,MATCH('SectorStat-Age-Hommes'!$A160,[1]age_tranches_5ans_nb_sex!$A:$A,0),14)/5</f>
        <v>0</v>
      </c>
      <c r="AG160">
        <f>INDEX([1]age_tranches_5ans_nb_sex!$1:$1048576,MATCH('SectorStat-Age-Hommes'!$A160,[1]age_tranches_5ans_nb_sex!$A:$A,0),14)/5</f>
        <v>0</v>
      </c>
      <c r="AH160">
        <f>INDEX([1]age_tranches_5ans_nb_sex!$1:$1048576,MATCH('SectorStat-Age-Hommes'!$A160,[1]age_tranches_5ans_nb_sex!$A:$A,0),16)/5</f>
        <v>0</v>
      </c>
      <c r="AI160">
        <f>INDEX([1]age_tranches_5ans_nb_sex!$1:$1048576,MATCH('SectorStat-Age-Hommes'!$A160,[1]age_tranches_5ans_nb_sex!$A:$A,0),16)/5</f>
        <v>0</v>
      </c>
      <c r="AJ160">
        <f>INDEX([1]age_tranches_5ans_nb_sex!$1:$1048576,MATCH('SectorStat-Age-Hommes'!$A160,[1]age_tranches_5ans_nb_sex!$A:$A,0),16)/5</f>
        <v>0</v>
      </c>
      <c r="AK160">
        <f>INDEX([1]age_tranches_5ans_nb_sex!$1:$1048576,MATCH('SectorStat-Age-Hommes'!$A160,[1]age_tranches_5ans_nb_sex!$A:$A,0),16)/5</f>
        <v>0</v>
      </c>
      <c r="AL160">
        <f>INDEX([1]age_tranches_5ans_nb_sex!$1:$1048576,MATCH('SectorStat-Age-Hommes'!$A160,[1]age_tranches_5ans_nb_sex!$A:$A,0),16)/5</f>
        <v>0</v>
      </c>
      <c r="AM160">
        <f>INDEX([1]age_tranches_5ans_nb_sex!$1:$1048576,MATCH('SectorStat-Age-Hommes'!$A160,[1]age_tranches_5ans_nb_sex!$A:$A,0),18)/5</f>
        <v>0</v>
      </c>
      <c r="AN160">
        <f>INDEX([1]age_tranches_5ans_nb_sex!$1:$1048576,MATCH('SectorStat-Age-Hommes'!$A160,[1]age_tranches_5ans_nb_sex!$A:$A,0),18)/5</f>
        <v>0</v>
      </c>
      <c r="AO160">
        <f>INDEX([1]age_tranches_5ans_nb_sex!$1:$1048576,MATCH('SectorStat-Age-Hommes'!$A160,[1]age_tranches_5ans_nb_sex!$A:$A,0),18)/5</f>
        <v>0</v>
      </c>
      <c r="AP160">
        <f>INDEX([1]age_tranches_5ans_nb_sex!$1:$1048576,MATCH('SectorStat-Age-Hommes'!$A160,[1]age_tranches_5ans_nb_sex!$A:$A,0),18)/5</f>
        <v>0</v>
      </c>
      <c r="AQ160">
        <f>INDEX([1]age_tranches_5ans_nb_sex!$1:$1048576,MATCH('SectorStat-Age-Hommes'!$A160,[1]age_tranches_5ans_nb_sex!$A:$A,0),18)/5</f>
        <v>0</v>
      </c>
      <c r="AR160">
        <f>INDEX([1]age_tranches_5ans_nb_sex!$1:$1048576,MATCH('SectorStat-Age-Hommes'!$A160,[1]age_tranches_5ans_nb_sex!$A:$A,0),20)/5</f>
        <v>0</v>
      </c>
      <c r="AS160">
        <f>INDEX([1]age_tranches_5ans_nb_sex!$1:$1048576,MATCH('SectorStat-Age-Hommes'!$A160,[1]age_tranches_5ans_nb_sex!$A:$A,0),20)/5</f>
        <v>0</v>
      </c>
      <c r="AT160">
        <f>INDEX([1]age_tranches_5ans_nb_sex!$1:$1048576,MATCH('SectorStat-Age-Hommes'!$A160,[1]age_tranches_5ans_nb_sex!$A:$A,0),20)/5</f>
        <v>0</v>
      </c>
      <c r="AU160">
        <f>INDEX([1]age_tranches_5ans_nb_sex!$1:$1048576,MATCH('SectorStat-Age-Hommes'!$A160,[1]age_tranches_5ans_nb_sex!$A:$A,0),20)/5</f>
        <v>0</v>
      </c>
      <c r="AV160">
        <f>INDEX([1]age_tranches_5ans_nb_sex!$1:$1048576,MATCH('SectorStat-Age-Hommes'!$A160,[1]age_tranches_5ans_nb_sex!$A:$A,0),20)/5</f>
        <v>0</v>
      </c>
      <c r="AW160">
        <f>INDEX([1]age_tranches_5ans_nb_sex!$1:$1048576,MATCH('SectorStat-Age-Hommes'!$A160,[1]age_tranches_5ans_nb_sex!$A:$A,0),22)/5</f>
        <v>0</v>
      </c>
      <c r="AX160">
        <f>INDEX([1]age_tranches_5ans_nb_sex!$1:$1048576,MATCH('SectorStat-Age-Hommes'!$A160,[1]age_tranches_5ans_nb_sex!$A:$A,0),22)/5</f>
        <v>0</v>
      </c>
      <c r="AY160">
        <f>INDEX([1]age_tranches_5ans_nb_sex!$1:$1048576,MATCH('SectorStat-Age-Hommes'!$A160,[1]age_tranches_5ans_nb_sex!$A:$A,0),22)/5</f>
        <v>0</v>
      </c>
      <c r="AZ160">
        <f>INDEX([1]age_tranches_5ans_nb_sex!$1:$1048576,MATCH('SectorStat-Age-Hommes'!$A160,[1]age_tranches_5ans_nb_sex!$A:$A,0),22)/5</f>
        <v>0</v>
      </c>
      <c r="BA160">
        <f>INDEX([1]age_tranches_5ans_nb_sex!$1:$1048576,MATCH('SectorStat-Age-Hommes'!$A160,[1]age_tranches_5ans_nb_sex!$A:$A,0),22)/5</f>
        <v>0</v>
      </c>
      <c r="BB160">
        <f>INDEX([1]age_tranches_5ans_nb_sex!$1:$1048576,MATCH('SectorStat-Age-Hommes'!$A160,[1]age_tranches_5ans_nb_sex!$A:$A,0),24)/5</f>
        <v>0</v>
      </c>
      <c r="BC160">
        <f>INDEX([1]age_tranches_5ans_nb_sex!$1:$1048576,MATCH('SectorStat-Age-Hommes'!$A160,[1]age_tranches_5ans_nb_sex!$A:$A,0),24)/5</f>
        <v>0</v>
      </c>
      <c r="BD160">
        <f>INDEX([1]age_tranches_5ans_nb_sex!$1:$1048576,MATCH('SectorStat-Age-Hommes'!$A160,[1]age_tranches_5ans_nb_sex!$A:$A,0),24)/5</f>
        <v>0</v>
      </c>
      <c r="BE160">
        <f>INDEX([1]age_tranches_5ans_nb_sex!$1:$1048576,MATCH('SectorStat-Age-Hommes'!$A160,[1]age_tranches_5ans_nb_sex!$A:$A,0),24)/5</f>
        <v>0</v>
      </c>
      <c r="BF160">
        <f>INDEX([1]age_tranches_5ans_nb_sex!$1:$1048576,MATCH('SectorStat-Age-Hommes'!$A160,[1]age_tranches_5ans_nb_sex!$A:$A,0),24)/5</f>
        <v>0</v>
      </c>
      <c r="BG160">
        <f>INDEX([1]age_tranches_5ans_nb_sex!$1:$1048576,MATCH('SectorStat-Age-Hommes'!$A160,[1]age_tranches_5ans_nb_sex!$A:$A,0),26)/5</f>
        <v>0</v>
      </c>
      <c r="BH160">
        <f>INDEX([1]age_tranches_5ans_nb_sex!$1:$1048576,MATCH('SectorStat-Age-Hommes'!$A160,[1]age_tranches_5ans_nb_sex!$A:$A,0),26)/5</f>
        <v>0</v>
      </c>
      <c r="BI160">
        <f>INDEX([1]age_tranches_5ans_nb_sex!$1:$1048576,MATCH('SectorStat-Age-Hommes'!$A160,[1]age_tranches_5ans_nb_sex!$A:$A,0),26)/5</f>
        <v>0</v>
      </c>
      <c r="BJ160">
        <f>INDEX([1]age_tranches_5ans_nb_sex!$1:$1048576,MATCH('SectorStat-Age-Hommes'!$A160,[1]age_tranches_5ans_nb_sex!$A:$A,0),26)/5</f>
        <v>0</v>
      </c>
      <c r="BK160">
        <f>INDEX([1]age_tranches_5ans_nb_sex!$1:$1048576,MATCH('SectorStat-Age-Hommes'!$A160,[1]age_tranches_5ans_nb_sex!$A:$A,0),26)/5</f>
        <v>0</v>
      </c>
      <c r="BL160">
        <f>INDEX([1]age_tranches_5ans_nb_sex!$1:$1048576,MATCH('SectorStat-Age-Hommes'!$A160,[1]age_tranches_5ans_nb_sex!$A:$A,0),28)/5</f>
        <v>0</v>
      </c>
      <c r="BM160">
        <f>INDEX([1]age_tranches_5ans_nb_sex!$1:$1048576,MATCH('SectorStat-Age-Hommes'!$A160,[1]age_tranches_5ans_nb_sex!$A:$A,0),28)/5</f>
        <v>0</v>
      </c>
      <c r="BN160">
        <f>INDEX([1]age_tranches_5ans_nb_sex!$1:$1048576,MATCH('SectorStat-Age-Hommes'!$A160,[1]age_tranches_5ans_nb_sex!$A:$A,0),28)/5</f>
        <v>0</v>
      </c>
      <c r="BO160">
        <f>INDEX([1]age_tranches_5ans_nb_sex!$1:$1048576,MATCH('SectorStat-Age-Hommes'!$A160,[1]age_tranches_5ans_nb_sex!$A:$A,0),28)/5</f>
        <v>0</v>
      </c>
      <c r="BP160">
        <f>INDEX([1]age_tranches_5ans_nb_sex!$1:$1048576,MATCH('SectorStat-Age-Hommes'!$A160,[1]age_tranches_5ans_nb_sex!$A:$A,0),28)/5</f>
        <v>0</v>
      </c>
      <c r="BQ160">
        <f>INDEX([1]age_tranches_5ans_nb_sex!$1:$1048576,MATCH('SectorStat-Age-Hommes'!$A160,[1]age_tranches_5ans_nb_sex!$A:$A,0),30)/5</f>
        <v>0</v>
      </c>
      <c r="BR160">
        <f>INDEX([1]age_tranches_5ans_nb_sex!$1:$1048576,MATCH('SectorStat-Age-Hommes'!$A160,[1]age_tranches_5ans_nb_sex!$A:$A,0),30)/5</f>
        <v>0</v>
      </c>
      <c r="BS160">
        <f>INDEX([1]age_tranches_5ans_nb_sex!$1:$1048576,MATCH('SectorStat-Age-Hommes'!$A160,[1]age_tranches_5ans_nb_sex!$A:$A,0),30)/5</f>
        <v>0</v>
      </c>
      <c r="BT160">
        <f>INDEX([1]age_tranches_5ans_nb_sex!$1:$1048576,MATCH('SectorStat-Age-Hommes'!$A160,[1]age_tranches_5ans_nb_sex!$A:$A,0),30)/5</f>
        <v>0</v>
      </c>
      <c r="BU160">
        <f>INDEX([1]age_tranches_5ans_nb_sex!$1:$1048576,MATCH('SectorStat-Age-Hommes'!$A160,[1]age_tranches_5ans_nb_sex!$A:$A,0),30)/5</f>
        <v>0</v>
      </c>
      <c r="BV160">
        <f>INDEX([1]age_tranches_5ans_nb_sex!$1:$1048576,MATCH('SectorStat-Age-Hommes'!$A160,[1]age_tranches_5ans_nb_sex!$A:$A,0),32)/5</f>
        <v>0</v>
      </c>
      <c r="BW160">
        <f>INDEX([1]age_tranches_5ans_nb_sex!$1:$1048576,MATCH('SectorStat-Age-Hommes'!$A160,[1]age_tranches_5ans_nb_sex!$A:$A,0),32)/5</f>
        <v>0</v>
      </c>
      <c r="BX160">
        <f>INDEX([1]age_tranches_5ans_nb_sex!$1:$1048576,MATCH('SectorStat-Age-Hommes'!$A160,[1]age_tranches_5ans_nb_sex!$A:$A,0),32)/5</f>
        <v>0</v>
      </c>
      <c r="BY160">
        <f>INDEX([1]age_tranches_5ans_nb_sex!$1:$1048576,MATCH('SectorStat-Age-Hommes'!$A160,[1]age_tranches_5ans_nb_sex!$A:$A,0),32)/5</f>
        <v>0</v>
      </c>
      <c r="BZ160">
        <f>INDEX([1]age_tranches_5ans_nb_sex!$1:$1048576,MATCH('SectorStat-Age-Hommes'!$A160,[1]age_tranches_5ans_nb_sex!$A:$A,0),32)/5</f>
        <v>0</v>
      </c>
      <c r="CA160">
        <f>INDEX([1]age_tranches_5ans_nb_sex!$1:$1048576,MATCH('SectorStat-Age-Hommes'!$A160,[1]age_tranches_5ans_nb_sex!$A:$A,0),34)/5</f>
        <v>0</v>
      </c>
      <c r="CB160">
        <f>INDEX([1]age_tranches_5ans_nb_sex!$1:$1048576,MATCH('SectorStat-Age-Hommes'!$A160,[1]age_tranches_5ans_nb_sex!$A:$A,0),34)/5</f>
        <v>0</v>
      </c>
      <c r="CC160">
        <f>INDEX([1]age_tranches_5ans_nb_sex!$1:$1048576,MATCH('SectorStat-Age-Hommes'!$A160,[1]age_tranches_5ans_nb_sex!$A:$A,0),34)/5</f>
        <v>0</v>
      </c>
      <c r="CD160">
        <f>INDEX([1]age_tranches_5ans_nb_sex!$1:$1048576,MATCH('SectorStat-Age-Hommes'!$A160,[1]age_tranches_5ans_nb_sex!$A:$A,0),34)/5</f>
        <v>0</v>
      </c>
      <c r="CE160">
        <f>INDEX([1]age_tranches_5ans_nb_sex!$1:$1048576,MATCH('SectorStat-Age-Hommes'!$A160,[1]age_tranches_5ans_nb_sex!$A:$A,0),34)/5</f>
        <v>0</v>
      </c>
      <c r="CF160">
        <f>INDEX([1]age_tranches_5ans_nb_sex!$1:$1048576,MATCH('SectorStat-Age-Hommes'!$A160,[1]age_tranches_5ans_nb_sex!$A:$A,0),36)/5</f>
        <v>0</v>
      </c>
      <c r="CG160">
        <f>INDEX([1]age_tranches_5ans_nb_sex!$1:$1048576,MATCH('SectorStat-Age-Hommes'!$A160,[1]age_tranches_5ans_nb_sex!$A:$A,0),36)/5</f>
        <v>0</v>
      </c>
      <c r="CH160">
        <f>INDEX([1]age_tranches_5ans_nb_sex!$1:$1048576,MATCH('SectorStat-Age-Hommes'!$A160,[1]age_tranches_5ans_nb_sex!$A:$A,0),36)/5</f>
        <v>0</v>
      </c>
      <c r="CI160">
        <f>INDEX([1]age_tranches_5ans_nb_sex!$1:$1048576,MATCH('SectorStat-Age-Hommes'!$A160,[1]age_tranches_5ans_nb_sex!$A:$A,0),36)/5</f>
        <v>0</v>
      </c>
      <c r="CJ160">
        <f>INDEX([1]age_tranches_5ans_nb_sex!$1:$1048576,MATCH('SectorStat-Age-Hommes'!$A160,[1]age_tranches_5ans_nb_sex!$A:$A,0),36)/5</f>
        <v>0</v>
      </c>
      <c r="CK160">
        <f>INDEX([1]age_tranches_5ans_nb_sex!$1:$1048576,MATCH('SectorStat-Age-Hommes'!$A160,[1]age_tranches_5ans_nb_sex!$A:$A,0),38)/5</f>
        <v>0</v>
      </c>
      <c r="CL160">
        <f>INDEX([1]age_tranches_5ans_nb_sex!$1:$1048576,MATCH('SectorStat-Age-Hommes'!$A160,[1]age_tranches_5ans_nb_sex!$A:$A,0),38)/5</f>
        <v>0</v>
      </c>
      <c r="CM160">
        <f>INDEX([1]age_tranches_5ans_nb_sex!$1:$1048576,MATCH('SectorStat-Age-Hommes'!$A160,[1]age_tranches_5ans_nb_sex!$A:$A,0),38)/5</f>
        <v>0</v>
      </c>
      <c r="CN160">
        <f>INDEX([1]age_tranches_5ans_nb_sex!$1:$1048576,MATCH('SectorStat-Age-Hommes'!$A160,[1]age_tranches_5ans_nb_sex!$A:$A,0),38)/5</f>
        <v>0</v>
      </c>
      <c r="CO160">
        <f>INDEX([1]age_tranches_5ans_nb_sex!$1:$1048576,MATCH('SectorStat-Age-Hommes'!$A160,[1]age_tranches_5ans_nb_sex!$A:$A,0),38)/5</f>
        <v>0</v>
      </c>
      <c r="CP160" s="2">
        <f>INDEX([1]age_tranches_5ans_nb_sex!$1:$1048576,MATCH('SectorStat-Age-Hommes'!$A160,[1]age_tranches_5ans_nb_sex!$A:$A,0),40)/5</f>
        <v>0</v>
      </c>
      <c r="CQ160" s="2">
        <f>INDEX([1]age_tranches_5ans_nb_sex!$1:$1048576,MATCH('SectorStat-Age-Hommes'!$A160,[1]age_tranches_5ans_nb_sex!$A:$A,0),40)/5</f>
        <v>0</v>
      </c>
      <c r="CR160" s="2">
        <f>INDEX([1]age_tranches_5ans_nb_sex!$1:$1048576,MATCH('SectorStat-Age-Hommes'!$A160,[1]age_tranches_5ans_nb_sex!$A:$A,0),40)/5</f>
        <v>0</v>
      </c>
      <c r="CS160" s="2">
        <f>INDEX([1]age_tranches_5ans_nb_sex!$1:$1048576,MATCH('SectorStat-Age-Hommes'!$A160,[1]age_tranches_5ans_nb_sex!$A:$A,0),40)/5</f>
        <v>0</v>
      </c>
      <c r="CT160" s="2">
        <f>INDEX([1]age_tranches_5ans_nb_sex!$1:$1048576,MATCH('SectorStat-Age-Hommes'!$A160,[1]age_tranches_5ans_nb_sex!$A:$A,0),40)/5</f>
        <v>0</v>
      </c>
      <c r="CZ160" s="3"/>
      <c r="DA160" s="3"/>
      <c r="DB160" s="3"/>
      <c r="DC160" s="3"/>
      <c r="DD160" s="3"/>
    </row>
    <row r="161" spans="1:108" x14ac:dyDescent="0.35">
      <c r="A161" s="1" t="s">
        <v>321</v>
      </c>
      <c r="B161" s="1" t="s">
        <v>322</v>
      </c>
      <c r="C161" t="str">
        <f>INDEX([1]SectorStat!$1:$1048576,MATCH('[1]Distribution ages'!$A161,[1]SectorStat!$B:$B,0),4)</f>
        <v>Bruxelles</v>
      </c>
      <c r="D161">
        <f>INDEX([1]age_tranches_5ans_nb_sex!$1:$1048576,MATCH('SectorStat-Age-Hommes'!$A161,[1]age_tranches_5ans_nb_sex!$A:$A,0),4)/5</f>
        <v>3.7999999999919991</v>
      </c>
      <c r="E161">
        <f>INDEX([1]age_tranches_5ans_nb_sex!$1:$1048576,MATCH('SectorStat-Age-Hommes'!$A161,[1]age_tranches_5ans_nb_sex!$A:$A,0),4)/5</f>
        <v>3.7999999999919991</v>
      </c>
      <c r="F161">
        <f>INDEX([1]age_tranches_5ans_nb_sex!$1:$1048576,MATCH('SectorStat-Age-Hommes'!$A161,[1]age_tranches_5ans_nb_sex!$A:$A,0),4)/5</f>
        <v>3.7999999999919991</v>
      </c>
      <c r="G161">
        <f>INDEX([1]age_tranches_5ans_nb_sex!$1:$1048576,MATCH('SectorStat-Age-Hommes'!$A161,[1]age_tranches_5ans_nb_sex!$A:$A,0),4)/5</f>
        <v>3.7999999999919991</v>
      </c>
      <c r="H161">
        <f>INDEX([1]age_tranches_5ans_nb_sex!$1:$1048576,MATCH('SectorStat-Age-Hommes'!$A161,[1]age_tranches_5ans_nb_sex!$A:$A,0),4)/5</f>
        <v>3.7999999999919991</v>
      </c>
      <c r="I161">
        <f>INDEX([1]age_tranches_5ans_nb_sex!$1:$1048576,MATCH('SectorStat-Age-Hommes'!$A161,[1]age_tranches_5ans_nb_sex!$A:$A,0),6)/5</f>
        <v>4.9999999999745999</v>
      </c>
      <c r="J161">
        <f>INDEX([1]age_tranches_5ans_nb_sex!$1:$1048576,MATCH('SectorStat-Age-Hommes'!$A161,[1]age_tranches_5ans_nb_sex!$A:$A,0),6)/5</f>
        <v>4.9999999999745999</v>
      </c>
      <c r="K161">
        <f>INDEX([1]age_tranches_5ans_nb_sex!$1:$1048576,MATCH('SectorStat-Age-Hommes'!$A161,[1]age_tranches_5ans_nb_sex!$A:$A,0),6)/5</f>
        <v>4.9999999999745999</v>
      </c>
      <c r="L161">
        <f>INDEX([1]age_tranches_5ans_nb_sex!$1:$1048576,MATCH('SectorStat-Age-Hommes'!$A161,[1]age_tranches_5ans_nb_sex!$A:$A,0),6)/5</f>
        <v>4.9999999999745999</v>
      </c>
      <c r="M161">
        <f>INDEX([1]age_tranches_5ans_nb_sex!$1:$1048576,MATCH('SectorStat-Age-Hommes'!$A161,[1]age_tranches_5ans_nb_sex!$A:$A,0),6)/5</f>
        <v>4.9999999999745999</v>
      </c>
      <c r="N161">
        <f>INDEX([1]age_tranches_5ans_nb_sex!$1:$1048576,MATCH('SectorStat-Age-Hommes'!$A161,[1]age_tranches_5ans_nb_sex!$A:$A,0),8)/5</f>
        <v>6.0000000000071996</v>
      </c>
      <c r="O161">
        <f>INDEX([1]age_tranches_5ans_nb_sex!$1:$1048576,MATCH('SectorStat-Age-Hommes'!$A161,[1]age_tranches_5ans_nb_sex!$A:$A,0),8)/5</f>
        <v>6.0000000000071996</v>
      </c>
      <c r="P161">
        <f>INDEX([1]age_tranches_5ans_nb_sex!$1:$1048576,MATCH('SectorStat-Age-Hommes'!$A161,[1]age_tranches_5ans_nb_sex!$A:$A,0),8)/5</f>
        <v>6.0000000000071996</v>
      </c>
      <c r="Q161">
        <f>INDEX([1]age_tranches_5ans_nb_sex!$1:$1048576,MATCH('SectorStat-Age-Hommes'!$A161,[1]age_tranches_5ans_nb_sex!$A:$A,0),8)/5</f>
        <v>6.0000000000071996</v>
      </c>
      <c r="R161">
        <f>INDEX([1]age_tranches_5ans_nb_sex!$1:$1048576,MATCH('SectorStat-Age-Hommes'!$A161,[1]age_tranches_5ans_nb_sex!$A:$A,0),8)/5</f>
        <v>6.0000000000071996</v>
      </c>
      <c r="S161">
        <f>INDEX([1]age_tranches_5ans_nb_sex!$1:$1048576,MATCH('SectorStat-Age-Hommes'!$A161,[1]age_tranches_5ans_nb_sex!$A:$A,0),10)/5</f>
        <v>2.2000000000152</v>
      </c>
      <c r="T161">
        <f>INDEX([1]age_tranches_5ans_nb_sex!$1:$1048576,MATCH('SectorStat-Age-Hommes'!$A161,[1]age_tranches_5ans_nb_sex!$A:$A,0),10)/5</f>
        <v>2.2000000000152</v>
      </c>
      <c r="U161">
        <f>INDEX([1]age_tranches_5ans_nb_sex!$1:$1048576,MATCH('SectorStat-Age-Hommes'!$A161,[1]age_tranches_5ans_nb_sex!$A:$A,0),10)/5</f>
        <v>2.2000000000152</v>
      </c>
      <c r="V161">
        <f>INDEX([1]age_tranches_5ans_nb_sex!$1:$1048576,MATCH('SectorStat-Age-Hommes'!$A161,[1]age_tranches_5ans_nb_sex!$A:$A,0),10)/5</f>
        <v>2.2000000000152</v>
      </c>
      <c r="W161">
        <f>INDEX([1]age_tranches_5ans_nb_sex!$1:$1048576,MATCH('SectorStat-Age-Hommes'!$A161,[1]age_tranches_5ans_nb_sex!$A:$A,0),10)/5</f>
        <v>2.2000000000152</v>
      </c>
      <c r="X161">
        <f>INDEX([1]age_tranches_5ans_nb_sex!$1:$1048576,MATCH('SectorStat-Age-Hommes'!$A161,[1]age_tranches_5ans_nb_sex!$A:$A,0),10)/5</f>
        <v>2.2000000000152</v>
      </c>
      <c r="Y161">
        <f>INDEX([1]age_tranches_5ans_nb_sex!$1:$1048576,MATCH('SectorStat-Age-Hommes'!$A161,[1]age_tranches_5ans_nb_sex!$A:$A,0),12)/5</f>
        <v>1.4000000000267998</v>
      </c>
      <c r="Z161">
        <f>INDEX([1]age_tranches_5ans_nb_sex!$1:$1048576,MATCH('SectorStat-Age-Hommes'!$A161,[1]age_tranches_5ans_nb_sex!$A:$A,0),12)/5</f>
        <v>1.4000000000267998</v>
      </c>
      <c r="AA161">
        <f>INDEX([1]age_tranches_5ans_nb_sex!$1:$1048576,MATCH('SectorStat-Age-Hommes'!$A161,[1]age_tranches_5ans_nb_sex!$A:$A,0),12)/5</f>
        <v>1.4000000000267998</v>
      </c>
      <c r="AB161">
        <f>INDEX([1]age_tranches_5ans_nb_sex!$1:$1048576,MATCH('SectorStat-Age-Hommes'!$A161,[1]age_tranches_5ans_nb_sex!$A:$A,0),12)/5</f>
        <v>1.4000000000267998</v>
      </c>
      <c r="AC161">
        <f>INDEX([1]age_tranches_5ans_nb_sex!$1:$1048576,MATCH('SectorStat-Age-Hommes'!$A161,[1]age_tranches_5ans_nb_sex!$A:$A,0),14)/5</f>
        <v>3.1999999999536</v>
      </c>
      <c r="AD161">
        <f>INDEX([1]age_tranches_5ans_nb_sex!$1:$1048576,MATCH('SectorStat-Age-Hommes'!$A161,[1]age_tranches_5ans_nb_sex!$A:$A,0),14)/5</f>
        <v>3.1999999999536</v>
      </c>
      <c r="AE161">
        <f>INDEX([1]age_tranches_5ans_nb_sex!$1:$1048576,MATCH('SectorStat-Age-Hommes'!$A161,[1]age_tranches_5ans_nb_sex!$A:$A,0),14)/5</f>
        <v>3.1999999999536</v>
      </c>
      <c r="AF161">
        <f>INDEX([1]age_tranches_5ans_nb_sex!$1:$1048576,MATCH('SectorStat-Age-Hommes'!$A161,[1]age_tranches_5ans_nb_sex!$A:$A,0),14)/5</f>
        <v>3.1999999999536</v>
      </c>
      <c r="AG161">
        <f>INDEX([1]age_tranches_5ans_nb_sex!$1:$1048576,MATCH('SectorStat-Age-Hommes'!$A161,[1]age_tranches_5ans_nb_sex!$A:$A,0),14)/5</f>
        <v>3.1999999999536</v>
      </c>
      <c r="AH161">
        <f>INDEX([1]age_tranches_5ans_nb_sex!$1:$1048576,MATCH('SectorStat-Age-Hommes'!$A161,[1]age_tranches_5ans_nb_sex!$A:$A,0),16)/5</f>
        <v>3.0000000000035998</v>
      </c>
      <c r="AI161">
        <f>INDEX([1]age_tranches_5ans_nb_sex!$1:$1048576,MATCH('SectorStat-Age-Hommes'!$A161,[1]age_tranches_5ans_nb_sex!$A:$A,0),16)/5</f>
        <v>3.0000000000035998</v>
      </c>
      <c r="AJ161">
        <f>INDEX([1]age_tranches_5ans_nb_sex!$1:$1048576,MATCH('SectorStat-Age-Hommes'!$A161,[1]age_tranches_5ans_nb_sex!$A:$A,0),16)/5</f>
        <v>3.0000000000035998</v>
      </c>
      <c r="AK161">
        <f>INDEX([1]age_tranches_5ans_nb_sex!$1:$1048576,MATCH('SectorStat-Age-Hommes'!$A161,[1]age_tranches_5ans_nb_sex!$A:$A,0),16)/5</f>
        <v>3.0000000000035998</v>
      </c>
      <c r="AL161">
        <f>INDEX([1]age_tranches_5ans_nb_sex!$1:$1048576,MATCH('SectorStat-Age-Hommes'!$A161,[1]age_tranches_5ans_nb_sex!$A:$A,0),16)/5</f>
        <v>3.0000000000035998</v>
      </c>
      <c r="AM161">
        <f>INDEX([1]age_tranches_5ans_nb_sex!$1:$1048576,MATCH('SectorStat-Age-Hommes'!$A161,[1]age_tranches_5ans_nb_sex!$A:$A,0),18)/5</f>
        <v>1.4000000000267998</v>
      </c>
      <c r="AN161">
        <f>INDEX([1]age_tranches_5ans_nb_sex!$1:$1048576,MATCH('SectorStat-Age-Hommes'!$A161,[1]age_tranches_5ans_nb_sex!$A:$A,0),18)/5</f>
        <v>1.4000000000267998</v>
      </c>
      <c r="AO161">
        <f>INDEX([1]age_tranches_5ans_nb_sex!$1:$1048576,MATCH('SectorStat-Age-Hommes'!$A161,[1]age_tranches_5ans_nb_sex!$A:$A,0),18)/5</f>
        <v>1.4000000000267998</v>
      </c>
      <c r="AP161">
        <f>INDEX([1]age_tranches_5ans_nb_sex!$1:$1048576,MATCH('SectorStat-Age-Hommes'!$A161,[1]age_tranches_5ans_nb_sex!$A:$A,0),18)/5</f>
        <v>1.4000000000267998</v>
      </c>
      <c r="AQ161">
        <f>INDEX([1]age_tranches_5ans_nb_sex!$1:$1048576,MATCH('SectorStat-Age-Hommes'!$A161,[1]age_tranches_5ans_nb_sex!$A:$A,0),18)/5</f>
        <v>1.4000000000267998</v>
      </c>
      <c r="AR161">
        <f>INDEX([1]age_tranches_5ans_nb_sex!$1:$1048576,MATCH('SectorStat-Age-Hommes'!$A161,[1]age_tranches_5ans_nb_sex!$A:$A,0),20)/5</f>
        <v>3.6000000000420003</v>
      </c>
      <c r="AS161">
        <f>INDEX([1]age_tranches_5ans_nb_sex!$1:$1048576,MATCH('SectorStat-Age-Hommes'!$A161,[1]age_tranches_5ans_nb_sex!$A:$A,0),20)/5</f>
        <v>3.6000000000420003</v>
      </c>
      <c r="AT161">
        <f>INDEX([1]age_tranches_5ans_nb_sex!$1:$1048576,MATCH('SectorStat-Age-Hommes'!$A161,[1]age_tranches_5ans_nb_sex!$A:$A,0),20)/5</f>
        <v>3.6000000000420003</v>
      </c>
      <c r="AU161">
        <f>INDEX([1]age_tranches_5ans_nb_sex!$1:$1048576,MATCH('SectorStat-Age-Hommes'!$A161,[1]age_tranches_5ans_nb_sex!$A:$A,0),20)/5</f>
        <v>3.6000000000420003</v>
      </c>
      <c r="AV161">
        <f>INDEX([1]age_tranches_5ans_nb_sex!$1:$1048576,MATCH('SectorStat-Age-Hommes'!$A161,[1]age_tranches_5ans_nb_sex!$A:$A,0),20)/5</f>
        <v>3.6000000000420003</v>
      </c>
      <c r="AW161">
        <f>INDEX([1]age_tranches_5ans_nb_sex!$1:$1048576,MATCH('SectorStat-Age-Hommes'!$A161,[1]age_tranches_5ans_nb_sex!$A:$A,0),22)/5</f>
        <v>4.5999999999804002</v>
      </c>
      <c r="AX161">
        <f>INDEX([1]age_tranches_5ans_nb_sex!$1:$1048576,MATCH('SectorStat-Age-Hommes'!$A161,[1]age_tranches_5ans_nb_sex!$A:$A,0),22)/5</f>
        <v>4.5999999999804002</v>
      </c>
      <c r="AY161">
        <f>INDEX([1]age_tranches_5ans_nb_sex!$1:$1048576,MATCH('SectorStat-Age-Hommes'!$A161,[1]age_tranches_5ans_nb_sex!$A:$A,0),22)/5</f>
        <v>4.5999999999804002</v>
      </c>
      <c r="AZ161">
        <f>INDEX([1]age_tranches_5ans_nb_sex!$1:$1048576,MATCH('SectorStat-Age-Hommes'!$A161,[1]age_tranches_5ans_nb_sex!$A:$A,0),22)/5</f>
        <v>4.5999999999804002</v>
      </c>
      <c r="BA161">
        <f>INDEX([1]age_tranches_5ans_nb_sex!$1:$1048576,MATCH('SectorStat-Age-Hommes'!$A161,[1]age_tranches_5ans_nb_sex!$A:$A,0),22)/5</f>
        <v>4.5999999999804002</v>
      </c>
      <c r="BB161">
        <f>INDEX([1]age_tranches_5ans_nb_sex!$1:$1048576,MATCH('SectorStat-Age-Hommes'!$A161,[1]age_tranches_5ans_nb_sex!$A:$A,0),24)/5</f>
        <v>3.0000000000035998</v>
      </c>
      <c r="BC161">
        <f>INDEX([1]age_tranches_5ans_nb_sex!$1:$1048576,MATCH('SectorStat-Age-Hommes'!$A161,[1]age_tranches_5ans_nb_sex!$A:$A,0),24)/5</f>
        <v>3.0000000000035998</v>
      </c>
      <c r="BD161">
        <f>INDEX([1]age_tranches_5ans_nb_sex!$1:$1048576,MATCH('SectorStat-Age-Hommes'!$A161,[1]age_tranches_5ans_nb_sex!$A:$A,0),24)/5</f>
        <v>3.0000000000035998</v>
      </c>
      <c r="BE161">
        <f>INDEX([1]age_tranches_5ans_nb_sex!$1:$1048576,MATCH('SectorStat-Age-Hommes'!$A161,[1]age_tranches_5ans_nb_sex!$A:$A,0),24)/5</f>
        <v>3.0000000000035998</v>
      </c>
      <c r="BF161">
        <f>INDEX([1]age_tranches_5ans_nb_sex!$1:$1048576,MATCH('SectorStat-Age-Hommes'!$A161,[1]age_tranches_5ans_nb_sex!$A:$A,0),24)/5</f>
        <v>3.0000000000035998</v>
      </c>
      <c r="BG161">
        <f>INDEX([1]age_tranches_5ans_nb_sex!$1:$1048576,MATCH('SectorStat-Age-Hommes'!$A161,[1]age_tranches_5ans_nb_sex!$A:$A,0),26)/5</f>
        <v>3.3999999999978003</v>
      </c>
      <c r="BH161">
        <f>INDEX([1]age_tranches_5ans_nb_sex!$1:$1048576,MATCH('SectorStat-Age-Hommes'!$A161,[1]age_tranches_5ans_nb_sex!$A:$A,0),26)/5</f>
        <v>3.3999999999978003</v>
      </c>
      <c r="BI161">
        <f>INDEX([1]age_tranches_5ans_nb_sex!$1:$1048576,MATCH('SectorStat-Age-Hommes'!$A161,[1]age_tranches_5ans_nb_sex!$A:$A,0),26)/5</f>
        <v>3.3999999999978003</v>
      </c>
      <c r="BJ161">
        <f>INDEX([1]age_tranches_5ans_nb_sex!$1:$1048576,MATCH('SectorStat-Age-Hommes'!$A161,[1]age_tranches_5ans_nb_sex!$A:$A,0),26)/5</f>
        <v>3.3999999999978003</v>
      </c>
      <c r="BK161">
        <f>INDEX([1]age_tranches_5ans_nb_sex!$1:$1048576,MATCH('SectorStat-Age-Hommes'!$A161,[1]age_tranches_5ans_nb_sex!$A:$A,0),26)/5</f>
        <v>3.3999999999978003</v>
      </c>
      <c r="BL161">
        <f>INDEX([1]age_tranches_5ans_nb_sex!$1:$1048576,MATCH('SectorStat-Age-Hommes'!$A161,[1]age_tranches_5ans_nb_sex!$A:$A,0),28)/5</f>
        <v>1.1999999999826001</v>
      </c>
      <c r="BM161">
        <f>INDEX([1]age_tranches_5ans_nb_sex!$1:$1048576,MATCH('SectorStat-Age-Hommes'!$A161,[1]age_tranches_5ans_nb_sex!$A:$A,0),28)/5</f>
        <v>1.1999999999826001</v>
      </c>
      <c r="BN161">
        <f>INDEX([1]age_tranches_5ans_nb_sex!$1:$1048576,MATCH('SectorStat-Age-Hommes'!$A161,[1]age_tranches_5ans_nb_sex!$A:$A,0),28)/5</f>
        <v>1.1999999999826001</v>
      </c>
      <c r="BO161">
        <f>INDEX([1]age_tranches_5ans_nb_sex!$1:$1048576,MATCH('SectorStat-Age-Hommes'!$A161,[1]age_tranches_5ans_nb_sex!$A:$A,0),28)/5</f>
        <v>1.1999999999826001</v>
      </c>
      <c r="BP161">
        <f>INDEX([1]age_tranches_5ans_nb_sex!$1:$1048576,MATCH('SectorStat-Age-Hommes'!$A161,[1]age_tranches_5ans_nb_sex!$A:$A,0),28)/5</f>
        <v>1.1999999999826001</v>
      </c>
      <c r="BQ161">
        <f>INDEX([1]age_tranches_5ans_nb_sex!$1:$1048576,MATCH('SectorStat-Age-Hommes'!$A161,[1]age_tranches_5ans_nb_sex!$A:$A,0),30)/5</f>
        <v>1.0000000000325999</v>
      </c>
      <c r="BR161">
        <f>INDEX([1]age_tranches_5ans_nb_sex!$1:$1048576,MATCH('SectorStat-Age-Hommes'!$A161,[1]age_tranches_5ans_nb_sex!$A:$A,0),30)/5</f>
        <v>1.0000000000325999</v>
      </c>
      <c r="BS161">
        <f>INDEX([1]age_tranches_5ans_nb_sex!$1:$1048576,MATCH('SectorStat-Age-Hommes'!$A161,[1]age_tranches_5ans_nb_sex!$A:$A,0),30)/5</f>
        <v>1.0000000000325999</v>
      </c>
      <c r="BT161">
        <f>INDEX([1]age_tranches_5ans_nb_sex!$1:$1048576,MATCH('SectorStat-Age-Hommes'!$A161,[1]age_tranches_5ans_nb_sex!$A:$A,0),30)/5</f>
        <v>1.0000000000325999</v>
      </c>
      <c r="BU161">
        <f>INDEX([1]age_tranches_5ans_nb_sex!$1:$1048576,MATCH('SectorStat-Age-Hommes'!$A161,[1]age_tranches_5ans_nb_sex!$A:$A,0),30)/5</f>
        <v>1.0000000000325999</v>
      </c>
      <c r="BV161">
        <f>INDEX([1]age_tranches_5ans_nb_sex!$1:$1048576,MATCH('SectorStat-Age-Hommes'!$A161,[1]age_tranches_5ans_nb_sex!$A:$A,0),32)/5</f>
        <v>0.60000000003840004</v>
      </c>
      <c r="BW161">
        <f>INDEX([1]age_tranches_5ans_nb_sex!$1:$1048576,MATCH('SectorStat-Age-Hommes'!$A161,[1]age_tranches_5ans_nb_sex!$A:$A,0),32)/5</f>
        <v>0.60000000003840004</v>
      </c>
      <c r="BX161">
        <f>INDEX([1]age_tranches_5ans_nb_sex!$1:$1048576,MATCH('SectorStat-Age-Hommes'!$A161,[1]age_tranches_5ans_nb_sex!$A:$A,0),32)/5</f>
        <v>0.60000000003840004</v>
      </c>
      <c r="BY161">
        <f>INDEX([1]age_tranches_5ans_nb_sex!$1:$1048576,MATCH('SectorStat-Age-Hommes'!$A161,[1]age_tranches_5ans_nb_sex!$A:$A,0),32)/5</f>
        <v>0.60000000003840004</v>
      </c>
      <c r="BZ161">
        <f>INDEX([1]age_tranches_5ans_nb_sex!$1:$1048576,MATCH('SectorStat-Age-Hommes'!$A161,[1]age_tranches_5ans_nb_sex!$A:$A,0),32)/5</f>
        <v>0.60000000003840004</v>
      </c>
      <c r="CA161">
        <f>INDEX([1]age_tranches_5ans_nb_sex!$1:$1048576,MATCH('SectorStat-Age-Hommes'!$A161,[1]age_tranches_5ans_nb_sex!$A:$A,0),34)/5</f>
        <v>0.79999999998839999</v>
      </c>
      <c r="CB161">
        <f>INDEX([1]age_tranches_5ans_nb_sex!$1:$1048576,MATCH('SectorStat-Age-Hommes'!$A161,[1]age_tranches_5ans_nb_sex!$A:$A,0),34)/5</f>
        <v>0.79999999998839999</v>
      </c>
      <c r="CC161">
        <f>INDEX([1]age_tranches_5ans_nb_sex!$1:$1048576,MATCH('SectorStat-Age-Hommes'!$A161,[1]age_tranches_5ans_nb_sex!$A:$A,0),34)/5</f>
        <v>0.79999999998839999</v>
      </c>
      <c r="CD161">
        <f>INDEX([1]age_tranches_5ans_nb_sex!$1:$1048576,MATCH('SectorStat-Age-Hommes'!$A161,[1]age_tranches_5ans_nb_sex!$A:$A,0),34)/5</f>
        <v>0.79999999998839999</v>
      </c>
      <c r="CE161">
        <f>INDEX([1]age_tranches_5ans_nb_sex!$1:$1048576,MATCH('SectorStat-Age-Hommes'!$A161,[1]age_tranches_5ans_nb_sex!$A:$A,0),34)/5</f>
        <v>0.79999999998839999</v>
      </c>
      <c r="CF161">
        <f>INDEX([1]age_tranches_5ans_nb_sex!$1:$1048576,MATCH('SectorStat-Age-Hommes'!$A161,[1]age_tranches_5ans_nb_sex!$A:$A,0),36)/5</f>
        <v>0.20000000004419999</v>
      </c>
      <c r="CG161">
        <f>INDEX([1]age_tranches_5ans_nb_sex!$1:$1048576,MATCH('SectorStat-Age-Hommes'!$A161,[1]age_tranches_5ans_nb_sex!$A:$A,0),36)/5</f>
        <v>0.20000000004419999</v>
      </c>
      <c r="CH161">
        <f>INDEX([1]age_tranches_5ans_nb_sex!$1:$1048576,MATCH('SectorStat-Age-Hommes'!$A161,[1]age_tranches_5ans_nb_sex!$A:$A,0),36)/5</f>
        <v>0.20000000004419999</v>
      </c>
      <c r="CI161">
        <f>INDEX([1]age_tranches_5ans_nb_sex!$1:$1048576,MATCH('SectorStat-Age-Hommes'!$A161,[1]age_tranches_5ans_nb_sex!$A:$A,0),36)/5</f>
        <v>0.20000000004419999</v>
      </c>
      <c r="CJ161">
        <f>INDEX([1]age_tranches_5ans_nb_sex!$1:$1048576,MATCH('SectorStat-Age-Hommes'!$A161,[1]age_tranches_5ans_nb_sex!$A:$A,0),36)/5</f>
        <v>0.20000000004419999</v>
      </c>
      <c r="CK161">
        <f>INDEX([1]age_tranches_5ans_nb_sex!$1:$1048576,MATCH('SectorStat-Age-Hommes'!$A161,[1]age_tranches_5ans_nb_sex!$A:$A,0),38)/5</f>
        <v>0</v>
      </c>
      <c r="CL161">
        <f>INDEX([1]age_tranches_5ans_nb_sex!$1:$1048576,MATCH('SectorStat-Age-Hommes'!$A161,[1]age_tranches_5ans_nb_sex!$A:$A,0),38)/5</f>
        <v>0</v>
      </c>
      <c r="CM161">
        <f>INDEX([1]age_tranches_5ans_nb_sex!$1:$1048576,MATCH('SectorStat-Age-Hommes'!$A161,[1]age_tranches_5ans_nb_sex!$A:$A,0),38)/5</f>
        <v>0</v>
      </c>
      <c r="CN161">
        <f>INDEX([1]age_tranches_5ans_nb_sex!$1:$1048576,MATCH('SectorStat-Age-Hommes'!$A161,[1]age_tranches_5ans_nb_sex!$A:$A,0),38)/5</f>
        <v>0</v>
      </c>
      <c r="CO161">
        <f>INDEX([1]age_tranches_5ans_nb_sex!$1:$1048576,MATCH('SectorStat-Age-Hommes'!$A161,[1]age_tranches_5ans_nb_sex!$A:$A,0),38)/5</f>
        <v>0</v>
      </c>
      <c r="CP161" s="2">
        <f>INDEX([1]age_tranches_5ans_nb_sex!$1:$1048576,MATCH('SectorStat-Age-Hommes'!$A161,[1]age_tranches_5ans_nb_sex!$A:$A,0),40)/5</f>
        <v>0</v>
      </c>
      <c r="CQ161" s="2">
        <f>INDEX([1]age_tranches_5ans_nb_sex!$1:$1048576,MATCH('SectorStat-Age-Hommes'!$A161,[1]age_tranches_5ans_nb_sex!$A:$A,0),40)/5</f>
        <v>0</v>
      </c>
      <c r="CR161" s="2">
        <f>INDEX([1]age_tranches_5ans_nb_sex!$1:$1048576,MATCH('SectorStat-Age-Hommes'!$A161,[1]age_tranches_5ans_nb_sex!$A:$A,0),40)/5</f>
        <v>0</v>
      </c>
      <c r="CS161" s="2">
        <f>INDEX([1]age_tranches_5ans_nb_sex!$1:$1048576,MATCH('SectorStat-Age-Hommes'!$A161,[1]age_tranches_5ans_nb_sex!$A:$A,0),40)/5</f>
        <v>0</v>
      </c>
      <c r="CT161" s="2">
        <f>INDEX([1]age_tranches_5ans_nb_sex!$1:$1048576,MATCH('SectorStat-Age-Hommes'!$A161,[1]age_tranches_5ans_nb_sex!$A:$A,0),40)/5</f>
        <v>0</v>
      </c>
      <c r="CZ161" s="3"/>
      <c r="DA161" s="3"/>
      <c r="DB161" s="3"/>
      <c r="DC161" s="3"/>
      <c r="DD161" s="3"/>
    </row>
    <row r="162" spans="1:108" x14ac:dyDescent="0.35">
      <c r="A162" s="1" t="s">
        <v>323</v>
      </c>
      <c r="B162" s="1" t="s">
        <v>324</v>
      </c>
      <c r="C162" t="str">
        <f>INDEX([1]SectorStat!$1:$1048576,MATCH('[1]Distribution ages'!$A162,[1]SectorStat!$B:$B,0),4)</f>
        <v>Bruxelles</v>
      </c>
      <c r="D162">
        <f>INDEX([1]age_tranches_5ans_nb_sex!$1:$1048576,MATCH('SectorStat-Age-Hommes'!$A162,[1]age_tranches_5ans_nb_sex!$A:$A,0),4)/5</f>
        <v>0</v>
      </c>
      <c r="E162">
        <f>INDEX([1]age_tranches_5ans_nb_sex!$1:$1048576,MATCH('SectorStat-Age-Hommes'!$A162,[1]age_tranches_5ans_nb_sex!$A:$A,0),4)/5</f>
        <v>0</v>
      </c>
      <c r="F162">
        <f>INDEX([1]age_tranches_5ans_nb_sex!$1:$1048576,MATCH('SectorStat-Age-Hommes'!$A162,[1]age_tranches_5ans_nb_sex!$A:$A,0),4)/5</f>
        <v>0</v>
      </c>
      <c r="G162">
        <f>INDEX([1]age_tranches_5ans_nb_sex!$1:$1048576,MATCH('SectorStat-Age-Hommes'!$A162,[1]age_tranches_5ans_nb_sex!$A:$A,0),4)/5</f>
        <v>0</v>
      </c>
      <c r="H162">
        <f>INDEX([1]age_tranches_5ans_nb_sex!$1:$1048576,MATCH('SectorStat-Age-Hommes'!$A162,[1]age_tranches_5ans_nb_sex!$A:$A,0),4)/5</f>
        <v>0</v>
      </c>
      <c r="I162">
        <f>INDEX([1]age_tranches_5ans_nb_sex!$1:$1048576,MATCH('SectorStat-Age-Hommes'!$A162,[1]age_tranches_5ans_nb_sex!$A:$A,0),6)/5</f>
        <v>0</v>
      </c>
      <c r="J162">
        <f>INDEX([1]age_tranches_5ans_nb_sex!$1:$1048576,MATCH('SectorStat-Age-Hommes'!$A162,[1]age_tranches_5ans_nb_sex!$A:$A,0),6)/5</f>
        <v>0</v>
      </c>
      <c r="K162">
        <f>INDEX([1]age_tranches_5ans_nb_sex!$1:$1048576,MATCH('SectorStat-Age-Hommes'!$A162,[1]age_tranches_5ans_nb_sex!$A:$A,0),6)/5</f>
        <v>0</v>
      </c>
      <c r="L162">
        <f>INDEX([1]age_tranches_5ans_nb_sex!$1:$1048576,MATCH('SectorStat-Age-Hommes'!$A162,[1]age_tranches_5ans_nb_sex!$A:$A,0),6)/5</f>
        <v>0</v>
      </c>
      <c r="M162">
        <f>INDEX([1]age_tranches_5ans_nb_sex!$1:$1048576,MATCH('SectorStat-Age-Hommes'!$A162,[1]age_tranches_5ans_nb_sex!$A:$A,0),6)/5</f>
        <v>0</v>
      </c>
      <c r="N162">
        <f>INDEX([1]age_tranches_5ans_nb_sex!$1:$1048576,MATCH('SectorStat-Age-Hommes'!$A162,[1]age_tranches_5ans_nb_sex!$A:$A,0),8)/5</f>
        <v>0</v>
      </c>
      <c r="O162">
        <f>INDEX([1]age_tranches_5ans_nb_sex!$1:$1048576,MATCH('SectorStat-Age-Hommes'!$A162,[1]age_tranches_5ans_nb_sex!$A:$A,0),8)/5</f>
        <v>0</v>
      </c>
      <c r="P162">
        <f>INDEX([1]age_tranches_5ans_nb_sex!$1:$1048576,MATCH('SectorStat-Age-Hommes'!$A162,[1]age_tranches_5ans_nb_sex!$A:$A,0),8)/5</f>
        <v>0</v>
      </c>
      <c r="Q162">
        <f>INDEX([1]age_tranches_5ans_nb_sex!$1:$1048576,MATCH('SectorStat-Age-Hommes'!$A162,[1]age_tranches_5ans_nb_sex!$A:$A,0),8)/5</f>
        <v>0</v>
      </c>
      <c r="R162">
        <f>INDEX([1]age_tranches_5ans_nb_sex!$1:$1048576,MATCH('SectorStat-Age-Hommes'!$A162,[1]age_tranches_5ans_nb_sex!$A:$A,0),8)/5</f>
        <v>0</v>
      </c>
      <c r="S162">
        <f>INDEX([1]age_tranches_5ans_nb_sex!$1:$1048576,MATCH('SectorStat-Age-Hommes'!$A162,[1]age_tranches_5ans_nb_sex!$A:$A,0),10)/5</f>
        <v>0</v>
      </c>
      <c r="T162">
        <f>INDEX([1]age_tranches_5ans_nb_sex!$1:$1048576,MATCH('SectorStat-Age-Hommes'!$A162,[1]age_tranches_5ans_nb_sex!$A:$A,0),10)/5</f>
        <v>0</v>
      </c>
      <c r="U162">
        <f>INDEX([1]age_tranches_5ans_nb_sex!$1:$1048576,MATCH('SectorStat-Age-Hommes'!$A162,[1]age_tranches_5ans_nb_sex!$A:$A,0),10)/5</f>
        <v>0</v>
      </c>
      <c r="V162">
        <f>INDEX([1]age_tranches_5ans_nb_sex!$1:$1048576,MATCH('SectorStat-Age-Hommes'!$A162,[1]age_tranches_5ans_nb_sex!$A:$A,0),10)/5</f>
        <v>0</v>
      </c>
      <c r="W162">
        <f>INDEX([1]age_tranches_5ans_nb_sex!$1:$1048576,MATCH('SectorStat-Age-Hommes'!$A162,[1]age_tranches_5ans_nb_sex!$A:$A,0),10)/5</f>
        <v>0</v>
      </c>
      <c r="X162">
        <f>INDEX([1]age_tranches_5ans_nb_sex!$1:$1048576,MATCH('SectorStat-Age-Hommes'!$A162,[1]age_tranches_5ans_nb_sex!$A:$A,0),10)/5</f>
        <v>0</v>
      </c>
      <c r="Y162">
        <f>INDEX([1]age_tranches_5ans_nb_sex!$1:$1048576,MATCH('SectorStat-Age-Hommes'!$A162,[1]age_tranches_5ans_nb_sex!$A:$A,0),12)/5</f>
        <v>0</v>
      </c>
      <c r="Z162">
        <f>INDEX([1]age_tranches_5ans_nb_sex!$1:$1048576,MATCH('SectorStat-Age-Hommes'!$A162,[1]age_tranches_5ans_nb_sex!$A:$A,0),12)/5</f>
        <v>0</v>
      </c>
      <c r="AA162">
        <f>INDEX([1]age_tranches_5ans_nb_sex!$1:$1048576,MATCH('SectorStat-Age-Hommes'!$A162,[1]age_tranches_5ans_nb_sex!$A:$A,0),12)/5</f>
        <v>0</v>
      </c>
      <c r="AB162">
        <f>INDEX([1]age_tranches_5ans_nb_sex!$1:$1048576,MATCH('SectorStat-Age-Hommes'!$A162,[1]age_tranches_5ans_nb_sex!$A:$A,0),12)/5</f>
        <v>0</v>
      </c>
      <c r="AC162">
        <f>INDEX([1]age_tranches_5ans_nb_sex!$1:$1048576,MATCH('SectorStat-Age-Hommes'!$A162,[1]age_tranches_5ans_nb_sex!$A:$A,0),14)/5</f>
        <v>0</v>
      </c>
      <c r="AD162">
        <f>INDEX([1]age_tranches_5ans_nb_sex!$1:$1048576,MATCH('SectorStat-Age-Hommes'!$A162,[1]age_tranches_5ans_nb_sex!$A:$A,0),14)/5</f>
        <v>0</v>
      </c>
      <c r="AE162">
        <f>INDEX([1]age_tranches_5ans_nb_sex!$1:$1048576,MATCH('SectorStat-Age-Hommes'!$A162,[1]age_tranches_5ans_nb_sex!$A:$A,0),14)/5</f>
        <v>0</v>
      </c>
      <c r="AF162">
        <f>INDEX([1]age_tranches_5ans_nb_sex!$1:$1048576,MATCH('SectorStat-Age-Hommes'!$A162,[1]age_tranches_5ans_nb_sex!$A:$A,0),14)/5</f>
        <v>0</v>
      </c>
      <c r="AG162">
        <f>INDEX([1]age_tranches_5ans_nb_sex!$1:$1048576,MATCH('SectorStat-Age-Hommes'!$A162,[1]age_tranches_5ans_nb_sex!$A:$A,0),14)/5</f>
        <v>0</v>
      </c>
      <c r="AH162">
        <f>INDEX([1]age_tranches_5ans_nb_sex!$1:$1048576,MATCH('SectorStat-Age-Hommes'!$A162,[1]age_tranches_5ans_nb_sex!$A:$A,0),16)/5</f>
        <v>0</v>
      </c>
      <c r="AI162">
        <f>INDEX([1]age_tranches_5ans_nb_sex!$1:$1048576,MATCH('SectorStat-Age-Hommes'!$A162,[1]age_tranches_5ans_nb_sex!$A:$A,0),16)/5</f>
        <v>0</v>
      </c>
      <c r="AJ162">
        <f>INDEX([1]age_tranches_5ans_nb_sex!$1:$1048576,MATCH('SectorStat-Age-Hommes'!$A162,[1]age_tranches_5ans_nb_sex!$A:$A,0),16)/5</f>
        <v>0</v>
      </c>
      <c r="AK162">
        <f>INDEX([1]age_tranches_5ans_nb_sex!$1:$1048576,MATCH('SectorStat-Age-Hommes'!$A162,[1]age_tranches_5ans_nb_sex!$A:$A,0),16)/5</f>
        <v>0</v>
      </c>
      <c r="AL162">
        <f>INDEX([1]age_tranches_5ans_nb_sex!$1:$1048576,MATCH('SectorStat-Age-Hommes'!$A162,[1]age_tranches_5ans_nb_sex!$A:$A,0),16)/5</f>
        <v>0</v>
      </c>
      <c r="AM162">
        <f>INDEX([1]age_tranches_5ans_nb_sex!$1:$1048576,MATCH('SectorStat-Age-Hommes'!$A162,[1]age_tranches_5ans_nb_sex!$A:$A,0),18)/5</f>
        <v>0</v>
      </c>
      <c r="AN162">
        <f>INDEX([1]age_tranches_5ans_nb_sex!$1:$1048576,MATCH('SectorStat-Age-Hommes'!$A162,[1]age_tranches_5ans_nb_sex!$A:$A,0),18)/5</f>
        <v>0</v>
      </c>
      <c r="AO162">
        <f>INDEX([1]age_tranches_5ans_nb_sex!$1:$1048576,MATCH('SectorStat-Age-Hommes'!$A162,[1]age_tranches_5ans_nb_sex!$A:$A,0),18)/5</f>
        <v>0</v>
      </c>
      <c r="AP162">
        <f>INDEX([1]age_tranches_5ans_nb_sex!$1:$1048576,MATCH('SectorStat-Age-Hommes'!$A162,[1]age_tranches_5ans_nb_sex!$A:$A,0),18)/5</f>
        <v>0</v>
      </c>
      <c r="AQ162">
        <f>INDEX([1]age_tranches_5ans_nb_sex!$1:$1048576,MATCH('SectorStat-Age-Hommes'!$A162,[1]age_tranches_5ans_nb_sex!$A:$A,0),18)/5</f>
        <v>0</v>
      </c>
      <c r="AR162">
        <f>INDEX([1]age_tranches_5ans_nb_sex!$1:$1048576,MATCH('SectorStat-Age-Hommes'!$A162,[1]age_tranches_5ans_nb_sex!$A:$A,0),20)/5</f>
        <v>0</v>
      </c>
      <c r="AS162">
        <f>INDEX([1]age_tranches_5ans_nb_sex!$1:$1048576,MATCH('SectorStat-Age-Hommes'!$A162,[1]age_tranches_5ans_nb_sex!$A:$A,0),20)/5</f>
        <v>0</v>
      </c>
      <c r="AT162">
        <f>INDEX([1]age_tranches_5ans_nb_sex!$1:$1048576,MATCH('SectorStat-Age-Hommes'!$A162,[1]age_tranches_5ans_nb_sex!$A:$A,0),20)/5</f>
        <v>0</v>
      </c>
      <c r="AU162">
        <f>INDEX([1]age_tranches_5ans_nb_sex!$1:$1048576,MATCH('SectorStat-Age-Hommes'!$A162,[1]age_tranches_5ans_nb_sex!$A:$A,0),20)/5</f>
        <v>0</v>
      </c>
      <c r="AV162">
        <f>INDEX([1]age_tranches_5ans_nb_sex!$1:$1048576,MATCH('SectorStat-Age-Hommes'!$A162,[1]age_tranches_5ans_nb_sex!$A:$A,0),20)/5</f>
        <v>0</v>
      </c>
      <c r="AW162">
        <f>INDEX([1]age_tranches_5ans_nb_sex!$1:$1048576,MATCH('SectorStat-Age-Hommes'!$A162,[1]age_tranches_5ans_nb_sex!$A:$A,0),22)/5</f>
        <v>0</v>
      </c>
      <c r="AX162">
        <f>INDEX([1]age_tranches_5ans_nb_sex!$1:$1048576,MATCH('SectorStat-Age-Hommes'!$A162,[1]age_tranches_5ans_nb_sex!$A:$A,0),22)/5</f>
        <v>0</v>
      </c>
      <c r="AY162">
        <f>INDEX([1]age_tranches_5ans_nb_sex!$1:$1048576,MATCH('SectorStat-Age-Hommes'!$A162,[1]age_tranches_5ans_nb_sex!$A:$A,0),22)/5</f>
        <v>0</v>
      </c>
      <c r="AZ162">
        <f>INDEX([1]age_tranches_5ans_nb_sex!$1:$1048576,MATCH('SectorStat-Age-Hommes'!$A162,[1]age_tranches_5ans_nb_sex!$A:$A,0),22)/5</f>
        <v>0</v>
      </c>
      <c r="BA162">
        <f>INDEX([1]age_tranches_5ans_nb_sex!$1:$1048576,MATCH('SectorStat-Age-Hommes'!$A162,[1]age_tranches_5ans_nb_sex!$A:$A,0),22)/5</f>
        <v>0</v>
      </c>
      <c r="BB162">
        <f>INDEX([1]age_tranches_5ans_nb_sex!$1:$1048576,MATCH('SectorStat-Age-Hommes'!$A162,[1]age_tranches_5ans_nb_sex!$A:$A,0),24)/5</f>
        <v>0</v>
      </c>
      <c r="BC162">
        <f>INDEX([1]age_tranches_5ans_nb_sex!$1:$1048576,MATCH('SectorStat-Age-Hommes'!$A162,[1]age_tranches_5ans_nb_sex!$A:$A,0),24)/5</f>
        <v>0</v>
      </c>
      <c r="BD162">
        <f>INDEX([1]age_tranches_5ans_nb_sex!$1:$1048576,MATCH('SectorStat-Age-Hommes'!$A162,[1]age_tranches_5ans_nb_sex!$A:$A,0),24)/5</f>
        <v>0</v>
      </c>
      <c r="BE162">
        <f>INDEX([1]age_tranches_5ans_nb_sex!$1:$1048576,MATCH('SectorStat-Age-Hommes'!$A162,[1]age_tranches_5ans_nb_sex!$A:$A,0),24)/5</f>
        <v>0</v>
      </c>
      <c r="BF162">
        <f>INDEX([1]age_tranches_5ans_nb_sex!$1:$1048576,MATCH('SectorStat-Age-Hommes'!$A162,[1]age_tranches_5ans_nb_sex!$A:$A,0),24)/5</f>
        <v>0</v>
      </c>
      <c r="BG162">
        <f>INDEX([1]age_tranches_5ans_nb_sex!$1:$1048576,MATCH('SectorStat-Age-Hommes'!$A162,[1]age_tranches_5ans_nb_sex!$A:$A,0),26)/5</f>
        <v>0</v>
      </c>
      <c r="BH162">
        <f>INDEX([1]age_tranches_5ans_nb_sex!$1:$1048576,MATCH('SectorStat-Age-Hommes'!$A162,[1]age_tranches_5ans_nb_sex!$A:$A,0),26)/5</f>
        <v>0</v>
      </c>
      <c r="BI162">
        <f>INDEX([1]age_tranches_5ans_nb_sex!$1:$1048576,MATCH('SectorStat-Age-Hommes'!$A162,[1]age_tranches_5ans_nb_sex!$A:$A,0),26)/5</f>
        <v>0</v>
      </c>
      <c r="BJ162">
        <f>INDEX([1]age_tranches_5ans_nb_sex!$1:$1048576,MATCH('SectorStat-Age-Hommes'!$A162,[1]age_tranches_5ans_nb_sex!$A:$A,0),26)/5</f>
        <v>0</v>
      </c>
      <c r="BK162">
        <f>INDEX([1]age_tranches_5ans_nb_sex!$1:$1048576,MATCH('SectorStat-Age-Hommes'!$A162,[1]age_tranches_5ans_nb_sex!$A:$A,0),26)/5</f>
        <v>0</v>
      </c>
      <c r="BL162">
        <f>INDEX([1]age_tranches_5ans_nb_sex!$1:$1048576,MATCH('SectorStat-Age-Hommes'!$A162,[1]age_tranches_5ans_nb_sex!$A:$A,0),28)/5</f>
        <v>0</v>
      </c>
      <c r="BM162">
        <f>INDEX([1]age_tranches_5ans_nb_sex!$1:$1048576,MATCH('SectorStat-Age-Hommes'!$A162,[1]age_tranches_5ans_nb_sex!$A:$A,0),28)/5</f>
        <v>0</v>
      </c>
      <c r="BN162">
        <f>INDEX([1]age_tranches_5ans_nb_sex!$1:$1048576,MATCH('SectorStat-Age-Hommes'!$A162,[1]age_tranches_5ans_nb_sex!$A:$A,0),28)/5</f>
        <v>0</v>
      </c>
      <c r="BO162">
        <f>INDEX([1]age_tranches_5ans_nb_sex!$1:$1048576,MATCH('SectorStat-Age-Hommes'!$A162,[1]age_tranches_5ans_nb_sex!$A:$A,0),28)/5</f>
        <v>0</v>
      </c>
      <c r="BP162">
        <f>INDEX([1]age_tranches_5ans_nb_sex!$1:$1048576,MATCH('SectorStat-Age-Hommes'!$A162,[1]age_tranches_5ans_nb_sex!$A:$A,0),28)/5</f>
        <v>0</v>
      </c>
      <c r="BQ162">
        <f>INDEX([1]age_tranches_5ans_nb_sex!$1:$1048576,MATCH('SectorStat-Age-Hommes'!$A162,[1]age_tranches_5ans_nb_sex!$A:$A,0),30)/5</f>
        <v>0</v>
      </c>
      <c r="BR162">
        <f>INDEX([1]age_tranches_5ans_nb_sex!$1:$1048576,MATCH('SectorStat-Age-Hommes'!$A162,[1]age_tranches_5ans_nb_sex!$A:$A,0),30)/5</f>
        <v>0</v>
      </c>
      <c r="BS162">
        <f>INDEX([1]age_tranches_5ans_nb_sex!$1:$1048576,MATCH('SectorStat-Age-Hommes'!$A162,[1]age_tranches_5ans_nb_sex!$A:$A,0),30)/5</f>
        <v>0</v>
      </c>
      <c r="BT162">
        <f>INDEX([1]age_tranches_5ans_nb_sex!$1:$1048576,MATCH('SectorStat-Age-Hommes'!$A162,[1]age_tranches_5ans_nb_sex!$A:$A,0),30)/5</f>
        <v>0</v>
      </c>
      <c r="BU162">
        <f>INDEX([1]age_tranches_5ans_nb_sex!$1:$1048576,MATCH('SectorStat-Age-Hommes'!$A162,[1]age_tranches_5ans_nb_sex!$A:$A,0),30)/5</f>
        <v>0</v>
      </c>
      <c r="BV162">
        <f>INDEX([1]age_tranches_5ans_nb_sex!$1:$1048576,MATCH('SectorStat-Age-Hommes'!$A162,[1]age_tranches_5ans_nb_sex!$A:$A,0),32)/5</f>
        <v>0</v>
      </c>
      <c r="BW162">
        <f>INDEX([1]age_tranches_5ans_nb_sex!$1:$1048576,MATCH('SectorStat-Age-Hommes'!$A162,[1]age_tranches_5ans_nb_sex!$A:$A,0),32)/5</f>
        <v>0</v>
      </c>
      <c r="BX162">
        <f>INDEX([1]age_tranches_5ans_nb_sex!$1:$1048576,MATCH('SectorStat-Age-Hommes'!$A162,[1]age_tranches_5ans_nb_sex!$A:$A,0),32)/5</f>
        <v>0</v>
      </c>
      <c r="BY162">
        <f>INDEX([1]age_tranches_5ans_nb_sex!$1:$1048576,MATCH('SectorStat-Age-Hommes'!$A162,[1]age_tranches_5ans_nb_sex!$A:$A,0),32)/5</f>
        <v>0</v>
      </c>
      <c r="BZ162">
        <f>INDEX([1]age_tranches_5ans_nb_sex!$1:$1048576,MATCH('SectorStat-Age-Hommes'!$A162,[1]age_tranches_5ans_nb_sex!$A:$A,0),32)/5</f>
        <v>0</v>
      </c>
      <c r="CA162">
        <f>INDEX([1]age_tranches_5ans_nb_sex!$1:$1048576,MATCH('SectorStat-Age-Hommes'!$A162,[1]age_tranches_5ans_nb_sex!$A:$A,0),34)/5</f>
        <v>0</v>
      </c>
      <c r="CB162">
        <f>INDEX([1]age_tranches_5ans_nb_sex!$1:$1048576,MATCH('SectorStat-Age-Hommes'!$A162,[1]age_tranches_5ans_nb_sex!$A:$A,0),34)/5</f>
        <v>0</v>
      </c>
      <c r="CC162">
        <f>INDEX([1]age_tranches_5ans_nb_sex!$1:$1048576,MATCH('SectorStat-Age-Hommes'!$A162,[1]age_tranches_5ans_nb_sex!$A:$A,0),34)/5</f>
        <v>0</v>
      </c>
      <c r="CD162">
        <f>INDEX([1]age_tranches_5ans_nb_sex!$1:$1048576,MATCH('SectorStat-Age-Hommes'!$A162,[1]age_tranches_5ans_nb_sex!$A:$A,0),34)/5</f>
        <v>0</v>
      </c>
      <c r="CE162">
        <f>INDEX([1]age_tranches_5ans_nb_sex!$1:$1048576,MATCH('SectorStat-Age-Hommes'!$A162,[1]age_tranches_5ans_nb_sex!$A:$A,0),34)/5</f>
        <v>0</v>
      </c>
      <c r="CF162">
        <f>INDEX([1]age_tranches_5ans_nb_sex!$1:$1048576,MATCH('SectorStat-Age-Hommes'!$A162,[1]age_tranches_5ans_nb_sex!$A:$A,0),36)/5</f>
        <v>0</v>
      </c>
      <c r="CG162">
        <f>INDEX([1]age_tranches_5ans_nb_sex!$1:$1048576,MATCH('SectorStat-Age-Hommes'!$A162,[1]age_tranches_5ans_nb_sex!$A:$A,0),36)/5</f>
        <v>0</v>
      </c>
      <c r="CH162">
        <f>INDEX([1]age_tranches_5ans_nb_sex!$1:$1048576,MATCH('SectorStat-Age-Hommes'!$A162,[1]age_tranches_5ans_nb_sex!$A:$A,0),36)/5</f>
        <v>0</v>
      </c>
      <c r="CI162">
        <f>INDEX([1]age_tranches_5ans_nb_sex!$1:$1048576,MATCH('SectorStat-Age-Hommes'!$A162,[1]age_tranches_5ans_nb_sex!$A:$A,0),36)/5</f>
        <v>0</v>
      </c>
      <c r="CJ162">
        <f>INDEX([1]age_tranches_5ans_nb_sex!$1:$1048576,MATCH('SectorStat-Age-Hommes'!$A162,[1]age_tranches_5ans_nb_sex!$A:$A,0),36)/5</f>
        <v>0</v>
      </c>
      <c r="CK162">
        <f>INDEX([1]age_tranches_5ans_nb_sex!$1:$1048576,MATCH('SectorStat-Age-Hommes'!$A162,[1]age_tranches_5ans_nb_sex!$A:$A,0),38)/5</f>
        <v>0</v>
      </c>
      <c r="CL162">
        <f>INDEX([1]age_tranches_5ans_nb_sex!$1:$1048576,MATCH('SectorStat-Age-Hommes'!$A162,[1]age_tranches_5ans_nb_sex!$A:$A,0),38)/5</f>
        <v>0</v>
      </c>
      <c r="CM162">
        <f>INDEX([1]age_tranches_5ans_nb_sex!$1:$1048576,MATCH('SectorStat-Age-Hommes'!$A162,[1]age_tranches_5ans_nb_sex!$A:$A,0),38)/5</f>
        <v>0</v>
      </c>
      <c r="CN162">
        <f>INDEX([1]age_tranches_5ans_nb_sex!$1:$1048576,MATCH('SectorStat-Age-Hommes'!$A162,[1]age_tranches_5ans_nb_sex!$A:$A,0),38)/5</f>
        <v>0</v>
      </c>
      <c r="CO162">
        <f>INDEX([1]age_tranches_5ans_nb_sex!$1:$1048576,MATCH('SectorStat-Age-Hommes'!$A162,[1]age_tranches_5ans_nb_sex!$A:$A,0),38)/5</f>
        <v>0</v>
      </c>
      <c r="CP162" s="2">
        <f>INDEX([1]age_tranches_5ans_nb_sex!$1:$1048576,MATCH('SectorStat-Age-Hommes'!$A162,[1]age_tranches_5ans_nb_sex!$A:$A,0),40)/5</f>
        <v>0</v>
      </c>
      <c r="CQ162" s="2">
        <f>INDEX([1]age_tranches_5ans_nb_sex!$1:$1048576,MATCH('SectorStat-Age-Hommes'!$A162,[1]age_tranches_5ans_nb_sex!$A:$A,0),40)/5</f>
        <v>0</v>
      </c>
      <c r="CR162" s="2">
        <f>INDEX([1]age_tranches_5ans_nb_sex!$1:$1048576,MATCH('SectorStat-Age-Hommes'!$A162,[1]age_tranches_5ans_nb_sex!$A:$A,0),40)/5</f>
        <v>0</v>
      </c>
      <c r="CS162" s="2">
        <f>INDEX([1]age_tranches_5ans_nb_sex!$1:$1048576,MATCH('SectorStat-Age-Hommes'!$A162,[1]age_tranches_5ans_nb_sex!$A:$A,0),40)/5</f>
        <v>0</v>
      </c>
      <c r="CT162" s="2">
        <f>INDEX([1]age_tranches_5ans_nb_sex!$1:$1048576,MATCH('SectorStat-Age-Hommes'!$A162,[1]age_tranches_5ans_nb_sex!$A:$A,0),40)/5</f>
        <v>0</v>
      </c>
      <c r="CZ162" s="3"/>
      <c r="DA162" s="3"/>
      <c r="DB162" s="3"/>
      <c r="DC162" s="3"/>
      <c r="DD162" s="3"/>
    </row>
    <row r="163" spans="1:108" x14ac:dyDescent="0.35">
      <c r="A163" s="1" t="s">
        <v>325</v>
      </c>
      <c r="B163" s="1" t="s">
        <v>326</v>
      </c>
      <c r="C163" t="str">
        <f>INDEX([1]SectorStat!$1:$1048576,MATCH('[1]Distribution ages'!$A163,[1]SectorStat!$B:$B,0),4)</f>
        <v>Bruxelles</v>
      </c>
      <c r="D163">
        <f>INDEX([1]age_tranches_5ans_nb_sex!$1:$1048576,MATCH('SectorStat-Age-Hommes'!$A163,[1]age_tranches_5ans_nb_sex!$A:$A,0),4)/5</f>
        <v>23.400000000068996</v>
      </c>
      <c r="E163">
        <f>INDEX([1]age_tranches_5ans_nb_sex!$1:$1048576,MATCH('SectorStat-Age-Hommes'!$A163,[1]age_tranches_5ans_nb_sex!$A:$A,0),4)/5</f>
        <v>23.400000000068996</v>
      </c>
      <c r="F163">
        <f>INDEX([1]age_tranches_5ans_nb_sex!$1:$1048576,MATCH('SectorStat-Age-Hommes'!$A163,[1]age_tranches_5ans_nb_sex!$A:$A,0),4)/5</f>
        <v>23.400000000068996</v>
      </c>
      <c r="G163">
        <f>INDEX([1]age_tranches_5ans_nb_sex!$1:$1048576,MATCH('SectorStat-Age-Hommes'!$A163,[1]age_tranches_5ans_nb_sex!$A:$A,0),4)/5</f>
        <v>23.400000000068996</v>
      </c>
      <c r="H163">
        <f>INDEX([1]age_tranches_5ans_nb_sex!$1:$1048576,MATCH('SectorStat-Age-Hommes'!$A163,[1]age_tranches_5ans_nb_sex!$A:$A,0),4)/5</f>
        <v>23.400000000068996</v>
      </c>
      <c r="I163">
        <f>INDEX([1]age_tranches_5ans_nb_sex!$1:$1048576,MATCH('SectorStat-Age-Hommes'!$A163,[1]age_tranches_5ans_nb_sex!$A:$A,0),6)/5</f>
        <v>20.399999999778</v>
      </c>
      <c r="J163">
        <f>INDEX([1]age_tranches_5ans_nb_sex!$1:$1048576,MATCH('SectorStat-Age-Hommes'!$A163,[1]age_tranches_5ans_nb_sex!$A:$A,0),6)/5</f>
        <v>20.399999999778</v>
      </c>
      <c r="K163">
        <f>INDEX([1]age_tranches_5ans_nb_sex!$1:$1048576,MATCH('SectorStat-Age-Hommes'!$A163,[1]age_tranches_5ans_nb_sex!$A:$A,0),6)/5</f>
        <v>20.399999999778</v>
      </c>
      <c r="L163">
        <f>INDEX([1]age_tranches_5ans_nb_sex!$1:$1048576,MATCH('SectorStat-Age-Hommes'!$A163,[1]age_tranches_5ans_nb_sex!$A:$A,0),6)/5</f>
        <v>20.399999999778</v>
      </c>
      <c r="M163">
        <f>INDEX([1]age_tranches_5ans_nb_sex!$1:$1048576,MATCH('SectorStat-Age-Hommes'!$A163,[1]age_tranches_5ans_nb_sex!$A:$A,0),6)/5</f>
        <v>20.399999999778</v>
      </c>
      <c r="N163">
        <f>INDEX([1]age_tranches_5ans_nb_sex!$1:$1048576,MATCH('SectorStat-Age-Hommes'!$A163,[1]age_tranches_5ans_nb_sex!$A:$A,0),8)/5</f>
        <v>19.4000000000478</v>
      </c>
      <c r="O163">
        <f>INDEX([1]age_tranches_5ans_nb_sex!$1:$1048576,MATCH('SectorStat-Age-Hommes'!$A163,[1]age_tranches_5ans_nb_sex!$A:$A,0),8)/5</f>
        <v>19.4000000000478</v>
      </c>
      <c r="P163">
        <f>INDEX([1]age_tranches_5ans_nb_sex!$1:$1048576,MATCH('SectorStat-Age-Hommes'!$A163,[1]age_tranches_5ans_nb_sex!$A:$A,0),8)/5</f>
        <v>19.4000000000478</v>
      </c>
      <c r="Q163">
        <f>INDEX([1]age_tranches_5ans_nb_sex!$1:$1048576,MATCH('SectorStat-Age-Hommes'!$A163,[1]age_tranches_5ans_nb_sex!$A:$A,0),8)/5</f>
        <v>19.4000000000478</v>
      </c>
      <c r="R163">
        <f>INDEX([1]age_tranches_5ans_nb_sex!$1:$1048576,MATCH('SectorStat-Age-Hommes'!$A163,[1]age_tranches_5ans_nb_sex!$A:$A,0),8)/5</f>
        <v>19.4000000000478</v>
      </c>
      <c r="S163">
        <f>INDEX([1]age_tranches_5ans_nb_sex!$1:$1048576,MATCH('SectorStat-Age-Hommes'!$A163,[1]age_tranches_5ans_nb_sex!$A:$A,0),10)/5</f>
        <v>14.199999999910199</v>
      </c>
      <c r="T163">
        <f>INDEX([1]age_tranches_5ans_nb_sex!$1:$1048576,MATCH('SectorStat-Age-Hommes'!$A163,[1]age_tranches_5ans_nb_sex!$A:$A,0),10)/5</f>
        <v>14.199999999910199</v>
      </c>
      <c r="U163">
        <f>INDEX([1]age_tranches_5ans_nb_sex!$1:$1048576,MATCH('SectorStat-Age-Hommes'!$A163,[1]age_tranches_5ans_nb_sex!$A:$A,0),10)/5</f>
        <v>14.199999999910199</v>
      </c>
      <c r="V163">
        <f>INDEX([1]age_tranches_5ans_nb_sex!$1:$1048576,MATCH('SectorStat-Age-Hommes'!$A163,[1]age_tranches_5ans_nb_sex!$A:$A,0),10)/5</f>
        <v>14.199999999910199</v>
      </c>
      <c r="W163">
        <f>INDEX([1]age_tranches_5ans_nb_sex!$1:$1048576,MATCH('SectorStat-Age-Hommes'!$A163,[1]age_tranches_5ans_nb_sex!$A:$A,0),10)/5</f>
        <v>14.199999999910199</v>
      </c>
      <c r="X163">
        <f>INDEX([1]age_tranches_5ans_nb_sex!$1:$1048576,MATCH('SectorStat-Age-Hommes'!$A163,[1]age_tranches_5ans_nb_sex!$A:$A,0),10)/5</f>
        <v>14.199999999910199</v>
      </c>
      <c r="Y163">
        <f>INDEX([1]age_tranches_5ans_nb_sex!$1:$1048576,MATCH('SectorStat-Age-Hommes'!$A163,[1]age_tranches_5ans_nb_sex!$A:$A,0),12)/5</f>
        <v>11.599999999841401</v>
      </c>
      <c r="Z163">
        <f>INDEX([1]age_tranches_5ans_nb_sex!$1:$1048576,MATCH('SectorStat-Age-Hommes'!$A163,[1]age_tranches_5ans_nb_sex!$A:$A,0),12)/5</f>
        <v>11.599999999841401</v>
      </c>
      <c r="AA163">
        <f>INDEX([1]age_tranches_5ans_nb_sex!$1:$1048576,MATCH('SectorStat-Age-Hommes'!$A163,[1]age_tranches_5ans_nb_sex!$A:$A,0),12)/5</f>
        <v>11.599999999841401</v>
      </c>
      <c r="AB163">
        <f>INDEX([1]age_tranches_5ans_nb_sex!$1:$1048576,MATCH('SectorStat-Age-Hommes'!$A163,[1]age_tranches_5ans_nb_sex!$A:$A,0),12)/5</f>
        <v>11.599999999841401</v>
      </c>
      <c r="AC163">
        <f>INDEX([1]age_tranches_5ans_nb_sex!$1:$1048576,MATCH('SectorStat-Age-Hommes'!$A163,[1]age_tranches_5ans_nb_sex!$A:$A,0),14)/5</f>
        <v>14.6000000001324</v>
      </c>
      <c r="AD163">
        <f>INDEX([1]age_tranches_5ans_nb_sex!$1:$1048576,MATCH('SectorStat-Age-Hommes'!$A163,[1]age_tranches_5ans_nb_sex!$A:$A,0),14)/5</f>
        <v>14.6000000001324</v>
      </c>
      <c r="AE163">
        <f>INDEX([1]age_tranches_5ans_nb_sex!$1:$1048576,MATCH('SectorStat-Age-Hommes'!$A163,[1]age_tranches_5ans_nb_sex!$A:$A,0),14)/5</f>
        <v>14.6000000001324</v>
      </c>
      <c r="AF163">
        <f>INDEX([1]age_tranches_5ans_nb_sex!$1:$1048576,MATCH('SectorStat-Age-Hommes'!$A163,[1]age_tranches_5ans_nb_sex!$A:$A,0),14)/5</f>
        <v>14.6000000001324</v>
      </c>
      <c r="AG163">
        <f>INDEX([1]age_tranches_5ans_nb_sex!$1:$1048576,MATCH('SectorStat-Age-Hommes'!$A163,[1]age_tranches_5ans_nb_sex!$A:$A,0),14)/5</f>
        <v>14.6000000001324</v>
      </c>
      <c r="AH163">
        <f>INDEX([1]age_tranches_5ans_nb_sex!$1:$1048576,MATCH('SectorStat-Age-Hommes'!$A163,[1]age_tranches_5ans_nb_sex!$A:$A,0),16)/5</f>
        <v>18.1999999999314</v>
      </c>
      <c r="AI163">
        <f>INDEX([1]age_tranches_5ans_nb_sex!$1:$1048576,MATCH('SectorStat-Age-Hommes'!$A163,[1]age_tranches_5ans_nb_sex!$A:$A,0),16)/5</f>
        <v>18.1999999999314</v>
      </c>
      <c r="AJ163">
        <f>INDEX([1]age_tranches_5ans_nb_sex!$1:$1048576,MATCH('SectorStat-Age-Hommes'!$A163,[1]age_tranches_5ans_nb_sex!$A:$A,0),16)/5</f>
        <v>18.1999999999314</v>
      </c>
      <c r="AK163">
        <f>INDEX([1]age_tranches_5ans_nb_sex!$1:$1048576,MATCH('SectorStat-Age-Hommes'!$A163,[1]age_tranches_5ans_nb_sex!$A:$A,0),16)/5</f>
        <v>18.1999999999314</v>
      </c>
      <c r="AL163">
        <f>INDEX([1]age_tranches_5ans_nb_sex!$1:$1048576,MATCH('SectorStat-Age-Hommes'!$A163,[1]age_tranches_5ans_nb_sex!$A:$A,0),16)/5</f>
        <v>18.1999999999314</v>
      </c>
      <c r="AM163">
        <f>INDEX([1]age_tranches_5ans_nb_sex!$1:$1048576,MATCH('SectorStat-Age-Hommes'!$A163,[1]age_tranches_5ans_nb_sex!$A:$A,0),18)/5</f>
        <v>18.799999999989598</v>
      </c>
      <c r="AN163">
        <f>INDEX([1]age_tranches_5ans_nb_sex!$1:$1048576,MATCH('SectorStat-Age-Hommes'!$A163,[1]age_tranches_5ans_nb_sex!$A:$A,0),18)/5</f>
        <v>18.799999999989598</v>
      </c>
      <c r="AO163">
        <f>INDEX([1]age_tranches_5ans_nb_sex!$1:$1048576,MATCH('SectorStat-Age-Hommes'!$A163,[1]age_tranches_5ans_nb_sex!$A:$A,0),18)/5</f>
        <v>18.799999999989598</v>
      </c>
      <c r="AP163">
        <f>INDEX([1]age_tranches_5ans_nb_sex!$1:$1048576,MATCH('SectorStat-Age-Hommes'!$A163,[1]age_tranches_5ans_nb_sex!$A:$A,0),18)/5</f>
        <v>18.799999999989598</v>
      </c>
      <c r="AQ163">
        <f>INDEX([1]age_tranches_5ans_nb_sex!$1:$1048576,MATCH('SectorStat-Age-Hommes'!$A163,[1]age_tranches_5ans_nb_sex!$A:$A,0),18)/5</f>
        <v>18.799999999989598</v>
      </c>
      <c r="AR163">
        <f>INDEX([1]age_tranches_5ans_nb_sex!$1:$1048576,MATCH('SectorStat-Age-Hommes'!$A163,[1]age_tranches_5ans_nb_sex!$A:$A,0),20)/5</f>
        <v>17.800000000259399</v>
      </c>
      <c r="AS163">
        <f>INDEX([1]age_tranches_5ans_nb_sex!$1:$1048576,MATCH('SectorStat-Age-Hommes'!$A163,[1]age_tranches_5ans_nb_sex!$A:$A,0),20)/5</f>
        <v>17.800000000259399</v>
      </c>
      <c r="AT163">
        <f>INDEX([1]age_tranches_5ans_nb_sex!$1:$1048576,MATCH('SectorStat-Age-Hommes'!$A163,[1]age_tranches_5ans_nb_sex!$A:$A,0),20)/5</f>
        <v>17.800000000259399</v>
      </c>
      <c r="AU163">
        <f>INDEX([1]age_tranches_5ans_nb_sex!$1:$1048576,MATCH('SectorStat-Age-Hommes'!$A163,[1]age_tranches_5ans_nb_sex!$A:$A,0),20)/5</f>
        <v>17.800000000259399</v>
      </c>
      <c r="AV163">
        <f>INDEX([1]age_tranches_5ans_nb_sex!$1:$1048576,MATCH('SectorStat-Age-Hommes'!$A163,[1]age_tranches_5ans_nb_sex!$A:$A,0),20)/5</f>
        <v>17.800000000259399</v>
      </c>
      <c r="AW163">
        <f>INDEX([1]age_tranches_5ans_nb_sex!$1:$1048576,MATCH('SectorStat-Age-Hommes'!$A163,[1]age_tranches_5ans_nb_sex!$A:$A,0),22)/5</f>
        <v>19.200000000211798</v>
      </c>
      <c r="AX163">
        <f>INDEX([1]age_tranches_5ans_nb_sex!$1:$1048576,MATCH('SectorStat-Age-Hommes'!$A163,[1]age_tranches_5ans_nb_sex!$A:$A,0),22)/5</f>
        <v>19.200000000211798</v>
      </c>
      <c r="AY163">
        <f>INDEX([1]age_tranches_5ans_nb_sex!$1:$1048576,MATCH('SectorStat-Age-Hommes'!$A163,[1]age_tranches_5ans_nb_sex!$A:$A,0),22)/5</f>
        <v>19.200000000211798</v>
      </c>
      <c r="AZ163">
        <f>INDEX([1]age_tranches_5ans_nb_sex!$1:$1048576,MATCH('SectorStat-Age-Hommes'!$A163,[1]age_tranches_5ans_nb_sex!$A:$A,0),22)/5</f>
        <v>19.200000000211798</v>
      </c>
      <c r="BA163">
        <f>INDEX([1]age_tranches_5ans_nb_sex!$1:$1048576,MATCH('SectorStat-Age-Hommes'!$A163,[1]age_tranches_5ans_nb_sex!$A:$A,0),22)/5</f>
        <v>19.200000000211798</v>
      </c>
      <c r="BB163">
        <f>INDEX([1]age_tranches_5ans_nb_sex!$1:$1048576,MATCH('SectorStat-Age-Hommes'!$A163,[1]age_tranches_5ans_nb_sex!$A:$A,0),24)/5</f>
        <v>16.199999999920799</v>
      </c>
      <c r="BC163">
        <f>INDEX([1]age_tranches_5ans_nb_sex!$1:$1048576,MATCH('SectorStat-Age-Hommes'!$A163,[1]age_tranches_5ans_nb_sex!$A:$A,0),24)/5</f>
        <v>16.199999999920799</v>
      </c>
      <c r="BD163">
        <f>INDEX([1]age_tranches_5ans_nb_sex!$1:$1048576,MATCH('SectorStat-Age-Hommes'!$A163,[1]age_tranches_5ans_nb_sex!$A:$A,0),24)/5</f>
        <v>16.199999999920799</v>
      </c>
      <c r="BE163">
        <f>INDEX([1]age_tranches_5ans_nb_sex!$1:$1048576,MATCH('SectorStat-Age-Hommes'!$A163,[1]age_tranches_5ans_nb_sex!$A:$A,0),24)/5</f>
        <v>16.199999999920799</v>
      </c>
      <c r="BF163">
        <f>INDEX([1]age_tranches_5ans_nb_sex!$1:$1048576,MATCH('SectorStat-Age-Hommes'!$A163,[1]age_tranches_5ans_nb_sex!$A:$A,0),24)/5</f>
        <v>16.199999999920799</v>
      </c>
      <c r="BG163">
        <f>INDEX([1]age_tranches_5ans_nb_sex!$1:$1048576,MATCH('SectorStat-Age-Hommes'!$A163,[1]age_tranches_5ans_nb_sex!$A:$A,0),26)/5</f>
        <v>16.399999999756801</v>
      </c>
      <c r="BH163">
        <f>INDEX([1]age_tranches_5ans_nb_sex!$1:$1048576,MATCH('SectorStat-Age-Hommes'!$A163,[1]age_tranches_5ans_nb_sex!$A:$A,0),26)/5</f>
        <v>16.399999999756801</v>
      </c>
      <c r="BI163">
        <f>INDEX([1]age_tranches_5ans_nb_sex!$1:$1048576,MATCH('SectorStat-Age-Hommes'!$A163,[1]age_tranches_5ans_nb_sex!$A:$A,0),26)/5</f>
        <v>16.399999999756801</v>
      </c>
      <c r="BJ163">
        <f>INDEX([1]age_tranches_5ans_nb_sex!$1:$1048576,MATCH('SectorStat-Age-Hommes'!$A163,[1]age_tranches_5ans_nb_sex!$A:$A,0),26)/5</f>
        <v>16.399999999756801</v>
      </c>
      <c r="BK163">
        <f>INDEX([1]age_tranches_5ans_nb_sex!$1:$1048576,MATCH('SectorStat-Age-Hommes'!$A163,[1]age_tranches_5ans_nb_sex!$A:$A,0),26)/5</f>
        <v>16.399999999756801</v>
      </c>
      <c r="BL163">
        <f>INDEX([1]age_tranches_5ans_nb_sex!$1:$1048576,MATCH('SectorStat-Age-Hommes'!$A163,[1]age_tranches_5ans_nb_sex!$A:$A,0),28)/5</f>
        <v>12.399999999735602</v>
      </c>
      <c r="BM163">
        <f>INDEX([1]age_tranches_5ans_nb_sex!$1:$1048576,MATCH('SectorStat-Age-Hommes'!$A163,[1]age_tranches_5ans_nb_sex!$A:$A,0),28)/5</f>
        <v>12.399999999735602</v>
      </c>
      <c r="BN163">
        <f>INDEX([1]age_tranches_5ans_nb_sex!$1:$1048576,MATCH('SectorStat-Age-Hommes'!$A163,[1]age_tranches_5ans_nb_sex!$A:$A,0),28)/5</f>
        <v>12.399999999735602</v>
      </c>
      <c r="BO163">
        <f>INDEX([1]age_tranches_5ans_nb_sex!$1:$1048576,MATCH('SectorStat-Age-Hommes'!$A163,[1]age_tranches_5ans_nb_sex!$A:$A,0),28)/5</f>
        <v>12.399999999735602</v>
      </c>
      <c r="BP163">
        <f>INDEX([1]age_tranches_5ans_nb_sex!$1:$1048576,MATCH('SectorStat-Age-Hommes'!$A163,[1]age_tranches_5ans_nb_sex!$A:$A,0),28)/5</f>
        <v>12.399999999735602</v>
      </c>
      <c r="BQ163">
        <f>INDEX([1]age_tranches_5ans_nb_sex!$1:$1048576,MATCH('SectorStat-Age-Hommes'!$A163,[1]age_tranches_5ans_nb_sex!$A:$A,0),30)/5</f>
        <v>13.400000000015998</v>
      </c>
      <c r="BR163">
        <f>INDEX([1]age_tranches_5ans_nb_sex!$1:$1048576,MATCH('SectorStat-Age-Hommes'!$A163,[1]age_tranches_5ans_nb_sex!$A:$A,0),30)/5</f>
        <v>13.400000000015998</v>
      </c>
      <c r="BS163">
        <f>INDEX([1]age_tranches_5ans_nb_sex!$1:$1048576,MATCH('SectorStat-Age-Hommes'!$A163,[1]age_tranches_5ans_nb_sex!$A:$A,0),30)/5</f>
        <v>13.400000000015998</v>
      </c>
      <c r="BT163">
        <f>INDEX([1]age_tranches_5ans_nb_sex!$1:$1048576,MATCH('SectorStat-Age-Hommes'!$A163,[1]age_tranches_5ans_nb_sex!$A:$A,0),30)/5</f>
        <v>13.400000000015998</v>
      </c>
      <c r="BU163">
        <f>INDEX([1]age_tranches_5ans_nb_sex!$1:$1048576,MATCH('SectorStat-Age-Hommes'!$A163,[1]age_tranches_5ans_nb_sex!$A:$A,0),30)/5</f>
        <v>13.400000000015998</v>
      </c>
      <c r="BV163">
        <f>INDEX([1]age_tranches_5ans_nb_sex!$1:$1048576,MATCH('SectorStat-Age-Hommes'!$A163,[1]age_tranches_5ans_nb_sex!$A:$A,0),32)/5</f>
        <v>8.4000000002645994</v>
      </c>
      <c r="BW163">
        <f>INDEX([1]age_tranches_5ans_nb_sex!$1:$1048576,MATCH('SectorStat-Age-Hommes'!$A163,[1]age_tranches_5ans_nb_sex!$A:$A,0),32)/5</f>
        <v>8.4000000002645994</v>
      </c>
      <c r="BX163">
        <f>INDEX([1]age_tranches_5ans_nb_sex!$1:$1048576,MATCH('SectorStat-Age-Hommes'!$A163,[1]age_tranches_5ans_nb_sex!$A:$A,0),32)/5</f>
        <v>8.4000000002645994</v>
      </c>
      <c r="BY163">
        <f>INDEX([1]age_tranches_5ans_nb_sex!$1:$1048576,MATCH('SectorStat-Age-Hommes'!$A163,[1]age_tranches_5ans_nb_sex!$A:$A,0),32)/5</f>
        <v>8.4000000002645994</v>
      </c>
      <c r="BZ163">
        <f>INDEX([1]age_tranches_5ans_nb_sex!$1:$1048576,MATCH('SectorStat-Age-Hommes'!$A163,[1]age_tranches_5ans_nb_sex!$A:$A,0),32)/5</f>
        <v>8.4000000002645994</v>
      </c>
      <c r="CA163">
        <f>INDEX([1]age_tranches_5ans_nb_sex!$1:$1048576,MATCH('SectorStat-Age-Hommes'!$A163,[1]age_tranches_5ans_nb_sex!$A:$A,0),34)/5</f>
        <v>7.200000000148199</v>
      </c>
      <c r="CB163">
        <f>INDEX([1]age_tranches_5ans_nb_sex!$1:$1048576,MATCH('SectorStat-Age-Hommes'!$A163,[1]age_tranches_5ans_nb_sex!$A:$A,0),34)/5</f>
        <v>7.200000000148199</v>
      </c>
      <c r="CC163">
        <f>INDEX([1]age_tranches_5ans_nb_sex!$1:$1048576,MATCH('SectorStat-Age-Hommes'!$A163,[1]age_tranches_5ans_nb_sex!$A:$A,0),34)/5</f>
        <v>7.200000000148199</v>
      </c>
      <c r="CD163">
        <f>INDEX([1]age_tranches_5ans_nb_sex!$1:$1048576,MATCH('SectorStat-Age-Hommes'!$A163,[1]age_tranches_5ans_nb_sex!$A:$A,0),34)/5</f>
        <v>7.200000000148199</v>
      </c>
      <c r="CE163">
        <f>INDEX([1]age_tranches_5ans_nb_sex!$1:$1048576,MATCH('SectorStat-Age-Hommes'!$A163,[1]age_tranches_5ans_nb_sex!$A:$A,0),34)/5</f>
        <v>7.200000000148199</v>
      </c>
      <c r="CF163">
        <f>INDEX([1]age_tranches_5ans_nb_sex!$1:$1048576,MATCH('SectorStat-Age-Hommes'!$A163,[1]age_tranches_5ans_nb_sex!$A:$A,0),36)/5</f>
        <v>5.5999999998095999</v>
      </c>
      <c r="CG163">
        <f>INDEX([1]age_tranches_5ans_nb_sex!$1:$1048576,MATCH('SectorStat-Age-Hommes'!$A163,[1]age_tranches_5ans_nb_sex!$A:$A,0),36)/5</f>
        <v>5.5999999998095999</v>
      </c>
      <c r="CH163">
        <f>INDEX([1]age_tranches_5ans_nb_sex!$1:$1048576,MATCH('SectorStat-Age-Hommes'!$A163,[1]age_tranches_5ans_nb_sex!$A:$A,0),36)/5</f>
        <v>5.5999999998095999</v>
      </c>
      <c r="CI163">
        <f>INDEX([1]age_tranches_5ans_nb_sex!$1:$1048576,MATCH('SectorStat-Age-Hommes'!$A163,[1]age_tranches_5ans_nb_sex!$A:$A,0),36)/5</f>
        <v>5.5999999998095999</v>
      </c>
      <c r="CJ163">
        <f>INDEX([1]age_tranches_5ans_nb_sex!$1:$1048576,MATCH('SectorStat-Age-Hommes'!$A163,[1]age_tranches_5ans_nb_sex!$A:$A,0),36)/5</f>
        <v>5.5999999998095999</v>
      </c>
      <c r="CK163">
        <f>INDEX([1]age_tranches_5ans_nb_sex!$1:$1048576,MATCH('SectorStat-Age-Hommes'!$A163,[1]age_tranches_5ans_nb_sex!$A:$A,0),38)/5</f>
        <v>3.2000000001270004</v>
      </c>
      <c r="CL163">
        <f>INDEX([1]age_tranches_5ans_nb_sex!$1:$1048576,MATCH('SectorStat-Age-Hommes'!$A163,[1]age_tranches_5ans_nb_sex!$A:$A,0),38)/5</f>
        <v>3.2000000001270004</v>
      </c>
      <c r="CM163">
        <f>INDEX([1]age_tranches_5ans_nb_sex!$1:$1048576,MATCH('SectorStat-Age-Hommes'!$A163,[1]age_tranches_5ans_nb_sex!$A:$A,0),38)/5</f>
        <v>3.2000000001270004</v>
      </c>
      <c r="CN163">
        <f>INDEX([1]age_tranches_5ans_nb_sex!$1:$1048576,MATCH('SectorStat-Age-Hommes'!$A163,[1]age_tranches_5ans_nb_sex!$A:$A,0),38)/5</f>
        <v>3.2000000001270004</v>
      </c>
      <c r="CO163">
        <f>INDEX([1]age_tranches_5ans_nb_sex!$1:$1048576,MATCH('SectorStat-Age-Hommes'!$A163,[1]age_tranches_5ans_nb_sex!$A:$A,0),38)/5</f>
        <v>3.2000000001270004</v>
      </c>
      <c r="CP163" s="2">
        <f>INDEX([1]age_tranches_5ans_nb_sex!$1:$1048576,MATCH('SectorStat-Age-Hommes'!$A163,[1]age_tranches_5ans_nb_sex!$A:$A,0),40)/5</f>
        <v>2.0000000000106</v>
      </c>
      <c r="CQ163" s="2">
        <f>INDEX([1]age_tranches_5ans_nb_sex!$1:$1048576,MATCH('SectorStat-Age-Hommes'!$A163,[1]age_tranches_5ans_nb_sex!$A:$A,0),40)/5</f>
        <v>2.0000000000106</v>
      </c>
      <c r="CR163" s="2">
        <f>INDEX([1]age_tranches_5ans_nb_sex!$1:$1048576,MATCH('SectorStat-Age-Hommes'!$A163,[1]age_tranches_5ans_nb_sex!$A:$A,0),40)/5</f>
        <v>2.0000000000106</v>
      </c>
      <c r="CS163" s="2">
        <f>INDEX([1]age_tranches_5ans_nb_sex!$1:$1048576,MATCH('SectorStat-Age-Hommes'!$A163,[1]age_tranches_5ans_nb_sex!$A:$A,0),40)/5</f>
        <v>2.0000000000106</v>
      </c>
      <c r="CT163" s="2">
        <f>INDEX([1]age_tranches_5ans_nb_sex!$1:$1048576,MATCH('SectorStat-Age-Hommes'!$A163,[1]age_tranches_5ans_nb_sex!$A:$A,0),40)/5</f>
        <v>2.0000000000106</v>
      </c>
      <c r="CZ163" s="3"/>
      <c r="DA163" s="3"/>
      <c r="DB163" s="3"/>
      <c r="DC163" s="3"/>
      <c r="DD163" s="3"/>
    </row>
    <row r="164" spans="1:108" x14ac:dyDescent="0.35">
      <c r="A164" s="1" t="s">
        <v>327</v>
      </c>
      <c r="B164" s="1" t="s">
        <v>328</v>
      </c>
      <c r="C164" t="str">
        <f>INDEX([1]SectorStat!$1:$1048576,MATCH('[1]Distribution ages'!$A164,[1]SectorStat!$B:$B,0),4)</f>
        <v>Bruxelles</v>
      </c>
      <c r="D164">
        <f>INDEX([1]age_tranches_5ans_nb_sex!$1:$1048576,MATCH('SectorStat-Age-Hommes'!$A164,[1]age_tranches_5ans_nb_sex!$A:$A,0),4)/5</f>
        <v>23.000000000130001</v>
      </c>
      <c r="E164">
        <f>INDEX([1]age_tranches_5ans_nb_sex!$1:$1048576,MATCH('SectorStat-Age-Hommes'!$A164,[1]age_tranches_5ans_nb_sex!$A:$A,0),4)/5</f>
        <v>23.000000000130001</v>
      </c>
      <c r="F164">
        <f>INDEX([1]age_tranches_5ans_nb_sex!$1:$1048576,MATCH('SectorStat-Age-Hommes'!$A164,[1]age_tranches_5ans_nb_sex!$A:$A,0),4)/5</f>
        <v>23.000000000130001</v>
      </c>
      <c r="G164">
        <f>INDEX([1]age_tranches_5ans_nb_sex!$1:$1048576,MATCH('SectorStat-Age-Hommes'!$A164,[1]age_tranches_5ans_nb_sex!$A:$A,0),4)/5</f>
        <v>23.000000000130001</v>
      </c>
      <c r="H164">
        <f>INDEX([1]age_tranches_5ans_nb_sex!$1:$1048576,MATCH('SectorStat-Age-Hommes'!$A164,[1]age_tranches_5ans_nb_sex!$A:$A,0),4)/5</f>
        <v>23.000000000130001</v>
      </c>
      <c r="I164">
        <f>INDEX([1]age_tranches_5ans_nb_sex!$1:$1048576,MATCH('SectorStat-Age-Hommes'!$A164,[1]age_tranches_5ans_nb_sex!$A:$A,0),6)/5</f>
        <v>22.600000000080001</v>
      </c>
      <c r="J164">
        <f>INDEX([1]age_tranches_5ans_nb_sex!$1:$1048576,MATCH('SectorStat-Age-Hommes'!$A164,[1]age_tranches_5ans_nb_sex!$A:$A,0),6)/5</f>
        <v>22.600000000080001</v>
      </c>
      <c r="K164">
        <f>INDEX([1]age_tranches_5ans_nb_sex!$1:$1048576,MATCH('SectorStat-Age-Hommes'!$A164,[1]age_tranches_5ans_nb_sex!$A:$A,0),6)/5</f>
        <v>22.600000000080001</v>
      </c>
      <c r="L164">
        <f>INDEX([1]age_tranches_5ans_nb_sex!$1:$1048576,MATCH('SectorStat-Age-Hommes'!$A164,[1]age_tranches_5ans_nb_sex!$A:$A,0),6)/5</f>
        <v>22.600000000080001</v>
      </c>
      <c r="M164">
        <f>INDEX([1]age_tranches_5ans_nb_sex!$1:$1048576,MATCH('SectorStat-Age-Hommes'!$A164,[1]age_tranches_5ans_nb_sex!$A:$A,0),6)/5</f>
        <v>22.600000000080001</v>
      </c>
      <c r="N164">
        <f>INDEX([1]age_tranches_5ans_nb_sex!$1:$1048576,MATCH('SectorStat-Age-Hommes'!$A164,[1]age_tranches_5ans_nb_sex!$A:$A,0),8)/5</f>
        <v>23.000000000130001</v>
      </c>
      <c r="O164">
        <f>INDEX([1]age_tranches_5ans_nb_sex!$1:$1048576,MATCH('SectorStat-Age-Hommes'!$A164,[1]age_tranches_5ans_nb_sex!$A:$A,0),8)/5</f>
        <v>23.000000000130001</v>
      </c>
      <c r="P164">
        <f>INDEX([1]age_tranches_5ans_nb_sex!$1:$1048576,MATCH('SectorStat-Age-Hommes'!$A164,[1]age_tranches_5ans_nb_sex!$A:$A,0),8)/5</f>
        <v>23.000000000130001</v>
      </c>
      <c r="Q164">
        <f>INDEX([1]age_tranches_5ans_nb_sex!$1:$1048576,MATCH('SectorStat-Age-Hommes'!$A164,[1]age_tranches_5ans_nb_sex!$A:$A,0),8)/5</f>
        <v>23.000000000130001</v>
      </c>
      <c r="R164">
        <f>INDEX([1]age_tranches_5ans_nb_sex!$1:$1048576,MATCH('SectorStat-Age-Hommes'!$A164,[1]age_tranches_5ans_nb_sex!$A:$A,0),8)/5</f>
        <v>23.000000000130001</v>
      </c>
      <c r="S164">
        <f>INDEX([1]age_tranches_5ans_nb_sex!$1:$1048576,MATCH('SectorStat-Age-Hommes'!$A164,[1]age_tranches_5ans_nb_sex!$A:$A,0),10)/5</f>
        <v>19.00000000024</v>
      </c>
      <c r="T164">
        <f>INDEX([1]age_tranches_5ans_nb_sex!$1:$1048576,MATCH('SectorStat-Age-Hommes'!$A164,[1]age_tranches_5ans_nb_sex!$A:$A,0),10)/5</f>
        <v>19.00000000024</v>
      </c>
      <c r="U164">
        <f>INDEX([1]age_tranches_5ans_nb_sex!$1:$1048576,MATCH('SectorStat-Age-Hommes'!$A164,[1]age_tranches_5ans_nb_sex!$A:$A,0),10)/5</f>
        <v>19.00000000024</v>
      </c>
      <c r="V164">
        <f>INDEX([1]age_tranches_5ans_nb_sex!$1:$1048576,MATCH('SectorStat-Age-Hommes'!$A164,[1]age_tranches_5ans_nb_sex!$A:$A,0),10)/5</f>
        <v>19.00000000024</v>
      </c>
      <c r="W164">
        <f>INDEX([1]age_tranches_5ans_nb_sex!$1:$1048576,MATCH('SectorStat-Age-Hommes'!$A164,[1]age_tranches_5ans_nb_sex!$A:$A,0),10)/5</f>
        <v>19.00000000024</v>
      </c>
      <c r="X164">
        <f>INDEX([1]age_tranches_5ans_nb_sex!$1:$1048576,MATCH('SectorStat-Age-Hommes'!$A164,[1]age_tranches_5ans_nb_sex!$A:$A,0),10)/5</f>
        <v>19.00000000024</v>
      </c>
      <c r="Y164">
        <f>INDEX([1]age_tranches_5ans_nb_sex!$1:$1048576,MATCH('SectorStat-Age-Hommes'!$A164,[1]age_tranches_5ans_nb_sex!$A:$A,0),12)/5</f>
        <v>19.799999999729998</v>
      </c>
      <c r="Z164">
        <f>INDEX([1]age_tranches_5ans_nb_sex!$1:$1048576,MATCH('SectorStat-Age-Hommes'!$A164,[1]age_tranches_5ans_nb_sex!$A:$A,0),12)/5</f>
        <v>19.799999999729998</v>
      </c>
      <c r="AA164">
        <f>INDEX([1]age_tranches_5ans_nb_sex!$1:$1048576,MATCH('SectorStat-Age-Hommes'!$A164,[1]age_tranches_5ans_nb_sex!$A:$A,0),12)/5</f>
        <v>19.799999999729998</v>
      </c>
      <c r="AB164">
        <f>INDEX([1]age_tranches_5ans_nb_sex!$1:$1048576,MATCH('SectorStat-Age-Hommes'!$A164,[1]age_tranches_5ans_nb_sex!$A:$A,0),12)/5</f>
        <v>19.799999999729998</v>
      </c>
      <c r="AC164">
        <f>INDEX([1]age_tranches_5ans_nb_sex!$1:$1048576,MATCH('SectorStat-Age-Hommes'!$A164,[1]age_tranches_5ans_nb_sex!$A:$A,0),14)/5</f>
        <v>22.200000000029998</v>
      </c>
      <c r="AD164">
        <f>INDEX([1]age_tranches_5ans_nb_sex!$1:$1048576,MATCH('SectorStat-Age-Hommes'!$A164,[1]age_tranches_5ans_nb_sex!$A:$A,0),14)/5</f>
        <v>22.200000000029998</v>
      </c>
      <c r="AE164">
        <f>INDEX([1]age_tranches_5ans_nb_sex!$1:$1048576,MATCH('SectorStat-Age-Hommes'!$A164,[1]age_tranches_5ans_nb_sex!$A:$A,0),14)/5</f>
        <v>22.200000000029998</v>
      </c>
      <c r="AF164">
        <f>INDEX([1]age_tranches_5ans_nb_sex!$1:$1048576,MATCH('SectorStat-Age-Hommes'!$A164,[1]age_tranches_5ans_nb_sex!$A:$A,0),14)/5</f>
        <v>22.200000000029998</v>
      </c>
      <c r="AG164">
        <f>INDEX([1]age_tranches_5ans_nb_sex!$1:$1048576,MATCH('SectorStat-Age-Hommes'!$A164,[1]age_tranches_5ans_nb_sex!$A:$A,0),14)/5</f>
        <v>22.200000000029998</v>
      </c>
      <c r="AH164">
        <f>INDEX([1]age_tranches_5ans_nb_sex!$1:$1048576,MATCH('SectorStat-Age-Hommes'!$A164,[1]age_tranches_5ans_nb_sex!$A:$A,0),16)/5</f>
        <v>21.999999999700002</v>
      </c>
      <c r="AI164">
        <f>INDEX([1]age_tranches_5ans_nb_sex!$1:$1048576,MATCH('SectorStat-Age-Hommes'!$A164,[1]age_tranches_5ans_nb_sex!$A:$A,0),16)/5</f>
        <v>21.999999999700002</v>
      </c>
      <c r="AJ164">
        <f>INDEX([1]age_tranches_5ans_nb_sex!$1:$1048576,MATCH('SectorStat-Age-Hommes'!$A164,[1]age_tranches_5ans_nb_sex!$A:$A,0),16)/5</f>
        <v>21.999999999700002</v>
      </c>
      <c r="AK164">
        <f>INDEX([1]age_tranches_5ans_nb_sex!$1:$1048576,MATCH('SectorStat-Age-Hommes'!$A164,[1]age_tranches_5ans_nb_sex!$A:$A,0),16)/5</f>
        <v>21.999999999700002</v>
      </c>
      <c r="AL164">
        <f>INDEX([1]age_tranches_5ans_nb_sex!$1:$1048576,MATCH('SectorStat-Age-Hommes'!$A164,[1]age_tranches_5ans_nb_sex!$A:$A,0),16)/5</f>
        <v>21.999999999700002</v>
      </c>
      <c r="AM164">
        <f>INDEX([1]age_tranches_5ans_nb_sex!$1:$1048576,MATCH('SectorStat-Age-Hommes'!$A164,[1]age_tranches_5ans_nb_sex!$A:$A,0),18)/5</f>
        <v>21.799999999979999</v>
      </c>
      <c r="AN164">
        <f>INDEX([1]age_tranches_5ans_nb_sex!$1:$1048576,MATCH('SectorStat-Age-Hommes'!$A164,[1]age_tranches_5ans_nb_sex!$A:$A,0),18)/5</f>
        <v>21.799999999979999</v>
      </c>
      <c r="AO164">
        <f>INDEX([1]age_tranches_5ans_nb_sex!$1:$1048576,MATCH('SectorStat-Age-Hommes'!$A164,[1]age_tranches_5ans_nb_sex!$A:$A,0),18)/5</f>
        <v>21.799999999979999</v>
      </c>
      <c r="AP164">
        <f>INDEX([1]age_tranches_5ans_nb_sex!$1:$1048576,MATCH('SectorStat-Age-Hommes'!$A164,[1]age_tranches_5ans_nb_sex!$A:$A,0),18)/5</f>
        <v>21.799999999979999</v>
      </c>
      <c r="AQ164">
        <f>INDEX([1]age_tranches_5ans_nb_sex!$1:$1048576,MATCH('SectorStat-Age-Hommes'!$A164,[1]age_tranches_5ans_nb_sex!$A:$A,0),18)/5</f>
        <v>21.799999999979999</v>
      </c>
      <c r="AR164">
        <f>INDEX([1]age_tranches_5ans_nb_sex!$1:$1048576,MATCH('SectorStat-Age-Hommes'!$A164,[1]age_tranches_5ans_nb_sex!$A:$A,0),20)/5</f>
        <v>21.600000000260003</v>
      </c>
      <c r="AS164">
        <f>INDEX([1]age_tranches_5ans_nb_sex!$1:$1048576,MATCH('SectorStat-Age-Hommes'!$A164,[1]age_tranches_5ans_nb_sex!$A:$A,0),20)/5</f>
        <v>21.600000000260003</v>
      </c>
      <c r="AT164">
        <f>INDEX([1]age_tranches_5ans_nb_sex!$1:$1048576,MATCH('SectorStat-Age-Hommes'!$A164,[1]age_tranches_5ans_nb_sex!$A:$A,0),20)/5</f>
        <v>21.600000000260003</v>
      </c>
      <c r="AU164">
        <f>INDEX([1]age_tranches_5ans_nb_sex!$1:$1048576,MATCH('SectorStat-Age-Hommes'!$A164,[1]age_tranches_5ans_nb_sex!$A:$A,0),20)/5</f>
        <v>21.600000000260003</v>
      </c>
      <c r="AV164">
        <f>INDEX([1]age_tranches_5ans_nb_sex!$1:$1048576,MATCH('SectorStat-Age-Hommes'!$A164,[1]age_tranches_5ans_nb_sex!$A:$A,0),20)/5</f>
        <v>21.600000000260003</v>
      </c>
      <c r="AW164">
        <f>INDEX([1]age_tranches_5ans_nb_sex!$1:$1048576,MATCH('SectorStat-Age-Hommes'!$A164,[1]age_tranches_5ans_nb_sex!$A:$A,0),22)/5</f>
        <v>19.799999999729998</v>
      </c>
      <c r="AX164">
        <f>INDEX([1]age_tranches_5ans_nb_sex!$1:$1048576,MATCH('SectorStat-Age-Hommes'!$A164,[1]age_tranches_5ans_nb_sex!$A:$A,0),22)/5</f>
        <v>19.799999999729998</v>
      </c>
      <c r="AY164">
        <f>INDEX([1]age_tranches_5ans_nb_sex!$1:$1048576,MATCH('SectorStat-Age-Hommes'!$A164,[1]age_tranches_5ans_nb_sex!$A:$A,0),22)/5</f>
        <v>19.799999999729998</v>
      </c>
      <c r="AZ164">
        <f>INDEX([1]age_tranches_5ans_nb_sex!$1:$1048576,MATCH('SectorStat-Age-Hommes'!$A164,[1]age_tranches_5ans_nb_sex!$A:$A,0),22)/5</f>
        <v>19.799999999729998</v>
      </c>
      <c r="BA164">
        <f>INDEX([1]age_tranches_5ans_nb_sex!$1:$1048576,MATCH('SectorStat-Age-Hommes'!$A164,[1]age_tranches_5ans_nb_sex!$A:$A,0),22)/5</f>
        <v>19.799999999729998</v>
      </c>
      <c r="BB164">
        <f>INDEX([1]age_tranches_5ans_nb_sex!$1:$1048576,MATCH('SectorStat-Age-Hommes'!$A164,[1]age_tranches_5ans_nb_sex!$A:$A,0),24)/5</f>
        <v>24.599999999720001</v>
      </c>
      <c r="BC164">
        <f>INDEX([1]age_tranches_5ans_nb_sex!$1:$1048576,MATCH('SectorStat-Age-Hommes'!$A164,[1]age_tranches_5ans_nb_sex!$A:$A,0),24)/5</f>
        <v>24.599999999720001</v>
      </c>
      <c r="BD164">
        <f>INDEX([1]age_tranches_5ans_nb_sex!$1:$1048576,MATCH('SectorStat-Age-Hommes'!$A164,[1]age_tranches_5ans_nb_sex!$A:$A,0),24)/5</f>
        <v>24.599999999720001</v>
      </c>
      <c r="BE164">
        <f>INDEX([1]age_tranches_5ans_nb_sex!$1:$1048576,MATCH('SectorStat-Age-Hommes'!$A164,[1]age_tranches_5ans_nb_sex!$A:$A,0),24)/5</f>
        <v>24.599999999720001</v>
      </c>
      <c r="BF164">
        <f>INDEX([1]age_tranches_5ans_nb_sex!$1:$1048576,MATCH('SectorStat-Age-Hommes'!$A164,[1]age_tranches_5ans_nb_sex!$A:$A,0),24)/5</f>
        <v>24.599999999720001</v>
      </c>
      <c r="BG164">
        <f>INDEX([1]age_tranches_5ans_nb_sex!$1:$1048576,MATCH('SectorStat-Age-Hommes'!$A164,[1]age_tranches_5ans_nb_sex!$A:$A,0),26)/5</f>
        <v>17.999999999809997</v>
      </c>
      <c r="BH164">
        <f>INDEX([1]age_tranches_5ans_nb_sex!$1:$1048576,MATCH('SectorStat-Age-Hommes'!$A164,[1]age_tranches_5ans_nb_sex!$A:$A,0),26)/5</f>
        <v>17.999999999809997</v>
      </c>
      <c r="BI164">
        <f>INDEX([1]age_tranches_5ans_nb_sex!$1:$1048576,MATCH('SectorStat-Age-Hommes'!$A164,[1]age_tranches_5ans_nb_sex!$A:$A,0),26)/5</f>
        <v>17.999999999809997</v>
      </c>
      <c r="BJ164">
        <f>INDEX([1]age_tranches_5ans_nb_sex!$1:$1048576,MATCH('SectorStat-Age-Hommes'!$A164,[1]age_tranches_5ans_nb_sex!$A:$A,0),26)/5</f>
        <v>17.999999999809997</v>
      </c>
      <c r="BK164">
        <f>INDEX([1]age_tranches_5ans_nb_sex!$1:$1048576,MATCH('SectorStat-Age-Hommes'!$A164,[1]age_tranches_5ans_nb_sex!$A:$A,0),26)/5</f>
        <v>17.999999999809997</v>
      </c>
      <c r="BL164">
        <f>INDEX([1]age_tranches_5ans_nb_sex!$1:$1048576,MATCH('SectorStat-Age-Hommes'!$A164,[1]age_tranches_5ans_nb_sex!$A:$A,0),28)/5</f>
        <v>14.999999999739998</v>
      </c>
      <c r="BM164">
        <f>INDEX([1]age_tranches_5ans_nb_sex!$1:$1048576,MATCH('SectorStat-Age-Hommes'!$A164,[1]age_tranches_5ans_nb_sex!$A:$A,0),28)/5</f>
        <v>14.999999999739998</v>
      </c>
      <c r="BN164">
        <f>INDEX([1]age_tranches_5ans_nb_sex!$1:$1048576,MATCH('SectorStat-Age-Hommes'!$A164,[1]age_tranches_5ans_nb_sex!$A:$A,0),28)/5</f>
        <v>14.999999999739998</v>
      </c>
      <c r="BO164">
        <f>INDEX([1]age_tranches_5ans_nb_sex!$1:$1048576,MATCH('SectorStat-Age-Hommes'!$A164,[1]age_tranches_5ans_nb_sex!$A:$A,0),28)/5</f>
        <v>14.999999999739998</v>
      </c>
      <c r="BP164">
        <f>INDEX([1]age_tranches_5ans_nb_sex!$1:$1048576,MATCH('SectorStat-Age-Hommes'!$A164,[1]age_tranches_5ans_nb_sex!$A:$A,0),28)/5</f>
        <v>14.999999999739998</v>
      </c>
      <c r="BQ164">
        <f>INDEX([1]age_tranches_5ans_nb_sex!$1:$1048576,MATCH('SectorStat-Age-Hommes'!$A164,[1]age_tranches_5ans_nb_sex!$A:$A,0),30)/5</f>
        <v>13.199999999819999</v>
      </c>
      <c r="BR164">
        <f>INDEX([1]age_tranches_5ans_nb_sex!$1:$1048576,MATCH('SectorStat-Age-Hommes'!$A164,[1]age_tranches_5ans_nb_sex!$A:$A,0),30)/5</f>
        <v>13.199999999819999</v>
      </c>
      <c r="BS164">
        <f>INDEX([1]age_tranches_5ans_nb_sex!$1:$1048576,MATCH('SectorStat-Age-Hommes'!$A164,[1]age_tranches_5ans_nb_sex!$A:$A,0),30)/5</f>
        <v>13.199999999819999</v>
      </c>
      <c r="BT164">
        <f>INDEX([1]age_tranches_5ans_nb_sex!$1:$1048576,MATCH('SectorStat-Age-Hommes'!$A164,[1]age_tranches_5ans_nb_sex!$A:$A,0),30)/5</f>
        <v>13.199999999819999</v>
      </c>
      <c r="BU164">
        <f>INDEX([1]age_tranches_5ans_nb_sex!$1:$1048576,MATCH('SectorStat-Age-Hommes'!$A164,[1]age_tranches_5ans_nb_sex!$A:$A,0),30)/5</f>
        <v>13.199999999819999</v>
      </c>
      <c r="BV164">
        <f>INDEX([1]age_tranches_5ans_nb_sex!$1:$1048576,MATCH('SectorStat-Age-Hommes'!$A164,[1]age_tranches_5ans_nb_sex!$A:$A,0),32)/5</f>
        <v>7.99999999978</v>
      </c>
      <c r="BW164">
        <f>INDEX([1]age_tranches_5ans_nb_sex!$1:$1048576,MATCH('SectorStat-Age-Hommes'!$A164,[1]age_tranches_5ans_nb_sex!$A:$A,0),32)/5</f>
        <v>7.99999999978</v>
      </c>
      <c r="BX164">
        <f>INDEX([1]age_tranches_5ans_nb_sex!$1:$1048576,MATCH('SectorStat-Age-Hommes'!$A164,[1]age_tranches_5ans_nb_sex!$A:$A,0),32)/5</f>
        <v>7.99999999978</v>
      </c>
      <c r="BY164">
        <f>INDEX([1]age_tranches_5ans_nb_sex!$1:$1048576,MATCH('SectorStat-Age-Hommes'!$A164,[1]age_tranches_5ans_nb_sex!$A:$A,0),32)/5</f>
        <v>7.99999999978</v>
      </c>
      <c r="BZ164">
        <f>INDEX([1]age_tranches_5ans_nb_sex!$1:$1048576,MATCH('SectorStat-Age-Hommes'!$A164,[1]age_tranches_5ans_nb_sex!$A:$A,0),32)/5</f>
        <v>7.99999999978</v>
      </c>
      <c r="CA164">
        <f>INDEX([1]age_tranches_5ans_nb_sex!$1:$1048576,MATCH('SectorStat-Age-Hommes'!$A164,[1]age_tranches_5ans_nb_sex!$A:$A,0),34)/5</f>
        <v>4.3999999999399995</v>
      </c>
      <c r="CB164">
        <f>INDEX([1]age_tranches_5ans_nb_sex!$1:$1048576,MATCH('SectorStat-Age-Hommes'!$A164,[1]age_tranches_5ans_nb_sex!$A:$A,0),34)/5</f>
        <v>4.3999999999399995</v>
      </c>
      <c r="CC164">
        <f>INDEX([1]age_tranches_5ans_nb_sex!$1:$1048576,MATCH('SectorStat-Age-Hommes'!$A164,[1]age_tranches_5ans_nb_sex!$A:$A,0),34)/5</f>
        <v>4.3999999999399995</v>
      </c>
      <c r="CD164">
        <f>INDEX([1]age_tranches_5ans_nb_sex!$1:$1048576,MATCH('SectorStat-Age-Hommes'!$A164,[1]age_tranches_5ans_nb_sex!$A:$A,0),34)/5</f>
        <v>4.3999999999399995</v>
      </c>
      <c r="CE164">
        <f>INDEX([1]age_tranches_5ans_nb_sex!$1:$1048576,MATCH('SectorStat-Age-Hommes'!$A164,[1]age_tranches_5ans_nb_sex!$A:$A,0),34)/5</f>
        <v>4.3999999999399995</v>
      </c>
      <c r="CF164">
        <f>INDEX([1]age_tranches_5ans_nb_sex!$1:$1048576,MATCH('SectorStat-Age-Hommes'!$A164,[1]age_tranches_5ans_nb_sex!$A:$A,0),36)/5</f>
        <v>4.6000000002699997</v>
      </c>
      <c r="CG164">
        <f>INDEX([1]age_tranches_5ans_nb_sex!$1:$1048576,MATCH('SectorStat-Age-Hommes'!$A164,[1]age_tranches_5ans_nb_sex!$A:$A,0),36)/5</f>
        <v>4.6000000002699997</v>
      </c>
      <c r="CH164">
        <f>INDEX([1]age_tranches_5ans_nb_sex!$1:$1048576,MATCH('SectorStat-Age-Hommes'!$A164,[1]age_tranches_5ans_nb_sex!$A:$A,0),36)/5</f>
        <v>4.6000000002699997</v>
      </c>
      <c r="CI164">
        <f>INDEX([1]age_tranches_5ans_nb_sex!$1:$1048576,MATCH('SectorStat-Age-Hommes'!$A164,[1]age_tranches_5ans_nb_sex!$A:$A,0),36)/5</f>
        <v>4.6000000002699997</v>
      </c>
      <c r="CJ164">
        <f>INDEX([1]age_tranches_5ans_nb_sex!$1:$1048576,MATCH('SectorStat-Age-Hommes'!$A164,[1]age_tranches_5ans_nb_sex!$A:$A,0),36)/5</f>
        <v>4.6000000002699997</v>
      </c>
      <c r="CK164">
        <f>INDEX([1]age_tranches_5ans_nb_sex!$1:$1048576,MATCH('SectorStat-Age-Hommes'!$A164,[1]age_tranches_5ans_nb_sex!$A:$A,0),38)/5</f>
        <v>1.6000000002000001</v>
      </c>
      <c r="CL164">
        <f>INDEX([1]age_tranches_5ans_nb_sex!$1:$1048576,MATCH('SectorStat-Age-Hommes'!$A164,[1]age_tranches_5ans_nb_sex!$A:$A,0),38)/5</f>
        <v>1.6000000002000001</v>
      </c>
      <c r="CM164">
        <f>INDEX([1]age_tranches_5ans_nb_sex!$1:$1048576,MATCH('SectorStat-Age-Hommes'!$A164,[1]age_tranches_5ans_nb_sex!$A:$A,0),38)/5</f>
        <v>1.6000000002000001</v>
      </c>
      <c r="CN164">
        <f>INDEX([1]age_tranches_5ans_nb_sex!$1:$1048576,MATCH('SectorStat-Age-Hommes'!$A164,[1]age_tranches_5ans_nb_sex!$A:$A,0),38)/5</f>
        <v>1.6000000002000001</v>
      </c>
      <c r="CO164">
        <f>INDEX([1]age_tranches_5ans_nb_sex!$1:$1048576,MATCH('SectorStat-Age-Hommes'!$A164,[1]age_tranches_5ans_nb_sex!$A:$A,0),38)/5</f>
        <v>1.6000000002000001</v>
      </c>
      <c r="CP164" s="2">
        <f>INDEX([1]age_tranches_5ans_nb_sex!$1:$1048576,MATCH('SectorStat-Age-Hommes'!$A164,[1]age_tranches_5ans_nb_sex!$A:$A,0),40)/5</f>
        <v>1.79999999992</v>
      </c>
      <c r="CQ164" s="2">
        <f>INDEX([1]age_tranches_5ans_nb_sex!$1:$1048576,MATCH('SectorStat-Age-Hommes'!$A164,[1]age_tranches_5ans_nb_sex!$A:$A,0),40)/5</f>
        <v>1.79999999992</v>
      </c>
      <c r="CR164" s="2">
        <f>INDEX([1]age_tranches_5ans_nb_sex!$1:$1048576,MATCH('SectorStat-Age-Hommes'!$A164,[1]age_tranches_5ans_nb_sex!$A:$A,0),40)/5</f>
        <v>1.79999999992</v>
      </c>
      <c r="CS164" s="2">
        <f>INDEX([1]age_tranches_5ans_nb_sex!$1:$1048576,MATCH('SectorStat-Age-Hommes'!$A164,[1]age_tranches_5ans_nb_sex!$A:$A,0),40)/5</f>
        <v>1.79999999992</v>
      </c>
      <c r="CT164" s="2">
        <f>INDEX([1]age_tranches_5ans_nb_sex!$1:$1048576,MATCH('SectorStat-Age-Hommes'!$A164,[1]age_tranches_5ans_nb_sex!$A:$A,0),40)/5</f>
        <v>1.79999999992</v>
      </c>
      <c r="CZ164" s="3"/>
      <c r="DA164" s="3"/>
      <c r="DB164" s="3"/>
      <c r="DC164" s="3"/>
      <c r="DD164" s="3"/>
    </row>
    <row r="165" spans="1:108" x14ac:dyDescent="0.35">
      <c r="A165" s="1" t="s">
        <v>329</v>
      </c>
      <c r="B165" s="1" t="s">
        <v>330</v>
      </c>
      <c r="C165" t="str">
        <f>INDEX([1]SectorStat!$1:$1048576,MATCH('[1]Distribution ages'!$A165,[1]SectorStat!$B:$B,0),4)</f>
        <v>Bruxelles</v>
      </c>
      <c r="D165">
        <f>INDEX([1]age_tranches_5ans_nb_sex!$1:$1048576,MATCH('SectorStat-Age-Hommes'!$A165,[1]age_tranches_5ans_nb_sex!$A:$A,0),4)/5</f>
        <v>4.1999999999649997</v>
      </c>
      <c r="E165">
        <f>INDEX([1]age_tranches_5ans_nb_sex!$1:$1048576,MATCH('SectorStat-Age-Hommes'!$A165,[1]age_tranches_5ans_nb_sex!$A:$A,0),4)/5</f>
        <v>4.1999999999649997</v>
      </c>
      <c r="F165">
        <f>INDEX([1]age_tranches_5ans_nb_sex!$1:$1048576,MATCH('SectorStat-Age-Hommes'!$A165,[1]age_tranches_5ans_nb_sex!$A:$A,0),4)/5</f>
        <v>4.1999999999649997</v>
      </c>
      <c r="G165">
        <f>INDEX([1]age_tranches_5ans_nb_sex!$1:$1048576,MATCH('SectorStat-Age-Hommes'!$A165,[1]age_tranches_5ans_nb_sex!$A:$A,0),4)/5</f>
        <v>4.1999999999649997</v>
      </c>
      <c r="H165">
        <f>INDEX([1]age_tranches_5ans_nb_sex!$1:$1048576,MATCH('SectorStat-Age-Hommes'!$A165,[1]age_tranches_5ans_nb_sex!$A:$A,0),4)/5</f>
        <v>4.1999999999649997</v>
      </c>
      <c r="I165">
        <f>INDEX([1]age_tranches_5ans_nb_sex!$1:$1048576,MATCH('SectorStat-Age-Hommes'!$A165,[1]age_tranches_5ans_nb_sex!$A:$A,0),6)/5</f>
        <v>4.4000000000110004</v>
      </c>
      <c r="J165">
        <f>INDEX([1]age_tranches_5ans_nb_sex!$1:$1048576,MATCH('SectorStat-Age-Hommes'!$A165,[1]age_tranches_5ans_nb_sex!$A:$A,0),6)/5</f>
        <v>4.4000000000110004</v>
      </c>
      <c r="K165">
        <f>INDEX([1]age_tranches_5ans_nb_sex!$1:$1048576,MATCH('SectorStat-Age-Hommes'!$A165,[1]age_tranches_5ans_nb_sex!$A:$A,0),6)/5</f>
        <v>4.4000000000110004</v>
      </c>
      <c r="L165">
        <f>INDEX([1]age_tranches_5ans_nb_sex!$1:$1048576,MATCH('SectorStat-Age-Hommes'!$A165,[1]age_tranches_5ans_nb_sex!$A:$A,0),6)/5</f>
        <v>4.4000000000110004</v>
      </c>
      <c r="M165">
        <f>INDEX([1]age_tranches_5ans_nb_sex!$1:$1048576,MATCH('SectorStat-Age-Hommes'!$A165,[1]age_tranches_5ans_nb_sex!$A:$A,0),6)/5</f>
        <v>4.4000000000110004</v>
      </c>
      <c r="N165">
        <f>INDEX([1]age_tranches_5ans_nb_sex!$1:$1048576,MATCH('SectorStat-Age-Hommes'!$A165,[1]age_tranches_5ans_nb_sex!$A:$A,0),8)/5</f>
        <v>2.9999999999970002</v>
      </c>
      <c r="O165">
        <f>INDEX([1]age_tranches_5ans_nb_sex!$1:$1048576,MATCH('SectorStat-Age-Hommes'!$A165,[1]age_tranches_5ans_nb_sex!$A:$A,0),8)/5</f>
        <v>2.9999999999970002</v>
      </c>
      <c r="P165">
        <f>INDEX([1]age_tranches_5ans_nb_sex!$1:$1048576,MATCH('SectorStat-Age-Hommes'!$A165,[1]age_tranches_5ans_nb_sex!$A:$A,0),8)/5</f>
        <v>2.9999999999970002</v>
      </c>
      <c r="Q165">
        <f>INDEX([1]age_tranches_5ans_nb_sex!$1:$1048576,MATCH('SectorStat-Age-Hommes'!$A165,[1]age_tranches_5ans_nb_sex!$A:$A,0),8)/5</f>
        <v>2.9999999999970002</v>
      </c>
      <c r="R165">
        <f>INDEX([1]age_tranches_5ans_nb_sex!$1:$1048576,MATCH('SectorStat-Age-Hommes'!$A165,[1]age_tranches_5ans_nb_sex!$A:$A,0),8)/5</f>
        <v>2.9999999999970002</v>
      </c>
      <c r="S165">
        <f>INDEX([1]age_tranches_5ans_nb_sex!$1:$1048576,MATCH('SectorStat-Age-Hommes'!$A165,[1]age_tranches_5ans_nb_sex!$A:$A,0),10)/5</f>
        <v>2.9999999999970002</v>
      </c>
      <c r="T165">
        <f>INDEX([1]age_tranches_5ans_nb_sex!$1:$1048576,MATCH('SectorStat-Age-Hommes'!$A165,[1]age_tranches_5ans_nb_sex!$A:$A,0),10)/5</f>
        <v>2.9999999999970002</v>
      </c>
      <c r="U165">
        <f>INDEX([1]age_tranches_5ans_nb_sex!$1:$1048576,MATCH('SectorStat-Age-Hommes'!$A165,[1]age_tranches_5ans_nb_sex!$A:$A,0),10)/5</f>
        <v>2.9999999999970002</v>
      </c>
      <c r="V165">
        <f>INDEX([1]age_tranches_5ans_nb_sex!$1:$1048576,MATCH('SectorStat-Age-Hommes'!$A165,[1]age_tranches_5ans_nb_sex!$A:$A,0),10)/5</f>
        <v>2.9999999999970002</v>
      </c>
      <c r="W165">
        <f>INDEX([1]age_tranches_5ans_nb_sex!$1:$1048576,MATCH('SectorStat-Age-Hommes'!$A165,[1]age_tranches_5ans_nb_sex!$A:$A,0),10)/5</f>
        <v>2.9999999999970002</v>
      </c>
      <c r="X165">
        <f>INDEX([1]age_tranches_5ans_nb_sex!$1:$1048576,MATCH('SectorStat-Age-Hommes'!$A165,[1]age_tranches_5ans_nb_sex!$A:$A,0),10)/5</f>
        <v>2.9999999999970002</v>
      </c>
      <c r="Y165">
        <f>INDEX([1]age_tranches_5ans_nb_sex!$1:$1048576,MATCH('SectorStat-Age-Hommes'!$A165,[1]age_tranches_5ans_nb_sex!$A:$A,0),12)/5</f>
        <v>1.9999999999980003</v>
      </c>
      <c r="Z165">
        <f>INDEX([1]age_tranches_5ans_nb_sex!$1:$1048576,MATCH('SectorStat-Age-Hommes'!$A165,[1]age_tranches_5ans_nb_sex!$A:$A,0),12)/5</f>
        <v>1.9999999999980003</v>
      </c>
      <c r="AA165">
        <f>INDEX([1]age_tranches_5ans_nb_sex!$1:$1048576,MATCH('SectorStat-Age-Hommes'!$A165,[1]age_tranches_5ans_nb_sex!$A:$A,0),12)/5</f>
        <v>1.9999999999980003</v>
      </c>
      <c r="AB165">
        <f>INDEX([1]age_tranches_5ans_nb_sex!$1:$1048576,MATCH('SectorStat-Age-Hommes'!$A165,[1]age_tranches_5ans_nb_sex!$A:$A,0),12)/5</f>
        <v>1.9999999999980003</v>
      </c>
      <c r="AC165">
        <f>INDEX([1]age_tranches_5ans_nb_sex!$1:$1048576,MATCH('SectorStat-Age-Hommes'!$A165,[1]age_tranches_5ans_nb_sex!$A:$A,0),14)/5</f>
        <v>1.400000000014</v>
      </c>
      <c r="AD165">
        <f>INDEX([1]age_tranches_5ans_nb_sex!$1:$1048576,MATCH('SectorStat-Age-Hommes'!$A165,[1]age_tranches_5ans_nb_sex!$A:$A,0),14)/5</f>
        <v>1.400000000014</v>
      </c>
      <c r="AE165">
        <f>INDEX([1]age_tranches_5ans_nb_sex!$1:$1048576,MATCH('SectorStat-Age-Hommes'!$A165,[1]age_tranches_5ans_nb_sex!$A:$A,0),14)/5</f>
        <v>1.400000000014</v>
      </c>
      <c r="AF165">
        <f>INDEX([1]age_tranches_5ans_nb_sex!$1:$1048576,MATCH('SectorStat-Age-Hommes'!$A165,[1]age_tranches_5ans_nb_sex!$A:$A,0),14)/5</f>
        <v>1.400000000014</v>
      </c>
      <c r="AG165">
        <f>INDEX([1]age_tranches_5ans_nb_sex!$1:$1048576,MATCH('SectorStat-Age-Hommes'!$A165,[1]age_tranches_5ans_nb_sex!$A:$A,0),14)/5</f>
        <v>1.400000000014</v>
      </c>
      <c r="AH165">
        <f>INDEX([1]age_tranches_5ans_nb_sex!$1:$1048576,MATCH('SectorStat-Age-Hommes'!$A165,[1]age_tranches_5ans_nb_sex!$A:$A,0),16)/5</f>
        <v>1.5999999999829999</v>
      </c>
      <c r="AI165">
        <f>INDEX([1]age_tranches_5ans_nb_sex!$1:$1048576,MATCH('SectorStat-Age-Hommes'!$A165,[1]age_tranches_5ans_nb_sex!$A:$A,0),16)/5</f>
        <v>1.5999999999829999</v>
      </c>
      <c r="AJ165">
        <f>INDEX([1]age_tranches_5ans_nb_sex!$1:$1048576,MATCH('SectorStat-Age-Hommes'!$A165,[1]age_tranches_5ans_nb_sex!$A:$A,0),16)/5</f>
        <v>1.5999999999829999</v>
      </c>
      <c r="AK165">
        <f>INDEX([1]age_tranches_5ans_nb_sex!$1:$1048576,MATCH('SectorStat-Age-Hommes'!$A165,[1]age_tranches_5ans_nb_sex!$A:$A,0),16)/5</f>
        <v>1.5999999999829999</v>
      </c>
      <c r="AL165">
        <f>INDEX([1]age_tranches_5ans_nb_sex!$1:$1048576,MATCH('SectorStat-Age-Hommes'!$A165,[1]age_tranches_5ans_nb_sex!$A:$A,0),16)/5</f>
        <v>1.5999999999829999</v>
      </c>
      <c r="AM165">
        <f>INDEX([1]age_tranches_5ans_nb_sex!$1:$1048576,MATCH('SectorStat-Age-Hommes'!$A165,[1]age_tranches_5ans_nb_sex!$A:$A,0),18)/5</f>
        <v>3.5999999999810002</v>
      </c>
      <c r="AN165">
        <f>INDEX([1]age_tranches_5ans_nb_sex!$1:$1048576,MATCH('SectorStat-Age-Hommes'!$A165,[1]age_tranches_5ans_nb_sex!$A:$A,0),18)/5</f>
        <v>3.5999999999810002</v>
      </c>
      <c r="AO165">
        <f>INDEX([1]age_tranches_5ans_nb_sex!$1:$1048576,MATCH('SectorStat-Age-Hommes'!$A165,[1]age_tranches_5ans_nb_sex!$A:$A,0),18)/5</f>
        <v>3.5999999999810002</v>
      </c>
      <c r="AP165">
        <f>INDEX([1]age_tranches_5ans_nb_sex!$1:$1048576,MATCH('SectorStat-Age-Hommes'!$A165,[1]age_tranches_5ans_nb_sex!$A:$A,0),18)/5</f>
        <v>3.5999999999810002</v>
      </c>
      <c r="AQ165">
        <f>INDEX([1]age_tranches_5ans_nb_sex!$1:$1048576,MATCH('SectorStat-Age-Hommes'!$A165,[1]age_tranches_5ans_nb_sex!$A:$A,0),18)/5</f>
        <v>3.5999999999810002</v>
      </c>
      <c r="AR165">
        <f>INDEX([1]age_tranches_5ans_nb_sex!$1:$1048576,MATCH('SectorStat-Age-Hommes'!$A165,[1]age_tranches_5ans_nb_sex!$A:$A,0),20)/5</f>
        <v>1.9999999999980003</v>
      </c>
      <c r="AS165">
        <f>INDEX([1]age_tranches_5ans_nb_sex!$1:$1048576,MATCH('SectorStat-Age-Hommes'!$A165,[1]age_tranches_5ans_nb_sex!$A:$A,0),20)/5</f>
        <v>1.9999999999980003</v>
      </c>
      <c r="AT165">
        <f>INDEX([1]age_tranches_5ans_nb_sex!$1:$1048576,MATCH('SectorStat-Age-Hommes'!$A165,[1]age_tranches_5ans_nb_sex!$A:$A,0),20)/5</f>
        <v>1.9999999999980003</v>
      </c>
      <c r="AU165">
        <f>INDEX([1]age_tranches_5ans_nb_sex!$1:$1048576,MATCH('SectorStat-Age-Hommes'!$A165,[1]age_tranches_5ans_nb_sex!$A:$A,0),20)/5</f>
        <v>1.9999999999980003</v>
      </c>
      <c r="AV165">
        <f>INDEX([1]age_tranches_5ans_nb_sex!$1:$1048576,MATCH('SectorStat-Age-Hommes'!$A165,[1]age_tranches_5ans_nb_sex!$A:$A,0),20)/5</f>
        <v>1.9999999999980003</v>
      </c>
      <c r="AW165">
        <f>INDEX([1]age_tranches_5ans_nb_sex!$1:$1048576,MATCH('SectorStat-Age-Hommes'!$A165,[1]age_tranches_5ans_nb_sex!$A:$A,0),22)/5</f>
        <v>2.1999999999669999</v>
      </c>
      <c r="AX165">
        <f>INDEX([1]age_tranches_5ans_nb_sex!$1:$1048576,MATCH('SectorStat-Age-Hommes'!$A165,[1]age_tranches_5ans_nb_sex!$A:$A,0),22)/5</f>
        <v>2.1999999999669999</v>
      </c>
      <c r="AY165">
        <f>INDEX([1]age_tranches_5ans_nb_sex!$1:$1048576,MATCH('SectorStat-Age-Hommes'!$A165,[1]age_tranches_5ans_nb_sex!$A:$A,0),22)/5</f>
        <v>2.1999999999669999</v>
      </c>
      <c r="AZ165">
        <f>INDEX([1]age_tranches_5ans_nb_sex!$1:$1048576,MATCH('SectorStat-Age-Hommes'!$A165,[1]age_tranches_5ans_nb_sex!$A:$A,0),22)/5</f>
        <v>2.1999999999669999</v>
      </c>
      <c r="BA165">
        <f>INDEX([1]age_tranches_5ans_nb_sex!$1:$1048576,MATCH('SectorStat-Age-Hommes'!$A165,[1]age_tranches_5ans_nb_sex!$A:$A,0),22)/5</f>
        <v>2.1999999999669999</v>
      </c>
      <c r="BB165">
        <f>INDEX([1]age_tranches_5ans_nb_sex!$1:$1048576,MATCH('SectorStat-Age-Hommes'!$A165,[1]age_tranches_5ans_nb_sex!$A:$A,0),24)/5</f>
        <v>3.1999999999659998</v>
      </c>
      <c r="BC165">
        <f>INDEX([1]age_tranches_5ans_nb_sex!$1:$1048576,MATCH('SectorStat-Age-Hommes'!$A165,[1]age_tranches_5ans_nb_sex!$A:$A,0),24)/5</f>
        <v>3.1999999999659998</v>
      </c>
      <c r="BD165">
        <f>INDEX([1]age_tranches_5ans_nb_sex!$1:$1048576,MATCH('SectorStat-Age-Hommes'!$A165,[1]age_tranches_5ans_nb_sex!$A:$A,0),24)/5</f>
        <v>3.1999999999659998</v>
      </c>
      <c r="BE165">
        <f>INDEX([1]age_tranches_5ans_nb_sex!$1:$1048576,MATCH('SectorStat-Age-Hommes'!$A165,[1]age_tranches_5ans_nb_sex!$A:$A,0),24)/5</f>
        <v>3.1999999999659998</v>
      </c>
      <c r="BF165">
        <f>INDEX([1]age_tranches_5ans_nb_sex!$1:$1048576,MATCH('SectorStat-Age-Hommes'!$A165,[1]age_tranches_5ans_nb_sex!$A:$A,0),24)/5</f>
        <v>3.1999999999659998</v>
      </c>
      <c r="BG165">
        <f>INDEX([1]age_tranches_5ans_nb_sex!$1:$1048576,MATCH('SectorStat-Age-Hommes'!$A165,[1]age_tranches_5ans_nb_sex!$A:$A,0),26)/5</f>
        <v>1.5999999999829999</v>
      </c>
      <c r="BH165">
        <f>INDEX([1]age_tranches_5ans_nb_sex!$1:$1048576,MATCH('SectorStat-Age-Hommes'!$A165,[1]age_tranches_5ans_nb_sex!$A:$A,0),26)/5</f>
        <v>1.5999999999829999</v>
      </c>
      <c r="BI165">
        <f>INDEX([1]age_tranches_5ans_nb_sex!$1:$1048576,MATCH('SectorStat-Age-Hommes'!$A165,[1]age_tranches_5ans_nb_sex!$A:$A,0),26)/5</f>
        <v>1.5999999999829999</v>
      </c>
      <c r="BJ165">
        <f>INDEX([1]age_tranches_5ans_nb_sex!$1:$1048576,MATCH('SectorStat-Age-Hommes'!$A165,[1]age_tranches_5ans_nb_sex!$A:$A,0),26)/5</f>
        <v>1.5999999999829999</v>
      </c>
      <c r="BK165">
        <f>INDEX([1]age_tranches_5ans_nb_sex!$1:$1048576,MATCH('SectorStat-Age-Hommes'!$A165,[1]age_tranches_5ans_nb_sex!$A:$A,0),26)/5</f>
        <v>1.5999999999829999</v>
      </c>
      <c r="BL165">
        <f>INDEX([1]age_tranches_5ans_nb_sex!$1:$1048576,MATCH('SectorStat-Age-Hommes'!$A165,[1]age_tranches_5ans_nb_sex!$A:$A,0),28)/5</f>
        <v>2.8000000000280001</v>
      </c>
      <c r="BM165">
        <f>INDEX([1]age_tranches_5ans_nb_sex!$1:$1048576,MATCH('SectorStat-Age-Hommes'!$A165,[1]age_tranches_5ans_nb_sex!$A:$A,0),28)/5</f>
        <v>2.8000000000280001</v>
      </c>
      <c r="BN165">
        <f>INDEX([1]age_tranches_5ans_nb_sex!$1:$1048576,MATCH('SectorStat-Age-Hommes'!$A165,[1]age_tranches_5ans_nb_sex!$A:$A,0),28)/5</f>
        <v>2.8000000000280001</v>
      </c>
      <c r="BO165">
        <f>INDEX([1]age_tranches_5ans_nb_sex!$1:$1048576,MATCH('SectorStat-Age-Hommes'!$A165,[1]age_tranches_5ans_nb_sex!$A:$A,0),28)/5</f>
        <v>2.8000000000280001</v>
      </c>
      <c r="BP165">
        <f>INDEX([1]age_tranches_5ans_nb_sex!$1:$1048576,MATCH('SectorStat-Age-Hommes'!$A165,[1]age_tranches_5ans_nb_sex!$A:$A,0),28)/5</f>
        <v>2.8000000000280001</v>
      </c>
      <c r="BQ165">
        <f>INDEX([1]age_tranches_5ans_nb_sex!$1:$1048576,MATCH('SectorStat-Age-Hommes'!$A165,[1]age_tranches_5ans_nb_sex!$A:$A,0),30)/5</f>
        <v>0.99999999999900013</v>
      </c>
      <c r="BR165">
        <f>INDEX([1]age_tranches_5ans_nb_sex!$1:$1048576,MATCH('SectorStat-Age-Hommes'!$A165,[1]age_tranches_5ans_nb_sex!$A:$A,0),30)/5</f>
        <v>0.99999999999900013</v>
      </c>
      <c r="BS165">
        <f>INDEX([1]age_tranches_5ans_nb_sex!$1:$1048576,MATCH('SectorStat-Age-Hommes'!$A165,[1]age_tranches_5ans_nb_sex!$A:$A,0),30)/5</f>
        <v>0.99999999999900013</v>
      </c>
      <c r="BT165">
        <f>INDEX([1]age_tranches_5ans_nb_sex!$1:$1048576,MATCH('SectorStat-Age-Hommes'!$A165,[1]age_tranches_5ans_nb_sex!$A:$A,0),30)/5</f>
        <v>0.99999999999900013</v>
      </c>
      <c r="BU165">
        <f>INDEX([1]age_tranches_5ans_nb_sex!$1:$1048576,MATCH('SectorStat-Age-Hommes'!$A165,[1]age_tranches_5ans_nb_sex!$A:$A,0),30)/5</f>
        <v>0.99999999999900013</v>
      </c>
      <c r="BV165">
        <f>INDEX([1]age_tranches_5ans_nb_sex!$1:$1048576,MATCH('SectorStat-Age-Hommes'!$A165,[1]age_tranches_5ans_nb_sex!$A:$A,0),32)/5</f>
        <v>0.80000000002999982</v>
      </c>
      <c r="BW165">
        <f>INDEX([1]age_tranches_5ans_nb_sex!$1:$1048576,MATCH('SectorStat-Age-Hommes'!$A165,[1]age_tranches_5ans_nb_sex!$A:$A,0),32)/5</f>
        <v>0.80000000002999982</v>
      </c>
      <c r="BX165">
        <f>INDEX([1]age_tranches_5ans_nb_sex!$1:$1048576,MATCH('SectorStat-Age-Hommes'!$A165,[1]age_tranches_5ans_nb_sex!$A:$A,0),32)/5</f>
        <v>0.80000000002999982</v>
      </c>
      <c r="BY165">
        <f>INDEX([1]age_tranches_5ans_nb_sex!$1:$1048576,MATCH('SectorStat-Age-Hommes'!$A165,[1]age_tranches_5ans_nb_sex!$A:$A,0),32)/5</f>
        <v>0.80000000002999982</v>
      </c>
      <c r="BZ165">
        <f>INDEX([1]age_tranches_5ans_nb_sex!$1:$1048576,MATCH('SectorStat-Age-Hommes'!$A165,[1]age_tranches_5ans_nb_sex!$A:$A,0),32)/5</f>
        <v>0.80000000002999982</v>
      </c>
      <c r="CA165">
        <f>INDEX([1]age_tranches_5ans_nb_sex!$1:$1048576,MATCH('SectorStat-Age-Hommes'!$A165,[1]age_tranches_5ans_nb_sex!$A:$A,0),34)/5</f>
        <v>0.40000000001499991</v>
      </c>
      <c r="CB165">
        <f>INDEX([1]age_tranches_5ans_nb_sex!$1:$1048576,MATCH('SectorStat-Age-Hommes'!$A165,[1]age_tranches_5ans_nb_sex!$A:$A,0),34)/5</f>
        <v>0.40000000001499991</v>
      </c>
      <c r="CC165">
        <f>INDEX([1]age_tranches_5ans_nb_sex!$1:$1048576,MATCH('SectorStat-Age-Hommes'!$A165,[1]age_tranches_5ans_nb_sex!$A:$A,0),34)/5</f>
        <v>0.40000000001499991</v>
      </c>
      <c r="CD165">
        <f>INDEX([1]age_tranches_5ans_nb_sex!$1:$1048576,MATCH('SectorStat-Age-Hommes'!$A165,[1]age_tranches_5ans_nb_sex!$A:$A,0),34)/5</f>
        <v>0.40000000001499991</v>
      </c>
      <c r="CE165">
        <f>INDEX([1]age_tranches_5ans_nb_sex!$1:$1048576,MATCH('SectorStat-Age-Hommes'!$A165,[1]age_tranches_5ans_nb_sex!$A:$A,0),34)/5</f>
        <v>0.40000000001499991</v>
      </c>
      <c r="CF165">
        <f>INDEX([1]age_tranches_5ans_nb_sex!$1:$1048576,MATCH('SectorStat-Age-Hommes'!$A165,[1]age_tranches_5ans_nb_sex!$A:$A,0),36)/5</f>
        <v>0.40000000001499991</v>
      </c>
      <c r="CG165">
        <f>INDEX([1]age_tranches_5ans_nb_sex!$1:$1048576,MATCH('SectorStat-Age-Hommes'!$A165,[1]age_tranches_5ans_nb_sex!$A:$A,0),36)/5</f>
        <v>0.40000000001499991</v>
      </c>
      <c r="CH165">
        <f>INDEX([1]age_tranches_5ans_nb_sex!$1:$1048576,MATCH('SectorStat-Age-Hommes'!$A165,[1]age_tranches_5ans_nb_sex!$A:$A,0),36)/5</f>
        <v>0.40000000001499991</v>
      </c>
      <c r="CI165">
        <f>INDEX([1]age_tranches_5ans_nb_sex!$1:$1048576,MATCH('SectorStat-Age-Hommes'!$A165,[1]age_tranches_5ans_nb_sex!$A:$A,0),36)/5</f>
        <v>0.40000000001499991</v>
      </c>
      <c r="CJ165">
        <f>INDEX([1]age_tranches_5ans_nb_sex!$1:$1048576,MATCH('SectorStat-Age-Hommes'!$A165,[1]age_tranches_5ans_nb_sex!$A:$A,0),36)/5</f>
        <v>0.40000000001499991</v>
      </c>
      <c r="CK165">
        <f>INDEX([1]age_tranches_5ans_nb_sex!$1:$1048576,MATCH('SectorStat-Age-Hommes'!$A165,[1]age_tranches_5ans_nb_sex!$A:$A,0),38)/5</f>
        <v>0.40000000001499991</v>
      </c>
      <c r="CL165">
        <f>INDEX([1]age_tranches_5ans_nb_sex!$1:$1048576,MATCH('SectorStat-Age-Hommes'!$A165,[1]age_tranches_5ans_nb_sex!$A:$A,0),38)/5</f>
        <v>0.40000000001499991</v>
      </c>
      <c r="CM165">
        <f>INDEX([1]age_tranches_5ans_nb_sex!$1:$1048576,MATCH('SectorStat-Age-Hommes'!$A165,[1]age_tranches_5ans_nb_sex!$A:$A,0),38)/5</f>
        <v>0.40000000001499991</v>
      </c>
      <c r="CN165">
        <f>INDEX([1]age_tranches_5ans_nb_sex!$1:$1048576,MATCH('SectorStat-Age-Hommes'!$A165,[1]age_tranches_5ans_nb_sex!$A:$A,0),38)/5</f>
        <v>0.40000000001499991</v>
      </c>
      <c r="CO165">
        <f>INDEX([1]age_tranches_5ans_nb_sex!$1:$1048576,MATCH('SectorStat-Age-Hommes'!$A165,[1]age_tranches_5ans_nb_sex!$A:$A,0),38)/5</f>
        <v>0.40000000001499991</v>
      </c>
      <c r="CP165" s="2">
        <f>INDEX([1]age_tranches_5ans_nb_sex!$1:$1048576,MATCH('SectorStat-Age-Hommes'!$A165,[1]age_tranches_5ans_nb_sex!$A:$A,0),40)/5</f>
        <v>0.199999999969</v>
      </c>
      <c r="CQ165" s="2">
        <f>INDEX([1]age_tranches_5ans_nb_sex!$1:$1048576,MATCH('SectorStat-Age-Hommes'!$A165,[1]age_tranches_5ans_nb_sex!$A:$A,0),40)/5</f>
        <v>0.199999999969</v>
      </c>
      <c r="CR165" s="2">
        <f>INDEX([1]age_tranches_5ans_nb_sex!$1:$1048576,MATCH('SectorStat-Age-Hommes'!$A165,[1]age_tranches_5ans_nb_sex!$A:$A,0),40)/5</f>
        <v>0.199999999969</v>
      </c>
      <c r="CS165" s="2">
        <f>INDEX([1]age_tranches_5ans_nb_sex!$1:$1048576,MATCH('SectorStat-Age-Hommes'!$A165,[1]age_tranches_5ans_nb_sex!$A:$A,0),40)/5</f>
        <v>0.199999999969</v>
      </c>
      <c r="CT165" s="2">
        <f>INDEX([1]age_tranches_5ans_nb_sex!$1:$1048576,MATCH('SectorStat-Age-Hommes'!$A165,[1]age_tranches_5ans_nb_sex!$A:$A,0),40)/5</f>
        <v>0.199999999969</v>
      </c>
      <c r="CZ165" s="3"/>
      <c r="DA165" s="3"/>
      <c r="DB165" s="3"/>
      <c r="DC165" s="3"/>
      <c r="DD165" s="3"/>
    </row>
    <row r="166" spans="1:108" x14ac:dyDescent="0.35">
      <c r="A166" s="1" t="s">
        <v>331</v>
      </c>
      <c r="B166" s="1" t="s">
        <v>332</v>
      </c>
      <c r="C166" t="str">
        <f>INDEX([1]SectorStat!$1:$1048576,MATCH('[1]Distribution ages'!$A166,[1]SectorStat!$B:$B,0),4)</f>
        <v>Bruxelles</v>
      </c>
      <c r="D166">
        <f>INDEX([1]age_tranches_5ans_nb_sex!$1:$1048576,MATCH('SectorStat-Age-Hommes'!$A166,[1]age_tranches_5ans_nb_sex!$A:$A,0),4)/5</f>
        <v>0.79999999999680005</v>
      </c>
      <c r="E166">
        <f>INDEX([1]age_tranches_5ans_nb_sex!$1:$1048576,MATCH('SectorStat-Age-Hommes'!$A166,[1]age_tranches_5ans_nb_sex!$A:$A,0),4)/5</f>
        <v>0.79999999999680005</v>
      </c>
      <c r="F166">
        <f>INDEX([1]age_tranches_5ans_nb_sex!$1:$1048576,MATCH('SectorStat-Age-Hommes'!$A166,[1]age_tranches_5ans_nb_sex!$A:$A,0),4)/5</f>
        <v>0.79999999999680005</v>
      </c>
      <c r="G166">
        <f>INDEX([1]age_tranches_5ans_nb_sex!$1:$1048576,MATCH('SectorStat-Age-Hommes'!$A166,[1]age_tranches_5ans_nb_sex!$A:$A,0),4)/5</f>
        <v>0.79999999999680005</v>
      </c>
      <c r="H166">
        <f>INDEX([1]age_tranches_5ans_nb_sex!$1:$1048576,MATCH('SectorStat-Age-Hommes'!$A166,[1]age_tranches_5ans_nb_sex!$A:$A,0),4)/5</f>
        <v>0.79999999999680005</v>
      </c>
      <c r="I166">
        <f>INDEX([1]age_tranches_5ans_nb_sex!$1:$1048576,MATCH('SectorStat-Age-Hommes'!$A166,[1]age_tranches_5ans_nb_sex!$A:$A,0),6)/5</f>
        <v>1.7999999999928</v>
      </c>
      <c r="J166">
        <f>INDEX([1]age_tranches_5ans_nb_sex!$1:$1048576,MATCH('SectorStat-Age-Hommes'!$A166,[1]age_tranches_5ans_nb_sex!$A:$A,0),6)/5</f>
        <v>1.7999999999928</v>
      </c>
      <c r="K166">
        <f>INDEX([1]age_tranches_5ans_nb_sex!$1:$1048576,MATCH('SectorStat-Age-Hommes'!$A166,[1]age_tranches_5ans_nb_sex!$A:$A,0),6)/5</f>
        <v>1.7999999999928</v>
      </c>
      <c r="L166">
        <f>INDEX([1]age_tranches_5ans_nb_sex!$1:$1048576,MATCH('SectorStat-Age-Hommes'!$A166,[1]age_tranches_5ans_nb_sex!$A:$A,0),6)/5</f>
        <v>1.7999999999928</v>
      </c>
      <c r="M166">
        <f>INDEX([1]age_tranches_5ans_nb_sex!$1:$1048576,MATCH('SectorStat-Age-Hommes'!$A166,[1]age_tranches_5ans_nb_sex!$A:$A,0),6)/5</f>
        <v>1.7999999999928</v>
      </c>
      <c r="N166">
        <f>INDEX([1]age_tranches_5ans_nb_sex!$1:$1048576,MATCH('SectorStat-Age-Hommes'!$A166,[1]age_tranches_5ans_nb_sex!$A:$A,0),8)/5</f>
        <v>2.3999999999904</v>
      </c>
      <c r="O166">
        <f>INDEX([1]age_tranches_5ans_nb_sex!$1:$1048576,MATCH('SectorStat-Age-Hommes'!$A166,[1]age_tranches_5ans_nb_sex!$A:$A,0),8)/5</f>
        <v>2.3999999999904</v>
      </c>
      <c r="P166">
        <f>INDEX([1]age_tranches_5ans_nb_sex!$1:$1048576,MATCH('SectorStat-Age-Hommes'!$A166,[1]age_tranches_5ans_nb_sex!$A:$A,0),8)/5</f>
        <v>2.3999999999904</v>
      </c>
      <c r="Q166">
        <f>INDEX([1]age_tranches_5ans_nb_sex!$1:$1048576,MATCH('SectorStat-Age-Hommes'!$A166,[1]age_tranches_5ans_nb_sex!$A:$A,0),8)/5</f>
        <v>2.3999999999904</v>
      </c>
      <c r="R166">
        <f>INDEX([1]age_tranches_5ans_nb_sex!$1:$1048576,MATCH('SectorStat-Age-Hommes'!$A166,[1]age_tranches_5ans_nb_sex!$A:$A,0),8)/5</f>
        <v>2.3999999999904</v>
      </c>
      <c r="S166">
        <f>INDEX([1]age_tranches_5ans_nb_sex!$1:$1048576,MATCH('SectorStat-Age-Hommes'!$A166,[1]age_tranches_5ans_nb_sex!$A:$A,0),10)/5</f>
        <v>1.1999999999952</v>
      </c>
      <c r="T166">
        <f>INDEX([1]age_tranches_5ans_nb_sex!$1:$1048576,MATCH('SectorStat-Age-Hommes'!$A166,[1]age_tranches_5ans_nb_sex!$A:$A,0),10)/5</f>
        <v>1.1999999999952</v>
      </c>
      <c r="U166">
        <f>INDEX([1]age_tranches_5ans_nb_sex!$1:$1048576,MATCH('SectorStat-Age-Hommes'!$A166,[1]age_tranches_5ans_nb_sex!$A:$A,0),10)/5</f>
        <v>1.1999999999952</v>
      </c>
      <c r="V166">
        <f>INDEX([1]age_tranches_5ans_nb_sex!$1:$1048576,MATCH('SectorStat-Age-Hommes'!$A166,[1]age_tranches_5ans_nb_sex!$A:$A,0),10)/5</f>
        <v>1.1999999999952</v>
      </c>
      <c r="W166">
        <f>INDEX([1]age_tranches_5ans_nb_sex!$1:$1048576,MATCH('SectorStat-Age-Hommes'!$A166,[1]age_tranches_5ans_nb_sex!$A:$A,0),10)/5</f>
        <v>1.1999999999952</v>
      </c>
      <c r="X166">
        <f>INDEX([1]age_tranches_5ans_nb_sex!$1:$1048576,MATCH('SectorStat-Age-Hommes'!$A166,[1]age_tranches_5ans_nb_sex!$A:$A,0),10)/5</f>
        <v>1.1999999999952</v>
      </c>
      <c r="Y166">
        <f>INDEX([1]age_tranches_5ans_nb_sex!$1:$1048576,MATCH('SectorStat-Age-Hommes'!$A166,[1]age_tranches_5ans_nb_sex!$A:$A,0),12)/5</f>
        <v>2.3999999999904</v>
      </c>
      <c r="Z166">
        <f>INDEX([1]age_tranches_5ans_nb_sex!$1:$1048576,MATCH('SectorStat-Age-Hommes'!$A166,[1]age_tranches_5ans_nb_sex!$A:$A,0),12)/5</f>
        <v>2.3999999999904</v>
      </c>
      <c r="AA166">
        <f>INDEX([1]age_tranches_5ans_nb_sex!$1:$1048576,MATCH('SectorStat-Age-Hommes'!$A166,[1]age_tranches_5ans_nb_sex!$A:$A,0),12)/5</f>
        <v>2.3999999999904</v>
      </c>
      <c r="AB166">
        <f>INDEX([1]age_tranches_5ans_nb_sex!$1:$1048576,MATCH('SectorStat-Age-Hommes'!$A166,[1]age_tranches_5ans_nb_sex!$A:$A,0),12)/5</f>
        <v>2.3999999999904</v>
      </c>
      <c r="AC166">
        <f>INDEX([1]age_tranches_5ans_nb_sex!$1:$1048576,MATCH('SectorStat-Age-Hommes'!$A166,[1]age_tranches_5ans_nb_sex!$A:$A,0),14)/5</f>
        <v>2.1999999999912001</v>
      </c>
      <c r="AD166">
        <f>INDEX([1]age_tranches_5ans_nb_sex!$1:$1048576,MATCH('SectorStat-Age-Hommes'!$A166,[1]age_tranches_5ans_nb_sex!$A:$A,0),14)/5</f>
        <v>2.1999999999912001</v>
      </c>
      <c r="AE166">
        <f>INDEX([1]age_tranches_5ans_nb_sex!$1:$1048576,MATCH('SectorStat-Age-Hommes'!$A166,[1]age_tranches_5ans_nb_sex!$A:$A,0),14)/5</f>
        <v>2.1999999999912001</v>
      </c>
      <c r="AF166">
        <f>INDEX([1]age_tranches_5ans_nb_sex!$1:$1048576,MATCH('SectorStat-Age-Hommes'!$A166,[1]age_tranches_5ans_nb_sex!$A:$A,0),14)/5</f>
        <v>2.1999999999912001</v>
      </c>
      <c r="AG166">
        <f>INDEX([1]age_tranches_5ans_nb_sex!$1:$1048576,MATCH('SectorStat-Age-Hommes'!$A166,[1]age_tranches_5ans_nb_sex!$A:$A,0),14)/5</f>
        <v>2.1999999999912001</v>
      </c>
      <c r="AH166">
        <f>INDEX([1]age_tranches_5ans_nb_sex!$1:$1048576,MATCH('SectorStat-Age-Hommes'!$A166,[1]age_tranches_5ans_nb_sex!$A:$A,0),16)/5</f>
        <v>2.5999999999896</v>
      </c>
      <c r="AI166">
        <f>INDEX([1]age_tranches_5ans_nb_sex!$1:$1048576,MATCH('SectorStat-Age-Hommes'!$A166,[1]age_tranches_5ans_nb_sex!$A:$A,0),16)/5</f>
        <v>2.5999999999896</v>
      </c>
      <c r="AJ166">
        <f>INDEX([1]age_tranches_5ans_nb_sex!$1:$1048576,MATCH('SectorStat-Age-Hommes'!$A166,[1]age_tranches_5ans_nb_sex!$A:$A,0),16)/5</f>
        <v>2.5999999999896</v>
      </c>
      <c r="AK166">
        <f>INDEX([1]age_tranches_5ans_nb_sex!$1:$1048576,MATCH('SectorStat-Age-Hommes'!$A166,[1]age_tranches_5ans_nb_sex!$A:$A,0),16)/5</f>
        <v>2.5999999999896</v>
      </c>
      <c r="AL166">
        <f>INDEX([1]age_tranches_5ans_nb_sex!$1:$1048576,MATCH('SectorStat-Age-Hommes'!$A166,[1]age_tranches_5ans_nb_sex!$A:$A,0),16)/5</f>
        <v>2.5999999999896</v>
      </c>
      <c r="AM166">
        <f>INDEX([1]age_tranches_5ans_nb_sex!$1:$1048576,MATCH('SectorStat-Age-Hommes'!$A166,[1]age_tranches_5ans_nb_sex!$A:$A,0),18)/5</f>
        <v>2.5999999999896</v>
      </c>
      <c r="AN166">
        <f>INDEX([1]age_tranches_5ans_nb_sex!$1:$1048576,MATCH('SectorStat-Age-Hommes'!$A166,[1]age_tranches_5ans_nb_sex!$A:$A,0),18)/5</f>
        <v>2.5999999999896</v>
      </c>
      <c r="AO166">
        <f>INDEX([1]age_tranches_5ans_nb_sex!$1:$1048576,MATCH('SectorStat-Age-Hommes'!$A166,[1]age_tranches_5ans_nb_sex!$A:$A,0),18)/5</f>
        <v>2.5999999999896</v>
      </c>
      <c r="AP166">
        <f>INDEX([1]age_tranches_5ans_nb_sex!$1:$1048576,MATCH('SectorStat-Age-Hommes'!$A166,[1]age_tranches_5ans_nb_sex!$A:$A,0),18)/5</f>
        <v>2.5999999999896</v>
      </c>
      <c r="AQ166">
        <f>INDEX([1]age_tranches_5ans_nb_sex!$1:$1048576,MATCH('SectorStat-Age-Hommes'!$A166,[1]age_tranches_5ans_nb_sex!$A:$A,0),18)/5</f>
        <v>2.5999999999896</v>
      </c>
      <c r="AR166">
        <f>INDEX([1]age_tranches_5ans_nb_sex!$1:$1048576,MATCH('SectorStat-Age-Hommes'!$A166,[1]age_tranches_5ans_nb_sex!$A:$A,0),20)/5</f>
        <v>2.9999999999879998</v>
      </c>
      <c r="AS166">
        <f>INDEX([1]age_tranches_5ans_nb_sex!$1:$1048576,MATCH('SectorStat-Age-Hommes'!$A166,[1]age_tranches_5ans_nb_sex!$A:$A,0),20)/5</f>
        <v>2.9999999999879998</v>
      </c>
      <c r="AT166">
        <f>INDEX([1]age_tranches_5ans_nb_sex!$1:$1048576,MATCH('SectorStat-Age-Hommes'!$A166,[1]age_tranches_5ans_nb_sex!$A:$A,0),20)/5</f>
        <v>2.9999999999879998</v>
      </c>
      <c r="AU166">
        <f>INDEX([1]age_tranches_5ans_nb_sex!$1:$1048576,MATCH('SectorStat-Age-Hommes'!$A166,[1]age_tranches_5ans_nb_sex!$A:$A,0),20)/5</f>
        <v>2.9999999999879998</v>
      </c>
      <c r="AV166">
        <f>INDEX([1]age_tranches_5ans_nb_sex!$1:$1048576,MATCH('SectorStat-Age-Hommes'!$A166,[1]age_tranches_5ans_nb_sex!$A:$A,0),20)/5</f>
        <v>2.9999999999879998</v>
      </c>
      <c r="AW166">
        <f>INDEX([1]age_tranches_5ans_nb_sex!$1:$1048576,MATCH('SectorStat-Age-Hommes'!$A166,[1]age_tranches_5ans_nb_sex!$A:$A,0),22)/5</f>
        <v>2.5999999999896</v>
      </c>
      <c r="AX166">
        <f>INDEX([1]age_tranches_5ans_nb_sex!$1:$1048576,MATCH('SectorStat-Age-Hommes'!$A166,[1]age_tranches_5ans_nb_sex!$A:$A,0),22)/5</f>
        <v>2.5999999999896</v>
      </c>
      <c r="AY166">
        <f>INDEX([1]age_tranches_5ans_nb_sex!$1:$1048576,MATCH('SectorStat-Age-Hommes'!$A166,[1]age_tranches_5ans_nb_sex!$A:$A,0),22)/5</f>
        <v>2.5999999999896</v>
      </c>
      <c r="AZ166">
        <f>INDEX([1]age_tranches_5ans_nb_sex!$1:$1048576,MATCH('SectorStat-Age-Hommes'!$A166,[1]age_tranches_5ans_nb_sex!$A:$A,0),22)/5</f>
        <v>2.5999999999896</v>
      </c>
      <c r="BA166">
        <f>INDEX([1]age_tranches_5ans_nb_sex!$1:$1048576,MATCH('SectorStat-Age-Hommes'!$A166,[1]age_tranches_5ans_nb_sex!$A:$A,0),22)/5</f>
        <v>2.5999999999896</v>
      </c>
      <c r="BB166">
        <f>INDEX([1]age_tranches_5ans_nb_sex!$1:$1048576,MATCH('SectorStat-Age-Hommes'!$A166,[1]age_tranches_5ans_nb_sex!$A:$A,0),24)/5</f>
        <v>1.1999999999952</v>
      </c>
      <c r="BC166">
        <f>INDEX([1]age_tranches_5ans_nb_sex!$1:$1048576,MATCH('SectorStat-Age-Hommes'!$A166,[1]age_tranches_5ans_nb_sex!$A:$A,0),24)/5</f>
        <v>1.1999999999952</v>
      </c>
      <c r="BD166">
        <f>INDEX([1]age_tranches_5ans_nb_sex!$1:$1048576,MATCH('SectorStat-Age-Hommes'!$A166,[1]age_tranches_5ans_nb_sex!$A:$A,0),24)/5</f>
        <v>1.1999999999952</v>
      </c>
      <c r="BE166">
        <f>INDEX([1]age_tranches_5ans_nb_sex!$1:$1048576,MATCH('SectorStat-Age-Hommes'!$A166,[1]age_tranches_5ans_nb_sex!$A:$A,0),24)/5</f>
        <v>1.1999999999952</v>
      </c>
      <c r="BF166">
        <f>INDEX([1]age_tranches_5ans_nb_sex!$1:$1048576,MATCH('SectorStat-Age-Hommes'!$A166,[1]age_tranches_5ans_nb_sex!$A:$A,0),24)/5</f>
        <v>1.1999999999952</v>
      </c>
      <c r="BG166">
        <f>INDEX([1]age_tranches_5ans_nb_sex!$1:$1048576,MATCH('SectorStat-Age-Hommes'!$A166,[1]age_tranches_5ans_nb_sex!$A:$A,0),26)/5</f>
        <v>2.9999999999879998</v>
      </c>
      <c r="BH166">
        <f>INDEX([1]age_tranches_5ans_nb_sex!$1:$1048576,MATCH('SectorStat-Age-Hommes'!$A166,[1]age_tranches_5ans_nb_sex!$A:$A,0),26)/5</f>
        <v>2.9999999999879998</v>
      </c>
      <c r="BI166">
        <f>INDEX([1]age_tranches_5ans_nb_sex!$1:$1048576,MATCH('SectorStat-Age-Hommes'!$A166,[1]age_tranches_5ans_nb_sex!$A:$A,0),26)/5</f>
        <v>2.9999999999879998</v>
      </c>
      <c r="BJ166">
        <f>INDEX([1]age_tranches_5ans_nb_sex!$1:$1048576,MATCH('SectorStat-Age-Hommes'!$A166,[1]age_tranches_5ans_nb_sex!$A:$A,0),26)/5</f>
        <v>2.9999999999879998</v>
      </c>
      <c r="BK166">
        <f>INDEX([1]age_tranches_5ans_nb_sex!$1:$1048576,MATCH('SectorStat-Age-Hommes'!$A166,[1]age_tranches_5ans_nb_sex!$A:$A,0),26)/5</f>
        <v>2.9999999999879998</v>
      </c>
      <c r="BL166">
        <f>INDEX([1]age_tranches_5ans_nb_sex!$1:$1048576,MATCH('SectorStat-Age-Hommes'!$A166,[1]age_tranches_5ans_nb_sex!$A:$A,0),28)/5</f>
        <v>1.7999999999928</v>
      </c>
      <c r="BM166">
        <f>INDEX([1]age_tranches_5ans_nb_sex!$1:$1048576,MATCH('SectorStat-Age-Hommes'!$A166,[1]age_tranches_5ans_nb_sex!$A:$A,0),28)/5</f>
        <v>1.7999999999928</v>
      </c>
      <c r="BN166">
        <f>INDEX([1]age_tranches_5ans_nb_sex!$1:$1048576,MATCH('SectorStat-Age-Hommes'!$A166,[1]age_tranches_5ans_nb_sex!$A:$A,0),28)/5</f>
        <v>1.7999999999928</v>
      </c>
      <c r="BO166">
        <f>INDEX([1]age_tranches_5ans_nb_sex!$1:$1048576,MATCH('SectorStat-Age-Hommes'!$A166,[1]age_tranches_5ans_nb_sex!$A:$A,0),28)/5</f>
        <v>1.7999999999928</v>
      </c>
      <c r="BP166">
        <f>INDEX([1]age_tranches_5ans_nb_sex!$1:$1048576,MATCH('SectorStat-Age-Hommes'!$A166,[1]age_tranches_5ans_nb_sex!$A:$A,0),28)/5</f>
        <v>1.7999999999928</v>
      </c>
      <c r="BQ166">
        <f>INDEX([1]age_tranches_5ans_nb_sex!$1:$1048576,MATCH('SectorStat-Age-Hommes'!$A166,[1]age_tranches_5ans_nb_sex!$A:$A,0),30)/5</f>
        <v>1.3999999999943999</v>
      </c>
      <c r="BR166">
        <f>INDEX([1]age_tranches_5ans_nb_sex!$1:$1048576,MATCH('SectorStat-Age-Hommes'!$A166,[1]age_tranches_5ans_nb_sex!$A:$A,0),30)/5</f>
        <v>1.3999999999943999</v>
      </c>
      <c r="BS166">
        <f>INDEX([1]age_tranches_5ans_nb_sex!$1:$1048576,MATCH('SectorStat-Age-Hommes'!$A166,[1]age_tranches_5ans_nb_sex!$A:$A,0),30)/5</f>
        <v>1.3999999999943999</v>
      </c>
      <c r="BT166">
        <f>INDEX([1]age_tranches_5ans_nb_sex!$1:$1048576,MATCH('SectorStat-Age-Hommes'!$A166,[1]age_tranches_5ans_nb_sex!$A:$A,0),30)/5</f>
        <v>1.3999999999943999</v>
      </c>
      <c r="BU166">
        <f>INDEX([1]age_tranches_5ans_nb_sex!$1:$1048576,MATCH('SectorStat-Age-Hommes'!$A166,[1]age_tranches_5ans_nb_sex!$A:$A,0),30)/5</f>
        <v>1.3999999999943999</v>
      </c>
      <c r="BV166">
        <f>INDEX([1]age_tranches_5ans_nb_sex!$1:$1048576,MATCH('SectorStat-Age-Hommes'!$A166,[1]age_tranches_5ans_nb_sex!$A:$A,0),32)/5</f>
        <v>1.3999999999943999</v>
      </c>
      <c r="BW166">
        <f>INDEX([1]age_tranches_5ans_nb_sex!$1:$1048576,MATCH('SectorStat-Age-Hommes'!$A166,[1]age_tranches_5ans_nb_sex!$A:$A,0),32)/5</f>
        <v>1.3999999999943999</v>
      </c>
      <c r="BX166">
        <f>INDEX([1]age_tranches_5ans_nb_sex!$1:$1048576,MATCH('SectorStat-Age-Hommes'!$A166,[1]age_tranches_5ans_nb_sex!$A:$A,0),32)/5</f>
        <v>1.3999999999943999</v>
      </c>
      <c r="BY166">
        <f>INDEX([1]age_tranches_5ans_nb_sex!$1:$1048576,MATCH('SectorStat-Age-Hommes'!$A166,[1]age_tranches_5ans_nb_sex!$A:$A,0),32)/5</f>
        <v>1.3999999999943999</v>
      </c>
      <c r="BZ166">
        <f>INDEX([1]age_tranches_5ans_nb_sex!$1:$1048576,MATCH('SectorStat-Age-Hommes'!$A166,[1]age_tranches_5ans_nb_sex!$A:$A,0),32)/5</f>
        <v>1.3999999999943999</v>
      </c>
      <c r="CA166">
        <f>INDEX([1]age_tranches_5ans_nb_sex!$1:$1048576,MATCH('SectorStat-Age-Hommes'!$A166,[1]age_tranches_5ans_nb_sex!$A:$A,0),34)/5</f>
        <v>1.3999999999943999</v>
      </c>
      <c r="CB166">
        <f>INDEX([1]age_tranches_5ans_nb_sex!$1:$1048576,MATCH('SectorStat-Age-Hommes'!$A166,[1]age_tranches_5ans_nb_sex!$A:$A,0),34)/5</f>
        <v>1.3999999999943999</v>
      </c>
      <c r="CC166">
        <f>INDEX([1]age_tranches_5ans_nb_sex!$1:$1048576,MATCH('SectorStat-Age-Hommes'!$A166,[1]age_tranches_5ans_nb_sex!$A:$A,0),34)/5</f>
        <v>1.3999999999943999</v>
      </c>
      <c r="CD166">
        <f>INDEX([1]age_tranches_5ans_nb_sex!$1:$1048576,MATCH('SectorStat-Age-Hommes'!$A166,[1]age_tranches_5ans_nb_sex!$A:$A,0),34)/5</f>
        <v>1.3999999999943999</v>
      </c>
      <c r="CE166">
        <f>INDEX([1]age_tranches_5ans_nb_sex!$1:$1048576,MATCH('SectorStat-Age-Hommes'!$A166,[1]age_tranches_5ans_nb_sex!$A:$A,0),34)/5</f>
        <v>1.3999999999943999</v>
      </c>
      <c r="CF166">
        <f>INDEX([1]age_tranches_5ans_nb_sex!$1:$1048576,MATCH('SectorStat-Age-Hommes'!$A166,[1]age_tranches_5ans_nb_sex!$A:$A,0),36)/5</f>
        <v>0.79999999999680005</v>
      </c>
      <c r="CG166">
        <f>INDEX([1]age_tranches_5ans_nb_sex!$1:$1048576,MATCH('SectorStat-Age-Hommes'!$A166,[1]age_tranches_5ans_nb_sex!$A:$A,0),36)/5</f>
        <v>0.79999999999680005</v>
      </c>
      <c r="CH166">
        <f>INDEX([1]age_tranches_5ans_nb_sex!$1:$1048576,MATCH('SectorStat-Age-Hommes'!$A166,[1]age_tranches_5ans_nb_sex!$A:$A,0),36)/5</f>
        <v>0.79999999999680005</v>
      </c>
      <c r="CI166">
        <f>INDEX([1]age_tranches_5ans_nb_sex!$1:$1048576,MATCH('SectorStat-Age-Hommes'!$A166,[1]age_tranches_5ans_nb_sex!$A:$A,0),36)/5</f>
        <v>0.79999999999680005</v>
      </c>
      <c r="CJ166">
        <f>INDEX([1]age_tranches_5ans_nb_sex!$1:$1048576,MATCH('SectorStat-Age-Hommes'!$A166,[1]age_tranches_5ans_nb_sex!$A:$A,0),36)/5</f>
        <v>0.79999999999680005</v>
      </c>
      <c r="CK166">
        <f>INDEX([1]age_tranches_5ans_nb_sex!$1:$1048576,MATCH('SectorStat-Age-Hommes'!$A166,[1]age_tranches_5ans_nb_sex!$A:$A,0),38)/5</f>
        <v>0.79999999999680005</v>
      </c>
      <c r="CL166">
        <f>INDEX([1]age_tranches_5ans_nb_sex!$1:$1048576,MATCH('SectorStat-Age-Hommes'!$A166,[1]age_tranches_5ans_nb_sex!$A:$A,0),38)/5</f>
        <v>0.79999999999680005</v>
      </c>
      <c r="CM166">
        <f>INDEX([1]age_tranches_5ans_nb_sex!$1:$1048576,MATCH('SectorStat-Age-Hommes'!$A166,[1]age_tranches_5ans_nb_sex!$A:$A,0),38)/5</f>
        <v>0.79999999999680005</v>
      </c>
      <c r="CN166">
        <f>INDEX([1]age_tranches_5ans_nb_sex!$1:$1048576,MATCH('SectorStat-Age-Hommes'!$A166,[1]age_tranches_5ans_nb_sex!$A:$A,0),38)/5</f>
        <v>0.79999999999680005</v>
      </c>
      <c r="CO166">
        <f>INDEX([1]age_tranches_5ans_nb_sex!$1:$1048576,MATCH('SectorStat-Age-Hommes'!$A166,[1]age_tranches_5ans_nb_sex!$A:$A,0),38)/5</f>
        <v>0.79999999999680005</v>
      </c>
      <c r="CP166" s="2">
        <f>INDEX([1]age_tranches_5ans_nb_sex!$1:$1048576,MATCH('SectorStat-Age-Hommes'!$A166,[1]age_tranches_5ans_nb_sex!$A:$A,0),40)/5</f>
        <v>0.79999999999680005</v>
      </c>
      <c r="CQ166" s="2">
        <f>INDEX([1]age_tranches_5ans_nb_sex!$1:$1048576,MATCH('SectorStat-Age-Hommes'!$A166,[1]age_tranches_5ans_nb_sex!$A:$A,0),40)/5</f>
        <v>0.79999999999680005</v>
      </c>
      <c r="CR166" s="2">
        <f>INDEX([1]age_tranches_5ans_nb_sex!$1:$1048576,MATCH('SectorStat-Age-Hommes'!$A166,[1]age_tranches_5ans_nb_sex!$A:$A,0),40)/5</f>
        <v>0.79999999999680005</v>
      </c>
      <c r="CS166" s="2">
        <f>INDEX([1]age_tranches_5ans_nb_sex!$1:$1048576,MATCH('SectorStat-Age-Hommes'!$A166,[1]age_tranches_5ans_nb_sex!$A:$A,0),40)/5</f>
        <v>0.79999999999680005</v>
      </c>
      <c r="CT166" s="2">
        <f>INDEX([1]age_tranches_5ans_nb_sex!$1:$1048576,MATCH('SectorStat-Age-Hommes'!$A166,[1]age_tranches_5ans_nb_sex!$A:$A,0),40)/5</f>
        <v>0.79999999999680005</v>
      </c>
      <c r="CZ166" s="3"/>
      <c r="DA166" s="3"/>
      <c r="DB166" s="3"/>
      <c r="DC166" s="3"/>
      <c r="DD166" s="3"/>
    </row>
    <row r="167" spans="1:108" x14ac:dyDescent="0.35">
      <c r="A167" s="1" t="s">
        <v>333</v>
      </c>
      <c r="B167" s="1" t="s">
        <v>334</v>
      </c>
      <c r="C167" t="str">
        <f>INDEX([1]SectorStat!$1:$1048576,MATCH('[1]Distribution ages'!$A167,[1]SectorStat!$B:$B,0),4)</f>
        <v>Bruxelles</v>
      </c>
      <c r="D167">
        <f>INDEX([1]age_tranches_5ans_nb_sex!$1:$1048576,MATCH('SectorStat-Age-Hommes'!$A167,[1]age_tranches_5ans_nb_sex!$A:$A,0),4)/5</f>
        <v>0</v>
      </c>
      <c r="E167">
        <f>INDEX([1]age_tranches_5ans_nb_sex!$1:$1048576,MATCH('SectorStat-Age-Hommes'!$A167,[1]age_tranches_5ans_nb_sex!$A:$A,0),4)/5</f>
        <v>0</v>
      </c>
      <c r="F167">
        <f>INDEX([1]age_tranches_5ans_nb_sex!$1:$1048576,MATCH('SectorStat-Age-Hommes'!$A167,[1]age_tranches_5ans_nb_sex!$A:$A,0),4)/5</f>
        <v>0</v>
      </c>
      <c r="G167">
        <f>INDEX([1]age_tranches_5ans_nb_sex!$1:$1048576,MATCH('SectorStat-Age-Hommes'!$A167,[1]age_tranches_5ans_nb_sex!$A:$A,0),4)/5</f>
        <v>0</v>
      </c>
      <c r="H167">
        <f>INDEX([1]age_tranches_5ans_nb_sex!$1:$1048576,MATCH('SectorStat-Age-Hommes'!$A167,[1]age_tranches_5ans_nb_sex!$A:$A,0),4)/5</f>
        <v>0</v>
      </c>
      <c r="I167">
        <f>INDEX([1]age_tranches_5ans_nb_sex!$1:$1048576,MATCH('SectorStat-Age-Hommes'!$A167,[1]age_tranches_5ans_nb_sex!$A:$A,0),6)/5</f>
        <v>0</v>
      </c>
      <c r="J167">
        <f>INDEX([1]age_tranches_5ans_nb_sex!$1:$1048576,MATCH('SectorStat-Age-Hommes'!$A167,[1]age_tranches_5ans_nb_sex!$A:$A,0),6)/5</f>
        <v>0</v>
      </c>
      <c r="K167">
        <f>INDEX([1]age_tranches_5ans_nb_sex!$1:$1048576,MATCH('SectorStat-Age-Hommes'!$A167,[1]age_tranches_5ans_nb_sex!$A:$A,0),6)/5</f>
        <v>0</v>
      </c>
      <c r="L167">
        <f>INDEX([1]age_tranches_5ans_nb_sex!$1:$1048576,MATCH('SectorStat-Age-Hommes'!$A167,[1]age_tranches_5ans_nb_sex!$A:$A,0),6)/5</f>
        <v>0</v>
      </c>
      <c r="M167">
        <f>INDEX([1]age_tranches_5ans_nb_sex!$1:$1048576,MATCH('SectorStat-Age-Hommes'!$A167,[1]age_tranches_5ans_nb_sex!$A:$A,0),6)/5</f>
        <v>0</v>
      </c>
      <c r="N167">
        <f>INDEX([1]age_tranches_5ans_nb_sex!$1:$1048576,MATCH('SectorStat-Age-Hommes'!$A167,[1]age_tranches_5ans_nb_sex!$A:$A,0),8)/5</f>
        <v>0</v>
      </c>
      <c r="O167">
        <f>INDEX([1]age_tranches_5ans_nb_sex!$1:$1048576,MATCH('SectorStat-Age-Hommes'!$A167,[1]age_tranches_5ans_nb_sex!$A:$A,0),8)/5</f>
        <v>0</v>
      </c>
      <c r="P167">
        <f>INDEX([1]age_tranches_5ans_nb_sex!$1:$1048576,MATCH('SectorStat-Age-Hommes'!$A167,[1]age_tranches_5ans_nb_sex!$A:$A,0),8)/5</f>
        <v>0</v>
      </c>
      <c r="Q167">
        <f>INDEX([1]age_tranches_5ans_nb_sex!$1:$1048576,MATCH('SectorStat-Age-Hommes'!$A167,[1]age_tranches_5ans_nb_sex!$A:$A,0),8)/5</f>
        <v>0</v>
      </c>
      <c r="R167">
        <f>INDEX([1]age_tranches_5ans_nb_sex!$1:$1048576,MATCH('SectorStat-Age-Hommes'!$A167,[1]age_tranches_5ans_nb_sex!$A:$A,0),8)/5</f>
        <v>0</v>
      </c>
      <c r="S167">
        <f>INDEX([1]age_tranches_5ans_nb_sex!$1:$1048576,MATCH('SectorStat-Age-Hommes'!$A167,[1]age_tranches_5ans_nb_sex!$A:$A,0),10)/5</f>
        <v>0</v>
      </c>
      <c r="T167">
        <f>INDEX([1]age_tranches_5ans_nb_sex!$1:$1048576,MATCH('SectorStat-Age-Hommes'!$A167,[1]age_tranches_5ans_nb_sex!$A:$A,0),10)/5</f>
        <v>0</v>
      </c>
      <c r="U167">
        <f>INDEX([1]age_tranches_5ans_nb_sex!$1:$1048576,MATCH('SectorStat-Age-Hommes'!$A167,[1]age_tranches_5ans_nb_sex!$A:$A,0),10)/5</f>
        <v>0</v>
      </c>
      <c r="V167">
        <f>INDEX([1]age_tranches_5ans_nb_sex!$1:$1048576,MATCH('SectorStat-Age-Hommes'!$A167,[1]age_tranches_5ans_nb_sex!$A:$A,0),10)/5</f>
        <v>0</v>
      </c>
      <c r="W167">
        <f>INDEX([1]age_tranches_5ans_nb_sex!$1:$1048576,MATCH('SectorStat-Age-Hommes'!$A167,[1]age_tranches_5ans_nb_sex!$A:$A,0),10)/5</f>
        <v>0</v>
      </c>
      <c r="X167">
        <f>INDEX([1]age_tranches_5ans_nb_sex!$1:$1048576,MATCH('SectorStat-Age-Hommes'!$A167,[1]age_tranches_5ans_nb_sex!$A:$A,0),10)/5</f>
        <v>0</v>
      </c>
      <c r="Y167">
        <f>INDEX([1]age_tranches_5ans_nb_sex!$1:$1048576,MATCH('SectorStat-Age-Hommes'!$A167,[1]age_tranches_5ans_nb_sex!$A:$A,0),12)/5</f>
        <v>0</v>
      </c>
      <c r="Z167">
        <f>INDEX([1]age_tranches_5ans_nb_sex!$1:$1048576,MATCH('SectorStat-Age-Hommes'!$A167,[1]age_tranches_5ans_nb_sex!$A:$A,0),12)/5</f>
        <v>0</v>
      </c>
      <c r="AA167">
        <f>INDEX([1]age_tranches_5ans_nb_sex!$1:$1048576,MATCH('SectorStat-Age-Hommes'!$A167,[1]age_tranches_5ans_nb_sex!$A:$A,0),12)/5</f>
        <v>0</v>
      </c>
      <c r="AB167">
        <f>INDEX([1]age_tranches_5ans_nb_sex!$1:$1048576,MATCH('SectorStat-Age-Hommes'!$A167,[1]age_tranches_5ans_nb_sex!$A:$A,0),12)/5</f>
        <v>0</v>
      </c>
      <c r="AC167">
        <f>INDEX([1]age_tranches_5ans_nb_sex!$1:$1048576,MATCH('SectorStat-Age-Hommes'!$A167,[1]age_tranches_5ans_nb_sex!$A:$A,0),14)/5</f>
        <v>0</v>
      </c>
      <c r="AD167">
        <f>INDEX([1]age_tranches_5ans_nb_sex!$1:$1048576,MATCH('SectorStat-Age-Hommes'!$A167,[1]age_tranches_5ans_nb_sex!$A:$A,0),14)/5</f>
        <v>0</v>
      </c>
      <c r="AE167">
        <f>INDEX([1]age_tranches_5ans_nb_sex!$1:$1048576,MATCH('SectorStat-Age-Hommes'!$A167,[1]age_tranches_5ans_nb_sex!$A:$A,0),14)/5</f>
        <v>0</v>
      </c>
      <c r="AF167">
        <f>INDEX([1]age_tranches_5ans_nb_sex!$1:$1048576,MATCH('SectorStat-Age-Hommes'!$A167,[1]age_tranches_5ans_nb_sex!$A:$A,0),14)/5</f>
        <v>0</v>
      </c>
      <c r="AG167">
        <f>INDEX([1]age_tranches_5ans_nb_sex!$1:$1048576,MATCH('SectorStat-Age-Hommes'!$A167,[1]age_tranches_5ans_nb_sex!$A:$A,0),14)/5</f>
        <v>0</v>
      </c>
      <c r="AH167">
        <f>INDEX([1]age_tranches_5ans_nb_sex!$1:$1048576,MATCH('SectorStat-Age-Hommes'!$A167,[1]age_tranches_5ans_nb_sex!$A:$A,0),16)/5</f>
        <v>0</v>
      </c>
      <c r="AI167">
        <f>INDEX([1]age_tranches_5ans_nb_sex!$1:$1048576,MATCH('SectorStat-Age-Hommes'!$A167,[1]age_tranches_5ans_nb_sex!$A:$A,0),16)/5</f>
        <v>0</v>
      </c>
      <c r="AJ167">
        <f>INDEX([1]age_tranches_5ans_nb_sex!$1:$1048576,MATCH('SectorStat-Age-Hommes'!$A167,[1]age_tranches_5ans_nb_sex!$A:$A,0),16)/5</f>
        <v>0</v>
      </c>
      <c r="AK167">
        <f>INDEX([1]age_tranches_5ans_nb_sex!$1:$1048576,MATCH('SectorStat-Age-Hommes'!$A167,[1]age_tranches_5ans_nb_sex!$A:$A,0),16)/5</f>
        <v>0</v>
      </c>
      <c r="AL167">
        <f>INDEX([1]age_tranches_5ans_nb_sex!$1:$1048576,MATCH('SectorStat-Age-Hommes'!$A167,[1]age_tranches_5ans_nb_sex!$A:$A,0),16)/5</f>
        <v>0</v>
      </c>
      <c r="AM167">
        <f>INDEX([1]age_tranches_5ans_nb_sex!$1:$1048576,MATCH('SectorStat-Age-Hommes'!$A167,[1]age_tranches_5ans_nb_sex!$A:$A,0),18)/5</f>
        <v>0</v>
      </c>
      <c r="AN167">
        <f>INDEX([1]age_tranches_5ans_nb_sex!$1:$1048576,MATCH('SectorStat-Age-Hommes'!$A167,[1]age_tranches_5ans_nb_sex!$A:$A,0),18)/5</f>
        <v>0</v>
      </c>
      <c r="AO167">
        <f>INDEX([1]age_tranches_5ans_nb_sex!$1:$1048576,MATCH('SectorStat-Age-Hommes'!$A167,[1]age_tranches_5ans_nb_sex!$A:$A,0),18)/5</f>
        <v>0</v>
      </c>
      <c r="AP167">
        <f>INDEX([1]age_tranches_5ans_nb_sex!$1:$1048576,MATCH('SectorStat-Age-Hommes'!$A167,[1]age_tranches_5ans_nb_sex!$A:$A,0),18)/5</f>
        <v>0</v>
      </c>
      <c r="AQ167">
        <f>INDEX([1]age_tranches_5ans_nb_sex!$1:$1048576,MATCH('SectorStat-Age-Hommes'!$A167,[1]age_tranches_5ans_nb_sex!$A:$A,0),18)/5</f>
        <v>0</v>
      </c>
      <c r="AR167">
        <f>INDEX([1]age_tranches_5ans_nb_sex!$1:$1048576,MATCH('SectorStat-Age-Hommes'!$A167,[1]age_tranches_5ans_nb_sex!$A:$A,0),20)/5</f>
        <v>0</v>
      </c>
      <c r="AS167">
        <f>INDEX([1]age_tranches_5ans_nb_sex!$1:$1048576,MATCH('SectorStat-Age-Hommes'!$A167,[1]age_tranches_5ans_nb_sex!$A:$A,0),20)/5</f>
        <v>0</v>
      </c>
      <c r="AT167">
        <f>INDEX([1]age_tranches_5ans_nb_sex!$1:$1048576,MATCH('SectorStat-Age-Hommes'!$A167,[1]age_tranches_5ans_nb_sex!$A:$A,0),20)/5</f>
        <v>0</v>
      </c>
      <c r="AU167">
        <f>INDEX([1]age_tranches_5ans_nb_sex!$1:$1048576,MATCH('SectorStat-Age-Hommes'!$A167,[1]age_tranches_5ans_nb_sex!$A:$A,0),20)/5</f>
        <v>0</v>
      </c>
      <c r="AV167">
        <f>INDEX([1]age_tranches_5ans_nb_sex!$1:$1048576,MATCH('SectorStat-Age-Hommes'!$A167,[1]age_tranches_5ans_nb_sex!$A:$A,0),20)/5</f>
        <v>0</v>
      </c>
      <c r="AW167">
        <f>INDEX([1]age_tranches_5ans_nb_sex!$1:$1048576,MATCH('SectorStat-Age-Hommes'!$A167,[1]age_tranches_5ans_nb_sex!$A:$A,0),22)/5</f>
        <v>0</v>
      </c>
      <c r="AX167">
        <f>INDEX([1]age_tranches_5ans_nb_sex!$1:$1048576,MATCH('SectorStat-Age-Hommes'!$A167,[1]age_tranches_5ans_nb_sex!$A:$A,0),22)/5</f>
        <v>0</v>
      </c>
      <c r="AY167">
        <f>INDEX([1]age_tranches_5ans_nb_sex!$1:$1048576,MATCH('SectorStat-Age-Hommes'!$A167,[1]age_tranches_5ans_nb_sex!$A:$A,0),22)/5</f>
        <v>0</v>
      </c>
      <c r="AZ167">
        <f>INDEX([1]age_tranches_5ans_nb_sex!$1:$1048576,MATCH('SectorStat-Age-Hommes'!$A167,[1]age_tranches_5ans_nb_sex!$A:$A,0),22)/5</f>
        <v>0</v>
      </c>
      <c r="BA167">
        <f>INDEX([1]age_tranches_5ans_nb_sex!$1:$1048576,MATCH('SectorStat-Age-Hommes'!$A167,[1]age_tranches_5ans_nb_sex!$A:$A,0),22)/5</f>
        <v>0</v>
      </c>
      <c r="BB167">
        <f>INDEX([1]age_tranches_5ans_nb_sex!$1:$1048576,MATCH('SectorStat-Age-Hommes'!$A167,[1]age_tranches_5ans_nb_sex!$A:$A,0),24)/5</f>
        <v>0</v>
      </c>
      <c r="BC167">
        <f>INDEX([1]age_tranches_5ans_nb_sex!$1:$1048576,MATCH('SectorStat-Age-Hommes'!$A167,[1]age_tranches_5ans_nb_sex!$A:$A,0),24)/5</f>
        <v>0</v>
      </c>
      <c r="BD167">
        <f>INDEX([1]age_tranches_5ans_nb_sex!$1:$1048576,MATCH('SectorStat-Age-Hommes'!$A167,[1]age_tranches_5ans_nb_sex!$A:$A,0),24)/5</f>
        <v>0</v>
      </c>
      <c r="BE167">
        <f>INDEX([1]age_tranches_5ans_nb_sex!$1:$1048576,MATCH('SectorStat-Age-Hommes'!$A167,[1]age_tranches_5ans_nb_sex!$A:$A,0),24)/5</f>
        <v>0</v>
      </c>
      <c r="BF167">
        <f>INDEX([1]age_tranches_5ans_nb_sex!$1:$1048576,MATCH('SectorStat-Age-Hommes'!$A167,[1]age_tranches_5ans_nb_sex!$A:$A,0),24)/5</f>
        <v>0</v>
      </c>
      <c r="BG167">
        <f>INDEX([1]age_tranches_5ans_nb_sex!$1:$1048576,MATCH('SectorStat-Age-Hommes'!$A167,[1]age_tranches_5ans_nb_sex!$A:$A,0),26)/5</f>
        <v>0</v>
      </c>
      <c r="BH167">
        <f>INDEX([1]age_tranches_5ans_nb_sex!$1:$1048576,MATCH('SectorStat-Age-Hommes'!$A167,[1]age_tranches_5ans_nb_sex!$A:$A,0),26)/5</f>
        <v>0</v>
      </c>
      <c r="BI167">
        <f>INDEX([1]age_tranches_5ans_nb_sex!$1:$1048576,MATCH('SectorStat-Age-Hommes'!$A167,[1]age_tranches_5ans_nb_sex!$A:$A,0),26)/5</f>
        <v>0</v>
      </c>
      <c r="BJ167">
        <f>INDEX([1]age_tranches_5ans_nb_sex!$1:$1048576,MATCH('SectorStat-Age-Hommes'!$A167,[1]age_tranches_5ans_nb_sex!$A:$A,0),26)/5</f>
        <v>0</v>
      </c>
      <c r="BK167">
        <f>INDEX([1]age_tranches_5ans_nb_sex!$1:$1048576,MATCH('SectorStat-Age-Hommes'!$A167,[1]age_tranches_5ans_nb_sex!$A:$A,0),26)/5</f>
        <v>0</v>
      </c>
      <c r="BL167">
        <f>INDEX([1]age_tranches_5ans_nb_sex!$1:$1048576,MATCH('SectorStat-Age-Hommes'!$A167,[1]age_tranches_5ans_nb_sex!$A:$A,0),28)/5</f>
        <v>0</v>
      </c>
      <c r="BM167">
        <f>INDEX([1]age_tranches_5ans_nb_sex!$1:$1048576,MATCH('SectorStat-Age-Hommes'!$A167,[1]age_tranches_5ans_nb_sex!$A:$A,0),28)/5</f>
        <v>0</v>
      </c>
      <c r="BN167">
        <f>INDEX([1]age_tranches_5ans_nb_sex!$1:$1048576,MATCH('SectorStat-Age-Hommes'!$A167,[1]age_tranches_5ans_nb_sex!$A:$A,0),28)/5</f>
        <v>0</v>
      </c>
      <c r="BO167">
        <f>INDEX([1]age_tranches_5ans_nb_sex!$1:$1048576,MATCH('SectorStat-Age-Hommes'!$A167,[1]age_tranches_5ans_nb_sex!$A:$A,0),28)/5</f>
        <v>0</v>
      </c>
      <c r="BP167">
        <f>INDEX([1]age_tranches_5ans_nb_sex!$1:$1048576,MATCH('SectorStat-Age-Hommes'!$A167,[1]age_tranches_5ans_nb_sex!$A:$A,0),28)/5</f>
        <v>0</v>
      </c>
      <c r="BQ167">
        <f>INDEX([1]age_tranches_5ans_nb_sex!$1:$1048576,MATCH('SectorStat-Age-Hommes'!$A167,[1]age_tranches_5ans_nb_sex!$A:$A,0),30)/5</f>
        <v>0</v>
      </c>
      <c r="BR167">
        <f>INDEX([1]age_tranches_5ans_nb_sex!$1:$1048576,MATCH('SectorStat-Age-Hommes'!$A167,[1]age_tranches_5ans_nb_sex!$A:$A,0),30)/5</f>
        <v>0</v>
      </c>
      <c r="BS167">
        <f>INDEX([1]age_tranches_5ans_nb_sex!$1:$1048576,MATCH('SectorStat-Age-Hommes'!$A167,[1]age_tranches_5ans_nb_sex!$A:$A,0),30)/5</f>
        <v>0</v>
      </c>
      <c r="BT167">
        <f>INDEX([1]age_tranches_5ans_nb_sex!$1:$1048576,MATCH('SectorStat-Age-Hommes'!$A167,[1]age_tranches_5ans_nb_sex!$A:$A,0),30)/5</f>
        <v>0</v>
      </c>
      <c r="BU167">
        <f>INDEX([1]age_tranches_5ans_nb_sex!$1:$1048576,MATCH('SectorStat-Age-Hommes'!$A167,[1]age_tranches_5ans_nb_sex!$A:$A,0),30)/5</f>
        <v>0</v>
      </c>
      <c r="BV167">
        <f>INDEX([1]age_tranches_5ans_nb_sex!$1:$1048576,MATCH('SectorStat-Age-Hommes'!$A167,[1]age_tranches_5ans_nb_sex!$A:$A,0),32)/5</f>
        <v>0</v>
      </c>
      <c r="BW167">
        <f>INDEX([1]age_tranches_5ans_nb_sex!$1:$1048576,MATCH('SectorStat-Age-Hommes'!$A167,[1]age_tranches_5ans_nb_sex!$A:$A,0),32)/5</f>
        <v>0</v>
      </c>
      <c r="BX167">
        <f>INDEX([1]age_tranches_5ans_nb_sex!$1:$1048576,MATCH('SectorStat-Age-Hommes'!$A167,[1]age_tranches_5ans_nb_sex!$A:$A,0),32)/5</f>
        <v>0</v>
      </c>
      <c r="BY167">
        <f>INDEX([1]age_tranches_5ans_nb_sex!$1:$1048576,MATCH('SectorStat-Age-Hommes'!$A167,[1]age_tranches_5ans_nb_sex!$A:$A,0),32)/5</f>
        <v>0</v>
      </c>
      <c r="BZ167">
        <f>INDEX([1]age_tranches_5ans_nb_sex!$1:$1048576,MATCH('SectorStat-Age-Hommes'!$A167,[1]age_tranches_5ans_nb_sex!$A:$A,0),32)/5</f>
        <v>0</v>
      </c>
      <c r="CA167">
        <f>INDEX([1]age_tranches_5ans_nb_sex!$1:$1048576,MATCH('SectorStat-Age-Hommes'!$A167,[1]age_tranches_5ans_nb_sex!$A:$A,0),34)/5</f>
        <v>0</v>
      </c>
      <c r="CB167">
        <f>INDEX([1]age_tranches_5ans_nb_sex!$1:$1048576,MATCH('SectorStat-Age-Hommes'!$A167,[1]age_tranches_5ans_nb_sex!$A:$A,0),34)/5</f>
        <v>0</v>
      </c>
      <c r="CC167">
        <f>INDEX([1]age_tranches_5ans_nb_sex!$1:$1048576,MATCH('SectorStat-Age-Hommes'!$A167,[1]age_tranches_5ans_nb_sex!$A:$A,0),34)/5</f>
        <v>0</v>
      </c>
      <c r="CD167">
        <f>INDEX([1]age_tranches_5ans_nb_sex!$1:$1048576,MATCH('SectorStat-Age-Hommes'!$A167,[1]age_tranches_5ans_nb_sex!$A:$A,0),34)/5</f>
        <v>0</v>
      </c>
      <c r="CE167">
        <f>INDEX([1]age_tranches_5ans_nb_sex!$1:$1048576,MATCH('SectorStat-Age-Hommes'!$A167,[1]age_tranches_5ans_nb_sex!$A:$A,0),34)/5</f>
        <v>0</v>
      </c>
      <c r="CF167">
        <f>INDEX([1]age_tranches_5ans_nb_sex!$1:$1048576,MATCH('SectorStat-Age-Hommes'!$A167,[1]age_tranches_5ans_nb_sex!$A:$A,0),36)/5</f>
        <v>0</v>
      </c>
      <c r="CG167">
        <f>INDEX([1]age_tranches_5ans_nb_sex!$1:$1048576,MATCH('SectorStat-Age-Hommes'!$A167,[1]age_tranches_5ans_nb_sex!$A:$A,0),36)/5</f>
        <v>0</v>
      </c>
      <c r="CH167">
        <f>INDEX([1]age_tranches_5ans_nb_sex!$1:$1048576,MATCH('SectorStat-Age-Hommes'!$A167,[1]age_tranches_5ans_nb_sex!$A:$A,0),36)/5</f>
        <v>0</v>
      </c>
      <c r="CI167">
        <f>INDEX([1]age_tranches_5ans_nb_sex!$1:$1048576,MATCH('SectorStat-Age-Hommes'!$A167,[1]age_tranches_5ans_nb_sex!$A:$A,0),36)/5</f>
        <v>0</v>
      </c>
      <c r="CJ167">
        <f>INDEX([1]age_tranches_5ans_nb_sex!$1:$1048576,MATCH('SectorStat-Age-Hommes'!$A167,[1]age_tranches_5ans_nb_sex!$A:$A,0),36)/5</f>
        <v>0</v>
      </c>
      <c r="CK167">
        <f>INDEX([1]age_tranches_5ans_nb_sex!$1:$1048576,MATCH('SectorStat-Age-Hommes'!$A167,[1]age_tranches_5ans_nb_sex!$A:$A,0),38)/5</f>
        <v>0</v>
      </c>
      <c r="CL167">
        <f>INDEX([1]age_tranches_5ans_nb_sex!$1:$1048576,MATCH('SectorStat-Age-Hommes'!$A167,[1]age_tranches_5ans_nb_sex!$A:$A,0),38)/5</f>
        <v>0</v>
      </c>
      <c r="CM167">
        <f>INDEX([1]age_tranches_5ans_nb_sex!$1:$1048576,MATCH('SectorStat-Age-Hommes'!$A167,[1]age_tranches_5ans_nb_sex!$A:$A,0),38)/5</f>
        <v>0</v>
      </c>
      <c r="CN167">
        <f>INDEX([1]age_tranches_5ans_nb_sex!$1:$1048576,MATCH('SectorStat-Age-Hommes'!$A167,[1]age_tranches_5ans_nb_sex!$A:$A,0),38)/5</f>
        <v>0</v>
      </c>
      <c r="CO167">
        <f>INDEX([1]age_tranches_5ans_nb_sex!$1:$1048576,MATCH('SectorStat-Age-Hommes'!$A167,[1]age_tranches_5ans_nb_sex!$A:$A,0),38)/5</f>
        <v>0</v>
      </c>
      <c r="CP167" s="2">
        <f>INDEX([1]age_tranches_5ans_nb_sex!$1:$1048576,MATCH('SectorStat-Age-Hommes'!$A167,[1]age_tranches_5ans_nb_sex!$A:$A,0),40)/5</f>
        <v>0</v>
      </c>
      <c r="CQ167" s="2">
        <f>INDEX([1]age_tranches_5ans_nb_sex!$1:$1048576,MATCH('SectorStat-Age-Hommes'!$A167,[1]age_tranches_5ans_nb_sex!$A:$A,0),40)/5</f>
        <v>0</v>
      </c>
      <c r="CR167" s="2">
        <f>INDEX([1]age_tranches_5ans_nb_sex!$1:$1048576,MATCH('SectorStat-Age-Hommes'!$A167,[1]age_tranches_5ans_nb_sex!$A:$A,0),40)/5</f>
        <v>0</v>
      </c>
      <c r="CS167" s="2">
        <f>INDEX([1]age_tranches_5ans_nb_sex!$1:$1048576,MATCH('SectorStat-Age-Hommes'!$A167,[1]age_tranches_5ans_nb_sex!$A:$A,0),40)/5</f>
        <v>0</v>
      </c>
      <c r="CT167" s="2">
        <f>INDEX([1]age_tranches_5ans_nb_sex!$1:$1048576,MATCH('SectorStat-Age-Hommes'!$A167,[1]age_tranches_5ans_nb_sex!$A:$A,0),40)/5</f>
        <v>0</v>
      </c>
      <c r="CZ167" s="3"/>
      <c r="DA167" s="3"/>
      <c r="DB167" s="3"/>
      <c r="DC167" s="3"/>
      <c r="DD167" s="3"/>
    </row>
    <row r="168" spans="1:108" x14ac:dyDescent="0.35">
      <c r="A168" s="1" t="s">
        <v>335</v>
      </c>
      <c r="B168" s="1" t="s">
        <v>336</v>
      </c>
      <c r="C168" t="str">
        <f>INDEX([1]SectorStat!$1:$1048576,MATCH('[1]Distribution ages'!$A168,[1]SectorStat!$B:$B,0),4)</f>
        <v>Bruxelles</v>
      </c>
      <c r="D168">
        <f>INDEX([1]age_tranches_5ans_nb_sex!$1:$1048576,MATCH('SectorStat-Age-Hommes'!$A168,[1]age_tranches_5ans_nb_sex!$A:$A,0),4)/5</f>
        <v>4.2000000000086004</v>
      </c>
      <c r="E168">
        <f>INDEX([1]age_tranches_5ans_nb_sex!$1:$1048576,MATCH('SectorStat-Age-Hommes'!$A168,[1]age_tranches_5ans_nb_sex!$A:$A,0),4)/5</f>
        <v>4.2000000000086004</v>
      </c>
      <c r="F168">
        <f>INDEX([1]age_tranches_5ans_nb_sex!$1:$1048576,MATCH('SectorStat-Age-Hommes'!$A168,[1]age_tranches_5ans_nb_sex!$A:$A,0),4)/5</f>
        <v>4.2000000000086004</v>
      </c>
      <c r="G168">
        <f>INDEX([1]age_tranches_5ans_nb_sex!$1:$1048576,MATCH('SectorStat-Age-Hommes'!$A168,[1]age_tranches_5ans_nb_sex!$A:$A,0),4)/5</f>
        <v>4.2000000000086004</v>
      </c>
      <c r="H168">
        <f>INDEX([1]age_tranches_5ans_nb_sex!$1:$1048576,MATCH('SectorStat-Age-Hommes'!$A168,[1]age_tranches_5ans_nb_sex!$A:$A,0),4)/5</f>
        <v>4.2000000000086004</v>
      </c>
      <c r="I168">
        <f>INDEX([1]age_tranches_5ans_nb_sex!$1:$1048576,MATCH('SectorStat-Age-Hommes'!$A168,[1]age_tranches_5ans_nb_sex!$A:$A,0),6)/5</f>
        <v>4.2000000000086004</v>
      </c>
      <c r="J168">
        <f>INDEX([1]age_tranches_5ans_nb_sex!$1:$1048576,MATCH('SectorStat-Age-Hommes'!$A168,[1]age_tranches_5ans_nb_sex!$A:$A,0),6)/5</f>
        <v>4.2000000000086004</v>
      </c>
      <c r="K168">
        <f>INDEX([1]age_tranches_5ans_nb_sex!$1:$1048576,MATCH('SectorStat-Age-Hommes'!$A168,[1]age_tranches_5ans_nb_sex!$A:$A,0),6)/5</f>
        <v>4.2000000000086004</v>
      </c>
      <c r="L168">
        <f>INDEX([1]age_tranches_5ans_nb_sex!$1:$1048576,MATCH('SectorStat-Age-Hommes'!$A168,[1]age_tranches_5ans_nb_sex!$A:$A,0),6)/5</f>
        <v>4.2000000000086004</v>
      </c>
      <c r="M168">
        <f>INDEX([1]age_tranches_5ans_nb_sex!$1:$1048576,MATCH('SectorStat-Age-Hommes'!$A168,[1]age_tranches_5ans_nb_sex!$A:$A,0),6)/5</f>
        <v>4.2000000000086004</v>
      </c>
      <c r="N168">
        <f>INDEX([1]age_tranches_5ans_nb_sex!$1:$1048576,MATCH('SectorStat-Age-Hommes'!$A168,[1]age_tranches_5ans_nb_sex!$A:$A,0),8)/5</f>
        <v>4.0000000000416005</v>
      </c>
      <c r="O168">
        <f>INDEX([1]age_tranches_5ans_nb_sex!$1:$1048576,MATCH('SectorStat-Age-Hommes'!$A168,[1]age_tranches_5ans_nb_sex!$A:$A,0),8)/5</f>
        <v>4.0000000000416005</v>
      </c>
      <c r="P168">
        <f>INDEX([1]age_tranches_5ans_nb_sex!$1:$1048576,MATCH('SectorStat-Age-Hommes'!$A168,[1]age_tranches_5ans_nb_sex!$A:$A,0),8)/5</f>
        <v>4.0000000000416005</v>
      </c>
      <c r="Q168">
        <f>INDEX([1]age_tranches_5ans_nb_sex!$1:$1048576,MATCH('SectorStat-Age-Hommes'!$A168,[1]age_tranches_5ans_nb_sex!$A:$A,0),8)/5</f>
        <v>4.0000000000416005</v>
      </c>
      <c r="R168">
        <f>INDEX([1]age_tranches_5ans_nb_sex!$1:$1048576,MATCH('SectorStat-Age-Hommes'!$A168,[1]age_tranches_5ans_nb_sex!$A:$A,0),8)/5</f>
        <v>4.0000000000416005</v>
      </c>
      <c r="S168">
        <f>INDEX([1]age_tranches_5ans_nb_sex!$1:$1048576,MATCH('SectorStat-Age-Hommes'!$A168,[1]age_tranches_5ans_nb_sex!$A:$A,0),10)/5</f>
        <v>5.5999999999529999</v>
      </c>
      <c r="T168">
        <f>INDEX([1]age_tranches_5ans_nb_sex!$1:$1048576,MATCH('SectorStat-Age-Hommes'!$A168,[1]age_tranches_5ans_nb_sex!$A:$A,0),10)/5</f>
        <v>5.5999999999529999</v>
      </c>
      <c r="U168">
        <f>INDEX([1]age_tranches_5ans_nb_sex!$1:$1048576,MATCH('SectorStat-Age-Hommes'!$A168,[1]age_tranches_5ans_nb_sex!$A:$A,0),10)/5</f>
        <v>5.5999999999529999</v>
      </c>
      <c r="V168">
        <f>INDEX([1]age_tranches_5ans_nb_sex!$1:$1048576,MATCH('SectorStat-Age-Hommes'!$A168,[1]age_tranches_5ans_nb_sex!$A:$A,0),10)/5</f>
        <v>5.5999999999529999</v>
      </c>
      <c r="W168">
        <f>INDEX([1]age_tranches_5ans_nb_sex!$1:$1048576,MATCH('SectorStat-Age-Hommes'!$A168,[1]age_tranches_5ans_nb_sex!$A:$A,0),10)/5</f>
        <v>5.5999999999529999</v>
      </c>
      <c r="X168">
        <f>INDEX([1]age_tranches_5ans_nb_sex!$1:$1048576,MATCH('SectorStat-Age-Hommes'!$A168,[1]age_tranches_5ans_nb_sex!$A:$A,0),10)/5</f>
        <v>5.5999999999529999</v>
      </c>
      <c r="Y168">
        <f>INDEX([1]age_tranches_5ans_nb_sex!$1:$1048576,MATCH('SectorStat-Age-Hommes'!$A168,[1]age_tranches_5ans_nb_sex!$A:$A,0),12)/5</f>
        <v>10.200000000071</v>
      </c>
      <c r="Z168">
        <f>INDEX([1]age_tranches_5ans_nb_sex!$1:$1048576,MATCH('SectorStat-Age-Hommes'!$A168,[1]age_tranches_5ans_nb_sex!$A:$A,0),12)/5</f>
        <v>10.200000000071</v>
      </c>
      <c r="AA168">
        <f>INDEX([1]age_tranches_5ans_nb_sex!$1:$1048576,MATCH('SectorStat-Age-Hommes'!$A168,[1]age_tranches_5ans_nb_sex!$A:$A,0),12)/5</f>
        <v>10.200000000071</v>
      </c>
      <c r="AB168">
        <f>INDEX([1]age_tranches_5ans_nb_sex!$1:$1048576,MATCH('SectorStat-Age-Hommes'!$A168,[1]age_tranches_5ans_nb_sex!$A:$A,0),12)/5</f>
        <v>10.200000000071</v>
      </c>
      <c r="AC168">
        <f>INDEX([1]age_tranches_5ans_nb_sex!$1:$1048576,MATCH('SectorStat-Age-Hommes'!$A168,[1]age_tranches_5ans_nb_sex!$A:$A,0),14)/5</f>
        <v>7.0000000000727995</v>
      </c>
      <c r="AD168">
        <f>INDEX([1]age_tranches_5ans_nb_sex!$1:$1048576,MATCH('SectorStat-Age-Hommes'!$A168,[1]age_tranches_5ans_nb_sex!$A:$A,0),14)/5</f>
        <v>7.0000000000727995</v>
      </c>
      <c r="AE168">
        <f>INDEX([1]age_tranches_5ans_nb_sex!$1:$1048576,MATCH('SectorStat-Age-Hommes'!$A168,[1]age_tranches_5ans_nb_sex!$A:$A,0),14)/5</f>
        <v>7.0000000000727995</v>
      </c>
      <c r="AF168">
        <f>INDEX([1]age_tranches_5ans_nb_sex!$1:$1048576,MATCH('SectorStat-Age-Hommes'!$A168,[1]age_tranches_5ans_nb_sex!$A:$A,0),14)/5</f>
        <v>7.0000000000727995</v>
      </c>
      <c r="AG168">
        <f>INDEX([1]age_tranches_5ans_nb_sex!$1:$1048576,MATCH('SectorStat-Age-Hommes'!$A168,[1]age_tranches_5ans_nb_sex!$A:$A,0),14)/5</f>
        <v>7.0000000000727995</v>
      </c>
      <c r="AH168">
        <f>INDEX([1]age_tranches_5ans_nb_sex!$1:$1048576,MATCH('SectorStat-Age-Hommes'!$A168,[1]age_tranches_5ans_nb_sex!$A:$A,0),16)/5</f>
        <v>6.0000000000623999</v>
      </c>
      <c r="AI168">
        <f>INDEX([1]age_tranches_5ans_nb_sex!$1:$1048576,MATCH('SectorStat-Age-Hommes'!$A168,[1]age_tranches_5ans_nb_sex!$A:$A,0),16)/5</f>
        <v>6.0000000000623999</v>
      </c>
      <c r="AJ168">
        <f>INDEX([1]age_tranches_5ans_nb_sex!$1:$1048576,MATCH('SectorStat-Age-Hommes'!$A168,[1]age_tranches_5ans_nb_sex!$A:$A,0),16)/5</f>
        <v>6.0000000000623999</v>
      </c>
      <c r="AK168">
        <f>INDEX([1]age_tranches_5ans_nb_sex!$1:$1048576,MATCH('SectorStat-Age-Hommes'!$A168,[1]age_tranches_5ans_nb_sex!$A:$A,0),16)/5</f>
        <v>6.0000000000623999</v>
      </c>
      <c r="AL168">
        <f>INDEX([1]age_tranches_5ans_nb_sex!$1:$1048576,MATCH('SectorStat-Age-Hommes'!$A168,[1]age_tranches_5ans_nb_sex!$A:$A,0),16)/5</f>
        <v>6.0000000000623999</v>
      </c>
      <c r="AM168">
        <f>INDEX([1]age_tranches_5ans_nb_sex!$1:$1048576,MATCH('SectorStat-Age-Hommes'!$A168,[1]age_tranches_5ans_nb_sex!$A:$A,0),18)/5</f>
        <v>4.2000000000086004</v>
      </c>
      <c r="AN168">
        <f>INDEX([1]age_tranches_5ans_nb_sex!$1:$1048576,MATCH('SectorStat-Age-Hommes'!$A168,[1]age_tranches_5ans_nb_sex!$A:$A,0),18)/5</f>
        <v>4.2000000000086004</v>
      </c>
      <c r="AO168">
        <f>INDEX([1]age_tranches_5ans_nb_sex!$1:$1048576,MATCH('SectorStat-Age-Hommes'!$A168,[1]age_tranches_5ans_nb_sex!$A:$A,0),18)/5</f>
        <v>4.2000000000086004</v>
      </c>
      <c r="AP168">
        <f>INDEX([1]age_tranches_5ans_nb_sex!$1:$1048576,MATCH('SectorStat-Age-Hommes'!$A168,[1]age_tranches_5ans_nb_sex!$A:$A,0),18)/5</f>
        <v>4.2000000000086004</v>
      </c>
      <c r="AQ168">
        <f>INDEX([1]age_tranches_5ans_nb_sex!$1:$1048576,MATCH('SectorStat-Age-Hommes'!$A168,[1]age_tranches_5ans_nb_sex!$A:$A,0),18)/5</f>
        <v>4.2000000000086004</v>
      </c>
      <c r="AR168">
        <f>INDEX([1]age_tranches_5ans_nb_sex!$1:$1048576,MATCH('SectorStat-Age-Hommes'!$A168,[1]age_tranches_5ans_nb_sex!$A:$A,0),20)/5</f>
        <v>3.5999999999321992</v>
      </c>
      <c r="AS168">
        <f>INDEX([1]age_tranches_5ans_nb_sex!$1:$1048576,MATCH('SectorStat-Age-Hommes'!$A168,[1]age_tranches_5ans_nb_sex!$A:$A,0),20)/5</f>
        <v>3.5999999999321992</v>
      </c>
      <c r="AT168">
        <f>INDEX([1]age_tranches_5ans_nb_sex!$1:$1048576,MATCH('SectorStat-Age-Hommes'!$A168,[1]age_tranches_5ans_nb_sex!$A:$A,0),20)/5</f>
        <v>3.5999999999321992</v>
      </c>
      <c r="AU168">
        <f>INDEX([1]age_tranches_5ans_nb_sex!$1:$1048576,MATCH('SectorStat-Age-Hommes'!$A168,[1]age_tranches_5ans_nb_sex!$A:$A,0),20)/5</f>
        <v>3.5999999999321992</v>
      </c>
      <c r="AV168">
        <f>INDEX([1]age_tranches_5ans_nb_sex!$1:$1048576,MATCH('SectorStat-Age-Hommes'!$A168,[1]age_tranches_5ans_nb_sex!$A:$A,0),20)/5</f>
        <v>3.5999999999321992</v>
      </c>
      <c r="AW168">
        <f>INDEX([1]age_tranches_5ans_nb_sex!$1:$1048576,MATCH('SectorStat-Age-Hommes'!$A168,[1]age_tranches_5ans_nb_sex!$A:$A,0),22)/5</f>
        <v>5.399999999986</v>
      </c>
      <c r="AX168">
        <f>INDEX([1]age_tranches_5ans_nb_sex!$1:$1048576,MATCH('SectorStat-Age-Hommes'!$A168,[1]age_tranches_5ans_nb_sex!$A:$A,0),22)/5</f>
        <v>5.399999999986</v>
      </c>
      <c r="AY168">
        <f>INDEX([1]age_tranches_5ans_nb_sex!$1:$1048576,MATCH('SectorStat-Age-Hommes'!$A168,[1]age_tranches_5ans_nb_sex!$A:$A,0),22)/5</f>
        <v>5.399999999986</v>
      </c>
      <c r="AZ168">
        <f>INDEX([1]age_tranches_5ans_nb_sex!$1:$1048576,MATCH('SectorStat-Age-Hommes'!$A168,[1]age_tranches_5ans_nb_sex!$A:$A,0),22)/5</f>
        <v>5.399999999986</v>
      </c>
      <c r="BA168">
        <f>INDEX([1]age_tranches_5ans_nb_sex!$1:$1048576,MATCH('SectorStat-Age-Hommes'!$A168,[1]age_tranches_5ans_nb_sex!$A:$A,0),22)/5</f>
        <v>5.399999999986</v>
      </c>
      <c r="BB168">
        <f>INDEX([1]age_tranches_5ans_nb_sex!$1:$1048576,MATCH('SectorStat-Age-Hommes'!$A168,[1]age_tranches_5ans_nb_sex!$A:$A,0),24)/5</f>
        <v>5.2000000000190001</v>
      </c>
      <c r="BC168">
        <f>INDEX([1]age_tranches_5ans_nb_sex!$1:$1048576,MATCH('SectorStat-Age-Hommes'!$A168,[1]age_tranches_5ans_nb_sex!$A:$A,0),24)/5</f>
        <v>5.2000000000190001</v>
      </c>
      <c r="BD168">
        <f>INDEX([1]age_tranches_5ans_nb_sex!$1:$1048576,MATCH('SectorStat-Age-Hommes'!$A168,[1]age_tranches_5ans_nb_sex!$A:$A,0),24)/5</f>
        <v>5.2000000000190001</v>
      </c>
      <c r="BE168">
        <f>INDEX([1]age_tranches_5ans_nb_sex!$1:$1048576,MATCH('SectorStat-Age-Hommes'!$A168,[1]age_tranches_5ans_nb_sex!$A:$A,0),24)/5</f>
        <v>5.2000000000190001</v>
      </c>
      <c r="BF168">
        <f>INDEX([1]age_tranches_5ans_nb_sex!$1:$1048576,MATCH('SectorStat-Age-Hommes'!$A168,[1]age_tranches_5ans_nb_sex!$A:$A,0),24)/5</f>
        <v>5.2000000000190001</v>
      </c>
      <c r="BG168">
        <f>INDEX([1]age_tranches_5ans_nb_sex!$1:$1048576,MATCH('SectorStat-Age-Hommes'!$A168,[1]age_tranches_5ans_nb_sex!$A:$A,0),26)/5</f>
        <v>5.2000000000190001</v>
      </c>
      <c r="BH168">
        <f>INDEX([1]age_tranches_5ans_nb_sex!$1:$1048576,MATCH('SectorStat-Age-Hommes'!$A168,[1]age_tranches_5ans_nb_sex!$A:$A,0),26)/5</f>
        <v>5.2000000000190001</v>
      </c>
      <c r="BI168">
        <f>INDEX([1]age_tranches_5ans_nb_sex!$1:$1048576,MATCH('SectorStat-Age-Hommes'!$A168,[1]age_tranches_5ans_nb_sex!$A:$A,0),26)/5</f>
        <v>5.2000000000190001</v>
      </c>
      <c r="BJ168">
        <f>INDEX([1]age_tranches_5ans_nb_sex!$1:$1048576,MATCH('SectorStat-Age-Hommes'!$A168,[1]age_tranches_5ans_nb_sex!$A:$A,0),26)/5</f>
        <v>5.2000000000190001</v>
      </c>
      <c r="BK168">
        <f>INDEX([1]age_tranches_5ans_nb_sex!$1:$1048576,MATCH('SectorStat-Age-Hommes'!$A168,[1]age_tranches_5ans_nb_sex!$A:$A,0),26)/5</f>
        <v>5.2000000000190001</v>
      </c>
      <c r="BL168">
        <f>INDEX([1]age_tranches_5ans_nb_sex!$1:$1048576,MATCH('SectorStat-Age-Hommes'!$A168,[1]age_tranches_5ans_nb_sex!$A:$A,0),28)/5</f>
        <v>3.3999999999651997</v>
      </c>
      <c r="BM168">
        <f>INDEX([1]age_tranches_5ans_nb_sex!$1:$1048576,MATCH('SectorStat-Age-Hommes'!$A168,[1]age_tranches_5ans_nb_sex!$A:$A,0),28)/5</f>
        <v>3.3999999999651997</v>
      </c>
      <c r="BN168">
        <f>INDEX([1]age_tranches_5ans_nb_sex!$1:$1048576,MATCH('SectorStat-Age-Hommes'!$A168,[1]age_tranches_5ans_nb_sex!$A:$A,0),28)/5</f>
        <v>3.3999999999651997</v>
      </c>
      <c r="BO168">
        <f>INDEX([1]age_tranches_5ans_nb_sex!$1:$1048576,MATCH('SectorStat-Age-Hommes'!$A168,[1]age_tranches_5ans_nb_sex!$A:$A,0),28)/5</f>
        <v>3.3999999999651997</v>
      </c>
      <c r="BP168">
        <f>INDEX([1]age_tranches_5ans_nb_sex!$1:$1048576,MATCH('SectorStat-Age-Hommes'!$A168,[1]age_tranches_5ans_nb_sex!$A:$A,0),28)/5</f>
        <v>3.3999999999651997</v>
      </c>
      <c r="BQ168">
        <f>INDEX([1]age_tranches_5ans_nb_sex!$1:$1048576,MATCH('SectorStat-Age-Hommes'!$A168,[1]age_tranches_5ans_nb_sex!$A:$A,0),30)/5</f>
        <v>3.0000000000311999</v>
      </c>
      <c r="BR168">
        <f>INDEX([1]age_tranches_5ans_nb_sex!$1:$1048576,MATCH('SectorStat-Age-Hommes'!$A168,[1]age_tranches_5ans_nb_sex!$A:$A,0),30)/5</f>
        <v>3.0000000000311999</v>
      </c>
      <c r="BS168">
        <f>INDEX([1]age_tranches_5ans_nb_sex!$1:$1048576,MATCH('SectorStat-Age-Hommes'!$A168,[1]age_tranches_5ans_nb_sex!$A:$A,0),30)/5</f>
        <v>3.0000000000311999</v>
      </c>
      <c r="BT168">
        <f>INDEX([1]age_tranches_5ans_nb_sex!$1:$1048576,MATCH('SectorStat-Age-Hommes'!$A168,[1]age_tranches_5ans_nb_sex!$A:$A,0),30)/5</f>
        <v>3.0000000000311999</v>
      </c>
      <c r="BU168">
        <f>INDEX([1]age_tranches_5ans_nb_sex!$1:$1048576,MATCH('SectorStat-Age-Hommes'!$A168,[1]age_tranches_5ans_nb_sex!$A:$A,0),30)/5</f>
        <v>3.0000000000311999</v>
      </c>
      <c r="BV168">
        <f>INDEX([1]age_tranches_5ans_nb_sex!$1:$1048576,MATCH('SectorStat-Age-Hommes'!$A168,[1]age_tranches_5ans_nb_sex!$A:$A,0),32)/5</f>
        <v>3.5999999999321992</v>
      </c>
      <c r="BW168">
        <f>INDEX([1]age_tranches_5ans_nb_sex!$1:$1048576,MATCH('SectorStat-Age-Hommes'!$A168,[1]age_tranches_5ans_nb_sex!$A:$A,0),32)/5</f>
        <v>3.5999999999321992</v>
      </c>
      <c r="BX168">
        <f>INDEX([1]age_tranches_5ans_nb_sex!$1:$1048576,MATCH('SectorStat-Age-Hommes'!$A168,[1]age_tranches_5ans_nb_sex!$A:$A,0),32)/5</f>
        <v>3.5999999999321992</v>
      </c>
      <c r="BY168">
        <f>INDEX([1]age_tranches_5ans_nb_sex!$1:$1048576,MATCH('SectorStat-Age-Hommes'!$A168,[1]age_tranches_5ans_nb_sex!$A:$A,0),32)/5</f>
        <v>3.5999999999321992</v>
      </c>
      <c r="BZ168">
        <f>INDEX([1]age_tranches_5ans_nb_sex!$1:$1048576,MATCH('SectorStat-Age-Hommes'!$A168,[1]age_tranches_5ans_nb_sex!$A:$A,0),32)/5</f>
        <v>3.5999999999321992</v>
      </c>
      <c r="CA168">
        <f>INDEX([1]age_tranches_5ans_nb_sex!$1:$1048576,MATCH('SectorStat-Age-Hommes'!$A168,[1]age_tranches_5ans_nb_sex!$A:$A,0),34)/5</f>
        <v>1.6000000000868</v>
      </c>
      <c r="CB168">
        <f>INDEX([1]age_tranches_5ans_nb_sex!$1:$1048576,MATCH('SectorStat-Age-Hommes'!$A168,[1]age_tranches_5ans_nb_sex!$A:$A,0),34)/5</f>
        <v>1.6000000000868</v>
      </c>
      <c r="CC168">
        <f>INDEX([1]age_tranches_5ans_nb_sex!$1:$1048576,MATCH('SectorStat-Age-Hommes'!$A168,[1]age_tranches_5ans_nb_sex!$A:$A,0),34)/5</f>
        <v>1.6000000000868</v>
      </c>
      <c r="CD168">
        <f>INDEX([1]age_tranches_5ans_nb_sex!$1:$1048576,MATCH('SectorStat-Age-Hommes'!$A168,[1]age_tranches_5ans_nb_sex!$A:$A,0),34)/5</f>
        <v>1.6000000000868</v>
      </c>
      <c r="CE168">
        <f>INDEX([1]age_tranches_5ans_nb_sex!$1:$1048576,MATCH('SectorStat-Age-Hommes'!$A168,[1]age_tranches_5ans_nb_sex!$A:$A,0),34)/5</f>
        <v>1.6000000000868</v>
      </c>
      <c r="CF168">
        <f>INDEX([1]age_tranches_5ans_nb_sex!$1:$1048576,MATCH('SectorStat-Age-Hommes'!$A168,[1]age_tranches_5ans_nb_sex!$A:$A,0),36)/5</f>
        <v>2.0000000000208003</v>
      </c>
      <c r="CG168">
        <f>INDEX([1]age_tranches_5ans_nb_sex!$1:$1048576,MATCH('SectorStat-Age-Hommes'!$A168,[1]age_tranches_5ans_nb_sex!$A:$A,0),36)/5</f>
        <v>2.0000000000208003</v>
      </c>
      <c r="CH168">
        <f>INDEX([1]age_tranches_5ans_nb_sex!$1:$1048576,MATCH('SectorStat-Age-Hommes'!$A168,[1]age_tranches_5ans_nb_sex!$A:$A,0),36)/5</f>
        <v>2.0000000000208003</v>
      </c>
      <c r="CI168">
        <f>INDEX([1]age_tranches_5ans_nb_sex!$1:$1048576,MATCH('SectorStat-Age-Hommes'!$A168,[1]age_tranches_5ans_nb_sex!$A:$A,0),36)/5</f>
        <v>2.0000000000208003</v>
      </c>
      <c r="CJ168">
        <f>INDEX([1]age_tranches_5ans_nb_sex!$1:$1048576,MATCH('SectorStat-Age-Hommes'!$A168,[1]age_tranches_5ans_nb_sex!$A:$A,0),36)/5</f>
        <v>2.0000000000208003</v>
      </c>
      <c r="CK168">
        <f>INDEX([1]age_tranches_5ans_nb_sex!$1:$1048576,MATCH('SectorStat-Age-Hommes'!$A168,[1]age_tranches_5ans_nb_sex!$A:$A,0),38)/5</f>
        <v>1.8000000000537999</v>
      </c>
      <c r="CL168">
        <f>INDEX([1]age_tranches_5ans_nb_sex!$1:$1048576,MATCH('SectorStat-Age-Hommes'!$A168,[1]age_tranches_5ans_nb_sex!$A:$A,0),38)/5</f>
        <v>1.8000000000537999</v>
      </c>
      <c r="CM168">
        <f>INDEX([1]age_tranches_5ans_nb_sex!$1:$1048576,MATCH('SectorStat-Age-Hommes'!$A168,[1]age_tranches_5ans_nb_sex!$A:$A,0),38)/5</f>
        <v>1.8000000000537999</v>
      </c>
      <c r="CN168">
        <f>INDEX([1]age_tranches_5ans_nb_sex!$1:$1048576,MATCH('SectorStat-Age-Hommes'!$A168,[1]age_tranches_5ans_nb_sex!$A:$A,0),38)/5</f>
        <v>1.8000000000537999</v>
      </c>
      <c r="CO168">
        <f>INDEX([1]age_tranches_5ans_nb_sex!$1:$1048576,MATCH('SectorStat-Age-Hommes'!$A168,[1]age_tranches_5ans_nb_sex!$A:$A,0),38)/5</f>
        <v>1.8000000000537999</v>
      </c>
      <c r="CP168" s="2">
        <f>INDEX([1]age_tranches_5ans_nb_sex!$1:$1048576,MATCH('SectorStat-Age-Hommes'!$A168,[1]age_tranches_5ans_nb_sex!$A:$A,0),40)/5</f>
        <v>0.80000000004339999</v>
      </c>
      <c r="CQ168" s="2">
        <f>INDEX([1]age_tranches_5ans_nb_sex!$1:$1048576,MATCH('SectorStat-Age-Hommes'!$A168,[1]age_tranches_5ans_nb_sex!$A:$A,0),40)/5</f>
        <v>0.80000000004339999</v>
      </c>
      <c r="CR168" s="2">
        <f>INDEX([1]age_tranches_5ans_nb_sex!$1:$1048576,MATCH('SectorStat-Age-Hommes'!$A168,[1]age_tranches_5ans_nb_sex!$A:$A,0),40)/5</f>
        <v>0.80000000004339999</v>
      </c>
      <c r="CS168" s="2">
        <f>INDEX([1]age_tranches_5ans_nb_sex!$1:$1048576,MATCH('SectorStat-Age-Hommes'!$A168,[1]age_tranches_5ans_nb_sex!$A:$A,0),40)/5</f>
        <v>0.80000000004339999</v>
      </c>
      <c r="CT168" s="2">
        <f>INDEX([1]age_tranches_5ans_nb_sex!$1:$1048576,MATCH('SectorStat-Age-Hommes'!$A168,[1]age_tranches_5ans_nb_sex!$A:$A,0),40)/5</f>
        <v>0.80000000004339999</v>
      </c>
      <c r="CZ168" s="3"/>
      <c r="DA168" s="3"/>
      <c r="DB168" s="3"/>
      <c r="DC168" s="3"/>
      <c r="DD168" s="3"/>
    </row>
    <row r="169" spans="1:108" x14ac:dyDescent="0.35">
      <c r="A169" s="1" t="s">
        <v>337</v>
      </c>
      <c r="B169" s="1" t="s">
        <v>338</v>
      </c>
      <c r="C169" t="str">
        <f>INDEX([1]SectorStat!$1:$1048576,MATCH('[1]Distribution ages'!$A169,[1]SectorStat!$B:$B,0),4)</f>
        <v>Bruxelles</v>
      </c>
      <c r="D169">
        <f>INDEX([1]age_tranches_5ans_nb_sex!$1:$1048576,MATCH('SectorStat-Age-Hommes'!$A169,[1]age_tranches_5ans_nb_sex!$A:$A,0),4)/5</f>
        <v>8.999999999853598</v>
      </c>
      <c r="E169">
        <f>INDEX([1]age_tranches_5ans_nb_sex!$1:$1048576,MATCH('SectorStat-Age-Hommes'!$A169,[1]age_tranches_5ans_nb_sex!$A:$A,0),4)/5</f>
        <v>8.999999999853598</v>
      </c>
      <c r="F169">
        <f>INDEX([1]age_tranches_5ans_nb_sex!$1:$1048576,MATCH('SectorStat-Age-Hommes'!$A169,[1]age_tranches_5ans_nb_sex!$A:$A,0),4)/5</f>
        <v>8.999999999853598</v>
      </c>
      <c r="G169">
        <f>INDEX([1]age_tranches_5ans_nb_sex!$1:$1048576,MATCH('SectorStat-Age-Hommes'!$A169,[1]age_tranches_5ans_nb_sex!$A:$A,0),4)/5</f>
        <v>8.999999999853598</v>
      </c>
      <c r="H169">
        <f>INDEX([1]age_tranches_5ans_nb_sex!$1:$1048576,MATCH('SectorStat-Age-Hommes'!$A169,[1]age_tranches_5ans_nb_sex!$A:$A,0),4)/5</f>
        <v>8.999999999853598</v>
      </c>
      <c r="I169">
        <f>INDEX([1]age_tranches_5ans_nb_sex!$1:$1048576,MATCH('SectorStat-Age-Hommes'!$A169,[1]age_tranches_5ans_nb_sex!$A:$A,0),6)/5</f>
        <v>8.0000000001008011</v>
      </c>
      <c r="J169">
        <f>INDEX([1]age_tranches_5ans_nb_sex!$1:$1048576,MATCH('SectorStat-Age-Hommes'!$A169,[1]age_tranches_5ans_nb_sex!$A:$A,0),6)/5</f>
        <v>8.0000000001008011</v>
      </c>
      <c r="K169">
        <f>INDEX([1]age_tranches_5ans_nb_sex!$1:$1048576,MATCH('SectorStat-Age-Hommes'!$A169,[1]age_tranches_5ans_nb_sex!$A:$A,0),6)/5</f>
        <v>8.0000000001008011</v>
      </c>
      <c r="L169">
        <f>INDEX([1]age_tranches_5ans_nb_sex!$1:$1048576,MATCH('SectorStat-Age-Hommes'!$A169,[1]age_tranches_5ans_nb_sex!$A:$A,0),6)/5</f>
        <v>8.0000000001008011</v>
      </c>
      <c r="M169">
        <f>INDEX([1]age_tranches_5ans_nb_sex!$1:$1048576,MATCH('SectorStat-Age-Hommes'!$A169,[1]age_tranches_5ans_nb_sex!$A:$A,0),6)/5</f>
        <v>8.0000000001008011</v>
      </c>
      <c r="N169">
        <f>INDEX([1]age_tranches_5ans_nb_sex!$1:$1048576,MATCH('SectorStat-Age-Hommes'!$A169,[1]age_tranches_5ans_nb_sex!$A:$A,0),8)/5</f>
        <v>3.7999999998920004</v>
      </c>
      <c r="O169">
        <f>INDEX([1]age_tranches_5ans_nb_sex!$1:$1048576,MATCH('SectorStat-Age-Hommes'!$A169,[1]age_tranches_5ans_nb_sex!$A:$A,0),8)/5</f>
        <v>3.7999999998920004</v>
      </c>
      <c r="P169">
        <f>INDEX([1]age_tranches_5ans_nb_sex!$1:$1048576,MATCH('SectorStat-Age-Hommes'!$A169,[1]age_tranches_5ans_nb_sex!$A:$A,0),8)/5</f>
        <v>3.7999999998920004</v>
      </c>
      <c r="Q169">
        <f>INDEX([1]age_tranches_5ans_nb_sex!$1:$1048576,MATCH('SectorStat-Age-Hommes'!$A169,[1]age_tranches_5ans_nb_sex!$A:$A,0),8)/5</f>
        <v>3.7999999998920004</v>
      </c>
      <c r="R169">
        <f>INDEX([1]age_tranches_5ans_nb_sex!$1:$1048576,MATCH('SectorStat-Age-Hommes'!$A169,[1]age_tranches_5ans_nb_sex!$A:$A,0),8)/5</f>
        <v>3.7999999998920004</v>
      </c>
      <c r="S169">
        <f>INDEX([1]age_tranches_5ans_nb_sex!$1:$1048576,MATCH('SectorStat-Age-Hommes'!$A169,[1]age_tranches_5ans_nb_sex!$A:$A,0),10)/5</f>
        <v>5.8000000000904004</v>
      </c>
      <c r="T169">
        <f>INDEX([1]age_tranches_5ans_nb_sex!$1:$1048576,MATCH('SectorStat-Age-Hommes'!$A169,[1]age_tranches_5ans_nb_sex!$A:$A,0),10)/5</f>
        <v>5.8000000000904004</v>
      </c>
      <c r="U169">
        <f>INDEX([1]age_tranches_5ans_nb_sex!$1:$1048576,MATCH('SectorStat-Age-Hommes'!$A169,[1]age_tranches_5ans_nb_sex!$A:$A,0),10)/5</f>
        <v>5.8000000000904004</v>
      </c>
      <c r="V169">
        <f>INDEX([1]age_tranches_5ans_nb_sex!$1:$1048576,MATCH('SectorStat-Age-Hommes'!$A169,[1]age_tranches_5ans_nb_sex!$A:$A,0),10)/5</f>
        <v>5.8000000000904004</v>
      </c>
      <c r="W169">
        <f>INDEX([1]age_tranches_5ans_nb_sex!$1:$1048576,MATCH('SectorStat-Age-Hommes'!$A169,[1]age_tranches_5ans_nb_sex!$A:$A,0),10)/5</f>
        <v>5.8000000000904004</v>
      </c>
      <c r="X169">
        <f>INDEX([1]age_tranches_5ans_nb_sex!$1:$1048576,MATCH('SectorStat-Age-Hommes'!$A169,[1]age_tranches_5ans_nb_sex!$A:$A,0),10)/5</f>
        <v>5.8000000000904004</v>
      </c>
      <c r="Y169">
        <f>INDEX([1]age_tranches_5ans_nb_sex!$1:$1048576,MATCH('SectorStat-Age-Hommes'!$A169,[1]age_tranches_5ans_nb_sex!$A:$A,0),12)/5</f>
        <v>8.999999999853598</v>
      </c>
      <c r="Z169">
        <f>INDEX([1]age_tranches_5ans_nb_sex!$1:$1048576,MATCH('SectorStat-Age-Hommes'!$A169,[1]age_tranches_5ans_nb_sex!$A:$A,0),12)/5</f>
        <v>8.999999999853598</v>
      </c>
      <c r="AA169">
        <f>INDEX([1]age_tranches_5ans_nb_sex!$1:$1048576,MATCH('SectorStat-Age-Hommes'!$A169,[1]age_tranches_5ans_nb_sex!$A:$A,0),12)/5</f>
        <v>8.999999999853598</v>
      </c>
      <c r="AB169">
        <f>INDEX([1]age_tranches_5ans_nb_sex!$1:$1048576,MATCH('SectorStat-Age-Hommes'!$A169,[1]age_tranches_5ans_nb_sex!$A:$A,0),12)/5</f>
        <v>8.999999999853598</v>
      </c>
      <c r="AC169">
        <f>INDEX([1]age_tranches_5ans_nb_sex!$1:$1048576,MATCH('SectorStat-Age-Hommes'!$A169,[1]age_tranches_5ans_nb_sex!$A:$A,0),14)/5</f>
        <v>17.399999999924798</v>
      </c>
      <c r="AD169">
        <f>INDEX([1]age_tranches_5ans_nb_sex!$1:$1048576,MATCH('SectorStat-Age-Hommes'!$A169,[1]age_tranches_5ans_nb_sex!$A:$A,0),14)/5</f>
        <v>17.399999999924798</v>
      </c>
      <c r="AE169">
        <f>INDEX([1]age_tranches_5ans_nb_sex!$1:$1048576,MATCH('SectorStat-Age-Hommes'!$A169,[1]age_tranches_5ans_nb_sex!$A:$A,0),14)/5</f>
        <v>17.399999999924798</v>
      </c>
      <c r="AF169">
        <f>INDEX([1]age_tranches_5ans_nb_sex!$1:$1048576,MATCH('SectorStat-Age-Hommes'!$A169,[1]age_tranches_5ans_nb_sex!$A:$A,0),14)/5</f>
        <v>17.399999999924798</v>
      </c>
      <c r="AG169">
        <f>INDEX([1]age_tranches_5ans_nb_sex!$1:$1048576,MATCH('SectorStat-Age-Hommes'!$A169,[1]age_tranches_5ans_nb_sex!$A:$A,0),14)/5</f>
        <v>17.399999999924798</v>
      </c>
      <c r="AH169">
        <f>INDEX([1]age_tranches_5ans_nb_sex!$1:$1048576,MATCH('SectorStat-Age-Hommes'!$A169,[1]age_tranches_5ans_nb_sex!$A:$A,0),16)/5</f>
        <v>21.2000000001632</v>
      </c>
      <c r="AI169">
        <f>INDEX([1]age_tranches_5ans_nb_sex!$1:$1048576,MATCH('SectorStat-Age-Hommes'!$A169,[1]age_tranches_5ans_nb_sex!$A:$A,0),16)/5</f>
        <v>21.2000000001632</v>
      </c>
      <c r="AJ169">
        <f>INDEX([1]age_tranches_5ans_nb_sex!$1:$1048576,MATCH('SectorStat-Age-Hommes'!$A169,[1]age_tranches_5ans_nb_sex!$A:$A,0),16)/5</f>
        <v>21.2000000001632</v>
      </c>
      <c r="AK169">
        <f>INDEX([1]age_tranches_5ans_nb_sex!$1:$1048576,MATCH('SectorStat-Age-Hommes'!$A169,[1]age_tranches_5ans_nb_sex!$A:$A,0),16)/5</f>
        <v>21.2000000001632</v>
      </c>
      <c r="AL169">
        <f>INDEX([1]age_tranches_5ans_nb_sex!$1:$1048576,MATCH('SectorStat-Age-Hommes'!$A169,[1]age_tranches_5ans_nb_sex!$A:$A,0),16)/5</f>
        <v>21.2000000001632</v>
      </c>
      <c r="AM169">
        <f>INDEX([1]age_tranches_5ans_nb_sex!$1:$1048576,MATCH('SectorStat-Age-Hommes'!$A169,[1]age_tranches_5ans_nb_sex!$A:$A,0),18)/5</f>
        <v>11.599999999834399</v>
      </c>
      <c r="AN169">
        <f>INDEX([1]age_tranches_5ans_nb_sex!$1:$1048576,MATCH('SectorStat-Age-Hommes'!$A169,[1]age_tranches_5ans_nb_sex!$A:$A,0),18)/5</f>
        <v>11.599999999834399</v>
      </c>
      <c r="AO169">
        <f>INDEX([1]age_tranches_5ans_nb_sex!$1:$1048576,MATCH('SectorStat-Age-Hommes'!$A169,[1]age_tranches_5ans_nb_sex!$A:$A,0),18)/5</f>
        <v>11.599999999834399</v>
      </c>
      <c r="AP169">
        <f>INDEX([1]age_tranches_5ans_nb_sex!$1:$1048576,MATCH('SectorStat-Age-Hommes'!$A169,[1]age_tranches_5ans_nb_sex!$A:$A,0),18)/5</f>
        <v>11.599999999834399</v>
      </c>
      <c r="AQ169">
        <f>INDEX([1]age_tranches_5ans_nb_sex!$1:$1048576,MATCH('SectorStat-Age-Hommes'!$A169,[1]age_tranches_5ans_nb_sex!$A:$A,0),18)/5</f>
        <v>11.599999999834399</v>
      </c>
      <c r="AR169">
        <f>INDEX([1]age_tranches_5ans_nb_sex!$1:$1048576,MATCH('SectorStat-Age-Hommes'!$A169,[1]age_tranches_5ans_nb_sex!$A:$A,0),20)/5</f>
        <v>13.7999999998448</v>
      </c>
      <c r="AS169">
        <f>INDEX([1]age_tranches_5ans_nb_sex!$1:$1048576,MATCH('SectorStat-Age-Hommes'!$A169,[1]age_tranches_5ans_nb_sex!$A:$A,0),20)/5</f>
        <v>13.7999999998448</v>
      </c>
      <c r="AT169">
        <f>INDEX([1]age_tranches_5ans_nb_sex!$1:$1048576,MATCH('SectorStat-Age-Hommes'!$A169,[1]age_tranches_5ans_nb_sex!$A:$A,0),20)/5</f>
        <v>13.7999999998448</v>
      </c>
      <c r="AU169">
        <f>INDEX([1]age_tranches_5ans_nb_sex!$1:$1048576,MATCH('SectorStat-Age-Hommes'!$A169,[1]age_tranches_5ans_nb_sex!$A:$A,0),20)/5</f>
        <v>13.7999999998448</v>
      </c>
      <c r="AV169">
        <f>INDEX([1]age_tranches_5ans_nb_sex!$1:$1048576,MATCH('SectorStat-Age-Hommes'!$A169,[1]age_tranches_5ans_nb_sex!$A:$A,0),20)/5</f>
        <v>13.7999999998448</v>
      </c>
      <c r="AW169">
        <f>INDEX([1]age_tranches_5ans_nb_sex!$1:$1048576,MATCH('SectorStat-Age-Hommes'!$A169,[1]age_tranches_5ans_nb_sex!$A:$A,0),22)/5</f>
        <v>12.1999999999632</v>
      </c>
      <c r="AX169">
        <f>INDEX([1]age_tranches_5ans_nb_sex!$1:$1048576,MATCH('SectorStat-Age-Hommes'!$A169,[1]age_tranches_5ans_nb_sex!$A:$A,0),22)/5</f>
        <v>12.1999999999632</v>
      </c>
      <c r="AY169">
        <f>INDEX([1]age_tranches_5ans_nb_sex!$1:$1048576,MATCH('SectorStat-Age-Hommes'!$A169,[1]age_tranches_5ans_nb_sex!$A:$A,0),22)/5</f>
        <v>12.1999999999632</v>
      </c>
      <c r="AZ169">
        <f>INDEX([1]age_tranches_5ans_nb_sex!$1:$1048576,MATCH('SectorStat-Age-Hommes'!$A169,[1]age_tranches_5ans_nb_sex!$A:$A,0),22)/5</f>
        <v>12.1999999999632</v>
      </c>
      <c r="BA169">
        <f>INDEX([1]age_tranches_5ans_nb_sex!$1:$1048576,MATCH('SectorStat-Age-Hommes'!$A169,[1]age_tranches_5ans_nb_sex!$A:$A,0),22)/5</f>
        <v>12.1999999999632</v>
      </c>
      <c r="BB169">
        <f>INDEX([1]age_tranches_5ans_nb_sex!$1:$1048576,MATCH('SectorStat-Age-Hommes'!$A169,[1]age_tranches_5ans_nb_sex!$A:$A,0),24)/5</f>
        <v>8.1999999999127997</v>
      </c>
      <c r="BC169">
        <f>INDEX([1]age_tranches_5ans_nb_sex!$1:$1048576,MATCH('SectorStat-Age-Hommes'!$A169,[1]age_tranches_5ans_nb_sex!$A:$A,0),24)/5</f>
        <v>8.1999999999127997</v>
      </c>
      <c r="BD169">
        <f>INDEX([1]age_tranches_5ans_nb_sex!$1:$1048576,MATCH('SectorStat-Age-Hommes'!$A169,[1]age_tranches_5ans_nb_sex!$A:$A,0),24)/5</f>
        <v>8.1999999999127997</v>
      </c>
      <c r="BE169">
        <f>INDEX([1]age_tranches_5ans_nb_sex!$1:$1048576,MATCH('SectorStat-Age-Hommes'!$A169,[1]age_tranches_5ans_nb_sex!$A:$A,0),24)/5</f>
        <v>8.1999999999127997</v>
      </c>
      <c r="BF169">
        <f>INDEX([1]age_tranches_5ans_nb_sex!$1:$1048576,MATCH('SectorStat-Age-Hommes'!$A169,[1]age_tranches_5ans_nb_sex!$A:$A,0),24)/5</f>
        <v>8.1999999999127997</v>
      </c>
      <c r="BG169">
        <f>INDEX([1]age_tranches_5ans_nb_sex!$1:$1048576,MATCH('SectorStat-Age-Hommes'!$A169,[1]age_tranches_5ans_nb_sex!$A:$A,0),26)/5</f>
        <v>8.4000000000712003</v>
      </c>
      <c r="BH169">
        <f>INDEX([1]age_tranches_5ans_nb_sex!$1:$1048576,MATCH('SectorStat-Age-Hommes'!$A169,[1]age_tranches_5ans_nb_sex!$A:$A,0),26)/5</f>
        <v>8.4000000000712003</v>
      </c>
      <c r="BI169">
        <f>INDEX([1]age_tranches_5ans_nb_sex!$1:$1048576,MATCH('SectorStat-Age-Hommes'!$A169,[1]age_tranches_5ans_nb_sex!$A:$A,0),26)/5</f>
        <v>8.4000000000712003</v>
      </c>
      <c r="BJ169">
        <f>INDEX([1]age_tranches_5ans_nb_sex!$1:$1048576,MATCH('SectorStat-Age-Hommes'!$A169,[1]age_tranches_5ans_nb_sex!$A:$A,0),26)/5</f>
        <v>8.4000000000712003</v>
      </c>
      <c r="BK169">
        <f>INDEX([1]age_tranches_5ans_nb_sex!$1:$1048576,MATCH('SectorStat-Age-Hommes'!$A169,[1]age_tranches_5ans_nb_sex!$A:$A,0),26)/5</f>
        <v>8.4000000000712003</v>
      </c>
      <c r="BL169">
        <f>INDEX([1]age_tranches_5ans_nb_sex!$1:$1048576,MATCH('SectorStat-Age-Hommes'!$A169,[1]age_tranches_5ans_nb_sex!$A:$A,0),28)/5</f>
        <v>8.4000000000712003</v>
      </c>
      <c r="BM169">
        <f>INDEX([1]age_tranches_5ans_nb_sex!$1:$1048576,MATCH('SectorStat-Age-Hommes'!$A169,[1]age_tranches_5ans_nb_sex!$A:$A,0),28)/5</f>
        <v>8.4000000000712003</v>
      </c>
      <c r="BN169">
        <f>INDEX([1]age_tranches_5ans_nb_sex!$1:$1048576,MATCH('SectorStat-Age-Hommes'!$A169,[1]age_tranches_5ans_nb_sex!$A:$A,0),28)/5</f>
        <v>8.4000000000712003</v>
      </c>
      <c r="BO169">
        <f>INDEX([1]age_tranches_5ans_nb_sex!$1:$1048576,MATCH('SectorStat-Age-Hommes'!$A169,[1]age_tranches_5ans_nb_sex!$A:$A,0),28)/5</f>
        <v>8.4000000000712003</v>
      </c>
      <c r="BP169">
        <f>INDEX([1]age_tranches_5ans_nb_sex!$1:$1048576,MATCH('SectorStat-Age-Hommes'!$A169,[1]age_tranches_5ans_nb_sex!$A:$A,0),28)/5</f>
        <v>8.4000000000712003</v>
      </c>
      <c r="BQ169">
        <f>INDEX([1]age_tranches_5ans_nb_sex!$1:$1048576,MATCH('SectorStat-Age-Hommes'!$A169,[1]age_tranches_5ans_nb_sex!$A:$A,0),30)/5</f>
        <v>8.1999999999127997</v>
      </c>
      <c r="BR169">
        <f>INDEX([1]age_tranches_5ans_nb_sex!$1:$1048576,MATCH('SectorStat-Age-Hommes'!$A169,[1]age_tranches_5ans_nb_sex!$A:$A,0),30)/5</f>
        <v>8.1999999999127997</v>
      </c>
      <c r="BS169">
        <f>INDEX([1]age_tranches_5ans_nb_sex!$1:$1048576,MATCH('SectorStat-Age-Hommes'!$A169,[1]age_tranches_5ans_nb_sex!$A:$A,0),30)/5</f>
        <v>8.1999999999127997</v>
      </c>
      <c r="BT169">
        <f>INDEX([1]age_tranches_5ans_nb_sex!$1:$1048576,MATCH('SectorStat-Age-Hommes'!$A169,[1]age_tranches_5ans_nb_sex!$A:$A,0),30)/5</f>
        <v>8.1999999999127997</v>
      </c>
      <c r="BU169">
        <f>INDEX([1]age_tranches_5ans_nb_sex!$1:$1048576,MATCH('SectorStat-Age-Hommes'!$A169,[1]age_tranches_5ans_nb_sex!$A:$A,0),30)/5</f>
        <v>8.1999999999127997</v>
      </c>
      <c r="BV169">
        <f>INDEX([1]age_tranches_5ans_nb_sex!$1:$1048576,MATCH('SectorStat-Age-Hommes'!$A169,[1]age_tranches_5ans_nb_sex!$A:$A,0),32)/5</f>
        <v>8.4000000000712003</v>
      </c>
      <c r="BW169">
        <f>INDEX([1]age_tranches_5ans_nb_sex!$1:$1048576,MATCH('SectorStat-Age-Hommes'!$A169,[1]age_tranches_5ans_nb_sex!$A:$A,0),32)/5</f>
        <v>8.4000000000712003</v>
      </c>
      <c r="BX169">
        <f>INDEX([1]age_tranches_5ans_nb_sex!$1:$1048576,MATCH('SectorStat-Age-Hommes'!$A169,[1]age_tranches_5ans_nb_sex!$A:$A,0),32)/5</f>
        <v>8.4000000000712003</v>
      </c>
      <c r="BY169">
        <f>INDEX([1]age_tranches_5ans_nb_sex!$1:$1048576,MATCH('SectorStat-Age-Hommes'!$A169,[1]age_tranches_5ans_nb_sex!$A:$A,0),32)/5</f>
        <v>8.4000000000712003</v>
      </c>
      <c r="BZ169">
        <f>INDEX([1]age_tranches_5ans_nb_sex!$1:$1048576,MATCH('SectorStat-Age-Hommes'!$A169,[1]age_tranches_5ans_nb_sex!$A:$A,0),32)/5</f>
        <v>8.4000000000712003</v>
      </c>
      <c r="CA169">
        <f>INDEX([1]age_tranches_5ans_nb_sex!$1:$1048576,MATCH('SectorStat-Age-Hommes'!$A169,[1]age_tranches_5ans_nb_sex!$A:$A,0),34)/5</f>
        <v>5.1999999999615998</v>
      </c>
      <c r="CB169">
        <f>INDEX([1]age_tranches_5ans_nb_sex!$1:$1048576,MATCH('SectorStat-Age-Hommes'!$A169,[1]age_tranches_5ans_nb_sex!$A:$A,0),34)/5</f>
        <v>5.1999999999615998</v>
      </c>
      <c r="CC169">
        <f>INDEX([1]age_tranches_5ans_nb_sex!$1:$1048576,MATCH('SectorStat-Age-Hommes'!$A169,[1]age_tranches_5ans_nb_sex!$A:$A,0),34)/5</f>
        <v>5.1999999999615998</v>
      </c>
      <c r="CD169">
        <f>INDEX([1]age_tranches_5ans_nb_sex!$1:$1048576,MATCH('SectorStat-Age-Hommes'!$A169,[1]age_tranches_5ans_nb_sex!$A:$A,0),34)/5</f>
        <v>5.1999999999615998</v>
      </c>
      <c r="CE169">
        <f>INDEX([1]age_tranches_5ans_nb_sex!$1:$1048576,MATCH('SectorStat-Age-Hommes'!$A169,[1]age_tranches_5ans_nb_sex!$A:$A,0),34)/5</f>
        <v>5.1999999999615998</v>
      </c>
      <c r="CF169">
        <f>INDEX([1]age_tranches_5ans_nb_sex!$1:$1048576,MATCH('SectorStat-Age-Hommes'!$A169,[1]age_tranches_5ans_nb_sex!$A:$A,0),36)/5</f>
        <v>4.5999999998328001</v>
      </c>
      <c r="CG169">
        <f>INDEX([1]age_tranches_5ans_nb_sex!$1:$1048576,MATCH('SectorStat-Age-Hommes'!$A169,[1]age_tranches_5ans_nb_sex!$A:$A,0),36)/5</f>
        <v>4.5999999998328001</v>
      </c>
      <c r="CH169">
        <f>INDEX([1]age_tranches_5ans_nb_sex!$1:$1048576,MATCH('SectorStat-Age-Hommes'!$A169,[1]age_tranches_5ans_nb_sex!$A:$A,0),36)/5</f>
        <v>4.5999999998328001</v>
      </c>
      <c r="CI169">
        <f>INDEX([1]age_tranches_5ans_nb_sex!$1:$1048576,MATCH('SectorStat-Age-Hommes'!$A169,[1]age_tranches_5ans_nb_sex!$A:$A,0),36)/5</f>
        <v>4.5999999998328001</v>
      </c>
      <c r="CJ169">
        <f>INDEX([1]age_tranches_5ans_nb_sex!$1:$1048576,MATCH('SectorStat-Age-Hommes'!$A169,[1]age_tranches_5ans_nb_sex!$A:$A,0),36)/5</f>
        <v>4.5999999998328001</v>
      </c>
      <c r="CK169">
        <f>INDEX([1]age_tranches_5ans_nb_sex!$1:$1048576,MATCH('SectorStat-Age-Hommes'!$A169,[1]age_tranches_5ans_nb_sex!$A:$A,0),38)/5</f>
        <v>1.1999999999111999</v>
      </c>
      <c r="CL169">
        <f>INDEX([1]age_tranches_5ans_nb_sex!$1:$1048576,MATCH('SectorStat-Age-Hommes'!$A169,[1]age_tranches_5ans_nb_sex!$A:$A,0),38)/5</f>
        <v>1.1999999999111999</v>
      </c>
      <c r="CM169">
        <f>INDEX([1]age_tranches_5ans_nb_sex!$1:$1048576,MATCH('SectorStat-Age-Hommes'!$A169,[1]age_tranches_5ans_nb_sex!$A:$A,0),38)/5</f>
        <v>1.1999999999111999</v>
      </c>
      <c r="CN169">
        <f>INDEX([1]age_tranches_5ans_nb_sex!$1:$1048576,MATCH('SectorStat-Age-Hommes'!$A169,[1]age_tranches_5ans_nb_sex!$A:$A,0),38)/5</f>
        <v>1.1999999999111999</v>
      </c>
      <c r="CO169">
        <f>INDEX([1]age_tranches_5ans_nb_sex!$1:$1048576,MATCH('SectorStat-Age-Hommes'!$A169,[1]age_tranches_5ans_nb_sex!$A:$A,0),38)/5</f>
        <v>1.1999999999111999</v>
      </c>
      <c r="CP169" s="2">
        <f>INDEX([1]age_tranches_5ans_nb_sex!$1:$1048576,MATCH('SectorStat-Age-Hommes'!$A169,[1]age_tranches_5ans_nb_sex!$A:$A,0),40)/5</f>
        <v>0.79999999994080007</v>
      </c>
      <c r="CQ169" s="2">
        <f>INDEX([1]age_tranches_5ans_nb_sex!$1:$1048576,MATCH('SectorStat-Age-Hommes'!$A169,[1]age_tranches_5ans_nb_sex!$A:$A,0),40)/5</f>
        <v>0.79999999994080007</v>
      </c>
      <c r="CR169" s="2">
        <f>INDEX([1]age_tranches_5ans_nb_sex!$1:$1048576,MATCH('SectorStat-Age-Hommes'!$A169,[1]age_tranches_5ans_nb_sex!$A:$A,0),40)/5</f>
        <v>0.79999999994080007</v>
      </c>
      <c r="CS169" s="2">
        <f>INDEX([1]age_tranches_5ans_nb_sex!$1:$1048576,MATCH('SectorStat-Age-Hommes'!$A169,[1]age_tranches_5ans_nb_sex!$A:$A,0),40)/5</f>
        <v>0.79999999994080007</v>
      </c>
      <c r="CT169" s="2">
        <f>INDEX([1]age_tranches_5ans_nb_sex!$1:$1048576,MATCH('SectorStat-Age-Hommes'!$A169,[1]age_tranches_5ans_nb_sex!$A:$A,0),40)/5</f>
        <v>0.79999999994080007</v>
      </c>
      <c r="CZ169" s="3"/>
      <c r="DA169" s="3"/>
      <c r="DB169" s="3"/>
      <c r="DC169" s="3"/>
      <c r="DD169" s="3"/>
    </row>
    <row r="170" spans="1:108" x14ac:dyDescent="0.35">
      <c r="A170" s="1" t="s">
        <v>339</v>
      </c>
      <c r="B170" s="1" t="s">
        <v>340</v>
      </c>
      <c r="C170" t="str">
        <f>INDEX([1]SectorStat!$1:$1048576,MATCH('[1]Distribution ages'!$A170,[1]SectorStat!$B:$B,0),4)</f>
        <v>Bruxelles</v>
      </c>
      <c r="D170">
        <f>INDEX([1]age_tranches_5ans_nb_sex!$1:$1048576,MATCH('SectorStat-Age-Hommes'!$A170,[1]age_tranches_5ans_nb_sex!$A:$A,0),4)/5</f>
        <v>7.2000000000996014</v>
      </c>
      <c r="E170">
        <f>INDEX([1]age_tranches_5ans_nb_sex!$1:$1048576,MATCH('SectorStat-Age-Hommes'!$A170,[1]age_tranches_5ans_nb_sex!$A:$A,0),4)/5</f>
        <v>7.2000000000996014</v>
      </c>
      <c r="F170">
        <f>INDEX([1]age_tranches_5ans_nb_sex!$1:$1048576,MATCH('SectorStat-Age-Hommes'!$A170,[1]age_tranches_5ans_nb_sex!$A:$A,0),4)/5</f>
        <v>7.2000000000996014</v>
      </c>
      <c r="G170">
        <f>INDEX([1]age_tranches_5ans_nb_sex!$1:$1048576,MATCH('SectorStat-Age-Hommes'!$A170,[1]age_tranches_5ans_nb_sex!$A:$A,0),4)/5</f>
        <v>7.2000000000996014</v>
      </c>
      <c r="H170">
        <f>INDEX([1]age_tranches_5ans_nb_sex!$1:$1048576,MATCH('SectorStat-Age-Hommes'!$A170,[1]age_tranches_5ans_nb_sex!$A:$A,0),4)/5</f>
        <v>7.2000000000996014</v>
      </c>
      <c r="I170">
        <f>INDEX([1]age_tranches_5ans_nb_sex!$1:$1048576,MATCH('SectorStat-Age-Hommes'!$A170,[1]age_tranches_5ans_nb_sex!$A:$A,0),6)/5</f>
        <v>5.4000000000080011</v>
      </c>
      <c r="J170">
        <f>INDEX([1]age_tranches_5ans_nb_sex!$1:$1048576,MATCH('SectorStat-Age-Hommes'!$A170,[1]age_tranches_5ans_nb_sex!$A:$A,0),6)/5</f>
        <v>5.4000000000080011</v>
      </c>
      <c r="K170">
        <f>INDEX([1]age_tranches_5ans_nb_sex!$1:$1048576,MATCH('SectorStat-Age-Hommes'!$A170,[1]age_tranches_5ans_nb_sex!$A:$A,0),6)/5</f>
        <v>5.4000000000080011</v>
      </c>
      <c r="L170">
        <f>INDEX([1]age_tranches_5ans_nb_sex!$1:$1048576,MATCH('SectorStat-Age-Hommes'!$A170,[1]age_tranches_5ans_nb_sex!$A:$A,0),6)/5</f>
        <v>5.4000000000080011</v>
      </c>
      <c r="M170">
        <f>INDEX([1]age_tranches_5ans_nb_sex!$1:$1048576,MATCH('SectorStat-Age-Hommes'!$A170,[1]age_tranches_5ans_nb_sex!$A:$A,0),6)/5</f>
        <v>5.4000000000080011</v>
      </c>
      <c r="N170">
        <f>INDEX([1]age_tranches_5ans_nb_sex!$1:$1048576,MATCH('SectorStat-Age-Hommes'!$A170,[1]age_tranches_5ans_nb_sex!$A:$A,0),8)/5</f>
        <v>4.8000000000664</v>
      </c>
      <c r="O170">
        <f>INDEX([1]age_tranches_5ans_nb_sex!$1:$1048576,MATCH('SectorStat-Age-Hommes'!$A170,[1]age_tranches_5ans_nb_sex!$A:$A,0),8)/5</f>
        <v>4.8000000000664</v>
      </c>
      <c r="P170">
        <f>INDEX([1]age_tranches_5ans_nb_sex!$1:$1048576,MATCH('SectorStat-Age-Hommes'!$A170,[1]age_tranches_5ans_nb_sex!$A:$A,0),8)/5</f>
        <v>4.8000000000664</v>
      </c>
      <c r="Q170">
        <f>INDEX([1]age_tranches_5ans_nb_sex!$1:$1048576,MATCH('SectorStat-Age-Hommes'!$A170,[1]age_tranches_5ans_nb_sex!$A:$A,0),8)/5</f>
        <v>4.8000000000664</v>
      </c>
      <c r="R170">
        <f>INDEX([1]age_tranches_5ans_nb_sex!$1:$1048576,MATCH('SectorStat-Age-Hommes'!$A170,[1]age_tranches_5ans_nb_sex!$A:$A,0),8)/5</f>
        <v>4.8000000000664</v>
      </c>
      <c r="S170">
        <f>INDEX([1]age_tranches_5ans_nb_sex!$1:$1048576,MATCH('SectorStat-Age-Hommes'!$A170,[1]age_tranches_5ans_nb_sex!$A:$A,0),10)/5</f>
        <v>6.8000000000496001</v>
      </c>
      <c r="T170">
        <f>INDEX([1]age_tranches_5ans_nb_sex!$1:$1048576,MATCH('SectorStat-Age-Hommes'!$A170,[1]age_tranches_5ans_nb_sex!$A:$A,0),10)/5</f>
        <v>6.8000000000496001</v>
      </c>
      <c r="U170">
        <f>INDEX([1]age_tranches_5ans_nb_sex!$1:$1048576,MATCH('SectorStat-Age-Hommes'!$A170,[1]age_tranches_5ans_nb_sex!$A:$A,0),10)/5</f>
        <v>6.8000000000496001</v>
      </c>
      <c r="V170">
        <f>INDEX([1]age_tranches_5ans_nb_sex!$1:$1048576,MATCH('SectorStat-Age-Hommes'!$A170,[1]age_tranches_5ans_nb_sex!$A:$A,0),10)/5</f>
        <v>6.8000000000496001</v>
      </c>
      <c r="W170">
        <f>INDEX([1]age_tranches_5ans_nb_sex!$1:$1048576,MATCH('SectorStat-Age-Hommes'!$A170,[1]age_tranches_5ans_nb_sex!$A:$A,0),10)/5</f>
        <v>6.8000000000496001</v>
      </c>
      <c r="X170">
        <f>INDEX([1]age_tranches_5ans_nb_sex!$1:$1048576,MATCH('SectorStat-Age-Hommes'!$A170,[1]age_tranches_5ans_nb_sex!$A:$A,0),10)/5</f>
        <v>6.8000000000496001</v>
      </c>
      <c r="Y170">
        <f>INDEX([1]age_tranches_5ans_nb_sex!$1:$1048576,MATCH('SectorStat-Age-Hommes'!$A170,[1]age_tranches_5ans_nb_sex!$A:$A,0),12)/5</f>
        <v>5.4000000000080011</v>
      </c>
      <c r="Z170">
        <f>INDEX([1]age_tranches_5ans_nb_sex!$1:$1048576,MATCH('SectorStat-Age-Hommes'!$A170,[1]age_tranches_5ans_nb_sex!$A:$A,0),12)/5</f>
        <v>5.4000000000080011</v>
      </c>
      <c r="AA170">
        <f>INDEX([1]age_tranches_5ans_nb_sex!$1:$1048576,MATCH('SectorStat-Age-Hommes'!$A170,[1]age_tranches_5ans_nb_sex!$A:$A,0),12)/5</f>
        <v>5.4000000000080011</v>
      </c>
      <c r="AB170">
        <f>INDEX([1]age_tranches_5ans_nb_sex!$1:$1048576,MATCH('SectorStat-Age-Hommes'!$A170,[1]age_tranches_5ans_nb_sex!$A:$A,0),12)/5</f>
        <v>5.4000000000080011</v>
      </c>
      <c r="AC170">
        <f>INDEX([1]age_tranches_5ans_nb_sex!$1:$1048576,MATCH('SectorStat-Age-Hommes'!$A170,[1]age_tranches_5ans_nb_sex!$A:$A,0),14)/5</f>
        <v>8.2000000000911974</v>
      </c>
      <c r="AD170">
        <f>INDEX([1]age_tranches_5ans_nb_sex!$1:$1048576,MATCH('SectorStat-Age-Hommes'!$A170,[1]age_tranches_5ans_nb_sex!$A:$A,0),14)/5</f>
        <v>8.2000000000911974</v>
      </c>
      <c r="AE170">
        <f>INDEX([1]age_tranches_5ans_nb_sex!$1:$1048576,MATCH('SectorStat-Age-Hommes'!$A170,[1]age_tranches_5ans_nb_sex!$A:$A,0),14)/5</f>
        <v>8.2000000000911974</v>
      </c>
      <c r="AF170">
        <f>INDEX([1]age_tranches_5ans_nb_sex!$1:$1048576,MATCH('SectorStat-Age-Hommes'!$A170,[1]age_tranches_5ans_nb_sex!$A:$A,0),14)/5</f>
        <v>8.2000000000911974</v>
      </c>
      <c r="AG170">
        <f>INDEX([1]age_tranches_5ans_nb_sex!$1:$1048576,MATCH('SectorStat-Age-Hommes'!$A170,[1]age_tranches_5ans_nb_sex!$A:$A,0),14)/5</f>
        <v>8.2000000000911974</v>
      </c>
      <c r="AH170">
        <f>INDEX([1]age_tranches_5ans_nb_sex!$1:$1048576,MATCH('SectorStat-Age-Hommes'!$A170,[1]age_tranches_5ans_nb_sex!$A:$A,0),16)/5</f>
        <v>11.999999999899199</v>
      </c>
      <c r="AI170">
        <f>INDEX([1]age_tranches_5ans_nb_sex!$1:$1048576,MATCH('SectorStat-Age-Hommes'!$A170,[1]age_tranches_5ans_nb_sex!$A:$A,0),16)/5</f>
        <v>11.999999999899199</v>
      </c>
      <c r="AJ170">
        <f>INDEX([1]age_tranches_5ans_nb_sex!$1:$1048576,MATCH('SectorStat-Age-Hommes'!$A170,[1]age_tranches_5ans_nb_sex!$A:$A,0),16)/5</f>
        <v>11.999999999899199</v>
      </c>
      <c r="AK170">
        <f>INDEX([1]age_tranches_5ans_nb_sex!$1:$1048576,MATCH('SectorStat-Age-Hommes'!$A170,[1]age_tranches_5ans_nb_sex!$A:$A,0),16)/5</f>
        <v>11.999999999899199</v>
      </c>
      <c r="AL170">
        <f>INDEX([1]age_tranches_5ans_nb_sex!$1:$1048576,MATCH('SectorStat-Age-Hommes'!$A170,[1]age_tranches_5ans_nb_sex!$A:$A,0),16)/5</f>
        <v>11.999999999899199</v>
      </c>
      <c r="AM170">
        <f>INDEX([1]age_tranches_5ans_nb_sex!$1:$1048576,MATCH('SectorStat-Age-Hommes'!$A170,[1]age_tranches_5ans_nb_sex!$A:$A,0),18)/5</f>
        <v>9.3999999999743995</v>
      </c>
      <c r="AN170">
        <f>INDEX([1]age_tranches_5ans_nb_sex!$1:$1048576,MATCH('SectorStat-Age-Hommes'!$A170,[1]age_tranches_5ans_nb_sex!$A:$A,0),18)/5</f>
        <v>9.3999999999743995</v>
      </c>
      <c r="AO170">
        <f>INDEX([1]age_tranches_5ans_nb_sex!$1:$1048576,MATCH('SectorStat-Age-Hommes'!$A170,[1]age_tranches_5ans_nb_sex!$A:$A,0),18)/5</f>
        <v>9.3999999999743995</v>
      </c>
      <c r="AP170">
        <f>INDEX([1]age_tranches_5ans_nb_sex!$1:$1048576,MATCH('SectorStat-Age-Hommes'!$A170,[1]age_tranches_5ans_nb_sex!$A:$A,0),18)/5</f>
        <v>9.3999999999743995</v>
      </c>
      <c r="AQ170">
        <f>INDEX([1]age_tranches_5ans_nb_sex!$1:$1048576,MATCH('SectorStat-Age-Hommes'!$A170,[1]age_tranches_5ans_nb_sex!$A:$A,0),18)/5</f>
        <v>9.3999999999743995</v>
      </c>
      <c r="AR170">
        <f>INDEX([1]age_tranches_5ans_nb_sex!$1:$1048576,MATCH('SectorStat-Age-Hommes'!$A170,[1]age_tranches_5ans_nb_sex!$A:$A,0),20)/5</f>
        <v>10.800000000016002</v>
      </c>
      <c r="AS170">
        <f>INDEX([1]age_tranches_5ans_nb_sex!$1:$1048576,MATCH('SectorStat-Age-Hommes'!$A170,[1]age_tranches_5ans_nb_sex!$A:$A,0),20)/5</f>
        <v>10.800000000016002</v>
      </c>
      <c r="AT170">
        <f>INDEX([1]age_tranches_5ans_nb_sex!$1:$1048576,MATCH('SectorStat-Age-Hommes'!$A170,[1]age_tranches_5ans_nb_sex!$A:$A,0),20)/5</f>
        <v>10.800000000016002</v>
      </c>
      <c r="AU170">
        <f>INDEX([1]age_tranches_5ans_nb_sex!$1:$1048576,MATCH('SectorStat-Age-Hommes'!$A170,[1]age_tranches_5ans_nb_sex!$A:$A,0),20)/5</f>
        <v>10.800000000016002</v>
      </c>
      <c r="AV170">
        <f>INDEX([1]age_tranches_5ans_nb_sex!$1:$1048576,MATCH('SectorStat-Age-Hommes'!$A170,[1]age_tranches_5ans_nb_sex!$A:$A,0),20)/5</f>
        <v>10.800000000016002</v>
      </c>
      <c r="AW170">
        <f>INDEX([1]age_tranches_5ans_nb_sex!$1:$1048576,MATCH('SectorStat-Age-Hommes'!$A170,[1]age_tranches_5ans_nb_sex!$A:$A,0),22)/5</f>
        <v>7.5999999998828001</v>
      </c>
      <c r="AX170">
        <f>INDEX([1]age_tranches_5ans_nb_sex!$1:$1048576,MATCH('SectorStat-Age-Hommes'!$A170,[1]age_tranches_5ans_nb_sex!$A:$A,0),22)/5</f>
        <v>7.5999999998828001</v>
      </c>
      <c r="AY170">
        <f>INDEX([1]age_tranches_5ans_nb_sex!$1:$1048576,MATCH('SectorStat-Age-Hommes'!$A170,[1]age_tranches_5ans_nb_sex!$A:$A,0),22)/5</f>
        <v>7.5999999998828001</v>
      </c>
      <c r="AZ170">
        <f>INDEX([1]age_tranches_5ans_nb_sex!$1:$1048576,MATCH('SectorStat-Age-Hommes'!$A170,[1]age_tranches_5ans_nb_sex!$A:$A,0),22)/5</f>
        <v>7.5999999998828001</v>
      </c>
      <c r="BA170">
        <f>INDEX([1]age_tranches_5ans_nb_sex!$1:$1048576,MATCH('SectorStat-Age-Hommes'!$A170,[1]age_tranches_5ans_nb_sex!$A:$A,0),22)/5</f>
        <v>7.5999999998828001</v>
      </c>
      <c r="BB170">
        <f>INDEX([1]age_tranches_5ans_nb_sex!$1:$1048576,MATCH('SectorStat-Age-Hommes'!$A170,[1]age_tranches_5ans_nb_sex!$A:$A,0),24)/5</f>
        <v>9.8000000000244007</v>
      </c>
      <c r="BC170">
        <f>INDEX([1]age_tranches_5ans_nb_sex!$1:$1048576,MATCH('SectorStat-Age-Hommes'!$A170,[1]age_tranches_5ans_nb_sex!$A:$A,0),24)/5</f>
        <v>9.8000000000244007</v>
      </c>
      <c r="BD170">
        <f>INDEX([1]age_tranches_5ans_nb_sex!$1:$1048576,MATCH('SectorStat-Age-Hommes'!$A170,[1]age_tranches_5ans_nb_sex!$A:$A,0),24)/5</f>
        <v>9.8000000000244007</v>
      </c>
      <c r="BE170">
        <f>INDEX([1]age_tranches_5ans_nb_sex!$1:$1048576,MATCH('SectorStat-Age-Hommes'!$A170,[1]age_tranches_5ans_nb_sex!$A:$A,0),24)/5</f>
        <v>9.8000000000244007</v>
      </c>
      <c r="BF170">
        <f>INDEX([1]age_tranches_5ans_nb_sex!$1:$1048576,MATCH('SectorStat-Age-Hommes'!$A170,[1]age_tranches_5ans_nb_sex!$A:$A,0),24)/5</f>
        <v>9.8000000000244007</v>
      </c>
      <c r="BG170">
        <f>INDEX([1]age_tranches_5ans_nb_sex!$1:$1048576,MATCH('SectorStat-Age-Hommes'!$A170,[1]age_tranches_5ans_nb_sex!$A:$A,0),26)/5</f>
        <v>8.5999999998744006</v>
      </c>
      <c r="BH170">
        <f>INDEX([1]age_tranches_5ans_nb_sex!$1:$1048576,MATCH('SectorStat-Age-Hommes'!$A170,[1]age_tranches_5ans_nb_sex!$A:$A,0),26)/5</f>
        <v>8.5999999998744006</v>
      </c>
      <c r="BI170">
        <f>INDEX([1]age_tranches_5ans_nb_sex!$1:$1048576,MATCH('SectorStat-Age-Hommes'!$A170,[1]age_tranches_5ans_nb_sex!$A:$A,0),26)/5</f>
        <v>8.5999999998744006</v>
      </c>
      <c r="BJ170">
        <f>INDEX([1]age_tranches_5ans_nb_sex!$1:$1048576,MATCH('SectorStat-Age-Hommes'!$A170,[1]age_tranches_5ans_nb_sex!$A:$A,0),26)/5</f>
        <v>8.5999999998744006</v>
      </c>
      <c r="BK170">
        <f>INDEX([1]age_tranches_5ans_nb_sex!$1:$1048576,MATCH('SectorStat-Age-Hommes'!$A170,[1]age_tranches_5ans_nb_sex!$A:$A,0),26)/5</f>
        <v>8.5999999998744006</v>
      </c>
      <c r="BL170">
        <f>INDEX([1]age_tranches_5ans_nb_sex!$1:$1048576,MATCH('SectorStat-Age-Hommes'!$A170,[1]age_tranches_5ans_nb_sex!$A:$A,0),28)/5</f>
        <v>6.9999999999411999</v>
      </c>
      <c r="BM170">
        <f>INDEX([1]age_tranches_5ans_nb_sex!$1:$1048576,MATCH('SectorStat-Age-Hommes'!$A170,[1]age_tranches_5ans_nb_sex!$A:$A,0),28)/5</f>
        <v>6.9999999999411999</v>
      </c>
      <c r="BN170">
        <f>INDEX([1]age_tranches_5ans_nb_sex!$1:$1048576,MATCH('SectorStat-Age-Hommes'!$A170,[1]age_tranches_5ans_nb_sex!$A:$A,0),28)/5</f>
        <v>6.9999999999411999</v>
      </c>
      <c r="BO170">
        <f>INDEX([1]age_tranches_5ans_nb_sex!$1:$1048576,MATCH('SectorStat-Age-Hommes'!$A170,[1]age_tranches_5ans_nb_sex!$A:$A,0),28)/5</f>
        <v>6.9999999999411999</v>
      </c>
      <c r="BP170">
        <f>INDEX([1]age_tranches_5ans_nb_sex!$1:$1048576,MATCH('SectorStat-Age-Hommes'!$A170,[1]age_tranches_5ans_nb_sex!$A:$A,0),28)/5</f>
        <v>6.9999999999411999</v>
      </c>
      <c r="BQ170">
        <f>INDEX([1]age_tranches_5ans_nb_sex!$1:$1048576,MATCH('SectorStat-Age-Hommes'!$A170,[1]age_tranches_5ans_nb_sex!$A:$A,0),30)/5</f>
        <v>6.5999999998912005</v>
      </c>
      <c r="BR170">
        <f>INDEX([1]age_tranches_5ans_nb_sex!$1:$1048576,MATCH('SectorStat-Age-Hommes'!$A170,[1]age_tranches_5ans_nb_sex!$A:$A,0),30)/5</f>
        <v>6.5999999998912005</v>
      </c>
      <c r="BS170">
        <f>INDEX([1]age_tranches_5ans_nb_sex!$1:$1048576,MATCH('SectorStat-Age-Hommes'!$A170,[1]age_tranches_5ans_nb_sex!$A:$A,0),30)/5</f>
        <v>6.5999999998912005</v>
      </c>
      <c r="BT170">
        <f>INDEX([1]age_tranches_5ans_nb_sex!$1:$1048576,MATCH('SectorStat-Age-Hommes'!$A170,[1]age_tranches_5ans_nb_sex!$A:$A,0),30)/5</f>
        <v>6.5999999998912005</v>
      </c>
      <c r="BU170">
        <f>INDEX([1]age_tranches_5ans_nb_sex!$1:$1048576,MATCH('SectorStat-Age-Hommes'!$A170,[1]age_tranches_5ans_nb_sex!$A:$A,0),30)/5</f>
        <v>6.5999999998912005</v>
      </c>
      <c r="BV170">
        <f>INDEX([1]age_tranches_5ans_nb_sex!$1:$1048576,MATCH('SectorStat-Age-Hommes'!$A170,[1]age_tranches_5ans_nb_sex!$A:$A,0),32)/5</f>
        <v>4.9999999999580007</v>
      </c>
      <c r="BW170">
        <f>INDEX([1]age_tranches_5ans_nb_sex!$1:$1048576,MATCH('SectorStat-Age-Hommes'!$A170,[1]age_tranches_5ans_nb_sex!$A:$A,0),32)/5</f>
        <v>4.9999999999580007</v>
      </c>
      <c r="BX170">
        <f>INDEX([1]age_tranches_5ans_nb_sex!$1:$1048576,MATCH('SectorStat-Age-Hommes'!$A170,[1]age_tranches_5ans_nb_sex!$A:$A,0),32)/5</f>
        <v>4.9999999999580007</v>
      </c>
      <c r="BY170">
        <f>INDEX([1]age_tranches_5ans_nb_sex!$1:$1048576,MATCH('SectorStat-Age-Hommes'!$A170,[1]age_tranches_5ans_nb_sex!$A:$A,0),32)/5</f>
        <v>4.9999999999580007</v>
      </c>
      <c r="BZ170">
        <f>INDEX([1]age_tranches_5ans_nb_sex!$1:$1048576,MATCH('SectorStat-Age-Hommes'!$A170,[1]age_tranches_5ans_nb_sex!$A:$A,0),32)/5</f>
        <v>4.9999999999580007</v>
      </c>
      <c r="CA170">
        <f>INDEX([1]age_tranches_5ans_nb_sex!$1:$1048576,MATCH('SectorStat-Age-Hommes'!$A170,[1]age_tranches_5ans_nb_sex!$A:$A,0),34)/5</f>
        <v>4.2000000001247999</v>
      </c>
      <c r="CB170">
        <f>INDEX([1]age_tranches_5ans_nb_sex!$1:$1048576,MATCH('SectorStat-Age-Hommes'!$A170,[1]age_tranches_5ans_nb_sex!$A:$A,0),34)/5</f>
        <v>4.2000000001247999</v>
      </c>
      <c r="CC170">
        <f>INDEX([1]age_tranches_5ans_nb_sex!$1:$1048576,MATCH('SectorStat-Age-Hommes'!$A170,[1]age_tranches_5ans_nb_sex!$A:$A,0),34)/5</f>
        <v>4.2000000001247999</v>
      </c>
      <c r="CD170">
        <f>INDEX([1]age_tranches_5ans_nb_sex!$1:$1048576,MATCH('SectorStat-Age-Hommes'!$A170,[1]age_tranches_5ans_nb_sex!$A:$A,0),34)/5</f>
        <v>4.2000000001247999</v>
      </c>
      <c r="CE170">
        <f>INDEX([1]age_tranches_5ans_nb_sex!$1:$1048576,MATCH('SectorStat-Age-Hommes'!$A170,[1]age_tranches_5ans_nb_sex!$A:$A,0),34)/5</f>
        <v>4.2000000001247999</v>
      </c>
      <c r="CF170">
        <f>INDEX([1]age_tranches_5ans_nb_sex!$1:$1048576,MATCH('SectorStat-Age-Hommes'!$A170,[1]age_tranches_5ans_nb_sex!$A:$A,0),36)/5</f>
        <v>3.4000000000248001</v>
      </c>
      <c r="CG170">
        <f>INDEX([1]age_tranches_5ans_nb_sex!$1:$1048576,MATCH('SectorStat-Age-Hommes'!$A170,[1]age_tranches_5ans_nb_sex!$A:$A,0),36)/5</f>
        <v>3.4000000000248001</v>
      </c>
      <c r="CH170">
        <f>INDEX([1]age_tranches_5ans_nb_sex!$1:$1048576,MATCH('SectorStat-Age-Hommes'!$A170,[1]age_tranches_5ans_nb_sex!$A:$A,0),36)/5</f>
        <v>3.4000000000248001</v>
      </c>
      <c r="CI170">
        <f>INDEX([1]age_tranches_5ans_nb_sex!$1:$1048576,MATCH('SectorStat-Age-Hommes'!$A170,[1]age_tranches_5ans_nb_sex!$A:$A,0),36)/5</f>
        <v>3.4000000000248001</v>
      </c>
      <c r="CJ170">
        <f>INDEX([1]age_tranches_5ans_nb_sex!$1:$1048576,MATCH('SectorStat-Age-Hommes'!$A170,[1]age_tranches_5ans_nb_sex!$A:$A,0),36)/5</f>
        <v>3.4000000000248001</v>
      </c>
      <c r="CK170">
        <f>INDEX([1]age_tranches_5ans_nb_sex!$1:$1048576,MATCH('SectorStat-Age-Hommes'!$A170,[1]age_tranches_5ans_nb_sex!$A:$A,0),38)/5</f>
        <v>1.9999999999831999</v>
      </c>
      <c r="CL170">
        <f>INDEX([1]age_tranches_5ans_nb_sex!$1:$1048576,MATCH('SectorStat-Age-Hommes'!$A170,[1]age_tranches_5ans_nb_sex!$A:$A,0),38)/5</f>
        <v>1.9999999999831999</v>
      </c>
      <c r="CM170">
        <f>INDEX([1]age_tranches_5ans_nb_sex!$1:$1048576,MATCH('SectorStat-Age-Hommes'!$A170,[1]age_tranches_5ans_nb_sex!$A:$A,0),38)/5</f>
        <v>1.9999999999831999</v>
      </c>
      <c r="CN170">
        <f>INDEX([1]age_tranches_5ans_nb_sex!$1:$1048576,MATCH('SectorStat-Age-Hommes'!$A170,[1]age_tranches_5ans_nb_sex!$A:$A,0),38)/5</f>
        <v>1.9999999999831999</v>
      </c>
      <c r="CO170">
        <f>INDEX([1]age_tranches_5ans_nb_sex!$1:$1048576,MATCH('SectorStat-Age-Hommes'!$A170,[1]age_tranches_5ans_nb_sex!$A:$A,0),38)/5</f>
        <v>1.9999999999831999</v>
      </c>
      <c r="CP170" s="2">
        <f>INDEX([1]age_tranches_5ans_nb_sex!$1:$1048576,MATCH('SectorStat-Age-Hommes'!$A170,[1]age_tranches_5ans_nb_sex!$A:$A,0),40)/5</f>
        <v>1.9999999999831999</v>
      </c>
      <c r="CQ170" s="2">
        <f>INDEX([1]age_tranches_5ans_nb_sex!$1:$1048576,MATCH('SectorStat-Age-Hommes'!$A170,[1]age_tranches_5ans_nb_sex!$A:$A,0),40)/5</f>
        <v>1.9999999999831999</v>
      </c>
      <c r="CR170" s="2">
        <f>INDEX([1]age_tranches_5ans_nb_sex!$1:$1048576,MATCH('SectorStat-Age-Hommes'!$A170,[1]age_tranches_5ans_nb_sex!$A:$A,0),40)/5</f>
        <v>1.9999999999831999</v>
      </c>
      <c r="CS170" s="2">
        <f>INDEX([1]age_tranches_5ans_nb_sex!$1:$1048576,MATCH('SectorStat-Age-Hommes'!$A170,[1]age_tranches_5ans_nb_sex!$A:$A,0),40)/5</f>
        <v>1.9999999999831999</v>
      </c>
      <c r="CT170" s="2">
        <f>INDEX([1]age_tranches_5ans_nb_sex!$1:$1048576,MATCH('SectorStat-Age-Hommes'!$A170,[1]age_tranches_5ans_nb_sex!$A:$A,0),40)/5</f>
        <v>1.9999999999831999</v>
      </c>
      <c r="CZ170" s="3"/>
      <c r="DA170" s="3"/>
      <c r="DB170" s="3"/>
      <c r="DC170" s="3"/>
      <c r="DD170" s="3"/>
    </row>
    <row r="171" spans="1:108" x14ac:dyDescent="0.35">
      <c r="A171" s="1" t="s">
        <v>341</v>
      </c>
      <c r="B171" s="1" t="s">
        <v>342</v>
      </c>
      <c r="C171" t="str">
        <f>INDEX([1]SectorStat!$1:$1048576,MATCH('[1]Distribution ages'!$A171,[1]SectorStat!$B:$B,0),4)</f>
        <v>Bruxelles</v>
      </c>
      <c r="D171">
        <f>INDEX([1]age_tranches_5ans_nb_sex!$1:$1048576,MATCH('SectorStat-Age-Hommes'!$A171,[1]age_tranches_5ans_nb_sex!$A:$A,0),4)/5</f>
        <v>2.6000000000331998</v>
      </c>
      <c r="E171">
        <f>INDEX([1]age_tranches_5ans_nb_sex!$1:$1048576,MATCH('SectorStat-Age-Hommes'!$A171,[1]age_tranches_5ans_nb_sex!$A:$A,0),4)/5</f>
        <v>2.6000000000331998</v>
      </c>
      <c r="F171">
        <f>INDEX([1]age_tranches_5ans_nb_sex!$1:$1048576,MATCH('SectorStat-Age-Hommes'!$A171,[1]age_tranches_5ans_nb_sex!$A:$A,0),4)/5</f>
        <v>2.6000000000331998</v>
      </c>
      <c r="G171">
        <f>INDEX([1]age_tranches_5ans_nb_sex!$1:$1048576,MATCH('SectorStat-Age-Hommes'!$A171,[1]age_tranches_5ans_nb_sex!$A:$A,0),4)/5</f>
        <v>2.6000000000331998</v>
      </c>
      <c r="H171">
        <f>INDEX([1]age_tranches_5ans_nb_sex!$1:$1048576,MATCH('SectorStat-Age-Hommes'!$A171,[1]age_tranches_5ans_nb_sex!$A:$A,0),4)/5</f>
        <v>2.6000000000331998</v>
      </c>
      <c r="I171">
        <f>INDEX([1]age_tranches_5ans_nb_sex!$1:$1048576,MATCH('SectorStat-Age-Hommes'!$A171,[1]age_tranches_5ans_nb_sex!$A:$A,0),6)/5</f>
        <v>1.0000000000304001</v>
      </c>
      <c r="J171">
        <f>INDEX([1]age_tranches_5ans_nb_sex!$1:$1048576,MATCH('SectorStat-Age-Hommes'!$A171,[1]age_tranches_5ans_nb_sex!$A:$A,0),6)/5</f>
        <v>1.0000000000304001</v>
      </c>
      <c r="K171">
        <f>INDEX([1]age_tranches_5ans_nb_sex!$1:$1048576,MATCH('SectorStat-Age-Hommes'!$A171,[1]age_tranches_5ans_nb_sex!$A:$A,0),6)/5</f>
        <v>1.0000000000304001</v>
      </c>
      <c r="L171">
        <f>INDEX([1]age_tranches_5ans_nb_sex!$1:$1048576,MATCH('SectorStat-Age-Hommes'!$A171,[1]age_tranches_5ans_nb_sex!$A:$A,0),6)/5</f>
        <v>1.0000000000304001</v>
      </c>
      <c r="M171">
        <f>INDEX([1]age_tranches_5ans_nb_sex!$1:$1048576,MATCH('SectorStat-Age-Hommes'!$A171,[1]age_tranches_5ans_nb_sex!$A:$A,0),6)/5</f>
        <v>1.0000000000304001</v>
      </c>
      <c r="N171">
        <f>INDEX([1]age_tranches_5ans_nb_sex!$1:$1048576,MATCH('SectorStat-Age-Hommes'!$A171,[1]age_tranches_5ans_nb_sex!$A:$A,0),8)/5</f>
        <v>0.79999999996320004</v>
      </c>
      <c r="O171">
        <f>INDEX([1]age_tranches_5ans_nb_sex!$1:$1048576,MATCH('SectorStat-Age-Hommes'!$A171,[1]age_tranches_5ans_nb_sex!$A:$A,0),8)/5</f>
        <v>0.79999999996320004</v>
      </c>
      <c r="P171">
        <f>INDEX([1]age_tranches_5ans_nb_sex!$1:$1048576,MATCH('SectorStat-Age-Hommes'!$A171,[1]age_tranches_5ans_nb_sex!$A:$A,0),8)/5</f>
        <v>0.79999999996320004</v>
      </c>
      <c r="Q171">
        <f>INDEX([1]age_tranches_5ans_nb_sex!$1:$1048576,MATCH('SectorStat-Age-Hommes'!$A171,[1]age_tranches_5ans_nb_sex!$A:$A,0),8)/5</f>
        <v>0.79999999996320004</v>
      </c>
      <c r="R171">
        <f>INDEX([1]age_tranches_5ans_nb_sex!$1:$1048576,MATCH('SectorStat-Age-Hommes'!$A171,[1]age_tranches_5ans_nb_sex!$A:$A,0),8)/5</f>
        <v>0.79999999996320004</v>
      </c>
      <c r="S171">
        <f>INDEX([1]age_tranches_5ans_nb_sex!$1:$1048576,MATCH('SectorStat-Age-Hommes'!$A171,[1]age_tranches_5ans_nb_sex!$A:$A,0),10)/5</f>
        <v>0.79999999996320004</v>
      </c>
      <c r="T171">
        <f>INDEX([1]age_tranches_5ans_nb_sex!$1:$1048576,MATCH('SectorStat-Age-Hommes'!$A171,[1]age_tranches_5ans_nb_sex!$A:$A,0),10)/5</f>
        <v>0.79999999996320004</v>
      </c>
      <c r="U171">
        <f>INDEX([1]age_tranches_5ans_nb_sex!$1:$1048576,MATCH('SectorStat-Age-Hommes'!$A171,[1]age_tranches_5ans_nb_sex!$A:$A,0),10)/5</f>
        <v>0.79999999996320004</v>
      </c>
      <c r="V171">
        <f>INDEX([1]age_tranches_5ans_nb_sex!$1:$1048576,MATCH('SectorStat-Age-Hommes'!$A171,[1]age_tranches_5ans_nb_sex!$A:$A,0),10)/5</f>
        <v>0.79999999996320004</v>
      </c>
      <c r="W171">
        <f>INDEX([1]age_tranches_5ans_nb_sex!$1:$1048576,MATCH('SectorStat-Age-Hommes'!$A171,[1]age_tranches_5ans_nb_sex!$A:$A,0),10)/5</f>
        <v>0.79999999996320004</v>
      </c>
      <c r="X171">
        <f>INDEX([1]age_tranches_5ans_nb_sex!$1:$1048576,MATCH('SectorStat-Age-Hommes'!$A171,[1]age_tranches_5ans_nb_sex!$A:$A,0),10)/5</f>
        <v>0.79999999996320004</v>
      </c>
      <c r="Y171">
        <f>INDEX([1]age_tranches_5ans_nb_sex!$1:$1048576,MATCH('SectorStat-Age-Hommes'!$A171,[1]age_tranches_5ans_nb_sex!$A:$A,0),12)/5</f>
        <v>1.6000000000028003</v>
      </c>
      <c r="Z171">
        <f>INDEX([1]age_tranches_5ans_nb_sex!$1:$1048576,MATCH('SectorStat-Age-Hommes'!$A171,[1]age_tranches_5ans_nb_sex!$A:$A,0),12)/5</f>
        <v>1.6000000000028003</v>
      </c>
      <c r="AA171">
        <f>INDEX([1]age_tranches_5ans_nb_sex!$1:$1048576,MATCH('SectorStat-Age-Hommes'!$A171,[1]age_tranches_5ans_nb_sex!$A:$A,0),12)/5</f>
        <v>1.6000000000028003</v>
      </c>
      <c r="AB171">
        <f>INDEX([1]age_tranches_5ans_nb_sex!$1:$1048576,MATCH('SectorStat-Age-Hommes'!$A171,[1]age_tranches_5ans_nb_sex!$A:$A,0),12)/5</f>
        <v>1.6000000000028003</v>
      </c>
      <c r="AC171">
        <f>INDEX([1]age_tranches_5ans_nb_sex!$1:$1048576,MATCH('SectorStat-Age-Hommes'!$A171,[1]age_tranches_5ans_nb_sex!$A:$A,0),14)/5</f>
        <v>6.4000000000112012</v>
      </c>
      <c r="AD171">
        <f>INDEX([1]age_tranches_5ans_nb_sex!$1:$1048576,MATCH('SectorStat-Age-Hommes'!$A171,[1]age_tranches_5ans_nb_sex!$A:$A,0),14)/5</f>
        <v>6.4000000000112012</v>
      </c>
      <c r="AE171">
        <f>INDEX([1]age_tranches_5ans_nb_sex!$1:$1048576,MATCH('SectorStat-Age-Hommes'!$A171,[1]age_tranches_5ans_nb_sex!$A:$A,0),14)/5</f>
        <v>6.4000000000112012</v>
      </c>
      <c r="AF171">
        <f>INDEX([1]age_tranches_5ans_nb_sex!$1:$1048576,MATCH('SectorStat-Age-Hommes'!$A171,[1]age_tranches_5ans_nb_sex!$A:$A,0),14)/5</f>
        <v>6.4000000000112012</v>
      </c>
      <c r="AG171">
        <f>INDEX([1]age_tranches_5ans_nb_sex!$1:$1048576,MATCH('SectorStat-Age-Hommes'!$A171,[1]age_tranches_5ans_nb_sex!$A:$A,0),14)/5</f>
        <v>6.4000000000112012</v>
      </c>
      <c r="AH171">
        <f>INDEX([1]age_tranches_5ans_nb_sex!$1:$1048576,MATCH('SectorStat-Age-Hommes'!$A171,[1]age_tranches_5ans_nb_sex!$A:$A,0),16)/5</f>
        <v>7.8000000000232008</v>
      </c>
      <c r="AI171">
        <f>INDEX([1]age_tranches_5ans_nb_sex!$1:$1048576,MATCH('SectorStat-Age-Hommes'!$A171,[1]age_tranches_5ans_nb_sex!$A:$A,0),16)/5</f>
        <v>7.8000000000232008</v>
      </c>
      <c r="AJ171">
        <f>INDEX([1]age_tranches_5ans_nb_sex!$1:$1048576,MATCH('SectorStat-Age-Hommes'!$A171,[1]age_tranches_5ans_nb_sex!$A:$A,0),16)/5</f>
        <v>7.8000000000232008</v>
      </c>
      <c r="AK171">
        <f>INDEX([1]age_tranches_5ans_nb_sex!$1:$1048576,MATCH('SectorStat-Age-Hommes'!$A171,[1]age_tranches_5ans_nb_sex!$A:$A,0),16)/5</f>
        <v>7.8000000000232008</v>
      </c>
      <c r="AL171">
        <f>INDEX([1]age_tranches_5ans_nb_sex!$1:$1048576,MATCH('SectorStat-Age-Hommes'!$A171,[1]age_tranches_5ans_nb_sex!$A:$A,0),16)/5</f>
        <v>7.8000000000232008</v>
      </c>
      <c r="AM171">
        <f>INDEX([1]age_tranches_5ans_nb_sex!$1:$1048576,MATCH('SectorStat-Age-Hommes'!$A171,[1]age_tranches_5ans_nb_sex!$A:$A,0),18)/5</f>
        <v>7.1999999999743993</v>
      </c>
      <c r="AN171">
        <f>INDEX([1]age_tranches_5ans_nb_sex!$1:$1048576,MATCH('SectorStat-Age-Hommes'!$A171,[1]age_tranches_5ans_nb_sex!$A:$A,0),18)/5</f>
        <v>7.1999999999743993</v>
      </c>
      <c r="AO171">
        <f>INDEX([1]age_tranches_5ans_nb_sex!$1:$1048576,MATCH('SectorStat-Age-Hommes'!$A171,[1]age_tranches_5ans_nb_sex!$A:$A,0),18)/5</f>
        <v>7.1999999999743993</v>
      </c>
      <c r="AP171">
        <f>INDEX([1]age_tranches_5ans_nb_sex!$1:$1048576,MATCH('SectorStat-Age-Hommes'!$A171,[1]age_tranches_5ans_nb_sex!$A:$A,0),18)/5</f>
        <v>7.1999999999743993</v>
      </c>
      <c r="AQ171">
        <f>INDEX([1]age_tranches_5ans_nb_sex!$1:$1048576,MATCH('SectorStat-Age-Hommes'!$A171,[1]age_tranches_5ans_nb_sex!$A:$A,0),18)/5</f>
        <v>7.1999999999743993</v>
      </c>
      <c r="AR171">
        <f>INDEX([1]age_tranches_5ans_nb_sex!$1:$1048576,MATCH('SectorStat-Age-Hommes'!$A171,[1]age_tranches_5ans_nb_sex!$A:$A,0),20)/5</f>
        <v>4.6000000000175998</v>
      </c>
      <c r="AS171">
        <f>INDEX([1]age_tranches_5ans_nb_sex!$1:$1048576,MATCH('SectorStat-Age-Hommes'!$A171,[1]age_tranches_5ans_nb_sex!$A:$A,0),20)/5</f>
        <v>4.6000000000175998</v>
      </c>
      <c r="AT171">
        <f>INDEX([1]age_tranches_5ans_nb_sex!$1:$1048576,MATCH('SectorStat-Age-Hommes'!$A171,[1]age_tranches_5ans_nb_sex!$A:$A,0),20)/5</f>
        <v>4.6000000000175998</v>
      </c>
      <c r="AU171">
        <f>INDEX([1]age_tranches_5ans_nb_sex!$1:$1048576,MATCH('SectorStat-Age-Hommes'!$A171,[1]age_tranches_5ans_nb_sex!$A:$A,0),20)/5</f>
        <v>4.6000000000175998</v>
      </c>
      <c r="AV171">
        <f>INDEX([1]age_tranches_5ans_nb_sex!$1:$1048576,MATCH('SectorStat-Age-Hommes'!$A171,[1]age_tranches_5ans_nb_sex!$A:$A,0),20)/5</f>
        <v>4.6000000000175998</v>
      </c>
      <c r="AW171">
        <f>INDEX([1]age_tranches_5ans_nb_sex!$1:$1048576,MATCH('SectorStat-Age-Hommes'!$A171,[1]age_tranches_5ans_nb_sex!$A:$A,0),22)/5</f>
        <v>3.0000000000148002</v>
      </c>
      <c r="AX171">
        <f>INDEX([1]age_tranches_5ans_nb_sex!$1:$1048576,MATCH('SectorStat-Age-Hommes'!$A171,[1]age_tranches_5ans_nb_sex!$A:$A,0),22)/5</f>
        <v>3.0000000000148002</v>
      </c>
      <c r="AY171">
        <f>INDEX([1]age_tranches_5ans_nb_sex!$1:$1048576,MATCH('SectorStat-Age-Hommes'!$A171,[1]age_tranches_5ans_nb_sex!$A:$A,0),22)/5</f>
        <v>3.0000000000148002</v>
      </c>
      <c r="AZ171">
        <f>INDEX([1]age_tranches_5ans_nb_sex!$1:$1048576,MATCH('SectorStat-Age-Hommes'!$A171,[1]age_tranches_5ans_nb_sex!$A:$A,0),22)/5</f>
        <v>3.0000000000148002</v>
      </c>
      <c r="BA171">
        <f>INDEX([1]age_tranches_5ans_nb_sex!$1:$1048576,MATCH('SectorStat-Age-Hommes'!$A171,[1]age_tranches_5ans_nb_sex!$A:$A,0),22)/5</f>
        <v>3.0000000000148002</v>
      </c>
      <c r="BB171">
        <f>INDEX([1]age_tranches_5ans_nb_sex!$1:$1048576,MATCH('SectorStat-Age-Hommes'!$A171,[1]age_tranches_5ans_nb_sex!$A:$A,0),24)/5</f>
        <v>3.0000000000148002</v>
      </c>
      <c r="BC171">
        <f>INDEX([1]age_tranches_5ans_nb_sex!$1:$1048576,MATCH('SectorStat-Age-Hommes'!$A171,[1]age_tranches_5ans_nb_sex!$A:$A,0),24)/5</f>
        <v>3.0000000000148002</v>
      </c>
      <c r="BD171">
        <f>INDEX([1]age_tranches_5ans_nb_sex!$1:$1048576,MATCH('SectorStat-Age-Hommes'!$A171,[1]age_tranches_5ans_nb_sex!$A:$A,0),24)/5</f>
        <v>3.0000000000148002</v>
      </c>
      <c r="BE171">
        <f>INDEX([1]age_tranches_5ans_nb_sex!$1:$1048576,MATCH('SectorStat-Age-Hommes'!$A171,[1]age_tranches_5ans_nb_sex!$A:$A,0),24)/5</f>
        <v>3.0000000000148002</v>
      </c>
      <c r="BF171">
        <f>INDEX([1]age_tranches_5ans_nb_sex!$1:$1048576,MATCH('SectorStat-Age-Hommes'!$A171,[1]age_tranches_5ans_nb_sex!$A:$A,0),24)/5</f>
        <v>3.0000000000148002</v>
      </c>
      <c r="BG171">
        <f>INDEX([1]age_tranches_5ans_nb_sex!$1:$1048576,MATCH('SectorStat-Age-Hommes'!$A171,[1]age_tranches_5ans_nb_sex!$A:$A,0),26)/5</f>
        <v>1.7999999999935998</v>
      </c>
      <c r="BH171">
        <f>INDEX([1]age_tranches_5ans_nb_sex!$1:$1048576,MATCH('SectorStat-Age-Hommes'!$A171,[1]age_tranches_5ans_nb_sex!$A:$A,0),26)/5</f>
        <v>1.7999999999935998</v>
      </c>
      <c r="BI171">
        <f>INDEX([1]age_tranches_5ans_nb_sex!$1:$1048576,MATCH('SectorStat-Age-Hommes'!$A171,[1]age_tranches_5ans_nb_sex!$A:$A,0),26)/5</f>
        <v>1.7999999999935998</v>
      </c>
      <c r="BJ171">
        <f>INDEX([1]age_tranches_5ans_nb_sex!$1:$1048576,MATCH('SectorStat-Age-Hommes'!$A171,[1]age_tranches_5ans_nb_sex!$A:$A,0),26)/5</f>
        <v>1.7999999999935998</v>
      </c>
      <c r="BK171">
        <f>INDEX([1]age_tranches_5ans_nb_sex!$1:$1048576,MATCH('SectorStat-Age-Hommes'!$A171,[1]age_tranches_5ans_nb_sex!$A:$A,0),26)/5</f>
        <v>1.7999999999935998</v>
      </c>
      <c r="BL171">
        <f>INDEX([1]age_tranches_5ans_nb_sex!$1:$1048576,MATCH('SectorStat-Age-Hommes'!$A171,[1]age_tranches_5ans_nb_sex!$A:$A,0),28)/5</f>
        <v>1.4000000000120001</v>
      </c>
      <c r="BM171">
        <f>INDEX([1]age_tranches_5ans_nb_sex!$1:$1048576,MATCH('SectorStat-Age-Hommes'!$A171,[1]age_tranches_5ans_nb_sex!$A:$A,0),28)/5</f>
        <v>1.4000000000120001</v>
      </c>
      <c r="BN171">
        <f>INDEX([1]age_tranches_5ans_nb_sex!$1:$1048576,MATCH('SectorStat-Age-Hommes'!$A171,[1]age_tranches_5ans_nb_sex!$A:$A,0),28)/5</f>
        <v>1.4000000000120001</v>
      </c>
      <c r="BO171">
        <f>INDEX([1]age_tranches_5ans_nb_sex!$1:$1048576,MATCH('SectorStat-Age-Hommes'!$A171,[1]age_tranches_5ans_nb_sex!$A:$A,0),28)/5</f>
        <v>1.4000000000120001</v>
      </c>
      <c r="BP171">
        <f>INDEX([1]age_tranches_5ans_nb_sex!$1:$1048576,MATCH('SectorStat-Age-Hommes'!$A171,[1]age_tranches_5ans_nb_sex!$A:$A,0),28)/5</f>
        <v>1.4000000000120001</v>
      </c>
      <c r="BQ171">
        <f>INDEX([1]age_tranches_5ans_nb_sex!$1:$1048576,MATCH('SectorStat-Age-Hommes'!$A171,[1]age_tranches_5ans_nb_sex!$A:$A,0),30)/5</f>
        <v>0.19999999999080001</v>
      </c>
      <c r="BR171">
        <f>INDEX([1]age_tranches_5ans_nb_sex!$1:$1048576,MATCH('SectorStat-Age-Hommes'!$A171,[1]age_tranches_5ans_nb_sex!$A:$A,0),30)/5</f>
        <v>0.19999999999080001</v>
      </c>
      <c r="BS171">
        <f>INDEX([1]age_tranches_5ans_nb_sex!$1:$1048576,MATCH('SectorStat-Age-Hommes'!$A171,[1]age_tranches_5ans_nb_sex!$A:$A,0),30)/5</f>
        <v>0.19999999999080001</v>
      </c>
      <c r="BT171">
        <f>INDEX([1]age_tranches_5ans_nb_sex!$1:$1048576,MATCH('SectorStat-Age-Hommes'!$A171,[1]age_tranches_5ans_nb_sex!$A:$A,0),30)/5</f>
        <v>0.19999999999080001</v>
      </c>
      <c r="BU171">
        <f>INDEX([1]age_tranches_5ans_nb_sex!$1:$1048576,MATCH('SectorStat-Age-Hommes'!$A171,[1]age_tranches_5ans_nb_sex!$A:$A,0),30)/5</f>
        <v>0.19999999999080001</v>
      </c>
      <c r="BV171">
        <f>INDEX([1]age_tranches_5ans_nb_sex!$1:$1048576,MATCH('SectorStat-Age-Hommes'!$A171,[1]age_tranches_5ans_nb_sex!$A:$A,0),32)/5</f>
        <v>0.39999999998160002</v>
      </c>
      <c r="BW171">
        <f>INDEX([1]age_tranches_5ans_nb_sex!$1:$1048576,MATCH('SectorStat-Age-Hommes'!$A171,[1]age_tranches_5ans_nb_sex!$A:$A,0),32)/5</f>
        <v>0.39999999998160002</v>
      </c>
      <c r="BX171">
        <f>INDEX([1]age_tranches_5ans_nb_sex!$1:$1048576,MATCH('SectorStat-Age-Hommes'!$A171,[1]age_tranches_5ans_nb_sex!$A:$A,0),32)/5</f>
        <v>0.39999999998160002</v>
      </c>
      <c r="BY171">
        <f>INDEX([1]age_tranches_5ans_nb_sex!$1:$1048576,MATCH('SectorStat-Age-Hommes'!$A171,[1]age_tranches_5ans_nb_sex!$A:$A,0),32)/5</f>
        <v>0.39999999998160002</v>
      </c>
      <c r="BZ171">
        <f>INDEX([1]age_tranches_5ans_nb_sex!$1:$1048576,MATCH('SectorStat-Age-Hommes'!$A171,[1]age_tranches_5ans_nb_sex!$A:$A,0),32)/5</f>
        <v>0.39999999998160002</v>
      </c>
      <c r="CA171">
        <f>INDEX([1]age_tranches_5ans_nb_sex!$1:$1048576,MATCH('SectorStat-Age-Hommes'!$A171,[1]age_tranches_5ans_nb_sex!$A:$A,0),34)/5</f>
        <v>0</v>
      </c>
      <c r="CB171">
        <f>INDEX([1]age_tranches_5ans_nb_sex!$1:$1048576,MATCH('SectorStat-Age-Hommes'!$A171,[1]age_tranches_5ans_nb_sex!$A:$A,0),34)/5</f>
        <v>0</v>
      </c>
      <c r="CC171">
        <f>INDEX([1]age_tranches_5ans_nb_sex!$1:$1048576,MATCH('SectorStat-Age-Hommes'!$A171,[1]age_tranches_5ans_nb_sex!$A:$A,0),34)/5</f>
        <v>0</v>
      </c>
      <c r="CD171">
        <f>INDEX([1]age_tranches_5ans_nb_sex!$1:$1048576,MATCH('SectorStat-Age-Hommes'!$A171,[1]age_tranches_5ans_nb_sex!$A:$A,0),34)/5</f>
        <v>0</v>
      </c>
      <c r="CE171">
        <f>INDEX([1]age_tranches_5ans_nb_sex!$1:$1048576,MATCH('SectorStat-Age-Hommes'!$A171,[1]age_tranches_5ans_nb_sex!$A:$A,0),34)/5</f>
        <v>0</v>
      </c>
      <c r="CF171">
        <f>INDEX([1]age_tranches_5ans_nb_sex!$1:$1048576,MATCH('SectorStat-Age-Hommes'!$A171,[1]age_tranches_5ans_nb_sex!$A:$A,0),36)/5</f>
        <v>0</v>
      </c>
      <c r="CG171">
        <f>INDEX([1]age_tranches_5ans_nb_sex!$1:$1048576,MATCH('SectorStat-Age-Hommes'!$A171,[1]age_tranches_5ans_nb_sex!$A:$A,0),36)/5</f>
        <v>0</v>
      </c>
      <c r="CH171">
        <f>INDEX([1]age_tranches_5ans_nb_sex!$1:$1048576,MATCH('SectorStat-Age-Hommes'!$A171,[1]age_tranches_5ans_nb_sex!$A:$A,0),36)/5</f>
        <v>0</v>
      </c>
      <c r="CI171">
        <f>INDEX([1]age_tranches_5ans_nb_sex!$1:$1048576,MATCH('SectorStat-Age-Hommes'!$A171,[1]age_tranches_5ans_nb_sex!$A:$A,0),36)/5</f>
        <v>0</v>
      </c>
      <c r="CJ171">
        <f>INDEX([1]age_tranches_5ans_nb_sex!$1:$1048576,MATCH('SectorStat-Age-Hommes'!$A171,[1]age_tranches_5ans_nb_sex!$A:$A,0),36)/5</f>
        <v>0</v>
      </c>
      <c r="CK171">
        <f>INDEX([1]age_tranches_5ans_nb_sex!$1:$1048576,MATCH('SectorStat-Age-Hommes'!$A171,[1]age_tranches_5ans_nb_sex!$A:$A,0),38)/5</f>
        <v>0</v>
      </c>
      <c r="CL171">
        <f>INDEX([1]age_tranches_5ans_nb_sex!$1:$1048576,MATCH('SectorStat-Age-Hommes'!$A171,[1]age_tranches_5ans_nb_sex!$A:$A,0),38)/5</f>
        <v>0</v>
      </c>
      <c r="CM171">
        <f>INDEX([1]age_tranches_5ans_nb_sex!$1:$1048576,MATCH('SectorStat-Age-Hommes'!$A171,[1]age_tranches_5ans_nb_sex!$A:$A,0),38)/5</f>
        <v>0</v>
      </c>
      <c r="CN171">
        <f>INDEX([1]age_tranches_5ans_nb_sex!$1:$1048576,MATCH('SectorStat-Age-Hommes'!$A171,[1]age_tranches_5ans_nb_sex!$A:$A,0),38)/5</f>
        <v>0</v>
      </c>
      <c r="CO171">
        <f>INDEX([1]age_tranches_5ans_nb_sex!$1:$1048576,MATCH('SectorStat-Age-Hommes'!$A171,[1]age_tranches_5ans_nb_sex!$A:$A,0),38)/5</f>
        <v>0</v>
      </c>
      <c r="CP171" s="2">
        <f>INDEX([1]age_tranches_5ans_nb_sex!$1:$1048576,MATCH('SectorStat-Age-Hommes'!$A171,[1]age_tranches_5ans_nb_sex!$A:$A,0),40)/5</f>
        <v>0</v>
      </c>
      <c r="CQ171" s="2">
        <f>INDEX([1]age_tranches_5ans_nb_sex!$1:$1048576,MATCH('SectorStat-Age-Hommes'!$A171,[1]age_tranches_5ans_nb_sex!$A:$A,0),40)/5</f>
        <v>0</v>
      </c>
      <c r="CR171" s="2">
        <f>INDEX([1]age_tranches_5ans_nb_sex!$1:$1048576,MATCH('SectorStat-Age-Hommes'!$A171,[1]age_tranches_5ans_nb_sex!$A:$A,0),40)/5</f>
        <v>0</v>
      </c>
      <c r="CS171" s="2">
        <f>INDEX([1]age_tranches_5ans_nb_sex!$1:$1048576,MATCH('SectorStat-Age-Hommes'!$A171,[1]age_tranches_5ans_nb_sex!$A:$A,0),40)/5</f>
        <v>0</v>
      </c>
      <c r="CT171" s="2">
        <f>INDEX([1]age_tranches_5ans_nb_sex!$1:$1048576,MATCH('SectorStat-Age-Hommes'!$A171,[1]age_tranches_5ans_nb_sex!$A:$A,0),40)/5</f>
        <v>0</v>
      </c>
      <c r="CZ171" s="3"/>
      <c r="DA171" s="3"/>
      <c r="DB171" s="3"/>
      <c r="DC171" s="3"/>
      <c r="DD171" s="3"/>
    </row>
    <row r="172" spans="1:108" x14ac:dyDescent="0.35">
      <c r="A172" s="1" t="s">
        <v>343</v>
      </c>
      <c r="B172" s="1" t="s">
        <v>344</v>
      </c>
      <c r="C172" t="str">
        <f>INDEX([1]SectorStat!$1:$1048576,MATCH('[1]Distribution ages'!$A172,[1]SectorStat!$B:$B,0),4)</f>
        <v>Bruxelles</v>
      </c>
      <c r="D172">
        <f>INDEX([1]age_tranches_5ans_nb_sex!$1:$1048576,MATCH('SectorStat-Age-Hommes'!$A172,[1]age_tranches_5ans_nb_sex!$A:$A,0),4)/5</f>
        <v>2.3999999999808002</v>
      </c>
      <c r="E172">
        <f>INDEX([1]age_tranches_5ans_nb_sex!$1:$1048576,MATCH('SectorStat-Age-Hommes'!$A172,[1]age_tranches_5ans_nb_sex!$A:$A,0),4)/5</f>
        <v>2.3999999999808002</v>
      </c>
      <c r="F172">
        <f>INDEX([1]age_tranches_5ans_nb_sex!$1:$1048576,MATCH('SectorStat-Age-Hommes'!$A172,[1]age_tranches_5ans_nb_sex!$A:$A,0),4)/5</f>
        <v>2.3999999999808002</v>
      </c>
      <c r="G172">
        <f>INDEX([1]age_tranches_5ans_nb_sex!$1:$1048576,MATCH('SectorStat-Age-Hommes'!$A172,[1]age_tranches_5ans_nb_sex!$A:$A,0),4)/5</f>
        <v>2.3999999999808002</v>
      </c>
      <c r="H172">
        <f>INDEX([1]age_tranches_5ans_nb_sex!$1:$1048576,MATCH('SectorStat-Age-Hommes'!$A172,[1]age_tranches_5ans_nb_sex!$A:$A,0),4)/5</f>
        <v>2.3999999999808002</v>
      </c>
      <c r="I172">
        <f>INDEX([1]age_tranches_5ans_nb_sex!$1:$1048576,MATCH('SectorStat-Age-Hommes'!$A172,[1]age_tranches_5ans_nb_sex!$A:$A,0),6)/5</f>
        <v>1.7999999999856002</v>
      </c>
      <c r="J172">
        <f>INDEX([1]age_tranches_5ans_nb_sex!$1:$1048576,MATCH('SectorStat-Age-Hommes'!$A172,[1]age_tranches_5ans_nb_sex!$A:$A,0),6)/5</f>
        <v>1.7999999999856002</v>
      </c>
      <c r="K172">
        <f>INDEX([1]age_tranches_5ans_nb_sex!$1:$1048576,MATCH('SectorStat-Age-Hommes'!$A172,[1]age_tranches_5ans_nb_sex!$A:$A,0),6)/5</f>
        <v>1.7999999999856002</v>
      </c>
      <c r="L172">
        <f>INDEX([1]age_tranches_5ans_nb_sex!$1:$1048576,MATCH('SectorStat-Age-Hommes'!$A172,[1]age_tranches_5ans_nb_sex!$A:$A,0),6)/5</f>
        <v>1.7999999999856002</v>
      </c>
      <c r="M172">
        <f>INDEX([1]age_tranches_5ans_nb_sex!$1:$1048576,MATCH('SectorStat-Age-Hommes'!$A172,[1]age_tranches_5ans_nb_sex!$A:$A,0),6)/5</f>
        <v>1.7999999999856002</v>
      </c>
      <c r="N172">
        <f>INDEX([1]age_tranches_5ans_nb_sex!$1:$1048576,MATCH('SectorStat-Age-Hommes'!$A172,[1]age_tranches_5ans_nb_sex!$A:$A,0),8)/5</f>
        <v>0.99999999999199995</v>
      </c>
      <c r="O172">
        <f>INDEX([1]age_tranches_5ans_nb_sex!$1:$1048576,MATCH('SectorStat-Age-Hommes'!$A172,[1]age_tranches_5ans_nb_sex!$A:$A,0),8)/5</f>
        <v>0.99999999999199995</v>
      </c>
      <c r="P172">
        <f>INDEX([1]age_tranches_5ans_nb_sex!$1:$1048576,MATCH('SectorStat-Age-Hommes'!$A172,[1]age_tranches_5ans_nb_sex!$A:$A,0),8)/5</f>
        <v>0.99999999999199995</v>
      </c>
      <c r="Q172">
        <f>INDEX([1]age_tranches_5ans_nb_sex!$1:$1048576,MATCH('SectorStat-Age-Hommes'!$A172,[1]age_tranches_5ans_nb_sex!$A:$A,0),8)/5</f>
        <v>0.99999999999199995</v>
      </c>
      <c r="R172">
        <f>INDEX([1]age_tranches_5ans_nb_sex!$1:$1048576,MATCH('SectorStat-Age-Hommes'!$A172,[1]age_tranches_5ans_nb_sex!$A:$A,0),8)/5</f>
        <v>0.99999999999199995</v>
      </c>
      <c r="S172">
        <f>INDEX([1]age_tranches_5ans_nb_sex!$1:$1048576,MATCH('SectorStat-Age-Hommes'!$A172,[1]age_tranches_5ans_nb_sex!$A:$A,0),10)/5</f>
        <v>0.99999999999199995</v>
      </c>
      <c r="T172">
        <f>INDEX([1]age_tranches_5ans_nb_sex!$1:$1048576,MATCH('SectorStat-Age-Hommes'!$A172,[1]age_tranches_5ans_nb_sex!$A:$A,0),10)/5</f>
        <v>0.99999999999199995</v>
      </c>
      <c r="U172">
        <f>INDEX([1]age_tranches_5ans_nb_sex!$1:$1048576,MATCH('SectorStat-Age-Hommes'!$A172,[1]age_tranches_5ans_nb_sex!$A:$A,0),10)/5</f>
        <v>0.99999999999199995</v>
      </c>
      <c r="V172">
        <f>INDEX([1]age_tranches_5ans_nb_sex!$1:$1048576,MATCH('SectorStat-Age-Hommes'!$A172,[1]age_tranches_5ans_nb_sex!$A:$A,0),10)/5</f>
        <v>0.99999999999199995</v>
      </c>
      <c r="W172">
        <f>INDEX([1]age_tranches_5ans_nb_sex!$1:$1048576,MATCH('SectorStat-Age-Hommes'!$A172,[1]age_tranches_5ans_nb_sex!$A:$A,0),10)/5</f>
        <v>0.99999999999199995</v>
      </c>
      <c r="X172">
        <f>INDEX([1]age_tranches_5ans_nb_sex!$1:$1048576,MATCH('SectorStat-Age-Hommes'!$A172,[1]age_tranches_5ans_nb_sex!$A:$A,0),10)/5</f>
        <v>0.99999999999199995</v>
      </c>
      <c r="Y172">
        <f>INDEX([1]age_tranches_5ans_nb_sex!$1:$1048576,MATCH('SectorStat-Age-Hommes'!$A172,[1]age_tranches_5ans_nb_sex!$A:$A,0),12)/5</f>
        <v>1.1999999999904001</v>
      </c>
      <c r="Z172">
        <f>INDEX([1]age_tranches_5ans_nb_sex!$1:$1048576,MATCH('SectorStat-Age-Hommes'!$A172,[1]age_tranches_5ans_nb_sex!$A:$A,0),12)/5</f>
        <v>1.1999999999904001</v>
      </c>
      <c r="AA172">
        <f>INDEX([1]age_tranches_5ans_nb_sex!$1:$1048576,MATCH('SectorStat-Age-Hommes'!$A172,[1]age_tranches_5ans_nb_sex!$A:$A,0),12)/5</f>
        <v>1.1999999999904001</v>
      </c>
      <c r="AB172">
        <f>INDEX([1]age_tranches_5ans_nb_sex!$1:$1048576,MATCH('SectorStat-Age-Hommes'!$A172,[1]age_tranches_5ans_nb_sex!$A:$A,0),12)/5</f>
        <v>1.1999999999904001</v>
      </c>
      <c r="AC172">
        <f>INDEX([1]age_tranches_5ans_nb_sex!$1:$1048576,MATCH('SectorStat-Age-Hommes'!$A172,[1]age_tranches_5ans_nb_sex!$A:$A,0),14)/5</f>
        <v>5.6000000000375989</v>
      </c>
      <c r="AD172">
        <f>INDEX([1]age_tranches_5ans_nb_sex!$1:$1048576,MATCH('SectorStat-Age-Hommes'!$A172,[1]age_tranches_5ans_nb_sex!$A:$A,0),14)/5</f>
        <v>5.6000000000375989</v>
      </c>
      <c r="AE172">
        <f>INDEX([1]age_tranches_5ans_nb_sex!$1:$1048576,MATCH('SectorStat-Age-Hommes'!$A172,[1]age_tranches_5ans_nb_sex!$A:$A,0),14)/5</f>
        <v>5.6000000000375989</v>
      </c>
      <c r="AF172">
        <f>INDEX([1]age_tranches_5ans_nb_sex!$1:$1048576,MATCH('SectorStat-Age-Hommes'!$A172,[1]age_tranches_5ans_nb_sex!$A:$A,0),14)/5</f>
        <v>5.6000000000375989</v>
      </c>
      <c r="AG172">
        <f>INDEX([1]age_tranches_5ans_nb_sex!$1:$1048576,MATCH('SectorStat-Age-Hommes'!$A172,[1]age_tranches_5ans_nb_sex!$A:$A,0),14)/5</f>
        <v>5.6000000000375989</v>
      </c>
      <c r="AH172">
        <f>INDEX([1]age_tranches_5ans_nb_sex!$1:$1048576,MATCH('SectorStat-Age-Hommes'!$A172,[1]age_tranches_5ans_nb_sex!$A:$A,0),16)/5</f>
        <v>7.0000000000263993</v>
      </c>
      <c r="AI172">
        <f>INDEX([1]age_tranches_5ans_nb_sex!$1:$1048576,MATCH('SectorStat-Age-Hommes'!$A172,[1]age_tranches_5ans_nb_sex!$A:$A,0),16)/5</f>
        <v>7.0000000000263993</v>
      </c>
      <c r="AJ172">
        <f>INDEX([1]age_tranches_5ans_nb_sex!$1:$1048576,MATCH('SectorStat-Age-Hommes'!$A172,[1]age_tranches_5ans_nb_sex!$A:$A,0),16)/5</f>
        <v>7.0000000000263993</v>
      </c>
      <c r="AK172">
        <f>INDEX([1]age_tranches_5ans_nb_sex!$1:$1048576,MATCH('SectorStat-Age-Hommes'!$A172,[1]age_tranches_5ans_nb_sex!$A:$A,0),16)/5</f>
        <v>7.0000000000263993</v>
      </c>
      <c r="AL172">
        <f>INDEX([1]age_tranches_5ans_nb_sex!$1:$1048576,MATCH('SectorStat-Age-Hommes'!$A172,[1]age_tranches_5ans_nb_sex!$A:$A,0),16)/5</f>
        <v>7.0000000000263993</v>
      </c>
      <c r="AM172">
        <f>INDEX([1]age_tranches_5ans_nb_sex!$1:$1048576,MATCH('SectorStat-Age-Hommes'!$A172,[1]age_tranches_5ans_nb_sex!$A:$A,0),18)/5</f>
        <v>4.3999999999648001</v>
      </c>
      <c r="AN172">
        <f>INDEX([1]age_tranches_5ans_nb_sex!$1:$1048576,MATCH('SectorStat-Age-Hommes'!$A172,[1]age_tranches_5ans_nb_sex!$A:$A,0),18)/5</f>
        <v>4.3999999999648001</v>
      </c>
      <c r="AO172">
        <f>INDEX([1]age_tranches_5ans_nb_sex!$1:$1048576,MATCH('SectorStat-Age-Hommes'!$A172,[1]age_tranches_5ans_nb_sex!$A:$A,0),18)/5</f>
        <v>4.3999999999648001</v>
      </c>
      <c r="AP172">
        <f>INDEX([1]age_tranches_5ans_nb_sex!$1:$1048576,MATCH('SectorStat-Age-Hommes'!$A172,[1]age_tranches_5ans_nb_sex!$A:$A,0),18)/5</f>
        <v>4.3999999999648001</v>
      </c>
      <c r="AQ172">
        <f>INDEX([1]age_tranches_5ans_nb_sex!$1:$1048576,MATCH('SectorStat-Age-Hommes'!$A172,[1]age_tranches_5ans_nb_sex!$A:$A,0),18)/5</f>
        <v>4.3999999999648001</v>
      </c>
      <c r="AR172">
        <f>INDEX([1]age_tranches_5ans_nb_sex!$1:$1048576,MATCH('SectorStat-Age-Hommes'!$A172,[1]age_tranches_5ans_nb_sex!$A:$A,0),20)/5</f>
        <v>5.6000000000375989</v>
      </c>
      <c r="AS172">
        <f>INDEX([1]age_tranches_5ans_nb_sex!$1:$1048576,MATCH('SectorStat-Age-Hommes'!$A172,[1]age_tranches_5ans_nb_sex!$A:$A,0),20)/5</f>
        <v>5.6000000000375989</v>
      </c>
      <c r="AT172">
        <f>INDEX([1]age_tranches_5ans_nb_sex!$1:$1048576,MATCH('SectorStat-Age-Hommes'!$A172,[1]age_tranches_5ans_nb_sex!$A:$A,0),20)/5</f>
        <v>5.6000000000375989</v>
      </c>
      <c r="AU172">
        <f>INDEX([1]age_tranches_5ans_nb_sex!$1:$1048576,MATCH('SectorStat-Age-Hommes'!$A172,[1]age_tranches_5ans_nb_sex!$A:$A,0),20)/5</f>
        <v>5.6000000000375989</v>
      </c>
      <c r="AV172">
        <f>INDEX([1]age_tranches_5ans_nb_sex!$1:$1048576,MATCH('SectorStat-Age-Hommes'!$A172,[1]age_tranches_5ans_nb_sex!$A:$A,0),20)/5</f>
        <v>5.6000000000375989</v>
      </c>
      <c r="AW172">
        <f>INDEX([1]age_tranches_5ans_nb_sex!$1:$1048576,MATCH('SectorStat-Age-Hommes'!$A172,[1]age_tranches_5ans_nb_sex!$A:$A,0),22)/5</f>
        <v>3.7999999999696001</v>
      </c>
      <c r="AX172">
        <f>INDEX([1]age_tranches_5ans_nb_sex!$1:$1048576,MATCH('SectorStat-Age-Hommes'!$A172,[1]age_tranches_5ans_nb_sex!$A:$A,0),22)/5</f>
        <v>3.7999999999696001</v>
      </c>
      <c r="AY172">
        <f>INDEX([1]age_tranches_5ans_nb_sex!$1:$1048576,MATCH('SectorStat-Age-Hommes'!$A172,[1]age_tranches_5ans_nb_sex!$A:$A,0),22)/5</f>
        <v>3.7999999999696001</v>
      </c>
      <c r="AZ172">
        <f>INDEX([1]age_tranches_5ans_nb_sex!$1:$1048576,MATCH('SectorStat-Age-Hommes'!$A172,[1]age_tranches_5ans_nb_sex!$A:$A,0),22)/5</f>
        <v>3.7999999999696001</v>
      </c>
      <c r="BA172">
        <f>INDEX([1]age_tranches_5ans_nb_sex!$1:$1048576,MATCH('SectorStat-Age-Hommes'!$A172,[1]age_tranches_5ans_nb_sex!$A:$A,0),22)/5</f>
        <v>3.7999999999696001</v>
      </c>
      <c r="BB172">
        <f>INDEX([1]age_tranches_5ans_nb_sex!$1:$1048576,MATCH('SectorStat-Age-Hommes'!$A172,[1]age_tranches_5ans_nb_sex!$A:$A,0),24)/5</f>
        <v>3.3999999999728003</v>
      </c>
      <c r="BC172">
        <f>INDEX([1]age_tranches_5ans_nb_sex!$1:$1048576,MATCH('SectorStat-Age-Hommes'!$A172,[1]age_tranches_5ans_nb_sex!$A:$A,0),24)/5</f>
        <v>3.3999999999728003</v>
      </c>
      <c r="BD172">
        <f>INDEX([1]age_tranches_5ans_nb_sex!$1:$1048576,MATCH('SectorStat-Age-Hommes'!$A172,[1]age_tranches_5ans_nb_sex!$A:$A,0),24)/5</f>
        <v>3.3999999999728003</v>
      </c>
      <c r="BE172">
        <f>INDEX([1]age_tranches_5ans_nb_sex!$1:$1048576,MATCH('SectorStat-Age-Hommes'!$A172,[1]age_tranches_5ans_nb_sex!$A:$A,0),24)/5</f>
        <v>3.3999999999728003</v>
      </c>
      <c r="BF172">
        <f>INDEX([1]age_tranches_5ans_nb_sex!$1:$1048576,MATCH('SectorStat-Age-Hommes'!$A172,[1]age_tranches_5ans_nb_sex!$A:$A,0),24)/5</f>
        <v>3.3999999999728003</v>
      </c>
      <c r="BG172">
        <f>INDEX([1]age_tranches_5ans_nb_sex!$1:$1048576,MATCH('SectorStat-Age-Hommes'!$A172,[1]age_tranches_5ans_nb_sex!$A:$A,0),26)/5</f>
        <v>1.5999999999871999</v>
      </c>
      <c r="BH172">
        <f>INDEX([1]age_tranches_5ans_nb_sex!$1:$1048576,MATCH('SectorStat-Age-Hommes'!$A172,[1]age_tranches_5ans_nb_sex!$A:$A,0),26)/5</f>
        <v>1.5999999999871999</v>
      </c>
      <c r="BI172">
        <f>INDEX([1]age_tranches_5ans_nb_sex!$1:$1048576,MATCH('SectorStat-Age-Hommes'!$A172,[1]age_tranches_5ans_nb_sex!$A:$A,0),26)/5</f>
        <v>1.5999999999871999</v>
      </c>
      <c r="BJ172">
        <f>INDEX([1]age_tranches_5ans_nb_sex!$1:$1048576,MATCH('SectorStat-Age-Hommes'!$A172,[1]age_tranches_5ans_nb_sex!$A:$A,0),26)/5</f>
        <v>1.5999999999871999</v>
      </c>
      <c r="BK172">
        <f>INDEX([1]age_tranches_5ans_nb_sex!$1:$1048576,MATCH('SectorStat-Age-Hommes'!$A172,[1]age_tranches_5ans_nb_sex!$A:$A,0),26)/5</f>
        <v>1.5999999999871999</v>
      </c>
      <c r="BL172">
        <f>INDEX([1]age_tranches_5ans_nb_sex!$1:$1048576,MATCH('SectorStat-Age-Hommes'!$A172,[1]age_tranches_5ans_nb_sex!$A:$A,0),28)/5</f>
        <v>2.1999999999824</v>
      </c>
      <c r="BM172">
        <f>INDEX([1]age_tranches_5ans_nb_sex!$1:$1048576,MATCH('SectorStat-Age-Hommes'!$A172,[1]age_tranches_5ans_nb_sex!$A:$A,0),28)/5</f>
        <v>2.1999999999824</v>
      </c>
      <c r="BN172">
        <f>INDEX([1]age_tranches_5ans_nb_sex!$1:$1048576,MATCH('SectorStat-Age-Hommes'!$A172,[1]age_tranches_5ans_nb_sex!$A:$A,0),28)/5</f>
        <v>2.1999999999824</v>
      </c>
      <c r="BO172">
        <f>INDEX([1]age_tranches_5ans_nb_sex!$1:$1048576,MATCH('SectorStat-Age-Hommes'!$A172,[1]age_tranches_5ans_nb_sex!$A:$A,0),28)/5</f>
        <v>2.1999999999824</v>
      </c>
      <c r="BP172">
        <f>INDEX([1]age_tranches_5ans_nb_sex!$1:$1048576,MATCH('SectorStat-Age-Hommes'!$A172,[1]age_tranches_5ans_nb_sex!$A:$A,0),28)/5</f>
        <v>2.1999999999824</v>
      </c>
      <c r="BQ172">
        <f>INDEX([1]age_tranches_5ans_nb_sex!$1:$1048576,MATCH('SectorStat-Age-Hommes'!$A172,[1]age_tranches_5ans_nb_sex!$A:$A,0),30)/5</f>
        <v>1.1999999999904001</v>
      </c>
      <c r="BR172">
        <f>INDEX([1]age_tranches_5ans_nb_sex!$1:$1048576,MATCH('SectorStat-Age-Hommes'!$A172,[1]age_tranches_5ans_nb_sex!$A:$A,0),30)/5</f>
        <v>1.1999999999904001</v>
      </c>
      <c r="BS172">
        <f>INDEX([1]age_tranches_5ans_nb_sex!$1:$1048576,MATCH('SectorStat-Age-Hommes'!$A172,[1]age_tranches_5ans_nb_sex!$A:$A,0),30)/5</f>
        <v>1.1999999999904001</v>
      </c>
      <c r="BT172">
        <f>INDEX([1]age_tranches_5ans_nb_sex!$1:$1048576,MATCH('SectorStat-Age-Hommes'!$A172,[1]age_tranches_5ans_nb_sex!$A:$A,0),30)/5</f>
        <v>1.1999999999904001</v>
      </c>
      <c r="BU172">
        <f>INDEX([1]age_tranches_5ans_nb_sex!$1:$1048576,MATCH('SectorStat-Age-Hommes'!$A172,[1]age_tranches_5ans_nb_sex!$A:$A,0),30)/5</f>
        <v>1.1999999999904001</v>
      </c>
      <c r="BV172">
        <f>INDEX([1]age_tranches_5ans_nb_sex!$1:$1048576,MATCH('SectorStat-Age-Hommes'!$A172,[1]age_tranches_5ans_nb_sex!$A:$A,0),32)/5</f>
        <v>0.19999999999839999</v>
      </c>
      <c r="BW172">
        <f>INDEX([1]age_tranches_5ans_nb_sex!$1:$1048576,MATCH('SectorStat-Age-Hommes'!$A172,[1]age_tranches_5ans_nb_sex!$A:$A,0),32)/5</f>
        <v>0.19999999999839999</v>
      </c>
      <c r="BX172">
        <f>INDEX([1]age_tranches_5ans_nb_sex!$1:$1048576,MATCH('SectorStat-Age-Hommes'!$A172,[1]age_tranches_5ans_nb_sex!$A:$A,0),32)/5</f>
        <v>0.19999999999839999</v>
      </c>
      <c r="BY172">
        <f>INDEX([1]age_tranches_5ans_nb_sex!$1:$1048576,MATCH('SectorStat-Age-Hommes'!$A172,[1]age_tranches_5ans_nb_sex!$A:$A,0),32)/5</f>
        <v>0.19999999999839999</v>
      </c>
      <c r="BZ172">
        <f>INDEX([1]age_tranches_5ans_nb_sex!$1:$1048576,MATCH('SectorStat-Age-Hommes'!$A172,[1]age_tranches_5ans_nb_sex!$A:$A,0),32)/5</f>
        <v>0.19999999999839999</v>
      </c>
      <c r="CA172">
        <f>INDEX([1]age_tranches_5ans_nb_sex!$1:$1048576,MATCH('SectorStat-Age-Hommes'!$A172,[1]age_tranches_5ans_nb_sex!$A:$A,0),34)/5</f>
        <v>0.39999999999679997</v>
      </c>
      <c r="CB172">
        <f>INDEX([1]age_tranches_5ans_nb_sex!$1:$1048576,MATCH('SectorStat-Age-Hommes'!$A172,[1]age_tranches_5ans_nb_sex!$A:$A,0),34)/5</f>
        <v>0.39999999999679997</v>
      </c>
      <c r="CC172">
        <f>INDEX([1]age_tranches_5ans_nb_sex!$1:$1048576,MATCH('SectorStat-Age-Hommes'!$A172,[1]age_tranches_5ans_nb_sex!$A:$A,0),34)/5</f>
        <v>0.39999999999679997</v>
      </c>
      <c r="CD172">
        <f>INDEX([1]age_tranches_5ans_nb_sex!$1:$1048576,MATCH('SectorStat-Age-Hommes'!$A172,[1]age_tranches_5ans_nb_sex!$A:$A,0),34)/5</f>
        <v>0.39999999999679997</v>
      </c>
      <c r="CE172">
        <f>INDEX([1]age_tranches_5ans_nb_sex!$1:$1048576,MATCH('SectorStat-Age-Hommes'!$A172,[1]age_tranches_5ans_nb_sex!$A:$A,0),34)/5</f>
        <v>0.39999999999679997</v>
      </c>
      <c r="CF172">
        <f>INDEX([1]age_tranches_5ans_nb_sex!$1:$1048576,MATCH('SectorStat-Age-Hommes'!$A172,[1]age_tranches_5ans_nb_sex!$A:$A,0),36)/5</f>
        <v>0</v>
      </c>
      <c r="CG172">
        <f>INDEX([1]age_tranches_5ans_nb_sex!$1:$1048576,MATCH('SectorStat-Age-Hommes'!$A172,[1]age_tranches_5ans_nb_sex!$A:$A,0),36)/5</f>
        <v>0</v>
      </c>
      <c r="CH172">
        <f>INDEX([1]age_tranches_5ans_nb_sex!$1:$1048576,MATCH('SectorStat-Age-Hommes'!$A172,[1]age_tranches_5ans_nb_sex!$A:$A,0),36)/5</f>
        <v>0</v>
      </c>
      <c r="CI172">
        <f>INDEX([1]age_tranches_5ans_nb_sex!$1:$1048576,MATCH('SectorStat-Age-Hommes'!$A172,[1]age_tranches_5ans_nb_sex!$A:$A,0),36)/5</f>
        <v>0</v>
      </c>
      <c r="CJ172">
        <f>INDEX([1]age_tranches_5ans_nb_sex!$1:$1048576,MATCH('SectorStat-Age-Hommes'!$A172,[1]age_tranches_5ans_nb_sex!$A:$A,0),36)/5</f>
        <v>0</v>
      </c>
      <c r="CK172">
        <f>INDEX([1]age_tranches_5ans_nb_sex!$1:$1048576,MATCH('SectorStat-Age-Hommes'!$A172,[1]age_tranches_5ans_nb_sex!$A:$A,0),38)/5</f>
        <v>0</v>
      </c>
      <c r="CL172">
        <f>INDEX([1]age_tranches_5ans_nb_sex!$1:$1048576,MATCH('SectorStat-Age-Hommes'!$A172,[1]age_tranches_5ans_nb_sex!$A:$A,0),38)/5</f>
        <v>0</v>
      </c>
      <c r="CM172">
        <f>INDEX([1]age_tranches_5ans_nb_sex!$1:$1048576,MATCH('SectorStat-Age-Hommes'!$A172,[1]age_tranches_5ans_nb_sex!$A:$A,0),38)/5</f>
        <v>0</v>
      </c>
      <c r="CN172">
        <f>INDEX([1]age_tranches_5ans_nb_sex!$1:$1048576,MATCH('SectorStat-Age-Hommes'!$A172,[1]age_tranches_5ans_nb_sex!$A:$A,0),38)/5</f>
        <v>0</v>
      </c>
      <c r="CO172">
        <f>INDEX([1]age_tranches_5ans_nb_sex!$1:$1048576,MATCH('SectorStat-Age-Hommes'!$A172,[1]age_tranches_5ans_nb_sex!$A:$A,0),38)/5</f>
        <v>0</v>
      </c>
      <c r="CP172" s="2">
        <f>INDEX([1]age_tranches_5ans_nb_sex!$1:$1048576,MATCH('SectorStat-Age-Hommes'!$A172,[1]age_tranches_5ans_nb_sex!$A:$A,0),40)/5</f>
        <v>0.19999999999839999</v>
      </c>
      <c r="CQ172" s="2">
        <f>INDEX([1]age_tranches_5ans_nb_sex!$1:$1048576,MATCH('SectorStat-Age-Hommes'!$A172,[1]age_tranches_5ans_nb_sex!$A:$A,0),40)/5</f>
        <v>0.19999999999839999</v>
      </c>
      <c r="CR172" s="2">
        <f>INDEX([1]age_tranches_5ans_nb_sex!$1:$1048576,MATCH('SectorStat-Age-Hommes'!$A172,[1]age_tranches_5ans_nb_sex!$A:$A,0),40)/5</f>
        <v>0.19999999999839999</v>
      </c>
      <c r="CS172" s="2">
        <f>INDEX([1]age_tranches_5ans_nb_sex!$1:$1048576,MATCH('SectorStat-Age-Hommes'!$A172,[1]age_tranches_5ans_nb_sex!$A:$A,0),40)/5</f>
        <v>0.19999999999839999</v>
      </c>
      <c r="CT172" s="2">
        <f>INDEX([1]age_tranches_5ans_nb_sex!$1:$1048576,MATCH('SectorStat-Age-Hommes'!$A172,[1]age_tranches_5ans_nb_sex!$A:$A,0),40)/5</f>
        <v>0.19999999999839999</v>
      </c>
      <c r="CZ172" s="3"/>
      <c r="DA172" s="3"/>
      <c r="DB172" s="3"/>
      <c r="DC172" s="3"/>
      <c r="DD172" s="3"/>
    </row>
    <row r="173" spans="1:108" x14ac:dyDescent="0.35">
      <c r="A173" s="1" t="s">
        <v>345</v>
      </c>
      <c r="B173" s="1" t="s">
        <v>346</v>
      </c>
      <c r="C173" t="str">
        <f>INDEX([1]SectorStat!$1:$1048576,MATCH('[1]Distribution ages'!$A173,[1]SectorStat!$B:$B,0),4)</f>
        <v>Bruxelles</v>
      </c>
      <c r="D173">
        <f>INDEX([1]age_tranches_5ans_nb_sex!$1:$1048576,MATCH('SectorStat-Age-Hommes'!$A173,[1]age_tranches_5ans_nb_sex!$A:$A,0),4)/5</f>
        <v>10.1999999999084</v>
      </c>
      <c r="E173">
        <f>INDEX([1]age_tranches_5ans_nb_sex!$1:$1048576,MATCH('SectorStat-Age-Hommes'!$A173,[1]age_tranches_5ans_nb_sex!$A:$A,0),4)/5</f>
        <v>10.1999999999084</v>
      </c>
      <c r="F173">
        <f>INDEX([1]age_tranches_5ans_nb_sex!$1:$1048576,MATCH('SectorStat-Age-Hommes'!$A173,[1]age_tranches_5ans_nb_sex!$A:$A,0),4)/5</f>
        <v>10.1999999999084</v>
      </c>
      <c r="G173">
        <f>INDEX([1]age_tranches_5ans_nb_sex!$1:$1048576,MATCH('SectorStat-Age-Hommes'!$A173,[1]age_tranches_5ans_nb_sex!$A:$A,0),4)/5</f>
        <v>10.1999999999084</v>
      </c>
      <c r="H173">
        <f>INDEX([1]age_tranches_5ans_nb_sex!$1:$1048576,MATCH('SectorStat-Age-Hommes'!$A173,[1]age_tranches_5ans_nb_sex!$A:$A,0),4)/5</f>
        <v>10.1999999999084</v>
      </c>
      <c r="I173">
        <f>INDEX([1]age_tranches_5ans_nb_sex!$1:$1048576,MATCH('SectorStat-Age-Hommes'!$A173,[1]age_tranches_5ans_nb_sex!$A:$A,0),6)/5</f>
        <v>9.0000000001164011</v>
      </c>
      <c r="J173">
        <f>INDEX([1]age_tranches_5ans_nb_sex!$1:$1048576,MATCH('SectorStat-Age-Hommes'!$A173,[1]age_tranches_5ans_nb_sex!$A:$A,0),6)/5</f>
        <v>9.0000000001164011</v>
      </c>
      <c r="K173">
        <f>INDEX([1]age_tranches_5ans_nb_sex!$1:$1048576,MATCH('SectorStat-Age-Hommes'!$A173,[1]age_tranches_5ans_nb_sex!$A:$A,0),6)/5</f>
        <v>9.0000000001164011</v>
      </c>
      <c r="L173">
        <f>INDEX([1]age_tranches_5ans_nb_sex!$1:$1048576,MATCH('SectorStat-Age-Hommes'!$A173,[1]age_tranches_5ans_nb_sex!$A:$A,0),6)/5</f>
        <v>9.0000000001164011</v>
      </c>
      <c r="M173">
        <f>INDEX([1]age_tranches_5ans_nb_sex!$1:$1048576,MATCH('SectorStat-Age-Hommes'!$A173,[1]age_tranches_5ans_nb_sex!$A:$A,0),6)/5</f>
        <v>9.0000000001164011</v>
      </c>
      <c r="N173">
        <f>INDEX([1]age_tranches_5ans_nb_sex!$1:$1048576,MATCH('SectorStat-Age-Hommes'!$A173,[1]age_tranches_5ans_nb_sex!$A:$A,0),8)/5</f>
        <v>6.5999999999736003</v>
      </c>
      <c r="O173">
        <f>INDEX([1]age_tranches_5ans_nb_sex!$1:$1048576,MATCH('SectorStat-Age-Hommes'!$A173,[1]age_tranches_5ans_nb_sex!$A:$A,0),8)/5</f>
        <v>6.5999999999736003</v>
      </c>
      <c r="P173">
        <f>INDEX([1]age_tranches_5ans_nb_sex!$1:$1048576,MATCH('SectorStat-Age-Hommes'!$A173,[1]age_tranches_5ans_nb_sex!$A:$A,0),8)/5</f>
        <v>6.5999999999736003</v>
      </c>
      <c r="Q173">
        <f>INDEX([1]age_tranches_5ans_nb_sex!$1:$1048576,MATCH('SectorStat-Age-Hommes'!$A173,[1]age_tranches_5ans_nb_sex!$A:$A,0),8)/5</f>
        <v>6.5999999999736003</v>
      </c>
      <c r="R173">
        <f>INDEX([1]age_tranches_5ans_nb_sex!$1:$1048576,MATCH('SectorStat-Age-Hommes'!$A173,[1]age_tranches_5ans_nb_sex!$A:$A,0),8)/5</f>
        <v>6.5999999999736003</v>
      </c>
      <c r="S173">
        <f>INDEX([1]age_tranches_5ans_nb_sex!$1:$1048576,MATCH('SectorStat-Age-Hommes'!$A173,[1]age_tranches_5ans_nb_sex!$A:$A,0),10)/5</f>
        <v>6.5999999999736003</v>
      </c>
      <c r="T173">
        <f>INDEX([1]age_tranches_5ans_nb_sex!$1:$1048576,MATCH('SectorStat-Age-Hommes'!$A173,[1]age_tranches_5ans_nb_sex!$A:$A,0),10)/5</f>
        <v>6.5999999999736003</v>
      </c>
      <c r="U173">
        <f>INDEX([1]age_tranches_5ans_nb_sex!$1:$1048576,MATCH('SectorStat-Age-Hommes'!$A173,[1]age_tranches_5ans_nb_sex!$A:$A,0),10)/5</f>
        <v>6.5999999999736003</v>
      </c>
      <c r="V173">
        <f>INDEX([1]age_tranches_5ans_nb_sex!$1:$1048576,MATCH('SectorStat-Age-Hommes'!$A173,[1]age_tranches_5ans_nb_sex!$A:$A,0),10)/5</f>
        <v>6.5999999999736003</v>
      </c>
      <c r="W173">
        <f>INDEX([1]age_tranches_5ans_nb_sex!$1:$1048576,MATCH('SectorStat-Age-Hommes'!$A173,[1]age_tranches_5ans_nb_sex!$A:$A,0),10)/5</f>
        <v>6.5999999999736003</v>
      </c>
      <c r="X173">
        <f>INDEX([1]age_tranches_5ans_nb_sex!$1:$1048576,MATCH('SectorStat-Age-Hommes'!$A173,[1]age_tranches_5ans_nb_sex!$A:$A,0),10)/5</f>
        <v>6.5999999999736003</v>
      </c>
      <c r="Y173">
        <f>INDEX([1]age_tranches_5ans_nb_sex!$1:$1048576,MATCH('SectorStat-Age-Hommes'!$A173,[1]age_tranches_5ans_nb_sex!$A:$A,0),12)/5</f>
        <v>9.7999999998845997</v>
      </c>
      <c r="Z173">
        <f>INDEX([1]age_tranches_5ans_nb_sex!$1:$1048576,MATCH('SectorStat-Age-Hommes'!$A173,[1]age_tranches_5ans_nb_sex!$A:$A,0),12)/5</f>
        <v>9.7999999998845997</v>
      </c>
      <c r="AA173">
        <f>INDEX([1]age_tranches_5ans_nb_sex!$1:$1048576,MATCH('SectorStat-Age-Hommes'!$A173,[1]age_tranches_5ans_nb_sex!$A:$A,0),12)/5</f>
        <v>9.7999999998845997</v>
      </c>
      <c r="AB173">
        <f>INDEX([1]age_tranches_5ans_nb_sex!$1:$1048576,MATCH('SectorStat-Age-Hommes'!$A173,[1]age_tranches_5ans_nb_sex!$A:$A,0),12)/5</f>
        <v>9.7999999998845997</v>
      </c>
      <c r="AC173">
        <f>INDEX([1]age_tranches_5ans_nb_sex!$1:$1048576,MATCH('SectorStat-Age-Hommes'!$A173,[1]age_tranches_5ans_nb_sex!$A:$A,0),14)/5</f>
        <v>7.4000000000211994</v>
      </c>
      <c r="AD173">
        <f>INDEX([1]age_tranches_5ans_nb_sex!$1:$1048576,MATCH('SectorStat-Age-Hommes'!$A173,[1]age_tranches_5ans_nb_sex!$A:$A,0),14)/5</f>
        <v>7.4000000000211994</v>
      </c>
      <c r="AE173">
        <f>INDEX([1]age_tranches_5ans_nb_sex!$1:$1048576,MATCH('SectorStat-Age-Hommes'!$A173,[1]age_tranches_5ans_nb_sex!$A:$A,0),14)/5</f>
        <v>7.4000000000211994</v>
      </c>
      <c r="AF173">
        <f>INDEX([1]age_tranches_5ans_nb_sex!$1:$1048576,MATCH('SectorStat-Age-Hommes'!$A173,[1]age_tranches_5ans_nb_sex!$A:$A,0),14)/5</f>
        <v>7.4000000000211994</v>
      </c>
      <c r="AG173">
        <f>INDEX([1]age_tranches_5ans_nb_sex!$1:$1048576,MATCH('SectorStat-Age-Hommes'!$A173,[1]age_tranches_5ans_nb_sex!$A:$A,0),14)/5</f>
        <v>7.4000000000211994</v>
      </c>
      <c r="AH173">
        <f>INDEX([1]age_tranches_5ans_nb_sex!$1:$1048576,MATCH('SectorStat-Age-Hommes'!$A173,[1]age_tranches_5ans_nb_sex!$A:$A,0),16)/5</f>
        <v>7.8000000000450003</v>
      </c>
      <c r="AI173">
        <f>INDEX([1]age_tranches_5ans_nb_sex!$1:$1048576,MATCH('SectorStat-Age-Hommes'!$A173,[1]age_tranches_5ans_nb_sex!$A:$A,0),16)/5</f>
        <v>7.8000000000450003</v>
      </c>
      <c r="AJ173">
        <f>INDEX([1]age_tranches_5ans_nb_sex!$1:$1048576,MATCH('SectorStat-Age-Hommes'!$A173,[1]age_tranches_5ans_nb_sex!$A:$A,0),16)/5</f>
        <v>7.8000000000450003</v>
      </c>
      <c r="AK173">
        <f>INDEX([1]age_tranches_5ans_nb_sex!$1:$1048576,MATCH('SectorStat-Age-Hommes'!$A173,[1]age_tranches_5ans_nb_sex!$A:$A,0),16)/5</f>
        <v>7.8000000000450003</v>
      </c>
      <c r="AL173">
        <f>INDEX([1]age_tranches_5ans_nb_sex!$1:$1048576,MATCH('SectorStat-Age-Hommes'!$A173,[1]age_tranches_5ans_nb_sex!$A:$A,0),16)/5</f>
        <v>7.8000000000450003</v>
      </c>
      <c r="AM173">
        <f>INDEX([1]age_tranches_5ans_nb_sex!$1:$1048576,MATCH('SectorStat-Age-Hommes'!$A173,[1]age_tranches_5ans_nb_sex!$A:$A,0),18)/5</f>
        <v>5.7999999999259995</v>
      </c>
      <c r="AN173">
        <f>INDEX([1]age_tranches_5ans_nb_sex!$1:$1048576,MATCH('SectorStat-Age-Hommes'!$A173,[1]age_tranches_5ans_nb_sex!$A:$A,0),18)/5</f>
        <v>5.7999999999259995</v>
      </c>
      <c r="AO173">
        <f>INDEX([1]age_tranches_5ans_nb_sex!$1:$1048576,MATCH('SectorStat-Age-Hommes'!$A173,[1]age_tranches_5ans_nb_sex!$A:$A,0),18)/5</f>
        <v>5.7999999999259995</v>
      </c>
      <c r="AP173">
        <f>INDEX([1]age_tranches_5ans_nb_sex!$1:$1048576,MATCH('SectorStat-Age-Hommes'!$A173,[1]age_tranches_5ans_nb_sex!$A:$A,0),18)/5</f>
        <v>5.7999999999259995</v>
      </c>
      <c r="AQ173">
        <f>INDEX([1]age_tranches_5ans_nb_sex!$1:$1048576,MATCH('SectorStat-Age-Hommes'!$A173,[1]age_tranches_5ans_nb_sex!$A:$A,0),18)/5</f>
        <v>5.7999999999259995</v>
      </c>
      <c r="AR173">
        <f>INDEX([1]age_tranches_5ans_nb_sex!$1:$1048576,MATCH('SectorStat-Age-Hommes'!$A173,[1]age_tranches_5ans_nb_sex!$A:$A,0),20)/5</f>
        <v>10.000000000036199</v>
      </c>
      <c r="AS173">
        <f>INDEX([1]age_tranches_5ans_nb_sex!$1:$1048576,MATCH('SectorStat-Age-Hommes'!$A173,[1]age_tranches_5ans_nb_sex!$A:$A,0),20)/5</f>
        <v>10.000000000036199</v>
      </c>
      <c r="AT173">
        <f>INDEX([1]age_tranches_5ans_nb_sex!$1:$1048576,MATCH('SectorStat-Age-Hommes'!$A173,[1]age_tranches_5ans_nb_sex!$A:$A,0),20)/5</f>
        <v>10.000000000036199</v>
      </c>
      <c r="AU173">
        <f>INDEX([1]age_tranches_5ans_nb_sex!$1:$1048576,MATCH('SectorStat-Age-Hommes'!$A173,[1]age_tranches_5ans_nb_sex!$A:$A,0),20)/5</f>
        <v>10.000000000036199</v>
      </c>
      <c r="AV173">
        <f>INDEX([1]age_tranches_5ans_nb_sex!$1:$1048576,MATCH('SectorStat-Age-Hommes'!$A173,[1]age_tranches_5ans_nb_sex!$A:$A,0),20)/5</f>
        <v>10.000000000036199</v>
      </c>
      <c r="AW173">
        <f>INDEX([1]age_tranches_5ans_nb_sex!$1:$1048576,MATCH('SectorStat-Age-Hommes'!$A173,[1]age_tranches_5ans_nb_sex!$A:$A,0),22)/5</f>
        <v>9.1999999999886004</v>
      </c>
      <c r="AX173">
        <f>INDEX([1]age_tranches_5ans_nb_sex!$1:$1048576,MATCH('SectorStat-Age-Hommes'!$A173,[1]age_tranches_5ans_nb_sex!$A:$A,0),22)/5</f>
        <v>9.1999999999886004</v>
      </c>
      <c r="AY173">
        <f>INDEX([1]age_tranches_5ans_nb_sex!$1:$1048576,MATCH('SectorStat-Age-Hommes'!$A173,[1]age_tranches_5ans_nb_sex!$A:$A,0),22)/5</f>
        <v>9.1999999999886004</v>
      </c>
      <c r="AZ173">
        <f>INDEX([1]age_tranches_5ans_nb_sex!$1:$1048576,MATCH('SectorStat-Age-Hommes'!$A173,[1]age_tranches_5ans_nb_sex!$A:$A,0),22)/5</f>
        <v>9.1999999999886004</v>
      </c>
      <c r="BA173">
        <f>INDEX([1]age_tranches_5ans_nb_sex!$1:$1048576,MATCH('SectorStat-Age-Hommes'!$A173,[1]age_tranches_5ans_nb_sex!$A:$A,0),22)/5</f>
        <v>9.1999999999886004</v>
      </c>
      <c r="BB173">
        <f>INDEX([1]age_tranches_5ans_nb_sex!$1:$1048576,MATCH('SectorStat-Age-Hommes'!$A173,[1]age_tranches_5ans_nb_sex!$A:$A,0),24)/5</f>
        <v>9.6000000000124004</v>
      </c>
      <c r="BC173">
        <f>INDEX([1]age_tranches_5ans_nb_sex!$1:$1048576,MATCH('SectorStat-Age-Hommes'!$A173,[1]age_tranches_5ans_nb_sex!$A:$A,0),24)/5</f>
        <v>9.6000000000124004</v>
      </c>
      <c r="BD173">
        <f>INDEX([1]age_tranches_5ans_nb_sex!$1:$1048576,MATCH('SectorStat-Age-Hommes'!$A173,[1]age_tranches_5ans_nb_sex!$A:$A,0),24)/5</f>
        <v>9.6000000000124004</v>
      </c>
      <c r="BE173">
        <f>INDEX([1]age_tranches_5ans_nb_sex!$1:$1048576,MATCH('SectorStat-Age-Hommes'!$A173,[1]age_tranches_5ans_nb_sex!$A:$A,0),24)/5</f>
        <v>9.6000000000124004</v>
      </c>
      <c r="BF173">
        <f>INDEX([1]age_tranches_5ans_nb_sex!$1:$1048576,MATCH('SectorStat-Age-Hommes'!$A173,[1]age_tranches_5ans_nb_sex!$A:$A,0),24)/5</f>
        <v>9.6000000000124004</v>
      </c>
      <c r="BG173">
        <f>INDEX([1]age_tranches_5ans_nb_sex!$1:$1048576,MATCH('SectorStat-Age-Hommes'!$A173,[1]age_tranches_5ans_nb_sex!$A:$A,0),26)/5</f>
        <v>7.1999999998695996</v>
      </c>
      <c r="BH173">
        <f>INDEX([1]age_tranches_5ans_nb_sex!$1:$1048576,MATCH('SectorStat-Age-Hommes'!$A173,[1]age_tranches_5ans_nb_sex!$A:$A,0),26)/5</f>
        <v>7.1999999998695996</v>
      </c>
      <c r="BI173">
        <f>INDEX([1]age_tranches_5ans_nb_sex!$1:$1048576,MATCH('SectorStat-Age-Hommes'!$A173,[1]age_tranches_5ans_nb_sex!$A:$A,0),26)/5</f>
        <v>7.1999999998695996</v>
      </c>
      <c r="BJ173">
        <f>INDEX([1]age_tranches_5ans_nb_sex!$1:$1048576,MATCH('SectorStat-Age-Hommes'!$A173,[1]age_tranches_5ans_nb_sex!$A:$A,0),26)/5</f>
        <v>7.1999999998695996</v>
      </c>
      <c r="BK173">
        <f>INDEX([1]age_tranches_5ans_nb_sex!$1:$1048576,MATCH('SectorStat-Age-Hommes'!$A173,[1]age_tranches_5ans_nb_sex!$A:$A,0),26)/5</f>
        <v>7.1999999998695996</v>
      </c>
      <c r="BL173">
        <f>INDEX([1]age_tranches_5ans_nb_sex!$1:$1048576,MATCH('SectorStat-Age-Hommes'!$A173,[1]age_tranches_5ans_nb_sex!$A:$A,0),28)/5</f>
        <v>6.8000000001252001</v>
      </c>
      <c r="BM173">
        <f>INDEX([1]age_tranches_5ans_nb_sex!$1:$1048576,MATCH('SectorStat-Age-Hommes'!$A173,[1]age_tranches_5ans_nb_sex!$A:$A,0),28)/5</f>
        <v>6.8000000001252001</v>
      </c>
      <c r="BN173">
        <f>INDEX([1]age_tranches_5ans_nb_sex!$1:$1048576,MATCH('SectorStat-Age-Hommes'!$A173,[1]age_tranches_5ans_nb_sex!$A:$A,0),28)/5</f>
        <v>6.8000000001252001</v>
      </c>
      <c r="BO173">
        <f>INDEX([1]age_tranches_5ans_nb_sex!$1:$1048576,MATCH('SectorStat-Age-Hommes'!$A173,[1]age_tranches_5ans_nb_sex!$A:$A,0),28)/5</f>
        <v>6.8000000001252001</v>
      </c>
      <c r="BP173">
        <f>INDEX([1]age_tranches_5ans_nb_sex!$1:$1048576,MATCH('SectorStat-Age-Hommes'!$A173,[1]age_tranches_5ans_nb_sex!$A:$A,0),28)/5</f>
        <v>6.8000000001252001</v>
      </c>
      <c r="BQ173">
        <f>INDEX([1]age_tranches_5ans_nb_sex!$1:$1048576,MATCH('SectorStat-Age-Hommes'!$A173,[1]age_tranches_5ans_nb_sex!$A:$A,0),30)/5</f>
        <v>4.9999999998783995</v>
      </c>
      <c r="BR173">
        <f>INDEX([1]age_tranches_5ans_nb_sex!$1:$1048576,MATCH('SectorStat-Age-Hommes'!$A173,[1]age_tranches_5ans_nb_sex!$A:$A,0),30)/5</f>
        <v>4.9999999998783995</v>
      </c>
      <c r="BS173">
        <f>INDEX([1]age_tranches_5ans_nb_sex!$1:$1048576,MATCH('SectorStat-Age-Hommes'!$A173,[1]age_tranches_5ans_nb_sex!$A:$A,0),30)/5</f>
        <v>4.9999999998783995</v>
      </c>
      <c r="BT173">
        <f>INDEX([1]age_tranches_5ans_nb_sex!$1:$1048576,MATCH('SectorStat-Age-Hommes'!$A173,[1]age_tranches_5ans_nb_sex!$A:$A,0),30)/5</f>
        <v>4.9999999998783995</v>
      </c>
      <c r="BU173">
        <f>INDEX([1]age_tranches_5ans_nb_sex!$1:$1048576,MATCH('SectorStat-Age-Hommes'!$A173,[1]age_tranches_5ans_nb_sex!$A:$A,0),30)/5</f>
        <v>4.9999999998783995</v>
      </c>
      <c r="BV173">
        <f>INDEX([1]age_tranches_5ans_nb_sex!$1:$1048576,MATCH('SectorStat-Age-Hommes'!$A173,[1]age_tranches_5ans_nb_sex!$A:$A,0),32)/5</f>
        <v>4.2000000001101991</v>
      </c>
      <c r="BW173">
        <f>INDEX([1]age_tranches_5ans_nb_sex!$1:$1048576,MATCH('SectorStat-Age-Hommes'!$A173,[1]age_tranches_5ans_nb_sex!$A:$A,0),32)/5</f>
        <v>4.2000000001101991</v>
      </c>
      <c r="BX173">
        <f>INDEX([1]age_tranches_5ans_nb_sex!$1:$1048576,MATCH('SectorStat-Age-Hommes'!$A173,[1]age_tranches_5ans_nb_sex!$A:$A,0),32)/5</f>
        <v>4.2000000001101991</v>
      </c>
      <c r="BY173">
        <f>INDEX([1]age_tranches_5ans_nb_sex!$1:$1048576,MATCH('SectorStat-Age-Hommes'!$A173,[1]age_tranches_5ans_nb_sex!$A:$A,0),32)/5</f>
        <v>4.2000000001101991</v>
      </c>
      <c r="BZ173">
        <f>INDEX([1]age_tranches_5ans_nb_sex!$1:$1048576,MATCH('SectorStat-Age-Hommes'!$A173,[1]age_tranches_5ans_nb_sex!$A:$A,0),32)/5</f>
        <v>4.2000000001101991</v>
      </c>
      <c r="CA173">
        <f>INDEX([1]age_tranches_5ans_nb_sex!$1:$1048576,MATCH('SectorStat-Age-Hommes'!$A173,[1]age_tranches_5ans_nb_sex!$A:$A,0),34)/5</f>
        <v>3.4000000000626001</v>
      </c>
      <c r="CB173">
        <f>INDEX([1]age_tranches_5ans_nb_sex!$1:$1048576,MATCH('SectorStat-Age-Hommes'!$A173,[1]age_tranches_5ans_nb_sex!$A:$A,0),34)/5</f>
        <v>3.4000000000626001</v>
      </c>
      <c r="CC173">
        <f>INDEX([1]age_tranches_5ans_nb_sex!$1:$1048576,MATCH('SectorStat-Age-Hommes'!$A173,[1]age_tranches_5ans_nb_sex!$A:$A,0),34)/5</f>
        <v>3.4000000000626001</v>
      </c>
      <c r="CD173">
        <f>INDEX([1]age_tranches_5ans_nb_sex!$1:$1048576,MATCH('SectorStat-Age-Hommes'!$A173,[1]age_tranches_5ans_nb_sex!$A:$A,0),34)/5</f>
        <v>3.4000000000626001</v>
      </c>
      <c r="CE173">
        <f>INDEX([1]age_tranches_5ans_nb_sex!$1:$1048576,MATCH('SectorStat-Age-Hommes'!$A173,[1]age_tranches_5ans_nb_sex!$A:$A,0),34)/5</f>
        <v>3.4000000000626001</v>
      </c>
      <c r="CF173">
        <f>INDEX([1]age_tranches_5ans_nb_sex!$1:$1048576,MATCH('SectorStat-Age-Hommes'!$A173,[1]age_tranches_5ans_nb_sex!$A:$A,0),36)/5</f>
        <v>2.7999999998871998</v>
      </c>
      <c r="CG173">
        <f>INDEX([1]age_tranches_5ans_nb_sex!$1:$1048576,MATCH('SectorStat-Age-Hommes'!$A173,[1]age_tranches_5ans_nb_sex!$A:$A,0),36)/5</f>
        <v>2.7999999998871998</v>
      </c>
      <c r="CH173">
        <f>INDEX([1]age_tranches_5ans_nb_sex!$1:$1048576,MATCH('SectorStat-Age-Hommes'!$A173,[1]age_tranches_5ans_nb_sex!$A:$A,0),36)/5</f>
        <v>2.7999999998871998</v>
      </c>
      <c r="CI173">
        <f>INDEX([1]age_tranches_5ans_nb_sex!$1:$1048576,MATCH('SectorStat-Age-Hommes'!$A173,[1]age_tranches_5ans_nb_sex!$A:$A,0),36)/5</f>
        <v>2.7999999998871998</v>
      </c>
      <c r="CJ173">
        <f>INDEX([1]age_tranches_5ans_nb_sex!$1:$1048576,MATCH('SectorStat-Age-Hommes'!$A173,[1]age_tranches_5ans_nb_sex!$A:$A,0),36)/5</f>
        <v>2.7999999998871998</v>
      </c>
      <c r="CK173">
        <f>INDEX([1]age_tranches_5ans_nb_sex!$1:$1048576,MATCH('SectorStat-Age-Hommes'!$A173,[1]age_tranches_5ans_nb_sex!$A:$A,0),38)/5</f>
        <v>3.1999999999109998</v>
      </c>
      <c r="CL173">
        <f>INDEX([1]age_tranches_5ans_nb_sex!$1:$1048576,MATCH('SectorStat-Age-Hommes'!$A173,[1]age_tranches_5ans_nb_sex!$A:$A,0),38)/5</f>
        <v>3.1999999999109998</v>
      </c>
      <c r="CM173">
        <f>INDEX([1]age_tranches_5ans_nb_sex!$1:$1048576,MATCH('SectorStat-Age-Hommes'!$A173,[1]age_tranches_5ans_nb_sex!$A:$A,0),38)/5</f>
        <v>3.1999999999109998</v>
      </c>
      <c r="CN173">
        <f>INDEX([1]age_tranches_5ans_nb_sex!$1:$1048576,MATCH('SectorStat-Age-Hommes'!$A173,[1]age_tranches_5ans_nb_sex!$A:$A,0),38)/5</f>
        <v>3.1999999999109998</v>
      </c>
      <c r="CO173">
        <f>INDEX([1]age_tranches_5ans_nb_sex!$1:$1048576,MATCH('SectorStat-Age-Hommes'!$A173,[1]age_tranches_5ans_nb_sex!$A:$A,0),38)/5</f>
        <v>3.1999999999109998</v>
      </c>
      <c r="CP173" s="2">
        <f>INDEX([1]age_tranches_5ans_nb_sex!$1:$1048576,MATCH('SectorStat-Age-Hommes'!$A173,[1]age_tranches_5ans_nb_sex!$A:$A,0),40)/5</f>
        <v>3.4000000000626001</v>
      </c>
      <c r="CQ173" s="2">
        <f>INDEX([1]age_tranches_5ans_nb_sex!$1:$1048576,MATCH('SectorStat-Age-Hommes'!$A173,[1]age_tranches_5ans_nb_sex!$A:$A,0),40)/5</f>
        <v>3.4000000000626001</v>
      </c>
      <c r="CR173" s="2">
        <f>INDEX([1]age_tranches_5ans_nb_sex!$1:$1048576,MATCH('SectorStat-Age-Hommes'!$A173,[1]age_tranches_5ans_nb_sex!$A:$A,0),40)/5</f>
        <v>3.4000000000626001</v>
      </c>
      <c r="CS173" s="2">
        <f>INDEX([1]age_tranches_5ans_nb_sex!$1:$1048576,MATCH('SectorStat-Age-Hommes'!$A173,[1]age_tranches_5ans_nb_sex!$A:$A,0),40)/5</f>
        <v>3.4000000000626001</v>
      </c>
      <c r="CT173" s="2">
        <f>INDEX([1]age_tranches_5ans_nb_sex!$1:$1048576,MATCH('SectorStat-Age-Hommes'!$A173,[1]age_tranches_5ans_nb_sex!$A:$A,0),40)/5</f>
        <v>3.4000000000626001</v>
      </c>
      <c r="CZ173" s="3"/>
      <c r="DA173" s="3"/>
      <c r="DB173" s="3"/>
      <c r="DC173" s="3"/>
      <c r="DD173" s="3"/>
    </row>
    <row r="174" spans="1:108" x14ac:dyDescent="0.35">
      <c r="A174" s="1" t="s">
        <v>347</v>
      </c>
      <c r="B174" s="1" t="s">
        <v>348</v>
      </c>
      <c r="C174" t="str">
        <f>INDEX([1]SectorStat!$1:$1048576,MATCH('[1]Distribution ages'!$A174,[1]SectorStat!$B:$B,0),4)</f>
        <v>Bruxelles</v>
      </c>
      <c r="D174">
        <f>INDEX([1]age_tranches_5ans_nb_sex!$1:$1048576,MATCH('SectorStat-Age-Hommes'!$A174,[1]age_tranches_5ans_nb_sex!$A:$A,0),4)/5</f>
        <v>23.1999999999096</v>
      </c>
      <c r="E174">
        <f>INDEX([1]age_tranches_5ans_nb_sex!$1:$1048576,MATCH('SectorStat-Age-Hommes'!$A174,[1]age_tranches_5ans_nb_sex!$A:$A,0),4)/5</f>
        <v>23.1999999999096</v>
      </c>
      <c r="F174">
        <f>INDEX([1]age_tranches_5ans_nb_sex!$1:$1048576,MATCH('SectorStat-Age-Hommes'!$A174,[1]age_tranches_5ans_nb_sex!$A:$A,0),4)/5</f>
        <v>23.1999999999096</v>
      </c>
      <c r="G174">
        <f>INDEX([1]age_tranches_5ans_nb_sex!$1:$1048576,MATCH('SectorStat-Age-Hommes'!$A174,[1]age_tranches_5ans_nb_sex!$A:$A,0),4)/5</f>
        <v>23.1999999999096</v>
      </c>
      <c r="H174">
        <f>INDEX([1]age_tranches_5ans_nb_sex!$1:$1048576,MATCH('SectorStat-Age-Hommes'!$A174,[1]age_tranches_5ans_nb_sex!$A:$A,0),4)/5</f>
        <v>23.1999999999096</v>
      </c>
      <c r="I174">
        <f>INDEX([1]age_tranches_5ans_nb_sex!$1:$1048576,MATCH('SectorStat-Age-Hommes'!$A174,[1]age_tranches_5ans_nb_sex!$A:$A,0),6)/5</f>
        <v>19.200000000064797</v>
      </c>
      <c r="J174">
        <f>INDEX([1]age_tranches_5ans_nb_sex!$1:$1048576,MATCH('SectorStat-Age-Hommes'!$A174,[1]age_tranches_5ans_nb_sex!$A:$A,0),6)/5</f>
        <v>19.200000000064797</v>
      </c>
      <c r="K174">
        <f>INDEX([1]age_tranches_5ans_nb_sex!$1:$1048576,MATCH('SectorStat-Age-Hommes'!$A174,[1]age_tranches_5ans_nb_sex!$A:$A,0),6)/5</f>
        <v>19.200000000064797</v>
      </c>
      <c r="L174">
        <f>INDEX([1]age_tranches_5ans_nb_sex!$1:$1048576,MATCH('SectorStat-Age-Hommes'!$A174,[1]age_tranches_5ans_nb_sex!$A:$A,0),6)/5</f>
        <v>19.200000000064797</v>
      </c>
      <c r="M174">
        <f>INDEX([1]age_tranches_5ans_nb_sex!$1:$1048576,MATCH('SectorStat-Age-Hommes'!$A174,[1]age_tranches_5ans_nb_sex!$A:$A,0),6)/5</f>
        <v>19.200000000064797</v>
      </c>
      <c r="N174">
        <f>INDEX([1]age_tranches_5ans_nb_sex!$1:$1048576,MATCH('SectorStat-Age-Hommes'!$A174,[1]age_tranches_5ans_nb_sex!$A:$A,0),8)/5</f>
        <v>13.399999999942802</v>
      </c>
      <c r="O174">
        <f>INDEX([1]age_tranches_5ans_nb_sex!$1:$1048576,MATCH('SectorStat-Age-Hommes'!$A174,[1]age_tranches_5ans_nb_sex!$A:$A,0),8)/5</f>
        <v>13.399999999942802</v>
      </c>
      <c r="P174">
        <f>INDEX([1]age_tranches_5ans_nb_sex!$1:$1048576,MATCH('SectorStat-Age-Hommes'!$A174,[1]age_tranches_5ans_nb_sex!$A:$A,0),8)/5</f>
        <v>13.399999999942802</v>
      </c>
      <c r="Q174">
        <f>INDEX([1]age_tranches_5ans_nb_sex!$1:$1048576,MATCH('SectorStat-Age-Hommes'!$A174,[1]age_tranches_5ans_nb_sex!$A:$A,0),8)/5</f>
        <v>13.399999999942802</v>
      </c>
      <c r="R174">
        <f>INDEX([1]age_tranches_5ans_nb_sex!$1:$1048576,MATCH('SectorStat-Age-Hommes'!$A174,[1]age_tranches_5ans_nb_sex!$A:$A,0),8)/5</f>
        <v>13.399999999942802</v>
      </c>
      <c r="S174">
        <f>INDEX([1]age_tranches_5ans_nb_sex!$1:$1048576,MATCH('SectorStat-Age-Hommes'!$A174,[1]age_tranches_5ans_nb_sex!$A:$A,0),10)/5</f>
        <v>8.1999999999132012</v>
      </c>
      <c r="T174">
        <f>INDEX([1]age_tranches_5ans_nb_sex!$1:$1048576,MATCH('SectorStat-Age-Hommes'!$A174,[1]age_tranches_5ans_nb_sex!$A:$A,0),10)/5</f>
        <v>8.1999999999132012</v>
      </c>
      <c r="U174">
        <f>INDEX([1]age_tranches_5ans_nb_sex!$1:$1048576,MATCH('SectorStat-Age-Hommes'!$A174,[1]age_tranches_5ans_nb_sex!$A:$A,0),10)/5</f>
        <v>8.1999999999132012</v>
      </c>
      <c r="V174">
        <f>INDEX([1]age_tranches_5ans_nb_sex!$1:$1048576,MATCH('SectorStat-Age-Hommes'!$A174,[1]age_tranches_5ans_nb_sex!$A:$A,0),10)/5</f>
        <v>8.1999999999132012</v>
      </c>
      <c r="W174">
        <f>INDEX([1]age_tranches_5ans_nb_sex!$1:$1048576,MATCH('SectorStat-Age-Hommes'!$A174,[1]age_tranches_5ans_nb_sex!$A:$A,0),10)/5</f>
        <v>8.1999999999132012</v>
      </c>
      <c r="X174">
        <f>INDEX([1]age_tranches_5ans_nb_sex!$1:$1048576,MATCH('SectorStat-Age-Hommes'!$A174,[1]age_tranches_5ans_nb_sex!$A:$A,0),10)/5</f>
        <v>8.1999999999132012</v>
      </c>
      <c r="Y174">
        <f>INDEX([1]age_tranches_5ans_nb_sex!$1:$1048576,MATCH('SectorStat-Age-Hommes'!$A174,[1]age_tranches_5ans_nb_sex!$A:$A,0),12)/5</f>
        <v>5.8000000001219991</v>
      </c>
      <c r="Z174">
        <f>INDEX([1]age_tranches_5ans_nb_sex!$1:$1048576,MATCH('SectorStat-Age-Hommes'!$A174,[1]age_tranches_5ans_nb_sex!$A:$A,0),12)/5</f>
        <v>5.8000000001219991</v>
      </c>
      <c r="AA174">
        <f>INDEX([1]age_tranches_5ans_nb_sex!$1:$1048576,MATCH('SectorStat-Age-Hommes'!$A174,[1]age_tranches_5ans_nb_sex!$A:$A,0),12)/5</f>
        <v>5.8000000001219991</v>
      </c>
      <c r="AB174">
        <f>INDEX([1]age_tranches_5ans_nb_sex!$1:$1048576,MATCH('SectorStat-Age-Hommes'!$A174,[1]age_tranches_5ans_nb_sex!$A:$A,0),12)/5</f>
        <v>5.8000000001219991</v>
      </c>
      <c r="AC174">
        <f>INDEX([1]age_tranches_5ans_nb_sex!$1:$1048576,MATCH('SectorStat-Age-Hommes'!$A174,[1]age_tranches_5ans_nb_sex!$A:$A,0),14)/5</f>
        <v>5.3999999999639998</v>
      </c>
      <c r="AD174">
        <f>INDEX([1]age_tranches_5ans_nb_sex!$1:$1048576,MATCH('SectorStat-Age-Hommes'!$A174,[1]age_tranches_5ans_nb_sex!$A:$A,0),14)/5</f>
        <v>5.3999999999639998</v>
      </c>
      <c r="AE174">
        <f>INDEX([1]age_tranches_5ans_nb_sex!$1:$1048576,MATCH('SectorStat-Age-Hommes'!$A174,[1]age_tranches_5ans_nb_sex!$A:$A,0),14)/5</f>
        <v>5.3999999999639998</v>
      </c>
      <c r="AF174">
        <f>INDEX([1]age_tranches_5ans_nb_sex!$1:$1048576,MATCH('SectorStat-Age-Hommes'!$A174,[1]age_tranches_5ans_nb_sex!$A:$A,0),14)/5</f>
        <v>5.3999999999639998</v>
      </c>
      <c r="AG174">
        <f>INDEX([1]age_tranches_5ans_nb_sex!$1:$1048576,MATCH('SectorStat-Age-Hommes'!$A174,[1]age_tranches_5ans_nb_sex!$A:$A,0),14)/5</f>
        <v>5.3999999999639998</v>
      </c>
      <c r="AH174">
        <f>INDEX([1]age_tranches_5ans_nb_sex!$1:$1048576,MATCH('SectorStat-Age-Hommes'!$A174,[1]age_tranches_5ans_nb_sex!$A:$A,0),16)/5</f>
        <v>10.9999999998624</v>
      </c>
      <c r="AI174">
        <f>INDEX([1]age_tranches_5ans_nb_sex!$1:$1048576,MATCH('SectorStat-Age-Hommes'!$A174,[1]age_tranches_5ans_nb_sex!$A:$A,0),16)/5</f>
        <v>10.9999999998624</v>
      </c>
      <c r="AJ174">
        <f>INDEX([1]age_tranches_5ans_nb_sex!$1:$1048576,MATCH('SectorStat-Age-Hommes'!$A174,[1]age_tranches_5ans_nb_sex!$A:$A,0),16)/5</f>
        <v>10.9999999998624</v>
      </c>
      <c r="AK174">
        <f>INDEX([1]age_tranches_5ans_nb_sex!$1:$1048576,MATCH('SectorStat-Age-Hommes'!$A174,[1]age_tranches_5ans_nb_sex!$A:$A,0),16)/5</f>
        <v>10.9999999998624</v>
      </c>
      <c r="AL174">
        <f>INDEX([1]age_tranches_5ans_nb_sex!$1:$1048576,MATCH('SectorStat-Age-Hommes'!$A174,[1]age_tranches_5ans_nb_sex!$A:$A,0),16)/5</f>
        <v>10.9999999998624</v>
      </c>
      <c r="AM174">
        <f>INDEX([1]age_tranches_5ans_nb_sex!$1:$1048576,MATCH('SectorStat-Age-Hommes'!$A174,[1]age_tranches_5ans_nb_sex!$A:$A,0),18)/5</f>
        <v>15.399999999865202</v>
      </c>
      <c r="AN174">
        <f>INDEX([1]age_tranches_5ans_nb_sex!$1:$1048576,MATCH('SectorStat-Age-Hommes'!$A174,[1]age_tranches_5ans_nb_sex!$A:$A,0),18)/5</f>
        <v>15.399999999865202</v>
      </c>
      <c r="AO174">
        <f>INDEX([1]age_tranches_5ans_nb_sex!$1:$1048576,MATCH('SectorStat-Age-Hommes'!$A174,[1]age_tranches_5ans_nb_sex!$A:$A,0),18)/5</f>
        <v>15.399999999865202</v>
      </c>
      <c r="AP174">
        <f>INDEX([1]age_tranches_5ans_nb_sex!$1:$1048576,MATCH('SectorStat-Age-Hommes'!$A174,[1]age_tranches_5ans_nb_sex!$A:$A,0),18)/5</f>
        <v>15.399999999865202</v>
      </c>
      <c r="AQ174">
        <f>INDEX([1]age_tranches_5ans_nb_sex!$1:$1048576,MATCH('SectorStat-Age-Hommes'!$A174,[1]age_tranches_5ans_nb_sex!$A:$A,0),18)/5</f>
        <v>15.399999999865202</v>
      </c>
      <c r="AR174">
        <f>INDEX([1]age_tranches_5ans_nb_sex!$1:$1048576,MATCH('SectorStat-Age-Hommes'!$A174,[1]age_tranches_5ans_nb_sex!$A:$A,0),20)/5</f>
        <v>10.9999999998624</v>
      </c>
      <c r="AS174">
        <f>INDEX([1]age_tranches_5ans_nb_sex!$1:$1048576,MATCH('SectorStat-Age-Hommes'!$A174,[1]age_tranches_5ans_nb_sex!$A:$A,0),20)/5</f>
        <v>10.9999999998624</v>
      </c>
      <c r="AT174">
        <f>INDEX([1]age_tranches_5ans_nb_sex!$1:$1048576,MATCH('SectorStat-Age-Hommes'!$A174,[1]age_tranches_5ans_nb_sex!$A:$A,0),20)/5</f>
        <v>10.9999999998624</v>
      </c>
      <c r="AU174">
        <f>INDEX([1]age_tranches_5ans_nb_sex!$1:$1048576,MATCH('SectorStat-Age-Hommes'!$A174,[1]age_tranches_5ans_nb_sex!$A:$A,0),20)/5</f>
        <v>10.9999999998624</v>
      </c>
      <c r="AV174">
        <f>INDEX([1]age_tranches_5ans_nb_sex!$1:$1048576,MATCH('SectorStat-Age-Hommes'!$A174,[1]age_tranches_5ans_nb_sex!$A:$A,0),20)/5</f>
        <v>10.9999999998624</v>
      </c>
      <c r="AW174">
        <f>INDEX([1]age_tranches_5ans_nb_sex!$1:$1048576,MATCH('SectorStat-Age-Hommes'!$A174,[1]age_tranches_5ans_nb_sex!$A:$A,0),22)/5</f>
        <v>6.8000000000831999</v>
      </c>
      <c r="AX174">
        <f>INDEX([1]age_tranches_5ans_nb_sex!$1:$1048576,MATCH('SectorStat-Age-Hommes'!$A174,[1]age_tranches_5ans_nb_sex!$A:$A,0),22)/5</f>
        <v>6.8000000000831999</v>
      </c>
      <c r="AY174">
        <f>INDEX([1]age_tranches_5ans_nb_sex!$1:$1048576,MATCH('SectorStat-Age-Hommes'!$A174,[1]age_tranches_5ans_nb_sex!$A:$A,0),22)/5</f>
        <v>6.8000000000831999</v>
      </c>
      <c r="AZ174">
        <f>INDEX([1]age_tranches_5ans_nb_sex!$1:$1048576,MATCH('SectorStat-Age-Hommes'!$A174,[1]age_tranches_5ans_nb_sex!$A:$A,0),22)/5</f>
        <v>6.8000000000831999</v>
      </c>
      <c r="BA174">
        <f>INDEX([1]age_tranches_5ans_nb_sex!$1:$1048576,MATCH('SectorStat-Age-Hommes'!$A174,[1]age_tranches_5ans_nb_sex!$A:$A,0),22)/5</f>
        <v>6.8000000000831999</v>
      </c>
      <c r="BB174">
        <f>INDEX([1]age_tranches_5ans_nb_sex!$1:$1048576,MATCH('SectorStat-Age-Hommes'!$A174,[1]age_tranches_5ans_nb_sex!$A:$A,0),24)/5</f>
        <v>5.8000000001219991</v>
      </c>
      <c r="BC174">
        <f>INDEX([1]age_tranches_5ans_nb_sex!$1:$1048576,MATCH('SectorStat-Age-Hommes'!$A174,[1]age_tranches_5ans_nb_sex!$A:$A,0),24)/5</f>
        <v>5.8000000001219991</v>
      </c>
      <c r="BD174">
        <f>INDEX([1]age_tranches_5ans_nb_sex!$1:$1048576,MATCH('SectorStat-Age-Hommes'!$A174,[1]age_tranches_5ans_nb_sex!$A:$A,0),24)/5</f>
        <v>5.8000000001219991</v>
      </c>
      <c r="BE174">
        <f>INDEX([1]age_tranches_5ans_nb_sex!$1:$1048576,MATCH('SectorStat-Age-Hommes'!$A174,[1]age_tranches_5ans_nb_sex!$A:$A,0),24)/5</f>
        <v>5.8000000001219991</v>
      </c>
      <c r="BF174">
        <f>INDEX([1]age_tranches_5ans_nb_sex!$1:$1048576,MATCH('SectorStat-Age-Hommes'!$A174,[1]age_tranches_5ans_nb_sex!$A:$A,0),24)/5</f>
        <v>5.8000000001219991</v>
      </c>
      <c r="BG174">
        <f>INDEX([1]age_tranches_5ans_nb_sex!$1:$1048576,MATCH('SectorStat-Age-Hommes'!$A174,[1]age_tranches_5ans_nb_sex!$A:$A,0),26)/5</f>
        <v>7.1999999999520004</v>
      </c>
      <c r="BH174">
        <f>INDEX([1]age_tranches_5ans_nb_sex!$1:$1048576,MATCH('SectorStat-Age-Hommes'!$A174,[1]age_tranches_5ans_nb_sex!$A:$A,0),26)/5</f>
        <v>7.1999999999520004</v>
      </c>
      <c r="BI174">
        <f>INDEX([1]age_tranches_5ans_nb_sex!$1:$1048576,MATCH('SectorStat-Age-Hommes'!$A174,[1]age_tranches_5ans_nb_sex!$A:$A,0),26)/5</f>
        <v>7.1999999999520004</v>
      </c>
      <c r="BJ174">
        <f>INDEX([1]age_tranches_5ans_nb_sex!$1:$1048576,MATCH('SectorStat-Age-Hommes'!$A174,[1]age_tranches_5ans_nb_sex!$A:$A,0),26)/5</f>
        <v>7.1999999999520004</v>
      </c>
      <c r="BK174">
        <f>INDEX([1]age_tranches_5ans_nb_sex!$1:$1048576,MATCH('SectorStat-Age-Hommes'!$A174,[1]age_tranches_5ans_nb_sex!$A:$A,0),26)/5</f>
        <v>7.1999999999520004</v>
      </c>
      <c r="BL174">
        <f>INDEX([1]age_tranches_5ans_nb_sex!$1:$1048576,MATCH('SectorStat-Age-Hommes'!$A174,[1]age_tranches_5ans_nb_sex!$A:$A,0),28)/5</f>
        <v>4.4000000000027999</v>
      </c>
      <c r="BM174">
        <f>INDEX([1]age_tranches_5ans_nb_sex!$1:$1048576,MATCH('SectorStat-Age-Hommes'!$A174,[1]age_tranches_5ans_nb_sex!$A:$A,0),28)/5</f>
        <v>4.4000000000027999</v>
      </c>
      <c r="BN174">
        <f>INDEX([1]age_tranches_5ans_nb_sex!$1:$1048576,MATCH('SectorStat-Age-Hommes'!$A174,[1]age_tranches_5ans_nb_sex!$A:$A,0),28)/5</f>
        <v>4.4000000000027999</v>
      </c>
      <c r="BO174">
        <f>INDEX([1]age_tranches_5ans_nb_sex!$1:$1048576,MATCH('SectorStat-Age-Hommes'!$A174,[1]age_tranches_5ans_nb_sex!$A:$A,0),28)/5</f>
        <v>4.4000000000027999</v>
      </c>
      <c r="BP174">
        <f>INDEX([1]age_tranches_5ans_nb_sex!$1:$1048576,MATCH('SectorStat-Age-Hommes'!$A174,[1]age_tranches_5ans_nb_sex!$A:$A,0),28)/5</f>
        <v>4.4000000000027999</v>
      </c>
      <c r="BQ174">
        <f>INDEX([1]age_tranches_5ans_nb_sex!$1:$1048576,MATCH('SectorStat-Age-Hommes'!$A174,[1]age_tranches_5ans_nb_sex!$A:$A,0),30)/5</f>
        <v>2.9999999998835998</v>
      </c>
      <c r="BR174">
        <f>INDEX([1]age_tranches_5ans_nb_sex!$1:$1048576,MATCH('SectorStat-Age-Hommes'!$A174,[1]age_tranches_5ans_nb_sex!$A:$A,0),30)/5</f>
        <v>2.9999999998835998</v>
      </c>
      <c r="BS174">
        <f>INDEX([1]age_tranches_5ans_nb_sex!$1:$1048576,MATCH('SectorStat-Age-Hommes'!$A174,[1]age_tranches_5ans_nb_sex!$A:$A,0),30)/5</f>
        <v>2.9999999998835998</v>
      </c>
      <c r="BT174">
        <f>INDEX([1]age_tranches_5ans_nb_sex!$1:$1048576,MATCH('SectorStat-Age-Hommes'!$A174,[1]age_tranches_5ans_nb_sex!$A:$A,0),30)/5</f>
        <v>2.9999999998835998</v>
      </c>
      <c r="BU174">
        <f>INDEX([1]age_tranches_5ans_nb_sex!$1:$1048576,MATCH('SectorStat-Age-Hommes'!$A174,[1]age_tranches_5ans_nb_sex!$A:$A,0),30)/5</f>
        <v>2.9999999998835998</v>
      </c>
      <c r="BV174">
        <f>INDEX([1]age_tranches_5ans_nb_sex!$1:$1048576,MATCH('SectorStat-Age-Hommes'!$A174,[1]age_tranches_5ans_nb_sex!$A:$A,0),32)/5</f>
        <v>0.80000000002679994</v>
      </c>
      <c r="BW174">
        <f>INDEX([1]age_tranches_5ans_nb_sex!$1:$1048576,MATCH('SectorStat-Age-Hommes'!$A174,[1]age_tranches_5ans_nb_sex!$A:$A,0),32)/5</f>
        <v>0.80000000002679994</v>
      </c>
      <c r="BX174">
        <f>INDEX([1]age_tranches_5ans_nb_sex!$1:$1048576,MATCH('SectorStat-Age-Hommes'!$A174,[1]age_tranches_5ans_nb_sex!$A:$A,0),32)/5</f>
        <v>0.80000000002679994</v>
      </c>
      <c r="BY174">
        <f>INDEX([1]age_tranches_5ans_nb_sex!$1:$1048576,MATCH('SectorStat-Age-Hommes'!$A174,[1]age_tranches_5ans_nb_sex!$A:$A,0),32)/5</f>
        <v>0.80000000002679994</v>
      </c>
      <c r="BZ174">
        <f>INDEX([1]age_tranches_5ans_nb_sex!$1:$1048576,MATCH('SectorStat-Age-Hommes'!$A174,[1]age_tranches_5ans_nb_sex!$A:$A,0),32)/5</f>
        <v>0.80000000002679994</v>
      </c>
      <c r="CA174">
        <f>INDEX([1]age_tranches_5ans_nb_sex!$1:$1048576,MATCH('SectorStat-Age-Hommes'!$A174,[1]age_tranches_5ans_nb_sex!$A:$A,0),34)/5</f>
        <v>0.80000000002679994</v>
      </c>
      <c r="CB174">
        <f>INDEX([1]age_tranches_5ans_nb_sex!$1:$1048576,MATCH('SectorStat-Age-Hommes'!$A174,[1]age_tranches_5ans_nb_sex!$A:$A,0),34)/5</f>
        <v>0.80000000002679994</v>
      </c>
      <c r="CC174">
        <f>INDEX([1]age_tranches_5ans_nb_sex!$1:$1048576,MATCH('SectorStat-Age-Hommes'!$A174,[1]age_tranches_5ans_nb_sex!$A:$A,0),34)/5</f>
        <v>0.80000000002679994</v>
      </c>
      <c r="CD174">
        <f>INDEX([1]age_tranches_5ans_nb_sex!$1:$1048576,MATCH('SectorStat-Age-Hommes'!$A174,[1]age_tranches_5ans_nb_sex!$A:$A,0),34)/5</f>
        <v>0.80000000002679994</v>
      </c>
      <c r="CE174">
        <f>INDEX([1]age_tranches_5ans_nb_sex!$1:$1048576,MATCH('SectorStat-Age-Hommes'!$A174,[1]age_tranches_5ans_nb_sex!$A:$A,0),34)/5</f>
        <v>0.80000000002679994</v>
      </c>
      <c r="CF174">
        <f>INDEX([1]age_tranches_5ans_nb_sex!$1:$1048576,MATCH('SectorStat-Age-Hommes'!$A174,[1]age_tranches_5ans_nb_sex!$A:$A,0),36)/5</f>
        <v>0.99999999996119993</v>
      </c>
      <c r="CG174">
        <f>INDEX([1]age_tranches_5ans_nb_sex!$1:$1048576,MATCH('SectorStat-Age-Hommes'!$A174,[1]age_tranches_5ans_nb_sex!$A:$A,0),36)/5</f>
        <v>0.99999999996119993</v>
      </c>
      <c r="CH174">
        <f>INDEX([1]age_tranches_5ans_nb_sex!$1:$1048576,MATCH('SectorStat-Age-Hommes'!$A174,[1]age_tranches_5ans_nb_sex!$A:$A,0),36)/5</f>
        <v>0.99999999996119993</v>
      </c>
      <c r="CI174">
        <f>INDEX([1]age_tranches_5ans_nb_sex!$1:$1048576,MATCH('SectorStat-Age-Hommes'!$A174,[1]age_tranches_5ans_nb_sex!$A:$A,0),36)/5</f>
        <v>0.99999999996119993</v>
      </c>
      <c r="CJ174">
        <f>INDEX([1]age_tranches_5ans_nb_sex!$1:$1048576,MATCH('SectorStat-Age-Hommes'!$A174,[1]age_tranches_5ans_nb_sex!$A:$A,0),36)/5</f>
        <v>0.99999999996119993</v>
      </c>
      <c r="CK174">
        <f>INDEX([1]age_tranches_5ans_nb_sex!$1:$1048576,MATCH('SectorStat-Age-Hommes'!$A174,[1]age_tranches_5ans_nb_sex!$A:$A,0),38)/5</f>
        <v>0</v>
      </c>
      <c r="CL174">
        <f>INDEX([1]age_tranches_5ans_nb_sex!$1:$1048576,MATCH('SectorStat-Age-Hommes'!$A174,[1]age_tranches_5ans_nb_sex!$A:$A,0),38)/5</f>
        <v>0</v>
      </c>
      <c r="CM174">
        <f>INDEX([1]age_tranches_5ans_nb_sex!$1:$1048576,MATCH('SectorStat-Age-Hommes'!$A174,[1]age_tranches_5ans_nb_sex!$A:$A,0),38)/5</f>
        <v>0</v>
      </c>
      <c r="CN174">
        <f>INDEX([1]age_tranches_5ans_nb_sex!$1:$1048576,MATCH('SectorStat-Age-Hommes'!$A174,[1]age_tranches_5ans_nb_sex!$A:$A,0),38)/5</f>
        <v>0</v>
      </c>
      <c r="CO174">
        <f>INDEX([1]age_tranches_5ans_nb_sex!$1:$1048576,MATCH('SectorStat-Age-Hommes'!$A174,[1]age_tranches_5ans_nb_sex!$A:$A,0),38)/5</f>
        <v>0</v>
      </c>
      <c r="CP174" s="2">
        <f>INDEX([1]age_tranches_5ans_nb_sex!$1:$1048576,MATCH('SectorStat-Age-Hommes'!$A174,[1]age_tranches_5ans_nb_sex!$A:$A,0),40)/5</f>
        <v>0</v>
      </c>
      <c r="CQ174" s="2">
        <f>INDEX([1]age_tranches_5ans_nb_sex!$1:$1048576,MATCH('SectorStat-Age-Hommes'!$A174,[1]age_tranches_5ans_nb_sex!$A:$A,0),40)/5</f>
        <v>0</v>
      </c>
      <c r="CR174" s="2">
        <f>INDEX([1]age_tranches_5ans_nb_sex!$1:$1048576,MATCH('SectorStat-Age-Hommes'!$A174,[1]age_tranches_5ans_nb_sex!$A:$A,0),40)/5</f>
        <v>0</v>
      </c>
      <c r="CS174" s="2">
        <f>INDEX([1]age_tranches_5ans_nb_sex!$1:$1048576,MATCH('SectorStat-Age-Hommes'!$A174,[1]age_tranches_5ans_nb_sex!$A:$A,0),40)/5</f>
        <v>0</v>
      </c>
      <c r="CT174" s="2">
        <f>INDEX([1]age_tranches_5ans_nb_sex!$1:$1048576,MATCH('SectorStat-Age-Hommes'!$A174,[1]age_tranches_5ans_nb_sex!$A:$A,0),40)/5</f>
        <v>0</v>
      </c>
      <c r="CZ174" s="3"/>
      <c r="DA174" s="3"/>
      <c r="DB174" s="3"/>
      <c r="DC174" s="3"/>
      <c r="DD174" s="3"/>
    </row>
    <row r="175" spans="1:108" x14ac:dyDescent="0.35">
      <c r="A175" s="1" t="s">
        <v>349</v>
      </c>
      <c r="B175" s="1" t="s">
        <v>350</v>
      </c>
      <c r="C175" t="str">
        <f>INDEX([1]SectorStat!$1:$1048576,MATCH('[1]Distribution ages'!$A175,[1]SectorStat!$B:$B,0),4)</f>
        <v>Bruxelles</v>
      </c>
      <c r="D175">
        <f>INDEX([1]age_tranches_5ans_nb_sex!$1:$1048576,MATCH('SectorStat-Age-Hommes'!$A175,[1]age_tranches_5ans_nb_sex!$A:$A,0),4)/5</f>
        <v>11.400000000007999</v>
      </c>
      <c r="E175">
        <f>INDEX([1]age_tranches_5ans_nb_sex!$1:$1048576,MATCH('SectorStat-Age-Hommes'!$A175,[1]age_tranches_5ans_nb_sex!$A:$A,0),4)/5</f>
        <v>11.400000000007999</v>
      </c>
      <c r="F175">
        <f>INDEX([1]age_tranches_5ans_nb_sex!$1:$1048576,MATCH('SectorStat-Age-Hommes'!$A175,[1]age_tranches_5ans_nb_sex!$A:$A,0),4)/5</f>
        <v>11.400000000007999</v>
      </c>
      <c r="G175">
        <f>INDEX([1]age_tranches_5ans_nb_sex!$1:$1048576,MATCH('SectorStat-Age-Hommes'!$A175,[1]age_tranches_5ans_nb_sex!$A:$A,0),4)/5</f>
        <v>11.400000000007999</v>
      </c>
      <c r="H175">
        <f>INDEX([1]age_tranches_5ans_nb_sex!$1:$1048576,MATCH('SectorStat-Age-Hommes'!$A175,[1]age_tranches_5ans_nb_sex!$A:$A,0),4)/5</f>
        <v>11.400000000007999</v>
      </c>
      <c r="I175">
        <f>INDEX([1]age_tranches_5ans_nb_sex!$1:$1048576,MATCH('SectorStat-Age-Hommes'!$A175,[1]age_tranches_5ans_nb_sex!$A:$A,0),6)/5</f>
        <v>10.600000000088</v>
      </c>
      <c r="J175">
        <f>INDEX([1]age_tranches_5ans_nb_sex!$1:$1048576,MATCH('SectorStat-Age-Hommes'!$A175,[1]age_tranches_5ans_nb_sex!$A:$A,0),6)/5</f>
        <v>10.600000000088</v>
      </c>
      <c r="K175">
        <f>INDEX([1]age_tranches_5ans_nb_sex!$1:$1048576,MATCH('SectorStat-Age-Hommes'!$A175,[1]age_tranches_5ans_nb_sex!$A:$A,0),6)/5</f>
        <v>10.600000000088</v>
      </c>
      <c r="L175">
        <f>INDEX([1]age_tranches_5ans_nb_sex!$1:$1048576,MATCH('SectorStat-Age-Hommes'!$A175,[1]age_tranches_5ans_nb_sex!$A:$A,0),6)/5</f>
        <v>10.600000000088</v>
      </c>
      <c r="M175">
        <f>INDEX([1]age_tranches_5ans_nb_sex!$1:$1048576,MATCH('SectorStat-Age-Hommes'!$A175,[1]age_tranches_5ans_nb_sex!$A:$A,0),6)/5</f>
        <v>10.600000000088</v>
      </c>
      <c r="N175">
        <f>INDEX([1]age_tranches_5ans_nb_sex!$1:$1048576,MATCH('SectorStat-Age-Hommes'!$A175,[1]age_tranches_5ans_nb_sex!$A:$A,0),8)/5</f>
        <v>6.7999999999759995</v>
      </c>
      <c r="O175">
        <f>INDEX([1]age_tranches_5ans_nb_sex!$1:$1048576,MATCH('SectorStat-Age-Hommes'!$A175,[1]age_tranches_5ans_nb_sex!$A:$A,0),8)/5</f>
        <v>6.7999999999759995</v>
      </c>
      <c r="P175">
        <f>INDEX([1]age_tranches_5ans_nb_sex!$1:$1048576,MATCH('SectorStat-Age-Hommes'!$A175,[1]age_tranches_5ans_nb_sex!$A:$A,0),8)/5</f>
        <v>6.7999999999759995</v>
      </c>
      <c r="Q175">
        <f>INDEX([1]age_tranches_5ans_nb_sex!$1:$1048576,MATCH('SectorStat-Age-Hommes'!$A175,[1]age_tranches_5ans_nb_sex!$A:$A,0),8)/5</f>
        <v>6.7999999999759995</v>
      </c>
      <c r="R175">
        <f>INDEX([1]age_tranches_5ans_nb_sex!$1:$1048576,MATCH('SectorStat-Age-Hommes'!$A175,[1]age_tranches_5ans_nb_sex!$A:$A,0),8)/5</f>
        <v>6.7999999999759995</v>
      </c>
      <c r="S175">
        <f>INDEX([1]age_tranches_5ans_nb_sex!$1:$1048576,MATCH('SectorStat-Age-Hommes'!$A175,[1]age_tranches_5ans_nb_sex!$A:$A,0),10)/5</f>
        <v>7.0000000001200009</v>
      </c>
      <c r="T175">
        <f>INDEX([1]age_tranches_5ans_nb_sex!$1:$1048576,MATCH('SectorStat-Age-Hommes'!$A175,[1]age_tranches_5ans_nb_sex!$A:$A,0),10)/5</f>
        <v>7.0000000001200009</v>
      </c>
      <c r="U175">
        <f>INDEX([1]age_tranches_5ans_nb_sex!$1:$1048576,MATCH('SectorStat-Age-Hommes'!$A175,[1]age_tranches_5ans_nb_sex!$A:$A,0),10)/5</f>
        <v>7.0000000001200009</v>
      </c>
      <c r="V175">
        <f>INDEX([1]age_tranches_5ans_nb_sex!$1:$1048576,MATCH('SectorStat-Age-Hommes'!$A175,[1]age_tranches_5ans_nb_sex!$A:$A,0),10)/5</f>
        <v>7.0000000001200009</v>
      </c>
      <c r="W175">
        <f>INDEX([1]age_tranches_5ans_nb_sex!$1:$1048576,MATCH('SectorStat-Age-Hommes'!$A175,[1]age_tranches_5ans_nb_sex!$A:$A,0),10)/5</f>
        <v>7.0000000001200009</v>
      </c>
      <c r="X175">
        <f>INDEX([1]age_tranches_5ans_nb_sex!$1:$1048576,MATCH('SectorStat-Age-Hommes'!$A175,[1]age_tranches_5ans_nb_sex!$A:$A,0),10)/5</f>
        <v>7.0000000001200009</v>
      </c>
      <c r="Y175">
        <f>INDEX([1]age_tranches_5ans_nb_sex!$1:$1048576,MATCH('SectorStat-Age-Hommes'!$A175,[1]age_tranches_5ans_nb_sex!$A:$A,0),12)/5</f>
        <v>8.8000000001039993</v>
      </c>
      <c r="Z175">
        <f>INDEX([1]age_tranches_5ans_nb_sex!$1:$1048576,MATCH('SectorStat-Age-Hommes'!$A175,[1]age_tranches_5ans_nb_sex!$A:$A,0),12)/5</f>
        <v>8.8000000001039993</v>
      </c>
      <c r="AA175">
        <f>INDEX([1]age_tranches_5ans_nb_sex!$1:$1048576,MATCH('SectorStat-Age-Hommes'!$A175,[1]age_tranches_5ans_nb_sex!$A:$A,0),12)/5</f>
        <v>8.8000000001039993</v>
      </c>
      <c r="AB175">
        <f>INDEX([1]age_tranches_5ans_nb_sex!$1:$1048576,MATCH('SectorStat-Age-Hommes'!$A175,[1]age_tranches_5ans_nb_sex!$A:$A,0),12)/5</f>
        <v>8.8000000001039993</v>
      </c>
      <c r="AC175">
        <f>INDEX([1]age_tranches_5ans_nb_sex!$1:$1048576,MATCH('SectorStat-Age-Hommes'!$A175,[1]age_tranches_5ans_nb_sex!$A:$A,0),14)/5</f>
        <v>20.200000000112002</v>
      </c>
      <c r="AD175">
        <f>INDEX([1]age_tranches_5ans_nb_sex!$1:$1048576,MATCH('SectorStat-Age-Hommes'!$A175,[1]age_tranches_5ans_nb_sex!$A:$A,0),14)/5</f>
        <v>20.200000000112002</v>
      </c>
      <c r="AE175">
        <f>INDEX([1]age_tranches_5ans_nb_sex!$1:$1048576,MATCH('SectorStat-Age-Hommes'!$A175,[1]age_tranches_5ans_nb_sex!$A:$A,0),14)/5</f>
        <v>20.200000000112002</v>
      </c>
      <c r="AF175">
        <f>INDEX([1]age_tranches_5ans_nb_sex!$1:$1048576,MATCH('SectorStat-Age-Hommes'!$A175,[1]age_tranches_5ans_nb_sex!$A:$A,0),14)/5</f>
        <v>20.200000000112002</v>
      </c>
      <c r="AG175">
        <f>INDEX([1]age_tranches_5ans_nb_sex!$1:$1048576,MATCH('SectorStat-Age-Hommes'!$A175,[1]age_tranches_5ans_nb_sex!$A:$A,0),14)/5</f>
        <v>20.200000000112002</v>
      </c>
      <c r="AH175">
        <f>INDEX([1]age_tranches_5ans_nb_sex!$1:$1048576,MATCH('SectorStat-Age-Hommes'!$A175,[1]age_tranches_5ans_nb_sex!$A:$A,0),16)/5</f>
        <v>18.199999999984001</v>
      </c>
      <c r="AI175">
        <f>INDEX([1]age_tranches_5ans_nb_sex!$1:$1048576,MATCH('SectorStat-Age-Hommes'!$A175,[1]age_tranches_5ans_nb_sex!$A:$A,0),16)/5</f>
        <v>18.199999999984001</v>
      </c>
      <c r="AJ175">
        <f>INDEX([1]age_tranches_5ans_nb_sex!$1:$1048576,MATCH('SectorStat-Age-Hommes'!$A175,[1]age_tranches_5ans_nb_sex!$A:$A,0),16)/5</f>
        <v>18.199999999984001</v>
      </c>
      <c r="AK175">
        <f>INDEX([1]age_tranches_5ans_nb_sex!$1:$1048576,MATCH('SectorStat-Age-Hommes'!$A175,[1]age_tranches_5ans_nb_sex!$A:$A,0),16)/5</f>
        <v>18.199999999984001</v>
      </c>
      <c r="AL175">
        <f>INDEX([1]age_tranches_5ans_nb_sex!$1:$1048576,MATCH('SectorStat-Age-Hommes'!$A175,[1]age_tranches_5ans_nb_sex!$A:$A,0),16)/5</f>
        <v>18.199999999984001</v>
      </c>
      <c r="AM175">
        <f>INDEX([1]age_tranches_5ans_nb_sex!$1:$1048576,MATCH('SectorStat-Age-Hommes'!$A175,[1]age_tranches_5ans_nb_sex!$A:$A,0),18)/5</f>
        <v>16.399999999999999</v>
      </c>
      <c r="AN175">
        <f>INDEX([1]age_tranches_5ans_nb_sex!$1:$1048576,MATCH('SectorStat-Age-Hommes'!$A175,[1]age_tranches_5ans_nb_sex!$A:$A,0),18)/5</f>
        <v>16.399999999999999</v>
      </c>
      <c r="AO175">
        <f>INDEX([1]age_tranches_5ans_nb_sex!$1:$1048576,MATCH('SectorStat-Age-Hommes'!$A175,[1]age_tranches_5ans_nb_sex!$A:$A,0),18)/5</f>
        <v>16.399999999999999</v>
      </c>
      <c r="AP175">
        <f>INDEX([1]age_tranches_5ans_nb_sex!$1:$1048576,MATCH('SectorStat-Age-Hommes'!$A175,[1]age_tranches_5ans_nb_sex!$A:$A,0),18)/5</f>
        <v>16.399999999999999</v>
      </c>
      <c r="AQ175">
        <f>INDEX([1]age_tranches_5ans_nb_sex!$1:$1048576,MATCH('SectorStat-Age-Hommes'!$A175,[1]age_tranches_5ans_nb_sex!$A:$A,0),18)/5</f>
        <v>16.399999999999999</v>
      </c>
      <c r="AR175">
        <f>INDEX([1]age_tranches_5ans_nb_sex!$1:$1048576,MATCH('SectorStat-Age-Hommes'!$A175,[1]age_tranches_5ans_nb_sex!$A:$A,0),20)/5</f>
        <v>14.399999999872</v>
      </c>
      <c r="AS175">
        <f>INDEX([1]age_tranches_5ans_nb_sex!$1:$1048576,MATCH('SectorStat-Age-Hommes'!$A175,[1]age_tranches_5ans_nb_sex!$A:$A,0),20)/5</f>
        <v>14.399999999872</v>
      </c>
      <c r="AT175">
        <f>INDEX([1]age_tranches_5ans_nb_sex!$1:$1048576,MATCH('SectorStat-Age-Hommes'!$A175,[1]age_tranches_5ans_nb_sex!$A:$A,0),20)/5</f>
        <v>14.399999999872</v>
      </c>
      <c r="AU175">
        <f>INDEX([1]age_tranches_5ans_nb_sex!$1:$1048576,MATCH('SectorStat-Age-Hommes'!$A175,[1]age_tranches_5ans_nb_sex!$A:$A,0),20)/5</f>
        <v>14.399999999872</v>
      </c>
      <c r="AV175">
        <f>INDEX([1]age_tranches_5ans_nb_sex!$1:$1048576,MATCH('SectorStat-Age-Hommes'!$A175,[1]age_tranches_5ans_nb_sex!$A:$A,0),20)/5</f>
        <v>14.399999999872</v>
      </c>
      <c r="AW175">
        <f>INDEX([1]age_tranches_5ans_nb_sex!$1:$1048576,MATCH('SectorStat-Age-Hommes'!$A175,[1]age_tranches_5ans_nb_sex!$A:$A,0),22)/5</f>
        <v>11.000000000048001</v>
      </c>
      <c r="AX175">
        <f>INDEX([1]age_tranches_5ans_nb_sex!$1:$1048576,MATCH('SectorStat-Age-Hommes'!$A175,[1]age_tranches_5ans_nb_sex!$A:$A,0),22)/5</f>
        <v>11.000000000048001</v>
      </c>
      <c r="AY175">
        <f>INDEX([1]age_tranches_5ans_nb_sex!$1:$1048576,MATCH('SectorStat-Age-Hommes'!$A175,[1]age_tranches_5ans_nb_sex!$A:$A,0),22)/5</f>
        <v>11.000000000048001</v>
      </c>
      <c r="AZ175">
        <f>INDEX([1]age_tranches_5ans_nb_sex!$1:$1048576,MATCH('SectorStat-Age-Hommes'!$A175,[1]age_tranches_5ans_nb_sex!$A:$A,0),22)/5</f>
        <v>11.000000000048001</v>
      </c>
      <c r="BA175">
        <f>INDEX([1]age_tranches_5ans_nb_sex!$1:$1048576,MATCH('SectorStat-Age-Hommes'!$A175,[1]age_tranches_5ans_nb_sex!$A:$A,0),22)/5</f>
        <v>11.000000000048001</v>
      </c>
      <c r="BB175">
        <f>INDEX([1]age_tranches_5ans_nb_sex!$1:$1048576,MATCH('SectorStat-Age-Hommes'!$A175,[1]age_tranches_5ans_nb_sex!$A:$A,0),24)/5</f>
        <v>9.3999999998799986</v>
      </c>
      <c r="BC175">
        <f>INDEX([1]age_tranches_5ans_nb_sex!$1:$1048576,MATCH('SectorStat-Age-Hommes'!$A175,[1]age_tranches_5ans_nb_sex!$A:$A,0),24)/5</f>
        <v>9.3999999998799986</v>
      </c>
      <c r="BD175">
        <f>INDEX([1]age_tranches_5ans_nb_sex!$1:$1048576,MATCH('SectorStat-Age-Hommes'!$A175,[1]age_tranches_5ans_nb_sex!$A:$A,0),24)/5</f>
        <v>9.3999999998799986</v>
      </c>
      <c r="BE175">
        <f>INDEX([1]age_tranches_5ans_nb_sex!$1:$1048576,MATCH('SectorStat-Age-Hommes'!$A175,[1]age_tranches_5ans_nb_sex!$A:$A,0),24)/5</f>
        <v>9.3999999998799986</v>
      </c>
      <c r="BF175">
        <f>INDEX([1]age_tranches_5ans_nb_sex!$1:$1048576,MATCH('SectorStat-Age-Hommes'!$A175,[1]age_tranches_5ans_nb_sex!$A:$A,0),24)/5</f>
        <v>9.3999999998799986</v>
      </c>
      <c r="BG175">
        <f>INDEX([1]age_tranches_5ans_nb_sex!$1:$1048576,MATCH('SectorStat-Age-Hommes'!$A175,[1]age_tranches_5ans_nb_sex!$A:$A,0),26)/5</f>
        <v>6.6000000001599997</v>
      </c>
      <c r="BH175">
        <f>INDEX([1]age_tranches_5ans_nb_sex!$1:$1048576,MATCH('SectorStat-Age-Hommes'!$A175,[1]age_tranches_5ans_nb_sex!$A:$A,0),26)/5</f>
        <v>6.6000000001599997</v>
      </c>
      <c r="BI175">
        <f>INDEX([1]age_tranches_5ans_nb_sex!$1:$1048576,MATCH('SectorStat-Age-Hommes'!$A175,[1]age_tranches_5ans_nb_sex!$A:$A,0),26)/5</f>
        <v>6.6000000001599997</v>
      </c>
      <c r="BJ175">
        <f>INDEX([1]age_tranches_5ans_nb_sex!$1:$1048576,MATCH('SectorStat-Age-Hommes'!$A175,[1]age_tranches_5ans_nb_sex!$A:$A,0),26)/5</f>
        <v>6.6000000001599997</v>
      </c>
      <c r="BK175">
        <f>INDEX([1]age_tranches_5ans_nb_sex!$1:$1048576,MATCH('SectorStat-Age-Hommes'!$A175,[1]age_tranches_5ans_nb_sex!$A:$A,0),26)/5</f>
        <v>6.6000000001599997</v>
      </c>
      <c r="BL175">
        <f>INDEX([1]age_tranches_5ans_nb_sex!$1:$1048576,MATCH('SectorStat-Age-Hommes'!$A175,[1]age_tranches_5ans_nb_sex!$A:$A,0),28)/5</f>
        <v>7.5999999998960011</v>
      </c>
      <c r="BM175">
        <f>INDEX([1]age_tranches_5ans_nb_sex!$1:$1048576,MATCH('SectorStat-Age-Hommes'!$A175,[1]age_tranches_5ans_nb_sex!$A:$A,0),28)/5</f>
        <v>7.5999999998960011</v>
      </c>
      <c r="BN175">
        <f>INDEX([1]age_tranches_5ans_nb_sex!$1:$1048576,MATCH('SectorStat-Age-Hommes'!$A175,[1]age_tranches_5ans_nb_sex!$A:$A,0),28)/5</f>
        <v>7.5999999998960011</v>
      </c>
      <c r="BO175">
        <f>INDEX([1]age_tranches_5ans_nb_sex!$1:$1048576,MATCH('SectorStat-Age-Hommes'!$A175,[1]age_tranches_5ans_nb_sex!$A:$A,0),28)/5</f>
        <v>7.5999999998960011</v>
      </c>
      <c r="BP175">
        <f>INDEX([1]age_tranches_5ans_nb_sex!$1:$1048576,MATCH('SectorStat-Age-Hommes'!$A175,[1]age_tranches_5ans_nb_sex!$A:$A,0),28)/5</f>
        <v>7.5999999998960011</v>
      </c>
      <c r="BQ175">
        <f>INDEX([1]age_tranches_5ans_nb_sex!$1:$1048576,MATCH('SectorStat-Age-Hommes'!$A175,[1]age_tranches_5ans_nb_sex!$A:$A,0),30)/5</f>
        <v>5.799999999912</v>
      </c>
      <c r="BR175">
        <f>INDEX([1]age_tranches_5ans_nb_sex!$1:$1048576,MATCH('SectorStat-Age-Hommes'!$A175,[1]age_tranches_5ans_nb_sex!$A:$A,0),30)/5</f>
        <v>5.799999999912</v>
      </c>
      <c r="BS175">
        <f>INDEX([1]age_tranches_5ans_nb_sex!$1:$1048576,MATCH('SectorStat-Age-Hommes'!$A175,[1]age_tranches_5ans_nb_sex!$A:$A,0),30)/5</f>
        <v>5.799999999912</v>
      </c>
      <c r="BT175">
        <f>INDEX([1]age_tranches_5ans_nb_sex!$1:$1048576,MATCH('SectorStat-Age-Hommes'!$A175,[1]age_tranches_5ans_nb_sex!$A:$A,0),30)/5</f>
        <v>5.799999999912</v>
      </c>
      <c r="BU175">
        <f>INDEX([1]age_tranches_5ans_nb_sex!$1:$1048576,MATCH('SectorStat-Age-Hommes'!$A175,[1]age_tranches_5ans_nb_sex!$A:$A,0),30)/5</f>
        <v>5.799999999912</v>
      </c>
      <c r="BV175">
        <f>INDEX([1]age_tranches_5ans_nb_sex!$1:$1048576,MATCH('SectorStat-Age-Hommes'!$A175,[1]age_tranches_5ans_nb_sex!$A:$A,0),32)/5</f>
        <v>4.9999999999920002</v>
      </c>
      <c r="BW175">
        <f>INDEX([1]age_tranches_5ans_nb_sex!$1:$1048576,MATCH('SectorStat-Age-Hommes'!$A175,[1]age_tranches_5ans_nb_sex!$A:$A,0),32)/5</f>
        <v>4.9999999999920002</v>
      </c>
      <c r="BX175">
        <f>INDEX([1]age_tranches_5ans_nb_sex!$1:$1048576,MATCH('SectorStat-Age-Hommes'!$A175,[1]age_tranches_5ans_nb_sex!$A:$A,0),32)/5</f>
        <v>4.9999999999920002</v>
      </c>
      <c r="BY175">
        <f>INDEX([1]age_tranches_5ans_nb_sex!$1:$1048576,MATCH('SectorStat-Age-Hommes'!$A175,[1]age_tranches_5ans_nb_sex!$A:$A,0),32)/5</f>
        <v>4.9999999999920002</v>
      </c>
      <c r="BZ175">
        <f>INDEX([1]age_tranches_5ans_nb_sex!$1:$1048576,MATCH('SectorStat-Age-Hommes'!$A175,[1]age_tranches_5ans_nb_sex!$A:$A,0),32)/5</f>
        <v>4.9999999999920002</v>
      </c>
      <c r="CA175">
        <f>INDEX([1]age_tranches_5ans_nb_sex!$1:$1048576,MATCH('SectorStat-Age-Hommes'!$A175,[1]age_tranches_5ans_nb_sex!$A:$A,0),34)/5</f>
        <v>3.800000000112</v>
      </c>
      <c r="CB175">
        <f>INDEX([1]age_tranches_5ans_nb_sex!$1:$1048576,MATCH('SectorStat-Age-Hommes'!$A175,[1]age_tranches_5ans_nb_sex!$A:$A,0),34)/5</f>
        <v>3.800000000112</v>
      </c>
      <c r="CC175">
        <f>INDEX([1]age_tranches_5ans_nb_sex!$1:$1048576,MATCH('SectorStat-Age-Hommes'!$A175,[1]age_tranches_5ans_nb_sex!$A:$A,0),34)/5</f>
        <v>3.800000000112</v>
      </c>
      <c r="CD175">
        <f>INDEX([1]age_tranches_5ans_nb_sex!$1:$1048576,MATCH('SectorStat-Age-Hommes'!$A175,[1]age_tranches_5ans_nb_sex!$A:$A,0),34)/5</f>
        <v>3.800000000112</v>
      </c>
      <c r="CE175">
        <f>INDEX([1]age_tranches_5ans_nb_sex!$1:$1048576,MATCH('SectorStat-Age-Hommes'!$A175,[1]age_tranches_5ans_nb_sex!$A:$A,0),34)/5</f>
        <v>3.800000000112</v>
      </c>
      <c r="CF175">
        <f>INDEX([1]age_tranches_5ans_nb_sex!$1:$1048576,MATCH('SectorStat-Age-Hommes'!$A175,[1]age_tranches_5ans_nb_sex!$A:$A,0),36)/5</f>
        <v>2.599999999904</v>
      </c>
      <c r="CG175">
        <f>INDEX([1]age_tranches_5ans_nb_sex!$1:$1048576,MATCH('SectorStat-Age-Hommes'!$A175,[1]age_tranches_5ans_nb_sex!$A:$A,0),36)/5</f>
        <v>2.599999999904</v>
      </c>
      <c r="CH175">
        <f>INDEX([1]age_tranches_5ans_nb_sex!$1:$1048576,MATCH('SectorStat-Age-Hommes'!$A175,[1]age_tranches_5ans_nb_sex!$A:$A,0),36)/5</f>
        <v>2.599999999904</v>
      </c>
      <c r="CI175">
        <f>INDEX([1]age_tranches_5ans_nb_sex!$1:$1048576,MATCH('SectorStat-Age-Hommes'!$A175,[1]age_tranches_5ans_nb_sex!$A:$A,0),36)/5</f>
        <v>2.599999999904</v>
      </c>
      <c r="CJ175">
        <f>INDEX([1]age_tranches_5ans_nb_sex!$1:$1048576,MATCH('SectorStat-Age-Hommes'!$A175,[1]age_tranches_5ans_nb_sex!$A:$A,0),36)/5</f>
        <v>2.599999999904</v>
      </c>
      <c r="CK175">
        <f>INDEX([1]age_tranches_5ans_nb_sex!$1:$1048576,MATCH('SectorStat-Age-Hommes'!$A175,[1]age_tranches_5ans_nb_sex!$A:$A,0),38)/5</f>
        <v>3.4000000001520001</v>
      </c>
      <c r="CL175">
        <f>INDEX([1]age_tranches_5ans_nb_sex!$1:$1048576,MATCH('SectorStat-Age-Hommes'!$A175,[1]age_tranches_5ans_nb_sex!$A:$A,0),38)/5</f>
        <v>3.4000000001520001</v>
      </c>
      <c r="CM175">
        <f>INDEX([1]age_tranches_5ans_nb_sex!$1:$1048576,MATCH('SectorStat-Age-Hommes'!$A175,[1]age_tranches_5ans_nb_sex!$A:$A,0),38)/5</f>
        <v>3.4000000001520001</v>
      </c>
      <c r="CN175">
        <f>INDEX([1]age_tranches_5ans_nb_sex!$1:$1048576,MATCH('SectorStat-Age-Hommes'!$A175,[1]age_tranches_5ans_nb_sex!$A:$A,0),38)/5</f>
        <v>3.4000000001520001</v>
      </c>
      <c r="CO175">
        <f>INDEX([1]age_tranches_5ans_nb_sex!$1:$1048576,MATCH('SectorStat-Age-Hommes'!$A175,[1]age_tranches_5ans_nb_sex!$A:$A,0),38)/5</f>
        <v>3.4000000001520001</v>
      </c>
      <c r="CP175" s="2">
        <f>INDEX([1]age_tranches_5ans_nb_sex!$1:$1048576,MATCH('SectorStat-Age-Hommes'!$A175,[1]age_tranches_5ans_nb_sex!$A:$A,0),40)/5</f>
        <v>2.0000000001280003</v>
      </c>
      <c r="CQ175" s="2">
        <f>INDEX([1]age_tranches_5ans_nb_sex!$1:$1048576,MATCH('SectorStat-Age-Hommes'!$A175,[1]age_tranches_5ans_nb_sex!$A:$A,0),40)/5</f>
        <v>2.0000000001280003</v>
      </c>
      <c r="CR175" s="2">
        <f>INDEX([1]age_tranches_5ans_nb_sex!$1:$1048576,MATCH('SectorStat-Age-Hommes'!$A175,[1]age_tranches_5ans_nb_sex!$A:$A,0),40)/5</f>
        <v>2.0000000001280003</v>
      </c>
      <c r="CS175" s="2">
        <f>INDEX([1]age_tranches_5ans_nb_sex!$1:$1048576,MATCH('SectorStat-Age-Hommes'!$A175,[1]age_tranches_5ans_nb_sex!$A:$A,0),40)/5</f>
        <v>2.0000000001280003</v>
      </c>
      <c r="CT175" s="2">
        <f>INDEX([1]age_tranches_5ans_nb_sex!$1:$1048576,MATCH('SectorStat-Age-Hommes'!$A175,[1]age_tranches_5ans_nb_sex!$A:$A,0),40)/5</f>
        <v>2.0000000001280003</v>
      </c>
      <c r="CZ175" s="3"/>
      <c r="DA175" s="3"/>
      <c r="DB175" s="3"/>
      <c r="DC175" s="3"/>
      <c r="DD175" s="3"/>
    </row>
    <row r="176" spans="1:108" x14ac:dyDescent="0.35">
      <c r="A176" s="1" t="s">
        <v>351</v>
      </c>
      <c r="B176" s="1" t="s">
        <v>352</v>
      </c>
      <c r="C176" t="str">
        <f>INDEX([1]SectorStat!$1:$1048576,MATCH('[1]Distribution ages'!$A176,[1]SectorStat!$B:$B,0),4)</f>
        <v>Bruxelles</v>
      </c>
      <c r="D176">
        <f>INDEX([1]age_tranches_5ans_nb_sex!$1:$1048576,MATCH('SectorStat-Age-Hommes'!$A176,[1]age_tranches_5ans_nb_sex!$A:$A,0),4)/5</f>
        <v>31.799999999645003</v>
      </c>
      <c r="E176">
        <f>INDEX([1]age_tranches_5ans_nb_sex!$1:$1048576,MATCH('SectorStat-Age-Hommes'!$A176,[1]age_tranches_5ans_nb_sex!$A:$A,0),4)/5</f>
        <v>31.799999999645003</v>
      </c>
      <c r="F176">
        <f>INDEX([1]age_tranches_5ans_nb_sex!$1:$1048576,MATCH('SectorStat-Age-Hommes'!$A176,[1]age_tranches_5ans_nb_sex!$A:$A,0),4)/5</f>
        <v>31.799999999645003</v>
      </c>
      <c r="G176">
        <f>INDEX([1]age_tranches_5ans_nb_sex!$1:$1048576,MATCH('SectorStat-Age-Hommes'!$A176,[1]age_tranches_5ans_nb_sex!$A:$A,0),4)/5</f>
        <v>31.799999999645003</v>
      </c>
      <c r="H176">
        <f>INDEX([1]age_tranches_5ans_nb_sex!$1:$1048576,MATCH('SectorStat-Age-Hommes'!$A176,[1]age_tranches_5ans_nb_sex!$A:$A,0),4)/5</f>
        <v>31.799999999645003</v>
      </c>
      <c r="I176">
        <f>INDEX([1]age_tranches_5ans_nb_sex!$1:$1048576,MATCH('SectorStat-Age-Hommes'!$A176,[1]age_tranches_5ans_nb_sex!$A:$A,0),6)/5</f>
        <v>37.600000000295005</v>
      </c>
      <c r="J176">
        <f>INDEX([1]age_tranches_5ans_nb_sex!$1:$1048576,MATCH('SectorStat-Age-Hommes'!$A176,[1]age_tranches_5ans_nb_sex!$A:$A,0),6)/5</f>
        <v>37.600000000295005</v>
      </c>
      <c r="K176">
        <f>INDEX([1]age_tranches_5ans_nb_sex!$1:$1048576,MATCH('SectorStat-Age-Hommes'!$A176,[1]age_tranches_5ans_nb_sex!$A:$A,0),6)/5</f>
        <v>37.600000000295005</v>
      </c>
      <c r="L176">
        <f>INDEX([1]age_tranches_5ans_nb_sex!$1:$1048576,MATCH('SectorStat-Age-Hommes'!$A176,[1]age_tranches_5ans_nb_sex!$A:$A,0),6)/5</f>
        <v>37.600000000295005</v>
      </c>
      <c r="M176">
        <f>INDEX([1]age_tranches_5ans_nb_sex!$1:$1048576,MATCH('SectorStat-Age-Hommes'!$A176,[1]age_tranches_5ans_nb_sex!$A:$A,0),6)/5</f>
        <v>37.600000000295005</v>
      </c>
      <c r="N176">
        <f>INDEX([1]age_tranches_5ans_nb_sex!$1:$1048576,MATCH('SectorStat-Age-Hommes'!$A176,[1]age_tranches_5ans_nb_sex!$A:$A,0),8)/5</f>
        <v>38.799999999705008</v>
      </c>
      <c r="O176">
        <f>INDEX([1]age_tranches_5ans_nb_sex!$1:$1048576,MATCH('SectorStat-Age-Hommes'!$A176,[1]age_tranches_5ans_nb_sex!$A:$A,0),8)/5</f>
        <v>38.799999999705008</v>
      </c>
      <c r="P176">
        <f>INDEX([1]age_tranches_5ans_nb_sex!$1:$1048576,MATCH('SectorStat-Age-Hommes'!$A176,[1]age_tranches_5ans_nb_sex!$A:$A,0),8)/5</f>
        <v>38.799999999705008</v>
      </c>
      <c r="Q176">
        <f>INDEX([1]age_tranches_5ans_nb_sex!$1:$1048576,MATCH('SectorStat-Age-Hommes'!$A176,[1]age_tranches_5ans_nb_sex!$A:$A,0),8)/5</f>
        <v>38.799999999705008</v>
      </c>
      <c r="R176">
        <f>INDEX([1]age_tranches_5ans_nb_sex!$1:$1048576,MATCH('SectorStat-Age-Hommes'!$A176,[1]age_tranches_5ans_nb_sex!$A:$A,0),8)/5</f>
        <v>38.799999999705008</v>
      </c>
      <c r="S176">
        <f>INDEX([1]age_tranches_5ans_nb_sex!$1:$1048576,MATCH('SectorStat-Age-Hommes'!$A176,[1]age_tranches_5ans_nb_sex!$A:$A,0),10)/5</f>
        <v>34.399999999640002</v>
      </c>
      <c r="T176">
        <f>INDEX([1]age_tranches_5ans_nb_sex!$1:$1048576,MATCH('SectorStat-Age-Hommes'!$A176,[1]age_tranches_5ans_nb_sex!$A:$A,0),10)/5</f>
        <v>34.399999999640002</v>
      </c>
      <c r="U176">
        <f>INDEX([1]age_tranches_5ans_nb_sex!$1:$1048576,MATCH('SectorStat-Age-Hommes'!$A176,[1]age_tranches_5ans_nb_sex!$A:$A,0),10)/5</f>
        <v>34.399999999640002</v>
      </c>
      <c r="V176">
        <f>INDEX([1]age_tranches_5ans_nb_sex!$1:$1048576,MATCH('SectorStat-Age-Hommes'!$A176,[1]age_tranches_5ans_nb_sex!$A:$A,0),10)/5</f>
        <v>34.399999999640002</v>
      </c>
      <c r="W176">
        <f>INDEX([1]age_tranches_5ans_nb_sex!$1:$1048576,MATCH('SectorStat-Age-Hommes'!$A176,[1]age_tranches_5ans_nb_sex!$A:$A,0),10)/5</f>
        <v>34.399999999640002</v>
      </c>
      <c r="X176">
        <f>INDEX([1]age_tranches_5ans_nb_sex!$1:$1048576,MATCH('SectorStat-Age-Hommes'!$A176,[1]age_tranches_5ans_nb_sex!$A:$A,0),10)/5</f>
        <v>34.399999999640002</v>
      </c>
      <c r="Y176">
        <f>INDEX([1]age_tranches_5ans_nb_sex!$1:$1048576,MATCH('SectorStat-Age-Hommes'!$A176,[1]age_tranches_5ans_nb_sex!$A:$A,0),12)/5</f>
        <v>29.399999999869998</v>
      </c>
      <c r="Z176">
        <f>INDEX([1]age_tranches_5ans_nb_sex!$1:$1048576,MATCH('SectorStat-Age-Hommes'!$A176,[1]age_tranches_5ans_nb_sex!$A:$A,0),12)/5</f>
        <v>29.399999999869998</v>
      </c>
      <c r="AA176">
        <f>INDEX([1]age_tranches_5ans_nb_sex!$1:$1048576,MATCH('SectorStat-Age-Hommes'!$A176,[1]age_tranches_5ans_nb_sex!$A:$A,0),12)/5</f>
        <v>29.399999999869998</v>
      </c>
      <c r="AB176">
        <f>INDEX([1]age_tranches_5ans_nb_sex!$1:$1048576,MATCH('SectorStat-Age-Hommes'!$A176,[1]age_tranches_5ans_nb_sex!$A:$A,0),12)/5</f>
        <v>29.399999999869998</v>
      </c>
      <c r="AC176">
        <f>INDEX([1]age_tranches_5ans_nb_sex!$1:$1048576,MATCH('SectorStat-Age-Hommes'!$A176,[1]age_tranches_5ans_nb_sex!$A:$A,0),14)/5</f>
        <v>33.599999999714996</v>
      </c>
      <c r="AD176">
        <f>INDEX([1]age_tranches_5ans_nb_sex!$1:$1048576,MATCH('SectorStat-Age-Hommes'!$A176,[1]age_tranches_5ans_nb_sex!$A:$A,0),14)/5</f>
        <v>33.599999999714996</v>
      </c>
      <c r="AE176">
        <f>INDEX([1]age_tranches_5ans_nb_sex!$1:$1048576,MATCH('SectorStat-Age-Hommes'!$A176,[1]age_tranches_5ans_nb_sex!$A:$A,0),14)/5</f>
        <v>33.599999999714996</v>
      </c>
      <c r="AF176">
        <f>INDEX([1]age_tranches_5ans_nb_sex!$1:$1048576,MATCH('SectorStat-Age-Hommes'!$A176,[1]age_tranches_5ans_nb_sex!$A:$A,0),14)/5</f>
        <v>33.599999999714996</v>
      </c>
      <c r="AG176">
        <f>INDEX([1]age_tranches_5ans_nb_sex!$1:$1048576,MATCH('SectorStat-Age-Hommes'!$A176,[1]age_tranches_5ans_nb_sex!$A:$A,0),14)/5</f>
        <v>33.599999999714996</v>
      </c>
      <c r="AH176">
        <f>INDEX([1]age_tranches_5ans_nb_sex!$1:$1048576,MATCH('SectorStat-Age-Hommes'!$A176,[1]age_tranches_5ans_nb_sex!$A:$A,0),16)/5</f>
        <v>34.599999999859996</v>
      </c>
      <c r="AI176">
        <f>INDEX([1]age_tranches_5ans_nb_sex!$1:$1048576,MATCH('SectorStat-Age-Hommes'!$A176,[1]age_tranches_5ans_nb_sex!$A:$A,0),16)/5</f>
        <v>34.599999999859996</v>
      </c>
      <c r="AJ176">
        <f>INDEX([1]age_tranches_5ans_nb_sex!$1:$1048576,MATCH('SectorStat-Age-Hommes'!$A176,[1]age_tranches_5ans_nb_sex!$A:$A,0),16)/5</f>
        <v>34.599999999859996</v>
      </c>
      <c r="AK176">
        <f>INDEX([1]age_tranches_5ans_nb_sex!$1:$1048576,MATCH('SectorStat-Age-Hommes'!$A176,[1]age_tranches_5ans_nb_sex!$A:$A,0),16)/5</f>
        <v>34.599999999859996</v>
      </c>
      <c r="AL176">
        <f>INDEX([1]age_tranches_5ans_nb_sex!$1:$1048576,MATCH('SectorStat-Age-Hommes'!$A176,[1]age_tranches_5ans_nb_sex!$A:$A,0),16)/5</f>
        <v>34.599999999859996</v>
      </c>
      <c r="AM176">
        <f>INDEX([1]age_tranches_5ans_nb_sex!$1:$1048576,MATCH('SectorStat-Age-Hommes'!$A176,[1]age_tranches_5ans_nb_sex!$A:$A,0),18)/5</f>
        <v>30.800000000454997</v>
      </c>
      <c r="AN176">
        <f>INDEX([1]age_tranches_5ans_nb_sex!$1:$1048576,MATCH('SectorStat-Age-Hommes'!$A176,[1]age_tranches_5ans_nb_sex!$A:$A,0),18)/5</f>
        <v>30.800000000454997</v>
      </c>
      <c r="AO176">
        <f>INDEX([1]age_tranches_5ans_nb_sex!$1:$1048576,MATCH('SectorStat-Age-Hommes'!$A176,[1]age_tranches_5ans_nb_sex!$A:$A,0),18)/5</f>
        <v>30.800000000454997</v>
      </c>
      <c r="AP176">
        <f>INDEX([1]age_tranches_5ans_nb_sex!$1:$1048576,MATCH('SectorStat-Age-Hommes'!$A176,[1]age_tranches_5ans_nb_sex!$A:$A,0),18)/5</f>
        <v>30.800000000454997</v>
      </c>
      <c r="AQ176">
        <f>INDEX([1]age_tranches_5ans_nb_sex!$1:$1048576,MATCH('SectorStat-Age-Hommes'!$A176,[1]age_tranches_5ans_nb_sex!$A:$A,0),18)/5</f>
        <v>30.800000000454997</v>
      </c>
      <c r="AR176">
        <f>INDEX([1]age_tranches_5ans_nb_sex!$1:$1048576,MATCH('SectorStat-Age-Hommes'!$A176,[1]age_tranches_5ans_nb_sex!$A:$A,0),20)/5</f>
        <v>35.000000000300005</v>
      </c>
      <c r="AS176">
        <f>INDEX([1]age_tranches_5ans_nb_sex!$1:$1048576,MATCH('SectorStat-Age-Hommes'!$A176,[1]age_tranches_5ans_nb_sex!$A:$A,0),20)/5</f>
        <v>35.000000000300005</v>
      </c>
      <c r="AT176">
        <f>INDEX([1]age_tranches_5ans_nb_sex!$1:$1048576,MATCH('SectorStat-Age-Hommes'!$A176,[1]age_tranches_5ans_nb_sex!$A:$A,0),20)/5</f>
        <v>35.000000000300005</v>
      </c>
      <c r="AU176">
        <f>INDEX([1]age_tranches_5ans_nb_sex!$1:$1048576,MATCH('SectorStat-Age-Hommes'!$A176,[1]age_tranches_5ans_nb_sex!$A:$A,0),20)/5</f>
        <v>35.000000000300005</v>
      </c>
      <c r="AV176">
        <f>INDEX([1]age_tranches_5ans_nb_sex!$1:$1048576,MATCH('SectorStat-Age-Hommes'!$A176,[1]age_tranches_5ans_nb_sex!$A:$A,0),20)/5</f>
        <v>35.000000000300005</v>
      </c>
      <c r="AW176">
        <f>INDEX([1]age_tranches_5ans_nb_sex!$1:$1048576,MATCH('SectorStat-Age-Hommes'!$A176,[1]age_tranches_5ans_nb_sex!$A:$A,0),22)/5</f>
        <v>39.200000000145003</v>
      </c>
      <c r="AX176">
        <f>INDEX([1]age_tranches_5ans_nb_sex!$1:$1048576,MATCH('SectorStat-Age-Hommes'!$A176,[1]age_tranches_5ans_nb_sex!$A:$A,0),22)/5</f>
        <v>39.200000000145003</v>
      </c>
      <c r="AY176">
        <f>INDEX([1]age_tranches_5ans_nb_sex!$1:$1048576,MATCH('SectorStat-Age-Hommes'!$A176,[1]age_tranches_5ans_nb_sex!$A:$A,0),22)/5</f>
        <v>39.200000000145003</v>
      </c>
      <c r="AZ176">
        <f>INDEX([1]age_tranches_5ans_nb_sex!$1:$1048576,MATCH('SectorStat-Age-Hommes'!$A176,[1]age_tranches_5ans_nb_sex!$A:$A,0),22)/5</f>
        <v>39.200000000145003</v>
      </c>
      <c r="BA176">
        <f>INDEX([1]age_tranches_5ans_nb_sex!$1:$1048576,MATCH('SectorStat-Age-Hommes'!$A176,[1]age_tranches_5ans_nb_sex!$A:$A,0),22)/5</f>
        <v>39.200000000145003</v>
      </c>
      <c r="BB176">
        <f>INDEX([1]age_tranches_5ans_nb_sex!$1:$1048576,MATCH('SectorStat-Age-Hommes'!$A176,[1]age_tranches_5ans_nb_sex!$A:$A,0),24)/5</f>
        <v>39.200000000145003</v>
      </c>
      <c r="BC176">
        <f>INDEX([1]age_tranches_5ans_nb_sex!$1:$1048576,MATCH('SectorStat-Age-Hommes'!$A176,[1]age_tranches_5ans_nb_sex!$A:$A,0),24)/5</f>
        <v>39.200000000145003</v>
      </c>
      <c r="BD176">
        <f>INDEX([1]age_tranches_5ans_nb_sex!$1:$1048576,MATCH('SectorStat-Age-Hommes'!$A176,[1]age_tranches_5ans_nb_sex!$A:$A,0),24)/5</f>
        <v>39.200000000145003</v>
      </c>
      <c r="BE176">
        <f>INDEX([1]age_tranches_5ans_nb_sex!$1:$1048576,MATCH('SectorStat-Age-Hommes'!$A176,[1]age_tranches_5ans_nb_sex!$A:$A,0),24)/5</f>
        <v>39.200000000145003</v>
      </c>
      <c r="BF176">
        <f>INDEX([1]age_tranches_5ans_nb_sex!$1:$1048576,MATCH('SectorStat-Age-Hommes'!$A176,[1]age_tranches_5ans_nb_sex!$A:$A,0),24)/5</f>
        <v>39.200000000145003</v>
      </c>
      <c r="BG176">
        <f>INDEX([1]age_tranches_5ans_nb_sex!$1:$1048576,MATCH('SectorStat-Age-Hommes'!$A176,[1]age_tranches_5ans_nb_sex!$A:$A,0),26)/5</f>
        <v>28.599999999944998</v>
      </c>
      <c r="BH176">
        <f>INDEX([1]age_tranches_5ans_nb_sex!$1:$1048576,MATCH('SectorStat-Age-Hommes'!$A176,[1]age_tranches_5ans_nb_sex!$A:$A,0),26)/5</f>
        <v>28.599999999944998</v>
      </c>
      <c r="BI176">
        <f>INDEX([1]age_tranches_5ans_nb_sex!$1:$1048576,MATCH('SectorStat-Age-Hommes'!$A176,[1]age_tranches_5ans_nb_sex!$A:$A,0),26)/5</f>
        <v>28.599999999944998</v>
      </c>
      <c r="BJ176">
        <f>INDEX([1]age_tranches_5ans_nb_sex!$1:$1048576,MATCH('SectorStat-Age-Hommes'!$A176,[1]age_tranches_5ans_nb_sex!$A:$A,0),26)/5</f>
        <v>28.599999999944998</v>
      </c>
      <c r="BK176">
        <f>INDEX([1]age_tranches_5ans_nb_sex!$1:$1048576,MATCH('SectorStat-Age-Hommes'!$A176,[1]age_tranches_5ans_nb_sex!$A:$A,0),26)/5</f>
        <v>28.599999999944998</v>
      </c>
      <c r="BL176">
        <f>INDEX([1]age_tranches_5ans_nb_sex!$1:$1048576,MATCH('SectorStat-Age-Hommes'!$A176,[1]age_tranches_5ans_nb_sex!$A:$A,0),28)/5</f>
        <v>25.400000000245001</v>
      </c>
      <c r="BM176">
        <f>INDEX([1]age_tranches_5ans_nb_sex!$1:$1048576,MATCH('SectorStat-Age-Hommes'!$A176,[1]age_tranches_5ans_nb_sex!$A:$A,0),28)/5</f>
        <v>25.400000000245001</v>
      </c>
      <c r="BN176">
        <f>INDEX([1]age_tranches_5ans_nb_sex!$1:$1048576,MATCH('SectorStat-Age-Hommes'!$A176,[1]age_tranches_5ans_nb_sex!$A:$A,0),28)/5</f>
        <v>25.400000000245001</v>
      </c>
      <c r="BO176">
        <f>INDEX([1]age_tranches_5ans_nb_sex!$1:$1048576,MATCH('SectorStat-Age-Hommes'!$A176,[1]age_tranches_5ans_nb_sex!$A:$A,0),28)/5</f>
        <v>25.400000000245001</v>
      </c>
      <c r="BP176">
        <f>INDEX([1]age_tranches_5ans_nb_sex!$1:$1048576,MATCH('SectorStat-Age-Hommes'!$A176,[1]age_tranches_5ans_nb_sex!$A:$A,0),28)/5</f>
        <v>25.400000000245001</v>
      </c>
      <c r="BQ176">
        <f>INDEX([1]age_tranches_5ans_nb_sex!$1:$1048576,MATCH('SectorStat-Age-Hommes'!$A176,[1]age_tranches_5ans_nb_sex!$A:$A,0),30)/5</f>
        <v>21.399999999664999</v>
      </c>
      <c r="BR176">
        <f>INDEX([1]age_tranches_5ans_nb_sex!$1:$1048576,MATCH('SectorStat-Age-Hommes'!$A176,[1]age_tranches_5ans_nb_sex!$A:$A,0),30)/5</f>
        <v>21.399999999664999</v>
      </c>
      <c r="BS176">
        <f>INDEX([1]age_tranches_5ans_nb_sex!$1:$1048576,MATCH('SectorStat-Age-Hommes'!$A176,[1]age_tranches_5ans_nb_sex!$A:$A,0),30)/5</f>
        <v>21.399999999664999</v>
      </c>
      <c r="BT176">
        <f>INDEX([1]age_tranches_5ans_nb_sex!$1:$1048576,MATCH('SectorStat-Age-Hommes'!$A176,[1]age_tranches_5ans_nb_sex!$A:$A,0),30)/5</f>
        <v>21.399999999664999</v>
      </c>
      <c r="BU176">
        <f>INDEX([1]age_tranches_5ans_nb_sex!$1:$1048576,MATCH('SectorStat-Age-Hommes'!$A176,[1]age_tranches_5ans_nb_sex!$A:$A,0),30)/5</f>
        <v>21.399999999664999</v>
      </c>
      <c r="BV176">
        <f>INDEX([1]age_tranches_5ans_nb_sex!$1:$1048576,MATCH('SectorStat-Age-Hommes'!$A176,[1]age_tranches_5ans_nb_sex!$A:$A,0),32)/5</f>
        <v>10.800000000420001</v>
      </c>
      <c r="BW176">
        <f>INDEX([1]age_tranches_5ans_nb_sex!$1:$1048576,MATCH('SectorStat-Age-Hommes'!$A176,[1]age_tranches_5ans_nb_sex!$A:$A,0),32)/5</f>
        <v>10.800000000420001</v>
      </c>
      <c r="BX176">
        <f>INDEX([1]age_tranches_5ans_nb_sex!$1:$1048576,MATCH('SectorStat-Age-Hommes'!$A176,[1]age_tranches_5ans_nb_sex!$A:$A,0),32)/5</f>
        <v>10.800000000420001</v>
      </c>
      <c r="BY176">
        <f>INDEX([1]age_tranches_5ans_nb_sex!$1:$1048576,MATCH('SectorStat-Age-Hommes'!$A176,[1]age_tranches_5ans_nb_sex!$A:$A,0),32)/5</f>
        <v>10.800000000420001</v>
      </c>
      <c r="BZ176">
        <f>INDEX([1]age_tranches_5ans_nb_sex!$1:$1048576,MATCH('SectorStat-Age-Hommes'!$A176,[1]age_tranches_5ans_nb_sex!$A:$A,0),32)/5</f>
        <v>10.800000000420001</v>
      </c>
      <c r="CA176">
        <f>INDEX([1]age_tranches_5ans_nb_sex!$1:$1048576,MATCH('SectorStat-Age-Hommes'!$A176,[1]age_tranches_5ans_nb_sex!$A:$A,0),34)/5</f>
        <v>9.9999999995400017</v>
      </c>
      <c r="CB176">
        <f>INDEX([1]age_tranches_5ans_nb_sex!$1:$1048576,MATCH('SectorStat-Age-Hommes'!$A176,[1]age_tranches_5ans_nb_sex!$A:$A,0),34)/5</f>
        <v>9.9999999995400017</v>
      </c>
      <c r="CC176">
        <f>INDEX([1]age_tranches_5ans_nb_sex!$1:$1048576,MATCH('SectorStat-Age-Hommes'!$A176,[1]age_tranches_5ans_nb_sex!$A:$A,0),34)/5</f>
        <v>9.9999999995400017</v>
      </c>
      <c r="CD176">
        <f>INDEX([1]age_tranches_5ans_nb_sex!$1:$1048576,MATCH('SectorStat-Age-Hommes'!$A176,[1]age_tranches_5ans_nb_sex!$A:$A,0),34)/5</f>
        <v>9.9999999995400017</v>
      </c>
      <c r="CE176">
        <f>INDEX([1]age_tranches_5ans_nb_sex!$1:$1048576,MATCH('SectorStat-Age-Hommes'!$A176,[1]age_tranches_5ans_nb_sex!$A:$A,0),34)/5</f>
        <v>9.9999999995400017</v>
      </c>
      <c r="CF176">
        <f>INDEX([1]age_tranches_5ans_nb_sex!$1:$1048576,MATCH('SectorStat-Age-Hommes'!$A176,[1]age_tranches_5ans_nb_sex!$A:$A,0),36)/5</f>
        <v>6.4000000003549999</v>
      </c>
      <c r="CG176">
        <f>INDEX([1]age_tranches_5ans_nb_sex!$1:$1048576,MATCH('SectorStat-Age-Hommes'!$A176,[1]age_tranches_5ans_nb_sex!$A:$A,0),36)/5</f>
        <v>6.4000000003549999</v>
      </c>
      <c r="CH176">
        <f>INDEX([1]age_tranches_5ans_nb_sex!$1:$1048576,MATCH('SectorStat-Age-Hommes'!$A176,[1]age_tranches_5ans_nb_sex!$A:$A,0),36)/5</f>
        <v>6.4000000003549999</v>
      </c>
      <c r="CI176">
        <f>INDEX([1]age_tranches_5ans_nb_sex!$1:$1048576,MATCH('SectorStat-Age-Hommes'!$A176,[1]age_tranches_5ans_nb_sex!$A:$A,0),36)/5</f>
        <v>6.4000000003549999</v>
      </c>
      <c r="CJ176">
        <f>INDEX([1]age_tranches_5ans_nb_sex!$1:$1048576,MATCH('SectorStat-Age-Hommes'!$A176,[1]age_tranches_5ans_nb_sex!$A:$A,0),36)/5</f>
        <v>6.4000000003549999</v>
      </c>
      <c r="CK176">
        <f>INDEX([1]age_tranches_5ans_nb_sex!$1:$1048576,MATCH('SectorStat-Age-Hommes'!$A176,[1]age_tranches_5ans_nb_sex!$A:$A,0),38)/5</f>
        <v>2.8000000002149998</v>
      </c>
      <c r="CL176">
        <f>INDEX([1]age_tranches_5ans_nb_sex!$1:$1048576,MATCH('SectorStat-Age-Hommes'!$A176,[1]age_tranches_5ans_nb_sex!$A:$A,0),38)/5</f>
        <v>2.8000000002149998</v>
      </c>
      <c r="CM176">
        <f>INDEX([1]age_tranches_5ans_nb_sex!$1:$1048576,MATCH('SectorStat-Age-Hommes'!$A176,[1]age_tranches_5ans_nb_sex!$A:$A,0),38)/5</f>
        <v>2.8000000002149998</v>
      </c>
      <c r="CN176">
        <f>INDEX([1]age_tranches_5ans_nb_sex!$1:$1048576,MATCH('SectorStat-Age-Hommes'!$A176,[1]age_tranches_5ans_nb_sex!$A:$A,0),38)/5</f>
        <v>2.8000000002149998</v>
      </c>
      <c r="CO176">
        <f>INDEX([1]age_tranches_5ans_nb_sex!$1:$1048576,MATCH('SectorStat-Age-Hommes'!$A176,[1]age_tranches_5ans_nb_sex!$A:$A,0),38)/5</f>
        <v>2.8000000002149998</v>
      </c>
      <c r="CP176" s="2">
        <f>INDEX([1]age_tranches_5ans_nb_sex!$1:$1048576,MATCH('SectorStat-Age-Hommes'!$A176,[1]age_tranches_5ans_nb_sex!$A:$A,0),40)/5</f>
        <v>0.79999999992500004</v>
      </c>
      <c r="CQ176" s="2">
        <f>INDEX([1]age_tranches_5ans_nb_sex!$1:$1048576,MATCH('SectorStat-Age-Hommes'!$A176,[1]age_tranches_5ans_nb_sex!$A:$A,0),40)/5</f>
        <v>0.79999999992500004</v>
      </c>
      <c r="CR176" s="2">
        <f>INDEX([1]age_tranches_5ans_nb_sex!$1:$1048576,MATCH('SectorStat-Age-Hommes'!$A176,[1]age_tranches_5ans_nb_sex!$A:$A,0),40)/5</f>
        <v>0.79999999992500004</v>
      </c>
      <c r="CS176" s="2">
        <f>INDEX([1]age_tranches_5ans_nb_sex!$1:$1048576,MATCH('SectorStat-Age-Hommes'!$A176,[1]age_tranches_5ans_nb_sex!$A:$A,0),40)/5</f>
        <v>0.79999999992500004</v>
      </c>
      <c r="CT176" s="2">
        <f>INDEX([1]age_tranches_5ans_nb_sex!$1:$1048576,MATCH('SectorStat-Age-Hommes'!$A176,[1]age_tranches_5ans_nb_sex!$A:$A,0),40)/5</f>
        <v>0.79999999992500004</v>
      </c>
      <c r="CZ176" s="3"/>
      <c r="DA176" s="3"/>
      <c r="DB176" s="3"/>
      <c r="DC176" s="3"/>
      <c r="DD176" s="3"/>
    </row>
    <row r="177" spans="1:108" x14ac:dyDescent="0.35">
      <c r="A177" s="1" t="s">
        <v>353</v>
      </c>
      <c r="B177" s="1" t="s">
        <v>354</v>
      </c>
      <c r="C177" t="str">
        <f>INDEX([1]SectorStat!$1:$1048576,MATCH('[1]Distribution ages'!$A177,[1]SectorStat!$B:$B,0),4)</f>
        <v>Bruxelles</v>
      </c>
      <c r="D177">
        <f>INDEX([1]age_tranches_5ans_nb_sex!$1:$1048576,MATCH('SectorStat-Age-Hommes'!$A177,[1]age_tranches_5ans_nb_sex!$A:$A,0),4)/5</f>
        <v>0</v>
      </c>
      <c r="E177">
        <f>INDEX([1]age_tranches_5ans_nb_sex!$1:$1048576,MATCH('SectorStat-Age-Hommes'!$A177,[1]age_tranches_5ans_nb_sex!$A:$A,0),4)/5</f>
        <v>0</v>
      </c>
      <c r="F177">
        <f>INDEX([1]age_tranches_5ans_nb_sex!$1:$1048576,MATCH('SectorStat-Age-Hommes'!$A177,[1]age_tranches_5ans_nb_sex!$A:$A,0),4)/5</f>
        <v>0</v>
      </c>
      <c r="G177">
        <f>INDEX([1]age_tranches_5ans_nb_sex!$1:$1048576,MATCH('SectorStat-Age-Hommes'!$A177,[1]age_tranches_5ans_nb_sex!$A:$A,0),4)/5</f>
        <v>0</v>
      </c>
      <c r="H177">
        <f>INDEX([1]age_tranches_5ans_nb_sex!$1:$1048576,MATCH('SectorStat-Age-Hommes'!$A177,[1]age_tranches_5ans_nb_sex!$A:$A,0),4)/5</f>
        <v>0</v>
      </c>
      <c r="I177">
        <f>INDEX([1]age_tranches_5ans_nb_sex!$1:$1048576,MATCH('SectorStat-Age-Hommes'!$A177,[1]age_tranches_5ans_nb_sex!$A:$A,0),6)/5</f>
        <v>0</v>
      </c>
      <c r="J177">
        <f>INDEX([1]age_tranches_5ans_nb_sex!$1:$1048576,MATCH('SectorStat-Age-Hommes'!$A177,[1]age_tranches_5ans_nb_sex!$A:$A,0),6)/5</f>
        <v>0</v>
      </c>
      <c r="K177">
        <f>INDEX([1]age_tranches_5ans_nb_sex!$1:$1048576,MATCH('SectorStat-Age-Hommes'!$A177,[1]age_tranches_5ans_nb_sex!$A:$A,0),6)/5</f>
        <v>0</v>
      </c>
      <c r="L177">
        <f>INDEX([1]age_tranches_5ans_nb_sex!$1:$1048576,MATCH('SectorStat-Age-Hommes'!$A177,[1]age_tranches_5ans_nb_sex!$A:$A,0),6)/5</f>
        <v>0</v>
      </c>
      <c r="M177">
        <f>INDEX([1]age_tranches_5ans_nb_sex!$1:$1048576,MATCH('SectorStat-Age-Hommes'!$A177,[1]age_tranches_5ans_nb_sex!$A:$A,0),6)/5</f>
        <v>0</v>
      </c>
      <c r="N177">
        <f>INDEX([1]age_tranches_5ans_nb_sex!$1:$1048576,MATCH('SectorStat-Age-Hommes'!$A177,[1]age_tranches_5ans_nb_sex!$A:$A,0),8)/5</f>
        <v>0</v>
      </c>
      <c r="O177">
        <f>INDEX([1]age_tranches_5ans_nb_sex!$1:$1048576,MATCH('SectorStat-Age-Hommes'!$A177,[1]age_tranches_5ans_nb_sex!$A:$A,0),8)/5</f>
        <v>0</v>
      </c>
      <c r="P177">
        <f>INDEX([1]age_tranches_5ans_nb_sex!$1:$1048576,MATCH('SectorStat-Age-Hommes'!$A177,[1]age_tranches_5ans_nb_sex!$A:$A,0),8)/5</f>
        <v>0</v>
      </c>
      <c r="Q177">
        <f>INDEX([1]age_tranches_5ans_nb_sex!$1:$1048576,MATCH('SectorStat-Age-Hommes'!$A177,[1]age_tranches_5ans_nb_sex!$A:$A,0),8)/5</f>
        <v>0</v>
      </c>
      <c r="R177">
        <f>INDEX([1]age_tranches_5ans_nb_sex!$1:$1048576,MATCH('SectorStat-Age-Hommes'!$A177,[1]age_tranches_5ans_nb_sex!$A:$A,0),8)/5</f>
        <v>0</v>
      </c>
      <c r="S177">
        <f>INDEX([1]age_tranches_5ans_nb_sex!$1:$1048576,MATCH('SectorStat-Age-Hommes'!$A177,[1]age_tranches_5ans_nb_sex!$A:$A,0),10)/5</f>
        <v>0</v>
      </c>
      <c r="T177">
        <f>INDEX([1]age_tranches_5ans_nb_sex!$1:$1048576,MATCH('SectorStat-Age-Hommes'!$A177,[1]age_tranches_5ans_nb_sex!$A:$A,0),10)/5</f>
        <v>0</v>
      </c>
      <c r="U177">
        <f>INDEX([1]age_tranches_5ans_nb_sex!$1:$1048576,MATCH('SectorStat-Age-Hommes'!$A177,[1]age_tranches_5ans_nb_sex!$A:$A,0),10)/5</f>
        <v>0</v>
      </c>
      <c r="V177">
        <f>INDEX([1]age_tranches_5ans_nb_sex!$1:$1048576,MATCH('SectorStat-Age-Hommes'!$A177,[1]age_tranches_5ans_nb_sex!$A:$A,0),10)/5</f>
        <v>0</v>
      </c>
      <c r="W177">
        <f>INDEX([1]age_tranches_5ans_nb_sex!$1:$1048576,MATCH('SectorStat-Age-Hommes'!$A177,[1]age_tranches_5ans_nb_sex!$A:$A,0),10)/5</f>
        <v>0</v>
      </c>
      <c r="X177">
        <f>INDEX([1]age_tranches_5ans_nb_sex!$1:$1048576,MATCH('SectorStat-Age-Hommes'!$A177,[1]age_tranches_5ans_nb_sex!$A:$A,0),10)/5</f>
        <v>0</v>
      </c>
      <c r="Y177">
        <f>INDEX([1]age_tranches_5ans_nb_sex!$1:$1048576,MATCH('SectorStat-Age-Hommes'!$A177,[1]age_tranches_5ans_nb_sex!$A:$A,0),12)/5</f>
        <v>0</v>
      </c>
      <c r="Z177">
        <f>INDEX([1]age_tranches_5ans_nb_sex!$1:$1048576,MATCH('SectorStat-Age-Hommes'!$A177,[1]age_tranches_5ans_nb_sex!$A:$A,0),12)/5</f>
        <v>0</v>
      </c>
      <c r="AA177">
        <f>INDEX([1]age_tranches_5ans_nb_sex!$1:$1048576,MATCH('SectorStat-Age-Hommes'!$A177,[1]age_tranches_5ans_nb_sex!$A:$A,0),12)/5</f>
        <v>0</v>
      </c>
      <c r="AB177">
        <f>INDEX([1]age_tranches_5ans_nb_sex!$1:$1048576,MATCH('SectorStat-Age-Hommes'!$A177,[1]age_tranches_5ans_nb_sex!$A:$A,0),12)/5</f>
        <v>0</v>
      </c>
      <c r="AC177">
        <f>INDEX([1]age_tranches_5ans_nb_sex!$1:$1048576,MATCH('SectorStat-Age-Hommes'!$A177,[1]age_tranches_5ans_nb_sex!$A:$A,0),14)/5</f>
        <v>0</v>
      </c>
      <c r="AD177">
        <f>INDEX([1]age_tranches_5ans_nb_sex!$1:$1048576,MATCH('SectorStat-Age-Hommes'!$A177,[1]age_tranches_5ans_nb_sex!$A:$A,0),14)/5</f>
        <v>0</v>
      </c>
      <c r="AE177">
        <f>INDEX([1]age_tranches_5ans_nb_sex!$1:$1048576,MATCH('SectorStat-Age-Hommes'!$A177,[1]age_tranches_5ans_nb_sex!$A:$A,0),14)/5</f>
        <v>0</v>
      </c>
      <c r="AF177">
        <f>INDEX([1]age_tranches_5ans_nb_sex!$1:$1048576,MATCH('SectorStat-Age-Hommes'!$A177,[1]age_tranches_5ans_nb_sex!$A:$A,0),14)/5</f>
        <v>0</v>
      </c>
      <c r="AG177">
        <f>INDEX([1]age_tranches_5ans_nb_sex!$1:$1048576,MATCH('SectorStat-Age-Hommes'!$A177,[1]age_tranches_5ans_nb_sex!$A:$A,0),14)/5</f>
        <v>0</v>
      </c>
      <c r="AH177">
        <f>INDEX([1]age_tranches_5ans_nb_sex!$1:$1048576,MATCH('SectorStat-Age-Hommes'!$A177,[1]age_tranches_5ans_nb_sex!$A:$A,0),16)/5</f>
        <v>0</v>
      </c>
      <c r="AI177">
        <f>INDEX([1]age_tranches_5ans_nb_sex!$1:$1048576,MATCH('SectorStat-Age-Hommes'!$A177,[1]age_tranches_5ans_nb_sex!$A:$A,0),16)/5</f>
        <v>0</v>
      </c>
      <c r="AJ177">
        <f>INDEX([1]age_tranches_5ans_nb_sex!$1:$1048576,MATCH('SectorStat-Age-Hommes'!$A177,[1]age_tranches_5ans_nb_sex!$A:$A,0),16)/5</f>
        <v>0</v>
      </c>
      <c r="AK177">
        <f>INDEX([1]age_tranches_5ans_nb_sex!$1:$1048576,MATCH('SectorStat-Age-Hommes'!$A177,[1]age_tranches_5ans_nb_sex!$A:$A,0),16)/5</f>
        <v>0</v>
      </c>
      <c r="AL177">
        <f>INDEX([1]age_tranches_5ans_nb_sex!$1:$1048576,MATCH('SectorStat-Age-Hommes'!$A177,[1]age_tranches_5ans_nb_sex!$A:$A,0),16)/5</f>
        <v>0</v>
      </c>
      <c r="AM177">
        <f>INDEX([1]age_tranches_5ans_nb_sex!$1:$1048576,MATCH('SectorStat-Age-Hommes'!$A177,[1]age_tranches_5ans_nb_sex!$A:$A,0),18)/5</f>
        <v>0</v>
      </c>
      <c r="AN177">
        <f>INDEX([1]age_tranches_5ans_nb_sex!$1:$1048576,MATCH('SectorStat-Age-Hommes'!$A177,[1]age_tranches_5ans_nb_sex!$A:$A,0),18)/5</f>
        <v>0</v>
      </c>
      <c r="AO177">
        <f>INDEX([1]age_tranches_5ans_nb_sex!$1:$1048576,MATCH('SectorStat-Age-Hommes'!$A177,[1]age_tranches_5ans_nb_sex!$A:$A,0),18)/5</f>
        <v>0</v>
      </c>
      <c r="AP177">
        <f>INDEX([1]age_tranches_5ans_nb_sex!$1:$1048576,MATCH('SectorStat-Age-Hommes'!$A177,[1]age_tranches_5ans_nb_sex!$A:$A,0),18)/5</f>
        <v>0</v>
      </c>
      <c r="AQ177">
        <f>INDEX([1]age_tranches_5ans_nb_sex!$1:$1048576,MATCH('SectorStat-Age-Hommes'!$A177,[1]age_tranches_5ans_nb_sex!$A:$A,0),18)/5</f>
        <v>0</v>
      </c>
      <c r="AR177">
        <f>INDEX([1]age_tranches_5ans_nb_sex!$1:$1048576,MATCH('SectorStat-Age-Hommes'!$A177,[1]age_tranches_5ans_nb_sex!$A:$A,0),20)/5</f>
        <v>0</v>
      </c>
      <c r="AS177">
        <f>INDEX([1]age_tranches_5ans_nb_sex!$1:$1048576,MATCH('SectorStat-Age-Hommes'!$A177,[1]age_tranches_5ans_nb_sex!$A:$A,0),20)/5</f>
        <v>0</v>
      </c>
      <c r="AT177">
        <f>INDEX([1]age_tranches_5ans_nb_sex!$1:$1048576,MATCH('SectorStat-Age-Hommes'!$A177,[1]age_tranches_5ans_nb_sex!$A:$A,0),20)/5</f>
        <v>0</v>
      </c>
      <c r="AU177">
        <f>INDEX([1]age_tranches_5ans_nb_sex!$1:$1048576,MATCH('SectorStat-Age-Hommes'!$A177,[1]age_tranches_5ans_nb_sex!$A:$A,0),20)/5</f>
        <v>0</v>
      </c>
      <c r="AV177">
        <f>INDEX([1]age_tranches_5ans_nb_sex!$1:$1048576,MATCH('SectorStat-Age-Hommes'!$A177,[1]age_tranches_5ans_nb_sex!$A:$A,0),20)/5</f>
        <v>0</v>
      </c>
      <c r="AW177">
        <f>INDEX([1]age_tranches_5ans_nb_sex!$1:$1048576,MATCH('SectorStat-Age-Hommes'!$A177,[1]age_tranches_5ans_nb_sex!$A:$A,0),22)/5</f>
        <v>0</v>
      </c>
      <c r="AX177">
        <f>INDEX([1]age_tranches_5ans_nb_sex!$1:$1048576,MATCH('SectorStat-Age-Hommes'!$A177,[1]age_tranches_5ans_nb_sex!$A:$A,0),22)/5</f>
        <v>0</v>
      </c>
      <c r="AY177">
        <f>INDEX([1]age_tranches_5ans_nb_sex!$1:$1048576,MATCH('SectorStat-Age-Hommes'!$A177,[1]age_tranches_5ans_nb_sex!$A:$A,0),22)/5</f>
        <v>0</v>
      </c>
      <c r="AZ177">
        <f>INDEX([1]age_tranches_5ans_nb_sex!$1:$1048576,MATCH('SectorStat-Age-Hommes'!$A177,[1]age_tranches_5ans_nb_sex!$A:$A,0),22)/5</f>
        <v>0</v>
      </c>
      <c r="BA177">
        <f>INDEX([1]age_tranches_5ans_nb_sex!$1:$1048576,MATCH('SectorStat-Age-Hommes'!$A177,[1]age_tranches_5ans_nb_sex!$A:$A,0),22)/5</f>
        <v>0</v>
      </c>
      <c r="BB177">
        <f>INDEX([1]age_tranches_5ans_nb_sex!$1:$1048576,MATCH('SectorStat-Age-Hommes'!$A177,[1]age_tranches_5ans_nb_sex!$A:$A,0),24)/5</f>
        <v>0</v>
      </c>
      <c r="BC177">
        <f>INDEX([1]age_tranches_5ans_nb_sex!$1:$1048576,MATCH('SectorStat-Age-Hommes'!$A177,[1]age_tranches_5ans_nb_sex!$A:$A,0),24)/5</f>
        <v>0</v>
      </c>
      <c r="BD177">
        <f>INDEX([1]age_tranches_5ans_nb_sex!$1:$1048576,MATCH('SectorStat-Age-Hommes'!$A177,[1]age_tranches_5ans_nb_sex!$A:$A,0),24)/5</f>
        <v>0</v>
      </c>
      <c r="BE177">
        <f>INDEX([1]age_tranches_5ans_nb_sex!$1:$1048576,MATCH('SectorStat-Age-Hommes'!$A177,[1]age_tranches_5ans_nb_sex!$A:$A,0),24)/5</f>
        <v>0</v>
      </c>
      <c r="BF177">
        <f>INDEX([1]age_tranches_5ans_nb_sex!$1:$1048576,MATCH('SectorStat-Age-Hommes'!$A177,[1]age_tranches_5ans_nb_sex!$A:$A,0),24)/5</f>
        <v>0</v>
      </c>
      <c r="BG177">
        <f>INDEX([1]age_tranches_5ans_nb_sex!$1:$1048576,MATCH('SectorStat-Age-Hommes'!$A177,[1]age_tranches_5ans_nb_sex!$A:$A,0),26)/5</f>
        <v>0</v>
      </c>
      <c r="BH177">
        <f>INDEX([1]age_tranches_5ans_nb_sex!$1:$1048576,MATCH('SectorStat-Age-Hommes'!$A177,[1]age_tranches_5ans_nb_sex!$A:$A,0),26)/5</f>
        <v>0</v>
      </c>
      <c r="BI177">
        <f>INDEX([1]age_tranches_5ans_nb_sex!$1:$1048576,MATCH('SectorStat-Age-Hommes'!$A177,[1]age_tranches_5ans_nb_sex!$A:$A,0),26)/5</f>
        <v>0</v>
      </c>
      <c r="BJ177">
        <f>INDEX([1]age_tranches_5ans_nb_sex!$1:$1048576,MATCH('SectorStat-Age-Hommes'!$A177,[1]age_tranches_5ans_nb_sex!$A:$A,0),26)/5</f>
        <v>0</v>
      </c>
      <c r="BK177">
        <f>INDEX([1]age_tranches_5ans_nb_sex!$1:$1048576,MATCH('SectorStat-Age-Hommes'!$A177,[1]age_tranches_5ans_nb_sex!$A:$A,0),26)/5</f>
        <v>0</v>
      </c>
      <c r="BL177">
        <f>INDEX([1]age_tranches_5ans_nb_sex!$1:$1048576,MATCH('SectorStat-Age-Hommes'!$A177,[1]age_tranches_5ans_nb_sex!$A:$A,0),28)/5</f>
        <v>0</v>
      </c>
      <c r="BM177">
        <f>INDEX([1]age_tranches_5ans_nb_sex!$1:$1048576,MATCH('SectorStat-Age-Hommes'!$A177,[1]age_tranches_5ans_nb_sex!$A:$A,0),28)/5</f>
        <v>0</v>
      </c>
      <c r="BN177">
        <f>INDEX([1]age_tranches_5ans_nb_sex!$1:$1048576,MATCH('SectorStat-Age-Hommes'!$A177,[1]age_tranches_5ans_nb_sex!$A:$A,0),28)/5</f>
        <v>0</v>
      </c>
      <c r="BO177">
        <f>INDEX([1]age_tranches_5ans_nb_sex!$1:$1048576,MATCH('SectorStat-Age-Hommes'!$A177,[1]age_tranches_5ans_nb_sex!$A:$A,0),28)/5</f>
        <v>0</v>
      </c>
      <c r="BP177">
        <f>INDEX([1]age_tranches_5ans_nb_sex!$1:$1048576,MATCH('SectorStat-Age-Hommes'!$A177,[1]age_tranches_5ans_nb_sex!$A:$A,0),28)/5</f>
        <v>0</v>
      </c>
      <c r="BQ177">
        <f>INDEX([1]age_tranches_5ans_nb_sex!$1:$1048576,MATCH('SectorStat-Age-Hommes'!$A177,[1]age_tranches_5ans_nb_sex!$A:$A,0),30)/5</f>
        <v>0</v>
      </c>
      <c r="BR177">
        <f>INDEX([1]age_tranches_5ans_nb_sex!$1:$1048576,MATCH('SectorStat-Age-Hommes'!$A177,[1]age_tranches_5ans_nb_sex!$A:$A,0),30)/5</f>
        <v>0</v>
      </c>
      <c r="BS177">
        <f>INDEX([1]age_tranches_5ans_nb_sex!$1:$1048576,MATCH('SectorStat-Age-Hommes'!$A177,[1]age_tranches_5ans_nb_sex!$A:$A,0),30)/5</f>
        <v>0</v>
      </c>
      <c r="BT177">
        <f>INDEX([1]age_tranches_5ans_nb_sex!$1:$1048576,MATCH('SectorStat-Age-Hommes'!$A177,[1]age_tranches_5ans_nb_sex!$A:$A,0),30)/5</f>
        <v>0</v>
      </c>
      <c r="BU177">
        <f>INDEX([1]age_tranches_5ans_nb_sex!$1:$1048576,MATCH('SectorStat-Age-Hommes'!$A177,[1]age_tranches_5ans_nb_sex!$A:$A,0),30)/5</f>
        <v>0</v>
      </c>
      <c r="BV177">
        <f>INDEX([1]age_tranches_5ans_nb_sex!$1:$1048576,MATCH('SectorStat-Age-Hommes'!$A177,[1]age_tranches_5ans_nb_sex!$A:$A,0),32)/5</f>
        <v>0</v>
      </c>
      <c r="BW177">
        <f>INDEX([1]age_tranches_5ans_nb_sex!$1:$1048576,MATCH('SectorStat-Age-Hommes'!$A177,[1]age_tranches_5ans_nb_sex!$A:$A,0),32)/5</f>
        <v>0</v>
      </c>
      <c r="BX177">
        <f>INDEX([1]age_tranches_5ans_nb_sex!$1:$1048576,MATCH('SectorStat-Age-Hommes'!$A177,[1]age_tranches_5ans_nb_sex!$A:$A,0),32)/5</f>
        <v>0</v>
      </c>
      <c r="BY177">
        <f>INDEX([1]age_tranches_5ans_nb_sex!$1:$1048576,MATCH('SectorStat-Age-Hommes'!$A177,[1]age_tranches_5ans_nb_sex!$A:$A,0),32)/5</f>
        <v>0</v>
      </c>
      <c r="BZ177">
        <f>INDEX([1]age_tranches_5ans_nb_sex!$1:$1048576,MATCH('SectorStat-Age-Hommes'!$A177,[1]age_tranches_5ans_nb_sex!$A:$A,0),32)/5</f>
        <v>0</v>
      </c>
      <c r="CA177">
        <f>INDEX([1]age_tranches_5ans_nb_sex!$1:$1048576,MATCH('SectorStat-Age-Hommes'!$A177,[1]age_tranches_5ans_nb_sex!$A:$A,0),34)/5</f>
        <v>0</v>
      </c>
      <c r="CB177">
        <f>INDEX([1]age_tranches_5ans_nb_sex!$1:$1048576,MATCH('SectorStat-Age-Hommes'!$A177,[1]age_tranches_5ans_nb_sex!$A:$A,0),34)/5</f>
        <v>0</v>
      </c>
      <c r="CC177">
        <f>INDEX([1]age_tranches_5ans_nb_sex!$1:$1048576,MATCH('SectorStat-Age-Hommes'!$A177,[1]age_tranches_5ans_nb_sex!$A:$A,0),34)/5</f>
        <v>0</v>
      </c>
      <c r="CD177">
        <f>INDEX([1]age_tranches_5ans_nb_sex!$1:$1048576,MATCH('SectorStat-Age-Hommes'!$A177,[1]age_tranches_5ans_nb_sex!$A:$A,0),34)/5</f>
        <v>0</v>
      </c>
      <c r="CE177">
        <f>INDEX([1]age_tranches_5ans_nb_sex!$1:$1048576,MATCH('SectorStat-Age-Hommes'!$A177,[1]age_tranches_5ans_nb_sex!$A:$A,0),34)/5</f>
        <v>0</v>
      </c>
      <c r="CF177">
        <f>INDEX([1]age_tranches_5ans_nb_sex!$1:$1048576,MATCH('SectorStat-Age-Hommes'!$A177,[1]age_tranches_5ans_nb_sex!$A:$A,0),36)/5</f>
        <v>0</v>
      </c>
      <c r="CG177">
        <f>INDEX([1]age_tranches_5ans_nb_sex!$1:$1048576,MATCH('SectorStat-Age-Hommes'!$A177,[1]age_tranches_5ans_nb_sex!$A:$A,0),36)/5</f>
        <v>0</v>
      </c>
      <c r="CH177">
        <f>INDEX([1]age_tranches_5ans_nb_sex!$1:$1048576,MATCH('SectorStat-Age-Hommes'!$A177,[1]age_tranches_5ans_nb_sex!$A:$A,0),36)/5</f>
        <v>0</v>
      </c>
      <c r="CI177">
        <f>INDEX([1]age_tranches_5ans_nb_sex!$1:$1048576,MATCH('SectorStat-Age-Hommes'!$A177,[1]age_tranches_5ans_nb_sex!$A:$A,0),36)/5</f>
        <v>0</v>
      </c>
      <c r="CJ177">
        <f>INDEX([1]age_tranches_5ans_nb_sex!$1:$1048576,MATCH('SectorStat-Age-Hommes'!$A177,[1]age_tranches_5ans_nb_sex!$A:$A,0),36)/5</f>
        <v>0</v>
      </c>
      <c r="CK177">
        <f>INDEX([1]age_tranches_5ans_nb_sex!$1:$1048576,MATCH('SectorStat-Age-Hommes'!$A177,[1]age_tranches_5ans_nb_sex!$A:$A,0),38)/5</f>
        <v>0</v>
      </c>
      <c r="CL177">
        <f>INDEX([1]age_tranches_5ans_nb_sex!$1:$1048576,MATCH('SectorStat-Age-Hommes'!$A177,[1]age_tranches_5ans_nb_sex!$A:$A,0),38)/5</f>
        <v>0</v>
      </c>
      <c r="CM177">
        <f>INDEX([1]age_tranches_5ans_nb_sex!$1:$1048576,MATCH('SectorStat-Age-Hommes'!$A177,[1]age_tranches_5ans_nb_sex!$A:$A,0),38)/5</f>
        <v>0</v>
      </c>
      <c r="CN177">
        <f>INDEX([1]age_tranches_5ans_nb_sex!$1:$1048576,MATCH('SectorStat-Age-Hommes'!$A177,[1]age_tranches_5ans_nb_sex!$A:$A,0),38)/5</f>
        <v>0</v>
      </c>
      <c r="CO177">
        <f>INDEX([1]age_tranches_5ans_nb_sex!$1:$1048576,MATCH('SectorStat-Age-Hommes'!$A177,[1]age_tranches_5ans_nb_sex!$A:$A,0),38)/5</f>
        <v>0</v>
      </c>
      <c r="CP177" s="2">
        <f>INDEX([1]age_tranches_5ans_nb_sex!$1:$1048576,MATCH('SectorStat-Age-Hommes'!$A177,[1]age_tranches_5ans_nb_sex!$A:$A,0),40)/5</f>
        <v>0</v>
      </c>
      <c r="CQ177" s="2">
        <f>INDEX([1]age_tranches_5ans_nb_sex!$1:$1048576,MATCH('SectorStat-Age-Hommes'!$A177,[1]age_tranches_5ans_nb_sex!$A:$A,0),40)/5</f>
        <v>0</v>
      </c>
      <c r="CR177" s="2">
        <f>INDEX([1]age_tranches_5ans_nb_sex!$1:$1048576,MATCH('SectorStat-Age-Hommes'!$A177,[1]age_tranches_5ans_nb_sex!$A:$A,0),40)/5</f>
        <v>0</v>
      </c>
      <c r="CS177" s="2">
        <f>INDEX([1]age_tranches_5ans_nb_sex!$1:$1048576,MATCH('SectorStat-Age-Hommes'!$A177,[1]age_tranches_5ans_nb_sex!$A:$A,0),40)/5</f>
        <v>0</v>
      </c>
      <c r="CT177" s="2">
        <f>INDEX([1]age_tranches_5ans_nb_sex!$1:$1048576,MATCH('SectorStat-Age-Hommes'!$A177,[1]age_tranches_5ans_nb_sex!$A:$A,0),40)/5</f>
        <v>0</v>
      </c>
      <c r="CZ177" s="3"/>
      <c r="DA177" s="3"/>
      <c r="DB177" s="3"/>
      <c r="DC177" s="3"/>
      <c r="DD177" s="3"/>
    </row>
    <row r="178" spans="1:108" x14ac:dyDescent="0.35">
      <c r="A178" s="1" t="s">
        <v>355</v>
      </c>
      <c r="B178" s="1" t="s">
        <v>356</v>
      </c>
      <c r="C178" t="str">
        <f>INDEX([1]SectorStat!$1:$1048576,MATCH('[1]Distribution ages'!$A178,[1]SectorStat!$B:$B,0),4)</f>
        <v>Bruxelles</v>
      </c>
      <c r="D178">
        <f>INDEX([1]age_tranches_5ans_nb_sex!$1:$1048576,MATCH('SectorStat-Age-Hommes'!$A178,[1]age_tranches_5ans_nb_sex!$A:$A,0),4)/5</f>
        <v>10.8000000001432</v>
      </c>
      <c r="E178">
        <f>INDEX([1]age_tranches_5ans_nb_sex!$1:$1048576,MATCH('SectorStat-Age-Hommes'!$A178,[1]age_tranches_5ans_nb_sex!$A:$A,0),4)/5</f>
        <v>10.8000000001432</v>
      </c>
      <c r="F178">
        <f>INDEX([1]age_tranches_5ans_nb_sex!$1:$1048576,MATCH('SectorStat-Age-Hommes'!$A178,[1]age_tranches_5ans_nb_sex!$A:$A,0),4)/5</f>
        <v>10.8000000001432</v>
      </c>
      <c r="G178">
        <f>INDEX([1]age_tranches_5ans_nb_sex!$1:$1048576,MATCH('SectorStat-Age-Hommes'!$A178,[1]age_tranches_5ans_nb_sex!$A:$A,0),4)/5</f>
        <v>10.8000000001432</v>
      </c>
      <c r="H178">
        <f>INDEX([1]age_tranches_5ans_nb_sex!$1:$1048576,MATCH('SectorStat-Age-Hommes'!$A178,[1]age_tranches_5ans_nb_sex!$A:$A,0),4)/5</f>
        <v>10.8000000001432</v>
      </c>
      <c r="I178">
        <f>INDEX([1]age_tranches_5ans_nb_sex!$1:$1048576,MATCH('SectorStat-Age-Hommes'!$A178,[1]age_tranches_5ans_nb_sex!$A:$A,0),6)/5</f>
        <v>9.5999999998056005</v>
      </c>
      <c r="J178">
        <f>INDEX([1]age_tranches_5ans_nb_sex!$1:$1048576,MATCH('SectorStat-Age-Hommes'!$A178,[1]age_tranches_5ans_nb_sex!$A:$A,0),6)/5</f>
        <v>9.5999999998056005</v>
      </c>
      <c r="K178">
        <f>INDEX([1]age_tranches_5ans_nb_sex!$1:$1048576,MATCH('SectorStat-Age-Hommes'!$A178,[1]age_tranches_5ans_nb_sex!$A:$A,0),6)/5</f>
        <v>9.5999999998056005</v>
      </c>
      <c r="L178">
        <f>INDEX([1]age_tranches_5ans_nb_sex!$1:$1048576,MATCH('SectorStat-Age-Hommes'!$A178,[1]age_tranches_5ans_nb_sex!$A:$A,0),6)/5</f>
        <v>9.5999999998056005</v>
      </c>
      <c r="M178">
        <f>INDEX([1]age_tranches_5ans_nb_sex!$1:$1048576,MATCH('SectorStat-Age-Hommes'!$A178,[1]age_tranches_5ans_nb_sex!$A:$A,0),6)/5</f>
        <v>9.5999999998056005</v>
      </c>
      <c r="N178">
        <f>INDEX([1]age_tranches_5ans_nb_sex!$1:$1048576,MATCH('SectorStat-Age-Hommes'!$A178,[1]age_tranches_5ans_nb_sex!$A:$A,0),8)/5</f>
        <v>7.399999999876</v>
      </c>
      <c r="O178">
        <f>INDEX([1]age_tranches_5ans_nb_sex!$1:$1048576,MATCH('SectorStat-Age-Hommes'!$A178,[1]age_tranches_5ans_nb_sex!$A:$A,0),8)/5</f>
        <v>7.399999999876</v>
      </c>
      <c r="P178">
        <f>INDEX([1]age_tranches_5ans_nb_sex!$1:$1048576,MATCH('SectorStat-Age-Hommes'!$A178,[1]age_tranches_5ans_nb_sex!$A:$A,0),8)/5</f>
        <v>7.399999999876</v>
      </c>
      <c r="Q178">
        <f>INDEX([1]age_tranches_5ans_nb_sex!$1:$1048576,MATCH('SectorStat-Age-Hommes'!$A178,[1]age_tranches_5ans_nb_sex!$A:$A,0),8)/5</f>
        <v>7.399999999876</v>
      </c>
      <c r="R178">
        <f>INDEX([1]age_tranches_5ans_nb_sex!$1:$1048576,MATCH('SectorStat-Age-Hommes'!$A178,[1]age_tranches_5ans_nb_sex!$A:$A,0),8)/5</f>
        <v>7.399999999876</v>
      </c>
      <c r="S178">
        <f>INDEX([1]age_tranches_5ans_nb_sex!$1:$1048576,MATCH('SectorStat-Age-Hommes'!$A178,[1]age_tranches_5ans_nb_sex!$A:$A,0),10)/5</f>
        <v>8.0000000000447997</v>
      </c>
      <c r="T178">
        <f>INDEX([1]age_tranches_5ans_nb_sex!$1:$1048576,MATCH('SectorStat-Age-Hommes'!$A178,[1]age_tranches_5ans_nb_sex!$A:$A,0),10)/5</f>
        <v>8.0000000000447997</v>
      </c>
      <c r="U178">
        <f>INDEX([1]age_tranches_5ans_nb_sex!$1:$1048576,MATCH('SectorStat-Age-Hommes'!$A178,[1]age_tranches_5ans_nb_sex!$A:$A,0),10)/5</f>
        <v>8.0000000000447997</v>
      </c>
      <c r="V178">
        <f>INDEX([1]age_tranches_5ans_nb_sex!$1:$1048576,MATCH('SectorStat-Age-Hommes'!$A178,[1]age_tranches_5ans_nb_sex!$A:$A,0),10)/5</f>
        <v>8.0000000000447997</v>
      </c>
      <c r="W178">
        <f>INDEX([1]age_tranches_5ans_nb_sex!$1:$1048576,MATCH('SectorStat-Age-Hommes'!$A178,[1]age_tranches_5ans_nb_sex!$A:$A,0),10)/5</f>
        <v>8.0000000000447997</v>
      </c>
      <c r="X178">
        <f>INDEX([1]age_tranches_5ans_nb_sex!$1:$1048576,MATCH('SectorStat-Age-Hommes'!$A178,[1]age_tranches_5ans_nb_sex!$A:$A,0),10)/5</f>
        <v>8.0000000000447997</v>
      </c>
      <c r="Y178">
        <f>INDEX([1]age_tranches_5ans_nb_sex!$1:$1048576,MATCH('SectorStat-Age-Hommes'!$A178,[1]age_tranches_5ans_nb_sex!$A:$A,0),12)/5</f>
        <v>18.200000000019202</v>
      </c>
      <c r="Z178">
        <f>INDEX([1]age_tranches_5ans_nb_sex!$1:$1048576,MATCH('SectorStat-Age-Hommes'!$A178,[1]age_tranches_5ans_nb_sex!$A:$A,0),12)/5</f>
        <v>18.200000000019202</v>
      </c>
      <c r="AA178">
        <f>INDEX([1]age_tranches_5ans_nb_sex!$1:$1048576,MATCH('SectorStat-Age-Hommes'!$A178,[1]age_tranches_5ans_nb_sex!$A:$A,0),12)/5</f>
        <v>18.200000000019202</v>
      </c>
      <c r="AB178">
        <f>INDEX([1]age_tranches_5ans_nb_sex!$1:$1048576,MATCH('SectorStat-Age-Hommes'!$A178,[1]age_tranches_5ans_nb_sex!$A:$A,0),12)/5</f>
        <v>18.200000000019202</v>
      </c>
      <c r="AC178">
        <f>INDEX([1]age_tranches_5ans_nb_sex!$1:$1048576,MATCH('SectorStat-Age-Hommes'!$A178,[1]age_tranches_5ans_nb_sex!$A:$A,0),14)/5</f>
        <v>32.599999999934404</v>
      </c>
      <c r="AD178">
        <f>INDEX([1]age_tranches_5ans_nb_sex!$1:$1048576,MATCH('SectorStat-Age-Hommes'!$A178,[1]age_tranches_5ans_nb_sex!$A:$A,0),14)/5</f>
        <v>32.599999999934404</v>
      </c>
      <c r="AE178">
        <f>INDEX([1]age_tranches_5ans_nb_sex!$1:$1048576,MATCH('SectorStat-Age-Hommes'!$A178,[1]age_tranches_5ans_nb_sex!$A:$A,0),14)/5</f>
        <v>32.599999999934404</v>
      </c>
      <c r="AF178">
        <f>INDEX([1]age_tranches_5ans_nb_sex!$1:$1048576,MATCH('SectorStat-Age-Hommes'!$A178,[1]age_tranches_5ans_nb_sex!$A:$A,0),14)/5</f>
        <v>32.599999999934404</v>
      </c>
      <c r="AG178">
        <f>INDEX([1]age_tranches_5ans_nb_sex!$1:$1048576,MATCH('SectorStat-Age-Hommes'!$A178,[1]age_tranches_5ans_nb_sex!$A:$A,0),14)/5</f>
        <v>32.599999999934404</v>
      </c>
      <c r="AH178">
        <f>INDEX([1]age_tranches_5ans_nb_sex!$1:$1048576,MATCH('SectorStat-Age-Hommes'!$A178,[1]age_tranches_5ans_nb_sex!$A:$A,0),16)/5</f>
        <v>31.0000000001736</v>
      </c>
      <c r="AI178">
        <f>INDEX([1]age_tranches_5ans_nb_sex!$1:$1048576,MATCH('SectorStat-Age-Hommes'!$A178,[1]age_tranches_5ans_nb_sex!$A:$A,0),16)/5</f>
        <v>31.0000000001736</v>
      </c>
      <c r="AJ178">
        <f>INDEX([1]age_tranches_5ans_nb_sex!$1:$1048576,MATCH('SectorStat-Age-Hommes'!$A178,[1]age_tranches_5ans_nb_sex!$A:$A,0),16)/5</f>
        <v>31.0000000001736</v>
      </c>
      <c r="AK178">
        <f>INDEX([1]age_tranches_5ans_nb_sex!$1:$1048576,MATCH('SectorStat-Age-Hommes'!$A178,[1]age_tranches_5ans_nb_sex!$A:$A,0),16)/5</f>
        <v>31.0000000001736</v>
      </c>
      <c r="AL178">
        <f>INDEX([1]age_tranches_5ans_nb_sex!$1:$1048576,MATCH('SectorStat-Age-Hommes'!$A178,[1]age_tranches_5ans_nb_sex!$A:$A,0),16)/5</f>
        <v>31.0000000001736</v>
      </c>
      <c r="AM178">
        <f>INDEX([1]age_tranches_5ans_nb_sex!$1:$1048576,MATCH('SectorStat-Age-Hommes'!$A178,[1]age_tranches_5ans_nb_sex!$A:$A,0),18)/5</f>
        <v>23.399999999965605</v>
      </c>
      <c r="AN178">
        <f>INDEX([1]age_tranches_5ans_nb_sex!$1:$1048576,MATCH('SectorStat-Age-Hommes'!$A178,[1]age_tranches_5ans_nb_sex!$A:$A,0),18)/5</f>
        <v>23.399999999965605</v>
      </c>
      <c r="AO178">
        <f>INDEX([1]age_tranches_5ans_nb_sex!$1:$1048576,MATCH('SectorStat-Age-Hommes'!$A178,[1]age_tranches_5ans_nb_sex!$A:$A,0),18)/5</f>
        <v>23.399999999965605</v>
      </c>
      <c r="AP178">
        <f>INDEX([1]age_tranches_5ans_nb_sex!$1:$1048576,MATCH('SectorStat-Age-Hommes'!$A178,[1]age_tranches_5ans_nb_sex!$A:$A,0),18)/5</f>
        <v>23.399999999965605</v>
      </c>
      <c r="AQ178">
        <f>INDEX([1]age_tranches_5ans_nb_sex!$1:$1048576,MATCH('SectorStat-Age-Hommes'!$A178,[1]age_tranches_5ans_nb_sex!$A:$A,0),18)/5</f>
        <v>23.399999999965605</v>
      </c>
      <c r="AR178">
        <f>INDEX([1]age_tranches_5ans_nb_sex!$1:$1048576,MATCH('SectorStat-Age-Hommes'!$A178,[1]age_tranches_5ans_nb_sex!$A:$A,0),20)/5</f>
        <v>20.2000000000304</v>
      </c>
      <c r="AS178">
        <f>INDEX([1]age_tranches_5ans_nb_sex!$1:$1048576,MATCH('SectorStat-Age-Hommes'!$A178,[1]age_tranches_5ans_nb_sex!$A:$A,0),20)/5</f>
        <v>20.2000000000304</v>
      </c>
      <c r="AT178">
        <f>INDEX([1]age_tranches_5ans_nb_sex!$1:$1048576,MATCH('SectorStat-Age-Hommes'!$A178,[1]age_tranches_5ans_nb_sex!$A:$A,0),20)/5</f>
        <v>20.2000000000304</v>
      </c>
      <c r="AU178">
        <f>INDEX([1]age_tranches_5ans_nb_sex!$1:$1048576,MATCH('SectorStat-Age-Hommes'!$A178,[1]age_tranches_5ans_nb_sex!$A:$A,0),20)/5</f>
        <v>20.2000000000304</v>
      </c>
      <c r="AV178">
        <f>INDEX([1]age_tranches_5ans_nb_sex!$1:$1048576,MATCH('SectorStat-Age-Hommes'!$A178,[1]age_tranches_5ans_nb_sex!$A:$A,0),20)/5</f>
        <v>20.2000000000304</v>
      </c>
      <c r="AW178">
        <f>INDEX([1]age_tranches_5ans_nb_sex!$1:$1048576,MATCH('SectorStat-Age-Hommes'!$A178,[1]age_tranches_5ans_nb_sex!$A:$A,0),22)/5</f>
        <v>22.599999999878399</v>
      </c>
      <c r="AX178">
        <f>INDEX([1]age_tranches_5ans_nb_sex!$1:$1048576,MATCH('SectorStat-Age-Hommes'!$A178,[1]age_tranches_5ans_nb_sex!$A:$A,0),22)/5</f>
        <v>22.599999999878399</v>
      </c>
      <c r="AY178">
        <f>INDEX([1]age_tranches_5ans_nb_sex!$1:$1048576,MATCH('SectorStat-Age-Hommes'!$A178,[1]age_tranches_5ans_nb_sex!$A:$A,0),22)/5</f>
        <v>22.599999999878399</v>
      </c>
      <c r="AZ178">
        <f>INDEX([1]age_tranches_5ans_nb_sex!$1:$1048576,MATCH('SectorStat-Age-Hommes'!$A178,[1]age_tranches_5ans_nb_sex!$A:$A,0),22)/5</f>
        <v>22.599999999878399</v>
      </c>
      <c r="BA178">
        <f>INDEX([1]age_tranches_5ans_nb_sex!$1:$1048576,MATCH('SectorStat-Age-Hommes'!$A178,[1]age_tranches_5ans_nb_sex!$A:$A,0),22)/5</f>
        <v>22.599999999878399</v>
      </c>
      <c r="BB178">
        <f>INDEX([1]age_tranches_5ans_nb_sex!$1:$1048576,MATCH('SectorStat-Age-Hommes'!$A178,[1]age_tranches_5ans_nb_sex!$A:$A,0),24)/5</f>
        <v>13.599999999828</v>
      </c>
      <c r="BC178">
        <f>INDEX([1]age_tranches_5ans_nb_sex!$1:$1048576,MATCH('SectorStat-Age-Hommes'!$A178,[1]age_tranches_5ans_nb_sex!$A:$A,0),24)/5</f>
        <v>13.599999999828</v>
      </c>
      <c r="BD178">
        <f>INDEX([1]age_tranches_5ans_nb_sex!$1:$1048576,MATCH('SectorStat-Age-Hommes'!$A178,[1]age_tranches_5ans_nb_sex!$A:$A,0),24)/5</f>
        <v>13.599999999828</v>
      </c>
      <c r="BE178">
        <f>INDEX([1]age_tranches_5ans_nb_sex!$1:$1048576,MATCH('SectorStat-Age-Hommes'!$A178,[1]age_tranches_5ans_nb_sex!$A:$A,0),24)/5</f>
        <v>13.599999999828</v>
      </c>
      <c r="BF178">
        <f>INDEX([1]age_tranches_5ans_nb_sex!$1:$1048576,MATCH('SectorStat-Age-Hommes'!$A178,[1]age_tranches_5ans_nb_sex!$A:$A,0),24)/5</f>
        <v>13.599999999828</v>
      </c>
      <c r="BG178">
        <f>INDEX([1]age_tranches_5ans_nb_sex!$1:$1048576,MATCH('SectorStat-Age-Hommes'!$A178,[1]age_tranches_5ans_nb_sex!$A:$A,0),26)/5</f>
        <v>13.199999999991201</v>
      </c>
      <c r="BH178">
        <f>INDEX([1]age_tranches_5ans_nb_sex!$1:$1048576,MATCH('SectorStat-Age-Hommes'!$A178,[1]age_tranches_5ans_nb_sex!$A:$A,0),26)/5</f>
        <v>13.199999999991201</v>
      </c>
      <c r="BI178">
        <f>INDEX([1]age_tranches_5ans_nb_sex!$1:$1048576,MATCH('SectorStat-Age-Hommes'!$A178,[1]age_tranches_5ans_nb_sex!$A:$A,0),26)/5</f>
        <v>13.199999999991201</v>
      </c>
      <c r="BJ178">
        <f>INDEX([1]age_tranches_5ans_nb_sex!$1:$1048576,MATCH('SectorStat-Age-Hommes'!$A178,[1]age_tranches_5ans_nb_sex!$A:$A,0),26)/5</f>
        <v>13.199999999991201</v>
      </c>
      <c r="BK178">
        <f>INDEX([1]age_tranches_5ans_nb_sex!$1:$1048576,MATCH('SectorStat-Age-Hommes'!$A178,[1]age_tranches_5ans_nb_sex!$A:$A,0),26)/5</f>
        <v>13.199999999991201</v>
      </c>
      <c r="BL178">
        <f>INDEX([1]age_tranches_5ans_nb_sex!$1:$1048576,MATCH('SectorStat-Age-Hommes'!$A178,[1]age_tranches_5ans_nb_sex!$A:$A,0),28)/5</f>
        <v>10.000000000056001</v>
      </c>
      <c r="BM178">
        <f>INDEX([1]age_tranches_5ans_nb_sex!$1:$1048576,MATCH('SectorStat-Age-Hommes'!$A178,[1]age_tranches_5ans_nb_sex!$A:$A,0),28)/5</f>
        <v>10.000000000056001</v>
      </c>
      <c r="BN178">
        <f>INDEX([1]age_tranches_5ans_nb_sex!$1:$1048576,MATCH('SectorStat-Age-Hommes'!$A178,[1]age_tranches_5ans_nb_sex!$A:$A,0),28)/5</f>
        <v>10.000000000056001</v>
      </c>
      <c r="BO178">
        <f>INDEX([1]age_tranches_5ans_nb_sex!$1:$1048576,MATCH('SectorStat-Age-Hommes'!$A178,[1]age_tranches_5ans_nb_sex!$A:$A,0),28)/5</f>
        <v>10.000000000056001</v>
      </c>
      <c r="BP178">
        <f>INDEX([1]age_tranches_5ans_nb_sex!$1:$1048576,MATCH('SectorStat-Age-Hommes'!$A178,[1]age_tranches_5ans_nb_sex!$A:$A,0),28)/5</f>
        <v>10.000000000056001</v>
      </c>
      <c r="BQ178">
        <f>INDEX([1]age_tranches_5ans_nb_sex!$1:$1048576,MATCH('SectorStat-Age-Hommes'!$A178,[1]age_tranches_5ans_nb_sex!$A:$A,0),30)/5</f>
        <v>5.3999999998648001</v>
      </c>
      <c r="BR178">
        <f>INDEX([1]age_tranches_5ans_nb_sex!$1:$1048576,MATCH('SectorStat-Age-Hommes'!$A178,[1]age_tranches_5ans_nb_sex!$A:$A,0),30)/5</f>
        <v>5.3999999998648001</v>
      </c>
      <c r="BS178">
        <f>INDEX([1]age_tranches_5ans_nb_sex!$1:$1048576,MATCH('SectorStat-Age-Hommes'!$A178,[1]age_tranches_5ans_nb_sex!$A:$A,0),30)/5</f>
        <v>5.3999999998648001</v>
      </c>
      <c r="BT178">
        <f>INDEX([1]age_tranches_5ans_nb_sex!$1:$1048576,MATCH('SectorStat-Age-Hommes'!$A178,[1]age_tranches_5ans_nb_sex!$A:$A,0),30)/5</f>
        <v>5.3999999998648001</v>
      </c>
      <c r="BU178">
        <f>INDEX([1]age_tranches_5ans_nb_sex!$1:$1048576,MATCH('SectorStat-Age-Hommes'!$A178,[1]age_tranches_5ans_nb_sex!$A:$A,0),30)/5</f>
        <v>5.3999999998648001</v>
      </c>
      <c r="BV178">
        <f>INDEX([1]age_tranches_5ans_nb_sex!$1:$1048576,MATCH('SectorStat-Age-Hommes'!$A178,[1]age_tranches_5ans_nb_sex!$A:$A,0),32)/5</f>
        <v>3.6000000001856001</v>
      </c>
      <c r="BW178">
        <f>INDEX([1]age_tranches_5ans_nb_sex!$1:$1048576,MATCH('SectorStat-Age-Hommes'!$A178,[1]age_tranches_5ans_nb_sex!$A:$A,0),32)/5</f>
        <v>3.6000000001856001</v>
      </c>
      <c r="BX178">
        <f>INDEX([1]age_tranches_5ans_nb_sex!$1:$1048576,MATCH('SectorStat-Age-Hommes'!$A178,[1]age_tranches_5ans_nb_sex!$A:$A,0),32)/5</f>
        <v>3.6000000001856001</v>
      </c>
      <c r="BY178">
        <f>INDEX([1]age_tranches_5ans_nb_sex!$1:$1048576,MATCH('SectorStat-Age-Hommes'!$A178,[1]age_tranches_5ans_nb_sex!$A:$A,0),32)/5</f>
        <v>3.6000000001856001</v>
      </c>
      <c r="BZ178">
        <f>INDEX([1]age_tranches_5ans_nb_sex!$1:$1048576,MATCH('SectorStat-Age-Hommes'!$A178,[1]age_tranches_5ans_nb_sex!$A:$A,0),32)/5</f>
        <v>3.6000000001856001</v>
      </c>
      <c r="CA178">
        <f>INDEX([1]age_tranches_5ans_nb_sex!$1:$1048576,MATCH('SectorStat-Age-Hommes'!$A178,[1]age_tranches_5ans_nb_sex!$A:$A,0),34)/5</f>
        <v>2.1999999999296</v>
      </c>
      <c r="CB178">
        <f>INDEX([1]age_tranches_5ans_nb_sex!$1:$1048576,MATCH('SectorStat-Age-Hommes'!$A178,[1]age_tranches_5ans_nb_sex!$A:$A,0),34)/5</f>
        <v>2.1999999999296</v>
      </c>
      <c r="CC178">
        <f>INDEX([1]age_tranches_5ans_nb_sex!$1:$1048576,MATCH('SectorStat-Age-Hommes'!$A178,[1]age_tranches_5ans_nb_sex!$A:$A,0),34)/5</f>
        <v>2.1999999999296</v>
      </c>
      <c r="CD178">
        <f>INDEX([1]age_tranches_5ans_nb_sex!$1:$1048576,MATCH('SectorStat-Age-Hommes'!$A178,[1]age_tranches_5ans_nb_sex!$A:$A,0),34)/5</f>
        <v>2.1999999999296</v>
      </c>
      <c r="CE178">
        <f>INDEX([1]age_tranches_5ans_nb_sex!$1:$1048576,MATCH('SectorStat-Age-Hommes'!$A178,[1]age_tranches_5ans_nb_sex!$A:$A,0),34)/5</f>
        <v>2.1999999999296</v>
      </c>
      <c r="CF178">
        <f>INDEX([1]age_tranches_5ans_nb_sex!$1:$1048576,MATCH('SectorStat-Age-Hommes'!$A178,[1]age_tranches_5ans_nb_sex!$A:$A,0),36)/5</f>
        <v>1.1999999999239999</v>
      </c>
      <c r="CG178">
        <f>INDEX([1]age_tranches_5ans_nb_sex!$1:$1048576,MATCH('SectorStat-Age-Hommes'!$A178,[1]age_tranches_5ans_nb_sex!$A:$A,0),36)/5</f>
        <v>1.1999999999239999</v>
      </c>
      <c r="CH178">
        <f>INDEX([1]age_tranches_5ans_nb_sex!$1:$1048576,MATCH('SectorStat-Age-Hommes'!$A178,[1]age_tranches_5ans_nb_sex!$A:$A,0),36)/5</f>
        <v>1.1999999999239999</v>
      </c>
      <c r="CI178">
        <f>INDEX([1]age_tranches_5ans_nb_sex!$1:$1048576,MATCH('SectorStat-Age-Hommes'!$A178,[1]age_tranches_5ans_nb_sex!$A:$A,0),36)/5</f>
        <v>1.1999999999239999</v>
      </c>
      <c r="CJ178">
        <f>INDEX([1]age_tranches_5ans_nb_sex!$1:$1048576,MATCH('SectorStat-Age-Hommes'!$A178,[1]age_tranches_5ans_nb_sex!$A:$A,0),36)/5</f>
        <v>1.1999999999239999</v>
      </c>
      <c r="CK178">
        <f>INDEX([1]age_tranches_5ans_nb_sex!$1:$1048576,MATCH('SectorStat-Age-Hommes'!$A178,[1]age_tranches_5ans_nb_sex!$A:$A,0),38)/5</f>
        <v>0.60000000016879995</v>
      </c>
      <c r="CL178">
        <f>INDEX([1]age_tranches_5ans_nb_sex!$1:$1048576,MATCH('SectorStat-Age-Hommes'!$A178,[1]age_tranches_5ans_nb_sex!$A:$A,0),38)/5</f>
        <v>0.60000000016879995</v>
      </c>
      <c r="CM178">
        <f>INDEX([1]age_tranches_5ans_nb_sex!$1:$1048576,MATCH('SectorStat-Age-Hommes'!$A178,[1]age_tranches_5ans_nb_sex!$A:$A,0),38)/5</f>
        <v>0.60000000016879995</v>
      </c>
      <c r="CN178">
        <f>INDEX([1]age_tranches_5ans_nb_sex!$1:$1048576,MATCH('SectorStat-Age-Hommes'!$A178,[1]age_tranches_5ans_nb_sex!$A:$A,0),38)/5</f>
        <v>0.60000000016879995</v>
      </c>
      <c r="CO178">
        <f>INDEX([1]age_tranches_5ans_nb_sex!$1:$1048576,MATCH('SectorStat-Age-Hommes'!$A178,[1]age_tranches_5ans_nb_sex!$A:$A,0),38)/5</f>
        <v>0.60000000016879995</v>
      </c>
      <c r="CP178" s="2">
        <f>INDEX([1]age_tranches_5ans_nb_sex!$1:$1048576,MATCH('SectorStat-Age-Hommes'!$A178,[1]age_tranches_5ans_nb_sex!$A:$A,0),40)/5</f>
        <v>0.19999999991839998</v>
      </c>
      <c r="CQ178" s="2">
        <f>INDEX([1]age_tranches_5ans_nb_sex!$1:$1048576,MATCH('SectorStat-Age-Hommes'!$A178,[1]age_tranches_5ans_nb_sex!$A:$A,0),40)/5</f>
        <v>0.19999999991839998</v>
      </c>
      <c r="CR178" s="2">
        <f>INDEX([1]age_tranches_5ans_nb_sex!$1:$1048576,MATCH('SectorStat-Age-Hommes'!$A178,[1]age_tranches_5ans_nb_sex!$A:$A,0),40)/5</f>
        <v>0.19999999991839998</v>
      </c>
      <c r="CS178" s="2">
        <f>INDEX([1]age_tranches_5ans_nb_sex!$1:$1048576,MATCH('SectorStat-Age-Hommes'!$A178,[1]age_tranches_5ans_nb_sex!$A:$A,0),40)/5</f>
        <v>0.19999999991839998</v>
      </c>
      <c r="CT178" s="2">
        <f>INDEX([1]age_tranches_5ans_nb_sex!$1:$1048576,MATCH('SectorStat-Age-Hommes'!$A178,[1]age_tranches_5ans_nb_sex!$A:$A,0),40)/5</f>
        <v>0.19999999991839998</v>
      </c>
      <c r="CZ178" s="3"/>
      <c r="DA178" s="3"/>
      <c r="DB178" s="3"/>
      <c r="DC178" s="3"/>
      <c r="DD178" s="3"/>
    </row>
    <row r="179" spans="1:108" x14ac:dyDescent="0.35">
      <c r="A179" s="1" t="s">
        <v>357</v>
      </c>
      <c r="B179" s="1" t="s">
        <v>358</v>
      </c>
      <c r="C179" t="str">
        <f>INDEX([1]SectorStat!$1:$1048576,MATCH('[1]Distribution ages'!$A179,[1]SectorStat!$B:$B,0),4)</f>
        <v>Bruxelles</v>
      </c>
      <c r="D179">
        <f>INDEX([1]age_tranches_5ans_nb_sex!$1:$1048576,MATCH('SectorStat-Age-Hommes'!$A179,[1]age_tranches_5ans_nb_sex!$A:$A,0),4)/5</f>
        <v>0</v>
      </c>
      <c r="E179">
        <f>INDEX([1]age_tranches_5ans_nb_sex!$1:$1048576,MATCH('SectorStat-Age-Hommes'!$A179,[1]age_tranches_5ans_nb_sex!$A:$A,0),4)/5</f>
        <v>0</v>
      </c>
      <c r="F179">
        <f>INDEX([1]age_tranches_5ans_nb_sex!$1:$1048576,MATCH('SectorStat-Age-Hommes'!$A179,[1]age_tranches_5ans_nb_sex!$A:$A,0),4)/5</f>
        <v>0</v>
      </c>
      <c r="G179">
        <f>INDEX([1]age_tranches_5ans_nb_sex!$1:$1048576,MATCH('SectorStat-Age-Hommes'!$A179,[1]age_tranches_5ans_nb_sex!$A:$A,0),4)/5</f>
        <v>0</v>
      </c>
      <c r="H179">
        <f>INDEX([1]age_tranches_5ans_nb_sex!$1:$1048576,MATCH('SectorStat-Age-Hommes'!$A179,[1]age_tranches_5ans_nb_sex!$A:$A,0),4)/5</f>
        <v>0</v>
      </c>
      <c r="I179">
        <f>INDEX([1]age_tranches_5ans_nb_sex!$1:$1048576,MATCH('SectorStat-Age-Hommes'!$A179,[1]age_tranches_5ans_nb_sex!$A:$A,0),6)/5</f>
        <v>0</v>
      </c>
      <c r="J179">
        <f>INDEX([1]age_tranches_5ans_nb_sex!$1:$1048576,MATCH('SectorStat-Age-Hommes'!$A179,[1]age_tranches_5ans_nb_sex!$A:$A,0),6)/5</f>
        <v>0</v>
      </c>
      <c r="K179">
        <f>INDEX([1]age_tranches_5ans_nb_sex!$1:$1048576,MATCH('SectorStat-Age-Hommes'!$A179,[1]age_tranches_5ans_nb_sex!$A:$A,0),6)/5</f>
        <v>0</v>
      </c>
      <c r="L179">
        <f>INDEX([1]age_tranches_5ans_nb_sex!$1:$1048576,MATCH('SectorStat-Age-Hommes'!$A179,[1]age_tranches_5ans_nb_sex!$A:$A,0),6)/5</f>
        <v>0</v>
      </c>
      <c r="M179">
        <f>INDEX([1]age_tranches_5ans_nb_sex!$1:$1048576,MATCH('SectorStat-Age-Hommes'!$A179,[1]age_tranches_5ans_nb_sex!$A:$A,0),6)/5</f>
        <v>0</v>
      </c>
      <c r="N179">
        <f>INDEX([1]age_tranches_5ans_nb_sex!$1:$1048576,MATCH('SectorStat-Age-Hommes'!$A179,[1]age_tranches_5ans_nb_sex!$A:$A,0),8)/5</f>
        <v>0</v>
      </c>
      <c r="O179">
        <f>INDEX([1]age_tranches_5ans_nb_sex!$1:$1048576,MATCH('SectorStat-Age-Hommes'!$A179,[1]age_tranches_5ans_nb_sex!$A:$A,0),8)/5</f>
        <v>0</v>
      </c>
      <c r="P179">
        <f>INDEX([1]age_tranches_5ans_nb_sex!$1:$1048576,MATCH('SectorStat-Age-Hommes'!$A179,[1]age_tranches_5ans_nb_sex!$A:$A,0),8)/5</f>
        <v>0</v>
      </c>
      <c r="Q179">
        <f>INDEX([1]age_tranches_5ans_nb_sex!$1:$1048576,MATCH('SectorStat-Age-Hommes'!$A179,[1]age_tranches_5ans_nb_sex!$A:$A,0),8)/5</f>
        <v>0</v>
      </c>
      <c r="R179">
        <f>INDEX([1]age_tranches_5ans_nb_sex!$1:$1048576,MATCH('SectorStat-Age-Hommes'!$A179,[1]age_tranches_5ans_nb_sex!$A:$A,0),8)/5</f>
        <v>0</v>
      </c>
      <c r="S179">
        <f>INDEX([1]age_tranches_5ans_nb_sex!$1:$1048576,MATCH('SectorStat-Age-Hommes'!$A179,[1]age_tranches_5ans_nb_sex!$A:$A,0),10)/5</f>
        <v>0</v>
      </c>
      <c r="T179">
        <f>INDEX([1]age_tranches_5ans_nb_sex!$1:$1048576,MATCH('SectorStat-Age-Hommes'!$A179,[1]age_tranches_5ans_nb_sex!$A:$A,0),10)/5</f>
        <v>0</v>
      </c>
      <c r="U179">
        <f>INDEX([1]age_tranches_5ans_nb_sex!$1:$1048576,MATCH('SectorStat-Age-Hommes'!$A179,[1]age_tranches_5ans_nb_sex!$A:$A,0),10)/5</f>
        <v>0</v>
      </c>
      <c r="V179">
        <f>INDEX([1]age_tranches_5ans_nb_sex!$1:$1048576,MATCH('SectorStat-Age-Hommes'!$A179,[1]age_tranches_5ans_nb_sex!$A:$A,0),10)/5</f>
        <v>0</v>
      </c>
      <c r="W179">
        <f>INDEX([1]age_tranches_5ans_nb_sex!$1:$1048576,MATCH('SectorStat-Age-Hommes'!$A179,[1]age_tranches_5ans_nb_sex!$A:$A,0),10)/5</f>
        <v>0</v>
      </c>
      <c r="X179">
        <f>INDEX([1]age_tranches_5ans_nb_sex!$1:$1048576,MATCH('SectorStat-Age-Hommes'!$A179,[1]age_tranches_5ans_nb_sex!$A:$A,0),10)/5</f>
        <v>0</v>
      </c>
      <c r="Y179">
        <f>INDEX([1]age_tranches_5ans_nb_sex!$1:$1048576,MATCH('SectorStat-Age-Hommes'!$A179,[1]age_tranches_5ans_nb_sex!$A:$A,0),12)/5</f>
        <v>0</v>
      </c>
      <c r="Z179">
        <f>INDEX([1]age_tranches_5ans_nb_sex!$1:$1048576,MATCH('SectorStat-Age-Hommes'!$A179,[1]age_tranches_5ans_nb_sex!$A:$A,0),12)/5</f>
        <v>0</v>
      </c>
      <c r="AA179">
        <f>INDEX([1]age_tranches_5ans_nb_sex!$1:$1048576,MATCH('SectorStat-Age-Hommes'!$A179,[1]age_tranches_5ans_nb_sex!$A:$A,0),12)/5</f>
        <v>0</v>
      </c>
      <c r="AB179">
        <f>INDEX([1]age_tranches_5ans_nb_sex!$1:$1048576,MATCH('SectorStat-Age-Hommes'!$A179,[1]age_tranches_5ans_nb_sex!$A:$A,0),12)/5</f>
        <v>0</v>
      </c>
      <c r="AC179">
        <f>INDEX([1]age_tranches_5ans_nb_sex!$1:$1048576,MATCH('SectorStat-Age-Hommes'!$A179,[1]age_tranches_5ans_nb_sex!$A:$A,0),14)/5</f>
        <v>0</v>
      </c>
      <c r="AD179">
        <f>INDEX([1]age_tranches_5ans_nb_sex!$1:$1048576,MATCH('SectorStat-Age-Hommes'!$A179,[1]age_tranches_5ans_nb_sex!$A:$A,0),14)/5</f>
        <v>0</v>
      </c>
      <c r="AE179">
        <f>INDEX([1]age_tranches_5ans_nb_sex!$1:$1048576,MATCH('SectorStat-Age-Hommes'!$A179,[1]age_tranches_5ans_nb_sex!$A:$A,0),14)/5</f>
        <v>0</v>
      </c>
      <c r="AF179">
        <f>INDEX([1]age_tranches_5ans_nb_sex!$1:$1048576,MATCH('SectorStat-Age-Hommes'!$A179,[1]age_tranches_5ans_nb_sex!$A:$A,0),14)/5</f>
        <v>0</v>
      </c>
      <c r="AG179">
        <f>INDEX([1]age_tranches_5ans_nb_sex!$1:$1048576,MATCH('SectorStat-Age-Hommes'!$A179,[1]age_tranches_5ans_nb_sex!$A:$A,0),14)/5</f>
        <v>0</v>
      </c>
      <c r="AH179">
        <f>INDEX([1]age_tranches_5ans_nb_sex!$1:$1048576,MATCH('SectorStat-Age-Hommes'!$A179,[1]age_tranches_5ans_nb_sex!$A:$A,0),16)/5</f>
        <v>0</v>
      </c>
      <c r="AI179">
        <f>INDEX([1]age_tranches_5ans_nb_sex!$1:$1048576,MATCH('SectorStat-Age-Hommes'!$A179,[1]age_tranches_5ans_nb_sex!$A:$A,0),16)/5</f>
        <v>0</v>
      </c>
      <c r="AJ179">
        <f>INDEX([1]age_tranches_5ans_nb_sex!$1:$1048576,MATCH('SectorStat-Age-Hommes'!$A179,[1]age_tranches_5ans_nb_sex!$A:$A,0),16)/5</f>
        <v>0</v>
      </c>
      <c r="AK179">
        <f>INDEX([1]age_tranches_5ans_nb_sex!$1:$1048576,MATCH('SectorStat-Age-Hommes'!$A179,[1]age_tranches_5ans_nb_sex!$A:$A,0),16)/5</f>
        <v>0</v>
      </c>
      <c r="AL179">
        <f>INDEX([1]age_tranches_5ans_nb_sex!$1:$1048576,MATCH('SectorStat-Age-Hommes'!$A179,[1]age_tranches_5ans_nb_sex!$A:$A,0),16)/5</f>
        <v>0</v>
      </c>
      <c r="AM179">
        <f>INDEX([1]age_tranches_5ans_nb_sex!$1:$1048576,MATCH('SectorStat-Age-Hommes'!$A179,[1]age_tranches_5ans_nb_sex!$A:$A,0),18)/5</f>
        <v>0</v>
      </c>
      <c r="AN179">
        <f>INDEX([1]age_tranches_5ans_nb_sex!$1:$1048576,MATCH('SectorStat-Age-Hommes'!$A179,[1]age_tranches_5ans_nb_sex!$A:$A,0),18)/5</f>
        <v>0</v>
      </c>
      <c r="AO179">
        <f>INDEX([1]age_tranches_5ans_nb_sex!$1:$1048576,MATCH('SectorStat-Age-Hommes'!$A179,[1]age_tranches_5ans_nb_sex!$A:$A,0),18)/5</f>
        <v>0</v>
      </c>
      <c r="AP179">
        <f>INDEX([1]age_tranches_5ans_nb_sex!$1:$1048576,MATCH('SectorStat-Age-Hommes'!$A179,[1]age_tranches_5ans_nb_sex!$A:$A,0),18)/5</f>
        <v>0</v>
      </c>
      <c r="AQ179">
        <f>INDEX([1]age_tranches_5ans_nb_sex!$1:$1048576,MATCH('SectorStat-Age-Hommes'!$A179,[1]age_tranches_5ans_nb_sex!$A:$A,0),18)/5</f>
        <v>0</v>
      </c>
      <c r="AR179">
        <f>INDEX([1]age_tranches_5ans_nb_sex!$1:$1048576,MATCH('SectorStat-Age-Hommes'!$A179,[1]age_tranches_5ans_nb_sex!$A:$A,0),20)/5</f>
        <v>0</v>
      </c>
      <c r="AS179">
        <f>INDEX([1]age_tranches_5ans_nb_sex!$1:$1048576,MATCH('SectorStat-Age-Hommes'!$A179,[1]age_tranches_5ans_nb_sex!$A:$A,0),20)/5</f>
        <v>0</v>
      </c>
      <c r="AT179">
        <f>INDEX([1]age_tranches_5ans_nb_sex!$1:$1048576,MATCH('SectorStat-Age-Hommes'!$A179,[1]age_tranches_5ans_nb_sex!$A:$A,0),20)/5</f>
        <v>0</v>
      </c>
      <c r="AU179">
        <f>INDEX([1]age_tranches_5ans_nb_sex!$1:$1048576,MATCH('SectorStat-Age-Hommes'!$A179,[1]age_tranches_5ans_nb_sex!$A:$A,0),20)/5</f>
        <v>0</v>
      </c>
      <c r="AV179">
        <f>INDEX([1]age_tranches_5ans_nb_sex!$1:$1048576,MATCH('SectorStat-Age-Hommes'!$A179,[1]age_tranches_5ans_nb_sex!$A:$A,0),20)/5</f>
        <v>0</v>
      </c>
      <c r="AW179">
        <f>INDEX([1]age_tranches_5ans_nb_sex!$1:$1048576,MATCH('SectorStat-Age-Hommes'!$A179,[1]age_tranches_5ans_nb_sex!$A:$A,0),22)/5</f>
        <v>0</v>
      </c>
      <c r="AX179">
        <f>INDEX([1]age_tranches_5ans_nb_sex!$1:$1048576,MATCH('SectorStat-Age-Hommes'!$A179,[1]age_tranches_5ans_nb_sex!$A:$A,0),22)/5</f>
        <v>0</v>
      </c>
      <c r="AY179">
        <f>INDEX([1]age_tranches_5ans_nb_sex!$1:$1048576,MATCH('SectorStat-Age-Hommes'!$A179,[1]age_tranches_5ans_nb_sex!$A:$A,0),22)/5</f>
        <v>0</v>
      </c>
      <c r="AZ179">
        <f>INDEX([1]age_tranches_5ans_nb_sex!$1:$1048576,MATCH('SectorStat-Age-Hommes'!$A179,[1]age_tranches_5ans_nb_sex!$A:$A,0),22)/5</f>
        <v>0</v>
      </c>
      <c r="BA179">
        <f>INDEX([1]age_tranches_5ans_nb_sex!$1:$1048576,MATCH('SectorStat-Age-Hommes'!$A179,[1]age_tranches_5ans_nb_sex!$A:$A,0),22)/5</f>
        <v>0</v>
      </c>
      <c r="BB179">
        <f>INDEX([1]age_tranches_5ans_nb_sex!$1:$1048576,MATCH('SectorStat-Age-Hommes'!$A179,[1]age_tranches_5ans_nb_sex!$A:$A,0),24)/5</f>
        <v>0</v>
      </c>
      <c r="BC179">
        <f>INDEX([1]age_tranches_5ans_nb_sex!$1:$1048576,MATCH('SectorStat-Age-Hommes'!$A179,[1]age_tranches_5ans_nb_sex!$A:$A,0),24)/5</f>
        <v>0</v>
      </c>
      <c r="BD179">
        <f>INDEX([1]age_tranches_5ans_nb_sex!$1:$1048576,MATCH('SectorStat-Age-Hommes'!$A179,[1]age_tranches_5ans_nb_sex!$A:$A,0),24)/5</f>
        <v>0</v>
      </c>
      <c r="BE179">
        <f>INDEX([1]age_tranches_5ans_nb_sex!$1:$1048576,MATCH('SectorStat-Age-Hommes'!$A179,[1]age_tranches_5ans_nb_sex!$A:$A,0),24)/5</f>
        <v>0</v>
      </c>
      <c r="BF179">
        <f>INDEX([1]age_tranches_5ans_nb_sex!$1:$1048576,MATCH('SectorStat-Age-Hommes'!$A179,[1]age_tranches_5ans_nb_sex!$A:$A,0),24)/5</f>
        <v>0</v>
      </c>
      <c r="BG179">
        <f>INDEX([1]age_tranches_5ans_nb_sex!$1:$1048576,MATCH('SectorStat-Age-Hommes'!$A179,[1]age_tranches_5ans_nb_sex!$A:$A,0),26)/5</f>
        <v>0</v>
      </c>
      <c r="BH179">
        <f>INDEX([1]age_tranches_5ans_nb_sex!$1:$1048576,MATCH('SectorStat-Age-Hommes'!$A179,[1]age_tranches_5ans_nb_sex!$A:$A,0),26)/5</f>
        <v>0</v>
      </c>
      <c r="BI179">
        <f>INDEX([1]age_tranches_5ans_nb_sex!$1:$1048576,MATCH('SectorStat-Age-Hommes'!$A179,[1]age_tranches_5ans_nb_sex!$A:$A,0),26)/5</f>
        <v>0</v>
      </c>
      <c r="BJ179">
        <f>INDEX([1]age_tranches_5ans_nb_sex!$1:$1048576,MATCH('SectorStat-Age-Hommes'!$A179,[1]age_tranches_5ans_nb_sex!$A:$A,0),26)/5</f>
        <v>0</v>
      </c>
      <c r="BK179">
        <f>INDEX([1]age_tranches_5ans_nb_sex!$1:$1048576,MATCH('SectorStat-Age-Hommes'!$A179,[1]age_tranches_5ans_nb_sex!$A:$A,0),26)/5</f>
        <v>0</v>
      </c>
      <c r="BL179">
        <f>INDEX([1]age_tranches_5ans_nb_sex!$1:$1048576,MATCH('SectorStat-Age-Hommes'!$A179,[1]age_tranches_5ans_nb_sex!$A:$A,0),28)/5</f>
        <v>0</v>
      </c>
      <c r="BM179">
        <f>INDEX([1]age_tranches_5ans_nb_sex!$1:$1048576,MATCH('SectorStat-Age-Hommes'!$A179,[1]age_tranches_5ans_nb_sex!$A:$A,0),28)/5</f>
        <v>0</v>
      </c>
      <c r="BN179">
        <f>INDEX([1]age_tranches_5ans_nb_sex!$1:$1048576,MATCH('SectorStat-Age-Hommes'!$A179,[1]age_tranches_5ans_nb_sex!$A:$A,0),28)/5</f>
        <v>0</v>
      </c>
      <c r="BO179">
        <f>INDEX([1]age_tranches_5ans_nb_sex!$1:$1048576,MATCH('SectorStat-Age-Hommes'!$A179,[1]age_tranches_5ans_nb_sex!$A:$A,0),28)/5</f>
        <v>0</v>
      </c>
      <c r="BP179">
        <f>INDEX([1]age_tranches_5ans_nb_sex!$1:$1048576,MATCH('SectorStat-Age-Hommes'!$A179,[1]age_tranches_5ans_nb_sex!$A:$A,0),28)/5</f>
        <v>0</v>
      </c>
      <c r="BQ179">
        <f>INDEX([1]age_tranches_5ans_nb_sex!$1:$1048576,MATCH('SectorStat-Age-Hommes'!$A179,[1]age_tranches_5ans_nb_sex!$A:$A,0),30)/5</f>
        <v>0</v>
      </c>
      <c r="BR179">
        <f>INDEX([1]age_tranches_5ans_nb_sex!$1:$1048576,MATCH('SectorStat-Age-Hommes'!$A179,[1]age_tranches_5ans_nb_sex!$A:$A,0),30)/5</f>
        <v>0</v>
      </c>
      <c r="BS179">
        <f>INDEX([1]age_tranches_5ans_nb_sex!$1:$1048576,MATCH('SectorStat-Age-Hommes'!$A179,[1]age_tranches_5ans_nb_sex!$A:$A,0),30)/5</f>
        <v>0</v>
      </c>
      <c r="BT179">
        <f>INDEX([1]age_tranches_5ans_nb_sex!$1:$1048576,MATCH('SectorStat-Age-Hommes'!$A179,[1]age_tranches_5ans_nb_sex!$A:$A,0),30)/5</f>
        <v>0</v>
      </c>
      <c r="BU179">
        <f>INDEX([1]age_tranches_5ans_nb_sex!$1:$1048576,MATCH('SectorStat-Age-Hommes'!$A179,[1]age_tranches_5ans_nb_sex!$A:$A,0),30)/5</f>
        <v>0</v>
      </c>
      <c r="BV179">
        <f>INDEX([1]age_tranches_5ans_nb_sex!$1:$1048576,MATCH('SectorStat-Age-Hommes'!$A179,[1]age_tranches_5ans_nb_sex!$A:$A,0),32)/5</f>
        <v>0</v>
      </c>
      <c r="BW179">
        <f>INDEX([1]age_tranches_5ans_nb_sex!$1:$1048576,MATCH('SectorStat-Age-Hommes'!$A179,[1]age_tranches_5ans_nb_sex!$A:$A,0),32)/5</f>
        <v>0</v>
      </c>
      <c r="BX179">
        <f>INDEX([1]age_tranches_5ans_nb_sex!$1:$1048576,MATCH('SectorStat-Age-Hommes'!$A179,[1]age_tranches_5ans_nb_sex!$A:$A,0),32)/5</f>
        <v>0</v>
      </c>
      <c r="BY179">
        <f>INDEX([1]age_tranches_5ans_nb_sex!$1:$1048576,MATCH('SectorStat-Age-Hommes'!$A179,[1]age_tranches_5ans_nb_sex!$A:$A,0),32)/5</f>
        <v>0</v>
      </c>
      <c r="BZ179">
        <f>INDEX([1]age_tranches_5ans_nb_sex!$1:$1048576,MATCH('SectorStat-Age-Hommes'!$A179,[1]age_tranches_5ans_nb_sex!$A:$A,0),32)/5</f>
        <v>0</v>
      </c>
      <c r="CA179">
        <f>INDEX([1]age_tranches_5ans_nb_sex!$1:$1048576,MATCH('SectorStat-Age-Hommes'!$A179,[1]age_tranches_5ans_nb_sex!$A:$A,0),34)/5</f>
        <v>0</v>
      </c>
      <c r="CB179">
        <f>INDEX([1]age_tranches_5ans_nb_sex!$1:$1048576,MATCH('SectorStat-Age-Hommes'!$A179,[1]age_tranches_5ans_nb_sex!$A:$A,0),34)/5</f>
        <v>0</v>
      </c>
      <c r="CC179">
        <f>INDEX([1]age_tranches_5ans_nb_sex!$1:$1048576,MATCH('SectorStat-Age-Hommes'!$A179,[1]age_tranches_5ans_nb_sex!$A:$A,0),34)/5</f>
        <v>0</v>
      </c>
      <c r="CD179">
        <f>INDEX([1]age_tranches_5ans_nb_sex!$1:$1048576,MATCH('SectorStat-Age-Hommes'!$A179,[1]age_tranches_5ans_nb_sex!$A:$A,0),34)/5</f>
        <v>0</v>
      </c>
      <c r="CE179">
        <f>INDEX([1]age_tranches_5ans_nb_sex!$1:$1048576,MATCH('SectorStat-Age-Hommes'!$A179,[1]age_tranches_5ans_nb_sex!$A:$A,0),34)/5</f>
        <v>0</v>
      </c>
      <c r="CF179">
        <f>INDEX([1]age_tranches_5ans_nb_sex!$1:$1048576,MATCH('SectorStat-Age-Hommes'!$A179,[1]age_tranches_5ans_nb_sex!$A:$A,0),36)/5</f>
        <v>0</v>
      </c>
      <c r="CG179">
        <f>INDEX([1]age_tranches_5ans_nb_sex!$1:$1048576,MATCH('SectorStat-Age-Hommes'!$A179,[1]age_tranches_5ans_nb_sex!$A:$A,0),36)/5</f>
        <v>0</v>
      </c>
      <c r="CH179">
        <f>INDEX([1]age_tranches_5ans_nb_sex!$1:$1048576,MATCH('SectorStat-Age-Hommes'!$A179,[1]age_tranches_5ans_nb_sex!$A:$A,0),36)/5</f>
        <v>0</v>
      </c>
      <c r="CI179">
        <f>INDEX([1]age_tranches_5ans_nb_sex!$1:$1048576,MATCH('SectorStat-Age-Hommes'!$A179,[1]age_tranches_5ans_nb_sex!$A:$A,0),36)/5</f>
        <v>0</v>
      </c>
      <c r="CJ179">
        <f>INDEX([1]age_tranches_5ans_nb_sex!$1:$1048576,MATCH('SectorStat-Age-Hommes'!$A179,[1]age_tranches_5ans_nb_sex!$A:$A,0),36)/5</f>
        <v>0</v>
      </c>
      <c r="CK179">
        <f>INDEX([1]age_tranches_5ans_nb_sex!$1:$1048576,MATCH('SectorStat-Age-Hommes'!$A179,[1]age_tranches_5ans_nb_sex!$A:$A,0),38)/5</f>
        <v>0</v>
      </c>
      <c r="CL179">
        <f>INDEX([1]age_tranches_5ans_nb_sex!$1:$1048576,MATCH('SectorStat-Age-Hommes'!$A179,[1]age_tranches_5ans_nb_sex!$A:$A,0),38)/5</f>
        <v>0</v>
      </c>
      <c r="CM179">
        <f>INDEX([1]age_tranches_5ans_nb_sex!$1:$1048576,MATCH('SectorStat-Age-Hommes'!$A179,[1]age_tranches_5ans_nb_sex!$A:$A,0),38)/5</f>
        <v>0</v>
      </c>
      <c r="CN179">
        <f>INDEX([1]age_tranches_5ans_nb_sex!$1:$1048576,MATCH('SectorStat-Age-Hommes'!$A179,[1]age_tranches_5ans_nb_sex!$A:$A,0),38)/5</f>
        <v>0</v>
      </c>
      <c r="CO179">
        <f>INDEX([1]age_tranches_5ans_nb_sex!$1:$1048576,MATCH('SectorStat-Age-Hommes'!$A179,[1]age_tranches_5ans_nb_sex!$A:$A,0),38)/5</f>
        <v>0</v>
      </c>
      <c r="CP179" s="2">
        <f>INDEX([1]age_tranches_5ans_nb_sex!$1:$1048576,MATCH('SectorStat-Age-Hommes'!$A179,[1]age_tranches_5ans_nb_sex!$A:$A,0),40)/5</f>
        <v>0</v>
      </c>
      <c r="CQ179" s="2">
        <f>INDEX([1]age_tranches_5ans_nb_sex!$1:$1048576,MATCH('SectorStat-Age-Hommes'!$A179,[1]age_tranches_5ans_nb_sex!$A:$A,0),40)/5</f>
        <v>0</v>
      </c>
      <c r="CR179" s="2">
        <f>INDEX([1]age_tranches_5ans_nb_sex!$1:$1048576,MATCH('SectorStat-Age-Hommes'!$A179,[1]age_tranches_5ans_nb_sex!$A:$A,0),40)/5</f>
        <v>0</v>
      </c>
      <c r="CS179" s="2">
        <f>INDEX([1]age_tranches_5ans_nb_sex!$1:$1048576,MATCH('SectorStat-Age-Hommes'!$A179,[1]age_tranches_5ans_nb_sex!$A:$A,0),40)/5</f>
        <v>0</v>
      </c>
      <c r="CT179" s="2">
        <f>INDEX([1]age_tranches_5ans_nb_sex!$1:$1048576,MATCH('SectorStat-Age-Hommes'!$A179,[1]age_tranches_5ans_nb_sex!$A:$A,0),40)/5</f>
        <v>0</v>
      </c>
      <c r="CZ179" s="3"/>
      <c r="DA179" s="3"/>
      <c r="DB179" s="3"/>
      <c r="DC179" s="3"/>
      <c r="DD179" s="3"/>
    </row>
    <row r="180" spans="1:108" x14ac:dyDescent="0.35">
      <c r="A180" s="1" t="s">
        <v>359</v>
      </c>
      <c r="B180" s="1" t="s">
        <v>360</v>
      </c>
      <c r="C180" t="str">
        <f>INDEX([1]SectorStat!$1:$1048576,MATCH('[1]Distribution ages'!$A180,[1]SectorStat!$B:$B,0),4)</f>
        <v>Bruxelles</v>
      </c>
      <c r="D180">
        <f>INDEX([1]age_tranches_5ans_nb_sex!$1:$1048576,MATCH('SectorStat-Age-Hommes'!$A180,[1]age_tranches_5ans_nb_sex!$A:$A,0),4)/5</f>
        <v>17.600000000092802</v>
      </c>
      <c r="E180">
        <f>INDEX([1]age_tranches_5ans_nb_sex!$1:$1048576,MATCH('SectorStat-Age-Hommes'!$A180,[1]age_tranches_5ans_nb_sex!$A:$A,0),4)/5</f>
        <v>17.600000000092802</v>
      </c>
      <c r="F180">
        <f>INDEX([1]age_tranches_5ans_nb_sex!$1:$1048576,MATCH('SectorStat-Age-Hommes'!$A180,[1]age_tranches_5ans_nb_sex!$A:$A,0),4)/5</f>
        <v>17.600000000092802</v>
      </c>
      <c r="G180">
        <f>INDEX([1]age_tranches_5ans_nb_sex!$1:$1048576,MATCH('SectorStat-Age-Hommes'!$A180,[1]age_tranches_5ans_nb_sex!$A:$A,0),4)/5</f>
        <v>17.600000000092802</v>
      </c>
      <c r="H180">
        <f>INDEX([1]age_tranches_5ans_nb_sex!$1:$1048576,MATCH('SectorStat-Age-Hommes'!$A180,[1]age_tranches_5ans_nb_sex!$A:$A,0),4)/5</f>
        <v>17.600000000092802</v>
      </c>
      <c r="I180">
        <f>INDEX([1]age_tranches_5ans_nb_sex!$1:$1048576,MATCH('SectorStat-Age-Hommes'!$A180,[1]age_tranches_5ans_nb_sex!$A:$A,0),6)/5</f>
        <v>16.600000000147197</v>
      </c>
      <c r="J180">
        <f>INDEX([1]age_tranches_5ans_nb_sex!$1:$1048576,MATCH('SectorStat-Age-Hommes'!$A180,[1]age_tranches_5ans_nb_sex!$A:$A,0),6)/5</f>
        <v>16.600000000147197</v>
      </c>
      <c r="K180">
        <f>INDEX([1]age_tranches_5ans_nb_sex!$1:$1048576,MATCH('SectorStat-Age-Hommes'!$A180,[1]age_tranches_5ans_nb_sex!$A:$A,0),6)/5</f>
        <v>16.600000000147197</v>
      </c>
      <c r="L180">
        <f>INDEX([1]age_tranches_5ans_nb_sex!$1:$1048576,MATCH('SectorStat-Age-Hommes'!$A180,[1]age_tranches_5ans_nb_sex!$A:$A,0),6)/5</f>
        <v>16.600000000147197</v>
      </c>
      <c r="M180">
        <f>INDEX([1]age_tranches_5ans_nb_sex!$1:$1048576,MATCH('SectorStat-Age-Hommes'!$A180,[1]age_tranches_5ans_nb_sex!$A:$A,0),6)/5</f>
        <v>16.600000000147197</v>
      </c>
      <c r="N180">
        <f>INDEX([1]age_tranches_5ans_nb_sex!$1:$1048576,MATCH('SectorStat-Age-Hommes'!$A180,[1]age_tranches_5ans_nb_sex!$A:$A,0),8)/5</f>
        <v>21.599999999875202</v>
      </c>
      <c r="O180">
        <f>INDEX([1]age_tranches_5ans_nb_sex!$1:$1048576,MATCH('SectorStat-Age-Hommes'!$A180,[1]age_tranches_5ans_nb_sex!$A:$A,0),8)/5</f>
        <v>21.599999999875202</v>
      </c>
      <c r="P180">
        <f>INDEX([1]age_tranches_5ans_nb_sex!$1:$1048576,MATCH('SectorStat-Age-Hommes'!$A180,[1]age_tranches_5ans_nb_sex!$A:$A,0),8)/5</f>
        <v>21.599999999875202</v>
      </c>
      <c r="Q180">
        <f>INDEX([1]age_tranches_5ans_nb_sex!$1:$1048576,MATCH('SectorStat-Age-Hommes'!$A180,[1]age_tranches_5ans_nb_sex!$A:$A,0),8)/5</f>
        <v>21.599999999875202</v>
      </c>
      <c r="R180">
        <f>INDEX([1]age_tranches_5ans_nb_sex!$1:$1048576,MATCH('SectorStat-Age-Hommes'!$A180,[1]age_tranches_5ans_nb_sex!$A:$A,0),8)/5</f>
        <v>21.599999999875202</v>
      </c>
      <c r="S180">
        <f>INDEX([1]age_tranches_5ans_nb_sex!$1:$1048576,MATCH('SectorStat-Age-Hommes'!$A180,[1]age_tranches_5ans_nb_sex!$A:$A,0),10)/5</f>
        <v>20.800000000049998</v>
      </c>
      <c r="T180">
        <f>INDEX([1]age_tranches_5ans_nb_sex!$1:$1048576,MATCH('SectorStat-Age-Hommes'!$A180,[1]age_tranches_5ans_nb_sex!$A:$A,0),10)/5</f>
        <v>20.800000000049998</v>
      </c>
      <c r="U180">
        <f>INDEX([1]age_tranches_5ans_nb_sex!$1:$1048576,MATCH('SectorStat-Age-Hommes'!$A180,[1]age_tranches_5ans_nb_sex!$A:$A,0),10)/5</f>
        <v>20.800000000049998</v>
      </c>
      <c r="V180">
        <f>INDEX([1]age_tranches_5ans_nb_sex!$1:$1048576,MATCH('SectorStat-Age-Hommes'!$A180,[1]age_tranches_5ans_nb_sex!$A:$A,0),10)/5</f>
        <v>20.800000000049998</v>
      </c>
      <c r="W180">
        <f>INDEX([1]age_tranches_5ans_nb_sex!$1:$1048576,MATCH('SectorStat-Age-Hommes'!$A180,[1]age_tranches_5ans_nb_sex!$A:$A,0),10)/5</f>
        <v>20.800000000049998</v>
      </c>
      <c r="X180">
        <f>INDEX([1]age_tranches_5ans_nb_sex!$1:$1048576,MATCH('SectorStat-Age-Hommes'!$A180,[1]age_tranches_5ans_nb_sex!$A:$A,0),10)/5</f>
        <v>20.800000000049998</v>
      </c>
      <c r="Y180">
        <f>INDEX([1]age_tranches_5ans_nb_sex!$1:$1048576,MATCH('SectorStat-Age-Hommes'!$A180,[1]age_tranches_5ans_nb_sex!$A:$A,0),12)/5</f>
        <v>23.200000000182001</v>
      </c>
      <c r="Z180">
        <f>INDEX([1]age_tranches_5ans_nb_sex!$1:$1048576,MATCH('SectorStat-Age-Hommes'!$A180,[1]age_tranches_5ans_nb_sex!$A:$A,0),12)/5</f>
        <v>23.200000000182001</v>
      </c>
      <c r="AA180">
        <f>INDEX([1]age_tranches_5ans_nb_sex!$1:$1048576,MATCH('SectorStat-Age-Hommes'!$A180,[1]age_tranches_5ans_nb_sex!$A:$A,0),12)/5</f>
        <v>23.200000000182001</v>
      </c>
      <c r="AB180">
        <f>INDEX([1]age_tranches_5ans_nb_sex!$1:$1048576,MATCH('SectorStat-Age-Hommes'!$A180,[1]age_tranches_5ans_nb_sex!$A:$A,0),12)/5</f>
        <v>23.200000000182001</v>
      </c>
      <c r="AC180">
        <f>INDEX([1]age_tranches_5ans_nb_sex!$1:$1048576,MATCH('SectorStat-Age-Hommes'!$A180,[1]age_tranches_5ans_nb_sex!$A:$A,0),14)/5</f>
        <v>35.599999999769999</v>
      </c>
      <c r="AD180">
        <f>INDEX([1]age_tranches_5ans_nb_sex!$1:$1048576,MATCH('SectorStat-Age-Hommes'!$A180,[1]age_tranches_5ans_nb_sex!$A:$A,0),14)/5</f>
        <v>35.599999999769999</v>
      </c>
      <c r="AE180">
        <f>INDEX([1]age_tranches_5ans_nb_sex!$1:$1048576,MATCH('SectorStat-Age-Hommes'!$A180,[1]age_tranches_5ans_nb_sex!$A:$A,0),14)/5</f>
        <v>35.599999999769999</v>
      </c>
      <c r="AF180">
        <f>INDEX([1]age_tranches_5ans_nb_sex!$1:$1048576,MATCH('SectorStat-Age-Hommes'!$A180,[1]age_tranches_5ans_nb_sex!$A:$A,0),14)/5</f>
        <v>35.599999999769999</v>
      </c>
      <c r="AG180">
        <f>INDEX([1]age_tranches_5ans_nb_sex!$1:$1048576,MATCH('SectorStat-Age-Hommes'!$A180,[1]age_tranches_5ans_nb_sex!$A:$A,0),14)/5</f>
        <v>35.599999999769999</v>
      </c>
      <c r="AH180">
        <f>INDEX([1]age_tranches_5ans_nb_sex!$1:$1048576,MATCH('SectorStat-Age-Hommes'!$A180,[1]age_tranches_5ans_nb_sex!$A:$A,0),16)/5</f>
        <v>33.599999999878804</v>
      </c>
      <c r="AI180">
        <f>INDEX([1]age_tranches_5ans_nb_sex!$1:$1048576,MATCH('SectorStat-Age-Hommes'!$A180,[1]age_tranches_5ans_nb_sex!$A:$A,0),16)/5</f>
        <v>33.599999999878804</v>
      </c>
      <c r="AJ180">
        <f>INDEX([1]age_tranches_5ans_nb_sex!$1:$1048576,MATCH('SectorStat-Age-Hommes'!$A180,[1]age_tranches_5ans_nb_sex!$A:$A,0),16)/5</f>
        <v>33.599999999878804</v>
      </c>
      <c r="AK180">
        <f>INDEX([1]age_tranches_5ans_nb_sex!$1:$1048576,MATCH('SectorStat-Age-Hommes'!$A180,[1]age_tranches_5ans_nb_sex!$A:$A,0),16)/5</f>
        <v>33.599999999878804</v>
      </c>
      <c r="AL180">
        <f>INDEX([1]age_tranches_5ans_nb_sex!$1:$1048576,MATCH('SectorStat-Age-Hommes'!$A180,[1]age_tranches_5ans_nb_sex!$A:$A,0),16)/5</f>
        <v>33.599999999878804</v>
      </c>
      <c r="AM180">
        <f>INDEX([1]age_tranches_5ans_nb_sex!$1:$1048576,MATCH('SectorStat-Age-Hommes'!$A180,[1]age_tranches_5ans_nb_sex!$A:$A,0),18)/5</f>
        <v>35.400000000306001</v>
      </c>
      <c r="AN180">
        <f>INDEX([1]age_tranches_5ans_nb_sex!$1:$1048576,MATCH('SectorStat-Age-Hommes'!$A180,[1]age_tranches_5ans_nb_sex!$A:$A,0),18)/5</f>
        <v>35.400000000306001</v>
      </c>
      <c r="AO180">
        <f>INDEX([1]age_tranches_5ans_nb_sex!$1:$1048576,MATCH('SectorStat-Age-Hommes'!$A180,[1]age_tranches_5ans_nb_sex!$A:$A,0),18)/5</f>
        <v>35.400000000306001</v>
      </c>
      <c r="AP180">
        <f>INDEX([1]age_tranches_5ans_nb_sex!$1:$1048576,MATCH('SectorStat-Age-Hommes'!$A180,[1]age_tranches_5ans_nb_sex!$A:$A,0),18)/5</f>
        <v>35.400000000306001</v>
      </c>
      <c r="AQ180">
        <f>INDEX([1]age_tranches_5ans_nb_sex!$1:$1048576,MATCH('SectorStat-Age-Hommes'!$A180,[1]age_tranches_5ans_nb_sex!$A:$A,0),18)/5</f>
        <v>35.400000000306001</v>
      </c>
      <c r="AR180">
        <f>INDEX([1]age_tranches_5ans_nb_sex!$1:$1048576,MATCH('SectorStat-Age-Hommes'!$A180,[1]age_tranches_5ans_nb_sex!$A:$A,0),20)/5</f>
        <v>29.199999999855599</v>
      </c>
      <c r="AS180">
        <f>INDEX([1]age_tranches_5ans_nb_sex!$1:$1048576,MATCH('SectorStat-Age-Hommes'!$A180,[1]age_tranches_5ans_nb_sex!$A:$A,0),20)/5</f>
        <v>29.199999999855599</v>
      </c>
      <c r="AT180">
        <f>INDEX([1]age_tranches_5ans_nb_sex!$1:$1048576,MATCH('SectorStat-Age-Hommes'!$A180,[1]age_tranches_5ans_nb_sex!$A:$A,0),20)/5</f>
        <v>29.199999999855599</v>
      </c>
      <c r="AU180">
        <f>INDEX([1]age_tranches_5ans_nb_sex!$1:$1048576,MATCH('SectorStat-Age-Hommes'!$A180,[1]age_tranches_5ans_nb_sex!$A:$A,0),20)/5</f>
        <v>29.199999999855599</v>
      </c>
      <c r="AV180">
        <f>INDEX([1]age_tranches_5ans_nb_sex!$1:$1048576,MATCH('SectorStat-Age-Hommes'!$A180,[1]age_tranches_5ans_nb_sex!$A:$A,0),20)/5</f>
        <v>29.199999999855599</v>
      </c>
      <c r="AW180">
        <f>INDEX([1]age_tranches_5ans_nb_sex!$1:$1048576,MATCH('SectorStat-Age-Hommes'!$A180,[1]age_tranches_5ans_nb_sex!$A:$A,0),22)/5</f>
        <v>26.400000000139197</v>
      </c>
      <c r="AX180">
        <f>INDEX([1]age_tranches_5ans_nb_sex!$1:$1048576,MATCH('SectorStat-Age-Hommes'!$A180,[1]age_tranches_5ans_nb_sex!$A:$A,0),22)/5</f>
        <v>26.400000000139197</v>
      </c>
      <c r="AY180">
        <f>INDEX([1]age_tranches_5ans_nb_sex!$1:$1048576,MATCH('SectorStat-Age-Hommes'!$A180,[1]age_tranches_5ans_nb_sex!$A:$A,0),22)/5</f>
        <v>26.400000000139197</v>
      </c>
      <c r="AZ180">
        <f>INDEX([1]age_tranches_5ans_nb_sex!$1:$1048576,MATCH('SectorStat-Age-Hommes'!$A180,[1]age_tranches_5ans_nb_sex!$A:$A,0),22)/5</f>
        <v>26.400000000139197</v>
      </c>
      <c r="BA180">
        <f>INDEX([1]age_tranches_5ans_nb_sex!$1:$1048576,MATCH('SectorStat-Age-Hommes'!$A180,[1]age_tranches_5ans_nb_sex!$A:$A,0),22)/5</f>
        <v>26.400000000139197</v>
      </c>
      <c r="BB180">
        <f>INDEX([1]age_tranches_5ans_nb_sex!$1:$1048576,MATCH('SectorStat-Age-Hommes'!$A180,[1]age_tranches_5ans_nb_sex!$A:$A,0),24)/5</f>
        <v>27.600000000205199</v>
      </c>
      <c r="BC180">
        <f>INDEX([1]age_tranches_5ans_nb_sex!$1:$1048576,MATCH('SectorStat-Age-Hommes'!$A180,[1]age_tranches_5ans_nb_sex!$A:$A,0),24)/5</f>
        <v>27.600000000205199</v>
      </c>
      <c r="BD180">
        <f>INDEX([1]age_tranches_5ans_nb_sex!$1:$1048576,MATCH('SectorStat-Age-Hommes'!$A180,[1]age_tranches_5ans_nb_sex!$A:$A,0),24)/5</f>
        <v>27.600000000205199</v>
      </c>
      <c r="BE180">
        <f>INDEX([1]age_tranches_5ans_nb_sex!$1:$1048576,MATCH('SectorStat-Age-Hommes'!$A180,[1]age_tranches_5ans_nb_sex!$A:$A,0),24)/5</f>
        <v>27.600000000205199</v>
      </c>
      <c r="BF180">
        <f>INDEX([1]age_tranches_5ans_nb_sex!$1:$1048576,MATCH('SectorStat-Age-Hommes'!$A180,[1]age_tranches_5ans_nb_sex!$A:$A,0),24)/5</f>
        <v>27.600000000205199</v>
      </c>
      <c r="BG180">
        <f>INDEX([1]age_tranches_5ans_nb_sex!$1:$1048576,MATCH('SectorStat-Age-Hommes'!$A180,[1]age_tranches_5ans_nb_sex!$A:$A,0),26)/5</f>
        <v>22.599999999820803</v>
      </c>
      <c r="BH180">
        <f>INDEX([1]age_tranches_5ans_nb_sex!$1:$1048576,MATCH('SectorStat-Age-Hommes'!$A180,[1]age_tranches_5ans_nb_sex!$A:$A,0),26)/5</f>
        <v>22.599999999820803</v>
      </c>
      <c r="BI180">
        <f>INDEX([1]age_tranches_5ans_nb_sex!$1:$1048576,MATCH('SectorStat-Age-Hommes'!$A180,[1]age_tranches_5ans_nb_sex!$A:$A,0),26)/5</f>
        <v>22.599999999820803</v>
      </c>
      <c r="BJ180">
        <f>INDEX([1]age_tranches_5ans_nb_sex!$1:$1048576,MATCH('SectorStat-Age-Hommes'!$A180,[1]age_tranches_5ans_nb_sex!$A:$A,0),26)/5</f>
        <v>22.599999999820803</v>
      </c>
      <c r="BK180">
        <f>INDEX([1]age_tranches_5ans_nb_sex!$1:$1048576,MATCH('SectorStat-Age-Hommes'!$A180,[1]age_tranches_5ans_nb_sex!$A:$A,0),26)/5</f>
        <v>22.599999999820803</v>
      </c>
      <c r="BL180">
        <f>INDEX([1]age_tranches_5ans_nb_sex!$1:$1048576,MATCH('SectorStat-Age-Hommes'!$A180,[1]age_tranches_5ans_nb_sex!$A:$A,0),28)/5</f>
        <v>14.2000000000152</v>
      </c>
      <c r="BM180">
        <f>INDEX([1]age_tranches_5ans_nb_sex!$1:$1048576,MATCH('SectorStat-Age-Hommes'!$A180,[1]age_tranches_5ans_nb_sex!$A:$A,0),28)/5</f>
        <v>14.2000000000152</v>
      </c>
      <c r="BN180">
        <f>INDEX([1]age_tranches_5ans_nb_sex!$1:$1048576,MATCH('SectorStat-Age-Hommes'!$A180,[1]age_tranches_5ans_nb_sex!$A:$A,0),28)/5</f>
        <v>14.2000000000152</v>
      </c>
      <c r="BO180">
        <f>INDEX([1]age_tranches_5ans_nb_sex!$1:$1048576,MATCH('SectorStat-Age-Hommes'!$A180,[1]age_tranches_5ans_nb_sex!$A:$A,0),28)/5</f>
        <v>14.2000000000152</v>
      </c>
      <c r="BP180">
        <f>INDEX([1]age_tranches_5ans_nb_sex!$1:$1048576,MATCH('SectorStat-Age-Hommes'!$A180,[1]age_tranches_5ans_nb_sex!$A:$A,0),28)/5</f>
        <v>14.2000000000152</v>
      </c>
      <c r="BQ180">
        <f>INDEX([1]age_tranches_5ans_nb_sex!$1:$1048576,MATCH('SectorStat-Age-Hommes'!$A180,[1]age_tranches_5ans_nb_sex!$A:$A,0),30)/5</f>
        <v>11.000000000058</v>
      </c>
      <c r="BR180">
        <f>INDEX([1]age_tranches_5ans_nb_sex!$1:$1048576,MATCH('SectorStat-Age-Hommes'!$A180,[1]age_tranches_5ans_nb_sex!$A:$A,0),30)/5</f>
        <v>11.000000000058</v>
      </c>
      <c r="BS180">
        <f>INDEX([1]age_tranches_5ans_nb_sex!$1:$1048576,MATCH('SectorStat-Age-Hommes'!$A180,[1]age_tranches_5ans_nb_sex!$A:$A,0),30)/5</f>
        <v>11.000000000058</v>
      </c>
      <c r="BT180">
        <f>INDEX([1]age_tranches_5ans_nb_sex!$1:$1048576,MATCH('SectorStat-Age-Hommes'!$A180,[1]age_tranches_5ans_nb_sex!$A:$A,0),30)/5</f>
        <v>11.000000000058</v>
      </c>
      <c r="BU180">
        <f>INDEX([1]age_tranches_5ans_nb_sex!$1:$1048576,MATCH('SectorStat-Age-Hommes'!$A180,[1]age_tranches_5ans_nb_sex!$A:$A,0),30)/5</f>
        <v>11.000000000058</v>
      </c>
      <c r="BV180">
        <f>INDEX([1]age_tranches_5ans_nb_sex!$1:$1048576,MATCH('SectorStat-Age-Hommes'!$A180,[1]age_tranches_5ans_nb_sex!$A:$A,0),32)/5</f>
        <v>6.1999999997940005</v>
      </c>
      <c r="BW180">
        <f>INDEX([1]age_tranches_5ans_nb_sex!$1:$1048576,MATCH('SectorStat-Age-Hommes'!$A180,[1]age_tranches_5ans_nb_sex!$A:$A,0),32)/5</f>
        <v>6.1999999997940005</v>
      </c>
      <c r="BX180">
        <f>INDEX([1]age_tranches_5ans_nb_sex!$1:$1048576,MATCH('SectorStat-Age-Hommes'!$A180,[1]age_tranches_5ans_nb_sex!$A:$A,0),32)/5</f>
        <v>6.1999999997940005</v>
      </c>
      <c r="BY180">
        <f>INDEX([1]age_tranches_5ans_nb_sex!$1:$1048576,MATCH('SectorStat-Age-Hommes'!$A180,[1]age_tranches_5ans_nb_sex!$A:$A,0),32)/5</f>
        <v>6.1999999997940005</v>
      </c>
      <c r="BZ180">
        <f>INDEX([1]age_tranches_5ans_nb_sex!$1:$1048576,MATCH('SectorStat-Age-Hommes'!$A180,[1]age_tranches_5ans_nb_sex!$A:$A,0),32)/5</f>
        <v>6.1999999997940005</v>
      </c>
      <c r="CA180">
        <f>INDEX([1]age_tranches_5ans_nb_sex!$1:$1048576,MATCH('SectorStat-Age-Hommes'!$A180,[1]age_tranches_5ans_nb_sex!$A:$A,0),34)/5</f>
        <v>2.7999999997164</v>
      </c>
      <c r="CB180">
        <f>INDEX([1]age_tranches_5ans_nb_sex!$1:$1048576,MATCH('SectorStat-Age-Hommes'!$A180,[1]age_tranches_5ans_nb_sex!$A:$A,0),34)/5</f>
        <v>2.7999999997164</v>
      </c>
      <c r="CC180">
        <f>INDEX([1]age_tranches_5ans_nb_sex!$1:$1048576,MATCH('SectorStat-Age-Hommes'!$A180,[1]age_tranches_5ans_nb_sex!$A:$A,0),34)/5</f>
        <v>2.7999999997164</v>
      </c>
      <c r="CD180">
        <f>INDEX([1]age_tranches_5ans_nb_sex!$1:$1048576,MATCH('SectorStat-Age-Hommes'!$A180,[1]age_tranches_5ans_nb_sex!$A:$A,0),34)/5</f>
        <v>2.7999999997164</v>
      </c>
      <c r="CE180">
        <f>INDEX([1]age_tranches_5ans_nb_sex!$1:$1048576,MATCH('SectorStat-Age-Hommes'!$A180,[1]age_tranches_5ans_nb_sex!$A:$A,0),34)/5</f>
        <v>2.7999999997164</v>
      </c>
      <c r="CF180">
        <f>INDEX([1]age_tranches_5ans_nb_sex!$1:$1048576,MATCH('SectorStat-Age-Hommes'!$A180,[1]age_tranches_5ans_nb_sex!$A:$A,0),36)/5</f>
        <v>2.7999999997164</v>
      </c>
      <c r="CG180">
        <f>INDEX([1]age_tranches_5ans_nb_sex!$1:$1048576,MATCH('SectorStat-Age-Hommes'!$A180,[1]age_tranches_5ans_nb_sex!$A:$A,0),36)/5</f>
        <v>2.7999999997164</v>
      </c>
      <c r="CH180">
        <f>INDEX([1]age_tranches_5ans_nb_sex!$1:$1048576,MATCH('SectorStat-Age-Hommes'!$A180,[1]age_tranches_5ans_nb_sex!$A:$A,0),36)/5</f>
        <v>2.7999999997164</v>
      </c>
      <c r="CI180">
        <f>INDEX([1]age_tranches_5ans_nb_sex!$1:$1048576,MATCH('SectorStat-Age-Hommes'!$A180,[1]age_tranches_5ans_nb_sex!$A:$A,0),36)/5</f>
        <v>2.7999999997164</v>
      </c>
      <c r="CJ180">
        <f>INDEX([1]age_tranches_5ans_nb_sex!$1:$1048576,MATCH('SectorStat-Age-Hommes'!$A180,[1]age_tranches_5ans_nb_sex!$A:$A,0),36)/5</f>
        <v>2.7999999997164</v>
      </c>
      <c r="CK180">
        <f>INDEX([1]age_tranches_5ans_nb_sex!$1:$1048576,MATCH('SectorStat-Age-Hommes'!$A180,[1]age_tranches_5ans_nb_sex!$A:$A,0),38)/5</f>
        <v>1.4000000001864001</v>
      </c>
      <c r="CL180">
        <f>INDEX([1]age_tranches_5ans_nb_sex!$1:$1048576,MATCH('SectorStat-Age-Hommes'!$A180,[1]age_tranches_5ans_nb_sex!$A:$A,0),38)/5</f>
        <v>1.4000000001864001</v>
      </c>
      <c r="CM180">
        <f>INDEX([1]age_tranches_5ans_nb_sex!$1:$1048576,MATCH('SectorStat-Age-Hommes'!$A180,[1]age_tranches_5ans_nb_sex!$A:$A,0),38)/5</f>
        <v>1.4000000001864001</v>
      </c>
      <c r="CN180">
        <f>INDEX([1]age_tranches_5ans_nb_sex!$1:$1048576,MATCH('SectorStat-Age-Hommes'!$A180,[1]age_tranches_5ans_nb_sex!$A:$A,0),38)/5</f>
        <v>1.4000000001864001</v>
      </c>
      <c r="CO180">
        <f>INDEX([1]age_tranches_5ans_nb_sex!$1:$1048576,MATCH('SectorStat-Age-Hommes'!$A180,[1]age_tranches_5ans_nb_sex!$A:$A,0),38)/5</f>
        <v>1.4000000001864001</v>
      </c>
      <c r="CP180" s="2">
        <f>INDEX([1]age_tranches_5ans_nb_sex!$1:$1048576,MATCH('SectorStat-Age-Hommes'!$A180,[1]age_tranches_5ans_nb_sex!$A:$A,0),40)/5</f>
        <v>0.20000000012040001</v>
      </c>
      <c r="CQ180" s="2">
        <f>INDEX([1]age_tranches_5ans_nb_sex!$1:$1048576,MATCH('SectorStat-Age-Hommes'!$A180,[1]age_tranches_5ans_nb_sex!$A:$A,0),40)/5</f>
        <v>0.20000000012040001</v>
      </c>
      <c r="CR180" s="2">
        <f>INDEX([1]age_tranches_5ans_nb_sex!$1:$1048576,MATCH('SectorStat-Age-Hommes'!$A180,[1]age_tranches_5ans_nb_sex!$A:$A,0),40)/5</f>
        <v>0.20000000012040001</v>
      </c>
      <c r="CS180" s="2">
        <f>INDEX([1]age_tranches_5ans_nb_sex!$1:$1048576,MATCH('SectorStat-Age-Hommes'!$A180,[1]age_tranches_5ans_nb_sex!$A:$A,0),40)/5</f>
        <v>0.20000000012040001</v>
      </c>
      <c r="CT180" s="2">
        <f>INDEX([1]age_tranches_5ans_nb_sex!$1:$1048576,MATCH('SectorStat-Age-Hommes'!$A180,[1]age_tranches_5ans_nb_sex!$A:$A,0),40)/5</f>
        <v>0.20000000012040001</v>
      </c>
      <c r="CZ180" s="3"/>
      <c r="DA180" s="3"/>
      <c r="DB180" s="3"/>
      <c r="DC180" s="3"/>
      <c r="DD180" s="3"/>
    </row>
    <row r="181" spans="1:108" x14ac:dyDescent="0.35">
      <c r="A181" s="1" t="s">
        <v>361</v>
      </c>
      <c r="B181" s="1" t="s">
        <v>362</v>
      </c>
      <c r="C181" t="str">
        <f>INDEX([1]SectorStat!$1:$1048576,MATCH('[1]Distribution ages'!$A181,[1]SectorStat!$B:$B,0),4)</f>
        <v>Bruxelles</v>
      </c>
      <c r="D181">
        <f>INDEX([1]age_tranches_5ans_nb_sex!$1:$1048576,MATCH('SectorStat-Age-Hommes'!$A181,[1]age_tranches_5ans_nb_sex!$A:$A,0),4)/5</f>
        <v>0</v>
      </c>
      <c r="E181">
        <f>INDEX([1]age_tranches_5ans_nb_sex!$1:$1048576,MATCH('SectorStat-Age-Hommes'!$A181,[1]age_tranches_5ans_nb_sex!$A:$A,0),4)/5</f>
        <v>0</v>
      </c>
      <c r="F181">
        <f>INDEX([1]age_tranches_5ans_nb_sex!$1:$1048576,MATCH('SectorStat-Age-Hommes'!$A181,[1]age_tranches_5ans_nb_sex!$A:$A,0),4)/5</f>
        <v>0</v>
      </c>
      <c r="G181">
        <f>INDEX([1]age_tranches_5ans_nb_sex!$1:$1048576,MATCH('SectorStat-Age-Hommes'!$A181,[1]age_tranches_5ans_nb_sex!$A:$A,0),4)/5</f>
        <v>0</v>
      </c>
      <c r="H181">
        <f>INDEX([1]age_tranches_5ans_nb_sex!$1:$1048576,MATCH('SectorStat-Age-Hommes'!$A181,[1]age_tranches_5ans_nb_sex!$A:$A,0),4)/5</f>
        <v>0</v>
      </c>
      <c r="I181">
        <f>INDEX([1]age_tranches_5ans_nb_sex!$1:$1048576,MATCH('SectorStat-Age-Hommes'!$A181,[1]age_tranches_5ans_nb_sex!$A:$A,0),6)/5</f>
        <v>0</v>
      </c>
      <c r="J181">
        <f>INDEX([1]age_tranches_5ans_nb_sex!$1:$1048576,MATCH('SectorStat-Age-Hommes'!$A181,[1]age_tranches_5ans_nb_sex!$A:$A,0),6)/5</f>
        <v>0</v>
      </c>
      <c r="K181">
        <f>INDEX([1]age_tranches_5ans_nb_sex!$1:$1048576,MATCH('SectorStat-Age-Hommes'!$A181,[1]age_tranches_5ans_nb_sex!$A:$A,0),6)/5</f>
        <v>0</v>
      </c>
      <c r="L181">
        <f>INDEX([1]age_tranches_5ans_nb_sex!$1:$1048576,MATCH('SectorStat-Age-Hommes'!$A181,[1]age_tranches_5ans_nb_sex!$A:$A,0),6)/5</f>
        <v>0</v>
      </c>
      <c r="M181">
        <f>INDEX([1]age_tranches_5ans_nb_sex!$1:$1048576,MATCH('SectorStat-Age-Hommes'!$A181,[1]age_tranches_5ans_nb_sex!$A:$A,0),6)/5</f>
        <v>0</v>
      </c>
      <c r="N181">
        <f>INDEX([1]age_tranches_5ans_nb_sex!$1:$1048576,MATCH('SectorStat-Age-Hommes'!$A181,[1]age_tranches_5ans_nb_sex!$A:$A,0),8)/5</f>
        <v>0</v>
      </c>
      <c r="O181">
        <f>INDEX([1]age_tranches_5ans_nb_sex!$1:$1048576,MATCH('SectorStat-Age-Hommes'!$A181,[1]age_tranches_5ans_nb_sex!$A:$A,0),8)/5</f>
        <v>0</v>
      </c>
      <c r="P181">
        <f>INDEX([1]age_tranches_5ans_nb_sex!$1:$1048576,MATCH('SectorStat-Age-Hommes'!$A181,[1]age_tranches_5ans_nb_sex!$A:$A,0),8)/5</f>
        <v>0</v>
      </c>
      <c r="Q181">
        <f>INDEX([1]age_tranches_5ans_nb_sex!$1:$1048576,MATCH('SectorStat-Age-Hommes'!$A181,[1]age_tranches_5ans_nb_sex!$A:$A,0),8)/5</f>
        <v>0</v>
      </c>
      <c r="R181">
        <f>INDEX([1]age_tranches_5ans_nb_sex!$1:$1048576,MATCH('SectorStat-Age-Hommes'!$A181,[1]age_tranches_5ans_nb_sex!$A:$A,0),8)/5</f>
        <v>0</v>
      </c>
      <c r="S181">
        <f>INDEX([1]age_tranches_5ans_nb_sex!$1:$1048576,MATCH('SectorStat-Age-Hommes'!$A181,[1]age_tranches_5ans_nb_sex!$A:$A,0),10)/5</f>
        <v>0</v>
      </c>
      <c r="T181">
        <f>INDEX([1]age_tranches_5ans_nb_sex!$1:$1048576,MATCH('SectorStat-Age-Hommes'!$A181,[1]age_tranches_5ans_nb_sex!$A:$A,0),10)/5</f>
        <v>0</v>
      </c>
      <c r="U181">
        <f>INDEX([1]age_tranches_5ans_nb_sex!$1:$1048576,MATCH('SectorStat-Age-Hommes'!$A181,[1]age_tranches_5ans_nb_sex!$A:$A,0),10)/5</f>
        <v>0</v>
      </c>
      <c r="V181">
        <f>INDEX([1]age_tranches_5ans_nb_sex!$1:$1048576,MATCH('SectorStat-Age-Hommes'!$A181,[1]age_tranches_5ans_nb_sex!$A:$A,0),10)/5</f>
        <v>0</v>
      </c>
      <c r="W181">
        <f>INDEX([1]age_tranches_5ans_nb_sex!$1:$1048576,MATCH('SectorStat-Age-Hommes'!$A181,[1]age_tranches_5ans_nb_sex!$A:$A,0),10)/5</f>
        <v>0</v>
      </c>
      <c r="X181">
        <f>INDEX([1]age_tranches_5ans_nb_sex!$1:$1048576,MATCH('SectorStat-Age-Hommes'!$A181,[1]age_tranches_5ans_nb_sex!$A:$A,0),10)/5</f>
        <v>0</v>
      </c>
      <c r="Y181">
        <f>INDEX([1]age_tranches_5ans_nb_sex!$1:$1048576,MATCH('SectorStat-Age-Hommes'!$A181,[1]age_tranches_5ans_nb_sex!$A:$A,0),12)/5</f>
        <v>0</v>
      </c>
      <c r="Z181">
        <f>INDEX([1]age_tranches_5ans_nb_sex!$1:$1048576,MATCH('SectorStat-Age-Hommes'!$A181,[1]age_tranches_5ans_nb_sex!$A:$A,0),12)/5</f>
        <v>0</v>
      </c>
      <c r="AA181">
        <f>INDEX([1]age_tranches_5ans_nb_sex!$1:$1048576,MATCH('SectorStat-Age-Hommes'!$A181,[1]age_tranches_5ans_nb_sex!$A:$A,0),12)/5</f>
        <v>0</v>
      </c>
      <c r="AB181">
        <f>INDEX([1]age_tranches_5ans_nb_sex!$1:$1048576,MATCH('SectorStat-Age-Hommes'!$A181,[1]age_tranches_5ans_nb_sex!$A:$A,0),12)/5</f>
        <v>0</v>
      </c>
      <c r="AC181">
        <f>INDEX([1]age_tranches_5ans_nb_sex!$1:$1048576,MATCH('SectorStat-Age-Hommes'!$A181,[1]age_tranches_5ans_nb_sex!$A:$A,0),14)/5</f>
        <v>0</v>
      </c>
      <c r="AD181">
        <f>INDEX([1]age_tranches_5ans_nb_sex!$1:$1048576,MATCH('SectorStat-Age-Hommes'!$A181,[1]age_tranches_5ans_nb_sex!$A:$A,0),14)/5</f>
        <v>0</v>
      </c>
      <c r="AE181">
        <f>INDEX([1]age_tranches_5ans_nb_sex!$1:$1048576,MATCH('SectorStat-Age-Hommes'!$A181,[1]age_tranches_5ans_nb_sex!$A:$A,0),14)/5</f>
        <v>0</v>
      </c>
      <c r="AF181">
        <f>INDEX([1]age_tranches_5ans_nb_sex!$1:$1048576,MATCH('SectorStat-Age-Hommes'!$A181,[1]age_tranches_5ans_nb_sex!$A:$A,0),14)/5</f>
        <v>0</v>
      </c>
      <c r="AG181">
        <f>INDEX([1]age_tranches_5ans_nb_sex!$1:$1048576,MATCH('SectorStat-Age-Hommes'!$A181,[1]age_tranches_5ans_nb_sex!$A:$A,0),14)/5</f>
        <v>0</v>
      </c>
      <c r="AH181">
        <f>INDEX([1]age_tranches_5ans_nb_sex!$1:$1048576,MATCH('SectorStat-Age-Hommes'!$A181,[1]age_tranches_5ans_nb_sex!$A:$A,0),16)/5</f>
        <v>0</v>
      </c>
      <c r="AI181">
        <f>INDEX([1]age_tranches_5ans_nb_sex!$1:$1048576,MATCH('SectorStat-Age-Hommes'!$A181,[1]age_tranches_5ans_nb_sex!$A:$A,0),16)/5</f>
        <v>0</v>
      </c>
      <c r="AJ181">
        <f>INDEX([1]age_tranches_5ans_nb_sex!$1:$1048576,MATCH('SectorStat-Age-Hommes'!$A181,[1]age_tranches_5ans_nb_sex!$A:$A,0),16)/5</f>
        <v>0</v>
      </c>
      <c r="AK181">
        <f>INDEX([1]age_tranches_5ans_nb_sex!$1:$1048576,MATCH('SectorStat-Age-Hommes'!$A181,[1]age_tranches_5ans_nb_sex!$A:$A,0),16)/5</f>
        <v>0</v>
      </c>
      <c r="AL181">
        <f>INDEX([1]age_tranches_5ans_nb_sex!$1:$1048576,MATCH('SectorStat-Age-Hommes'!$A181,[1]age_tranches_5ans_nb_sex!$A:$A,0),16)/5</f>
        <v>0</v>
      </c>
      <c r="AM181">
        <f>INDEX([1]age_tranches_5ans_nb_sex!$1:$1048576,MATCH('SectorStat-Age-Hommes'!$A181,[1]age_tranches_5ans_nb_sex!$A:$A,0),18)/5</f>
        <v>0</v>
      </c>
      <c r="AN181">
        <f>INDEX([1]age_tranches_5ans_nb_sex!$1:$1048576,MATCH('SectorStat-Age-Hommes'!$A181,[1]age_tranches_5ans_nb_sex!$A:$A,0),18)/5</f>
        <v>0</v>
      </c>
      <c r="AO181">
        <f>INDEX([1]age_tranches_5ans_nb_sex!$1:$1048576,MATCH('SectorStat-Age-Hommes'!$A181,[1]age_tranches_5ans_nb_sex!$A:$A,0),18)/5</f>
        <v>0</v>
      </c>
      <c r="AP181">
        <f>INDEX([1]age_tranches_5ans_nb_sex!$1:$1048576,MATCH('SectorStat-Age-Hommes'!$A181,[1]age_tranches_5ans_nb_sex!$A:$A,0),18)/5</f>
        <v>0</v>
      </c>
      <c r="AQ181">
        <f>INDEX([1]age_tranches_5ans_nb_sex!$1:$1048576,MATCH('SectorStat-Age-Hommes'!$A181,[1]age_tranches_5ans_nb_sex!$A:$A,0),18)/5</f>
        <v>0</v>
      </c>
      <c r="AR181">
        <f>INDEX([1]age_tranches_5ans_nb_sex!$1:$1048576,MATCH('SectorStat-Age-Hommes'!$A181,[1]age_tranches_5ans_nb_sex!$A:$A,0),20)/5</f>
        <v>0</v>
      </c>
      <c r="AS181">
        <f>INDEX([1]age_tranches_5ans_nb_sex!$1:$1048576,MATCH('SectorStat-Age-Hommes'!$A181,[1]age_tranches_5ans_nb_sex!$A:$A,0),20)/5</f>
        <v>0</v>
      </c>
      <c r="AT181">
        <f>INDEX([1]age_tranches_5ans_nb_sex!$1:$1048576,MATCH('SectorStat-Age-Hommes'!$A181,[1]age_tranches_5ans_nb_sex!$A:$A,0),20)/5</f>
        <v>0</v>
      </c>
      <c r="AU181">
        <f>INDEX([1]age_tranches_5ans_nb_sex!$1:$1048576,MATCH('SectorStat-Age-Hommes'!$A181,[1]age_tranches_5ans_nb_sex!$A:$A,0),20)/5</f>
        <v>0</v>
      </c>
      <c r="AV181">
        <f>INDEX([1]age_tranches_5ans_nb_sex!$1:$1048576,MATCH('SectorStat-Age-Hommes'!$A181,[1]age_tranches_5ans_nb_sex!$A:$A,0),20)/5</f>
        <v>0</v>
      </c>
      <c r="AW181">
        <f>INDEX([1]age_tranches_5ans_nb_sex!$1:$1048576,MATCH('SectorStat-Age-Hommes'!$A181,[1]age_tranches_5ans_nb_sex!$A:$A,0),22)/5</f>
        <v>0</v>
      </c>
      <c r="AX181">
        <f>INDEX([1]age_tranches_5ans_nb_sex!$1:$1048576,MATCH('SectorStat-Age-Hommes'!$A181,[1]age_tranches_5ans_nb_sex!$A:$A,0),22)/5</f>
        <v>0</v>
      </c>
      <c r="AY181">
        <f>INDEX([1]age_tranches_5ans_nb_sex!$1:$1048576,MATCH('SectorStat-Age-Hommes'!$A181,[1]age_tranches_5ans_nb_sex!$A:$A,0),22)/5</f>
        <v>0</v>
      </c>
      <c r="AZ181">
        <f>INDEX([1]age_tranches_5ans_nb_sex!$1:$1048576,MATCH('SectorStat-Age-Hommes'!$A181,[1]age_tranches_5ans_nb_sex!$A:$A,0),22)/5</f>
        <v>0</v>
      </c>
      <c r="BA181">
        <f>INDEX([1]age_tranches_5ans_nb_sex!$1:$1048576,MATCH('SectorStat-Age-Hommes'!$A181,[1]age_tranches_5ans_nb_sex!$A:$A,0),22)/5</f>
        <v>0</v>
      </c>
      <c r="BB181">
        <f>INDEX([1]age_tranches_5ans_nb_sex!$1:$1048576,MATCH('SectorStat-Age-Hommes'!$A181,[1]age_tranches_5ans_nb_sex!$A:$A,0),24)/5</f>
        <v>0</v>
      </c>
      <c r="BC181">
        <f>INDEX([1]age_tranches_5ans_nb_sex!$1:$1048576,MATCH('SectorStat-Age-Hommes'!$A181,[1]age_tranches_5ans_nb_sex!$A:$A,0),24)/5</f>
        <v>0</v>
      </c>
      <c r="BD181">
        <f>INDEX([1]age_tranches_5ans_nb_sex!$1:$1048576,MATCH('SectorStat-Age-Hommes'!$A181,[1]age_tranches_5ans_nb_sex!$A:$A,0),24)/5</f>
        <v>0</v>
      </c>
      <c r="BE181">
        <f>INDEX([1]age_tranches_5ans_nb_sex!$1:$1048576,MATCH('SectorStat-Age-Hommes'!$A181,[1]age_tranches_5ans_nb_sex!$A:$A,0),24)/5</f>
        <v>0</v>
      </c>
      <c r="BF181">
        <f>INDEX([1]age_tranches_5ans_nb_sex!$1:$1048576,MATCH('SectorStat-Age-Hommes'!$A181,[1]age_tranches_5ans_nb_sex!$A:$A,0),24)/5</f>
        <v>0</v>
      </c>
      <c r="BG181">
        <f>INDEX([1]age_tranches_5ans_nb_sex!$1:$1048576,MATCH('SectorStat-Age-Hommes'!$A181,[1]age_tranches_5ans_nb_sex!$A:$A,0),26)/5</f>
        <v>0</v>
      </c>
      <c r="BH181">
        <f>INDEX([1]age_tranches_5ans_nb_sex!$1:$1048576,MATCH('SectorStat-Age-Hommes'!$A181,[1]age_tranches_5ans_nb_sex!$A:$A,0),26)/5</f>
        <v>0</v>
      </c>
      <c r="BI181">
        <f>INDEX([1]age_tranches_5ans_nb_sex!$1:$1048576,MATCH('SectorStat-Age-Hommes'!$A181,[1]age_tranches_5ans_nb_sex!$A:$A,0),26)/5</f>
        <v>0</v>
      </c>
      <c r="BJ181">
        <f>INDEX([1]age_tranches_5ans_nb_sex!$1:$1048576,MATCH('SectorStat-Age-Hommes'!$A181,[1]age_tranches_5ans_nb_sex!$A:$A,0),26)/5</f>
        <v>0</v>
      </c>
      <c r="BK181">
        <f>INDEX([1]age_tranches_5ans_nb_sex!$1:$1048576,MATCH('SectorStat-Age-Hommes'!$A181,[1]age_tranches_5ans_nb_sex!$A:$A,0),26)/5</f>
        <v>0</v>
      </c>
      <c r="BL181">
        <f>INDEX([1]age_tranches_5ans_nb_sex!$1:$1048576,MATCH('SectorStat-Age-Hommes'!$A181,[1]age_tranches_5ans_nb_sex!$A:$A,0),28)/5</f>
        <v>0</v>
      </c>
      <c r="BM181">
        <f>INDEX([1]age_tranches_5ans_nb_sex!$1:$1048576,MATCH('SectorStat-Age-Hommes'!$A181,[1]age_tranches_5ans_nb_sex!$A:$A,0),28)/5</f>
        <v>0</v>
      </c>
      <c r="BN181">
        <f>INDEX([1]age_tranches_5ans_nb_sex!$1:$1048576,MATCH('SectorStat-Age-Hommes'!$A181,[1]age_tranches_5ans_nb_sex!$A:$A,0),28)/5</f>
        <v>0</v>
      </c>
      <c r="BO181">
        <f>INDEX([1]age_tranches_5ans_nb_sex!$1:$1048576,MATCH('SectorStat-Age-Hommes'!$A181,[1]age_tranches_5ans_nb_sex!$A:$A,0),28)/5</f>
        <v>0</v>
      </c>
      <c r="BP181">
        <f>INDEX([1]age_tranches_5ans_nb_sex!$1:$1048576,MATCH('SectorStat-Age-Hommes'!$A181,[1]age_tranches_5ans_nb_sex!$A:$A,0),28)/5</f>
        <v>0</v>
      </c>
      <c r="BQ181">
        <f>INDEX([1]age_tranches_5ans_nb_sex!$1:$1048576,MATCH('SectorStat-Age-Hommes'!$A181,[1]age_tranches_5ans_nb_sex!$A:$A,0),30)/5</f>
        <v>0</v>
      </c>
      <c r="BR181">
        <f>INDEX([1]age_tranches_5ans_nb_sex!$1:$1048576,MATCH('SectorStat-Age-Hommes'!$A181,[1]age_tranches_5ans_nb_sex!$A:$A,0),30)/5</f>
        <v>0</v>
      </c>
      <c r="BS181">
        <f>INDEX([1]age_tranches_5ans_nb_sex!$1:$1048576,MATCH('SectorStat-Age-Hommes'!$A181,[1]age_tranches_5ans_nb_sex!$A:$A,0),30)/5</f>
        <v>0</v>
      </c>
      <c r="BT181">
        <f>INDEX([1]age_tranches_5ans_nb_sex!$1:$1048576,MATCH('SectorStat-Age-Hommes'!$A181,[1]age_tranches_5ans_nb_sex!$A:$A,0),30)/5</f>
        <v>0</v>
      </c>
      <c r="BU181">
        <f>INDEX([1]age_tranches_5ans_nb_sex!$1:$1048576,MATCH('SectorStat-Age-Hommes'!$A181,[1]age_tranches_5ans_nb_sex!$A:$A,0),30)/5</f>
        <v>0</v>
      </c>
      <c r="BV181">
        <f>INDEX([1]age_tranches_5ans_nb_sex!$1:$1048576,MATCH('SectorStat-Age-Hommes'!$A181,[1]age_tranches_5ans_nb_sex!$A:$A,0),32)/5</f>
        <v>0</v>
      </c>
      <c r="BW181">
        <f>INDEX([1]age_tranches_5ans_nb_sex!$1:$1048576,MATCH('SectorStat-Age-Hommes'!$A181,[1]age_tranches_5ans_nb_sex!$A:$A,0),32)/5</f>
        <v>0</v>
      </c>
      <c r="BX181">
        <f>INDEX([1]age_tranches_5ans_nb_sex!$1:$1048576,MATCH('SectorStat-Age-Hommes'!$A181,[1]age_tranches_5ans_nb_sex!$A:$A,0),32)/5</f>
        <v>0</v>
      </c>
      <c r="BY181">
        <f>INDEX([1]age_tranches_5ans_nb_sex!$1:$1048576,MATCH('SectorStat-Age-Hommes'!$A181,[1]age_tranches_5ans_nb_sex!$A:$A,0),32)/5</f>
        <v>0</v>
      </c>
      <c r="BZ181">
        <f>INDEX([1]age_tranches_5ans_nb_sex!$1:$1048576,MATCH('SectorStat-Age-Hommes'!$A181,[1]age_tranches_5ans_nb_sex!$A:$A,0),32)/5</f>
        <v>0</v>
      </c>
      <c r="CA181">
        <f>INDEX([1]age_tranches_5ans_nb_sex!$1:$1048576,MATCH('SectorStat-Age-Hommes'!$A181,[1]age_tranches_5ans_nb_sex!$A:$A,0),34)/5</f>
        <v>0</v>
      </c>
      <c r="CB181">
        <f>INDEX([1]age_tranches_5ans_nb_sex!$1:$1048576,MATCH('SectorStat-Age-Hommes'!$A181,[1]age_tranches_5ans_nb_sex!$A:$A,0),34)/5</f>
        <v>0</v>
      </c>
      <c r="CC181">
        <f>INDEX([1]age_tranches_5ans_nb_sex!$1:$1048576,MATCH('SectorStat-Age-Hommes'!$A181,[1]age_tranches_5ans_nb_sex!$A:$A,0),34)/5</f>
        <v>0</v>
      </c>
      <c r="CD181">
        <f>INDEX([1]age_tranches_5ans_nb_sex!$1:$1048576,MATCH('SectorStat-Age-Hommes'!$A181,[1]age_tranches_5ans_nb_sex!$A:$A,0),34)/5</f>
        <v>0</v>
      </c>
      <c r="CE181">
        <f>INDEX([1]age_tranches_5ans_nb_sex!$1:$1048576,MATCH('SectorStat-Age-Hommes'!$A181,[1]age_tranches_5ans_nb_sex!$A:$A,0),34)/5</f>
        <v>0</v>
      </c>
      <c r="CF181">
        <f>INDEX([1]age_tranches_5ans_nb_sex!$1:$1048576,MATCH('SectorStat-Age-Hommes'!$A181,[1]age_tranches_5ans_nb_sex!$A:$A,0),36)/5</f>
        <v>0</v>
      </c>
      <c r="CG181">
        <f>INDEX([1]age_tranches_5ans_nb_sex!$1:$1048576,MATCH('SectorStat-Age-Hommes'!$A181,[1]age_tranches_5ans_nb_sex!$A:$A,0),36)/5</f>
        <v>0</v>
      </c>
      <c r="CH181">
        <f>INDEX([1]age_tranches_5ans_nb_sex!$1:$1048576,MATCH('SectorStat-Age-Hommes'!$A181,[1]age_tranches_5ans_nb_sex!$A:$A,0),36)/5</f>
        <v>0</v>
      </c>
      <c r="CI181">
        <f>INDEX([1]age_tranches_5ans_nb_sex!$1:$1048576,MATCH('SectorStat-Age-Hommes'!$A181,[1]age_tranches_5ans_nb_sex!$A:$A,0),36)/5</f>
        <v>0</v>
      </c>
      <c r="CJ181">
        <f>INDEX([1]age_tranches_5ans_nb_sex!$1:$1048576,MATCH('SectorStat-Age-Hommes'!$A181,[1]age_tranches_5ans_nb_sex!$A:$A,0),36)/5</f>
        <v>0</v>
      </c>
      <c r="CK181">
        <f>INDEX([1]age_tranches_5ans_nb_sex!$1:$1048576,MATCH('SectorStat-Age-Hommes'!$A181,[1]age_tranches_5ans_nb_sex!$A:$A,0),38)/5</f>
        <v>0</v>
      </c>
      <c r="CL181">
        <f>INDEX([1]age_tranches_5ans_nb_sex!$1:$1048576,MATCH('SectorStat-Age-Hommes'!$A181,[1]age_tranches_5ans_nb_sex!$A:$A,0),38)/5</f>
        <v>0</v>
      </c>
      <c r="CM181">
        <f>INDEX([1]age_tranches_5ans_nb_sex!$1:$1048576,MATCH('SectorStat-Age-Hommes'!$A181,[1]age_tranches_5ans_nb_sex!$A:$A,0),38)/5</f>
        <v>0</v>
      </c>
      <c r="CN181">
        <f>INDEX([1]age_tranches_5ans_nb_sex!$1:$1048576,MATCH('SectorStat-Age-Hommes'!$A181,[1]age_tranches_5ans_nb_sex!$A:$A,0),38)/5</f>
        <v>0</v>
      </c>
      <c r="CO181">
        <f>INDEX([1]age_tranches_5ans_nb_sex!$1:$1048576,MATCH('SectorStat-Age-Hommes'!$A181,[1]age_tranches_5ans_nb_sex!$A:$A,0),38)/5</f>
        <v>0</v>
      </c>
      <c r="CP181" s="2">
        <f>INDEX([1]age_tranches_5ans_nb_sex!$1:$1048576,MATCH('SectorStat-Age-Hommes'!$A181,[1]age_tranches_5ans_nb_sex!$A:$A,0),40)/5</f>
        <v>0</v>
      </c>
      <c r="CQ181" s="2">
        <f>INDEX([1]age_tranches_5ans_nb_sex!$1:$1048576,MATCH('SectorStat-Age-Hommes'!$A181,[1]age_tranches_5ans_nb_sex!$A:$A,0),40)/5</f>
        <v>0</v>
      </c>
      <c r="CR181" s="2">
        <f>INDEX([1]age_tranches_5ans_nb_sex!$1:$1048576,MATCH('SectorStat-Age-Hommes'!$A181,[1]age_tranches_5ans_nb_sex!$A:$A,0),40)/5</f>
        <v>0</v>
      </c>
      <c r="CS181" s="2">
        <f>INDEX([1]age_tranches_5ans_nb_sex!$1:$1048576,MATCH('SectorStat-Age-Hommes'!$A181,[1]age_tranches_5ans_nb_sex!$A:$A,0),40)/5</f>
        <v>0</v>
      </c>
      <c r="CT181" s="2">
        <f>INDEX([1]age_tranches_5ans_nb_sex!$1:$1048576,MATCH('SectorStat-Age-Hommes'!$A181,[1]age_tranches_5ans_nb_sex!$A:$A,0),40)/5</f>
        <v>0</v>
      </c>
      <c r="CZ181" s="3"/>
      <c r="DA181" s="3"/>
      <c r="DB181" s="3"/>
      <c r="DC181" s="3"/>
      <c r="DD181" s="3"/>
    </row>
    <row r="182" spans="1:108" x14ac:dyDescent="0.35">
      <c r="A182" s="1" t="s">
        <v>363</v>
      </c>
      <c r="B182" s="1" t="s">
        <v>364</v>
      </c>
      <c r="C182" t="str">
        <f>INDEX([1]SectorStat!$1:$1048576,MATCH('[1]Distribution ages'!$A182,[1]SectorStat!$B:$B,0),4)</f>
        <v>Bruxelles</v>
      </c>
      <c r="D182">
        <f>INDEX([1]age_tranches_5ans_nb_sex!$1:$1048576,MATCH('SectorStat-Age-Hommes'!$A182,[1]age_tranches_5ans_nb_sex!$A:$A,0),4)/5</f>
        <v>4.2000000000554003</v>
      </c>
      <c r="E182">
        <f>INDEX([1]age_tranches_5ans_nb_sex!$1:$1048576,MATCH('SectorStat-Age-Hommes'!$A182,[1]age_tranches_5ans_nb_sex!$A:$A,0),4)/5</f>
        <v>4.2000000000554003</v>
      </c>
      <c r="F182">
        <f>INDEX([1]age_tranches_5ans_nb_sex!$1:$1048576,MATCH('SectorStat-Age-Hommes'!$A182,[1]age_tranches_5ans_nb_sex!$A:$A,0),4)/5</f>
        <v>4.2000000000554003</v>
      </c>
      <c r="G182">
        <f>INDEX([1]age_tranches_5ans_nb_sex!$1:$1048576,MATCH('SectorStat-Age-Hommes'!$A182,[1]age_tranches_5ans_nb_sex!$A:$A,0),4)/5</f>
        <v>4.2000000000554003</v>
      </c>
      <c r="H182">
        <f>INDEX([1]age_tranches_5ans_nb_sex!$1:$1048576,MATCH('SectorStat-Age-Hommes'!$A182,[1]age_tranches_5ans_nb_sex!$A:$A,0),4)/5</f>
        <v>4.2000000000554003</v>
      </c>
      <c r="I182">
        <f>INDEX([1]age_tranches_5ans_nb_sex!$1:$1048576,MATCH('SectorStat-Age-Hommes'!$A182,[1]age_tranches_5ans_nb_sex!$A:$A,0),6)/5</f>
        <v>3.8000000000861993</v>
      </c>
      <c r="J182">
        <f>INDEX([1]age_tranches_5ans_nb_sex!$1:$1048576,MATCH('SectorStat-Age-Hommes'!$A182,[1]age_tranches_5ans_nb_sex!$A:$A,0),6)/5</f>
        <v>3.8000000000861993</v>
      </c>
      <c r="K182">
        <f>INDEX([1]age_tranches_5ans_nb_sex!$1:$1048576,MATCH('SectorStat-Age-Hommes'!$A182,[1]age_tranches_5ans_nb_sex!$A:$A,0),6)/5</f>
        <v>3.8000000000861993</v>
      </c>
      <c r="L182">
        <f>INDEX([1]age_tranches_5ans_nb_sex!$1:$1048576,MATCH('SectorStat-Age-Hommes'!$A182,[1]age_tranches_5ans_nb_sex!$A:$A,0),6)/5</f>
        <v>3.8000000000861993</v>
      </c>
      <c r="M182">
        <f>INDEX([1]age_tranches_5ans_nb_sex!$1:$1048576,MATCH('SectorStat-Age-Hommes'!$A182,[1]age_tranches_5ans_nb_sex!$A:$A,0),6)/5</f>
        <v>3.8000000000861993</v>
      </c>
      <c r="N182">
        <f>INDEX([1]age_tranches_5ans_nb_sex!$1:$1048576,MATCH('SectorStat-Age-Hommes'!$A182,[1]age_tranches_5ans_nb_sex!$A:$A,0),8)/5</f>
        <v>2.2000000000200002</v>
      </c>
      <c r="O182">
        <f>INDEX([1]age_tranches_5ans_nb_sex!$1:$1048576,MATCH('SectorStat-Age-Hommes'!$A182,[1]age_tranches_5ans_nb_sex!$A:$A,0),8)/5</f>
        <v>2.2000000000200002</v>
      </c>
      <c r="P182">
        <f>INDEX([1]age_tranches_5ans_nb_sex!$1:$1048576,MATCH('SectorStat-Age-Hommes'!$A182,[1]age_tranches_5ans_nb_sex!$A:$A,0),8)/5</f>
        <v>2.2000000000200002</v>
      </c>
      <c r="Q182">
        <f>INDEX([1]age_tranches_5ans_nb_sex!$1:$1048576,MATCH('SectorStat-Age-Hommes'!$A182,[1]age_tranches_5ans_nb_sex!$A:$A,0),8)/5</f>
        <v>2.2000000000200002</v>
      </c>
      <c r="R182">
        <f>INDEX([1]age_tranches_5ans_nb_sex!$1:$1048576,MATCH('SectorStat-Age-Hommes'!$A182,[1]age_tranches_5ans_nb_sex!$A:$A,0),8)/5</f>
        <v>2.2000000000200002</v>
      </c>
      <c r="S182">
        <f>INDEX([1]age_tranches_5ans_nb_sex!$1:$1048576,MATCH('SectorStat-Age-Hommes'!$A182,[1]age_tranches_5ans_nb_sex!$A:$A,0),10)/5</f>
        <v>1.6000000000661998</v>
      </c>
      <c r="T182">
        <f>INDEX([1]age_tranches_5ans_nb_sex!$1:$1048576,MATCH('SectorStat-Age-Hommes'!$A182,[1]age_tranches_5ans_nb_sex!$A:$A,0),10)/5</f>
        <v>1.6000000000661998</v>
      </c>
      <c r="U182">
        <f>INDEX([1]age_tranches_5ans_nb_sex!$1:$1048576,MATCH('SectorStat-Age-Hommes'!$A182,[1]age_tranches_5ans_nb_sex!$A:$A,0),10)/5</f>
        <v>1.6000000000661998</v>
      </c>
      <c r="V182">
        <f>INDEX([1]age_tranches_5ans_nb_sex!$1:$1048576,MATCH('SectorStat-Age-Hommes'!$A182,[1]age_tranches_5ans_nb_sex!$A:$A,0),10)/5</f>
        <v>1.6000000000661998</v>
      </c>
      <c r="W182">
        <f>INDEX([1]age_tranches_5ans_nb_sex!$1:$1048576,MATCH('SectorStat-Age-Hommes'!$A182,[1]age_tranches_5ans_nb_sex!$A:$A,0),10)/5</f>
        <v>1.6000000000661998</v>
      </c>
      <c r="X182">
        <f>INDEX([1]age_tranches_5ans_nb_sex!$1:$1048576,MATCH('SectorStat-Age-Hommes'!$A182,[1]age_tranches_5ans_nb_sex!$A:$A,0),10)/5</f>
        <v>1.6000000000661998</v>
      </c>
      <c r="Y182">
        <f>INDEX([1]age_tranches_5ans_nb_sex!$1:$1048576,MATCH('SectorStat-Age-Hommes'!$A182,[1]age_tranches_5ans_nb_sex!$A:$A,0),12)/5</f>
        <v>5.5999999999475998</v>
      </c>
      <c r="Z182">
        <f>INDEX([1]age_tranches_5ans_nb_sex!$1:$1048576,MATCH('SectorStat-Age-Hommes'!$A182,[1]age_tranches_5ans_nb_sex!$A:$A,0),12)/5</f>
        <v>5.5999999999475998</v>
      </c>
      <c r="AA182">
        <f>INDEX([1]age_tranches_5ans_nb_sex!$1:$1048576,MATCH('SectorStat-Age-Hommes'!$A182,[1]age_tranches_5ans_nb_sex!$A:$A,0),12)/5</f>
        <v>5.5999999999475998</v>
      </c>
      <c r="AB182">
        <f>INDEX([1]age_tranches_5ans_nb_sex!$1:$1048576,MATCH('SectorStat-Age-Hommes'!$A182,[1]age_tranches_5ans_nb_sex!$A:$A,0),12)/5</f>
        <v>5.5999999999475998</v>
      </c>
      <c r="AC182">
        <f>INDEX([1]age_tranches_5ans_nb_sex!$1:$1048576,MATCH('SectorStat-Age-Hommes'!$A182,[1]age_tranches_5ans_nb_sex!$A:$A,0),14)/5</f>
        <v>14.600000000012198</v>
      </c>
      <c r="AD182">
        <f>INDEX([1]age_tranches_5ans_nb_sex!$1:$1048576,MATCH('SectorStat-Age-Hommes'!$A182,[1]age_tranches_5ans_nb_sex!$A:$A,0),14)/5</f>
        <v>14.600000000012198</v>
      </c>
      <c r="AE182">
        <f>INDEX([1]age_tranches_5ans_nb_sex!$1:$1048576,MATCH('SectorStat-Age-Hommes'!$A182,[1]age_tranches_5ans_nb_sex!$A:$A,0),14)/5</f>
        <v>14.600000000012198</v>
      </c>
      <c r="AF182">
        <f>INDEX([1]age_tranches_5ans_nb_sex!$1:$1048576,MATCH('SectorStat-Age-Hommes'!$A182,[1]age_tranches_5ans_nb_sex!$A:$A,0),14)/5</f>
        <v>14.600000000012198</v>
      </c>
      <c r="AG182">
        <f>INDEX([1]age_tranches_5ans_nb_sex!$1:$1048576,MATCH('SectorStat-Age-Hommes'!$A182,[1]age_tranches_5ans_nb_sex!$A:$A,0),14)/5</f>
        <v>14.600000000012198</v>
      </c>
      <c r="AH182">
        <f>INDEX([1]age_tranches_5ans_nb_sex!$1:$1048576,MATCH('SectorStat-Age-Hommes'!$A182,[1]age_tranches_5ans_nb_sex!$A:$A,0),16)/5</f>
        <v>10.199999999972201</v>
      </c>
      <c r="AI182">
        <f>INDEX([1]age_tranches_5ans_nb_sex!$1:$1048576,MATCH('SectorStat-Age-Hommes'!$A182,[1]age_tranches_5ans_nb_sex!$A:$A,0),16)/5</f>
        <v>10.199999999972201</v>
      </c>
      <c r="AJ182">
        <f>INDEX([1]age_tranches_5ans_nb_sex!$1:$1048576,MATCH('SectorStat-Age-Hommes'!$A182,[1]age_tranches_5ans_nb_sex!$A:$A,0),16)/5</f>
        <v>10.199999999972201</v>
      </c>
      <c r="AK182">
        <f>INDEX([1]age_tranches_5ans_nb_sex!$1:$1048576,MATCH('SectorStat-Age-Hommes'!$A182,[1]age_tranches_5ans_nb_sex!$A:$A,0),16)/5</f>
        <v>10.199999999972201</v>
      </c>
      <c r="AL182">
        <f>INDEX([1]age_tranches_5ans_nb_sex!$1:$1048576,MATCH('SectorStat-Age-Hommes'!$A182,[1]age_tranches_5ans_nb_sex!$A:$A,0),16)/5</f>
        <v>10.199999999972201</v>
      </c>
      <c r="AM182">
        <f>INDEX([1]age_tranches_5ans_nb_sex!$1:$1048576,MATCH('SectorStat-Age-Hommes'!$A182,[1]age_tranches_5ans_nb_sex!$A:$A,0),18)/5</f>
        <v>10.799999999925999</v>
      </c>
      <c r="AN182">
        <f>INDEX([1]age_tranches_5ans_nb_sex!$1:$1048576,MATCH('SectorStat-Age-Hommes'!$A182,[1]age_tranches_5ans_nb_sex!$A:$A,0),18)/5</f>
        <v>10.799999999925999</v>
      </c>
      <c r="AO182">
        <f>INDEX([1]age_tranches_5ans_nb_sex!$1:$1048576,MATCH('SectorStat-Age-Hommes'!$A182,[1]age_tranches_5ans_nb_sex!$A:$A,0),18)/5</f>
        <v>10.799999999925999</v>
      </c>
      <c r="AP182">
        <f>INDEX([1]age_tranches_5ans_nb_sex!$1:$1048576,MATCH('SectorStat-Age-Hommes'!$A182,[1]age_tranches_5ans_nb_sex!$A:$A,0),18)/5</f>
        <v>10.799999999925999</v>
      </c>
      <c r="AQ182">
        <f>INDEX([1]age_tranches_5ans_nb_sex!$1:$1048576,MATCH('SectorStat-Age-Hommes'!$A182,[1]age_tranches_5ans_nb_sex!$A:$A,0),18)/5</f>
        <v>10.799999999925999</v>
      </c>
      <c r="AR182">
        <f>INDEX([1]age_tranches_5ans_nb_sex!$1:$1048576,MATCH('SectorStat-Age-Hommes'!$A182,[1]age_tranches_5ans_nb_sex!$A:$A,0),20)/5</f>
        <v>13.199999999930601</v>
      </c>
      <c r="AS182">
        <f>INDEX([1]age_tranches_5ans_nb_sex!$1:$1048576,MATCH('SectorStat-Age-Hommes'!$A182,[1]age_tranches_5ans_nb_sex!$A:$A,0),20)/5</f>
        <v>13.199999999930601</v>
      </c>
      <c r="AT182">
        <f>INDEX([1]age_tranches_5ans_nb_sex!$1:$1048576,MATCH('SectorStat-Age-Hommes'!$A182,[1]age_tranches_5ans_nb_sex!$A:$A,0),20)/5</f>
        <v>13.199999999930601</v>
      </c>
      <c r="AU182">
        <f>INDEX([1]age_tranches_5ans_nb_sex!$1:$1048576,MATCH('SectorStat-Age-Hommes'!$A182,[1]age_tranches_5ans_nb_sex!$A:$A,0),20)/5</f>
        <v>13.199999999930601</v>
      </c>
      <c r="AV182">
        <f>INDEX([1]age_tranches_5ans_nb_sex!$1:$1048576,MATCH('SectorStat-Age-Hommes'!$A182,[1]age_tranches_5ans_nb_sex!$A:$A,0),20)/5</f>
        <v>13.199999999930601</v>
      </c>
      <c r="AW182">
        <f>INDEX([1]age_tranches_5ans_nb_sex!$1:$1048576,MATCH('SectorStat-Age-Hommes'!$A182,[1]age_tranches_5ans_nb_sex!$A:$A,0),22)/5</f>
        <v>8.8000000000800007</v>
      </c>
      <c r="AX182">
        <f>INDEX([1]age_tranches_5ans_nb_sex!$1:$1048576,MATCH('SectorStat-Age-Hommes'!$A182,[1]age_tranches_5ans_nb_sex!$A:$A,0),22)/5</f>
        <v>8.8000000000800007</v>
      </c>
      <c r="AY182">
        <f>INDEX([1]age_tranches_5ans_nb_sex!$1:$1048576,MATCH('SectorStat-Age-Hommes'!$A182,[1]age_tranches_5ans_nb_sex!$A:$A,0),22)/5</f>
        <v>8.8000000000800007</v>
      </c>
      <c r="AZ182">
        <f>INDEX([1]age_tranches_5ans_nb_sex!$1:$1048576,MATCH('SectorStat-Age-Hommes'!$A182,[1]age_tranches_5ans_nb_sex!$A:$A,0),22)/5</f>
        <v>8.8000000000800007</v>
      </c>
      <c r="BA182">
        <f>INDEX([1]age_tranches_5ans_nb_sex!$1:$1048576,MATCH('SectorStat-Age-Hommes'!$A182,[1]age_tranches_5ans_nb_sex!$A:$A,0),22)/5</f>
        <v>8.8000000000800007</v>
      </c>
      <c r="BB182">
        <f>INDEX([1]age_tranches_5ans_nb_sex!$1:$1048576,MATCH('SectorStat-Age-Hommes'!$A182,[1]age_tranches_5ans_nb_sex!$A:$A,0),24)/5</f>
        <v>8.3999999999214001</v>
      </c>
      <c r="BC182">
        <f>INDEX([1]age_tranches_5ans_nb_sex!$1:$1048576,MATCH('SectorStat-Age-Hommes'!$A182,[1]age_tranches_5ans_nb_sex!$A:$A,0),24)/5</f>
        <v>8.3999999999214001</v>
      </c>
      <c r="BD182">
        <f>INDEX([1]age_tranches_5ans_nb_sex!$1:$1048576,MATCH('SectorStat-Age-Hommes'!$A182,[1]age_tranches_5ans_nb_sex!$A:$A,0),24)/5</f>
        <v>8.3999999999214001</v>
      </c>
      <c r="BE182">
        <f>INDEX([1]age_tranches_5ans_nb_sex!$1:$1048576,MATCH('SectorStat-Age-Hommes'!$A182,[1]age_tranches_5ans_nb_sex!$A:$A,0),24)/5</f>
        <v>8.3999999999214001</v>
      </c>
      <c r="BF182">
        <f>INDEX([1]age_tranches_5ans_nb_sex!$1:$1048576,MATCH('SectorStat-Age-Hommes'!$A182,[1]age_tranches_5ans_nb_sex!$A:$A,0),24)/5</f>
        <v>8.3999999999214001</v>
      </c>
      <c r="BG182">
        <f>INDEX([1]age_tranches_5ans_nb_sex!$1:$1048576,MATCH('SectorStat-Age-Hommes'!$A182,[1]age_tranches_5ans_nb_sex!$A:$A,0),26)/5</f>
        <v>6.4000000000753996</v>
      </c>
      <c r="BH182">
        <f>INDEX([1]age_tranches_5ans_nb_sex!$1:$1048576,MATCH('SectorStat-Age-Hommes'!$A182,[1]age_tranches_5ans_nb_sex!$A:$A,0),26)/5</f>
        <v>6.4000000000753996</v>
      </c>
      <c r="BI182">
        <f>INDEX([1]age_tranches_5ans_nb_sex!$1:$1048576,MATCH('SectorStat-Age-Hommes'!$A182,[1]age_tranches_5ans_nb_sex!$A:$A,0),26)/5</f>
        <v>6.4000000000753996</v>
      </c>
      <c r="BJ182">
        <f>INDEX([1]age_tranches_5ans_nb_sex!$1:$1048576,MATCH('SectorStat-Age-Hommes'!$A182,[1]age_tranches_5ans_nb_sex!$A:$A,0),26)/5</f>
        <v>6.4000000000753996</v>
      </c>
      <c r="BK182">
        <f>INDEX([1]age_tranches_5ans_nb_sex!$1:$1048576,MATCH('SectorStat-Age-Hommes'!$A182,[1]age_tranches_5ans_nb_sex!$A:$A,0),26)/5</f>
        <v>6.4000000000753996</v>
      </c>
      <c r="BL182">
        <f>INDEX([1]age_tranches_5ans_nb_sex!$1:$1048576,MATCH('SectorStat-Age-Hommes'!$A182,[1]age_tranches_5ans_nb_sex!$A:$A,0),28)/5</f>
        <v>5.9999999999168008</v>
      </c>
      <c r="BM182">
        <f>INDEX([1]age_tranches_5ans_nb_sex!$1:$1048576,MATCH('SectorStat-Age-Hommes'!$A182,[1]age_tranches_5ans_nb_sex!$A:$A,0),28)/5</f>
        <v>5.9999999999168008</v>
      </c>
      <c r="BN182">
        <f>INDEX([1]age_tranches_5ans_nb_sex!$1:$1048576,MATCH('SectorStat-Age-Hommes'!$A182,[1]age_tranches_5ans_nb_sex!$A:$A,0),28)/5</f>
        <v>5.9999999999168008</v>
      </c>
      <c r="BO182">
        <f>INDEX([1]age_tranches_5ans_nb_sex!$1:$1048576,MATCH('SectorStat-Age-Hommes'!$A182,[1]age_tranches_5ans_nb_sex!$A:$A,0),28)/5</f>
        <v>5.9999999999168008</v>
      </c>
      <c r="BP182">
        <f>INDEX([1]age_tranches_5ans_nb_sex!$1:$1048576,MATCH('SectorStat-Age-Hommes'!$A182,[1]age_tranches_5ans_nb_sex!$A:$A,0),28)/5</f>
        <v>5.9999999999168008</v>
      </c>
      <c r="BQ182">
        <f>INDEX([1]age_tranches_5ans_nb_sex!$1:$1048576,MATCH('SectorStat-Age-Hommes'!$A182,[1]age_tranches_5ans_nb_sex!$A:$A,0),30)/5</f>
        <v>5.1999999999784006</v>
      </c>
      <c r="BR182">
        <f>INDEX([1]age_tranches_5ans_nb_sex!$1:$1048576,MATCH('SectorStat-Age-Hommes'!$A182,[1]age_tranches_5ans_nb_sex!$A:$A,0),30)/5</f>
        <v>5.1999999999784006</v>
      </c>
      <c r="BS182">
        <f>INDEX([1]age_tranches_5ans_nb_sex!$1:$1048576,MATCH('SectorStat-Age-Hommes'!$A182,[1]age_tranches_5ans_nb_sex!$A:$A,0),30)/5</f>
        <v>5.1999999999784006</v>
      </c>
      <c r="BT182">
        <f>INDEX([1]age_tranches_5ans_nb_sex!$1:$1048576,MATCH('SectorStat-Age-Hommes'!$A182,[1]age_tranches_5ans_nb_sex!$A:$A,0),30)/5</f>
        <v>5.1999999999784006</v>
      </c>
      <c r="BU182">
        <f>INDEX([1]age_tranches_5ans_nb_sex!$1:$1048576,MATCH('SectorStat-Age-Hommes'!$A182,[1]age_tranches_5ans_nb_sex!$A:$A,0),30)/5</f>
        <v>5.1999999999784006</v>
      </c>
      <c r="BV182">
        <f>INDEX([1]age_tranches_5ans_nb_sex!$1:$1048576,MATCH('SectorStat-Age-Hommes'!$A182,[1]age_tranches_5ans_nb_sex!$A:$A,0),32)/5</f>
        <v>2.9999999999584004</v>
      </c>
      <c r="BW182">
        <f>INDEX([1]age_tranches_5ans_nb_sex!$1:$1048576,MATCH('SectorStat-Age-Hommes'!$A182,[1]age_tranches_5ans_nb_sex!$A:$A,0),32)/5</f>
        <v>2.9999999999584004</v>
      </c>
      <c r="BX182">
        <f>INDEX([1]age_tranches_5ans_nb_sex!$1:$1048576,MATCH('SectorStat-Age-Hommes'!$A182,[1]age_tranches_5ans_nb_sex!$A:$A,0),32)/5</f>
        <v>2.9999999999584004</v>
      </c>
      <c r="BY182">
        <f>INDEX([1]age_tranches_5ans_nb_sex!$1:$1048576,MATCH('SectorStat-Age-Hommes'!$A182,[1]age_tranches_5ans_nb_sex!$A:$A,0),32)/5</f>
        <v>2.9999999999584004</v>
      </c>
      <c r="BZ182">
        <f>INDEX([1]age_tranches_5ans_nb_sex!$1:$1048576,MATCH('SectorStat-Age-Hommes'!$A182,[1]age_tranches_5ans_nb_sex!$A:$A,0),32)/5</f>
        <v>2.9999999999584004</v>
      </c>
      <c r="CA182">
        <f>INDEX([1]age_tranches_5ans_nb_sex!$1:$1048576,MATCH('SectorStat-Age-Hommes'!$A182,[1]age_tranches_5ans_nb_sex!$A:$A,0),34)/5</f>
        <v>2.0000000000354001</v>
      </c>
      <c r="CB182">
        <f>INDEX([1]age_tranches_5ans_nb_sex!$1:$1048576,MATCH('SectorStat-Age-Hommes'!$A182,[1]age_tranches_5ans_nb_sex!$A:$A,0),34)/5</f>
        <v>2.0000000000354001</v>
      </c>
      <c r="CC182">
        <f>INDEX([1]age_tranches_5ans_nb_sex!$1:$1048576,MATCH('SectorStat-Age-Hommes'!$A182,[1]age_tranches_5ans_nb_sex!$A:$A,0),34)/5</f>
        <v>2.0000000000354001</v>
      </c>
      <c r="CD182">
        <f>INDEX([1]age_tranches_5ans_nb_sex!$1:$1048576,MATCH('SectorStat-Age-Hommes'!$A182,[1]age_tranches_5ans_nb_sex!$A:$A,0),34)/5</f>
        <v>2.0000000000354001</v>
      </c>
      <c r="CE182">
        <f>INDEX([1]age_tranches_5ans_nb_sex!$1:$1048576,MATCH('SectorStat-Age-Hommes'!$A182,[1]age_tranches_5ans_nb_sex!$A:$A,0),34)/5</f>
        <v>2.0000000000354001</v>
      </c>
      <c r="CF182">
        <f>INDEX([1]age_tranches_5ans_nb_sex!$1:$1048576,MATCH('SectorStat-Age-Hommes'!$A182,[1]age_tranches_5ans_nb_sex!$A:$A,0),36)/5</f>
        <v>1.6000000000661998</v>
      </c>
      <c r="CG182">
        <f>INDEX([1]age_tranches_5ans_nb_sex!$1:$1048576,MATCH('SectorStat-Age-Hommes'!$A182,[1]age_tranches_5ans_nb_sex!$A:$A,0),36)/5</f>
        <v>1.6000000000661998</v>
      </c>
      <c r="CH182">
        <f>INDEX([1]age_tranches_5ans_nb_sex!$1:$1048576,MATCH('SectorStat-Age-Hommes'!$A182,[1]age_tranches_5ans_nb_sex!$A:$A,0),36)/5</f>
        <v>1.6000000000661998</v>
      </c>
      <c r="CI182">
        <f>INDEX([1]age_tranches_5ans_nb_sex!$1:$1048576,MATCH('SectorStat-Age-Hommes'!$A182,[1]age_tranches_5ans_nb_sex!$A:$A,0),36)/5</f>
        <v>1.6000000000661998</v>
      </c>
      <c r="CJ182">
        <f>INDEX([1]age_tranches_5ans_nb_sex!$1:$1048576,MATCH('SectorStat-Age-Hommes'!$A182,[1]age_tranches_5ans_nb_sex!$A:$A,0),36)/5</f>
        <v>1.6000000000661998</v>
      </c>
      <c r="CK182">
        <f>INDEX([1]age_tranches_5ans_nb_sex!$1:$1048576,MATCH('SectorStat-Age-Hommes'!$A182,[1]age_tranches_5ans_nb_sex!$A:$A,0),38)/5</f>
        <v>0.59999999995379993</v>
      </c>
      <c r="CL182">
        <f>INDEX([1]age_tranches_5ans_nb_sex!$1:$1048576,MATCH('SectorStat-Age-Hommes'!$A182,[1]age_tranches_5ans_nb_sex!$A:$A,0),38)/5</f>
        <v>0.59999999995379993</v>
      </c>
      <c r="CM182">
        <f>INDEX([1]age_tranches_5ans_nb_sex!$1:$1048576,MATCH('SectorStat-Age-Hommes'!$A182,[1]age_tranches_5ans_nb_sex!$A:$A,0),38)/5</f>
        <v>0.59999999995379993</v>
      </c>
      <c r="CN182">
        <f>INDEX([1]age_tranches_5ans_nb_sex!$1:$1048576,MATCH('SectorStat-Age-Hommes'!$A182,[1]age_tranches_5ans_nb_sex!$A:$A,0),38)/5</f>
        <v>0.59999999995379993</v>
      </c>
      <c r="CO182">
        <f>INDEX([1]age_tranches_5ans_nb_sex!$1:$1048576,MATCH('SectorStat-Age-Hommes'!$A182,[1]age_tranches_5ans_nb_sex!$A:$A,0),38)/5</f>
        <v>0.59999999995379993</v>
      </c>
      <c r="CP182" s="2">
        <f>INDEX([1]age_tranches_5ans_nb_sex!$1:$1048576,MATCH('SectorStat-Age-Hommes'!$A182,[1]age_tranches_5ans_nb_sex!$A:$A,0),40)/5</f>
        <v>0</v>
      </c>
      <c r="CQ182" s="2">
        <f>INDEX([1]age_tranches_5ans_nb_sex!$1:$1048576,MATCH('SectorStat-Age-Hommes'!$A182,[1]age_tranches_5ans_nb_sex!$A:$A,0),40)/5</f>
        <v>0</v>
      </c>
      <c r="CR182" s="2">
        <f>INDEX([1]age_tranches_5ans_nb_sex!$1:$1048576,MATCH('SectorStat-Age-Hommes'!$A182,[1]age_tranches_5ans_nb_sex!$A:$A,0),40)/5</f>
        <v>0</v>
      </c>
      <c r="CS182" s="2">
        <f>INDEX([1]age_tranches_5ans_nb_sex!$1:$1048576,MATCH('SectorStat-Age-Hommes'!$A182,[1]age_tranches_5ans_nb_sex!$A:$A,0),40)/5</f>
        <v>0</v>
      </c>
      <c r="CT182" s="2">
        <f>INDEX([1]age_tranches_5ans_nb_sex!$1:$1048576,MATCH('SectorStat-Age-Hommes'!$A182,[1]age_tranches_5ans_nb_sex!$A:$A,0),40)/5</f>
        <v>0</v>
      </c>
      <c r="CZ182" s="3"/>
      <c r="DA182" s="3"/>
      <c r="DB182" s="3"/>
      <c r="DC182" s="3"/>
      <c r="DD182" s="3"/>
    </row>
    <row r="183" spans="1:108" x14ac:dyDescent="0.35">
      <c r="A183" s="1" t="s">
        <v>365</v>
      </c>
      <c r="B183" s="1" t="s">
        <v>366</v>
      </c>
      <c r="C183" t="str">
        <f>INDEX([1]SectorStat!$1:$1048576,MATCH('[1]Distribution ages'!$A183,[1]SectorStat!$B:$B,0),4)</f>
        <v>Bruxelles</v>
      </c>
      <c r="D183">
        <f>INDEX([1]age_tranches_5ans_nb_sex!$1:$1048576,MATCH('SectorStat-Age-Hommes'!$A183,[1]age_tranches_5ans_nb_sex!$A:$A,0),4)/5</f>
        <v>27.399999999699599</v>
      </c>
      <c r="E183">
        <f>INDEX([1]age_tranches_5ans_nb_sex!$1:$1048576,MATCH('SectorStat-Age-Hommes'!$A183,[1]age_tranches_5ans_nb_sex!$A:$A,0),4)/5</f>
        <v>27.399999999699599</v>
      </c>
      <c r="F183">
        <f>INDEX([1]age_tranches_5ans_nb_sex!$1:$1048576,MATCH('SectorStat-Age-Hommes'!$A183,[1]age_tranches_5ans_nb_sex!$A:$A,0),4)/5</f>
        <v>27.399999999699599</v>
      </c>
      <c r="G183">
        <f>INDEX([1]age_tranches_5ans_nb_sex!$1:$1048576,MATCH('SectorStat-Age-Hommes'!$A183,[1]age_tranches_5ans_nb_sex!$A:$A,0),4)/5</f>
        <v>27.399999999699599</v>
      </c>
      <c r="H183">
        <f>INDEX([1]age_tranches_5ans_nb_sex!$1:$1048576,MATCH('SectorStat-Age-Hommes'!$A183,[1]age_tranches_5ans_nb_sex!$A:$A,0),4)/5</f>
        <v>27.399999999699599</v>
      </c>
      <c r="I183">
        <f>INDEX([1]age_tranches_5ans_nb_sex!$1:$1048576,MATCH('SectorStat-Age-Hommes'!$A183,[1]age_tranches_5ans_nb_sex!$A:$A,0),6)/5</f>
        <v>27.199999999958798</v>
      </c>
      <c r="J183">
        <f>INDEX([1]age_tranches_5ans_nb_sex!$1:$1048576,MATCH('SectorStat-Age-Hommes'!$A183,[1]age_tranches_5ans_nb_sex!$A:$A,0),6)/5</f>
        <v>27.199999999958798</v>
      </c>
      <c r="K183">
        <f>INDEX([1]age_tranches_5ans_nb_sex!$1:$1048576,MATCH('SectorStat-Age-Hommes'!$A183,[1]age_tranches_5ans_nb_sex!$A:$A,0),6)/5</f>
        <v>27.199999999958798</v>
      </c>
      <c r="L183">
        <f>INDEX([1]age_tranches_5ans_nb_sex!$1:$1048576,MATCH('SectorStat-Age-Hommes'!$A183,[1]age_tranches_5ans_nb_sex!$A:$A,0),6)/5</f>
        <v>27.199999999958798</v>
      </c>
      <c r="M183">
        <f>INDEX([1]age_tranches_5ans_nb_sex!$1:$1048576,MATCH('SectorStat-Age-Hommes'!$A183,[1]age_tranches_5ans_nb_sex!$A:$A,0),6)/5</f>
        <v>27.199999999958798</v>
      </c>
      <c r="N183">
        <f>INDEX([1]age_tranches_5ans_nb_sex!$1:$1048576,MATCH('SectorStat-Age-Hommes'!$A183,[1]age_tranches_5ans_nb_sex!$A:$A,0),8)/5</f>
        <v>21.600000000174401</v>
      </c>
      <c r="O183">
        <f>INDEX([1]age_tranches_5ans_nb_sex!$1:$1048576,MATCH('SectorStat-Age-Hommes'!$A183,[1]age_tranches_5ans_nb_sex!$A:$A,0),8)/5</f>
        <v>21.600000000174401</v>
      </c>
      <c r="P183">
        <f>INDEX([1]age_tranches_5ans_nb_sex!$1:$1048576,MATCH('SectorStat-Age-Hommes'!$A183,[1]age_tranches_5ans_nb_sex!$A:$A,0),8)/5</f>
        <v>21.600000000174401</v>
      </c>
      <c r="Q183">
        <f>INDEX([1]age_tranches_5ans_nb_sex!$1:$1048576,MATCH('SectorStat-Age-Hommes'!$A183,[1]age_tranches_5ans_nb_sex!$A:$A,0),8)/5</f>
        <v>21.600000000174401</v>
      </c>
      <c r="R183">
        <f>INDEX([1]age_tranches_5ans_nb_sex!$1:$1048576,MATCH('SectorStat-Age-Hommes'!$A183,[1]age_tranches_5ans_nb_sex!$A:$A,0),8)/5</f>
        <v>21.600000000174401</v>
      </c>
      <c r="S183">
        <f>INDEX([1]age_tranches_5ans_nb_sex!$1:$1048576,MATCH('SectorStat-Age-Hommes'!$A183,[1]age_tranches_5ans_nb_sex!$A:$A,0),10)/5</f>
        <v>14.799999999832602</v>
      </c>
      <c r="T183">
        <f>INDEX([1]age_tranches_5ans_nb_sex!$1:$1048576,MATCH('SectorStat-Age-Hommes'!$A183,[1]age_tranches_5ans_nb_sex!$A:$A,0),10)/5</f>
        <v>14.799999999832602</v>
      </c>
      <c r="U183">
        <f>INDEX([1]age_tranches_5ans_nb_sex!$1:$1048576,MATCH('SectorStat-Age-Hommes'!$A183,[1]age_tranches_5ans_nb_sex!$A:$A,0),10)/5</f>
        <v>14.799999999832602</v>
      </c>
      <c r="V183">
        <f>INDEX([1]age_tranches_5ans_nb_sex!$1:$1048576,MATCH('SectorStat-Age-Hommes'!$A183,[1]age_tranches_5ans_nb_sex!$A:$A,0),10)/5</f>
        <v>14.799999999832602</v>
      </c>
      <c r="W183">
        <f>INDEX([1]age_tranches_5ans_nb_sex!$1:$1048576,MATCH('SectorStat-Age-Hommes'!$A183,[1]age_tranches_5ans_nb_sex!$A:$A,0),10)/5</f>
        <v>14.799999999832602</v>
      </c>
      <c r="X183">
        <f>INDEX([1]age_tranches_5ans_nb_sex!$1:$1048576,MATCH('SectorStat-Age-Hommes'!$A183,[1]age_tranches_5ans_nb_sex!$A:$A,0),10)/5</f>
        <v>14.799999999832602</v>
      </c>
      <c r="Y183">
        <f>INDEX([1]age_tranches_5ans_nb_sex!$1:$1048576,MATCH('SectorStat-Age-Hommes'!$A183,[1]age_tranches_5ans_nb_sex!$A:$A,0),12)/5</f>
        <v>26.000000000105597</v>
      </c>
      <c r="Z183">
        <f>INDEX([1]age_tranches_5ans_nb_sex!$1:$1048576,MATCH('SectorStat-Age-Hommes'!$A183,[1]age_tranches_5ans_nb_sex!$A:$A,0),12)/5</f>
        <v>26.000000000105597</v>
      </c>
      <c r="AA183">
        <f>INDEX([1]age_tranches_5ans_nb_sex!$1:$1048576,MATCH('SectorStat-Age-Hommes'!$A183,[1]age_tranches_5ans_nb_sex!$A:$A,0),12)/5</f>
        <v>26.000000000105597</v>
      </c>
      <c r="AB183">
        <f>INDEX([1]age_tranches_5ans_nb_sex!$1:$1048576,MATCH('SectorStat-Age-Hommes'!$A183,[1]age_tranches_5ans_nb_sex!$A:$A,0),12)/5</f>
        <v>26.000000000105597</v>
      </c>
      <c r="AC183">
        <f>INDEX([1]age_tranches_5ans_nb_sex!$1:$1048576,MATCH('SectorStat-Age-Hommes'!$A183,[1]age_tranches_5ans_nb_sex!$A:$A,0),14)/5</f>
        <v>34.399999999782196</v>
      </c>
      <c r="AD183">
        <f>INDEX([1]age_tranches_5ans_nb_sex!$1:$1048576,MATCH('SectorStat-Age-Hommes'!$A183,[1]age_tranches_5ans_nb_sex!$A:$A,0),14)/5</f>
        <v>34.399999999782196</v>
      </c>
      <c r="AE183">
        <f>INDEX([1]age_tranches_5ans_nb_sex!$1:$1048576,MATCH('SectorStat-Age-Hommes'!$A183,[1]age_tranches_5ans_nb_sex!$A:$A,0),14)/5</f>
        <v>34.399999999782196</v>
      </c>
      <c r="AF183">
        <f>INDEX([1]age_tranches_5ans_nb_sex!$1:$1048576,MATCH('SectorStat-Age-Hommes'!$A183,[1]age_tranches_5ans_nb_sex!$A:$A,0),14)/5</f>
        <v>34.399999999782196</v>
      </c>
      <c r="AG183">
        <f>INDEX([1]age_tranches_5ans_nb_sex!$1:$1048576,MATCH('SectorStat-Age-Hommes'!$A183,[1]age_tranches_5ans_nb_sex!$A:$A,0),14)/5</f>
        <v>34.399999999782196</v>
      </c>
      <c r="AH183">
        <f>INDEX([1]age_tranches_5ans_nb_sex!$1:$1048576,MATCH('SectorStat-Age-Hommes'!$A183,[1]age_tranches_5ans_nb_sex!$A:$A,0),16)/5</f>
        <v>36.200000000266201</v>
      </c>
      <c r="AI183">
        <f>INDEX([1]age_tranches_5ans_nb_sex!$1:$1048576,MATCH('SectorStat-Age-Hommes'!$A183,[1]age_tranches_5ans_nb_sex!$A:$A,0),16)/5</f>
        <v>36.200000000266201</v>
      </c>
      <c r="AJ183">
        <f>INDEX([1]age_tranches_5ans_nb_sex!$1:$1048576,MATCH('SectorStat-Age-Hommes'!$A183,[1]age_tranches_5ans_nb_sex!$A:$A,0),16)/5</f>
        <v>36.200000000266201</v>
      </c>
      <c r="AK183">
        <f>INDEX([1]age_tranches_5ans_nb_sex!$1:$1048576,MATCH('SectorStat-Age-Hommes'!$A183,[1]age_tranches_5ans_nb_sex!$A:$A,0),16)/5</f>
        <v>36.200000000266201</v>
      </c>
      <c r="AL183">
        <f>INDEX([1]age_tranches_5ans_nb_sex!$1:$1048576,MATCH('SectorStat-Age-Hommes'!$A183,[1]age_tranches_5ans_nb_sex!$A:$A,0),16)/5</f>
        <v>36.200000000266201</v>
      </c>
      <c r="AM183">
        <f>INDEX([1]age_tranches_5ans_nb_sex!$1:$1048576,MATCH('SectorStat-Age-Hommes'!$A183,[1]age_tranches_5ans_nb_sex!$A:$A,0),18)/5</f>
        <v>32.400000000261592</v>
      </c>
      <c r="AN183">
        <f>INDEX([1]age_tranches_5ans_nb_sex!$1:$1048576,MATCH('SectorStat-Age-Hommes'!$A183,[1]age_tranches_5ans_nb_sex!$A:$A,0),18)/5</f>
        <v>32.400000000261592</v>
      </c>
      <c r="AO183">
        <f>INDEX([1]age_tranches_5ans_nb_sex!$1:$1048576,MATCH('SectorStat-Age-Hommes'!$A183,[1]age_tranches_5ans_nb_sex!$A:$A,0),18)/5</f>
        <v>32.400000000261592</v>
      </c>
      <c r="AP183">
        <f>INDEX([1]age_tranches_5ans_nb_sex!$1:$1048576,MATCH('SectorStat-Age-Hommes'!$A183,[1]age_tranches_5ans_nb_sex!$A:$A,0),18)/5</f>
        <v>32.400000000261592</v>
      </c>
      <c r="AQ183">
        <f>INDEX([1]age_tranches_5ans_nb_sex!$1:$1048576,MATCH('SectorStat-Age-Hommes'!$A183,[1]age_tranches_5ans_nb_sex!$A:$A,0),18)/5</f>
        <v>32.400000000261592</v>
      </c>
      <c r="AR183">
        <f>INDEX([1]age_tranches_5ans_nb_sex!$1:$1048576,MATCH('SectorStat-Age-Hommes'!$A183,[1]age_tranches_5ans_nb_sex!$A:$A,0),20)/5</f>
        <v>32.400000000261592</v>
      </c>
      <c r="AS183">
        <f>INDEX([1]age_tranches_5ans_nb_sex!$1:$1048576,MATCH('SectorStat-Age-Hommes'!$A183,[1]age_tranches_5ans_nb_sex!$A:$A,0),20)/5</f>
        <v>32.400000000261592</v>
      </c>
      <c r="AT183">
        <f>INDEX([1]age_tranches_5ans_nb_sex!$1:$1048576,MATCH('SectorStat-Age-Hommes'!$A183,[1]age_tranches_5ans_nb_sex!$A:$A,0),20)/5</f>
        <v>32.400000000261592</v>
      </c>
      <c r="AU183">
        <f>INDEX([1]age_tranches_5ans_nb_sex!$1:$1048576,MATCH('SectorStat-Age-Hommes'!$A183,[1]age_tranches_5ans_nb_sex!$A:$A,0),20)/5</f>
        <v>32.400000000261592</v>
      </c>
      <c r="AV183">
        <f>INDEX([1]age_tranches_5ans_nb_sex!$1:$1048576,MATCH('SectorStat-Age-Hommes'!$A183,[1]age_tranches_5ans_nb_sex!$A:$A,0),20)/5</f>
        <v>32.400000000261592</v>
      </c>
      <c r="AW183">
        <f>INDEX([1]age_tranches_5ans_nb_sex!$1:$1048576,MATCH('SectorStat-Age-Hommes'!$A183,[1]age_tranches_5ans_nb_sex!$A:$A,0),22)/5</f>
        <v>30.200000000295994</v>
      </c>
      <c r="AX183">
        <f>INDEX([1]age_tranches_5ans_nb_sex!$1:$1048576,MATCH('SectorStat-Age-Hommes'!$A183,[1]age_tranches_5ans_nb_sex!$A:$A,0),22)/5</f>
        <v>30.200000000295994</v>
      </c>
      <c r="AY183">
        <f>INDEX([1]age_tranches_5ans_nb_sex!$1:$1048576,MATCH('SectorStat-Age-Hommes'!$A183,[1]age_tranches_5ans_nb_sex!$A:$A,0),22)/5</f>
        <v>30.200000000295994</v>
      </c>
      <c r="AZ183">
        <f>INDEX([1]age_tranches_5ans_nb_sex!$1:$1048576,MATCH('SectorStat-Age-Hommes'!$A183,[1]age_tranches_5ans_nb_sex!$A:$A,0),22)/5</f>
        <v>30.200000000295994</v>
      </c>
      <c r="BA183">
        <f>INDEX([1]age_tranches_5ans_nb_sex!$1:$1048576,MATCH('SectorStat-Age-Hommes'!$A183,[1]age_tranches_5ans_nb_sex!$A:$A,0),22)/5</f>
        <v>30.200000000295994</v>
      </c>
      <c r="BB183">
        <f>INDEX([1]age_tranches_5ans_nb_sex!$1:$1048576,MATCH('SectorStat-Age-Hommes'!$A183,[1]age_tranches_5ans_nb_sex!$A:$A,0),24)/5</f>
        <v>22.999999999768399</v>
      </c>
      <c r="BC183">
        <f>INDEX([1]age_tranches_5ans_nb_sex!$1:$1048576,MATCH('SectorStat-Age-Hommes'!$A183,[1]age_tranches_5ans_nb_sex!$A:$A,0),24)/5</f>
        <v>22.999999999768399</v>
      </c>
      <c r="BD183">
        <f>INDEX([1]age_tranches_5ans_nb_sex!$1:$1048576,MATCH('SectorStat-Age-Hommes'!$A183,[1]age_tranches_5ans_nb_sex!$A:$A,0),24)/5</f>
        <v>22.999999999768399</v>
      </c>
      <c r="BE183">
        <f>INDEX([1]age_tranches_5ans_nb_sex!$1:$1048576,MATCH('SectorStat-Age-Hommes'!$A183,[1]age_tranches_5ans_nb_sex!$A:$A,0),24)/5</f>
        <v>22.999999999768399</v>
      </c>
      <c r="BF183">
        <f>INDEX([1]age_tranches_5ans_nb_sex!$1:$1048576,MATCH('SectorStat-Age-Hommes'!$A183,[1]age_tranches_5ans_nb_sex!$A:$A,0),24)/5</f>
        <v>22.999999999768399</v>
      </c>
      <c r="BG183">
        <f>INDEX([1]age_tranches_5ans_nb_sex!$1:$1048576,MATCH('SectorStat-Age-Hommes'!$A183,[1]age_tranches_5ans_nb_sex!$A:$A,0),26)/5</f>
        <v>17.9999999999106</v>
      </c>
      <c r="BH183">
        <f>INDEX([1]age_tranches_5ans_nb_sex!$1:$1048576,MATCH('SectorStat-Age-Hommes'!$A183,[1]age_tranches_5ans_nb_sex!$A:$A,0),26)/5</f>
        <v>17.9999999999106</v>
      </c>
      <c r="BI183">
        <f>INDEX([1]age_tranches_5ans_nb_sex!$1:$1048576,MATCH('SectorStat-Age-Hommes'!$A183,[1]age_tranches_5ans_nb_sex!$A:$A,0),26)/5</f>
        <v>17.9999999999106</v>
      </c>
      <c r="BJ183">
        <f>INDEX([1]age_tranches_5ans_nb_sex!$1:$1048576,MATCH('SectorStat-Age-Hommes'!$A183,[1]age_tranches_5ans_nb_sex!$A:$A,0),26)/5</f>
        <v>17.9999999999106</v>
      </c>
      <c r="BK183">
        <f>INDEX([1]age_tranches_5ans_nb_sex!$1:$1048576,MATCH('SectorStat-Age-Hommes'!$A183,[1]age_tranches_5ans_nb_sex!$A:$A,0),26)/5</f>
        <v>17.9999999999106</v>
      </c>
      <c r="BL183">
        <f>INDEX([1]age_tranches_5ans_nb_sex!$1:$1048576,MATCH('SectorStat-Age-Hommes'!$A183,[1]age_tranches_5ans_nb_sex!$A:$A,0),28)/5</f>
        <v>14.600000000091802</v>
      </c>
      <c r="BM183">
        <f>INDEX([1]age_tranches_5ans_nb_sex!$1:$1048576,MATCH('SectorStat-Age-Hommes'!$A183,[1]age_tranches_5ans_nb_sex!$A:$A,0),28)/5</f>
        <v>14.600000000091802</v>
      </c>
      <c r="BN183">
        <f>INDEX([1]age_tranches_5ans_nb_sex!$1:$1048576,MATCH('SectorStat-Age-Hommes'!$A183,[1]age_tranches_5ans_nb_sex!$A:$A,0),28)/5</f>
        <v>14.600000000091802</v>
      </c>
      <c r="BO183">
        <f>INDEX([1]age_tranches_5ans_nb_sex!$1:$1048576,MATCH('SectorStat-Age-Hommes'!$A183,[1]age_tranches_5ans_nb_sex!$A:$A,0),28)/5</f>
        <v>14.600000000091802</v>
      </c>
      <c r="BP183">
        <f>INDEX([1]age_tranches_5ans_nb_sex!$1:$1048576,MATCH('SectorStat-Age-Hommes'!$A183,[1]age_tranches_5ans_nb_sex!$A:$A,0),28)/5</f>
        <v>14.600000000091802</v>
      </c>
      <c r="BQ183">
        <f>INDEX([1]age_tranches_5ans_nb_sex!$1:$1048576,MATCH('SectorStat-Age-Hommes'!$A183,[1]age_tranches_5ans_nb_sex!$A:$A,0),30)/5</f>
        <v>9.9999999997156017</v>
      </c>
      <c r="BR183">
        <f>INDEX([1]age_tranches_5ans_nb_sex!$1:$1048576,MATCH('SectorStat-Age-Hommes'!$A183,[1]age_tranches_5ans_nb_sex!$A:$A,0),30)/5</f>
        <v>9.9999999997156017</v>
      </c>
      <c r="BS183">
        <f>INDEX([1]age_tranches_5ans_nb_sex!$1:$1048576,MATCH('SectorStat-Age-Hommes'!$A183,[1]age_tranches_5ans_nb_sex!$A:$A,0),30)/5</f>
        <v>9.9999999997156017</v>
      </c>
      <c r="BT183">
        <f>INDEX([1]age_tranches_5ans_nb_sex!$1:$1048576,MATCH('SectorStat-Age-Hommes'!$A183,[1]age_tranches_5ans_nb_sex!$A:$A,0),30)/5</f>
        <v>9.9999999997156017</v>
      </c>
      <c r="BU183">
        <f>INDEX([1]age_tranches_5ans_nb_sex!$1:$1048576,MATCH('SectorStat-Age-Hommes'!$A183,[1]age_tranches_5ans_nb_sex!$A:$A,0),30)/5</f>
        <v>9.9999999997156017</v>
      </c>
      <c r="BV183">
        <f>INDEX([1]age_tranches_5ans_nb_sex!$1:$1048576,MATCH('SectorStat-Age-Hommes'!$A183,[1]age_tranches_5ans_nb_sex!$A:$A,0),32)/5</f>
        <v>7.7999999997499998</v>
      </c>
      <c r="BW183">
        <f>INDEX([1]age_tranches_5ans_nb_sex!$1:$1048576,MATCH('SectorStat-Age-Hommes'!$A183,[1]age_tranches_5ans_nb_sex!$A:$A,0),32)/5</f>
        <v>7.7999999997499998</v>
      </c>
      <c r="BX183">
        <f>INDEX([1]age_tranches_5ans_nb_sex!$1:$1048576,MATCH('SectorStat-Age-Hommes'!$A183,[1]age_tranches_5ans_nb_sex!$A:$A,0),32)/5</f>
        <v>7.7999999997499998</v>
      </c>
      <c r="BY183">
        <f>INDEX([1]age_tranches_5ans_nb_sex!$1:$1048576,MATCH('SectorStat-Age-Hommes'!$A183,[1]age_tranches_5ans_nb_sex!$A:$A,0),32)/5</f>
        <v>7.7999999997499998</v>
      </c>
      <c r="BZ183">
        <f>INDEX([1]age_tranches_5ans_nb_sex!$1:$1048576,MATCH('SectorStat-Age-Hommes'!$A183,[1]age_tranches_5ans_nb_sex!$A:$A,0),32)/5</f>
        <v>7.7999999997499998</v>
      </c>
      <c r="CA183">
        <f>INDEX([1]age_tranches_5ans_nb_sex!$1:$1048576,MATCH('SectorStat-Age-Hommes'!$A183,[1]age_tranches_5ans_nb_sex!$A:$A,0),34)/5</f>
        <v>5.5999999997843997</v>
      </c>
      <c r="CB183">
        <f>INDEX([1]age_tranches_5ans_nb_sex!$1:$1048576,MATCH('SectorStat-Age-Hommes'!$A183,[1]age_tranches_5ans_nb_sex!$A:$A,0),34)/5</f>
        <v>5.5999999997843997</v>
      </c>
      <c r="CC183">
        <f>INDEX([1]age_tranches_5ans_nb_sex!$1:$1048576,MATCH('SectorStat-Age-Hommes'!$A183,[1]age_tranches_5ans_nb_sex!$A:$A,0),34)/5</f>
        <v>5.5999999997843997</v>
      </c>
      <c r="CD183">
        <f>INDEX([1]age_tranches_5ans_nb_sex!$1:$1048576,MATCH('SectorStat-Age-Hommes'!$A183,[1]age_tranches_5ans_nb_sex!$A:$A,0),34)/5</f>
        <v>5.5999999997843997</v>
      </c>
      <c r="CE183">
        <f>INDEX([1]age_tranches_5ans_nb_sex!$1:$1048576,MATCH('SectorStat-Age-Hommes'!$A183,[1]age_tranches_5ans_nb_sex!$A:$A,0),34)/5</f>
        <v>5.5999999997843997</v>
      </c>
      <c r="CF183">
        <f>INDEX([1]age_tranches_5ans_nb_sex!$1:$1048576,MATCH('SectorStat-Age-Hommes'!$A183,[1]age_tranches_5ans_nb_sex!$A:$A,0),36)/5</f>
        <v>3.3999999998188004</v>
      </c>
      <c r="CG183">
        <f>INDEX([1]age_tranches_5ans_nb_sex!$1:$1048576,MATCH('SectorStat-Age-Hommes'!$A183,[1]age_tranches_5ans_nb_sex!$A:$A,0),36)/5</f>
        <v>3.3999999998188004</v>
      </c>
      <c r="CH183">
        <f>INDEX([1]age_tranches_5ans_nb_sex!$1:$1048576,MATCH('SectorStat-Age-Hommes'!$A183,[1]age_tranches_5ans_nb_sex!$A:$A,0),36)/5</f>
        <v>3.3999999998188004</v>
      </c>
      <c r="CI183">
        <f>INDEX([1]age_tranches_5ans_nb_sex!$1:$1048576,MATCH('SectorStat-Age-Hommes'!$A183,[1]age_tranches_5ans_nb_sex!$A:$A,0),36)/5</f>
        <v>3.3999999998188004</v>
      </c>
      <c r="CJ183">
        <f>INDEX([1]age_tranches_5ans_nb_sex!$1:$1048576,MATCH('SectorStat-Age-Hommes'!$A183,[1]age_tranches_5ans_nb_sex!$A:$A,0),36)/5</f>
        <v>3.3999999998188004</v>
      </c>
      <c r="CK183">
        <f>INDEX([1]age_tranches_5ans_nb_sex!$1:$1048576,MATCH('SectorStat-Age-Hommes'!$A183,[1]age_tranches_5ans_nb_sex!$A:$A,0),38)/5</f>
        <v>1.1999999998532001</v>
      </c>
      <c r="CL183">
        <f>INDEX([1]age_tranches_5ans_nb_sex!$1:$1048576,MATCH('SectorStat-Age-Hommes'!$A183,[1]age_tranches_5ans_nb_sex!$A:$A,0),38)/5</f>
        <v>1.1999999998532001</v>
      </c>
      <c r="CM183">
        <f>INDEX([1]age_tranches_5ans_nb_sex!$1:$1048576,MATCH('SectorStat-Age-Hommes'!$A183,[1]age_tranches_5ans_nb_sex!$A:$A,0),38)/5</f>
        <v>1.1999999998532001</v>
      </c>
      <c r="CN183">
        <f>INDEX([1]age_tranches_5ans_nb_sex!$1:$1048576,MATCH('SectorStat-Age-Hommes'!$A183,[1]age_tranches_5ans_nb_sex!$A:$A,0),38)/5</f>
        <v>1.1999999998532001</v>
      </c>
      <c r="CO183">
        <f>INDEX([1]age_tranches_5ans_nb_sex!$1:$1048576,MATCH('SectorStat-Age-Hommes'!$A183,[1]age_tranches_5ans_nb_sex!$A:$A,0),38)/5</f>
        <v>1.1999999998532001</v>
      </c>
      <c r="CP183" s="2">
        <f>INDEX([1]age_tranches_5ans_nb_sex!$1:$1048576,MATCH('SectorStat-Age-Hommes'!$A183,[1]age_tranches_5ans_nb_sex!$A:$A,0),40)/5</f>
        <v>0.19999999974080002</v>
      </c>
      <c r="CQ183" s="2">
        <f>INDEX([1]age_tranches_5ans_nb_sex!$1:$1048576,MATCH('SectorStat-Age-Hommes'!$A183,[1]age_tranches_5ans_nb_sex!$A:$A,0),40)/5</f>
        <v>0.19999999974080002</v>
      </c>
      <c r="CR183" s="2">
        <f>INDEX([1]age_tranches_5ans_nb_sex!$1:$1048576,MATCH('SectorStat-Age-Hommes'!$A183,[1]age_tranches_5ans_nb_sex!$A:$A,0),40)/5</f>
        <v>0.19999999974080002</v>
      </c>
      <c r="CS183" s="2">
        <f>INDEX([1]age_tranches_5ans_nb_sex!$1:$1048576,MATCH('SectorStat-Age-Hommes'!$A183,[1]age_tranches_5ans_nb_sex!$A:$A,0),40)/5</f>
        <v>0.19999999974080002</v>
      </c>
      <c r="CT183" s="2">
        <f>INDEX([1]age_tranches_5ans_nb_sex!$1:$1048576,MATCH('SectorStat-Age-Hommes'!$A183,[1]age_tranches_5ans_nb_sex!$A:$A,0),40)/5</f>
        <v>0.19999999974080002</v>
      </c>
      <c r="CZ183" s="3"/>
      <c r="DA183" s="3"/>
      <c r="DB183" s="3"/>
      <c r="DC183" s="3"/>
      <c r="DD183" s="3"/>
    </row>
    <row r="184" spans="1:108" x14ac:dyDescent="0.35">
      <c r="A184" s="1" t="s">
        <v>367</v>
      </c>
      <c r="B184" s="1" t="s">
        <v>368</v>
      </c>
      <c r="C184" t="str">
        <f>INDEX([1]SectorStat!$1:$1048576,MATCH('[1]Distribution ages'!$A184,[1]SectorStat!$B:$B,0),4)</f>
        <v>Bruxelles</v>
      </c>
      <c r="D184">
        <f>INDEX([1]age_tranches_5ans_nb_sex!$1:$1048576,MATCH('SectorStat-Age-Hommes'!$A184,[1]age_tranches_5ans_nb_sex!$A:$A,0),4)/5</f>
        <v>1.6000000000042001</v>
      </c>
      <c r="E184">
        <f>INDEX([1]age_tranches_5ans_nb_sex!$1:$1048576,MATCH('SectorStat-Age-Hommes'!$A184,[1]age_tranches_5ans_nb_sex!$A:$A,0),4)/5</f>
        <v>1.6000000000042001</v>
      </c>
      <c r="F184">
        <f>INDEX([1]age_tranches_5ans_nb_sex!$1:$1048576,MATCH('SectorStat-Age-Hommes'!$A184,[1]age_tranches_5ans_nb_sex!$A:$A,0),4)/5</f>
        <v>1.6000000000042001</v>
      </c>
      <c r="G184">
        <f>INDEX([1]age_tranches_5ans_nb_sex!$1:$1048576,MATCH('SectorStat-Age-Hommes'!$A184,[1]age_tranches_5ans_nb_sex!$A:$A,0),4)/5</f>
        <v>1.6000000000042001</v>
      </c>
      <c r="H184">
        <f>INDEX([1]age_tranches_5ans_nb_sex!$1:$1048576,MATCH('SectorStat-Age-Hommes'!$A184,[1]age_tranches_5ans_nb_sex!$A:$A,0),4)/5</f>
        <v>1.6000000000042001</v>
      </c>
      <c r="I184">
        <f>INDEX([1]age_tranches_5ans_nb_sex!$1:$1048576,MATCH('SectorStat-Age-Hommes'!$A184,[1]age_tranches_5ans_nb_sex!$A:$A,0),6)/5</f>
        <v>1.6000000000042001</v>
      </c>
      <c r="J184">
        <f>INDEX([1]age_tranches_5ans_nb_sex!$1:$1048576,MATCH('SectorStat-Age-Hommes'!$A184,[1]age_tranches_5ans_nb_sex!$A:$A,0),6)/5</f>
        <v>1.6000000000042001</v>
      </c>
      <c r="K184">
        <f>INDEX([1]age_tranches_5ans_nb_sex!$1:$1048576,MATCH('SectorStat-Age-Hommes'!$A184,[1]age_tranches_5ans_nb_sex!$A:$A,0),6)/5</f>
        <v>1.6000000000042001</v>
      </c>
      <c r="L184">
        <f>INDEX([1]age_tranches_5ans_nb_sex!$1:$1048576,MATCH('SectorStat-Age-Hommes'!$A184,[1]age_tranches_5ans_nb_sex!$A:$A,0),6)/5</f>
        <v>1.6000000000042001</v>
      </c>
      <c r="M184">
        <f>INDEX([1]age_tranches_5ans_nb_sex!$1:$1048576,MATCH('SectorStat-Age-Hommes'!$A184,[1]age_tranches_5ans_nb_sex!$A:$A,0),6)/5</f>
        <v>1.6000000000042001</v>
      </c>
      <c r="N184">
        <f>INDEX([1]age_tranches_5ans_nb_sex!$1:$1048576,MATCH('SectorStat-Age-Hommes'!$A184,[1]age_tranches_5ans_nb_sex!$A:$A,0),8)/5</f>
        <v>1.3999999999932</v>
      </c>
      <c r="O184">
        <f>INDEX([1]age_tranches_5ans_nb_sex!$1:$1048576,MATCH('SectorStat-Age-Hommes'!$A184,[1]age_tranches_5ans_nb_sex!$A:$A,0),8)/5</f>
        <v>1.3999999999932</v>
      </c>
      <c r="P184">
        <f>INDEX([1]age_tranches_5ans_nb_sex!$1:$1048576,MATCH('SectorStat-Age-Hommes'!$A184,[1]age_tranches_5ans_nb_sex!$A:$A,0),8)/5</f>
        <v>1.3999999999932</v>
      </c>
      <c r="Q184">
        <f>INDEX([1]age_tranches_5ans_nb_sex!$1:$1048576,MATCH('SectorStat-Age-Hommes'!$A184,[1]age_tranches_5ans_nb_sex!$A:$A,0),8)/5</f>
        <v>1.3999999999932</v>
      </c>
      <c r="R184">
        <f>INDEX([1]age_tranches_5ans_nb_sex!$1:$1048576,MATCH('SectorStat-Age-Hommes'!$A184,[1]age_tranches_5ans_nb_sex!$A:$A,0),8)/5</f>
        <v>1.3999999999932</v>
      </c>
      <c r="S184">
        <f>INDEX([1]age_tranches_5ans_nb_sex!$1:$1048576,MATCH('SectorStat-Age-Hommes'!$A184,[1]age_tranches_5ans_nb_sex!$A:$A,0),10)/5</f>
        <v>1.3999999999932</v>
      </c>
      <c r="T184">
        <f>INDEX([1]age_tranches_5ans_nb_sex!$1:$1048576,MATCH('SectorStat-Age-Hommes'!$A184,[1]age_tranches_5ans_nb_sex!$A:$A,0),10)/5</f>
        <v>1.3999999999932</v>
      </c>
      <c r="U184">
        <f>INDEX([1]age_tranches_5ans_nb_sex!$1:$1048576,MATCH('SectorStat-Age-Hommes'!$A184,[1]age_tranches_5ans_nb_sex!$A:$A,0),10)/5</f>
        <v>1.3999999999932</v>
      </c>
      <c r="V184">
        <f>INDEX([1]age_tranches_5ans_nb_sex!$1:$1048576,MATCH('SectorStat-Age-Hommes'!$A184,[1]age_tranches_5ans_nb_sex!$A:$A,0),10)/5</f>
        <v>1.3999999999932</v>
      </c>
      <c r="W184">
        <f>INDEX([1]age_tranches_5ans_nb_sex!$1:$1048576,MATCH('SectorStat-Age-Hommes'!$A184,[1]age_tranches_5ans_nb_sex!$A:$A,0),10)/5</f>
        <v>1.3999999999932</v>
      </c>
      <c r="X184">
        <f>INDEX([1]age_tranches_5ans_nb_sex!$1:$1048576,MATCH('SectorStat-Age-Hommes'!$A184,[1]age_tranches_5ans_nb_sex!$A:$A,0),10)/5</f>
        <v>1.3999999999932</v>
      </c>
      <c r="Y184">
        <f>INDEX([1]age_tranches_5ans_nb_sex!$1:$1048576,MATCH('SectorStat-Age-Hommes'!$A184,[1]age_tranches_5ans_nb_sex!$A:$A,0),12)/5</f>
        <v>1.6000000000042001</v>
      </c>
      <c r="Z184">
        <f>INDEX([1]age_tranches_5ans_nb_sex!$1:$1048576,MATCH('SectorStat-Age-Hommes'!$A184,[1]age_tranches_5ans_nb_sex!$A:$A,0),12)/5</f>
        <v>1.6000000000042001</v>
      </c>
      <c r="AA184">
        <f>INDEX([1]age_tranches_5ans_nb_sex!$1:$1048576,MATCH('SectorStat-Age-Hommes'!$A184,[1]age_tranches_5ans_nb_sex!$A:$A,0),12)/5</f>
        <v>1.6000000000042001</v>
      </c>
      <c r="AB184">
        <f>INDEX([1]age_tranches_5ans_nb_sex!$1:$1048576,MATCH('SectorStat-Age-Hommes'!$A184,[1]age_tranches_5ans_nb_sex!$A:$A,0),12)/5</f>
        <v>1.6000000000042001</v>
      </c>
      <c r="AC184">
        <f>INDEX([1]age_tranches_5ans_nb_sex!$1:$1048576,MATCH('SectorStat-Age-Hommes'!$A184,[1]age_tranches_5ans_nb_sex!$A:$A,0),14)/5</f>
        <v>6.2000000000058</v>
      </c>
      <c r="AD184">
        <f>INDEX([1]age_tranches_5ans_nb_sex!$1:$1048576,MATCH('SectorStat-Age-Hommes'!$A184,[1]age_tranches_5ans_nb_sex!$A:$A,0),14)/5</f>
        <v>6.2000000000058</v>
      </c>
      <c r="AE184">
        <f>INDEX([1]age_tranches_5ans_nb_sex!$1:$1048576,MATCH('SectorStat-Age-Hommes'!$A184,[1]age_tranches_5ans_nb_sex!$A:$A,0),14)/5</f>
        <v>6.2000000000058</v>
      </c>
      <c r="AF184">
        <f>INDEX([1]age_tranches_5ans_nb_sex!$1:$1048576,MATCH('SectorStat-Age-Hommes'!$A184,[1]age_tranches_5ans_nb_sex!$A:$A,0),14)/5</f>
        <v>6.2000000000058</v>
      </c>
      <c r="AG184">
        <f>INDEX([1]age_tranches_5ans_nb_sex!$1:$1048576,MATCH('SectorStat-Age-Hommes'!$A184,[1]age_tranches_5ans_nb_sex!$A:$A,0),14)/5</f>
        <v>6.2000000000058</v>
      </c>
      <c r="AH184">
        <f>INDEX([1]age_tranches_5ans_nb_sex!$1:$1048576,MATCH('SectorStat-Age-Hommes'!$A184,[1]age_tranches_5ans_nb_sex!$A:$A,0),16)/5</f>
        <v>5.7999999999838003</v>
      </c>
      <c r="AI184">
        <f>INDEX([1]age_tranches_5ans_nb_sex!$1:$1048576,MATCH('SectorStat-Age-Hommes'!$A184,[1]age_tranches_5ans_nb_sex!$A:$A,0),16)/5</f>
        <v>5.7999999999838003</v>
      </c>
      <c r="AJ184">
        <f>INDEX([1]age_tranches_5ans_nb_sex!$1:$1048576,MATCH('SectorStat-Age-Hommes'!$A184,[1]age_tranches_5ans_nb_sex!$A:$A,0),16)/5</f>
        <v>5.7999999999838003</v>
      </c>
      <c r="AK184">
        <f>INDEX([1]age_tranches_5ans_nb_sex!$1:$1048576,MATCH('SectorStat-Age-Hommes'!$A184,[1]age_tranches_5ans_nb_sex!$A:$A,0),16)/5</f>
        <v>5.7999999999838003</v>
      </c>
      <c r="AL184">
        <f>INDEX([1]age_tranches_5ans_nb_sex!$1:$1048576,MATCH('SectorStat-Age-Hommes'!$A184,[1]age_tranches_5ans_nb_sex!$A:$A,0),16)/5</f>
        <v>5.7999999999838003</v>
      </c>
      <c r="AM184">
        <f>INDEX([1]age_tranches_5ans_nb_sex!$1:$1048576,MATCH('SectorStat-Age-Hommes'!$A184,[1]age_tranches_5ans_nb_sex!$A:$A,0),18)/5</f>
        <v>5.2000000000346001</v>
      </c>
      <c r="AN184">
        <f>INDEX([1]age_tranches_5ans_nb_sex!$1:$1048576,MATCH('SectorStat-Age-Hommes'!$A184,[1]age_tranches_5ans_nb_sex!$A:$A,0),18)/5</f>
        <v>5.2000000000346001</v>
      </c>
      <c r="AO184">
        <f>INDEX([1]age_tranches_5ans_nb_sex!$1:$1048576,MATCH('SectorStat-Age-Hommes'!$A184,[1]age_tranches_5ans_nb_sex!$A:$A,0),18)/5</f>
        <v>5.2000000000346001</v>
      </c>
      <c r="AP184">
        <f>INDEX([1]age_tranches_5ans_nb_sex!$1:$1048576,MATCH('SectorStat-Age-Hommes'!$A184,[1]age_tranches_5ans_nb_sex!$A:$A,0),18)/5</f>
        <v>5.2000000000346001</v>
      </c>
      <c r="AQ184">
        <f>INDEX([1]age_tranches_5ans_nb_sex!$1:$1048576,MATCH('SectorStat-Age-Hommes'!$A184,[1]age_tranches_5ans_nb_sex!$A:$A,0),18)/5</f>
        <v>5.2000000000346001</v>
      </c>
      <c r="AR184">
        <f>INDEX([1]age_tranches_5ans_nb_sex!$1:$1048576,MATCH('SectorStat-Age-Hommes'!$A184,[1]age_tranches_5ans_nb_sex!$A:$A,0),20)/5</f>
        <v>2.9999999999973999</v>
      </c>
      <c r="AS184">
        <f>INDEX([1]age_tranches_5ans_nb_sex!$1:$1048576,MATCH('SectorStat-Age-Hommes'!$A184,[1]age_tranches_5ans_nb_sex!$A:$A,0),20)/5</f>
        <v>2.9999999999973999</v>
      </c>
      <c r="AT184">
        <f>INDEX([1]age_tranches_5ans_nb_sex!$1:$1048576,MATCH('SectorStat-Age-Hommes'!$A184,[1]age_tranches_5ans_nb_sex!$A:$A,0),20)/5</f>
        <v>2.9999999999973999</v>
      </c>
      <c r="AU184">
        <f>INDEX([1]age_tranches_5ans_nb_sex!$1:$1048576,MATCH('SectorStat-Age-Hommes'!$A184,[1]age_tranches_5ans_nb_sex!$A:$A,0),20)/5</f>
        <v>2.9999999999973999</v>
      </c>
      <c r="AV184">
        <f>INDEX([1]age_tranches_5ans_nb_sex!$1:$1048576,MATCH('SectorStat-Age-Hommes'!$A184,[1]age_tranches_5ans_nb_sex!$A:$A,0),20)/5</f>
        <v>2.9999999999973999</v>
      </c>
      <c r="AW184">
        <f>INDEX([1]age_tranches_5ans_nb_sex!$1:$1048576,MATCH('SectorStat-Age-Hommes'!$A184,[1]age_tranches_5ans_nb_sex!$A:$A,0),22)/5</f>
        <v>3.9999999999686002</v>
      </c>
      <c r="AX184">
        <f>INDEX([1]age_tranches_5ans_nb_sex!$1:$1048576,MATCH('SectorStat-Age-Hommes'!$A184,[1]age_tranches_5ans_nb_sex!$A:$A,0),22)/5</f>
        <v>3.9999999999686002</v>
      </c>
      <c r="AY184">
        <f>INDEX([1]age_tranches_5ans_nb_sex!$1:$1048576,MATCH('SectorStat-Age-Hommes'!$A184,[1]age_tranches_5ans_nb_sex!$A:$A,0),22)/5</f>
        <v>3.9999999999686002</v>
      </c>
      <c r="AZ184">
        <f>INDEX([1]age_tranches_5ans_nb_sex!$1:$1048576,MATCH('SectorStat-Age-Hommes'!$A184,[1]age_tranches_5ans_nb_sex!$A:$A,0),22)/5</f>
        <v>3.9999999999686002</v>
      </c>
      <c r="BA184">
        <f>INDEX([1]age_tranches_5ans_nb_sex!$1:$1048576,MATCH('SectorStat-Age-Hommes'!$A184,[1]age_tranches_5ans_nb_sex!$A:$A,0),22)/5</f>
        <v>3.9999999999686002</v>
      </c>
      <c r="BB184">
        <f>INDEX([1]age_tranches_5ans_nb_sex!$1:$1048576,MATCH('SectorStat-Age-Hommes'!$A184,[1]age_tranches_5ans_nb_sex!$A:$A,0),24)/5</f>
        <v>3.4000000000194008</v>
      </c>
      <c r="BC184">
        <f>INDEX([1]age_tranches_5ans_nb_sex!$1:$1048576,MATCH('SectorStat-Age-Hommes'!$A184,[1]age_tranches_5ans_nb_sex!$A:$A,0),24)/5</f>
        <v>3.4000000000194008</v>
      </c>
      <c r="BD184">
        <f>INDEX([1]age_tranches_5ans_nb_sex!$1:$1048576,MATCH('SectorStat-Age-Hommes'!$A184,[1]age_tranches_5ans_nb_sex!$A:$A,0),24)/5</f>
        <v>3.4000000000194008</v>
      </c>
      <c r="BE184">
        <f>INDEX([1]age_tranches_5ans_nb_sex!$1:$1048576,MATCH('SectorStat-Age-Hommes'!$A184,[1]age_tranches_5ans_nb_sex!$A:$A,0),24)/5</f>
        <v>3.4000000000194008</v>
      </c>
      <c r="BF184">
        <f>INDEX([1]age_tranches_5ans_nb_sex!$1:$1048576,MATCH('SectorStat-Age-Hommes'!$A184,[1]age_tranches_5ans_nb_sex!$A:$A,0),24)/5</f>
        <v>3.4000000000194008</v>
      </c>
      <c r="BG184">
        <f>INDEX([1]age_tranches_5ans_nb_sex!$1:$1048576,MATCH('SectorStat-Age-Hommes'!$A184,[1]age_tranches_5ans_nb_sex!$A:$A,0),26)/5</f>
        <v>3.4000000000194008</v>
      </c>
      <c r="BH184">
        <f>INDEX([1]age_tranches_5ans_nb_sex!$1:$1048576,MATCH('SectorStat-Age-Hommes'!$A184,[1]age_tranches_5ans_nb_sex!$A:$A,0),26)/5</f>
        <v>3.4000000000194008</v>
      </c>
      <c r="BI184">
        <f>INDEX([1]age_tranches_5ans_nb_sex!$1:$1048576,MATCH('SectorStat-Age-Hommes'!$A184,[1]age_tranches_5ans_nb_sex!$A:$A,0),26)/5</f>
        <v>3.4000000000194008</v>
      </c>
      <c r="BJ184">
        <f>INDEX([1]age_tranches_5ans_nb_sex!$1:$1048576,MATCH('SectorStat-Age-Hommes'!$A184,[1]age_tranches_5ans_nb_sex!$A:$A,0),26)/5</f>
        <v>3.4000000000194008</v>
      </c>
      <c r="BK184">
        <f>INDEX([1]age_tranches_5ans_nb_sex!$1:$1048576,MATCH('SectorStat-Age-Hommes'!$A184,[1]age_tranches_5ans_nb_sex!$A:$A,0),26)/5</f>
        <v>3.4000000000194008</v>
      </c>
      <c r="BL184">
        <f>INDEX([1]age_tranches_5ans_nb_sex!$1:$1048576,MATCH('SectorStat-Age-Hommes'!$A184,[1]age_tranches_5ans_nb_sex!$A:$A,0),28)/5</f>
        <v>2.9999999999973999</v>
      </c>
      <c r="BM184">
        <f>INDEX([1]age_tranches_5ans_nb_sex!$1:$1048576,MATCH('SectorStat-Age-Hommes'!$A184,[1]age_tranches_5ans_nb_sex!$A:$A,0),28)/5</f>
        <v>2.9999999999973999</v>
      </c>
      <c r="BN184">
        <f>INDEX([1]age_tranches_5ans_nb_sex!$1:$1048576,MATCH('SectorStat-Age-Hommes'!$A184,[1]age_tranches_5ans_nb_sex!$A:$A,0),28)/5</f>
        <v>2.9999999999973999</v>
      </c>
      <c r="BO184">
        <f>INDEX([1]age_tranches_5ans_nb_sex!$1:$1048576,MATCH('SectorStat-Age-Hommes'!$A184,[1]age_tranches_5ans_nb_sex!$A:$A,0),28)/5</f>
        <v>2.9999999999973999</v>
      </c>
      <c r="BP184">
        <f>INDEX([1]age_tranches_5ans_nb_sex!$1:$1048576,MATCH('SectorStat-Age-Hommes'!$A184,[1]age_tranches_5ans_nb_sex!$A:$A,0),28)/5</f>
        <v>2.9999999999973999</v>
      </c>
      <c r="BQ184">
        <f>INDEX([1]age_tranches_5ans_nb_sex!$1:$1048576,MATCH('SectorStat-Age-Hommes'!$A184,[1]age_tranches_5ans_nb_sex!$A:$A,0),30)/5</f>
        <v>0.60000000003300002</v>
      </c>
      <c r="BR184">
        <f>INDEX([1]age_tranches_5ans_nb_sex!$1:$1048576,MATCH('SectorStat-Age-Hommes'!$A184,[1]age_tranches_5ans_nb_sex!$A:$A,0),30)/5</f>
        <v>0.60000000003300002</v>
      </c>
      <c r="BS184">
        <f>INDEX([1]age_tranches_5ans_nb_sex!$1:$1048576,MATCH('SectorStat-Age-Hommes'!$A184,[1]age_tranches_5ans_nb_sex!$A:$A,0),30)/5</f>
        <v>0.60000000003300002</v>
      </c>
      <c r="BT184">
        <f>INDEX([1]age_tranches_5ans_nb_sex!$1:$1048576,MATCH('SectorStat-Age-Hommes'!$A184,[1]age_tranches_5ans_nb_sex!$A:$A,0),30)/5</f>
        <v>0.60000000003300002</v>
      </c>
      <c r="BU184">
        <f>INDEX([1]age_tranches_5ans_nb_sex!$1:$1048576,MATCH('SectorStat-Age-Hommes'!$A184,[1]age_tranches_5ans_nb_sex!$A:$A,0),30)/5</f>
        <v>0.60000000003300002</v>
      </c>
      <c r="BV184">
        <f>INDEX([1]age_tranches_5ans_nb_sex!$1:$1048576,MATCH('SectorStat-Age-Hommes'!$A184,[1]age_tranches_5ans_nb_sex!$A:$A,0),32)/5</f>
        <v>0.99999999997120015</v>
      </c>
      <c r="BW184">
        <f>INDEX([1]age_tranches_5ans_nb_sex!$1:$1048576,MATCH('SectorStat-Age-Hommes'!$A184,[1]age_tranches_5ans_nb_sex!$A:$A,0),32)/5</f>
        <v>0.99999999997120015</v>
      </c>
      <c r="BX184">
        <f>INDEX([1]age_tranches_5ans_nb_sex!$1:$1048576,MATCH('SectorStat-Age-Hommes'!$A184,[1]age_tranches_5ans_nb_sex!$A:$A,0),32)/5</f>
        <v>0.99999999997120015</v>
      </c>
      <c r="BY184">
        <f>INDEX([1]age_tranches_5ans_nb_sex!$1:$1048576,MATCH('SectorStat-Age-Hommes'!$A184,[1]age_tranches_5ans_nb_sex!$A:$A,0),32)/5</f>
        <v>0.99999999997120015</v>
      </c>
      <c r="BZ184">
        <f>INDEX([1]age_tranches_5ans_nb_sex!$1:$1048576,MATCH('SectorStat-Age-Hommes'!$A184,[1]age_tranches_5ans_nb_sex!$A:$A,0),32)/5</f>
        <v>0.99999999997120015</v>
      </c>
      <c r="CA184">
        <f>INDEX([1]age_tranches_5ans_nb_sex!$1:$1048576,MATCH('SectorStat-Age-Hommes'!$A184,[1]age_tranches_5ans_nb_sex!$A:$A,0),34)/5</f>
        <v>0.20000000001099999</v>
      </c>
      <c r="CB184">
        <f>INDEX([1]age_tranches_5ans_nb_sex!$1:$1048576,MATCH('SectorStat-Age-Hommes'!$A184,[1]age_tranches_5ans_nb_sex!$A:$A,0),34)/5</f>
        <v>0.20000000001099999</v>
      </c>
      <c r="CC184">
        <f>INDEX([1]age_tranches_5ans_nb_sex!$1:$1048576,MATCH('SectorStat-Age-Hommes'!$A184,[1]age_tranches_5ans_nb_sex!$A:$A,0),34)/5</f>
        <v>0.20000000001099999</v>
      </c>
      <c r="CD184">
        <f>INDEX([1]age_tranches_5ans_nb_sex!$1:$1048576,MATCH('SectorStat-Age-Hommes'!$A184,[1]age_tranches_5ans_nb_sex!$A:$A,0),34)/5</f>
        <v>0.20000000001099999</v>
      </c>
      <c r="CE184">
        <f>INDEX([1]age_tranches_5ans_nb_sex!$1:$1048576,MATCH('SectorStat-Age-Hommes'!$A184,[1]age_tranches_5ans_nb_sex!$A:$A,0),34)/5</f>
        <v>0.20000000001099999</v>
      </c>
      <c r="CF184">
        <f>INDEX([1]age_tranches_5ans_nb_sex!$1:$1048576,MATCH('SectorStat-Age-Hommes'!$A184,[1]age_tranches_5ans_nb_sex!$A:$A,0),36)/5</f>
        <v>0.20000000001099999</v>
      </c>
      <c r="CG184">
        <f>INDEX([1]age_tranches_5ans_nb_sex!$1:$1048576,MATCH('SectorStat-Age-Hommes'!$A184,[1]age_tranches_5ans_nb_sex!$A:$A,0),36)/5</f>
        <v>0.20000000001099999</v>
      </c>
      <c r="CH184">
        <f>INDEX([1]age_tranches_5ans_nb_sex!$1:$1048576,MATCH('SectorStat-Age-Hommes'!$A184,[1]age_tranches_5ans_nb_sex!$A:$A,0),36)/5</f>
        <v>0.20000000001099999</v>
      </c>
      <c r="CI184">
        <f>INDEX([1]age_tranches_5ans_nb_sex!$1:$1048576,MATCH('SectorStat-Age-Hommes'!$A184,[1]age_tranches_5ans_nb_sex!$A:$A,0),36)/5</f>
        <v>0.20000000001099999</v>
      </c>
      <c r="CJ184">
        <f>INDEX([1]age_tranches_5ans_nb_sex!$1:$1048576,MATCH('SectorStat-Age-Hommes'!$A184,[1]age_tranches_5ans_nb_sex!$A:$A,0),36)/5</f>
        <v>0.20000000001099999</v>
      </c>
      <c r="CK184">
        <f>INDEX([1]age_tranches_5ans_nb_sex!$1:$1048576,MATCH('SectorStat-Age-Hommes'!$A184,[1]age_tranches_5ans_nb_sex!$A:$A,0),38)/5</f>
        <v>0</v>
      </c>
      <c r="CL184">
        <f>INDEX([1]age_tranches_5ans_nb_sex!$1:$1048576,MATCH('SectorStat-Age-Hommes'!$A184,[1]age_tranches_5ans_nb_sex!$A:$A,0),38)/5</f>
        <v>0</v>
      </c>
      <c r="CM184">
        <f>INDEX([1]age_tranches_5ans_nb_sex!$1:$1048576,MATCH('SectorStat-Age-Hommes'!$A184,[1]age_tranches_5ans_nb_sex!$A:$A,0),38)/5</f>
        <v>0</v>
      </c>
      <c r="CN184">
        <f>INDEX([1]age_tranches_5ans_nb_sex!$1:$1048576,MATCH('SectorStat-Age-Hommes'!$A184,[1]age_tranches_5ans_nb_sex!$A:$A,0),38)/5</f>
        <v>0</v>
      </c>
      <c r="CO184">
        <f>INDEX([1]age_tranches_5ans_nb_sex!$1:$1048576,MATCH('SectorStat-Age-Hommes'!$A184,[1]age_tranches_5ans_nb_sex!$A:$A,0),38)/5</f>
        <v>0</v>
      </c>
      <c r="CP184" s="2">
        <f>INDEX([1]age_tranches_5ans_nb_sex!$1:$1048576,MATCH('SectorStat-Age-Hommes'!$A184,[1]age_tranches_5ans_nb_sex!$A:$A,0),40)/5</f>
        <v>0.20000000001099999</v>
      </c>
      <c r="CQ184" s="2">
        <f>INDEX([1]age_tranches_5ans_nb_sex!$1:$1048576,MATCH('SectorStat-Age-Hommes'!$A184,[1]age_tranches_5ans_nb_sex!$A:$A,0),40)/5</f>
        <v>0.20000000001099999</v>
      </c>
      <c r="CR184" s="2">
        <f>INDEX([1]age_tranches_5ans_nb_sex!$1:$1048576,MATCH('SectorStat-Age-Hommes'!$A184,[1]age_tranches_5ans_nb_sex!$A:$A,0),40)/5</f>
        <v>0.20000000001099999</v>
      </c>
      <c r="CS184" s="2">
        <f>INDEX([1]age_tranches_5ans_nb_sex!$1:$1048576,MATCH('SectorStat-Age-Hommes'!$A184,[1]age_tranches_5ans_nb_sex!$A:$A,0),40)/5</f>
        <v>0.20000000001099999</v>
      </c>
      <c r="CT184" s="2">
        <f>INDEX([1]age_tranches_5ans_nb_sex!$1:$1048576,MATCH('SectorStat-Age-Hommes'!$A184,[1]age_tranches_5ans_nb_sex!$A:$A,0),40)/5</f>
        <v>0.20000000001099999</v>
      </c>
      <c r="CZ184" s="3"/>
      <c r="DA184" s="3"/>
      <c r="DB184" s="3"/>
      <c r="DC184" s="3"/>
      <c r="DD184" s="3"/>
    </row>
    <row r="185" spans="1:108" x14ac:dyDescent="0.35">
      <c r="A185" s="1" t="s">
        <v>369</v>
      </c>
      <c r="B185" s="1" t="s">
        <v>370</v>
      </c>
      <c r="C185" t="str">
        <f>INDEX([1]SectorStat!$1:$1048576,MATCH('[1]Distribution ages'!$A185,[1]SectorStat!$B:$B,0),4)</f>
        <v>Bruxelles</v>
      </c>
      <c r="D185">
        <f>INDEX([1]age_tranches_5ans_nb_sex!$1:$1048576,MATCH('SectorStat-Age-Hommes'!$A185,[1]age_tranches_5ans_nb_sex!$A:$A,0),4)/5</f>
        <v>12.800000000047399</v>
      </c>
      <c r="E185">
        <f>INDEX([1]age_tranches_5ans_nb_sex!$1:$1048576,MATCH('SectorStat-Age-Hommes'!$A185,[1]age_tranches_5ans_nb_sex!$A:$A,0),4)/5</f>
        <v>12.800000000047399</v>
      </c>
      <c r="F185">
        <f>INDEX([1]age_tranches_5ans_nb_sex!$1:$1048576,MATCH('SectorStat-Age-Hommes'!$A185,[1]age_tranches_5ans_nb_sex!$A:$A,0),4)/5</f>
        <v>12.800000000047399</v>
      </c>
      <c r="G185">
        <f>INDEX([1]age_tranches_5ans_nb_sex!$1:$1048576,MATCH('SectorStat-Age-Hommes'!$A185,[1]age_tranches_5ans_nb_sex!$A:$A,0),4)/5</f>
        <v>12.800000000047399</v>
      </c>
      <c r="H185">
        <f>INDEX([1]age_tranches_5ans_nb_sex!$1:$1048576,MATCH('SectorStat-Age-Hommes'!$A185,[1]age_tranches_5ans_nb_sex!$A:$A,0),4)/5</f>
        <v>12.800000000047399</v>
      </c>
      <c r="I185">
        <f>INDEX([1]age_tranches_5ans_nb_sex!$1:$1048576,MATCH('SectorStat-Age-Hommes'!$A185,[1]age_tranches_5ans_nb_sex!$A:$A,0),6)/5</f>
        <v>13.399999999922201</v>
      </c>
      <c r="J185">
        <f>INDEX([1]age_tranches_5ans_nb_sex!$1:$1048576,MATCH('SectorStat-Age-Hommes'!$A185,[1]age_tranches_5ans_nb_sex!$A:$A,0),6)/5</f>
        <v>13.399999999922201</v>
      </c>
      <c r="K185">
        <f>INDEX([1]age_tranches_5ans_nb_sex!$1:$1048576,MATCH('SectorStat-Age-Hommes'!$A185,[1]age_tranches_5ans_nb_sex!$A:$A,0),6)/5</f>
        <v>13.399999999922201</v>
      </c>
      <c r="L185">
        <f>INDEX([1]age_tranches_5ans_nb_sex!$1:$1048576,MATCH('SectorStat-Age-Hommes'!$A185,[1]age_tranches_5ans_nb_sex!$A:$A,0),6)/5</f>
        <v>13.399999999922201</v>
      </c>
      <c r="M185">
        <f>INDEX([1]age_tranches_5ans_nb_sex!$1:$1048576,MATCH('SectorStat-Age-Hommes'!$A185,[1]age_tranches_5ans_nb_sex!$A:$A,0),6)/5</f>
        <v>13.399999999922201</v>
      </c>
      <c r="N185">
        <f>INDEX([1]age_tranches_5ans_nb_sex!$1:$1048576,MATCH('SectorStat-Age-Hommes'!$A185,[1]age_tranches_5ans_nb_sex!$A:$A,0),8)/5</f>
        <v>11.199999999837601</v>
      </c>
      <c r="O185">
        <f>INDEX([1]age_tranches_5ans_nb_sex!$1:$1048576,MATCH('SectorStat-Age-Hommes'!$A185,[1]age_tranches_5ans_nb_sex!$A:$A,0),8)/5</f>
        <v>11.199999999837601</v>
      </c>
      <c r="P185">
        <f>INDEX([1]age_tranches_5ans_nb_sex!$1:$1048576,MATCH('SectorStat-Age-Hommes'!$A185,[1]age_tranches_5ans_nb_sex!$A:$A,0),8)/5</f>
        <v>11.199999999837601</v>
      </c>
      <c r="Q185">
        <f>INDEX([1]age_tranches_5ans_nb_sex!$1:$1048576,MATCH('SectorStat-Age-Hommes'!$A185,[1]age_tranches_5ans_nb_sex!$A:$A,0),8)/5</f>
        <v>11.199999999837601</v>
      </c>
      <c r="R185">
        <f>INDEX([1]age_tranches_5ans_nb_sex!$1:$1048576,MATCH('SectorStat-Age-Hommes'!$A185,[1]age_tranches_5ans_nb_sex!$A:$A,0),8)/5</f>
        <v>11.199999999837601</v>
      </c>
      <c r="S185">
        <f>INDEX([1]age_tranches_5ans_nb_sex!$1:$1048576,MATCH('SectorStat-Age-Hommes'!$A185,[1]age_tranches_5ans_nb_sex!$A:$A,0),10)/5</f>
        <v>12.399999999913399</v>
      </c>
      <c r="T185">
        <f>INDEX([1]age_tranches_5ans_nb_sex!$1:$1048576,MATCH('SectorStat-Age-Hommes'!$A185,[1]age_tranches_5ans_nb_sex!$A:$A,0),10)/5</f>
        <v>12.399999999913399</v>
      </c>
      <c r="U185">
        <f>INDEX([1]age_tranches_5ans_nb_sex!$1:$1048576,MATCH('SectorStat-Age-Hommes'!$A185,[1]age_tranches_5ans_nb_sex!$A:$A,0),10)/5</f>
        <v>12.399999999913399</v>
      </c>
      <c r="V185">
        <f>INDEX([1]age_tranches_5ans_nb_sex!$1:$1048576,MATCH('SectorStat-Age-Hommes'!$A185,[1]age_tranches_5ans_nb_sex!$A:$A,0),10)/5</f>
        <v>12.399999999913399</v>
      </c>
      <c r="W185">
        <f>INDEX([1]age_tranches_5ans_nb_sex!$1:$1048576,MATCH('SectorStat-Age-Hommes'!$A185,[1]age_tranches_5ans_nb_sex!$A:$A,0),10)/5</f>
        <v>12.399999999913399</v>
      </c>
      <c r="X185">
        <f>INDEX([1]age_tranches_5ans_nb_sex!$1:$1048576,MATCH('SectorStat-Age-Hommes'!$A185,[1]age_tranches_5ans_nb_sex!$A:$A,0),10)/5</f>
        <v>12.399999999913399</v>
      </c>
      <c r="Y185">
        <f>INDEX([1]age_tranches_5ans_nb_sex!$1:$1048576,MATCH('SectorStat-Age-Hommes'!$A185,[1]age_tranches_5ans_nb_sex!$A:$A,0),12)/5</f>
        <v>8.599999999945199</v>
      </c>
      <c r="Z185">
        <f>INDEX([1]age_tranches_5ans_nb_sex!$1:$1048576,MATCH('SectorStat-Age-Hommes'!$A185,[1]age_tranches_5ans_nb_sex!$A:$A,0),12)/5</f>
        <v>8.599999999945199</v>
      </c>
      <c r="AA185">
        <f>INDEX([1]age_tranches_5ans_nb_sex!$1:$1048576,MATCH('SectorStat-Age-Hommes'!$A185,[1]age_tranches_5ans_nb_sex!$A:$A,0),12)/5</f>
        <v>8.599999999945199</v>
      </c>
      <c r="AB185">
        <f>INDEX([1]age_tranches_5ans_nb_sex!$1:$1048576,MATCH('SectorStat-Age-Hommes'!$A185,[1]age_tranches_5ans_nb_sex!$A:$A,0),12)/5</f>
        <v>8.599999999945199</v>
      </c>
      <c r="AC185">
        <f>INDEX([1]age_tranches_5ans_nb_sex!$1:$1048576,MATCH('SectorStat-Age-Hommes'!$A185,[1]age_tranches_5ans_nb_sex!$A:$A,0),14)/5</f>
        <v>10.800000000029799</v>
      </c>
      <c r="AD185">
        <f>INDEX([1]age_tranches_5ans_nb_sex!$1:$1048576,MATCH('SectorStat-Age-Hommes'!$A185,[1]age_tranches_5ans_nb_sex!$A:$A,0),14)/5</f>
        <v>10.800000000029799</v>
      </c>
      <c r="AE185">
        <f>INDEX([1]age_tranches_5ans_nb_sex!$1:$1048576,MATCH('SectorStat-Age-Hommes'!$A185,[1]age_tranches_5ans_nb_sex!$A:$A,0),14)/5</f>
        <v>10.800000000029799</v>
      </c>
      <c r="AF185">
        <f>INDEX([1]age_tranches_5ans_nb_sex!$1:$1048576,MATCH('SectorStat-Age-Hommes'!$A185,[1]age_tranches_5ans_nb_sex!$A:$A,0),14)/5</f>
        <v>10.800000000029799</v>
      </c>
      <c r="AG185">
        <f>INDEX([1]age_tranches_5ans_nb_sex!$1:$1048576,MATCH('SectorStat-Age-Hommes'!$A185,[1]age_tranches_5ans_nb_sex!$A:$A,0),14)/5</f>
        <v>10.800000000029799</v>
      </c>
      <c r="AH185">
        <f>INDEX([1]age_tranches_5ans_nb_sex!$1:$1048576,MATCH('SectorStat-Age-Hommes'!$A185,[1]age_tranches_5ans_nb_sex!$A:$A,0),16)/5</f>
        <v>8.2000000001373987</v>
      </c>
      <c r="AI185">
        <f>INDEX([1]age_tranches_5ans_nb_sex!$1:$1048576,MATCH('SectorStat-Age-Hommes'!$A185,[1]age_tranches_5ans_nb_sex!$A:$A,0),16)/5</f>
        <v>8.2000000001373987</v>
      </c>
      <c r="AJ185">
        <f>INDEX([1]age_tranches_5ans_nb_sex!$1:$1048576,MATCH('SectorStat-Age-Hommes'!$A185,[1]age_tranches_5ans_nb_sex!$A:$A,0),16)/5</f>
        <v>8.2000000001373987</v>
      </c>
      <c r="AK185">
        <f>INDEX([1]age_tranches_5ans_nb_sex!$1:$1048576,MATCH('SectorStat-Age-Hommes'!$A185,[1]age_tranches_5ans_nb_sex!$A:$A,0),16)/5</f>
        <v>8.2000000001373987</v>
      </c>
      <c r="AL185">
        <f>INDEX([1]age_tranches_5ans_nb_sex!$1:$1048576,MATCH('SectorStat-Age-Hommes'!$A185,[1]age_tranches_5ans_nb_sex!$A:$A,0),16)/5</f>
        <v>8.2000000001373987</v>
      </c>
      <c r="AM185">
        <f>INDEX([1]age_tranches_5ans_nb_sex!$1:$1048576,MATCH('SectorStat-Age-Hommes'!$A185,[1]age_tranches_5ans_nb_sex!$A:$A,0),18)/5</f>
        <v>11.199999999837601</v>
      </c>
      <c r="AN185">
        <f>INDEX([1]age_tranches_5ans_nb_sex!$1:$1048576,MATCH('SectorStat-Age-Hommes'!$A185,[1]age_tranches_5ans_nb_sex!$A:$A,0),18)/5</f>
        <v>11.199999999837601</v>
      </c>
      <c r="AO185">
        <f>INDEX([1]age_tranches_5ans_nb_sex!$1:$1048576,MATCH('SectorStat-Age-Hommes'!$A185,[1]age_tranches_5ans_nb_sex!$A:$A,0),18)/5</f>
        <v>11.199999999837601</v>
      </c>
      <c r="AP185">
        <f>INDEX([1]age_tranches_5ans_nb_sex!$1:$1048576,MATCH('SectorStat-Age-Hommes'!$A185,[1]age_tranches_5ans_nb_sex!$A:$A,0),18)/5</f>
        <v>11.199999999837601</v>
      </c>
      <c r="AQ185">
        <f>INDEX([1]age_tranches_5ans_nb_sex!$1:$1048576,MATCH('SectorStat-Age-Hommes'!$A185,[1]age_tranches_5ans_nb_sex!$A:$A,0),18)/5</f>
        <v>11.199999999837601</v>
      </c>
      <c r="AR185">
        <f>INDEX([1]age_tranches_5ans_nb_sex!$1:$1048576,MATCH('SectorStat-Age-Hommes'!$A185,[1]age_tranches_5ans_nb_sex!$A:$A,0),20)/5</f>
        <v>12.199999999846401</v>
      </c>
      <c r="AS185">
        <f>INDEX([1]age_tranches_5ans_nb_sex!$1:$1048576,MATCH('SectorStat-Age-Hommes'!$A185,[1]age_tranches_5ans_nb_sex!$A:$A,0),20)/5</f>
        <v>12.199999999846401</v>
      </c>
      <c r="AT185">
        <f>INDEX([1]age_tranches_5ans_nb_sex!$1:$1048576,MATCH('SectorStat-Age-Hommes'!$A185,[1]age_tranches_5ans_nb_sex!$A:$A,0),20)/5</f>
        <v>12.199999999846401</v>
      </c>
      <c r="AU185">
        <f>INDEX([1]age_tranches_5ans_nb_sex!$1:$1048576,MATCH('SectorStat-Age-Hommes'!$A185,[1]age_tranches_5ans_nb_sex!$A:$A,0),20)/5</f>
        <v>12.199999999846401</v>
      </c>
      <c r="AV185">
        <f>INDEX([1]age_tranches_5ans_nb_sex!$1:$1048576,MATCH('SectorStat-Age-Hommes'!$A185,[1]age_tranches_5ans_nb_sex!$A:$A,0),20)/5</f>
        <v>12.199999999846401</v>
      </c>
      <c r="AW185">
        <f>INDEX([1]age_tranches_5ans_nb_sex!$1:$1048576,MATCH('SectorStat-Age-Hommes'!$A185,[1]age_tranches_5ans_nb_sex!$A:$A,0),22)/5</f>
        <v>15.000000000132001</v>
      </c>
      <c r="AX185">
        <f>INDEX([1]age_tranches_5ans_nb_sex!$1:$1048576,MATCH('SectorStat-Age-Hommes'!$A185,[1]age_tranches_5ans_nb_sex!$A:$A,0),22)/5</f>
        <v>15.000000000132001</v>
      </c>
      <c r="AY185">
        <f>INDEX([1]age_tranches_5ans_nb_sex!$1:$1048576,MATCH('SectorStat-Age-Hommes'!$A185,[1]age_tranches_5ans_nb_sex!$A:$A,0),22)/5</f>
        <v>15.000000000132001</v>
      </c>
      <c r="AZ185">
        <f>INDEX([1]age_tranches_5ans_nb_sex!$1:$1048576,MATCH('SectorStat-Age-Hommes'!$A185,[1]age_tranches_5ans_nb_sex!$A:$A,0),22)/5</f>
        <v>15.000000000132001</v>
      </c>
      <c r="BA185">
        <f>INDEX([1]age_tranches_5ans_nb_sex!$1:$1048576,MATCH('SectorStat-Age-Hommes'!$A185,[1]age_tranches_5ans_nb_sex!$A:$A,0),22)/5</f>
        <v>15.000000000132001</v>
      </c>
      <c r="BB185">
        <f>INDEX([1]age_tranches_5ans_nb_sex!$1:$1048576,MATCH('SectorStat-Age-Hommes'!$A185,[1]age_tranches_5ans_nb_sex!$A:$A,0),24)/5</f>
        <v>13.800000000056198</v>
      </c>
      <c r="BC185">
        <f>INDEX([1]age_tranches_5ans_nb_sex!$1:$1048576,MATCH('SectorStat-Age-Hommes'!$A185,[1]age_tranches_5ans_nb_sex!$A:$A,0),24)/5</f>
        <v>13.800000000056198</v>
      </c>
      <c r="BD185">
        <f>INDEX([1]age_tranches_5ans_nb_sex!$1:$1048576,MATCH('SectorStat-Age-Hommes'!$A185,[1]age_tranches_5ans_nb_sex!$A:$A,0),24)/5</f>
        <v>13.800000000056198</v>
      </c>
      <c r="BE185">
        <f>INDEX([1]age_tranches_5ans_nb_sex!$1:$1048576,MATCH('SectorStat-Age-Hommes'!$A185,[1]age_tranches_5ans_nb_sex!$A:$A,0),24)/5</f>
        <v>13.800000000056198</v>
      </c>
      <c r="BF185">
        <f>INDEX([1]age_tranches_5ans_nb_sex!$1:$1048576,MATCH('SectorStat-Age-Hommes'!$A185,[1]age_tranches_5ans_nb_sex!$A:$A,0),24)/5</f>
        <v>13.800000000056198</v>
      </c>
      <c r="BG185">
        <f>INDEX([1]age_tranches_5ans_nb_sex!$1:$1048576,MATCH('SectorStat-Age-Hommes'!$A185,[1]age_tranches_5ans_nb_sex!$A:$A,0),26)/5</f>
        <v>12.599999999980401</v>
      </c>
      <c r="BH185">
        <f>INDEX([1]age_tranches_5ans_nb_sex!$1:$1048576,MATCH('SectorStat-Age-Hommes'!$A185,[1]age_tranches_5ans_nb_sex!$A:$A,0),26)/5</f>
        <v>12.599999999980401</v>
      </c>
      <c r="BI185">
        <f>INDEX([1]age_tranches_5ans_nb_sex!$1:$1048576,MATCH('SectorStat-Age-Hommes'!$A185,[1]age_tranches_5ans_nb_sex!$A:$A,0),26)/5</f>
        <v>12.599999999980401</v>
      </c>
      <c r="BJ185">
        <f>INDEX([1]age_tranches_5ans_nb_sex!$1:$1048576,MATCH('SectorStat-Age-Hommes'!$A185,[1]age_tranches_5ans_nb_sex!$A:$A,0),26)/5</f>
        <v>12.599999999980401</v>
      </c>
      <c r="BK185">
        <f>INDEX([1]age_tranches_5ans_nb_sex!$1:$1048576,MATCH('SectorStat-Age-Hommes'!$A185,[1]age_tranches_5ans_nb_sex!$A:$A,0),26)/5</f>
        <v>12.599999999980401</v>
      </c>
      <c r="BL185">
        <f>INDEX([1]age_tranches_5ans_nb_sex!$1:$1048576,MATCH('SectorStat-Age-Hommes'!$A185,[1]age_tranches_5ans_nb_sex!$A:$A,0),28)/5</f>
        <v>10.200000000154999</v>
      </c>
      <c r="BM185">
        <f>INDEX([1]age_tranches_5ans_nb_sex!$1:$1048576,MATCH('SectorStat-Age-Hommes'!$A185,[1]age_tranches_5ans_nb_sex!$A:$A,0),28)/5</f>
        <v>10.200000000154999</v>
      </c>
      <c r="BN185">
        <f>INDEX([1]age_tranches_5ans_nb_sex!$1:$1048576,MATCH('SectorStat-Age-Hommes'!$A185,[1]age_tranches_5ans_nb_sex!$A:$A,0),28)/5</f>
        <v>10.200000000154999</v>
      </c>
      <c r="BO185">
        <f>INDEX([1]age_tranches_5ans_nb_sex!$1:$1048576,MATCH('SectorStat-Age-Hommes'!$A185,[1]age_tranches_5ans_nb_sex!$A:$A,0),28)/5</f>
        <v>10.200000000154999</v>
      </c>
      <c r="BP185">
        <f>INDEX([1]age_tranches_5ans_nb_sex!$1:$1048576,MATCH('SectorStat-Age-Hommes'!$A185,[1]age_tranches_5ans_nb_sex!$A:$A,0),28)/5</f>
        <v>10.200000000154999</v>
      </c>
      <c r="BQ185">
        <f>INDEX([1]age_tranches_5ans_nb_sex!$1:$1048576,MATCH('SectorStat-Age-Hommes'!$A185,[1]age_tranches_5ans_nb_sex!$A:$A,0),30)/5</f>
        <v>9.2000000001462006</v>
      </c>
      <c r="BR185">
        <f>INDEX([1]age_tranches_5ans_nb_sex!$1:$1048576,MATCH('SectorStat-Age-Hommes'!$A185,[1]age_tranches_5ans_nb_sex!$A:$A,0),30)/5</f>
        <v>9.2000000001462006</v>
      </c>
      <c r="BS185">
        <f>INDEX([1]age_tranches_5ans_nb_sex!$1:$1048576,MATCH('SectorStat-Age-Hommes'!$A185,[1]age_tranches_5ans_nb_sex!$A:$A,0),30)/5</f>
        <v>9.2000000001462006</v>
      </c>
      <c r="BT185">
        <f>INDEX([1]age_tranches_5ans_nb_sex!$1:$1048576,MATCH('SectorStat-Age-Hommes'!$A185,[1]age_tranches_5ans_nb_sex!$A:$A,0),30)/5</f>
        <v>9.2000000001462006</v>
      </c>
      <c r="BU185">
        <f>INDEX([1]age_tranches_5ans_nb_sex!$1:$1048576,MATCH('SectorStat-Age-Hommes'!$A185,[1]age_tranches_5ans_nb_sex!$A:$A,0),30)/5</f>
        <v>9.2000000001462006</v>
      </c>
      <c r="BV185">
        <f>INDEX([1]age_tranches_5ans_nb_sex!$1:$1048576,MATCH('SectorStat-Age-Hommes'!$A185,[1]age_tranches_5ans_nb_sex!$A:$A,0),32)/5</f>
        <v>7.0000000000616014</v>
      </c>
      <c r="BW185">
        <f>INDEX([1]age_tranches_5ans_nb_sex!$1:$1048576,MATCH('SectorStat-Age-Hommes'!$A185,[1]age_tranches_5ans_nb_sex!$A:$A,0),32)/5</f>
        <v>7.0000000000616014</v>
      </c>
      <c r="BX185">
        <f>INDEX([1]age_tranches_5ans_nb_sex!$1:$1048576,MATCH('SectorStat-Age-Hommes'!$A185,[1]age_tranches_5ans_nb_sex!$A:$A,0),32)/5</f>
        <v>7.0000000000616014</v>
      </c>
      <c r="BY185">
        <f>INDEX([1]age_tranches_5ans_nb_sex!$1:$1048576,MATCH('SectorStat-Age-Hommes'!$A185,[1]age_tranches_5ans_nb_sex!$A:$A,0),32)/5</f>
        <v>7.0000000000616014</v>
      </c>
      <c r="BZ185">
        <f>INDEX([1]age_tranches_5ans_nb_sex!$1:$1048576,MATCH('SectorStat-Age-Hommes'!$A185,[1]age_tranches_5ans_nb_sex!$A:$A,0),32)/5</f>
        <v>7.0000000000616014</v>
      </c>
      <c r="CA185">
        <f>INDEX([1]age_tranches_5ans_nb_sex!$1:$1048576,MATCH('SectorStat-Age-Hommes'!$A185,[1]age_tranches_5ans_nb_sex!$A:$A,0),34)/5</f>
        <v>4.0000000000351994</v>
      </c>
      <c r="CB185">
        <f>INDEX([1]age_tranches_5ans_nb_sex!$1:$1048576,MATCH('SectorStat-Age-Hommes'!$A185,[1]age_tranches_5ans_nb_sex!$A:$A,0),34)/5</f>
        <v>4.0000000000351994</v>
      </c>
      <c r="CC185">
        <f>INDEX([1]age_tranches_5ans_nb_sex!$1:$1048576,MATCH('SectorStat-Age-Hommes'!$A185,[1]age_tranches_5ans_nb_sex!$A:$A,0),34)/5</f>
        <v>4.0000000000351994</v>
      </c>
      <c r="CD185">
        <f>INDEX([1]age_tranches_5ans_nb_sex!$1:$1048576,MATCH('SectorStat-Age-Hommes'!$A185,[1]age_tranches_5ans_nb_sex!$A:$A,0),34)/5</f>
        <v>4.0000000000351994</v>
      </c>
      <c r="CE185">
        <f>INDEX([1]age_tranches_5ans_nb_sex!$1:$1048576,MATCH('SectorStat-Age-Hommes'!$A185,[1]age_tranches_5ans_nb_sex!$A:$A,0),34)/5</f>
        <v>4.0000000000351994</v>
      </c>
      <c r="CF185">
        <f>INDEX([1]age_tranches_5ans_nb_sex!$1:$1048576,MATCH('SectorStat-Age-Hommes'!$A185,[1]age_tranches_5ans_nb_sex!$A:$A,0),36)/5</f>
        <v>3.5999999999012005</v>
      </c>
      <c r="CG185">
        <f>INDEX([1]age_tranches_5ans_nb_sex!$1:$1048576,MATCH('SectorStat-Age-Hommes'!$A185,[1]age_tranches_5ans_nb_sex!$A:$A,0),36)/5</f>
        <v>3.5999999999012005</v>
      </c>
      <c r="CH185">
        <f>INDEX([1]age_tranches_5ans_nb_sex!$1:$1048576,MATCH('SectorStat-Age-Hommes'!$A185,[1]age_tranches_5ans_nb_sex!$A:$A,0),36)/5</f>
        <v>3.5999999999012005</v>
      </c>
      <c r="CI185">
        <f>INDEX([1]age_tranches_5ans_nb_sex!$1:$1048576,MATCH('SectorStat-Age-Hommes'!$A185,[1]age_tranches_5ans_nb_sex!$A:$A,0),36)/5</f>
        <v>3.5999999999012005</v>
      </c>
      <c r="CJ185">
        <f>INDEX([1]age_tranches_5ans_nb_sex!$1:$1048576,MATCH('SectorStat-Age-Hommes'!$A185,[1]age_tranches_5ans_nb_sex!$A:$A,0),36)/5</f>
        <v>3.5999999999012005</v>
      </c>
      <c r="CK185">
        <f>INDEX([1]age_tranches_5ans_nb_sex!$1:$1048576,MATCH('SectorStat-Age-Hommes'!$A185,[1]age_tranches_5ans_nb_sex!$A:$A,0),38)/5</f>
        <v>1.0000000000087998</v>
      </c>
      <c r="CL185">
        <f>INDEX([1]age_tranches_5ans_nb_sex!$1:$1048576,MATCH('SectorStat-Age-Hommes'!$A185,[1]age_tranches_5ans_nb_sex!$A:$A,0),38)/5</f>
        <v>1.0000000000087998</v>
      </c>
      <c r="CM185">
        <f>INDEX([1]age_tranches_5ans_nb_sex!$1:$1048576,MATCH('SectorStat-Age-Hommes'!$A185,[1]age_tranches_5ans_nb_sex!$A:$A,0),38)/5</f>
        <v>1.0000000000087998</v>
      </c>
      <c r="CN185">
        <f>INDEX([1]age_tranches_5ans_nb_sex!$1:$1048576,MATCH('SectorStat-Age-Hommes'!$A185,[1]age_tranches_5ans_nb_sex!$A:$A,0),38)/5</f>
        <v>1.0000000000087998</v>
      </c>
      <c r="CO185">
        <f>INDEX([1]age_tranches_5ans_nb_sex!$1:$1048576,MATCH('SectorStat-Age-Hommes'!$A185,[1]age_tranches_5ans_nb_sex!$A:$A,0),38)/5</f>
        <v>1.0000000000087998</v>
      </c>
      <c r="CP185" s="2">
        <f>INDEX([1]age_tranches_5ans_nb_sex!$1:$1048576,MATCH('SectorStat-Age-Hommes'!$A185,[1]age_tranches_5ans_nb_sex!$A:$A,0),40)/5</f>
        <v>0.79999999994179993</v>
      </c>
      <c r="CQ185" s="2">
        <f>INDEX([1]age_tranches_5ans_nb_sex!$1:$1048576,MATCH('SectorStat-Age-Hommes'!$A185,[1]age_tranches_5ans_nb_sex!$A:$A,0),40)/5</f>
        <v>0.79999999994179993</v>
      </c>
      <c r="CR185" s="2">
        <f>INDEX([1]age_tranches_5ans_nb_sex!$1:$1048576,MATCH('SectorStat-Age-Hommes'!$A185,[1]age_tranches_5ans_nb_sex!$A:$A,0),40)/5</f>
        <v>0.79999999994179993</v>
      </c>
      <c r="CS185" s="2">
        <f>INDEX([1]age_tranches_5ans_nb_sex!$1:$1048576,MATCH('SectorStat-Age-Hommes'!$A185,[1]age_tranches_5ans_nb_sex!$A:$A,0),40)/5</f>
        <v>0.79999999994179993</v>
      </c>
      <c r="CT185" s="2">
        <f>INDEX([1]age_tranches_5ans_nb_sex!$1:$1048576,MATCH('SectorStat-Age-Hommes'!$A185,[1]age_tranches_5ans_nb_sex!$A:$A,0),40)/5</f>
        <v>0.79999999994179993</v>
      </c>
      <c r="CZ185" s="3"/>
      <c r="DA185" s="3"/>
      <c r="DB185" s="3"/>
      <c r="DC185" s="3"/>
      <c r="DD185" s="3"/>
    </row>
    <row r="186" spans="1:108" x14ac:dyDescent="0.35">
      <c r="A186" s="1" t="s">
        <v>371</v>
      </c>
      <c r="B186" s="1" t="s">
        <v>372</v>
      </c>
      <c r="C186" t="str">
        <f>INDEX([1]SectorStat!$1:$1048576,MATCH('[1]Distribution ages'!$A186,[1]SectorStat!$B:$B,0),4)</f>
        <v>Bruxelles</v>
      </c>
      <c r="D186">
        <f>INDEX([1]age_tranches_5ans_nb_sex!$1:$1048576,MATCH('SectorStat-Age-Hommes'!$A186,[1]age_tranches_5ans_nb_sex!$A:$A,0),4)/5</f>
        <v>10.400000000064001</v>
      </c>
      <c r="E186">
        <f>INDEX([1]age_tranches_5ans_nb_sex!$1:$1048576,MATCH('SectorStat-Age-Hommes'!$A186,[1]age_tranches_5ans_nb_sex!$A:$A,0),4)/5</f>
        <v>10.400000000064001</v>
      </c>
      <c r="F186">
        <f>INDEX([1]age_tranches_5ans_nb_sex!$1:$1048576,MATCH('SectorStat-Age-Hommes'!$A186,[1]age_tranches_5ans_nb_sex!$A:$A,0),4)/5</f>
        <v>10.400000000064001</v>
      </c>
      <c r="G186">
        <f>INDEX([1]age_tranches_5ans_nb_sex!$1:$1048576,MATCH('SectorStat-Age-Hommes'!$A186,[1]age_tranches_5ans_nb_sex!$A:$A,0),4)/5</f>
        <v>10.400000000064001</v>
      </c>
      <c r="H186">
        <f>INDEX([1]age_tranches_5ans_nb_sex!$1:$1048576,MATCH('SectorStat-Age-Hommes'!$A186,[1]age_tranches_5ans_nb_sex!$A:$A,0),4)/5</f>
        <v>10.400000000064001</v>
      </c>
      <c r="I186">
        <f>INDEX([1]age_tranches_5ans_nb_sex!$1:$1048576,MATCH('SectorStat-Age-Hommes'!$A186,[1]age_tranches_5ans_nb_sex!$A:$A,0),6)/5</f>
        <v>9.600000000085199</v>
      </c>
      <c r="J186">
        <f>INDEX([1]age_tranches_5ans_nb_sex!$1:$1048576,MATCH('SectorStat-Age-Hommes'!$A186,[1]age_tranches_5ans_nb_sex!$A:$A,0),6)/5</f>
        <v>9.600000000085199</v>
      </c>
      <c r="K186">
        <f>INDEX([1]age_tranches_5ans_nb_sex!$1:$1048576,MATCH('SectorStat-Age-Hommes'!$A186,[1]age_tranches_5ans_nb_sex!$A:$A,0),6)/5</f>
        <v>9.600000000085199</v>
      </c>
      <c r="L186">
        <f>INDEX([1]age_tranches_5ans_nb_sex!$1:$1048576,MATCH('SectorStat-Age-Hommes'!$A186,[1]age_tranches_5ans_nb_sex!$A:$A,0),6)/5</f>
        <v>9.600000000085199</v>
      </c>
      <c r="M186">
        <f>INDEX([1]age_tranches_5ans_nb_sex!$1:$1048576,MATCH('SectorStat-Age-Hommes'!$A186,[1]age_tranches_5ans_nb_sex!$A:$A,0),6)/5</f>
        <v>9.600000000085199</v>
      </c>
      <c r="N186">
        <f>INDEX([1]age_tranches_5ans_nb_sex!$1:$1048576,MATCH('SectorStat-Age-Hommes'!$A186,[1]age_tranches_5ans_nb_sex!$A:$A,0),8)/5</f>
        <v>9.9999999999047997</v>
      </c>
      <c r="O186">
        <f>INDEX([1]age_tranches_5ans_nb_sex!$1:$1048576,MATCH('SectorStat-Age-Hommes'!$A186,[1]age_tranches_5ans_nb_sex!$A:$A,0),8)/5</f>
        <v>9.9999999999047997</v>
      </c>
      <c r="P186">
        <f>INDEX([1]age_tranches_5ans_nb_sex!$1:$1048576,MATCH('SectorStat-Age-Hommes'!$A186,[1]age_tranches_5ans_nb_sex!$A:$A,0),8)/5</f>
        <v>9.9999999999047997</v>
      </c>
      <c r="Q186">
        <f>INDEX([1]age_tranches_5ans_nb_sex!$1:$1048576,MATCH('SectorStat-Age-Hommes'!$A186,[1]age_tranches_5ans_nb_sex!$A:$A,0),8)/5</f>
        <v>9.9999999999047997</v>
      </c>
      <c r="R186">
        <f>INDEX([1]age_tranches_5ans_nb_sex!$1:$1048576,MATCH('SectorStat-Age-Hommes'!$A186,[1]age_tranches_5ans_nb_sex!$A:$A,0),8)/5</f>
        <v>9.9999999999047997</v>
      </c>
      <c r="S186">
        <f>INDEX([1]age_tranches_5ans_nb_sex!$1:$1048576,MATCH('SectorStat-Age-Hommes'!$A186,[1]age_tranches_5ans_nb_sex!$A:$A,0),10)/5</f>
        <v>7.2000000001488003</v>
      </c>
      <c r="T186">
        <f>INDEX([1]age_tranches_5ans_nb_sex!$1:$1048576,MATCH('SectorStat-Age-Hommes'!$A186,[1]age_tranches_5ans_nb_sex!$A:$A,0),10)/5</f>
        <v>7.2000000001488003</v>
      </c>
      <c r="U186">
        <f>INDEX([1]age_tranches_5ans_nb_sex!$1:$1048576,MATCH('SectorStat-Age-Hommes'!$A186,[1]age_tranches_5ans_nb_sex!$A:$A,0),10)/5</f>
        <v>7.2000000001488003</v>
      </c>
      <c r="V186">
        <f>INDEX([1]age_tranches_5ans_nb_sex!$1:$1048576,MATCH('SectorStat-Age-Hommes'!$A186,[1]age_tranches_5ans_nb_sex!$A:$A,0),10)/5</f>
        <v>7.2000000001488003</v>
      </c>
      <c r="W186">
        <f>INDEX([1]age_tranches_5ans_nb_sex!$1:$1048576,MATCH('SectorStat-Age-Hommes'!$A186,[1]age_tranches_5ans_nb_sex!$A:$A,0),10)/5</f>
        <v>7.2000000001488003</v>
      </c>
      <c r="X186">
        <f>INDEX([1]age_tranches_5ans_nb_sex!$1:$1048576,MATCH('SectorStat-Age-Hommes'!$A186,[1]age_tranches_5ans_nb_sex!$A:$A,0),10)/5</f>
        <v>7.2000000001488003</v>
      </c>
      <c r="Y186">
        <f>INDEX([1]age_tranches_5ans_nb_sex!$1:$1048576,MATCH('SectorStat-Age-Hommes'!$A186,[1]age_tranches_5ans_nb_sex!$A:$A,0),12)/5</f>
        <v>8.6000000000268013</v>
      </c>
      <c r="Z186">
        <f>INDEX([1]age_tranches_5ans_nb_sex!$1:$1048576,MATCH('SectorStat-Age-Hommes'!$A186,[1]age_tranches_5ans_nb_sex!$A:$A,0),12)/5</f>
        <v>8.6000000000268013</v>
      </c>
      <c r="AA186">
        <f>INDEX([1]age_tranches_5ans_nb_sex!$1:$1048576,MATCH('SectorStat-Age-Hommes'!$A186,[1]age_tranches_5ans_nb_sex!$A:$A,0),12)/5</f>
        <v>8.6000000000268013</v>
      </c>
      <c r="AB186">
        <f>INDEX([1]age_tranches_5ans_nb_sex!$1:$1048576,MATCH('SectorStat-Age-Hommes'!$A186,[1]age_tranches_5ans_nb_sex!$A:$A,0),12)/5</f>
        <v>8.6000000000268013</v>
      </c>
      <c r="AC186">
        <f>INDEX([1]age_tranches_5ans_nb_sex!$1:$1048576,MATCH('SectorStat-Age-Hommes'!$A186,[1]age_tranches_5ans_nb_sex!$A:$A,0),14)/5</f>
        <v>10.999999999963199</v>
      </c>
      <c r="AD186">
        <f>INDEX([1]age_tranches_5ans_nb_sex!$1:$1048576,MATCH('SectorStat-Age-Hommes'!$A186,[1]age_tranches_5ans_nb_sex!$A:$A,0),14)/5</f>
        <v>10.999999999963199</v>
      </c>
      <c r="AE186">
        <f>INDEX([1]age_tranches_5ans_nb_sex!$1:$1048576,MATCH('SectorStat-Age-Hommes'!$A186,[1]age_tranches_5ans_nb_sex!$A:$A,0),14)/5</f>
        <v>10.999999999963199</v>
      </c>
      <c r="AF186">
        <f>INDEX([1]age_tranches_5ans_nb_sex!$1:$1048576,MATCH('SectorStat-Age-Hommes'!$A186,[1]age_tranches_5ans_nb_sex!$A:$A,0),14)/5</f>
        <v>10.999999999963199</v>
      </c>
      <c r="AG186">
        <f>INDEX([1]age_tranches_5ans_nb_sex!$1:$1048576,MATCH('SectorStat-Age-Hommes'!$A186,[1]age_tranches_5ans_nb_sex!$A:$A,0),14)/5</f>
        <v>10.999999999963199</v>
      </c>
      <c r="AH186">
        <f>INDEX([1]age_tranches_5ans_nb_sex!$1:$1048576,MATCH('SectorStat-Age-Hommes'!$A186,[1]age_tranches_5ans_nb_sex!$A:$A,0),16)/5</f>
        <v>18.000000000032401</v>
      </c>
      <c r="AI186">
        <f>INDEX([1]age_tranches_5ans_nb_sex!$1:$1048576,MATCH('SectorStat-Age-Hommes'!$A186,[1]age_tranches_5ans_nb_sex!$A:$A,0),16)/5</f>
        <v>18.000000000032401</v>
      </c>
      <c r="AJ186">
        <f>INDEX([1]age_tranches_5ans_nb_sex!$1:$1048576,MATCH('SectorStat-Age-Hommes'!$A186,[1]age_tranches_5ans_nb_sex!$A:$A,0),16)/5</f>
        <v>18.000000000032401</v>
      </c>
      <c r="AK186">
        <f>INDEX([1]age_tranches_5ans_nb_sex!$1:$1048576,MATCH('SectorStat-Age-Hommes'!$A186,[1]age_tranches_5ans_nb_sex!$A:$A,0),16)/5</f>
        <v>18.000000000032401</v>
      </c>
      <c r="AL186">
        <f>INDEX([1]age_tranches_5ans_nb_sex!$1:$1048576,MATCH('SectorStat-Age-Hommes'!$A186,[1]age_tranches_5ans_nb_sex!$A:$A,0),16)/5</f>
        <v>18.000000000032401</v>
      </c>
      <c r="AM186">
        <f>INDEX([1]age_tranches_5ans_nb_sex!$1:$1048576,MATCH('SectorStat-Age-Hommes'!$A186,[1]age_tranches_5ans_nb_sex!$A:$A,0),18)/5</f>
        <v>17.200000000053603</v>
      </c>
      <c r="AN186">
        <f>INDEX([1]age_tranches_5ans_nb_sex!$1:$1048576,MATCH('SectorStat-Age-Hommes'!$A186,[1]age_tranches_5ans_nb_sex!$A:$A,0),18)/5</f>
        <v>17.200000000053603</v>
      </c>
      <c r="AO186">
        <f>INDEX([1]age_tranches_5ans_nb_sex!$1:$1048576,MATCH('SectorStat-Age-Hommes'!$A186,[1]age_tranches_5ans_nb_sex!$A:$A,0),18)/5</f>
        <v>17.200000000053603</v>
      </c>
      <c r="AP186">
        <f>INDEX([1]age_tranches_5ans_nb_sex!$1:$1048576,MATCH('SectorStat-Age-Hommes'!$A186,[1]age_tranches_5ans_nb_sex!$A:$A,0),18)/5</f>
        <v>17.200000000053603</v>
      </c>
      <c r="AQ186">
        <f>INDEX([1]age_tranches_5ans_nb_sex!$1:$1048576,MATCH('SectorStat-Age-Hommes'!$A186,[1]age_tranches_5ans_nb_sex!$A:$A,0),18)/5</f>
        <v>17.200000000053603</v>
      </c>
      <c r="AR186">
        <f>INDEX([1]age_tranches_5ans_nb_sex!$1:$1048576,MATCH('SectorStat-Age-Hommes'!$A186,[1]age_tranches_5ans_nb_sex!$A:$A,0),20)/5</f>
        <v>19.399999999910399</v>
      </c>
      <c r="AS186">
        <f>INDEX([1]age_tranches_5ans_nb_sex!$1:$1048576,MATCH('SectorStat-Age-Hommes'!$A186,[1]age_tranches_5ans_nb_sex!$A:$A,0),20)/5</f>
        <v>19.399999999910399</v>
      </c>
      <c r="AT186">
        <f>INDEX([1]age_tranches_5ans_nb_sex!$1:$1048576,MATCH('SectorStat-Age-Hommes'!$A186,[1]age_tranches_5ans_nb_sex!$A:$A,0),20)/5</f>
        <v>19.399999999910399</v>
      </c>
      <c r="AU186">
        <f>INDEX([1]age_tranches_5ans_nb_sex!$1:$1048576,MATCH('SectorStat-Age-Hommes'!$A186,[1]age_tranches_5ans_nb_sex!$A:$A,0),20)/5</f>
        <v>19.399999999910399</v>
      </c>
      <c r="AV186">
        <f>INDEX([1]age_tranches_5ans_nb_sex!$1:$1048576,MATCH('SectorStat-Age-Hommes'!$A186,[1]age_tranches_5ans_nb_sex!$A:$A,0),20)/5</f>
        <v>19.399999999910399</v>
      </c>
      <c r="AW186">
        <f>INDEX([1]age_tranches_5ans_nb_sex!$1:$1048576,MATCH('SectorStat-Age-Hommes'!$A186,[1]age_tranches_5ans_nb_sex!$A:$A,0),22)/5</f>
        <v>13.399999999899601</v>
      </c>
      <c r="AX186">
        <f>INDEX([1]age_tranches_5ans_nb_sex!$1:$1048576,MATCH('SectorStat-Age-Hommes'!$A186,[1]age_tranches_5ans_nb_sex!$A:$A,0),22)/5</f>
        <v>13.399999999899601</v>
      </c>
      <c r="AY186">
        <f>INDEX([1]age_tranches_5ans_nb_sex!$1:$1048576,MATCH('SectorStat-Age-Hommes'!$A186,[1]age_tranches_5ans_nb_sex!$A:$A,0),22)/5</f>
        <v>13.399999999899601</v>
      </c>
      <c r="AZ186">
        <f>INDEX([1]age_tranches_5ans_nb_sex!$1:$1048576,MATCH('SectorStat-Age-Hommes'!$A186,[1]age_tranches_5ans_nb_sex!$A:$A,0),22)/5</f>
        <v>13.399999999899601</v>
      </c>
      <c r="BA186">
        <f>INDEX([1]age_tranches_5ans_nb_sex!$1:$1048576,MATCH('SectorStat-Age-Hommes'!$A186,[1]age_tranches_5ans_nb_sex!$A:$A,0),22)/5</f>
        <v>13.399999999899601</v>
      </c>
      <c r="BB186">
        <f>INDEX([1]age_tranches_5ans_nb_sex!$1:$1048576,MATCH('SectorStat-Age-Hommes'!$A186,[1]age_tranches_5ans_nb_sex!$A:$A,0),24)/5</f>
        <v>10.400000000064001</v>
      </c>
      <c r="BC186">
        <f>INDEX([1]age_tranches_5ans_nb_sex!$1:$1048576,MATCH('SectorStat-Age-Hommes'!$A186,[1]age_tranches_5ans_nb_sex!$A:$A,0),24)/5</f>
        <v>10.400000000064001</v>
      </c>
      <c r="BD186">
        <f>INDEX([1]age_tranches_5ans_nb_sex!$1:$1048576,MATCH('SectorStat-Age-Hommes'!$A186,[1]age_tranches_5ans_nb_sex!$A:$A,0),24)/5</f>
        <v>10.400000000064001</v>
      </c>
      <c r="BE186">
        <f>INDEX([1]age_tranches_5ans_nb_sex!$1:$1048576,MATCH('SectorStat-Age-Hommes'!$A186,[1]age_tranches_5ans_nb_sex!$A:$A,0),24)/5</f>
        <v>10.400000000064001</v>
      </c>
      <c r="BF186">
        <f>INDEX([1]age_tranches_5ans_nb_sex!$1:$1048576,MATCH('SectorStat-Age-Hommes'!$A186,[1]age_tranches_5ans_nb_sex!$A:$A,0),24)/5</f>
        <v>10.400000000064001</v>
      </c>
      <c r="BG186">
        <f>INDEX([1]age_tranches_5ans_nb_sex!$1:$1048576,MATCH('SectorStat-Age-Hommes'!$A186,[1]age_tranches_5ans_nb_sex!$A:$A,0),26)/5</f>
        <v>9.1999999999259998</v>
      </c>
      <c r="BH186">
        <f>INDEX([1]age_tranches_5ans_nb_sex!$1:$1048576,MATCH('SectorStat-Age-Hommes'!$A186,[1]age_tranches_5ans_nb_sex!$A:$A,0),26)/5</f>
        <v>9.1999999999259998</v>
      </c>
      <c r="BI186">
        <f>INDEX([1]age_tranches_5ans_nb_sex!$1:$1048576,MATCH('SectorStat-Age-Hommes'!$A186,[1]age_tranches_5ans_nb_sex!$A:$A,0),26)/5</f>
        <v>9.1999999999259998</v>
      </c>
      <c r="BJ186">
        <f>INDEX([1]age_tranches_5ans_nb_sex!$1:$1048576,MATCH('SectorStat-Age-Hommes'!$A186,[1]age_tranches_5ans_nb_sex!$A:$A,0),26)/5</f>
        <v>9.1999999999259998</v>
      </c>
      <c r="BK186">
        <f>INDEX([1]age_tranches_5ans_nb_sex!$1:$1048576,MATCH('SectorStat-Age-Hommes'!$A186,[1]age_tranches_5ans_nb_sex!$A:$A,0),26)/5</f>
        <v>9.1999999999259998</v>
      </c>
      <c r="BL186">
        <f>INDEX([1]age_tranches_5ans_nb_sex!$1:$1048576,MATCH('SectorStat-Age-Hommes'!$A186,[1]age_tranches_5ans_nb_sex!$A:$A,0),28)/5</f>
        <v>8.8000000001063992</v>
      </c>
      <c r="BM186">
        <f>INDEX([1]age_tranches_5ans_nb_sex!$1:$1048576,MATCH('SectorStat-Age-Hommes'!$A186,[1]age_tranches_5ans_nb_sex!$A:$A,0),28)/5</f>
        <v>8.8000000001063992</v>
      </c>
      <c r="BN186">
        <f>INDEX([1]age_tranches_5ans_nb_sex!$1:$1048576,MATCH('SectorStat-Age-Hommes'!$A186,[1]age_tranches_5ans_nb_sex!$A:$A,0),28)/5</f>
        <v>8.8000000001063992</v>
      </c>
      <c r="BO186">
        <f>INDEX([1]age_tranches_5ans_nb_sex!$1:$1048576,MATCH('SectorStat-Age-Hommes'!$A186,[1]age_tranches_5ans_nb_sex!$A:$A,0),28)/5</f>
        <v>8.8000000001063992</v>
      </c>
      <c r="BP186">
        <f>INDEX([1]age_tranches_5ans_nb_sex!$1:$1048576,MATCH('SectorStat-Age-Hommes'!$A186,[1]age_tranches_5ans_nb_sex!$A:$A,0),28)/5</f>
        <v>8.8000000001063992</v>
      </c>
      <c r="BQ186">
        <f>INDEX([1]age_tranches_5ans_nb_sex!$1:$1048576,MATCH('SectorStat-Age-Hommes'!$A186,[1]age_tranches_5ans_nb_sex!$A:$A,0),30)/5</f>
        <v>8.3999999999471999</v>
      </c>
      <c r="BR186">
        <f>INDEX([1]age_tranches_5ans_nb_sex!$1:$1048576,MATCH('SectorStat-Age-Hommes'!$A186,[1]age_tranches_5ans_nb_sex!$A:$A,0),30)/5</f>
        <v>8.3999999999471999</v>
      </c>
      <c r="BS186">
        <f>INDEX([1]age_tranches_5ans_nb_sex!$1:$1048576,MATCH('SectorStat-Age-Hommes'!$A186,[1]age_tranches_5ans_nb_sex!$A:$A,0),30)/5</f>
        <v>8.3999999999471999</v>
      </c>
      <c r="BT186">
        <f>INDEX([1]age_tranches_5ans_nb_sex!$1:$1048576,MATCH('SectorStat-Age-Hommes'!$A186,[1]age_tranches_5ans_nb_sex!$A:$A,0),30)/5</f>
        <v>8.3999999999471999</v>
      </c>
      <c r="BU186">
        <f>INDEX([1]age_tranches_5ans_nb_sex!$1:$1048576,MATCH('SectorStat-Age-Hommes'!$A186,[1]age_tranches_5ans_nb_sex!$A:$A,0),30)/5</f>
        <v>8.3999999999471999</v>
      </c>
      <c r="BV186">
        <f>INDEX([1]age_tranches_5ans_nb_sex!$1:$1048576,MATCH('SectorStat-Age-Hommes'!$A186,[1]age_tranches_5ans_nb_sex!$A:$A,0),32)/5</f>
        <v>10.400000000064001</v>
      </c>
      <c r="BW186">
        <f>INDEX([1]age_tranches_5ans_nb_sex!$1:$1048576,MATCH('SectorStat-Age-Hommes'!$A186,[1]age_tranches_5ans_nb_sex!$A:$A,0),32)/5</f>
        <v>10.400000000064001</v>
      </c>
      <c r="BX186">
        <f>INDEX([1]age_tranches_5ans_nb_sex!$1:$1048576,MATCH('SectorStat-Age-Hommes'!$A186,[1]age_tranches_5ans_nb_sex!$A:$A,0),32)/5</f>
        <v>10.400000000064001</v>
      </c>
      <c r="BY186">
        <f>INDEX([1]age_tranches_5ans_nb_sex!$1:$1048576,MATCH('SectorStat-Age-Hommes'!$A186,[1]age_tranches_5ans_nb_sex!$A:$A,0),32)/5</f>
        <v>10.400000000064001</v>
      </c>
      <c r="BZ186">
        <f>INDEX([1]age_tranches_5ans_nb_sex!$1:$1048576,MATCH('SectorStat-Age-Hommes'!$A186,[1]age_tranches_5ans_nb_sex!$A:$A,0),32)/5</f>
        <v>10.400000000064001</v>
      </c>
      <c r="CA186">
        <f>INDEX([1]age_tranches_5ans_nb_sex!$1:$1048576,MATCH('SectorStat-Age-Hommes'!$A186,[1]age_tranches_5ans_nb_sex!$A:$A,0),34)/5</f>
        <v>6.5999999999099996</v>
      </c>
      <c r="CB186">
        <f>INDEX([1]age_tranches_5ans_nb_sex!$1:$1048576,MATCH('SectorStat-Age-Hommes'!$A186,[1]age_tranches_5ans_nb_sex!$A:$A,0),34)/5</f>
        <v>6.5999999999099996</v>
      </c>
      <c r="CC186">
        <f>INDEX([1]age_tranches_5ans_nb_sex!$1:$1048576,MATCH('SectorStat-Age-Hommes'!$A186,[1]age_tranches_5ans_nb_sex!$A:$A,0),34)/5</f>
        <v>6.5999999999099996</v>
      </c>
      <c r="CD186">
        <f>INDEX([1]age_tranches_5ans_nb_sex!$1:$1048576,MATCH('SectorStat-Age-Hommes'!$A186,[1]age_tranches_5ans_nb_sex!$A:$A,0),34)/5</f>
        <v>6.5999999999099996</v>
      </c>
      <c r="CE186">
        <f>INDEX([1]age_tranches_5ans_nb_sex!$1:$1048576,MATCH('SectorStat-Age-Hommes'!$A186,[1]age_tranches_5ans_nb_sex!$A:$A,0),34)/5</f>
        <v>6.5999999999099996</v>
      </c>
      <c r="CF186">
        <f>INDEX([1]age_tranches_5ans_nb_sex!$1:$1048576,MATCH('SectorStat-Age-Hommes'!$A186,[1]age_tranches_5ans_nb_sex!$A:$A,0),36)/5</f>
        <v>3.8000000001540002</v>
      </c>
      <c r="CG186">
        <f>INDEX([1]age_tranches_5ans_nb_sex!$1:$1048576,MATCH('SectorStat-Age-Hommes'!$A186,[1]age_tranches_5ans_nb_sex!$A:$A,0),36)/5</f>
        <v>3.8000000001540002</v>
      </c>
      <c r="CH186">
        <f>INDEX([1]age_tranches_5ans_nb_sex!$1:$1048576,MATCH('SectorStat-Age-Hommes'!$A186,[1]age_tranches_5ans_nb_sex!$A:$A,0),36)/5</f>
        <v>3.8000000001540002</v>
      </c>
      <c r="CI186">
        <f>INDEX([1]age_tranches_5ans_nb_sex!$1:$1048576,MATCH('SectorStat-Age-Hommes'!$A186,[1]age_tranches_5ans_nb_sex!$A:$A,0),36)/5</f>
        <v>3.8000000001540002</v>
      </c>
      <c r="CJ186">
        <f>INDEX([1]age_tranches_5ans_nb_sex!$1:$1048576,MATCH('SectorStat-Age-Hommes'!$A186,[1]age_tranches_5ans_nb_sex!$A:$A,0),36)/5</f>
        <v>3.8000000001540002</v>
      </c>
      <c r="CK186">
        <f>INDEX([1]age_tranches_5ans_nb_sex!$1:$1048576,MATCH('SectorStat-Age-Hommes'!$A186,[1]age_tranches_5ans_nb_sex!$A:$A,0),38)/5</f>
        <v>2.0000000001168003</v>
      </c>
      <c r="CL186">
        <f>INDEX([1]age_tranches_5ans_nb_sex!$1:$1048576,MATCH('SectorStat-Age-Hommes'!$A186,[1]age_tranches_5ans_nb_sex!$A:$A,0),38)/5</f>
        <v>2.0000000001168003</v>
      </c>
      <c r="CM186">
        <f>INDEX([1]age_tranches_5ans_nb_sex!$1:$1048576,MATCH('SectorStat-Age-Hommes'!$A186,[1]age_tranches_5ans_nb_sex!$A:$A,0),38)/5</f>
        <v>2.0000000001168003</v>
      </c>
      <c r="CN186">
        <f>INDEX([1]age_tranches_5ans_nb_sex!$1:$1048576,MATCH('SectorStat-Age-Hommes'!$A186,[1]age_tranches_5ans_nb_sex!$A:$A,0),38)/5</f>
        <v>2.0000000001168003</v>
      </c>
      <c r="CO186">
        <f>INDEX([1]age_tranches_5ans_nb_sex!$1:$1048576,MATCH('SectorStat-Age-Hommes'!$A186,[1]age_tranches_5ans_nb_sex!$A:$A,0),38)/5</f>
        <v>2.0000000001168003</v>
      </c>
      <c r="CP186" s="2">
        <f>INDEX([1]age_tranches_5ans_nb_sex!$1:$1048576,MATCH('SectorStat-Age-Hommes'!$A186,[1]age_tranches_5ans_nb_sex!$A:$A,0),40)/5</f>
        <v>1.0000000000584002</v>
      </c>
      <c r="CQ186" s="2">
        <f>INDEX([1]age_tranches_5ans_nb_sex!$1:$1048576,MATCH('SectorStat-Age-Hommes'!$A186,[1]age_tranches_5ans_nb_sex!$A:$A,0),40)/5</f>
        <v>1.0000000000584002</v>
      </c>
      <c r="CR186" s="2">
        <f>INDEX([1]age_tranches_5ans_nb_sex!$1:$1048576,MATCH('SectorStat-Age-Hommes'!$A186,[1]age_tranches_5ans_nb_sex!$A:$A,0),40)/5</f>
        <v>1.0000000000584002</v>
      </c>
      <c r="CS186" s="2">
        <f>INDEX([1]age_tranches_5ans_nb_sex!$1:$1048576,MATCH('SectorStat-Age-Hommes'!$A186,[1]age_tranches_5ans_nb_sex!$A:$A,0),40)/5</f>
        <v>1.0000000000584002</v>
      </c>
      <c r="CT186" s="2">
        <f>INDEX([1]age_tranches_5ans_nb_sex!$1:$1048576,MATCH('SectorStat-Age-Hommes'!$A186,[1]age_tranches_5ans_nb_sex!$A:$A,0),40)/5</f>
        <v>1.0000000000584002</v>
      </c>
      <c r="CZ186" s="3"/>
      <c r="DA186" s="3"/>
      <c r="DB186" s="3"/>
      <c r="DC186" s="3"/>
      <c r="DD186" s="3"/>
    </row>
    <row r="187" spans="1:108" x14ac:dyDescent="0.35">
      <c r="A187" s="1" t="s">
        <v>373</v>
      </c>
      <c r="B187" s="1" t="s">
        <v>374</v>
      </c>
      <c r="C187" t="str">
        <f>INDEX([1]SectorStat!$1:$1048576,MATCH('[1]Distribution ages'!$A187,[1]SectorStat!$B:$B,0),4)</f>
        <v>Bruxelles</v>
      </c>
      <c r="D187">
        <f>INDEX([1]age_tranches_5ans_nb_sex!$1:$1048576,MATCH('SectorStat-Age-Hommes'!$A187,[1]age_tranches_5ans_nb_sex!$A:$A,0),4)/5</f>
        <v>3.4000000000416</v>
      </c>
      <c r="E187">
        <f>INDEX([1]age_tranches_5ans_nb_sex!$1:$1048576,MATCH('SectorStat-Age-Hommes'!$A187,[1]age_tranches_5ans_nb_sex!$A:$A,0),4)/5</f>
        <v>3.4000000000416</v>
      </c>
      <c r="F187">
        <f>INDEX([1]age_tranches_5ans_nb_sex!$1:$1048576,MATCH('SectorStat-Age-Hommes'!$A187,[1]age_tranches_5ans_nb_sex!$A:$A,0),4)/5</f>
        <v>3.4000000000416</v>
      </c>
      <c r="G187">
        <f>INDEX([1]age_tranches_5ans_nb_sex!$1:$1048576,MATCH('SectorStat-Age-Hommes'!$A187,[1]age_tranches_5ans_nb_sex!$A:$A,0),4)/5</f>
        <v>3.4000000000416</v>
      </c>
      <c r="H187">
        <f>INDEX([1]age_tranches_5ans_nb_sex!$1:$1048576,MATCH('SectorStat-Age-Hommes'!$A187,[1]age_tranches_5ans_nb_sex!$A:$A,0),4)/5</f>
        <v>3.4000000000416</v>
      </c>
      <c r="I187">
        <f>INDEX([1]age_tranches_5ans_nb_sex!$1:$1048576,MATCH('SectorStat-Age-Hommes'!$A187,[1]age_tranches_5ans_nb_sex!$A:$A,0),6)/5</f>
        <v>1.0000000000056</v>
      </c>
      <c r="J187">
        <f>INDEX([1]age_tranches_5ans_nb_sex!$1:$1048576,MATCH('SectorStat-Age-Hommes'!$A187,[1]age_tranches_5ans_nb_sex!$A:$A,0),6)/5</f>
        <v>1.0000000000056</v>
      </c>
      <c r="K187">
        <f>INDEX([1]age_tranches_5ans_nb_sex!$1:$1048576,MATCH('SectorStat-Age-Hommes'!$A187,[1]age_tranches_5ans_nb_sex!$A:$A,0),6)/5</f>
        <v>1.0000000000056</v>
      </c>
      <c r="L187">
        <f>INDEX([1]age_tranches_5ans_nb_sex!$1:$1048576,MATCH('SectorStat-Age-Hommes'!$A187,[1]age_tranches_5ans_nb_sex!$A:$A,0),6)/5</f>
        <v>1.0000000000056</v>
      </c>
      <c r="M187">
        <f>INDEX([1]age_tranches_5ans_nb_sex!$1:$1048576,MATCH('SectorStat-Age-Hommes'!$A187,[1]age_tranches_5ans_nb_sex!$A:$A,0),6)/5</f>
        <v>1.0000000000056</v>
      </c>
      <c r="N187">
        <f>INDEX([1]age_tranches_5ans_nb_sex!$1:$1048576,MATCH('SectorStat-Age-Hommes'!$A187,[1]age_tranches_5ans_nb_sex!$A:$A,0),8)/5</f>
        <v>2.0000000000111999</v>
      </c>
      <c r="O187">
        <f>INDEX([1]age_tranches_5ans_nb_sex!$1:$1048576,MATCH('SectorStat-Age-Hommes'!$A187,[1]age_tranches_5ans_nb_sex!$A:$A,0),8)/5</f>
        <v>2.0000000000111999</v>
      </c>
      <c r="P187">
        <f>INDEX([1]age_tranches_5ans_nb_sex!$1:$1048576,MATCH('SectorStat-Age-Hommes'!$A187,[1]age_tranches_5ans_nb_sex!$A:$A,0),8)/5</f>
        <v>2.0000000000111999</v>
      </c>
      <c r="Q187">
        <f>INDEX([1]age_tranches_5ans_nb_sex!$1:$1048576,MATCH('SectorStat-Age-Hommes'!$A187,[1]age_tranches_5ans_nb_sex!$A:$A,0),8)/5</f>
        <v>2.0000000000111999</v>
      </c>
      <c r="R187">
        <f>INDEX([1]age_tranches_5ans_nb_sex!$1:$1048576,MATCH('SectorStat-Age-Hommes'!$A187,[1]age_tranches_5ans_nb_sex!$A:$A,0),8)/5</f>
        <v>2.0000000000111999</v>
      </c>
      <c r="S187">
        <f>INDEX([1]age_tranches_5ans_nb_sex!$1:$1048576,MATCH('SectorStat-Age-Hommes'!$A187,[1]age_tranches_5ans_nb_sex!$A:$A,0),10)/5</f>
        <v>1.0000000000056</v>
      </c>
      <c r="T187">
        <f>INDEX([1]age_tranches_5ans_nb_sex!$1:$1048576,MATCH('SectorStat-Age-Hommes'!$A187,[1]age_tranches_5ans_nb_sex!$A:$A,0),10)/5</f>
        <v>1.0000000000056</v>
      </c>
      <c r="U187">
        <f>INDEX([1]age_tranches_5ans_nb_sex!$1:$1048576,MATCH('SectorStat-Age-Hommes'!$A187,[1]age_tranches_5ans_nb_sex!$A:$A,0),10)/5</f>
        <v>1.0000000000056</v>
      </c>
      <c r="V187">
        <f>INDEX([1]age_tranches_5ans_nb_sex!$1:$1048576,MATCH('SectorStat-Age-Hommes'!$A187,[1]age_tranches_5ans_nb_sex!$A:$A,0),10)/5</f>
        <v>1.0000000000056</v>
      </c>
      <c r="W187">
        <f>INDEX([1]age_tranches_5ans_nb_sex!$1:$1048576,MATCH('SectorStat-Age-Hommes'!$A187,[1]age_tranches_5ans_nb_sex!$A:$A,0),10)/5</f>
        <v>1.0000000000056</v>
      </c>
      <c r="X187">
        <f>INDEX([1]age_tranches_5ans_nb_sex!$1:$1048576,MATCH('SectorStat-Age-Hommes'!$A187,[1]age_tranches_5ans_nb_sex!$A:$A,0),10)/5</f>
        <v>1.0000000000056</v>
      </c>
      <c r="Y187">
        <f>INDEX([1]age_tranches_5ans_nb_sex!$1:$1048576,MATCH('SectorStat-Age-Hommes'!$A187,[1]age_tranches_5ans_nb_sex!$A:$A,0),12)/5</f>
        <v>3.0000000000167999</v>
      </c>
      <c r="Z187">
        <f>INDEX([1]age_tranches_5ans_nb_sex!$1:$1048576,MATCH('SectorStat-Age-Hommes'!$A187,[1]age_tranches_5ans_nb_sex!$A:$A,0),12)/5</f>
        <v>3.0000000000167999</v>
      </c>
      <c r="AA187">
        <f>INDEX([1]age_tranches_5ans_nb_sex!$1:$1048576,MATCH('SectorStat-Age-Hommes'!$A187,[1]age_tranches_5ans_nb_sex!$A:$A,0),12)/5</f>
        <v>3.0000000000167999</v>
      </c>
      <c r="AB187">
        <f>INDEX([1]age_tranches_5ans_nb_sex!$1:$1048576,MATCH('SectorStat-Age-Hommes'!$A187,[1]age_tranches_5ans_nb_sex!$A:$A,0),12)/5</f>
        <v>3.0000000000167999</v>
      </c>
      <c r="AC187">
        <f>INDEX([1]age_tranches_5ans_nb_sex!$1:$1048576,MATCH('SectorStat-Age-Hommes'!$A187,[1]age_tranches_5ans_nb_sex!$A:$A,0),14)/5</f>
        <v>10.799999999992798</v>
      </c>
      <c r="AD187">
        <f>INDEX([1]age_tranches_5ans_nb_sex!$1:$1048576,MATCH('SectorStat-Age-Hommes'!$A187,[1]age_tranches_5ans_nb_sex!$A:$A,0),14)/5</f>
        <v>10.799999999992798</v>
      </c>
      <c r="AE187">
        <f>INDEX([1]age_tranches_5ans_nb_sex!$1:$1048576,MATCH('SectorStat-Age-Hommes'!$A187,[1]age_tranches_5ans_nb_sex!$A:$A,0),14)/5</f>
        <v>10.799999999992798</v>
      </c>
      <c r="AF187">
        <f>INDEX([1]age_tranches_5ans_nb_sex!$1:$1048576,MATCH('SectorStat-Age-Hommes'!$A187,[1]age_tranches_5ans_nb_sex!$A:$A,0),14)/5</f>
        <v>10.799999999992798</v>
      </c>
      <c r="AG187">
        <f>INDEX([1]age_tranches_5ans_nb_sex!$1:$1048576,MATCH('SectorStat-Age-Hommes'!$A187,[1]age_tranches_5ans_nb_sex!$A:$A,0),14)/5</f>
        <v>10.799999999992798</v>
      </c>
      <c r="AH187">
        <f>INDEX([1]age_tranches_5ans_nb_sex!$1:$1048576,MATCH('SectorStat-Age-Hommes'!$A187,[1]age_tranches_5ans_nb_sex!$A:$A,0),16)/5</f>
        <v>7.0000000000392006</v>
      </c>
      <c r="AI187">
        <f>INDEX([1]age_tranches_5ans_nb_sex!$1:$1048576,MATCH('SectorStat-Age-Hommes'!$A187,[1]age_tranches_5ans_nb_sex!$A:$A,0),16)/5</f>
        <v>7.0000000000392006</v>
      </c>
      <c r="AJ187">
        <f>INDEX([1]age_tranches_5ans_nb_sex!$1:$1048576,MATCH('SectorStat-Age-Hommes'!$A187,[1]age_tranches_5ans_nb_sex!$A:$A,0),16)/5</f>
        <v>7.0000000000392006</v>
      </c>
      <c r="AK187">
        <f>INDEX([1]age_tranches_5ans_nb_sex!$1:$1048576,MATCH('SectorStat-Age-Hommes'!$A187,[1]age_tranches_5ans_nb_sex!$A:$A,0),16)/5</f>
        <v>7.0000000000392006</v>
      </c>
      <c r="AL187">
        <f>INDEX([1]age_tranches_5ans_nb_sex!$1:$1048576,MATCH('SectorStat-Age-Hommes'!$A187,[1]age_tranches_5ans_nb_sex!$A:$A,0),16)/5</f>
        <v>7.0000000000392006</v>
      </c>
      <c r="AM187">
        <f>INDEX([1]age_tranches_5ans_nb_sex!$1:$1048576,MATCH('SectorStat-Age-Hommes'!$A187,[1]age_tranches_5ans_nb_sex!$A:$A,0),18)/5</f>
        <v>7.7999999999759995</v>
      </c>
      <c r="AN187">
        <f>INDEX([1]age_tranches_5ans_nb_sex!$1:$1048576,MATCH('SectorStat-Age-Hommes'!$A187,[1]age_tranches_5ans_nb_sex!$A:$A,0),18)/5</f>
        <v>7.7999999999759995</v>
      </c>
      <c r="AO187">
        <f>INDEX([1]age_tranches_5ans_nb_sex!$1:$1048576,MATCH('SectorStat-Age-Hommes'!$A187,[1]age_tranches_5ans_nb_sex!$A:$A,0),18)/5</f>
        <v>7.7999999999759995</v>
      </c>
      <c r="AP187">
        <f>INDEX([1]age_tranches_5ans_nb_sex!$1:$1048576,MATCH('SectorStat-Age-Hommes'!$A187,[1]age_tranches_5ans_nb_sex!$A:$A,0),18)/5</f>
        <v>7.7999999999759995</v>
      </c>
      <c r="AQ187">
        <f>INDEX([1]age_tranches_5ans_nb_sex!$1:$1048576,MATCH('SectorStat-Age-Hommes'!$A187,[1]age_tranches_5ans_nb_sex!$A:$A,0),18)/5</f>
        <v>7.7999999999759995</v>
      </c>
      <c r="AR187">
        <f>INDEX([1]age_tranches_5ans_nb_sex!$1:$1048576,MATCH('SectorStat-Age-Hommes'!$A187,[1]age_tranches_5ans_nb_sex!$A:$A,0),20)/5</f>
        <v>7.3999999999512003</v>
      </c>
      <c r="AS187">
        <f>INDEX([1]age_tranches_5ans_nb_sex!$1:$1048576,MATCH('SectorStat-Age-Hommes'!$A187,[1]age_tranches_5ans_nb_sex!$A:$A,0),20)/5</f>
        <v>7.3999999999512003</v>
      </c>
      <c r="AT187">
        <f>INDEX([1]age_tranches_5ans_nb_sex!$1:$1048576,MATCH('SectorStat-Age-Hommes'!$A187,[1]age_tranches_5ans_nb_sex!$A:$A,0),20)/5</f>
        <v>7.3999999999512003</v>
      </c>
      <c r="AU187">
        <f>INDEX([1]age_tranches_5ans_nb_sex!$1:$1048576,MATCH('SectorStat-Age-Hommes'!$A187,[1]age_tranches_5ans_nb_sex!$A:$A,0),20)/5</f>
        <v>7.3999999999512003</v>
      </c>
      <c r="AV187">
        <f>INDEX([1]age_tranches_5ans_nb_sex!$1:$1048576,MATCH('SectorStat-Age-Hommes'!$A187,[1]age_tranches_5ans_nb_sex!$A:$A,0),20)/5</f>
        <v>7.3999999999512003</v>
      </c>
      <c r="AW187">
        <f>INDEX([1]age_tranches_5ans_nb_sex!$1:$1048576,MATCH('SectorStat-Age-Hommes'!$A187,[1]age_tranches_5ans_nb_sex!$A:$A,0),22)/5</f>
        <v>6.6000000000143997</v>
      </c>
      <c r="AX187">
        <f>INDEX([1]age_tranches_5ans_nb_sex!$1:$1048576,MATCH('SectorStat-Age-Hommes'!$A187,[1]age_tranches_5ans_nb_sex!$A:$A,0),22)/5</f>
        <v>6.6000000000143997</v>
      </c>
      <c r="AY187">
        <f>INDEX([1]age_tranches_5ans_nb_sex!$1:$1048576,MATCH('SectorStat-Age-Hommes'!$A187,[1]age_tranches_5ans_nb_sex!$A:$A,0),22)/5</f>
        <v>6.6000000000143997</v>
      </c>
      <c r="AZ187">
        <f>INDEX([1]age_tranches_5ans_nb_sex!$1:$1048576,MATCH('SectorStat-Age-Hommes'!$A187,[1]age_tranches_5ans_nb_sex!$A:$A,0),22)/5</f>
        <v>6.6000000000143997</v>
      </c>
      <c r="BA187">
        <f>INDEX([1]age_tranches_5ans_nb_sex!$1:$1048576,MATCH('SectorStat-Age-Hommes'!$A187,[1]age_tranches_5ans_nb_sex!$A:$A,0),22)/5</f>
        <v>6.6000000000143997</v>
      </c>
      <c r="BB187">
        <f>INDEX([1]age_tranches_5ans_nb_sex!$1:$1048576,MATCH('SectorStat-Age-Hommes'!$A187,[1]age_tranches_5ans_nb_sex!$A:$A,0),24)/5</f>
        <v>3.5999999999975998</v>
      </c>
      <c r="BC187">
        <f>INDEX([1]age_tranches_5ans_nb_sex!$1:$1048576,MATCH('SectorStat-Age-Hommes'!$A187,[1]age_tranches_5ans_nb_sex!$A:$A,0),24)/5</f>
        <v>3.5999999999975998</v>
      </c>
      <c r="BD187">
        <f>INDEX([1]age_tranches_5ans_nb_sex!$1:$1048576,MATCH('SectorStat-Age-Hommes'!$A187,[1]age_tranches_5ans_nb_sex!$A:$A,0),24)/5</f>
        <v>3.5999999999975998</v>
      </c>
      <c r="BE187">
        <f>INDEX([1]age_tranches_5ans_nb_sex!$1:$1048576,MATCH('SectorStat-Age-Hommes'!$A187,[1]age_tranches_5ans_nb_sex!$A:$A,0),24)/5</f>
        <v>3.5999999999975998</v>
      </c>
      <c r="BF187">
        <f>INDEX([1]age_tranches_5ans_nb_sex!$1:$1048576,MATCH('SectorStat-Age-Hommes'!$A187,[1]age_tranches_5ans_nb_sex!$A:$A,0),24)/5</f>
        <v>3.5999999999975998</v>
      </c>
      <c r="BG187">
        <f>INDEX([1]age_tranches_5ans_nb_sex!$1:$1048576,MATCH('SectorStat-Age-Hommes'!$A187,[1]age_tranches_5ans_nb_sex!$A:$A,0),26)/5</f>
        <v>5.0000000000280007</v>
      </c>
      <c r="BH187">
        <f>INDEX([1]age_tranches_5ans_nb_sex!$1:$1048576,MATCH('SectorStat-Age-Hommes'!$A187,[1]age_tranches_5ans_nb_sex!$A:$A,0),26)/5</f>
        <v>5.0000000000280007</v>
      </c>
      <c r="BI187">
        <f>INDEX([1]age_tranches_5ans_nb_sex!$1:$1048576,MATCH('SectorStat-Age-Hommes'!$A187,[1]age_tranches_5ans_nb_sex!$A:$A,0),26)/5</f>
        <v>5.0000000000280007</v>
      </c>
      <c r="BJ187">
        <f>INDEX([1]age_tranches_5ans_nb_sex!$1:$1048576,MATCH('SectorStat-Age-Hommes'!$A187,[1]age_tranches_5ans_nb_sex!$A:$A,0),26)/5</f>
        <v>5.0000000000280007</v>
      </c>
      <c r="BK187">
        <f>INDEX([1]age_tranches_5ans_nb_sex!$1:$1048576,MATCH('SectorStat-Age-Hommes'!$A187,[1]age_tranches_5ans_nb_sex!$A:$A,0),26)/5</f>
        <v>5.0000000000280007</v>
      </c>
      <c r="BL187">
        <f>INDEX([1]age_tranches_5ans_nb_sex!$1:$1048576,MATCH('SectorStat-Age-Hommes'!$A187,[1]age_tranches_5ans_nb_sex!$A:$A,0),28)/5</f>
        <v>3.5999999999975998</v>
      </c>
      <c r="BM187">
        <f>INDEX([1]age_tranches_5ans_nb_sex!$1:$1048576,MATCH('SectorStat-Age-Hommes'!$A187,[1]age_tranches_5ans_nb_sex!$A:$A,0),28)/5</f>
        <v>3.5999999999975998</v>
      </c>
      <c r="BN187">
        <f>INDEX([1]age_tranches_5ans_nb_sex!$1:$1048576,MATCH('SectorStat-Age-Hommes'!$A187,[1]age_tranches_5ans_nb_sex!$A:$A,0),28)/5</f>
        <v>3.5999999999975998</v>
      </c>
      <c r="BO187">
        <f>INDEX([1]age_tranches_5ans_nb_sex!$1:$1048576,MATCH('SectorStat-Age-Hommes'!$A187,[1]age_tranches_5ans_nb_sex!$A:$A,0),28)/5</f>
        <v>3.5999999999975998</v>
      </c>
      <c r="BP187">
        <f>INDEX([1]age_tranches_5ans_nb_sex!$1:$1048576,MATCH('SectorStat-Age-Hommes'!$A187,[1]age_tranches_5ans_nb_sex!$A:$A,0),28)/5</f>
        <v>3.5999999999975998</v>
      </c>
      <c r="BQ187">
        <f>INDEX([1]age_tranches_5ans_nb_sex!$1:$1048576,MATCH('SectorStat-Age-Hommes'!$A187,[1]age_tranches_5ans_nb_sex!$A:$A,0),30)/5</f>
        <v>1.8000000000551999</v>
      </c>
      <c r="BR187">
        <f>INDEX([1]age_tranches_5ans_nb_sex!$1:$1048576,MATCH('SectorStat-Age-Hommes'!$A187,[1]age_tranches_5ans_nb_sex!$A:$A,0),30)/5</f>
        <v>1.8000000000551999</v>
      </c>
      <c r="BS187">
        <f>INDEX([1]age_tranches_5ans_nb_sex!$1:$1048576,MATCH('SectorStat-Age-Hommes'!$A187,[1]age_tranches_5ans_nb_sex!$A:$A,0),30)/5</f>
        <v>1.8000000000551999</v>
      </c>
      <c r="BT187">
        <f>INDEX([1]age_tranches_5ans_nb_sex!$1:$1048576,MATCH('SectorStat-Age-Hommes'!$A187,[1]age_tranches_5ans_nb_sex!$A:$A,0),30)/5</f>
        <v>1.8000000000551999</v>
      </c>
      <c r="BU187">
        <f>INDEX([1]age_tranches_5ans_nb_sex!$1:$1048576,MATCH('SectorStat-Age-Hommes'!$A187,[1]age_tranches_5ans_nb_sex!$A:$A,0),30)/5</f>
        <v>1.8000000000551999</v>
      </c>
      <c r="BV187">
        <f>INDEX([1]age_tranches_5ans_nb_sex!$1:$1048576,MATCH('SectorStat-Age-Hommes'!$A187,[1]age_tranches_5ans_nb_sex!$A:$A,0),32)/5</f>
        <v>1.1999999999616</v>
      </c>
      <c r="BW187">
        <f>INDEX([1]age_tranches_5ans_nb_sex!$1:$1048576,MATCH('SectorStat-Age-Hommes'!$A187,[1]age_tranches_5ans_nb_sex!$A:$A,0),32)/5</f>
        <v>1.1999999999616</v>
      </c>
      <c r="BX187">
        <f>INDEX([1]age_tranches_5ans_nb_sex!$1:$1048576,MATCH('SectorStat-Age-Hommes'!$A187,[1]age_tranches_5ans_nb_sex!$A:$A,0),32)/5</f>
        <v>1.1999999999616</v>
      </c>
      <c r="BY187">
        <f>INDEX([1]age_tranches_5ans_nb_sex!$1:$1048576,MATCH('SectorStat-Age-Hommes'!$A187,[1]age_tranches_5ans_nb_sex!$A:$A,0),32)/5</f>
        <v>1.1999999999616</v>
      </c>
      <c r="BZ187">
        <f>INDEX([1]age_tranches_5ans_nb_sex!$1:$1048576,MATCH('SectorStat-Age-Hommes'!$A187,[1]age_tranches_5ans_nb_sex!$A:$A,0),32)/5</f>
        <v>1.1999999999616</v>
      </c>
      <c r="CA187">
        <f>INDEX([1]age_tranches_5ans_nb_sex!$1:$1048576,MATCH('SectorStat-Age-Hommes'!$A187,[1]age_tranches_5ans_nb_sex!$A:$A,0),34)/5</f>
        <v>0.80000000004959992</v>
      </c>
      <c r="CB187">
        <f>INDEX([1]age_tranches_5ans_nb_sex!$1:$1048576,MATCH('SectorStat-Age-Hommes'!$A187,[1]age_tranches_5ans_nb_sex!$A:$A,0),34)/5</f>
        <v>0.80000000004959992</v>
      </c>
      <c r="CC187">
        <f>INDEX([1]age_tranches_5ans_nb_sex!$1:$1048576,MATCH('SectorStat-Age-Hommes'!$A187,[1]age_tranches_5ans_nb_sex!$A:$A,0),34)/5</f>
        <v>0.80000000004959992</v>
      </c>
      <c r="CD187">
        <f>INDEX([1]age_tranches_5ans_nb_sex!$1:$1048576,MATCH('SectorStat-Age-Hommes'!$A187,[1]age_tranches_5ans_nb_sex!$A:$A,0),34)/5</f>
        <v>0.80000000004959992</v>
      </c>
      <c r="CE187">
        <f>INDEX([1]age_tranches_5ans_nb_sex!$1:$1048576,MATCH('SectorStat-Age-Hommes'!$A187,[1]age_tranches_5ans_nb_sex!$A:$A,0),34)/5</f>
        <v>0.80000000004959992</v>
      </c>
      <c r="CF187">
        <f>INDEX([1]age_tranches_5ans_nb_sex!$1:$1048576,MATCH('SectorStat-Age-Hommes'!$A187,[1]age_tranches_5ans_nb_sex!$A:$A,0),36)/5</f>
        <v>0.19999999995599999</v>
      </c>
      <c r="CG187">
        <f>INDEX([1]age_tranches_5ans_nb_sex!$1:$1048576,MATCH('SectorStat-Age-Hommes'!$A187,[1]age_tranches_5ans_nb_sex!$A:$A,0),36)/5</f>
        <v>0.19999999995599999</v>
      </c>
      <c r="CH187">
        <f>INDEX([1]age_tranches_5ans_nb_sex!$1:$1048576,MATCH('SectorStat-Age-Hommes'!$A187,[1]age_tranches_5ans_nb_sex!$A:$A,0),36)/5</f>
        <v>0.19999999995599999</v>
      </c>
      <c r="CI187">
        <f>INDEX([1]age_tranches_5ans_nb_sex!$1:$1048576,MATCH('SectorStat-Age-Hommes'!$A187,[1]age_tranches_5ans_nb_sex!$A:$A,0),36)/5</f>
        <v>0.19999999995599999</v>
      </c>
      <c r="CJ187">
        <f>INDEX([1]age_tranches_5ans_nb_sex!$1:$1048576,MATCH('SectorStat-Age-Hommes'!$A187,[1]age_tranches_5ans_nb_sex!$A:$A,0),36)/5</f>
        <v>0.19999999995599999</v>
      </c>
      <c r="CK187">
        <f>INDEX([1]age_tranches_5ans_nb_sex!$1:$1048576,MATCH('SectorStat-Age-Hommes'!$A187,[1]age_tranches_5ans_nb_sex!$A:$A,0),38)/5</f>
        <v>0</v>
      </c>
      <c r="CL187">
        <f>INDEX([1]age_tranches_5ans_nb_sex!$1:$1048576,MATCH('SectorStat-Age-Hommes'!$A187,[1]age_tranches_5ans_nb_sex!$A:$A,0),38)/5</f>
        <v>0</v>
      </c>
      <c r="CM187">
        <f>INDEX([1]age_tranches_5ans_nb_sex!$1:$1048576,MATCH('SectorStat-Age-Hommes'!$A187,[1]age_tranches_5ans_nb_sex!$A:$A,0),38)/5</f>
        <v>0</v>
      </c>
      <c r="CN187">
        <f>INDEX([1]age_tranches_5ans_nb_sex!$1:$1048576,MATCH('SectorStat-Age-Hommes'!$A187,[1]age_tranches_5ans_nb_sex!$A:$A,0),38)/5</f>
        <v>0</v>
      </c>
      <c r="CO187">
        <f>INDEX([1]age_tranches_5ans_nb_sex!$1:$1048576,MATCH('SectorStat-Age-Hommes'!$A187,[1]age_tranches_5ans_nb_sex!$A:$A,0),38)/5</f>
        <v>0</v>
      </c>
      <c r="CP187" s="2">
        <f>INDEX([1]age_tranches_5ans_nb_sex!$1:$1048576,MATCH('SectorStat-Age-Hommes'!$A187,[1]age_tranches_5ans_nb_sex!$A:$A,0),40)/5</f>
        <v>0</v>
      </c>
      <c r="CQ187" s="2">
        <f>INDEX([1]age_tranches_5ans_nb_sex!$1:$1048576,MATCH('SectorStat-Age-Hommes'!$A187,[1]age_tranches_5ans_nb_sex!$A:$A,0),40)/5</f>
        <v>0</v>
      </c>
      <c r="CR187" s="2">
        <f>INDEX([1]age_tranches_5ans_nb_sex!$1:$1048576,MATCH('SectorStat-Age-Hommes'!$A187,[1]age_tranches_5ans_nb_sex!$A:$A,0),40)/5</f>
        <v>0</v>
      </c>
      <c r="CS187" s="2">
        <f>INDEX([1]age_tranches_5ans_nb_sex!$1:$1048576,MATCH('SectorStat-Age-Hommes'!$A187,[1]age_tranches_5ans_nb_sex!$A:$A,0),40)/5</f>
        <v>0</v>
      </c>
      <c r="CT187" s="2">
        <f>INDEX([1]age_tranches_5ans_nb_sex!$1:$1048576,MATCH('SectorStat-Age-Hommes'!$A187,[1]age_tranches_5ans_nb_sex!$A:$A,0),40)/5</f>
        <v>0</v>
      </c>
      <c r="CZ187" s="3"/>
      <c r="DA187" s="3"/>
      <c r="DB187" s="3"/>
      <c r="DC187" s="3"/>
      <c r="DD187" s="3"/>
    </row>
    <row r="188" spans="1:108" x14ac:dyDescent="0.35">
      <c r="A188" s="1" t="s">
        <v>375</v>
      </c>
      <c r="B188" s="1" t="s">
        <v>376</v>
      </c>
      <c r="C188" t="str">
        <f>INDEX([1]SectorStat!$1:$1048576,MATCH('[1]Distribution ages'!$A188,[1]SectorStat!$B:$B,0),4)</f>
        <v>Bruxelles</v>
      </c>
      <c r="D188">
        <f>INDEX([1]age_tranches_5ans_nb_sex!$1:$1048576,MATCH('SectorStat-Age-Hommes'!$A188,[1]age_tranches_5ans_nb_sex!$A:$A,0),4)/5</f>
        <v>5.2</v>
      </c>
      <c r="E188">
        <f>INDEX([1]age_tranches_5ans_nb_sex!$1:$1048576,MATCH('SectorStat-Age-Hommes'!$A188,[1]age_tranches_5ans_nb_sex!$A:$A,0),4)/5</f>
        <v>5.2</v>
      </c>
      <c r="F188">
        <f>INDEX([1]age_tranches_5ans_nb_sex!$1:$1048576,MATCH('SectorStat-Age-Hommes'!$A188,[1]age_tranches_5ans_nb_sex!$A:$A,0),4)/5</f>
        <v>5.2</v>
      </c>
      <c r="G188">
        <f>INDEX([1]age_tranches_5ans_nb_sex!$1:$1048576,MATCH('SectorStat-Age-Hommes'!$A188,[1]age_tranches_5ans_nb_sex!$A:$A,0),4)/5</f>
        <v>5.2</v>
      </c>
      <c r="H188">
        <f>INDEX([1]age_tranches_5ans_nb_sex!$1:$1048576,MATCH('SectorStat-Age-Hommes'!$A188,[1]age_tranches_5ans_nb_sex!$A:$A,0),4)/5</f>
        <v>5.2</v>
      </c>
      <c r="I188">
        <f>INDEX([1]age_tranches_5ans_nb_sex!$1:$1048576,MATCH('SectorStat-Age-Hommes'!$A188,[1]age_tranches_5ans_nb_sex!$A:$A,0),6)/5</f>
        <v>3.6</v>
      </c>
      <c r="J188">
        <f>INDEX([1]age_tranches_5ans_nb_sex!$1:$1048576,MATCH('SectorStat-Age-Hommes'!$A188,[1]age_tranches_5ans_nb_sex!$A:$A,0),6)/5</f>
        <v>3.6</v>
      </c>
      <c r="K188">
        <f>INDEX([1]age_tranches_5ans_nb_sex!$1:$1048576,MATCH('SectorStat-Age-Hommes'!$A188,[1]age_tranches_5ans_nb_sex!$A:$A,0),6)/5</f>
        <v>3.6</v>
      </c>
      <c r="L188">
        <f>INDEX([1]age_tranches_5ans_nb_sex!$1:$1048576,MATCH('SectorStat-Age-Hommes'!$A188,[1]age_tranches_5ans_nb_sex!$A:$A,0),6)/5</f>
        <v>3.6</v>
      </c>
      <c r="M188">
        <f>INDEX([1]age_tranches_5ans_nb_sex!$1:$1048576,MATCH('SectorStat-Age-Hommes'!$A188,[1]age_tranches_5ans_nb_sex!$A:$A,0),6)/5</f>
        <v>3.6</v>
      </c>
      <c r="N188">
        <f>INDEX([1]age_tranches_5ans_nb_sex!$1:$1048576,MATCH('SectorStat-Age-Hommes'!$A188,[1]age_tranches_5ans_nb_sex!$A:$A,0),8)/5</f>
        <v>2.6</v>
      </c>
      <c r="O188">
        <f>INDEX([1]age_tranches_5ans_nb_sex!$1:$1048576,MATCH('SectorStat-Age-Hommes'!$A188,[1]age_tranches_5ans_nb_sex!$A:$A,0),8)/5</f>
        <v>2.6</v>
      </c>
      <c r="P188">
        <f>INDEX([1]age_tranches_5ans_nb_sex!$1:$1048576,MATCH('SectorStat-Age-Hommes'!$A188,[1]age_tranches_5ans_nb_sex!$A:$A,0),8)/5</f>
        <v>2.6</v>
      </c>
      <c r="Q188">
        <f>INDEX([1]age_tranches_5ans_nb_sex!$1:$1048576,MATCH('SectorStat-Age-Hommes'!$A188,[1]age_tranches_5ans_nb_sex!$A:$A,0),8)/5</f>
        <v>2.6</v>
      </c>
      <c r="R188">
        <f>INDEX([1]age_tranches_5ans_nb_sex!$1:$1048576,MATCH('SectorStat-Age-Hommes'!$A188,[1]age_tranches_5ans_nb_sex!$A:$A,0),8)/5</f>
        <v>2.6</v>
      </c>
      <c r="S188">
        <f>INDEX([1]age_tranches_5ans_nb_sex!$1:$1048576,MATCH('SectorStat-Age-Hommes'!$A188,[1]age_tranches_5ans_nb_sex!$A:$A,0),10)/5</f>
        <v>4</v>
      </c>
      <c r="T188">
        <f>INDEX([1]age_tranches_5ans_nb_sex!$1:$1048576,MATCH('SectorStat-Age-Hommes'!$A188,[1]age_tranches_5ans_nb_sex!$A:$A,0),10)/5</f>
        <v>4</v>
      </c>
      <c r="U188">
        <f>INDEX([1]age_tranches_5ans_nb_sex!$1:$1048576,MATCH('SectorStat-Age-Hommes'!$A188,[1]age_tranches_5ans_nb_sex!$A:$A,0),10)/5</f>
        <v>4</v>
      </c>
      <c r="V188">
        <f>INDEX([1]age_tranches_5ans_nb_sex!$1:$1048576,MATCH('SectorStat-Age-Hommes'!$A188,[1]age_tranches_5ans_nb_sex!$A:$A,0),10)/5</f>
        <v>4</v>
      </c>
      <c r="W188">
        <f>INDEX([1]age_tranches_5ans_nb_sex!$1:$1048576,MATCH('SectorStat-Age-Hommes'!$A188,[1]age_tranches_5ans_nb_sex!$A:$A,0),10)/5</f>
        <v>4</v>
      </c>
      <c r="X188">
        <f>INDEX([1]age_tranches_5ans_nb_sex!$1:$1048576,MATCH('SectorStat-Age-Hommes'!$A188,[1]age_tranches_5ans_nb_sex!$A:$A,0),10)/5</f>
        <v>4</v>
      </c>
      <c r="Y188">
        <f>INDEX([1]age_tranches_5ans_nb_sex!$1:$1048576,MATCH('SectorStat-Age-Hommes'!$A188,[1]age_tranches_5ans_nb_sex!$A:$A,0),12)/5</f>
        <v>8.8000000000000007</v>
      </c>
      <c r="Z188">
        <f>INDEX([1]age_tranches_5ans_nb_sex!$1:$1048576,MATCH('SectorStat-Age-Hommes'!$A188,[1]age_tranches_5ans_nb_sex!$A:$A,0),12)/5</f>
        <v>8.8000000000000007</v>
      </c>
      <c r="AA188">
        <f>INDEX([1]age_tranches_5ans_nb_sex!$1:$1048576,MATCH('SectorStat-Age-Hommes'!$A188,[1]age_tranches_5ans_nb_sex!$A:$A,0),12)/5</f>
        <v>8.8000000000000007</v>
      </c>
      <c r="AB188">
        <f>INDEX([1]age_tranches_5ans_nb_sex!$1:$1048576,MATCH('SectorStat-Age-Hommes'!$A188,[1]age_tranches_5ans_nb_sex!$A:$A,0),12)/5</f>
        <v>8.8000000000000007</v>
      </c>
      <c r="AC188">
        <f>INDEX([1]age_tranches_5ans_nb_sex!$1:$1048576,MATCH('SectorStat-Age-Hommes'!$A188,[1]age_tranches_5ans_nb_sex!$A:$A,0),14)/5</f>
        <v>18.600000000000001</v>
      </c>
      <c r="AD188">
        <f>INDEX([1]age_tranches_5ans_nb_sex!$1:$1048576,MATCH('SectorStat-Age-Hommes'!$A188,[1]age_tranches_5ans_nb_sex!$A:$A,0),14)/5</f>
        <v>18.600000000000001</v>
      </c>
      <c r="AE188">
        <f>INDEX([1]age_tranches_5ans_nb_sex!$1:$1048576,MATCH('SectorStat-Age-Hommes'!$A188,[1]age_tranches_5ans_nb_sex!$A:$A,0),14)/5</f>
        <v>18.600000000000001</v>
      </c>
      <c r="AF188">
        <f>INDEX([1]age_tranches_5ans_nb_sex!$1:$1048576,MATCH('SectorStat-Age-Hommes'!$A188,[1]age_tranches_5ans_nb_sex!$A:$A,0),14)/5</f>
        <v>18.600000000000001</v>
      </c>
      <c r="AG188">
        <f>INDEX([1]age_tranches_5ans_nb_sex!$1:$1048576,MATCH('SectorStat-Age-Hommes'!$A188,[1]age_tranches_5ans_nb_sex!$A:$A,0),14)/5</f>
        <v>18.600000000000001</v>
      </c>
      <c r="AH188">
        <f>INDEX([1]age_tranches_5ans_nb_sex!$1:$1048576,MATCH('SectorStat-Age-Hommes'!$A188,[1]age_tranches_5ans_nb_sex!$A:$A,0),16)/5</f>
        <v>16.8</v>
      </c>
      <c r="AI188">
        <f>INDEX([1]age_tranches_5ans_nb_sex!$1:$1048576,MATCH('SectorStat-Age-Hommes'!$A188,[1]age_tranches_5ans_nb_sex!$A:$A,0),16)/5</f>
        <v>16.8</v>
      </c>
      <c r="AJ188">
        <f>INDEX([1]age_tranches_5ans_nb_sex!$1:$1048576,MATCH('SectorStat-Age-Hommes'!$A188,[1]age_tranches_5ans_nb_sex!$A:$A,0),16)/5</f>
        <v>16.8</v>
      </c>
      <c r="AK188">
        <f>INDEX([1]age_tranches_5ans_nb_sex!$1:$1048576,MATCH('SectorStat-Age-Hommes'!$A188,[1]age_tranches_5ans_nb_sex!$A:$A,0),16)/5</f>
        <v>16.8</v>
      </c>
      <c r="AL188">
        <f>INDEX([1]age_tranches_5ans_nb_sex!$1:$1048576,MATCH('SectorStat-Age-Hommes'!$A188,[1]age_tranches_5ans_nb_sex!$A:$A,0),16)/5</f>
        <v>16.8</v>
      </c>
      <c r="AM188">
        <f>INDEX([1]age_tranches_5ans_nb_sex!$1:$1048576,MATCH('SectorStat-Age-Hommes'!$A188,[1]age_tranches_5ans_nb_sex!$A:$A,0),18)/5</f>
        <v>10.4</v>
      </c>
      <c r="AN188">
        <f>INDEX([1]age_tranches_5ans_nb_sex!$1:$1048576,MATCH('SectorStat-Age-Hommes'!$A188,[1]age_tranches_5ans_nb_sex!$A:$A,0),18)/5</f>
        <v>10.4</v>
      </c>
      <c r="AO188">
        <f>INDEX([1]age_tranches_5ans_nb_sex!$1:$1048576,MATCH('SectorStat-Age-Hommes'!$A188,[1]age_tranches_5ans_nb_sex!$A:$A,0),18)/5</f>
        <v>10.4</v>
      </c>
      <c r="AP188">
        <f>INDEX([1]age_tranches_5ans_nb_sex!$1:$1048576,MATCH('SectorStat-Age-Hommes'!$A188,[1]age_tranches_5ans_nb_sex!$A:$A,0),18)/5</f>
        <v>10.4</v>
      </c>
      <c r="AQ188">
        <f>INDEX([1]age_tranches_5ans_nb_sex!$1:$1048576,MATCH('SectorStat-Age-Hommes'!$A188,[1]age_tranches_5ans_nb_sex!$A:$A,0),18)/5</f>
        <v>10.4</v>
      </c>
      <c r="AR188">
        <f>INDEX([1]age_tranches_5ans_nb_sex!$1:$1048576,MATCH('SectorStat-Age-Hommes'!$A188,[1]age_tranches_5ans_nb_sex!$A:$A,0),20)/5</f>
        <v>10</v>
      </c>
      <c r="AS188">
        <f>INDEX([1]age_tranches_5ans_nb_sex!$1:$1048576,MATCH('SectorStat-Age-Hommes'!$A188,[1]age_tranches_5ans_nb_sex!$A:$A,0),20)/5</f>
        <v>10</v>
      </c>
      <c r="AT188">
        <f>INDEX([1]age_tranches_5ans_nb_sex!$1:$1048576,MATCH('SectorStat-Age-Hommes'!$A188,[1]age_tranches_5ans_nb_sex!$A:$A,0),20)/5</f>
        <v>10</v>
      </c>
      <c r="AU188">
        <f>INDEX([1]age_tranches_5ans_nb_sex!$1:$1048576,MATCH('SectorStat-Age-Hommes'!$A188,[1]age_tranches_5ans_nb_sex!$A:$A,0),20)/5</f>
        <v>10</v>
      </c>
      <c r="AV188">
        <f>INDEX([1]age_tranches_5ans_nb_sex!$1:$1048576,MATCH('SectorStat-Age-Hommes'!$A188,[1]age_tranches_5ans_nb_sex!$A:$A,0),20)/5</f>
        <v>10</v>
      </c>
      <c r="AW188">
        <f>INDEX([1]age_tranches_5ans_nb_sex!$1:$1048576,MATCH('SectorStat-Age-Hommes'!$A188,[1]age_tranches_5ans_nb_sex!$A:$A,0),22)/5</f>
        <v>11</v>
      </c>
      <c r="AX188">
        <f>INDEX([1]age_tranches_5ans_nb_sex!$1:$1048576,MATCH('SectorStat-Age-Hommes'!$A188,[1]age_tranches_5ans_nb_sex!$A:$A,0),22)/5</f>
        <v>11</v>
      </c>
      <c r="AY188">
        <f>INDEX([1]age_tranches_5ans_nb_sex!$1:$1048576,MATCH('SectorStat-Age-Hommes'!$A188,[1]age_tranches_5ans_nb_sex!$A:$A,0),22)/5</f>
        <v>11</v>
      </c>
      <c r="AZ188">
        <f>INDEX([1]age_tranches_5ans_nb_sex!$1:$1048576,MATCH('SectorStat-Age-Hommes'!$A188,[1]age_tranches_5ans_nb_sex!$A:$A,0),22)/5</f>
        <v>11</v>
      </c>
      <c r="BA188">
        <f>INDEX([1]age_tranches_5ans_nb_sex!$1:$1048576,MATCH('SectorStat-Age-Hommes'!$A188,[1]age_tranches_5ans_nb_sex!$A:$A,0),22)/5</f>
        <v>11</v>
      </c>
      <c r="BB188">
        <f>INDEX([1]age_tranches_5ans_nb_sex!$1:$1048576,MATCH('SectorStat-Age-Hommes'!$A188,[1]age_tranches_5ans_nb_sex!$A:$A,0),24)/5</f>
        <v>10.4</v>
      </c>
      <c r="BC188">
        <f>INDEX([1]age_tranches_5ans_nb_sex!$1:$1048576,MATCH('SectorStat-Age-Hommes'!$A188,[1]age_tranches_5ans_nb_sex!$A:$A,0),24)/5</f>
        <v>10.4</v>
      </c>
      <c r="BD188">
        <f>INDEX([1]age_tranches_5ans_nb_sex!$1:$1048576,MATCH('SectorStat-Age-Hommes'!$A188,[1]age_tranches_5ans_nb_sex!$A:$A,0),24)/5</f>
        <v>10.4</v>
      </c>
      <c r="BE188">
        <f>INDEX([1]age_tranches_5ans_nb_sex!$1:$1048576,MATCH('SectorStat-Age-Hommes'!$A188,[1]age_tranches_5ans_nb_sex!$A:$A,0),24)/5</f>
        <v>10.4</v>
      </c>
      <c r="BF188">
        <f>INDEX([1]age_tranches_5ans_nb_sex!$1:$1048576,MATCH('SectorStat-Age-Hommes'!$A188,[1]age_tranches_5ans_nb_sex!$A:$A,0),24)/5</f>
        <v>10.4</v>
      </c>
      <c r="BG188">
        <f>INDEX([1]age_tranches_5ans_nb_sex!$1:$1048576,MATCH('SectorStat-Age-Hommes'!$A188,[1]age_tranches_5ans_nb_sex!$A:$A,0),26)/5</f>
        <v>8.1999999999999993</v>
      </c>
      <c r="BH188">
        <f>INDEX([1]age_tranches_5ans_nb_sex!$1:$1048576,MATCH('SectorStat-Age-Hommes'!$A188,[1]age_tranches_5ans_nb_sex!$A:$A,0),26)/5</f>
        <v>8.1999999999999993</v>
      </c>
      <c r="BI188">
        <f>INDEX([1]age_tranches_5ans_nb_sex!$1:$1048576,MATCH('SectorStat-Age-Hommes'!$A188,[1]age_tranches_5ans_nb_sex!$A:$A,0),26)/5</f>
        <v>8.1999999999999993</v>
      </c>
      <c r="BJ188">
        <f>INDEX([1]age_tranches_5ans_nb_sex!$1:$1048576,MATCH('SectorStat-Age-Hommes'!$A188,[1]age_tranches_5ans_nb_sex!$A:$A,0),26)/5</f>
        <v>8.1999999999999993</v>
      </c>
      <c r="BK188">
        <f>INDEX([1]age_tranches_5ans_nb_sex!$1:$1048576,MATCH('SectorStat-Age-Hommes'!$A188,[1]age_tranches_5ans_nb_sex!$A:$A,0),26)/5</f>
        <v>8.1999999999999993</v>
      </c>
      <c r="BL188">
        <f>INDEX([1]age_tranches_5ans_nb_sex!$1:$1048576,MATCH('SectorStat-Age-Hommes'!$A188,[1]age_tranches_5ans_nb_sex!$A:$A,0),28)/5</f>
        <v>6.2</v>
      </c>
      <c r="BM188">
        <f>INDEX([1]age_tranches_5ans_nb_sex!$1:$1048576,MATCH('SectorStat-Age-Hommes'!$A188,[1]age_tranches_5ans_nb_sex!$A:$A,0),28)/5</f>
        <v>6.2</v>
      </c>
      <c r="BN188">
        <f>INDEX([1]age_tranches_5ans_nb_sex!$1:$1048576,MATCH('SectorStat-Age-Hommes'!$A188,[1]age_tranches_5ans_nb_sex!$A:$A,0),28)/5</f>
        <v>6.2</v>
      </c>
      <c r="BO188">
        <f>INDEX([1]age_tranches_5ans_nb_sex!$1:$1048576,MATCH('SectorStat-Age-Hommes'!$A188,[1]age_tranches_5ans_nb_sex!$A:$A,0),28)/5</f>
        <v>6.2</v>
      </c>
      <c r="BP188">
        <f>INDEX([1]age_tranches_5ans_nb_sex!$1:$1048576,MATCH('SectorStat-Age-Hommes'!$A188,[1]age_tranches_5ans_nb_sex!$A:$A,0),28)/5</f>
        <v>6.2</v>
      </c>
      <c r="BQ188">
        <f>INDEX([1]age_tranches_5ans_nb_sex!$1:$1048576,MATCH('SectorStat-Age-Hommes'!$A188,[1]age_tranches_5ans_nb_sex!$A:$A,0),30)/5</f>
        <v>2.8</v>
      </c>
      <c r="BR188">
        <f>INDEX([1]age_tranches_5ans_nb_sex!$1:$1048576,MATCH('SectorStat-Age-Hommes'!$A188,[1]age_tranches_5ans_nb_sex!$A:$A,0),30)/5</f>
        <v>2.8</v>
      </c>
      <c r="BS188">
        <f>INDEX([1]age_tranches_5ans_nb_sex!$1:$1048576,MATCH('SectorStat-Age-Hommes'!$A188,[1]age_tranches_5ans_nb_sex!$A:$A,0),30)/5</f>
        <v>2.8</v>
      </c>
      <c r="BT188">
        <f>INDEX([1]age_tranches_5ans_nb_sex!$1:$1048576,MATCH('SectorStat-Age-Hommes'!$A188,[1]age_tranches_5ans_nb_sex!$A:$A,0),30)/5</f>
        <v>2.8</v>
      </c>
      <c r="BU188">
        <f>INDEX([1]age_tranches_5ans_nb_sex!$1:$1048576,MATCH('SectorStat-Age-Hommes'!$A188,[1]age_tranches_5ans_nb_sex!$A:$A,0),30)/5</f>
        <v>2.8</v>
      </c>
      <c r="BV188">
        <f>INDEX([1]age_tranches_5ans_nb_sex!$1:$1048576,MATCH('SectorStat-Age-Hommes'!$A188,[1]age_tranches_5ans_nb_sex!$A:$A,0),32)/5</f>
        <v>2</v>
      </c>
      <c r="BW188">
        <f>INDEX([1]age_tranches_5ans_nb_sex!$1:$1048576,MATCH('SectorStat-Age-Hommes'!$A188,[1]age_tranches_5ans_nb_sex!$A:$A,0),32)/5</f>
        <v>2</v>
      </c>
      <c r="BX188">
        <f>INDEX([1]age_tranches_5ans_nb_sex!$1:$1048576,MATCH('SectorStat-Age-Hommes'!$A188,[1]age_tranches_5ans_nb_sex!$A:$A,0),32)/5</f>
        <v>2</v>
      </c>
      <c r="BY188">
        <f>INDEX([1]age_tranches_5ans_nb_sex!$1:$1048576,MATCH('SectorStat-Age-Hommes'!$A188,[1]age_tranches_5ans_nb_sex!$A:$A,0),32)/5</f>
        <v>2</v>
      </c>
      <c r="BZ188">
        <f>INDEX([1]age_tranches_5ans_nb_sex!$1:$1048576,MATCH('SectorStat-Age-Hommes'!$A188,[1]age_tranches_5ans_nb_sex!$A:$A,0),32)/5</f>
        <v>2</v>
      </c>
      <c r="CA188">
        <f>INDEX([1]age_tranches_5ans_nb_sex!$1:$1048576,MATCH('SectorStat-Age-Hommes'!$A188,[1]age_tranches_5ans_nb_sex!$A:$A,0),34)/5</f>
        <v>2.4</v>
      </c>
      <c r="CB188">
        <f>INDEX([1]age_tranches_5ans_nb_sex!$1:$1048576,MATCH('SectorStat-Age-Hommes'!$A188,[1]age_tranches_5ans_nb_sex!$A:$A,0),34)/5</f>
        <v>2.4</v>
      </c>
      <c r="CC188">
        <f>INDEX([1]age_tranches_5ans_nb_sex!$1:$1048576,MATCH('SectorStat-Age-Hommes'!$A188,[1]age_tranches_5ans_nb_sex!$A:$A,0),34)/5</f>
        <v>2.4</v>
      </c>
      <c r="CD188">
        <f>INDEX([1]age_tranches_5ans_nb_sex!$1:$1048576,MATCH('SectorStat-Age-Hommes'!$A188,[1]age_tranches_5ans_nb_sex!$A:$A,0),34)/5</f>
        <v>2.4</v>
      </c>
      <c r="CE188">
        <f>INDEX([1]age_tranches_5ans_nb_sex!$1:$1048576,MATCH('SectorStat-Age-Hommes'!$A188,[1]age_tranches_5ans_nb_sex!$A:$A,0),34)/5</f>
        <v>2.4</v>
      </c>
      <c r="CF188">
        <f>INDEX([1]age_tranches_5ans_nb_sex!$1:$1048576,MATCH('SectorStat-Age-Hommes'!$A188,[1]age_tranches_5ans_nb_sex!$A:$A,0),36)/5</f>
        <v>0.4</v>
      </c>
      <c r="CG188">
        <f>INDEX([1]age_tranches_5ans_nb_sex!$1:$1048576,MATCH('SectorStat-Age-Hommes'!$A188,[1]age_tranches_5ans_nb_sex!$A:$A,0),36)/5</f>
        <v>0.4</v>
      </c>
      <c r="CH188">
        <f>INDEX([1]age_tranches_5ans_nb_sex!$1:$1048576,MATCH('SectorStat-Age-Hommes'!$A188,[1]age_tranches_5ans_nb_sex!$A:$A,0),36)/5</f>
        <v>0.4</v>
      </c>
      <c r="CI188">
        <f>INDEX([1]age_tranches_5ans_nb_sex!$1:$1048576,MATCH('SectorStat-Age-Hommes'!$A188,[1]age_tranches_5ans_nb_sex!$A:$A,0),36)/5</f>
        <v>0.4</v>
      </c>
      <c r="CJ188">
        <f>INDEX([1]age_tranches_5ans_nb_sex!$1:$1048576,MATCH('SectorStat-Age-Hommes'!$A188,[1]age_tranches_5ans_nb_sex!$A:$A,0),36)/5</f>
        <v>0.4</v>
      </c>
      <c r="CK188">
        <f>INDEX([1]age_tranches_5ans_nb_sex!$1:$1048576,MATCH('SectorStat-Age-Hommes'!$A188,[1]age_tranches_5ans_nb_sex!$A:$A,0),38)/5</f>
        <v>0</v>
      </c>
      <c r="CL188">
        <f>INDEX([1]age_tranches_5ans_nb_sex!$1:$1048576,MATCH('SectorStat-Age-Hommes'!$A188,[1]age_tranches_5ans_nb_sex!$A:$A,0),38)/5</f>
        <v>0</v>
      </c>
      <c r="CM188">
        <f>INDEX([1]age_tranches_5ans_nb_sex!$1:$1048576,MATCH('SectorStat-Age-Hommes'!$A188,[1]age_tranches_5ans_nb_sex!$A:$A,0),38)/5</f>
        <v>0</v>
      </c>
      <c r="CN188">
        <f>INDEX([1]age_tranches_5ans_nb_sex!$1:$1048576,MATCH('SectorStat-Age-Hommes'!$A188,[1]age_tranches_5ans_nb_sex!$A:$A,0),38)/5</f>
        <v>0</v>
      </c>
      <c r="CO188">
        <f>INDEX([1]age_tranches_5ans_nb_sex!$1:$1048576,MATCH('SectorStat-Age-Hommes'!$A188,[1]age_tranches_5ans_nb_sex!$A:$A,0),38)/5</f>
        <v>0</v>
      </c>
      <c r="CP188" s="2">
        <f>INDEX([1]age_tranches_5ans_nb_sex!$1:$1048576,MATCH('SectorStat-Age-Hommes'!$A188,[1]age_tranches_5ans_nb_sex!$A:$A,0),40)/5</f>
        <v>0.2</v>
      </c>
      <c r="CQ188" s="2">
        <f>INDEX([1]age_tranches_5ans_nb_sex!$1:$1048576,MATCH('SectorStat-Age-Hommes'!$A188,[1]age_tranches_5ans_nb_sex!$A:$A,0),40)/5</f>
        <v>0.2</v>
      </c>
      <c r="CR188" s="2">
        <f>INDEX([1]age_tranches_5ans_nb_sex!$1:$1048576,MATCH('SectorStat-Age-Hommes'!$A188,[1]age_tranches_5ans_nb_sex!$A:$A,0),40)/5</f>
        <v>0.2</v>
      </c>
      <c r="CS188" s="2">
        <f>INDEX([1]age_tranches_5ans_nb_sex!$1:$1048576,MATCH('SectorStat-Age-Hommes'!$A188,[1]age_tranches_5ans_nb_sex!$A:$A,0),40)/5</f>
        <v>0.2</v>
      </c>
      <c r="CT188" s="2">
        <f>INDEX([1]age_tranches_5ans_nb_sex!$1:$1048576,MATCH('SectorStat-Age-Hommes'!$A188,[1]age_tranches_5ans_nb_sex!$A:$A,0),40)/5</f>
        <v>0.2</v>
      </c>
      <c r="CZ188" s="3"/>
      <c r="DA188" s="3"/>
      <c r="DB188" s="3"/>
      <c r="DC188" s="3"/>
      <c r="DD188" s="3"/>
    </row>
    <row r="189" spans="1:108" x14ac:dyDescent="0.35">
      <c r="A189" s="1" t="s">
        <v>377</v>
      </c>
      <c r="B189" s="1" t="s">
        <v>378</v>
      </c>
      <c r="C189" t="str">
        <f>INDEX([1]SectorStat!$1:$1048576,MATCH('[1]Distribution ages'!$A189,[1]SectorStat!$B:$B,0),4)</f>
        <v>Bruxelles</v>
      </c>
      <c r="D189">
        <f>INDEX([1]age_tranches_5ans_nb_sex!$1:$1048576,MATCH('SectorStat-Age-Hommes'!$A189,[1]age_tranches_5ans_nb_sex!$A:$A,0),4)/5</f>
        <v>2.4000000000060004</v>
      </c>
      <c r="E189">
        <f>INDEX([1]age_tranches_5ans_nb_sex!$1:$1048576,MATCH('SectorStat-Age-Hommes'!$A189,[1]age_tranches_5ans_nb_sex!$A:$A,0),4)/5</f>
        <v>2.4000000000060004</v>
      </c>
      <c r="F189">
        <f>INDEX([1]age_tranches_5ans_nb_sex!$1:$1048576,MATCH('SectorStat-Age-Hommes'!$A189,[1]age_tranches_5ans_nb_sex!$A:$A,0),4)/5</f>
        <v>2.4000000000060004</v>
      </c>
      <c r="G189">
        <f>INDEX([1]age_tranches_5ans_nb_sex!$1:$1048576,MATCH('SectorStat-Age-Hommes'!$A189,[1]age_tranches_5ans_nb_sex!$A:$A,0),4)/5</f>
        <v>2.4000000000060004</v>
      </c>
      <c r="H189">
        <f>INDEX([1]age_tranches_5ans_nb_sex!$1:$1048576,MATCH('SectorStat-Age-Hommes'!$A189,[1]age_tranches_5ans_nb_sex!$A:$A,0),4)/5</f>
        <v>2.4000000000060004</v>
      </c>
      <c r="I189">
        <f>INDEX([1]age_tranches_5ans_nb_sex!$1:$1048576,MATCH('SectorStat-Age-Hommes'!$A189,[1]age_tranches_5ans_nb_sex!$A:$A,0),6)/5</f>
        <v>3.4000000000372004</v>
      </c>
      <c r="J189">
        <f>INDEX([1]age_tranches_5ans_nb_sex!$1:$1048576,MATCH('SectorStat-Age-Hommes'!$A189,[1]age_tranches_5ans_nb_sex!$A:$A,0),6)/5</f>
        <v>3.4000000000372004</v>
      </c>
      <c r="K189">
        <f>INDEX([1]age_tranches_5ans_nb_sex!$1:$1048576,MATCH('SectorStat-Age-Hommes'!$A189,[1]age_tranches_5ans_nb_sex!$A:$A,0),6)/5</f>
        <v>3.4000000000372004</v>
      </c>
      <c r="L189">
        <f>INDEX([1]age_tranches_5ans_nb_sex!$1:$1048576,MATCH('SectorStat-Age-Hommes'!$A189,[1]age_tranches_5ans_nb_sex!$A:$A,0),6)/5</f>
        <v>3.4000000000372004</v>
      </c>
      <c r="M189">
        <f>INDEX([1]age_tranches_5ans_nb_sex!$1:$1048576,MATCH('SectorStat-Age-Hommes'!$A189,[1]age_tranches_5ans_nb_sex!$A:$A,0),6)/5</f>
        <v>3.4000000000372004</v>
      </c>
      <c r="N189">
        <f>INDEX([1]age_tranches_5ans_nb_sex!$1:$1048576,MATCH('SectorStat-Age-Hommes'!$A189,[1]age_tranches_5ans_nb_sex!$A:$A,0),8)/5</f>
        <v>2.1999999999767996</v>
      </c>
      <c r="O189">
        <f>INDEX([1]age_tranches_5ans_nb_sex!$1:$1048576,MATCH('SectorStat-Age-Hommes'!$A189,[1]age_tranches_5ans_nb_sex!$A:$A,0),8)/5</f>
        <v>2.1999999999767996</v>
      </c>
      <c r="P189">
        <f>INDEX([1]age_tranches_5ans_nb_sex!$1:$1048576,MATCH('SectorStat-Age-Hommes'!$A189,[1]age_tranches_5ans_nb_sex!$A:$A,0),8)/5</f>
        <v>2.1999999999767996</v>
      </c>
      <c r="Q189">
        <f>INDEX([1]age_tranches_5ans_nb_sex!$1:$1048576,MATCH('SectorStat-Age-Hommes'!$A189,[1]age_tranches_5ans_nb_sex!$A:$A,0),8)/5</f>
        <v>2.1999999999767996</v>
      </c>
      <c r="R189">
        <f>INDEX([1]age_tranches_5ans_nb_sex!$1:$1048576,MATCH('SectorStat-Age-Hommes'!$A189,[1]age_tranches_5ans_nb_sex!$A:$A,0),8)/5</f>
        <v>2.1999999999767996</v>
      </c>
      <c r="S189">
        <f>INDEX([1]age_tranches_5ans_nb_sex!$1:$1048576,MATCH('SectorStat-Age-Hommes'!$A189,[1]age_tranches_5ans_nb_sex!$A:$A,0),10)/5</f>
        <v>2.1999999999767996</v>
      </c>
      <c r="T189">
        <f>INDEX([1]age_tranches_5ans_nb_sex!$1:$1048576,MATCH('SectorStat-Age-Hommes'!$A189,[1]age_tranches_5ans_nb_sex!$A:$A,0),10)/5</f>
        <v>2.1999999999767996</v>
      </c>
      <c r="U189">
        <f>INDEX([1]age_tranches_5ans_nb_sex!$1:$1048576,MATCH('SectorStat-Age-Hommes'!$A189,[1]age_tranches_5ans_nb_sex!$A:$A,0),10)/5</f>
        <v>2.1999999999767996</v>
      </c>
      <c r="V189">
        <f>INDEX([1]age_tranches_5ans_nb_sex!$1:$1048576,MATCH('SectorStat-Age-Hommes'!$A189,[1]age_tranches_5ans_nb_sex!$A:$A,0),10)/5</f>
        <v>2.1999999999767996</v>
      </c>
      <c r="W189">
        <f>INDEX([1]age_tranches_5ans_nb_sex!$1:$1048576,MATCH('SectorStat-Age-Hommes'!$A189,[1]age_tranches_5ans_nb_sex!$A:$A,0),10)/5</f>
        <v>2.1999999999767996</v>
      </c>
      <c r="X189">
        <f>INDEX([1]age_tranches_5ans_nb_sex!$1:$1048576,MATCH('SectorStat-Age-Hommes'!$A189,[1]age_tranches_5ans_nb_sex!$A:$A,0),10)/5</f>
        <v>2.1999999999767996</v>
      </c>
      <c r="Y189">
        <f>INDEX([1]age_tranches_5ans_nb_sex!$1:$1048576,MATCH('SectorStat-Age-Hommes'!$A189,[1]age_tranches_5ans_nb_sex!$A:$A,0),12)/5</f>
        <v>4.8000000000120009</v>
      </c>
      <c r="Z189">
        <f>INDEX([1]age_tranches_5ans_nb_sex!$1:$1048576,MATCH('SectorStat-Age-Hommes'!$A189,[1]age_tranches_5ans_nb_sex!$A:$A,0),12)/5</f>
        <v>4.8000000000120009</v>
      </c>
      <c r="AA189">
        <f>INDEX([1]age_tranches_5ans_nb_sex!$1:$1048576,MATCH('SectorStat-Age-Hommes'!$A189,[1]age_tranches_5ans_nb_sex!$A:$A,0),12)/5</f>
        <v>4.8000000000120009</v>
      </c>
      <c r="AB189">
        <f>INDEX([1]age_tranches_5ans_nb_sex!$1:$1048576,MATCH('SectorStat-Age-Hommes'!$A189,[1]age_tranches_5ans_nb_sex!$A:$A,0),12)/5</f>
        <v>4.8000000000120009</v>
      </c>
      <c r="AC189">
        <f>INDEX([1]age_tranches_5ans_nb_sex!$1:$1048576,MATCH('SectorStat-Age-Hommes'!$A189,[1]age_tranches_5ans_nb_sex!$A:$A,0),14)/5</f>
        <v>5.8000000000431999</v>
      </c>
      <c r="AD189">
        <f>INDEX([1]age_tranches_5ans_nb_sex!$1:$1048576,MATCH('SectorStat-Age-Hommes'!$A189,[1]age_tranches_5ans_nb_sex!$A:$A,0),14)/5</f>
        <v>5.8000000000431999</v>
      </c>
      <c r="AE189">
        <f>INDEX([1]age_tranches_5ans_nb_sex!$1:$1048576,MATCH('SectorStat-Age-Hommes'!$A189,[1]age_tranches_5ans_nb_sex!$A:$A,0),14)/5</f>
        <v>5.8000000000431999</v>
      </c>
      <c r="AF189">
        <f>INDEX([1]age_tranches_5ans_nb_sex!$1:$1048576,MATCH('SectorStat-Age-Hommes'!$A189,[1]age_tranches_5ans_nb_sex!$A:$A,0),14)/5</f>
        <v>5.8000000000431999</v>
      </c>
      <c r="AG189">
        <f>INDEX([1]age_tranches_5ans_nb_sex!$1:$1048576,MATCH('SectorStat-Age-Hommes'!$A189,[1]age_tranches_5ans_nb_sex!$A:$A,0),14)/5</f>
        <v>5.8000000000431999</v>
      </c>
      <c r="AH189">
        <f>INDEX([1]age_tranches_5ans_nb_sex!$1:$1048576,MATCH('SectorStat-Age-Hommes'!$A189,[1]age_tranches_5ans_nb_sex!$A:$A,0),16)/5</f>
        <v>7.7999999999908001</v>
      </c>
      <c r="AI189">
        <f>INDEX([1]age_tranches_5ans_nb_sex!$1:$1048576,MATCH('SectorStat-Age-Hommes'!$A189,[1]age_tranches_5ans_nb_sex!$A:$A,0),16)/5</f>
        <v>7.7999999999908001</v>
      </c>
      <c r="AJ189">
        <f>INDEX([1]age_tranches_5ans_nb_sex!$1:$1048576,MATCH('SectorStat-Age-Hommes'!$A189,[1]age_tranches_5ans_nb_sex!$A:$A,0),16)/5</f>
        <v>7.7999999999908001</v>
      </c>
      <c r="AK189">
        <f>INDEX([1]age_tranches_5ans_nb_sex!$1:$1048576,MATCH('SectorStat-Age-Hommes'!$A189,[1]age_tranches_5ans_nb_sex!$A:$A,0),16)/5</f>
        <v>7.7999999999908001</v>
      </c>
      <c r="AL189">
        <f>INDEX([1]age_tranches_5ans_nb_sex!$1:$1048576,MATCH('SectorStat-Age-Hommes'!$A189,[1]age_tranches_5ans_nb_sex!$A:$A,0),16)/5</f>
        <v>7.7999999999908001</v>
      </c>
      <c r="AM189">
        <f>INDEX([1]age_tranches_5ans_nb_sex!$1:$1048576,MATCH('SectorStat-Age-Hommes'!$A189,[1]age_tranches_5ans_nb_sex!$A:$A,0),18)/5</f>
        <v>6.4000000000160018</v>
      </c>
      <c r="AN189">
        <f>INDEX([1]age_tranches_5ans_nb_sex!$1:$1048576,MATCH('SectorStat-Age-Hommes'!$A189,[1]age_tranches_5ans_nb_sex!$A:$A,0),18)/5</f>
        <v>6.4000000000160018</v>
      </c>
      <c r="AO189">
        <f>INDEX([1]age_tranches_5ans_nb_sex!$1:$1048576,MATCH('SectorStat-Age-Hommes'!$A189,[1]age_tranches_5ans_nb_sex!$A:$A,0),18)/5</f>
        <v>6.4000000000160018</v>
      </c>
      <c r="AP189">
        <f>INDEX([1]age_tranches_5ans_nb_sex!$1:$1048576,MATCH('SectorStat-Age-Hommes'!$A189,[1]age_tranches_5ans_nb_sex!$A:$A,0),18)/5</f>
        <v>6.4000000000160018</v>
      </c>
      <c r="AQ189">
        <f>INDEX([1]age_tranches_5ans_nb_sex!$1:$1048576,MATCH('SectorStat-Age-Hommes'!$A189,[1]age_tranches_5ans_nb_sex!$A:$A,0),18)/5</f>
        <v>6.4000000000160018</v>
      </c>
      <c r="AR189">
        <f>INDEX([1]age_tranches_5ans_nb_sex!$1:$1048576,MATCH('SectorStat-Age-Hommes'!$A189,[1]age_tranches_5ans_nb_sex!$A:$A,0),20)/5</f>
        <v>4.2000000000391999</v>
      </c>
      <c r="AS189">
        <f>INDEX([1]age_tranches_5ans_nb_sex!$1:$1048576,MATCH('SectorStat-Age-Hommes'!$A189,[1]age_tranches_5ans_nb_sex!$A:$A,0),20)/5</f>
        <v>4.2000000000391999</v>
      </c>
      <c r="AT189">
        <f>INDEX([1]age_tranches_5ans_nb_sex!$1:$1048576,MATCH('SectorStat-Age-Hommes'!$A189,[1]age_tranches_5ans_nb_sex!$A:$A,0),20)/5</f>
        <v>4.2000000000391999</v>
      </c>
      <c r="AU189">
        <f>INDEX([1]age_tranches_5ans_nb_sex!$1:$1048576,MATCH('SectorStat-Age-Hommes'!$A189,[1]age_tranches_5ans_nb_sex!$A:$A,0),20)/5</f>
        <v>4.2000000000391999</v>
      </c>
      <c r="AV189">
        <f>INDEX([1]age_tranches_5ans_nb_sex!$1:$1048576,MATCH('SectorStat-Age-Hommes'!$A189,[1]age_tranches_5ans_nb_sex!$A:$A,0),20)/5</f>
        <v>4.2000000000391999</v>
      </c>
      <c r="AW189">
        <f>INDEX([1]age_tranches_5ans_nb_sex!$1:$1048576,MATCH('SectorStat-Age-Hommes'!$A189,[1]age_tranches_5ans_nb_sex!$A:$A,0),22)/5</f>
        <v>4.8000000000120009</v>
      </c>
      <c r="AX189">
        <f>INDEX([1]age_tranches_5ans_nb_sex!$1:$1048576,MATCH('SectorStat-Age-Hommes'!$A189,[1]age_tranches_5ans_nb_sex!$A:$A,0),22)/5</f>
        <v>4.8000000000120009</v>
      </c>
      <c r="AY189">
        <f>INDEX([1]age_tranches_5ans_nb_sex!$1:$1048576,MATCH('SectorStat-Age-Hommes'!$A189,[1]age_tranches_5ans_nb_sex!$A:$A,0),22)/5</f>
        <v>4.8000000000120009</v>
      </c>
      <c r="AZ189">
        <f>INDEX([1]age_tranches_5ans_nb_sex!$1:$1048576,MATCH('SectorStat-Age-Hommes'!$A189,[1]age_tranches_5ans_nb_sex!$A:$A,0),22)/5</f>
        <v>4.8000000000120009</v>
      </c>
      <c r="BA189">
        <f>INDEX([1]age_tranches_5ans_nb_sex!$1:$1048576,MATCH('SectorStat-Age-Hommes'!$A189,[1]age_tranches_5ans_nb_sex!$A:$A,0),22)/5</f>
        <v>4.8000000000120009</v>
      </c>
      <c r="BB189">
        <f>INDEX([1]age_tranches_5ans_nb_sex!$1:$1048576,MATCH('SectorStat-Age-Hommes'!$A189,[1]age_tranches_5ans_nb_sex!$A:$A,0),24)/5</f>
        <v>4.599999999982801</v>
      </c>
      <c r="BC189">
        <f>INDEX([1]age_tranches_5ans_nb_sex!$1:$1048576,MATCH('SectorStat-Age-Hommes'!$A189,[1]age_tranches_5ans_nb_sex!$A:$A,0),24)/5</f>
        <v>4.599999999982801</v>
      </c>
      <c r="BD189">
        <f>INDEX([1]age_tranches_5ans_nb_sex!$1:$1048576,MATCH('SectorStat-Age-Hommes'!$A189,[1]age_tranches_5ans_nb_sex!$A:$A,0),24)/5</f>
        <v>4.599999999982801</v>
      </c>
      <c r="BE189">
        <f>INDEX([1]age_tranches_5ans_nb_sex!$1:$1048576,MATCH('SectorStat-Age-Hommes'!$A189,[1]age_tranches_5ans_nb_sex!$A:$A,0),24)/5</f>
        <v>4.599999999982801</v>
      </c>
      <c r="BF189">
        <f>INDEX([1]age_tranches_5ans_nb_sex!$1:$1048576,MATCH('SectorStat-Age-Hommes'!$A189,[1]age_tranches_5ans_nb_sex!$A:$A,0),24)/5</f>
        <v>4.599999999982801</v>
      </c>
      <c r="BG189">
        <f>INDEX([1]age_tranches_5ans_nb_sex!$1:$1048576,MATCH('SectorStat-Age-Hommes'!$A189,[1]age_tranches_5ans_nb_sex!$A:$A,0),26)/5</f>
        <v>4.3999999999535993</v>
      </c>
      <c r="BH189">
        <f>INDEX([1]age_tranches_5ans_nb_sex!$1:$1048576,MATCH('SectorStat-Age-Hommes'!$A189,[1]age_tranches_5ans_nb_sex!$A:$A,0),26)/5</f>
        <v>4.3999999999535993</v>
      </c>
      <c r="BI189">
        <f>INDEX([1]age_tranches_5ans_nb_sex!$1:$1048576,MATCH('SectorStat-Age-Hommes'!$A189,[1]age_tranches_5ans_nb_sex!$A:$A,0),26)/5</f>
        <v>4.3999999999535993</v>
      </c>
      <c r="BJ189">
        <f>INDEX([1]age_tranches_5ans_nb_sex!$1:$1048576,MATCH('SectorStat-Age-Hommes'!$A189,[1]age_tranches_5ans_nb_sex!$A:$A,0),26)/5</f>
        <v>4.3999999999535993</v>
      </c>
      <c r="BK189">
        <f>INDEX([1]age_tranches_5ans_nb_sex!$1:$1048576,MATCH('SectorStat-Age-Hommes'!$A189,[1]age_tranches_5ans_nb_sex!$A:$A,0),26)/5</f>
        <v>4.3999999999535993</v>
      </c>
      <c r="BL189">
        <f>INDEX([1]age_tranches_5ans_nb_sex!$1:$1048576,MATCH('SectorStat-Age-Hommes'!$A189,[1]age_tranches_5ans_nb_sex!$A:$A,0),28)/5</f>
        <v>2.1999999999767996</v>
      </c>
      <c r="BM189">
        <f>INDEX([1]age_tranches_5ans_nb_sex!$1:$1048576,MATCH('SectorStat-Age-Hommes'!$A189,[1]age_tranches_5ans_nb_sex!$A:$A,0),28)/5</f>
        <v>2.1999999999767996</v>
      </c>
      <c r="BN189">
        <f>INDEX([1]age_tranches_5ans_nb_sex!$1:$1048576,MATCH('SectorStat-Age-Hommes'!$A189,[1]age_tranches_5ans_nb_sex!$A:$A,0),28)/5</f>
        <v>2.1999999999767996</v>
      </c>
      <c r="BO189">
        <f>INDEX([1]age_tranches_5ans_nb_sex!$1:$1048576,MATCH('SectorStat-Age-Hommes'!$A189,[1]age_tranches_5ans_nb_sex!$A:$A,0),28)/5</f>
        <v>2.1999999999767996</v>
      </c>
      <c r="BP189">
        <f>INDEX([1]age_tranches_5ans_nb_sex!$1:$1048576,MATCH('SectorStat-Age-Hommes'!$A189,[1]age_tranches_5ans_nb_sex!$A:$A,0),28)/5</f>
        <v>2.1999999999767996</v>
      </c>
      <c r="BQ189">
        <f>INDEX([1]age_tranches_5ans_nb_sex!$1:$1048576,MATCH('SectorStat-Age-Hommes'!$A189,[1]age_tranches_5ans_nb_sex!$A:$A,0),30)/5</f>
        <v>1.6000000000040004</v>
      </c>
      <c r="BR189">
        <f>INDEX([1]age_tranches_5ans_nb_sex!$1:$1048576,MATCH('SectorStat-Age-Hommes'!$A189,[1]age_tranches_5ans_nb_sex!$A:$A,0),30)/5</f>
        <v>1.6000000000040004</v>
      </c>
      <c r="BS189">
        <f>INDEX([1]age_tranches_5ans_nb_sex!$1:$1048576,MATCH('SectorStat-Age-Hommes'!$A189,[1]age_tranches_5ans_nb_sex!$A:$A,0),30)/5</f>
        <v>1.6000000000040004</v>
      </c>
      <c r="BT189">
        <f>INDEX([1]age_tranches_5ans_nb_sex!$1:$1048576,MATCH('SectorStat-Age-Hommes'!$A189,[1]age_tranches_5ans_nb_sex!$A:$A,0),30)/5</f>
        <v>1.6000000000040004</v>
      </c>
      <c r="BU189">
        <f>INDEX([1]age_tranches_5ans_nb_sex!$1:$1048576,MATCH('SectorStat-Age-Hommes'!$A189,[1]age_tranches_5ans_nb_sex!$A:$A,0),30)/5</f>
        <v>1.6000000000040004</v>
      </c>
      <c r="BV189">
        <f>INDEX([1]age_tranches_5ans_nb_sex!$1:$1048576,MATCH('SectorStat-Age-Hommes'!$A189,[1]age_tranches_5ans_nb_sex!$A:$A,0),32)/5</f>
        <v>0.39999999994360003</v>
      </c>
      <c r="BW189">
        <f>INDEX([1]age_tranches_5ans_nb_sex!$1:$1048576,MATCH('SectorStat-Age-Hommes'!$A189,[1]age_tranches_5ans_nb_sex!$A:$A,0),32)/5</f>
        <v>0.39999999994360003</v>
      </c>
      <c r="BX189">
        <f>INDEX([1]age_tranches_5ans_nb_sex!$1:$1048576,MATCH('SectorStat-Age-Hommes'!$A189,[1]age_tranches_5ans_nb_sex!$A:$A,0),32)/5</f>
        <v>0.39999999994360003</v>
      </c>
      <c r="BY189">
        <f>INDEX([1]age_tranches_5ans_nb_sex!$1:$1048576,MATCH('SectorStat-Age-Hommes'!$A189,[1]age_tranches_5ans_nb_sex!$A:$A,0),32)/5</f>
        <v>0.39999999994360003</v>
      </c>
      <c r="BZ189">
        <f>INDEX([1]age_tranches_5ans_nb_sex!$1:$1048576,MATCH('SectorStat-Age-Hommes'!$A189,[1]age_tranches_5ans_nb_sex!$A:$A,0),32)/5</f>
        <v>0.39999999994360003</v>
      </c>
      <c r="CA189">
        <f>INDEX([1]age_tranches_5ans_nb_sex!$1:$1048576,MATCH('SectorStat-Age-Hommes'!$A189,[1]age_tranches_5ans_nb_sex!$A:$A,0),34)/5</f>
        <v>0.80000000000200022</v>
      </c>
      <c r="CB189">
        <f>INDEX([1]age_tranches_5ans_nb_sex!$1:$1048576,MATCH('SectorStat-Age-Hommes'!$A189,[1]age_tranches_5ans_nb_sex!$A:$A,0),34)/5</f>
        <v>0.80000000000200022</v>
      </c>
      <c r="CC189">
        <f>INDEX([1]age_tranches_5ans_nb_sex!$1:$1048576,MATCH('SectorStat-Age-Hommes'!$A189,[1]age_tranches_5ans_nb_sex!$A:$A,0),34)/5</f>
        <v>0.80000000000200022</v>
      </c>
      <c r="CD189">
        <f>INDEX([1]age_tranches_5ans_nb_sex!$1:$1048576,MATCH('SectorStat-Age-Hommes'!$A189,[1]age_tranches_5ans_nb_sex!$A:$A,0),34)/5</f>
        <v>0.80000000000200022</v>
      </c>
      <c r="CE189">
        <f>INDEX([1]age_tranches_5ans_nb_sex!$1:$1048576,MATCH('SectorStat-Age-Hommes'!$A189,[1]age_tranches_5ans_nb_sex!$A:$A,0),34)/5</f>
        <v>0.80000000000200022</v>
      </c>
      <c r="CF189">
        <f>INDEX([1]age_tranches_5ans_nb_sex!$1:$1048576,MATCH('SectorStat-Age-Hommes'!$A189,[1]age_tranches_5ans_nb_sex!$A:$A,0),36)/5</f>
        <v>0.59999999997280007</v>
      </c>
      <c r="CG189">
        <f>INDEX([1]age_tranches_5ans_nb_sex!$1:$1048576,MATCH('SectorStat-Age-Hommes'!$A189,[1]age_tranches_5ans_nb_sex!$A:$A,0),36)/5</f>
        <v>0.59999999997280007</v>
      </c>
      <c r="CH189">
        <f>INDEX([1]age_tranches_5ans_nb_sex!$1:$1048576,MATCH('SectorStat-Age-Hommes'!$A189,[1]age_tranches_5ans_nb_sex!$A:$A,0),36)/5</f>
        <v>0.59999999997280007</v>
      </c>
      <c r="CI189">
        <f>INDEX([1]age_tranches_5ans_nb_sex!$1:$1048576,MATCH('SectorStat-Age-Hommes'!$A189,[1]age_tranches_5ans_nb_sex!$A:$A,0),36)/5</f>
        <v>0.59999999997280007</v>
      </c>
      <c r="CJ189">
        <f>INDEX([1]age_tranches_5ans_nb_sex!$1:$1048576,MATCH('SectorStat-Age-Hommes'!$A189,[1]age_tranches_5ans_nb_sex!$A:$A,0),36)/5</f>
        <v>0.59999999997280007</v>
      </c>
      <c r="CK189">
        <f>INDEX([1]age_tranches_5ans_nb_sex!$1:$1048576,MATCH('SectorStat-Age-Hommes'!$A189,[1]age_tranches_5ans_nb_sex!$A:$A,0),38)/5</f>
        <v>0.20000000002919999</v>
      </c>
      <c r="CL189">
        <f>INDEX([1]age_tranches_5ans_nb_sex!$1:$1048576,MATCH('SectorStat-Age-Hommes'!$A189,[1]age_tranches_5ans_nb_sex!$A:$A,0),38)/5</f>
        <v>0.20000000002919999</v>
      </c>
      <c r="CM189">
        <f>INDEX([1]age_tranches_5ans_nb_sex!$1:$1048576,MATCH('SectorStat-Age-Hommes'!$A189,[1]age_tranches_5ans_nb_sex!$A:$A,0),38)/5</f>
        <v>0.20000000002919999</v>
      </c>
      <c r="CN189">
        <f>INDEX([1]age_tranches_5ans_nb_sex!$1:$1048576,MATCH('SectorStat-Age-Hommes'!$A189,[1]age_tranches_5ans_nb_sex!$A:$A,0),38)/5</f>
        <v>0.20000000002919999</v>
      </c>
      <c r="CO189">
        <f>INDEX([1]age_tranches_5ans_nb_sex!$1:$1048576,MATCH('SectorStat-Age-Hommes'!$A189,[1]age_tranches_5ans_nb_sex!$A:$A,0),38)/5</f>
        <v>0.20000000002919999</v>
      </c>
      <c r="CP189" s="2">
        <f>INDEX([1]age_tranches_5ans_nb_sex!$1:$1048576,MATCH('SectorStat-Age-Hommes'!$A189,[1]age_tranches_5ans_nb_sex!$A:$A,0),40)/5</f>
        <v>0.20000000002919999</v>
      </c>
      <c r="CQ189" s="2">
        <f>INDEX([1]age_tranches_5ans_nb_sex!$1:$1048576,MATCH('SectorStat-Age-Hommes'!$A189,[1]age_tranches_5ans_nb_sex!$A:$A,0),40)/5</f>
        <v>0.20000000002919999</v>
      </c>
      <c r="CR189" s="2">
        <f>INDEX([1]age_tranches_5ans_nb_sex!$1:$1048576,MATCH('SectorStat-Age-Hommes'!$A189,[1]age_tranches_5ans_nb_sex!$A:$A,0),40)/5</f>
        <v>0.20000000002919999</v>
      </c>
      <c r="CS189" s="2">
        <f>INDEX([1]age_tranches_5ans_nb_sex!$1:$1048576,MATCH('SectorStat-Age-Hommes'!$A189,[1]age_tranches_5ans_nb_sex!$A:$A,0),40)/5</f>
        <v>0.20000000002919999</v>
      </c>
      <c r="CT189" s="2">
        <f>INDEX([1]age_tranches_5ans_nb_sex!$1:$1048576,MATCH('SectorStat-Age-Hommes'!$A189,[1]age_tranches_5ans_nb_sex!$A:$A,0),40)/5</f>
        <v>0.20000000002919999</v>
      </c>
      <c r="CZ189" s="3"/>
      <c r="DA189" s="3"/>
      <c r="DB189" s="3"/>
      <c r="DC189" s="3"/>
      <c r="DD189" s="3"/>
    </row>
    <row r="190" spans="1:108" x14ac:dyDescent="0.35">
      <c r="A190" s="1" t="s">
        <v>379</v>
      </c>
      <c r="B190" s="1" t="s">
        <v>380</v>
      </c>
      <c r="C190" t="str">
        <f>INDEX([1]SectorStat!$1:$1048576,MATCH('[1]Distribution ages'!$A190,[1]SectorStat!$B:$B,0),4)</f>
        <v>Bruxelles</v>
      </c>
      <c r="D190">
        <f>INDEX([1]age_tranches_5ans_nb_sex!$1:$1048576,MATCH('SectorStat-Age-Hommes'!$A190,[1]age_tranches_5ans_nb_sex!$A:$A,0),4)/5</f>
        <v>7.5999999999704002</v>
      </c>
      <c r="E190">
        <f>INDEX([1]age_tranches_5ans_nb_sex!$1:$1048576,MATCH('SectorStat-Age-Hommes'!$A190,[1]age_tranches_5ans_nb_sex!$A:$A,0),4)/5</f>
        <v>7.5999999999704002</v>
      </c>
      <c r="F190">
        <f>INDEX([1]age_tranches_5ans_nb_sex!$1:$1048576,MATCH('SectorStat-Age-Hommes'!$A190,[1]age_tranches_5ans_nb_sex!$A:$A,0),4)/5</f>
        <v>7.5999999999704002</v>
      </c>
      <c r="G190">
        <f>INDEX([1]age_tranches_5ans_nb_sex!$1:$1048576,MATCH('SectorStat-Age-Hommes'!$A190,[1]age_tranches_5ans_nb_sex!$A:$A,0),4)/5</f>
        <v>7.5999999999704002</v>
      </c>
      <c r="H190">
        <f>INDEX([1]age_tranches_5ans_nb_sex!$1:$1048576,MATCH('SectorStat-Age-Hommes'!$A190,[1]age_tranches_5ans_nb_sex!$A:$A,0),4)/5</f>
        <v>7.5999999999704002</v>
      </c>
      <c r="I190">
        <f>INDEX([1]age_tranches_5ans_nb_sex!$1:$1048576,MATCH('SectorStat-Age-Hommes'!$A190,[1]age_tranches_5ans_nb_sex!$A:$A,0),6)/5</f>
        <v>9.2000000000752014</v>
      </c>
      <c r="J190">
        <f>INDEX([1]age_tranches_5ans_nb_sex!$1:$1048576,MATCH('SectorStat-Age-Hommes'!$A190,[1]age_tranches_5ans_nb_sex!$A:$A,0),6)/5</f>
        <v>9.2000000000752014</v>
      </c>
      <c r="K190">
        <f>INDEX([1]age_tranches_5ans_nb_sex!$1:$1048576,MATCH('SectorStat-Age-Hommes'!$A190,[1]age_tranches_5ans_nb_sex!$A:$A,0),6)/5</f>
        <v>9.2000000000752014</v>
      </c>
      <c r="L190">
        <f>INDEX([1]age_tranches_5ans_nb_sex!$1:$1048576,MATCH('SectorStat-Age-Hommes'!$A190,[1]age_tranches_5ans_nb_sex!$A:$A,0),6)/5</f>
        <v>9.2000000000752014</v>
      </c>
      <c r="M190">
        <f>INDEX([1]age_tranches_5ans_nb_sex!$1:$1048576,MATCH('SectorStat-Age-Hommes'!$A190,[1]age_tranches_5ans_nb_sex!$A:$A,0),6)/5</f>
        <v>9.2000000000752014</v>
      </c>
      <c r="N190">
        <f>INDEX([1]age_tranches_5ans_nb_sex!$1:$1048576,MATCH('SectorStat-Age-Hommes'!$A190,[1]age_tranches_5ans_nb_sex!$A:$A,0),8)/5</f>
        <v>10.400000000095199</v>
      </c>
      <c r="O190">
        <f>INDEX([1]age_tranches_5ans_nb_sex!$1:$1048576,MATCH('SectorStat-Age-Hommes'!$A190,[1]age_tranches_5ans_nb_sex!$A:$A,0),8)/5</f>
        <v>10.400000000095199</v>
      </c>
      <c r="P190">
        <f>INDEX([1]age_tranches_5ans_nb_sex!$1:$1048576,MATCH('SectorStat-Age-Hommes'!$A190,[1]age_tranches_5ans_nb_sex!$A:$A,0),8)/5</f>
        <v>10.400000000095199</v>
      </c>
      <c r="Q190">
        <f>INDEX([1]age_tranches_5ans_nb_sex!$1:$1048576,MATCH('SectorStat-Age-Hommes'!$A190,[1]age_tranches_5ans_nb_sex!$A:$A,0),8)/5</f>
        <v>10.400000000095199</v>
      </c>
      <c r="R190">
        <f>INDEX([1]age_tranches_5ans_nb_sex!$1:$1048576,MATCH('SectorStat-Age-Hommes'!$A190,[1]age_tranches_5ans_nb_sex!$A:$A,0),8)/5</f>
        <v>10.400000000095199</v>
      </c>
      <c r="S190">
        <f>INDEX([1]age_tranches_5ans_nb_sex!$1:$1048576,MATCH('SectorStat-Age-Hommes'!$A190,[1]age_tranches_5ans_nb_sex!$A:$A,0),10)/5</f>
        <v>9.7999999999679996</v>
      </c>
      <c r="T190">
        <f>INDEX([1]age_tranches_5ans_nb_sex!$1:$1048576,MATCH('SectorStat-Age-Hommes'!$A190,[1]age_tranches_5ans_nb_sex!$A:$A,0),10)/5</f>
        <v>9.7999999999679996</v>
      </c>
      <c r="U190">
        <f>INDEX([1]age_tranches_5ans_nb_sex!$1:$1048576,MATCH('SectorStat-Age-Hommes'!$A190,[1]age_tranches_5ans_nb_sex!$A:$A,0),10)/5</f>
        <v>9.7999999999679996</v>
      </c>
      <c r="V190">
        <f>INDEX([1]age_tranches_5ans_nb_sex!$1:$1048576,MATCH('SectorStat-Age-Hommes'!$A190,[1]age_tranches_5ans_nb_sex!$A:$A,0),10)/5</f>
        <v>9.7999999999679996</v>
      </c>
      <c r="W190">
        <f>INDEX([1]age_tranches_5ans_nb_sex!$1:$1048576,MATCH('SectorStat-Age-Hommes'!$A190,[1]age_tranches_5ans_nb_sex!$A:$A,0),10)/5</f>
        <v>9.7999999999679996</v>
      </c>
      <c r="X190">
        <f>INDEX([1]age_tranches_5ans_nb_sex!$1:$1048576,MATCH('SectorStat-Age-Hommes'!$A190,[1]age_tranches_5ans_nb_sex!$A:$A,0),10)/5</f>
        <v>9.7999999999679996</v>
      </c>
      <c r="Y190">
        <f>INDEX([1]age_tranches_5ans_nb_sex!$1:$1048576,MATCH('SectorStat-Age-Hommes'!$A190,[1]age_tranches_5ans_nb_sex!$A:$A,0),12)/5</f>
        <v>9.2000000000752014</v>
      </c>
      <c r="Z190">
        <f>INDEX([1]age_tranches_5ans_nb_sex!$1:$1048576,MATCH('SectorStat-Age-Hommes'!$A190,[1]age_tranches_5ans_nb_sex!$A:$A,0),12)/5</f>
        <v>9.2000000000752014</v>
      </c>
      <c r="AA190">
        <f>INDEX([1]age_tranches_5ans_nb_sex!$1:$1048576,MATCH('SectorStat-Age-Hommes'!$A190,[1]age_tranches_5ans_nb_sex!$A:$A,0),12)/5</f>
        <v>9.2000000000752014</v>
      </c>
      <c r="AB190">
        <f>INDEX([1]age_tranches_5ans_nb_sex!$1:$1048576,MATCH('SectorStat-Age-Hommes'!$A190,[1]age_tranches_5ans_nb_sex!$A:$A,0),12)/5</f>
        <v>9.2000000000752014</v>
      </c>
      <c r="AC190">
        <f>INDEX([1]age_tranches_5ans_nb_sex!$1:$1048576,MATCH('SectorStat-Age-Hommes'!$A190,[1]age_tranches_5ans_nb_sex!$A:$A,0),14)/5</f>
        <v>7.5999999999704002</v>
      </c>
      <c r="AD190">
        <f>INDEX([1]age_tranches_5ans_nb_sex!$1:$1048576,MATCH('SectorStat-Age-Hommes'!$A190,[1]age_tranches_5ans_nb_sex!$A:$A,0),14)/5</f>
        <v>7.5999999999704002</v>
      </c>
      <c r="AE190">
        <f>INDEX([1]age_tranches_5ans_nb_sex!$1:$1048576,MATCH('SectorStat-Age-Hommes'!$A190,[1]age_tranches_5ans_nb_sex!$A:$A,0),14)/5</f>
        <v>7.5999999999704002</v>
      </c>
      <c r="AF190">
        <f>INDEX([1]age_tranches_5ans_nb_sex!$1:$1048576,MATCH('SectorStat-Age-Hommes'!$A190,[1]age_tranches_5ans_nb_sex!$A:$A,0),14)/5</f>
        <v>7.5999999999704002</v>
      </c>
      <c r="AG190">
        <f>INDEX([1]age_tranches_5ans_nb_sex!$1:$1048576,MATCH('SectorStat-Age-Hommes'!$A190,[1]age_tranches_5ans_nb_sex!$A:$A,0),14)/5</f>
        <v>7.5999999999704002</v>
      </c>
      <c r="AH190">
        <f>INDEX([1]age_tranches_5ans_nb_sex!$1:$1048576,MATCH('SectorStat-Age-Hommes'!$A190,[1]age_tranches_5ans_nb_sex!$A:$A,0),16)/5</f>
        <v>8.3999999999055994</v>
      </c>
      <c r="AI190">
        <f>INDEX([1]age_tranches_5ans_nb_sex!$1:$1048576,MATCH('SectorStat-Age-Hommes'!$A190,[1]age_tranches_5ans_nb_sex!$A:$A,0),16)/5</f>
        <v>8.3999999999055994</v>
      </c>
      <c r="AJ190">
        <f>INDEX([1]age_tranches_5ans_nb_sex!$1:$1048576,MATCH('SectorStat-Age-Hommes'!$A190,[1]age_tranches_5ans_nb_sex!$A:$A,0),16)/5</f>
        <v>8.3999999999055994</v>
      </c>
      <c r="AK190">
        <f>INDEX([1]age_tranches_5ans_nb_sex!$1:$1048576,MATCH('SectorStat-Age-Hommes'!$A190,[1]age_tranches_5ans_nb_sex!$A:$A,0),16)/5</f>
        <v>8.3999999999055994</v>
      </c>
      <c r="AL190">
        <f>INDEX([1]age_tranches_5ans_nb_sex!$1:$1048576,MATCH('SectorStat-Age-Hommes'!$A190,[1]age_tranches_5ans_nb_sex!$A:$A,0),16)/5</f>
        <v>8.3999999999055994</v>
      </c>
      <c r="AM190">
        <f>INDEX([1]age_tranches_5ans_nb_sex!$1:$1048576,MATCH('SectorStat-Age-Hommes'!$A190,[1]age_tranches_5ans_nb_sex!$A:$A,0),18)/5</f>
        <v>7.3999999999279993</v>
      </c>
      <c r="AN190">
        <f>INDEX([1]age_tranches_5ans_nb_sex!$1:$1048576,MATCH('SectorStat-Age-Hommes'!$A190,[1]age_tranches_5ans_nb_sex!$A:$A,0),18)/5</f>
        <v>7.3999999999279993</v>
      </c>
      <c r="AO190">
        <f>INDEX([1]age_tranches_5ans_nb_sex!$1:$1048576,MATCH('SectorStat-Age-Hommes'!$A190,[1]age_tranches_5ans_nb_sex!$A:$A,0),18)/5</f>
        <v>7.3999999999279993</v>
      </c>
      <c r="AP190">
        <f>INDEX([1]age_tranches_5ans_nb_sex!$1:$1048576,MATCH('SectorStat-Age-Hommes'!$A190,[1]age_tranches_5ans_nb_sex!$A:$A,0),18)/5</f>
        <v>7.3999999999279993</v>
      </c>
      <c r="AQ190">
        <f>INDEX([1]age_tranches_5ans_nb_sex!$1:$1048576,MATCH('SectorStat-Age-Hommes'!$A190,[1]age_tranches_5ans_nb_sex!$A:$A,0),18)/5</f>
        <v>7.3999999999279993</v>
      </c>
      <c r="AR190">
        <f>INDEX([1]age_tranches_5ans_nb_sex!$1:$1048576,MATCH('SectorStat-Age-Hommes'!$A190,[1]age_tranches_5ans_nb_sex!$A:$A,0),20)/5</f>
        <v>5.600000000015199</v>
      </c>
      <c r="AS190">
        <f>INDEX([1]age_tranches_5ans_nb_sex!$1:$1048576,MATCH('SectorStat-Age-Hommes'!$A190,[1]age_tranches_5ans_nb_sex!$A:$A,0),20)/5</f>
        <v>5.600000000015199</v>
      </c>
      <c r="AT190">
        <f>INDEX([1]age_tranches_5ans_nb_sex!$1:$1048576,MATCH('SectorStat-Age-Hommes'!$A190,[1]age_tranches_5ans_nb_sex!$A:$A,0),20)/5</f>
        <v>5.600000000015199</v>
      </c>
      <c r="AU190">
        <f>INDEX([1]age_tranches_5ans_nb_sex!$1:$1048576,MATCH('SectorStat-Age-Hommes'!$A190,[1]age_tranches_5ans_nb_sex!$A:$A,0),20)/5</f>
        <v>5.600000000015199</v>
      </c>
      <c r="AV190">
        <f>INDEX([1]age_tranches_5ans_nb_sex!$1:$1048576,MATCH('SectorStat-Age-Hommes'!$A190,[1]age_tranches_5ans_nb_sex!$A:$A,0),20)/5</f>
        <v>5.600000000015199</v>
      </c>
      <c r="AW190">
        <f>INDEX([1]age_tranches_5ans_nb_sex!$1:$1048576,MATCH('SectorStat-Age-Hommes'!$A190,[1]age_tranches_5ans_nb_sex!$A:$A,0),22)/5</f>
        <v>9.2000000000752014</v>
      </c>
      <c r="AX190">
        <f>INDEX([1]age_tranches_5ans_nb_sex!$1:$1048576,MATCH('SectorStat-Age-Hommes'!$A190,[1]age_tranches_5ans_nb_sex!$A:$A,0),22)/5</f>
        <v>9.2000000000752014</v>
      </c>
      <c r="AY190">
        <f>INDEX([1]age_tranches_5ans_nb_sex!$1:$1048576,MATCH('SectorStat-Age-Hommes'!$A190,[1]age_tranches_5ans_nb_sex!$A:$A,0),22)/5</f>
        <v>9.2000000000752014</v>
      </c>
      <c r="AZ190">
        <f>INDEX([1]age_tranches_5ans_nb_sex!$1:$1048576,MATCH('SectorStat-Age-Hommes'!$A190,[1]age_tranches_5ans_nb_sex!$A:$A,0),22)/5</f>
        <v>9.2000000000752014</v>
      </c>
      <c r="BA190">
        <f>INDEX([1]age_tranches_5ans_nb_sex!$1:$1048576,MATCH('SectorStat-Age-Hommes'!$A190,[1]age_tranches_5ans_nb_sex!$A:$A,0),22)/5</f>
        <v>9.2000000000752014</v>
      </c>
      <c r="BB190">
        <f>INDEX([1]age_tranches_5ans_nb_sex!$1:$1048576,MATCH('SectorStat-Age-Hommes'!$A190,[1]age_tranches_5ans_nb_sex!$A:$A,0),24)/5</f>
        <v>11.799999999923198</v>
      </c>
      <c r="BC190">
        <f>INDEX([1]age_tranches_5ans_nb_sex!$1:$1048576,MATCH('SectorStat-Age-Hommes'!$A190,[1]age_tranches_5ans_nb_sex!$A:$A,0),24)/5</f>
        <v>11.799999999923198</v>
      </c>
      <c r="BD190">
        <f>INDEX([1]age_tranches_5ans_nb_sex!$1:$1048576,MATCH('SectorStat-Age-Hommes'!$A190,[1]age_tranches_5ans_nb_sex!$A:$A,0),24)/5</f>
        <v>11.799999999923198</v>
      </c>
      <c r="BE190">
        <f>INDEX([1]age_tranches_5ans_nb_sex!$1:$1048576,MATCH('SectorStat-Age-Hommes'!$A190,[1]age_tranches_5ans_nb_sex!$A:$A,0),24)/5</f>
        <v>11.799999999923198</v>
      </c>
      <c r="BF190">
        <f>INDEX([1]age_tranches_5ans_nb_sex!$1:$1048576,MATCH('SectorStat-Age-Hommes'!$A190,[1]age_tranches_5ans_nb_sex!$A:$A,0),24)/5</f>
        <v>11.799999999923198</v>
      </c>
      <c r="BG190">
        <f>INDEX([1]age_tranches_5ans_nb_sex!$1:$1048576,MATCH('SectorStat-Age-Hommes'!$A190,[1]age_tranches_5ans_nb_sex!$A:$A,0),26)/5</f>
        <v>6.8000000000352001</v>
      </c>
      <c r="BH190">
        <f>INDEX([1]age_tranches_5ans_nb_sex!$1:$1048576,MATCH('SectorStat-Age-Hommes'!$A190,[1]age_tranches_5ans_nb_sex!$A:$A,0),26)/5</f>
        <v>6.8000000000352001</v>
      </c>
      <c r="BI190">
        <f>INDEX([1]age_tranches_5ans_nb_sex!$1:$1048576,MATCH('SectorStat-Age-Hommes'!$A190,[1]age_tranches_5ans_nb_sex!$A:$A,0),26)/5</f>
        <v>6.8000000000352001</v>
      </c>
      <c r="BJ190">
        <f>INDEX([1]age_tranches_5ans_nb_sex!$1:$1048576,MATCH('SectorStat-Age-Hommes'!$A190,[1]age_tranches_5ans_nb_sex!$A:$A,0),26)/5</f>
        <v>6.8000000000352001</v>
      </c>
      <c r="BK190">
        <f>INDEX([1]age_tranches_5ans_nb_sex!$1:$1048576,MATCH('SectorStat-Age-Hommes'!$A190,[1]age_tranches_5ans_nb_sex!$A:$A,0),26)/5</f>
        <v>6.8000000000352001</v>
      </c>
      <c r="BL190">
        <f>INDEX([1]age_tranches_5ans_nb_sex!$1:$1048576,MATCH('SectorStat-Age-Hommes'!$A190,[1]age_tranches_5ans_nb_sex!$A:$A,0),28)/5</f>
        <v>6.0000000001</v>
      </c>
      <c r="BM190">
        <f>INDEX([1]age_tranches_5ans_nb_sex!$1:$1048576,MATCH('SectorStat-Age-Hommes'!$A190,[1]age_tranches_5ans_nb_sex!$A:$A,0),28)/5</f>
        <v>6.0000000001</v>
      </c>
      <c r="BN190">
        <f>INDEX([1]age_tranches_5ans_nb_sex!$1:$1048576,MATCH('SectorStat-Age-Hommes'!$A190,[1]age_tranches_5ans_nb_sex!$A:$A,0),28)/5</f>
        <v>6.0000000001</v>
      </c>
      <c r="BO190">
        <f>INDEX([1]age_tranches_5ans_nb_sex!$1:$1048576,MATCH('SectorStat-Age-Hommes'!$A190,[1]age_tranches_5ans_nb_sex!$A:$A,0),28)/5</f>
        <v>6.0000000001</v>
      </c>
      <c r="BP190">
        <f>INDEX([1]age_tranches_5ans_nb_sex!$1:$1048576,MATCH('SectorStat-Age-Hommes'!$A190,[1]age_tranches_5ans_nb_sex!$A:$A,0),28)/5</f>
        <v>6.0000000001</v>
      </c>
      <c r="BQ190">
        <f>INDEX([1]age_tranches_5ans_nb_sex!$1:$1048576,MATCH('SectorStat-Age-Hommes'!$A190,[1]age_tranches_5ans_nb_sex!$A:$A,0),30)/5</f>
        <v>4.8000000000799998</v>
      </c>
      <c r="BR190">
        <f>INDEX([1]age_tranches_5ans_nb_sex!$1:$1048576,MATCH('SectorStat-Age-Hommes'!$A190,[1]age_tranches_5ans_nb_sex!$A:$A,0),30)/5</f>
        <v>4.8000000000799998</v>
      </c>
      <c r="BS190">
        <f>INDEX([1]age_tranches_5ans_nb_sex!$1:$1048576,MATCH('SectorStat-Age-Hommes'!$A190,[1]age_tranches_5ans_nb_sex!$A:$A,0),30)/5</f>
        <v>4.8000000000799998</v>
      </c>
      <c r="BT190">
        <f>INDEX([1]age_tranches_5ans_nb_sex!$1:$1048576,MATCH('SectorStat-Age-Hommes'!$A190,[1]age_tranches_5ans_nb_sex!$A:$A,0),30)/5</f>
        <v>4.8000000000799998</v>
      </c>
      <c r="BU190">
        <f>INDEX([1]age_tranches_5ans_nb_sex!$1:$1048576,MATCH('SectorStat-Age-Hommes'!$A190,[1]age_tranches_5ans_nb_sex!$A:$A,0),30)/5</f>
        <v>4.8000000000799998</v>
      </c>
      <c r="BV190">
        <f>INDEX([1]age_tranches_5ans_nb_sex!$1:$1048576,MATCH('SectorStat-Age-Hommes'!$A190,[1]age_tranches_5ans_nb_sex!$A:$A,0),32)/5</f>
        <v>3.9999999999103997</v>
      </c>
      <c r="BW190">
        <f>INDEX([1]age_tranches_5ans_nb_sex!$1:$1048576,MATCH('SectorStat-Age-Hommes'!$A190,[1]age_tranches_5ans_nb_sex!$A:$A,0),32)/5</f>
        <v>3.9999999999103997</v>
      </c>
      <c r="BX190">
        <f>INDEX([1]age_tranches_5ans_nb_sex!$1:$1048576,MATCH('SectorStat-Age-Hommes'!$A190,[1]age_tranches_5ans_nb_sex!$A:$A,0),32)/5</f>
        <v>3.9999999999103997</v>
      </c>
      <c r="BY190">
        <f>INDEX([1]age_tranches_5ans_nb_sex!$1:$1048576,MATCH('SectorStat-Age-Hommes'!$A190,[1]age_tranches_5ans_nb_sex!$A:$A,0),32)/5</f>
        <v>3.9999999999103997</v>
      </c>
      <c r="BZ190">
        <f>INDEX([1]age_tranches_5ans_nb_sex!$1:$1048576,MATCH('SectorStat-Age-Hommes'!$A190,[1]age_tranches_5ans_nb_sex!$A:$A,0),32)/5</f>
        <v>3.9999999999103997</v>
      </c>
      <c r="CA190">
        <f>INDEX([1]age_tranches_5ans_nb_sex!$1:$1048576,MATCH('SectorStat-Age-Hommes'!$A190,[1]age_tranches_5ans_nb_sex!$A:$A,0),34)/5</f>
        <v>1.6000000001048</v>
      </c>
      <c r="CB190">
        <f>INDEX([1]age_tranches_5ans_nb_sex!$1:$1048576,MATCH('SectorStat-Age-Hommes'!$A190,[1]age_tranches_5ans_nb_sex!$A:$A,0),34)/5</f>
        <v>1.6000000001048</v>
      </c>
      <c r="CC190">
        <f>INDEX([1]age_tranches_5ans_nb_sex!$1:$1048576,MATCH('SectorStat-Age-Hommes'!$A190,[1]age_tranches_5ans_nb_sex!$A:$A,0),34)/5</f>
        <v>1.6000000001048</v>
      </c>
      <c r="CD190">
        <f>INDEX([1]age_tranches_5ans_nb_sex!$1:$1048576,MATCH('SectorStat-Age-Hommes'!$A190,[1]age_tranches_5ans_nb_sex!$A:$A,0),34)/5</f>
        <v>1.6000000001048</v>
      </c>
      <c r="CE190">
        <f>INDEX([1]age_tranches_5ans_nb_sex!$1:$1048576,MATCH('SectorStat-Age-Hommes'!$A190,[1]age_tranches_5ans_nb_sex!$A:$A,0),34)/5</f>
        <v>1.6000000001048</v>
      </c>
      <c r="CF190">
        <f>INDEX([1]age_tranches_5ans_nb_sex!$1:$1048576,MATCH('SectorStat-Age-Hommes'!$A190,[1]age_tranches_5ans_nb_sex!$A:$A,0),36)/5</f>
        <v>1.4000000000624</v>
      </c>
      <c r="CG190">
        <f>INDEX([1]age_tranches_5ans_nb_sex!$1:$1048576,MATCH('SectorStat-Age-Hommes'!$A190,[1]age_tranches_5ans_nb_sex!$A:$A,0),36)/5</f>
        <v>1.4000000000624</v>
      </c>
      <c r="CH190">
        <f>INDEX([1]age_tranches_5ans_nb_sex!$1:$1048576,MATCH('SectorStat-Age-Hommes'!$A190,[1]age_tranches_5ans_nb_sex!$A:$A,0),36)/5</f>
        <v>1.4000000000624</v>
      </c>
      <c r="CI190">
        <f>INDEX([1]age_tranches_5ans_nb_sex!$1:$1048576,MATCH('SectorStat-Age-Hommes'!$A190,[1]age_tranches_5ans_nb_sex!$A:$A,0),36)/5</f>
        <v>1.4000000000624</v>
      </c>
      <c r="CJ190">
        <f>INDEX([1]age_tranches_5ans_nb_sex!$1:$1048576,MATCH('SectorStat-Age-Hommes'!$A190,[1]age_tranches_5ans_nb_sex!$A:$A,0),36)/5</f>
        <v>1.4000000000624</v>
      </c>
      <c r="CK190">
        <f>INDEX([1]age_tranches_5ans_nb_sex!$1:$1048576,MATCH('SectorStat-Age-Hommes'!$A190,[1]age_tranches_5ans_nb_sex!$A:$A,0),38)/5</f>
        <v>0.20000000004239998</v>
      </c>
      <c r="CL190">
        <f>INDEX([1]age_tranches_5ans_nb_sex!$1:$1048576,MATCH('SectorStat-Age-Hommes'!$A190,[1]age_tranches_5ans_nb_sex!$A:$A,0),38)/5</f>
        <v>0.20000000004239998</v>
      </c>
      <c r="CM190">
        <f>INDEX([1]age_tranches_5ans_nb_sex!$1:$1048576,MATCH('SectorStat-Age-Hommes'!$A190,[1]age_tranches_5ans_nb_sex!$A:$A,0),38)/5</f>
        <v>0.20000000004239998</v>
      </c>
      <c r="CN190">
        <f>INDEX([1]age_tranches_5ans_nb_sex!$1:$1048576,MATCH('SectorStat-Age-Hommes'!$A190,[1]age_tranches_5ans_nb_sex!$A:$A,0),38)/5</f>
        <v>0.20000000004239998</v>
      </c>
      <c r="CO190">
        <f>INDEX([1]age_tranches_5ans_nb_sex!$1:$1048576,MATCH('SectorStat-Age-Hommes'!$A190,[1]age_tranches_5ans_nb_sex!$A:$A,0),38)/5</f>
        <v>0.20000000004239998</v>
      </c>
      <c r="CP190" s="2">
        <f>INDEX([1]age_tranches_5ans_nb_sex!$1:$1048576,MATCH('SectorStat-Age-Hommes'!$A190,[1]age_tranches_5ans_nb_sex!$A:$A,0),40)/5</f>
        <v>0</v>
      </c>
      <c r="CQ190" s="2">
        <f>INDEX([1]age_tranches_5ans_nb_sex!$1:$1048576,MATCH('SectorStat-Age-Hommes'!$A190,[1]age_tranches_5ans_nb_sex!$A:$A,0),40)/5</f>
        <v>0</v>
      </c>
      <c r="CR190" s="2">
        <f>INDEX([1]age_tranches_5ans_nb_sex!$1:$1048576,MATCH('SectorStat-Age-Hommes'!$A190,[1]age_tranches_5ans_nb_sex!$A:$A,0),40)/5</f>
        <v>0</v>
      </c>
      <c r="CS190" s="2">
        <f>INDEX([1]age_tranches_5ans_nb_sex!$1:$1048576,MATCH('SectorStat-Age-Hommes'!$A190,[1]age_tranches_5ans_nb_sex!$A:$A,0),40)/5</f>
        <v>0</v>
      </c>
      <c r="CT190" s="2">
        <f>INDEX([1]age_tranches_5ans_nb_sex!$1:$1048576,MATCH('SectorStat-Age-Hommes'!$A190,[1]age_tranches_5ans_nb_sex!$A:$A,0),40)/5</f>
        <v>0</v>
      </c>
      <c r="CZ190" s="3"/>
      <c r="DA190" s="3"/>
      <c r="DB190" s="3"/>
      <c r="DC190" s="3"/>
      <c r="DD190" s="3"/>
    </row>
    <row r="191" spans="1:108" x14ac:dyDescent="0.35">
      <c r="A191" s="1" t="s">
        <v>381</v>
      </c>
      <c r="B191" s="1" t="s">
        <v>382</v>
      </c>
      <c r="C191" t="str">
        <f>INDEX([1]SectorStat!$1:$1048576,MATCH('[1]Distribution ages'!$A191,[1]SectorStat!$B:$B,0),4)</f>
        <v>Bruxelles</v>
      </c>
      <c r="D191">
        <f>INDEX([1]age_tranches_5ans_nb_sex!$1:$1048576,MATCH('SectorStat-Age-Hommes'!$A191,[1]age_tranches_5ans_nb_sex!$A:$A,0),4)/5</f>
        <v>10.5999999997416</v>
      </c>
      <c r="E191">
        <f>INDEX([1]age_tranches_5ans_nb_sex!$1:$1048576,MATCH('SectorStat-Age-Hommes'!$A191,[1]age_tranches_5ans_nb_sex!$A:$A,0),4)/5</f>
        <v>10.5999999997416</v>
      </c>
      <c r="F191">
        <f>INDEX([1]age_tranches_5ans_nb_sex!$1:$1048576,MATCH('SectorStat-Age-Hommes'!$A191,[1]age_tranches_5ans_nb_sex!$A:$A,0),4)/5</f>
        <v>10.5999999997416</v>
      </c>
      <c r="G191">
        <f>INDEX([1]age_tranches_5ans_nb_sex!$1:$1048576,MATCH('SectorStat-Age-Hommes'!$A191,[1]age_tranches_5ans_nb_sex!$A:$A,0),4)/5</f>
        <v>10.5999999997416</v>
      </c>
      <c r="H191">
        <f>INDEX([1]age_tranches_5ans_nb_sex!$1:$1048576,MATCH('SectorStat-Age-Hommes'!$A191,[1]age_tranches_5ans_nb_sex!$A:$A,0),4)/5</f>
        <v>10.5999999997416</v>
      </c>
      <c r="I191">
        <f>INDEX([1]age_tranches_5ans_nb_sex!$1:$1048576,MATCH('SectorStat-Age-Hommes'!$A191,[1]age_tranches_5ans_nb_sex!$A:$A,0),6)/5</f>
        <v>15.199999999783198</v>
      </c>
      <c r="J191">
        <f>INDEX([1]age_tranches_5ans_nb_sex!$1:$1048576,MATCH('SectorStat-Age-Hommes'!$A191,[1]age_tranches_5ans_nb_sex!$A:$A,0),6)/5</f>
        <v>15.199999999783198</v>
      </c>
      <c r="K191">
        <f>INDEX([1]age_tranches_5ans_nb_sex!$1:$1048576,MATCH('SectorStat-Age-Hommes'!$A191,[1]age_tranches_5ans_nb_sex!$A:$A,0),6)/5</f>
        <v>15.199999999783198</v>
      </c>
      <c r="L191">
        <f>INDEX([1]age_tranches_5ans_nb_sex!$1:$1048576,MATCH('SectorStat-Age-Hommes'!$A191,[1]age_tranches_5ans_nb_sex!$A:$A,0),6)/5</f>
        <v>15.199999999783198</v>
      </c>
      <c r="M191">
        <f>INDEX([1]age_tranches_5ans_nb_sex!$1:$1048576,MATCH('SectorStat-Age-Hommes'!$A191,[1]age_tranches_5ans_nb_sex!$A:$A,0),6)/5</f>
        <v>15.199999999783198</v>
      </c>
      <c r="N191">
        <f>INDEX([1]age_tranches_5ans_nb_sex!$1:$1048576,MATCH('SectorStat-Age-Hommes'!$A191,[1]age_tranches_5ans_nb_sex!$A:$A,0),8)/5</f>
        <v>15.599999999763202</v>
      </c>
      <c r="O191">
        <f>INDEX([1]age_tranches_5ans_nb_sex!$1:$1048576,MATCH('SectorStat-Age-Hommes'!$A191,[1]age_tranches_5ans_nb_sex!$A:$A,0),8)/5</f>
        <v>15.599999999763202</v>
      </c>
      <c r="P191">
        <f>INDEX([1]age_tranches_5ans_nb_sex!$1:$1048576,MATCH('SectorStat-Age-Hommes'!$A191,[1]age_tranches_5ans_nb_sex!$A:$A,0),8)/5</f>
        <v>15.599999999763202</v>
      </c>
      <c r="Q191">
        <f>INDEX([1]age_tranches_5ans_nb_sex!$1:$1048576,MATCH('SectorStat-Age-Hommes'!$A191,[1]age_tranches_5ans_nb_sex!$A:$A,0),8)/5</f>
        <v>15.599999999763202</v>
      </c>
      <c r="R191">
        <f>INDEX([1]age_tranches_5ans_nb_sex!$1:$1048576,MATCH('SectorStat-Age-Hommes'!$A191,[1]age_tranches_5ans_nb_sex!$A:$A,0),8)/5</f>
        <v>15.599999999763202</v>
      </c>
      <c r="S191">
        <f>INDEX([1]age_tranches_5ans_nb_sex!$1:$1048576,MATCH('SectorStat-Age-Hommes'!$A191,[1]age_tranches_5ans_nb_sex!$A:$A,0),10)/5</f>
        <v>13.4000000001448</v>
      </c>
      <c r="T191">
        <f>INDEX([1]age_tranches_5ans_nb_sex!$1:$1048576,MATCH('SectorStat-Age-Hommes'!$A191,[1]age_tranches_5ans_nb_sex!$A:$A,0),10)/5</f>
        <v>13.4000000001448</v>
      </c>
      <c r="U191">
        <f>INDEX([1]age_tranches_5ans_nb_sex!$1:$1048576,MATCH('SectorStat-Age-Hommes'!$A191,[1]age_tranches_5ans_nb_sex!$A:$A,0),10)/5</f>
        <v>13.4000000001448</v>
      </c>
      <c r="V191">
        <f>INDEX([1]age_tranches_5ans_nb_sex!$1:$1048576,MATCH('SectorStat-Age-Hommes'!$A191,[1]age_tranches_5ans_nb_sex!$A:$A,0),10)/5</f>
        <v>13.4000000001448</v>
      </c>
      <c r="W191">
        <f>INDEX([1]age_tranches_5ans_nb_sex!$1:$1048576,MATCH('SectorStat-Age-Hommes'!$A191,[1]age_tranches_5ans_nb_sex!$A:$A,0),10)/5</f>
        <v>13.4000000001448</v>
      </c>
      <c r="X191">
        <f>INDEX([1]age_tranches_5ans_nb_sex!$1:$1048576,MATCH('SectorStat-Age-Hommes'!$A191,[1]age_tranches_5ans_nb_sex!$A:$A,0),10)/5</f>
        <v>13.4000000001448</v>
      </c>
      <c r="Y191">
        <f>INDEX([1]age_tranches_5ans_nb_sex!$1:$1048576,MATCH('SectorStat-Age-Hommes'!$A191,[1]age_tranches_5ans_nb_sex!$A:$A,0),12)/5</f>
        <v>20.999999999764803</v>
      </c>
      <c r="Z191">
        <f>INDEX([1]age_tranches_5ans_nb_sex!$1:$1048576,MATCH('SectorStat-Age-Hommes'!$A191,[1]age_tranches_5ans_nb_sex!$A:$A,0),12)/5</f>
        <v>20.999999999764803</v>
      </c>
      <c r="AA191">
        <f>INDEX([1]age_tranches_5ans_nb_sex!$1:$1048576,MATCH('SectorStat-Age-Hommes'!$A191,[1]age_tranches_5ans_nb_sex!$A:$A,0),12)/5</f>
        <v>20.999999999764803</v>
      </c>
      <c r="AB191">
        <f>INDEX([1]age_tranches_5ans_nb_sex!$1:$1048576,MATCH('SectorStat-Age-Hommes'!$A191,[1]age_tranches_5ans_nb_sex!$A:$A,0),12)/5</f>
        <v>20.999999999764803</v>
      </c>
      <c r="AC191">
        <f>INDEX([1]age_tranches_5ans_nb_sex!$1:$1048576,MATCH('SectorStat-Age-Hommes'!$A191,[1]age_tranches_5ans_nb_sex!$A:$A,0),14)/5</f>
        <v>28.999999999907999</v>
      </c>
      <c r="AD191">
        <f>INDEX([1]age_tranches_5ans_nb_sex!$1:$1048576,MATCH('SectorStat-Age-Hommes'!$A191,[1]age_tranches_5ans_nb_sex!$A:$A,0),14)/5</f>
        <v>28.999999999907999</v>
      </c>
      <c r="AE191">
        <f>INDEX([1]age_tranches_5ans_nb_sex!$1:$1048576,MATCH('SectorStat-Age-Hommes'!$A191,[1]age_tranches_5ans_nb_sex!$A:$A,0),14)/5</f>
        <v>28.999999999907999</v>
      </c>
      <c r="AF191">
        <f>INDEX([1]age_tranches_5ans_nb_sex!$1:$1048576,MATCH('SectorStat-Age-Hommes'!$A191,[1]age_tranches_5ans_nb_sex!$A:$A,0),14)/5</f>
        <v>28.999999999907999</v>
      </c>
      <c r="AG191">
        <f>INDEX([1]age_tranches_5ans_nb_sex!$1:$1048576,MATCH('SectorStat-Age-Hommes'!$A191,[1]age_tranches_5ans_nb_sex!$A:$A,0),14)/5</f>
        <v>28.999999999907999</v>
      </c>
      <c r="AH191">
        <f>INDEX([1]age_tranches_5ans_nb_sex!$1:$1048576,MATCH('SectorStat-Age-Hommes'!$A191,[1]age_tranches_5ans_nb_sex!$A:$A,0),16)/5</f>
        <v>30.599999999827997</v>
      </c>
      <c r="AI191">
        <f>INDEX([1]age_tranches_5ans_nb_sex!$1:$1048576,MATCH('SectorStat-Age-Hommes'!$A191,[1]age_tranches_5ans_nb_sex!$A:$A,0),16)/5</f>
        <v>30.599999999827997</v>
      </c>
      <c r="AJ191">
        <f>INDEX([1]age_tranches_5ans_nb_sex!$1:$1048576,MATCH('SectorStat-Age-Hommes'!$A191,[1]age_tranches_5ans_nb_sex!$A:$A,0),16)/5</f>
        <v>30.599999999827997</v>
      </c>
      <c r="AK191">
        <f>INDEX([1]age_tranches_5ans_nb_sex!$1:$1048576,MATCH('SectorStat-Age-Hommes'!$A191,[1]age_tranches_5ans_nb_sex!$A:$A,0),16)/5</f>
        <v>30.599999999827997</v>
      </c>
      <c r="AL191">
        <f>INDEX([1]age_tranches_5ans_nb_sex!$1:$1048576,MATCH('SectorStat-Age-Hommes'!$A191,[1]age_tranches_5ans_nb_sex!$A:$A,0),16)/5</f>
        <v>30.599999999827997</v>
      </c>
      <c r="AM191">
        <f>INDEX([1]age_tranches_5ans_nb_sex!$1:$1048576,MATCH('SectorStat-Age-Hommes'!$A191,[1]age_tranches_5ans_nb_sex!$A:$A,0),18)/5</f>
        <v>33.599999999949596</v>
      </c>
      <c r="AN191">
        <f>INDEX([1]age_tranches_5ans_nb_sex!$1:$1048576,MATCH('SectorStat-Age-Hommes'!$A191,[1]age_tranches_5ans_nb_sex!$A:$A,0),18)/5</f>
        <v>33.599999999949596</v>
      </c>
      <c r="AO191">
        <f>INDEX([1]age_tranches_5ans_nb_sex!$1:$1048576,MATCH('SectorStat-Age-Hommes'!$A191,[1]age_tranches_5ans_nb_sex!$A:$A,0),18)/5</f>
        <v>33.599999999949596</v>
      </c>
      <c r="AP191">
        <f>INDEX([1]age_tranches_5ans_nb_sex!$1:$1048576,MATCH('SectorStat-Age-Hommes'!$A191,[1]age_tranches_5ans_nb_sex!$A:$A,0),18)/5</f>
        <v>33.599999999949596</v>
      </c>
      <c r="AQ191">
        <f>INDEX([1]age_tranches_5ans_nb_sex!$1:$1048576,MATCH('SectorStat-Age-Hommes'!$A191,[1]age_tranches_5ans_nb_sex!$A:$A,0),18)/5</f>
        <v>33.599999999949596</v>
      </c>
      <c r="AR191">
        <f>INDEX([1]age_tranches_5ans_nb_sex!$1:$1048576,MATCH('SectorStat-Age-Hommes'!$A191,[1]age_tranches_5ans_nb_sex!$A:$A,0),20)/5</f>
        <v>34.399999999909603</v>
      </c>
      <c r="AS191">
        <f>INDEX([1]age_tranches_5ans_nb_sex!$1:$1048576,MATCH('SectorStat-Age-Hommes'!$A191,[1]age_tranches_5ans_nb_sex!$A:$A,0),20)/5</f>
        <v>34.399999999909603</v>
      </c>
      <c r="AT191">
        <f>INDEX([1]age_tranches_5ans_nb_sex!$1:$1048576,MATCH('SectorStat-Age-Hommes'!$A191,[1]age_tranches_5ans_nb_sex!$A:$A,0),20)/5</f>
        <v>34.399999999909603</v>
      </c>
      <c r="AU191">
        <f>INDEX([1]age_tranches_5ans_nb_sex!$1:$1048576,MATCH('SectorStat-Age-Hommes'!$A191,[1]age_tranches_5ans_nb_sex!$A:$A,0),20)/5</f>
        <v>34.399999999909603</v>
      </c>
      <c r="AV191">
        <f>INDEX([1]age_tranches_5ans_nb_sex!$1:$1048576,MATCH('SectorStat-Age-Hommes'!$A191,[1]age_tranches_5ans_nb_sex!$A:$A,0),20)/5</f>
        <v>34.399999999909603</v>
      </c>
      <c r="AW191">
        <f>INDEX([1]age_tranches_5ans_nb_sex!$1:$1048576,MATCH('SectorStat-Age-Hommes'!$A191,[1]age_tranches_5ans_nb_sex!$A:$A,0),22)/5</f>
        <v>30.800000000089604</v>
      </c>
      <c r="AX191">
        <f>INDEX([1]age_tranches_5ans_nb_sex!$1:$1048576,MATCH('SectorStat-Age-Hommes'!$A191,[1]age_tranches_5ans_nb_sex!$A:$A,0),22)/5</f>
        <v>30.800000000089604</v>
      </c>
      <c r="AY191">
        <f>INDEX([1]age_tranches_5ans_nb_sex!$1:$1048576,MATCH('SectorStat-Age-Hommes'!$A191,[1]age_tranches_5ans_nb_sex!$A:$A,0),22)/5</f>
        <v>30.800000000089604</v>
      </c>
      <c r="AZ191">
        <f>INDEX([1]age_tranches_5ans_nb_sex!$1:$1048576,MATCH('SectorStat-Age-Hommes'!$A191,[1]age_tranches_5ans_nb_sex!$A:$A,0),22)/5</f>
        <v>30.800000000089604</v>
      </c>
      <c r="BA191">
        <f>INDEX([1]age_tranches_5ans_nb_sex!$1:$1048576,MATCH('SectorStat-Age-Hommes'!$A191,[1]age_tranches_5ans_nb_sex!$A:$A,0),22)/5</f>
        <v>30.800000000089604</v>
      </c>
      <c r="BB191">
        <f>INDEX([1]age_tranches_5ans_nb_sex!$1:$1048576,MATCH('SectorStat-Age-Hommes'!$A191,[1]age_tranches_5ans_nb_sex!$A:$A,0),24)/5</f>
        <v>27.399999999988001</v>
      </c>
      <c r="BC191">
        <f>INDEX([1]age_tranches_5ans_nb_sex!$1:$1048576,MATCH('SectorStat-Age-Hommes'!$A191,[1]age_tranches_5ans_nb_sex!$A:$A,0),24)/5</f>
        <v>27.399999999988001</v>
      </c>
      <c r="BD191">
        <f>INDEX([1]age_tranches_5ans_nb_sex!$1:$1048576,MATCH('SectorStat-Age-Hommes'!$A191,[1]age_tranches_5ans_nb_sex!$A:$A,0),24)/5</f>
        <v>27.399999999988001</v>
      </c>
      <c r="BE191">
        <f>INDEX([1]age_tranches_5ans_nb_sex!$1:$1048576,MATCH('SectorStat-Age-Hommes'!$A191,[1]age_tranches_5ans_nb_sex!$A:$A,0),24)/5</f>
        <v>27.399999999988001</v>
      </c>
      <c r="BF191">
        <f>INDEX([1]age_tranches_5ans_nb_sex!$1:$1048576,MATCH('SectorStat-Age-Hommes'!$A191,[1]age_tranches_5ans_nb_sex!$A:$A,0),24)/5</f>
        <v>27.399999999988001</v>
      </c>
      <c r="BG191">
        <f>INDEX([1]age_tranches_5ans_nb_sex!$1:$1048576,MATCH('SectorStat-Age-Hommes'!$A191,[1]age_tranches_5ans_nb_sex!$A:$A,0),26)/5</f>
        <v>22.799999999946401</v>
      </c>
      <c r="BH191">
        <f>INDEX([1]age_tranches_5ans_nb_sex!$1:$1048576,MATCH('SectorStat-Age-Hommes'!$A191,[1]age_tranches_5ans_nb_sex!$A:$A,0),26)/5</f>
        <v>22.799999999946401</v>
      </c>
      <c r="BI191">
        <f>INDEX([1]age_tranches_5ans_nb_sex!$1:$1048576,MATCH('SectorStat-Age-Hommes'!$A191,[1]age_tranches_5ans_nb_sex!$A:$A,0),26)/5</f>
        <v>22.799999999946401</v>
      </c>
      <c r="BJ191">
        <f>INDEX([1]age_tranches_5ans_nb_sex!$1:$1048576,MATCH('SectorStat-Age-Hommes'!$A191,[1]age_tranches_5ans_nb_sex!$A:$A,0),26)/5</f>
        <v>22.799999999946401</v>
      </c>
      <c r="BK191">
        <f>INDEX([1]age_tranches_5ans_nb_sex!$1:$1048576,MATCH('SectorStat-Age-Hommes'!$A191,[1]age_tranches_5ans_nb_sex!$A:$A,0),26)/5</f>
        <v>22.799999999946401</v>
      </c>
      <c r="BL191">
        <f>INDEX([1]age_tranches_5ans_nb_sex!$1:$1048576,MATCH('SectorStat-Age-Hommes'!$A191,[1]age_tranches_5ans_nb_sex!$A:$A,0),28)/5</f>
        <v>16.599999999984799</v>
      </c>
      <c r="BM191">
        <f>INDEX([1]age_tranches_5ans_nb_sex!$1:$1048576,MATCH('SectorStat-Age-Hommes'!$A191,[1]age_tranches_5ans_nb_sex!$A:$A,0),28)/5</f>
        <v>16.599999999984799</v>
      </c>
      <c r="BN191">
        <f>INDEX([1]age_tranches_5ans_nb_sex!$1:$1048576,MATCH('SectorStat-Age-Hommes'!$A191,[1]age_tranches_5ans_nb_sex!$A:$A,0),28)/5</f>
        <v>16.599999999984799</v>
      </c>
      <c r="BO191">
        <f>INDEX([1]age_tranches_5ans_nb_sex!$1:$1048576,MATCH('SectorStat-Age-Hommes'!$A191,[1]age_tranches_5ans_nb_sex!$A:$A,0),28)/5</f>
        <v>16.599999999984799</v>
      </c>
      <c r="BP191">
        <f>INDEX([1]age_tranches_5ans_nb_sex!$1:$1048576,MATCH('SectorStat-Age-Hommes'!$A191,[1]age_tranches_5ans_nb_sex!$A:$A,0),28)/5</f>
        <v>16.599999999984799</v>
      </c>
      <c r="BQ191">
        <f>INDEX([1]age_tranches_5ans_nb_sex!$1:$1048576,MATCH('SectorStat-Age-Hommes'!$A191,[1]age_tranches_5ans_nb_sex!$A:$A,0),30)/5</f>
        <v>7.7999999998816012</v>
      </c>
      <c r="BR191">
        <f>INDEX([1]age_tranches_5ans_nb_sex!$1:$1048576,MATCH('SectorStat-Age-Hommes'!$A191,[1]age_tranches_5ans_nb_sex!$A:$A,0),30)/5</f>
        <v>7.7999999998816012</v>
      </c>
      <c r="BS191">
        <f>INDEX([1]age_tranches_5ans_nb_sex!$1:$1048576,MATCH('SectorStat-Age-Hommes'!$A191,[1]age_tranches_5ans_nb_sex!$A:$A,0),30)/5</f>
        <v>7.7999999998816012</v>
      </c>
      <c r="BT191">
        <f>INDEX([1]age_tranches_5ans_nb_sex!$1:$1048576,MATCH('SectorStat-Age-Hommes'!$A191,[1]age_tranches_5ans_nb_sex!$A:$A,0),30)/5</f>
        <v>7.7999999998816012</v>
      </c>
      <c r="BU191">
        <f>INDEX([1]age_tranches_5ans_nb_sex!$1:$1048576,MATCH('SectorStat-Age-Hommes'!$A191,[1]age_tranches_5ans_nb_sex!$A:$A,0),30)/5</f>
        <v>7.7999999998816012</v>
      </c>
      <c r="BV191">
        <f>INDEX([1]age_tranches_5ans_nb_sex!$1:$1048576,MATCH('SectorStat-Age-Hommes'!$A191,[1]age_tranches_5ans_nb_sex!$A:$A,0),32)/5</f>
        <v>6.1999999999615998</v>
      </c>
      <c r="BW191">
        <f>INDEX([1]age_tranches_5ans_nb_sex!$1:$1048576,MATCH('SectorStat-Age-Hommes'!$A191,[1]age_tranches_5ans_nb_sex!$A:$A,0),32)/5</f>
        <v>6.1999999999615998</v>
      </c>
      <c r="BX191">
        <f>INDEX([1]age_tranches_5ans_nb_sex!$1:$1048576,MATCH('SectorStat-Age-Hommes'!$A191,[1]age_tranches_5ans_nb_sex!$A:$A,0),32)/5</f>
        <v>6.1999999999615998</v>
      </c>
      <c r="BY191">
        <f>INDEX([1]age_tranches_5ans_nb_sex!$1:$1048576,MATCH('SectorStat-Age-Hommes'!$A191,[1]age_tranches_5ans_nb_sex!$A:$A,0),32)/5</f>
        <v>6.1999999999615998</v>
      </c>
      <c r="BZ191">
        <f>INDEX([1]age_tranches_5ans_nb_sex!$1:$1048576,MATCH('SectorStat-Age-Hommes'!$A191,[1]age_tranches_5ans_nb_sex!$A:$A,0),32)/5</f>
        <v>6.1999999999615998</v>
      </c>
      <c r="CA191">
        <f>INDEX([1]age_tranches_5ans_nb_sex!$1:$1048576,MATCH('SectorStat-Age-Hommes'!$A191,[1]age_tranches_5ans_nb_sex!$A:$A,0),34)/5</f>
        <v>4.2000000000615998</v>
      </c>
      <c r="CB191">
        <f>INDEX([1]age_tranches_5ans_nb_sex!$1:$1048576,MATCH('SectorStat-Age-Hommes'!$A191,[1]age_tranches_5ans_nb_sex!$A:$A,0),34)/5</f>
        <v>4.2000000000615998</v>
      </c>
      <c r="CC191">
        <f>INDEX([1]age_tranches_5ans_nb_sex!$1:$1048576,MATCH('SectorStat-Age-Hommes'!$A191,[1]age_tranches_5ans_nb_sex!$A:$A,0),34)/5</f>
        <v>4.2000000000615998</v>
      </c>
      <c r="CD191">
        <f>INDEX([1]age_tranches_5ans_nb_sex!$1:$1048576,MATCH('SectorStat-Age-Hommes'!$A191,[1]age_tranches_5ans_nb_sex!$A:$A,0),34)/5</f>
        <v>4.2000000000615998</v>
      </c>
      <c r="CE191">
        <f>INDEX([1]age_tranches_5ans_nb_sex!$1:$1048576,MATCH('SectorStat-Age-Hommes'!$A191,[1]age_tranches_5ans_nb_sex!$A:$A,0),34)/5</f>
        <v>4.2000000000615998</v>
      </c>
      <c r="CF191">
        <f>INDEX([1]age_tranches_5ans_nb_sex!$1:$1048576,MATCH('SectorStat-Age-Hommes'!$A191,[1]age_tranches_5ans_nb_sex!$A:$A,0),36)/5</f>
        <v>2.2000000001615998</v>
      </c>
      <c r="CG191">
        <f>INDEX([1]age_tranches_5ans_nb_sex!$1:$1048576,MATCH('SectorStat-Age-Hommes'!$A191,[1]age_tranches_5ans_nb_sex!$A:$A,0),36)/5</f>
        <v>2.2000000001615998</v>
      </c>
      <c r="CH191">
        <f>INDEX([1]age_tranches_5ans_nb_sex!$1:$1048576,MATCH('SectorStat-Age-Hommes'!$A191,[1]age_tranches_5ans_nb_sex!$A:$A,0),36)/5</f>
        <v>2.2000000001615998</v>
      </c>
      <c r="CI191">
        <f>INDEX([1]age_tranches_5ans_nb_sex!$1:$1048576,MATCH('SectorStat-Age-Hommes'!$A191,[1]age_tranches_5ans_nb_sex!$A:$A,0),36)/5</f>
        <v>2.2000000001615998</v>
      </c>
      <c r="CJ191">
        <f>INDEX([1]age_tranches_5ans_nb_sex!$1:$1048576,MATCH('SectorStat-Age-Hommes'!$A191,[1]age_tranches_5ans_nb_sex!$A:$A,0),36)/5</f>
        <v>2.2000000001615998</v>
      </c>
      <c r="CK191">
        <f>INDEX([1]age_tranches_5ans_nb_sex!$1:$1048576,MATCH('SectorStat-Age-Hommes'!$A191,[1]age_tranches_5ans_nb_sex!$A:$A,0),38)/5</f>
        <v>0.60000000024159994</v>
      </c>
      <c r="CL191">
        <f>INDEX([1]age_tranches_5ans_nb_sex!$1:$1048576,MATCH('SectorStat-Age-Hommes'!$A191,[1]age_tranches_5ans_nb_sex!$A:$A,0),38)/5</f>
        <v>0.60000000024159994</v>
      </c>
      <c r="CM191">
        <f>INDEX([1]age_tranches_5ans_nb_sex!$1:$1048576,MATCH('SectorStat-Age-Hommes'!$A191,[1]age_tranches_5ans_nb_sex!$A:$A,0),38)/5</f>
        <v>0.60000000024159994</v>
      </c>
      <c r="CN191">
        <f>INDEX([1]age_tranches_5ans_nb_sex!$1:$1048576,MATCH('SectorStat-Age-Hommes'!$A191,[1]age_tranches_5ans_nb_sex!$A:$A,0),38)/5</f>
        <v>0.60000000024159994</v>
      </c>
      <c r="CO191">
        <f>INDEX([1]age_tranches_5ans_nb_sex!$1:$1048576,MATCH('SectorStat-Age-Hommes'!$A191,[1]age_tranches_5ans_nb_sex!$A:$A,0),38)/5</f>
        <v>0.60000000024159994</v>
      </c>
      <c r="CP191" s="2">
        <f>INDEX([1]age_tranches_5ans_nb_sex!$1:$1048576,MATCH('SectorStat-Age-Hommes'!$A191,[1]age_tranches_5ans_nb_sex!$A:$A,0),40)/5</f>
        <v>1.5999999999200001</v>
      </c>
      <c r="CQ191" s="2">
        <f>INDEX([1]age_tranches_5ans_nb_sex!$1:$1048576,MATCH('SectorStat-Age-Hommes'!$A191,[1]age_tranches_5ans_nb_sex!$A:$A,0),40)/5</f>
        <v>1.5999999999200001</v>
      </c>
      <c r="CR191" s="2">
        <f>INDEX([1]age_tranches_5ans_nb_sex!$1:$1048576,MATCH('SectorStat-Age-Hommes'!$A191,[1]age_tranches_5ans_nb_sex!$A:$A,0),40)/5</f>
        <v>1.5999999999200001</v>
      </c>
      <c r="CS191" s="2">
        <f>INDEX([1]age_tranches_5ans_nb_sex!$1:$1048576,MATCH('SectorStat-Age-Hommes'!$A191,[1]age_tranches_5ans_nb_sex!$A:$A,0),40)/5</f>
        <v>1.5999999999200001</v>
      </c>
      <c r="CT191" s="2">
        <f>INDEX([1]age_tranches_5ans_nb_sex!$1:$1048576,MATCH('SectorStat-Age-Hommes'!$A191,[1]age_tranches_5ans_nb_sex!$A:$A,0),40)/5</f>
        <v>1.5999999999200001</v>
      </c>
      <c r="CZ191" s="3"/>
      <c r="DA191" s="3"/>
      <c r="DB191" s="3"/>
      <c r="DC191" s="3"/>
      <c r="DD191" s="3"/>
    </row>
    <row r="192" spans="1:108" x14ac:dyDescent="0.35">
      <c r="A192" s="1" t="s">
        <v>383</v>
      </c>
      <c r="B192" s="1" t="s">
        <v>384</v>
      </c>
      <c r="C192" t="str">
        <f>INDEX([1]SectorStat!$1:$1048576,MATCH('[1]Distribution ages'!$A192,[1]SectorStat!$B:$B,0),4)</f>
        <v>Bruxelles</v>
      </c>
      <c r="D192">
        <f>INDEX([1]age_tranches_5ans_nb_sex!$1:$1048576,MATCH('SectorStat-Age-Hommes'!$A192,[1]age_tranches_5ans_nb_sex!$A:$A,0),4)/5</f>
        <v>15.2000000000392</v>
      </c>
      <c r="E192">
        <f>INDEX([1]age_tranches_5ans_nb_sex!$1:$1048576,MATCH('SectorStat-Age-Hommes'!$A192,[1]age_tranches_5ans_nb_sex!$A:$A,0),4)/5</f>
        <v>15.2000000000392</v>
      </c>
      <c r="F192">
        <f>INDEX([1]age_tranches_5ans_nb_sex!$1:$1048576,MATCH('SectorStat-Age-Hommes'!$A192,[1]age_tranches_5ans_nb_sex!$A:$A,0),4)/5</f>
        <v>15.2000000000392</v>
      </c>
      <c r="G192">
        <f>INDEX([1]age_tranches_5ans_nb_sex!$1:$1048576,MATCH('SectorStat-Age-Hommes'!$A192,[1]age_tranches_5ans_nb_sex!$A:$A,0),4)/5</f>
        <v>15.2000000000392</v>
      </c>
      <c r="H192">
        <f>INDEX([1]age_tranches_5ans_nb_sex!$1:$1048576,MATCH('SectorStat-Age-Hommes'!$A192,[1]age_tranches_5ans_nb_sex!$A:$A,0),4)/5</f>
        <v>15.2000000000392</v>
      </c>
      <c r="I192">
        <f>INDEX([1]age_tranches_5ans_nb_sex!$1:$1048576,MATCH('SectorStat-Age-Hommes'!$A192,[1]age_tranches_5ans_nb_sex!$A:$A,0),6)/5</f>
        <v>13.600000000008999</v>
      </c>
      <c r="J192">
        <f>INDEX([1]age_tranches_5ans_nb_sex!$1:$1048576,MATCH('SectorStat-Age-Hommes'!$A192,[1]age_tranches_5ans_nb_sex!$A:$A,0),6)/5</f>
        <v>13.600000000008999</v>
      </c>
      <c r="K192">
        <f>INDEX([1]age_tranches_5ans_nb_sex!$1:$1048576,MATCH('SectorStat-Age-Hommes'!$A192,[1]age_tranches_5ans_nb_sex!$A:$A,0),6)/5</f>
        <v>13.600000000008999</v>
      </c>
      <c r="L192">
        <f>INDEX([1]age_tranches_5ans_nb_sex!$1:$1048576,MATCH('SectorStat-Age-Hommes'!$A192,[1]age_tranches_5ans_nb_sex!$A:$A,0),6)/5</f>
        <v>13.600000000008999</v>
      </c>
      <c r="M192">
        <f>INDEX([1]age_tranches_5ans_nb_sex!$1:$1048576,MATCH('SectorStat-Age-Hommes'!$A192,[1]age_tranches_5ans_nb_sex!$A:$A,0),6)/5</f>
        <v>13.600000000008999</v>
      </c>
      <c r="N192">
        <f>INDEX([1]age_tranches_5ans_nb_sex!$1:$1048576,MATCH('SectorStat-Age-Hommes'!$A192,[1]age_tranches_5ans_nb_sex!$A:$A,0),8)/5</f>
        <v>10.599999999766599</v>
      </c>
      <c r="O192">
        <f>INDEX([1]age_tranches_5ans_nb_sex!$1:$1048576,MATCH('SectorStat-Age-Hommes'!$A192,[1]age_tranches_5ans_nb_sex!$A:$A,0),8)/5</f>
        <v>10.599999999766599</v>
      </c>
      <c r="P192">
        <f>INDEX([1]age_tranches_5ans_nb_sex!$1:$1048576,MATCH('SectorStat-Age-Hommes'!$A192,[1]age_tranches_5ans_nb_sex!$A:$A,0),8)/5</f>
        <v>10.599999999766599</v>
      </c>
      <c r="Q192">
        <f>INDEX([1]age_tranches_5ans_nb_sex!$1:$1048576,MATCH('SectorStat-Age-Hommes'!$A192,[1]age_tranches_5ans_nb_sex!$A:$A,0),8)/5</f>
        <v>10.599999999766599</v>
      </c>
      <c r="R192">
        <f>INDEX([1]age_tranches_5ans_nb_sex!$1:$1048576,MATCH('SectorStat-Age-Hommes'!$A192,[1]age_tranches_5ans_nb_sex!$A:$A,0),8)/5</f>
        <v>10.599999999766599</v>
      </c>
      <c r="S192">
        <f>INDEX([1]age_tranches_5ans_nb_sex!$1:$1048576,MATCH('SectorStat-Age-Hommes'!$A192,[1]age_tranches_5ans_nb_sex!$A:$A,0),10)/5</f>
        <v>8.1999999999690001</v>
      </c>
      <c r="T192">
        <f>INDEX([1]age_tranches_5ans_nb_sex!$1:$1048576,MATCH('SectorStat-Age-Hommes'!$A192,[1]age_tranches_5ans_nb_sex!$A:$A,0),10)/5</f>
        <v>8.1999999999690001</v>
      </c>
      <c r="U192">
        <f>INDEX([1]age_tranches_5ans_nb_sex!$1:$1048576,MATCH('SectorStat-Age-Hommes'!$A192,[1]age_tranches_5ans_nb_sex!$A:$A,0),10)/5</f>
        <v>8.1999999999690001</v>
      </c>
      <c r="V192">
        <f>INDEX([1]age_tranches_5ans_nb_sex!$1:$1048576,MATCH('SectorStat-Age-Hommes'!$A192,[1]age_tranches_5ans_nb_sex!$A:$A,0),10)/5</f>
        <v>8.1999999999690001</v>
      </c>
      <c r="W192">
        <f>INDEX([1]age_tranches_5ans_nb_sex!$1:$1048576,MATCH('SectorStat-Age-Hommes'!$A192,[1]age_tranches_5ans_nb_sex!$A:$A,0),10)/5</f>
        <v>8.1999999999690001</v>
      </c>
      <c r="X192">
        <f>INDEX([1]age_tranches_5ans_nb_sex!$1:$1048576,MATCH('SectorStat-Age-Hommes'!$A192,[1]age_tranches_5ans_nb_sex!$A:$A,0),10)/5</f>
        <v>8.1999999999690001</v>
      </c>
      <c r="Y192">
        <f>INDEX([1]age_tranches_5ans_nb_sex!$1:$1048576,MATCH('SectorStat-Age-Hommes'!$A192,[1]age_tranches_5ans_nb_sex!$A:$A,0),12)/5</f>
        <v>11.400000000029397</v>
      </c>
      <c r="Z192">
        <f>INDEX([1]age_tranches_5ans_nb_sex!$1:$1048576,MATCH('SectorStat-Age-Hommes'!$A192,[1]age_tranches_5ans_nb_sex!$A:$A,0),12)/5</f>
        <v>11.400000000029397</v>
      </c>
      <c r="AA192">
        <f>INDEX([1]age_tranches_5ans_nb_sex!$1:$1048576,MATCH('SectorStat-Age-Hommes'!$A192,[1]age_tranches_5ans_nb_sex!$A:$A,0),12)/5</f>
        <v>11.400000000029397</v>
      </c>
      <c r="AB192">
        <f>INDEX([1]age_tranches_5ans_nb_sex!$1:$1048576,MATCH('SectorStat-Age-Hommes'!$A192,[1]age_tranches_5ans_nb_sex!$A:$A,0),12)/5</f>
        <v>11.400000000029397</v>
      </c>
      <c r="AC192">
        <f>INDEX([1]age_tranches_5ans_nb_sex!$1:$1048576,MATCH('SectorStat-Age-Hommes'!$A192,[1]age_tranches_5ans_nb_sex!$A:$A,0),14)/5</f>
        <v>34.800000000037599</v>
      </c>
      <c r="AD192">
        <f>INDEX([1]age_tranches_5ans_nb_sex!$1:$1048576,MATCH('SectorStat-Age-Hommes'!$A192,[1]age_tranches_5ans_nb_sex!$A:$A,0),14)/5</f>
        <v>34.800000000037599</v>
      </c>
      <c r="AE192">
        <f>INDEX([1]age_tranches_5ans_nb_sex!$1:$1048576,MATCH('SectorStat-Age-Hommes'!$A192,[1]age_tranches_5ans_nb_sex!$A:$A,0),14)/5</f>
        <v>34.800000000037599</v>
      </c>
      <c r="AF192">
        <f>INDEX([1]age_tranches_5ans_nb_sex!$1:$1048576,MATCH('SectorStat-Age-Hommes'!$A192,[1]age_tranches_5ans_nb_sex!$A:$A,0),14)/5</f>
        <v>34.800000000037599</v>
      </c>
      <c r="AG192">
        <f>INDEX([1]age_tranches_5ans_nb_sex!$1:$1048576,MATCH('SectorStat-Age-Hommes'!$A192,[1]age_tranches_5ans_nb_sex!$A:$A,0),14)/5</f>
        <v>34.800000000037599</v>
      </c>
      <c r="AH192">
        <f>INDEX([1]age_tranches_5ans_nb_sex!$1:$1048576,MATCH('SectorStat-Age-Hommes'!$A192,[1]age_tranches_5ans_nb_sex!$A:$A,0),16)/5</f>
        <v>30.599999999896404</v>
      </c>
      <c r="AI192">
        <f>INDEX([1]age_tranches_5ans_nb_sex!$1:$1048576,MATCH('SectorStat-Age-Hommes'!$A192,[1]age_tranches_5ans_nb_sex!$A:$A,0),16)/5</f>
        <v>30.599999999896404</v>
      </c>
      <c r="AJ192">
        <f>INDEX([1]age_tranches_5ans_nb_sex!$1:$1048576,MATCH('SectorStat-Age-Hommes'!$A192,[1]age_tranches_5ans_nb_sex!$A:$A,0),16)/5</f>
        <v>30.599999999896404</v>
      </c>
      <c r="AK192">
        <f>INDEX([1]age_tranches_5ans_nb_sex!$1:$1048576,MATCH('SectorStat-Age-Hommes'!$A192,[1]age_tranches_5ans_nb_sex!$A:$A,0),16)/5</f>
        <v>30.599999999896404</v>
      </c>
      <c r="AL192">
        <f>INDEX([1]age_tranches_5ans_nb_sex!$1:$1048576,MATCH('SectorStat-Age-Hommes'!$A192,[1]age_tranches_5ans_nb_sex!$A:$A,0),16)/5</f>
        <v>30.599999999896404</v>
      </c>
      <c r="AM192">
        <f>INDEX([1]age_tranches_5ans_nb_sex!$1:$1048576,MATCH('SectorStat-Age-Hommes'!$A192,[1]age_tranches_5ans_nb_sex!$A:$A,0),18)/5</f>
        <v>25.799999999805799</v>
      </c>
      <c r="AN192">
        <f>INDEX([1]age_tranches_5ans_nb_sex!$1:$1048576,MATCH('SectorStat-Age-Hommes'!$A192,[1]age_tranches_5ans_nb_sex!$A:$A,0),18)/5</f>
        <v>25.799999999805799</v>
      </c>
      <c r="AO192">
        <f>INDEX([1]age_tranches_5ans_nb_sex!$1:$1048576,MATCH('SectorStat-Age-Hommes'!$A192,[1]age_tranches_5ans_nb_sex!$A:$A,0),18)/5</f>
        <v>25.799999999805799</v>
      </c>
      <c r="AP192">
        <f>INDEX([1]age_tranches_5ans_nb_sex!$1:$1048576,MATCH('SectorStat-Age-Hommes'!$A192,[1]age_tranches_5ans_nb_sex!$A:$A,0),18)/5</f>
        <v>25.799999999805799</v>
      </c>
      <c r="AQ192">
        <f>INDEX([1]age_tranches_5ans_nb_sex!$1:$1048576,MATCH('SectorStat-Age-Hommes'!$A192,[1]age_tranches_5ans_nb_sex!$A:$A,0),18)/5</f>
        <v>25.799999999805799</v>
      </c>
      <c r="AR192">
        <f>INDEX([1]age_tranches_5ans_nb_sex!$1:$1048576,MATCH('SectorStat-Age-Hommes'!$A192,[1]age_tranches_5ans_nb_sex!$A:$A,0),20)/5</f>
        <v>21.399999999846596</v>
      </c>
      <c r="AS192">
        <f>INDEX([1]age_tranches_5ans_nb_sex!$1:$1048576,MATCH('SectorStat-Age-Hommes'!$A192,[1]age_tranches_5ans_nb_sex!$A:$A,0),20)/5</f>
        <v>21.399999999846596</v>
      </c>
      <c r="AT192">
        <f>INDEX([1]age_tranches_5ans_nb_sex!$1:$1048576,MATCH('SectorStat-Age-Hommes'!$A192,[1]age_tranches_5ans_nb_sex!$A:$A,0),20)/5</f>
        <v>21.399999999846596</v>
      </c>
      <c r="AU192">
        <f>INDEX([1]age_tranches_5ans_nb_sex!$1:$1048576,MATCH('SectorStat-Age-Hommes'!$A192,[1]age_tranches_5ans_nb_sex!$A:$A,0),20)/5</f>
        <v>21.399999999846596</v>
      </c>
      <c r="AV192">
        <f>INDEX([1]age_tranches_5ans_nb_sex!$1:$1048576,MATCH('SectorStat-Age-Hommes'!$A192,[1]age_tranches_5ans_nb_sex!$A:$A,0),20)/5</f>
        <v>21.399999999846596</v>
      </c>
      <c r="AW192">
        <f>INDEX([1]age_tranches_5ans_nb_sex!$1:$1048576,MATCH('SectorStat-Age-Hommes'!$A192,[1]age_tranches_5ans_nb_sex!$A:$A,0),22)/5</f>
        <v>24.199999999775603</v>
      </c>
      <c r="AX192">
        <f>INDEX([1]age_tranches_5ans_nb_sex!$1:$1048576,MATCH('SectorStat-Age-Hommes'!$A192,[1]age_tranches_5ans_nb_sex!$A:$A,0),22)/5</f>
        <v>24.199999999775603</v>
      </c>
      <c r="AY192">
        <f>INDEX([1]age_tranches_5ans_nb_sex!$1:$1048576,MATCH('SectorStat-Age-Hommes'!$A192,[1]age_tranches_5ans_nb_sex!$A:$A,0),22)/5</f>
        <v>24.199999999775603</v>
      </c>
      <c r="AZ192">
        <f>INDEX([1]age_tranches_5ans_nb_sex!$1:$1048576,MATCH('SectorStat-Age-Hommes'!$A192,[1]age_tranches_5ans_nb_sex!$A:$A,0),22)/5</f>
        <v>24.199999999775603</v>
      </c>
      <c r="BA192">
        <f>INDEX([1]age_tranches_5ans_nb_sex!$1:$1048576,MATCH('SectorStat-Age-Hommes'!$A192,[1]age_tranches_5ans_nb_sex!$A:$A,0),22)/5</f>
        <v>24.199999999775603</v>
      </c>
      <c r="BB192">
        <f>INDEX([1]age_tranches_5ans_nb_sex!$1:$1048576,MATCH('SectorStat-Age-Hommes'!$A192,[1]age_tranches_5ans_nb_sex!$A:$A,0),24)/5</f>
        <v>19.400000000180402</v>
      </c>
      <c r="BC192">
        <f>INDEX([1]age_tranches_5ans_nb_sex!$1:$1048576,MATCH('SectorStat-Age-Hommes'!$A192,[1]age_tranches_5ans_nb_sex!$A:$A,0),24)/5</f>
        <v>19.400000000180402</v>
      </c>
      <c r="BD192">
        <f>INDEX([1]age_tranches_5ans_nb_sex!$1:$1048576,MATCH('SectorStat-Age-Hommes'!$A192,[1]age_tranches_5ans_nb_sex!$A:$A,0),24)/5</f>
        <v>19.400000000180402</v>
      </c>
      <c r="BE192">
        <f>INDEX([1]age_tranches_5ans_nb_sex!$1:$1048576,MATCH('SectorStat-Age-Hommes'!$A192,[1]age_tranches_5ans_nb_sex!$A:$A,0),24)/5</f>
        <v>19.400000000180402</v>
      </c>
      <c r="BF192">
        <f>INDEX([1]age_tranches_5ans_nb_sex!$1:$1048576,MATCH('SectorStat-Age-Hommes'!$A192,[1]age_tranches_5ans_nb_sex!$A:$A,0),24)/5</f>
        <v>19.400000000180402</v>
      </c>
      <c r="BG192">
        <f>INDEX([1]age_tranches_5ans_nb_sex!$1:$1048576,MATCH('SectorStat-Age-Hommes'!$A192,[1]age_tranches_5ans_nb_sex!$A:$A,0),26)/5</f>
        <v>17.800000000150199</v>
      </c>
      <c r="BH192">
        <f>INDEX([1]age_tranches_5ans_nb_sex!$1:$1048576,MATCH('SectorStat-Age-Hommes'!$A192,[1]age_tranches_5ans_nb_sex!$A:$A,0),26)/5</f>
        <v>17.800000000150199</v>
      </c>
      <c r="BI192">
        <f>INDEX([1]age_tranches_5ans_nb_sex!$1:$1048576,MATCH('SectorStat-Age-Hommes'!$A192,[1]age_tranches_5ans_nb_sex!$A:$A,0),26)/5</f>
        <v>17.800000000150199</v>
      </c>
      <c r="BJ192">
        <f>INDEX([1]age_tranches_5ans_nb_sex!$1:$1048576,MATCH('SectorStat-Age-Hommes'!$A192,[1]age_tranches_5ans_nb_sex!$A:$A,0),26)/5</f>
        <v>17.800000000150199</v>
      </c>
      <c r="BK192">
        <f>INDEX([1]age_tranches_5ans_nb_sex!$1:$1048576,MATCH('SectorStat-Age-Hommes'!$A192,[1]age_tranches_5ans_nb_sex!$A:$A,0),26)/5</f>
        <v>17.800000000150199</v>
      </c>
      <c r="BL192">
        <f>INDEX([1]age_tranches_5ans_nb_sex!$1:$1048576,MATCH('SectorStat-Age-Hommes'!$A192,[1]age_tranches_5ans_nb_sex!$A:$A,0),28)/5</f>
        <v>12.800000000241599</v>
      </c>
      <c r="BM192">
        <f>INDEX([1]age_tranches_5ans_nb_sex!$1:$1048576,MATCH('SectorStat-Age-Hommes'!$A192,[1]age_tranches_5ans_nb_sex!$A:$A,0),28)/5</f>
        <v>12.800000000241599</v>
      </c>
      <c r="BN192">
        <f>INDEX([1]age_tranches_5ans_nb_sex!$1:$1048576,MATCH('SectorStat-Age-Hommes'!$A192,[1]age_tranches_5ans_nb_sex!$A:$A,0),28)/5</f>
        <v>12.800000000241599</v>
      </c>
      <c r="BO192">
        <f>INDEX([1]age_tranches_5ans_nb_sex!$1:$1048576,MATCH('SectorStat-Age-Hommes'!$A192,[1]age_tranches_5ans_nb_sex!$A:$A,0),28)/5</f>
        <v>12.800000000241599</v>
      </c>
      <c r="BP192">
        <f>INDEX([1]age_tranches_5ans_nb_sex!$1:$1048576,MATCH('SectorStat-Age-Hommes'!$A192,[1]age_tranches_5ans_nb_sex!$A:$A,0),28)/5</f>
        <v>12.800000000241599</v>
      </c>
      <c r="BQ192">
        <f>INDEX([1]age_tranches_5ans_nb_sex!$1:$1048576,MATCH('SectorStat-Age-Hommes'!$A192,[1]age_tranches_5ans_nb_sex!$A:$A,0),30)/5</f>
        <v>7.7999999998376</v>
      </c>
      <c r="BR192">
        <f>INDEX([1]age_tranches_5ans_nb_sex!$1:$1048576,MATCH('SectorStat-Age-Hommes'!$A192,[1]age_tranches_5ans_nb_sex!$A:$A,0),30)/5</f>
        <v>7.7999999998376</v>
      </c>
      <c r="BS192">
        <f>INDEX([1]age_tranches_5ans_nb_sex!$1:$1048576,MATCH('SectorStat-Age-Hommes'!$A192,[1]age_tranches_5ans_nb_sex!$A:$A,0),30)/5</f>
        <v>7.7999999998376</v>
      </c>
      <c r="BT192">
        <f>INDEX([1]age_tranches_5ans_nb_sex!$1:$1048576,MATCH('SectorStat-Age-Hommes'!$A192,[1]age_tranches_5ans_nb_sex!$A:$A,0),30)/5</f>
        <v>7.7999999998376</v>
      </c>
      <c r="BU192">
        <f>INDEX([1]age_tranches_5ans_nb_sex!$1:$1048576,MATCH('SectorStat-Age-Hommes'!$A192,[1]age_tranches_5ans_nb_sex!$A:$A,0),30)/5</f>
        <v>7.7999999998376</v>
      </c>
      <c r="BV192">
        <f>INDEX([1]age_tranches_5ans_nb_sex!$1:$1048576,MATCH('SectorStat-Age-Hommes'!$A192,[1]age_tranches_5ans_nb_sex!$A:$A,0),32)/5</f>
        <v>6.4000000001207997</v>
      </c>
      <c r="BW192">
        <f>INDEX([1]age_tranches_5ans_nb_sex!$1:$1048576,MATCH('SectorStat-Age-Hommes'!$A192,[1]age_tranches_5ans_nb_sex!$A:$A,0),32)/5</f>
        <v>6.4000000001207997</v>
      </c>
      <c r="BX192">
        <f>INDEX([1]age_tranches_5ans_nb_sex!$1:$1048576,MATCH('SectorStat-Age-Hommes'!$A192,[1]age_tranches_5ans_nb_sex!$A:$A,0),32)/5</f>
        <v>6.4000000001207997</v>
      </c>
      <c r="BY192">
        <f>INDEX([1]age_tranches_5ans_nb_sex!$1:$1048576,MATCH('SectorStat-Age-Hommes'!$A192,[1]age_tranches_5ans_nb_sex!$A:$A,0),32)/5</f>
        <v>6.4000000001207997</v>
      </c>
      <c r="BZ192">
        <f>INDEX([1]age_tranches_5ans_nb_sex!$1:$1048576,MATCH('SectorStat-Age-Hommes'!$A192,[1]age_tranches_5ans_nb_sex!$A:$A,0),32)/5</f>
        <v>6.4000000001207997</v>
      </c>
      <c r="CA192">
        <f>INDEX([1]age_tranches_5ans_nb_sex!$1:$1048576,MATCH('SectorStat-Age-Hommes'!$A192,[1]age_tranches_5ans_nb_sex!$A:$A,0),34)/5</f>
        <v>5.5999999998579995</v>
      </c>
      <c r="CB192">
        <f>INDEX([1]age_tranches_5ans_nb_sex!$1:$1048576,MATCH('SectorStat-Age-Hommes'!$A192,[1]age_tranches_5ans_nb_sex!$A:$A,0),34)/5</f>
        <v>5.5999999998579995</v>
      </c>
      <c r="CC192">
        <f>INDEX([1]age_tranches_5ans_nb_sex!$1:$1048576,MATCH('SectorStat-Age-Hommes'!$A192,[1]age_tranches_5ans_nb_sex!$A:$A,0),34)/5</f>
        <v>5.5999999998579995</v>
      </c>
      <c r="CD192">
        <f>INDEX([1]age_tranches_5ans_nb_sex!$1:$1048576,MATCH('SectorStat-Age-Hommes'!$A192,[1]age_tranches_5ans_nb_sex!$A:$A,0),34)/5</f>
        <v>5.5999999998579995</v>
      </c>
      <c r="CE192">
        <f>INDEX([1]age_tranches_5ans_nb_sex!$1:$1048576,MATCH('SectorStat-Age-Hommes'!$A192,[1]age_tranches_5ans_nb_sex!$A:$A,0),34)/5</f>
        <v>5.5999999998579995</v>
      </c>
      <c r="CF192">
        <f>INDEX([1]age_tranches_5ans_nb_sex!$1:$1048576,MATCH('SectorStat-Age-Hommes'!$A192,[1]age_tranches_5ans_nb_sex!$A:$A,0),36)/5</f>
        <v>2.0000000001616001</v>
      </c>
      <c r="CG192">
        <f>INDEX([1]age_tranches_5ans_nb_sex!$1:$1048576,MATCH('SectorStat-Age-Hommes'!$A192,[1]age_tranches_5ans_nb_sex!$A:$A,0),36)/5</f>
        <v>2.0000000001616001</v>
      </c>
      <c r="CH192">
        <f>INDEX([1]age_tranches_5ans_nb_sex!$1:$1048576,MATCH('SectorStat-Age-Hommes'!$A192,[1]age_tranches_5ans_nb_sex!$A:$A,0),36)/5</f>
        <v>2.0000000001616001</v>
      </c>
      <c r="CI192">
        <f>INDEX([1]age_tranches_5ans_nb_sex!$1:$1048576,MATCH('SectorStat-Age-Hommes'!$A192,[1]age_tranches_5ans_nb_sex!$A:$A,0),36)/5</f>
        <v>2.0000000001616001</v>
      </c>
      <c r="CJ192">
        <f>INDEX([1]age_tranches_5ans_nb_sex!$1:$1048576,MATCH('SectorStat-Age-Hommes'!$A192,[1]age_tranches_5ans_nb_sex!$A:$A,0),36)/5</f>
        <v>2.0000000001616001</v>
      </c>
      <c r="CK192">
        <f>INDEX([1]age_tranches_5ans_nb_sex!$1:$1048576,MATCH('SectorStat-Age-Hommes'!$A192,[1]age_tranches_5ans_nb_sex!$A:$A,0),38)/5</f>
        <v>1.1999999998988</v>
      </c>
      <c r="CL192">
        <f>INDEX([1]age_tranches_5ans_nb_sex!$1:$1048576,MATCH('SectorStat-Age-Hommes'!$A192,[1]age_tranches_5ans_nb_sex!$A:$A,0),38)/5</f>
        <v>1.1999999998988</v>
      </c>
      <c r="CM192">
        <f>INDEX([1]age_tranches_5ans_nb_sex!$1:$1048576,MATCH('SectorStat-Age-Hommes'!$A192,[1]age_tranches_5ans_nb_sex!$A:$A,0),38)/5</f>
        <v>1.1999999998988</v>
      </c>
      <c r="CN192">
        <f>INDEX([1]age_tranches_5ans_nb_sex!$1:$1048576,MATCH('SectorStat-Age-Hommes'!$A192,[1]age_tranches_5ans_nb_sex!$A:$A,0),38)/5</f>
        <v>1.1999999998988</v>
      </c>
      <c r="CO192">
        <f>INDEX([1]age_tranches_5ans_nb_sex!$1:$1048576,MATCH('SectorStat-Age-Hommes'!$A192,[1]age_tranches_5ans_nb_sex!$A:$A,0),38)/5</f>
        <v>1.1999999998988</v>
      </c>
      <c r="CP192" s="2">
        <f>INDEX([1]age_tranches_5ans_nb_sex!$1:$1048576,MATCH('SectorStat-Age-Hommes'!$A192,[1]age_tranches_5ans_nb_sex!$A:$A,0),40)/5</f>
        <v>0</v>
      </c>
      <c r="CQ192" s="2">
        <f>INDEX([1]age_tranches_5ans_nb_sex!$1:$1048576,MATCH('SectorStat-Age-Hommes'!$A192,[1]age_tranches_5ans_nb_sex!$A:$A,0),40)/5</f>
        <v>0</v>
      </c>
      <c r="CR192" s="2">
        <f>INDEX([1]age_tranches_5ans_nb_sex!$1:$1048576,MATCH('SectorStat-Age-Hommes'!$A192,[1]age_tranches_5ans_nb_sex!$A:$A,0),40)/5</f>
        <v>0</v>
      </c>
      <c r="CS192" s="2">
        <f>INDEX([1]age_tranches_5ans_nb_sex!$1:$1048576,MATCH('SectorStat-Age-Hommes'!$A192,[1]age_tranches_5ans_nb_sex!$A:$A,0),40)/5</f>
        <v>0</v>
      </c>
      <c r="CT192" s="2">
        <f>INDEX([1]age_tranches_5ans_nb_sex!$1:$1048576,MATCH('SectorStat-Age-Hommes'!$A192,[1]age_tranches_5ans_nb_sex!$A:$A,0),40)/5</f>
        <v>0</v>
      </c>
      <c r="CZ192" s="3"/>
      <c r="DA192" s="3"/>
      <c r="DB192" s="3"/>
      <c r="DC192" s="3"/>
      <c r="DD192" s="3"/>
    </row>
    <row r="193" spans="1:108" x14ac:dyDescent="0.35">
      <c r="A193" s="1" t="s">
        <v>385</v>
      </c>
      <c r="B193" s="1" t="s">
        <v>386</v>
      </c>
      <c r="C193" t="str">
        <f>INDEX([1]SectorStat!$1:$1048576,MATCH('[1]Distribution ages'!$A193,[1]SectorStat!$B:$B,0),4)</f>
        <v>Bruxelles</v>
      </c>
      <c r="D193">
        <f>INDEX([1]age_tranches_5ans_nb_sex!$1:$1048576,MATCH('SectorStat-Age-Hommes'!$A193,[1]age_tranches_5ans_nb_sex!$A:$A,0),4)/5</f>
        <v>8.5999999999396017</v>
      </c>
      <c r="E193">
        <f>INDEX([1]age_tranches_5ans_nb_sex!$1:$1048576,MATCH('SectorStat-Age-Hommes'!$A193,[1]age_tranches_5ans_nb_sex!$A:$A,0),4)/5</f>
        <v>8.5999999999396017</v>
      </c>
      <c r="F193">
        <f>INDEX([1]age_tranches_5ans_nb_sex!$1:$1048576,MATCH('SectorStat-Age-Hommes'!$A193,[1]age_tranches_5ans_nb_sex!$A:$A,0),4)/5</f>
        <v>8.5999999999396017</v>
      </c>
      <c r="G193">
        <f>INDEX([1]age_tranches_5ans_nb_sex!$1:$1048576,MATCH('SectorStat-Age-Hommes'!$A193,[1]age_tranches_5ans_nb_sex!$A:$A,0),4)/5</f>
        <v>8.5999999999396017</v>
      </c>
      <c r="H193">
        <f>INDEX([1]age_tranches_5ans_nb_sex!$1:$1048576,MATCH('SectorStat-Age-Hommes'!$A193,[1]age_tranches_5ans_nb_sex!$A:$A,0),4)/5</f>
        <v>8.5999999999396017</v>
      </c>
      <c r="I193">
        <f>INDEX([1]age_tranches_5ans_nb_sex!$1:$1048576,MATCH('SectorStat-Age-Hommes'!$A193,[1]age_tranches_5ans_nb_sex!$A:$A,0),6)/5</f>
        <v>6.1999999998383997</v>
      </c>
      <c r="J193">
        <f>INDEX([1]age_tranches_5ans_nb_sex!$1:$1048576,MATCH('SectorStat-Age-Hommes'!$A193,[1]age_tranches_5ans_nb_sex!$A:$A,0),6)/5</f>
        <v>6.1999999998383997</v>
      </c>
      <c r="K193">
        <f>INDEX([1]age_tranches_5ans_nb_sex!$1:$1048576,MATCH('SectorStat-Age-Hommes'!$A193,[1]age_tranches_5ans_nb_sex!$A:$A,0),6)/5</f>
        <v>6.1999999998383997</v>
      </c>
      <c r="L193">
        <f>INDEX([1]age_tranches_5ans_nb_sex!$1:$1048576,MATCH('SectorStat-Age-Hommes'!$A193,[1]age_tranches_5ans_nb_sex!$A:$A,0),6)/5</f>
        <v>6.1999999998383997</v>
      </c>
      <c r="M193">
        <f>INDEX([1]age_tranches_5ans_nb_sex!$1:$1048576,MATCH('SectorStat-Age-Hommes'!$A193,[1]age_tranches_5ans_nb_sex!$A:$A,0),6)/5</f>
        <v>6.1999999998383997</v>
      </c>
      <c r="N193">
        <f>INDEX([1]age_tranches_5ans_nb_sex!$1:$1048576,MATCH('SectorStat-Age-Hommes'!$A193,[1]age_tranches_5ans_nb_sex!$A:$A,0),8)/5</f>
        <v>7.3999999998890003</v>
      </c>
      <c r="O193">
        <f>INDEX([1]age_tranches_5ans_nb_sex!$1:$1048576,MATCH('SectorStat-Age-Hommes'!$A193,[1]age_tranches_5ans_nb_sex!$A:$A,0),8)/5</f>
        <v>7.3999999998890003</v>
      </c>
      <c r="P193">
        <f>INDEX([1]age_tranches_5ans_nb_sex!$1:$1048576,MATCH('SectorStat-Age-Hommes'!$A193,[1]age_tranches_5ans_nb_sex!$A:$A,0),8)/5</f>
        <v>7.3999999998890003</v>
      </c>
      <c r="Q193">
        <f>INDEX([1]age_tranches_5ans_nb_sex!$1:$1048576,MATCH('SectorStat-Age-Hommes'!$A193,[1]age_tranches_5ans_nb_sex!$A:$A,0),8)/5</f>
        <v>7.3999999998890003</v>
      </c>
      <c r="R193">
        <f>INDEX([1]age_tranches_5ans_nb_sex!$1:$1048576,MATCH('SectorStat-Age-Hommes'!$A193,[1]age_tranches_5ans_nb_sex!$A:$A,0),8)/5</f>
        <v>7.3999999998890003</v>
      </c>
      <c r="S193">
        <f>INDEX([1]age_tranches_5ans_nb_sex!$1:$1048576,MATCH('SectorStat-Age-Hommes'!$A193,[1]age_tranches_5ans_nb_sex!$A:$A,0),10)/5</f>
        <v>8.2000000000436017</v>
      </c>
      <c r="T193">
        <f>INDEX([1]age_tranches_5ans_nb_sex!$1:$1048576,MATCH('SectorStat-Age-Hommes'!$A193,[1]age_tranches_5ans_nb_sex!$A:$A,0),10)/5</f>
        <v>8.2000000000436017</v>
      </c>
      <c r="U193">
        <f>INDEX([1]age_tranches_5ans_nb_sex!$1:$1048576,MATCH('SectorStat-Age-Hommes'!$A193,[1]age_tranches_5ans_nb_sex!$A:$A,0),10)/5</f>
        <v>8.2000000000436017</v>
      </c>
      <c r="V193">
        <f>INDEX([1]age_tranches_5ans_nb_sex!$1:$1048576,MATCH('SectorStat-Age-Hommes'!$A193,[1]age_tranches_5ans_nb_sex!$A:$A,0),10)/5</f>
        <v>8.2000000000436017</v>
      </c>
      <c r="W193">
        <f>INDEX([1]age_tranches_5ans_nb_sex!$1:$1048576,MATCH('SectorStat-Age-Hommes'!$A193,[1]age_tranches_5ans_nb_sex!$A:$A,0),10)/5</f>
        <v>8.2000000000436017</v>
      </c>
      <c r="X193">
        <f>INDEX([1]age_tranches_5ans_nb_sex!$1:$1048576,MATCH('SectorStat-Age-Hommes'!$A193,[1]age_tranches_5ans_nb_sex!$A:$A,0),10)/5</f>
        <v>8.2000000000436017</v>
      </c>
      <c r="Y193">
        <f>INDEX([1]age_tranches_5ans_nb_sex!$1:$1048576,MATCH('SectorStat-Age-Hommes'!$A193,[1]age_tranches_5ans_nb_sex!$A:$A,0),12)/5</f>
        <v>9.4000000000941988</v>
      </c>
      <c r="Z193">
        <f>INDEX([1]age_tranches_5ans_nb_sex!$1:$1048576,MATCH('SectorStat-Age-Hommes'!$A193,[1]age_tranches_5ans_nb_sex!$A:$A,0),12)/5</f>
        <v>9.4000000000941988</v>
      </c>
      <c r="AA193">
        <f>INDEX([1]age_tranches_5ans_nb_sex!$1:$1048576,MATCH('SectorStat-Age-Hommes'!$A193,[1]age_tranches_5ans_nb_sex!$A:$A,0),12)/5</f>
        <v>9.4000000000941988</v>
      </c>
      <c r="AB193">
        <f>INDEX([1]age_tranches_5ans_nb_sex!$1:$1048576,MATCH('SectorStat-Age-Hommes'!$A193,[1]age_tranches_5ans_nb_sex!$A:$A,0),12)/5</f>
        <v>9.4000000000941988</v>
      </c>
      <c r="AC193">
        <f>INDEX([1]age_tranches_5ans_nb_sex!$1:$1048576,MATCH('SectorStat-Age-Hommes'!$A193,[1]age_tranches_5ans_nb_sex!$A:$A,0),14)/5</f>
        <v>22.399999999977602</v>
      </c>
      <c r="AD193">
        <f>INDEX([1]age_tranches_5ans_nb_sex!$1:$1048576,MATCH('SectorStat-Age-Hommes'!$A193,[1]age_tranches_5ans_nb_sex!$A:$A,0),14)/5</f>
        <v>22.399999999977602</v>
      </c>
      <c r="AE193">
        <f>INDEX([1]age_tranches_5ans_nb_sex!$1:$1048576,MATCH('SectorStat-Age-Hommes'!$A193,[1]age_tranches_5ans_nb_sex!$A:$A,0),14)/5</f>
        <v>22.399999999977602</v>
      </c>
      <c r="AF193">
        <f>INDEX([1]age_tranches_5ans_nb_sex!$1:$1048576,MATCH('SectorStat-Age-Hommes'!$A193,[1]age_tranches_5ans_nb_sex!$A:$A,0),14)/5</f>
        <v>22.399999999977602</v>
      </c>
      <c r="AG193">
        <f>INDEX([1]age_tranches_5ans_nb_sex!$1:$1048576,MATCH('SectorStat-Age-Hommes'!$A193,[1]age_tranches_5ans_nb_sex!$A:$A,0),14)/5</f>
        <v>22.399999999977602</v>
      </c>
      <c r="AH193">
        <f>INDEX([1]age_tranches_5ans_nb_sex!$1:$1048576,MATCH('SectorStat-Age-Hommes'!$A193,[1]age_tranches_5ans_nb_sex!$A:$A,0),16)/5</f>
        <v>26.200000000077402</v>
      </c>
      <c r="AI193">
        <f>INDEX([1]age_tranches_5ans_nb_sex!$1:$1048576,MATCH('SectorStat-Age-Hommes'!$A193,[1]age_tranches_5ans_nb_sex!$A:$A,0),16)/5</f>
        <v>26.200000000077402</v>
      </c>
      <c r="AJ193">
        <f>INDEX([1]age_tranches_5ans_nb_sex!$1:$1048576,MATCH('SectorStat-Age-Hommes'!$A193,[1]age_tranches_5ans_nb_sex!$A:$A,0),16)/5</f>
        <v>26.200000000077402</v>
      </c>
      <c r="AK193">
        <f>INDEX([1]age_tranches_5ans_nb_sex!$1:$1048576,MATCH('SectorStat-Age-Hommes'!$A193,[1]age_tranches_5ans_nb_sex!$A:$A,0),16)/5</f>
        <v>26.200000000077402</v>
      </c>
      <c r="AL193">
        <f>INDEX([1]age_tranches_5ans_nb_sex!$1:$1048576,MATCH('SectorStat-Age-Hommes'!$A193,[1]age_tranches_5ans_nb_sex!$A:$A,0),16)/5</f>
        <v>26.200000000077402</v>
      </c>
      <c r="AM193">
        <f>INDEX([1]age_tranches_5ans_nb_sex!$1:$1048576,MATCH('SectorStat-Age-Hommes'!$A193,[1]age_tranches_5ans_nb_sex!$A:$A,0),18)/5</f>
        <v>16.600000000035202</v>
      </c>
      <c r="AN193">
        <f>INDEX([1]age_tranches_5ans_nb_sex!$1:$1048576,MATCH('SectorStat-Age-Hommes'!$A193,[1]age_tranches_5ans_nb_sex!$A:$A,0),18)/5</f>
        <v>16.600000000035202</v>
      </c>
      <c r="AO193">
        <f>INDEX([1]age_tranches_5ans_nb_sex!$1:$1048576,MATCH('SectorStat-Age-Hommes'!$A193,[1]age_tranches_5ans_nb_sex!$A:$A,0),18)/5</f>
        <v>16.600000000035202</v>
      </c>
      <c r="AP193">
        <f>INDEX([1]age_tranches_5ans_nb_sex!$1:$1048576,MATCH('SectorStat-Age-Hommes'!$A193,[1]age_tranches_5ans_nb_sex!$A:$A,0),18)/5</f>
        <v>16.600000000035202</v>
      </c>
      <c r="AQ193">
        <f>INDEX([1]age_tranches_5ans_nb_sex!$1:$1048576,MATCH('SectorStat-Age-Hommes'!$A193,[1]age_tranches_5ans_nb_sex!$A:$A,0),18)/5</f>
        <v>16.600000000035202</v>
      </c>
      <c r="AR193">
        <f>INDEX([1]age_tranches_5ans_nb_sex!$1:$1048576,MATCH('SectorStat-Age-Hommes'!$A193,[1]age_tranches_5ans_nb_sex!$A:$A,0),20)/5</f>
        <v>14.800000000140599</v>
      </c>
      <c r="AS193">
        <f>INDEX([1]age_tranches_5ans_nb_sex!$1:$1048576,MATCH('SectorStat-Age-Hommes'!$A193,[1]age_tranches_5ans_nb_sex!$A:$A,0),20)/5</f>
        <v>14.800000000140599</v>
      </c>
      <c r="AT193">
        <f>INDEX([1]age_tranches_5ans_nb_sex!$1:$1048576,MATCH('SectorStat-Age-Hommes'!$A193,[1]age_tranches_5ans_nb_sex!$A:$A,0),20)/5</f>
        <v>14.800000000140599</v>
      </c>
      <c r="AU193">
        <f>INDEX([1]age_tranches_5ans_nb_sex!$1:$1048576,MATCH('SectorStat-Age-Hommes'!$A193,[1]age_tranches_5ans_nb_sex!$A:$A,0),20)/5</f>
        <v>14.800000000140599</v>
      </c>
      <c r="AV193">
        <f>INDEX([1]age_tranches_5ans_nb_sex!$1:$1048576,MATCH('SectorStat-Age-Hommes'!$A193,[1]age_tranches_5ans_nb_sex!$A:$A,0),20)/5</f>
        <v>14.800000000140599</v>
      </c>
      <c r="AW193">
        <f>INDEX([1]age_tranches_5ans_nb_sex!$1:$1048576,MATCH('SectorStat-Age-Hommes'!$A193,[1]age_tranches_5ans_nb_sex!$A:$A,0),22)/5</f>
        <v>16.200000000139198</v>
      </c>
      <c r="AX193">
        <f>INDEX([1]age_tranches_5ans_nb_sex!$1:$1048576,MATCH('SectorStat-Age-Hommes'!$A193,[1]age_tranches_5ans_nb_sex!$A:$A,0),22)/5</f>
        <v>16.200000000139198</v>
      </c>
      <c r="AY193">
        <f>INDEX([1]age_tranches_5ans_nb_sex!$1:$1048576,MATCH('SectorStat-Age-Hommes'!$A193,[1]age_tranches_5ans_nb_sex!$A:$A,0),22)/5</f>
        <v>16.200000000139198</v>
      </c>
      <c r="AZ193">
        <f>INDEX([1]age_tranches_5ans_nb_sex!$1:$1048576,MATCH('SectorStat-Age-Hommes'!$A193,[1]age_tranches_5ans_nb_sex!$A:$A,0),22)/5</f>
        <v>16.200000000139198</v>
      </c>
      <c r="BA193">
        <f>INDEX([1]age_tranches_5ans_nb_sex!$1:$1048576,MATCH('SectorStat-Age-Hommes'!$A193,[1]age_tranches_5ans_nb_sex!$A:$A,0),22)/5</f>
        <v>16.200000000139198</v>
      </c>
      <c r="BB193">
        <f>INDEX([1]age_tranches_5ans_nb_sex!$1:$1048576,MATCH('SectorStat-Age-Hommes'!$A193,[1]age_tranches_5ans_nb_sex!$A:$A,0),24)/5</f>
        <v>15.200000000036601</v>
      </c>
      <c r="BC193">
        <f>INDEX([1]age_tranches_5ans_nb_sex!$1:$1048576,MATCH('SectorStat-Age-Hommes'!$A193,[1]age_tranches_5ans_nb_sex!$A:$A,0),24)/5</f>
        <v>15.200000000036601</v>
      </c>
      <c r="BD193">
        <f>INDEX([1]age_tranches_5ans_nb_sex!$1:$1048576,MATCH('SectorStat-Age-Hommes'!$A193,[1]age_tranches_5ans_nb_sex!$A:$A,0),24)/5</f>
        <v>15.200000000036601</v>
      </c>
      <c r="BE193">
        <f>INDEX([1]age_tranches_5ans_nb_sex!$1:$1048576,MATCH('SectorStat-Age-Hommes'!$A193,[1]age_tranches_5ans_nb_sex!$A:$A,0),24)/5</f>
        <v>15.200000000036601</v>
      </c>
      <c r="BF193">
        <f>INDEX([1]age_tranches_5ans_nb_sex!$1:$1048576,MATCH('SectorStat-Age-Hommes'!$A193,[1]age_tranches_5ans_nb_sex!$A:$A,0),24)/5</f>
        <v>15.200000000036601</v>
      </c>
      <c r="BG193">
        <f>INDEX([1]age_tranches_5ans_nb_sex!$1:$1048576,MATCH('SectorStat-Age-Hommes'!$A193,[1]age_tranches_5ans_nb_sex!$A:$A,0),26)/5</f>
        <v>12.0000000001434</v>
      </c>
      <c r="BH193">
        <f>INDEX([1]age_tranches_5ans_nb_sex!$1:$1048576,MATCH('SectorStat-Age-Hommes'!$A193,[1]age_tranches_5ans_nb_sex!$A:$A,0),26)/5</f>
        <v>12.0000000001434</v>
      </c>
      <c r="BI193">
        <f>INDEX([1]age_tranches_5ans_nb_sex!$1:$1048576,MATCH('SectorStat-Age-Hommes'!$A193,[1]age_tranches_5ans_nb_sex!$A:$A,0),26)/5</f>
        <v>12.0000000001434</v>
      </c>
      <c r="BJ193">
        <f>INDEX([1]age_tranches_5ans_nb_sex!$1:$1048576,MATCH('SectorStat-Age-Hommes'!$A193,[1]age_tranches_5ans_nb_sex!$A:$A,0),26)/5</f>
        <v>12.0000000001434</v>
      </c>
      <c r="BK193">
        <f>INDEX([1]age_tranches_5ans_nb_sex!$1:$1048576,MATCH('SectorStat-Age-Hommes'!$A193,[1]age_tranches_5ans_nb_sex!$A:$A,0),26)/5</f>
        <v>12.0000000001434</v>
      </c>
      <c r="BL193">
        <f>INDEX([1]age_tranches_5ans_nb_sex!$1:$1048576,MATCH('SectorStat-Age-Hommes'!$A193,[1]age_tranches_5ans_nb_sex!$A:$A,0),28)/5</f>
        <v>9.2000000001462006</v>
      </c>
      <c r="BM193">
        <f>INDEX([1]age_tranches_5ans_nb_sex!$1:$1048576,MATCH('SectorStat-Age-Hommes'!$A193,[1]age_tranches_5ans_nb_sex!$A:$A,0),28)/5</f>
        <v>9.2000000001462006</v>
      </c>
      <c r="BN193">
        <f>INDEX([1]age_tranches_5ans_nb_sex!$1:$1048576,MATCH('SectorStat-Age-Hommes'!$A193,[1]age_tranches_5ans_nb_sex!$A:$A,0),28)/5</f>
        <v>9.2000000001462006</v>
      </c>
      <c r="BO193">
        <f>INDEX([1]age_tranches_5ans_nb_sex!$1:$1048576,MATCH('SectorStat-Age-Hommes'!$A193,[1]age_tranches_5ans_nb_sex!$A:$A,0),28)/5</f>
        <v>9.2000000001462006</v>
      </c>
      <c r="BP193">
        <f>INDEX([1]age_tranches_5ans_nb_sex!$1:$1048576,MATCH('SectorStat-Age-Hommes'!$A193,[1]age_tranches_5ans_nb_sex!$A:$A,0),28)/5</f>
        <v>9.2000000001462006</v>
      </c>
      <c r="BQ193">
        <f>INDEX([1]age_tranches_5ans_nb_sex!$1:$1048576,MATCH('SectorStat-Age-Hommes'!$A193,[1]age_tranches_5ans_nb_sex!$A:$A,0),30)/5</f>
        <v>6.4000000001489994</v>
      </c>
      <c r="BR193">
        <f>INDEX([1]age_tranches_5ans_nb_sex!$1:$1048576,MATCH('SectorStat-Age-Hommes'!$A193,[1]age_tranches_5ans_nb_sex!$A:$A,0),30)/5</f>
        <v>6.4000000001489994</v>
      </c>
      <c r="BS193">
        <f>INDEX([1]age_tranches_5ans_nb_sex!$1:$1048576,MATCH('SectorStat-Age-Hommes'!$A193,[1]age_tranches_5ans_nb_sex!$A:$A,0),30)/5</f>
        <v>6.4000000001489994</v>
      </c>
      <c r="BT193">
        <f>INDEX([1]age_tranches_5ans_nb_sex!$1:$1048576,MATCH('SectorStat-Age-Hommes'!$A193,[1]age_tranches_5ans_nb_sex!$A:$A,0),30)/5</f>
        <v>6.4000000001489994</v>
      </c>
      <c r="BU193">
        <f>INDEX([1]age_tranches_5ans_nb_sex!$1:$1048576,MATCH('SectorStat-Age-Hommes'!$A193,[1]age_tranches_5ans_nb_sex!$A:$A,0),30)/5</f>
        <v>6.4000000001489994</v>
      </c>
      <c r="BV193">
        <f>INDEX([1]age_tranches_5ans_nb_sex!$1:$1048576,MATCH('SectorStat-Age-Hommes'!$A193,[1]age_tranches_5ans_nb_sex!$A:$A,0),32)/5</f>
        <v>4.0000000000478</v>
      </c>
      <c r="BW193">
        <f>INDEX([1]age_tranches_5ans_nb_sex!$1:$1048576,MATCH('SectorStat-Age-Hommes'!$A193,[1]age_tranches_5ans_nb_sex!$A:$A,0),32)/5</f>
        <v>4.0000000000478</v>
      </c>
      <c r="BX193">
        <f>INDEX([1]age_tranches_5ans_nb_sex!$1:$1048576,MATCH('SectorStat-Age-Hommes'!$A193,[1]age_tranches_5ans_nb_sex!$A:$A,0),32)/5</f>
        <v>4.0000000000478</v>
      </c>
      <c r="BY193">
        <f>INDEX([1]age_tranches_5ans_nb_sex!$1:$1048576,MATCH('SectorStat-Age-Hommes'!$A193,[1]age_tranches_5ans_nb_sex!$A:$A,0),32)/5</f>
        <v>4.0000000000478</v>
      </c>
      <c r="BZ193">
        <f>INDEX([1]age_tranches_5ans_nb_sex!$1:$1048576,MATCH('SectorStat-Age-Hommes'!$A193,[1]age_tranches_5ans_nb_sex!$A:$A,0),32)/5</f>
        <v>4.0000000000478</v>
      </c>
      <c r="CA193">
        <f>INDEX([1]age_tranches_5ans_nb_sex!$1:$1048576,MATCH('SectorStat-Age-Hommes'!$A193,[1]age_tranches_5ans_nb_sex!$A:$A,0),34)/5</f>
        <v>5.2000000000984006</v>
      </c>
      <c r="CB193">
        <f>INDEX([1]age_tranches_5ans_nb_sex!$1:$1048576,MATCH('SectorStat-Age-Hommes'!$A193,[1]age_tranches_5ans_nb_sex!$A:$A,0),34)/5</f>
        <v>5.2000000000984006</v>
      </c>
      <c r="CC193">
        <f>INDEX([1]age_tranches_5ans_nb_sex!$1:$1048576,MATCH('SectorStat-Age-Hommes'!$A193,[1]age_tranches_5ans_nb_sex!$A:$A,0),34)/5</f>
        <v>5.2000000000984006</v>
      </c>
      <c r="CD193">
        <f>INDEX([1]age_tranches_5ans_nb_sex!$1:$1048576,MATCH('SectorStat-Age-Hommes'!$A193,[1]age_tranches_5ans_nb_sex!$A:$A,0),34)/5</f>
        <v>5.2000000000984006</v>
      </c>
      <c r="CE193">
        <f>INDEX([1]age_tranches_5ans_nb_sex!$1:$1048576,MATCH('SectorStat-Age-Hommes'!$A193,[1]age_tranches_5ans_nb_sex!$A:$A,0),34)/5</f>
        <v>5.2000000000984006</v>
      </c>
      <c r="CF193">
        <f>INDEX([1]age_tranches_5ans_nb_sex!$1:$1048576,MATCH('SectorStat-Age-Hommes'!$A193,[1]age_tranches_5ans_nb_sex!$A:$A,0),36)/5</f>
        <v>2.2000000001532003</v>
      </c>
      <c r="CG193">
        <f>INDEX([1]age_tranches_5ans_nb_sex!$1:$1048576,MATCH('SectorStat-Age-Hommes'!$A193,[1]age_tranches_5ans_nb_sex!$A:$A,0),36)/5</f>
        <v>2.2000000001532003</v>
      </c>
      <c r="CH193">
        <f>INDEX([1]age_tranches_5ans_nb_sex!$1:$1048576,MATCH('SectorStat-Age-Hommes'!$A193,[1]age_tranches_5ans_nb_sex!$A:$A,0),36)/5</f>
        <v>2.2000000001532003</v>
      </c>
      <c r="CI193">
        <f>INDEX([1]age_tranches_5ans_nb_sex!$1:$1048576,MATCH('SectorStat-Age-Hommes'!$A193,[1]age_tranches_5ans_nb_sex!$A:$A,0),36)/5</f>
        <v>2.2000000001532003</v>
      </c>
      <c r="CJ193">
        <f>INDEX([1]age_tranches_5ans_nb_sex!$1:$1048576,MATCH('SectorStat-Age-Hommes'!$A193,[1]age_tranches_5ans_nb_sex!$A:$A,0),36)/5</f>
        <v>2.2000000001532003</v>
      </c>
      <c r="CK193">
        <f>INDEX([1]age_tranches_5ans_nb_sex!$1:$1048576,MATCH('SectorStat-Age-Hommes'!$A193,[1]age_tranches_5ans_nb_sex!$A:$A,0),38)/5</f>
        <v>1.0000000001026002</v>
      </c>
      <c r="CL193">
        <f>INDEX([1]age_tranches_5ans_nb_sex!$1:$1048576,MATCH('SectorStat-Age-Hommes'!$A193,[1]age_tranches_5ans_nb_sex!$A:$A,0),38)/5</f>
        <v>1.0000000001026002</v>
      </c>
      <c r="CM193">
        <f>INDEX([1]age_tranches_5ans_nb_sex!$1:$1048576,MATCH('SectorStat-Age-Hommes'!$A193,[1]age_tranches_5ans_nb_sex!$A:$A,0),38)/5</f>
        <v>1.0000000001026002</v>
      </c>
      <c r="CN193">
        <f>INDEX([1]age_tranches_5ans_nb_sex!$1:$1048576,MATCH('SectorStat-Age-Hommes'!$A193,[1]age_tranches_5ans_nb_sex!$A:$A,0),38)/5</f>
        <v>1.0000000001026002</v>
      </c>
      <c r="CO193">
        <f>INDEX([1]age_tranches_5ans_nb_sex!$1:$1048576,MATCH('SectorStat-Age-Hommes'!$A193,[1]age_tranches_5ans_nb_sex!$A:$A,0),38)/5</f>
        <v>1.0000000001026002</v>
      </c>
      <c r="CP193" s="2">
        <f>INDEX([1]age_tranches_5ans_nb_sex!$1:$1048576,MATCH('SectorStat-Age-Hommes'!$A193,[1]age_tranches_5ans_nb_sex!$A:$A,0),40)/5</f>
        <v>0.39999999989599994</v>
      </c>
      <c r="CQ193" s="2">
        <f>INDEX([1]age_tranches_5ans_nb_sex!$1:$1048576,MATCH('SectorStat-Age-Hommes'!$A193,[1]age_tranches_5ans_nb_sex!$A:$A,0),40)/5</f>
        <v>0.39999999989599994</v>
      </c>
      <c r="CR193" s="2">
        <f>INDEX([1]age_tranches_5ans_nb_sex!$1:$1048576,MATCH('SectorStat-Age-Hommes'!$A193,[1]age_tranches_5ans_nb_sex!$A:$A,0),40)/5</f>
        <v>0.39999999989599994</v>
      </c>
      <c r="CS193" s="2">
        <f>INDEX([1]age_tranches_5ans_nb_sex!$1:$1048576,MATCH('SectorStat-Age-Hommes'!$A193,[1]age_tranches_5ans_nb_sex!$A:$A,0),40)/5</f>
        <v>0.39999999989599994</v>
      </c>
      <c r="CT193" s="2">
        <f>INDEX([1]age_tranches_5ans_nb_sex!$1:$1048576,MATCH('SectorStat-Age-Hommes'!$A193,[1]age_tranches_5ans_nb_sex!$A:$A,0),40)/5</f>
        <v>0.39999999989599994</v>
      </c>
      <c r="CZ193" s="3"/>
      <c r="DA193" s="3"/>
      <c r="DB193" s="3"/>
      <c r="DC193" s="3"/>
      <c r="DD193" s="3"/>
    </row>
    <row r="194" spans="1:108" x14ac:dyDescent="0.35">
      <c r="A194" s="1" t="s">
        <v>387</v>
      </c>
      <c r="B194" s="1" t="s">
        <v>388</v>
      </c>
      <c r="C194" t="str">
        <f>INDEX([1]SectorStat!$1:$1048576,MATCH('[1]Distribution ages'!$A194,[1]SectorStat!$B:$B,0),4)</f>
        <v>Bruxelles</v>
      </c>
      <c r="D194">
        <f>INDEX([1]age_tranches_5ans_nb_sex!$1:$1048576,MATCH('SectorStat-Age-Hommes'!$A194,[1]age_tranches_5ans_nb_sex!$A:$A,0),4)/5</f>
        <v>1.9999999999470002</v>
      </c>
      <c r="E194">
        <f>INDEX([1]age_tranches_5ans_nb_sex!$1:$1048576,MATCH('SectorStat-Age-Hommes'!$A194,[1]age_tranches_5ans_nb_sex!$A:$A,0),4)/5</f>
        <v>1.9999999999470002</v>
      </c>
      <c r="F194">
        <f>INDEX([1]age_tranches_5ans_nb_sex!$1:$1048576,MATCH('SectorStat-Age-Hommes'!$A194,[1]age_tranches_5ans_nb_sex!$A:$A,0),4)/5</f>
        <v>1.9999999999470002</v>
      </c>
      <c r="G194">
        <f>INDEX([1]age_tranches_5ans_nb_sex!$1:$1048576,MATCH('SectorStat-Age-Hommes'!$A194,[1]age_tranches_5ans_nb_sex!$A:$A,0),4)/5</f>
        <v>1.9999999999470002</v>
      </c>
      <c r="H194">
        <f>INDEX([1]age_tranches_5ans_nb_sex!$1:$1048576,MATCH('SectorStat-Age-Hommes'!$A194,[1]age_tranches_5ans_nb_sex!$A:$A,0),4)/5</f>
        <v>1.9999999999470002</v>
      </c>
      <c r="I194">
        <f>INDEX([1]age_tranches_5ans_nb_sex!$1:$1048576,MATCH('SectorStat-Age-Hommes'!$A194,[1]age_tranches_5ans_nb_sex!$A:$A,0),6)/5</f>
        <v>0.7999999999788</v>
      </c>
      <c r="J194">
        <f>INDEX([1]age_tranches_5ans_nb_sex!$1:$1048576,MATCH('SectorStat-Age-Hommes'!$A194,[1]age_tranches_5ans_nb_sex!$A:$A,0),6)/5</f>
        <v>0.7999999999788</v>
      </c>
      <c r="K194">
        <f>INDEX([1]age_tranches_5ans_nb_sex!$1:$1048576,MATCH('SectorStat-Age-Hommes'!$A194,[1]age_tranches_5ans_nb_sex!$A:$A,0),6)/5</f>
        <v>0.7999999999788</v>
      </c>
      <c r="L194">
        <f>INDEX([1]age_tranches_5ans_nb_sex!$1:$1048576,MATCH('SectorStat-Age-Hommes'!$A194,[1]age_tranches_5ans_nb_sex!$A:$A,0),6)/5</f>
        <v>0.7999999999788</v>
      </c>
      <c r="M194">
        <f>INDEX([1]age_tranches_5ans_nb_sex!$1:$1048576,MATCH('SectorStat-Age-Hommes'!$A194,[1]age_tranches_5ans_nb_sex!$A:$A,0),6)/5</f>
        <v>0.7999999999788</v>
      </c>
      <c r="N194">
        <f>INDEX([1]age_tranches_5ans_nb_sex!$1:$1048576,MATCH('SectorStat-Age-Hommes'!$A194,[1]age_tranches_5ans_nb_sex!$A:$A,0),8)/5</f>
        <v>0.7999999999788</v>
      </c>
      <c r="O194">
        <f>INDEX([1]age_tranches_5ans_nb_sex!$1:$1048576,MATCH('SectorStat-Age-Hommes'!$A194,[1]age_tranches_5ans_nb_sex!$A:$A,0),8)/5</f>
        <v>0.7999999999788</v>
      </c>
      <c r="P194">
        <f>INDEX([1]age_tranches_5ans_nb_sex!$1:$1048576,MATCH('SectorStat-Age-Hommes'!$A194,[1]age_tranches_5ans_nb_sex!$A:$A,0),8)/5</f>
        <v>0.7999999999788</v>
      </c>
      <c r="Q194">
        <f>INDEX([1]age_tranches_5ans_nb_sex!$1:$1048576,MATCH('SectorStat-Age-Hommes'!$A194,[1]age_tranches_5ans_nb_sex!$A:$A,0),8)/5</f>
        <v>0.7999999999788</v>
      </c>
      <c r="R194">
        <f>INDEX([1]age_tranches_5ans_nb_sex!$1:$1048576,MATCH('SectorStat-Age-Hommes'!$A194,[1]age_tranches_5ans_nb_sex!$A:$A,0),8)/5</f>
        <v>0.7999999999788</v>
      </c>
      <c r="S194">
        <f>INDEX([1]age_tranches_5ans_nb_sex!$1:$1048576,MATCH('SectorStat-Age-Hommes'!$A194,[1]age_tranches_5ans_nb_sex!$A:$A,0),10)/5</f>
        <v>1.0000000000584002</v>
      </c>
      <c r="T194">
        <f>INDEX([1]age_tranches_5ans_nb_sex!$1:$1048576,MATCH('SectorStat-Age-Hommes'!$A194,[1]age_tranches_5ans_nb_sex!$A:$A,0),10)/5</f>
        <v>1.0000000000584002</v>
      </c>
      <c r="U194">
        <f>INDEX([1]age_tranches_5ans_nb_sex!$1:$1048576,MATCH('SectorStat-Age-Hommes'!$A194,[1]age_tranches_5ans_nb_sex!$A:$A,0),10)/5</f>
        <v>1.0000000000584002</v>
      </c>
      <c r="V194">
        <f>INDEX([1]age_tranches_5ans_nb_sex!$1:$1048576,MATCH('SectorStat-Age-Hommes'!$A194,[1]age_tranches_5ans_nb_sex!$A:$A,0),10)/5</f>
        <v>1.0000000000584002</v>
      </c>
      <c r="W194">
        <f>INDEX([1]age_tranches_5ans_nb_sex!$1:$1048576,MATCH('SectorStat-Age-Hommes'!$A194,[1]age_tranches_5ans_nb_sex!$A:$A,0),10)/5</f>
        <v>1.0000000000584002</v>
      </c>
      <c r="X194">
        <f>INDEX([1]age_tranches_5ans_nb_sex!$1:$1048576,MATCH('SectorStat-Age-Hommes'!$A194,[1]age_tranches_5ans_nb_sex!$A:$A,0),10)/5</f>
        <v>1.0000000000584002</v>
      </c>
      <c r="Y194">
        <f>INDEX([1]age_tranches_5ans_nb_sex!$1:$1048576,MATCH('SectorStat-Age-Hommes'!$A194,[1]age_tranches_5ans_nb_sex!$A:$A,0),12)/5</f>
        <v>6.4000000000002002</v>
      </c>
      <c r="Z194">
        <f>INDEX([1]age_tranches_5ans_nb_sex!$1:$1048576,MATCH('SectorStat-Age-Hommes'!$A194,[1]age_tranches_5ans_nb_sex!$A:$A,0),12)/5</f>
        <v>6.4000000000002002</v>
      </c>
      <c r="AA194">
        <f>INDEX([1]age_tranches_5ans_nb_sex!$1:$1048576,MATCH('SectorStat-Age-Hommes'!$A194,[1]age_tranches_5ans_nb_sex!$A:$A,0),12)/5</f>
        <v>6.4000000000002002</v>
      </c>
      <c r="AB194">
        <f>INDEX([1]age_tranches_5ans_nb_sex!$1:$1048576,MATCH('SectorStat-Age-Hommes'!$A194,[1]age_tranches_5ans_nb_sex!$A:$A,0),12)/5</f>
        <v>6.4000000000002002</v>
      </c>
      <c r="AC194">
        <f>INDEX([1]age_tranches_5ans_nb_sex!$1:$1048576,MATCH('SectorStat-Age-Hommes'!$A194,[1]age_tranches_5ans_nb_sex!$A:$A,0),14)/5</f>
        <v>14.399999999958002</v>
      </c>
      <c r="AD194">
        <f>INDEX([1]age_tranches_5ans_nb_sex!$1:$1048576,MATCH('SectorStat-Age-Hommes'!$A194,[1]age_tranches_5ans_nb_sex!$A:$A,0),14)/5</f>
        <v>14.399999999958002</v>
      </c>
      <c r="AE194">
        <f>INDEX([1]age_tranches_5ans_nb_sex!$1:$1048576,MATCH('SectorStat-Age-Hommes'!$A194,[1]age_tranches_5ans_nb_sex!$A:$A,0),14)/5</f>
        <v>14.399999999958002</v>
      </c>
      <c r="AF194">
        <f>INDEX([1]age_tranches_5ans_nb_sex!$1:$1048576,MATCH('SectorStat-Age-Hommes'!$A194,[1]age_tranches_5ans_nb_sex!$A:$A,0),14)/5</f>
        <v>14.399999999958002</v>
      </c>
      <c r="AG194">
        <f>INDEX([1]age_tranches_5ans_nb_sex!$1:$1048576,MATCH('SectorStat-Age-Hommes'!$A194,[1]age_tranches_5ans_nb_sex!$A:$A,0),14)/5</f>
        <v>14.399999999958002</v>
      </c>
      <c r="AH194">
        <f>INDEX([1]age_tranches_5ans_nb_sex!$1:$1048576,MATCH('SectorStat-Age-Hommes'!$A194,[1]age_tranches_5ans_nb_sex!$A:$A,0),16)/5</f>
        <v>12.8000000000004</v>
      </c>
      <c r="AI194">
        <f>INDEX([1]age_tranches_5ans_nb_sex!$1:$1048576,MATCH('SectorStat-Age-Hommes'!$A194,[1]age_tranches_5ans_nb_sex!$A:$A,0),16)/5</f>
        <v>12.8000000000004</v>
      </c>
      <c r="AJ194">
        <f>INDEX([1]age_tranches_5ans_nb_sex!$1:$1048576,MATCH('SectorStat-Age-Hommes'!$A194,[1]age_tranches_5ans_nb_sex!$A:$A,0),16)/5</f>
        <v>12.8000000000004</v>
      </c>
      <c r="AK194">
        <f>INDEX([1]age_tranches_5ans_nb_sex!$1:$1048576,MATCH('SectorStat-Age-Hommes'!$A194,[1]age_tranches_5ans_nb_sex!$A:$A,0),16)/5</f>
        <v>12.8000000000004</v>
      </c>
      <c r="AL194">
        <f>INDEX([1]age_tranches_5ans_nb_sex!$1:$1048576,MATCH('SectorStat-Age-Hommes'!$A194,[1]age_tranches_5ans_nb_sex!$A:$A,0),16)/5</f>
        <v>12.8000000000004</v>
      </c>
      <c r="AM194">
        <f>INDEX([1]age_tranches_5ans_nb_sex!$1:$1048576,MATCH('SectorStat-Age-Hommes'!$A194,[1]age_tranches_5ans_nb_sex!$A:$A,0),18)/5</f>
        <v>12.8000000000004</v>
      </c>
      <c r="AN194">
        <f>INDEX([1]age_tranches_5ans_nb_sex!$1:$1048576,MATCH('SectorStat-Age-Hommes'!$A194,[1]age_tranches_5ans_nb_sex!$A:$A,0),18)/5</f>
        <v>12.8000000000004</v>
      </c>
      <c r="AO194">
        <f>INDEX([1]age_tranches_5ans_nb_sex!$1:$1048576,MATCH('SectorStat-Age-Hommes'!$A194,[1]age_tranches_5ans_nb_sex!$A:$A,0),18)/5</f>
        <v>12.8000000000004</v>
      </c>
      <c r="AP194">
        <f>INDEX([1]age_tranches_5ans_nb_sex!$1:$1048576,MATCH('SectorStat-Age-Hommes'!$A194,[1]age_tranches_5ans_nb_sex!$A:$A,0),18)/5</f>
        <v>12.8000000000004</v>
      </c>
      <c r="AQ194">
        <f>INDEX([1]age_tranches_5ans_nb_sex!$1:$1048576,MATCH('SectorStat-Age-Hommes'!$A194,[1]age_tranches_5ans_nb_sex!$A:$A,0),18)/5</f>
        <v>12.8000000000004</v>
      </c>
      <c r="AR194">
        <f>INDEX([1]age_tranches_5ans_nb_sex!$1:$1048576,MATCH('SectorStat-Age-Hommes'!$A194,[1]age_tranches_5ans_nb_sex!$A:$A,0),20)/5</f>
        <v>10.8000000000534</v>
      </c>
      <c r="AS194">
        <f>INDEX([1]age_tranches_5ans_nb_sex!$1:$1048576,MATCH('SectorStat-Age-Hommes'!$A194,[1]age_tranches_5ans_nb_sex!$A:$A,0),20)/5</f>
        <v>10.8000000000534</v>
      </c>
      <c r="AT194">
        <f>INDEX([1]age_tranches_5ans_nb_sex!$1:$1048576,MATCH('SectorStat-Age-Hommes'!$A194,[1]age_tranches_5ans_nb_sex!$A:$A,0),20)/5</f>
        <v>10.8000000000534</v>
      </c>
      <c r="AU194">
        <f>INDEX([1]age_tranches_5ans_nb_sex!$1:$1048576,MATCH('SectorStat-Age-Hommes'!$A194,[1]age_tranches_5ans_nb_sex!$A:$A,0),20)/5</f>
        <v>10.8000000000534</v>
      </c>
      <c r="AV194">
        <f>INDEX([1]age_tranches_5ans_nb_sex!$1:$1048576,MATCH('SectorStat-Age-Hommes'!$A194,[1]age_tranches_5ans_nb_sex!$A:$A,0),20)/5</f>
        <v>10.8000000000534</v>
      </c>
      <c r="AW194">
        <f>INDEX([1]age_tranches_5ans_nb_sex!$1:$1048576,MATCH('SectorStat-Age-Hommes'!$A194,[1]age_tranches_5ans_nb_sex!$A:$A,0),22)/5</f>
        <v>10.5999999999738</v>
      </c>
      <c r="AX194">
        <f>INDEX([1]age_tranches_5ans_nb_sex!$1:$1048576,MATCH('SectorStat-Age-Hommes'!$A194,[1]age_tranches_5ans_nb_sex!$A:$A,0),22)/5</f>
        <v>10.5999999999738</v>
      </c>
      <c r="AY194">
        <f>INDEX([1]age_tranches_5ans_nb_sex!$1:$1048576,MATCH('SectorStat-Age-Hommes'!$A194,[1]age_tranches_5ans_nb_sex!$A:$A,0),22)/5</f>
        <v>10.5999999999738</v>
      </c>
      <c r="AZ194">
        <f>INDEX([1]age_tranches_5ans_nb_sex!$1:$1048576,MATCH('SectorStat-Age-Hommes'!$A194,[1]age_tranches_5ans_nb_sex!$A:$A,0),22)/5</f>
        <v>10.5999999999738</v>
      </c>
      <c r="BA194">
        <f>INDEX([1]age_tranches_5ans_nb_sex!$1:$1048576,MATCH('SectorStat-Age-Hommes'!$A194,[1]age_tranches_5ans_nb_sex!$A:$A,0),22)/5</f>
        <v>10.5999999999738</v>
      </c>
      <c r="BB194">
        <f>INDEX([1]age_tranches_5ans_nb_sex!$1:$1048576,MATCH('SectorStat-Age-Hommes'!$A194,[1]age_tranches_5ans_nb_sex!$A:$A,0),24)/5</f>
        <v>10.5999999999738</v>
      </c>
      <c r="BC194">
        <f>INDEX([1]age_tranches_5ans_nb_sex!$1:$1048576,MATCH('SectorStat-Age-Hommes'!$A194,[1]age_tranches_5ans_nb_sex!$A:$A,0),24)/5</f>
        <v>10.5999999999738</v>
      </c>
      <c r="BD194">
        <f>INDEX([1]age_tranches_5ans_nb_sex!$1:$1048576,MATCH('SectorStat-Age-Hommes'!$A194,[1]age_tranches_5ans_nb_sex!$A:$A,0),24)/5</f>
        <v>10.5999999999738</v>
      </c>
      <c r="BE194">
        <f>INDEX([1]age_tranches_5ans_nb_sex!$1:$1048576,MATCH('SectorStat-Age-Hommes'!$A194,[1]age_tranches_5ans_nb_sex!$A:$A,0),24)/5</f>
        <v>10.5999999999738</v>
      </c>
      <c r="BF194">
        <f>INDEX([1]age_tranches_5ans_nb_sex!$1:$1048576,MATCH('SectorStat-Age-Hommes'!$A194,[1]age_tranches_5ans_nb_sex!$A:$A,0),24)/5</f>
        <v>10.5999999999738</v>
      </c>
      <c r="BG194">
        <f>INDEX([1]age_tranches_5ans_nb_sex!$1:$1048576,MATCH('SectorStat-Age-Hommes'!$A194,[1]age_tranches_5ans_nb_sex!$A:$A,0),26)/5</f>
        <v>9.5999999999154007</v>
      </c>
      <c r="BH194">
        <f>INDEX([1]age_tranches_5ans_nb_sex!$1:$1048576,MATCH('SectorStat-Age-Hommes'!$A194,[1]age_tranches_5ans_nb_sex!$A:$A,0),26)/5</f>
        <v>9.5999999999154007</v>
      </c>
      <c r="BI194">
        <f>INDEX([1]age_tranches_5ans_nb_sex!$1:$1048576,MATCH('SectorStat-Age-Hommes'!$A194,[1]age_tranches_5ans_nb_sex!$A:$A,0),26)/5</f>
        <v>9.5999999999154007</v>
      </c>
      <c r="BJ194">
        <f>INDEX([1]age_tranches_5ans_nb_sex!$1:$1048576,MATCH('SectorStat-Age-Hommes'!$A194,[1]age_tranches_5ans_nb_sex!$A:$A,0),26)/5</f>
        <v>9.5999999999154007</v>
      </c>
      <c r="BK194">
        <f>INDEX([1]age_tranches_5ans_nb_sex!$1:$1048576,MATCH('SectorStat-Age-Hommes'!$A194,[1]age_tranches_5ans_nb_sex!$A:$A,0),26)/5</f>
        <v>9.5999999999154007</v>
      </c>
      <c r="BL194">
        <f>INDEX([1]age_tranches_5ans_nb_sex!$1:$1048576,MATCH('SectorStat-Age-Hommes'!$A194,[1]age_tranches_5ans_nb_sex!$A:$A,0),28)/5</f>
        <v>4.5999999999629999</v>
      </c>
      <c r="BM194">
        <f>INDEX([1]age_tranches_5ans_nb_sex!$1:$1048576,MATCH('SectorStat-Age-Hommes'!$A194,[1]age_tranches_5ans_nb_sex!$A:$A,0),28)/5</f>
        <v>4.5999999999629999</v>
      </c>
      <c r="BN194">
        <f>INDEX([1]age_tranches_5ans_nb_sex!$1:$1048576,MATCH('SectorStat-Age-Hommes'!$A194,[1]age_tranches_5ans_nb_sex!$A:$A,0),28)/5</f>
        <v>4.5999999999629999</v>
      </c>
      <c r="BO194">
        <f>INDEX([1]age_tranches_5ans_nb_sex!$1:$1048576,MATCH('SectorStat-Age-Hommes'!$A194,[1]age_tranches_5ans_nb_sex!$A:$A,0),28)/5</f>
        <v>4.5999999999629999</v>
      </c>
      <c r="BP194">
        <f>INDEX([1]age_tranches_5ans_nb_sex!$1:$1048576,MATCH('SectorStat-Age-Hommes'!$A194,[1]age_tranches_5ans_nb_sex!$A:$A,0),28)/5</f>
        <v>4.5999999999629999</v>
      </c>
      <c r="BQ194">
        <f>INDEX([1]age_tranches_5ans_nb_sex!$1:$1048576,MATCH('SectorStat-Age-Hommes'!$A194,[1]age_tranches_5ans_nb_sex!$A:$A,0),30)/5</f>
        <v>2.7999999999258001</v>
      </c>
      <c r="BR194">
        <f>INDEX([1]age_tranches_5ans_nb_sex!$1:$1048576,MATCH('SectorStat-Age-Hommes'!$A194,[1]age_tranches_5ans_nb_sex!$A:$A,0),30)/5</f>
        <v>2.7999999999258001</v>
      </c>
      <c r="BS194">
        <f>INDEX([1]age_tranches_5ans_nb_sex!$1:$1048576,MATCH('SectorStat-Age-Hommes'!$A194,[1]age_tranches_5ans_nb_sex!$A:$A,0),30)/5</f>
        <v>2.7999999999258001</v>
      </c>
      <c r="BT194">
        <f>INDEX([1]age_tranches_5ans_nb_sex!$1:$1048576,MATCH('SectorStat-Age-Hommes'!$A194,[1]age_tranches_5ans_nb_sex!$A:$A,0),30)/5</f>
        <v>2.7999999999258001</v>
      </c>
      <c r="BU194">
        <f>INDEX([1]age_tranches_5ans_nb_sex!$1:$1048576,MATCH('SectorStat-Age-Hommes'!$A194,[1]age_tranches_5ans_nb_sex!$A:$A,0),30)/5</f>
        <v>2.7999999999258001</v>
      </c>
      <c r="BV194">
        <f>INDEX([1]age_tranches_5ans_nb_sex!$1:$1048576,MATCH('SectorStat-Age-Hommes'!$A194,[1]age_tranches_5ans_nb_sex!$A:$A,0),32)/5</f>
        <v>2.6000000000160002</v>
      </c>
      <c r="BW194">
        <f>INDEX([1]age_tranches_5ans_nb_sex!$1:$1048576,MATCH('SectorStat-Age-Hommes'!$A194,[1]age_tranches_5ans_nb_sex!$A:$A,0),32)/5</f>
        <v>2.6000000000160002</v>
      </c>
      <c r="BX194">
        <f>INDEX([1]age_tranches_5ans_nb_sex!$1:$1048576,MATCH('SectorStat-Age-Hommes'!$A194,[1]age_tranches_5ans_nb_sex!$A:$A,0),32)/5</f>
        <v>2.6000000000160002</v>
      </c>
      <c r="BY194">
        <f>INDEX([1]age_tranches_5ans_nb_sex!$1:$1048576,MATCH('SectorStat-Age-Hommes'!$A194,[1]age_tranches_5ans_nb_sex!$A:$A,0),32)/5</f>
        <v>2.6000000000160002</v>
      </c>
      <c r="BZ194">
        <f>INDEX([1]age_tranches_5ans_nb_sex!$1:$1048576,MATCH('SectorStat-Age-Hommes'!$A194,[1]age_tranches_5ans_nb_sex!$A:$A,0),32)/5</f>
        <v>2.6000000000160002</v>
      </c>
      <c r="CA194">
        <f>INDEX([1]age_tranches_5ans_nb_sex!$1:$1048576,MATCH('SectorStat-Age-Hommes'!$A194,[1]age_tranches_5ans_nb_sex!$A:$A,0),34)/5</f>
        <v>1.5999999999576</v>
      </c>
      <c r="CB194">
        <f>INDEX([1]age_tranches_5ans_nb_sex!$1:$1048576,MATCH('SectorStat-Age-Hommes'!$A194,[1]age_tranches_5ans_nb_sex!$A:$A,0),34)/5</f>
        <v>1.5999999999576</v>
      </c>
      <c r="CC194">
        <f>INDEX([1]age_tranches_5ans_nb_sex!$1:$1048576,MATCH('SectorStat-Age-Hommes'!$A194,[1]age_tranches_5ans_nb_sex!$A:$A,0),34)/5</f>
        <v>1.5999999999576</v>
      </c>
      <c r="CD194">
        <f>INDEX([1]age_tranches_5ans_nb_sex!$1:$1048576,MATCH('SectorStat-Age-Hommes'!$A194,[1]age_tranches_5ans_nb_sex!$A:$A,0),34)/5</f>
        <v>1.5999999999576</v>
      </c>
      <c r="CE194">
        <f>INDEX([1]age_tranches_5ans_nb_sex!$1:$1048576,MATCH('SectorStat-Age-Hommes'!$A194,[1]age_tranches_5ans_nb_sex!$A:$A,0),34)/5</f>
        <v>1.5999999999576</v>
      </c>
      <c r="CF194">
        <f>INDEX([1]age_tranches_5ans_nb_sex!$1:$1048576,MATCH('SectorStat-Age-Hommes'!$A194,[1]age_tranches_5ans_nb_sex!$A:$A,0),36)/5</f>
        <v>0.3999999999894</v>
      </c>
      <c r="CG194">
        <f>INDEX([1]age_tranches_5ans_nb_sex!$1:$1048576,MATCH('SectorStat-Age-Hommes'!$A194,[1]age_tranches_5ans_nb_sex!$A:$A,0),36)/5</f>
        <v>0.3999999999894</v>
      </c>
      <c r="CH194">
        <f>INDEX([1]age_tranches_5ans_nb_sex!$1:$1048576,MATCH('SectorStat-Age-Hommes'!$A194,[1]age_tranches_5ans_nb_sex!$A:$A,0),36)/5</f>
        <v>0.3999999999894</v>
      </c>
      <c r="CI194">
        <f>INDEX([1]age_tranches_5ans_nb_sex!$1:$1048576,MATCH('SectorStat-Age-Hommes'!$A194,[1]age_tranches_5ans_nb_sex!$A:$A,0),36)/5</f>
        <v>0.3999999999894</v>
      </c>
      <c r="CJ194">
        <f>INDEX([1]age_tranches_5ans_nb_sex!$1:$1048576,MATCH('SectorStat-Age-Hommes'!$A194,[1]age_tranches_5ans_nb_sex!$A:$A,0),36)/5</f>
        <v>0.3999999999894</v>
      </c>
      <c r="CK194">
        <f>INDEX([1]age_tranches_5ans_nb_sex!$1:$1048576,MATCH('SectorStat-Age-Hommes'!$A194,[1]age_tranches_5ans_nb_sex!$A:$A,0),38)/5</f>
        <v>0.2000000000796</v>
      </c>
      <c r="CL194">
        <f>INDEX([1]age_tranches_5ans_nb_sex!$1:$1048576,MATCH('SectorStat-Age-Hommes'!$A194,[1]age_tranches_5ans_nb_sex!$A:$A,0),38)/5</f>
        <v>0.2000000000796</v>
      </c>
      <c r="CM194">
        <f>INDEX([1]age_tranches_5ans_nb_sex!$1:$1048576,MATCH('SectorStat-Age-Hommes'!$A194,[1]age_tranches_5ans_nb_sex!$A:$A,0),38)/5</f>
        <v>0.2000000000796</v>
      </c>
      <c r="CN194">
        <f>INDEX([1]age_tranches_5ans_nb_sex!$1:$1048576,MATCH('SectorStat-Age-Hommes'!$A194,[1]age_tranches_5ans_nb_sex!$A:$A,0),38)/5</f>
        <v>0.2000000000796</v>
      </c>
      <c r="CO194">
        <f>INDEX([1]age_tranches_5ans_nb_sex!$1:$1048576,MATCH('SectorStat-Age-Hommes'!$A194,[1]age_tranches_5ans_nb_sex!$A:$A,0),38)/5</f>
        <v>0.2000000000796</v>
      </c>
      <c r="CP194" s="2">
        <f>INDEX([1]age_tranches_5ans_nb_sex!$1:$1048576,MATCH('SectorStat-Age-Hommes'!$A194,[1]age_tranches_5ans_nb_sex!$A:$A,0),40)/5</f>
        <v>0.2000000000796</v>
      </c>
      <c r="CQ194" s="2">
        <f>INDEX([1]age_tranches_5ans_nb_sex!$1:$1048576,MATCH('SectorStat-Age-Hommes'!$A194,[1]age_tranches_5ans_nb_sex!$A:$A,0),40)/5</f>
        <v>0.2000000000796</v>
      </c>
      <c r="CR194" s="2">
        <f>INDEX([1]age_tranches_5ans_nb_sex!$1:$1048576,MATCH('SectorStat-Age-Hommes'!$A194,[1]age_tranches_5ans_nb_sex!$A:$A,0),40)/5</f>
        <v>0.2000000000796</v>
      </c>
      <c r="CS194" s="2">
        <f>INDEX([1]age_tranches_5ans_nb_sex!$1:$1048576,MATCH('SectorStat-Age-Hommes'!$A194,[1]age_tranches_5ans_nb_sex!$A:$A,0),40)/5</f>
        <v>0.2000000000796</v>
      </c>
      <c r="CT194" s="2">
        <f>INDEX([1]age_tranches_5ans_nb_sex!$1:$1048576,MATCH('SectorStat-Age-Hommes'!$A194,[1]age_tranches_5ans_nb_sex!$A:$A,0),40)/5</f>
        <v>0.2000000000796</v>
      </c>
      <c r="CZ194" s="3"/>
      <c r="DA194" s="3"/>
      <c r="DB194" s="3"/>
      <c r="DC194" s="3"/>
      <c r="DD194" s="3"/>
    </row>
    <row r="195" spans="1:108" x14ac:dyDescent="0.35">
      <c r="A195" s="1" t="s">
        <v>389</v>
      </c>
      <c r="B195" s="1" t="s">
        <v>390</v>
      </c>
      <c r="C195" t="str">
        <f>INDEX([1]SectorStat!$1:$1048576,MATCH('[1]Distribution ages'!$A195,[1]SectorStat!$B:$B,0),4)</f>
        <v>Bruxelles</v>
      </c>
      <c r="D195">
        <f>INDEX([1]age_tranches_5ans_nb_sex!$1:$1048576,MATCH('SectorStat-Age-Hommes'!$A195,[1]age_tranches_5ans_nb_sex!$A:$A,0),4)/5</f>
        <v>4.1999999999477993</v>
      </c>
      <c r="E195">
        <f>INDEX([1]age_tranches_5ans_nb_sex!$1:$1048576,MATCH('SectorStat-Age-Hommes'!$A195,[1]age_tranches_5ans_nb_sex!$A:$A,0),4)/5</f>
        <v>4.1999999999477993</v>
      </c>
      <c r="F195">
        <f>INDEX([1]age_tranches_5ans_nb_sex!$1:$1048576,MATCH('SectorStat-Age-Hommes'!$A195,[1]age_tranches_5ans_nb_sex!$A:$A,0),4)/5</f>
        <v>4.1999999999477993</v>
      </c>
      <c r="G195">
        <f>INDEX([1]age_tranches_5ans_nb_sex!$1:$1048576,MATCH('SectorStat-Age-Hommes'!$A195,[1]age_tranches_5ans_nb_sex!$A:$A,0),4)/5</f>
        <v>4.1999999999477993</v>
      </c>
      <c r="H195">
        <f>INDEX([1]age_tranches_5ans_nb_sex!$1:$1048576,MATCH('SectorStat-Age-Hommes'!$A195,[1]age_tranches_5ans_nb_sex!$A:$A,0),4)/5</f>
        <v>4.1999999999477993</v>
      </c>
      <c r="I195">
        <f>INDEX([1]age_tranches_5ans_nb_sex!$1:$1048576,MATCH('SectorStat-Age-Hommes'!$A195,[1]age_tranches_5ans_nb_sex!$A:$A,0),6)/5</f>
        <v>5.199999999899001</v>
      </c>
      <c r="J195">
        <f>INDEX([1]age_tranches_5ans_nb_sex!$1:$1048576,MATCH('SectorStat-Age-Hommes'!$A195,[1]age_tranches_5ans_nb_sex!$A:$A,0),6)/5</f>
        <v>5.199999999899001</v>
      </c>
      <c r="K195">
        <f>INDEX([1]age_tranches_5ans_nb_sex!$1:$1048576,MATCH('SectorStat-Age-Hommes'!$A195,[1]age_tranches_5ans_nb_sex!$A:$A,0),6)/5</f>
        <v>5.199999999899001</v>
      </c>
      <c r="L195">
        <f>INDEX([1]age_tranches_5ans_nb_sex!$1:$1048576,MATCH('SectorStat-Age-Hommes'!$A195,[1]age_tranches_5ans_nb_sex!$A:$A,0),6)/5</f>
        <v>5.199999999899001</v>
      </c>
      <c r="M195">
        <f>INDEX([1]age_tranches_5ans_nb_sex!$1:$1048576,MATCH('SectorStat-Age-Hommes'!$A195,[1]age_tranches_5ans_nb_sex!$A:$A,0),6)/5</f>
        <v>5.199999999899001</v>
      </c>
      <c r="N195">
        <f>INDEX([1]age_tranches_5ans_nb_sex!$1:$1048576,MATCH('SectorStat-Age-Hommes'!$A195,[1]age_tranches_5ans_nb_sex!$A:$A,0),8)/5</f>
        <v>3.6000000000279995</v>
      </c>
      <c r="O195">
        <f>INDEX([1]age_tranches_5ans_nb_sex!$1:$1048576,MATCH('SectorStat-Age-Hommes'!$A195,[1]age_tranches_5ans_nb_sex!$A:$A,0),8)/5</f>
        <v>3.6000000000279995</v>
      </c>
      <c r="P195">
        <f>INDEX([1]age_tranches_5ans_nb_sex!$1:$1048576,MATCH('SectorStat-Age-Hommes'!$A195,[1]age_tranches_5ans_nb_sex!$A:$A,0),8)/5</f>
        <v>3.6000000000279995</v>
      </c>
      <c r="Q195">
        <f>INDEX([1]age_tranches_5ans_nb_sex!$1:$1048576,MATCH('SectorStat-Age-Hommes'!$A195,[1]age_tranches_5ans_nb_sex!$A:$A,0),8)/5</f>
        <v>3.6000000000279995</v>
      </c>
      <c r="R195">
        <f>INDEX([1]age_tranches_5ans_nb_sex!$1:$1048576,MATCH('SectorStat-Age-Hommes'!$A195,[1]age_tranches_5ans_nb_sex!$A:$A,0),8)/5</f>
        <v>3.6000000000279995</v>
      </c>
      <c r="S195">
        <f>INDEX([1]age_tranches_5ans_nb_sex!$1:$1048576,MATCH('SectorStat-Age-Hommes'!$A195,[1]age_tranches_5ans_nb_sex!$A:$A,0),10)/5</f>
        <v>5.199999999899001</v>
      </c>
      <c r="T195">
        <f>INDEX([1]age_tranches_5ans_nb_sex!$1:$1048576,MATCH('SectorStat-Age-Hommes'!$A195,[1]age_tranches_5ans_nb_sex!$A:$A,0),10)/5</f>
        <v>5.199999999899001</v>
      </c>
      <c r="U195">
        <f>INDEX([1]age_tranches_5ans_nb_sex!$1:$1048576,MATCH('SectorStat-Age-Hommes'!$A195,[1]age_tranches_5ans_nb_sex!$A:$A,0),10)/5</f>
        <v>5.199999999899001</v>
      </c>
      <c r="V195">
        <f>INDEX([1]age_tranches_5ans_nb_sex!$1:$1048576,MATCH('SectorStat-Age-Hommes'!$A195,[1]age_tranches_5ans_nb_sex!$A:$A,0),10)/5</f>
        <v>5.199999999899001</v>
      </c>
      <c r="W195">
        <f>INDEX([1]age_tranches_5ans_nb_sex!$1:$1048576,MATCH('SectorStat-Age-Hommes'!$A195,[1]age_tranches_5ans_nb_sex!$A:$A,0),10)/5</f>
        <v>5.199999999899001</v>
      </c>
      <c r="X195">
        <f>INDEX([1]age_tranches_5ans_nb_sex!$1:$1048576,MATCH('SectorStat-Age-Hommes'!$A195,[1]age_tranches_5ans_nb_sex!$A:$A,0),10)/5</f>
        <v>5.199999999899001</v>
      </c>
      <c r="Y195">
        <f>INDEX([1]age_tranches_5ans_nb_sex!$1:$1048576,MATCH('SectorStat-Age-Hommes'!$A195,[1]age_tranches_5ans_nb_sex!$A:$A,0),12)/5</f>
        <v>8.7999999999269995</v>
      </c>
      <c r="Z195">
        <f>INDEX([1]age_tranches_5ans_nb_sex!$1:$1048576,MATCH('SectorStat-Age-Hommes'!$A195,[1]age_tranches_5ans_nb_sex!$A:$A,0),12)/5</f>
        <v>8.7999999999269995</v>
      </c>
      <c r="AA195">
        <f>INDEX([1]age_tranches_5ans_nb_sex!$1:$1048576,MATCH('SectorStat-Age-Hommes'!$A195,[1]age_tranches_5ans_nb_sex!$A:$A,0),12)/5</f>
        <v>8.7999999999269995</v>
      </c>
      <c r="AB195">
        <f>INDEX([1]age_tranches_5ans_nb_sex!$1:$1048576,MATCH('SectorStat-Age-Hommes'!$A195,[1]age_tranches_5ans_nb_sex!$A:$A,0),12)/5</f>
        <v>8.7999999999269995</v>
      </c>
      <c r="AC195">
        <f>INDEX([1]age_tranches_5ans_nb_sex!$1:$1048576,MATCH('SectorStat-Age-Hommes'!$A195,[1]age_tranches_5ans_nb_sex!$A:$A,0),14)/5</f>
        <v>16.200000000126</v>
      </c>
      <c r="AD195">
        <f>INDEX([1]age_tranches_5ans_nb_sex!$1:$1048576,MATCH('SectorStat-Age-Hommes'!$A195,[1]age_tranches_5ans_nb_sex!$A:$A,0),14)/5</f>
        <v>16.200000000126</v>
      </c>
      <c r="AE195">
        <f>INDEX([1]age_tranches_5ans_nb_sex!$1:$1048576,MATCH('SectorStat-Age-Hommes'!$A195,[1]age_tranches_5ans_nb_sex!$A:$A,0),14)/5</f>
        <v>16.200000000126</v>
      </c>
      <c r="AF195">
        <f>INDEX([1]age_tranches_5ans_nb_sex!$1:$1048576,MATCH('SectorStat-Age-Hommes'!$A195,[1]age_tranches_5ans_nb_sex!$A:$A,0),14)/5</f>
        <v>16.200000000126</v>
      </c>
      <c r="AG195">
        <f>INDEX([1]age_tranches_5ans_nb_sex!$1:$1048576,MATCH('SectorStat-Age-Hommes'!$A195,[1]age_tranches_5ans_nb_sex!$A:$A,0),14)/5</f>
        <v>16.200000000126</v>
      </c>
      <c r="AH195">
        <f>INDEX([1]age_tranches_5ans_nb_sex!$1:$1048576,MATCH('SectorStat-Age-Hommes'!$A195,[1]age_tranches_5ans_nb_sex!$A:$A,0),16)/5</f>
        <v>12.999999999874799</v>
      </c>
      <c r="AI195">
        <f>INDEX([1]age_tranches_5ans_nb_sex!$1:$1048576,MATCH('SectorStat-Age-Hommes'!$A195,[1]age_tranches_5ans_nb_sex!$A:$A,0),16)/5</f>
        <v>12.999999999874799</v>
      </c>
      <c r="AJ195">
        <f>INDEX([1]age_tranches_5ans_nb_sex!$1:$1048576,MATCH('SectorStat-Age-Hommes'!$A195,[1]age_tranches_5ans_nb_sex!$A:$A,0),16)/5</f>
        <v>12.999999999874799</v>
      </c>
      <c r="AK195">
        <f>INDEX([1]age_tranches_5ans_nb_sex!$1:$1048576,MATCH('SectorStat-Age-Hommes'!$A195,[1]age_tranches_5ans_nb_sex!$A:$A,0),16)/5</f>
        <v>12.999999999874799</v>
      </c>
      <c r="AL195">
        <f>INDEX([1]age_tranches_5ans_nb_sex!$1:$1048576,MATCH('SectorStat-Age-Hommes'!$A195,[1]age_tranches_5ans_nb_sex!$A:$A,0),16)/5</f>
        <v>12.999999999874799</v>
      </c>
      <c r="AM195">
        <f>INDEX([1]age_tranches_5ans_nb_sex!$1:$1048576,MATCH('SectorStat-Age-Hommes'!$A195,[1]age_tranches_5ans_nb_sex!$A:$A,0),18)/5</f>
        <v>10.000000000021199</v>
      </c>
      <c r="AN195">
        <f>INDEX([1]age_tranches_5ans_nb_sex!$1:$1048576,MATCH('SectorStat-Age-Hommes'!$A195,[1]age_tranches_5ans_nb_sex!$A:$A,0),18)/5</f>
        <v>10.000000000021199</v>
      </c>
      <c r="AO195">
        <f>INDEX([1]age_tranches_5ans_nb_sex!$1:$1048576,MATCH('SectorStat-Age-Hommes'!$A195,[1]age_tranches_5ans_nb_sex!$A:$A,0),18)/5</f>
        <v>10.000000000021199</v>
      </c>
      <c r="AP195">
        <f>INDEX([1]age_tranches_5ans_nb_sex!$1:$1048576,MATCH('SectorStat-Age-Hommes'!$A195,[1]age_tranches_5ans_nb_sex!$A:$A,0),18)/5</f>
        <v>10.000000000021199</v>
      </c>
      <c r="AQ195">
        <f>INDEX([1]age_tranches_5ans_nb_sex!$1:$1048576,MATCH('SectorStat-Age-Hommes'!$A195,[1]age_tranches_5ans_nb_sex!$A:$A,0),18)/5</f>
        <v>10.000000000021199</v>
      </c>
      <c r="AR195">
        <f>INDEX([1]age_tranches_5ans_nb_sex!$1:$1048576,MATCH('SectorStat-Age-Hommes'!$A195,[1]age_tranches_5ans_nb_sex!$A:$A,0),20)/5</f>
        <v>14.199999999968998</v>
      </c>
      <c r="AS195">
        <f>INDEX([1]age_tranches_5ans_nb_sex!$1:$1048576,MATCH('SectorStat-Age-Hommes'!$A195,[1]age_tranches_5ans_nb_sex!$A:$A,0),20)/5</f>
        <v>14.199999999968998</v>
      </c>
      <c r="AT195">
        <f>INDEX([1]age_tranches_5ans_nb_sex!$1:$1048576,MATCH('SectorStat-Age-Hommes'!$A195,[1]age_tranches_5ans_nb_sex!$A:$A,0),20)/5</f>
        <v>14.199999999968998</v>
      </c>
      <c r="AU195">
        <f>INDEX([1]age_tranches_5ans_nb_sex!$1:$1048576,MATCH('SectorStat-Age-Hommes'!$A195,[1]age_tranches_5ans_nb_sex!$A:$A,0),20)/5</f>
        <v>14.199999999968998</v>
      </c>
      <c r="AV195">
        <f>INDEX([1]age_tranches_5ans_nb_sex!$1:$1048576,MATCH('SectorStat-Age-Hommes'!$A195,[1]age_tranches_5ans_nb_sex!$A:$A,0),20)/5</f>
        <v>14.199999999968998</v>
      </c>
      <c r="AW195">
        <f>INDEX([1]age_tranches_5ans_nb_sex!$1:$1048576,MATCH('SectorStat-Age-Hommes'!$A195,[1]age_tranches_5ans_nb_sex!$A:$A,0),22)/5</f>
        <v>14.400000000111998</v>
      </c>
      <c r="AX195">
        <f>INDEX([1]age_tranches_5ans_nb_sex!$1:$1048576,MATCH('SectorStat-Age-Hommes'!$A195,[1]age_tranches_5ans_nb_sex!$A:$A,0),22)/5</f>
        <v>14.400000000111998</v>
      </c>
      <c r="AY195">
        <f>INDEX([1]age_tranches_5ans_nb_sex!$1:$1048576,MATCH('SectorStat-Age-Hommes'!$A195,[1]age_tranches_5ans_nb_sex!$A:$A,0),22)/5</f>
        <v>14.400000000111998</v>
      </c>
      <c r="AZ195">
        <f>INDEX([1]age_tranches_5ans_nb_sex!$1:$1048576,MATCH('SectorStat-Age-Hommes'!$A195,[1]age_tranches_5ans_nb_sex!$A:$A,0),22)/5</f>
        <v>14.400000000111998</v>
      </c>
      <c r="BA195">
        <f>INDEX([1]age_tranches_5ans_nb_sex!$1:$1048576,MATCH('SectorStat-Age-Hommes'!$A195,[1]age_tranches_5ans_nb_sex!$A:$A,0),22)/5</f>
        <v>14.400000000111998</v>
      </c>
      <c r="BB195">
        <f>INDEX([1]age_tranches_5ans_nb_sex!$1:$1048576,MATCH('SectorStat-Age-Hommes'!$A195,[1]age_tranches_5ans_nb_sex!$A:$A,0),24)/5</f>
        <v>13.2000000000178</v>
      </c>
      <c r="BC195">
        <f>INDEX([1]age_tranches_5ans_nb_sex!$1:$1048576,MATCH('SectorStat-Age-Hommes'!$A195,[1]age_tranches_5ans_nb_sex!$A:$A,0),24)/5</f>
        <v>13.2000000000178</v>
      </c>
      <c r="BD195">
        <f>INDEX([1]age_tranches_5ans_nb_sex!$1:$1048576,MATCH('SectorStat-Age-Hommes'!$A195,[1]age_tranches_5ans_nb_sex!$A:$A,0),24)/5</f>
        <v>13.2000000000178</v>
      </c>
      <c r="BE195">
        <f>INDEX([1]age_tranches_5ans_nb_sex!$1:$1048576,MATCH('SectorStat-Age-Hommes'!$A195,[1]age_tranches_5ans_nb_sex!$A:$A,0),24)/5</f>
        <v>13.2000000000178</v>
      </c>
      <c r="BF195">
        <f>INDEX([1]age_tranches_5ans_nb_sex!$1:$1048576,MATCH('SectorStat-Age-Hommes'!$A195,[1]age_tranches_5ans_nb_sex!$A:$A,0),24)/5</f>
        <v>13.2000000000178</v>
      </c>
      <c r="BG195">
        <f>INDEX([1]age_tranches_5ans_nb_sex!$1:$1048576,MATCH('SectorStat-Age-Hommes'!$A195,[1]age_tranches_5ans_nb_sex!$A:$A,0),26)/5</f>
        <v>9.0000000000699991</v>
      </c>
      <c r="BH195">
        <f>INDEX([1]age_tranches_5ans_nb_sex!$1:$1048576,MATCH('SectorStat-Age-Hommes'!$A195,[1]age_tranches_5ans_nb_sex!$A:$A,0),26)/5</f>
        <v>9.0000000000699991</v>
      </c>
      <c r="BI195">
        <f>INDEX([1]age_tranches_5ans_nb_sex!$1:$1048576,MATCH('SectorStat-Age-Hommes'!$A195,[1]age_tranches_5ans_nb_sex!$A:$A,0),26)/5</f>
        <v>9.0000000000699991</v>
      </c>
      <c r="BJ195">
        <f>INDEX([1]age_tranches_5ans_nb_sex!$1:$1048576,MATCH('SectorStat-Age-Hommes'!$A195,[1]age_tranches_5ans_nb_sex!$A:$A,0),26)/5</f>
        <v>9.0000000000699991</v>
      </c>
      <c r="BK195">
        <f>INDEX([1]age_tranches_5ans_nb_sex!$1:$1048576,MATCH('SectorStat-Age-Hommes'!$A195,[1]age_tranches_5ans_nb_sex!$A:$A,0),26)/5</f>
        <v>9.0000000000699991</v>
      </c>
      <c r="BL195">
        <f>INDEX([1]age_tranches_5ans_nb_sex!$1:$1048576,MATCH('SectorStat-Age-Hommes'!$A195,[1]age_tranches_5ans_nb_sex!$A:$A,0),28)/5</f>
        <v>9.0000000000699991</v>
      </c>
      <c r="BM195">
        <f>INDEX([1]age_tranches_5ans_nb_sex!$1:$1048576,MATCH('SectorStat-Age-Hommes'!$A195,[1]age_tranches_5ans_nb_sex!$A:$A,0),28)/5</f>
        <v>9.0000000000699991</v>
      </c>
      <c r="BN195">
        <f>INDEX([1]age_tranches_5ans_nb_sex!$1:$1048576,MATCH('SectorStat-Age-Hommes'!$A195,[1]age_tranches_5ans_nb_sex!$A:$A,0),28)/5</f>
        <v>9.0000000000699991</v>
      </c>
      <c r="BO195">
        <f>INDEX([1]age_tranches_5ans_nb_sex!$1:$1048576,MATCH('SectorStat-Age-Hommes'!$A195,[1]age_tranches_5ans_nb_sex!$A:$A,0),28)/5</f>
        <v>9.0000000000699991</v>
      </c>
      <c r="BP195">
        <f>INDEX([1]age_tranches_5ans_nb_sex!$1:$1048576,MATCH('SectorStat-Age-Hommes'!$A195,[1]age_tranches_5ans_nb_sex!$A:$A,0),28)/5</f>
        <v>9.0000000000699991</v>
      </c>
      <c r="BQ195">
        <f>INDEX([1]age_tranches_5ans_nb_sex!$1:$1048576,MATCH('SectorStat-Age-Hommes'!$A195,[1]age_tranches_5ans_nb_sex!$A:$A,0),30)/5</f>
        <v>4.0000000000593996</v>
      </c>
      <c r="BR195">
        <f>INDEX([1]age_tranches_5ans_nb_sex!$1:$1048576,MATCH('SectorStat-Age-Hommes'!$A195,[1]age_tranches_5ans_nb_sex!$A:$A,0),30)/5</f>
        <v>4.0000000000593996</v>
      </c>
      <c r="BS195">
        <f>INDEX([1]age_tranches_5ans_nb_sex!$1:$1048576,MATCH('SectorStat-Age-Hommes'!$A195,[1]age_tranches_5ans_nb_sex!$A:$A,0),30)/5</f>
        <v>4.0000000000593996</v>
      </c>
      <c r="BT195">
        <f>INDEX([1]age_tranches_5ans_nb_sex!$1:$1048576,MATCH('SectorStat-Age-Hommes'!$A195,[1]age_tranches_5ans_nb_sex!$A:$A,0),30)/5</f>
        <v>4.0000000000593996</v>
      </c>
      <c r="BU195">
        <f>INDEX([1]age_tranches_5ans_nb_sex!$1:$1048576,MATCH('SectorStat-Age-Hommes'!$A195,[1]age_tranches_5ans_nb_sex!$A:$A,0),30)/5</f>
        <v>4.0000000000593996</v>
      </c>
      <c r="BV195">
        <f>INDEX([1]age_tranches_5ans_nb_sex!$1:$1048576,MATCH('SectorStat-Age-Hommes'!$A195,[1]age_tranches_5ans_nb_sex!$A:$A,0),32)/5</f>
        <v>2.6000000000768</v>
      </c>
      <c r="BW195">
        <f>INDEX([1]age_tranches_5ans_nb_sex!$1:$1048576,MATCH('SectorStat-Age-Hommes'!$A195,[1]age_tranches_5ans_nb_sex!$A:$A,0),32)/5</f>
        <v>2.6000000000768</v>
      </c>
      <c r="BX195">
        <f>INDEX([1]age_tranches_5ans_nb_sex!$1:$1048576,MATCH('SectorStat-Age-Hommes'!$A195,[1]age_tranches_5ans_nb_sex!$A:$A,0),32)/5</f>
        <v>2.6000000000768</v>
      </c>
      <c r="BY195">
        <f>INDEX([1]age_tranches_5ans_nb_sex!$1:$1048576,MATCH('SectorStat-Age-Hommes'!$A195,[1]age_tranches_5ans_nb_sex!$A:$A,0),32)/5</f>
        <v>2.6000000000768</v>
      </c>
      <c r="BZ195">
        <f>INDEX([1]age_tranches_5ans_nb_sex!$1:$1048576,MATCH('SectorStat-Age-Hommes'!$A195,[1]age_tranches_5ans_nb_sex!$A:$A,0),32)/5</f>
        <v>2.6000000000768</v>
      </c>
      <c r="CA195">
        <f>INDEX([1]age_tranches_5ans_nb_sex!$1:$1048576,MATCH('SectorStat-Age-Hommes'!$A195,[1]age_tranches_5ans_nb_sex!$A:$A,0),34)/5</f>
        <v>1.9999999999023998</v>
      </c>
      <c r="CB195">
        <f>INDEX([1]age_tranches_5ans_nb_sex!$1:$1048576,MATCH('SectorStat-Age-Hommes'!$A195,[1]age_tranches_5ans_nb_sex!$A:$A,0),34)/5</f>
        <v>1.9999999999023998</v>
      </c>
      <c r="CC195">
        <f>INDEX([1]age_tranches_5ans_nb_sex!$1:$1048576,MATCH('SectorStat-Age-Hommes'!$A195,[1]age_tranches_5ans_nb_sex!$A:$A,0),34)/5</f>
        <v>1.9999999999023998</v>
      </c>
      <c r="CD195">
        <f>INDEX([1]age_tranches_5ans_nb_sex!$1:$1048576,MATCH('SectorStat-Age-Hommes'!$A195,[1]age_tranches_5ans_nb_sex!$A:$A,0),34)/5</f>
        <v>1.9999999999023998</v>
      </c>
      <c r="CE195">
        <f>INDEX([1]age_tranches_5ans_nb_sex!$1:$1048576,MATCH('SectorStat-Age-Hommes'!$A195,[1]age_tranches_5ans_nb_sex!$A:$A,0),34)/5</f>
        <v>1.9999999999023998</v>
      </c>
      <c r="CF195">
        <f>INDEX([1]age_tranches_5ans_nb_sex!$1:$1048576,MATCH('SectorStat-Age-Hommes'!$A195,[1]age_tranches_5ans_nb_sex!$A:$A,0),36)/5</f>
        <v>0.80000000006280003</v>
      </c>
      <c r="CG195">
        <f>INDEX([1]age_tranches_5ans_nb_sex!$1:$1048576,MATCH('SectorStat-Age-Hommes'!$A195,[1]age_tranches_5ans_nb_sex!$A:$A,0),36)/5</f>
        <v>0.80000000006280003</v>
      </c>
      <c r="CH195">
        <f>INDEX([1]age_tranches_5ans_nb_sex!$1:$1048576,MATCH('SectorStat-Age-Hommes'!$A195,[1]age_tranches_5ans_nb_sex!$A:$A,0),36)/5</f>
        <v>0.80000000006280003</v>
      </c>
      <c r="CI195">
        <f>INDEX([1]age_tranches_5ans_nb_sex!$1:$1048576,MATCH('SectorStat-Age-Hommes'!$A195,[1]age_tranches_5ans_nb_sex!$A:$A,0),36)/5</f>
        <v>0.80000000006280003</v>
      </c>
      <c r="CJ195">
        <f>INDEX([1]age_tranches_5ans_nb_sex!$1:$1048576,MATCH('SectorStat-Age-Hommes'!$A195,[1]age_tranches_5ans_nb_sex!$A:$A,0),36)/5</f>
        <v>0.80000000006280003</v>
      </c>
      <c r="CK195">
        <f>INDEX([1]age_tranches_5ans_nb_sex!$1:$1048576,MATCH('SectorStat-Age-Hommes'!$A195,[1]age_tranches_5ans_nb_sex!$A:$A,0),38)/5</f>
        <v>0.59999999991980002</v>
      </c>
      <c r="CL195">
        <f>INDEX([1]age_tranches_5ans_nb_sex!$1:$1048576,MATCH('SectorStat-Age-Hommes'!$A195,[1]age_tranches_5ans_nb_sex!$A:$A,0),38)/5</f>
        <v>0.59999999991980002</v>
      </c>
      <c r="CM195">
        <f>INDEX([1]age_tranches_5ans_nb_sex!$1:$1048576,MATCH('SectorStat-Age-Hommes'!$A195,[1]age_tranches_5ans_nb_sex!$A:$A,0),38)/5</f>
        <v>0.59999999991980002</v>
      </c>
      <c r="CN195">
        <f>INDEX([1]age_tranches_5ans_nb_sex!$1:$1048576,MATCH('SectorStat-Age-Hommes'!$A195,[1]age_tranches_5ans_nb_sex!$A:$A,0),38)/5</f>
        <v>0.59999999991980002</v>
      </c>
      <c r="CO195">
        <f>INDEX([1]age_tranches_5ans_nb_sex!$1:$1048576,MATCH('SectorStat-Age-Hommes'!$A195,[1]age_tranches_5ans_nb_sex!$A:$A,0),38)/5</f>
        <v>0.59999999991980002</v>
      </c>
      <c r="CP195" s="2">
        <f>INDEX([1]age_tranches_5ans_nb_sex!$1:$1048576,MATCH('SectorStat-Age-Hommes'!$A195,[1]age_tranches_5ans_nb_sex!$A:$A,0),40)/5</f>
        <v>0.1999999998884</v>
      </c>
      <c r="CQ195" s="2">
        <f>INDEX([1]age_tranches_5ans_nb_sex!$1:$1048576,MATCH('SectorStat-Age-Hommes'!$A195,[1]age_tranches_5ans_nb_sex!$A:$A,0),40)/5</f>
        <v>0.1999999998884</v>
      </c>
      <c r="CR195" s="2">
        <f>INDEX([1]age_tranches_5ans_nb_sex!$1:$1048576,MATCH('SectorStat-Age-Hommes'!$A195,[1]age_tranches_5ans_nb_sex!$A:$A,0),40)/5</f>
        <v>0.1999999998884</v>
      </c>
      <c r="CS195" s="2">
        <f>INDEX([1]age_tranches_5ans_nb_sex!$1:$1048576,MATCH('SectorStat-Age-Hommes'!$A195,[1]age_tranches_5ans_nb_sex!$A:$A,0),40)/5</f>
        <v>0.1999999998884</v>
      </c>
      <c r="CT195" s="2">
        <f>INDEX([1]age_tranches_5ans_nb_sex!$1:$1048576,MATCH('SectorStat-Age-Hommes'!$A195,[1]age_tranches_5ans_nb_sex!$A:$A,0),40)/5</f>
        <v>0.1999999998884</v>
      </c>
      <c r="CZ195" s="3"/>
      <c r="DA195" s="3"/>
      <c r="DB195" s="3"/>
      <c r="DC195" s="3"/>
      <c r="DD195" s="3"/>
    </row>
    <row r="196" spans="1:108" x14ac:dyDescent="0.35">
      <c r="A196" s="1" t="s">
        <v>391</v>
      </c>
      <c r="B196" s="1" t="s">
        <v>392</v>
      </c>
      <c r="C196" t="str">
        <f>INDEX([1]SectorStat!$1:$1048576,MATCH('[1]Distribution ages'!$A196,[1]SectorStat!$B:$B,0),4)</f>
        <v>Bruxelles</v>
      </c>
      <c r="D196">
        <f>INDEX([1]age_tranches_5ans_nb_sex!$1:$1048576,MATCH('SectorStat-Age-Hommes'!$A196,[1]age_tranches_5ans_nb_sex!$A:$A,0),4)/5</f>
        <v>0</v>
      </c>
      <c r="E196">
        <f>INDEX([1]age_tranches_5ans_nb_sex!$1:$1048576,MATCH('SectorStat-Age-Hommes'!$A196,[1]age_tranches_5ans_nb_sex!$A:$A,0),4)/5</f>
        <v>0</v>
      </c>
      <c r="F196">
        <f>INDEX([1]age_tranches_5ans_nb_sex!$1:$1048576,MATCH('SectorStat-Age-Hommes'!$A196,[1]age_tranches_5ans_nb_sex!$A:$A,0),4)/5</f>
        <v>0</v>
      </c>
      <c r="G196">
        <f>INDEX([1]age_tranches_5ans_nb_sex!$1:$1048576,MATCH('SectorStat-Age-Hommes'!$A196,[1]age_tranches_5ans_nb_sex!$A:$A,0),4)/5</f>
        <v>0</v>
      </c>
      <c r="H196">
        <f>INDEX([1]age_tranches_5ans_nb_sex!$1:$1048576,MATCH('SectorStat-Age-Hommes'!$A196,[1]age_tranches_5ans_nb_sex!$A:$A,0),4)/5</f>
        <v>0</v>
      </c>
      <c r="I196">
        <f>INDEX([1]age_tranches_5ans_nb_sex!$1:$1048576,MATCH('SectorStat-Age-Hommes'!$A196,[1]age_tranches_5ans_nb_sex!$A:$A,0),6)/5</f>
        <v>0</v>
      </c>
      <c r="J196">
        <f>INDEX([1]age_tranches_5ans_nb_sex!$1:$1048576,MATCH('SectorStat-Age-Hommes'!$A196,[1]age_tranches_5ans_nb_sex!$A:$A,0),6)/5</f>
        <v>0</v>
      </c>
      <c r="K196">
        <f>INDEX([1]age_tranches_5ans_nb_sex!$1:$1048576,MATCH('SectorStat-Age-Hommes'!$A196,[1]age_tranches_5ans_nb_sex!$A:$A,0),6)/5</f>
        <v>0</v>
      </c>
      <c r="L196">
        <f>INDEX([1]age_tranches_5ans_nb_sex!$1:$1048576,MATCH('SectorStat-Age-Hommes'!$A196,[1]age_tranches_5ans_nb_sex!$A:$A,0),6)/5</f>
        <v>0</v>
      </c>
      <c r="M196">
        <f>INDEX([1]age_tranches_5ans_nb_sex!$1:$1048576,MATCH('SectorStat-Age-Hommes'!$A196,[1]age_tranches_5ans_nb_sex!$A:$A,0),6)/5</f>
        <v>0</v>
      </c>
      <c r="N196">
        <f>INDEX([1]age_tranches_5ans_nb_sex!$1:$1048576,MATCH('SectorStat-Age-Hommes'!$A196,[1]age_tranches_5ans_nb_sex!$A:$A,0),8)/5</f>
        <v>0</v>
      </c>
      <c r="O196">
        <f>INDEX([1]age_tranches_5ans_nb_sex!$1:$1048576,MATCH('SectorStat-Age-Hommes'!$A196,[1]age_tranches_5ans_nb_sex!$A:$A,0),8)/5</f>
        <v>0</v>
      </c>
      <c r="P196">
        <f>INDEX([1]age_tranches_5ans_nb_sex!$1:$1048576,MATCH('SectorStat-Age-Hommes'!$A196,[1]age_tranches_5ans_nb_sex!$A:$A,0),8)/5</f>
        <v>0</v>
      </c>
      <c r="Q196">
        <f>INDEX([1]age_tranches_5ans_nb_sex!$1:$1048576,MATCH('SectorStat-Age-Hommes'!$A196,[1]age_tranches_5ans_nb_sex!$A:$A,0),8)/5</f>
        <v>0</v>
      </c>
      <c r="R196">
        <f>INDEX([1]age_tranches_5ans_nb_sex!$1:$1048576,MATCH('SectorStat-Age-Hommes'!$A196,[1]age_tranches_5ans_nb_sex!$A:$A,0),8)/5</f>
        <v>0</v>
      </c>
      <c r="S196">
        <f>INDEX([1]age_tranches_5ans_nb_sex!$1:$1048576,MATCH('SectorStat-Age-Hommes'!$A196,[1]age_tranches_5ans_nb_sex!$A:$A,0),10)/5</f>
        <v>0</v>
      </c>
      <c r="T196">
        <f>INDEX([1]age_tranches_5ans_nb_sex!$1:$1048576,MATCH('SectorStat-Age-Hommes'!$A196,[1]age_tranches_5ans_nb_sex!$A:$A,0),10)/5</f>
        <v>0</v>
      </c>
      <c r="U196">
        <f>INDEX([1]age_tranches_5ans_nb_sex!$1:$1048576,MATCH('SectorStat-Age-Hommes'!$A196,[1]age_tranches_5ans_nb_sex!$A:$A,0),10)/5</f>
        <v>0</v>
      </c>
      <c r="V196">
        <f>INDEX([1]age_tranches_5ans_nb_sex!$1:$1048576,MATCH('SectorStat-Age-Hommes'!$A196,[1]age_tranches_5ans_nb_sex!$A:$A,0),10)/5</f>
        <v>0</v>
      </c>
      <c r="W196">
        <f>INDEX([1]age_tranches_5ans_nb_sex!$1:$1048576,MATCH('SectorStat-Age-Hommes'!$A196,[1]age_tranches_5ans_nb_sex!$A:$A,0),10)/5</f>
        <v>0</v>
      </c>
      <c r="X196">
        <f>INDEX([1]age_tranches_5ans_nb_sex!$1:$1048576,MATCH('SectorStat-Age-Hommes'!$A196,[1]age_tranches_5ans_nb_sex!$A:$A,0),10)/5</f>
        <v>0</v>
      </c>
      <c r="Y196">
        <f>INDEX([1]age_tranches_5ans_nb_sex!$1:$1048576,MATCH('SectorStat-Age-Hommes'!$A196,[1]age_tranches_5ans_nb_sex!$A:$A,0),12)/5</f>
        <v>0</v>
      </c>
      <c r="Z196">
        <f>INDEX([1]age_tranches_5ans_nb_sex!$1:$1048576,MATCH('SectorStat-Age-Hommes'!$A196,[1]age_tranches_5ans_nb_sex!$A:$A,0),12)/5</f>
        <v>0</v>
      </c>
      <c r="AA196">
        <f>INDEX([1]age_tranches_5ans_nb_sex!$1:$1048576,MATCH('SectorStat-Age-Hommes'!$A196,[1]age_tranches_5ans_nb_sex!$A:$A,0),12)/5</f>
        <v>0</v>
      </c>
      <c r="AB196">
        <f>INDEX([1]age_tranches_5ans_nb_sex!$1:$1048576,MATCH('SectorStat-Age-Hommes'!$A196,[1]age_tranches_5ans_nb_sex!$A:$A,0),12)/5</f>
        <v>0</v>
      </c>
      <c r="AC196">
        <f>INDEX([1]age_tranches_5ans_nb_sex!$1:$1048576,MATCH('SectorStat-Age-Hommes'!$A196,[1]age_tranches_5ans_nb_sex!$A:$A,0),14)/5</f>
        <v>0</v>
      </c>
      <c r="AD196">
        <f>INDEX([1]age_tranches_5ans_nb_sex!$1:$1048576,MATCH('SectorStat-Age-Hommes'!$A196,[1]age_tranches_5ans_nb_sex!$A:$A,0),14)/5</f>
        <v>0</v>
      </c>
      <c r="AE196">
        <f>INDEX([1]age_tranches_5ans_nb_sex!$1:$1048576,MATCH('SectorStat-Age-Hommes'!$A196,[1]age_tranches_5ans_nb_sex!$A:$A,0),14)/5</f>
        <v>0</v>
      </c>
      <c r="AF196">
        <f>INDEX([1]age_tranches_5ans_nb_sex!$1:$1048576,MATCH('SectorStat-Age-Hommes'!$A196,[1]age_tranches_5ans_nb_sex!$A:$A,0),14)/5</f>
        <v>0</v>
      </c>
      <c r="AG196">
        <f>INDEX([1]age_tranches_5ans_nb_sex!$1:$1048576,MATCH('SectorStat-Age-Hommes'!$A196,[1]age_tranches_5ans_nb_sex!$A:$A,0),14)/5</f>
        <v>0</v>
      </c>
      <c r="AH196">
        <f>INDEX([1]age_tranches_5ans_nb_sex!$1:$1048576,MATCH('SectorStat-Age-Hommes'!$A196,[1]age_tranches_5ans_nb_sex!$A:$A,0),16)/5</f>
        <v>0</v>
      </c>
      <c r="AI196">
        <f>INDEX([1]age_tranches_5ans_nb_sex!$1:$1048576,MATCH('SectorStat-Age-Hommes'!$A196,[1]age_tranches_5ans_nb_sex!$A:$A,0),16)/5</f>
        <v>0</v>
      </c>
      <c r="AJ196">
        <f>INDEX([1]age_tranches_5ans_nb_sex!$1:$1048576,MATCH('SectorStat-Age-Hommes'!$A196,[1]age_tranches_5ans_nb_sex!$A:$A,0),16)/5</f>
        <v>0</v>
      </c>
      <c r="AK196">
        <f>INDEX([1]age_tranches_5ans_nb_sex!$1:$1048576,MATCH('SectorStat-Age-Hommes'!$A196,[1]age_tranches_5ans_nb_sex!$A:$A,0),16)/5</f>
        <v>0</v>
      </c>
      <c r="AL196">
        <f>INDEX([1]age_tranches_5ans_nb_sex!$1:$1048576,MATCH('SectorStat-Age-Hommes'!$A196,[1]age_tranches_5ans_nb_sex!$A:$A,0),16)/5</f>
        <v>0</v>
      </c>
      <c r="AM196">
        <f>INDEX([1]age_tranches_5ans_nb_sex!$1:$1048576,MATCH('SectorStat-Age-Hommes'!$A196,[1]age_tranches_5ans_nb_sex!$A:$A,0),18)/5</f>
        <v>0</v>
      </c>
      <c r="AN196">
        <f>INDEX([1]age_tranches_5ans_nb_sex!$1:$1048576,MATCH('SectorStat-Age-Hommes'!$A196,[1]age_tranches_5ans_nb_sex!$A:$A,0),18)/5</f>
        <v>0</v>
      </c>
      <c r="AO196">
        <f>INDEX([1]age_tranches_5ans_nb_sex!$1:$1048576,MATCH('SectorStat-Age-Hommes'!$A196,[1]age_tranches_5ans_nb_sex!$A:$A,0),18)/5</f>
        <v>0</v>
      </c>
      <c r="AP196">
        <f>INDEX([1]age_tranches_5ans_nb_sex!$1:$1048576,MATCH('SectorStat-Age-Hommes'!$A196,[1]age_tranches_5ans_nb_sex!$A:$A,0),18)/5</f>
        <v>0</v>
      </c>
      <c r="AQ196">
        <f>INDEX([1]age_tranches_5ans_nb_sex!$1:$1048576,MATCH('SectorStat-Age-Hommes'!$A196,[1]age_tranches_5ans_nb_sex!$A:$A,0),18)/5</f>
        <v>0</v>
      </c>
      <c r="AR196">
        <f>INDEX([1]age_tranches_5ans_nb_sex!$1:$1048576,MATCH('SectorStat-Age-Hommes'!$A196,[1]age_tranches_5ans_nb_sex!$A:$A,0),20)/5</f>
        <v>0</v>
      </c>
      <c r="AS196">
        <f>INDEX([1]age_tranches_5ans_nb_sex!$1:$1048576,MATCH('SectorStat-Age-Hommes'!$A196,[1]age_tranches_5ans_nb_sex!$A:$A,0),20)/5</f>
        <v>0</v>
      </c>
      <c r="AT196">
        <f>INDEX([1]age_tranches_5ans_nb_sex!$1:$1048576,MATCH('SectorStat-Age-Hommes'!$A196,[1]age_tranches_5ans_nb_sex!$A:$A,0),20)/5</f>
        <v>0</v>
      </c>
      <c r="AU196">
        <f>INDEX([1]age_tranches_5ans_nb_sex!$1:$1048576,MATCH('SectorStat-Age-Hommes'!$A196,[1]age_tranches_5ans_nb_sex!$A:$A,0),20)/5</f>
        <v>0</v>
      </c>
      <c r="AV196">
        <f>INDEX([1]age_tranches_5ans_nb_sex!$1:$1048576,MATCH('SectorStat-Age-Hommes'!$A196,[1]age_tranches_5ans_nb_sex!$A:$A,0),20)/5</f>
        <v>0</v>
      </c>
      <c r="AW196">
        <f>INDEX([1]age_tranches_5ans_nb_sex!$1:$1048576,MATCH('SectorStat-Age-Hommes'!$A196,[1]age_tranches_5ans_nb_sex!$A:$A,0),22)/5</f>
        <v>0</v>
      </c>
      <c r="AX196">
        <f>INDEX([1]age_tranches_5ans_nb_sex!$1:$1048576,MATCH('SectorStat-Age-Hommes'!$A196,[1]age_tranches_5ans_nb_sex!$A:$A,0),22)/5</f>
        <v>0</v>
      </c>
      <c r="AY196">
        <f>INDEX([1]age_tranches_5ans_nb_sex!$1:$1048576,MATCH('SectorStat-Age-Hommes'!$A196,[1]age_tranches_5ans_nb_sex!$A:$A,0),22)/5</f>
        <v>0</v>
      </c>
      <c r="AZ196">
        <f>INDEX([1]age_tranches_5ans_nb_sex!$1:$1048576,MATCH('SectorStat-Age-Hommes'!$A196,[1]age_tranches_5ans_nb_sex!$A:$A,0),22)/5</f>
        <v>0</v>
      </c>
      <c r="BA196">
        <f>INDEX([1]age_tranches_5ans_nb_sex!$1:$1048576,MATCH('SectorStat-Age-Hommes'!$A196,[1]age_tranches_5ans_nb_sex!$A:$A,0),22)/5</f>
        <v>0</v>
      </c>
      <c r="BB196">
        <f>INDEX([1]age_tranches_5ans_nb_sex!$1:$1048576,MATCH('SectorStat-Age-Hommes'!$A196,[1]age_tranches_5ans_nb_sex!$A:$A,0),24)/5</f>
        <v>0</v>
      </c>
      <c r="BC196">
        <f>INDEX([1]age_tranches_5ans_nb_sex!$1:$1048576,MATCH('SectorStat-Age-Hommes'!$A196,[1]age_tranches_5ans_nb_sex!$A:$A,0),24)/5</f>
        <v>0</v>
      </c>
      <c r="BD196">
        <f>INDEX([1]age_tranches_5ans_nb_sex!$1:$1048576,MATCH('SectorStat-Age-Hommes'!$A196,[1]age_tranches_5ans_nb_sex!$A:$A,0),24)/5</f>
        <v>0</v>
      </c>
      <c r="BE196">
        <f>INDEX([1]age_tranches_5ans_nb_sex!$1:$1048576,MATCH('SectorStat-Age-Hommes'!$A196,[1]age_tranches_5ans_nb_sex!$A:$A,0),24)/5</f>
        <v>0</v>
      </c>
      <c r="BF196">
        <f>INDEX([1]age_tranches_5ans_nb_sex!$1:$1048576,MATCH('SectorStat-Age-Hommes'!$A196,[1]age_tranches_5ans_nb_sex!$A:$A,0),24)/5</f>
        <v>0</v>
      </c>
      <c r="BG196">
        <f>INDEX([1]age_tranches_5ans_nb_sex!$1:$1048576,MATCH('SectorStat-Age-Hommes'!$A196,[1]age_tranches_5ans_nb_sex!$A:$A,0),26)/5</f>
        <v>0</v>
      </c>
      <c r="BH196">
        <f>INDEX([1]age_tranches_5ans_nb_sex!$1:$1048576,MATCH('SectorStat-Age-Hommes'!$A196,[1]age_tranches_5ans_nb_sex!$A:$A,0),26)/5</f>
        <v>0</v>
      </c>
      <c r="BI196">
        <f>INDEX([1]age_tranches_5ans_nb_sex!$1:$1048576,MATCH('SectorStat-Age-Hommes'!$A196,[1]age_tranches_5ans_nb_sex!$A:$A,0),26)/5</f>
        <v>0</v>
      </c>
      <c r="BJ196">
        <f>INDEX([1]age_tranches_5ans_nb_sex!$1:$1048576,MATCH('SectorStat-Age-Hommes'!$A196,[1]age_tranches_5ans_nb_sex!$A:$A,0),26)/5</f>
        <v>0</v>
      </c>
      <c r="BK196">
        <f>INDEX([1]age_tranches_5ans_nb_sex!$1:$1048576,MATCH('SectorStat-Age-Hommes'!$A196,[1]age_tranches_5ans_nb_sex!$A:$A,0),26)/5</f>
        <v>0</v>
      </c>
      <c r="BL196">
        <f>INDEX([1]age_tranches_5ans_nb_sex!$1:$1048576,MATCH('SectorStat-Age-Hommes'!$A196,[1]age_tranches_5ans_nb_sex!$A:$A,0),28)/5</f>
        <v>0</v>
      </c>
      <c r="BM196">
        <f>INDEX([1]age_tranches_5ans_nb_sex!$1:$1048576,MATCH('SectorStat-Age-Hommes'!$A196,[1]age_tranches_5ans_nb_sex!$A:$A,0),28)/5</f>
        <v>0</v>
      </c>
      <c r="BN196">
        <f>INDEX([1]age_tranches_5ans_nb_sex!$1:$1048576,MATCH('SectorStat-Age-Hommes'!$A196,[1]age_tranches_5ans_nb_sex!$A:$A,0),28)/5</f>
        <v>0</v>
      </c>
      <c r="BO196">
        <f>INDEX([1]age_tranches_5ans_nb_sex!$1:$1048576,MATCH('SectorStat-Age-Hommes'!$A196,[1]age_tranches_5ans_nb_sex!$A:$A,0),28)/5</f>
        <v>0</v>
      </c>
      <c r="BP196">
        <f>INDEX([1]age_tranches_5ans_nb_sex!$1:$1048576,MATCH('SectorStat-Age-Hommes'!$A196,[1]age_tranches_5ans_nb_sex!$A:$A,0),28)/5</f>
        <v>0</v>
      </c>
      <c r="BQ196">
        <f>INDEX([1]age_tranches_5ans_nb_sex!$1:$1048576,MATCH('SectorStat-Age-Hommes'!$A196,[1]age_tranches_5ans_nb_sex!$A:$A,0),30)/5</f>
        <v>0</v>
      </c>
      <c r="BR196">
        <f>INDEX([1]age_tranches_5ans_nb_sex!$1:$1048576,MATCH('SectorStat-Age-Hommes'!$A196,[1]age_tranches_5ans_nb_sex!$A:$A,0),30)/5</f>
        <v>0</v>
      </c>
      <c r="BS196">
        <f>INDEX([1]age_tranches_5ans_nb_sex!$1:$1048576,MATCH('SectorStat-Age-Hommes'!$A196,[1]age_tranches_5ans_nb_sex!$A:$A,0),30)/5</f>
        <v>0</v>
      </c>
      <c r="BT196">
        <f>INDEX([1]age_tranches_5ans_nb_sex!$1:$1048576,MATCH('SectorStat-Age-Hommes'!$A196,[1]age_tranches_5ans_nb_sex!$A:$A,0),30)/5</f>
        <v>0</v>
      </c>
      <c r="BU196">
        <f>INDEX([1]age_tranches_5ans_nb_sex!$1:$1048576,MATCH('SectorStat-Age-Hommes'!$A196,[1]age_tranches_5ans_nb_sex!$A:$A,0),30)/5</f>
        <v>0</v>
      </c>
      <c r="BV196">
        <f>INDEX([1]age_tranches_5ans_nb_sex!$1:$1048576,MATCH('SectorStat-Age-Hommes'!$A196,[1]age_tranches_5ans_nb_sex!$A:$A,0),32)/5</f>
        <v>0</v>
      </c>
      <c r="BW196">
        <f>INDEX([1]age_tranches_5ans_nb_sex!$1:$1048576,MATCH('SectorStat-Age-Hommes'!$A196,[1]age_tranches_5ans_nb_sex!$A:$A,0),32)/5</f>
        <v>0</v>
      </c>
      <c r="BX196">
        <f>INDEX([1]age_tranches_5ans_nb_sex!$1:$1048576,MATCH('SectorStat-Age-Hommes'!$A196,[1]age_tranches_5ans_nb_sex!$A:$A,0),32)/5</f>
        <v>0</v>
      </c>
      <c r="BY196">
        <f>INDEX([1]age_tranches_5ans_nb_sex!$1:$1048576,MATCH('SectorStat-Age-Hommes'!$A196,[1]age_tranches_5ans_nb_sex!$A:$A,0),32)/5</f>
        <v>0</v>
      </c>
      <c r="BZ196">
        <f>INDEX([1]age_tranches_5ans_nb_sex!$1:$1048576,MATCH('SectorStat-Age-Hommes'!$A196,[1]age_tranches_5ans_nb_sex!$A:$A,0),32)/5</f>
        <v>0</v>
      </c>
      <c r="CA196">
        <f>INDEX([1]age_tranches_5ans_nb_sex!$1:$1048576,MATCH('SectorStat-Age-Hommes'!$A196,[1]age_tranches_5ans_nb_sex!$A:$A,0),34)/5</f>
        <v>0</v>
      </c>
      <c r="CB196">
        <f>INDEX([1]age_tranches_5ans_nb_sex!$1:$1048576,MATCH('SectorStat-Age-Hommes'!$A196,[1]age_tranches_5ans_nb_sex!$A:$A,0),34)/5</f>
        <v>0</v>
      </c>
      <c r="CC196">
        <f>INDEX([1]age_tranches_5ans_nb_sex!$1:$1048576,MATCH('SectorStat-Age-Hommes'!$A196,[1]age_tranches_5ans_nb_sex!$A:$A,0),34)/5</f>
        <v>0</v>
      </c>
      <c r="CD196">
        <f>INDEX([1]age_tranches_5ans_nb_sex!$1:$1048576,MATCH('SectorStat-Age-Hommes'!$A196,[1]age_tranches_5ans_nb_sex!$A:$A,0),34)/5</f>
        <v>0</v>
      </c>
      <c r="CE196">
        <f>INDEX([1]age_tranches_5ans_nb_sex!$1:$1048576,MATCH('SectorStat-Age-Hommes'!$A196,[1]age_tranches_5ans_nb_sex!$A:$A,0),34)/5</f>
        <v>0</v>
      </c>
      <c r="CF196">
        <f>INDEX([1]age_tranches_5ans_nb_sex!$1:$1048576,MATCH('SectorStat-Age-Hommes'!$A196,[1]age_tranches_5ans_nb_sex!$A:$A,0),36)/5</f>
        <v>0</v>
      </c>
      <c r="CG196">
        <f>INDEX([1]age_tranches_5ans_nb_sex!$1:$1048576,MATCH('SectorStat-Age-Hommes'!$A196,[1]age_tranches_5ans_nb_sex!$A:$A,0),36)/5</f>
        <v>0</v>
      </c>
      <c r="CH196">
        <f>INDEX([1]age_tranches_5ans_nb_sex!$1:$1048576,MATCH('SectorStat-Age-Hommes'!$A196,[1]age_tranches_5ans_nb_sex!$A:$A,0),36)/5</f>
        <v>0</v>
      </c>
      <c r="CI196">
        <f>INDEX([1]age_tranches_5ans_nb_sex!$1:$1048576,MATCH('SectorStat-Age-Hommes'!$A196,[1]age_tranches_5ans_nb_sex!$A:$A,0),36)/5</f>
        <v>0</v>
      </c>
      <c r="CJ196">
        <f>INDEX([1]age_tranches_5ans_nb_sex!$1:$1048576,MATCH('SectorStat-Age-Hommes'!$A196,[1]age_tranches_5ans_nb_sex!$A:$A,0),36)/5</f>
        <v>0</v>
      </c>
      <c r="CK196">
        <f>INDEX([1]age_tranches_5ans_nb_sex!$1:$1048576,MATCH('SectorStat-Age-Hommes'!$A196,[1]age_tranches_5ans_nb_sex!$A:$A,0),38)/5</f>
        <v>0</v>
      </c>
      <c r="CL196">
        <f>INDEX([1]age_tranches_5ans_nb_sex!$1:$1048576,MATCH('SectorStat-Age-Hommes'!$A196,[1]age_tranches_5ans_nb_sex!$A:$A,0),38)/5</f>
        <v>0</v>
      </c>
      <c r="CM196">
        <f>INDEX([1]age_tranches_5ans_nb_sex!$1:$1048576,MATCH('SectorStat-Age-Hommes'!$A196,[1]age_tranches_5ans_nb_sex!$A:$A,0),38)/5</f>
        <v>0</v>
      </c>
      <c r="CN196">
        <f>INDEX([1]age_tranches_5ans_nb_sex!$1:$1048576,MATCH('SectorStat-Age-Hommes'!$A196,[1]age_tranches_5ans_nb_sex!$A:$A,0),38)/5</f>
        <v>0</v>
      </c>
      <c r="CO196">
        <f>INDEX([1]age_tranches_5ans_nb_sex!$1:$1048576,MATCH('SectorStat-Age-Hommes'!$A196,[1]age_tranches_5ans_nb_sex!$A:$A,0),38)/5</f>
        <v>0</v>
      </c>
      <c r="CP196" s="2">
        <f>INDEX([1]age_tranches_5ans_nb_sex!$1:$1048576,MATCH('SectorStat-Age-Hommes'!$A196,[1]age_tranches_5ans_nb_sex!$A:$A,0),40)/5</f>
        <v>0</v>
      </c>
      <c r="CQ196" s="2">
        <f>INDEX([1]age_tranches_5ans_nb_sex!$1:$1048576,MATCH('SectorStat-Age-Hommes'!$A196,[1]age_tranches_5ans_nb_sex!$A:$A,0),40)/5</f>
        <v>0</v>
      </c>
      <c r="CR196" s="2">
        <f>INDEX([1]age_tranches_5ans_nb_sex!$1:$1048576,MATCH('SectorStat-Age-Hommes'!$A196,[1]age_tranches_5ans_nb_sex!$A:$A,0),40)/5</f>
        <v>0</v>
      </c>
      <c r="CS196" s="2">
        <f>INDEX([1]age_tranches_5ans_nb_sex!$1:$1048576,MATCH('SectorStat-Age-Hommes'!$A196,[1]age_tranches_5ans_nb_sex!$A:$A,0),40)/5</f>
        <v>0</v>
      </c>
      <c r="CT196" s="2">
        <f>INDEX([1]age_tranches_5ans_nb_sex!$1:$1048576,MATCH('SectorStat-Age-Hommes'!$A196,[1]age_tranches_5ans_nb_sex!$A:$A,0),40)/5</f>
        <v>0</v>
      </c>
      <c r="CZ196" s="3"/>
      <c r="DA196" s="3"/>
      <c r="DB196" s="3"/>
      <c r="DC196" s="3"/>
      <c r="DD196" s="3"/>
    </row>
    <row r="197" spans="1:108" x14ac:dyDescent="0.35">
      <c r="A197" s="1" t="s">
        <v>393</v>
      </c>
      <c r="B197" s="1" t="s">
        <v>394</v>
      </c>
      <c r="C197" t="str">
        <f>INDEX([1]SectorStat!$1:$1048576,MATCH('[1]Distribution ages'!$A197,[1]SectorStat!$B:$B,0),4)</f>
        <v>Bruxelles</v>
      </c>
      <c r="D197">
        <f>INDEX([1]age_tranches_5ans_nb_sex!$1:$1048576,MATCH('SectorStat-Age-Hommes'!$A197,[1]age_tranches_5ans_nb_sex!$A:$A,0),4)/5</f>
        <v>9.2000000000663995</v>
      </c>
      <c r="E197">
        <f>INDEX([1]age_tranches_5ans_nb_sex!$1:$1048576,MATCH('SectorStat-Age-Hommes'!$A197,[1]age_tranches_5ans_nb_sex!$A:$A,0),4)/5</f>
        <v>9.2000000000663995</v>
      </c>
      <c r="F197">
        <f>INDEX([1]age_tranches_5ans_nb_sex!$1:$1048576,MATCH('SectorStat-Age-Hommes'!$A197,[1]age_tranches_5ans_nb_sex!$A:$A,0),4)/5</f>
        <v>9.2000000000663995</v>
      </c>
      <c r="G197">
        <f>INDEX([1]age_tranches_5ans_nb_sex!$1:$1048576,MATCH('SectorStat-Age-Hommes'!$A197,[1]age_tranches_5ans_nb_sex!$A:$A,0),4)/5</f>
        <v>9.2000000000663995</v>
      </c>
      <c r="H197">
        <f>INDEX([1]age_tranches_5ans_nb_sex!$1:$1048576,MATCH('SectorStat-Age-Hommes'!$A197,[1]age_tranches_5ans_nb_sex!$A:$A,0),4)/5</f>
        <v>9.2000000000663995</v>
      </c>
      <c r="I197">
        <f>INDEX([1]age_tranches_5ans_nb_sex!$1:$1048576,MATCH('SectorStat-Age-Hommes'!$A197,[1]age_tranches_5ans_nb_sex!$A:$A,0),6)/5</f>
        <v>3.2000000000724</v>
      </c>
      <c r="J197">
        <f>INDEX([1]age_tranches_5ans_nb_sex!$1:$1048576,MATCH('SectorStat-Age-Hommes'!$A197,[1]age_tranches_5ans_nb_sex!$A:$A,0),6)/5</f>
        <v>3.2000000000724</v>
      </c>
      <c r="K197">
        <f>INDEX([1]age_tranches_5ans_nb_sex!$1:$1048576,MATCH('SectorStat-Age-Hommes'!$A197,[1]age_tranches_5ans_nb_sex!$A:$A,0),6)/5</f>
        <v>3.2000000000724</v>
      </c>
      <c r="L197">
        <f>INDEX([1]age_tranches_5ans_nb_sex!$1:$1048576,MATCH('SectorStat-Age-Hommes'!$A197,[1]age_tranches_5ans_nb_sex!$A:$A,0),6)/5</f>
        <v>3.2000000000724</v>
      </c>
      <c r="M197">
        <f>INDEX([1]age_tranches_5ans_nb_sex!$1:$1048576,MATCH('SectorStat-Age-Hommes'!$A197,[1]age_tranches_5ans_nb_sex!$A:$A,0),6)/5</f>
        <v>3.2000000000724</v>
      </c>
      <c r="N197">
        <f>INDEX([1]age_tranches_5ans_nb_sex!$1:$1048576,MATCH('SectorStat-Age-Hommes'!$A197,[1]age_tranches_5ans_nb_sex!$A:$A,0),8)/5</f>
        <v>3.7999999999583998</v>
      </c>
      <c r="O197">
        <f>INDEX([1]age_tranches_5ans_nb_sex!$1:$1048576,MATCH('SectorStat-Age-Hommes'!$A197,[1]age_tranches_5ans_nb_sex!$A:$A,0),8)/5</f>
        <v>3.7999999999583998</v>
      </c>
      <c r="P197">
        <f>INDEX([1]age_tranches_5ans_nb_sex!$1:$1048576,MATCH('SectorStat-Age-Hommes'!$A197,[1]age_tranches_5ans_nb_sex!$A:$A,0),8)/5</f>
        <v>3.7999999999583998</v>
      </c>
      <c r="Q197">
        <f>INDEX([1]age_tranches_5ans_nb_sex!$1:$1048576,MATCH('SectorStat-Age-Hommes'!$A197,[1]age_tranches_5ans_nb_sex!$A:$A,0),8)/5</f>
        <v>3.7999999999583998</v>
      </c>
      <c r="R197">
        <f>INDEX([1]age_tranches_5ans_nb_sex!$1:$1048576,MATCH('SectorStat-Age-Hommes'!$A197,[1]age_tranches_5ans_nb_sex!$A:$A,0),8)/5</f>
        <v>3.7999999999583998</v>
      </c>
      <c r="S197">
        <f>INDEX([1]age_tranches_5ans_nb_sex!$1:$1048576,MATCH('SectorStat-Age-Hommes'!$A197,[1]age_tranches_5ans_nb_sex!$A:$A,0),10)/5</f>
        <v>1.8000000001115999</v>
      </c>
      <c r="T197">
        <f>INDEX([1]age_tranches_5ans_nb_sex!$1:$1048576,MATCH('SectorStat-Age-Hommes'!$A197,[1]age_tranches_5ans_nb_sex!$A:$A,0),10)/5</f>
        <v>1.8000000001115999</v>
      </c>
      <c r="U197">
        <f>INDEX([1]age_tranches_5ans_nb_sex!$1:$1048576,MATCH('SectorStat-Age-Hommes'!$A197,[1]age_tranches_5ans_nb_sex!$A:$A,0),10)/5</f>
        <v>1.8000000001115999</v>
      </c>
      <c r="V197">
        <f>INDEX([1]age_tranches_5ans_nb_sex!$1:$1048576,MATCH('SectorStat-Age-Hommes'!$A197,[1]age_tranches_5ans_nb_sex!$A:$A,0),10)/5</f>
        <v>1.8000000001115999</v>
      </c>
      <c r="W197">
        <f>INDEX([1]age_tranches_5ans_nb_sex!$1:$1048576,MATCH('SectorStat-Age-Hommes'!$A197,[1]age_tranches_5ans_nb_sex!$A:$A,0),10)/5</f>
        <v>1.8000000001115999</v>
      </c>
      <c r="X197">
        <f>INDEX([1]age_tranches_5ans_nb_sex!$1:$1048576,MATCH('SectorStat-Age-Hommes'!$A197,[1]age_tranches_5ans_nb_sex!$A:$A,0),10)/5</f>
        <v>1.8000000001115999</v>
      </c>
      <c r="Y197">
        <f>INDEX([1]age_tranches_5ans_nb_sex!$1:$1048576,MATCH('SectorStat-Age-Hommes'!$A197,[1]age_tranches_5ans_nb_sex!$A:$A,0),12)/5</f>
        <v>3.9999999999204001</v>
      </c>
      <c r="Z197">
        <f>INDEX([1]age_tranches_5ans_nb_sex!$1:$1048576,MATCH('SectorStat-Age-Hommes'!$A197,[1]age_tranches_5ans_nb_sex!$A:$A,0),12)/5</f>
        <v>3.9999999999204001</v>
      </c>
      <c r="AA197">
        <f>INDEX([1]age_tranches_5ans_nb_sex!$1:$1048576,MATCH('SectorStat-Age-Hommes'!$A197,[1]age_tranches_5ans_nb_sex!$A:$A,0),12)/5</f>
        <v>3.9999999999204001</v>
      </c>
      <c r="AB197">
        <f>INDEX([1]age_tranches_5ans_nb_sex!$1:$1048576,MATCH('SectorStat-Age-Hommes'!$A197,[1]age_tranches_5ans_nb_sex!$A:$A,0),12)/5</f>
        <v>3.9999999999204001</v>
      </c>
      <c r="AC197">
        <f>INDEX([1]age_tranches_5ans_nb_sex!$1:$1048576,MATCH('SectorStat-Age-Hommes'!$A197,[1]age_tranches_5ans_nb_sex!$A:$A,0),14)/5</f>
        <v>15.5999999999844</v>
      </c>
      <c r="AD197">
        <f>INDEX([1]age_tranches_5ans_nb_sex!$1:$1048576,MATCH('SectorStat-Age-Hommes'!$A197,[1]age_tranches_5ans_nb_sex!$A:$A,0),14)/5</f>
        <v>15.5999999999844</v>
      </c>
      <c r="AE197">
        <f>INDEX([1]age_tranches_5ans_nb_sex!$1:$1048576,MATCH('SectorStat-Age-Hommes'!$A197,[1]age_tranches_5ans_nb_sex!$A:$A,0),14)/5</f>
        <v>15.5999999999844</v>
      </c>
      <c r="AF197">
        <f>INDEX([1]age_tranches_5ans_nb_sex!$1:$1048576,MATCH('SectorStat-Age-Hommes'!$A197,[1]age_tranches_5ans_nb_sex!$A:$A,0),14)/5</f>
        <v>15.5999999999844</v>
      </c>
      <c r="AG197">
        <f>INDEX([1]age_tranches_5ans_nb_sex!$1:$1048576,MATCH('SectorStat-Age-Hommes'!$A197,[1]age_tranches_5ans_nb_sex!$A:$A,0),14)/5</f>
        <v>15.5999999999844</v>
      </c>
      <c r="AH197">
        <f>INDEX([1]age_tranches_5ans_nb_sex!$1:$1048576,MATCH('SectorStat-Age-Hommes'!$A197,[1]age_tranches_5ans_nb_sex!$A:$A,0),16)/5</f>
        <v>11.600000000064</v>
      </c>
      <c r="AI197">
        <f>INDEX([1]age_tranches_5ans_nb_sex!$1:$1048576,MATCH('SectorStat-Age-Hommes'!$A197,[1]age_tranches_5ans_nb_sex!$A:$A,0),16)/5</f>
        <v>11.600000000064</v>
      </c>
      <c r="AJ197">
        <f>INDEX([1]age_tranches_5ans_nb_sex!$1:$1048576,MATCH('SectorStat-Age-Hommes'!$A197,[1]age_tranches_5ans_nb_sex!$A:$A,0),16)/5</f>
        <v>11.600000000064</v>
      </c>
      <c r="AK197">
        <f>INDEX([1]age_tranches_5ans_nb_sex!$1:$1048576,MATCH('SectorStat-Age-Hommes'!$A197,[1]age_tranches_5ans_nb_sex!$A:$A,0),16)/5</f>
        <v>11.600000000064</v>
      </c>
      <c r="AL197">
        <f>INDEX([1]age_tranches_5ans_nb_sex!$1:$1048576,MATCH('SectorStat-Age-Hommes'!$A197,[1]age_tranches_5ans_nb_sex!$A:$A,0),16)/5</f>
        <v>11.600000000064</v>
      </c>
      <c r="AM197">
        <f>INDEX([1]age_tranches_5ans_nb_sex!$1:$1048576,MATCH('SectorStat-Age-Hommes'!$A197,[1]age_tranches_5ans_nb_sex!$A:$A,0),18)/5</f>
        <v>13.800000000099597</v>
      </c>
      <c r="AN197">
        <f>INDEX([1]age_tranches_5ans_nb_sex!$1:$1048576,MATCH('SectorStat-Age-Hommes'!$A197,[1]age_tranches_5ans_nb_sex!$A:$A,0),18)/5</f>
        <v>13.800000000099597</v>
      </c>
      <c r="AO197">
        <f>INDEX([1]age_tranches_5ans_nb_sex!$1:$1048576,MATCH('SectorStat-Age-Hommes'!$A197,[1]age_tranches_5ans_nb_sex!$A:$A,0),18)/5</f>
        <v>13.800000000099597</v>
      </c>
      <c r="AP197">
        <f>INDEX([1]age_tranches_5ans_nb_sex!$1:$1048576,MATCH('SectorStat-Age-Hommes'!$A197,[1]age_tranches_5ans_nb_sex!$A:$A,0),18)/5</f>
        <v>13.800000000099597</v>
      </c>
      <c r="AQ197">
        <f>INDEX([1]age_tranches_5ans_nb_sex!$1:$1048576,MATCH('SectorStat-Age-Hommes'!$A197,[1]age_tranches_5ans_nb_sex!$A:$A,0),18)/5</f>
        <v>13.800000000099597</v>
      </c>
      <c r="AR197">
        <f>INDEX([1]age_tranches_5ans_nb_sex!$1:$1048576,MATCH('SectorStat-Age-Hommes'!$A197,[1]age_tranches_5ans_nb_sex!$A:$A,0),20)/5</f>
        <v>8.2000000000296005</v>
      </c>
      <c r="AS197">
        <f>INDEX([1]age_tranches_5ans_nb_sex!$1:$1048576,MATCH('SectorStat-Age-Hommes'!$A197,[1]age_tranches_5ans_nb_sex!$A:$A,0),20)/5</f>
        <v>8.2000000000296005</v>
      </c>
      <c r="AT197">
        <f>INDEX([1]age_tranches_5ans_nb_sex!$1:$1048576,MATCH('SectorStat-Age-Hommes'!$A197,[1]age_tranches_5ans_nb_sex!$A:$A,0),20)/5</f>
        <v>8.2000000000296005</v>
      </c>
      <c r="AU197">
        <f>INDEX([1]age_tranches_5ans_nb_sex!$1:$1048576,MATCH('SectorStat-Age-Hommes'!$A197,[1]age_tranches_5ans_nb_sex!$A:$A,0),20)/5</f>
        <v>8.2000000000296005</v>
      </c>
      <c r="AV197">
        <f>INDEX([1]age_tranches_5ans_nb_sex!$1:$1048576,MATCH('SectorStat-Age-Hommes'!$A197,[1]age_tranches_5ans_nb_sex!$A:$A,0),20)/5</f>
        <v>8.2000000000296005</v>
      </c>
      <c r="AW197">
        <f>INDEX([1]age_tranches_5ans_nb_sex!$1:$1048576,MATCH('SectorStat-Age-Hommes'!$A197,[1]age_tranches_5ans_nb_sex!$A:$A,0),22)/5</f>
        <v>10.2000000001032</v>
      </c>
      <c r="AX197">
        <f>INDEX([1]age_tranches_5ans_nb_sex!$1:$1048576,MATCH('SectorStat-Age-Hommes'!$A197,[1]age_tranches_5ans_nb_sex!$A:$A,0),22)/5</f>
        <v>10.2000000001032</v>
      </c>
      <c r="AY197">
        <f>INDEX([1]age_tranches_5ans_nb_sex!$1:$1048576,MATCH('SectorStat-Age-Hommes'!$A197,[1]age_tranches_5ans_nb_sex!$A:$A,0),22)/5</f>
        <v>10.2000000001032</v>
      </c>
      <c r="AZ197">
        <f>INDEX([1]age_tranches_5ans_nb_sex!$1:$1048576,MATCH('SectorStat-Age-Hommes'!$A197,[1]age_tranches_5ans_nb_sex!$A:$A,0),22)/5</f>
        <v>10.2000000001032</v>
      </c>
      <c r="BA197">
        <f>INDEX([1]age_tranches_5ans_nb_sex!$1:$1048576,MATCH('SectorStat-Age-Hommes'!$A197,[1]age_tranches_5ans_nb_sex!$A:$A,0),22)/5</f>
        <v>10.2000000001032</v>
      </c>
      <c r="BB197">
        <f>INDEX([1]age_tranches_5ans_nb_sex!$1:$1048576,MATCH('SectorStat-Age-Hommes'!$A197,[1]age_tranches_5ans_nb_sex!$A:$A,0),24)/5</f>
        <v>5.1999999999192008</v>
      </c>
      <c r="BC197">
        <f>INDEX([1]age_tranches_5ans_nb_sex!$1:$1048576,MATCH('SectorStat-Age-Hommes'!$A197,[1]age_tranches_5ans_nb_sex!$A:$A,0),24)/5</f>
        <v>5.1999999999192008</v>
      </c>
      <c r="BD197">
        <f>INDEX([1]age_tranches_5ans_nb_sex!$1:$1048576,MATCH('SectorStat-Age-Hommes'!$A197,[1]age_tranches_5ans_nb_sex!$A:$A,0),24)/5</f>
        <v>5.1999999999192008</v>
      </c>
      <c r="BE197">
        <f>INDEX([1]age_tranches_5ans_nb_sex!$1:$1048576,MATCH('SectorStat-Age-Hommes'!$A197,[1]age_tranches_5ans_nb_sex!$A:$A,0),24)/5</f>
        <v>5.1999999999192008</v>
      </c>
      <c r="BF197">
        <f>INDEX([1]age_tranches_5ans_nb_sex!$1:$1048576,MATCH('SectorStat-Age-Hommes'!$A197,[1]age_tranches_5ans_nb_sex!$A:$A,0),24)/5</f>
        <v>5.1999999999192008</v>
      </c>
      <c r="BG197">
        <f>INDEX([1]age_tranches_5ans_nb_sex!$1:$1048576,MATCH('SectorStat-Age-Hommes'!$A197,[1]age_tranches_5ans_nb_sex!$A:$A,0),26)/5</f>
        <v>6.1999999999559998</v>
      </c>
      <c r="BH197">
        <f>INDEX([1]age_tranches_5ans_nb_sex!$1:$1048576,MATCH('SectorStat-Age-Hommes'!$A197,[1]age_tranches_5ans_nb_sex!$A:$A,0),26)/5</f>
        <v>6.1999999999559998</v>
      </c>
      <c r="BI197">
        <f>INDEX([1]age_tranches_5ans_nb_sex!$1:$1048576,MATCH('SectorStat-Age-Hommes'!$A197,[1]age_tranches_5ans_nb_sex!$A:$A,0),26)/5</f>
        <v>6.1999999999559998</v>
      </c>
      <c r="BJ197">
        <f>INDEX([1]age_tranches_5ans_nb_sex!$1:$1048576,MATCH('SectorStat-Age-Hommes'!$A197,[1]age_tranches_5ans_nb_sex!$A:$A,0),26)/5</f>
        <v>6.1999999999559998</v>
      </c>
      <c r="BK197">
        <f>INDEX([1]age_tranches_5ans_nb_sex!$1:$1048576,MATCH('SectorStat-Age-Hommes'!$A197,[1]age_tranches_5ans_nb_sex!$A:$A,0),26)/5</f>
        <v>6.1999999999559998</v>
      </c>
      <c r="BL197">
        <f>INDEX([1]age_tranches_5ans_nb_sex!$1:$1048576,MATCH('SectorStat-Age-Hommes'!$A197,[1]age_tranches_5ans_nb_sex!$A:$A,0),28)/5</f>
        <v>4.4000000000712003</v>
      </c>
      <c r="BM197">
        <f>INDEX([1]age_tranches_5ans_nb_sex!$1:$1048576,MATCH('SectorStat-Age-Hommes'!$A197,[1]age_tranches_5ans_nb_sex!$A:$A,0),28)/5</f>
        <v>4.4000000000712003</v>
      </c>
      <c r="BN197">
        <f>INDEX([1]age_tranches_5ans_nb_sex!$1:$1048576,MATCH('SectorStat-Age-Hommes'!$A197,[1]age_tranches_5ans_nb_sex!$A:$A,0),28)/5</f>
        <v>4.4000000000712003</v>
      </c>
      <c r="BO197">
        <f>INDEX([1]age_tranches_5ans_nb_sex!$1:$1048576,MATCH('SectorStat-Age-Hommes'!$A197,[1]age_tranches_5ans_nb_sex!$A:$A,0),28)/5</f>
        <v>4.4000000000712003</v>
      </c>
      <c r="BP197">
        <f>INDEX([1]age_tranches_5ans_nb_sex!$1:$1048576,MATCH('SectorStat-Age-Hommes'!$A197,[1]age_tranches_5ans_nb_sex!$A:$A,0),28)/5</f>
        <v>4.4000000000712003</v>
      </c>
      <c r="BQ197">
        <f>INDEX([1]age_tranches_5ans_nb_sex!$1:$1048576,MATCH('SectorStat-Age-Hommes'!$A197,[1]age_tranches_5ans_nb_sex!$A:$A,0),30)/5</f>
        <v>3.4000000000343995</v>
      </c>
      <c r="BR197">
        <f>INDEX([1]age_tranches_5ans_nb_sex!$1:$1048576,MATCH('SectorStat-Age-Hommes'!$A197,[1]age_tranches_5ans_nb_sex!$A:$A,0),30)/5</f>
        <v>3.4000000000343995</v>
      </c>
      <c r="BS197">
        <f>INDEX([1]age_tranches_5ans_nb_sex!$1:$1048576,MATCH('SectorStat-Age-Hommes'!$A197,[1]age_tranches_5ans_nb_sex!$A:$A,0),30)/5</f>
        <v>3.4000000000343995</v>
      </c>
      <c r="BT197">
        <f>INDEX([1]age_tranches_5ans_nb_sex!$1:$1048576,MATCH('SectorStat-Age-Hommes'!$A197,[1]age_tranches_5ans_nb_sex!$A:$A,0),30)/5</f>
        <v>3.4000000000343995</v>
      </c>
      <c r="BU197">
        <f>INDEX([1]age_tranches_5ans_nb_sex!$1:$1048576,MATCH('SectorStat-Age-Hommes'!$A197,[1]age_tranches_5ans_nb_sex!$A:$A,0),30)/5</f>
        <v>3.4000000000343995</v>
      </c>
      <c r="BV197">
        <f>INDEX([1]age_tranches_5ans_nb_sex!$1:$1048576,MATCH('SectorStat-Age-Hommes'!$A197,[1]age_tranches_5ans_nb_sex!$A:$A,0),32)/5</f>
        <v>2.0000000000736002</v>
      </c>
      <c r="BW197">
        <f>INDEX([1]age_tranches_5ans_nb_sex!$1:$1048576,MATCH('SectorStat-Age-Hommes'!$A197,[1]age_tranches_5ans_nb_sex!$A:$A,0),32)/5</f>
        <v>2.0000000000736002</v>
      </c>
      <c r="BX197">
        <f>INDEX([1]age_tranches_5ans_nb_sex!$1:$1048576,MATCH('SectorStat-Age-Hommes'!$A197,[1]age_tranches_5ans_nb_sex!$A:$A,0),32)/5</f>
        <v>2.0000000000736002</v>
      </c>
      <c r="BY197">
        <f>INDEX([1]age_tranches_5ans_nb_sex!$1:$1048576,MATCH('SectorStat-Age-Hommes'!$A197,[1]age_tranches_5ans_nb_sex!$A:$A,0),32)/5</f>
        <v>2.0000000000736002</v>
      </c>
      <c r="BZ197">
        <f>INDEX([1]age_tranches_5ans_nb_sex!$1:$1048576,MATCH('SectorStat-Age-Hommes'!$A197,[1]age_tranches_5ans_nb_sex!$A:$A,0),32)/5</f>
        <v>2.0000000000736002</v>
      </c>
      <c r="CA197">
        <f>INDEX([1]age_tranches_5ans_nb_sex!$1:$1048576,MATCH('SectorStat-Age-Hommes'!$A197,[1]age_tranches_5ans_nb_sex!$A:$A,0),34)/5</f>
        <v>1.8000000001115999</v>
      </c>
      <c r="CB197">
        <f>INDEX([1]age_tranches_5ans_nb_sex!$1:$1048576,MATCH('SectorStat-Age-Hommes'!$A197,[1]age_tranches_5ans_nb_sex!$A:$A,0),34)/5</f>
        <v>1.8000000001115999</v>
      </c>
      <c r="CC197">
        <f>INDEX([1]age_tranches_5ans_nb_sex!$1:$1048576,MATCH('SectorStat-Age-Hommes'!$A197,[1]age_tranches_5ans_nb_sex!$A:$A,0),34)/5</f>
        <v>1.8000000001115999</v>
      </c>
      <c r="CD197">
        <f>INDEX([1]age_tranches_5ans_nb_sex!$1:$1048576,MATCH('SectorStat-Age-Hommes'!$A197,[1]age_tranches_5ans_nb_sex!$A:$A,0),34)/5</f>
        <v>1.8000000001115999</v>
      </c>
      <c r="CE197">
        <f>INDEX([1]age_tranches_5ans_nb_sex!$1:$1048576,MATCH('SectorStat-Age-Hommes'!$A197,[1]age_tranches_5ans_nb_sex!$A:$A,0),34)/5</f>
        <v>1.8000000001115999</v>
      </c>
      <c r="CF197">
        <f>INDEX([1]age_tranches_5ans_nb_sex!$1:$1048576,MATCH('SectorStat-Age-Hommes'!$A197,[1]age_tranches_5ans_nb_sex!$A:$A,0),36)/5</f>
        <v>0.19999999996199999</v>
      </c>
      <c r="CG197">
        <f>INDEX([1]age_tranches_5ans_nb_sex!$1:$1048576,MATCH('SectorStat-Age-Hommes'!$A197,[1]age_tranches_5ans_nb_sex!$A:$A,0),36)/5</f>
        <v>0.19999999996199999</v>
      </c>
      <c r="CH197">
        <f>INDEX([1]age_tranches_5ans_nb_sex!$1:$1048576,MATCH('SectorStat-Age-Hommes'!$A197,[1]age_tranches_5ans_nb_sex!$A:$A,0),36)/5</f>
        <v>0.19999999996199999</v>
      </c>
      <c r="CI197">
        <f>INDEX([1]age_tranches_5ans_nb_sex!$1:$1048576,MATCH('SectorStat-Age-Hommes'!$A197,[1]age_tranches_5ans_nb_sex!$A:$A,0),36)/5</f>
        <v>0.19999999996199999</v>
      </c>
      <c r="CJ197">
        <f>INDEX([1]age_tranches_5ans_nb_sex!$1:$1048576,MATCH('SectorStat-Age-Hommes'!$A197,[1]age_tranches_5ans_nb_sex!$A:$A,0),36)/5</f>
        <v>0.19999999996199999</v>
      </c>
      <c r="CK197">
        <f>INDEX([1]age_tranches_5ans_nb_sex!$1:$1048576,MATCH('SectorStat-Age-Hommes'!$A197,[1]age_tranches_5ans_nb_sex!$A:$A,0),38)/5</f>
        <v>1.3999999999607999</v>
      </c>
      <c r="CL197">
        <f>INDEX([1]age_tranches_5ans_nb_sex!$1:$1048576,MATCH('SectorStat-Age-Hommes'!$A197,[1]age_tranches_5ans_nb_sex!$A:$A,0),38)/5</f>
        <v>1.3999999999607999</v>
      </c>
      <c r="CM197">
        <f>INDEX([1]age_tranches_5ans_nb_sex!$1:$1048576,MATCH('SectorStat-Age-Hommes'!$A197,[1]age_tranches_5ans_nb_sex!$A:$A,0),38)/5</f>
        <v>1.3999999999607999</v>
      </c>
      <c r="CN197">
        <f>INDEX([1]age_tranches_5ans_nb_sex!$1:$1048576,MATCH('SectorStat-Age-Hommes'!$A197,[1]age_tranches_5ans_nb_sex!$A:$A,0),38)/5</f>
        <v>1.3999999999607999</v>
      </c>
      <c r="CO197">
        <f>INDEX([1]age_tranches_5ans_nb_sex!$1:$1048576,MATCH('SectorStat-Age-Hommes'!$A197,[1]age_tranches_5ans_nb_sex!$A:$A,0),38)/5</f>
        <v>1.3999999999607999</v>
      </c>
      <c r="CP197" s="2">
        <f>INDEX([1]age_tranches_5ans_nb_sex!$1:$1048576,MATCH('SectorStat-Age-Hommes'!$A197,[1]age_tranches_5ans_nb_sex!$A:$A,0),40)/5</f>
        <v>0</v>
      </c>
      <c r="CQ197" s="2">
        <f>INDEX([1]age_tranches_5ans_nb_sex!$1:$1048576,MATCH('SectorStat-Age-Hommes'!$A197,[1]age_tranches_5ans_nb_sex!$A:$A,0),40)/5</f>
        <v>0</v>
      </c>
      <c r="CR197" s="2">
        <f>INDEX([1]age_tranches_5ans_nb_sex!$1:$1048576,MATCH('SectorStat-Age-Hommes'!$A197,[1]age_tranches_5ans_nb_sex!$A:$A,0),40)/5</f>
        <v>0</v>
      </c>
      <c r="CS197" s="2">
        <f>INDEX([1]age_tranches_5ans_nb_sex!$1:$1048576,MATCH('SectorStat-Age-Hommes'!$A197,[1]age_tranches_5ans_nb_sex!$A:$A,0),40)/5</f>
        <v>0</v>
      </c>
      <c r="CT197" s="2">
        <f>INDEX([1]age_tranches_5ans_nb_sex!$1:$1048576,MATCH('SectorStat-Age-Hommes'!$A197,[1]age_tranches_5ans_nb_sex!$A:$A,0),40)/5</f>
        <v>0</v>
      </c>
      <c r="CZ197" s="3"/>
      <c r="DA197" s="3"/>
      <c r="DB197" s="3"/>
      <c r="DC197" s="3"/>
      <c r="DD197" s="3"/>
    </row>
    <row r="198" spans="1:108" x14ac:dyDescent="0.35">
      <c r="A198" s="1" t="s">
        <v>395</v>
      </c>
      <c r="B198" s="1" t="s">
        <v>396</v>
      </c>
      <c r="C198" t="str">
        <f>INDEX([1]SectorStat!$1:$1048576,MATCH('[1]Distribution ages'!$A198,[1]SectorStat!$B:$B,0),4)</f>
        <v>Bruxelles</v>
      </c>
      <c r="D198">
        <f>INDEX([1]age_tranches_5ans_nb_sex!$1:$1048576,MATCH('SectorStat-Age-Hommes'!$A198,[1]age_tranches_5ans_nb_sex!$A:$A,0),4)/5</f>
        <v>0</v>
      </c>
      <c r="E198">
        <f>INDEX([1]age_tranches_5ans_nb_sex!$1:$1048576,MATCH('SectorStat-Age-Hommes'!$A198,[1]age_tranches_5ans_nb_sex!$A:$A,0),4)/5</f>
        <v>0</v>
      </c>
      <c r="F198">
        <f>INDEX([1]age_tranches_5ans_nb_sex!$1:$1048576,MATCH('SectorStat-Age-Hommes'!$A198,[1]age_tranches_5ans_nb_sex!$A:$A,0),4)/5</f>
        <v>0</v>
      </c>
      <c r="G198">
        <f>INDEX([1]age_tranches_5ans_nb_sex!$1:$1048576,MATCH('SectorStat-Age-Hommes'!$A198,[1]age_tranches_5ans_nb_sex!$A:$A,0),4)/5</f>
        <v>0</v>
      </c>
      <c r="H198">
        <f>INDEX([1]age_tranches_5ans_nb_sex!$1:$1048576,MATCH('SectorStat-Age-Hommes'!$A198,[1]age_tranches_5ans_nb_sex!$A:$A,0),4)/5</f>
        <v>0</v>
      </c>
      <c r="I198">
        <f>INDEX([1]age_tranches_5ans_nb_sex!$1:$1048576,MATCH('SectorStat-Age-Hommes'!$A198,[1]age_tranches_5ans_nb_sex!$A:$A,0),6)/5</f>
        <v>0</v>
      </c>
      <c r="J198">
        <f>INDEX([1]age_tranches_5ans_nb_sex!$1:$1048576,MATCH('SectorStat-Age-Hommes'!$A198,[1]age_tranches_5ans_nb_sex!$A:$A,0),6)/5</f>
        <v>0</v>
      </c>
      <c r="K198">
        <f>INDEX([1]age_tranches_5ans_nb_sex!$1:$1048576,MATCH('SectorStat-Age-Hommes'!$A198,[1]age_tranches_5ans_nb_sex!$A:$A,0),6)/5</f>
        <v>0</v>
      </c>
      <c r="L198">
        <f>INDEX([1]age_tranches_5ans_nb_sex!$1:$1048576,MATCH('SectorStat-Age-Hommes'!$A198,[1]age_tranches_5ans_nb_sex!$A:$A,0),6)/5</f>
        <v>0</v>
      </c>
      <c r="M198">
        <f>INDEX([1]age_tranches_5ans_nb_sex!$1:$1048576,MATCH('SectorStat-Age-Hommes'!$A198,[1]age_tranches_5ans_nb_sex!$A:$A,0),6)/5</f>
        <v>0</v>
      </c>
      <c r="N198">
        <f>INDEX([1]age_tranches_5ans_nb_sex!$1:$1048576,MATCH('SectorStat-Age-Hommes'!$A198,[1]age_tranches_5ans_nb_sex!$A:$A,0),8)/5</f>
        <v>0</v>
      </c>
      <c r="O198">
        <f>INDEX([1]age_tranches_5ans_nb_sex!$1:$1048576,MATCH('SectorStat-Age-Hommes'!$A198,[1]age_tranches_5ans_nb_sex!$A:$A,0),8)/5</f>
        <v>0</v>
      </c>
      <c r="P198">
        <f>INDEX([1]age_tranches_5ans_nb_sex!$1:$1048576,MATCH('SectorStat-Age-Hommes'!$A198,[1]age_tranches_5ans_nb_sex!$A:$A,0),8)/5</f>
        <v>0</v>
      </c>
      <c r="Q198">
        <f>INDEX([1]age_tranches_5ans_nb_sex!$1:$1048576,MATCH('SectorStat-Age-Hommes'!$A198,[1]age_tranches_5ans_nb_sex!$A:$A,0),8)/5</f>
        <v>0</v>
      </c>
      <c r="R198">
        <f>INDEX([1]age_tranches_5ans_nb_sex!$1:$1048576,MATCH('SectorStat-Age-Hommes'!$A198,[1]age_tranches_5ans_nb_sex!$A:$A,0),8)/5</f>
        <v>0</v>
      </c>
      <c r="S198">
        <f>INDEX([1]age_tranches_5ans_nb_sex!$1:$1048576,MATCH('SectorStat-Age-Hommes'!$A198,[1]age_tranches_5ans_nb_sex!$A:$A,0),10)/5</f>
        <v>0</v>
      </c>
      <c r="T198">
        <f>INDEX([1]age_tranches_5ans_nb_sex!$1:$1048576,MATCH('SectorStat-Age-Hommes'!$A198,[1]age_tranches_5ans_nb_sex!$A:$A,0),10)/5</f>
        <v>0</v>
      </c>
      <c r="U198">
        <f>INDEX([1]age_tranches_5ans_nb_sex!$1:$1048576,MATCH('SectorStat-Age-Hommes'!$A198,[1]age_tranches_5ans_nb_sex!$A:$A,0),10)/5</f>
        <v>0</v>
      </c>
      <c r="V198">
        <f>INDEX([1]age_tranches_5ans_nb_sex!$1:$1048576,MATCH('SectorStat-Age-Hommes'!$A198,[1]age_tranches_5ans_nb_sex!$A:$A,0),10)/5</f>
        <v>0</v>
      </c>
      <c r="W198">
        <f>INDEX([1]age_tranches_5ans_nb_sex!$1:$1048576,MATCH('SectorStat-Age-Hommes'!$A198,[1]age_tranches_5ans_nb_sex!$A:$A,0),10)/5</f>
        <v>0</v>
      </c>
      <c r="X198">
        <f>INDEX([1]age_tranches_5ans_nb_sex!$1:$1048576,MATCH('SectorStat-Age-Hommes'!$A198,[1]age_tranches_5ans_nb_sex!$A:$A,0),10)/5</f>
        <v>0</v>
      </c>
      <c r="Y198">
        <f>INDEX([1]age_tranches_5ans_nb_sex!$1:$1048576,MATCH('SectorStat-Age-Hommes'!$A198,[1]age_tranches_5ans_nb_sex!$A:$A,0),12)/5</f>
        <v>0</v>
      </c>
      <c r="Z198">
        <f>INDEX([1]age_tranches_5ans_nb_sex!$1:$1048576,MATCH('SectorStat-Age-Hommes'!$A198,[1]age_tranches_5ans_nb_sex!$A:$A,0),12)/5</f>
        <v>0</v>
      </c>
      <c r="AA198">
        <f>INDEX([1]age_tranches_5ans_nb_sex!$1:$1048576,MATCH('SectorStat-Age-Hommes'!$A198,[1]age_tranches_5ans_nb_sex!$A:$A,0),12)/5</f>
        <v>0</v>
      </c>
      <c r="AB198">
        <f>INDEX([1]age_tranches_5ans_nb_sex!$1:$1048576,MATCH('SectorStat-Age-Hommes'!$A198,[1]age_tranches_5ans_nb_sex!$A:$A,0),12)/5</f>
        <v>0</v>
      </c>
      <c r="AC198">
        <f>INDEX([1]age_tranches_5ans_nb_sex!$1:$1048576,MATCH('SectorStat-Age-Hommes'!$A198,[1]age_tranches_5ans_nb_sex!$A:$A,0),14)/5</f>
        <v>0</v>
      </c>
      <c r="AD198">
        <f>INDEX([1]age_tranches_5ans_nb_sex!$1:$1048576,MATCH('SectorStat-Age-Hommes'!$A198,[1]age_tranches_5ans_nb_sex!$A:$A,0),14)/5</f>
        <v>0</v>
      </c>
      <c r="AE198">
        <f>INDEX([1]age_tranches_5ans_nb_sex!$1:$1048576,MATCH('SectorStat-Age-Hommes'!$A198,[1]age_tranches_5ans_nb_sex!$A:$A,0),14)/5</f>
        <v>0</v>
      </c>
      <c r="AF198">
        <f>INDEX([1]age_tranches_5ans_nb_sex!$1:$1048576,MATCH('SectorStat-Age-Hommes'!$A198,[1]age_tranches_5ans_nb_sex!$A:$A,0),14)/5</f>
        <v>0</v>
      </c>
      <c r="AG198">
        <f>INDEX([1]age_tranches_5ans_nb_sex!$1:$1048576,MATCH('SectorStat-Age-Hommes'!$A198,[1]age_tranches_5ans_nb_sex!$A:$A,0),14)/5</f>
        <v>0</v>
      </c>
      <c r="AH198">
        <f>INDEX([1]age_tranches_5ans_nb_sex!$1:$1048576,MATCH('SectorStat-Age-Hommes'!$A198,[1]age_tranches_5ans_nb_sex!$A:$A,0),16)/5</f>
        <v>0</v>
      </c>
      <c r="AI198">
        <f>INDEX([1]age_tranches_5ans_nb_sex!$1:$1048576,MATCH('SectorStat-Age-Hommes'!$A198,[1]age_tranches_5ans_nb_sex!$A:$A,0),16)/5</f>
        <v>0</v>
      </c>
      <c r="AJ198">
        <f>INDEX([1]age_tranches_5ans_nb_sex!$1:$1048576,MATCH('SectorStat-Age-Hommes'!$A198,[1]age_tranches_5ans_nb_sex!$A:$A,0),16)/5</f>
        <v>0</v>
      </c>
      <c r="AK198">
        <f>INDEX([1]age_tranches_5ans_nb_sex!$1:$1048576,MATCH('SectorStat-Age-Hommes'!$A198,[1]age_tranches_5ans_nb_sex!$A:$A,0),16)/5</f>
        <v>0</v>
      </c>
      <c r="AL198">
        <f>INDEX([1]age_tranches_5ans_nb_sex!$1:$1048576,MATCH('SectorStat-Age-Hommes'!$A198,[1]age_tranches_5ans_nb_sex!$A:$A,0),16)/5</f>
        <v>0</v>
      </c>
      <c r="AM198">
        <f>INDEX([1]age_tranches_5ans_nb_sex!$1:$1048576,MATCH('SectorStat-Age-Hommes'!$A198,[1]age_tranches_5ans_nb_sex!$A:$A,0),18)/5</f>
        <v>0</v>
      </c>
      <c r="AN198">
        <f>INDEX([1]age_tranches_5ans_nb_sex!$1:$1048576,MATCH('SectorStat-Age-Hommes'!$A198,[1]age_tranches_5ans_nb_sex!$A:$A,0),18)/5</f>
        <v>0</v>
      </c>
      <c r="AO198">
        <f>INDEX([1]age_tranches_5ans_nb_sex!$1:$1048576,MATCH('SectorStat-Age-Hommes'!$A198,[1]age_tranches_5ans_nb_sex!$A:$A,0),18)/5</f>
        <v>0</v>
      </c>
      <c r="AP198">
        <f>INDEX([1]age_tranches_5ans_nb_sex!$1:$1048576,MATCH('SectorStat-Age-Hommes'!$A198,[1]age_tranches_5ans_nb_sex!$A:$A,0),18)/5</f>
        <v>0</v>
      </c>
      <c r="AQ198">
        <f>INDEX([1]age_tranches_5ans_nb_sex!$1:$1048576,MATCH('SectorStat-Age-Hommes'!$A198,[1]age_tranches_5ans_nb_sex!$A:$A,0),18)/5</f>
        <v>0</v>
      </c>
      <c r="AR198">
        <f>INDEX([1]age_tranches_5ans_nb_sex!$1:$1048576,MATCH('SectorStat-Age-Hommes'!$A198,[1]age_tranches_5ans_nb_sex!$A:$A,0),20)/5</f>
        <v>0</v>
      </c>
      <c r="AS198">
        <f>INDEX([1]age_tranches_5ans_nb_sex!$1:$1048576,MATCH('SectorStat-Age-Hommes'!$A198,[1]age_tranches_5ans_nb_sex!$A:$A,0),20)/5</f>
        <v>0</v>
      </c>
      <c r="AT198">
        <f>INDEX([1]age_tranches_5ans_nb_sex!$1:$1048576,MATCH('SectorStat-Age-Hommes'!$A198,[1]age_tranches_5ans_nb_sex!$A:$A,0),20)/5</f>
        <v>0</v>
      </c>
      <c r="AU198">
        <f>INDEX([1]age_tranches_5ans_nb_sex!$1:$1048576,MATCH('SectorStat-Age-Hommes'!$A198,[1]age_tranches_5ans_nb_sex!$A:$A,0),20)/5</f>
        <v>0</v>
      </c>
      <c r="AV198">
        <f>INDEX([1]age_tranches_5ans_nb_sex!$1:$1048576,MATCH('SectorStat-Age-Hommes'!$A198,[1]age_tranches_5ans_nb_sex!$A:$A,0),20)/5</f>
        <v>0</v>
      </c>
      <c r="AW198">
        <f>INDEX([1]age_tranches_5ans_nb_sex!$1:$1048576,MATCH('SectorStat-Age-Hommes'!$A198,[1]age_tranches_5ans_nb_sex!$A:$A,0),22)/5</f>
        <v>0</v>
      </c>
      <c r="AX198">
        <f>INDEX([1]age_tranches_5ans_nb_sex!$1:$1048576,MATCH('SectorStat-Age-Hommes'!$A198,[1]age_tranches_5ans_nb_sex!$A:$A,0),22)/5</f>
        <v>0</v>
      </c>
      <c r="AY198">
        <f>INDEX([1]age_tranches_5ans_nb_sex!$1:$1048576,MATCH('SectorStat-Age-Hommes'!$A198,[1]age_tranches_5ans_nb_sex!$A:$A,0),22)/5</f>
        <v>0</v>
      </c>
      <c r="AZ198">
        <f>INDEX([1]age_tranches_5ans_nb_sex!$1:$1048576,MATCH('SectorStat-Age-Hommes'!$A198,[1]age_tranches_5ans_nb_sex!$A:$A,0),22)/5</f>
        <v>0</v>
      </c>
      <c r="BA198">
        <f>INDEX([1]age_tranches_5ans_nb_sex!$1:$1048576,MATCH('SectorStat-Age-Hommes'!$A198,[1]age_tranches_5ans_nb_sex!$A:$A,0),22)/5</f>
        <v>0</v>
      </c>
      <c r="BB198">
        <f>INDEX([1]age_tranches_5ans_nb_sex!$1:$1048576,MATCH('SectorStat-Age-Hommes'!$A198,[1]age_tranches_5ans_nb_sex!$A:$A,0),24)/5</f>
        <v>0</v>
      </c>
      <c r="BC198">
        <f>INDEX([1]age_tranches_5ans_nb_sex!$1:$1048576,MATCH('SectorStat-Age-Hommes'!$A198,[1]age_tranches_5ans_nb_sex!$A:$A,0),24)/5</f>
        <v>0</v>
      </c>
      <c r="BD198">
        <f>INDEX([1]age_tranches_5ans_nb_sex!$1:$1048576,MATCH('SectorStat-Age-Hommes'!$A198,[1]age_tranches_5ans_nb_sex!$A:$A,0),24)/5</f>
        <v>0</v>
      </c>
      <c r="BE198">
        <f>INDEX([1]age_tranches_5ans_nb_sex!$1:$1048576,MATCH('SectorStat-Age-Hommes'!$A198,[1]age_tranches_5ans_nb_sex!$A:$A,0),24)/5</f>
        <v>0</v>
      </c>
      <c r="BF198">
        <f>INDEX([1]age_tranches_5ans_nb_sex!$1:$1048576,MATCH('SectorStat-Age-Hommes'!$A198,[1]age_tranches_5ans_nb_sex!$A:$A,0),24)/5</f>
        <v>0</v>
      </c>
      <c r="BG198">
        <f>INDEX([1]age_tranches_5ans_nb_sex!$1:$1048576,MATCH('SectorStat-Age-Hommes'!$A198,[1]age_tranches_5ans_nb_sex!$A:$A,0),26)/5</f>
        <v>0</v>
      </c>
      <c r="BH198">
        <f>INDEX([1]age_tranches_5ans_nb_sex!$1:$1048576,MATCH('SectorStat-Age-Hommes'!$A198,[1]age_tranches_5ans_nb_sex!$A:$A,0),26)/5</f>
        <v>0</v>
      </c>
      <c r="BI198">
        <f>INDEX([1]age_tranches_5ans_nb_sex!$1:$1048576,MATCH('SectorStat-Age-Hommes'!$A198,[1]age_tranches_5ans_nb_sex!$A:$A,0),26)/5</f>
        <v>0</v>
      </c>
      <c r="BJ198">
        <f>INDEX([1]age_tranches_5ans_nb_sex!$1:$1048576,MATCH('SectorStat-Age-Hommes'!$A198,[1]age_tranches_5ans_nb_sex!$A:$A,0),26)/5</f>
        <v>0</v>
      </c>
      <c r="BK198">
        <f>INDEX([1]age_tranches_5ans_nb_sex!$1:$1048576,MATCH('SectorStat-Age-Hommes'!$A198,[1]age_tranches_5ans_nb_sex!$A:$A,0),26)/5</f>
        <v>0</v>
      </c>
      <c r="BL198">
        <f>INDEX([1]age_tranches_5ans_nb_sex!$1:$1048576,MATCH('SectorStat-Age-Hommes'!$A198,[1]age_tranches_5ans_nb_sex!$A:$A,0),28)/5</f>
        <v>0</v>
      </c>
      <c r="BM198">
        <f>INDEX([1]age_tranches_5ans_nb_sex!$1:$1048576,MATCH('SectorStat-Age-Hommes'!$A198,[1]age_tranches_5ans_nb_sex!$A:$A,0),28)/5</f>
        <v>0</v>
      </c>
      <c r="BN198">
        <f>INDEX([1]age_tranches_5ans_nb_sex!$1:$1048576,MATCH('SectorStat-Age-Hommes'!$A198,[1]age_tranches_5ans_nb_sex!$A:$A,0),28)/5</f>
        <v>0</v>
      </c>
      <c r="BO198">
        <f>INDEX([1]age_tranches_5ans_nb_sex!$1:$1048576,MATCH('SectorStat-Age-Hommes'!$A198,[1]age_tranches_5ans_nb_sex!$A:$A,0),28)/5</f>
        <v>0</v>
      </c>
      <c r="BP198">
        <f>INDEX([1]age_tranches_5ans_nb_sex!$1:$1048576,MATCH('SectorStat-Age-Hommes'!$A198,[1]age_tranches_5ans_nb_sex!$A:$A,0),28)/5</f>
        <v>0</v>
      </c>
      <c r="BQ198">
        <f>INDEX([1]age_tranches_5ans_nb_sex!$1:$1048576,MATCH('SectorStat-Age-Hommes'!$A198,[1]age_tranches_5ans_nb_sex!$A:$A,0),30)/5</f>
        <v>0</v>
      </c>
      <c r="BR198">
        <f>INDEX([1]age_tranches_5ans_nb_sex!$1:$1048576,MATCH('SectorStat-Age-Hommes'!$A198,[1]age_tranches_5ans_nb_sex!$A:$A,0),30)/5</f>
        <v>0</v>
      </c>
      <c r="BS198">
        <f>INDEX([1]age_tranches_5ans_nb_sex!$1:$1048576,MATCH('SectorStat-Age-Hommes'!$A198,[1]age_tranches_5ans_nb_sex!$A:$A,0),30)/5</f>
        <v>0</v>
      </c>
      <c r="BT198">
        <f>INDEX([1]age_tranches_5ans_nb_sex!$1:$1048576,MATCH('SectorStat-Age-Hommes'!$A198,[1]age_tranches_5ans_nb_sex!$A:$A,0),30)/5</f>
        <v>0</v>
      </c>
      <c r="BU198">
        <f>INDEX([1]age_tranches_5ans_nb_sex!$1:$1048576,MATCH('SectorStat-Age-Hommes'!$A198,[1]age_tranches_5ans_nb_sex!$A:$A,0),30)/5</f>
        <v>0</v>
      </c>
      <c r="BV198">
        <f>INDEX([1]age_tranches_5ans_nb_sex!$1:$1048576,MATCH('SectorStat-Age-Hommes'!$A198,[1]age_tranches_5ans_nb_sex!$A:$A,0),32)/5</f>
        <v>0</v>
      </c>
      <c r="BW198">
        <f>INDEX([1]age_tranches_5ans_nb_sex!$1:$1048576,MATCH('SectorStat-Age-Hommes'!$A198,[1]age_tranches_5ans_nb_sex!$A:$A,0),32)/5</f>
        <v>0</v>
      </c>
      <c r="BX198">
        <f>INDEX([1]age_tranches_5ans_nb_sex!$1:$1048576,MATCH('SectorStat-Age-Hommes'!$A198,[1]age_tranches_5ans_nb_sex!$A:$A,0),32)/5</f>
        <v>0</v>
      </c>
      <c r="BY198">
        <f>INDEX([1]age_tranches_5ans_nb_sex!$1:$1048576,MATCH('SectorStat-Age-Hommes'!$A198,[1]age_tranches_5ans_nb_sex!$A:$A,0),32)/5</f>
        <v>0</v>
      </c>
      <c r="BZ198">
        <f>INDEX([1]age_tranches_5ans_nb_sex!$1:$1048576,MATCH('SectorStat-Age-Hommes'!$A198,[1]age_tranches_5ans_nb_sex!$A:$A,0),32)/5</f>
        <v>0</v>
      </c>
      <c r="CA198">
        <f>INDEX([1]age_tranches_5ans_nb_sex!$1:$1048576,MATCH('SectorStat-Age-Hommes'!$A198,[1]age_tranches_5ans_nb_sex!$A:$A,0),34)/5</f>
        <v>0</v>
      </c>
      <c r="CB198">
        <f>INDEX([1]age_tranches_5ans_nb_sex!$1:$1048576,MATCH('SectorStat-Age-Hommes'!$A198,[1]age_tranches_5ans_nb_sex!$A:$A,0),34)/5</f>
        <v>0</v>
      </c>
      <c r="CC198">
        <f>INDEX([1]age_tranches_5ans_nb_sex!$1:$1048576,MATCH('SectorStat-Age-Hommes'!$A198,[1]age_tranches_5ans_nb_sex!$A:$A,0),34)/5</f>
        <v>0</v>
      </c>
      <c r="CD198">
        <f>INDEX([1]age_tranches_5ans_nb_sex!$1:$1048576,MATCH('SectorStat-Age-Hommes'!$A198,[1]age_tranches_5ans_nb_sex!$A:$A,0),34)/5</f>
        <v>0</v>
      </c>
      <c r="CE198">
        <f>INDEX([1]age_tranches_5ans_nb_sex!$1:$1048576,MATCH('SectorStat-Age-Hommes'!$A198,[1]age_tranches_5ans_nb_sex!$A:$A,0),34)/5</f>
        <v>0</v>
      </c>
      <c r="CF198">
        <f>INDEX([1]age_tranches_5ans_nb_sex!$1:$1048576,MATCH('SectorStat-Age-Hommes'!$A198,[1]age_tranches_5ans_nb_sex!$A:$A,0),36)/5</f>
        <v>0</v>
      </c>
      <c r="CG198">
        <f>INDEX([1]age_tranches_5ans_nb_sex!$1:$1048576,MATCH('SectorStat-Age-Hommes'!$A198,[1]age_tranches_5ans_nb_sex!$A:$A,0),36)/5</f>
        <v>0</v>
      </c>
      <c r="CH198">
        <f>INDEX([1]age_tranches_5ans_nb_sex!$1:$1048576,MATCH('SectorStat-Age-Hommes'!$A198,[1]age_tranches_5ans_nb_sex!$A:$A,0),36)/5</f>
        <v>0</v>
      </c>
      <c r="CI198">
        <f>INDEX([1]age_tranches_5ans_nb_sex!$1:$1048576,MATCH('SectorStat-Age-Hommes'!$A198,[1]age_tranches_5ans_nb_sex!$A:$A,0),36)/5</f>
        <v>0</v>
      </c>
      <c r="CJ198">
        <f>INDEX([1]age_tranches_5ans_nb_sex!$1:$1048576,MATCH('SectorStat-Age-Hommes'!$A198,[1]age_tranches_5ans_nb_sex!$A:$A,0),36)/5</f>
        <v>0</v>
      </c>
      <c r="CK198">
        <f>INDEX([1]age_tranches_5ans_nb_sex!$1:$1048576,MATCH('SectorStat-Age-Hommes'!$A198,[1]age_tranches_5ans_nb_sex!$A:$A,0),38)/5</f>
        <v>0</v>
      </c>
      <c r="CL198">
        <f>INDEX([1]age_tranches_5ans_nb_sex!$1:$1048576,MATCH('SectorStat-Age-Hommes'!$A198,[1]age_tranches_5ans_nb_sex!$A:$A,0),38)/5</f>
        <v>0</v>
      </c>
      <c r="CM198">
        <f>INDEX([1]age_tranches_5ans_nb_sex!$1:$1048576,MATCH('SectorStat-Age-Hommes'!$A198,[1]age_tranches_5ans_nb_sex!$A:$A,0),38)/5</f>
        <v>0</v>
      </c>
      <c r="CN198">
        <f>INDEX([1]age_tranches_5ans_nb_sex!$1:$1048576,MATCH('SectorStat-Age-Hommes'!$A198,[1]age_tranches_5ans_nb_sex!$A:$A,0),38)/5</f>
        <v>0</v>
      </c>
      <c r="CO198">
        <f>INDEX([1]age_tranches_5ans_nb_sex!$1:$1048576,MATCH('SectorStat-Age-Hommes'!$A198,[1]age_tranches_5ans_nb_sex!$A:$A,0),38)/5</f>
        <v>0</v>
      </c>
      <c r="CP198" s="2">
        <f>INDEX([1]age_tranches_5ans_nb_sex!$1:$1048576,MATCH('SectorStat-Age-Hommes'!$A198,[1]age_tranches_5ans_nb_sex!$A:$A,0),40)/5</f>
        <v>0</v>
      </c>
      <c r="CQ198" s="2">
        <f>INDEX([1]age_tranches_5ans_nb_sex!$1:$1048576,MATCH('SectorStat-Age-Hommes'!$A198,[1]age_tranches_5ans_nb_sex!$A:$A,0),40)/5</f>
        <v>0</v>
      </c>
      <c r="CR198" s="2">
        <f>INDEX([1]age_tranches_5ans_nb_sex!$1:$1048576,MATCH('SectorStat-Age-Hommes'!$A198,[1]age_tranches_5ans_nb_sex!$A:$A,0),40)/5</f>
        <v>0</v>
      </c>
      <c r="CS198" s="2">
        <f>INDEX([1]age_tranches_5ans_nb_sex!$1:$1048576,MATCH('SectorStat-Age-Hommes'!$A198,[1]age_tranches_5ans_nb_sex!$A:$A,0),40)/5</f>
        <v>0</v>
      </c>
      <c r="CT198" s="2">
        <f>INDEX([1]age_tranches_5ans_nb_sex!$1:$1048576,MATCH('SectorStat-Age-Hommes'!$A198,[1]age_tranches_5ans_nb_sex!$A:$A,0),40)/5</f>
        <v>0</v>
      </c>
      <c r="CZ198" s="3"/>
      <c r="DA198" s="3"/>
      <c r="DB198" s="3"/>
      <c r="DC198" s="3"/>
      <c r="DD198" s="3"/>
    </row>
    <row r="199" spans="1:108" x14ac:dyDescent="0.35">
      <c r="A199" s="1" t="s">
        <v>397</v>
      </c>
      <c r="B199" s="1" t="s">
        <v>398</v>
      </c>
      <c r="C199" t="str">
        <f>INDEX([1]SectorStat!$1:$1048576,MATCH('[1]Distribution ages'!$A199,[1]SectorStat!$B:$B,0),4)</f>
        <v>Bruxelles</v>
      </c>
      <c r="D199">
        <f>INDEX([1]age_tranches_5ans_nb_sex!$1:$1048576,MATCH('SectorStat-Age-Hommes'!$A199,[1]age_tranches_5ans_nb_sex!$A:$A,0),4)/5</f>
        <v>8.4000000001335984</v>
      </c>
      <c r="E199">
        <f>INDEX([1]age_tranches_5ans_nb_sex!$1:$1048576,MATCH('SectorStat-Age-Hommes'!$A199,[1]age_tranches_5ans_nb_sex!$A:$A,0),4)/5</f>
        <v>8.4000000001335984</v>
      </c>
      <c r="F199">
        <f>INDEX([1]age_tranches_5ans_nb_sex!$1:$1048576,MATCH('SectorStat-Age-Hommes'!$A199,[1]age_tranches_5ans_nb_sex!$A:$A,0),4)/5</f>
        <v>8.4000000001335984</v>
      </c>
      <c r="G199">
        <f>INDEX([1]age_tranches_5ans_nb_sex!$1:$1048576,MATCH('SectorStat-Age-Hommes'!$A199,[1]age_tranches_5ans_nb_sex!$A:$A,0),4)/5</f>
        <v>8.4000000001335984</v>
      </c>
      <c r="H199">
        <f>INDEX([1]age_tranches_5ans_nb_sex!$1:$1048576,MATCH('SectorStat-Age-Hommes'!$A199,[1]age_tranches_5ans_nb_sex!$A:$A,0),4)/5</f>
        <v>8.4000000001335984</v>
      </c>
      <c r="I199">
        <f>INDEX([1]age_tranches_5ans_nb_sex!$1:$1048576,MATCH('SectorStat-Age-Hommes'!$A199,[1]age_tranches_5ans_nb_sex!$A:$A,0),6)/5</f>
        <v>6.2000000000178002</v>
      </c>
      <c r="J199">
        <f>INDEX([1]age_tranches_5ans_nb_sex!$1:$1048576,MATCH('SectorStat-Age-Hommes'!$A199,[1]age_tranches_5ans_nb_sex!$A:$A,0),6)/5</f>
        <v>6.2000000000178002</v>
      </c>
      <c r="K199">
        <f>INDEX([1]age_tranches_5ans_nb_sex!$1:$1048576,MATCH('SectorStat-Age-Hommes'!$A199,[1]age_tranches_5ans_nb_sex!$A:$A,0),6)/5</f>
        <v>6.2000000000178002</v>
      </c>
      <c r="L199">
        <f>INDEX([1]age_tranches_5ans_nb_sex!$1:$1048576,MATCH('SectorStat-Age-Hommes'!$A199,[1]age_tranches_5ans_nb_sex!$A:$A,0),6)/5</f>
        <v>6.2000000000178002</v>
      </c>
      <c r="M199">
        <f>INDEX([1]age_tranches_5ans_nb_sex!$1:$1048576,MATCH('SectorStat-Age-Hommes'!$A199,[1]age_tranches_5ans_nb_sex!$A:$A,0),6)/5</f>
        <v>6.2000000000178002</v>
      </c>
      <c r="N199">
        <f>INDEX([1]age_tranches_5ans_nb_sex!$1:$1048576,MATCH('SectorStat-Age-Hommes'!$A199,[1]age_tranches_5ans_nb_sex!$A:$A,0),8)/5</f>
        <v>6.7999999998333989</v>
      </c>
      <c r="O199">
        <f>INDEX([1]age_tranches_5ans_nb_sex!$1:$1048576,MATCH('SectorStat-Age-Hommes'!$A199,[1]age_tranches_5ans_nb_sex!$A:$A,0),8)/5</f>
        <v>6.7999999998333989</v>
      </c>
      <c r="P199">
        <f>INDEX([1]age_tranches_5ans_nb_sex!$1:$1048576,MATCH('SectorStat-Age-Hommes'!$A199,[1]age_tranches_5ans_nb_sex!$A:$A,0),8)/5</f>
        <v>6.7999999998333989</v>
      </c>
      <c r="Q199">
        <f>INDEX([1]age_tranches_5ans_nb_sex!$1:$1048576,MATCH('SectorStat-Age-Hommes'!$A199,[1]age_tranches_5ans_nb_sex!$A:$A,0),8)/5</f>
        <v>6.7999999998333989</v>
      </c>
      <c r="R199">
        <f>INDEX([1]age_tranches_5ans_nb_sex!$1:$1048576,MATCH('SectorStat-Age-Hommes'!$A199,[1]age_tranches_5ans_nb_sex!$A:$A,0),8)/5</f>
        <v>6.7999999998333989</v>
      </c>
      <c r="S199">
        <f>INDEX([1]age_tranches_5ans_nb_sex!$1:$1048576,MATCH('SectorStat-Age-Hommes'!$A199,[1]age_tranches_5ans_nb_sex!$A:$A,0),10)/5</f>
        <v>5.5999999998628001</v>
      </c>
      <c r="T199">
        <f>INDEX([1]age_tranches_5ans_nb_sex!$1:$1048576,MATCH('SectorStat-Age-Hommes'!$A199,[1]age_tranches_5ans_nb_sex!$A:$A,0),10)/5</f>
        <v>5.5999999998628001</v>
      </c>
      <c r="U199">
        <f>INDEX([1]age_tranches_5ans_nb_sex!$1:$1048576,MATCH('SectorStat-Age-Hommes'!$A199,[1]age_tranches_5ans_nb_sex!$A:$A,0),10)/5</f>
        <v>5.5999999998628001</v>
      </c>
      <c r="V199">
        <f>INDEX([1]age_tranches_5ans_nb_sex!$1:$1048576,MATCH('SectorStat-Age-Hommes'!$A199,[1]age_tranches_5ans_nb_sex!$A:$A,0),10)/5</f>
        <v>5.5999999998628001</v>
      </c>
      <c r="W199">
        <f>INDEX([1]age_tranches_5ans_nb_sex!$1:$1048576,MATCH('SectorStat-Age-Hommes'!$A199,[1]age_tranches_5ans_nb_sex!$A:$A,0),10)/5</f>
        <v>5.5999999998628001</v>
      </c>
      <c r="X199">
        <f>INDEX([1]age_tranches_5ans_nb_sex!$1:$1048576,MATCH('SectorStat-Age-Hommes'!$A199,[1]age_tranches_5ans_nb_sex!$A:$A,0),10)/5</f>
        <v>5.5999999998628001</v>
      </c>
      <c r="Y199">
        <f>INDEX([1]age_tranches_5ans_nb_sex!$1:$1048576,MATCH('SectorStat-Age-Hommes'!$A199,[1]age_tranches_5ans_nb_sex!$A:$A,0),12)/5</f>
        <v>10.000000000094399</v>
      </c>
      <c r="Z199">
        <f>INDEX([1]age_tranches_5ans_nb_sex!$1:$1048576,MATCH('SectorStat-Age-Hommes'!$A199,[1]age_tranches_5ans_nb_sex!$A:$A,0),12)/5</f>
        <v>10.000000000094399</v>
      </c>
      <c r="AA199">
        <f>INDEX([1]age_tranches_5ans_nb_sex!$1:$1048576,MATCH('SectorStat-Age-Hommes'!$A199,[1]age_tranches_5ans_nb_sex!$A:$A,0),12)/5</f>
        <v>10.000000000094399</v>
      </c>
      <c r="AB199">
        <f>INDEX([1]age_tranches_5ans_nb_sex!$1:$1048576,MATCH('SectorStat-Age-Hommes'!$A199,[1]age_tranches_5ans_nb_sex!$A:$A,0),12)/5</f>
        <v>10.000000000094399</v>
      </c>
      <c r="AC199">
        <f>INDEX([1]age_tranches_5ans_nb_sex!$1:$1048576,MATCH('SectorStat-Age-Hommes'!$A199,[1]age_tranches_5ans_nb_sex!$A:$A,0),14)/5</f>
        <v>15.199999999967002</v>
      </c>
      <c r="AD199">
        <f>INDEX([1]age_tranches_5ans_nb_sex!$1:$1048576,MATCH('SectorStat-Age-Hommes'!$A199,[1]age_tranches_5ans_nb_sex!$A:$A,0),14)/5</f>
        <v>15.199999999967002</v>
      </c>
      <c r="AE199">
        <f>INDEX([1]age_tranches_5ans_nb_sex!$1:$1048576,MATCH('SectorStat-Age-Hommes'!$A199,[1]age_tranches_5ans_nb_sex!$A:$A,0),14)/5</f>
        <v>15.199999999967002</v>
      </c>
      <c r="AF199">
        <f>INDEX([1]age_tranches_5ans_nb_sex!$1:$1048576,MATCH('SectorStat-Age-Hommes'!$A199,[1]age_tranches_5ans_nb_sex!$A:$A,0),14)/5</f>
        <v>15.199999999967002</v>
      </c>
      <c r="AG199">
        <f>INDEX([1]age_tranches_5ans_nb_sex!$1:$1048576,MATCH('SectorStat-Age-Hommes'!$A199,[1]age_tranches_5ans_nb_sex!$A:$A,0),14)/5</f>
        <v>15.199999999967002</v>
      </c>
      <c r="AH199">
        <f>INDEX([1]age_tranches_5ans_nb_sex!$1:$1048576,MATCH('SectorStat-Age-Hommes'!$A199,[1]age_tranches_5ans_nb_sex!$A:$A,0),16)/5</f>
        <v>14.399999999986601</v>
      </c>
      <c r="AI199">
        <f>INDEX([1]age_tranches_5ans_nb_sex!$1:$1048576,MATCH('SectorStat-Age-Hommes'!$A199,[1]age_tranches_5ans_nb_sex!$A:$A,0),16)/5</f>
        <v>14.399999999986601</v>
      </c>
      <c r="AJ199">
        <f>INDEX([1]age_tranches_5ans_nb_sex!$1:$1048576,MATCH('SectorStat-Age-Hommes'!$A199,[1]age_tranches_5ans_nb_sex!$A:$A,0),16)/5</f>
        <v>14.399999999986601</v>
      </c>
      <c r="AK199">
        <f>INDEX([1]age_tranches_5ans_nb_sex!$1:$1048576,MATCH('SectorStat-Age-Hommes'!$A199,[1]age_tranches_5ans_nb_sex!$A:$A,0),16)/5</f>
        <v>14.399999999986601</v>
      </c>
      <c r="AL199">
        <f>INDEX([1]age_tranches_5ans_nb_sex!$1:$1048576,MATCH('SectorStat-Age-Hommes'!$A199,[1]age_tranches_5ans_nb_sex!$A:$A,0),16)/5</f>
        <v>14.399999999986601</v>
      </c>
      <c r="AM199">
        <f>INDEX([1]age_tranches_5ans_nb_sex!$1:$1048576,MATCH('SectorStat-Age-Hommes'!$A199,[1]age_tranches_5ans_nb_sex!$A:$A,0),18)/5</f>
        <v>15.400000000131802</v>
      </c>
      <c r="AN199">
        <f>INDEX([1]age_tranches_5ans_nb_sex!$1:$1048576,MATCH('SectorStat-Age-Hommes'!$A199,[1]age_tranches_5ans_nb_sex!$A:$A,0),18)/5</f>
        <v>15.400000000131802</v>
      </c>
      <c r="AO199">
        <f>INDEX([1]age_tranches_5ans_nb_sex!$1:$1048576,MATCH('SectorStat-Age-Hommes'!$A199,[1]age_tranches_5ans_nb_sex!$A:$A,0),18)/5</f>
        <v>15.400000000131802</v>
      </c>
      <c r="AP199">
        <f>INDEX([1]age_tranches_5ans_nb_sex!$1:$1048576,MATCH('SectorStat-Age-Hommes'!$A199,[1]age_tranches_5ans_nb_sex!$A:$A,0),18)/5</f>
        <v>15.400000000131802</v>
      </c>
      <c r="AQ199">
        <f>INDEX([1]age_tranches_5ans_nb_sex!$1:$1048576,MATCH('SectorStat-Age-Hommes'!$A199,[1]age_tranches_5ans_nb_sex!$A:$A,0),18)/5</f>
        <v>15.400000000131802</v>
      </c>
      <c r="AR199">
        <f>INDEX([1]age_tranches_5ans_nb_sex!$1:$1048576,MATCH('SectorStat-Age-Hommes'!$A199,[1]age_tranches_5ans_nb_sex!$A:$A,0),20)/5</f>
        <v>13.799999999831599</v>
      </c>
      <c r="AS199">
        <f>INDEX([1]age_tranches_5ans_nb_sex!$1:$1048576,MATCH('SectorStat-Age-Hommes'!$A199,[1]age_tranches_5ans_nb_sex!$A:$A,0),20)/5</f>
        <v>13.799999999831599</v>
      </c>
      <c r="AT199">
        <f>INDEX([1]age_tranches_5ans_nb_sex!$1:$1048576,MATCH('SectorStat-Age-Hommes'!$A199,[1]age_tranches_5ans_nb_sex!$A:$A,0),20)/5</f>
        <v>13.799999999831599</v>
      </c>
      <c r="AU199">
        <f>INDEX([1]age_tranches_5ans_nb_sex!$1:$1048576,MATCH('SectorStat-Age-Hommes'!$A199,[1]age_tranches_5ans_nb_sex!$A:$A,0),20)/5</f>
        <v>13.799999999831599</v>
      </c>
      <c r="AV199">
        <f>INDEX([1]age_tranches_5ans_nb_sex!$1:$1048576,MATCH('SectorStat-Age-Hommes'!$A199,[1]age_tranches_5ans_nb_sex!$A:$A,0),20)/5</f>
        <v>13.799999999831599</v>
      </c>
      <c r="AW199">
        <f>INDEX([1]age_tranches_5ans_nb_sex!$1:$1048576,MATCH('SectorStat-Age-Hommes'!$A199,[1]age_tranches_5ans_nb_sex!$A:$A,0),22)/5</f>
        <v>13.999999999996399</v>
      </c>
      <c r="AX199">
        <f>INDEX([1]age_tranches_5ans_nb_sex!$1:$1048576,MATCH('SectorStat-Age-Hommes'!$A199,[1]age_tranches_5ans_nb_sex!$A:$A,0),22)/5</f>
        <v>13.999999999996399</v>
      </c>
      <c r="AY199">
        <f>INDEX([1]age_tranches_5ans_nb_sex!$1:$1048576,MATCH('SectorStat-Age-Hommes'!$A199,[1]age_tranches_5ans_nb_sex!$A:$A,0),22)/5</f>
        <v>13.999999999996399</v>
      </c>
      <c r="AZ199">
        <f>INDEX([1]age_tranches_5ans_nb_sex!$1:$1048576,MATCH('SectorStat-Age-Hommes'!$A199,[1]age_tranches_5ans_nb_sex!$A:$A,0),22)/5</f>
        <v>13.999999999996399</v>
      </c>
      <c r="BA199">
        <f>INDEX([1]age_tranches_5ans_nb_sex!$1:$1048576,MATCH('SectorStat-Age-Hommes'!$A199,[1]age_tranches_5ans_nb_sex!$A:$A,0),22)/5</f>
        <v>13.999999999996399</v>
      </c>
      <c r="BB199">
        <f>INDEX([1]age_tranches_5ans_nb_sex!$1:$1048576,MATCH('SectorStat-Age-Hommes'!$A199,[1]age_tranches_5ans_nb_sex!$A:$A,0),24)/5</f>
        <v>12.599999999861001</v>
      </c>
      <c r="BC199">
        <f>INDEX([1]age_tranches_5ans_nb_sex!$1:$1048576,MATCH('SectorStat-Age-Hommes'!$A199,[1]age_tranches_5ans_nb_sex!$A:$A,0),24)/5</f>
        <v>12.599999999861001</v>
      </c>
      <c r="BD199">
        <f>INDEX([1]age_tranches_5ans_nb_sex!$1:$1048576,MATCH('SectorStat-Age-Hommes'!$A199,[1]age_tranches_5ans_nb_sex!$A:$A,0),24)/5</f>
        <v>12.599999999861001</v>
      </c>
      <c r="BE199">
        <f>INDEX([1]age_tranches_5ans_nb_sex!$1:$1048576,MATCH('SectorStat-Age-Hommes'!$A199,[1]age_tranches_5ans_nb_sex!$A:$A,0),24)/5</f>
        <v>12.599999999861001</v>
      </c>
      <c r="BF199">
        <f>INDEX([1]age_tranches_5ans_nb_sex!$1:$1048576,MATCH('SectorStat-Age-Hommes'!$A199,[1]age_tranches_5ans_nb_sex!$A:$A,0),24)/5</f>
        <v>12.599999999861001</v>
      </c>
      <c r="BG199">
        <f>INDEX([1]age_tranches_5ans_nb_sex!$1:$1048576,MATCH('SectorStat-Age-Hommes'!$A199,[1]age_tranches_5ans_nb_sex!$A:$A,0),26)/5</f>
        <v>11.6000000000552</v>
      </c>
      <c r="BH199">
        <f>INDEX([1]age_tranches_5ans_nb_sex!$1:$1048576,MATCH('SectorStat-Age-Hommes'!$A199,[1]age_tranches_5ans_nb_sex!$A:$A,0),26)/5</f>
        <v>11.6000000000552</v>
      </c>
      <c r="BI199">
        <f>INDEX([1]age_tranches_5ans_nb_sex!$1:$1048576,MATCH('SectorStat-Age-Hommes'!$A199,[1]age_tranches_5ans_nb_sex!$A:$A,0),26)/5</f>
        <v>11.6000000000552</v>
      </c>
      <c r="BJ199">
        <f>INDEX([1]age_tranches_5ans_nb_sex!$1:$1048576,MATCH('SectorStat-Age-Hommes'!$A199,[1]age_tranches_5ans_nb_sex!$A:$A,0),26)/5</f>
        <v>11.6000000000552</v>
      </c>
      <c r="BK199">
        <f>INDEX([1]age_tranches_5ans_nb_sex!$1:$1048576,MATCH('SectorStat-Age-Hommes'!$A199,[1]age_tranches_5ans_nb_sex!$A:$A,0),26)/5</f>
        <v>11.6000000000552</v>
      </c>
      <c r="BL199">
        <f>INDEX([1]age_tranches_5ans_nb_sex!$1:$1048576,MATCH('SectorStat-Age-Hommes'!$A199,[1]age_tranches_5ans_nb_sex!$A:$A,0),28)/5</f>
        <v>10.599999999910001</v>
      </c>
      <c r="BM199">
        <f>INDEX([1]age_tranches_5ans_nb_sex!$1:$1048576,MATCH('SectorStat-Age-Hommes'!$A199,[1]age_tranches_5ans_nb_sex!$A:$A,0),28)/5</f>
        <v>10.599999999910001</v>
      </c>
      <c r="BN199">
        <f>INDEX([1]age_tranches_5ans_nb_sex!$1:$1048576,MATCH('SectorStat-Age-Hommes'!$A199,[1]age_tranches_5ans_nb_sex!$A:$A,0),28)/5</f>
        <v>10.599999999910001</v>
      </c>
      <c r="BO199">
        <f>INDEX([1]age_tranches_5ans_nb_sex!$1:$1048576,MATCH('SectorStat-Age-Hommes'!$A199,[1]age_tranches_5ans_nb_sex!$A:$A,0),28)/5</f>
        <v>10.599999999910001</v>
      </c>
      <c r="BP199">
        <f>INDEX([1]age_tranches_5ans_nb_sex!$1:$1048576,MATCH('SectorStat-Age-Hommes'!$A199,[1]age_tranches_5ans_nb_sex!$A:$A,0),28)/5</f>
        <v>10.599999999910001</v>
      </c>
      <c r="BQ199">
        <f>INDEX([1]age_tranches_5ans_nb_sex!$1:$1048576,MATCH('SectorStat-Age-Hommes'!$A199,[1]age_tranches_5ans_nb_sex!$A:$A,0),30)/5</f>
        <v>6.7999999998333989</v>
      </c>
      <c r="BR199">
        <f>INDEX([1]age_tranches_5ans_nb_sex!$1:$1048576,MATCH('SectorStat-Age-Hommes'!$A199,[1]age_tranches_5ans_nb_sex!$A:$A,0),30)/5</f>
        <v>6.7999999998333989</v>
      </c>
      <c r="BS199">
        <f>INDEX([1]age_tranches_5ans_nb_sex!$1:$1048576,MATCH('SectorStat-Age-Hommes'!$A199,[1]age_tranches_5ans_nb_sex!$A:$A,0),30)/5</f>
        <v>6.7999999998333989</v>
      </c>
      <c r="BT199">
        <f>INDEX([1]age_tranches_5ans_nb_sex!$1:$1048576,MATCH('SectorStat-Age-Hommes'!$A199,[1]age_tranches_5ans_nb_sex!$A:$A,0),30)/5</f>
        <v>6.7999999998333989</v>
      </c>
      <c r="BU199">
        <f>INDEX([1]age_tranches_5ans_nb_sex!$1:$1048576,MATCH('SectorStat-Age-Hommes'!$A199,[1]age_tranches_5ans_nb_sex!$A:$A,0),30)/5</f>
        <v>6.7999999998333989</v>
      </c>
      <c r="BV199">
        <f>INDEX([1]age_tranches_5ans_nb_sex!$1:$1048576,MATCH('SectorStat-Age-Hommes'!$A199,[1]age_tranches_5ans_nb_sex!$A:$A,0),32)/5</f>
        <v>6.7999999998333989</v>
      </c>
      <c r="BW199">
        <f>INDEX([1]age_tranches_5ans_nb_sex!$1:$1048576,MATCH('SectorStat-Age-Hommes'!$A199,[1]age_tranches_5ans_nb_sex!$A:$A,0),32)/5</f>
        <v>6.7999999998333989</v>
      </c>
      <c r="BX199">
        <f>INDEX([1]age_tranches_5ans_nb_sex!$1:$1048576,MATCH('SectorStat-Age-Hommes'!$A199,[1]age_tranches_5ans_nb_sex!$A:$A,0),32)/5</f>
        <v>6.7999999998333989</v>
      </c>
      <c r="BY199">
        <f>INDEX([1]age_tranches_5ans_nb_sex!$1:$1048576,MATCH('SectorStat-Age-Hommes'!$A199,[1]age_tranches_5ans_nb_sex!$A:$A,0),32)/5</f>
        <v>6.7999999998333989</v>
      </c>
      <c r="BZ199">
        <f>INDEX([1]age_tranches_5ans_nb_sex!$1:$1048576,MATCH('SectorStat-Age-Hommes'!$A199,[1]age_tranches_5ans_nb_sex!$A:$A,0),32)/5</f>
        <v>6.7999999998333989</v>
      </c>
      <c r="CA199">
        <f>INDEX([1]age_tranches_5ans_nb_sex!$1:$1048576,MATCH('SectorStat-Age-Hommes'!$A199,[1]age_tranches_5ans_nb_sex!$A:$A,0),34)/5</f>
        <v>5.0000000000471996</v>
      </c>
      <c r="CB199">
        <f>INDEX([1]age_tranches_5ans_nb_sex!$1:$1048576,MATCH('SectorStat-Age-Hommes'!$A199,[1]age_tranches_5ans_nb_sex!$A:$A,0),34)/5</f>
        <v>5.0000000000471996</v>
      </c>
      <c r="CC199">
        <f>INDEX([1]age_tranches_5ans_nb_sex!$1:$1048576,MATCH('SectorStat-Age-Hommes'!$A199,[1]age_tranches_5ans_nb_sex!$A:$A,0),34)/5</f>
        <v>5.0000000000471996</v>
      </c>
      <c r="CD199">
        <f>INDEX([1]age_tranches_5ans_nb_sex!$1:$1048576,MATCH('SectorStat-Age-Hommes'!$A199,[1]age_tranches_5ans_nb_sex!$A:$A,0),34)/5</f>
        <v>5.0000000000471996</v>
      </c>
      <c r="CE199">
        <f>INDEX([1]age_tranches_5ans_nb_sex!$1:$1048576,MATCH('SectorStat-Age-Hommes'!$A199,[1]age_tranches_5ans_nb_sex!$A:$A,0),34)/5</f>
        <v>5.0000000000471996</v>
      </c>
      <c r="CF199">
        <f>INDEX([1]age_tranches_5ans_nb_sex!$1:$1048576,MATCH('SectorStat-Age-Hommes'!$A199,[1]age_tranches_5ans_nb_sex!$A:$A,0),36)/5</f>
        <v>2.7999999999314</v>
      </c>
      <c r="CG199">
        <f>INDEX([1]age_tranches_5ans_nb_sex!$1:$1048576,MATCH('SectorStat-Age-Hommes'!$A199,[1]age_tranches_5ans_nb_sex!$A:$A,0),36)/5</f>
        <v>2.7999999999314</v>
      </c>
      <c r="CH199">
        <f>INDEX([1]age_tranches_5ans_nb_sex!$1:$1048576,MATCH('SectorStat-Age-Hommes'!$A199,[1]age_tranches_5ans_nb_sex!$A:$A,0),36)/5</f>
        <v>2.7999999999314</v>
      </c>
      <c r="CI199">
        <f>INDEX([1]age_tranches_5ans_nb_sex!$1:$1048576,MATCH('SectorStat-Age-Hommes'!$A199,[1]age_tranches_5ans_nb_sex!$A:$A,0),36)/5</f>
        <v>2.7999999999314</v>
      </c>
      <c r="CJ199">
        <f>INDEX([1]age_tranches_5ans_nb_sex!$1:$1048576,MATCH('SectorStat-Age-Hommes'!$A199,[1]age_tranches_5ans_nb_sex!$A:$A,0),36)/5</f>
        <v>2.7999999999314</v>
      </c>
      <c r="CK199">
        <f>INDEX([1]age_tranches_5ans_nb_sex!$1:$1048576,MATCH('SectorStat-Age-Hommes'!$A199,[1]age_tranches_5ans_nb_sex!$A:$A,0),38)/5</f>
        <v>1.0000000001451999</v>
      </c>
      <c r="CL199">
        <f>INDEX([1]age_tranches_5ans_nb_sex!$1:$1048576,MATCH('SectorStat-Age-Hommes'!$A199,[1]age_tranches_5ans_nb_sex!$A:$A,0),38)/5</f>
        <v>1.0000000001451999</v>
      </c>
      <c r="CM199">
        <f>INDEX([1]age_tranches_5ans_nb_sex!$1:$1048576,MATCH('SectorStat-Age-Hommes'!$A199,[1]age_tranches_5ans_nb_sex!$A:$A,0),38)/5</f>
        <v>1.0000000001451999</v>
      </c>
      <c r="CN199">
        <f>INDEX([1]age_tranches_5ans_nb_sex!$1:$1048576,MATCH('SectorStat-Age-Hommes'!$A199,[1]age_tranches_5ans_nb_sex!$A:$A,0),38)/5</f>
        <v>1.0000000001451999</v>
      </c>
      <c r="CO199">
        <f>INDEX([1]age_tranches_5ans_nb_sex!$1:$1048576,MATCH('SectorStat-Age-Hommes'!$A199,[1]age_tranches_5ans_nb_sex!$A:$A,0),38)/5</f>
        <v>1.0000000001451999</v>
      </c>
      <c r="CP199" s="2">
        <f>INDEX([1]age_tranches_5ans_nb_sex!$1:$1048576,MATCH('SectorStat-Age-Hommes'!$A199,[1]age_tranches_5ans_nb_sex!$A:$A,0),40)/5</f>
        <v>1.0000000001451999</v>
      </c>
      <c r="CQ199" s="2">
        <f>INDEX([1]age_tranches_5ans_nb_sex!$1:$1048576,MATCH('SectorStat-Age-Hommes'!$A199,[1]age_tranches_5ans_nb_sex!$A:$A,0),40)/5</f>
        <v>1.0000000001451999</v>
      </c>
      <c r="CR199" s="2">
        <f>INDEX([1]age_tranches_5ans_nb_sex!$1:$1048576,MATCH('SectorStat-Age-Hommes'!$A199,[1]age_tranches_5ans_nb_sex!$A:$A,0),40)/5</f>
        <v>1.0000000001451999</v>
      </c>
      <c r="CS199" s="2">
        <f>INDEX([1]age_tranches_5ans_nb_sex!$1:$1048576,MATCH('SectorStat-Age-Hommes'!$A199,[1]age_tranches_5ans_nb_sex!$A:$A,0),40)/5</f>
        <v>1.0000000001451999</v>
      </c>
      <c r="CT199" s="2">
        <f>INDEX([1]age_tranches_5ans_nb_sex!$1:$1048576,MATCH('SectorStat-Age-Hommes'!$A199,[1]age_tranches_5ans_nb_sex!$A:$A,0),40)/5</f>
        <v>1.0000000001451999</v>
      </c>
      <c r="CZ199" s="3"/>
      <c r="DA199" s="3"/>
      <c r="DB199" s="3"/>
      <c r="DC199" s="3"/>
      <c r="DD199" s="3"/>
    </row>
    <row r="200" spans="1:108" x14ac:dyDescent="0.35">
      <c r="A200" s="1" t="s">
        <v>399</v>
      </c>
      <c r="B200" s="1" t="s">
        <v>400</v>
      </c>
      <c r="C200" t="str">
        <f>INDEX([1]SectorStat!$1:$1048576,MATCH('[1]Distribution ages'!$A200,[1]SectorStat!$B:$B,0),4)</f>
        <v>Bruxelles</v>
      </c>
      <c r="D200">
        <f>INDEX([1]age_tranches_5ans_nb_sex!$1:$1048576,MATCH('SectorStat-Age-Hommes'!$A200,[1]age_tranches_5ans_nb_sex!$A:$A,0),4)/5</f>
        <v>0</v>
      </c>
      <c r="E200">
        <f>INDEX([1]age_tranches_5ans_nb_sex!$1:$1048576,MATCH('SectorStat-Age-Hommes'!$A200,[1]age_tranches_5ans_nb_sex!$A:$A,0),4)/5</f>
        <v>0</v>
      </c>
      <c r="F200">
        <f>INDEX([1]age_tranches_5ans_nb_sex!$1:$1048576,MATCH('SectorStat-Age-Hommes'!$A200,[1]age_tranches_5ans_nb_sex!$A:$A,0),4)/5</f>
        <v>0</v>
      </c>
      <c r="G200">
        <f>INDEX([1]age_tranches_5ans_nb_sex!$1:$1048576,MATCH('SectorStat-Age-Hommes'!$A200,[1]age_tranches_5ans_nb_sex!$A:$A,0),4)/5</f>
        <v>0</v>
      </c>
      <c r="H200">
        <f>INDEX([1]age_tranches_5ans_nb_sex!$1:$1048576,MATCH('SectorStat-Age-Hommes'!$A200,[1]age_tranches_5ans_nb_sex!$A:$A,0),4)/5</f>
        <v>0</v>
      </c>
      <c r="I200">
        <f>INDEX([1]age_tranches_5ans_nb_sex!$1:$1048576,MATCH('SectorStat-Age-Hommes'!$A200,[1]age_tranches_5ans_nb_sex!$A:$A,0),6)/5</f>
        <v>0</v>
      </c>
      <c r="J200">
        <f>INDEX([1]age_tranches_5ans_nb_sex!$1:$1048576,MATCH('SectorStat-Age-Hommes'!$A200,[1]age_tranches_5ans_nb_sex!$A:$A,0),6)/5</f>
        <v>0</v>
      </c>
      <c r="K200">
        <f>INDEX([1]age_tranches_5ans_nb_sex!$1:$1048576,MATCH('SectorStat-Age-Hommes'!$A200,[1]age_tranches_5ans_nb_sex!$A:$A,0),6)/5</f>
        <v>0</v>
      </c>
      <c r="L200">
        <f>INDEX([1]age_tranches_5ans_nb_sex!$1:$1048576,MATCH('SectorStat-Age-Hommes'!$A200,[1]age_tranches_5ans_nb_sex!$A:$A,0),6)/5</f>
        <v>0</v>
      </c>
      <c r="M200">
        <f>INDEX([1]age_tranches_5ans_nb_sex!$1:$1048576,MATCH('SectorStat-Age-Hommes'!$A200,[1]age_tranches_5ans_nb_sex!$A:$A,0),6)/5</f>
        <v>0</v>
      </c>
      <c r="N200">
        <f>INDEX([1]age_tranches_5ans_nb_sex!$1:$1048576,MATCH('SectorStat-Age-Hommes'!$A200,[1]age_tranches_5ans_nb_sex!$A:$A,0),8)/5</f>
        <v>0</v>
      </c>
      <c r="O200">
        <f>INDEX([1]age_tranches_5ans_nb_sex!$1:$1048576,MATCH('SectorStat-Age-Hommes'!$A200,[1]age_tranches_5ans_nb_sex!$A:$A,0),8)/5</f>
        <v>0</v>
      </c>
      <c r="P200">
        <f>INDEX([1]age_tranches_5ans_nb_sex!$1:$1048576,MATCH('SectorStat-Age-Hommes'!$A200,[1]age_tranches_5ans_nb_sex!$A:$A,0),8)/5</f>
        <v>0</v>
      </c>
      <c r="Q200">
        <f>INDEX([1]age_tranches_5ans_nb_sex!$1:$1048576,MATCH('SectorStat-Age-Hommes'!$A200,[1]age_tranches_5ans_nb_sex!$A:$A,0),8)/5</f>
        <v>0</v>
      </c>
      <c r="R200">
        <f>INDEX([1]age_tranches_5ans_nb_sex!$1:$1048576,MATCH('SectorStat-Age-Hommes'!$A200,[1]age_tranches_5ans_nb_sex!$A:$A,0),8)/5</f>
        <v>0</v>
      </c>
      <c r="S200">
        <f>INDEX([1]age_tranches_5ans_nb_sex!$1:$1048576,MATCH('SectorStat-Age-Hommes'!$A200,[1]age_tranches_5ans_nb_sex!$A:$A,0),10)/5</f>
        <v>0</v>
      </c>
      <c r="T200">
        <f>INDEX([1]age_tranches_5ans_nb_sex!$1:$1048576,MATCH('SectorStat-Age-Hommes'!$A200,[1]age_tranches_5ans_nb_sex!$A:$A,0),10)/5</f>
        <v>0</v>
      </c>
      <c r="U200">
        <f>INDEX([1]age_tranches_5ans_nb_sex!$1:$1048576,MATCH('SectorStat-Age-Hommes'!$A200,[1]age_tranches_5ans_nb_sex!$A:$A,0),10)/5</f>
        <v>0</v>
      </c>
      <c r="V200">
        <f>INDEX([1]age_tranches_5ans_nb_sex!$1:$1048576,MATCH('SectorStat-Age-Hommes'!$A200,[1]age_tranches_5ans_nb_sex!$A:$A,0),10)/5</f>
        <v>0</v>
      </c>
      <c r="W200">
        <f>INDEX([1]age_tranches_5ans_nb_sex!$1:$1048576,MATCH('SectorStat-Age-Hommes'!$A200,[1]age_tranches_5ans_nb_sex!$A:$A,0),10)/5</f>
        <v>0</v>
      </c>
      <c r="X200">
        <f>INDEX([1]age_tranches_5ans_nb_sex!$1:$1048576,MATCH('SectorStat-Age-Hommes'!$A200,[1]age_tranches_5ans_nb_sex!$A:$A,0),10)/5</f>
        <v>0</v>
      </c>
      <c r="Y200">
        <f>INDEX([1]age_tranches_5ans_nb_sex!$1:$1048576,MATCH('SectorStat-Age-Hommes'!$A200,[1]age_tranches_5ans_nb_sex!$A:$A,0),12)/5</f>
        <v>0</v>
      </c>
      <c r="Z200">
        <f>INDEX([1]age_tranches_5ans_nb_sex!$1:$1048576,MATCH('SectorStat-Age-Hommes'!$A200,[1]age_tranches_5ans_nb_sex!$A:$A,0),12)/5</f>
        <v>0</v>
      </c>
      <c r="AA200">
        <f>INDEX([1]age_tranches_5ans_nb_sex!$1:$1048576,MATCH('SectorStat-Age-Hommes'!$A200,[1]age_tranches_5ans_nb_sex!$A:$A,0),12)/5</f>
        <v>0</v>
      </c>
      <c r="AB200">
        <f>INDEX([1]age_tranches_5ans_nb_sex!$1:$1048576,MATCH('SectorStat-Age-Hommes'!$A200,[1]age_tranches_5ans_nb_sex!$A:$A,0),12)/5</f>
        <v>0</v>
      </c>
      <c r="AC200">
        <f>INDEX([1]age_tranches_5ans_nb_sex!$1:$1048576,MATCH('SectorStat-Age-Hommes'!$A200,[1]age_tranches_5ans_nb_sex!$A:$A,0),14)/5</f>
        <v>0</v>
      </c>
      <c r="AD200">
        <f>INDEX([1]age_tranches_5ans_nb_sex!$1:$1048576,MATCH('SectorStat-Age-Hommes'!$A200,[1]age_tranches_5ans_nb_sex!$A:$A,0),14)/5</f>
        <v>0</v>
      </c>
      <c r="AE200">
        <f>INDEX([1]age_tranches_5ans_nb_sex!$1:$1048576,MATCH('SectorStat-Age-Hommes'!$A200,[1]age_tranches_5ans_nb_sex!$A:$A,0),14)/5</f>
        <v>0</v>
      </c>
      <c r="AF200">
        <f>INDEX([1]age_tranches_5ans_nb_sex!$1:$1048576,MATCH('SectorStat-Age-Hommes'!$A200,[1]age_tranches_5ans_nb_sex!$A:$A,0),14)/5</f>
        <v>0</v>
      </c>
      <c r="AG200">
        <f>INDEX([1]age_tranches_5ans_nb_sex!$1:$1048576,MATCH('SectorStat-Age-Hommes'!$A200,[1]age_tranches_5ans_nb_sex!$A:$A,0),14)/5</f>
        <v>0</v>
      </c>
      <c r="AH200">
        <f>INDEX([1]age_tranches_5ans_nb_sex!$1:$1048576,MATCH('SectorStat-Age-Hommes'!$A200,[1]age_tranches_5ans_nb_sex!$A:$A,0),16)/5</f>
        <v>0</v>
      </c>
      <c r="AI200">
        <f>INDEX([1]age_tranches_5ans_nb_sex!$1:$1048576,MATCH('SectorStat-Age-Hommes'!$A200,[1]age_tranches_5ans_nb_sex!$A:$A,0),16)/5</f>
        <v>0</v>
      </c>
      <c r="AJ200">
        <f>INDEX([1]age_tranches_5ans_nb_sex!$1:$1048576,MATCH('SectorStat-Age-Hommes'!$A200,[1]age_tranches_5ans_nb_sex!$A:$A,0),16)/5</f>
        <v>0</v>
      </c>
      <c r="AK200">
        <f>INDEX([1]age_tranches_5ans_nb_sex!$1:$1048576,MATCH('SectorStat-Age-Hommes'!$A200,[1]age_tranches_5ans_nb_sex!$A:$A,0),16)/5</f>
        <v>0</v>
      </c>
      <c r="AL200">
        <f>INDEX([1]age_tranches_5ans_nb_sex!$1:$1048576,MATCH('SectorStat-Age-Hommes'!$A200,[1]age_tranches_5ans_nb_sex!$A:$A,0),16)/5</f>
        <v>0</v>
      </c>
      <c r="AM200">
        <f>INDEX([1]age_tranches_5ans_nb_sex!$1:$1048576,MATCH('SectorStat-Age-Hommes'!$A200,[1]age_tranches_5ans_nb_sex!$A:$A,0),18)/5</f>
        <v>0</v>
      </c>
      <c r="AN200">
        <f>INDEX([1]age_tranches_5ans_nb_sex!$1:$1048576,MATCH('SectorStat-Age-Hommes'!$A200,[1]age_tranches_5ans_nb_sex!$A:$A,0),18)/5</f>
        <v>0</v>
      </c>
      <c r="AO200">
        <f>INDEX([1]age_tranches_5ans_nb_sex!$1:$1048576,MATCH('SectorStat-Age-Hommes'!$A200,[1]age_tranches_5ans_nb_sex!$A:$A,0),18)/5</f>
        <v>0</v>
      </c>
      <c r="AP200">
        <f>INDEX([1]age_tranches_5ans_nb_sex!$1:$1048576,MATCH('SectorStat-Age-Hommes'!$A200,[1]age_tranches_5ans_nb_sex!$A:$A,0),18)/5</f>
        <v>0</v>
      </c>
      <c r="AQ200">
        <f>INDEX([1]age_tranches_5ans_nb_sex!$1:$1048576,MATCH('SectorStat-Age-Hommes'!$A200,[1]age_tranches_5ans_nb_sex!$A:$A,0),18)/5</f>
        <v>0</v>
      </c>
      <c r="AR200">
        <f>INDEX([1]age_tranches_5ans_nb_sex!$1:$1048576,MATCH('SectorStat-Age-Hommes'!$A200,[1]age_tranches_5ans_nb_sex!$A:$A,0),20)/5</f>
        <v>0</v>
      </c>
      <c r="AS200">
        <f>INDEX([1]age_tranches_5ans_nb_sex!$1:$1048576,MATCH('SectorStat-Age-Hommes'!$A200,[1]age_tranches_5ans_nb_sex!$A:$A,0),20)/5</f>
        <v>0</v>
      </c>
      <c r="AT200">
        <f>INDEX([1]age_tranches_5ans_nb_sex!$1:$1048576,MATCH('SectorStat-Age-Hommes'!$A200,[1]age_tranches_5ans_nb_sex!$A:$A,0),20)/5</f>
        <v>0</v>
      </c>
      <c r="AU200">
        <f>INDEX([1]age_tranches_5ans_nb_sex!$1:$1048576,MATCH('SectorStat-Age-Hommes'!$A200,[1]age_tranches_5ans_nb_sex!$A:$A,0),20)/5</f>
        <v>0</v>
      </c>
      <c r="AV200">
        <f>INDEX([1]age_tranches_5ans_nb_sex!$1:$1048576,MATCH('SectorStat-Age-Hommes'!$A200,[1]age_tranches_5ans_nb_sex!$A:$A,0),20)/5</f>
        <v>0</v>
      </c>
      <c r="AW200">
        <f>INDEX([1]age_tranches_5ans_nb_sex!$1:$1048576,MATCH('SectorStat-Age-Hommes'!$A200,[1]age_tranches_5ans_nb_sex!$A:$A,0),22)/5</f>
        <v>0</v>
      </c>
      <c r="AX200">
        <f>INDEX([1]age_tranches_5ans_nb_sex!$1:$1048576,MATCH('SectorStat-Age-Hommes'!$A200,[1]age_tranches_5ans_nb_sex!$A:$A,0),22)/5</f>
        <v>0</v>
      </c>
      <c r="AY200">
        <f>INDEX([1]age_tranches_5ans_nb_sex!$1:$1048576,MATCH('SectorStat-Age-Hommes'!$A200,[1]age_tranches_5ans_nb_sex!$A:$A,0),22)/5</f>
        <v>0</v>
      </c>
      <c r="AZ200">
        <f>INDEX([1]age_tranches_5ans_nb_sex!$1:$1048576,MATCH('SectorStat-Age-Hommes'!$A200,[1]age_tranches_5ans_nb_sex!$A:$A,0),22)/5</f>
        <v>0</v>
      </c>
      <c r="BA200">
        <f>INDEX([1]age_tranches_5ans_nb_sex!$1:$1048576,MATCH('SectorStat-Age-Hommes'!$A200,[1]age_tranches_5ans_nb_sex!$A:$A,0),22)/5</f>
        <v>0</v>
      </c>
      <c r="BB200">
        <f>INDEX([1]age_tranches_5ans_nb_sex!$1:$1048576,MATCH('SectorStat-Age-Hommes'!$A200,[1]age_tranches_5ans_nb_sex!$A:$A,0),24)/5</f>
        <v>0</v>
      </c>
      <c r="BC200">
        <f>INDEX([1]age_tranches_5ans_nb_sex!$1:$1048576,MATCH('SectorStat-Age-Hommes'!$A200,[1]age_tranches_5ans_nb_sex!$A:$A,0),24)/5</f>
        <v>0</v>
      </c>
      <c r="BD200">
        <f>INDEX([1]age_tranches_5ans_nb_sex!$1:$1048576,MATCH('SectorStat-Age-Hommes'!$A200,[1]age_tranches_5ans_nb_sex!$A:$A,0),24)/5</f>
        <v>0</v>
      </c>
      <c r="BE200">
        <f>INDEX([1]age_tranches_5ans_nb_sex!$1:$1048576,MATCH('SectorStat-Age-Hommes'!$A200,[1]age_tranches_5ans_nb_sex!$A:$A,0),24)/5</f>
        <v>0</v>
      </c>
      <c r="BF200">
        <f>INDEX([1]age_tranches_5ans_nb_sex!$1:$1048576,MATCH('SectorStat-Age-Hommes'!$A200,[1]age_tranches_5ans_nb_sex!$A:$A,0),24)/5</f>
        <v>0</v>
      </c>
      <c r="BG200">
        <f>INDEX([1]age_tranches_5ans_nb_sex!$1:$1048576,MATCH('SectorStat-Age-Hommes'!$A200,[1]age_tranches_5ans_nb_sex!$A:$A,0),26)/5</f>
        <v>0</v>
      </c>
      <c r="BH200">
        <f>INDEX([1]age_tranches_5ans_nb_sex!$1:$1048576,MATCH('SectorStat-Age-Hommes'!$A200,[1]age_tranches_5ans_nb_sex!$A:$A,0),26)/5</f>
        <v>0</v>
      </c>
      <c r="BI200">
        <f>INDEX([1]age_tranches_5ans_nb_sex!$1:$1048576,MATCH('SectorStat-Age-Hommes'!$A200,[1]age_tranches_5ans_nb_sex!$A:$A,0),26)/5</f>
        <v>0</v>
      </c>
      <c r="BJ200">
        <f>INDEX([1]age_tranches_5ans_nb_sex!$1:$1048576,MATCH('SectorStat-Age-Hommes'!$A200,[1]age_tranches_5ans_nb_sex!$A:$A,0),26)/5</f>
        <v>0</v>
      </c>
      <c r="BK200">
        <f>INDEX([1]age_tranches_5ans_nb_sex!$1:$1048576,MATCH('SectorStat-Age-Hommes'!$A200,[1]age_tranches_5ans_nb_sex!$A:$A,0),26)/5</f>
        <v>0</v>
      </c>
      <c r="BL200">
        <f>INDEX([1]age_tranches_5ans_nb_sex!$1:$1048576,MATCH('SectorStat-Age-Hommes'!$A200,[1]age_tranches_5ans_nb_sex!$A:$A,0),28)/5</f>
        <v>0</v>
      </c>
      <c r="BM200">
        <f>INDEX([1]age_tranches_5ans_nb_sex!$1:$1048576,MATCH('SectorStat-Age-Hommes'!$A200,[1]age_tranches_5ans_nb_sex!$A:$A,0),28)/5</f>
        <v>0</v>
      </c>
      <c r="BN200">
        <f>INDEX([1]age_tranches_5ans_nb_sex!$1:$1048576,MATCH('SectorStat-Age-Hommes'!$A200,[1]age_tranches_5ans_nb_sex!$A:$A,0),28)/5</f>
        <v>0</v>
      </c>
      <c r="BO200">
        <f>INDEX([1]age_tranches_5ans_nb_sex!$1:$1048576,MATCH('SectorStat-Age-Hommes'!$A200,[1]age_tranches_5ans_nb_sex!$A:$A,0),28)/5</f>
        <v>0</v>
      </c>
      <c r="BP200">
        <f>INDEX([1]age_tranches_5ans_nb_sex!$1:$1048576,MATCH('SectorStat-Age-Hommes'!$A200,[1]age_tranches_5ans_nb_sex!$A:$A,0),28)/5</f>
        <v>0</v>
      </c>
      <c r="BQ200">
        <f>INDEX([1]age_tranches_5ans_nb_sex!$1:$1048576,MATCH('SectorStat-Age-Hommes'!$A200,[1]age_tranches_5ans_nb_sex!$A:$A,0),30)/5</f>
        <v>0</v>
      </c>
      <c r="BR200">
        <f>INDEX([1]age_tranches_5ans_nb_sex!$1:$1048576,MATCH('SectorStat-Age-Hommes'!$A200,[1]age_tranches_5ans_nb_sex!$A:$A,0),30)/5</f>
        <v>0</v>
      </c>
      <c r="BS200">
        <f>INDEX([1]age_tranches_5ans_nb_sex!$1:$1048576,MATCH('SectorStat-Age-Hommes'!$A200,[1]age_tranches_5ans_nb_sex!$A:$A,0),30)/5</f>
        <v>0</v>
      </c>
      <c r="BT200">
        <f>INDEX([1]age_tranches_5ans_nb_sex!$1:$1048576,MATCH('SectorStat-Age-Hommes'!$A200,[1]age_tranches_5ans_nb_sex!$A:$A,0),30)/5</f>
        <v>0</v>
      </c>
      <c r="BU200">
        <f>INDEX([1]age_tranches_5ans_nb_sex!$1:$1048576,MATCH('SectorStat-Age-Hommes'!$A200,[1]age_tranches_5ans_nb_sex!$A:$A,0),30)/5</f>
        <v>0</v>
      </c>
      <c r="BV200">
        <f>INDEX([1]age_tranches_5ans_nb_sex!$1:$1048576,MATCH('SectorStat-Age-Hommes'!$A200,[1]age_tranches_5ans_nb_sex!$A:$A,0),32)/5</f>
        <v>0</v>
      </c>
      <c r="BW200">
        <f>INDEX([1]age_tranches_5ans_nb_sex!$1:$1048576,MATCH('SectorStat-Age-Hommes'!$A200,[1]age_tranches_5ans_nb_sex!$A:$A,0),32)/5</f>
        <v>0</v>
      </c>
      <c r="BX200">
        <f>INDEX([1]age_tranches_5ans_nb_sex!$1:$1048576,MATCH('SectorStat-Age-Hommes'!$A200,[1]age_tranches_5ans_nb_sex!$A:$A,0),32)/5</f>
        <v>0</v>
      </c>
      <c r="BY200">
        <f>INDEX([1]age_tranches_5ans_nb_sex!$1:$1048576,MATCH('SectorStat-Age-Hommes'!$A200,[1]age_tranches_5ans_nb_sex!$A:$A,0),32)/5</f>
        <v>0</v>
      </c>
      <c r="BZ200">
        <f>INDEX([1]age_tranches_5ans_nb_sex!$1:$1048576,MATCH('SectorStat-Age-Hommes'!$A200,[1]age_tranches_5ans_nb_sex!$A:$A,0),32)/5</f>
        <v>0</v>
      </c>
      <c r="CA200">
        <f>INDEX([1]age_tranches_5ans_nb_sex!$1:$1048576,MATCH('SectorStat-Age-Hommes'!$A200,[1]age_tranches_5ans_nb_sex!$A:$A,0),34)/5</f>
        <v>0</v>
      </c>
      <c r="CB200">
        <f>INDEX([1]age_tranches_5ans_nb_sex!$1:$1048576,MATCH('SectorStat-Age-Hommes'!$A200,[1]age_tranches_5ans_nb_sex!$A:$A,0),34)/5</f>
        <v>0</v>
      </c>
      <c r="CC200">
        <f>INDEX([1]age_tranches_5ans_nb_sex!$1:$1048576,MATCH('SectorStat-Age-Hommes'!$A200,[1]age_tranches_5ans_nb_sex!$A:$A,0),34)/5</f>
        <v>0</v>
      </c>
      <c r="CD200">
        <f>INDEX([1]age_tranches_5ans_nb_sex!$1:$1048576,MATCH('SectorStat-Age-Hommes'!$A200,[1]age_tranches_5ans_nb_sex!$A:$A,0),34)/5</f>
        <v>0</v>
      </c>
      <c r="CE200">
        <f>INDEX([1]age_tranches_5ans_nb_sex!$1:$1048576,MATCH('SectorStat-Age-Hommes'!$A200,[1]age_tranches_5ans_nb_sex!$A:$A,0),34)/5</f>
        <v>0</v>
      </c>
      <c r="CF200">
        <f>INDEX([1]age_tranches_5ans_nb_sex!$1:$1048576,MATCH('SectorStat-Age-Hommes'!$A200,[1]age_tranches_5ans_nb_sex!$A:$A,0),36)/5</f>
        <v>0</v>
      </c>
      <c r="CG200">
        <f>INDEX([1]age_tranches_5ans_nb_sex!$1:$1048576,MATCH('SectorStat-Age-Hommes'!$A200,[1]age_tranches_5ans_nb_sex!$A:$A,0),36)/5</f>
        <v>0</v>
      </c>
      <c r="CH200">
        <f>INDEX([1]age_tranches_5ans_nb_sex!$1:$1048576,MATCH('SectorStat-Age-Hommes'!$A200,[1]age_tranches_5ans_nb_sex!$A:$A,0),36)/5</f>
        <v>0</v>
      </c>
      <c r="CI200">
        <f>INDEX([1]age_tranches_5ans_nb_sex!$1:$1048576,MATCH('SectorStat-Age-Hommes'!$A200,[1]age_tranches_5ans_nb_sex!$A:$A,0),36)/5</f>
        <v>0</v>
      </c>
      <c r="CJ200">
        <f>INDEX([1]age_tranches_5ans_nb_sex!$1:$1048576,MATCH('SectorStat-Age-Hommes'!$A200,[1]age_tranches_5ans_nb_sex!$A:$A,0),36)/5</f>
        <v>0</v>
      </c>
      <c r="CK200">
        <f>INDEX([1]age_tranches_5ans_nb_sex!$1:$1048576,MATCH('SectorStat-Age-Hommes'!$A200,[1]age_tranches_5ans_nb_sex!$A:$A,0),38)/5</f>
        <v>0</v>
      </c>
      <c r="CL200">
        <f>INDEX([1]age_tranches_5ans_nb_sex!$1:$1048576,MATCH('SectorStat-Age-Hommes'!$A200,[1]age_tranches_5ans_nb_sex!$A:$A,0),38)/5</f>
        <v>0</v>
      </c>
      <c r="CM200">
        <f>INDEX([1]age_tranches_5ans_nb_sex!$1:$1048576,MATCH('SectorStat-Age-Hommes'!$A200,[1]age_tranches_5ans_nb_sex!$A:$A,0),38)/5</f>
        <v>0</v>
      </c>
      <c r="CN200">
        <f>INDEX([1]age_tranches_5ans_nb_sex!$1:$1048576,MATCH('SectorStat-Age-Hommes'!$A200,[1]age_tranches_5ans_nb_sex!$A:$A,0),38)/5</f>
        <v>0</v>
      </c>
      <c r="CO200">
        <f>INDEX([1]age_tranches_5ans_nb_sex!$1:$1048576,MATCH('SectorStat-Age-Hommes'!$A200,[1]age_tranches_5ans_nb_sex!$A:$A,0),38)/5</f>
        <v>0</v>
      </c>
      <c r="CP200" s="2">
        <f>INDEX([1]age_tranches_5ans_nb_sex!$1:$1048576,MATCH('SectorStat-Age-Hommes'!$A200,[1]age_tranches_5ans_nb_sex!$A:$A,0),40)/5</f>
        <v>0</v>
      </c>
      <c r="CQ200" s="2">
        <f>INDEX([1]age_tranches_5ans_nb_sex!$1:$1048576,MATCH('SectorStat-Age-Hommes'!$A200,[1]age_tranches_5ans_nb_sex!$A:$A,0),40)/5</f>
        <v>0</v>
      </c>
      <c r="CR200" s="2">
        <f>INDEX([1]age_tranches_5ans_nb_sex!$1:$1048576,MATCH('SectorStat-Age-Hommes'!$A200,[1]age_tranches_5ans_nb_sex!$A:$A,0),40)/5</f>
        <v>0</v>
      </c>
      <c r="CS200" s="2">
        <f>INDEX([1]age_tranches_5ans_nb_sex!$1:$1048576,MATCH('SectorStat-Age-Hommes'!$A200,[1]age_tranches_5ans_nb_sex!$A:$A,0),40)/5</f>
        <v>0</v>
      </c>
      <c r="CT200" s="2">
        <f>INDEX([1]age_tranches_5ans_nb_sex!$1:$1048576,MATCH('SectorStat-Age-Hommes'!$A200,[1]age_tranches_5ans_nb_sex!$A:$A,0),40)/5</f>
        <v>0</v>
      </c>
      <c r="CZ200" s="3"/>
      <c r="DA200" s="3"/>
      <c r="DB200" s="3"/>
      <c r="DC200" s="3"/>
      <c r="DD200" s="3"/>
    </row>
    <row r="201" spans="1:108" x14ac:dyDescent="0.35">
      <c r="A201" s="1" t="s">
        <v>401</v>
      </c>
      <c r="B201" s="1" t="s">
        <v>402</v>
      </c>
      <c r="C201" t="str">
        <f>INDEX([1]SectorStat!$1:$1048576,MATCH('[1]Distribution ages'!$A201,[1]SectorStat!$B:$B,0),4)</f>
        <v>Bruxelles</v>
      </c>
      <c r="D201">
        <f>INDEX([1]age_tranches_5ans_nb_sex!$1:$1048576,MATCH('SectorStat-Age-Hommes'!$A201,[1]age_tranches_5ans_nb_sex!$A:$A,0),4)/5</f>
        <v>0</v>
      </c>
      <c r="E201">
        <f>INDEX([1]age_tranches_5ans_nb_sex!$1:$1048576,MATCH('SectorStat-Age-Hommes'!$A201,[1]age_tranches_5ans_nb_sex!$A:$A,0),4)/5</f>
        <v>0</v>
      </c>
      <c r="F201">
        <f>INDEX([1]age_tranches_5ans_nb_sex!$1:$1048576,MATCH('SectorStat-Age-Hommes'!$A201,[1]age_tranches_5ans_nb_sex!$A:$A,0),4)/5</f>
        <v>0</v>
      </c>
      <c r="G201">
        <f>INDEX([1]age_tranches_5ans_nb_sex!$1:$1048576,MATCH('SectorStat-Age-Hommes'!$A201,[1]age_tranches_5ans_nb_sex!$A:$A,0),4)/5</f>
        <v>0</v>
      </c>
      <c r="H201">
        <f>INDEX([1]age_tranches_5ans_nb_sex!$1:$1048576,MATCH('SectorStat-Age-Hommes'!$A201,[1]age_tranches_5ans_nb_sex!$A:$A,0),4)/5</f>
        <v>0</v>
      </c>
      <c r="I201">
        <f>INDEX([1]age_tranches_5ans_nb_sex!$1:$1048576,MATCH('SectorStat-Age-Hommes'!$A201,[1]age_tranches_5ans_nb_sex!$A:$A,0),6)/5</f>
        <v>0</v>
      </c>
      <c r="J201">
        <f>INDEX([1]age_tranches_5ans_nb_sex!$1:$1048576,MATCH('SectorStat-Age-Hommes'!$A201,[1]age_tranches_5ans_nb_sex!$A:$A,0),6)/5</f>
        <v>0</v>
      </c>
      <c r="K201">
        <f>INDEX([1]age_tranches_5ans_nb_sex!$1:$1048576,MATCH('SectorStat-Age-Hommes'!$A201,[1]age_tranches_5ans_nb_sex!$A:$A,0),6)/5</f>
        <v>0</v>
      </c>
      <c r="L201">
        <f>INDEX([1]age_tranches_5ans_nb_sex!$1:$1048576,MATCH('SectorStat-Age-Hommes'!$A201,[1]age_tranches_5ans_nb_sex!$A:$A,0),6)/5</f>
        <v>0</v>
      </c>
      <c r="M201">
        <f>INDEX([1]age_tranches_5ans_nb_sex!$1:$1048576,MATCH('SectorStat-Age-Hommes'!$A201,[1]age_tranches_5ans_nb_sex!$A:$A,0),6)/5</f>
        <v>0</v>
      </c>
      <c r="N201">
        <f>INDEX([1]age_tranches_5ans_nb_sex!$1:$1048576,MATCH('SectorStat-Age-Hommes'!$A201,[1]age_tranches_5ans_nb_sex!$A:$A,0),8)/5</f>
        <v>0</v>
      </c>
      <c r="O201">
        <f>INDEX([1]age_tranches_5ans_nb_sex!$1:$1048576,MATCH('SectorStat-Age-Hommes'!$A201,[1]age_tranches_5ans_nb_sex!$A:$A,0),8)/5</f>
        <v>0</v>
      </c>
      <c r="P201">
        <f>INDEX([1]age_tranches_5ans_nb_sex!$1:$1048576,MATCH('SectorStat-Age-Hommes'!$A201,[1]age_tranches_5ans_nb_sex!$A:$A,0),8)/5</f>
        <v>0</v>
      </c>
      <c r="Q201">
        <f>INDEX([1]age_tranches_5ans_nb_sex!$1:$1048576,MATCH('SectorStat-Age-Hommes'!$A201,[1]age_tranches_5ans_nb_sex!$A:$A,0),8)/5</f>
        <v>0</v>
      </c>
      <c r="R201">
        <f>INDEX([1]age_tranches_5ans_nb_sex!$1:$1048576,MATCH('SectorStat-Age-Hommes'!$A201,[1]age_tranches_5ans_nb_sex!$A:$A,0),8)/5</f>
        <v>0</v>
      </c>
      <c r="S201">
        <f>INDEX([1]age_tranches_5ans_nb_sex!$1:$1048576,MATCH('SectorStat-Age-Hommes'!$A201,[1]age_tranches_5ans_nb_sex!$A:$A,0),10)/5</f>
        <v>0</v>
      </c>
      <c r="T201">
        <f>INDEX([1]age_tranches_5ans_nb_sex!$1:$1048576,MATCH('SectorStat-Age-Hommes'!$A201,[1]age_tranches_5ans_nb_sex!$A:$A,0),10)/5</f>
        <v>0</v>
      </c>
      <c r="U201">
        <f>INDEX([1]age_tranches_5ans_nb_sex!$1:$1048576,MATCH('SectorStat-Age-Hommes'!$A201,[1]age_tranches_5ans_nb_sex!$A:$A,0),10)/5</f>
        <v>0</v>
      </c>
      <c r="V201">
        <f>INDEX([1]age_tranches_5ans_nb_sex!$1:$1048576,MATCH('SectorStat-Age-Hommes'!$A201,[1]age_tranches_5ans_nb_sex!$A:$A,0),10)/5</f>
        <v>0</v>
      </c>
      <c r="W201">
        <f>INDEX([1]age_tranches_5ans_nb_sex!$1:$1048576,MATCH('SectorStat-Age-Hommes'!$A201,[1]age_tranches_5ans_nb_sex!$A:$A,0),10)/5</f>
        <v>0</v>
      </c>
      <c r="X201">
        <f>INDEX([1]age_tranches_5ans_nb_sex!$1:$1048576,MATCH('SectorStat-Age-Hommes'!$A201,[1]age_tranches_5ans_nb_sex!$A:$A,0),10)/5</f>
        <v>0</v>
      </c>
      <c r="Y201">
        <f>INDEX([1]age_tranches_5ans_nb_sex!$1:$1048576,MATCH('SectorStat-Age-Hommes'!$A201,[1]age_tranches_5ans_nb_sex!$A:$A,0),12)/5</f>
        <v>0</v>
      </c>
      <c r="Z201">
        <f>INDEX([1]age_tranches_5ans_nb_sex!$1:$1048576,MATCH('SectorStat-Age-Hommes'!$A201,[1]age_tranches_5ans_nb_sex!$A:$A,0),12)/5</f>
        <v>0</v>
      </c>
      <c r="AA201">
        <f>INDEX([1]age_tranches_5ans_nb_sex!$1:$1048576,MATCH('SectorStat-Age-Hommes'!$A201,[1]age_tranches_5ans_nb_sex!$A:$A,0),12)/5</f>
        <v>0</v>
      </c>
      <c r="AB201">
        <f>INDEX([1]age_tranches_5ans_nb_sex!$1:$1048576,MATCH('SectorStat-Age-Hommes'!$A201,[1]age_tranches_5ans_nb_sex!$A:$A,0),12)/5</f>
        <v>0</v>
      </c>
      <c r="AC201">
        <f>INDEX([1]age_tranches_5ans_nb_sex!$1:$1048576,MATCH('SectorStat-Age-Hommes'!$A201,[1]age_tranches_5ans_nb_sex!$A:$A,0),14)/5</f>
        <v>0</v>
      </c>
      <c r="AD201">
        <f>INDEX([1]age_tranches_5ans_nb_sex!$1:$1048576,MATCH('SectorStat-Age-Hommes'!$A201,[1]age_tranches_5ans_nb_sex!$A:$A,0),14)/5</f>
        <v>0</v>
      </c>
      <c r="AE201">
        <f>INDEX([1]age_tranches_5ans_nb_sex!$1:$1048576,MATCH('SectorStat-Age-Hommes'!$A201,[1]age_tranches_5ans_nb_sex!$A:$A,0),14)/5</f>
        <v>0</v>
      </c>
      <c r="AF201">
        <f>INDEX([1]age_tranches_5ans_nb_sex!$1:$1048576,MATCH('SectorStat-Age-Hommes'!$A201,[1]age_tranches_5ans_nb_sex!$A:$A,0),14)/5</f>
        <v>0</v>
      </c>
      <c r="AG201">
        <f>INDEX([1]age_tranches_5ans_nb_sex!$1:$1048576,MATCH('SectorStat-Age-Hommes'!$A201,[1]age_tranches_5ans_nb_sex!$A:$A,0),14)/5</f>
        <v>0</v>
      </c>
      <c r="AH201">
        <f>INDEX([1]age_tranches_5ans_nb_sex!$1:$1048576,MATCH('SectorStat-Age-Hommes'!$A201,[1]age_tranches_5ans_nb_sex!$A:$A,0),16)/5</f>
        <v>0</v>
      </c>
      <c r="AI201">
        <f>INDEX([1]age_tranches_5ans_nb_sex!$1:$1048576,MATCH('SectorStat-Age-Hommes'!$A201,[1]age_tranches_5ans_nb_sex!$A:$A,0),16)/5</f>
        <v>0</v>
      </c>
      <c r="AJ201">
        <f>INDEX([1]age_tranches_5ans_nb_sex!$1:$1048576,MATCH('SectorStat-Age-Hommes'!$A201,[1]age_tranches_5ans_nb_sex!$A:$A,0),16)/5</f>
        <v>0</v>
      </c>
      <c r="AK201">
        <f>INDEX([1]age_tranches_5ans_nb_sex!$1:$1048576,MATCH('SectorStat-Age-Hommes'!$A201,[1]age_tranches_5ans_nb_sex!$A:$A,0),16)/5</f>
        <v>0</v>
      </c>
      <c r="AL201">
        <f>INDEX([1]age_tranches_5ans_nb_sex!$1:$1048576,MATCH('SectorStat-Age-Hommes'!$A201,[1]age_tranches_5ans_nb_sex!$A:$A,0),16)/5</f>
        <v>0</v>
      </c>
      <c r="AM201">
        <f>INDEX([1]age_tranches_5ans_nb_sex!$1:$1048576,MATCH('SectorStat-Age-Hommes'!$A201,[1]age_tranches_5ans_nb_sex!$A:$A,0),18)/5</f>
        <v>0</v>
      </c>
      <c r="AN201">
        <f>INDEX([1]age_tranches_5ans_nb_sex!$1:$1048576,MATCH('SectorStat-Age-Hommes'!$A201,[1]age_tranches_5ans_nb_sex!$A:$A,0),18)/5</f>
        <v>0</v>
      </c>
      <c r="AO201">
        <f>INDEX([1]age_tranches_5ans_nb_sex!$1:$1048576,MATCH('SectorStat-Age-Hommes'!$A201,[1]age_tranches_5ans_nb_sex!$A:$A,0),18)/5</f>
        <v>0</v>
      </c>
      <c r="AP201">
        <f>INDEX([1]age_tranches_5ans_nb_sex!$1:$1048576,MATCH('SectorStat-Age-Hommes'!$A201,[1]age_tranches_5ans_nb_sex!$A:$A,0),18)/5</f>
        <v>0</v>
      </c>
      <c r="AQ201">
        <f>INDEX([1]age_tranches_5ans_nb_sex!$1:$1048576,MATCH('SectorStat-Age-Hommes'!$A201,[1]age_tranches_5ans_nb_sex!$A:$A,0),18)/5</f>
        <v>0</v>
      </c>
      <c r="AR201">
        <f>INDEX([1]age_tranches_5ans_nb_sex!$1:$1048576,MATCH('SectorStat-Age-Hommes'!$A201,[1]age_tranches_5ans_nb_sex!$A:$A,0),20)/5</f>
        <v>0</v>
      </c>
      <c r="AS201">
        <f>INDEX([1]age_tranches_5ans_nb_sex!$1:$1048576,MATCH('SectorStat-Age-Hommes'!$A201,[1]age_tranches_5ans_nb_sex!$A:$A,0),20)/5</f>
        <v>0</v>
      </c>
      <c r="AT201">
        <f>INDEX([1]age_tranches_5ans_nb_sex!$1:$1048576,MATCH('SectorStat-Age-Hommes'!$A201,[1]age_tranches_5ans_nb_sex!$A:$A,0),20)/5</f>
        <v>0</v>
      </c>
      <c r="AU201">
        <f>INDEX([1]age_tranches_5ans_nb_sex!$1:$1048576,MATCH('SectorStat-Age-Hommes'!$A201,[1]age_tranches_5ans_nb_sex!$A:$A,0),20)/5</f>
        <v>0</v>
      </c>
      <c r="AV201">
        <f>INDEX([1]age_tranches_5ans_nb_sex!$1:$1048576,MATCH('SectorStat-Age-Hommes'!$A201,[1]age_tranches_5ans_nb_sex!$A:$A,0),20)/5</f>
        <v>0</v>
      </c>
      <c r="AW201">
        <f>INDEX([1]age_tranches_5ans_nb_sex!$1:$1048576,MATCH('SectorStat-Age-Hommes'!$A201,[1]age_tranches_5ans_nb_sex!$A:$A,0),22)/5</f>
        <v>0</v>
      </c>
      <c r="AX201">
        <f>INDEX([1]age_tranches_5ans_nb_sex!$1:$1048576,MATCH('SectorStat-Age-Hommes'!$A201,[1]age_tranches_5ans_nb_sex!$A:$A,0),22)/5</f>
        <v>0</v>
      </c>
      <c r="AY201">
        <f>INDEX([1]age_tranches_5ans_nb_sex!$1:$1048576,MATCH('SectorStat-Age-Hommes'!$A201,[1]age_tranches_5ans_nb_sex!$A:$A,0),22)/5</f>
        <v>0</v>
      </c>
      <c r="AZ201">
        <f>INDEX([1]age_tranches_5ans_nb_sex!$1:$1048576,MATCH('SectorStat-Age-Hommes'!$A201,[1]age_tranches_5ans_nb_sex!$A:$A,0),22)/5</f>
        <v>0</v>
      </c>
      <c r="BA201">
        <f>INDEX([1]age_tranches_5ans_nb_sex!$1:$1048576,MATCH('SectorStat-Age-Hommes'!$A201,[1]age_tranches_5ans_nb_sex!$A:$A,0),22)/5</f>
        <v>0</v>
      </c>
      <c r="BB201">
        <f>INDEX([1]age_tranches_5ans_nb_sex!$1:$1048576,MATCH('SectorStat-Age-Hommes'!$A201,[1]age_tranches_5ans_nb_sex!$A:$A,0),24)/5</f>
        <v>0</v>
      </c>
      <c r="BC201">
        <f>INDEX([1]age_tranches_5ans_nb_sex!$1:$1048576,MATCH('SectorStat-Age-Hommes'!$A201,[1]age_tranches_5ans_nb_sex!$A:$A,0),24)/5</f>
        <v>0</v>
      </c>
      <c r="BD201">
        <f>INDEX([1]age_tranches_5ans_nb_sex!$1:$1048576,MATCH('SectorStat-Age-Hommes'!$A201,[1]age_tranches_5ans_nb_sex!$A:$A,0),24)/5</f>
        <v>0</v>
      </c>
      <c r="BE201">
        <f>INDEX([1]age_tranches_5ans_nb_sex!$1:$1048576,MATCH('SectorStat-Age-Hommes'!$A201,[1]age_tranches_5ans_nb_sex!$A:$A,0),24)/5</f>
        <v>0</v>
      </c>
      <c r="BF201">
        <f>INDEX([1]age_tranches_5ans_nb_sex!$1:$1048576,MATCH('SectorStat-Age-Hommes'!$A201,[1]age_tranches_5ans_nb_sex!$A:$A,0),24)/5</f>
        <v>0</v>
      </c>
      <c r="BG201">
        <f>INDEX([1]age_tranches_5ans_nb_sex!$1:$1048576,MATCH('SectorStat-Age-Hommes'!$A201,[1]age_tranches_5ans_nb_sex!$A:$A,0),26)/5</f>
        <v>0</v>
      </c>
      <c r="BH201">
        <f>INDEX([1]age_tranches_5ans_nb_sex!$1:$1048576,MATCH('SectorStat-Age-Hommes'!$A201,[1]age_tranches_5ans_nb_sex!$A:$A,0),26)/5</f>
        <v>0</v>
      </c>
      <c r="BI201">
        <f>INDEX([1]age_tranches_5ans_nb_sex!$1:$1048576,MATCH('SectorStat-Age-Hommes'!$A201,[1]age_tranches_5ans_nb_sex!$A:$A,0),26)/5</f>
        <v>0</v>
      </c>
      <c r="BJ201">
        <f>INDEX([1]age_tranches_5ans_nb_sex!$1:$1048576,MATCH('SectorStat-Age-Hommes'!$A201,[1]age_tranches_5ans_nb_sex!$A:$A,0),26)/5</f>
        <v>0</v>
      </c>
      <c r="BK201">
        <f>INDEX([1]age_tranches_5ans_nb_sex!$1:$1048576,MATCH('SectorStat-Age-Hommes'!$A201,[1]age_tranches_5ans_nb_sex!$A:$A,0),26)/5</f>
        <v>0</v>
      </c>
      <c r="BL201">
        <f>INDEX([1]age_tranches_5ans_nb_sex!$1:$1048576,MATCH('SectorStat-Age-Hommes'!$A201,[1]age_tranches_5ans_nb_sex!$A:$A,0),28)/5</f>
        <v>0</v>
      </c>
      <c r="BM201">
        <f>INDEX([1]age_tranches_5ans_nb_sex!$1:$1048576,MATCH('SectorStat-Age-Hommes'!$A201,[1]age_tranches_5ans_nb_sex!$A:$A,0),28)/5</f>
        <v>0</v>
      </c>
      <c r="BN201">
        <f>INDEX([1]age_tranches_5ans_nb_sex!$1:$1048576,MATCH('SectorStat-Age-Hommes'!$A201,[1]age_tranches_5ans_nb_sex!$A:$A,0),28)/5</f>
        <v>0</v>
      </c>
      <c r="BO201">
        <f>INDEX([1]age_tranches_5ans_nb_sex!$1:$1048576,MATCH('SectorStat-Age-Hommes'!$A201,[1]age_tranches_5ans_nb_sex!$A:$A,0),28)/5</f>
        <v>0</v>
      </c>
      <c r="BP201">
        <f>INDEX([1]age_tranches_5ans_nb_sex!$1:$1048576,MATCH('SectorStat-Age-Hommes'!$A201,[1]age_tranches_5ans_nb_sex!$A:$A,0),28)/5</f>
        <v>0</v>
      </c>
      <c r="BQ201">
        <f>INDEX([1]age_tranches_5ans_nb_sex!$1:$1048576,MATCH('SectorStat-Age-Hommes'!$A201,[1]age_tranches_5ans_nb_sex!$A:$A,0),30)/5</f>
        <v>0</v>
      </c>
      <c r="BR201">
        <f>INDEX([1]age_tranches_5ans_nb_sex!$1:$1048576,MATCH('SectorStat-Age-Hommes'!$A201,[1]age_tranches_5ans_nb_sex!$A:$A,0),30)/5</f>
        <v>0</v>
      </c>
      <c r="BS201">
        <f>INDEX([1]age_tranches_5ans_nb_sex!$1:$1048576,MATCH('SectorStat-Age-Hommes'!$A201,[1]age_tranches_5ans_nb_sex!$A:$A,0),30)/5</f>
        <v>0</v>
      </c>
      <c r="BT201">
        <f>INDEX([1]age_tranches_5ans_nb_sex!$1:$1048576,MATCH('SectorStat-Age-Hommes'!$A201,[1]age_tranches_5ans_nb_sex!$A:$A,0),30)/5</f>
        <v>0</v>
      </c>
      <c r="BU201">
        <f>INDEX([1]age_tranches_5ans_nb_sex!$1:$1048576,MATCH('SectorStat-Age-Hommes'!$A201,[1]age_tranches_5ans_nb_sex!$A:$A,0),30)/5</f>
        <v>0</v>
      </c>
      <c r="BV201">
        <f>INDEX([1]age_tranches_5ans_nb_sex!$1:$1048576,MATCH('SectorStat-Age-Hommes'!$A201,[1]age_tranches_5ans_nb_sex!$A:$A,0),32)/5</f>
        <v>0</v>
      </c>
      <c r="BW201">
        <f>INDEX([1]age_tranches_5ans_nb_sex!$1:$1048576,MATCH('SectorStat-Age-Hommes'!$A201,[1]age_tranches_5ans_nb_sex!$A:$A,0),32)/5</f>
        <v>0</v>
      </c>
      <c r="BX201">
        <f>INDEX([1]age_tranches_5ans_nb_sex!$1:$1048576,MATCH('SectorStat-Age-Hommes'!$A201,[1]age_tranches_5ans_nb_sex!$A:$A,0),32)/5</f>
        <v>0</v>
      </c>
      <c r="BY201">
        <f>INDEX([1]age_tranches_5ans_nb_sex!$1:$1048576,MATCH('SectorStat-Age-Hommes'!$A201,[1]age_tranches_5ans_nb_sex!$A:$A,0),32)/5</f>
        <v>0</v>
      </c>
      <c r="BZ201">
        <f>INDEX([1]age_tranches_5ans_nb_sex!$1:$1048576,MATCH('SectorStat-Age-Hommes'!$A201,[1]age_tranches_5ans_nb_sex!$A:$A,0),32)/5</f>
        <v>0</v>
      </c>
      <c r="CA201">
        <f>INDEX([1]age_tranches_5ans_nb_sex!$1:$1048576,MATCH('SectorStat-Age-Hommes'!$A201,[1]age_tranches_5ans_nb_sex!$A:$A,0),34)/5</f>
        <v>0</v>
      </c>
      <c r="CB201">
        <f>INDEX([1]age_tranches_5ans_nb_sex!$1:$1048576,MATCH('SectorStat-Age-Hommes'!$A201,[1]age_tranches_5ans_nb_sex!$A:$A,0),34)/5</f>
        <v>0</v>
      </c>
      <c r="CC201">
        <f>INDEX([1]age_tranches_5ans_nb_sex!$1:$1048576,MATCH('SectorStat-Age-Hommes'!$A201,[1]age_tranches_5ans_nb_sex!$A:$A,0),34)/5</f>
        <v>0</v>
      </c>
      <c r="CD201">
        <f>INDEX([1]age_tranches_5ans_nb_sex!$1:$1048576,MATCH('SectorStat-Age-Hommes'!$A201,[1]age_tranches_5ans_nb_sex!$A:$A,0),34)/5</f>
        <v>0</v>
      </c>
      <c r="CE201">
        <f>INDEX([1]age_tranches_5ans_nb_sex!$1:$1048576,MATCH('SectorStat-Age-Hommes'!$A201,[1]age_tranches_5ans_nb_sex!$A:$A,0),34)/5</f>
        <v>0</v>
      </c>
      <c r="CF201">
        <f>INDEX([1]age_tranches_5ans_nb_sex!$1:$1048576,MATCH('SectorStat-Age-Hommes'!$A201,[1]age_tranches_5ans_nb_sex!$A:$A,0),36)/5</f>
        <v>0</v>
      </c>
      <c r="CG201">
        <f>INDEX([1]age_tranches_5ans_nb_sex!$1:$1048576,MATCH('SectorStat-Age-Hommes'!$A201,[1]age_tranches_5ans_nb_sex!$A:$A,0),36)/5</f>
        <v>0</v>
      </c>
      <c r="CH201">
        <f>INDEX([1]age_tranches_5ans_nb_sex!$1:$1048576,MATCH('SectorStat-Age-Hommes'!$A201,[1]age_tranches_5ans_nb_sex!$A:$A,0),36)/5</f>
        <v>0</v>
      </c>
      <c r="CI201">
        <f>INDEX([1]age_tranches_5ans_nb_sex!$1:$1048576,MATCH('SectorStat-Age-Hommes'!$A201,[1]age_tranches_5ans_nb_sex!$A:$A,0),36)/5</f>
        <v>0</v>
      </c>
      <c r="CJ201">
        <f>INDEX([1]age_tranches_5ans_nb_sex!$1:$1048576,MATCH('SectorStat-Age-Hommes'!$A201,[1]age_tranches_5ans_nb_sex!$A:$A,0),36)/5</f>
        <v>0</v>
      </c>
      <c r="CK201">
        <f>INDEX([1]age_tranches_5ans_nb_sex!$1:$1048576,MATCH('SectorStat-Age-Hommes'!$A201,[1]age_tranches_5ans_nb_sex!$A:$A,0),38)/5</f>
        <v>0</v>
      </c>
      <c r="CL201">
        <f>INDEX([1]age_tranches_5ans_nb_sex!$1:$1048576,MATCH('SectorStat-Age-Hommes'!$A201,[1]age_tranches_5ans_nb_sex!$A:$A,0),38)/5</f>
        <v>0</v>
      </c>
      <c r="CM201">
        <f>INDEX([1]age_tranches_5ans_nb_sex!$1:$1048576,MATCH('SectorStat-Age-Hommes'!$A201,[1]age_tranches_5ans_nb_sex!$A:$A,0),38)/5</f>
        <v>0</v>
      </c>
      <c r="CN201">
        <f>INDEX([1]age_tranches_5ans_nb_sex!$1:$1048576,MATCH('SectorStat-Age-Hommes'!$A201,[1]age_tranches_5ans_nb_sex!$A:$A,0),38)/5</f>
        <v>0</v>
      </c>
      <c r="CO201">
        <f>INDEX([1]age_tranches_5ans_nb_sex!$1:$1048576,MATCH('SectorStat-Age-Hommes'!$A201,[1]age_tranches_5ans_nb_sex!$A:$A,0),38)/5</f>
        <v>0</v>
      </c>
      <c r="CP201" s="2">
        <f>INDEX([1]age_tranches_5ans_nb_sex!$1:$1048576,MATCH('SectorStat-Age-Hommes'!$A201,[1]age_tranches_5ans_nb_sex!$A:$A,0),40)/5</f>
        <v>0</v>
      </c>
      <c r="CQ201" s="2">
        <f>INDEX([1]age_tranches_5ans_nb_sex!$1:$1048576,MATCH('SectorStat-Age-Hommes'!$A201,[1]age_tranches_5ans_nb_sex!$A:$A,0),40)/5</f>
        <v>0</v>
      </c>
      <c r="CR201" s="2">
        <f>INDEX([1]age_tranches_5ans_nb_sex!$1:$1048576,MATCH('SectorStat-Age-Hommes'!$A201,[1]age_tranches_5ans_nb_sex!$A:$A,0),40)/5</f>
        <v>0</v>
      </c>
      <c r="CS201" s="2">
        <f>INDEX([1]age_tranches_5ans_nb_sex!$1:$1048576,MATCH('SectorStat-Age-Hommes'!$A201,[1]age_tranches_5ans_nb_sex!$A:$A,0),40)/5</f>
        <v>0</v>
      </c>
      <c r="CT201" s="2">
        <f>INDEX([1]age_tranches_5ans_nb_sex!$1:$1048576,MATCH('SectorStat-Age-Hommes'!$A201,[1]age_tranches_5ans_nb_sex!$A:$A,0),40)/5</f>
        <v>0</v>
      </c>
      <c r="CZ201" s="3"/>
      <c r="DA201" s="3"/>
      <c r="DB201" s="3"/>
      <c r="DC201" s="3"/>
      <c r="DD201" s="3"/>
    </row>
    <row r="202" spans="1:108" x14ac:dyDescent="0.35">
      <c r="A202" s="1" t="s">
        <v>403</v>
      </c>
      <c r="B202" s="1" t="s">
        <v>404</v>
      </c>
      <c r="C202" t="str">
        <f>INDEX([1]SectorStat!$1:$1048576,MATCH('[1]Distribution ages'!$A202,[1]SectorStat!$B:$B,0),4)</f>
        <v>Bruxelles</v>
      </c>
      <c r="D202">
        <f>INDEX([1]age_tranches_5ans_nb_sex!$1:$1048576,MATCH('SectorStat-Age-Hommes'!$A202,[1]age_tranches_5ans_nb_sex!$A:$A,0),4)/5</f>
        <v>5.1999999999906006</v>
      </c>
      <c r="E202">
        <f>INDEX([1]age_tranches_5ans_nb_sex!$1:$1048576,MATCH('SectorStat-Age-Hommes'!$A202,[1]age_tranches_5ans_nb_sex!$A:$A,0),4)/5</f>
        <v>5.1999999999906006</v>
      </c>
      <c r="F202">
        <f>INDEX([1]age_tranches_5ans_nb_sex!$1:$1048576,MATCH('SectorStat-Age-Hommes'!$A202,[1]age_tranches_5ans_nb_sex!$A:$A,0),4)/5</f>
        <v>5.1999999999906006</v>
      </c>
      <c r="G202">
        <f>INDEX([1]age_tranches_5ans_nb_sex!$1:$1048576,MATCH('SectorStat-Age-Hommes'!$A202,[1]age_tranches_5ans_nb_sex!$A:$A,0),4)/5</f>
        <v>5.1999999999906006</v>
      </c>
      <c r="H202">
        <f>INDEX([1]age_tranches_5ans_nb_sex!$1:$1048576,MATCH('SectorStat-Age-Hommes'!$A202,[1]age_tranches_5ans_nb_sex!$A:$A,0),4)/5</f>
        <v>5.1999999999906006</v>
      </c>
      <c r="I202">
        <f>INDEX([1]age_tranches_5ans_nb_sex!$1:$1048576,MATCH('SectorStat-Age-Hommes'!$A202,[1]age_tranches_5ans_nb_sex!$A:$A,0),6)/5</f>
        <v>4.4000000000712003</v>
      </c>
      <c r="J202">
        <f>INDEX([1]age_tranches_5ans_nb_sex!$1:$1048576,MATCH('SectorStat-Age-Hommes'!$A202,[1]age_tranches_5ans_nb_sex!$A:$A,0),6)/5</f>
        <v>4.4000000000712003</v>
      </c>
      <c r="K202">
        <f>INDEX([1]age_tranches_5ans_nb_sex!$1:$1048576,MATCH('SectorStat-Age-Hommes'!$A202,[1]age_tranches_5ans_nb_sex!$A:$A,0),6)/5</f>
        <v>4.4000000000712003</v>
      </c>
      <c r="L202">
        <f>INDEX([1]age_tranches_5ans_nb_sex!$1:$1048576,MATCH('SectorStat-Age-Hommes'!$A202,[1]age_tranches_5ans_nb_sex!$A:$A,0),6)/5</f>
        <v>4.4000000000712003</v>
      </c>
      <c r="M202">
        <f>INDEX([1]age_tranches_5ans_nb_sex!$1:$1048576,MATCH('SectorStat-Age-Hommes'!$A202,[1]age_tranches_5ans_nb_sex!$A:$A,0),6)/5</f>
        <v>4.4000000000712003</v>
      </c>
      <c r="N202">
        <f>INDEX([1]age_tranches_5ans_nb_sex!$1:$1048576,MATCH('SectorStat-Age-Hommes'!$A202,[1]age_tranches_5ans_nb_sex!$A:$A,0),8)/5</f>
        <v>2.8000000000265999</v>
      </c>
      <c r="O202">
        <f>INDEX([1]age_tranches_5ans_nb_sex!$1:$1048576,MATCH('SectorStat-Age-Hommes'!$A202,[1]age_tranches_5ans_nb_sex!$A:$A,0),8)/5</f>
        <v>2.8000000000265999</v>
      </c>
      <c r="P202">
        <f>INDEX([1]age_tranches_5ans_nb_sex!$1:$1048576,MATCH('SectorStat-Age-Hommes'!$A202,[1]age_tranches_5ans_nb_sex!$A:$A,0),8)/5</f>
        <v>2.8000000000265999</v>
      </c>
      <c r="Q202">
        <f>INDEX([1]age_tranches_5ans_nb_sex!$1:$1048576,MATCH('SectorStat-Age-Hommes'!$A202,[1]age_tranches_5ans_nb_sex!$A:$A,0),8)/5</f>
        <v>2.8000000000265999</v>
      </c>
      <c r="R202">
        <f>INDEX([1]age_tranches_5ans_nb_sex!$1:$1048576,MATCH('SectorStat-Age-Hommes'!$A202,[1]age_tranches_5ans_nb_sex!$A:$A,0),8)/5</f>
        <v>2.8000000000265999</v>
      </c>
      <c r="S202">
        <f>INDEX([1]age_tranches_5ans_nb_sex!$1:$1048576,MATCH('SectorStat-Age-Hommes'!$A202,[1]age_tranches_5ans_nb_sex!$A:$A,0),10)/5</f>
        <v>2.6000000000981998</v>
      </c>
      <c r="T202">
        <f>INDEX([1]age_tranches_5ans_nb_sex!$1:$1048576,MATCH('SectorStat-Age-Hommes'!$A202,[1]age_tranches_5ans_nb_sex!$A:$A,0),10)/5</f>
        <v>2.6000000000981998</v>
      </c>
      <c r="U202">
        <f>INDEX([1]age_tranches_5ans_nb_sex!$1:$1048576,MATCH('SectorStat-Age-Hommes'!$A202,[1]age_tranches_5ans_nb_sex!$A:$A,0),10)/5</f>
        <v>2.6000000000981998</v>
      </c>
      <c r="V202">
        <f>INDEX([1]age_tranches_5ans_nb_sex!$1:$1048576,MATCH('SectorStat-Age-Hommes'!$A202,[1]age_tranches_5ans_nb_sex!$A:$A,0),10)/5</f>
        <v>2.6000000000981998</v>
      </c>
      <c r="W202">
        <f>INDEX([1]age_tranches_5ans_nb_sex!$1:$1048576,MATCH('SectorStat-Age-Hommes'!$A202,[1]age_tranches_5ans_nb_sex!$A:$A,0),10)/5</f>
        <v>2.6000000000981998</v>
      </c>
      <c r="X202">
        <f>INDEX([1]age_tranches_5ans_nb_sex!$1:$1048576,MATCH('SectorStat-Age-Hommes'!$A202,[1]age_tranches_5ans_nb_sex!$A:$A,0),10)/5</f>
        <v>2.6000000000981998</v>
      </c>
      <c r="Y202">
        <f>INDEX([1]age_tranches_5ans_nb_sex!$1:$1048576,MATCH('SectorStat-Age-Hommes'!$A202,[1]age_tranches_5ans_nb_sex!$A:$A,0),12)/5</f>
        <v>5.0000000000622</v>
      </c>
      <c r="Z202">
        <f>INDEX([1]age_tranches_5ans_nb_sex!$1:$1048576,MATCH('SectorStat-Age-Hommes'!$A202,[1]age_tranches_5ans_nb_sex!$A:$A,0),12)/5</f>
        <v>5.0000000000622</v>
      </c>
      <c r="AA202">
        <f>INDEX([1]age_tranches_5ans_nb_sex!$1:$1048576,MATCH('SectorStat-Age-Hommes'!$A202,[1]age_tranches_5ans_nb_sex!$A:$A,0),12)/5</f>
        <v>5.0000000000622</v>
      </c>
      <c r="AB202">
        <f>INDEX([1]age_tranches_5ans_nb_sex!$1:$1048576,MATCH('SectorStat-Age-Hommes'!$A202,[1]age_tranches_5ans_nb_sex!$A:$A,0),12)/5</f>
        <v>5.0000000000622</v>
      </c>
      <c r="AC202">
        <f>INDEX([1]age_tranches_5ans_nb_sex!$1:$1048576,MATCH('SectorStat-Age-Hommes'!$A202,[1]age_tranches_5ans_nb_sex!$A:$A,0),14)/5</f>
        <v>14.999999999980801</v>
      </c>
      <c r="AD202">
        <f>INDEX([1]age_tranches_5ans_nb_sex!$1:$1048576,MATCH('SectorStat-Age-Hommes'!$A202,[1]age_tranches_5ans_nb_sex!$A:$A,0),14)/5</f>
        <v>14.999999999980801</v>
      </c>
      <c r="AE202">
        <f>INDEX([1]age_tranches_5ans_nb_sex!$1:$1048576,MATCH('SectorStat-Age-Hommes'!$A202,[1]age_tranches_5ans_nb_sex!$A:$A,0),14)/5</f>
        <v>14.999999999980801</v>
      </c>
      <c r="AF202">
        <f>INDEX([1]age_tranches_5ans_nb_sex!$1:$1048576,MATCH('SectorStat-Age-Hommes'!$A202,[1]age_tranches_5ans_nb_sex!$A:$A,0),14)/5</f>
        <v>14.999999999980801</v>
      </c>
      <c r="AG202">
        <f>INDEX([1]age_tranches_5ans_nb_sex!$1:$1048576,MATCH('SectorStat-Age-Hommes'!$A202,[1]age_tranches_5ans_nb_sex!$A:$A,0),14)/5</f>
        <v>14.999999999980801</v>
      </c>
      <c r="AH202">
        <f>INDEX([1]age_tranches_5ans_nb_sex!$1:$1048576,MATCH('SectorStat-Age-Hommes'!$A202,[1]age_tranches_5ans_nb_sex!$A:$A,0),16)/5</f>
        <v>11.8000000000974</v>
      </c>
      <c r="AI202">
        <f>INDEX([1]age_tranches_5ans_nb_sex!$1:$1048576,MATCH('SectorStat-Age-Hommes'!$A202,[1]age_tranches_5ans_nb_sex!$A:$A,0),16)/5</f>
        <v>11.8000000000974</v>
      </c>
      <c r="AJ202">
        <f>INDEX([1]age_tranches_5ans_nb_sex!$1:$1048576,MATCH('SectorStat-Age-Hommes'!$A202,[1]age_tranches_5ans_nb_sex!$A:$A,0),16)/5</f>
        <v>11.8000000000974</v>
      </c>
      <c r="AK202">
        <f>INDEX([1]age_tranches_5ans_nb_sex!$1:$1048576,MATCH('SectorStat-Age-Hommes'!$A202,[1]age_tranches_5ans_nb_sex!$A:$A,0),16)/5</f>
        <v>11.8000000000974</v>
      </c>
      <c r="AL202">
        <f>INDEX([1]age_tranches_5ans_nb_sex!$1:$1048576,MATCH('SectorStat-Age-Hommes'!$A202,[1]age_tranches_5ans_nb_sex!$A:$A,0),16)/5</f>
        <v>11.8000000000974</v>
      </c>
      <c r="AM202">
        <f>INDEX([1]age_tranches_5ans_nb_sex!$1:$1048576,MATCH('SectorStat-Age-Hommes'!$A202,[1]age_tranches_5ans_nb_sex!$A:$A,0),18)/5</f>
        <v>10.9999999999722</v>
      </c>
      <c r="AN202">
        <f>INDEX([1]age_tranches_5ans_nb_sex!$1:$1048576,MATCH('SectorStat-Age-Hommes'!$A202,[1]age_tranches_5ans_nb_sex!$A:$A,0),18)/5</f>
        <v>10.9999999999722</v>
      </c>
      <c r="AO202">
        <f>INDEX([1]age_tranches_5ans_nb_sex!$1:$1048576,MATCH('SectorStat-Age-Hommes'!$A202,[1]age_tranches_5ans_nb_sex!$A:$A,0),18)/5</f>
        <v>10.9999999999722</v>
      </c>
      <c r="AP202">
        <f>INDEX([1]age_tranches_5ans_nb_sex!$1:$1048576,MATCH('SectorStat-Age-Hommes'!$A202,[1]age_tranches_5ans_nb_sex!$A:$A,0),18)/5</f>
        <v>10.9999999999722</v>
      </c>
      <c r="AQ202">
        <f>INDEX([1]age_tranches_5ans_nb_sex!$1:$1048576,MATCH('SectorStat-Age-Hommes'!$A202,[1]age_tranches_5ans_nb_sex!$A:$A,0),18)/5</f>
        <v>10.9999999999722</v>
      </c>
      <c r="AR202">
        <f>INDEX([1]age_tranches_5ans_nb_sex!$1:$1048576,MATCH('SectorStat-Age-Hommes'!$A202,[1]age_tranches_5ans_nb_sex!$A:$A,0),20)/5</f>
        <v>9.6000000000618009</v>
      </c>
      <c r="AS202">
        <f>INDEX([1]age_tranches_5ans_nb_sex!$1:$1048576,MATCH('SectorStat-Age-Hommes'!$A202,[1]age_tranches_5ans_nb_sex!$A:$A,0),20)/5</f>
        <v>9.6000000000618009</v>
      </c>
      <c r="AT202">
        <f>INDEX([1]age_tranches_5ans_nb_sex!$1:$1048576,MATCH('SectorStat-Age-Hommes'!$A202,[1]age_tranches_5ans_nb_sex!$A:$A,0),20)/5</f>
        <v>9.6000000000618009</v>
      </c>
      <c r="AU202">
        <f>INDEX([1]age_tranches_5ans_nb_sex!$1:$1048576,MATCH('SectorStat-Age-Hommes'!$A202,[1]age_tranches_5ans_nb_sex!$A:$A,0),20)/5</f>
        <v>9.6000000000618009</v>
      </c>
      <c r="AV202">
        <f>INDEX([1]age_tranches_5ans_nb_sex!$1:$1048576,MATCH('SectorStat-Age-Hommes'!$A202,[1]age_tranches_5ans_nb_sex!$A:$A,0),20)/5</f>
        <v>9.6000000000618009</v>
      </c>
      <c r="AW202">
        <f>INDEX([1]age_tranches_5ans_nb_sex!$1:$1048576,MATCH('SectorStat-Age-Hommes'!$A202,[1]age_tranches_5ans_nb_sex!$A:$A,0),22)/5</f>
        <v>8.4000000000797996</v>
      </c>
      <c r="AX202">
        <f>INDEX([1]age_tranches_5ans_nb_sex!$1:$1048576,MATCH('SectorStat-Age-Hommes'!$A202,[1]age_tranches_5ans_nb_sex!$A:$A,0),22)/5</f>
        <v>8.4000000000797996</v>
      </c>
      <c r="AY202">
        <f>INDEX([1]age_tranches_5ans_nb_sex!$1:$1048576,MATCH('SectorStat-Age-Hommes'!$A202,[1]age_tranches_5ans_nb_sex!$A:$A,0),22)/5</f>
        <v>8.4000000000797996</v>
      </c>
      <c r="AZ202">
        <f>INDEX([1]age_tranches_5ans_nb_sex!$1:$1048576,MATCH('SectorStat-Age-Hommes'!$A202,[1]age_tranches_5ans_nb_sex!$A:$A,0),22)/5</f>
        <v>8.4000000000797996</v>
      </c>
      <c r="BA202">
        <f>INDEX([1]age_tranches_5ans_nb_sex!$1:$1048576,MATCH('SectorStat-Age-Hommes'!$A202,[1]age_tranches_5ans_nb_sex!$A:$A,0),22)/5</f>
        <v>8.4000000000797996</v>
      </c>
      <c r="BB202">
        <f>INDEX([1]age_tranches_5ans_nb_sex!$1:$1048576,MATCH('SectorStat-Age-Hommes'!$A202,[1]age_tranches_5ans_nb_sex!$A:$A,0),24)/5</f>
        <v>7.800000000088799</v>
      </c>
      <c r="BC202">
        <f>INDEX([1]age_tranches_5ans_nb_sex!$1:$1048576,MATCH('SectorStat-Age-Hommes'!$A202,[1]age_tranches_5ans_nb_sex!$A:$A,0),24)/5</f>
        <v>7.800000000088799</v>
      </c>
      <c r="BD202">
        <f>INDEX([1]age_tranches_5ans_nb_sex!$1:$1048576,MATCH('SectorStat-Age-Hommes'!$A202,[1]age_tranches_5ans_nb_sex!$A:$A,0),24)/5</f>
        <v>7.800000000088799</v>
      </c>
      <c r="BE202">
        <f>INDEX([1]age_tranches_5ans_nb_sex!$1:$1048576,MATCH('SectorStat-Age-Hommes'!$A202,[1]age_tranches_5ans_nb_sex!$A:$A,0),24)/5</f>
        <v>7.800000000088799</v>
      </c>
      <c r="BF202">
        <f>INDEX([1]age_tranches_5ans_nb_sex!$1:$1048576,MATCH('SectorStat-Age-Hommes'!$A202,[1]age_tranches_5ans_nb_sex!$A:$A,0),24)/5</f>
        <v>7.800000000088799</v>
      </c>
      <c r="BG202">
        <f>INDEX([1]age_tranches_5ans_nb_sex!$1:$1048576,MATCH('SectorStat-Age-Hommes'!$A202,[1]age_tranches_5ans_nb_sex!$A:$A,0),26)/5</f>
        <v>5.0000000000622</v>
      </c>
      <c r="BH202">
        <f>INDEX([1]age_tranches_5ans_nb_sex!$1:$1048576,MATCH('SectorStat-Age-Hommes'!$A202,[1]age_tranches_5ans_nb_sex!$A:$A,0),26)/5</f>
        <v>5.0000000000622</v>
      </c>
      <c r="BI202">
        <f>INDEX([1]age_tranches_5ans_nb_sex!$1:$1048576,MATCH('SectorStat-Age-Hommes'!$A202,[1]age_tranches_5ans_nb_sex!$A:$A,0),26)/5</f>
        <v>5.0000000000622</v>
      </c>
      <c r="BJ202">
        <f>INDEX([1]age_tranches_5ans_nb_sex!$1:$1048576,MATCH('SectorStat-Age-Hommes'!$A202,[1]age_tranches_5ans_nb_sex!$A:$A,0),26)/5</f>
        <v>5.0000000000622</v>
      </c>
      <c r="BK202">
        <f>INDEX([1]age_tranches_5ans_nb_sex!$1:$1048576,MATCH('SectorStat-Age-Hommes'!$A202,[1]age_tranches_5ans_nb_sex!$A:$A,0),26)/5</f>
        <v>5.0000000000622</v>
      </c>
      <c r="BL202">
        <f>INDEX([1]age_tranches_5ans_nb_sex!$1:$1048576,MATCH('SectorStat-Age-Hommes'!$A202,[1]age_tranches_5ans_nb_sex!$A:$A,0),28)/5</f>
        <v>2.999999999955</v>
      </c>
      <c r="BM202">
        <f>INDEX([1]age_tranches_5ans_nb_sex!$1:$1048576,MATCH('SectorStat-Age-Hommes'!$A202,[1]age_tranches_5ans_nb_sex!$A:$A,0),28)/5</f>
        <v>2.999999999955</v>
      </c>
      <c r="BN202">
        <f>INDEX([1]age_tranches_5ans_nb_sex!$1:$1048576,MATCH('SectorStat-Age-Hommes'!$A202,[1]age_tranches_5ans_nb_sex!$A:$A,0),28)/5</f>
        <v>2.999999999955</v>
      </c>
      <c r="BO202">
        <f>INDEX([1]age_tranches_5ans_nb_sex!$1:$1048576,MATCH('SectorStat-Age-Hommes'!$A202,[1]age_tranches_5ans_nb_sex!$A:$A,0),28)/5</f>
        <v>2.999999999955</v>
      </c>
      <c r="BP202">
        <f>INDEX([1]age_tranches_5ans_nb_sex!$1:$1048576,MATCH('SectorStat-Age-Hommes'!$A202,[1]age_tranches_5ans_nb_sex!$A:$A,0),28)/5</f>
        <v>2.999999999955</v>
      </c>
      <c r="BQ202">
        <f>INDEX([1]age_tranches_5ans_nb_sex!$1:$1048576,MATCH('SectorStat-Age-Hommes'!$A202,[1]age_tranches_5ans_nb_sex!$A:$A,0),30)/5</f>
        <v>3.2000000000891995</v>
      </c>
      <c r="BR202">
        <f>INDEX([1]age_tranches_5ans_nb_sex!$1:$1048576,MATCH('SectorStat-Age-Hommes'!$A202,[1]age_tranches_5ans_nb_sex!$A:$A,0),30)/5</f>
        <v>3.2000000000891995</v>
      </c>
      <c r="BS202">
        <f>INDEX([1]age_tranches_5ans_nb_sex!$1:$1048576,MATCH('SectorStat-Age-Hommes'!$A202,[1]age_tranches_5ans_nb_sex!$A:$A,0),30)/5</f>
        <v>3.2000000000891995</v>
      </c>
      <c r="BT202">
        <f>INDEX([1]age_tranches_5ans_nb_sex!$1:$1048576,MATCH('SectorStat-Age-Hommes'!$A202,[1]age_tranches_5ans_nb_sex!$A:$A,0),30)/5</f>
        <v>3.2000000000891995</v>
      </c>
      <c r="BU202">
        <f>INDEX([1]age_tranches_5ans_nb_sex!$1:$1048576,MATCH('SectorStat-Age-Hommes'!$A202,[1]age_tranches_5ans_nb_sex!$A:$A,0),30)/5</f>
        <v>3.2000000000891995</v>
      </c>
      <c r="BV202">
        <f>INDEX([1]age_tranches_5ans_nb_sex!$1:$1048576,MATCH('SectorStat-Age-Hommes'!$A202,[1]age_tranches_5ans_nb_sex!$A:$A,0),32)/5</f>
        <v>2.8000000000265999</v>
      </c>
      <c r="BW202">
        <f>INDEX([1]age_tranches_5ans_nb_sex!$1:$1048576,MATCH('SectorStat-Age-Hommes'!$A202,[1]age_tranches_5ans_nb_sex!$A:$A,0),32)/5</f>
        <v>2.8000000000265999</v>
      </c>
      <c r="BX202">
        <f>INDEX([1]age_tranches_5ans_nb_sex!$1:$1048576,MATCH('SectorStat-Age-Hommes'!$A202,[1]age_tranches_5ans_nb_sex!$A:$A,0),32)/5</f>
        <v>2.8000000000265999</v>
      </c>
      <c r="BY202">
        <f>INDEX([1]age_tranches_5ans_nb_sex!$1:$1048576,MATCH('SectorStat-Age-Hommes'!$A202,[1]age_tranches_5ans_nb_sex!$A:$A,0),32)/5</f>
        <v>2.8000000000265999</v>
      </c>
      <c r="BZ202">
        <f>INDEX([1]age_tranches_5ans_nb_sex!$1:$1048576,MATCH('SectorStat-Age-Hommes'!$A202,[1]age_tranches_5ans_nb_sex!$A:$A,0),32)/5</f>
        <v>2.8000000000265999</v>
      </c>
      <c r="CA202">
        <f>INDEX([1]age_tranches_5ans_nb_sex!$1:$1048576,MATCH('SectorStat-Age-Hommes'!$A202,[1]age_tranches_5ans_nb_sex!$A:$A,0),34)/5</f>
        <v>1.9999999999013998</v>
      </c>
      <c r="CB202">
        <f>INDEX([1]age_tranches_5ans_nb_sex!$1:$1048576,MATCH('SectorStat-Age-Hommes'!$A202,[1]age_tranches_5ans_nb_sex!$A:$A,0),34)/5</f>
        <v>1.9999999999013998</v>
      </c>
      <c r="CC202">
        <f>INDEX([1]age_tranches_5ans_nb_sex!$1:$1048576,MATCH('SectorStat-Age-Hommes'!$A202,[1]age_tranches_5ans_nb_sex!$A:$A,0),34)/5</f>
        <v>1.9999999999013998</v>
      </c>
      <c r="CD202">
        <f>INDEX([1]age_tranches_5ans_nb_sex!$1:$1048576,MATCH('SectorStat-Age-Hommes'!$A202,[1]age_tranches_5ans_nb_sex!$A:$A,0),34)/5</f>
        <v>1.9999999999013998</v>
      </c>
      <c r="CE202">
        <f>INDEX([1]age_tranches_5ans_nb_sex!$1:$1048576,MATCH('SectorStat-Age-Hommes'!$A202,[1]age_tranches_5ans_nb_sex!$A:$A,0),34)/5</f>
        <v>1.9999999999013998</v>
      </c>
      <c r="CF202">
        <f>INDEX([1]age_tranches_5ans_nb_sex!$1:$1048576,MATCH('SectorStat-Age-Hommes'!$A202,[1]age_tranches_5ans_nb_sex!$A:$A,0),36)/5</f>
        <v>1.0000000000536</v>
      </c>
      <c r="CG202">
        <f>INDEX([1]age_tranches_5ans_nb_sex!$1:$1048576,MATCH('SectorStat-Age-Hommes'!$A202,[1]age_tranches_5ans_nb_sex!$A:$A,0),36)/5</f>
        <v>1.0000000000536</v>
      </c>
      <c r="CH202">
        <f>INDEX([1]age_tranches_5ans_nb_sex!$1:$1048576,MATCH('SectorStat-Age-Hommes'!$A202,[1]age_tranches_5ans_nb_sex!$A:$A,0),36)/5</f>
        <v>1.0000000000536</v>
      </c>
      <c r="CI202">
        <f>INDEX([1]age_tranches_5ans_nb_sex!$1:$1048576,MATCH('SectorStat-Age-Hommes'!$A202,[1]age_tranches_5ans_nb_sex!$A:$A,0),36)/5</f>
        <v>1.0000000000536</v>
      </c>
      <c r="CJ202">
        <f>INDEX([1]age_tranches_5ans_nb_sex!$1:$1048576,MATCH('SectorStat-Age-Hommes'!$A202,[1]age_tranches_5ans_nb_sex!$A:$A,0),36)/5</f>
        <v>1.0000000000536</v>
      </c>
      <c r="CK202">
        <f>INDEX([1]age_tranches_5ans_nb_sex!$1:$1048576,MATCH('SectorStat-Age-Hommes'!$A202,[1]age_tranches_5ans_nb_sex!$A:$A,0),38)/5</f>
        <v>0.40000000006259995</v>
      </c>
      <c r="CL202">
        <f>INDEX([1]age_tranches_5ans_nb_sex!$1:$1048576,MATCH('SectorStat-Age-Hommes'!$A202,[1]age_tranches_5ans_nb_sex!$A:$A,0),38)/5</f>
        <v>0.40000000006259995</v>
      </c>
      <c r="CM202">
        <f>INDEX([1]age_tranches_5ans_nb_sex!$1:$1048576,MATCH('SectorStat-Age-Hommes'!$A202,[1]age_tranches_5ans_nb_sex!$A:$A,0),38)/5</f>
        <v>0.40000000006259995</v>
      </c>
      <c r="CN202">
        <f>INDEX([1]age_tranches_5ans_nb_sex!$1:$1048576,MATCH('SectorStat-Age-Hommes'!$A202,[1]age_tranches_5ans_nb_sex!$A:$A,0),38)/5</f>
        <v>0.40000000006259995</v>
      </c>
      <c r="CO202">
        <f>INDEX([1]age_tranches_5ans_nb_sex!$1:$1048576,MATCH('SectorStat-Age-Hommes'!$A202,[1]age_tranches_5ans_nb_sex!$A:$A,0),38)/5</f>
        <v>0.40000000006259995</v>
      </c>
      <c r="CP202" s="2">
        <f>INDEX([1]age_tranches_5ans_nb_sex!$1:$1048576,MATCH('SectorStat-Age-Hommes'!$A202,[1]age_tranches_5ans_nb_sex!$A:$A,0),40)/5</f>
        <v>0</v>
      </c>
      <c r="CQ202" s="2">
        <f>INDEX([1]age_tranches_5ans_nb_sex!$1:$1048576,MATCH('SectorStat-Age-Hommes'!$A202,[1]age_tranches_5ans_nb_sex!$A:$A,0),40)/5</f>
        <v>0</v>
      </c>
      <c r="CR202" s="2">
        <f>INDEX([1]age_tranches_5ans_nb_sex!$1:$1048576,MATCH('SectorStat-Age-Hommes'!$A202,[1]age_tranches_5ans_nb_sex!$A:$A,0),40)/5</f>
        <v>0</v>
      </c>
      <c r="CS202" s="2">
        <f>INDEX([1]age_tranches_5ans_nb_sex!$1:$1048576,MATCH('SectorStat-Age-Hommes'!$A202,[1]age_tranches_5ans_nb_sex!$A:$A,0),40)/5</f>
        <v>0</v>
      </c>
      <c r="CT202" s="2">
        <f>INDEX([1]age_tranches_5ans_nb_sex!$1:$1048576,MATCH('SectorStat-Age-Hommes'!$A202,[1]age_tranches_5ans_nb_sex!$A:$A,0),40)/5</f>
        <v>0</v>
      </c>
      <c r="CZ202" s="3"/>
      <c r="DA202" s="3"/>
      <c r="DB202" s="3"/>
      <c r="DC202" s="3"/>
      <c r="DD202" s="3"/>
    </row>
    <row r="203" spans="1:108" x14ac:dyDescent="0.35">
      <c r="A203" s="1" t="s">
        <v>405</v>
      </c>
      <c r="B203" s="1" t="s">
        <v>406</v>
      </c>
      <c r="C203" t="str">
        <f>INDEX([1]SectorStat!$1:$1048576,MATCH('[1]Distribution ages'!$A203,[1]SectorStat!$B:$B,0),4)</f>
        <v>Bruxelles</v>
      </c>
      <c r="D203">
        <f>INDEX([1]age_tranches_5ans_nb_sex!$1:$1048576,MATCH('SectorStat-Age-Hommes'!$A203,[1]age_tranches_5ans_nb_sex!$A:$A,0),4)/5</f>
        <v>16.000000000137</v>
      </c>
      <c r="E203">
        <f>INDEX([1]age_tranches_5ans_nb_sex!$1:$1048576,MATCH('SectorStat-Age-Hommes'!$A203,[1]age_tranches_5ans_nb_sex!$A:$A,0),4)/5</f>
        <v>16.000000000137</v>
      </c>
      <c r="F203">
        <f>INDEX([1]age_tranches_5ans_nb_sex!$1:$1048576,MATCH('SectorStat-Age-Hommes'!$A203,[1]age_tranches_5ans_nb_sex!$A:$A,0),4)/5</f>
        <v>16.000000000137</v>
      </c>
      <c r="G203">
        <f>INDEX([1]age_tranches_5ans_nb_sex!$1:$1048576,MATCH('SectorStat-Age-Hommes'!$A203,[1]age_tranches_5ans_nb_sex!$A:$A,0),4)/5</f>
        <v>16.000000000137</v>
      </c>
      <c r="H203">
        <f>INDEX([1]age_tranches_5ans_nb_sex!$1:$1048576,MATCH('SectorStat-Age-Hommes'!$A203,[1]age_tranches_5ans_nb_sex!$A:$A,0),4)/5</f>
        <v>16.000000000137</v>
      </c>
      <c r="I203">
        <f>INDEX([1]age_tranches_5ans_nb_sex!$1:$1048576,MATCH('SectorStat-Age-Hommes'!$A203,[1]age_tranches_5ans_nb_sex!$A:$A,0),6)/5</f>
        <v>12.3999999999312</v>
      </c>
      <c r="J203">
        <f>INDEX([1]age_tranches_5ans_nb_sex!$1:$1048576,MATCH('SectorStat-Age-Hommes'!$A203,[1]age_tranches_5ans_nb_sex!$A:$A,0),6)/5</f>
        <v>12.3999999999312</v>
      </c>
      <c r="K203">
        <f>INDEX([1]age_tranches_5ans_nb_sex!$1:$1048576,MATCH('SectorStat-Age-Hommes'!$A203,[1]age_tranches_5ans_nb_sex!$A:$A,0),6)/5</f>
        <v>12.3999999999312</v>
      </c>
      <c r="L203">
        <f>INDEX([1]age_tranches_5ans_nb_sex!$1:$1048576,MATCH('SectorStat-Age-Hommes'!$A203,[1]age_tranches_5ans_nb_sex!$A:$A,0),6)/5</f>
        <v>12.3999999999312</v>
      </c>
      <c r="M203">
        <f>INDEX([1]age_tranches_5ans_nb_sex!$1:$1048576,MATCH('SectorStat-Age-Hommes'!$A203,[1]age_tranches_5ans_nb_sex!$A:$A,0),6)/5</f>
        <v>12.3999999999312</v>
      </c>
      <c r="N203">
        <f>INDEX([1]age_tranches_5ans_nb_sex!$1:$1048576,MATCH('SectorStat-Age-Hommes'!$A203,[1]age_tranches_5ans_nb_sex!$A:$A,0),8)/5</f>
        <v>6.9999999998557998</v>
      </c>
      <c r="O203">
        <f>INDEX([1]age_tranches_5ans_nb_sex!$1:$1048576,MATCH('SectorStat-Age-Hommes'!$A203,[1]age_tranches_5ans_nb_sex!$A:$A,0),8)/5</f>
        <v>6.9999999998557998</v>
      </c>
      <c r="P203">
        <f>INDEX([1]age_tranches_5ans_nb_sex!$1:$1048576,MATCH('SectorStat-Age-Hommes'!$A203,[1]age_tranches_5ans_nb_sex!$A:$A,0),8)/5</f>
        <v>6.9999999998557998</v>
      </c>
      <c r="Q203">
        <f>INDEX([1]age_tranches_5ans_nb_sex!$1:$1048576,MATCH('SectorStat-Age-Hommes'!$A203,[1]age_tranches_5ans_nb_sex!$A:$A,0),8)/5</f>
        <v>6.9999999998557998</v>
      </c>
      <c r="R203">
        <f>INDEX([1]age_tranches_5ans_nb_sex!$1:$1048576,MATCH('SectorStat-Age-Hommes'!$A203,[1]age_tranches_5ans_nb_sex!$A:$A,0),8)/5</f>
        <v>6.9999999998557998</v>
      </c>
      <c r="S203">
        <f>INDEX([1]age_tranches_5ans_nb_sex!$1:$1048576,MATCH('SectorStat-Age-Hommes'!$A203,[1]age_tranches_5ans_nb_sex!$A:$A,0),10)/5</f>
        <v>5.9999999998764002</v>
      </c>
      <c r="T203">
        <f>INDEX([1]age_tranches_5ans_nb_sex!$1:$1048576,MATCH('SectorStat-Age-Hommes'!$A203,[1]age_tranches_5ans_nb_sex!$A:$A,0),10)/5</f>
        <v>5.9999999998764002</v>
      </c>
      <c r="U203">
        <f>INDEX([1]age_tranches_5ans_nb_sex!$1:$1048576,MATCH('SectorStat-Age-Hommes'!$A203,[1]age_tranches_5ans_nb_sex!$A:$A,0),10)/5</f>
        <v>5.9999999998764002</v>
      </c>
      <c r="V203">
        <f>INDEX([1]age_tranches_5ans_nb_sex!$1:$1048576,MATCH('SectorStat-Age-Hommes'!$A203,[1]age_tranches_5ans_nb_sex!$A:$A,0),10)/5</f>
        <v>5.9999999998764002</v>
      </c>
      <c r="W203">
        <f>INDEX([1]age_tranches_5ans_nb_sex!$1:$1048576,MATCH('SectorStat-Age-Hommes'!$A203,[1]age_tranches_5ans_nb_sex!$A:$A,0),10)/5</f>
        <v>5.9999999998764002</v>
      </c>
      <c r="X203">
        <f>INDEX([1]age_tranches_5ans_nb_sex!$1:$1048576,MATCH('SectorStat-Age-Hommes'!$A203,[1]age_tranches_5ans_nb_sex!$A:$A,0),10)/5</f>
        <v>5.9999999998764002</v>
      </c>
      <c r="Y203">
        <f>INDEX([1]age_tranches_5ans_nb_sex!$1:$1048576,MATCH('SectorStat-Age-Hommes'!$A203,[1]age_tranches_5ans_nb_sex!$A:$A,0),12)/5</f>
        <v>17.800000000006598</v>
      </c>
      <c r="Z203">
        <f>INDEX([1]age_tranches_5ans_nb_sex!$1:$1048576,MATCH('SectorStat-Age-Hommes'!$A203,[1]age_tranches_5ans_nb_sex!$A:$A,0),12)/5</f>
        <v>17.800000000006598</v>
      </c>
      <c r="AA203">
        <f>INDEX([1]age_tranches_5ans_nb_sex!$1:$1048576,MATCH('SectorStat-Age-Hommes'!$A203,[1]age_tranches_5ans_nb_sex!$A:$A,0),12)/5</f>
        <v>17.800000000006598</v>
      </c>
      <c r="AB203">
        <f>INDEX([1]age_tranches_5ans_nb_sex!$1:$1048576,MATCH('SectorStat-Age-Hommes'!$A203,[1]age_tranches_5ans_nb_sex!$A:$A,0),12)/5</f>
        <v>17.800000000006598</v>
      </c>
      <c r="AC203">
        <f>INDEX([1]age_tranches_5ans_nb_sex!$1:$1048576,MATCH('SectorStat-Age-Hommes'!$A203,[1]age_tranches_5ans_nb_sex!$A:$A,0),14)/5</f>
        <v>32.199999999896605</v>
      </c>
      <c r="AD203">
        <f>INDEX([1]age_tranches_5ans_nb_sex!$1:$1048576,MATCH('SectorStat-Age-Hommes'!$A203,[1]age_tranches_5ans_nb_sex!$A:$A,0),14)/5</f>
        <v>32.199999999896605</v>
      </c>
      <c r="AE203">
        <f>INDEX([1]age_tranches_5ans_nb_sex!$1:$1048576,MATCH('SectorStat-Age-Hommes'!$A203,[1]age_tranches_5ans_nb_sex!$A:$A,0),14)/5</f>
        <v>32.199999999896605</v>
      </c>
      <c r="AF203">
        <f>INDEX([1]age_tranches_5ans_nb_sex!$1:$1048576,MATCH('SectorStat-Age-Hommes'!$A203,[1]age_tranches_5ans_nb_sex!$A:$A,0),14)/5</f>
        <v>32.199999999896605</v>
      </c>
      <c r="AG203">
        <f>INDEX([1]age_tranches_5ans_nb_sex!$1:$1048576,MATCH('SectorStat-Age-Hommes'!$A203,[1]age_tranches_5ans_nb_sex!$A:$A,0),14)/5</f>
        <v>32.199999999896605</v>
      </c>
      <c r="AH203">
        <f>INDEX([1]age_tranches_5ans_nb_sex!$1:$1048576,MATCH('SectorStat-Age-Hommes'!$A203,[1]age_tranches_5ans_nb_sex!$A:$A,0),16)/5</f>
        <v>36.199999999814203</v>
      </c>
      <c r="AI203">
        <f>INDEX([1]age_tranches_5ans_nb_sex!$1:$1048576,MATCH('SectorStat-Age-Hommes'!$A203,[1]age_tranches_5ans_nb_sex!$A:$A,0),16)/5</f>
        <v>36.199999999814203</v>
      </c>
      <c r="AJ203">
        <f>INDEX([1]age_tranches_5ans_nb_sex!$1:$1048576,MATCH('SectorStat-Age-Hommes'!$A203,[1]age_tranches_5ans_nb_sex!$A:$A,0),16)/5</f>
        <v>36.199999999814203</v>
      </c>
      <c r="AK203">
        <f>INDEX([1]age_tranches_5ans_nb_sex!$1:$1048576,MATCH('SectorStat-Age-Hommes'!$A203,[1]age_tranches_5ans_nb_sex!$A:$A,0),16)/5</f>
        <v>36.199999999814203</v>
      </c>
      <c r="AL203">
        <f>INDEX([1]age_tranches_5ans_nb_sex!$1:$1048576,MATCH('SectorStat-Age-Hommes'!$A203,[1]age_tranches_5ans_nb_sex!$A:$A,0),16)/5</f>
        <v>36.199999999814203</v>
      </c>
      <c r="AM203">
        <f>INDEX([1]age_tranches_5ans_nb_sex!$1:$1048576,MATCH('SectorStat-Age-Hommes'!$A203,[1]age_tranches_5ans_nb_sex!$A:$A,0),18)/5</f>
        <v>27.600000000177999</v>
      </c>
      <c r="AN203">
        <f>INDEX([1]age_tranches_5ans_nb_sex!$1:$1048576,MATCH('SectorStat-Age-Hommes'!$A203,[1]age_tranches_5ans_nb_sex!$A:$A,0),18)/5</f>
        <v>27.600000000177999</v>
      </c>
      <c r="AO203">
        <f>INDEX([1]age_tranches_5ans_nb_sex!$1:$1048576,MATCH('SectorStat-Age-Hommes'!$A203,[1]age_tranches_5ans_nb_sex!$A:$A,0),18)/5</f>
        <v>27.600000000177999</v>
      </c>
      <c r="AP203">
        <f>INDEX([1]age_tranches_5ans_nb_sex!$1:$1048576,MATCH('SectorStat-Age-Hommes'!$A203,[1]age_tranches_5ans_nb_sex!$A:$A,0),18)/5</f>
        <v>27.600000000177999</v>
      </c>
      <c r="AQ203">
        <f>INDEX([1]age_tranches_5ans_nb_sex!$1:$1048576,MATCH('SectorStat-Age-Hommes'!$A203,[1]age_tranches_5ans_nb_sex!$A:$A,0),18)/5</f>
        <v>27.600000000177999</v>
      </c>
      <c r="AR203">
        <f>INDEX([1]age_tranches_5ans_nb_sex!$1:$1048576,MATCH('SectorStat-Age-Hommes'!$A203,[1]age_tranches_5ans_nb_sex!$A:$A,0),20)/5</f>
        <v>20.400000000233</v>
      </c>
      <c r="AS203">
        <f>INDEX([1]age_tranches_5ans_nb_sex!$1:$1048576,MATCH('SectorStat-Age-Hommes'!$A203,[1]age_tranches_5ans_nb_sex!$A:$A,0),20)/5</f>
        <v>20.400000000233</v>
      </c>
      <c r="AT203">
        <f>INDEX([1]age_tranches_5ans_nb_sex!$1:$1048576,MATCH('SectorStat-Age-Hommes'!$A203,[1]age_tranches_5ans_nb_sex!$A:$A,0),20)/5</f>
        <v>20.400000000233</v>
      </c>
      <c r="AU203">
        <f>INDEX([1]age_tranches_5ans_nb_sex!$1:$1048576,MATCH('SectorStat-Age-Hommes'!$A203,[1]age_tranches_5ans_nb_sex!$A:$A,0),20)/5</f>
        <v>20.400000000233</v>
      </c>
      <c r="AV203">
        <f>INDEX([1]age_tranches_5ans_nb_sex!$1:$1048576,MATCH('SectorStat-Age-Hommes'!$A203,[1]age_tranches_5ans_nb_sex!$A:$A,0),20)/5</f>
        <v>20.400000000233</v>
      </c>
      <c r="AW203">
        <f>INDEX([1]age_tranches_5ans_nb_sex!$1:$1048576,MATCH('SectorStat-Age-Hommes'!$A203,[1]age_tranches_5ans_nb_sex!$A:$A,0),22)/5</f>
        <v>17.800000000006598</v>
      </c>
      <c r="AX203">
        <f>INDEX([1]age_tranches_5ans_nb_sex!$1:$1048576,MATCH('SectorStat-Age-Hommes'!$A203,[1]age_tranches_5ans_nb_sex!$A:$A,0),22)/5</f>
        <v>17.800000000006598</v>
      </c>
      <c r="AY203">
        <f>INDEX([1]age_tranches_5ans_nb_sex!$1:$1048576,MATCH('SectorStat-Age-Hommes'!$A203,[1]age_tranches_5ans_nb_sex!$A:$A,0),22)/5</f>
        <v>17.800000000006598</v>
      </c>
      <c r="AZ203">
        <f>INDEX([1]age_tranches_5ans_nb_sex!$1:$1048576,MATCH('SectorStat-Age-Hommes'!$A203,[1]age_tranches_5ans_nb_sex!$A:$A,0),22)/5</f>
        <v>17.800000000006598</v>
      </c>
      <c r="BA203">
        <f>INDEX([1]age_tranches_5ans_nb_sex!$1:$1048576,MATCH('SectorStat-Age-Hommes'!$A203,[1]age_tranches_5ans_nb_sex!$A:$A,0),22)/5</f>
        <v>17.800000000006598</v>
      </c>
      <c r="BB203">
        <f>INDEX([1]age_tranches_5ans_nb_sex!$1:$1048576,MATCH('SectorStat-Age-Hommes'!$A203,[1]age_tranches_5ans_nb_sex!$A:$A,0),24)/5</f>
        <v>14.5999999999792</v>
      </c>
      <c r="BC203">
        <f>INDEX([1]age_tranches_5ans_nb_sex!$1:$1048576,MATCH('SectorStat-Age-Hommes'!$A203,[1]age_tranches_5ans_nb_sex!$A:$A,0),24)/5</f>
        <v>14.5999999999792</v>
      </c>
      <c r="BD203">
        <f>INDEX([1]age_tranches_5ans_nb_sex!$1:$1048576,MATCH('SectorStat-Age-Hommes'!$A203,[1]age_tranches_5ans_nb_sex!$A:$A,0),24)/5</f>
        <v>14.5999999999792</v>
      </c>
      <c r="BE203">
        <f>INDEX([1]age_tranches_5ans_nb_sex!$1:$1048576,MATCH('SectorStat-Age-Hommes'!$A203,[1]age_tranches_5ans_nb_sex!$A:$A,0),24)/5</f>
        <v>14.5999999999792</v>
      </c>
      <c r="BF203">
        <f>INDEX([1]age_tranches_5ans_nb_sex!$1:$1048576,MATCH('SectorStat-Age-Hommes'!$A203,[1]age_tranches_5ans_nb_sex!$A:$A,0),24)/5</f>
        <v>14.5999999999792</v>
      </c>
      <c r="BG203">
        <f>INDEX([1]age_tranches_5ans_nb_sex!$1:$1048576,MATCH('SectorStat-Age-Hommes'!$A203,[1]age_tranches_5ans_nb_sex!$A:$A,0),26)/5</f>
        <v>13.000000000198799</v>
      </c>
      <c r="BH203">
        <f>INDEX([1]age_tranches_5ans_nb_sex!$1:$1048576,MATCH('SectorStat-Age-Hommes'!$A203,[1]age_tranches_5ans_nb_sex!$A:$A,0),26)/5</f>
        <v>13.000000000198799</v>
      </c>
      <c r="BI203">
        <f>INDEX([1]age_tranches_5ans_nb_sex!$1:$1048576,MATCH('SectorStat-Age-Hommes'!$A203,[1]age_tranches_5ans_nb_sex!$A:$A,0),26)/5</f>
        <v>13.000000000198799</v>
      </c>
      <c r="BJ203">
        <f>INDEX([1]age_tranches_5ans_nb_sex!$1:$1048576,MATCH('SectorStat-Age-Hommes'!$A203,[1]age_tranches_5ans_nb_sex!$A:$A,0),26)/5</f>
        <v>13.000000000198799</v>
      </c>
      <c r="BK203">
        <f>INDEX([1]age_tranches_5ans_nb_sex!$1:$1048576,MATCH('SectorStat-Age-Hommes'!$A203,[1]age_tranches_5ans_nb_sex!$A:$A,0),26)/5</f>
        <v>13.000000000198799</v>
      </c>
      <c r="BL203">
        <f>INDEX([1]age_tranches_5ans_nb_sex!$1:$1048576,MATCH('SectorStat-Age-Hommes'!$A203,[1]age_tranches_5ans_nb_sex!$A:$A,0),28)/5</f>
        <v>9.9999999997940012</v>
      </c>
      <c r="BM203">
        <f>INDEX([1]age_tranches_5ans_nb_sex!$1:$1048576,MATCH('SectorStat-Age-Hommes'!$A203,[1]age_tranches_5ans_nb_sex!$A:$A,0),28)/5</f>
        <v>9.9999999997940012</v>
      </c>
      <c r="BN203">
        <f>INDEX([1]age_tranches_5ans_nb_sex!$1:$1048576,MATCH('SectorStat-Age-Hommes'!$A203,[1]age_tranches_5ans_nb_sex!$A:$A,0),28)/5</f>
        <v>9.9999999997940012</v>
      </c>
      <c r="BO203">
        <f>INDEX([1]age_tranches_5ans_nb_sex!$1:$1048576,MATCH('SectorStat-Age-Hommes'!$A203,[1]age_tranches_5ans_nb_sex!$A:$A,0),28)/5</f>
        <v>9.9999999997940012</v>
      </c>
      <c r="BP203">
        <f>INDEX([1]age_tranches_5ans_nb_sex!$1:$1048576,MATCH('SectorStat-Age-Hommes'!$A203,[1]age_tranches_5ans_nb_sex!$A:$A,0),28)/5</f>
        <v>9.9999999997940012</v>
      </c>
      <c r="BQ203">
        <f>INDEX([1]age_tranches_5ans_nb_sex!$1:$1048576,MATCH('SectorStat-Age-Hommes'!$A203,[1]age_tranches_5ans_nb_sex!$A:$A,0),30)/5</f>
        <v>5.1999999999862005</v>
      </c>
      <c r="BR203">
        <f>INDEX([1]age_tranches_5ans_nb_sex!$1:$1048576,MATCH('SectorStat-Age-Hommes'!$A203,[1]age_tranches_5ans_nb_sex!$A:$A,0),30)/5</f>
        <v>5.1999999999862005</v>
      </c>
      <c r="BS203">
        <f>INDEX([1]age_tranches_5ans_nb_sex!$1:$1048576,MATCH('SectorStat-Age-Hommes'!$A203,[1]age_tranches_5ans_nb_sex!$A:$A,0),30)/5</f>
        <v>5.1999999999862005</v>
      </c>
      <c r="BT203">
        <f>INDEX([1]age_tranches_5ans_nb_sex!$1:$1048576,MATCH('SectorStat-Age-Hommes'!$A203,[1]age_tranches_5ans_nb_sex!$A:$A,0),30)/5</f>
        <v>5.1999999999862005</v>
      </c>
      <c r="BU203">
        <f>INDEX([1]age_tranches_5ans_nb_sex!$1:$1048576,MATCH('SectorStat-Age-Hommes'!$A203,[1]age_tranches_5ans_nb_sex!$A:$A,0),30)/5</f>
        <v>5.1999999999862005</v>
      </c>
      <c r="BV203">
        <f>INDEX([1]age_tranches_5ans_nb_sex!$1:$1048576,MATCH('SectorStat-Age-Hommes'!$A203,[1]age_tranches_5ans_nb_sex!$A:$A,0),32)/5</f>
        <v>4.9999999998970006</v>
      </c>
      <c r="BW203">
        <f>INDEX([1]age_tranches_5ans_nb_sex!$1:$1048576,MATCH('SectorStat-Age-Hommes'!$A203,[1]age_tranches_5ans_nb_sex!$A:$A,0),32)/5</f>
        <v>4.9999999998970006</v>
      </c>
      <c r="BX203">
        <f>INDEX([1]age_tranches_5ans_nb_sex!$1:$1048576,MATCH('SectorStat-Age-Hommes'!$A203,[1]age_tranches_5ans_nb_sex!$A:$A,0),32)/5</f>
        <v>4.9999999998970006</v>
      </c>
      <c r="BY203">
        <f>INDEX([1]age_tranches_5ans_nb_sex!$1:$1048576,MATCH('SectorStat-Age-Hommes'!$A203,[1]age_tranches_5ans_nb_sex!$A:$A,0),32)/5</f>
        <v>4.9999999998970006</v>
      </c>
      <c r="BZ203">
        <f>INDEX([1]age_tranches_5ans_nb_sex!$1:$1048576,MATCH('SectorStat-Age-Hommes'!$A203,[1]age_tranches_5ans_nb_sex!$A:$A,0),32)/5</f>
        <v>4.9999999998970006</v>
      </c>
      <c r="CA203">
        <f>INDEX([1]age_tranches_5ans_nb_sex!$1:$1048576,MATCH('SectorStat-Age-Hommes'!$A203,[1]age_tranches_5ans_nb_sex!$A:$A,0),34)/5</f>
        <v>2.200000000048</v>
      </c>
      <c r="CB203">
        <f>INDEX([1]age_tranches_5ans_nb_sex!$1:$1048576,MATCH('SectorStat-Age-Hommes'!$A203,[1]age_tranches_5ans_nb_sex!$A:$A,0),34)/5</f>
        <v>2.200000000048</v>
      </c>
      <c r="CC203">
        <f>INDEX([1]age_tranches_5ans_nb_sex!$1:$1048576,MATCH('SectorStat-Age-Hommes'!$A203,[1]age_tranches_5ans_nb_sex!$A:$A,0),34)/5</f>
        <v>2.200000000048</v>
      </c>
      <c r="CD203">
        <f>INDEX([1]age_tranches_5ans_nb_sex!$1:$1048576,MATCH('SectorStat-Age-Hommes'!$A203,[1]age_tranches_5ans_nb_sex!$A:$A,0),34)/5</f>
        <v>2.200000000048</v>
      </c>
      <c r="CE203">
        <f>INDEX([1]age_tranches_5ans_nb_sex!$1:$1048576,MATCH('SectorStat-Age-Hommes'!$A203,[1]age_tranches_5ans_nb_sex!$A:$A,0),34)/5</f>
        <v>2.200000000048</v>
      </c>
      <c r="CF203">
        <f>INDEX([1]age_tranches_5ans_nb_sex!$1:$1048576,MATCH('SectorStat-Age-Hommes'!$A203,[1]age_tranches_5ans_nb_sex!$A:$A,0),36)/5</f>
        <v>1.2000000000686</v>
      </c>
      <c r="CG203">
        <f>INDEX([1]age_tranches_5ans_nb_sex!$1:$1048576,MATCH('SectorStat-Age-Hommes'!$A203,[1]age_tranches_5ans_nb_sex!$A:$A,0),36)/5</f>
        <v>1.2000000000686</v>
      </c>
      <c r="CH203">
        <f>INDEX([1]age_tranches_5ans_nb_sex!$1:$1048576,MATCH('SectorStat-Age-Hommes'!$A203,[1]age_tranches_5ans_nb_sex!$A:$A,0),36)/5</f>
        <v>1.2000000000686</v>
      </c>
      <c r="CI203">
        <f>INDEX([1]age_tranches_5ans_nb_sex!$1:$1048576,MATCH('SectorStat-Age-Hommes'!$A203,[1]age_tranches_5ans_nb_sex!$A:$A,0),36)/5</f>
        <v>1.2000000000686</v>
      </c>
      <c r="CJ203">
        <f>INDEX([1]age_tranches_5ans_nb_sex!$1:$1048576,MATCH('SectorStat-Age-Hommes'!$A203,[1]age_tranches_5ans_nb_sex!$A:$A,0),36)/5</f>
        <v>1.2000000000686</v>
      </c>
      <c r="CK203">
        <f>INDEX([1]age_tranches_5ans_nb_sex!$1:$1048576,MATCH('SectorStat-Age-Hommes'!$A203,[1]age_tranches_5ans_nb_sex!$A:$A,0),38)/5</f>
        <v>0.59999999980099994</v>
      </c>
      <c r="CL203">
        <f>INDEX([1]age_tranches_5ans_nb_sex!$1:$1048576,MATCH('SectorStat-Age-Hommes'!$A203,[1]age_tranches_5ans_nb_sex!$A:$A,0),38)/5</f>
        <v>0.59999999980099994</v>
      </c>
      <c r="CM203">
        <f>INDEX([1]age_tranches_5ans_nb_sex!$1:$1048576,MATCH('SectorStat-Age-Hommes'!$A203,[1]age_tranches_5ans_nb_sex!$A:$A,0),38)/5</f>
        <v>0.59999999980099994</v>
      </c>
      <c r="CN203">
        <f>INDEX([1]age_tranches_5ans_nb_sex!$1:$1048576,MATCH('SectorStat-Age-Hommes'!$A203,[1]age_tranches_5ans_nb_sex!$A:$A,0),38)/5</f>
        <v>0.59999999980099994</v>
      </c>
      <c r="CO203">
        <f>INDEX([1]age_tranches_5ans_nb_sex!$1:$1048576,MATCH('SectorStat-Age-Hommes'!$A203,[1]age_tranches_5ans_nb_sex!$A:$A,0),38)/5</f>
        <v>0.59999999980099994</v>
      </c>
      <c r="CP203" s="2">
        <f>INDEX([1]age_tranches_5ans_nb_sex!$1:$1048576,MATCH('SectorStat-Age-Hommes'!$A203,[1]age_tranches_5ans_nb_sex!$A:$A,0),40)/5</f>
        <v>0</v>
      </c>
      <c r="CQ203" s="2">
        <f>INDEX([1]age_tranches_5ans_nb_sex!$1:$1048576,MATCH('SectorStat-Age-Hommes'!$A203,[1]age_tranches_5ans_nb_sex!$A:$A,0),40)/5</f>
        <v>0</v>
      </c>
      <c r="CR203" s="2">
        <f>INDEX([1]age_tranches_5ans_nb_sex!$1:$1048576,MATCH('SectorStat-Age-Hommes'!$A203,[1]age_tranches_5ans_nb_sex!$A:$A,0),40)/5</f>
        <v>0</v>
      </c>
      <c r="CS203" s="2">
        <f>INDEX([1]age_tranches_5ans_nb_sex!$1:$1048576,MATCH('SectorStat-Age-Hommes'!$A203,[1]age_tranches_5ans_nb_sex!$A:$A,0),40)/5</f>
        <v>0</v>
      </c>
      <c r="CT203" s="2">
        <f>INDEX([1]age_tranches_5ans_nb_sex!$1:$1048576,MATCH('SectorStat-Age-Hommes'!$A203,[1]age_tranches_5ans_nb_sex!$A:$A,0),40)/5</f>
        <v>0</v>
      </c>
      <c r="CZ203" s="3"/>
      <c r="DA203" s="3"/>
      <c r="DB203" s="3"/>
      <c r="DC203" s="3"/>
      <c r="DD203" s="3"/>
    </row>
    <row r="204" spans="1:108" x14ac:dyDescent="0.35">
      <c r="A204" s="1" t="s">
        <v>407</v>
      </c>
      <c r="B204" s="1" t="s">
        <v>408</v>
      </c>
      <c r="C204" t="str">
        <f>INDEX([1]SectorStat!$1:$1048576,MATCH('[1]Distribution ages'!$A204,[1]SectorStat!$B:$B,0),4)</f>
        <v>Bruxelles</v>
      </c>
      <c r="D204">
        <f>INDEX([1]age_tranches_5ans_nb_sex!$1:$1048576,MATCH('SectorStat-Age-Hommes'!$A204,[1]age_tranches_5ans_nb_sex!$A:$A,0),4)/5</f>
        <v>3.7999999999710008</v>
      </c>
      <c r="E204">
        <f>INDEX([1]age_tranches_5ans_nb_sex!$1:$1048576,MATCH('SectorStat-Age-Hommes'!$A204,[1]age_tranches_5ans_nb_sex!$A:$A,0),4)/5</f>
        <v>3.7999999999710008</v>
      </c>
      <c r="F204">
        <f>INDEX([1]age_tranches_5ans_nb_sex!$1:$1048576,MATCH('SectorStat-Age-Hommes'!$A204,[1]age_tranches_5ans_nb_sex!$A:$A,0),4)/5</f>
        <v>3.7999999999710008</v>
      </c>
      <c r="G204">
        <f>INDEX([1]age_tranches_5ans_nb_sex!$1:$1048576,MATCH('SectorStat-Age-Hommes'!$A204,[1]age_tranches_5ans_nb_sex!$A:$A,0),4)/5</f>
        <v>3.7999999999710008</v>
      </c>
      <c r="H204">
        <f>INDEX([1]age_tranches_5ans_nb_sex!$1:$1048576,MATCH('SectorStat-Age-Hommes'!$A204,[1]age_tranches_5ans_nb_sex!$A:$A,0),4)/5</f>
        <v>3.7999999999710008</v>
      </c>
      <c r="I204">
        <f>INDEX([1]age_tranches_5ans_nb_sex!$1:$1048576,MATCH('SectorStat-Age-Hommes'!$A204,[1]age_tranches_5ans_nb_sex!$A:$A,0),6)/5</f>
        <v>3.4000000000409996</v>
      </c>
      <c r="J204">
        <f>INDEX([1]age_tranches_5ans_nb_sex!$1:$1048576,MATCH('SectorStat-Age-Hommes'!$A204,[1]age_tranches_5ans_nb_sex!$A:$A,0),6)/5</f>
        <v>3.4000000000409996</v>
      </c>
      <c r="K204">
        <f>INDEX([1]age_tranches_5ans_nb_sex!$1:$1048576,MATCH('SectorStat-Age-Hommes'!$A204,[1]age_tranches_5ans_nb_sex!$A:$A,0),6)/5</f>
        <v>3.4000000000409996</v>
      </c>
      <c r="L204">
        <f>INDEX([1]age_tranches_5ans_nb_sex!$1:$1048576,MATCH('SectorStat-Age-Hommes'!$A204,[1]age_tranches_5ans_nb_sex!$A:$A,0),6)/5</f>
        <v>3.4000000000409996</v>
      </c>
      <c r="M204">
        <f>INDEX([1]age_tranches_5ans_nb_sex!$1:$1048576,MATCH('SectorStat-Age-Hommes'!$A204,[1]age_tranches_5ans_nb_sex!$A:$A,0),6)/5</f>
        <v>3.4000000000409996</v>
      </c>
      <c r="N204">
        <f>INDEX([1]age_tranches_5ans_nb_sex!$1:$1048576,MATCH('SectorStat-Age-Hommes'!$A204,[1]age_tranches_5ans_nb_sex!$A:$A,0),8)/5</f>
        <v>1.4000000000730002</v>
      </c>
      <c r="O204">
        <f>INDEX([1]age_tranches_5ans_nb_sex!$1:$1048576,MATCH('SectorStat-Age-Hommes'!$A204,[1]age_tranches_5ans_nb_sex!$A:$A,0),8)/5</f>
        <v>1.4000000000730002</v>
      </c>
      <c r="P204">
        <f>INDEX([1]age_tranches_5ans_nb_sex!$1:$1048576,MATCH('SectorStat-Age-Hommes'!$A204,[1]age_tranches_5ans_nb_sex!$A:$A,0),8)/5</f>
        <v>1.4000000000730002</v>
      </c>
      <c r="Q204">
        <f>INDEX([1]age_tranches_5ans_nb_sex!$1:$1048576,MATCH('SectorStat-Age-Hommes'!$A204,[1]age_tranches_5ans_nb_sex!$A:$A,0),8)/5</f>
        <v>1.4000000000730002</v>
      </c>
      <c r="R204">
        <f>INDEX([1]age_tranches_5ans_nb_sex!$1:$1048576,MATCH('SectorStat-Age-Hommes'!$A204,[1]age_tranches_5ans_nb_sex!$A:$A,0),8)/5</f>
        <v>1.4000000000730002</v>
      </c>
      <c r="S204">
        <f>INDEX([1]age_tranches_5ans_nb_sex!$1:$1048576,MATCH('SectorStat-Age-Hommes'!$A204,[1]age_tranches_5ans_nb_sex!$A:$A,0),10)/5</f>
        <v>2.9999999999520002</v>
      </c>
      <c r="T204">
        <f>INDEX([1]age_tranches_5ans_nb_sex!$1:$1048576,MATCH('SectorStat-Age-Hommes'!$A204,[1]age_tranches_5ans_nb_sex!$A:$A,0),10)/5</f>
        <v>2.9999999999520002</v>
      </c>
      <c r="U204">
        <f>INDEX([1]age_tranches_5ans_nb_sex!$1:$1048576,MATCH('SectorStat-Age-Hommes'!$A204,[1]age_tranches_5ans_nb_sex!$A:$A,0),10)/5</f>
        <v>2.9999999999520002</v>
      </c>
      <c r="V204">
        <f>INDEX([1]age_tranches_5ans_nb_sex!$1:$1048576,MATCH('SectorStat-Age-Hommes'!$A204,[1]age_tranches_5ans_nb_sex!$A:$A,0),10)/5</f>
        <v>2.9999999999520002</v>
      </c>
      <c r="W204">
        <f>INDEX([1]age_tranches_5ans_nb_sex!$1:$1048576,MATCH('SectorStat-Age-Hommes'!$A204,[1]age_tranches_5ans_nb_sex!$A:$A,0),10)/5</f>
        <v>2.9999999999520002</v>
      </c>
      <c r="X204">
        <f>INDEX([1]age_tranches_5ans_nb_sex!$1:$1048576,MATCH('SectorStat-Age-Hommes'!$A204,[1]age_tranches_5ans_nb_sex!$A:$A,0),10)/5</f>
        <v>2.9999999999520002</v>
      </c>
      <c r="Y204">
        <f>INDEX([1]age_tranches_5ans_nb_sex!$1:$1048576,MATCH('SectorStat-Age-Hommes'!$A204,[1]age_tranches_5ans_nb_sex!$A:$A,0),12)/5</f>
        <v>3.9999999999360001</v>
      </c>
      <c r="Z204">
        <f>INDEX([1]age_tranches_5ans_nb_sex!$1:$1048576,MATCH('SectorStat-Age-Hommes'!$A204,[1]age_tranches_5ans_nb_sex!$A:$A,0),12)/5</f>
        <v>3.9999999999360001</v>
      </c>
      <c r="AA204">
        <f>INDEX([1]age_tranches_5ans_nb_sex!$1:$1048576,MATCH('SectorStat-Age-Hommes'!$A204,[1]age_tranches_5ans_nb_sex!$A:$A,0),12)/5</f>
        <v>3.9999999999360001</v>
      </c>
      <c r="AB204">
        <f>INDEX([1]age_tranches_5ans_nb_sex!$1:$1048576,MATCH('SectorStat-Age-Hommes'!$A204,[1]age_tranches_5ans_nb_sex!$A:$A,0),12)/5</f>
        <v>3.9999999999360001</v>
      </c>
      <c r="AC204">
        <f>INDEX([1]age_tranches_5ans_nb_sex!$1:$1048576,MATCH('SectorStat-Age-Hommes'!$A204,[1]age_tranches_5ans_nb_sex!$A:$A,0),14)/5</f>
        <v>9.1999999999799993</v>
      </c>
      <c r="AD204">
        <f>INDEX([1]age_tranches_5ans_nb_sex!$1:$1048576,MATCH('SectorStat-Age-Hommes'!$A204,[1]age_tranches_5ans_nb_sex!$A:$A,0),14)/5</f>
        <v>9.1999999999799993</v>
      </c>
      <c r="AE204">
        <f>INDEX([1]age_tranches_5ans_nb_sex!$1:$1048576,MATCH('SectorStat-Age-Hommes'!$A204,[1]age_tranches_5ans_nb_sex!$A:$A,0),14)/5</f>
        <v>9.1999999999799993</v>
      </c>
      <c r="AF204">
        <f>INDEX([1]age_tranches_5ans_nb_sex!$1:$1048576,MATCH('SectorStat-Age-Hommes'!$A204,[1]age_tranches_5ans_nb_sex!$A:$A,0),14)/5</f>
        <v>9.1999999999799993</v>
      </c>
      <c r="AG204">
        <f>INDEX([1]age_tranches_5ans_nb_sex!$1:$1048576,MATCH('SectorStat-Age-Hommes'!$A204,[1]age_tranches_5ans_nb_sex!$A:$A,0),14)/5</f>
        <v>9.1999999999799993</v>
      </c>
      <c r="AH204">
        <f>INDEX([1]age_tranches_5ans_nb_sex!$1:$1048576,MATCH('SectorStat-Age-Hommes'!$A204,[1]age_tranches_5ans_nb_sex!$A:$A,0),16)/5</f>
        <v>11.199999999948002</v>
      </c>
      <c r="AI204">
        <f>INDEX([1]age_tranches_5ans_nb_sex!$1:$1048576,MATCH('SectorStat-Age-Hommes'!$A204,[1]age_tranches_5ans_nb_sex!$A:$A,0),16)/5</f>
        <v>11.199999999948002</v>
      </c>
      <c r="AJ204">
        <f>INDEX([1]age_tranches_5ans_nb_sex!$1:$1048576,MATCH('SectorStat-Age-Hommes'!$A204,[1]age_tranches_5ans_nb_sex!$A:$A,0),16)/5</f>
        <v>11.199999999948002</v>
      </c>
      <c r="AK204">
        <f>INDEX([1]age_tranches_5ans_nb_sex!$1:$1048576,MATCH('SectorStat-Age-Hommes'!$A204,[1]age_tranches_5ans_nb_sex!$A:$A,0),16)/5</f>
        <v>11.199999999948002</v>
      </c>
      <c r="AL204">
        <f>INDEX([1]age_tranches_5ans_nb_sex!$1:$1048576,MATCH('SectorStat-Age-Hommes'!$A204,[1]age_tranches_5ans_nb_sex!$A:$A,0),16)/5</f>
        <v>11.199999999948002</v>
      </c>
      <c r="AM204">
        <f>INDEX([1]age_tranches_5ans_nb_sex!$1:$1048576,MATCH('SectorStat-Age-Hommes'!$A204,[1]age_tranches_5ans_nb_sex!$A:$A,0),18)/5</f>
        <v>8.8000000000500016</v>
      </c>
      <c r="AN204">
        <f>INDEX([1]age_tranches_5ans_nb_sex!$1:$1048576,MATCH('SectorStat-Age-Hommes'!$A204,[1]age_tranches_5ans_nb_sex!$A:$A,0),18)/5</f>
        <v>8.8000000000500016</v>
      </c>
      <c r="AO204">
        <f>INDEX([1]age_tranches_5ans_nb_sex!$1:$1048576,MATCH('SectorStat-Age-Hommes'!$A204,[1]age_tranches_5ans_nb_sex!$A:$A,0),18)/5</f>
        <v>8.8000000000500016</v>
      </c>
      <c r="AP204">
        <f>INDEX([1]age_tranches_5ans_nb_sex!$1:$1048576,MATCH('SectorStat-Age-Hommes'!$A204,[1]age_tranches_5ans_nb_sex!$A:$A,0),18)/5</f>
        <v>8.8000000000500016</v>
      </c>
      <c r="AQ204">
        <f>INDEX([1]age_tranches_5ans_nb_sex!$1:$1048576,MATCH('SectorStat-Age-Hommes'!$A204,[1]age_tranches_5ans_nb_sex!$A:$A,0),18)/5</f>
        <v>8.8000000000500016</v>
      </c>
      <c r="AR204">
        <f>INDEX([1]age_tranches_5ans_nb_sex!$1:$1048576,MATCH('SectorStat-Age-Hommes'!$A204,[1]age_tranches_5ans_nb_sex!$A:$A,0),20)/5</f>
        <v>4.2000000000600002</v>
      </c>
      <c r="AS204">
        <f>INDEX([1]age_tranches_5ans_nb_sex!$1:$1048576,MATCH('SectorStat-Age-Hommes'!$A204,[1]age_tranches_5ans_nb_sex!$A:$A,0),20)/5</f>
        <v>4.2000000000600002</v>
      </c>
      <c r="AT204">
        <f>INDEX([1]age_tranches_5ans_nb_sex!$1:$1048576,MATCH('SectorStat-Age-Hommes'!$A204,[1]age_tranches_5ans_nb_sex!$A:$A,0),20)/5</f>
        <v>4.2000000000600002</v>
      </c>
      <c r="AU204">
        <f>INDEX([1]age_tranches_5ans_nb_sex!$1:$1048576,MATCH('SectorStat-Age-Hommes'!$A204,[1]age_tranches_5ans_nb_sex!$A:$A,0),20)/5</f>
        <v>4.2000000000600002</v>
      </c>
      <c r="AV204">
        <f>INDEX([1]age_tranches_5ans_nb_sex!$1:$1048576,MATCH('SectorStat-Age-Hommes'!$A204,[1]age_tranches_5ans_nb_sex!$A:$A,0),20)/5</f>
        <v>4.2000000000600002</v>
      </c>
      <c r="AW204">
        <f>INDEX([1]age_tranches_5ans_nb_sex!$1:$1048576,MATCH('SectorStat-Age-Hommes'!$A204,[1]age_tranches_5ans_nb_sex!$A:$A,0),22)/5</f>
        <v>6.3999999999929997</v>
      </c>
      <c r="AX204">
        <f>INDEX([1]age_tranches_5ans_nb_sex!$1:$1048576,MATCH('SectorStat-Age-Hommes'!$A204,[1]age_tranches_5ans_nb_sex!$A:$A,0),22)/5</f>
        <v>6.3999999999929997</v>
      </c>
      <c r="AY204">
        <f>INDEX([1]age_tranches_5ans_nb_sex!$1:$1048576,MATCH('SectorStat-Age-Hommes'!$A204,[1]age_tranches_5ans_nb_sex!$A:$A,0),22)/5</f>
        <v>6.3999999999929997</v>
      </c>
      <c r="AZ204">
        <f>INDEX([1]age_tranches_5ans_nb_sex!$1:$1048576,MATCH('SectorStat-Age-Hommes'!$A204,[1]age_tranches_5ans_nb_sex!$A:$A,0),22)/5</f>
        <v>6.3999999999929997</v>
      </c>
      <c r="BA204">
        <f>INDEX([1]age_tranches_5ans_nb_sex!$1:$1048576,MATCH('SectorStat-Age-Hommes'!$A204,[1]age_tranches_5ans_nb_sex!$A:$A,0),22)/5</f>
        <v>6.3999999999929997</v>
      </c>
      <c r="BB204">
        <f>INDEX([1]age_tranches_5ans_nb_sex!$1:$1048576,MATCH('SectorStat-Age-Hommes'!$A204,[1]age_tranches_5ans_nb_sex!$A:$A,0),24)/5</f>
        <v>7.399999999977001</v>
      </c>
      <c r="BC204">
        <f>INDEX([1]age_tranches_5ans_nb_sex!$1:$1048576,MATCH('SectorStat-Age-Hommes'!$A204,[1]age_tranches_5ans_nb_sex!$A:$A,0),24)/5</f>
        <v>7.399999999977001</v>
      </c>
      <c r="BD204">
        <f>INDEX([1]age_tranches_5ans_nb_sex!$1:$1048576,MATCH('SectorStat-Age-Hommes'!$A204,[1]age_tranches_5ans_nb_sex!$A:$A,0),24)/5</f>
        <v>7.399999999977001</v>
      </c>
      <c r="BE204">
        <f>INDEX([1]age_tranches_5ans_nb_sex!$1:$1048576,MATCH('SectorStat-Age-Hommes'!$A204,[1]age_tranches_5ans_nb_sex!$A:$A,0),24)/5</f>
        <v>7.399999999977001</v>
      </c>
      <c r="BF204">
        <f>INDEX([1]age_tranches_5ans_nb_sex!$1:$1048576,MATCH('SectorStat-Age-Hommes'!$A204,[1]age_tranches_5ans_nb_sex!$A:$A,0),24)/5</f>
        <v>7.399999999977001</v>
      </c>
      <c r="BG204">
        <f>INDEX([1]age_tranches_5ans_nb_sex!$1:$1048576,MATCH('SectorStat-Age-Hommes'!$A204,[1]age_tranches_5ans_nb_sex!$A:$A,0),26)/5</f>
        <v>3.7999999999710008</v>
      </c>
      <c r="BH204">
        <f>INDEX([1]age_tranches_5ans_nb_sex!$1:$1048576,MATCH('SectorStat-Age-Hommes'!$A204,[1]age_tranches_5ans_nb_sex!$A:$A,0),26)/5</f>
        <v>3.7999999999710008</v>
      </c>
      <c r="BI204">
        <f>INDEX([1]age_tranches_5ans_nb_sex!$1:$1048576,MATCH('SectorStat-Age-Hommes'!$A204,[1]age_tranches_5ans_nb_sex!$A:$A,0),26)/5</f>
        <v>3.7999999999710008</v>
      </c>
      <c r="BJ204">
        <f>INDEX([1]age_tranches_5ans_nb_sex!$1:$1048576,MATCH('SectorStat-Age-Hommes'!$A204,[1]age_tranches_5ans_nb_sex!$A:$A,0),26)/5</f>
        <v>3.7999999999710008</v>
      </c>
      <c r="BK204">
        <f>INDEX([1]age_tranches_5ans_nb_sex!$1:$1048576,MATCH('SectorStat-Age-Hommes'!$A204,[1]age_tranches_5ans_nb_sex!$A:$A,0),26)/5</f>
        <v>3.7999999999710008</v>
      </c>
      <c r="BL204">
        <f>INDEX([1]age_tranches_5ans_nb_sex!$1:$1048576,MATCH('SectorStat-Age-Hommes'!$A204,[1]age_tranches_5ans_nb_sex!$A:$A,0),28)/5</f>
        <v>2.6000000000220003</v>
      </c>
      <c r="BM204">
        <f>INDEX([1]age_tranches_5ans_nb_sex!$1:$1048576,MATCH('SectorStat-Age-Hommes'!$A204,[1]age_tranches_5ans_nb_sex!$A:$A,0),28)/5</f>
        <v>2.6000000000220003</v>
      </c>
      <c r="BN204">
        <f>INDEX([1]age_tranches_5ans_nb_sex!$1:$1048576,MATCH('SectorStat-Age-Hommes'!$A204,[1]age_tranches_5ans_nb_sex!$A:$A,0),28)/5</f>
        <v>2.6000000000220003</v>
      </c>
      <c r="BO204">
        <f>INDEX([1]age_tranches_5ans_nb_sex!$1:$1048576,MATCH('SectorStat-Age-Hommes'!$A204,[1]age_tranches_5ans_nb_sex!$A:$A,0),28)/5</f>
        <v>2.6000000000220003</v>
      </c>
      <c r="BP204">
        <f>INDEX([1]age_tranches_5ans_nb_sex!$1:$1048576,MATCH('SectorStat-Age-Hommes'!$A204,[1]age_tranches_5ans_nb_sex!$A:$A,0),28)/5</f>
        <v>2.6000000000220003</v>
      </c>
      <c r="BQ204">
        <f>INDEX([1]age_tranches_5ans_nb_sex!$1:$1048576,MATCH('SectorStat-Age-Hommes'!$A204,[1]age_tranches_5ans_nb_sex!$A:$A,0),30)/5</f>
        <v>3.7999999999710008</v>
      </c>
      <c r="BR204">
        <f>INDEX([1]age_tranches_5ans_nb_sex!$1:$1048576,MATCH('SectorStat-Age-Hommes'!$A204,[1]age_tranches_5ans_nb_sex!$A:$A,0),30)/5</f>
        <v>3.7999999999710008</v>
      </c>
      <c r="BS204">
        <f>INDEX([1]age_tranches_5ans_nb_sex!$1:$1048576,MATCH('SectorStat-Age-Hommes'!$A204,[1]age_tranches_5ans_nb_sex!$A:$A,0),30)/5</f>
        <v>3.7999999999710008</v>
      </c>
      <c r="BT204">
        <f>INDEX([1]age_tranches_5ans_nb_sex!$1:$1048576,MATCH('SectorStat-Age-Hommes'!$A204,[1]age_tranches_5ans_nb_sex!$A:$A,0),30)/5</f>
        <v>3.7999999999710008</v>
      </c>
      <c r="BU204">
        <f>INDEX([1]age_tranches_5ans_nb_sex!$1:$1048576,MATCH('SectorStat-Age-Hommes'!$A204,[1]age_tranches_5ans_nb_sex!$A:$A,0),30)/5</f>
        <v>3.7999999999710008</v>
      </c>
      <c r="BV204">
        <f>INDEX([1]age_tranches_5ans_nb_sex!$1:$1048576,MATCH('SectorStat-Age-Hommes'!$A204,[1]age_tranches_5ans_nb_sex!$A:$A,0),32)/5</f>
        <v>2.6000000000220003</v>
      </c>
      <c r="BW204">
        <f>INDEX([1]age_tranches_5ans_nb_sex!$1:$1048576,MATCH('SectorStat-Age-Hommes'!$A204,[1]age_tranches_5ans_nb_sex!$A:$A,0),32)/5</f>
        <v>2.6000000000220003</v>
      </c>
      <c r="BX204">
        <f>INDEX([1]age_tranches_5ans_nb_sex!$1:$1048576,MATCH('SectorStat-Age-Hommes'!$A204,[1]age_tranches_5ans_nb_sex!$A:$A,0),32)/5</f>
        <v>2.6000000000220003</v>
      </c>
      <c r="BY204">
        <f>INDEX([1]age_tranches_5ans_nb_sex!$1:$1048576,MATCH('SectorStat-Age-Hommes'!$A204,[1]age_tranches_5ans_nb_sex!$A:$A,0),32)/5</f>
        <v>2.6000000000220003</v>
      </c>
      <c r="BZ204">
        <f>INDEX([1]age_tranches_5ans_nb_sex!$1:$1048576,MATCH('SectorStat-Age-Hommes'!$A204,[1]age_tranches_5ans_nb_sex!$A:$A,0),32)/5</f>
        <v>2.6000000000220003</v>
      </c>
      <c r="CA204">
        <f>INDEX([1]age_tranches_5ans_nb_sex!$1:$1048576,MATCH('SectorStat-Age-Hommes'!$A204,[1]age_tranches_5ans_nb_sex!$A:$A,0),34)/5</f>
        <v>1.8000000000029999</v>
      </c>
      <c r="CB204">
        <f>INDEX([1]age_tranches_5ans_nb_sex!$1:$1048576,MATCH('SectorStat-Age-Hommes'!$A204,[1]age_tranches_5ans_nb_sex!$A:$A,0),34)/5</f>
        <v>1.8000000000029999</v>
      </c>
      <c r="CC204">
        <f>INDEX([1]age_tranches_5ans_nb_sex!$1:$1048576,MATCH('SectorStat-Age-Hommes'!$A204,[1]age_tranches_5ans_nb_sex!$A:$A,0),34)/5</f>
        <v>1.8000000000029999</v>
      </c>
      <c r="CD204">
        <f>INDEX([1]age_tranches_5ans_nb_sex!$1:$1048576,MATCH('SectorStat-Age-Hommes'!$A204,[1]age_tranches_5ans_nb_sex!$A:$A,0),34)/5</f>
        <v>1.8000000000029999</v>
      </c>
      <c r="CE204">
        <f>INDEX([1]age_tranches_5ans_nb_sex!$1:$1048576,MATCH('SectorStat-Age-Hommes'!$A204,[1]age_tranches_5ans_nb_sex!$A:$A,0),34)/5</f>
        <v>1.8000000000029999</v>
      </c>
      <c r="CF204">
        <f>INDEX([1]age_tranches_5ans_nb_sex!$1:$1048576,MATCH('SectorStat-Age-Hommes'!$A204,[1]age_tranches_5ans_nb_sex!$A:$A,0),36)/5</f>
        <v>0.99999999998400002</v>
      </c>
      <c r="CG204">
        <f>INDEX([1]age_tranches_5ans_nb_sex!$1:$1048576,MATCH('SectorStat-Age-Hommes'!$A204,[1]age_tranches_5ans_nb_sex!$A:$A,0),36)/5</f>
        <v>0.99999999998400002</v>
      </c>
      <c r="CH204">
        <f>INDEX([1]age_tranches_5ans_nb_sex!$1:$1048576,MATCH('SectorStat-Age-Hommes'!$A204,[1]age_tranches_5ans_nb_sex!$A:$A,0),36)/5</f>
        <v>0.99999999998400002</v>
      </c>
      <c r="CI204">
        <f>INDEX([1]age_tranches_5ans_nb_sex!$1:$1048576,MATCH('SectorStat-Age-Hommes'!$A204,[1]age_tranches_5ans_nb_sex!$A:$A,0),36)/5</f>
        <v>0.99999999998400002</v>
      </c>
      <c r="CJ204">
        <f>INDEX([1]age_tranches_5ans_nb_sex!$1:$1048576,MATCH('SectorStat-Age-Hommes'!$A204,[1]age_tranches_5ans_nb_sex!$A:$A,0),36)/5</f>
        <v>0.99999999998400002</v>
      </c>
      <c r="CK204">
        <f>INDEX([1]age_tranches_5ans_nb_sex!$1:$1048576,MATCH('SectorStat-Age-Hommes'!$A204,[1]age_tranches_5ans_nb_sex!$A:$A,0),38)/5</f>
        <v>0.80000000001899996</v>
      </c>
      <c r="CL204">
        <f>INDEX([1]age_tranches_5ans_nb_sex!$1:$1048576,MATCH('SectorStat-Age-Hommes'!$A204,[1]age_tranches_5ans_nb_sex!$A:$A,0),38)/5</f>
        <v>0.80000000001899996</v>
      </c>
      <c r="CM204">
        <f>INDEX([1]age_tranches_5ans_nb_sex!$1:$1048576,MATCH('SectorStat-Age-Hommes'!$A204,[1]age_tranches_5ans_nb_sex!$A:$A,0),38)/5</f>
        <v>0.80000000001899996</v>
      </c>
      <c r="CN204">
        <f>INDEX([1]age_tranches_5ans_nb_sex!$1:$1048576,MATCH('SectorStat-Age-Hommes'!$A204,[1]age_tranches_5ans_nb_sex!$A:$A,0),38)/5</f>
        <v>0.80000000001899996</v>
      </c>
      <c r="CO204">
        <f>INDEX([1]age_tranches_5ans_nb_sex!$1:$1048576,MATCH('SectorStat-Age-Hommes'!$A204,[1]age_tranches_5ans_nb_sex!$A:$A,0),38)/5</f>
        <v>0.80000000001899996</v>
      </c>
      <c r="CP204" s="2">
        <f>INDEX([1]age_tranches_5ans_nb_sex!$1:$1048576,MATCH('SectorStat-Age-Hommes'!$A204,[1]age_tranches_5ans_nb_sex!$A:$A,0),40)/5</f>
        <v>0.19999999996500001</v>
      </c>
      <c r="CQ204" s="2">
        <f>INDEX([1]age_tranches_5ans_nb_sex!$1:$1048576,MATCH('SectorStat-Age-Hommes'!$A204,[1]age_tranches_5ans_nb_sex!$A:$A,0),40)/5</f>
        <v>0.19999999996500001</v>
      </c>
      <c r="CR204" s="2">
        <f>INDEX([1]age_tranches_5ans_nb_sex!$1:$1048576,MATCH('SectorStat-Age-Hommes'!$A204,[1]age_tranches_5ans_nb_sex!$A:$A,0),40)/5</f>
        <v>0.19999999996500001</v>
      </c>
      <c r="CS204" s="2">
        <f>INDEX([1]age_tranches_5ans_nb_sex!$1:$1048576,MATCH('SectorStat-Age-Hommes'!$A204,[1]age_tranches_5ans_nb_sex!$A:$A,0),40)/5</f>
        <v>0.19999999996500001</v>
      </c>
      <c r="CT204" s="2">
        <f>INDEX([1]age_tranches_5ans_nb_sex!$1:$1048576,MATCH('SectorStat-Age-Hommes'!$A204,[1]age_tranches_5ans_nb_sex!$A:$A,0),40)/5</f>
        <v>0.19999999996500001</v>
      </c>
      <c r="CZ204" s="3"/>
      <c r="DA204" s="3"/>
      <c r="DB204" s="3"/>
      <c r="DC204" s="3"/>
      <c r="DD204" s="3"/>
    </row>
    <row r="205" spans="1:108" x14ac:dyDescent="0.35">
      <c r="A205" s="1" t="s">
        <v>409</v>
      </c>
      <c r="B205" s="1" t="s">
        <v>410</v>
      </c>
      <c r="C205" t="str">
        <f>INDEX([1]SectorStat!$1:$1048576,MATCH('[1]Distribution ages'!$A205,[1]SectorStat!$B:$B,0),4)</f>
        <v>Bruxelles</v>
      </c>
      <c r="D205">
        <f>INDEX([1]age_tranches_5ans_nb_sex!$1:$1048576,MATCH('SectorStat-Age-Hommes'!$A205,[1]age_tranches_5ans_nb_sex!$A:$A,0),4)/5</f>
        <v>1.8000000000138001</v>
      </c>
      <c r="E205">
        <f>INDEX([1]age_tranches_5ans_nb_sex!$1:$1048576,MATCH('SectorStat-Age-Hommes'!$A205,[1]age_tranches_5ans_nb_sex!$A:$A,0),4)/5</f>
        <v>1.8000000000138001</v>
      </c>
      <c r="F205">
        <f>INDEX([1]age_tranches_5ans_nb_sex!$1:$1048576,MATCH('SectorStat-Age-Hommes'!$A205,[1]age_tranches_5ans_nb_sex!$A:$A,0),4)/5</f>
        <v>1.8000000000138001</v>
      </c>
      <c r="G205">
        <f>INDEX([1]age_tranches_5ans_nb_sex!$1:$1048576,MATCH('SectorStat-Age-Hommes'!$A205,[1]age_tranches_5ans_nb_sex!$A:$A,0),4)/5</f>
        <v>1.8000000000138001</v>
      </c>
      <c r="H205">
        <f>INDEX([1]age_tranches_5ans_nb_sex!$1:$1048576,MATCH('SectorStat-Age-Hommes'!$A205,[1]age_tranches_5ans_nb_sex!$A:$A,0),4)/5</f>
        <v>1.8000000000138001</v>
      </c>
      <c r="I205">
        <f>INDEX([1]age_tranches_5ans_nb_sex!$1:$1048576,MATCH('SectorStat-Age-Hommes'!$A205,[1]age_tranches_5ans_nb_sex!$A:$A,0),6)/5</f>
        <v>0.80000000004339999</v>
      </c>
      <c r="J205">
        <f>INDEX([1]age_tranches_5ans_nb_sex!$1:$1048576,MATCH('SectorStat-Age-Hommes'!$A205,[1]age_tranches_5ans_nb_sex!$A:$A,0),6)/5</f>
        <v>0.80000000004339999</v>
      </c>
      <c r="K205">
        <f>INDEX([1]age_tranches_5ans_nb_sex!$1:$1048576,MATCH('SectorStat-Age-Hommes'!$A205,[1]age_tranches_5ans_nb_sex!$A:$A,0),6)/5</f>
        <v>0.80000000004339999</v>
      </c>
      <c r="L205">
        <f>INDEX([1]age_tranches_5ans_nb_sex!$1:$1048576,MATCH('SectorStat-Age-Hommes'!$A205,[1]age_tranches_5ans_nb_sex!$A:$A,0),6)/5</f>
        <v>0.80000000004339999</v>
      </c>
      <c r="M205">
        <f>INDEX([1]age_tranches_5ans_nb_sex!$1:$1048576,MATCH('SectorStat-Age-Hommes'!$A205,[1]age_tranches_5ans_nb_sex!$A:$A,0),6)/5</f>
        <v>0.80000000004339999</v>
      </c>
      <c r="N205">
        <f>INDEX([1]age_tranches_5ans_nb_sex!$1:$1048576,MATCH('SectorStat-Age-Hommes'!$A205,[1]age_tranches_5ans_nb_sex!$A:$A,0),8)/5</f>
        <v>1.2000000000091999</v>
      </c>
      <c r="O205">
        <f>INDEX([1]age_tranches_5ans_nb_sex!$1:$1048576,MATCH('SectorStat-Age-Hommes'!$A205,[1]age_tranches_5ans_nb_sex!$A:$A,0),8)/5</f>
        <v>1.2000000000091999</v>
      </c>
      <c r="P205">
        <f>INDEX([1]age_tranches_5ans_nb_sex!$1:$1048576,MATCH('SectorStat-Age-Hommes'!$A205,[1]age_tranches_5ans_nb_sex!$A:$A,0),8)/5</f>
        <v>1.2000000000091999</v>
      </c>
      <c r="Q205">
        <f>INDEX([1]age_tranches_5ans_nb_sex!$1:$1048576,MATCH('SectorStat-Age-Hommes'!$A205,[1]age_tranches_5ans_nb_sex!$A:$A,0),8)/5</f>
        <v>1.2000000000091999</v>
      </c>
      <c r="R205">
        <f>INDEX([1]age_tranches_5ans_nb_sex!$1:$1048576,MATCH('SectorStat-Age-Hommes'!$A205,[1]age_tranches_5ans_nb_sex!$A:$A,0),8)/5</f>
        <v>1.2000000000091999</v>
      </c>
      <c r="S205">
        <f>INDEX([1]age_tranches_5ans_nb_sex!$1:$1048576,MATCH('SectorStat-Age-Hommes'!$A205,[1]age_tranches_5ans_nb_sex!$A:$A,0),10)/5</f>
        <v>0.80000000004339999</v>
      </c>
      <c r="T205">
        <f>INDEX([1]age_tranches_5ans_nb_sex!$1:$1048576,MATCH('SectorStat-Age-Hommes'!$A205,[1]age_tranches_5ans_nb_sex!$A:$A,0),10)/5</f>
        <v>0.80000000004339999</v>
      </c>
      <c r="U205">
        <f>INDEX([1]age_tranches_5ans_nb_sex!$1:$1048576,MATCH('SectorStat-Age-Hommes'!$A205,[1]age_tranches_5ans_nb_sex!$A:$A,0),10)/5</f>
        <v>0.80000000004339999</v>
      </c>
      <c r="V205">
        <f>INDEX([1]age_tranches_5ans_nb_sex!$1:$1048576,MATCH('SectorStat-Age-Hommes'!$A205,[1]age_tranches_5ans_nb_sex!$A:$A,0),10)/5</f>
        <v>0.80000000004339999</v>
      </c>
      <c r="W205">
        <f>INDEX([1]age_tranches_5ans_nb_sex!$1:$1048576,MATCH('SectorStat-Age-Hommes'!$A205,[1]age_tranches_5ans_nb_sex!$A:$A,0),10)/5</f>
        <v>0.80000000004339999</v>
      </c>
      <c r="X205">
        <f>INDEX([1]age_tranches_5ans_nb_sex!$1:$1048576,MATCH('SectorStat-Age-Hommes'!$A205,[1]age_tranches_5ans_nb_sex!$A:$A,0),10)/5</f>
        <v>0.80000000004339999</v>
      </c>
      <c r="Y205">
        <f>INDEX([1]age_tranches_5ans_nb_sex!$1:$1048576,MATCH('SectorStat-Age-Hommes'!$A205,[1]age_tranches_5ans_nb_sex!$A:$A,0),12)/5</f>
        <v>3.9999999999933999</v>
      </c>
      <c r="Z205">
        <f>INDEX([1]age_tranches_5ans_nb_sex!$1:$1048576,MATCH('SectorStat-Age-Hommes'!$A205,[1]age_tranches_5ans_nb_sex!$A:$A,0),12)/5</f>
        <v>3.9999999999933999</v>
      </c>
      <c r="AA205">
        <f>INDEX([1]age_tranches_5ans_nb_sex!$1:$1048576,MATCH('SectorStat-Age-Hommes'!$A205,[1]age_tranches_5ans_nb_sex!$A:$A,0),12)/5</f>
        <v>3.9999999999933999</v>
      </c>
      <c r="AB205">
        <f>INDEX([1]age_tranches_5ans_nb_sex!$1:$1048576,MATCH('SectorStat-Age-Hommes'!$A205,[1]age_tranches_5ans_nb_sex!$A:$A,0),12)/5</f>
        <v>3.9999999999933999</v>
      </c>
      <c r="AC205">
        <f>INDEX([1]age_tranches_5ans_nb_sex!$1:$1048576,MATCH('SectorStat-Age-Hommes'!$A205,[1]age_tranches_5ans_nb_sex!$A:$A,0),14)/5</f>
        <v>7.6000000000209997</v>
      </c>
      <c r="AD205">
        <f>INDEX([1]age_tranches_5ans_nb_sex!$1:$1048576,MATCH('SectorStat-Age-Hommes'!$A205,[1]age_tranches_5ans_nb_sex!$A:$A,0),14)/5</f>
        <v>7.6000000000209997</v>
      </c>
      <c r="AE205">
        <f>INDEX([1]age_tranches_5ans_nb_sex!$1:$1048576,MATCH('SectorStat-Age-Hommes'!$A205,[1]age_tranches_5ans_nb_sex!$A:$A,0),14)/5</f>
        <v>7.6000000000209997</v>
      </c>
      <c r="AF205">
        <f>INDEX([1]age_tranches_5ans_nb_sex!$1:$1048576,MATCH('SectorStat-Age-Hommes'!$A205,[1]age_tranches_5ans_nb_sex!$A:$A,0),14)/5</f>
        <v>7.6000000000209997</v>
      </c>
      <c r="AG205">
        <f>INDEX([1]age_tranches_5ans_nb_sex!$1:$1048576,MATCH('SectorStat-Age-Hommes'!$A205,[1]age_tranches_5ans_nb_sex!$A:$A,0),14)/5</f>
        <v>7.6000000000209997</v>
      </c>
      <c r="AH205">
        <f>INDEX([1]age_tranches_5ans_nb_sex!$1:$1048576,MATCH('SectorStat-Age-Hommes'!$A205,[1]age_tranches_5ans_nb_sex!$A:$A,0),16)/5</f>
        <v>4.9999999999637996</v>
      </c>
      <c r="AI205">
        <f>INDEX([1]age_tranches_5ans_nb_sex!$1:$1048576,MATCH('SectorStat-Age-Hommes'!$A205,[1]age_tranches_5ans_nb_sex!$A:$A,0),16)/5</f>
        <v>4.9999999999637996</v>
      </c>
      <c r="AJ205">
        <f>INDEX([1]age_tranches_5ans_nb_sex!$1:$1048576,MATCH('SectorStat-Age-Hommes'!$A205,[1]age_tranches_5ans_nb_sex!$A:$A,0),16)/5</f>
        <v>4.9999999999637996</v>
      </c>
      <c r="AK205">
        <f>INDEX([1]age_tranches_5ans_nb_sex!$1:$1048576,MATCH('SectorStat-Age-Hommes'!$A205,[1]age_tranches_5ans_nb_sex!$A:$A,0),16)/5</f>
        <v>4.9999999999637996</v>
      </c>
      <c r="AL205">
        <f>INDEX([1]age_tranches_5ans_nb_sex!$1:$1048576,MATCH('SectorStat-Age-Hommes'!$A205,[1]age_tranches_5ans_nb_sex!$A:$A,0),16)/5</f>
        <v>4.9999999999637996</v>
      </c>
      <c r="AM205">
        <f>INDEX([1]age_tranches_5ans_nb_sex!$1:$1048576,MATCH('SectorStat-Age-Hommes'!$A205,[1]age_tranches_5ans_nb_sex!$A:$A,0),18)/5</f>
        <v>4.8000000000367997</v>
      </c>
      <c r="AN205">
        <f>INDEX([1]age_tranches_5ans_nb_sex!$1:$1048576,MATCH('SectorStat-Age-Hommes'!$A205,[1]age_tranches_5ans_nb_sex!$A:$A,0),18)/5</f>
        <v>4.8000000000367997</v>
      </c>
      <c r="AO205">
        <f>INDEX([1]age_tranches_5ans_nb_sex!$1:$1048576,MATCH('SectorStat-Age-Hommes'!$A205,[1]age_tranches_5ans_nb_sex!$A:$A,0),18)/5</f>
        <v>4.8000000000367997</v>
      </c>
      <c r="AP205">
        <f>INDEX([1]age_tranches_5ans_nb_sex!$1:$1048576,MATCH('SectorStat-Age-Hommes'!$A205,[1]age_tranches_5ans_nb_sex!$A:$A,0),18)/5</f>
        <v>4.8000000000367997</v>
      </c>
      <c r="AQ205">
        <f>INDEX([1]age_tranches_5ans_nb_sex!$1:$1048576,MATCH('SectorStat-Age-Hommes'!$A205,[1]age_tranches_5ans_nb_sex!$A:$A,0),18)/5</f>
        <v>4.8000000000367997</v>
      </c>
      <c r="AR205">
        <f>INDEX([1]age_tranches_5ans_nb_sex!$1:$1048576,MATCH('SectorStat-Age-Hommes'!$A205,[1]age_tranches_5ans_nb_sex!$A:$A,0),20)/5</f>
        <v>3.9999999999933999</v>
      </c>
      <c r="AS205">
        <f>INDEX([1]age_tranches_5ans_nb_sex!$1:$1048576,MATCH('SectorStat-Age-Hommes'!$A205,[1]age_tranches_5ans_nb_sex!$A:$A,0),20)/5</f>
        <v>3.9999999999933999</v>
      </c>
      <c r="AT205">
        <f>INDEX([1]age_tranches_5ans_nb_sex!$1:$1048576,MATCH('SectorStat-Age-Hommes'!$A205,[1]age_tranches_5ans_nb_sex!$A:$A,0),20)/5</f>
        <v>3.9999999999933999</v>
      </c>
      <c r="AU205">
        <f>INDEX([1]age_tranches_5ans_nb_sex!$1:$1048576,MATCH('SectorStat-Age-Hommes'!$A205,[1]age_tranches_5ans_nb_sex!$A:$A,0),20)/5</f>
        <v>3.9999999999933999</v>
      </c>
      <c r="AV205">
        <f>INDEX([1]age_tranches_5ans_nb_sex!$1:$1048576,MATCH('SectorStat-Age-Hommes'!$A205,[1]age_tranches_5ans_nb_sex!$A:$A,0),20)/5</f>
        <v>3.9999999999933999</v>
      </c>
      <c r="AW205">
        <f>INDEX([1]age_tranches_5ans_nb_sex!$1:$1048576,MATCH('SectorStat-Age-Hommes'!$A205,[1]age_tranches_5ans_nb_sex!$A:$A,0),22)/5</f>
        <v>3.1999999999500002</v>
      </c>
      <c r="AX205">
        <f>INDEX([1]age_tranches_5ans_nb_sex!$1:$1048576,MATCH('SectorStat-Age-Hommes'!$A205,[1]age_tranches_5ans_nb_sex!$A:$A,0),22)/5</f>
        <v>3.1999999999500002</v>
      </c>
      <c r="AY205">
        <f>INDEX([1]age_tranches_5ans_nb_sex!$1:$1048576,MATCH('SectorStat-Age-Hommes'!$A205,[1]age_tranches_5ans_nb_sex!$A:$A,0),22)/5</f>
        <v>3.1999999999500002</v>
      </c>
      <c r="AZ205">
        <f>INDEX([1]age_tranches_5ans_nb_sex!$1:$1048576,MATCH('SectorStat-Age-Hommes'!$A205,[1]age_tranches_5ans_nb_sex!$A:$A,0),22)/5</f>
        <v>3.1999999999500002</v>
      </c>
      <c r="BA205">
        <f>INDEX([1]age_tranches_5ans_nb_sex!$1:$1048576,MATCH('SectorStat-Age-Hommes'!$A205,[1]age_tranches_5ans_nb_sex!$A:$A,0),22)/5</f>
        <v>3.1999999999500002</v>
      </c>
      <c r="BB205">
        <f>INDEX([1]age_tranches_5ans_nb_sex!$1:$1048576,MATCH('SectorStat-Age-Hommes'!$A205,[1]age_tranches_5ans_nb_sex!$A:$A,0),24)/5</f>
        <v>4.3999999999592001</v>
      </c>
      <c r="BC205">
        <f>INDEX([1]age_tranches_5ans_nb_sex!$1:$1048576,MATCH('SectorStat-Age-Hommes'!$A205,[1]age_tranches_5ans_nb_sex!$A:$A,0),24)/5</f>
        <v>4.3999999999592001</v>
      </c>
      <c r="BD205">
        <f>INDEX([1]age_tranches_5ans_nb_sex!$1:$1048576,MATCH('SectorStat-Age-Hommes'!$A205,[1]age_tranches_5ans_nb_sex!$A:$A,0),24)/5</f>
        <v>4.3999999999592001</v>
      </c>
      <c r="BE205">
        <f>INDEX([1]age_tranches_5ans_nb_sex!$1:$1048576,MATCH('SectorStat-Age-Hommes'!$A205,[1]age_tranches_5ans_nb_sex!$A:$A,0),24)/5</f>
        <v>4.3999999999592001</v>
      </c>
      <c r="BF205">
        <f>INDEX([1]age_tranches_5ans_nb_sex!$1:$1048576,MATCH('SectorStat-Age-Hommes'!$A205,[1]age_tranches_5ans_nb_sex!$A:$A,0),24)/5</f>
        <v>4.3999999999592001</v>
      </c>
      <c r="BG205">
        <f>INDEX([1]age_tranches_5ans_nb_sex!$1:$1048576,MATCH('SectorStat-Age-Hommes'!$A205,[1]age_tranches_5ans_nb_sex!$A:$A,0),26)/5</f>
        <v>4.2000000000321993</v>
      </c>
      <c r="BH205">
        <f>INDEX([1]age_tranches_5ans_nb_sex!$1:$1048576,MATCH('SectorStat-Age-Hommes'!$A205,[1]age_tranches_5ans_nb_sex!$A:$A,0),26)/5</f>
        <v>4.2000000000321993</v>
      </c>
      <c r="BI205">
        <f>INDEX([1]age_tranches_5ans_nb_sex!$1:$1048576,MATCH('SectorStat-Age-Hommes'!$A205,[1]age_tranches_5ans_nb_sex!$A:$A,0),26)/5</f>
        <v>4.2000000000321993</v>
      </c>
      <c r="BJ205">
        <f>INDEX([1]age_tranches_5ans_nb_sex!$1:$1048576,MATCH('SectorStat-Age-Hommes'!$A205,[1]age_tranches_5ans_nb_sex!$A:$A,0),26)/5</f>
        <v>4.2000000000321993</v>
      </c>
      <c r="BK205">
        <f>INDEX([1]age_tranches_5ans_nb_sex!$1:$1048576,MATCH('SectorStat-Age-Hommes'!$A205,[1]age_tranches_5ans_nb_sex!$A:$A,0),26)/5</f>
        <v>4.2000000000321993</v>
      </c>
      <c r="BL205">
        <f>INDEX([1]age_tranches_5ans_nb_sex!$1:$1048576,MATCH('SectorStat-Age-Hommes'!$A205,[1]age_tranches_5ans_nb_sex!$A:$A,0),28)/5</f>
        <v>3.3999999999887995</v>
      </c>
      <c r="BM205">
        <f>INDEX([1]age_tranches_5ans_nb_sex!$1:$1048576,MATCH('SectorStat-Age-Hommes'!$A205,[1]age_tranches_5ans_nb_sex!$A:$A,0),28)/5</f>
        <v>3.3999999999887995</v>
      </c>
      <c r="BN205">
        <f>INDEX([1]age_tranches_5ans_nb_sex!$1:$1048576,MATCH('SectorStat-Age-Hommes'!$A205,[1]age_tranches_5ans_nb_sex!$A:$A,0),28)/5</f>
        <v>3.3999999999887995</v>
      </c>
      <c r="BO205">
        <f>INDEX([1]age_tranches_5ans_nb_sex!$1:$1048576,MATCH('SectorStat-Age-Hommes'!$A205,[1]age_tranches_5ans_nb_sex!$A:$A,0),28)/5</f>
        <v>3.3999999999887995</v>
      </c>
      <c r="BP205">
        <f>INDEX([1]age_tranches_5ans_nb_sex!$1:$1048576,MATCH('SectorStat-Age-Hommes'!$A205,[1]age_tranches_5ans_nb_sex!$A:$A,0),28)/5</f>
        <v>3.3999999999887995</v>
      </c>
      <c r="BQ205">
        <f>INDEX([1]age_tranches_5ans_nb_sex!$1:$1048576,MATCH('SectorStat-Age-Hommes'!$A205,[1]age_tranches_5ans_nb_sex!$A:$A,0),30)/5</f>
        <v>1.8000000000138001</v>
      </c>
      <c r="BR205">
        <f>INDEX([1]age_tranches_5ans_nb_sex!$1:$1048576,MATCH('SectorStat-Age-Hommes'!$A205,[1]age_tranches_5ans_nb_sex!$A:$A,0),30)/5</f>
        <v>1.8000000000138001</v>
      </c>
      <c r="BS205">
        <f>INDEX([1]age_tranches_5ans_nb_sex!$1:$1048576,MATCH('SectorStat-Age-Hommes'!$A205,[1]age_tranches_5ans_nb_sex!$A:$A,0),30)/5</f>
        <v>1.8000000000138001</v>
      </c>
      <c r="BT205">
        <f>INDEX([1]age_tranches_5ans_nb_sex!$1:$1048576,MATCH('SectorStat-Age-Hommes'!$A205,[1]age_tranches_5ans_nb_sex!$A:$A,0),30)/5</f>
        <v>1.8000000000138001</v>
      </c>
      <c r="BU205">
        <f>INDEX([1]age_tranches_5ans_nb_sex!$1:$1048576,MATCH('SectorStat-Age-Hommes'!$A205,[1]age_tranches_5ans_nb_sex!$A:$A,0),30)/5</f>
        <v>1.8000000000138001</v>
      </c>
      <c r="BV205">
        <f>INDEX([1]age_tranches_5ans_nb_sex!$1:$1048576,MATCH('SectorStat-Age-Hommes'!$A205,[1]age_tranches_5ans_nb_sex!$A:$A,0),32)/5</f>
        <v>1.4000000000480002</v>
      </c>
      <c r="BW205">
        <f>INDEX([1]age_tranches_5ans_nb_sex!$1:$1048576,MATCH('SectorStat-Age-Hommes'!$A205,[1]age_tranches_5ans_nb_sex!$A:$A,0),32)/5</f>
        <v>1.4000000000480002</v>
      </c>
      <c r="BX205">
        <f>INDEX([1]age_tranches_5ans_nb_sex!$1:$1048576,MATCH('SectorStat-Age-Hommes'!$A205,[1]age_tranches_5ans_nb_sex!$A:$A,0),32)/5</f>
        <v>1.4000000000480002</v>
      </c>
      <c r="BY205">
        <f>INDEX([1]age_tranches_5ans_nb_sex!$1:$1048576,MATCH('SectorStat-Age-Hommes'!$A205,[1]age_tranches_5ans_nb_sex!$A:$A,0),32)/5</f>
        <v>1.4000000000480002</v>
      </c>
      <c r="BZ205">
        <f>INDEX([1]age_tranches_5ans_nb_sex!$1:$1048576,MATCH('SectorStat-Age-Hommes'!$A205,[1]age_tranches_5ans_nb_sex!$A:$A,0),32)/5</f>
        <v>1.4000000000480002</v>
      </c>
      <c r="CA205">
        <f>INDEX([1]age_tranches_5ans_nb_sex!$1:$1048576,MATCH('SectorStat-Age-Hommes'!$A205,[1]age_tranches_5ans_nb_sex!$A:$A,0),34)/5</f>
        <v>1.4000000000480002</v>
      </c>
      <c r="CB205">
        <f>INDEX([1]age_tranches_5ans_nb_sex!$1:$1048576,MATCH('SectorStat-Age-Hommes'!$A205,[1]age_tranches_5ans_nb_sex!$A:$A,0),34)/5</f>
        <v>1.4000000000480002</v>
      </c>
      <c r="CC205">
        <f>INDEX([1]age_tranches_5ans_nb_sex!$1:$1048576,MATCH('SectorStat-Age-Hommes'!$A205,[1]age_tranches_5ans_nb_sex!$A:$A,0),34)/5</f>
        <v>1.4000000000480002</v>
      </c>
      <c r="CD205">
        <f>INDEX([1]age_tranches_5ans_nb_sex!$1:$1048576,MATCH('SectorStat-Age-Hommes'!$A205,[1]age_tranches_5ans_nb_sex!$A:$A,0),34)/5</f>
        <v>1.4000000000480002</v>
      </c>
      <c r="CE205">
        <f>INDEX([1]age_tranches_5ans_nb_sex!$1:$1048576,MATCH('SectorStat-Age-Hommes'!$A205,[1]age_tranches_5ans_nb_sex!$A:$A,0),34)/5</f>
        <v>1.4000000000480002</v>
      </c>
      <c r="CF205">
        <f>INDEX([1]age_tranches_5ans_nb_sex!$1:$1048576,MATCH('SectorStat-Age-Hommes'!$A205,[1]age_tranches_5ans_nb_sex!$A:$A,0),36)/5</f>
        <v>1.2000000000091999</v>
      </c>
      <c r="CG205">
        <f>INDEX([1]age_tranches_5ans_nb_sex!$1:$1048576,MATCH('SectorStat-Age-Hommes'!$A205,[1]age_tranches_5ans_nb_sex!$A:$A,0),36)/5</f>
        <v>1.2000000000091999</v>
      </c>
      <c r="CH205">
        <f>INDEX([1]age_tranches_5ans_nb_sex!$1:$1048576,MATCH('SectorStat-Age-Hommes'!$A205,[1]age_tranches_5ans_nb_sex!$A:$A,0),36)/5</f>
        <v>1.2000000000091999</v>
      </c>
      <c r="CI205">
        <f>INDEX([1]age_tranches_5ans_nb_sex!$1:$1048576,MATCH('SectorStat-Age-Hommes'!$A205,[1]age_tranches_5ans_nb_sex!$A:$A,0),36)/5</f>
        <v>1.2000000000091999</v>
      </c>
      <c r="CJ205">
        <f>INDEX([1]age_tranches_5ans_nb_sex!$1:$1048576,MATCH('SectorStat-Age-Hommes'!$A205,[1]age_tranches_5ans_nb_sex!$A:$A,0),36)/5</f>
        <v>1.2000000000091999</v>
      </c>
      <c r="CK205">
        <f>INDEX([1]age_tranches_5ans_nb_sex!$1:$1048576,MATCH('SectorStat-Age-Hommes'!$A205,[1]age_tranches_5ans_nb_sex!$A:$A,0),38)/5</f>
        <v>0</v>
      </c>
      <c r="CL205">
        <f>INDEX([1]age_tranches_5ans_nb_sex!$1:$1048576,MATCH('SectorStat-Age-Hommes'!$A205,[1]age_tranches_5ans_nb_sex!$A:$A,0),38)/5</f>
        <v>0</v>
      </c>
      <c r="CM205">
        <f>INDEX([1]age_tranches_5ans_nb_sex!$1:$1048576,MATCH('SectorStat-Age-Hommes'!$A205,[1]age_tranches_5ans_nb_sex!$A:$A,0),38)/5</f>
        <v>0</v>
      </c>
      <c r="CN205">
        <f>INDEX([1]age_tranches_5ans_nb_sex!$1:$1048576,MATCH('SectorStat-Age-Hommes'!$A205,[1]age_tranches_5ans_nb_sex!$A:$A,0),38)/5</f>
        <v>0</v>
      </c>
      <c r="CO205">
        <f>INDEX([1]age_tranches_5ans_nb_sex!$1:$1048576,MATCH('SectorStat-Age-Hommes'!$A205,[1]age_tranches_5ans_nb_sex!$A:$A,0),38)/5</f>
        <v>0</v>
      </c>
      <c r="CP205" s="2">
        <f>INDEX([1]age_tranches_5ans_nb_sex!$1:$1048576,MATCH('SectorStat-Age-Hommes'!$A205,[1]age_tranches_5ans_nb_sex!$A:$A,0),40)/5</f>
        <v>0.39999999996579999</v>
      </c>
      <c r="CQ205" s="2">
        <f>INDEX([1]age_tranches_5ans_nb_sex!$1:$1048576,MATCH('SectorStat-Age-Hommes'!$A205,[1]age_tranches_5ans_nb_sex!$A:$A,0),40)/5</f>
        <v>0.39999999996579999</v>
      </c>
      <c r="CR205" s="2">
        <f>INDEX([1]age_tranches_5ans_nb_sex!$1:$1048576,MATCH('SectorStat-Age-Hommes'!$A205,[1]age_tranches_5ans_nb_sex!$A:$A,0),40)/5</f>
        <v>0.39999999996579999</v>
      </c>
      <c r="CS205" s="2">
        <f>INDEX([1]age_tranches_5ans_nb_sex!$1:$1048576,MATCH('SectorStat-Age-Hommes'!$A205,[1]age_tranches_5ans_nb_sex!$A:$A,0),40)/5</f>
        <v>0.39999999996579999</v>
      </c>
      <c r="CT205" s="2">
        <f>INDEX([1]age_tranches_5ans_nb_sex!$1:$1048576,MATCH('SectorStat-Age-Hommes'!$A205,[1]age_tranches_5ans_nb_sex!$A:$A,0),40)/5</f>
        <v>0.39999999996579999</v>
      </c>
      <c r="CZ205" s="3"/>
      <c r="DA205" s="3"/>
      <c r="DB205" s="3"/>
      <c r="DC205" s="3"/>
      <c r="DD205" s="3"/>
    </row>
    <row r="206" spans="1:108" x14ac:dyDescent="0.35">
      <c r="A206" s="1" t="s">
        <v>411</v>
      </c>
      <c r="B206" s="1" t="s">
        <v>412</v>
      </c>
      <c r="C206" t="str">
        <f>INDEX([1]SectorStat!$1:$1048576,MATCH('[1]Distribution ages'!$A206,[1]SectorStat!$B:$B,0),4)</f>
        <v>Bruxelles</v>
      </c>
      <c r="D206">
        <f>INDEX([1]age_tranches_5ans_nb_sex!$1:$1048576,MATCH('SectorStat-Age-Hommes'!$A206,[1]age_tranches_5ans_nb_sex!$A:$A,0),4)/5</f>
        <v>61.999999999934403</v>
      </c>
      <c r="E206">
        <f>INDEX([1]age_tranches_5ans_nb_sex!$1:$1048576,MATCH('SectorStat-Age-Hommes'!$A206,[1]age_tranches_5ans_nb_sex!$A:$A,0),4)/5</f>
        <v>61.999999999934403</v>
      </c>
      <c r="F206">
        <f>INDEX([1]age_tranches_5ans_nb_sex!$1:$1048576,MATCH('SectorStat-Age-Hommes'!$A206,[1]age_tranches_5ans_nb_sex!$A:$A,0),4)/5</f>
        <v>61.999999999934403</v>
      </c>
      <c r="G206">
        <f>INDEX([1]age_tranches_5ans_nb_sex!$1:$1048576,MATCH('SectorStat-Age-Hommes'!$A206,[1]age_tranches_5ans_nb_sex!$A:$A,0),4)/5</f>
        <v>61.999999999934403</v>
      </c>
      <c r="H206">
        <f>INDEX([1]age_tranches_5ans_nb_sex!$1:$1048576,MATCH('SectorStat-Age-Hommes'!$A206,[1]age_tranches_5ans_nb_sex!$A:$A,0),4)/5</f>
        <v>61.999999999934403</v>
      </c>
      <c r="I206">
        <f>INDEX([1]age_tranches_5ans_nb_sex!$1:$1048576,MATCH('SectorStat-Age-Hommes'!$A206,[1]age_tranches_5ans_nb_sex!$A:$A,0),6)/5</f>
        <v>56.599999999443604</v>
      </c>
      <c r="J206">
        <f>INDEX([1]age_tranches_5ans_nb_sex!$1:$1048576,MATCH('SectorStat-Age-Hommes'!$A206,[1]age_tranches_5ans_nb_sex!$A:$A,0),6)/5</f>
        <v>56.599999999443604</v>
      </c>
      <c r="K206">
        <f>INDEX([1]age_tranches_5ans_nb_sex!$1:$1048576,MATCH('SectorStat-Age-Hommes'!$A206,[1]age_tranches_5ans_nb_sex!$A:$A,0),6)/5</f>
        <v>56.599999999443604</v>
      </c>
      <c r="L206">
        <f>INDEX([1]age_tranches_5ans_nb_sex!$1:$1048576,MATCH('SectorStat-Age-Hommes'!$A206,[1]age_tranches_5ans_nb_sex!$A:$A,0),6)/5</f>
        <v>56.599999999443604</v>
      </c>
      <c r="M206">
        <f>INDEX([1]age_tranches_5ans_nb_sex!$1:$1048576,MATCH('SectorStat-Age-Hommes'!$A206,[1]age_tranches_5ans_nb_sex!$A:$A,0),6)/5</f>
        <v>56.599999999443604</v>
      </c>
      <c r="N206">
        <f>INDEX([1]age_tranches_5ans_nb_sex!$1:$1048576,MATCH('SectorStat-Age-Hommes'!$A206,[1]age_tranches_5ans_nb_sex!$A:$A,0),8)/5</f>
        <v>43.200000000013198</v>
      </c>
      <c r="O206">
        <f>INDEX([1]age_tranches_5ans_nb_sex!$1:$1048576,MATCH('SectorStat-Age-Hommes'!$A206,[1]age_tranches_5ans_nb_sex!$A:$A,0),8)/5</f>
        <v>43.200000000013198</v>
      </c>
      <c r="P206">
        <f>INDEX([1]age_tranches_5ans_nb_sex!$1:$1048576,MATCH('SectorStat-Age-Hommes'!$A206,[1]age_tranches_5ans_nb_sex!$A:$A,0),8)/5</f>
        <v>43.200000000013198</v>
      </c>
      <c r="Q206">
        <f>INDEX([1]age_tranches_5ans_nb_sex!$1:$1048576,MATCH('SectorStat-Age-Hommes'!$A206,[1]age_tranches_5ans_nb_sex!$A:$A,0),8)/5</f>
        <v>43.200000000013198</v>
      </c>
      <c r="R206">
        <f>INDEX([1]age_tranches_5ans_nb_sex!$1:$1048576,MATCH('SectorStat-Age-Hommes'!$A206,[1]age_tranches_5ans_nb_sex!$A:$A,0),8)/5</f>
        <v>43.200000000013198</v>
      </c>
      <c r="S206">
        <f>INDEX([1]age_tranches_5ans_nb_sex!$1:$1048576,MATCH('SectorStat-Age-Hommes'!$A206,[1]age_tranches_5ans_nb_sex!$A:$A,0),10)/5</f>
        <v>46.599999999790796</v>
      </c>
      <c r="T206">
        <f>INDEX([1]age_tranches_5ans_nb_sex!$1:$1048576,MATCH('SectorStat-Age-Hommes'!$A206,[1]age_tranches_5ans_nb_sex!$A:$A,0),10)/5</f>
        <v>46.599999999790796</v>
      </c>
      <c r="U206">
        <f>INDEX([1]age_tranches_5ans_nb_sex!$1:$1048576,MATCH('SectorStat-Age-Hommes'!$A206,[1]age_tranches_5ans_nb_sex!$A:$A,0),10)/5</f>
        <v>46.599999999790796</v>
      </c>
      <c r="V206">
        <f>INDEX([1]age_tranches_5ans_nb_sex!$1:$1048576,MATCH('SectorStat-Age-Hommes'!$A206,[1]age_tranches_5ans_nb_sex!$A:$A,0),10)/5</f>
        <v>46.599999999790796</v>
      </c>
      <c r="W206">
        <f>INDEX([1]age_tranches_5ans_nb_sex!$1:$1048576,MATCH('SectorStat-Age-Hommes'!$A206,[1]age_tranches_5ans_nb_sex!$A:$A,0),10)/5</f>
        <v>46.599999999790796</v>
      </c>
      <c r="X206">
        <f>INDEX([1]age_tranches_5ans_nb_sex!$1:$1048576,MATCH('SectorStat-Age-Hommes'!$A206,[1]age_tranches_5ans_nb_sex!$A:$A,0),10)/5</f>
        <v>46.599999999790796</v>
      </c>
      <c r="Y206">
        <f>INDEX([1]age_tranches_5ans_nb_sex!$1:$1048576,MATCH('SectorStat-Age-Hommes'!$A206,[1]age_tranches_5ans_nb_sex!$A:$A,0),12)/5</f>
        <v>48.800000000183999</v>
      </c>
      <c r="Z206">
        <f>INDEX([1]age_tranches_5ans_nb_sex!$1:$1048576,MATCH('SectorStat-Age-Hommes'!$A206,[1]age_tranches_5ans_nb_sex!$A:$A,0),12)/5</f>
        <v>48.800000000183999</v>
      </c>
      <c r="AA206">
        <f>INDEX([1]age_tranches_5ans_nb_sex!$1:$1048576,MATCH('SectorStat-Age-Hommes'!$A206,[1]age_tranches_5ans_nb_sex!$A:$A,0),12)/5</f>
        <v>48.800000000183999</v>
      </c>
      <c r="AB206">
        <f>INDEX([1]age_tranches_5ans_nb_sex!$1:$1048576,MATCH('SectorStat-Age-Hommes'!$A206,[1]age_tranches_5ans_nb_sex!$A:$A,0),12)/5</f>
        <v>48.800000000183999</v>
      </c>
      <c r="AC206">
        <f>INDEX([1]age_tranches_5ans_nb_sex!$1:$1048576,MATCH('SectorStat-Age-Hommes'!$A206,[1]age_tranches_5ans_nb_sex!$A:$A,0),14)/5</f>
        <v>66.800000000080814</v>
      </c>
      <c r="AD206">
        <f>INDEX([1]age_tranches_5ans_nb_sex!$1:$1048576,MATCH('SectorStat-Age-Hommes'!$A206,[1]age_tranches_5ans_nb_sex!$A:$A,0),14)/5</f>
        <v>66.800000000080814</v>
      </c>
      <c r="AE206">
        <f>INDEX([1]age_tranches_5ans_nb_sex!$1:$1048576,MATCH('SectorStat-Age-Hommes'!$A206,[1]age_tranches_5ans_nb_sex!$A:$A,0),14)/5</f>
        <v>66.800000000080814</v>
      </c>
      <c r="AF206">
        <f>INDEX([1]age_tranches_5ans_nb_sex!$1:$1048576,MATCH('SectorStat-Age-Hommes'!$A206,[1]age_tranches_5ans_nb_sex!$A:$A,0),14)/5</f>
        <v>66.800000000080814</v>
      </c>
      <c r="AG206">
        <f>INDEX([1]age_tranches_5ans_nb_sex!$1:$1048576,MATCH('SectorStat-Age-Hommes'!$A206,[1]age_tranches_5ans_nb_sex!$A:$A,0),14)/5</f>
        <v>66.800000000080814</v>
      </c>
      <c r="AH206">
        <f>INDEX([1]age_tranches_5ans_nb_sex!$1:$1048576,MATCH('SectorStat-Age-Hommes'!$A206,[1]age_tranches_5ans_nb_sex!$A:$A,0),16)/5</f>
        <v>57.399999999467994</v>
      </c>
      <c r="AI206">
        <f>INDEX([1]age_tranches_5ans_nb_sex!$1:$1048576,MATCH('SectorStat-Age-Hommes'!$A206,[1]age_tranches_5ans_nb_sex!$A:$A,0),16)/5</f>
        <v>57.399999999467994</v>
      </c>
      <c r="AJ206">
        <f>INDEX([1]age_tranches_5ans_nb_sex!$1:$1048576,MATCH('SectorStat-Age-Hommes'!$A206,[1]age_tranches_5ans_nb_sex!$A:$A,0),16)/5</f>
        <v>57.399999999467994</v>
      </c>
      <c r="AK206">
        <f>INDEX([1]age_tranches_5ans_nb_sex!$1:$1048576,MATCH('SectorStat-Age-Hommes'!$A206,[1]age_tranches_5ans_nb_sex!$A:$A,0),16)/5</f>
        <v>57.399999999467994</v>
      </c>
      <c r="AL206">
        <f>INDEX([1]age_tranches_5ans_nb_sex!$1:$1048576,MATCH('SectorStat-Age-Hommes'!$A206,[1]age_tranches_5ans_nb_sex!$A:$A,0),16)/5</f>
        <v>57.399999999467994</v>
      </c>
      <c r="AM206">
        <f>INDEX([1]age_tranches_5ans_nb_sex!$1:$1048576,MATCH('SectorStat-Age-Hommes'!$A206,[1]age_tranches_5ans_nb_sex!$A:$A,0),18)/5</f>
        <v>63.200000000623199</v>
      </c>
      <c r="AN206">
        <f>INDEX([1]age_tranches_5ans_nb_sex!$1:$1048576,MATCH('SectorStat-Age-Hommes'!$A206,[1]age_tranches_5ans_nb_sex!$A:$A,0),18)/5</f>
        <v>63.200000000623199</v>
      </c>
      <c r="AO206">
        <f>INDEX([1]age_tranches_5ans_nb_sex!$1:$1048576,MATCH('SectorStat-Age-Hommes'!$A206,[1]age_tranches_5ans_nb_sex!$A:$A,0),18)/5</f>
        <v>63.200000000623199</v>
      </c>
      <c r="AP206">
        <f>INDEX([1]age_tranches_5ans_nb_sex!$1:$1048576,MATCH('SectorStat-Age-Hommes'!$A206,[1]age_tranches_5ans_nb_sex!$A:$A,0),18)/5</f>
        <v>63.200000000623199</v>
      </c>
      <c r="AQ206">
        <f>INDEX([1]age_tranches_5ans_nb_sex!$1:$1048576,MATCH('SectorStat-Age-Hommes'!$A206,[1]age_tranches_5ans_nb_sex!$A:$A,0),18)/5</f>
        <v>63.200000000623199</v>
      </c>
      <c r="AR206">
        <f>INDEX([1]age_tranches_5ans_nb_sex!$1:$1048576,MATCH('SectorStat-Age-Hommes'!$A206,[1]age_tranches_5ans_nb_sex!$A:$A,0),20)/5</f>
        <v>61.000000000230003</v>
      </c>
      <c r="AS206">
        <f>INDEX([1]age_tranches_5ans_nb_sex!$1:$1048576,MATCH('SectorStat-Age-Hommes'!$A206,[1]age_tranches_5ans_nb_sex!$A:$A,0),20)/5</f>
        <v>61.000000000230003</v>
      </c>
      <c r="AT206">
        <f>INDEX([1]age_tranches_5ans_nb_sex!$1:$1048576,MATCH('SectorStat-Age-Hommes'!$A206,[1]age_tranches_5ans_nb_sex!$A:$A,0),20)/5</f>
        <v>61.000000000230003</v>
      </c>
      <c r="AU206">
        <f>INDEX([1]age_tranches_5ans_nb_sex!$1:$1048576,MATCH('SectorStat-Age-Hommes'!$A206,[1]age_tranches_5ans_nb_sex!$A:$A,0),20)/5</f>
        <v>61.000000000230003</v>
      </c>
      <c r="AV206">
        <f>INDEX([1]age_tranches_5ans_nb_sex!$1:$1048576,MATCH('SectorStat-Age-Hommes'!$A206,[1]age_tranches_5ans_nb_sex!$A:$A,0),20)/5</f>
        <v>61.000000000230003</v>
      </c>
      <c r="AW206">
        <f>INDEX([1]age_tranches_5ans_nb_sex!$1:$1048576,MATCH('SectorStat-Age-Hommes'!$A206,[1]age_tranches_5ans_nb_sex!$A:$A,0),22)/5</f>
        <v>56.399999999763601</v>
      </c>
      <c r="AX206">
        <f>INDEX([1]age_tranches_5ans_nb_sex!$1:$1048576,MATCH('SectorStat-Age-Hommes'!$A206,[1]age_tranches_5ans_nb_sex!$A:$A,0),22)/5</f>
        <v>56.399999999763601</v>
      </c>
      <c r="AY206">
        <f>INDEX([1]age_tranches_5ans_nb_sex!$1:$1048576,MATCH('SectorStat-Age-Hommes'!$A206,[1]age_tranches_5ans_nb_sex!$A:$A,0),22)/5</f>
        <v>56.399999999763601</v>
      </c>
      <c r="AZ206">
        <f>INDEX([1]age_tranches_5ans_nb_sex!$1:$1048576,MATCH('SectorStat-Age-Hommes'!$A206,[1]age_tranches_5ans_nb_sex!$A:$A,0),22)/5</f>
        <v>56.399999999763601</v>
      </c>
      <c r="BA206">
        <f>INDEX([1]age_tranches_5ans_nb_sex!$1:$1048576,MATCH('SectorStat-Age-Hommes'!$A206,[1]age_tranches_5ans_nb_sex!$A:$A,0),22)/5</f>
        <v>56.399999999763601</v>
      </c>
      <c r="BB206">
        <f>INDEX([1]age_tranches_5ans_nb_sex!$1:$1048576,MATCH('SectorStat-Age-Hommes'!$A206,[1]age_tranches_5ans_nb_sex!$A:$A,0),24)/5</f>
        <v>44.600000000382003</v>
      </c>
      <c r="BC206">
        <f>INDEX([1]age_tranches_5ans_nb_sex!$1:$1048576,MATCH('SectorStat-Age-Hommes'!$A206,[1]age_tranches_5ans_nb_sex!$A:$A,0),24)/5</f>
        <v>44.600000000382003</v>
      </c>
      <c r="BD206">
        <f>INDEX([1]age_tranches_5ans_nb_sex!$1:$1048576,MATCH('SectorStat-Age-Hommes'!$A206,[1]age_tranches_5ans_nb_sex!$A:$A,0),24)/5</f>
        <v>44.600000000382003</v>
      </c>
      <c r="BE206">
        <f>INDEX([1]age_tranches_5ans_nb_sex!$1:$1048576,MATCH('SectorStat-Age-Hommes'!$A206,[1]age_tranches_5ans_nb_sex!$A:$A,0),24)/5</f>
        <v>44.600000000382003</v>
      </c>
      <c r="BF206">
        <f>INDEX([1]age_tranches_5ans_nb_sex!$1:$1048576,MATCH('SectorStat-Age-Hommes'!$A206,[1]age_tranches_5ans_nb_sex!$A:$A,0),24)/5</f>
        <v>44.600000000382003</v>
      </c>
      <c r="BG206">
        <f>INDEX([1]age_tranches_5ans_nb_sex!$1:$1048576,MATCH('SectorStat-Age-Hommes'!$A206,[1]age_tranches_5ans_nb_sex!$A:$A,0),26)/5</f>
        <v>33.599999999720396</v>
      </c>
      <c r="BH206">
        <f>INDEX([1]age_tranches_5ans_nb_sex!$1:$1048576,MATCH('SectorStat-Age-Hommes'!$A206,[1]age_tranches_5ans_nb_sex!$A:$A,0),26)/5</f>
        <v>33.599999999720396</v>
      </c>
      <c r="BI206">
        <f>INDEX([1]age_tranches_5ans_nb_sex!$1:$1048576,MATCH('SectorStat-Age-Hommes'!$A206,[1]age_tranches_5ans_nb_sex!$A:$A,0),26)/5</f>
        <v>33.599999999720396</v>
      </c>
      <c r="BJ206">
        <f>INDEX([1]age_tranches_5ans_nb_sex!$1:$1048576,MATCH('SectorStat-Age-Hommes'!$A206,[1]age_tranches_5ans_nb_sex!$A:$A,0),26)/5</f>
        <v>33.599999999720396</v>
      </c>
      <c r="BK206">
        <f>INDEX([1]age_tranches_5ans_nb_sex!$1:$1048576,MATCH('SectorStat-Age-Hommes'!$A206,[1]age_tranches_5ans_nb_sex!$A:$A,0),26)/5</f>
        <v>33.599999999720396</v>
      </c>
      <c r="BL206">
        <f>INDEX([1]age_tranches_5ans_nb_sex!$1:$1048576,MATCH('SectorStat-Age-Hommes'!$A206,[1]age_tranches_5ans_nb_sex!$A:$A,0),28)/5</f>
        <v>26.199999999820797</v>
      </c>
      <c r="BM206">
        <f>INDEX([1]age_tranches_5ans_nb_sex!$1:$1048576,MATCH('SectorStat-Age-Hommes'!$A206,[1]age_tranches_5ans_nb_sex!$A:$A,0),28)/5</f>
        <v>26.199999999820797</v>
      </c>
      <c r="BN206">
        <f>INDEX([1]age_tranches_5ans_nb_sex!$1:$1048576,MATCH('SectorStat-Age-Hommes'!$A206,[1]age_tranches_5ans_nb_sex!$A:$A,0),28)/5</f>
        <v>26.199999999820797</v>
      </c>
      <c r="BO206">
        <f>INDEX([1]age_tranches_5ans_nb_sex!$1:$1048576,MATCH('SectorStat-Age-Hommes'!$A206,[1]age_tranches_5ans_nb_sex!$A:$A,0),28)/5</f>
        <v>26.199999999820797</v>
      </c>
      <c r="BP206">
        <f>INDEX([1]age_tranches_5ans_nb_sex!$1:$1048576,MATCH('SectorStat-Age-Hommes'!$A206,[1]age_tranches_5ans_nb_sex!$A:$A,0),28)/5</f>
        <v>26.199999999820797</v>
      </c>
      <c r="BQ206">
        <f>INDEX([1]age_tranches_5ans_nb_sex!$1:$1048576,MATCH('SectorStat-Age-Hommes'!$A206,[1]age_tranches_5ans_nb_sex!$A:$A,0),30)/5</f>
        <v>21.399999999674399</v>
      </c>
      <c r="BR206">
        <f>INDEX([1]age_tranches_5ans_nb_sex!$1:$1048576,MATCH('SectorStat-Age-Hommes'!$A206,[1]age_tranches_5ans_nb_sex!$A:$A,0),30)/5</f>
        <v>21.399999999674399</v>
      </c>
      <c r="BS206">
        <f>INDEX([1]age_tranches_5ans_nb_sex!$1:$1048576,MATCH('SectorStat-Age-Hommes'!$A206,[1]age_tranches_5ans_nb_sex!$A:$A,0),30)/5</f>
        <v>21.399999999674399</v>
      </c>
      <c r="BT206">
        <f>INDEX([1]age_tranches_5ans_nb_sex!$1:$1048576,MATCH('SectorStat-Age-Hommes'!$A206,[1]age_tranches_5ans_nb_sex!$A:$A,0),30)/5</f>
        <v>21.399999999674399</v>
      </c>
      <c r="BU206">
        <f>INDEX([1]age_tranches_5ans_nb_sex!$1:$1048576,MATCH('SectorStat-Age-Hommes'!$A206,[1]age_tranches_5ans_nb_sex!$A:$A,0),30)/5</f>
        <v>21.399999999674399</v>
      </c>
      <c r="BV206">
        <f>INDEX([1]age_tranches_5ans_nb_sex!$1:$1048576,MATCH('SectorStat-Age-Hommes'!$A206,[1]age_tranches_5ans_nb_sex!$A:$A,0),32)/5</f>
        <v>10.9999999993572</v>
      </c>
      <c r="BW206">
        <f>INDEX([1]age_tranches_5ans_nb_sex!$1:$1048576,MATCH('SectorStat-Age-Hommes'!$A206,[1]age_tranches_5ans_nb_sex!$A:$A,0),32)/5</f>
        <v>10.9999999993572</v>
      </c>
      <c r="BX206">
        <f>INDEX([1]age_tranches_5ans_nb_sex!$1:$1048576,MATCH('SectorStat-Age-Hommes'!$A206,[1]age_tranches_5ans_nb_sex!$A:$A,0),32)/5</f>
        <v>10.9999999993572</v>
      </c>
      <c r="BY206">
        <f>INDEX([1]age_tranches_5ans_nb_sex!$1:$1048576,MATCH('SectorStat-Age-Hommes'!$A206,[1]age_tranches_5ans_nb_sex!$A:$A,0),32)/5</f>
        <v>10.9999999993572</v>
      </c>
      <c r="BZ206">
        <f>INDEX([1]age_tranches_5ans_nb_sex!$1:$1048576,MATCH('SectorStat-Age-Hommes'!$A206,[1]age_tranches_5ans_nb_sex!$A:$A,0),32)/5</f>
        <v>10.9999999993572</v>
      </c>
      <c r="CA206">
        <f>INDEX([1]age_tranches_5ans_nb_sex!$1:$1048576,MATCH('SectorStat-Age-Hommes'!$A206,[1]age_tranches_5ans_nb_sex!$A:$A,0),34)/5</f>
        <v>8.8000000002684011</v>
      </c>
      <c r="CB206">
        <f>INDEX([1]age_tranches_5ans_nb_sex!$1:$1048576,MATCH('SectorStat-Age-Hommes'!$A206,[1]age_tranches_5ans_nb_sex!$A:$A,0),34)/5</f>
        <v>8.8000000002684011</v>
      </c>
      <c r="CC206">
        <f>INDEX([1]age_tranches_5ans_nb_sex!$1:$1048576,MATCH('SectorStat-Age-Hommes'!$A206,[1]age_tranches_5ans_nb_sex!$A:$A,0),34)/5</f>
        <v>8.8000000002684011</v>
      </c>
      <c r="CD206">
        <f>INDEX([1]age_tranches_5ans_nb_sex!$1:$1048576,MATCH('SectorStat-Age-Hommes'!$A206,[1]age_tranches_5ans_nb_sex!$A:$A,0),34)/5</f>
        <v>8.8000000002684011</v>
      </c>
      <c r="CE206">
        <f>INDEX([1]age_tranches_5ans_nb_sex!$1:$1048576,MATCH('SectorStat-Age-Hommes'!$A206,[1]age_tranches_5ans_nb_sex!$A:$A,0),34)/5</f>
        <v>8.8000000002684011</v>
      </c>
      <c r="CF206">
        <f>INDEX([1]age_tranches_5ans_nb_sex!$1:$1048576,MATCH('SectorStat-Age-Hommes'!$A206,[1]age_tranches_5ans_nb_sex!$A:$A,0),36)/5</f>
        <v>4.8000000001464</v>
      </c>
      <c r="CG206">
        <f>INDEX([1]age_tranches_5ans_nb_sex!$1:$1048576,MATCH('SectorStat-Age-Hommes'!$A206,[1]age_tranches_5ans_nb_sex!$A:$A,0),36)/5</f>
        <v>4.8000000001464</v>
      </c>
      <c r="CH206">
        <f>INDEX([1]age_tranches_5ans_nb_sex!$1:$1048576,MATCH('SectorStat-Age-Hommes'!$A206,[1]age_tranches_5ans_nb_sex!$A:$A,0),36)/5</f>
        <v>4.8000000001464</v>
      </c>
      <c r="CI206">
        <f>INDEX([1]age_tranches_5ans_nb_sex!$1:$1048576,MATCH('SectorStat-Age-Hommes'!$A206,[1]age_tranches_5ans_nb_sex!$A:$A,0),36)/5</f>
        <v>4.8000000001464</v>
      </c>
      <c r="CJ206">
        <f>INDEX([1]age_tranches_5ans_nb_sex!$1:$1048576,MATCH('SectorStat-Age-Hommes'!$A206,[1]age_tranches_5ans_nb_sex!$A:$A,0),36)/5</f>
        <v>4.8000000001464</v>
      </c>
      <c r="CK206">
        <f>INDEX([1]age_tranches_5ans_nb_sex!$1:$1048576,MATCH('SectorStat-Age-Hommes'!$A206,[1]age_tranches_5ans_nb_sex!$A:$A,0),38)/5</f>
        <v>1.4000000003688</v>
      </c>
      <c r="CL206">
        <f>INDEX([1]age_tranches_5ans_nb_sex!$1:$1048576,MATCH('SectorStat-Age-Hommes'!$A206,[1]age_tranches_5ans_nb_sex!$A:$A,0),38)/5</f>
        <v>1.4000000003688</v>
      </c>
      <c r="CM206">
        <f>INDEX([1]age_tranches_5ans_nb_sex!$1:$1048576,MATCH('SectorStat-Age-Hommes'!$A206,[1]age_tranches_5ans_nb_sex!$A:$A,0),38)/5</f>
        <v>1.4000000003688</v>
      </c>
      <c r="CN206">
        <f>INDEX([1]age_tranches_5ans_nb_sex!$1:$1048576,MATCH('SectorStat-Age-Hommes'!$A206,[1]age_tranches_5ans_nb_sex!$A:$A,0),38)/5</f>
        <v>1.4000000003688</v>
      </c>
      <c r="CO206">
        <f>INDEX([1]age_tranches_5ans_nb_sex!$1:$1048576,MATCH('SectorStat-Age-Hommes'!$A206,[1]age_tranches_5ans_nb_sex!$A:$A,0),38)/5</f>
        <v>1.4000000003688</v>
      </c>
      <c r="CP206" s="2">
        <f>INDEX([1]age_tranches_5ans_nb_sex!$1:$1048576,MATCH('SectorStat-Age-Hommes'!$A206,[1]age_tranches_5ans_nb_sex!$A:$A,0),40)/5</f>
        <v>0.60000000034439993</v>
      </c>
      <c r="CQ206" s="2">
        <f>INDEX([1]age_tranches_5ans_nb_sex!$1:$1048576,MATCH('SectorStat-Age-Hommes'!$A206,[1]age_tranches_5ans_nb_sex!$A:$A,0),40)/5</f>
        <v>0.60000000034439993</v>
      </c>
      <c r="CR206" s="2">
        <f>INDEX([1]age_tranches_5ans_nb_sex!$1:$1048576,MATCH('SectorStat-Age-Hommes'!$A206,[1]age_tranches_5ans_nb_sex!$A:$A,0),40)/5</f>
        <v>0.60000000034439993</v>
      </c>
      <c r="CS206" s="2">
        <f>INDEX([1]age_tranches_5ans_nb_sex!$1:$1048576,MATCH('SectorStat-Age-Hommes'!$A206,[1]age_tranches_5ans_nb_sex!$A:$A,0),40)/5</f>
        <v>0.60000000034439993</v>
      </c>
      <c r="CT206" s="2">
        <f>INDEX([1]age_tranches_5ans_nb_sex!$1:$1048576,MATCH('SectorStat-Age-Hommes'!$A206,[1]age_tranches_5ans_nb_sex!$A:$A,0),40)/5</f>
        <v>0.60000000034439993</v>
      </c>
      <c r="CZ206" s="3"/>
      <c r="DA206" s="3"/>
      <c r="DB206" s="3"/>
      <c r="DC206" s="3"/>
      <c r="DD206" s="3"/>
    </row>
    <row r="207" spans="1:108" x14ac:dyDescent="0.35">
      <c r="A207" s="1" t="s">
        <v>413</v>
      </c>
      <c r="B207" s="1" t="s">
        <v>414</v>
      </c>
      <c r="C207" t="str">
        <f>INDEX([1]SectorStat!$1:$1048576,MATCH('[1]Distribution ages'!$A207,[1]SectorStat!$B:$B,0),4)</f>
        <v>Bruxelles</v>
      </c>
      <c r="D207">
        <f>INDEX([1]age_tranches_5ans_nb_sex!$1:$1048576,MATCH('SectorStat-Age-Hommes'!$A207,[1]age_tranches_5ans_nb_sex!$A:$A,0),4)/5</f>
        <v>4.1999999999283997</v>
      </c>
      <c r="E207">
        <f>INDEX([1]age_tranches_5ans_nb_sex!$1:$1048576,MATCH('SectorStat-Age-Hommes'!$A207,[1]age_tranches_5ans_nb_sex!$A:$A,0),4)/5</f>
        <v>4.1999999999283997</v>
      </c>
      <c r="F207">
        <f>INDEX([1]age_tranches_5ans_nb_sex!$1:$1048576,MATCH('SectorStat-Age-Hommes'!$A207,[1]age_tranches_5ans_nb_sex!$A:$A,0),4)/5</f>
        <v>4.1999999999283997</v>
      </c>
      <c r="G207">
        <f>INDEX([1]age_tranches_5ans_nb_sex!$1:$1048576,MATCH('SectorStat-Age-Hommes'!$A207,[1]age_tranches_5ans_nb_sex!$A:$A,0),4)/5</f>
        <v>4.1999999999283997</v>
      </c>
      <c r="H207">
        <f>INDEX([1]age_tranches_5ans_nb_sex!$1:$1048576,MATCH('SectorStat-Age-Hommes'!$A207,[1]age_tranches_5ans_nb_sex!$A:$A,0),4)/5</f>
        <v>4.1999999999283997</v>
      </c>
      <c r="I207">
        <f>INDEX([1]age_tranches_5ans_nb_sex!$1:$1048576,MATCH('SectorStat-Age-Hommes'!$A207,[1]age_tranches_5ans_nb_sex!$A:$A,0),6)/5</f>
        <v>3.6000000000173999</v>
      </c>
      <c r="J207">
        <f>INDEX([1]age_tranches_5ans_nb_sex!$1:$1048576,MATCH('SectorStat-Age-Hommes'!$A207,[1]age_tranches_5ans_nb_sex!$A:$A,0),6)/5</f>
        <v>3.6000000000173999</v>
      </c>
      <c r="K207">
        <f>INDEX([1]age_tranches_5ans_nb_sex!$1:$1048576,MATCH('SectorStat-Age-Hommes'!$A207,[1]age_tranches_5ans_nb_sex!$A:$A,0),6)/5</f>
        <v>3.6000000000173999</v>
      </c>
      <c r="L207">
        <f>INDEX([1]age_tranches_5ans_nb_sex!$1:$1048576,MATCH('SectorStat-Age-Hommes'!$A207,[1]age_tranches_5ans_nb_sex!$A:$A,0),6)/5</f>
        <v>3.6000000000173999</v>
      </c>
      <c r="M207">
        <f>INDEX([1]age_tranches_5ans_nb_sex!$1:$1048576,MATCH('SectorStat-Age-Hommes'!$A207,[1]age_tranches_5ans_nb_sex!$A:$A,0),6)/5</f>
        <v>3.6000000000173999</v>
      </c>
      <c r="N207">
        <f>INDEX([1]age_tranches_5ans_nb_sex!$1:$1048576,MATCH('SectorStat-Age-Hommes'!$A207,[1]age_tranches_5ans_nb_sex!$A:$A,0),8)/5</f>
        <v>1.2000000000058002</v>
      </c>
      <c r="O207">
        <f>INDEX([1]age_tranches_5ans_nb_sex!$1:$1048576,MATCH('SectorStat-Age-Hommes'!$A207,[1]age_tranches_5ans_nb_sex!$A:$A,0),8)/5</f>
        <v>1.2000000000058002</v>
      </c>
      <c r="P207">
        <f>INDEX([1]age_tranches_5ans_nb_sex!$1:$1048576,MATCH('SectorStat-Age-Hommes'!$A207,[1]age_tranches_5ans_nb_sex!$A:$A,0),8)/5</f>
        <v>1.2000000000058002</v>
      </c>
      <c r="Q207">
        <f>INDEX([1]age_tranches_5ans_nb_sex!$1:$1048576,MATCH('SectorStat-Age-Hommes'!$A207,[1]age_tranches_5ans_nb_sex!$A:$A,0),8)/5</f>
        <v>1.2000000000058002</v>
      </c>
      <c r="R207">
        <f>INDEX([1]age_tranches_5ans_nb_sex!$1:$1048576,MATCH('SectorStat-Age-Hommes'!$A207,[1]age_tranches_5ans_nb_sex!$A:$A,0),8)/5</f>
        <v>1.2000000000058002</v>
      </c>
      <c r="S207">
        <f>INDEX([1]age_tranches_5ans_nb_sex!$1:$1048576,MATCH('SectorStat-Age-Hommes'!$A207,[1]age_tranches_5ans_nb_sex!$A:$A,0),10)/5</f>
        <v>2.9999999999226001</v>
      </c>
      <c r="T207">
        <f>INDEX([1]age_tranches_5ans_nb_sex!$1:$1048576,MATCH('SectorStat-Age-Hommes'!$A207,[1]age_tranches_5ans_nb_sex!$A:$A,0),10)/5</f>
        <v>2.9999999999226001</v>
      </c>
      <c r="U207">
        <f>INDEX([1]age_tranches_5ans_nb_sex!$1:$1048576,MATCH('SectorStat-Age-Hommes'!$A207,[1]age_tranches_5ans_nb_sex!$A:$A,0),10)/5</f>
        <v>2.9999999999226001</v>
      </c>
      <c r="V207">
        <f>INDEX([1]age_tranches_5ans_nb_sex!$1:$1048576,MATCH('SectorStat-Age-Hommes'!$A207,[1]age_tranches_5ans_nb_sex!$A:$A,0),10)/5</f>
        <v>2.9999999999226001</v>
      </c>
      <c r="W207">
        <f>INDEX([1]age_tranches_5ans_nb_sex!$1:$1048576,MATCH('SectorStat-Age-Hommes'!$A207,[1]age_tranches_5ans_nb_sex!$A:$A,0),10)/5</f>
        <v>2.9999999999226001</v>
      </c>
      <c r="X207">
        <f>INDEX([1]age_tranches_5ans_nb_sex!$1:$1048576,MATCH('SectorStat-Age-Hommes'!$A207,[1]age_tranches_5ans_nb_sex!$A:$A,0),10)/5</f>
        <v>2.9999999999226001</v>
      </c>
      <c r="Y207">
        <f>INDEX([1]age_tranches_5ans_nb_sex!$1:$1048576,MATCH('SectorStat-Age-Hommes'!$A207,[1]age_tranches_5ans_nb_sex!$A:$A,0),12)/5</f>
        <v>3.6000000000173999</v>
      </c>
      <c r="Z207">
        <f>INDEX([1]age_tranches_5ans_nb_sex!$1:$1048576,MATCH('SectorStat-Age-Hommes'!$A207,[1]age_tranches_5ans_nb_sex!$A:$A,0),12)/5</f>
        <v>3.6000000000173999</v>
      </c>
      <c r="AA207">
        <f>INDEX([1]age_tranches_5ans_nb_sex!$1:$1048576,MATCH('SectorStat-Age-Hommes'!$A207,[1]age_tranches_5ans_nb_sex!$A:$A,0),12)/5</f>
        <v>3.6000000000173999</v>
      </c>
      <c r="AB207">
        <f>INDEX([1]age_tranches_5ans_nb_sex!$1:$1048576,MATCH('SectorStat-Age-Hommes'!$A207,[1]age_tranches_5ans_nb_sex!$A:$A,0),12)/5</f>
        <v>3.6000000000173999</v>
      </c>
      <c r="AC207">
        <f>INDEX([1]age_tranches_5ans_nb_sex!$1:$1048576,MATCH('SectorStat-Age-Hommes'!$A207,[1]age_tranches_5ans_nb_sex!$A:$A,0),14)/5</f>
        <v>7.2000000000347999</v>
      </c>
      <c r="AD207">
        <f>INDEX([1]age_tranches_5ans_nb_sex!$1:$1048576,MATCH('SectorStat-Age-Hommes'!$A207,[1]age_tranches_5ans_nb_sex!$A:$A,0),14)/5</f>
        <v>7.2000000000347999</v>
      </c>
      <c r="AE207">
        <f>INDEX([1]age_tranches_5ans_nb_sex!$1:$1048576,MATCH('SectorStat-Age-Hommes'!$A207,[1]age_tranches_5ans_nb_sex!$A:$A,0),14)/5</f>
        <v>7.2000000000347999</v>
      </c>
      <c r="AF207">
        <f>INDEX([1]age_tranches_5ans_nb_sex!$1:$1048576,MATCH('SectorStat-Age-Hommes'!$A207,[1]age_tranches_5ans_nb_sex!$A:$A,0),14)/5</f>
        <v>7.2000000000347999</v>
      </c>
      <c r="AG207">
        <f>INDEX([1]age_tranches_5ans_nb_sex!$1:$1048576,MATCH('SectorStat-Age-Hommes'!$A207,[1]age_tranches_5ans_nb_sex!$A:$A,0),14)/5</f>
        <v>7.2000000000347999</v>
      </c>
      <c r="AH207">
        <f>INDEX([1]age_tranches_5ans_nb_sex!$1:$1048576,MATCH('SectorStat-Age-Hommes'!$A207,[1]age_tranches_5ans_nb_sex!$A:$A,0),16)/5</f>
        <v>7.7999999999457996</v>
      </c>
      <c r="AI207">
        <f>INDEX([1]age_tranches_5ans_nb_sex!$1:$1048576,MATCH('SectorStat-Age-Hommes'!$A207,[1]age_tranches_5ans_nb_sex!$A:$A,0),16)/5</f>
        <v>7.7999999999457996</v>
      </c>
      <c r="AJ207">
        <f>INDEX([1]age_tranches_5ans_nb_sex!$1:$1048576,MATCH('SectorStat-Age-Hommes'!$A207,[1]age_tranches_5ans_nb_sex!$A:$A,0),16)/5</f>
        <v>7.7999999999457996</v>
      </c>
      <c r="AK207">
        <f>INDEX([1]age_tranches_5ans_nb_sex!$1:$1048576,MATCH('SectorStat-Age-Hommes'!$A207,[1]age_tranches_5ans_nb_sex!$A:$A,0),16)/5</f>
        <v>7.7999999999457996</v>
      </c>
      <c r="AL207">
        <f>INDEX([1]age_tranches_5ans_nb_sex!$1:$1048576,MATCH('SectorStat-Age-Hommes'!$A207,[1]age_tranches_5ans_nb_sex!$A:$A,0),16)/5</f>
        <v>7.7999999999457996</v>
      </c>
      <c r="AM207">
        <f>INDEX([1]age_tranches_5ans_nb_sex!$1:$1048576,MATCH('SectorStat-Age-Hommes'!$A207,[1]age_tranches_5ans_nb_sex!$A:$A,0),18)/5</f>
        <v>8.2000000000090001</v>
      </c>
      <c r="AN207">
        <f>INDEX([1]age_tranches_5ans_nb_sex!$1:$1048576,MATCH('SectorStat-Age-Hommes'!$A207,[1]age_tranches_5ans_nb_sex!$A:$A,0),18)/5</f>
        <v>8.2000000000090001</v>
      </c>
      <c r="AO207">
        <f>INDEX([1]age_tranches_5ans_nb_sex!$1:$1048576,MATCH('SectorStat-Age-Hommes'!$A207,[1]age_tranches_5ans_nb_sex!$A:$A,0),18)/5</f>
        <v>8.2000000000090001</v>
      </c>
      <c r="AP207">
        <f>INDEX([1]age_tranches_5ans_nb_sex!$1:$1048576,MATCH('SectorStat-Age-Hommes'!$A207,[1]age_tranches_5ans_nb_sex!$A:$A,0),18)/5</f>
        <v>8.2000000000090001</v>
      </c>
      <c r="AQ207">
        <f>INDEX([1]age_tranches_5ans_nb_sex!$1:$1048576,MATCH('SectorStat-Age-Hommes'!$A207,[1]age_tranches_5ans_nb_sex!$A:$A,0),18)/5</f>
        <v>8.2000000000090001</v>
      </c>
      <c r="AR207">
        <f>INDEX([1]age_tranches_5ans_nb_sex!$1:$1048576,MATCH('SectorStat-Age-Hommes'!$A207,[1]age_tranches_5ans_nb_sex!$A:$A,0),20)/5</f>
        <v>7.0000000000032001</v>
      </c>
      <c r="AS207">
        <f>INDEX([1]age_tranches_5ans_nb_sex!$1:$1048576,MATCH('SectorStat-Age-Hommes'!$A207,[1]age_tranches_5ans_nb_sex!$A:$A,0),20)/5</f>
        <v>7.0000000000032001</v>
      </c>
      <c r="AT207">
        <f>INDEX([1]age_tranches_5ans_nb_sex!$1:$1048576,MATCH('SectorStat-Age-Hommes'!$A207,[1]age_tranches_5ans_nb_sex!$A:$A,0),20)/5</f>
        <v>7.0000000000032001</v>
      </c>
      <c r="AU207">
        <f>INDEX([1]age_tranches_5ans_nb_sex!$1:$1048576,MATCH('SectorStat-Age-Hommes'!$A207,[1]age_tranches_5ans_nb_sex!$A:$A,0),20)/5</f>
        <v>7.0000000000032001</v>
      </c>
      <c r="AV207">
        <f>INDEX([1]age_tranches_5ans_nb_sex!$1:$1048576,MATCH('SectorStat-Age-Hommes'!$A207,[1]age_tranches_5ans_nb_sex!$A:$A,0),20)/5</f>
        <v>7.0000000000032001</v>
      </c>
      <c r="AW207">
        <f>INDEX([1]age_tranches_5ans_nb_sex!$1:$1048576,MATCH('SectorStat-Age-Hommes'!$A207,[1]age_tranches_5ans_nb_sex!$A:$A,0),22)/5</f>
        <v>8.6000000000721997</v>
      </c>
      <c r="AX207">
        <f>INDEX([1]age_tranches_5ans_nb_sex!$1:$1048576,MATCH('SectorStat-Age-Hommes'!$A207,[1]age_tranches_5ans_nb_sex!$A:$A,0),22)/5</f>
        <v>8.6000000000721997</v>
      </c>
      <c r="AY207">
        <f>INDEX([1]age_tranches_5ans_nb_sex!$1:$1048576,MATCH('SectorStat-Age-Hommes'!$A207,[1]age_tranches_5ans_nb_sex!$A:$A,0),22)/5</f>
        <v>8.6000000000721997</v>
      </c>
      <c r="AZ207">
        <f>INDEX([1]age_tranches_5ans_nb_sex!$1:$1048576,MATCH('SectorStat-Age-Hommes'!$A207,[1]age_tranches_5ans_nb_sex!$A:$A,0),22)/5</f>
        <v>8.6000000000721997</v>
      </c>
      <c r="BA207">
        <f>INDEX([1]age_tranches_5ans_nb_sex!$1:$1048576,MATCH('SectorStat-Age-Hommes'!$A207,[1]age_tranches_5ans_nb_sex!$A:$A,0),22)/5</f>
        <v>8.6000000000721997</v>
      </c>
      <c r="BB207">
        <f>INDEX([1]age_tranches_5ans_nb_sex!$1:$1048576,MATCH('SectorStat-Age-Hommes'!$A207,[1]age_tranches_5ans_nb_sex!$A:$A,0),24)/5</f>
        <v>10.399999999989001</v>
      </c>
      <c r="BC207">
        <f>INDEX([1]age_tranches_5ans_nb_sex!$1:$1048576,MATCH('SectorStat-Age-Hommes'!$A207,[1]age_tranches_5ans_nb_sex!$A:$A,0),24)/5</f>
        <v>10.399999999989001</v>
      </c>
      <c r="BD207">
        <f>INDEX([1]age_tranches_5ans_nb_sex!$1:$1048576,MATCH('SectorStat-Age-Hommes'!$A207,[1]age_tranches_5ans_nb_sex!$A:$A,0),24)/5</f>
        <v>10.399999999989001</v>
      </c>
      <c r="BE207">
        <f>INDEX([1]age_tranches_5ans_nb_sex!$1:$1048576,MATCH('SectorStat-Age-Hommes'!$A207,[1]age_tranches_5ans_nb_sex!$A:$A,0),24)/5</f>
        <v>10.399999999989001</v>
      </c>
      <c r="BF207">
        <f>INDEX([1]age_tranches_5ans_nb_sex!$1:$1048576,MATCH('SectorStat-Age-Hommes'!$A207,[1]age_tranches_5ans_nb_sex!$A:$A,0),24)/5</f>
        <v>10.399999999989001</v>
      </c>
      <c r="BG207">
        <f>INDEX([1]age_tranches_5ans_nb_sex!$1:$1048576,MATCH('SectorStat-Age-Hommes'!$A207,[1]age_tranches_5ans_nb_sex!$A:$A,0),26)/5</f>
        <v>7.2000000000347999</v>
      </c>
      <c r="BH207">
        <f>INDEX([1]age_tranches_5ans_nb_sex!$1:$1048576,MATCH('SectorStat-Age-Hommes'!$A207,[1]age_tranches_5ans_nb_sex!$A:$A,0),26)/5</f>
        <v>7.2000000000347999</v>
      </c>
      <c r="BI207">
        <f>INDEX([1]age_tranches_5ans_nb_sex!$1:$1048576,MATCH('SectorStat-Age-Hommes'!$A207,[1]age_tranches_5ans_nb_sex!$A:$A,0),26)/5</f>
        <v>7.2000000000347999</v>
      </c>
      <c r="BJ207">
        <f>INDEX([1]age_tranches_5ans_nb_sex!$1:$1048576,MATCH('SectorStat-Age-Hommes'!$A207,[1]age_tranches_5ans_nb_sex!$A:$A,0),26)/5</f>
        <v>7.2000000000347999</v>
      </c>
      <c r="BK207">
        <f>INDEX([1]age_tranches_5ans_nb_sex!$1:$1048576,MATCH('SectorStat-Age-Hommes'!$A207,[1]age_tranches_5ans_nb_sex!$A:$A,0),26)/5</f>
        <v>7.2000000000347999</v>
      </c>
      <c r="BL207">
        <f>INDEX([1]age_tranches_5ans_nb_sex!$1:$1048576,MATCH('SectorStat-Age-Hommes'!$A207,[1]age_tranches_5ans_nb_sex!$A:$A,0),28)/5</f>
        <v>6.7999999999715994</v>
      </c>
      <c r="BM207">
        <f>INDEX([1]age_tranches_5ans_nb_sex!$1:$1048576,MATCH('SectorStat-Age-Hommes'!$A207,[1]age_tranches_5ans_nb_sex!$A:$A,0),28)/5</f>
        <v>6.7999999999715994</v>
      </c>
      <c r="BN207">
        <f>INDEX([1]age_tranches_5ans_nb_sex!$1:$1048576,MATCH('SectorStat-Age-Hommes'!$A207,[1]age_tranches_5ans_nb_sex!$A:$A,0),28)/5</f>
        <v>6.7999999999715994</v>
      </c>
      <c r="BO207">
        <f>INDEX([1]age_tranches_5ans_nb_sex!$1:$1048576,MATCH('SectorStat-Age-Hommes'!$A207,[1]age_tranches_5ans_nb_sex!$A:$A,0),28)/5</f>
        <v>6.7999999999715994</v>
      </c>
      <c r="BP207">
        <f>INDEX([1]age_tranches_5ans_nb_sex!$1:$1048576,MATCH('SectorStat-Age-Hommes'!$A207,[1]age_tranches_5ans_nb_sex!$A:$A,0),28)/5</f>
        <v>6.7999999999715994</v>
      </c>
      <c r="BQ207">
        <f>INDEX([1]age_tranches_5ans_nb_sex!$1:$1048576,MATCH('SectorStat-Age-Hommes'!$A207,[1]age_tranches_5ans_nb_sex!$A:$A,0),30)/5</f>
        <v>6.2000000000606006</v>
      </c>
      <c r="BR207">
        <f>INDEX([1]age_tranches_5ans_nb_sex!$1:$1048576,MATCH('SectorStat-Age-Hommes'!$A207,[1]age_tranches_5ans_nb_sex!$A:$A,0),30)/5</f>
        <v>6.2000000000606006</v>
      </c>
      <c r="BS207">
        <f>INDEX([1]age_tranches_5ans_nb_sex!$1:$1048576,MATCH('SectorStat-Age-Hommes'!$A207,[1]age_tranches_5ans_nb_sex!$A:$A,0),30)/5</f>
        <v>6.2000000000606006</v>
      </c>
      <c r="BT207">
        <f>INDEX([1]age_tranches_5ans_nb_sex!$1:$1048576,MATCH('SectorStat-Age-Hommes'!$A207,[1]age_tranches_5ans_nb_sex!$A:$A,0),30)/5</f>
        <v>6.2000000000606006</v>
      </c>
      <c r="BU207">
        <f>INDEX([1]age_tranches_5ans_nb_sex!$1:$1048576,MATCH('SectorStat-Age-Hommes'!$A207,[1]age_tranches_5ans_nb_sex!$A:$A,0),30)/5</f>
        <v>6.2000000000606006</v>
      </c>
      <c r="BV207">
        <f>INDEX([1]age_tranches_5ans_nb_sex!$1:$1048576,MATCH('SectorStat-Age-Hommes'!$A207,[1]age_tranches_5ans_nb_sex!$A:$A,0),32)/5</f>
        <v>3.8000000000489997</v>
      </c>
      <c r="BW207">
        <f>INDEX([1]age_tranches_5ans_nb_sex!$1:$1048576,MATCH('SectorStat-Age-Hommes'!$A207,[1]age_tranches_5ans_nb_sex!$A:$A,0),32)/5</f>
        <v>3.8000000000489997</v>
      </c>
      <c r="BX207">
        <f>INDEX([1]age_tranches_5ans_nb_sex!$1:$1048576,MATCH('SectorStat-Age-Hommes'!$A207,[1]age_tranches_5ans_nb_sex!$A:$A,0),32)/5</f>
        <v>3.8000000000489997</v>
      </c>
      <c r="BY207">
        <f>INDEX([1]age_tranches_5ans_nb_sex!$1:$1048576,MATCH('SectorStat-Age-Hommes'!$A207,[1]age_tranches_5ans_nb_sex!$A:$A,0),32)/5</f>
        <v>3.8000000000489997</v>
      </c>
      <c r="BZ207">
        <f>INDEX([1]age_tranches_5ans_nb_sex!$1:$1048576,MATCH('SectorStat-Age-Hommes'!$A207,[1]age_tranches_5ans_nb_sex!$A:$A,0),32)/5</f>
        <v>3.8000000000489997</v>
      </c>
      <c r="CA207">
        <f>INDEX([1]age_tranches_5ans_nb_sex!$1:$1048576,MATCH('SectorStat-Age-Hommes'!$A207,[1]age_tranches_5ans_nb_sex!$A:$A,0),34)/5</f>
        <v>2.8000000000748</v>
      </c>
      <c r="CB207">
        <f>INDEX([1]age_tranches_5ans_nb_sex!$1:$1048576,MATCH('SectorStat-Age-Hommes'!$A207,[1]age_tranches_5ans_nb_sex!$A:$A,0),34)/5</f>
        <v>2.8000000000748</v>
      </c>
      <c r="CC207">
        <f>INDEX([1]age_tranches_5ans_nb_sex!$1:$1048576,MATCH('SectorStat-Age-Hommes'!$A207,[1]age_tranches_5ans_nb_sex!$A:$A,0),34)/5</f>
        <v>2.8000000000748</v>
      </c>
      <c r="CD207">
        <f>INDEX([1]age_tranches_5ans_nb_sex!$1:$1048576,MATCH('SectorStat-Age-Hommes'!$A207,[1]age_tranches_5ans_nb_sex!$A:$A,0),34)/5</f>
        <v>2.8000000000748</v>
      </c>
      <c r="CE207">
        <f>INDEX([1]age_tranches_5ans_nb_sex!$1:$1048576,MATCH('SectorStat-Age-Hommes'!$A207,[1]age_tranches_5ans_nb_sex!$A:$A,0),34)/5</f>
        <v>2.8000000000748</v>
      </c>
      <c r="CF207">
        <f>INDEX([1]age_tranches_5ans_nb_sex!$1:$1048576,MATCH('SectorStat-Age-Hommes'!$A207,[1]age_tranches_5ans_nb_sex!$A:$A,0),36)/5</f>
        <v>1.9999999999483999</v>
      </c>
      <c r="CG207">
        <f>INDEX([1]age_tranches_5ans_nb_sex!$1:$1048576,MATCH('SectorStat-Age-Hommes'!$A207,[1]age_tranches_5ans_nb_sex!$A:$A,0),36)/5</f>
        <v>1.9999999999483999</v>
      </c>
      <c r="CH207">
        <f>INDEX([1]age_tranches_5ans_nb_sex!$1:$1048576,MATCH('SectorStat-Age-Hommes'!$A207,[1]age_tranches_5ans_nb_sex!$A:$A,0),36)/5</f>
        <v>1.9999999999483999</v>
      </c>
      <c r="CI207">
        <f>INDEX([1]age_tranches_5ans_nb_sex!$1:$1048576,MATCH('SectorStat-Age-Hommes'!$A207,[1]age_tranches_5ans_nb_sex!$A:$A,0),36)/5</f>
        <v>1.9999999999483999</v>
      </c>
      <c r="CJ207">
        <f>INDEX([1]age_tranches_5ans_nb_sex!$1:$1048576,MATCH('SectorStat-Age-Hommes'!$A207,[1]age_tranches_5ans_nb_sex!$A:$A,0),36)/5</f>
        <v>1.9999999999483999</v>
      </c>
      <c r="CK207">
        <f>INDEX([1]age_tranches_5ans_nb_sex!$1:$1048576,MATCH('SectorStat-Age-Hommes'!$A207,[1]age_tranches_5ans_nb_sex!$A:$A,0),38)/5</f>
        <v>0.20000000003160001</v>
      </c>
      <c r="CL207">
        <f>INDEX([1]age_tranches_5ans_nb_sex!$1:$1048576,MATCH('SectorStat-Age-Hommes'!$A207,[1]age_tranches_5ans_nb_sex!$A:$A,0),38)/5</f>
        <v>0.20000000003160001</v>
      </c>
      <c r="CM207">
        <f>INDEX([1]age_tranches_5ans_nb_sex!$1:$1048576,MATCH('SectorStat-Age-Hommes'!$A207,[1]age_tranches_5ans_nb_sex!$A:$A,0),38)/5</f>
        <v>0.20000000003160001</v>
      </c>
      <c r="CN207">
        <f>INDEX([1]age_tranches_5ans_nb_sex!$1:$1048576,MATCH('SectorStat-Age-Hommes'!$A207,[1]age_tranches_5ans_nb_sex!$A:$A,0),38)/5</f>
        <v>0.20000000003160001</v>
      </c>
      <c r="CO207">
        <f>INDEX([1]age_tranches_5ans_nb_sex!$1:$1048576,MATCH('SectorStat-Age-Hommes'!$A207,[1]age_tranches_5ans_nb_sex!$A:$A,0),38)/5</f>
        <v>0.20000000003160001</v>
      </c>
      <c r="CP207" s="2">
        <f>INDEX([1]age_tranches_5ans_nb_sex!$1:$1048576,MATCH('SectorStat-Age-Hommes'!$A207,[1]age_tranches_5ans_nb_sex!$A:$A,0),40)/5</f>
        <v>0</v>
      </c>
      <c r="CQ207" s="2">
        <f>INDEX([1]age_tranches_5ans_nb_sex!$1:$1048576,MATCH('SectorStat-Age-Hommes'!$A207,[1]age_tranches_5ans_nb_sex!$A:$A,0),40)/5</f>
        <v>0</v>
      </c>
      <c r="CR207" s="2">
        <f>INDEX([1]age_tranches_5ans_nb_sex!$1:$1048576,MATCH('SectorStat-Age-Hommes'!$A207,[1]age_tranches_5ans_nb_sex!$A:$A,0),40)/5</f>
        <v>0</v>
      </c>
      <c r="CS207" s="2">
        <f>INDEX([1]age_tranches_5ans_nb_sex!$1:$1048576,MATCH('SectorStat-Age-Hommes'!$A207,[1]age_tranches_5ans_nb_sex!$A:$A,0),40)/5</f>
        <v>0</v>
      </c>
      <c r="CT207" s="2">
        <f>INDEX([1]age_tranches_5ans_nb_sex!$1:$1048576,MATCH('SectorStat-Age-Hommes'!$A207,[1]age_tranches_5ans_nb_sex!$A:$A,0),40)/5</f>
        <v>0</v>
      </c>
      <c r="CZ207" s="3"/>
      <c r="DA207" s="3"/>
      <c r="DB207" s="3"/>
      <c r="DC207" s="3"/>
      <c r="DD207" s="3"/>
    </row>
    <row r="208" spans="1:108" x14ac:dyDescent="0.35">
      <c r="A208" s="1" t="s">
        <v>415</v>
      </c>
      <c r="B208" s="1" t="s">
        <v>416</v>
      </c>
      <c r="C208" t="str">
        <f>INDEX([1]SectorStat!$1:$1048576,MATCH('[1]Distribution ages'!$A208,[1]SectorStat!$B:$B,0),4)</f>
        <v>Bruxelles</v>
      </c>
      <c r="D208">
        <f>INDEX([1]age_tranches_5ans_nb_sex!$1:$1048576,MATCH('SectorStat-Age-Hommes'!$A208,[1]age_tranches_5ans_nb_sex!$A:$A,0),4)/5</f>
        <v>59.59999999980041</v>
      </c>
      <c r="E208">
        <f>INDEX([1]age_tranches_5ans_nb_sex!$1:$1048576,MATCH('SectorStat-Age-Hommes'!$A208,[1]age_tranches_5ans_nb_sex!$A:$A,0),4)/5</f>
        <v>59.59999999980041</v>
      </c>
      <c r="F208">
        <f>INDEX([1]age_tranches_5ans_nb_sex!$1:$1048576,MATCH('SectorStat-Age-Hommes'!$A208,[1]age_tranches_5ans_nb_sex!$A:$A,0),4)/5</f>
        <v>59.59999999980041</v>
      </c>
      <c r="G208">
        <f>INDEX([1]age_tranches_5ans_nb_sex!$1:$1048576,MATCH('SectorStat-Age-Hommes'!$A208,[1]age_tranches_5ans_nb_sex!$A:$A,0),4)/5</f>
        <v>59.59999999980041</v>
      </c>
      <c r="H208">
        <f>INDEX([1]age_tranches_5ans_nb_sex!$1:$1048576,MATCH('SectorStat-Age-Hommes'!$A208,[1]age_tranches_5ans_nb_sex!$A:$A,0),4)/5</f>
        <v>59.59999999980041</v>
      </c>
      <c r="I208">
        <f>INDEX([1]age_tranches_5ans_nb_sex!$1:$1048576,MATCH('SectorStat-Age-Hommes'!$A208,[1]age_tranches_5ans_nb_sex!$A:$A,0),6)/5</f>
        <v>53.600000000011391</v>
      </c>
      <c r="J208">
        <f>INDEX([1]age_tranches_5ans_nb_sex!$1:$1048576,MATCH('SectorStat-Age-Hommes'!$A208,[1]age_tranches_5ans_nb_sex!$A:$A,0),6)/5</f>
        <v>53.600000000011391</v>
      </c>
      <c r="K208">
        <f>INDEX([1]age_tranches_5ans_nb_sex!$1:$1048576,MATCH('SectorStat-Age-Hommes'!$A208,[1]age_tranches_5ans_nb_sex!$A:$A,0),6)/5</f>
        <v>53.600000000011391</v>
      </c>
      <c r="L208">
        <f>INDEX([1]age_tranches_5ans_nb_sex!$1:$1048576,MATCH('SectorStat-Age-Hommes'!$A208,[1]age_tranches_5ans_nb_sex!$A:$A,0),6)/5</f>
        <v>53.600000000011391</v>
      </c>
      <c r="M208">
        <f>INDEX([1]age_tranches_5ans_nb_sex!$1:$1048576,MATCH('SectorStat-Age-Hommes'!$A208,[1]age_tranches_5ans_nb_sex!$A:$A,0),6)/5</f>
        <v>53.600000000011391</v>
      </c>
      <c r="N208">
        <f>INDEX([1]age_tranches_5ans_nb_sex!$1:$1048576,MATCH('SectorStat-Age-Hommes'!$A208,[1]age_tranches_5ans_nb_sex!$A:$A,0),8)/5</f>
        <v>49.000000000362803</v>
      </c>
      <c r="O208">
        <f>INDEX([1]age_tranches_5ans_nb_sex!$1:$1048576,MATCH('SectorStat-Age-Hommes'!$A208,[1]age_tranches_5ans_nb_sex!$A:$A,0),8)/5</f>
        <v>49.000000000362803</v>
      </c>
      <c r="P208">
        <f>INDEX([1]age_tranches_5ans_nb_sex!$1:$1048576,MATCH('SectorStat-Age-Hommes'!$A208,[1]age_tranches_5ans_nb_sex!$A:$A,0),8)/5</f>
        <v>49.000000000362803</v>
      </c>
      <c r="Q208">
        <f>INDEX([1]age_tranches_5ans_nb_sex!$1:$1048576,MATCH('SectorStat-Age-Hommes'!$A208,[1]age_tranches_5ans_nb_sex!$A:$A,0),8)/5</f>
        <v>49.000000000362803</v>
      </c>
      <c r="R208">
        <f>INDEX([1]age_tranches_5ans_nb_sex!$1:$1048576,MATCH('SectorStat-Age-Hommes'!$A208,[1]age_tranches_5ans_nb_sex!$A:$A,0),8)/5</f>
        <v>49.000000000362803</v>
      </c>
      <c r="S208">
        <f>INDEX([1]age_tranches_5ans_nb_sex!$1:$1048576,MATCH('SectorStat-Age-Hommes'!$A208,[1]age_tranches_5ans_nb_sex!$A:$A,0),10)/5</f>
        <v>40.4000000004756</v>
      </c>
      <c r="T208">
        <f>INDEX([1]age_tranches_5ans_nb_sex!$1:$1048576,MATCH('SectorStat-Age-Hommes'!$A208,[1]age_tranches_5ans_nb_sex!$A:$A,0),10)/5</f>
        <v>40.4000000004756</v>
      </c>
      <c r="U208">
        <f>INDEX([1]age_tranches_5ans_nb_sex!$1:$1048576,MATCH('SectorStat-Age-Hommes'!$A208,[1]age_tranches_5ans_nb_sex!$A:$A,0),10)/5</f>
        <v>40.4000000004756</v>
      </c>
      <c r="V208">
        <f>INDEX([1]age_tranches_5ans_nb_sex!$1:$1048576,MATCH('SectorStat-Age-Hommes'!$A208,[1]age_tranches_5ans_nb_sex!$A:$A,0),10)/5</f>
        <v>40.4000000004756</v>
      </c>
      <c r="W208">
        <f>INDEX([1]age_tranches_5ans_nb_sex!$1:$1048576,MATCH('SectorStat-Age-Hommes'!$A208,[1]age_tranches_5ans_nb_sex!$A:$A,0),10)/5</f>
        <v>40.4000000004756</v>
      </c>
      <c r="X208">
        <f>INDEX([1]age_tranches_5ans_nb_sex!$1:$1048576,MATCH('SectorStat-Age-Hommes'!$A208,[1]age_tranches_5ans_nb_sex!$A:$A,0),10)/5</f>
        <v>40.4000000004756</v>
      </c>
      <c r="Y208">
        <f>INDEX([1]age_tranches_5ans_nb_sex!$1:$1048576,MATCH('SectorStat-Age-Hommes'!$A208,[1]age_tranches_5ans_nb_sex!$A:$A,0),12)/5</f>
        <v>41.799999999478203</v>
      </c>
      <c r="Z208">
        <f>INDEX([1]age_tranches_5ans_nb_sex!$1:$1048576,MATCH('SectorStat-Age-Hommes'!$A208,[1]age_tranches_5ans_nb_sex!$A:$A,0),12)/5</f>
        <v>41.799999999478203</v>
      </c>
      <c r="AA208">
        <f>INDEX([1]age_tranches_5ans_nb_sex!$1:$1048576,MATCH('SectorStat-Age-Hommes'!$A208,[1]age_tranches_5ans_nb_sex!$A:$A,0),12)/5</f>
        <v>41.799999999478203</v>
      </c>
      <c r="AB208">
        <f>INDEX([1]age_tranches_5ans_nb_sex!$1:$1048576,MATCH('SectorStat-Age-Hommes'!$A208,[1]age_tranches_5ans_nb_sex!$A:$A,0),12)/5</f>
        <v>41.799999999478203</v>
      </c>
      <c r="AC208">
        <f>INDEX([1]age_tranches_5ans_nb_sex!$1:$1048576,MATCH('SectorStat-Age-Hommes'!$A208,[1]age_tranches_5ans_nb_sex!$A:$A,0),14)/5</f>
        <v>45.599999999534205</v>
      </c>
      <c r="AD208">
        <f>INDEX([1]age_tranches_5ans_nb_sex!$1:$1048576,MATCH('SectorStat-Age-Hommes'!$A208,[1]age_tranches_5ans_nb_sex!$A:$A,0),14)/5</f>
        <v>45.599999999534205</v>
      </c>
      <c r="AE208">
        <f>INDEX([1]age_tranches_5ans_nb_sex!$1:$1048576,MATCH('SectorStat-Age-Hommes'!$A208,[1]age_tranches_5ans_nb_sex!$A:$A,0),14)/5</f>
        <v>45.599999999534205</v>
      </c>
      <c r="AF208">
        <f>INDEX([1]age_tranches_5ans_nb_sex!$1:$1048576,MATCH('SectorStat-Age-Hommes'!$A208,[1]age_tranches_5ans_nb_sex!$A:$A,0),14)/5</f>
        <v>45.599999999534205</v>
      </c>
      <c r="AG208">
        <f>INDEX([1]age_tranches_5ans_nb_sex!$1:$1048576,MATCH('SectorStat-Age-Hommes'!$A208,[1]age_tranches_5ans_nb_sex!$A:$A,0),14)/5</f>
        <v>45.599999999534205</v>
      </c>
      <c r="AH208">
        <f>INDEX([1]age_tranches_5ans_nb_sex!$1:$1048576,MATCH('SectorStat-Age-Hommes'!$A208,[1]age_tranches_5ans_nb_sex!$A:$A,0),16)/5</f>
        <v>45.200000000306794</v>
      </c>
      <c r="AI208">
        <f>INDEX([1]age_tranches_5ans_nb_sex!$1:$1048576,MATCH('SectorStat-Age-Hommes'!$A208,[1]age_tranches_5ans_nb_sex!$A:$A,0),16)/5</f>
        <v>45.200000000306794</v>
      </c>
      <c r="AJ208">
        <f>INDEX([1]age_tranches_5ans_nb_sex!$1:$1048576,MATCH('SectorStat-Age-Hommes'!$A208,[1]age_tranches_5ans_nb_sex!$A:$A,0),16)/5</f>
        <v>45.200000000306794</v>
      </c>
      <c r="AK208">
        <f>INDEX([1]age_tranches_5ans_nb_sex!$1:$1048576,MATCH('SectorStat-Age-Hommes'!$A208,[1]age_tranches_5ans_nb_sex!$A:$A,0),16)/5</f>
        <v>45.200000000306794</v>
      </c>
      <c r="AL208">
        <f>INDEX([1]age_tranches_5ans_nb_sex!$1:$1048576,MATCH('SectorStat-Age-Hommes'!$A208,[1]age_tranches_5ans_nb_sex!$A:$A,0),16)/5</f>
        <v>45.200000000306794</v>
      </c>
      <c r="AM208">
        <f>INDEX([1]age_tranches_5ans_nb_sex!$1:$1048576,MATCH('SectorStat-Age-Hommes'!$A208,[1]age_tranches_5ans_nb_sex!$A:$A,0),18)/5</f>
        <v>43.399999999801203</v>
      </c>
      <c r="AN208">
        <f>INDEX([1]age_tranches_5ans_nb_sex!$1:$1048576,MATCH('SectorStat-Age-Hommes'!$A208,[1]age_tranches_5ans_nb_sex!$A:$A,0),18)/5</f>
        <v>43.399999999801203</v>
      </c>
      <c r="AO208">
        <f>INDEX([1]age_tranches_5ans_nb_sex!$1:$1048576,MATCH('SectorStat-Age-Hommes'!$A208,[1]age_tranches_5ans_nb_sex!$A:$A,0),18)/5</f>
        <v>43.399999999801203</v>
      </c>
      <c r="AP208">
        <f>INDEX([1]age_tranches_5ans_nb_sex!$1:$1048576,MATCH('SectorStat-Age-Hommes'!$A208,[1]age_tranches_5ans_nb_sex!$A:$A,0),18)/5</f>
        <v>43.399999999801203</v>
      </c>
      <c r="AQ208">
        <f>INDEX([1]age_tranches_5ans_nb_sex!$1:$1048576,MATCH('SectorStat-Age-Hommes'!$A208,[1]age_tranches_5ans_nb_sex!$A:$A,0),18)/5</f>
        <v>43.399999999801203</v>
      </c>
      <c r="AR208">
        <f>INDEX([1]age_tranches_5ans_nb_sex!$1:$1048576,MATCH('SectorStat-Age-Hommes'!$A208,[1]age_tranches_5ans_nb_sex!$A:$A,0),20)/5</f>
        <v>53.800000000193997</v>
      </c>
      <c r="AS208">
        <f>INDEX([1]age_tranches_5ans_nb_sex!$1:$1048576,MATCH('SectorStat-Age-Hommes'!$A208,[1]age_tranches_5ans_nb_sex!$A:$A,0),20)/5</f>
        <v>53.800000000193997</v>
      </c>
      <c r="AT208">
        <f>INDEX([1]age_tranches_5ans_nb_sex!$1:$1048576,MATCH('SectorStat-Age-Hommes'!$A208,[1]age_tranches_5ans_nb_sex!$A:$A,0),20)/5</f>
        <v>53.800000000193997</v>
      </c>
      <c r="AU208">
        <f>INDEX([1]age_tranches_5ans_nb_sex!$1:$1048576,MATCH('SectorStat-Age-Hommes'!$A208,[1]age_tranches_5ans_nb_sex!$A:$A,0),20)/5</f>
        <v>53.800000000193997</v>
      </c>
      <c r="AV208">
        <f>INDEX([1]age_tranches_5ans_nb_sex!$1:$1048576,MATCH('SectorStat-Age-Hommes'!$A208,[1]age_tranches_5ans_nb_sex!$A:$A,0),20)/5</f>
        <v>53.800000000193997</v>
      </c>
      <c r="AW208">
        <f>INDEX([1]age_tranches_5ans_nb_sex!$1:$1048576,MATCH('SectorStat-Age-Hommes'!$A208,[1]age_tranches_5ans_nb_sex!$A:$A,0),22)/5</f>
        <v>44.799999999941591</v>
      </c>
      <c r="AX208">
        <f>INDEX([1]age_tranches_5ans_nb_sex!$1:$1048576,MATCH('SectorStat-Age-Hommes'!$A208,[1]age_tranches_5ans_nb_sex!$A:$A,0),22)/5</f>
        <v>44.799999999941591</v>
      </c>
      <c r="AY208">
        <f>INDEX([1]age_tranches_5ans_nb_sex!$1:$1048576,MATCH('SectorStat-Age-Hommes'!$A208,[1]age_tranches_5ans_nb_sex!$A:$A,0),22)/5</f>
        <v>44.799999999941591</v>
      </c>
      <c r="AZ208">
        <f>INDEX([1]age_tranches_5ans_nb_sex!$1:$1048576,MATCH('SectorStat-Age-Hommes'!$A208,[1]age_tranches_5ans_nb_sex!$A:$A,0),22)/5</f>
        <v>44.799999999941591</v>
      </c>
      <c r="BA208">
        <f>INDEX([1]age_tranches_5ans_nb_sex!$1:$1048576,MATCH('SectorStat-Age-Hommes'!$A208,[1]age_tranches_5ans_nb_sex!$A:$A,0),22)/5</f>
        <v>44.799999999941591</v>
      </c>
      <c r="BB208">
        <f>INDEX([1]age_tranches_5ans_nb_sex!$1:$1048576,MATCH('SectorStat-Age-Hommes'!$A208,[1]age_tranches_5ans_nb_sex!$A:$A,0),24)/5</f>
        <v>36.999999999647002</v>
      </c>
      <c r="BC208">
        <f>INDEX([1]age_tranches_5ans_nb_sex!$1:$1048576,MATCH('SectorStat-Age-Hommes'!$A208,[1]age_tranches_5ans_nb_sex!$A:$A,0),24)/5</f>
        <v>36.999999999647002</v>
      </c>
      <c r="BD208">
        <f>INDEX([1]age_tranches_5ans_nb_sex!$1:$1048576,MATCH('SectorStat-Age-Hommes'!$A208,[1]age_tranches_5ans_nb_sex!$A:$A,0),24)/5</f>
        <v>36.999999999647002</v>
      </c>
      <c r="BE208">
        <f>INDEX([1]age_tranches_5ans_nb_sex!$1:$1048576,MATCH('SectorStat-Age-Hommes'!$A208,[1]age_tranches_5ans_nb_sex!$A:$A,0),24)/5</f>
        <v>36.999999999647002</v>
      </c>
      <c r="BF208">
        <f>INDEX([1]age_tranches_5ans_nb_sex!$1:$1048576,MATCH('SectorStat-Age-Hommes'!$A208,[1]age_tranches_5ans_nb_sex!$A:$A,0),24)/5</f>
        <v>36.999999999647002</v>
      </c>
      <c r="BG208">
        <f>INDEX([1]age_tranches_5ans_nb_sex!$1:$1048576,MATCH('SectorStat-Age-Hommes'!$A208,[1]age_tranches_5ans_nb_sex!$A:$A,0),26)/5</f>
        <v>30.200000000265401</v>
      </c>
      <c r="BH208">
        <f>INDEX([1]age_tranches_5ans_nb_sex!$1:$1048576,MATCH('SectorStat-Age-Hommes'!$A208,[1]age_tranches_5ans_nb_sex!$A:$A,0),26)/5</f>
        <v>30.200000000265401</v>
      </c>
      <c r="BI208">
        <f>INDEX([1]age_tranches_5ans_nb_sex!$1:$1048576,MATCH('SectorStat-Age-Hommes'!$A208,[1]age_tranches_5ans_nb_sex!$A:$A,0),26)/5</f>
        <v>30.200000000265401</v>
      </c>
      <c r="BJ208">
        <f>INDEX([1]age_tranches_5ans_nb_sex!$1:$1048576,MATCH('SectorStat-Age-Hommes'!$A208,[1]age_tranches_5ans_nb_sex!$A:$A,0),26)/5</f>
        <v>30.200000000265401</v>
      </c>
      <c r="BK208">
        <f>INDEX([1]age_tranches_5ans_nb_sex!$1:$1048576,MATCH('SectorStat-Age-Hommes'!$A208,[1]age_tranches_5ans_nb_sex!$A:$A,0),26)/5</f>
        <v>30.200000000265401</v>
      </c>
      <c r="BL208">
        <f>INDEX([1]age_tranches_5ans_nb_sex!$1:$1048576,MATCH('SectorStat-Age-Hommes'!$A208,[1]age_tranches_5ans_nb_sex!$A:$A,0),28)/5</f>
        <v>18.399999999732202</v>
      </c>
      <c r="BM208">
        <f>INDEX([1]age_tranches_5ans_nb_sex!$1:$1048576,MATCH('SectorStat-Age-Hommes'!$A208,[1]age_tranches_5ans_nb_sex!$A:$A,0),28)/5</f>
        <v>18.399999999732202</v>
      </c>
      <c r="BN208">
        <f>INDEX([1]age_tranches_5ans_nb_sex!$1:$1048576,MATCH('SectorStat-Age-Hommes'!$A208,[1]age_tranches_5ans_nb_sex!$A:$A,0),28)/5</f>
        <v>18.399999999732202</v>
      </c>
      <c r="BO208">
        <f>INDEX([1]age_tranches_5ans_nb_sex!$1:$1048576,MATCH('SectorStat-Age-Hommes'!$A208,[1]age_tranches_5ans_nb_sex!$A:$A,0),28)/5</f>
        <v>18.399999999732202</v>
      </c>
      <c r="BP208">
        <f>INDEX([1]age_tranches_5ans_nb_sex!$1:$1048576,MATCH('SectorStat-Age-Hommes'!$A208,[1]age_tranches_5ans_nb_sex!$A:$A,0),28)/5</f>
        <v>18.399999999732202</v>
      </c>
      <c r="BQ208">
        <f>INDEX([1]age_tranches_5ans_nb_sex!$1:$1048576,MATCH('SectorStat-Age-Hommes'!$A208,[1]age_tranches_5ans_nb_sex!$A:$A,0),30)/5</f>
        <v>12.399999999943201</v>
      </c>
      <c r="BR208">
        <f>INDEX([1]age_tranches_5ans_nb_sex!$1:$1048576,MATCH('SectorStat-Age-Hommes'!$A208,[1]age_tranches_5ans_nb_sex!$A:$A,0),30)/5</f>
        <v>12.399999999943201</v>
      </c>
      <c r="BS208">
        <f>INDEX([1]age_tranches_5ans_nb_sex!$1:$1048576,MATCH('SectorStat-Age-Hommes'!$A208,[1]age_tranches_5ans_nb_sex!$A:$A,0),30)/5</f>
        <v>12.399999999943201</v>
      </c>
      <c r="BT208">
        <f>INDEX([1]age_tranches_5ans_nb_sex!$1:$1048576,MATCH('SectorStat-Age-Hommes'!$A208,[1]age_tranches_5ans_nb_sex!$A:$A,0),30)/5</f>
        <v>12.399999999943201</v>
      </c>
      <c r="BU208">
        <f>INDEX([1]age_tranches_5ans_nb_sex!$1:$1048576,MATCH('SectorStat-Age-Hommes'!$A208,[1]age_tranches_5ans_nb_sex!$A:$A,0),30)/5</f>
        <v>12.399999999943201</v>
      </c>
      <c r="BV208">
        <f>INDEX([1]age_tranches_5ans_nb_sex!$1:$1048576,MATCH('SectorStat-Age-Hommes'!$A208,[1]age_tranches_5ans_nb_sex!$A:$A,0),32)/5</f>
        <v>7.6000000001119998</v>
      </c>
      <c r="BW208">
        <f>INDEX([1]age_tranches_5ans_nb_sex!$1:$1048576,MATCH('SectorStat-Age-Hommes'!$A208,[1]age_tranches_5ans_nb_sex!$A:$A,0),32)/5</f>
        <v>7.6000000001119998</v>
      </c>
      <c r="BX208">
        <f>INDEX([1]age_tranches_5ans_nb_sex!$1:$1048576,MATCH('SectorStat-Age-Hommes'!$A208,[1]age_tranches_5ans_nb_sex!$A:$A,0),32)/5</f>
        <v>7.6000000001119998</v>
      </c>
      <c r="BY208">
        <f>INDEX([1]age_tranches_5ans_nb_sex!$1:$1048576,MATCH('SectorStat-Age-Hommes'!$A208,[1]age_tranches_5ans_nb_sex!$A:$A,0),32)/5</f>
        <v>7.6000000001119998</v>
      </c>
      <c r="BZ208">
        <f>INDEX([1]age_tranches_5ans_nb_sex!$1:$1048576,MATCH('SectorStat-Age-Hommes'!$A208,[1]age_tranches_5ans_nb_sex!$A:$A,0),32)/5</f>
        <v>7.6000000001119998</v>
      </c>
      <c r="CA208">
        <f>INDEX([1]age_tranches_5ans_nb_sex!$1:$1048576,MATCH('SectorStat-Age-Hommes'!$A208,[1]age_tranches_5ans_nb_sex!$A:$A,0),34)/5</f>
        <v>5.9999999997889999</v>
      </c>
      <c r="CB208">
        <f>INDEX([1]age_tranches_5ans_nb_sex!$1:$1048576,MATCH('SectorStat-Age-Hommes'!$A208,[1]age_tranches_5ans_nb_sex!$A:$A,0),34)/5</f>
        <v>5.9999999997889999</v>
      </c>
      <c r="CC208">
        <f>INDEX([1]age_tranches_5ans_nb_sex!$1:$1048576,MATCH('SectorStat-Age-Hommes'!$A208,[1]age_tranches_5ans_nb_sex!$A:$A,0),34)/5</f>
        <v>5.9999999997889999</v>
      </c>
      <c r="CD208">
        <f>INDEX([1]age_tranches_5ans_nb_sex!$1:$1048576,MATCH('SectorStat-Age-Hommes'!$A208,[1]age_tranches_5ans_nb_sex!$A:$A,0),34)/5</f>
        <v>5.9999999997889999</v>
      </c>
      <c r="CE208">
        <f>INDEX([1]age_tranches_5ans_nb_sex!$1:$1048576,MATCH('SectorStat-Age-Hommes'!$A208,[1]age_tranches_5ans_nb_sex!$A:$A,0),34)/5</f>
        <v>5.9999999997889999</v>
      </c>
      <c r="CF208">
        <f>INDEX([1]age_tranches_5ans_nb_sex!$1:$1048576,MATCH('SectorStat-Age-Hommes'!$A208,[1]age_tranches_5ans_nb_sex!$A:$A,0),36)/5</f>
        <v>5.2000000001963995</v>
      </c>
      <c r="CG208">
        <f>INDEX([1]age_tranches_5ans_nb_sex!$1:$1048576,MATCH('SectorStat-Age-Hommes'!$A208,[1]age_tranches_5ans_nb_sex!$A:$A,0),36)/5</f>
        <v>5.2000000001963995</v>
      </c>
      <c r="CH208">
        <f>INDEX([1]age_tranches_5ans_nb_sex!$1:$1048576,MATCH('SectorStat-Age-Hommes'!$A208,[1]age_tranches_5ans_nb_sex!$A:$A,0),36)/5</f>
        <v>5.2000000001963995</v>
      </c>
      <c r="CI208">
        <f>INDEX([1]age_tranches_5ans_nb_sex!$1:$1048576,MATCH('SectorStat-Age-Hommes'!$A208,[1]age_tranches_5ans_nb_sex!$A:$A,0),36)/5</f>
        <v>5.2000000001963995</v>
      </c>
      <c r="CJ208">
        <f>INDEX([1]age_tranches_5ans_nb_sex!$1:$1048576,MATCH('SectorStat-Age-Hommes'!$A208,[1]age_tranches_5ans_nb_sex!$A:$A,0),36)/5</f>
        <v>5.2000000001963995</v>
      </c>
      <c r="CK208">
        <f>INDEX([1]age_tranches_5ans_nb_sex!$1:$1048576,MATCH('SectorStat-Age-Hommes'!$A208,[1]age_tranches_5ans_nb_sex!$A:$A,0),38)/5</f>
        <v>2.6000000000981998</v>
      </c>
      <c r="CL208">
        <f>INDEX([1]age_tranches_5ans_nb_sex!$1:$1048576,MATCH('SectorStat-Age-Hommes'!$A208,[1]age_tranches_5ans_nb_sex!$A:$A,0),38)/5</f>
        <v>2.6000000000981998</v>
      </c>
      <c r="CM208">
        <f>INDEX([1]age_tranches_5ans_nb_sex!$1:$1048576,MATCH('SectorStat-Age-Hommes'!$A208,[1]age_tranches_5ans_nb_sex!$A:$A,0),38)/5</f>
        <v>2.6000000000981998</v>
      </c>
      <c r="CN208">
        <f>INDEX([1]age_tranches_5ans_nb_sex!$1:$1048576,MATCH('SectorStat-Age-Hommes'!$A208,[1]age_tranches_5ans_nb_sex!$A:$A,0),38)/5</f>
        <v>2.6000000000981998</v>
      </c>
      <c r="CO208">
        <f>INDEX([1]age_tranches_5ans_nb_sex!$1:$1048576,MATCH('SectorStat-Age-Hommes'!$A208,[1]age_tranches_5ans_nb_sex!$A:$A,0),38)/5</f>
        <v>2.6000000000981998</v>
      </c>
      <c r="CP208" s="2">
        <f>INDEX([1]age_tranches_5ans_nb_sex!$1:$1048576,MATCH('SectorStat-Age-Hommes'!$A208,[1]age_tranches_5ans_nb_sex!$A:$A,0),40)/5</f>
        <v>0.20000000018259997</v>
      </c>
      <c r="CQ208" s="2">
        <f>INDEX([1]age_tranches_5ans_nb_sex!$1:$1048576,MATCH('SectorStat-Age-Hommes'!$A208,[1]age_tranches_5ans_nb_sex!$A:$A,0),40)/5</f>
        <v>0.20000000018259997</v>
      </c>
      <c r="CR208" s="2">
        <f>INDEX([1]age_tranches_5ans_nb_sex!$1:$1048576,MATCH('SectorStat-Age-Hommes'!$A208,[1]age_tranches_5ans_nb_sex!$A:$A,0),40)/5</f>
        <v>0.20000000018259997</v>
      </c>
      <c r="CS208" s="2">
        <f>INDEX([1]age_tranches_5ans_nb_sex!$1:$1048576,MATCH('SectorStat-Age-Hommes'!$A208,[1]age_tranches_5ans_nb_sex!$A:$A,0),40)/5</f>
        <v>0.20000000018259997</v>
      </c>
      <c r="CT208" s="2">
        <f>INDEX([1]age_tranches_5ans_nb_sex!$1:$1048576,MATCH('SectorStat-Age-Hommes'!$A208,[1]age_tranches_5ans_nb_sex!$A:$A,0),40)/5</f>
        <v>0.20000000018259997</v>
      </c>
      <c r="CZ208" s="3"/>
      <c r="DA208" s="3"/>
      <c r="DB208" s="3"/>
      <c r="DC208" s="3"/>
      <c r="DD208" s="3"/>
    </row>
    <row r="209" spans="1:108" x14ac:dyDescent="0.35">
      <c r="A209" s="1" t="s">
        <v>417</v>
      </c>
      <c r="B209" s="1" t="s">
        <v>418</v>
      </c>
      <c r="C209" t="str">
        <f>INDEX([1]SectorStat!$1:$1048576,MATCH('[1]Distribution ages'!$A209,[1]SectorStat!$B:$B,0),4)</f>
        <v>Bruxelles</v>
      </c>
      <c r="D209">
        <f>INDEX([1]age_tranches_5ans_nb_sex!$1:$1048576,MATCH('SectorStat-Age-Hommes'!$A209,[1]age_tranches_5ans_nb_sex!$A:$A,0),4)/5</f>
        <v>79.400000000675206</v>
      </c>
      <c r="E209">
        <f>INDEX([1]age_tranches_5ans_nb_sex!$1:$1048576,MATCH('SectorStat-Age-Hommes'!$A209,[1]age_tranches_5ans_nb_sex!$A:$A,0),4)/5</f>
        <v>79.400000000675206</v>
      </c>
      <c r="F209">
        <f>INDEX([1]age_tranches_5ans_nb_sex!$1:$1048576,MATCH('SectorStat-Age-Hommes'!$A209,[1]age_tranches_5ans_nb_sex!$A:$A,0),4)/5</f>
        <v>79.400000000675206</v>
      </c>
      <c r="G209">
        <f>INDEX([1]age_tranches_5ans_nb_sex!$1:$1048576,MATCH('SectorStat-Age-Hommes'!$A209,[1]age_tranches_5ans_nb_sex!$A:$A,0),4)/5</f>
        <v>79.400000000675206</v>
      </c>
      <c r="H209">
        <f>INDEX([1]age_tranches_5ans_nb_sex!$1:$1048576,MATCH('SectorStat-Age-Hommes'!$A209,[1]age_tranches_5ans_nb_sex!$A:$A,0),4)/5</f>
        <v>79.400000000675206</v>
      </c>
      <c r="I209">
        <f>INDEX([1]age_tranches_5ans_nb_sex!$1:$1048576,MATCH('SectorStat-Age-Hommes'!$A209,[1]age_tranches_5ans_nb_sex!$A:$A,0),6)/5</f>
        <v>82.599999999496006</v>
      </c>
      <c r="J209">
        <f>INDEX([1]age_tranches_5ans_nb_sex!$1:$1048576,MATCH('SectorStat-Age-Hommes'!$A209,[1]age_tranches_5ans_nb_sex!$A:$A,0),6)/5</f>
        <v>82.599999999496006</v>
      </c>
      <c r="K209">
        <f>INDEX([1]age_tranches_5ans_nb_sex!$1:$1048576,MATCH('SectorStat-Age-Hommes'!$A209,[1]age_tranches_5ans_nb_sex!$A:$A,0),6)/5</f>
        <v>82.599999999496006</v>
      </c>
      <c r="L209">
        <f>INDEX([1]age_tranches_5ans_nb_sex!$1:$1048576,MATCH('SectorStat-Age-Hommes'!$A209,[1]age_tranches_5ans_nb_sex!$A:$A,0),6)/5</f>
        <v>82.599999999496006</v>
      </c>
      <c r="M209">
        <f>INDEX([1]age_tranches_5ans_nb_sex!$1:$1048576,MATCH('SectorStat-Age-Hommes'!$A209,[1]age_tranches_5ans_nb_sex!$A:$A,0),6)/5</f>
        <v>82.599999999496006</v>
      </c>
      <c r="N209">
        <f>INDEX([1]age_tranches_5ans_nb_sex!$1:$1048576,MATCH('SectorStat-Age-Hommes'!$A209,[1]age_tranches_5ans_nb_sex!$A:$A,0),8)/5</f>
        <v>63.800000000374396</v>
      </c>
      <c r="O209">
        <f>INDEX([1]age_tranches_5ans_nb_sex!$1:$1048576,MATCH('SectorStat-Age-Hommes'!$A209,[1]age_tranches_5ans_nb_sex!$A:$A,0),8)/5</f>
        <v>63.800000000374396</v>
      </c>
      <c r="P209">
        <f>INDEX([1]age_tranches_5ans_nb_sex!$1:$1048576,MATCH('SectorStat-Age-Hommes'!$A209,[1]age_tranches_5ans_nb_sex!$A:$A,0),8)/5</f>
        <v>63.800000000374396</v>
      </c>
      <c r="Q209">
        <f>INDEX([1]age_tranches_5ans_nb_sex!$1:$1048576,MATCH('SectorStat-Age-Hommes'!$A209,[1]age_tranches_5ans_nb_sex!$A:$A,0),8)/5</f>
        <v>63.800000000374396</v>
      </c>
      <c r="R209">
        <f>INDEX([1]age_tranches_5ans_nb_sex!$1:$1048576,MATCH('SectorStat-Age-Hommes'!$A209,[1]age_tranches_5ans_nb_sex!$A:$A,0),8)/5</f>
        <v>63.800000000374396</v>
      </c>
      <c r="S209">
        <f>INDEX([1]age_tranches_5ans_nb_sex!$1:$1048576,MATCH('SectorStat-Age-Hommes'!$A209,[1]age_tranches_5ans_nb_sex!$A:$A,0),10)/5</f>
        <v>57.799999999873592</v>
      </c>
      <c r="T209">
        <f>INDEX([1]age_tranches_5ans_nb_sex!$1:$1048576,MATCH('SectorStat-Age-Hommes'!$A209,[1]age_tranches_5ans_nb_sex!$A:$A,0),10)/5</f>
        <v>57.799999999873592</v>
      </c>
      <c r="U209">
        <f>INDEX([1]age_tranches_5ans_nb_sex!$1:$1048576,MATCH('SectorStat-Age-Hommes'!$A209,[1]age_tranches_5ans_nb_sex!$A:$A,0),10)/5</f>
        <v>57.799999999873592</v>
      </c>
      <c r="V209">
        <f>INDEX([1]age_tranches_5ans_nb_sex!$1:$1048576,MATCH('SectorStat-Age-Hommes'!$A209,[1]age_tranches_5ans_nb_sex!$A:$A,0),10)/5</f>
        <v>57.799999999873592</v>
      </c>
      <c r="W209">
        <f>INDEX([1]age_tranches_5ans_nb_sex!$1:$1048576,MATCH('SectorStat-Age-Hommes'!$A209,[1]age_tranches_5ans_nb_sex!$A:$A,0),10)/5</f>
        <v>57.799999999873592</v>
      </c>
      <c r="X209">
        <f>INDEX([1]age_tranches_5ans_nb_sex!$1:$1048576,MATCH('SectorStat-Age-Hommes'!$A209,[1]age_tranches_5ans_nb_sex!$A:$A,0),10)/5</f>
        <v>57.799999999873592</v>
      </c>
      <c r="Y209">
        <f>INDEX([1]age_tranches_5ans_nb_sex!$1:$1048576,MATCH('SectorStat-Age-Hommes'!$A209,[1]age_tranches_5ans_nb_sex!$A:$A,0),12)/5</f>
        <v>56.600000000107208</v>
      </c>
      <c r="Z209">
        <f>INDEX([1]age_tranches_5ans_nb_sex!$1:$1048576,MATCH('SectorStat-Age-Hommes'!$A209,[1]age_tranches_5ans_nb_sex!$A:$A,0),12)/5</f>
        <v>56.600000000107208</v>
      </c>
      <c r="AA209">
        <f>INDEX([1]age_tranches_5ans_nb_sex!$1:$1048576,MATCH('SectorStat-Age-Hommes'!$A209,[1]age_tranches_5ans_nb_sex!$A:$A,0),12)/5</f>
        <v>56.600000000107208</v>
      </c>
      <c r="AB209">
        <f>INDEX([1]age_tranches_5ans_nb_sex!$1:$1048576,MATCH('SectorStat-Age-Hommes'!$A209,[1]age_tranches_5ans_nb_sex!$A:$A,0),12)/5</f>
        <v>56.600000000107208</v>
      </c>
      <c r="AC209">
        <f>INDEX([1]age_tranches_5ans_nb_sex!$1:$1048576,MATCH('SectorStat-Age-Hommes'!$A209,[1]age_tranches_5ans_nb_sex!$A:$A,0),14)/5</f>
        <v>61.600000000246403</v>
      </c>
      <c r="AD209">
        <f>INDEX([1]age_tranches_5ans_nb_sex!$1:$1048576,MATCH('SectorStat-Age-Hommes'!$A209,[1]age_tranches_5ans_nb_sex!$A:$A,0),14)/5</f>
        <v>61.600000000246403</v>
      </c>
      <c r="AE209">
        <f>INDEX([1]age_tranches_5ans_nb_sex!$1:$1048576,MATCH('SectorStat-Age-Hommes'!$A209,[1]age_tranches_5ans_nb_sex!$A:$A,0),14)/5</f>
        <v>61.600000000246403</v>
      </c>
      <c r="AF209">
        <f>INDEX([1]age_tranches_5ans_nb_sex!$1:$1048576,MATCH('SectorStat-Age-Hommes'!$A209,[1]age_tranches_5ans_nb_sex!$A:$A,0),14)/5</f>
        <v>61.600000000246403</v>
      </c>
      <c r="AG209">
        <f>INDEX([1]age_tranches_5ans_nb_sex!$1:$1048576,MATCH('SectorStat-Age-Hommes'!$A209,[1]age_tranches_5ans_nb_sex!$A:$A,0),14)/5</f>
        <v>61.600000000246403</v>
      </c>
      <c r="AH209">
        <f>INDEX([1]age_tranches_5ans_nb_sex!$1:$1048576,MATCH('SectorStat-Age-Hommes'!$A209,[1]age_tranches_5ans_nb_sex!$A:$A,0),16)/5</f>
        <v>62.200000000129606</v>
      </c>
      <c r="AI209">
        <f>INDEX([1]age_tranches_5ans_nb_sex!$1:$1048576,MATCH('SectorStat-Age-Hommes'!$A209,[1]age_tranches_5ans_nb_sex!$A:$A,0),16)/5</f>
        <v>62.200000000129606</v>
      </c>
      <c r="AJ209">
        <f>INDEX([1]age_tranches_5ans_nb_sex!$1:$1048576,MATCH('SectorStat-Age-Hommes'!$A209,[1]age_tranches_5ans_nb_sex!$A:$A,0),16)/5</f>
        <v>62.200000000129606</v>
      </c>
      <c r="AK209">
        <f>INDEX([1]age_tranches_5ans_nb_sex!$1:$1048576,MATCH('SectorStat-Age-Hommes'!$A209,[1]age_tranches_5ans_nb_sex!$A:$A,0),16)/5</f>
        <v>62.200000000129606</v>
      </c>
      <c r="AL209">
        <f>INDEX([1]age_tranches_5ans_nb_sex!$1:$1048576,MATCH('SectorStat-Age-Hommes'!$A209,[1]age_tranches_5ans_nb_sex!$A:$A,0),16)/5</f>
        <v>62.200000000129606</v>
      </c>
      <c r="AM209">
        <f>INDEX([1]age_tranches_5ans_nb_sex!$1:$1048576,MATCH('SectorStat-Age-Hommes'!$A209,[1]age_tranches_5ans_nb_sex!$A:$A,0),18)/5</f>
        <v>78.599999999718406</v>
      </c>
      <c r="AN209">
        <f>INDEX([1]age_tranches_5ans_nb_sex!$1:$1048576,MATCH('SectorStat-Age-Hommes'!$A209,[1]age_tranches_5ans_nb_sex!$A:$A,0),18)/5</f>
        <v>78.599999999718406</v>
      </c>
      <c r="AO209">
        <f>INDEX([1]age_tranches_5ans_nb_sex!$1:$1048576,MATCH('SectorStat-Age-Hommes'!$A209,[1]age_tranches_5ans_nb_sex!$A:$A,0),18)/5</f>
        <v>78.599999999718406</v>
      </c>
      <c r="AP209">
        <f>INDEX([1]age_tranches_5ans_nb_sex!$1:$1048576,MATCH('SectorStat-Age-Hommes'!$A209,[1]age_tranches_5ans_nb_sex!$A:$A,0),18)/5</f>
        <v>78.599999999718406</v>
      </c>
      <c r="AQ209">
        <f>INDEX([1]age_tranches_5ans_nb_sex!$1:$1048576,MATCH('SectorStat-Age-Hommes'!$A209,[1]age_tranches_5ans_nb_sex!$A:$A,0),18)/5</f>
        <v>78.599999999718406</v>
      </c>
      <c r="AR209">
        <f>INDEX([1]age_tranches_5ans_nb_sex!$1:$1048576,MATCH('SectorStat-Age-Hommes'!$A209,[1]age_tranches_5ans_nb_sex!$A:$A,0),20)/5</f>
        <v>67.999999999556792</v>
      </c>
      <c r="AS209">
        <f>INDEX([1]age_tranches_5ans_nb_sex!$1:$1048576,MATCH('SectorStat-Age-Hommes'!$A209,[1]age_tranches_5ans_nb_sex!$A:$A,0),20)/5</f>
        <v>67.999999999556792</v>
      </c>
      <c r="AT209">
        <f>INDEX([1]age_tranches_5ans_nb_sex!$1:$1048576,MATCH('SectorStat-Age-Hommes'!$A209,[1]age_tranches_5ans_nb_sex!$A:$A,0),20)/5</f>
        <v>67.999999999556792</v>
      </c>
      <c r="AU209">
        <f>INDEX([1]age_tranches_5ans_nb_sex!$1:$1048576,MATCH('SectorStat-Age-Hommes'!$A209,[1]age_tranches_5ans_nb_sex!$A:$A,0),20)/5</f>
        <v>67.999999999556792</v>
      </c>
      <c r="AV209">
        <f>INDEX([1]age_tranches_5ans_nb_sex!$1:$1048576,MATCH('SectorStat-Age-Hommes'!$A209,[1]age_tranches_5ans_nb_sex!$A:$A,0),20)/5</f>
        <v>67.999999999556792</v>
      </c>
      <c r="AW209">
        <f>INDEX([1]age_tranches_5ans_nb_sex!$1:$1048576,MATCH('SectorStat-Age-Hommes'!$A209,[1]age_tranches_5ans_nb_sex!$A:$A,0),22)/5</f>
        <v>65.199999999545611</v>
      </c>
      <c r="AX209">
        <f>INDEX([1]age_tranches_5ans_nb_sex!$1:$1048576,MATCH('SectorStat-Age-Hommes'!$A209,[1]age_tranches_5ans_nb_sex!$A:$A,0),22)/5</f>
        <v>65.199999999545611</v>
      </c>
      <c r="AY209">
        <f>INDEX([1]age_tranches_5ans_nb_sex!$1:$1048576,MATCH('SectorStat-Age-Hommes'!$A209,[1]age_tranches_5ans_nb_sex!$A:$A,0),22)/5</f>
        <v>65.199999999545611</v>
      </c>
      <c r="AZ209">
        <f>INDEX([1]age_tranches_5ans_nb_sex!$1:$1048576,MATCH('SectorStat-Age-Hommes'!$A209,[1]age_tranches_5ans_nb_sex!$A:$A,0),22)/5</f>
        <v>65.199999999545611</v>
      </c>
      <c r="BA209">
        <f>INDEX([1]age_tranches_5ans_nb_sex!$1:$1048576,MATCH('SectorStat-Age-Hommes'!$A209,[1]age_tranches_5ans_nb_sex!$A:$A,0),22)/5</f>
        <v>65.199999999545611</v>
      </c>
      <c r="BB209">
        <f>INDEX([1]age_tranches_5ans_nb_sex!$1:$1048576,MATCH('SectorStat-Age-Hommes'!$A209,[1]age_tranches_5ans_nb_sex!$A:$A,0),24)/5</f>
        <v>56.199999999628801</v>
      </c>
      <c r="BC209">
        <f>INDEX([1]age_tranches_5ans_nb_sex!$1:$1048576,MATCH('SectorStat-Age-Hommes'!$A209,[1]age_tranches_5ans_nb_sex!$A:$A,0),24)/5</f>
        <v>56.199999999628801</v>
      </c>
      <c r="BD209">
        <f>INDEX([1]age_tranches_5ans_nb_sex!$1:$1048576,MATCH('SectorStat-Age-Hommes'!$A209,[1]age_tranches_5ans_nb_sex!$A:$A,0),24)/5</f>
        <v>56.199999999628801</v>
      </c>
      <c r="BE209">
        <f>INDEX([1]age_tranches_5ans_nb_sex!$1:$1048576,MATCH('SectorStat-Age-Hommes'!$A209,[1]age_tranches_5ans_nb_sex!$A:$A,0),24)/5</f>
        <v>56.199999999628801</v>
      </c>
      <c r="BF209">
        <f>INDEX([1]age_tranches_5ans_nb_sex!$1:$1048576,MATCH('SectorStat-Age-Hommes'!$A209,[1]age_tranches_5ans_nb_sex!$A:$A,0),24)/5</f>
        <v>56.199999999628801</v>
      </c>
      <c r="BG209">
        <f>INDEX([1]age_tranches_5ans_nb_sex!$1:$1048576,MATCH('SectorStat-Age-Hommes'!$A209,[1]age_tranches_5ans_nb_sex!$A:$A,0),26)/5</f>
        <v>42.000000000168001</v>
      </c>
      <c r="BH209">
        <f>INDEX([1]age_tranches_5ans_nb_sex!$1:$1048576,MATCH('SectorStat-Age-Hommes'!$A209,[1]age_tranches_5ans_nb_sex!$A:$A,0),26)/5</f>
        <v>42.000000000168001</v>
      </c>
      <c r="BI209">
        <f>INDEX([1]age_tranches_5ans_nb_sex!$1:$1048576,MATCH('SectorStat-Age-Hommes'!$A209,[1]age_tranches_5ans_nb_sex!$A:$A,0),26)/5</f>
        <v>42.000000000168001</v>
      </c>
      <c r="BJ209">
        <f>INDEX([1]age_tranches_5ans_nb_sex!$1:$1048576,MATCH('SectorStat-Age-Hommes'!$A209,[1]age_tranches_5ans_nb_sex!$A:$A,0),26)/5</f>
        <v>42.000000000168001</v>
      </c>
      <c r="BK209">
        <f>INDEX([1]age_tranches_5ans_nb_sex!$1:$1048576,MATCH('SectorStat-Age-Hommes'!$A209,[1]age_tranches_5ans_nb_sex!$A:$A,0),26)/5</f>
        <v>42.000000000168001</v>
      </c>
      <c r="BL209">
        <f>INDEX([1]age_tranches_5ans_nb_sex!$1:$1048576,MATCH('SectorStat-Age-Hommes'!$A209,[1]age_tranches_5ans_nb_sex!$A:$A,0),28)/5</f>
        <v>33.400000000729605</v>
      </c>
      <c r="BM209">
        <f>INDEX([1]age_tranches_5ans_nb_sex!$1:$1048576,MATCH('SectorStat-Age-Hommes'!$A209,[1]age_tranches_5ans_nb_sex!$A:$A,0),28)/5</f>
        <v>33.400000000729605</v>
      </c>
      <c r="BN209">
        <f>INDEX([1]age_tranches_5ans_nb_sex!$1:$1048576,MATCH('SectorStat-Age-Hommes'!$A209,[1]age_tranches_5ans_nb_sex!$A:$A,0),28)/5</f>
        <v>33.400000000729605</v>
      </c>
      <c r="BO209">
        <f>INDEX([1]age_tranches_5ans_nb_sex!$1:$1048576,MATCH('SectorStat-Age-Hommes'!$A209,[1]age_tranches_5ans_nb_sex!$A:$A,0),28)/5</f>
        <v>33.400000000729605</v>
      </c>
      <c r="BP209">
        <f>INDEX([1]age_tranches_5ans_nb_sex!$1:$1048576,MATCH('SectorStat-Age-Hommes'!$A209,[1]age_tranches_5ans_nb_sex!$A:$A,0),28)/5</f>
        <v>33.400000000729605</v>
      </c>
      <c r="BQ209">
        <f>INDEX([1]age_tranches_5ans_nb_sex!$1:$1048576,MATCH('SectorStat-Age-Hommes'!$A209,[1]age_tranches_5ans_nb_sex!$A:$A,0),30)/5</f>
        <v>18.800000000790398</v>
      </c>
      <c r="BR209">
        <f>INDEX([1]age_tranches_5ans_nb_sex!$1:$1048576,MATCH('SectorStat-Age-Hommes'!$A209,[1]age_tranches_5ans_nb_sex!$A:$A,0),30)/5</f>
        <v>18.800000000790398</v>
      </c>
      <c r="BS209">
        <f>INDEX([1]age_tranches_5ans_nb_sex!$1:$1048576,MATCH('SectorStat-Age-Hommes'!$A209,[1]age_tranches_5ans_nb_sex!$A:$A,0),30)/5</f>
        <v>18.800000000790398</v>
      </c>
      <c r="BT209">
        <f>INDEX([1]age_tranches_5ans_nb_sex!$1:$1048576,MATCH('SectorStat-Age-Hommes'!$A209,[1]age_tranches_5ans_nb_sex!$A:$A,0),30)/5</f>
        <v>18.800000000790398</v>
      </c>
      <c r="BU209">
        <f>INDEX([1]age_tranches_5ans_nb_sex!$1:$1048576,MATCH('SectorStat-Age-Hommes'!$A209,[1]age_tranches_5ans_nb_sex!$A:$A,0),30)/5</f>
        <v>18.800000000790398</v>
      </c>
      <c r="BV209">
        <f>INDEX([1]age_tranches_5ans_nb_sex!$1:$1048576,MATCH('SectorStat-Age-Hommes'!$A209,[1]age_tranches_5ans_nb_sex!$A:$A,0),32)/5</f>
        <v>12.599999999215999</v>
      </c>
      <c r="BW209">
        <f>INDEX([1]age_tranches_5ans_nb_sex!$1:$1048576,MATCH('SectorStat-Age-Hommes'!$A209,[1]age_tranches_5ans_nb_sex!$A:$A,0),32)/5</f>
        <v>12.599999999215999</v>
      </c>
      <c r="BX209">
        <f>INDEX([1]age_tranches_5ans_nb_sex!$1:$1048576,MATCH('SectorStat-Age-Hommes'!$A209,[1]age_tranches_5ans_nb_sex!$A:$A,0),32)/5</f>
        <v>12.599999999215999</v>
      </c>
      <c r="BY209">
        <f>INDEX([1]age_tranches_5ans_nb_sex!$1:$1048576,MATCH('SectorStat-Age-Hommes'!$A209,[1]age_tranches_5ans_nb_sex!$A:$A,0),32)/5</f>
        <v>12.599999999215999</v>
      </c>
      <c r="BZ209">
        <f>INDEX([1]age_tranches_5ans_nb_sex!$1:$1048576,MATCH('SectorStat-Age-Hommes'!$A209,[1]age_tranches_5ans_nb_sex!$A:$A,0),32)/5</f>
        <v>12.599999999215999</v>
      </c>
      <c r="CA209">
        <f>INDEX([1]age_tranches_5ans_nb_sex!$1:$1048576,MATCH('SectorStat-Age-Hommes'!$A209,[1]age_tranches_5ans_nb_sex!$A:$A,0),34)/5</f>
        <v>9.1999999993216015</v>
      </c>
      <c r="CB209">
        <f>INDEX([1]age_tranches_5ans_nb_sex!$1:$1048576,MATCH('SectorStat-Age-Hommes'!$A209,[1]age_tranches_5ans_nb_sex!$A:$A,0),34)/5</f>
        <v>9.1999999993216015</v>
      </c>
      <c r="CC209">
        <f>INDEX([1]age_tranches_5ans_nb_sex!$1:$1048576,MATCH('SectorStat-Age-Hommes'!$A209,[1]age_tranches_5ans_nb_sex!$A:$A,0),34)/5</f>
        <v>9.1999999993216015</v>
      </c>
      <c r="CD209">
        <f>INDEX([1]age_tranches_5ans_nb_sex!$1:$1048576,MATCH('SectorStat-Age-Hommes'!$A209,[1]age_tranches_5ans_nb_sex!$A:$A,0),34)/5</f>
        <v>9.1999999993216015</v>
      </c>
      <c r="CE209">
        <f>INDEX([1]age_tranches_5ans_nb_sex!$1:$1048576,MATCH('SectorStat-Age-Hommes'!$A209,[1]age_tranches_5ans_nb_sex!$A:$A,0),34)/5</f>
        <v>9.1999999993216015</v>
      </c>
      <c r="CF209">
        <f>INDEX([1]age_tranches_5ans_nb_sex!$1:$1048576,MATCH('SectorStat-Age-Hommes'!$A209,[1]age_tranches_5ans_nb_sex!$A:$A,0),36)/5</f>
        <v>6.0000000005008003</v>
      </c>
      <c r="CG209">
        <f>INDEX([1]age_tranches_5ans_nb_sex!$1:$1048576,MATCH('SectorStat-Age-Hommes'!$A209,[1]age_tranches_5ans_nb_sex!$A:$A,0),36)/5</f>
        <v>6.0000000005008003</v>
      </c>
      <c r="CH209">
        <f>INDEX([1]age_tranches_5ans_nb_sex!$1:$1048576,MATCH('SectorStat-Age-Hommes'!$A209,[1]age_tranches_5ans_nb_sex!$A:$A,0),36)/5</f>
        <v>6.0000000005008003</v>
      </c>
      <c r="CI209">
        <f>INDEX([1]age_tranches_5ans_nb_sex!$1:$1048576,MATCH('SectorStat-Age-Hommes'!$A209,[1]age_tranches_5ans_nb_sex!$A:$A,0),36)/5</f>
        <v>6.0000000005008003</v>
      </c>
      <c r="CJ209">
        <f>INDEX([1]age_tranches_5ans_nb_sex!$1:$1048576,MATCH('SectorStat-Age-Hommes'!$A209,[1]age_tranches_5ans_nb_sex!$A:$A,0),36)/5</f>
        <v>6.0000000005008003</v>
      </c>
      <c r="CK209">
        <f>INDEX([1]age_tranches_5ans_nb_sex!$1:$1048576,MATCH('SectorStat-Age-Hommes'!$A209,[1]age_tranches_5ans_nb_sex!$A:$A,0),38)/5</f>
        <v>3.2000000004896001</v>
      </c>
      <c r="CL209">
        <f>INDEX([1]age_tranches_5ans_nb_sex!$1:$1048576,MATCH('SectorStat-Age-Hommes'!$A209,[1]age_tranches_5ans_nb_sex!$A:$A,0),38)/5</f>
        <v>3.2000000004896001</v>
      </c>
      <c r="CM209">
        <f>INDEX([1]age_tranches_5ans_nb_sex!$1:$1048576,MATCH('SectorStat-Age-Hommes'!$A209,[1]age_tranches_5ans_nb_sex!$A:$A,0),38)/5</f>
        <v>3.2000000004896001</v>
      </c>
      <c r="CN209">
        <f>INDEX([1]age_tranches_5ans_nb_sex!$1:$1048576,MATCH('SectorStat-Age-Hommes'!$A209,[1]age_tranches_5ans_nb_sex!$A:$A,0),38)/5</f>
        <v>3.2000000004896001</v>
      </c>
      <c r="CO209">
        <f>INDEX([1]age_tranches_5ans_nb_sex!$1:$1048576,MATCH('SectorStat-Age-Hommes'!$A209,[1]age_tranches_5ans_nb_sex!$A:$A,0),38)/5</f>
        <v>3.2000000004896001</v>
      </c>
      <c r="CP209" s="2">
        <f>INDEX([1]age_tranches_5ans_nb_sex!$1:$1048576,MATCH('SectorStat-Age-Hommes'!$A209,[1]age_tranches_5ans_nb_sex!$A:$A,0),40)/5</f>
        <v>0.79999999928800003</v>
      </c>
      <c r="CQ209" s="2">
        <f>INDEX([1]age_tranches_5ans_nb_sex!$1:$1048576,MATCH('SectorStat-Age-Hommes'!$A209,[1]age_tranches_5ans_nb_sex!$A:$A,0),40)/5</f>
        <v>0.79999999928800003</v>
      </c>
      <c r="CR209" s="2">
        <f>INDEX([1]age_tranches_5ans_nb_sex!$1:$1048576,MATCH('SectorStat-Age-Hommes'!$A209,[1]age_tranches_5ans_nb_sex!$A:$A,0),40)/5</f>
        <v>0.79999999928800003</v>
      </c>
      <c r="CS209" s="2">
        <f>INDEX([1]age_tranches_5ans_nb_sex!$1:$1048576,MATCH('SectorStat-Age-Hommes'!$A209,[1]age_tranches_5ans_nb_sex!$A:$A,0),40)/5</f>
        <v>0.79999999928800003</v>
      </c>
      <c r="CT209" s="2">
        <f>INDEX([1]age_tranches_5ans_nb_sex!$1:$1048576,MATCH('SectorStat-Age-Hommes'!$A209,[1]age_tranches_5ans_nb_sex!$A:$A,0),40)/5</f>
        <v>0.79999999928800003</v>
      </c>
      <c r="CZ209" s="3"/>
      <c r="DA209" s="3"/>
      <c r="DB209" s="3"/>
      <c r="DC209" s="3"/>
      <c r="DD209" s="3"/>
    </row>
    <row r="210" spans="1:108" x14ac:dyDescent="0.35">
      <c r="A210" s="1" t="s">
        <v>419</v>
      </c>
      <c r="B210" s="1" t="s">
        <v>420</v>
      </c>
      <c r="C210" t="str">
        <f>INDEX([1]SectorStat!$1:$1048576,MATCH('[1]Distribution ages'!$A210,[1]SectorStat!$B:$B,0),4)</f>
        <v>Bruxelles</v>
      </c>
      <c r="D210">
        <f>INDEX([1]age_tranches_5ans_nb_sex!$1:$1048576,MATCH('SectorStat-Age-Hommes'!$A210,[1]age_tranches_5ans_nb_sex!$A:$A,0),4)/5</f>
        <v>44.800000000276007</v>
      </c>
      <c r="E210">
        <f>INDEX([1]age_tranches_5ans_nb_sex!$1:$1048576,MATCH('SectorStat-Age-Hommes'!$A210,[1]age_tranches_5ans_nb_sex!$A:$A,0),4)/5</f>
        <v>44.800000000276007</v>
      </c>
      <c r="F210">
        <f>INDEX([1]age_tranches_5ans_nb_sex!$1:$1048576,MATCH('SectorStat-Age-Hommes'!$A210,[1]age_tranches_5ans_nb_sex!$A:$A,0),4)/5</f>
        <v>44.800000000276007</v>
      </c>
      <c r="G210">
        <f>INDEX([1]age_tranches_5ans_nb_sex!$1:$1048576,MATCH('SectorStat-Age-Hommes'!$A210,[1]age_tranches_5ans_nb_sex!$A:$A,0),4)/5</f>
        <v>44.800000000276007</v>
      </c>
      <c r="H210">
        <f>INDEX([1]age_tranches_5ans_nb_sex!$1:$1048576,MATCH('SectorStat-Age-Hommes'!$A210,[1]age_tranches_5ans_nb_sex!$A:$A,0),4)/5</f>
        <v>44.800000000276007</v>
      </c>
      <c r="I210">
        <f>INDEX([1]age_tranches_5ans_nb_sex!$1:$1048576,MATCH('SectorStat-Age-Hommes'!$A210,[1]age_tranches_5ans_nb_sex!$A:$A,0),6)/5</f>
        <v>36.799999999836004</v>
      </c>
      <c r="J210">
        <f>INDEX([1]age_tranches_5ans_nb_sex!$1:$1048576,MATCH('SectorStat-Age-Hommes'!$A210,[1]age_tranches_5ans_nb_sex!$A:$A,0),6)/5</f>
        <v>36.799999999836004</v>
      </c>
      <c r="K210">
        <f>INDEX([1]age_tranches_5ans_nb_sex!$1:$1048576,MATCH('SectorStat-Age-Hommes'!$A210,[1]age_tranches_5ans_nb_sex!$A:$A,0),6)/5</f>
        <v>36.799999999836004</v>
      </c>
      <c r="L210">
        <f>INDEX([1]age_tranches_5ans_nb_sex!$1:$1048576,MATCH('SectorStat-Age-Hommes'!$A210,[1]age_tranches_5ans_nb_sex!$A:$A,0),6)/5</f>
        <v>36.799999999836004</v>
      </c>
      <c r="M210">
        <f>INDEX([1]age_tranches_5ans_nb_sex!$1:$1048576,MATCH('SectorStat-Age-Hommes'!$A210,[1]age_tranches_5ans_nb_sex!$A:$A,0),6)/5</f>
        <v>36.799999999836004</v>
      </c>
      <c r="N210">
        <f>INDEX([1]age_tranches_5ans_nb_sex!$1:$1048576,MATCH('SectorStat-Age-Hommes'!$A210,[1]age_tranches_5ans_nb_sex!$A:$A,0),8)/5</f>
        <v>35.199999999748002</v>
      </c>
      <c r="O210">
        <f>INDEX([1]age_tranches_5ans_nb_sex!$1:$1048576,MATCH('SectorStat-Age-Hommes'!$A210,[1]age_tranches_5ans_nb_sex!$A:$A,0),8)/5</f>
        <v>35.199999999748002</v>
      </c>
      <c r="P210">
        <f>INDEX([1]age_tranches_5ans_nb_sex!$1:$1048576,MATCH('SectorStat-Age-Hommes'!$A210,[1]age_tranches_5ans_nb_sex!$A:$A,0),8)/5</f>
        <v>35.199999999748002</v>
      </c>
      <c r="Q210">
        <f>INDEX([1]age_tranches_5ans_nb_sex!$1:$1048576,MATCH('SectorStat-Age-Hommes'!$A210,[1]age_tranches_5ans_nb_sex!$A:$A,0),8)/5</f>
        <v>35.199999999748002</v>
      </c>
      <c r="R210">
        <f>INDEX([1]age_tranches_5ans_nb_sex!$1:$1048576,MATCH('SectorStat-Age-Hommes'!$A210,[1]age_tranches_5ans_nb_sex!$A:$A,0),8)/5</f>
        <v>35.199999999748002</v>
      </c>
      <c r="S210">
        <f>INDEX([1]age_tranches_5ans_nb_sex!$1:$1048576,MATCH('SectorStat-Age-Hommes'!$A210,[1]age_tranches_5ans_nb_sex!$A:$A,0),10)/5</f>
        <v>32.399999999594002</v>
      </c>
      <c r="T210">
        <f>INDEX([1]age_tranches_5ans_nb_sex!$1:$1048576,MATCH('SectorStat-Age-Hommes'!$A210,[1]age_tranches_5ans_nb_sex!$A:$A,0),10)/5</f>
        <v>32.399999999594002</v>
      </c>
      <c r="U210">
        <f>INDEX([1]age_tranches_5ans_nb_sex!$1:$1048576,MATCH('SectorStat-Age-Hommes'!$A210,[1]age_tranches_5ans_nb_sex!$A:$A,0),10)/5</f>
        <v>32.399999999594002</v>
      </c>
      <c r="V210">
        <f>INDEX([1]age_tranches_5ans_nb_sex!$1:$1048576,MATCH('SectorStat-Age-Hommes'!$A210,[1]age_tranches_5ans_nb_sex!$A:$A,0),10)/5</f>
        <v>32.399999999594002</v>
      </c>
      <c r="W210">
        <f>INDEX([1]age_tranches_5ans_nb_sex!$1:$1048576,MATCH('SectorStat-Age-Hommes'!$A210,[1]age_tranches_5ans_nb_sex!$A:$A,0),10)/5</f>
        <v>32.399999999594002</v>
      </c>
      <c r="X210">
        <f>INDEX([1]age_tranches_5ans_nb_sex!$1:$1048576,MATCH('SectorStat-Age-Hommes'!$A210,[1]age_tranches_5ans_nb_sex!$A:$A,0),10)/5</f>
        <v>32.399999999594002</v>
      </c>
      <c r="Y210">
        <f>INDEX([1]age_tranches_5ans_nb_sex!$1:$1048576,MATCH('SectorStat-Age-Hommes'!$A210,[1]age_tranches_5ans_nb_sex!$A:$A,0),12)/5</f>
        <v>28.999999999954003</v>
      </c>
      <c r="Z210">
        <f>INDEX([1]age_tranches_5ans_nb_sex!$1:$1048576,MATCH('SectorStat-Age-Hommes'!$A210,[1]age_tranches_5ans_nb_sex!$A:$A,0),12)/5</f>
        <v>28.999999999954003</v>
      </c>
      <c r="AA210">
        <f>INDEX([1]age_tranches_5ans_nb_sex!$1:$1048576,MATCH('SectorStat-Age-Hommes'!$A210,[1]age_tranches_5ans_nb_sex!$A:$A,0),12)/5</f>
        <v>28.999999999954003</v>
      </c>
      <c r="AB210">
        <f>INDEX([1]age_tranches_5ans_nb_sex!$1:$1048576,MATCH('SectorStat-Age-Hommes'!$A210,[1]age_tranches_5ans_nb_sex!$A:$A,0),12)/5</f>
        <v>28.999999999954003</v>
      </c>
      <c r="AC210">
        <f>INDEX([1]age_tranches_5ans_nb_sex!$1:$1048576,MATCH('SectorStat-Age-Hommes'!$A210,[1]age_tranches_5ans_nb_sex!$A:$A,0),14)/5</f>
        <v>37.800000000437997</v>
      </c>
      <c r="AD210">
        <f>INDEX([1]age_tranches_5ans_nb_sex!$1:$1048576,MATCH('SectorStat-Age-Hommes'!$A210,[1]age_tranches_5ans_nb_sex!$A:$A,0),14)/5</f>
        <v>37.800000000437997</v>
      </c>
      <c r="AE210">
        <f>INDEX([1]age_tranches_5ans_nb_sex!$1:$1048576,MATCH('SectorStat-Age-Hommes'!$A210,[1]age_tranches_5ans_nb_sex!$A:$A,0),14)/5</f>
        <v>37.800000000437997</v>
      </c>
      <c r="AF210">
        <f>INDEX([1]age_tranches_5ans_nb_sex!$1:$1048576,MATCH('SectorStat-Age-Hommes'!$A210,[1]age_tranches_5ans_nb_sex!$A:$A,0),14)/5</f>
        <v>37.800000000437997</v>
      </c>
      <c r="AG210">
        <f>INDEX([1]age_tranches_5ans_nb_sex!$1:$1048576,MATCH('SectorStat-Age-Hommes'!$A210,[1]age_tranches_5ans_nb_sex!$A:$A,0),14)/5</f>
        <v>37.800000000437997</v>
      </c>
      <c r="AH210">
        <f>INDEX([1]age_tranches_5ans_nb_sex!$1:$1048576,MATCH('SectorStat-Age-Hommes'!$A210,[1]age_tranches_5ans_nb_sex!$A:$A,0),16)/5</f>
        <v>35.800000000327998</v>
      </c>
      <c r="AI210">
        <f>INDEX([1]age_tranches_5ans_nb_sex!$1:$1048576,MATCH('SectorStat-Age-Hommes'!$A210,[1]age_tranches_5ans_nb_sex!$A:$A,0),16)/5</f>
        <v>35.800000000327998</v>
      </c>
      <c r="AJ210">
        <f>INDEX([1]age_tranches_5ans_nb_sex!$1:$1048576,MATCH('SectorStat-Age-Hommes'!$A210,[1]age_tranches_5ans_nb_sex!$A:$A,0),16)/5</f>
        <v>35.800000000327998</v>
      </c>
      <c r="AK210">
        <f>INDEX([1]age_tranches_5ans_nb_sex!$1:$1048576,MATCH('SectorStat-Age-Hommes'!$A210,[1]age_tranches_5ans_nb_sex!$A:$A,0),16)/5</f>
        <v>35.800000000327998</v>
      </c>
      <c r="AL210">
        <f>INDEX([1]age_tranches_5ans_nb_sex!$1:$1048576,MATCH('SectorStat-Age-Hommes'!$A210,[1]age_tranches_5ans_nb_sex!$A:$A,0),16)/5</f>
        <v>35.800000000327998</v>
      </c>
      <c r="AM210">
        <f>INDEX([1]age_tranches_5ans_nb_sex!$1:$1048576,MATCH('SectorStat-Age-Hommes'!$A210,[1]age_tranches_5ans_nb_sex!$A:$A,0),18)/5</f>
        <v>37.599999999879998</v>
      </c>
      <c r="AN210">
        <f>INDEX([1]age_tranches_5ans_nb_sex!$1:$1048576,MATCH('SectorStat-Age-Hommes'!$A210,[1]age_tranches_5ans_nb_sex!$A:$A,0),18)/5</f>
        <v>37.599999999879998</v>
      </c>
      <c r="AO210">
        <f>INDEX([1]age_tranches_5ans_nb_sex!$1:$1048576,MATCH('SectorStat-Age-Hommes'!$A210,[1]age_tranches_5ans_nb_sex!$A:$A,0),18)/5</f>
        <v>37.599999999879998</v>
      </c>
      <c r="AP210">
        <f>INDEX([1]age_tranches_5ans_nb_sex!$1:$1048576,MATCH('SectorStat-Age-Hommes'!$A210,[1]age_tranches_5ans_nb_sex!$A:$A,0),18)/5</f>
        <v>37.599999999879998</v>
      </c>
      <c r="AQ210">
        <f>INDEX([1]age_tranches_5ans_nb_sex!$1:$1048576,MATCH('SectorStat-Age-Hommes'!$A210,[1]age_tranches_5ans_nb_sex!$A:$A,0),18)/5</f>
        <v>37.599999999879998</v>
      </c>
      <c r="AR210">
        <f>INDEX([1]age_tranches_5ans_nb_sex!$1:$1048576,MATCH('SectorStat-Age-Hommes'!$A210,[1]age_tranches_5ans_nb_sex!$A:$A,0),20)/5</f>
        <v>40.99999999952</v>
      </c>
      <c r="AS210">
        <f>INDEX([1]age_tranches_5ans_nb_sex!$1:$1048576,MATCH('SectorStat-Age-Hommes'!$A210,[1]age_tranches_5ans_nb_sex!$A:$A,0),20)/5</f>
        <v>40.99999999952</v>
      </c>
      <c r="AT210">
        <f>INDEX([1]age_tranches_5ans_nb_sex!$1:$1048576,MATCH('SectorStat-Age-Hommes'!$A210,[1]age_tranches_5ans_nb_sex!$A:$A,0),20)/5</f>
        <v>40.99999999952</v>
      </c>
      <c r="AU210">
        <f>INDEX([1]age_tranches_5ans_nb_sex!$1:$1048576,MATCH('SectorStat-Age-Hommes'!$A210,[1]age_tranches_5ans_nb_sex!$A:$A,0),20)/5</f>
        <v>40.99999999952</v>
      </c>
      <c r="AV210">
        <f>INDEX([1]age_tranches_5ans_nb_sex!$1:$1048576,MATCH('SectorStat-Age-Hommes'!$A210,[1]age_tranches_5ans_nb_sex!$A:$A,0),20)/5</f>
        <v>40.99999999952</v>
      </c>
      <c r="AW210">
        <f>INDEX([1]age_tranches_5ans_nb_sex!$1:$1048576,MATCH('SectorStat-Age-Hommes'!$A210,[1]age_tranches_5ans_nb_sex!$A:$A,0),22)/5</f>
        <v>36.600000000371999</v>
      </c>
      <c r="AX210">
        <f>INDEX([1]age_tranches_5ans_nb_sex!$1:$1048576,MATCH('SectorStat-Age-Hommes'!$A210,[1]age_tranches_5ans_nb_sex!$A:$A,0),22)/5</f>
        <v>36.600000000371999</v>
      </c>
      <c r="AY210">
        <f>INDEX([1]age_tranches_5ans_nb_sex!$1:$1048576,MATCH('SectorStat-Age-Hommes'!$A210,[1]age_tranches_5ans_nb_sex!$A:$A,0),22)/5</f>
        <v>36.600000000371999</v>
      </c>
      <c r="AZ210">
        <f>INDEX([1]age_tranches_5ans_nb_sex!$1:$1048576,MATCH('SectorStat-Age-Hommes'!$A210,[1]age_tranches_5ans_nb_sex!$A:$A,0),22)/5</f>
        <v>36.600000000371999</v>
      </c>
      <c r="BA210">
        <f>INDEX([1]age_tranches_5ans_nb_sex!$1:$1048576,MATCH('SectorStat-Age-Hommes'!$A210,[1]age_tranches_5ans_nb_sex!$A:$A,0),22)/5</f>
        <v>36.600000000371999</v>
      </c>
      <c r="BB210">
        <f>INDEX([1]age_tranches_5ans_nb_sex!$1:$1048576,MATCH('SectorStat-Age-Hommes'!$A210,[1]age_tranches_5ans_nb_sex!$A:$A,0),24)/5</f>
        <v>35.199999999748002</v>
      </c>
      <c r="BC210">
        <f>INDEX([1]age_tranches_5ans_nb_sex!$1:$1048576,MATCH('SectorStat-Age-Hommes'!$A210,[1]age_tranches_5ans_nb_sex!$A:$A,0),24)/5</f>
        <v>35.199999999748002</v>
      </c>
      <c r="BD210">
        <f>INDEX([1]age_tranches_5ans_nb_sex!$1:$1048576,MATCH('SectorStat-Age-Hommes'!$A210,[1]age_tranches_5ans_nb_sex!$A:$A,0),24)/5</f>
        <v>35.199999999748002</v>
      </c>
      <c r="BE210">
        <f>INDEX([1]age_tranches_5ans_nb_sex!$1:$1048576,MATCH('SectorStat-Age-Hommes'!$A210,[1]age_tranches_5ans_nb_sex!$A:$A,0),24)/5</f>
        <v>35.199999999748002</v>
      </c>
      <c r="BF210">
        <f>INDEX([1]age_tranches_5ans_nb_sex!$1:$1048576,MATCH('SectorStat-Age-Hommes'!$A210,[1]age_tranches_5ans_nb_sex!$A:$A,0),24)/5</f>
        <v>35.199999999748002</v>
      </c>
      <c r="BG210">
        <f>INDEX([1]age_tranches_5ans_nb_sex!$1:$1048576,MATCH('SectorStat-Age-Hommes'!$A210,[1]age_tranches_5ans_nb_sex!$A:$A,0),26)/5</f>
        <v>31.999999999571997</v>
      </c>
      <c r="BH210">
        <f>INDEX([1]age_tranches_5ans_nb_sex!$1:$1048576,MATCH('SectorStat-Age-Hommes'!$A210,[1]age_tranches_5ans_nb_sex!$A:$A,0),26)/5</f>
        <v>31.999999999571997</v>
      </c>
      <c r="BI210">
        <f>INDEX([1]age_tranches_5ans_nb_sex!$1:$1048576,MATCH('SectorStat-Age-Hommes'!$A210,[1]age_tranches_5ans_nb_sex!$A:$A,0),26)/5</f>
        <v>31.999999999571997</v>
      </c>
      <c r="BJ210">
        <f>INDEX([1]age_tranches_5ans_nb_sex!$1:$1048576,MATCH('SectorStat-Age-Hommes'!$A210,[1]age_tranches_5ans_nb_sex!$A:$A,0),26)/5</f>
        <v>31.999999999571997</v>
      </c>
      <c r="BK210">
        <f>INDEX([1]age_tranches_5ans_nb_sex!$1:$1048576,MATCH('SectorStat-Age-Hommes'!$A210,[1]age_tranches_5ans_nb_sex!$A:$A,0),26)/5</f>
        <v>31.999999999571997</v>
      </c>
      <c r="BL210">
        <f>INDEX([1]age_tranches_5ans_nb_sex!$1:$1048576,MATCH('SectorStat-Age-Hommes'!$A210,[1]age_tranches_5ans_nb_sex!$A:$A,0),28)/5</f>
        <v>24.400000000248003</v>
      </c>
      <c r="BM210">
        <f>INDEX([1]age_tranches_5ans_nb_sex!$1:$1048576,MATCH('SectorStat-Age-Hommes'!$A210,[1]age_tranches_5ans_nb_sex!$A:$A,0),28)/5</f>
        <v>24.400000000248003</v>
      </c>
      <c r="BN210">
        <f>INDEX([1]age_tranches_5ans_nb_sex!$1:$1048576,MATCH('SectorStat-Age-Hommes'!$A210,[1]age_tranches_5ans_nb_sex!$A:$A,0),28)/5</f>
        <v>24.400000000248003</v>
      </c>
      <c r="BO210">
        <f>INDEX([1]age_tranches_5ans_nb_sex!$1:$1048576,MATCH('SectorStat-Age-Hommes'!$A210,[1]age_tranches_5ans_nb_sex!$A:$A,0),28)/5</f>
        <v>24.400000000248003</v>
      </c>
      <c r="BP210">
        <f>INDEX([1]age_tranches_5ans_nb_sex!$1:$1048576,MATCH('SectorStat-Age-Hommes'!$A210,[1]age_tranches_5ans_nb_sex!$A:$A,0),28)/5</f>
        <v>24.400000000248003</v>
      </c>
      <c r="BQ210">
        <f>INDEX([1]age_tranches_5ans_nb_sex!$1:$1048576,MATCH('SectorStat-Age-Hommes'!$A210,[1]age_tranches_5ans_nb_sex!$A:$A,0),30)/5</f>
        <v>17.800000000432</v>
      </c>
      <c r="BR210">
        <f>INDEX([1]age_tranches_5ans_nb_sex!$1:$1048576,MATCH('SectorStat-Age-Hommes'!$A210,[1]age_tranches_5ans_nb_sex!$A:$A,0),30)/5</f>
        <v>17.800000000432</v>
      </c>
      <c r="BS210">
        <f>INDEX([1]age_tranches_5ans_nb_sex!$1:$1048576,MATCH('SectorStat-Age-Hommes'!$A210,[1]age_tranches_5ans_nb_sex!$A:$A,0),30)/5</f>
        <v>17.800000000432</v>
      </c>
      <c r="BT210">
        <f>INDEX([1]age_tranches_5ans_nb_sex!$1:$1048576,MATCH('SectorStat-Age-Hommes'!$A210,[1]age_tranches_5ans_nb_sex!$A:$A,0),30)/5</f>
        <v>17.800000000432</v>
      </c>
      <c r="BU210">
        <f>INDEX([1]age_tranches_5ans_nb_sex!$1:$1048576,MATCH('SectorStat-Age-Hommes'!$A210,[1]age_tranches_5ans_nb_sex!$A:$A,0),30)/5</f>
        <v>17.800000000432</v>
      </c>
      <c r="BV210">
        <f>INDEX([1]age_tranches_5ans_nb_sex!$1:$1048576,MATCH('SectorStat-Age-Hommes'!$A210,[1]age_tranches_5ans_nb_sex!$A:$A,0),32)/5</f>
        <v>17.000000000387999</v>
      </c>
      <c r="BW210">
        <f>INDEX([1]age_tranches_5ans_nb_sex!$1:$1048576,MATCH('SectorStat-Age-Hommes'!$A210,[1]age_tranches_5ans_nb_sex!$A:$A,0),32)/5</f>
        <v>17.000000000387999</v>
      </c>
      <c r="BX210">
        <f>INDEX([1]age_tranches_5ans_nb_sex!$1:$1048576,MATCH('SectorStat-Age-Hommes'!$A210,[1]age_tranches_5ans_nb_sex!$A:$A,0),32)/5</f>
        <v>17.000000000387999</v>
      </c>
      <c r="BY210">
        <f>INDEX([1]age_tranches_5ans_nb_sex!$1:$1048576,MATCH('SectorStat-Age-Hommes'!$A210,[1]age_tranches_5ans_nb_sex!$A:$A,0),32)/5</f>
        <v>17.000000000387999</v>
      </c>
      <c r="BZ210">
        <f>INDEX([1]age_tranches_5ans_nb_sex!$1:$1048576,MATCH('SectorStat-Age-Hommes'!$A210,[1]age_tranches_5ans_nb_sex!$A:$A,0),32)/5</f>
        <v>17.000000000387999</v>
      </c>
      <c r="CA210">
        <f>INDEX([1]age_tranches_5ans_nb_sex!$1:$1048576,MATCH('SectorStat-Age-Hommes'!$A210,[1]age_tranches_5ans_nb_sex!$A:$A,0),34)/5</f>
        <v>13.000000000168001</v>
      </c>
      <c r="CB210">
        <f>INDEX([1]age_tranches_5ans_nb_sex!$1:$1048576,MATCH('SectorStat-Age-Hommes'!$A210,[1]age_tranches_5ans_nb_sex!$A:$A,0),34)/5</f>
        <v>13.000000000168001</v>
      </c>
      <c r="CC210">
        <f>INDEX([1]age_tranches_5ans_nb_sex!$1:$1048576,MATCH('SectorStat-Age-Hommes'!$A210,[1]age_tranches_5ans_nb_sex!$A:$A,0),34)/5</f>
        <v>13.000000000168001</v>
      </c>
      <c r="CD210">
        <f>INDEX([1]age_tranches_5ans_nb_sex!$1:$1048576,MATCH('SectorStat-Age-Hommes'!$A210,[1]age_tranches_5ans_nb_sex!$A:$A,0),34)/5</f>
        <v>13.000000000168001</v>
      </c>
      <c r="CE210">
        <f>INDEX([1]age_tranches_5ans_nb_sex!$1:$1048576,MATCH('SectorStat-Age-Hommes'!$A210,[1]age_tranches_5ans_nb_sex!$A:$A,0),34)/5</f>
        <v>13.000000000168001</v>
      </c>
      <c r="CF210">
        <f>INDEX([1]age_tranches_5ans_nb_sex!$1:$1048576,MATCH('SectorStat-Age-Hommes'!$A210,[1]age_tranches_5ans_nb_sex!$A:$A,0),36)/5</f>
        <v>7.6000000004179995</v>
      </c>
      <c r="CG210">
        <f>INDEX([1]age_tranches_5ans_nb_sex!$1:$1048576,MATCH('SectorStat-Age-Hommes'!$A210,[1]age_tranches_5ans_nb_sex!$A:$A,0),36)/5</f>
        <v>7.6000000004179995</v>
      </c>
      <c r="CH210">
        <f>INDEX([1]age_tranches_5ans_nb_sex!$1:$1048576,MATCH('SectorStat-Age-Hommes'!$A210,[1]age_tranches_5ans_nb_sex!$A:$A,0),36)/5</f>
        <v>7.6000000004179995</v>
      </c>
      <c r="CI210">
        <f>INDEX([1]age_tranches_5ans_nb_sex!$1:$1048576,MATCH('SectorStat-Age-Hommes'!$A210,[1]age_tranches_5ans_nb_sex!$A:$A,0),36)/5</f>
        <v>7.6000000004179995</v>
      </c>
      <c r="CJ210">
        <f>INDEX([1]age_tranches_5ans_nb_sex!$1:$1048576,MATCH('SectorStat-Age-Hommes'!$A210,[1]age_tranches_5ans_nb_sex!$A:$A,0),36)/5</f>
        <v>7.6000000004179995</v>
      </c>
      <c r="CK210">
        <f>INDEX([1]age_tranches_5ans_nb_sex!$1:$1048576,MATCH('SectorStat-Age-Hommes'!$A210,[1]age_tranches_5ans_nb_sex!$A:$A,0),38)/5</f>
        <v>3.6000000001979999</v>
      </c>
      <c r="CL210">
        <f>INDEX([1]age_tranches_5ans_nb_sex!$1:$1048576,MATCH('SectorStat-Age-Hommes'!$A210,[1]age_tranches_5ans_nb_sex!$A:$A,0),38)/5</f>
        <v>3.6000000001979999</v>
      </c>
      <c r="CM210">
        <f>INDEX([1]age_tranches_5ans_nb_sex!$1:$1048576,MATCH('SectorStat-Age-Hommes'!$A210,[1]age_tranches_5ans_nb_sex!$A:$A,0),38)/5</f>
        <v>3.6000000001979999</v>
      </c>
      <c r="CN210">
        <f>INDEX([1]age_tranches_5ans_nb_sex!$1:$1048576,MATCH('SectorStat-Age-Hommes'!$A210,[1]age_tranches_5ans_nb_sex!$A:$A,0),38)/5</f>
        <v>3.6000000001979999</v>
      </c>
      <c r="CO210">
        <f>INDEX([1]age_tranches_5ans_nb_sex!$1:$1048576,MATCH('SectorStat-Age-Hommes'!$A210,[1]age_tranches_5ans_nb_sex!$A:$A,0),38)/5</f>
        <v>3.6000000001979999</v>
      </c>
      <c r="CP210" s="2">
        <f>INDEX([1]age_tranches_5ans_nb_sex!$1:$1048576,MATCH('SectorStat-Age-Hommes'!$A210,[1]age_tranches_5ans_nb_sex!$A:$A,0),40)/5</f>
        <v>2.4000000001320001</v>
      </c>
      <c r="CQ210" s="2">
        <f>INDEX([1]age_tranches_5ans_nb_sex!$1:$1048576,MATCH('SectorStat-Age-Hommes'!$A210,[1]age_tranches_5ans_nb_sex!$A:$A,0),40)/5</f>
        <v>2.4000000001320001</v>
      </c>
      <c r="CR210" s="2">
        <f>INDEX([1]age_tranches_5ans_nb_sex!$1:$1048576,MATCH('SectorStat-Age-Hommes'!$A210,[1]age_tranches_5ans_nb_sex!$A:$A,0),40)/5</f>
        <v>2.4000000001320001</v>
      </c>
      <c r="CS210" s="2">
        <f>INDEX([1]age_tranches_5ans_nb_sex!$1:$1048576,MATCH('SectorStat-Age-Hommes'!$A210,[1]age_tranches_5ans_nb_sex!$A:$A,0),40)/5</f>
        <v>2.4000000001320001</v>
      </c>
      <c r="CT210" s="2">
        <f>INDEX([1]age_tranches_5ans_nb_sex!$1:$1048576,MATCH('SectorStat-Age-Hommes'!$A210,[1]age_tranches_5ans_nb_sex!$A:$A,0),40)/5</f>
        <v>2.4000000001320001</v>
      </c>
      <c r="CZ210" s="3"/>
      <c r="DA210" s="3"/>
      <c r="DB210" s="3"/>
      <c r="DC210" s="3"/>
      <c r="DD210" s="3"/>
    </row>
    <row r="211" spans="1:108" x14ac:dyDescent="0.35">
      <c r="A211" s="1" t="s">
        <v>421</v>
      </c>
      <c r="B211" s="1" t="s">
        <v>422</v>
      </c>
      <c r="C211" t="str">
        <f>INDEX([1]SectorStat!$1:$1048576,MATCH('[1]Distribution ages'!$A211,[1]SectorStat!$B:$B,0),4)</f>
        <v>Bruxelles</v>
      </c>
      <c r="D211">
        <f>INDEX([1]age_tranches_5ans_nb_sex!$1:$1048576,MATCH('SectorStat-Age-Hommes'!$A211,[1]age_tranches_5ans_nb_sex!$A:$A,0),4)/5</f>
        <v>33.599999999731196</v>
      </c>
      <c r="E211">
        <f>INDEX([1]age_tranches_5ans_nb_sex!$1:$1048576,MATCH('SectorStat-Age-Hommes'!$A211,[1]age_tranches_5ans_nb_sex!$A:$A,0),4)/5</f>
        <v>33.599999999731196</v>
      </c>
      <c r="F211">
        <f>INDEX([1]age_tranches_5ans_nb_sex!$1:$1048576,MATCH('SectorStat-Age-Hommes'!$A211,[1]age_tranches_5ans_nb_sex!$A:$A,0),4)/5</f>
        <v>33.599999999731196</v>
      </c>
      <c r="G211">
        <f>INDEX([1]age_tranches_5ans_nb_sex!$1:$1048576,MATCH('SectorStat-Age-Hommes'!$A211,[1]age_tranches_5ans_nb_sex!$A:$A,0),4)/5</f>
        <v>33.599999999731196</v>
      </c>
      <c r="H211">
        <f>INDEX([1]age_tranches_5ans_nb_sex!$1:$1048576,MATCH('SectorStat-Age-Hommes'!$A211,[1]age_tranches_5ans_nb_sex!$A:$A,0),4)/5</f>
        <v>33.599999999731196</v>
      </c>
      <c r="I211">
        <f>INDEX([1]age_tranches_5ans_nb_sex!$1:$1048576,MATCH('SectorStat-Age-Hommes'!$A211,[1]age_tranches_5ans_nb_sex!$A:$A,0),6)/5</f>
        <v>37.399999999700796</v>
      </c>
      <c r="J211">
        <f>INDEX([1]age_tranches_5ans_nb_sex!$1:$1048576,MATCH('SectorStat-Age-Hommes'!$A211,[1]age_tranches_5ans_nb_sex!$A:$A,0),6)/5</f>
        <v>37.399999999700796</v>
      </c>
      <c r="K211">
        <f>INDEX([1]age_tranches_5ans_nb_sex!$1:$1048576,MATCH('SectorStat-Age-Hommes'!$A211,[1]age_tranches_5ans_nb_sex!$A:$A,0),6)/5</f>
        <v>37.399999999700796</v>
      </c>
      <c r="L211">
        <f>INDEX([1]age_tranches_5ans_nb_sex!$1:$1048576,MATCH('SectorStat-Age-Hommes'!$A211,[1]age_tranches_5ans_nb_sex!$A:$A,0),6)/5</f>
        <v>37.399999999700796</v>
      </c>
      <c r="M211">
        <f>INDEX([1]age_tranches_5ans_nb_sex!$1:$1048576,MATCH('SectorStat-Age-Hommes'!$A211,[1]age_tranches_5ans_nb_sex!$A:$A,0),6)/5</f>
        <v>37.399999999700796</v>
      </c>
      <c r="N211">
        <f>INDEX([1]age_tranches_5ans_nb_sex!$1:$1048576,MATCH('SectorStat-Age-Hommes'!$A211,[1]age_tranches_5ans_nb_sex!$A:$A,0),8)/5</f>
        <v>23.7999999998096</v>
      </c>
      <c r="O211">
        <f>INDEX([1]age_tranches_5ans_nb_sex!$1:$1048576,MATCH('SectorStat-Age-Hommes'!$A211,[1]age_tranches_5ans_nb_sex!$A:$A,0),8)/5</f>
        <v>23.7999999998096</v>
      </c>
      <c r="P211">
        <f>INDEX([1]age_tranches_5ans_nb_sex!$1:$1048576,MATCH('SectorStat-Age-Hommes'!$A211,[1]age_tranches_5ans_nb_sex!$A:$A,0),8)/5</f>
        <v>23.7999999998096</v>
      </c>
      <c r="Q211">
        <f>INDEX([1]age_tranches_5ans_nb_sex!$1:$1048576,MATCH('SectorStat-Age-Hommes'!$A211,[1]age_tranches_5ans_nb_sex!$A:$A,0),8)/5</f>
        <v>23.7999999998096</v>
      </c>
      <c r="R211">
        <f>INDEX([1]age_tranches_5ans_nb_sex!$1:$1048576,MATCH('SectorStat-Age-Hommes'!$A211,[1]age_tranches_5ans_nb_sex!$A:$A,0),8)/5</f>
        <v>23.7999999998096</v>
      </c>
      <c r="S211">
        <f>INDEX([1]age_tranches_5ans_nb_sex!$1:$1048576,MATCH('SectorStat-Age-Hommes'!$A211,[1]age_tranches_5ans_nb_sex!$A:$A,0),10)/5</f>
        <v>21.3999999998288</v>
      </c>
      <c r="T211">
        <f>INDEX([1]age_tranches_5ans_nb_sex!$1:$1048576,MATCH('SectorStat-Age-Hommes'!$A211,[1]age_tranches_5ans_nb_sex!$A:$A,0),10)/5</f>
        <v>21.3999999998288</v>
      </c>
      <c r="U211">
        <f>INDEX([1]age_tranches_5ans_nb_sex!$1:$1048576,MATCH('SectorStat-Age-Hommes'!$A211,[1]age_tranches_5ans_nb_sex!$A:$A,0),10)/5</f>
        <v>21.3999999998288</v>
      </c>
      <c r="V211">
        <f>INDEX([1]age_tranches_5ans_nb_sex!$1:$1048576,MATCH('SectorStat-Age-Hommes'!$A211,[1]age_tranches_5ans_nb_sex!$A:$A,0),10)/5</f>
        <v>21.3999999998288</v>
      </c>
      <c r="W211">
        <f>INDEX([1]age_tranches_5ans_nb_sex!$1:$1048576,MATCH('SectorStat-Age-Hommes'!$A211,[1]age_tranches_5ans_nb_sex!$A:$A,0),10)/5</f>
        <v>21.3999999998288</v>
      </c>
      <c r="X211">
        <f>INDEX([1]age_tranches_5ans_nb_sex!$1:$1048576,MATCH('SectorStat-Age-Hommes'!$A211,[1]age_tranches_5ans_nb_sex!$A:$A,0),10)/5</f>
        <v>21.3999999998288</v>
      </c>
      <c r="Y211">
        <f>INDEX([1]age_tranches_5ans_nb_sex!$1:$1048576,MATCH('SectorStat-Age-Hommes'!$A211,[1]age_tranches_5ans_nb_sex!$A:$A,0),12)/5</f>
        <v>23.5999999998112</v>
      </c>
      <c r="Z211">
        <f>INDEX([1]age_tranches_5ans_nb_sex!$1:$1048576,MATCH('SectorStat-Age-Hommes'!$A211,[1]age_tranches_5ans_nb_sex!$A:$A,0),12)/5</f>
        <v>23.5999999998112</v>
      </c>
      <c r="AA211">
        <f>INDEX([1]age_tranches_5ans_nb_sex!$1:$1048576,MATCH('SectorStat-Age-Hommes'!$A211,[1]age_tranches_5ans_nb_sex!$A:$A,0),12)/5</f>
        <v>23.5999999998112</v>
      </c>
      <c r="AB211">
        <f>INDEX([1]age_tranches_5ans_nb_sex!$1:$1048576,MATCH('SectorStat-Age-Hommes'!$A211,[1]age_tranches_5ans_nb_sex!$A:$A,0),12)/5</f>
        <v>23.5999999998112</v>
      </c>
      <c r="AC211">
        <f>INDEX([1]age_tranches_5ans_nb_sex!$1:$1048576,MATCH('SectorStat-Age-Hommes'!$A211,[1]age_tranches_5ans_nb_sex!$A:$A,0),14)/5</f>
        <v>27.799999999777601</v>
      </c>
      <c r="AD211">
        <f>INDEX([1]age_tranches_5ans_nb_sex!$1:$1048576,MATCH('SectorStat-Age-Hommes'!$A211,[1]age_tranches_5ans_nb_sex!$A:$A,0),14)/5</f>
        <v>27.799999999777601</v>
      </c>
      <c r="AE211">
        <f>INDEX([1]age_tranches_5ans_nb_sex!$1:$1048576,MATCH('SectorStat-Age-Hommes'!$A211,[1]age_tranches_5ans_nb_sex!$A:$A,0),14)/5</f>
        <v>27.799999999777601</v>
      </c>
      <c r="AF211">
        <f>INDEX([1]age_tranches_5ans_nb_sex!$1:$1048576,MATCH('SectorStat-Age-Hommes'!$A211,[1]age_tranches_5ans_nb_sex!$A:$A,0),14)/5</f>
        <v>27.799999999777601</v>
      </c>
      <c r="AG211">
        <f>INDEX([1]age_tranches_5ans_nb_sex!$1:$1048576,MATCH('SectorStat-Age-Hommes'!$A211,[1]age_tranches_5ans_nb_sex!$A:$A,0),14)/5</f>
        <v>27.799999999777601</v>
      </c>
      <c r="AH211">
        <f>INDEX([1]age_tranches_5ans_nb_sex!$1:$1048576,MATCH('SectorStat-Age-Hommes'!$A211,[1]age_tranches_5ans_nb_sex!$A:$A,0),16)/5</f>
        <v>36.799999999705605</v>
      </c>
      <c r="AI211">
        <f>INDEX([1]age_tranches_5ans_nb_sex!$1:$1048576,MATCH('SectorStat-Age-Hommes'!$A211,[1]age_tranches_5ans_nb_sex!$A:$A,0),16)/5</f>
        <v>36.799999999705605</v>
      </c>
      <c r="AJ211">
        <f>INDEX([1]age_tranches_5ans_nb_sex!$1:$1048576,MATCH('SectorStat-Age-Hommes'!$A211,[1]age_tranches_5ans_nb_sex!$A:$A,0),16)/5</f>
        <v>36.799999999705605</v>
      </c>
      <c r="AK211">
        <f>INDEX([1]age_tranches_5ans_nb_sex!$1:$1048576,MATCH('SectorStat-Age-Hommes'!$A211,[1]age_tranches_5ans_nb_sex!$A:$A,0),16)/5</f>
        <v>36.799999999705605</v>
      </c>
      <c r="AL211">
        <f>INDEX([1]age_tranches_5ans_nb_sex!$1:$1048576,MATCH('SectorStat-Age-Hommes'!$A211,[1]age_tranches_5ans_nb_sex!$A:$A,0),16)/5</f>
        <v>36.799999999705605</v>
      </c>
      <c r="AM211">
        <f>INDEX([1]age_tranches_5ans_nb_sex!$1:$1048576,MATCH('SectorStat-Age-Hommes'!$A211,[1]age_tranches_5ans_nb_sex!$A:$A,0),18)/5</f>
        <v>28.799999999769604</v>
      </c>
      <c r="AN211">
        <f>INDEX([1]age_tranches_5ans_nb_sex!$1:$1048576,MATCH('SectorStat-Age-Hommes'!$A211,[1]age_tranches_5ans_nb_sex!$A:$A,0),18)/5</f>
        <v>28.799999999769604</v>
      </c>
      <c r="AO211">
        <f>INDEX([1]age_tranches_5ans_nb_sex!$1:$1048576,MATCH('SectorStat-Age-Hommes'!$A211,[1]age_tranches_5ans_nb_sex!$A:$A,0),18)/5</f>
        <v>28.799999999769604</v>
      </c>
      <c r="AP211">
        <f>INDEX([1]age_tranches_5ans_nb_sex!$1:$1048576,MATCH('SectorStat-Age-Hommes'!$A211,[1]age_tranches_5ans_nb_sex!$A:$A,0),18)/5</f>
        <v>28.799999999769604</v>
      </c>
      <c r="AQ211">
        <f>INDEX([1]age_tranches_5ans_nb_sex!$1:$1048576,MATCH('SectorStat-Age-Hommes'!$A211,[1]age_tranches_5ans_nb_sex!$A:$A,0),18)/5</f>
        <v>28.799999999769604</v>
      </c>
      <c r="AR211">
        <f>INDEX([1]age_tranches_5ans_nb_sex!$1:$1048576,MATCH('SectorStat-Age-Hommes'!$A211,[1]age_tranches_5ans_nb_sex!$A:$A,0),20)/5</f>
        <v>30.399999999756801</v>
      </c>
      <c r="AS211">
        <f>INDEX([1]age_tranches_5ans_nb_sex!$1:$1048576,MATCH('SectorStat-Age-Hommes'!$A211,[1]age_tranches_5ans_nb_sex!$A:$A,0),20)/5</f>
        <v>30.399999999756801</v>
      </c>
      <c r="AT211">
        <f>INDEX([1]age_tranches_5ans_nb_sex!$1:$1048576,MATCH('SectorStat-Age-Hommes'!$A211,[1]age_tranches_5ans_nb_sex!$A:$A,0),20)/5</f>
        <v>30.399999999756801</v>
      </c>
      <c r="AU211">
        <f>INDEX([1]age_tranches_5ans_nb_sex!$1:$1048576,MATCH('SectorStat-Age-Hommes'!$A211,[1]age_tranches_5ans_nb_sex!$A:$A,0),20)/5</f>
        <v>30.399999999756801</v>
      </c>
      <c r="AV211">
        <f>INDEX([1]age_tranches_5ans_nb_sex!$1:$1048576,MATCH('SectorStat-Age-Hommes'!$A211,[1]age_tranches_5ans_nb_sex!$A:$A,0),20)/5</f>
        <v>30.399999999756801</v>
      </c>
      <c r="AW211">
        <f>INDEX([1]age_tranches_5ans_nb_sex!$1:$1048576,MATCH('SectorStat-Age-Hommes'!$A211,[1]age_tranches_5ans_nb_sex!$A:$A,0),22)/5</f>
        <v>28.799999999769604</v>
      </c>
      <c r="AX211">
        <f>INDEX([1]age_tranches_5ans_nb_sex!$1:$1048576,MATCH('SectorStat-Age-Hommes'!$A211,[1]age_tranches_5ans_nb_sex!$A:$A,0),22)/5</f>
        <v>28.799999999769604</v>
      </c>
      <c r="AY211">
        <f>INDEX([1]age_tranches_5ans_nb_sex!$1:$1048576,MATCH('SectorStat-Age-Hommes'!$A211,[1]age_tranches_5ans_nb_sex!$A:$A,0),22)/5</f>
        <v>28.799999999769604</v>
      </c>
      <c r="AZ211">
        <f>INDEX([1]age_tranches_5ans_nb_sex!$1:$1048576,MATCH('SectorStat-Age-Hommes'!$A211,[1]age_tranches_5ans_nb_sex!$A:$A,0),22)/5</f>
        <v>28.799999999769604</v>
      </c>
      <c r="BA211">
        <f>INDEX([1]age_tranches_5ans_nb_sex!$1:$1048576,MATCH('SectorStat-Age-Hommes'!$A211,[1]age_tranches_5ans_nb_sex!$A:$A,0),22)/5</f>
        <v>28.799999999769604</v>
      </c>
      <c r="BB211">
        <f>INDEX([1]age_tranches_5ans_nb_sex!$1:$1048576,MATCH('SectorStat-Age-Hommes'!$A211,[1]age_tranches_5ans_nb_sex!$A:$A,0),24)/5</f>
        <v>25.799999999793602</v>
      </c>
      <c r="BC211">
        <f>INDEX([1]age_tranches_5ans_nb_sex!$1:$1048576,MATCH('SectorStat-Age-Hommes'!$A211,[1]age_tranches_5ans_nb_sex!$A:$A,0),24)/5</f>
        <v>25.799999999793602</v>
      </c>
      <c r="BD211">
        <f>INDEX([1]age_tranches_5ans_nb_sex!$1:$1048576,MATCH('SectorStat-Age-Hommes'!$A211,[1]age_tranches_5ans_nb_sex!$A:$A,0),24)/5</f>
        <v>25.799999999793602</v>
      </c>
      <c r="BE211">
        <f>INDEX([1]age_tranches_5ans_nb_sex!$1:$1048576,MATCH('SectorStat-Age-Hommes'!$A211,[1]age_tranches_5ans_nb_sex!$A:$A,0),24)/5</f>
        <v>25.799999999793602</v>
      </c>
      <c r="BF211">
        <f>INDEX([1]age_tranches_5ans_nb_sex!$1:$1048576,MATCH('SectorStat-Age-Hommes'!$A211,[1]age_tranches_5ans_nb_sex!$A:$A,0),24)/5</f>
        <v>25.799999999793602</v>
      </c>
      <c r="BG211">
        <f>INDEX([1]age_tranches_5ans_nb_sex!$1:$1048576,MATCH('SectorStat-Age-Hommes'!$A211,[1]age_tranches_5ans_nb_sex!$A:$A,0),26)/5</f>
        <v>27.199999999782403</v>
      </c>
      <c r="BH211">
        <f>INDEX([1]age_tranches_5ans_nb_sex!$1:$1048576,MATCH('SectorStat-Age-Hommes'!$A211,[1]age_tranches_5ans_nb_sex!$A:$A,0),26)/5</f>
        <v>27.199999999782403</v>
      </c>
      <c r="BI211">
        <f>INDEX([1]age_tranches_5ans_nb_sex!$1:$1048576,MATCH('SectorStat-Age-Hommes'!$A211,[1]age_tranches_5ans_nb_sex!$A:$A,0),26)/5</f>
        <v>27.199999999782403</v>
      </c>
      <c r="BJ211">
        <f>INDEX([1]age_tranches_5ans_nb_sex!$1:$1048576,MATCH('SectorStat-Age-Hommes'!$A211,[1]age_tranches_5ans_nb_sex!$A:$A,0),26)/5</f>
        <v>27.199999999782403</v>
      </c>
      <c r="BK211">
        <f>INDEX([1]age_tranches_5ans_nb_sex!$1:$1048576,MATCH('SectorStat-Age-Hommes'!$A211,[1]age_tranches_5ans_nb_sex!$A:$A,0),26)/5</f>
        <v>27.199999999782403</v>
      </c>
      <c r="BL211">
        <f>INDEX([1]age_tranches_5ans_nb_sex!$1:$1048576,MATCH('SectorStat-Age-Hommes'!$A211,[1]age_tranches_5ans_nb_sex!$A:$A,0),28)/5</f>
        <v>20.599999999835198</v>
      </c>
      <c r="BM211">
        <f>INDEX([1]age_tranches_5ans_nb_sex!$1:$1048576,MATCH('SectorStat-Age-Hommes'!$A211,[1]age_tranches_5ans_nb_sex!$A:$A,0),28)/5</f>
        <v>20.599999999835198</v>
      </c>
      <c r="BN211">
        <f>INDEX([1]age_tranches_5ans_nb_sex!$1:$1048576,MATCH('SectorStat-Age-Hommes'!$A211,[1]age_tranches_5ans_nb_sex!$A:$A,0),28)/5</f>
        <v>20.599999999835198</v>
      </c>
      <c r="BO211">
        <f>INDEX([1]age_tranches_5ans_nb_sex!$1:$1048576,MATCH('SectorStat-Age-Hommes'!$A211,[1]age_tranches_5ans_nb_sex!$A:$A,0),28)/5</f>
        <v>20.599999999835198</v>
      </c>
      <c r="BP211">
        <f>INDEX([1]age_tranches_5ans_nb_sex!$1:$1048576,MATCH('SectorStat-Age-Hommes'!$A211,[1]age_tranches_5ans_nb_sex!$A:$A,0),28)/5</f>
        <v>20.599999999835198</v>
      </c>
      <c r="BQ211">
        <f>INDEX([1]age_tranches_5ans_nb_sex!$1:$1048576,MATCH('SectorStat-Age-Hommes'!$A211,[1]age_tranches_5ans_nb_sex!$A:$A,0),30)/5</f>
        <v>19.399999999844802</v>
      </c>
      <c r="BR211">
        <f>INDEX([1]age_tranches_5ans_nb_sex!$1:$1048576,MATCH('SectorStat-Age-Hommes'!$A211,[1]age_tranches_5ans_nb_sex!$A:$A,0),30)/5</f>
        <v>19.399999999844802</v>
      </c>
      <c r="BS211">
        <f>INDEX([1]age_tranches_5ans_nb_sex!$1:$1048576,MATCH('SectorStat-Age-Hommes'!$A211,[1]age_tranches_5ans_nb_sex!$A:$A,0),30)/5</f>
        <v>19.399999999844802</v>
      </c>
      <c r="BT211">
        <f>INDEX([1]age_tranches_5ans_nb_sex!$1:$1048576,MATCH('SectorStat-Age-Hommes'!$A211,[1]age_tranches_5ans_nb_sex!$A:$A,0),30)/5</f>
        <v>19.399999999844802</v>
      </c>
      <c r="BU211">
        <f>INDEX([1]age_tranches_5ans_nb_sex!$1:$1048576,MATCH('SectorStat-Age-Hommes'!$A211,[1]age_tranches_5ans_nb_sex!$A:$A,0),30)/5</f>
        <v>19.399999999844802</v>
      </c>
      <c r="BV211">
        <f>INDEX([1]age_tranches_5ans_nb_sex!$1:$1048576,MATCH('SectorStat-Age-Hommes'!$A211,[1]age_tranches_5ans_nb_sex!$A:$A,0),32)/5</f>
        <v>17.5999999998592</v>
      </c>
      <c r="BW211">
        <f>INDEX([1]age_tranches_5ans_nb_sex!$1:$1048576,MATCH('SectorStat-Age-Hommes'!$A211,[1]age_tranches_5ans_nb_sex!$A:$A,0),32)/5</f>
        <v>17.5999999998592</v>
      </c>
      <c r="BX211">
        <f>INDEX([1]age_tranches_5ans_nb_sex!$1:$1048576,MATCH('SectorStat-Age-Hommes'!$A211,[1]age_tranches_5ans_nb_sex!$A:$A,0),32)/5</f>
        <v>17.5999999998592</v>
      </c>
      <c r="BY211">
        <f>INDEX([1]age_tranches_5ans_nb_sex!$1:$1048576,MATCH('SectorStat-Age-Hommes'!$A211,[1]age_tranches_5ans_nb_sex!$A:$A,0),32)/5</f>
        <v>17.5999999998592</v>
      </c>
      <c r="BZ211">
        <f>INDEX([1]age_tranches_5ans_nb_sex!$1:$1048576,MATCH('SectorStat-Age-Hommes'!$A211,[1]age_tranches_5ans_nb_sex!$A:$A,0),32)/5</f>
        <v>17.5999999998592</v>
      </c>
      <c r="CA211">
        <f>INDEX([1]age_tranches_5ans_nb_sex!$1:$1048576,MATCH('SectorStat-Age-Hommes'!$A211,[1]age_tranches_5ans_nb_sex!$A:$A,0),34)/5</f>
        <v>9.3999999999248018</v>
      </c>
      <c r="CB211">
        <f>INDEX([1]age_tranches_5ans_nb_sex!$1:$1048576,MATCH('SectorStat-Age-Hommes'!$A211,[1]age_tranches_5ans_nb_sex!$A:$A,0),34)/5</f>
        <v>9.3999999999248018</v>
      </c>
      <c r="CC211">
        <f>INDEX([1]age_tranches_5ans_nb_sex!$1:$1048576,MATCH('SectorStat-Age-Hommes'!$A211,[1]age_tranches_5ans_nb_sex!$A:$A,0),34)/5</f>
        <v>9.3999999999248018</v>
      </c>
      <c r="CD211">
        <f>INDEX([1]age_tranches_5ans_nb_sex!$1:$1048576,MATCH('SectorStat-Age-Hommes'!$A211,[1]age_tranches_5ans_nb_sex!$A:$A,0),34)/5</f>
        <v>9.3999999999248018</v>
      </c>
      <c r="CE211">
        <f>INDEX([1]age_tranches_5ans_nb_sex!$1:$1048576,MATCH('SectorStat-Age-Hommes'!$A211,[1]age_tranches_5ans_nb_sex!$A:$A,0),34)/5</f>
        <v>9.3999999999248018</v>
      </c>
      <c r="CF211">
        <f>INDEX([1]age_tranches_5ans_nb_sex!$1:$1048576,MATCH('SectorStat-Age-Hommes'!$A211,[1]age_tranches_5ans_nb_sex!$A:$A,0),36)/5</f>
        <v>7.3999999999408006</v>
      </c>
      <c r="CG211">
        <f>INDEX([1]age_tranches_5ans_nb_sex!$1:$1048576,MATCH('SectorStat-Age-Hommes'!$A211,[1]age_tranches_5ans_nb_sex!$A:$A,0),36)/5</f>
        <v>7.3999999999408006</v>
      </c>
      <c r="CH211">
        <f>INDEX([1]age_tranches_5ans_nb_sex!$1:$1048576,MATCH('SectorStat-Age-Hommes'!$A211,[1]age_tranches_5ans_nb_sex!$A:$A,0),36)/5</f>
        <v>7.3999999999408006</v>
      </c>
      <c r="CI211">
        <f>INDEX([1]age_tranches_5ans_nb_sex!$1:$1048576,MATCH('SectorStat-Age-Hommes'!$A211,[1]age_tranches_5ans_nb_sex!$A:$A,0),36)/5</f>
        <v>7.3999999999408006</v>
      </c>
      <c r="CJ211">
        <f>INDEX([1]age_tranches_5ans_nb_sex!$1:$1048576,MATCH('SectorStat-Age-Hommes'!$A211,[1]age_tranches_5ans_nb_sex!$A:$A,0),36)/5</f>
        <v>7.3999999999408006</v>
      </c>
      <c r="CK211">
        <f>INDEX([1]age_tranches_5ans_nb_sex!$1:$1048576,MATCH('SectorStat-Age-Hommes'!$A211,[1]age_tranches_5ans_nb_sex!$A:$A,0),38)/5</f>
        <v>3.3999999999728003</v>
      </c>
      <c r="CL211">
        <f>INDEX([1]age_tranches_5ans_nb_sex!$1:$1048576,MATCH('SectorStat-Age-Hommes'!$A211,[1]age_tranches_5ans_nb_sex!$A:$A,0),38)/5</f>
        <v>3.3999999999728003</v>
      </c>
      <c r="CM211">
        <f>INDEX([1]age_tranches_5ans_nb_sex!$1:$1048576,MATCH('SectorStat-Age-Hommes'!$A211,[1]age_tranches_5ans_nb_sex!$A:$A,0),38)/5</f>
        <v>3.3999999999728003</v>
      </c>
      <c r="CN211">
        <f>INDEX([1]age_tranches_5ans_nb_sex!$1:$1048576,MATCH('SectorStat-Age-Hommes'!$A211,[1]age_tranches_5ans_nb_sex!$A:$A,0),38)/5</f>
        <v>3.3999999999728003</v>
      </c>
      <c r="CO211">
        <f>INDEX([1]age_tranches_5ans_nb_sex!$1:$1048576,MATCH('SectorStat-Age-Hommes'!$A211,[1]age_tranches_5ans_nb_sex!$A:$A,0),38)/5</f>
        <v>3.3999999999728003</v>
      </c>
      <c r="CP211" s="2">
        <f>INDEX([1]age_tranches_5ans_nb_sex!$1:$1048576,MATCH('SectorStat-Age-Hommes'!$A211,[1]age_tranches_5ans_nb_sex!$A:$A,0),40)/5</f>
        <v>2.1999999999824</v>
      </c>
      <c r="CQ211" s="2">
        <f>INDEX([1]age_tranches_5ans_nb_sex!$1:$1048576,MATCH('SectorStat-Age-Hommes'!$A211,[1]age_tranches_5ans_nb_sex!$A:$A,0),40)/5</f>
        <v>2.1999999999824</v>
      </c>
      <c r="CR211" s="2">
        <f>INDEX([1]age_tranches_5ans_nb_sex!$1:$1048576,MATCH('SectorStat-Age-Hommes'!$A211,[1]age_tranches_5ans_nb_sex!$A:$A,0),40)/5</f>
        <v>2.1999999999824</v>
      </c>
      <c r="CS211" s="2">
        <f>INDEX([1]age_tranches_5ans_nb_sex!$1:$1048576,MATCH('SectorStat-Age-Hommes'!$A211,[1]age_tranches_5ans_nb_sex!$A:$A,0),40)/5</f>
        <v>2.1999999999824</v>
      </c>
      <c r="CT211" s="2">
        <f>INDEX([1]age_tranches_5ans_nb_sex!$1:$1048576,MATCH('SectorStat-Age-Hommes'!$A211,[1]age_tranches_5ans_nb_sex!$A:$A,0),40)/5</f>
        <v>2.1999999999824</v>
      </c>
      <c r="CZ211" s="3"/>
      <c r="DA211" s="3"/>
      <c r="DB211" s="3"/>
      <c r="DC211" s="3"/>
      <c r="DD211" s="3"/>
    </row>
    <row r="212" spans="1:108" x14ac:dyDescent="0.35">
      <c r="A212" s="1" t="s">
        <v>423</v>
      </c>
      <c r="B212" s="1" t="s">
        <v>424</v>
      </c>
      <c r="C212" t="str">
        <f>INDEX([1]SectorStat!$1:$1048576,MATCH('[1]Distribution ages'!$A212,[1]SectorStat!$B:$B,0),4)</f>
        <v>Bruxelles</v>
      </c>
      <c r="D212">
        <f>INDEX([1]age_tranches_5ans_nb_sex!$1:$1048576,MATCH('SectorStat-Age-Hommes'!$A212,[1]age_tranches_5ans_nb_sex!$A:$A,0),4)/5</f>
        <v>0</v>
      </c>
      <c r="E212">
        <f>INDEX([1]age_tranches_5ans_nb_sex!$1:$1048576,MATCH('SectorStat-Age-Hommes'!$A212,[1]age_tranches_5ans_nb_sex!$A:$A,0),4)/5</f>
        <v>0</v>
      </c>
      <c r="F212">
        <f>INDEX([1]age_tranches_5ans_nb_sex!$1:$1048576,MATCH('SectorStat-Age-Hommes'!$A212,[1]age_tranches_5ans_nb_sex!$A:$A,0),4)/5</f>
        <v>0</v>
      </c>
      <c r="G212">
        <f>INDEX([1]age_tranches_5ans_nb_sex!$1:$1048576,MATCH('SectorStat-Age-Hommes'!$A212,[1]age_tranches_5ans_nb_sex!$A:$A,0),4)/5</f>
        <v>0</v>
      </c>
      <c r="H212">
        <f>INDEX([1]age_tranches_5ans_nb_sex!$1:$1048576,MATCH('SectorStat-Age-Hommes'!$A212,[1]age_tranches_5ans_nb_sex!$A:$A,0),4)/5</f>
        <v>0</v>
      </c>
      <c r="I212">
        <f>INDEX([1]age_tranches_5ans_nb_sex!$1:$1048576,MATCH('SectorStat-Age-Hommes'!$A212,[1]age_tranches_5ans_nb_sex!$A:$A,0),6)/5</f>
        <v>0</v>
      </c>
      <c r="J212">
        <f>INDEX([1]age_tranches_5ans_nb_sex!$1:$1048576,MATCH('SectorStat-Age-Hommes'!$A212,[1]age_tranches_5ans_nb_sex!$A:$A,0),6)/5</f>
        <v>0</v>
      </c>
      <c r="K212">
        <f>INDEX([1]age_tranches_5ans_nb_sex!$1:$1048576,MATCH('SectorStat-Age-Hommes'!$A212,[1]age_tranches_5ans_nb_sex!$A:$A,0),6)/5</f>
        <v>0</v>
      </c>
      <c r="L212">
        <f>INDEX([1]age_tranches_5ans_nb_sex!$1:$1048576,MATCH('SectorStat-Age-Hommes'!$A212,[1]age_tranches_5ans_nb_sex!$A:$A,0),6)/5</f>
        <v>0</v>
      </c>
      <c r="M212">
        <f>INDEX([1]age_tranches_5ans_nb_sex!$1:$1048576,MATCH('SectorStat-Age-Hommes'!$A212,[1]age_tranches_5ans_nb_sex!$A:$A,0),6)/5</f>
        <v>0</v>
      </c>
      <c r="N212">
        <f>INDEX([1]age_tranches_5ans_nb_sex!$1:$1048576,MATCH('SectorStat-Age-Hommes'!$A212,[1]age_tranches_5ans_nb_sex!$A:$A,0),8)/5</f>
        <v>0</v>
      </c>
      <c r="O212">
        <f>INDEX([1]age_tranches_5ans_nb_sex!$1:$1048576,MATCH('SectorStat-Age-Hommes'!$A212,[1]age_tranches_5ans_nb_sex!$A:$A,0),8)/5</f>
        <v>0</v>
      </c>
      <c r="P212">
        <f>INDEX([1]age_tranches_5ans_nb_sex!$1:$1048576,MATCH('SectorStat-Age-Hommes'!$A212,[1]age_tranches_5ans_nb_sex!$A:$A,0),8)/5</f>
        <v>0</v>
      </c>
      <c r="Q212">
        <f>INDEX([1]age_tranches_5ans_nb_sex!$1:$1048576,MATCH('SectorStat-Age-Hommes'!$A212,[1]age_tranches_5ans_nb_sex!$A:$A,0),8)/5</f>
        <v>0</v>
      </c>
      <c r="R212">
        <f>INDEX([1]age_tranches_5ans_nb_sex!$1:$1048576,MATCH('SectorStat-Age-Hommes'!$A212,[1]age_tranches_5ans_nb_sex!$A:$A,0),8)/5</f>
        <v>0</v>
      </c>
      <c r="S212">
        <f>INDEX([1]age_tranches_5ans_nb_sex!$1:$1048576,MATCH('SectorStat-Age-Hommes'!$A212,[1]age_tranches_5ans_nb_sex!$A:$A,0),10)/5</f>
        <v>0</v>
      </c>
      <c r="T212">
        <f>INDEX([1]age_tranches_5ans_nb_sex!$1:$1048576,MATCH('SectorStat-Age-Hommes'!$A212,[1]age_tranches_5ans_nb_sex!$A:$A,0),10)/5</f>
        <v>0</v>
      </c>
      <c r="U212">
        <f>INDEX([1]age_tranches_5ans_nb_sex!$1:$1048576,MATCH('SectorStat-Age-Hommes'!$A212,[1]age_tranches_5ans_nb_sex!$A:$A,0),10)/5</f>
        <v>0</v>
      </c>
      <c r="V212">
        <f>INDEX([1]age_tranches_5ans_nb_sex!$1:$1048576,MATCH('SectorStat-Age-Hommes'!$A212,[1]age_tranches_5ans_nb_sex!$A:$A,0),10)/5</f>
        <v>0</v>
      </c>
      <c r="W212">
        <f>INDEX([1]age_tranches_5ans_nb_sex!$1:$1048576,MATCH('SectorStat-Age-Hommes'!$A212,[1]age_tranches_5ans_nb_sex!$A:$A,0),10)/5</f>
        <v>0</v>
      </c>
      <c r="X212">
        <f>INDEX([1]age_tranches_5ans_nb_sex!$1:$1048576,MATCH('SectorStat-Age-Hommes'!$A212,[1]age_tranches_5ans_nb_sex!$A:$A,0),10)/5</f>
        <v>0</v>
      </c>
      <c r="Y212">
        <f>INDEX([1]age_tranches_5ans_nb_sex!$1:$1048576,MATCH('SectorStat-Age-Hommes'!$A212,[1]age_tranches_5ans_nb_sex!$A:$A,0),12)/5</f>
        <v>0</v>
      </c>
      <c r="Z212">
        <f>INDEX([1]age_tranches_5ans_nb_sex!$1:$1048576,MATCH('SectorStat-Age-Hommes'!$A212,[1]age_tranches_5ans_nb_sex!$A:$A,0),12)/5</f>
        <v>0</v>
      </c>
      <c r="AA212">
        <f>INDEX([1]age_tranches_5ans_nb_sex!$1:$1048576,MATCH('SectorStat-Age-Hommes'!$A212,[1]age_tranches_5ans_nb_sex!$A:$A,0),12)/5</f>
        <v>0</v>
      </c>
      <c r="AB212">
        <f>INDEX([1]age_tranches_5ans_nb_sex!$1:$1048576,MATCH('SectorStat-Age-Hommes'!$A212,[1]age_tranches_5ans_nb_sex!$A:$A,0),12)/5</f>
        <v>0</v>
      </c>
      <c r="AC212">
        <f>INDEX([1]age_tranches_5ans_nb_sex!$1:$1048576,MATCH('SectorStat-Age-Hommes'!$A212,[1]age_tranches_5ans_nb_sex!$A:$A,0),14)/5</f>
        <v>0</v>
      </c>
      <c r="AD212">
        <f>INDEX([1]age_tranches_5ans_nb_sex!$1:$1048576,MATCH('SectorStat-Age-Hommes'!$A212,[1]age_tranches_5ans_nb_sex!$A:$A,0),14)/5</f>
        <v>0</v>
      </c>
      <c r="AE212">
        <f>INDEX([1]age_tranches_5ans_nb_sex!$1:$1048576,MATCH('SectorStat-Age-Hommes'!$A212,[1]age_tranches_5ans_nb_sex!$A:$A,0),14)/5</f>
        <v>0</v>
      </c>
      <c r="AF212">
        <f>INDEX([1]age_tranches_5ans_nb_sex!$1:$1048576,MATCH('SectorStat-Age-Hommes'!$A212,[1]age_tranches_5ans_nb_sex!$A:$A,0),14)/5</f>
        <v>0</v>
      </c>
      <c r="AG212">
        <f>INDEX([1]age_tranches_5ans_nb_sex!$1:$1048576,MATCH('SectorStat-Age-Hommes'!$A212,[1]age_tranches_5ans_nb_sex!$A:$A,0),14)/5</f>
        <v>0</v>
      </c>
      <c r="AH212">
        <f>INDEX([1]age_tranches_5ans_nb_sex!$1:$1048576,MATCH('SectorStat-Age-Hommes'!$A212,[1]age_tranches_5ans_nb_sex!$A:$A,0),16)/5</f>
        <v>0</v>
      </c>
      <c r="AI212">
        <f>INDEX([1]age_tranches_5ans_nb_sex!$1:$1048576,MATCH('SectorStat-Age-Hommes'!$A212,[1]age_tranches_5ans_nb_sex!$A:$A,0),16)/5</f>
        <v>0</v>
      </c>
      <c r="AJ212">
        <f>INDEX([1]age_tranches_5ans_nb_sex!$1:$1048576,MATCH('SectorStat-Age-Hommes'!$A212,[1]age_tranches_5ans_nb_sex!$A:$A,0),16)/5</f>
        <v>0</v>
      </c>
      <c r="AK212">
        <f>INDEX([1]age_tranches_5ans_nb_sex!$1:$1048576,MATCH('SectorStat-Age-Hommes'!$A212,[1]age_tranches_5ans_nb_sex!$A:$A,0),16)/5</f>
        <v>0</v>
      </c>
      <c r="AL212">
        <f>INDEX([1]age_tranches_5ans_nb_sex!$1:$1048576,MATCH('SectorStat-Age-Hommes'!$A212,[1]age_tranches_5ans_nb_sex!$A:$A,0),16)/5</f>
        <v>0</v>
      </c>
      <c r="AM212">
        <f>INDEX([1]age_tranches_5ans_nb_sex!$1:$1048576,MATCH('SectorStat-Age-Hommes'!$A212,[1]age_tranches_5ans_nb_sex!$A:$A,0),18)/5</f>
        <v>0</v>
      </c>
      <c r="AN212">
        <f>INDEX([1]age_tranches_5ans_nb_sex!$1:$1048576,MATCH('SectorStat-Age-Hommes'!$A212,[1]age_tranches_5ans_nb_sex!$A:$A,0),18)/5</f>
        <v>0</v>
      </c>
      <c r="AO212">
        <f>INDEX([1]age_tranches_5ans_nb_sex!$1:$1048576,MATCH('SectorStat-Age-Hommes'!$A212,[1]age_tranches_5ans_nb_sex!$A:$A,0),18)/5</f>
        <v>0</v>
      </c>
      <c r="AP212">
        <f>INDEX([1]age_tranches_5ans_nb_sex!$1:$1048576,MATCH('SectorStat-Age-Hommes'!$A212,[1]age_tranches_5ans_nb_sex!$A:$A,0),18)/5</f>
        <v>0</v>
      </c>
      <c r="AQ212">
        <f>INDEX([1]age_tranches_5ans_nb_sex!$1:$1048576,MATCH('SectorStat-Age-Hommes'!$A212,[1]age_tranches_5ans_nb_sex!$A:$A,0),18)/5</f>
        <v>0</v>
      </c>
      <c r="AR212">
        <f>INDEX([1]age_tranches_5ans_nb_sex!$1:$1048576,MATCH('SectorStat-Age-Hommes'!$A212,[1]age_tranches_5ans_nb_sex!$A:$A,0),20)/5</f>
        <v>0</v>
      </c>
      <c r="AS212">
        <f>INDEX([1]age_tranches_5ans_nb_sex!$1:$1048576,MATCH('SectorStat-Age-Hommes'!$A212,[1]age_tranches_5ans_nb_sex!$A:$A,0),20)/5</f>
        <v>0</v>
      </c>
      <c r="AT212">
        <f>INDEX([1]age_tranches_5ans_nb_sex!$1:$1048576,MATCH('SectorStat-Age-Hommes'!$A212,[1]age_tranches_5ans_nb_sex!$A:$A,0),20)/5</f>
        <v>0</v>
      </c>
      <c r="AU212">
        <f>INDEX([1]age_tranches_5ans_nb_sex!$1:$1048576,MATCH('SectorStat-Age-Hommes'!$A212,[1]age_tranches_5ans_nb_sex!$A:$A,0),20)/5</f>
        <v>0</v>
      </c>
      <c r="AV212">
        <f>INDEX([1]age_tranches_5ans_nb_sex!$1:$1048576,MATCH('SectorStat-Age-Hommes'!$A212,[1]age_tranches_5ans_nb_sex!$A:$A,0),20)/5</f>
        <v>0</v>
      </c>
      <c r="AW212">
        <f>INDEX([1]age_tranches_5ans_nb_sex!$1:$1048576,MATCH('SectorStat-Age-Hommes'!$A212,[1]age_tranches_5ans_nb_sex!$A:$A,0),22)/5</f>
        <v>0</v>
      </c>
      <c r="AX212">
        <f>INDEX([1]age_tranches_5ans_nb_sex!$1:$1048576,MATCH('SectorStat-Age-Hommes'!$A212,[1]age_tranches_5ans_nb_sex!$A:$A,0),22)/5</f>
        <v>0</v>
      </c>
      <c r="AY212">
        <f>INDEX([1]age_tranches_5ans_nb_sex!$1:$1048576,MATCH('SectorStat-Age-Hommes'!$A212,[1]age_tranches_5ans_nb_sex!$A:$A,0),22)/5</f>
        <v>0</v>
      </c>
      <c r="AZ212">
        <f>INDEX([1]age_tranches_5ans_nb_sex!$1:$1048576,MATCH('SectorStat-Age-Hommes'!$A212,[1]age_tranches_5ans_nb_sex!$A:$A,0),22)/5</f>
        <v>0</v>
      </c>
      <c r="BA212">
        <f>INDEX([1]age_tranches_5ans_nb_sex!$1:$1048576,MATCH('SectorStat-Age-Hommes'!$A212,[1]age_tranches_5ans_nb_sex!$A:$A,0),22)/5</f>
        <v>0</v>
      </c>
      <c r="BB212">
        <f>INDEX([1]age_tranches_5ans_nb_sex!$1:$1048576,MATCH('SectorStat-Age-Hommes'!$A212,[1]age_tranches_5ans_nb_sex!$A:$A,0),24)/5</f>
        <v>0</v>
      </c>
      <c r="BC212">
        <f>INDEX([1]age_tranches_5ans_nb_sex!$1:$1048576,MATCH('SectorStat-Age-Hommes'!$A212,[1]age_tranches_5ans_nb_sex!$A:$A,0),24)/5</f>
        <v>0</v>
      </c>
      <c r="BD212">
        <f>INDEX([1]age_tranches_5ans_nb_sex!$1:$1048576,MATCH('SectorStat-Age-Hommes'!$A212,[1]age_tranches_5ans_nb_sex!$A:$A,0),24)/5</f>
        <v>0</v>
      </c>
      <c r="BE212">
        <f>INDEX([1]age_tranches_5ans_nb_sex!$1:$1048576,MATCH('SectorStat-Age-Hommes'!$A212,[1]age_tranches_5ans_nb_sex!$A:$A,0),24)/5</f>
        <v>0</v>
      </c>
      <c r="BF212">
        <f>INDEX([1]age_tranches_5ans_nb_sex!$1:$1048576,MATCH('SectorStat-Age-Hommes'!$A212,[1]age_tranches_5ans_nb_sex!$A:$A,0),24)/5</f>
        <v>0</v>
      </c>
      <c r="BG212">
        <f>INDEX([1]age_tranches_5ans_nb_sex!$1:$1048576,MATCH('SectorStat-Age-Hommes'!$A212,[1]age_tranches_5ans_nb_sex!$A:$A,0),26)/5</f>
        <v>0</v>
      </c>
      <c r="BH212">
        <f>INDEX([1]age_tranches_5ans_nb_sex!$1:$1048576,MATCH('SectorStat-Age-Hommes'!$A212,[1]age_tranches_5ans_nb_sex!$A:$A,0),26)/5</f>
        <v>0</v>
      </c>
      <c r="BI212">
        <f>INDEX([1]age_tranches_5ans_nb_sex!$1:$1048576,MATCH('SectorStat-Age-Hommes'!$A212,[1]age_tranches_5ans_nb_sex!$A:$A,0),26)/5</f>
        <v>0</v>
      </c>
      <c r="BJ212">
        <f>INDEX([1]age_tranches_5ans_nb_sex!$1:$1048576,MATCH('SectorStat-Age-Hommes'!$A212,[1]age_tranches_5ans_nb_sex!$A:$A,0),26)/5</f>
        <v>0</v>
      </c>
      <c r="BK212">
        <f>INDEX([1]age_tranches_5ans_nb_sex!$1:$1048576,MATCH('SectorStat-Age-Hommes'!$A212,[1]age_tranches_5ans_nb_sex!$A:$A,0),26)/5</f>
        <v>0</v>
      </c>
      <c r="BL212">
        <f>INDEX([1]age_tranches_5ans_nb_sex!$1:$1048576,MATCH('SectorStat-Age-Hommes'!$A212,[1]age_tranches_5ans_nb_sex!$A:$A,0),28)/5</f>
        <v>0</v>
      </c>
      <c r="BM212">
        <f>INDEX([1]age_tranches_5ans_nb_sex!$1:$1048576,MATCH('SectorStat-Age-Hommes'!$A212,[1]age_tranches_5ans_nb_sex!$A:$A,0),28)/5</f>
        <v>0</v>
      </c>
      <c r="BN212">
        <f>INDEX([1]age_tranches_5ans_nb_sex!$1:$1048576,MATCH('SectorStat-Age-Hommes'!$A212,[1]age_tranches_5ans_nb_sex!$A:$A,0),28)/5</f>
        <v>0</v>
      </c>
      <c r="BO212">
        <f>INDEX([1]age_tranches_5ans_nb_sex!$1:$1048576,MATCH('SectorStat-Age-Hommes'!$A212,[1]age_tranches_5ans_nb_sex!$A:$A,0),28)/5</f>
        <v>0</v>
      </c>
      <c r="BP212">
        <f>INDEX([1]age_tranches_5ans_nb_sex!$1:$1048576,MATCH('SectorStat-Age-Hommes'!$A212,[1]age_tranches_5ans_nb_sex!$A:$A,0),28)/5</f>
        <v>0</v>
      </c>
      <c r="BQ212">
        <f>INDEX([1]age_tranches_5ans_nb_sex!$1:$1048576,MATCH('SectorStat-Age-Hommes'!$A212,[1]age_tranches_5ans_nb_sex!$A:$A,0),30)/5</f>
        <v>0</v>
      </c>
      <c r="BR212">
        <f>INDEX([1]age_tranches_5ans_nb_sex!$1:$1048576,MATCH('SectorStat-Age-Hommes'!$A212,[1]age_tranches_5ans_nb_sex!$A:$A,0),30)/5</f>
        <v>0</v>
      </c>
      <c r="BS212">
        <f>INDEX([1]age_tranches_5ans_nb_sex!$1:$1048576,MATCH('SectorStat-Age-Hommes'!$A212,[1]age_tranches_5ans_nb_sex!$A:$A,0),30)/5</f>
        <v>0</v>
      </c>
      <c r="BT212">
        <f>INDEX([1]age_tranches_5ans_nb_sex!$1:$1048576,MATCH('SectorStat-Age-Hommes'!$A212,[1]age_tranches_5ans_nb_sex!$A:$A,0),30)/5</f>
        <v>0</v>
      </c>
      <c r="BU212">
        <f>INDEX([1]age_tranches_5ans_nb_sex!$1:$1048576,MATCH('SectorStat-Age-Hommes'!$A212,[1]age_tranches_5ans_nb_sex!$A:$A,0),30)/5</f>
        <v>0</v>
      </c>
      <c r="BV212">
        <f>INDEX([1]age_tranches_5ans_nb_sex!$1:$1048576,MATCH('SectorStat-Age-Hommes'!$A212,[1]age_tranches_5ans_nb_sex!$A:$A,0),32)/5</f>
        <v>0</v>
      </c>
      <c r="BW212">
        <f>INDEX([1]age_tranches_5ans_nb_sex!$1:$1048576,MATCH('SectorStat-Age-Hommes'!$A212,[1]age_tranches_5ans_nb_sex!$A:$A,0),32)/5</f>
        <v>0</v>
      </c>
      <c r="BX212">
        <f>INDEX([1]age_tranches_5ans_nb_sex!$1:$1048576,MATCH('SectorStat-Age-Hommes'!$A212,[1]age_tranches_5ans_nb_sex!$A:$A,0),32)/5</f>
        <v>0</v>
      </c>
      <c r="BY212">
        <f>INDEX([1]age_tranches_5ans_nb_sex!$1:$1048576,MATCH('SectorStat-Age-Hommes'!$A212,[1]age_tranches_5ans_nb_sex!$A:$A,0),32)/5</f>
        <v>0</v>
      </c>
      <c r="BZ212">
        <f>INDEX([1]age_tranches_5ans_nb_sex!$1:$1048576,MATCH('SectorStat-Age-Hommes'!$A212,[1]age_tranches_5ans_nb_sex!$A:$A,0),32)/5</f>
        <v>0</v>
      </c>
      <c r="CA212">
        <f>INDEX([1]age_tranches_5ans_nb_sex!$1:$1048576,MATCH('SectorStat-Age-Hommes'!$A212,[1]age_tranches_5ans_nb_sex!$A:$A,0),34)/5</f>
        <v>0</v>
      </c>
      <c r="CB212">
        <f>INDEX([1]age_tranches_5ans_nb_sex!$1:$1048576,MATCH('SectorStat-Age-Hommes'!$A212,[1]age_tranches_5ans_nb_sex!$A:$A,0),34)/5</f>
        <v>0</v>
      </c>
      <c r="CC212">
        <f>INDEX([1]age_tranches_5ans_nb_sex!$1:$1048576,MATCH('SectorStat-Age-Hommes'!$A212,[1]age_tranches_5ans_nb_sex!$A:$A,0),34)/5</f>
        <v>0</v>
      </c>
      <c r="CD212">
        <f>INDEX([1]age_tranches_5ans_nb_sex!$1:$1048576,MATCH('SectorStat-Age-Hommes'!$A212,[1]age_tranches_5ans_nb_sex!$A:$A,0),34)/5</f>
        <v>0</v>
      </c>
      <c r="CE212">
        <f>INDEX([1]age_tranches_5ans_nb_sex!$1:$1048576,MATCH('SectorStat-Age-Hommes'!$A212,[1]age_tranches_5ans_nb_sex!$A:$A,0),34)/5</f>
        <v>0</v>
      </c>
      <c r="CF212">
        <f>INDEX([1]age_tranches_5ans_nb_sex!$1:$1048576,MATCH('SectorStat-Age-Hommes'!$A212,[1]age_tranches_5ans_nb_sex!$A:$A,0),36)/5</f>
        <v>0</v>
      </c>
      <c r="CG212">
        <f>INDEX([1]age_tranches_5ans_nb_sex!$1:$1048576,MATCH('SectorStat-Age-Hommes'!$A212,[1]age_tranches_5ans_nb_sex!$A:$A,0),36)/5</f>
        <v>0</v>
      </c>
      <c r="CH212">
        <f>INDEX([1]age_tranches_5ans_nb_sex!$1:$1048576,MATCH('SectorStat-Age-Hommes'!$A212,[1]age_tranches_5ans_nb_sex!$A:$A,0),36)/5</f>
        <v>0</v>
      </c>
      <c r="CI212">
        <f>INDEX([1]age_tranches_5ans_nb_sex!$1:$1048576,MATCH('SectorStat-Age-Hommes'!$A212,[1]age_tranches_5ans_nb_sex!$A:$A,0),36)/5</f>
        <v>0</v>
      </c>
      <c r="CJ212">
        <f>INDEX([1]age_tranches_5ans_nb_sex!$1:$1048576,MATCH('SectorStat-Age-Hommes'!$A212,[1]age_tranches_5ans_nb_sex!$A:$A,0),36)/5</f>
        <v>0</v>
      </c>
      <c r="CK212">
        <f>INDEX([1]age_tranches_5ans_nb_sex!$1:$1048576,MATCH('SectorStat-Age-Hommes'!$A212,[1]age_tranches_5ans_nb_sex!$A:$A,0),38)/5</f>
        <v>0</v>
      </c>
      <c r="CL212">
        <f>INDEX([1]age_tranches_5ans_nb_sex!$1:$1048576,MATCH('SectorStat-Age-Hommes'!$A212,[1]age_tranches_5ans_nb_sex!$A:$A,0),38)/5</f>
        <v>0</v>
      </c>
      <c r="CM212">
        <f>INDEX([1]age_tranches_5ans_nb_sex!$1:$1048576,MATCH('SectorStat-Age-Hommes'!$A212,[1]age_tranches_5ans_nb_sex!$A:$A,0),38)/5</f>
        <v>0</v>
      </c>
      <c r="CN212">
        <f>INDEX([1]age_tranches_5ans_nb_sex!$1:$1048576,MATCH('SectorStat-Age-Hommes'!$A212,[1]age_tranches_5ans_nb_sex!$A:$A,0),38)/5</f>
        <v>0</v>
      </c>
      <c r="CO212">
        <f>INDEX([1]age_tranches_5ans_nb_sex!$1:$1048576,MATCH('SectorStat-Age-Hommes'!$A212,[1]age_tranches_5ans_nb_sex!$A:$A,0),38)/5</f>
        <v>0</v>
      </c>
      <c r="CP212" s="2">
        <f>INDEX([1]age_tranches_5ans_nb_sex!$1:$1048576,MATCH('SectorStat-Age-Hommes'!$A212,[1]age_tranches_5ans_nb_sex!$A:$A,0),40)/5</f>
        <v>0</v>
      </c>
      <c r="CQ212" s="2">
        <f>INDEX([1]age_tranches_5ans_nb_sex!$1:$1048576,MATCH('SectorStat-Age-Hommes'!$A212,[1]age_tranches_5ans_nb_sex!$A:$A,0),40)/5</f>
        <v>0</v>
      </c>
      <c r="CR212" s="2">
        <f>INDEX([1]age_tranches_5ans_nb_sex!$1:$1048576,MATCH('SectorStat-Age-Hommes'!$A212,[1]age_tranches_5ans_nb_sex!$A:$A,0),40)/5</f>
        <v>0</v>
      </c>
      <c r="CS212" s="2">
        <f>INDEX([1]age_tranches_5ans_nb_sex!$1:$1048576,MATCH('SectorStat-Age-Hommes'!$A212,[1]age_tranches_5ans_nb_sex!$A:$A,0),40)/5</f>
        <v>0</v>
      </c>
      <c r="CT212" s="2">
        <f>INDEX([1]age_tranches_5ans_nb_sex!$1:$1048576,MATCH('SectorStat-Age-Hommes'!$A212,[1]age_tranches_5ans_nb_sex!$A:$A,0),40)/5</f>
        <v>0</v>
      </c>
      <c r="CZ212" s="3"/>
      <c r="DA212" s="3"/>
      <c r="DB212" s="3"/>
      <c r="DC212" s="3"/>
      <c r="DD212" s="3"/>
    </row>
    <row r="213" spans="1:108" x14ac:dyDescent="0.35">
      <c r="A213" s="1" t="s">
        <v>425</v>
      </c>
      <c r="B213" s="1" t="s">
        <v>204</v>
      </c>
      <c r="C213" t="str">
        <f>INDEX([1]SectorStat!$1:$1048576,MATCH('[1]Distribution ages'!$A213,[1]SectorStat!$B:$B,0),4)</f>
        <v>Bruxelles</v>
      </c>
      <c r="D213">
        <f>INDEX([1]age_tranches_5ans_nb_sex!$1:$1048576,MATCH('SectorStat-Age-Hommes'!$A213,[1]age_tranches_5ans_nb_sex!$A:$A,0),4)/5</f>
        <v>43.800000000479997</v>
      </c>
      <c r="E213">
        <f>INDEX([1]age_tranches_5ans_nb_sex!$1:$1048576,MATCH('SectorStat-Age-Hommes'!$A213,[1]age_tranches_5ans_nb_sex!$A:$A,0),4)/5</f>
        <v>43.800000000479997</v>
      </c>
      <c r="F213">
        <f>INDEX([1]age_tranches_5ans_nb_sex!$1:$1048576,MATCH('SectorStat-Age-Hommes'!$A213,[1]age_tranches_5ans_nb_sex!$A:$A,0),4)/5</f>
        <v>43.800000000479997</v>
      </c>
      <c r="G213">
        <f>INDEX([1]age_tranches_5ans_nb_sex!$1:$1048576,MATCH('SectorStat-Age-Hommes'!$A213,[1]age_tranches_5ans_nb_sex!$A:$A,0),4)/5</f>
        <v>43.800000000479997</v>
      </c>
      <c r="H213">
        <f>INDEX([1]age_tranches_5ans_nb_sex!$1:$1048576,MATCH('SectorStat-Age-Hommes'!$A213,[1]age_tranches_5ans_nb_sex!$A:$A,0),4)/5</f>
        <v>43.800000000479997</v>
      </c>
      <c r="I213">
        <f>INDEX([1]age_tranches_5ans_nb_sex!$1:$1048576,MATCH('SectorStat-Age-Hommes'!$A213,[1]age_tranches_5ans_nb_sex!$A:$A,0),6)/5</f>
        <v>39.999999999959996</v>
      </c>
      <c r="J213">
        <f>INDEX([1]age_tranches_5ans_nb_sex!$1:$1048576,MATCH('SectorStat-Age-Hommes'!$A213,[1]age_tranches_5ans_nb_sex!$A:$A,0),6)/5</f>
        <v>39.999999999959996</v>
      </c>
      <c r="K213">
        <f>INDEX([1]age_tranches_5ans_nb_sex!$1:$1048576,MATCH('SectorStat-Age-Hommes'!$A213,[1]age_tranches_5ans_nb_sex!$A:$A,0),6)/5</f>
        <v>39.999999999959996</v>
      </c>
      <c r="L213">
        <f>INDEX([1]age_tranches_5ans_nb_sex!$1:$1048576,MATCH('SectorStat-Age-Hommes'!$A213,[1]age_tranches_5ans_nb_sex!$A:$A,0),6)/5</f>
        <v>39.999999999959996</v>
      </c>
      <c r="M213">
        <f>INDEX([1]age_tranches_5ans_nb_sex!$1:$1048576,MATCH('SectorStat-Age-Hommes'!$A213,[1]age_tranches_5ans_nb_sex!$A:$A,0),6)/5</f>
        <v>39.999999999959996</v>
      </c>
      <c r="N213">
        <f>INDEX([1]age_tranches_5ans_nb_sex!$1:$1048576,MATCH('SectorStat-Age-Hommes'!$A213,[1]age_tranches_5ans_nb_sex!$A:$A,0),8)/5</f>
        <v>31.00000000032</v>
      </c>
      <c r="O213">
        <f>INDEX([1]age_tranches_5ans_nb_sex!$1:$1048576,MATCH('SectorStat-Age-Hommes'!$A213,[1]age_tranches_5ans_nb_sex!$A:$A,0),8)/5</f>
        <v>31.00000000032</v>
      </c>
      <c r="P213">
        <f>INDEX([1]age_tranches_5ans_nb_sex!$1:$1048576,MATCH('SectorStat-Age-Hommes'!$A213,[1]age_tranches_5ans_nb_sex!$A:$A,0),8)/5</f>
        <v>31.00000000032</v>
      </c>
      <c r="Q213">
        <f>INDEX([1]age_tranches_5ans_nb_sex!$1:$1048576,MATCH('SectorStat-Age-Hommes'!$A213,[1]age_tranches_5ans_nb_sex!$A:$A,0),8)/5</f>
        <v>31.00000000032</v>
      </c>
      <c r="R213">
        <f>INDEX([1]age_tranches_5ans_nb_sex!$1:$1048576,MATCH('SectorStat-Age-Hommes'!$A213,[1]age_tranches_5ans_nb_sex!$A:$A,0),8)/5</f>
        <v>31.00000000032</v>
      </c>
      <c r="S213">
        <f>INDEX([1]age_tranches_5ans_nb_sex!$1:$1048576,MATCH('SectorStat-Age-Hommes'!$A213,[1]age_tranches_5ans_nb_sex!$A:$A,0),10)/5</f>
        <v>32.799999999600004</v>
      </c>
      <c r="T213">
        <f>INDEX([1]age_tranches_5ans_nb_sex!$1:$1048576,MATCH('SectorStat-Age-Hommes'!$A213,[1]age_tranches_5ans_nb_sex!$A:$A,0),10)/5</f>
        <v>32.799999999600004</v>
      </c>
      <c r="U213">
        <f>INDEX([1]age_tranches_5ans_nb_sex!$1:$1048576,MATCH('SectorStat-Age-Hommes'!$A213,[1]age_tranches_5ans_nb_sex!$A:$A,0),10)/5</f>
        <v>32.799999999600004</v>
      </c>
      <c r="V213">
        <f>INDEX([1]age_tranches_5ans_nb_sex!$1:$1048576,MATCH('SectorStat-Age-Hommes'!$A213,[1]age_tranches_5ans_nb_sex!$A:$A,0),10)/5</f>
        <v>32.799999999600004</v>
      </c>
      <c r="W213">
        <f>INDEX([1]age_tranches_5ans_nb_sex!$1:$1048576,MATCH('SectorStat-Age-Hommes'!$A213,[1]age_tranches_5ans_nb_sex!$A:$A,0),10)/5</f>
        <v>32.799999999600004</v>
      </c>
      <c r="X213">
        <f>INDEX([1]age_tranches_5ans_nb_sex!$1:$1048576,MATCH('SectorStat-Age-Hommes'!$A213,[1]age_tranches_5ans_nb_sex!$A:$A,0),10)/5</f>
        <v>32.799999999600004</v>
      </c>
      <c r="Y213">
        <f>INDEX([1]age_tranches_5ans_nb_sex!$1:$1048576,MATCH('SectorStat-Age-Hommes'!$A213,[1]age_tranches_5ans_nb_sex!$A:$A,0),12)/5</f>
        <v>39.199999999680003</v>
      </c>
      <c r="Z213">
        <f>INDEX([1]age_tranches_5ans_nb_sex!$1:$1048576,MATCH('SectorStat-Age-Hommes'!$A213,[1]age_tranches_5ans_nb_sex!$A:$A,0),12)/5</f>
        <v>39.199999999680003</v>
      </c>
      <c r="AA213">
        <f>INDEX([1]age_tranches_5ans_nb_sex!$1:$1048576,MATCH('SectorStat-Age-Hommes'!$A213,[1]age_tranches_5ans_nb_sex!$A:$A,0),12)/5</f>
        <v>39.199999999680003</v>
      </c>
      <c r="AB213">
        <f>INDEX([1]age_tranches_5ans_nb_sex!$1:$1048576,MATCH('SectorStat-Age-Hommes'!$A213,[1]age_tranches_5ans_nb_sex!$A:$A,0),12)/5</f>
        <v>39.199999999680003</v>
      </c>
      <c r="AC213">
        <f>INDEX([1]age_tranches_5ans_nb_sex!$1:$1048576,MATCH('SectorStat-Age-Hommes'!$A213,[1]age_tranches_5ans_nb_sex!$A:$A,0),14)/5</f>
        <v>39.399999999480002</v>
      </c>
      <c r="AD213">
        <f>INDEX([1]age_tranches_5ans_nb_sex!$1:$1048576,MATCH('SectorStat-Age-Hommes'!$A213,[1]age_tranches_5ans_nb_sex!$A:$A,0),14)/5</f>
        <v>39.399999999480002</v>
      </c>
      <c r="AE213">
        <f>INDEX([1]age_tranches_5ans_nb_sex!$1:$1048576,MATCH('SectorStat-Age-Hommes'!$A213,[1]age_tranches_5ans_nb_sex!$A:$A,0),14)/5</f>
        <v>39.399999999480002</v>
      </c>
      <c r="AF213">
        <f>INDEX([1]age_tranches_5ans_nb_sex!$1:$1048576,MATCH('SectorStat-Age-Hommes'!$A213,[1]age_tranches_5ans_nb_sex!$A:$A,0),14)/5</f>
        <v>39.399999999480002</v>
      </c>
      <c r="AG213">
        <f>INDEX([1]age_tranches_5ans_nb_sex!$1:$1048576,MATCH('SectorStat-Age-Hommes'!$A213,[1]age_tranches_5ans_nb_sex!$A:$A,0),14)/5</f>
        <v>39.399999999480002</v>
      </c>
      <c r="AH213">
        <f>INDEX([1]age_tranches_5ans_nb_sex!$1:$1048576,MATCH('SectorStat-Age-Hommes'!$A213,[1]age_tranches_5ans_nb_sex!$A:$A,0),16)/5</f>
        <v>46.200000000239996</v>
      </c>
      <c r="AI213">
        <f>INDEX([1]age_tranches_5ans_nb_sex!$1:$1048576,MATCH('SectorStat-Age-Hommes'!$A213,[1]age_tranches_5ans_nb_sex!$A:$A,0),16)/5</f>
        <v>46.200000000239996</v>
      </c>
      <c r="AJ213">
        <f>INDEX([1]age_tranches_5ans_nb_sex!$1:$1048576,MATCH('SectorStat-Age-Hommes'!$A213,[1]age_tranches_5ans_nb_sex!$A:$A,0),16)/5</f>
        <v>46.200000000239996</v>
      </c>
      <c r="AK213">
        <f>INDEX([1]age_tranches_5ans_nb_sex!$1:$1048576,MATCH('SectorStat-Age-Hommes'!$A213,[1]age_tranches_5ans_nb_sex!$A:$A,0),16)/5</f>
        <v>46.200000000239996</v>
      </c>
      <c r="AL213">
        <f>INDEX([1]age_tranches_5ans_nb_sex!$1:$1048576,MATCH('SectorStat-Age-Hommes'!$A213,[1]age_tranches_5ans_nb_sex!$A:$A,0),16)/5</f>
        <v>46.200000000239996</v>
      </c>
      <c r="AM213">
        <f>INDEX([1]age_tranches_5ans_nb_sex!$1:$1048576,MATCH('SectorStat-Age-Hommes'!$A213,[1]age_tranches_5ans_nb_sex!$A:$A,0),18)/5</f>
        <v>49.999999999680007</v>
      </c>
      <c r="AN213">
        <f>INDEX([1]age_tranches_5ans_nb_sex!$1:$1048576,MATCH('SectorStat-Age-Hommes'!$A213,[1]age_tranches_5ans_nb_sex!$A:$A,0),18)/5</f>
        <v>49.999999999680007</v>
      </c>
      <c r="AO213">
        <f>INDEX([1]age_tranches_5ans_nb_sex!$1:$1048576,MATCH('SectorStat-Age-Hommes'!$A213,[1]age_tranches_5ans_nb_sex!$A:$A,0),18)/5</f>
        <v>49.999999999680007</v>
      </c>
      <c r="AP213">
        <f>INDEX([1]age_tranches_5ans_nb_sex!$1:$1048576,MATCH('SectorStat-Age-Hommes'!$A213,[1]age_tranches_5ans_nb_sex!$A:$A,0),18)/5</f>
        <v>49.999999999680007</v>
      </c>
      <c r="AQ213">
        <f>INDEX([1]age_tranches_5ans_nb_sex!$1:$1048576,MATCH('SectorStat-Age-Hommes'!$A213,[1]age_tranches_5ans_nb_sex!$A:$A,0),18)/5</f>
        <v>49.999999999680007</v>
      </c>
      <c r="AR213">
        <f>INDEX([1]age_tranches_5ans_nb_sex!$1:$1048576,MATCH('SectorStat-Age-Hommes'!$A213,[1]age_tranches_5ans_nb_sex!$A:$A,0),20)/5</f>
        <v>47.799999999720001</v>
      </c>
      <c r="AS213">
        <f>INDEX([1]age_tranches_5ans_nb_sex!$1:$1048576,MATCH('SectorStat-Age-Hommes'!$A213,[1]age_tranches_5ans_nb_sex!$A:$A,0),20)/5</f>
        <v>47.799999999720001</v>
      </c>
      <c r="AT213">
        <f>INDEX([1]age_tranches_5ans_nb_sex!$1:$1048576,MATCH('SectorStat-Age-Hommes'!$A213,[1]age_tranches_5ans_nb_sex!$A:$A,0),20)/5</f>
        <v>47.799999999720001</v>
      </c>
      <c r="AU213">
        <f>INDEX([1]age_tranches_5ans_nb_sex!$1:$1048576,MATCH('SectorStat-Age-Hommes'!$A213,[1]age_tranches_5ans_nb_sex!$A:$A,0),20)/5</f>
        <v>47.799999999720001</v>
      </c>
      <c r="AV213">
        <f>INDEX([1]age_tranches_5ans_nb_sex!$1:$1048576,MATCH('SectorStat-Age-Hommes'!$A213,[1]age_tranches_5ans_nb_sex!$A:$A,0),20)/5</f>
        <v>47.799999999720001</v>
      </c>
      <c r="AW213">
        <f>INDEX([1]age_tranches_5ans_nb_sex!$1:$1048576,MATCH('SectorStat-Age-Hommes'!$A213,[1]age_tranches_5ans_nb_sex!$A:$A,0),22)/5</f>
        <v>48.400000000200002</v>
      </c>
      <c r="AX213">
        <f>INDEX([1]age_tranches_5ans_nb_sex!$1:$1048576,MATCH('SectorStat-Age-Hommes'!$A213,[1]age_tranches_5ans_nb_sex!$A:$A,0),22)/5</f>
        <v>48.400000000200002</v>
      </c>
      <c r="AY213">
        <f>INDEX([1]age_tranches_5ans_nb_sex!$1:$1048576,MATCH('SectorStat-Age-Hommes'!$A213,[1]age_tranches_5ans_nb_sex!$A:$A,0),22)/5</f>
        <v>48.400000000200002</v>
      </c>
      <c r="AZ213">
        <f>INDEX([1]age_tranches_5ans_nb_sex!$1:$1048576,MATCH('SectorStat-Age-Hommes'!$A213,[1]age_tranches_5ans_nb_sex!$A:$A,0),22)/5</f>
        <v>48.400000000200002</v>
      </c>
      <c r="BA213">
        <f>INDEX([1]age_tranches_5ans_nb_sex!$1:$1048576,MATCH('SectorStat-Age-Hommes'!$A213,[1]age_tranches_5ans_nb_sex!$A:$A,0),22)/5</f>
        <v>48.400000000200002</v>
      </c>
      <c r="BB213">
        <f>INDEX([1]age_tranches_5ans_nb_sex!$1:$1048576,MATCH('SectorStat-Age-Hommes'!$A213,[1]age_tranches_5ans_nb_sex!$A:$A,0),24)/5</f>
        <v>36.200000000519999</v>
      </c>
      <c r="BC213">
        <f>INDEX([1]age_tranches_5ans_nb_sex!$1:$1048576,MATCH('SectorStat-Age-Hommes'!$A213,[1]age_tranches_5ans_nb_sex!$A:$A,0),24)/5</f>
        <v>36.200000000519999</v>
      </c>
      <c r="BD213">
        <f>INDEX([1]age_tranches_5ans_nb_sex!$1:$1048576,MATCH('SectorStat-Age-Hommes'!$A213,[1]age_tranches_5ans_nb_sex!$A:$A,0),24)/5</f>
        <v>36.200000000519999</v>
      </c>
      <c r="BE213">
        <f>INDEX([1]age_tranches_5ans_nb_sex!$1:$1048576,MATCH('SectorStat-Age-Hommes'!$A213,[1]age_tranches_5ans_nb_sex!$A:$A,0),24)/5</f>
        <v>36.200000000519999</v>
      </c>
      <c r="BF213">
        <f>INDEX([1]age_tranches_5ans_nb_sex!$1:$1048576,MATCH('SectorStat-Age-Hommes'!$A213,[1]age_tranches_5ans_nb_sex!$A:$A,0),24)/5</f>
        <v>36.200000000519999</v>
      </c>
      <c r="BG213">
        <f>INDEX([1]age_tranches_5ans_nb_sex!$1:$1048576,MATCH('SectorStat-Age-Hommes'!$A213,[1]age_tranches_5ans_nb_sex!$A:$A,0),26)/5</f>
        <v>32.599999999800005</v>
      </c>
      <c r="BH213">
        <f>INDEX([1]age_tranches_5ans_nb_sex!$1:$1048576,MATCH('SectorStat-Age-Hommes'!$A213,[1]age_tranches_5ans_nb_sex!$A:$A,0),26)/5</f>
        <v>32.599999999800005</v>
      </c>
      <c r="BI213">
        <f>INDEX([1]age_tranches_5ans_nb_sex!$1:$1048576,MATCH('SectorStat-Age-Hommes'!$A213,[1]age_tranches_5ans_nb_sex!$A:$A,0),26)/5</f>
        <v>32.599999999800005</v>
      </c>
      <c r="BJ213">
        <f>INDEX([1]age_tranches_5ans_nb_sex!$1:$1048576,MATCH('SectorStat-Age-Hommes'!$A213,[1]age_tranches_5ans_nb_sex!$A:$A,0),26)/5</f>
        <v>32.599999999800005</v>
      </c>
      <c r="BK213">
        <f>INDEX([1]age_tranches_5ans_nb_sex!$1:$1048576,MATCH('SectorStat-Age-Hommes'!$A213,[1]age_tranches_5ans_nb_sex!$A:$A,0),26)/5</f>
        <v>32.599999999800005</v>
      </c>
      <c r="BL213">
        <f>INDEX([1]age_tranches_5ans_nb_sex!$1:$1048576,MATCH('SectorStat-Age-Hommes'!$A213,[1]age_tranches_5ans_nb_sex!$A:$A,0),28)/5</f>
        <v>23.99999999976</v>
      </c>
      <c r="BM213">
        <f>INDEX([1]age_tranches_5ans_nb_sex!$1:$1048576,MATCH('SectorStat-Age-Hommes'!$A213,[1]age_tranches_5ans_nb_sex!$A:$A,0),28)/5</f>
        <v>23.99999999976</v>
      </c>
      <c r="BN213">
        <f>INDEX([1]age_tranches_5ans_nb_sex!$1:$1048576,MATCH('SectorStat-Age-Hommes'!$A213,[1]age_tranches_5ans_nb_sex!$A:$A,0),28)/5</f>
        <v>23.99999999976</v>
      </c>
      <c r="BO213">
        <f>INDEX([1]age_tranches_5ans_nb_sex!$1:$1048576,MATCH('SectorStat-Age-Hommes'!$A213,[1]age_tranches_5ans_nb_sex!$A:$A,0),28)/5</f>
        <v>23.99999999976</v>
      </c>
      <c r="BP213">
        <f>INDEX([1]age_tranches_5ans_nb_sex!$1:$1048576,MATCH('SectorStat-Age-Hommes'!$A213,[1]age_tranches_5ans_nb_sex!$A:$A,0),28)/5</f>
        <v>23.99999999976</v>
      </c>
      <c r="BQ213">
        <f>INDEX([1]age_tranches_5ans_nb_sex!$1:$1048576,MATCH('SectorStat-Age-Hommes'!$A213,[1]age_tranches_5ans_nb_sex!$A:$A,0),30)/5</f>
        <v>16.2</v>
      </c>
      <c r="BR213">
        <f>INDEX([1]age_tranches_5ans_nb_sex!$1:$1048576,MATCH('SectorStat-Age-Hommes'!$A213,[1]age_tranches_5ans_nb_sex!$A:$A,0),30)/5</f>
        <v>16.2</v>
      </c>
      <c r="BS213">
        <f>INDEX([1]age_tranches_5ans_nb_sex!$1:$1048576,MATCH('SectorStat-Age-Hommes'!$A213,[1]age_tranches_5ans_nb_sex!$A:$A,0),30)/5</f>
        <v>16.2</v>
      </c>
      <c r="BT213">
        <f>INDEX([1]age_tranches_5ans_nb_sex!$1:$1048576,MATCH('SectorStat-Age-Hommes'!$A213,[1]age_tranches_5ans_nb_sex!$A:$A,0),30)/5</f>
        <v>16.2</v>
      </c>
      <c r="BU213">
        <f>INDEX([1]age_tranches_5ans_nb_sex!$1:$1048576,MATCH('SectorStat-Age-Hommes'!$A213,[1]age_tranches_5ans_nb_sex!$A:$A,0),30)/5</f>
        <v>16.2</v>
      </c>
      <c r="BV213">
        <f>INDEX([1]age_tranches_5ans_nb_sex!$1:$1048576,MATCH('SectorStat-Age-Hommes'!$A213,[1]age_tranches_5ans_nb_sex!$A:$A,0),32)/5</f>
        <v>13.800000000239999</v>
      </c>
      <c r="BW213">
        <f>INDEX([1]age_tranches_5ans_nb_sex!$1:$1048576,MATCH('SectorStat-Age-Hommes'!$A213,[1]age_tranches_5ans_nb_sex!$A:$A,0),32)/5</f>
        <v>13.800000000239999</v>
      </c>
      <c r="BX213">
        <f>INDEX([1]age_tranches_5ans_nb_sex!$1:$1048576,MATCH('SectorStat-Age-Hommes'!$A213,[1]age_tranches_5ans_nb_sex!$A:$A,0),32)/5</f>
        <v>13.800000000239999</v>
      </c>
      <c r="BY213">
        <f>INDEX([1]age_tranches_5ans_nb_sex!$1:$1048576,MATCH('SectorStat-Age-Hommes'!$A213,[1]age_tranches_5ans_nb_sex!$A:$A,0),32)/5</f>
        <v>13.800000000239999</v>
      </c>
      <c r="BZ213">
        <f>INDEX([1]age_tranches_5ans_nb_sex!$1:$1048576,MATCH('SectorStat-Age-Hommes'!$A213,[1]age_tranches_5ans_nb_sex!$A:$A,0),32)/5</f>
        <v>13.800000000239999</v>
      </c>
      <c r="CA213">
        <f>INDEX([1]age_tranches_5ans_nb_sex!$1:$1048576,MATCH('SectorStat-Age-Hommes'!$A213,[1]age_tranches_5ans_nb_sex!$A:$A,0),34)/5</f>
        <v>5.4</v>
      </c>
      <c r="CB213">
        <f>INDEX([1]age_tranches_5ans_nb_sex!$1:$1048576,MATCH('SectorStat-Age-Hommes'!$A213,[1]age_tranches_5ans_nb_sex!$A:$A,0),34)/5</f>
        <v>5.4</v>
      </c>
      <c r="CC213">
        <f>INDEX([1]age_tranches_5ans_nb_sex!$1:$1048576,MATCH('SectorStat-Age-Hommes'!$A213,[1]age_tranches_5ans_nb_sex!$A:$A,0),34)/5</f>
        <v>5.4</v>
      </c>
      <c r="CD213">
        <f>INDEX([1]age_tranches_5ans_nb_sex!$1:$1048576,MATCH('SectorStat-Age-Hommes'!$A213,[1]age_tranches_5ans_nb_sex!$A:$A,0),34)/5</f>
        <v>5.4</v>
      </c>
      <c r="CE213">
        <f>INDEX([1]age_tranches_5ans_nb_sex!$1:$1048576,MATCH('SectorStat-Age-Hommes'!$A213,[1]age_tranches_5ans_nb_sex!$A:$A,0),34)/5</f>
        <v>5.4</v>
      </c>
      <c r="CF213">
        <f>INDEX([1]age_tranches_5ans_nb_sex!$1:$1048576,MATCH('SectorStat-Age-Hommes'!$A213,[1]age_tranches_5ans_nb_sex!$A:$A,0),36)/5</f>
        <v>6.4000000000800004</v>
      </c>
      <c r="CG213">
        <f>INDEX([1]age_tranches_5ans_nb_sex!$1:$1048576,MATCH('SectorStat-Age-Hommes'!$A213,[1]age_tranches_5ans_nb_sex!$A:$A,0),36)/5</f>
        <v>6.4000000000800004</v>
      </c>
      <c r="CH213">
        <f>INDEX([1]age_tranches_5ans_nb_sex!$1:$1048576,MATCH('SectorStat-Age-Hommes'!$A213,[1]age_tranches_5ans_nb_sex!$A:$A,0),36)/5</f>
        <v>6.4000000000800004</v>
      </c>
      <c r="CI213">
        <f>INDEX([1]age_tranches_5ans_nb_sex!$1:$1048576,MATCH('SectorStat-Age-Hommes'!$A213,[1]age_tranches_5ans_nb_sex!$A:$A,0),36)/5</f>
        <v>6.4000000000800004</v>
      </c>
      <c r="CJ213">
        <f>INDEX([1]age_tranches_5ans_nb_sex!$1:$1048576,MATCH('SectorStat-Age-Hommes'!$A213,[1]age_tranches_5ans_nb_sex!$A:$A,0),36)/5</f>
        <v>6.4000000000800004</v>
      </c>
      <c r="CK213">
        <f>INDEX([1]age_tranches_5ans_nb_sex!$1:$1048576,MATCH('SectorStat-Age-Hommes'!$A213,[1]age_tranches_5ans_nb_sex!$A:$A,0),38)/5</f>
        <v>3.3999999998399999</v>
      </c>
      <c r="CL213">
        <f>INDEX([1]age_tranches_5ans_nb_sex!$1:$1048576,MATCH('SectorStat-Age-Hommes'!$A213,[1]age_tranches_5ans_nb_sex!$A:$A,0),38)/5</f>
        <v>3.3999999998399999</v>
      </c>
      <c r="CM213">
        <f>INDEX([1]age_tranches_5ans_nb_sex!$1:$1048576,MATCH('SectorStat-Age-Hommes'!$A213,[1]age_tranches_5ans_nb_sex!$A:$A,0),38)/5</f>
        <v>3.3999999998399999</v>
      </c>
      <c r="CN213">
        <f>INDEX([1]age_tranches_5ans_nb_sex!$1:$1048576,MATCH('SectorStat-Age-Hommes'!$A213,[1]age_tranches_5ans_nb_sex!$A:$A,0),38)/5</f>
        <v>3.3999999998399999</v>
      </c>
      <c r="CO213">
        <f>INDEX([1]age_tranches_5ans_nb_sex!$1:$1048576,MATCH('SectorStat-Age-Hommes'!$A213,[1]age_tranches_5ans_nb_sex!$A:$A,0),38)/5</f>
        <v>3.3999999998399999</v>
      </c>
      <c r="CP213" s="2">
        <f>INDEX([1]age_tranches_5ans_nb_sex!$1:$1048576,MATCH('SectorStat-Age-Hommes'!$A213,[1]age_tranches_5ans_nb_sex!$A:$A,0),40)/5</f>
        <v>1.00000000008</v>
      </c>
      <c r="CQ213" s="2">
        <f>INDEX([1]age_tranches_5ans_nb_sex!$1:$1048576,MATCH('SectorStat-Age-Hommes'!$A213,[1]age_tranches_5ans_nb_sex!$A:$A,0),40)/5</f>
        <v>1.00000000008</v>
      </c>
      <c r="CR213" s="2">
        <f>INDEX([1]age_tranches_5ans_nb_sex!$1:$1048576,MATCH('SectorStat-Age-Hommes'!$A213,[1]age_tranches_5ans_nb_sex!$A:$A,0),40)/5</f>
        <v>1.00000000008</v>
      </c>
      <c r="CS213" s="2">
        <f>INDEX([1]age_tranches_5ans_nb_sex!$1:$1048576,MATCH('SectorStat-Age-Hommes'!$A213,[1]age_tranches_5ans_nb_sex!$A:$A,0),40)/5</f>
        <v>1.00000000008</v>
      </c>
      <c r="CT213" s="2">
        <f>INDEX([1]age_tranches_5ans_nb_sex!$1:$1048576,MATCH('SectorStat-Age-Hommes'!$A213,[1]age_tranches_5ans_nb_sex!$A:$A,0),40)/5</f>
        <v>1.00000000008</v>
      </c>
      <c r="CZ213" s="3"/>
      <c r="DA213" s="3"/>
      <c r="DB213" s="3"/>
      <c r="DC213" s="3"/>
      <c r="DD213" s="3"/>
    </row>
    <row r="214" spans="1:108" x14ac:dyDescent="0.35">
      <c r="A214" s="1" t="s">
        <v>426</v>
      </c>
      <c r="B214" s="1" t="s">
        <v>427</v>
      </c>
      <c r="C214" t="str">
        <f>INDEX([1]SectorStat!$1:$1048576,MATCH('[1]Distribution ages'!$A214,[1]SectorStat!$B:$B,0),4)</f>
        <v>Bruxelles</v>
      </c>
      <c r="D214">
        <f>INDEX([1]age_tranches_5ans_nb_sex!$1:$1048576,MATCH('SectorStat-Age-Hommes'!$A214,[1]age_tranches_5ans_nb_sex!$A:$A,0),4)/5</f>
        <v>43.5999999996396</v>
      </c>
      <c r="E214">
        <f>INDEX([1]age_tranches_5ans_nb_sex!$1:$1048576,MATCH('SectorStat-Age-Hommes'!$A214,[1]age_tranches_5ans_nb_sex!$A:$A,0),4)/5</f>
        <v>43.5999999996396</v>
      </c>
      <c r="F214">
        <f>INDEX([1]age_tranches_5ans_nb_sex!$1:$1048576,MATCH('SectorStat-Age-Hommes'!$A214,[1]age_tranches_5ans_nb_sex!$A:$A,0),4)/5</f>
        <v>43.5999999996396</v>
      </c>
      <c r="G214">
        <f>INDEX([1]age_tranches_5ans_nb_sex!$1:$1048576,MATCH('SectorStat-Age-Hommes'!$A214,[1]age_tranches_5ans_nb_sex!$A:$A,0),4)/5</f>
        <v>43.5999999996396</v>
      </c>
      <c r="H214">
        <f>INDEX([1]age_tranches_5ans_nb_sex!$1:$1048576,MATCH('SectorStat-Age-Hommes'!$A214,[1]age_tranches_5ans_nb_sex!$A:$A,0),4)/5</f>
        <v>43.5999999996396</v>
      </c>
      <c r="I214">
        <f>INDEX([1]age_tranches_5ans_nb_sex!$1:$1048576,MATCH('SectorStat-Age-Hommes'!$A214,[1]age_tranches_5ans_nb_sex!$A:$A,0),6)/5</f>
        <v>35.199999999867998</v>
      </c>
      <c r="J214">
        <f>INDEX([1]age_tranches_5ans_nb_sex!$1:$1048576,MATCH('SectorStat-Age-Hommes'!$A214,[1]age_tranches_5ans_nb_sex!$A:$A,0),6)/5</f>
        <v>35.199999999867998</v>
      </c>
      <c r="K214">
        <f>INDEX([1]age_tranches_5ans_nb_sex!$1:$1048576,MATCH('SectorStat-Age-Hommes'!$A214,[1]age_tranches_5ans_nb_sex!$A:$A,0),6)/5</f>
        <v>35.199999999867998</v>
      </c>
      <c r="L214">
        <f>INDEX([1]age_tranches_5ans_nb_sex!$1:$1048576,MATCH('SectorStat-Age-Hommes'!$A214,[1]age_tranches_5ans_nb_sex!$A:$A,0),6)/5</f>
        <v>35.199999999867998</v>
      </c>
      <c r="M214">
        <f>INDEX([1]age_tranches_5ans_nb_sex!$1:$1048576,MATCH('SectorStat-Age-Hommes'!$A214,[1]age_tranches_5ans_nb_sex!$A:$A,0),6)/5</f>
        <v>35.199999999867998</v>
      </c>
      <c r="N214">
        <f>INDEX([1]age_tranches_5ans_nb_sex!$1:$1048576,MATCH('SectorStat-Age-Hommes'!$A214,[1]age_tranches_5ans_nb_sex!$A:$A,0),8)/5</f>
        <v>28.799999999891998</v>
      </c>
      <c r="O214">
        <f>INDEX([1]age_tranches_5ans_nb_sex!$1:$1048576,MATCH('SectorStat-Age-Hommes'!$A214,[1]age_tranches_5ans_nb_sex!$A:$A,0),8)/5</f>
        <v>28.799999999891998</v>
      </c>
      <c r="P214">
        <f>INDEX([1]age_tranches_5ans_nb_sex!$1:$1048576,MATCH('SectorStat-Age-Hommes'!$A214,[1]age_tranches_5ans_nb_sex!$A:$A,0),8)/5</f>
        <v>28.799999999891998</v>
      </c>
      <c r="Q214">
        <f>INDEX([1]age_tranches_5ans_nb_sex!$1:$1048576,MATCH('SectorStat-Age-Hommes'!$A214,[1]age_tranches_5ans_nb_sex!$A:$A,0),8)/5</f>
        <v>28.799999999891998</v>
      </c>
      <c r="R214">
        <f>INDEX([1]age_tranches_5ans_nb_sex!$1:$1048576,MATCH('SectorStat-Age-Hommes'!$A214,[1]age_tranches_5ans_nb_sex!$A:$A,0),8)/5</f>
        <v>28.799999999891998</v>
      </c>
      <c r="S214">
        <f>INDEX([1]age_tranches_5ans_nb_sex!$1:$1048576,MATCH('SectorStat-Age-Hommes'!$A214,[1]age_tranches_5ans_nb_sex!$A:$A,0),10)/5</f>
        <v>27.399999999798801</v>
      </c>
      <c r="T214">
        <f>INDEX([1]age_tranches_5ans_nb_sex!$1:$1048576,MATCH('SectorStat-Age-Hommes'!$A214,[1]age_tranches_5ans_nb_sex!$A:$A,0),10)/5</f>
        <v>27.399999999798801</v>
      </c>
      <c r="U214">
        <f>INDEX([1]age_tranches_5ans_nb_sex!$1:$1048576,MATCH('SectorStat-Age-Hommes'!$A214,[1]age_tranches_5ans_nb_sex!$A:$A,0),10)/5</f>
        <v>27.399999999798801</v>
      </c>
      <c r="V214">
        <f>INDEX([1]age_tranches_5ans_nb_sex!$1:$1048576,MATCH('SectorStat-Age-Hommes'!$A214,[1]age_tranches_5ans_nb_sex!$A:$A,0),10)/5</f>
        <v>27.399999999798801</v>
      </c>
      <c r="W214">
        <f>INDEX([1]age_tranches_5ans_nb_sex!$1:$1048576,MATCH('SectorStat-Age-Hommes'!$A214,[1]age_tranches_5ans_nb_sex!$A:$A,0),10)/5</f>
        <v>27.399999999798801</v>
      </c>
      <c r="X214">
        <f>INDEX([1]age_tranches_5ans_nb_sex!$1:$1048576,MATCH('SectorStat-Age-Hommes'!$A214,[1]age_tranches_5ans_nb_sex!$A:$A,0),10)/5</f>
        <v>27.399999999798801</v>
      </c>
      <c r="Y214">
        <f>INDEX([1]age_tranches_5ans_nb_sex!$1:$1048576,MATCH('SectorStat-Age-Hommes'!$A214,[1]age_tranches_5ans_nb_sex!$A:$A,0),12)/5</f>
        <v>29.600000000282797</v>
      </c>
      <c r="Z214">
        <f>INDEX([1]age_tranches_5ans_nb_sex!$1:$1048576,MATCH('SectorStat-Age-Hommes'!$A214,[1]age_tranches_5ans_nb_sex!$A:$A,0),12)/5</f>
        <v>29.600000000282797</v>
      </c>
      <c r="AA214">
        <f>INDEX([1]age_tranches_5ans_nb_sex!$1:$1048576,MATCH('SectorStat-Age-Hommes'!$A214,[1]age_tranches_5ans_nb_sex!$A:$A,0),12)/5</f>
        <v>29.600000000282797</v>
      </c>
      <c r="AB214">
        <f>INDEX([1]age_tranches_5ans_nb_sex!$1:$1048576,MATCH('SectorStat-Age-Hommes'!$A214,[1]age_tranches_5ans_nb_sex!$A:$A,0),12)/5</f>
        <v>29.600000000282797</v>
      </c>
      <c r="AC214">
        <f>INDEX([1]age_tranches_5ans_nb_sex!$1:$1048576,MATCH('SectorStat-Age-Hommes'!$A214,[1]age_tranches_5ans_nb_sex!$A:$A,0),14)/5</f>
        <v>28.200000000189601</v>
      </c>
      <c r="AD214">
        <f>INDEX([1]age_tranches_5ans_nb_sex!$1:$1048576,MATCH('SectorStat-Age-Hommes'!$A214,[1]age_tranches_5ans_nb_sex!$A:$A,0),14)/5</f>
        <v>28.200000000189601</v>
      </c>
      <c r="AE214">
        <f>INDEX([1]age_tranches_5ans_nb_sex!$1:$1048576,MATCH('SectorStat-Age-Hommes'!$A214,[1]age_tranches_5ans_nb_sex!$A:$A,0),14)/5</f>
        <v>28.200000000189601</v>
      </c>
      <c r="AF214">
        <f>INDEX([1]age_tranches_5ans_nb_sex!$1:$1048576,MATCH('SectorStat-Age-Hommes'!$A214,[1]age_tranches_5ans_nb_sex!$A:$A,0),14)/5</f>
        <v>28.200000000189601</v>
      </c>
      <c r="AG214">
        <f>INDEX([1]age_tranches_5ans_nb_sex!$1:$1048576,MATCH('SectorStat-Age-Hommes'!$A214,[1]age_tranches_5ans_nb_sex!$A:$A,0),14)/5</f>
        <v>28.200000000189601</v>
      </c>
      <c r="AH214">
        <f>INDEX([1]age_tranches_5ans_nb_sex!$1:$1048576,MATCH('SectorStat-Age-Hommes'!$A214,[1]age_tranches_5ans_nb_sex!$A:$A,0),16)/5</f>
        <v>36.000000000258808</v>
      </c>
      <c r="AI214">
        <f>INDEX([1]age_tranches_5ans_nb_sex!$1:$1048576,MATCH('SectorStat-Age-Hommes'!$A214,[1]age_tranches_5ans_nb_sex!$A:$A,0),16)/5</f>
        <v>36.000000000258808</v>
      </c>
      <c r="AJ214">
        <f>INDEX([1]age_tranches_5ans_nb_sex!$1:$1048576,MATCH('SectorStat-Age-Hommes'!$A214,[1]age_tranches_5ans_nb_sex!$A:$A,0),16)/5</f>
        <v>36.000000000258808</v>
      </c>
      <c r="AK214">
        <f>INDEX([1]age_tranches_5ans_nb_sex!$1:$1048576,MATCH('SectorStat-Age-Hommes'!$A214,[1]age_tranches_5ans_nb_sex!$A:$A,0),16)/5</f>
        <v>36.000000000258808</v>
      </c>
      <c r="AL214">
        <f>INDEX([1]age_tranches_5ans_nb_sex!$1:$1048576,MATCH('SectorStat-Age-Hommes'!$A214,[1]age_tranches_5ans_nb_sex!$A:$A,0),16)/5</f>
        <v>36.000000000258808</v>
      </c>
      <c r="AM214">
        <f>INDEX([1]age_tranches_5ans_nb_sex!$1:$1048576,MATCH('SectorStat-Age-Hommes'!$A214,[1]age_tranches_5ans_nb_sex!$A:$A,0),18)/5</f>
        <v>34.600000000165601</v>
      </c>
      <c r="AN214">
        <f>INDEX([1]age_tranches_5ans_nb_sex!$1:$1048576,MATCH('SectorStat-Age-Hommes'!$A214,[1]age_tranches_5ans_nb_sex!$A:$A,0),18)/5</f>
        <v>34.600000000165601</v>
      </c>
      <c r="AO214">
        <f>INDEX([1]age_tranches_5ans_nb_sex!$1:$1048576,MATCH('SectorStat-Age-Hommes'!$A214,[1]age_tranches_5ans_nb_sex!$A:$A,0),18)/5</f>
        <v>34.600000000165601</v>
      </c>
      <c r="AP214">
        <f>INDEX([1]age_tranches_5ans_nb_sex!$1:$1048576,MATCH('SectorStat-Age-Hommes'!$A214,[1]age_tranches_5ans_nb_sex!$A:$A,0),18)/5</f>
        <v>34.600000000165601</v>
      </c>
      <c r="AQ214">
        <f>INDEX([1]age_tranches_5ans_nb_sex!$1:$1048576,MATCH('SectorStat-Age-Hommes'!$A214,[1]age_tranches_5ans_nb_sex!$A:$A,0),18)/5</f>
        <v>34.600000000165601</v>
      </c>
      <c r="AR214">
        <f>INDEX([1]age_tranches_5ans_nb_sex!$1:$1048576,MATCH('SectorStat-Age-Hommes'!$A214,[1]age_tranches_5ans_nb_sex!$A:$A,0),20)/5</f>
        <v>34.200000000364</v>
      </c>
      <c r="AS214">
        <f>INDEX([1]age_tranches_5ans_nb_sex!$1:$1048576,MATCH('SectorStat-Age-Hommes'!$A214,[1]age_tranches_5ans_nb_sex!$A:$A,0),20)/5</f>
        <v>34.200000000364</v>
      </c>
      <c r="AT214">
        <f>INDEX([1]age_tranches_5ans_nb_sex!$1:$1048576,MATCH('SectorStat-Age-Hommes'!$A214,[1]age_tranches_5ans_nb_sex!$A:$A,0),20)/5</f>
        <v>34.200000000364</v>
      </c>
      <c r="AU214">
        <f>INDEX([1]age_tranches_5ans_nb_sex!$1:$1048576,MATCH('SectorStat-Age-Hommes'!$A214,[1]age_tranches_5ans_nb_sex!$A:$A,0),20)/5</f>
        <v>34.200000000364</v>
      </c>
      <c r="AV214">
        <f>INDEX([1]age_tranches_5ans_nb_sex!$1:$1048576,MATCH('SectorStat-Age-Hommes'!$A214,[1]age_tranches_5ans_nb_sex!$A:$A,0),20)/5</f>
        <v>34.200000000364</v>
      </c>
      <c r="AW214">
        <f>INDEX([1]age_tranches_5ans_nb_sex!$1:$1048576,MATCH('SectorStat-Age-Hommes'!$A214,[1]age_tranches_5ans_nb_sex!$A:$A,0),22)/5</f>
        <v>31.799999999979196</v>
      </c>
      <c r="AX214">
        <f>INDEX([1]age_tranches_5ans_nb_sex!$1:$1048576,MATCH('SectorStat-Age-Hommes'!$A214,[1]age_tranches_5ans_nb_sex!$A:$A,0),22)/5</f>
        <v>31.799999999979196</v>
      </c>
      <c r="AY214">
        <f>INDEX([1]age_tranches_5ans_nb_sex!$1:$1048576,MATCH('SectorStat-Age-Hommes'!$A214,[1]age_tranches_5ans_nb_sex!$A:$A,0),22)/5</f>
        <v>31.799999999979196</v>
      </c>
      <c r="AZ214">
        <f>INDEX([1]age_tranches_5ans_nb_sex!$1:$1048576,MATCH('SectorStat-Age-Hommes'!$A214,[1]age_tranches_5ans_nb_sex!$A:$A,0),22)/5</f>
        <v>31.799999999979196</v>
      </c>
      <c r="BA214">
        <f>INDEX([1]age_tranches_5ans_nb_sex!$1:$1048576,MATCH('SectorStat-Age-Hommes'!$A214,[1]age_tranches_5ans_nb_sex!$A:$A,0),22)/5</f>
        <v>31.799999999979196</v>
      </c>
      <c r="BB214">
        <f>INDEX([1]age_tranches_5ans_nb_sex!$1:$1048576,MATCH('SectorStat-Age-Hommes'!$A214,[1]age_tranches_5ans_nb_sex!$A:$A,0),24)/5</f>
        <v>25.200000000102399</v>
      </c>
      <c r="BC214">
        <f>INDEX([1]age_tranches_5ans_nb_sex!$1:$1048576,MATCH('SectorStat-Age-Hommes'!$A214,[1]age_tranches_5ans_nb_sex!$A:$A,0),24)/5</f>
        <v>25.200000000102399</v>
      </c>
      <c r="BD214">
        <f>INDEX([1]age_tranches_5ans_nb_sex!$1:$1048576,MATCH('SectorStat-Age-Hommes'!$A214,[1]age_tranches_5ans_nb_sex!$A:$A,0),24)/5</f>
        <v>25.200000000102399</v>
      </c>
      <c r="BE214">
        <f>INDEX([1]age_tranches_5ans_nb_sex!$1:$1048576,MATCH('SectorStat-Age-Hommes'!$A214,[1]age_tranches_5ans_nb_sex!$A:$A,0),24)/5</f>
        <v>25.200000000102399</v>
      </c>
      <c r="BF214">
        <f>INDEX([1]age_tranches_5ans_nb_sex!$1:$1048576,MATCH('SectorStat-Age-Hommes'!$A214,[1]age_tranches_5ans_nb_sex!$A:$A,0),24)/5</f>
        <v>25.200000000102399</v>
      </c>
      <c r="BG214">
        <f>INDEX([1]age_tranches_5ans_nb_sex!$1:$1048576,MATCH('SectorStat-Age-Hommes'!$A214,[1]age_tranches_5ans_nb_sex!$A:$A,0),26)/5</f>
        <v>18.600000000225599</v>
      </c>
      <c r="BH214">
        <f>INDEX([1]age_tranches_5ans_nb_sex!$1:$1048576,MATCH('SectorStat-Age-Hommes'!$A214,[1]age_tranches_5ans_nb_sex!$A:$A,0),26)/5</f>
        <v>18.600000000225599</v>
      </c>
      <c r="BI214">
        <f>INDEX([1]age_tranches_5ans_nb_sex!$1:$1048576,MATCH('SectorStat-Age-Hommes'!$A214,[1]age_tranches_5ans_nb_sex!$A:$A,0),26)/5</f>
        <v>18.600000000225599</v>
      </c>
      <c r="BJ214">
        <f>INDEX([1]age_tranches_5ans_nb_sex!$1:$1048576,MATCH('SectorStat-Age-Hommes'!$A214,[1]age_tranches_5ans_nb_sex!$A:$A,0),26)/5</f>
        <v>18.600000000225599</v>
      </c>
      <c r="BK214">
        <f>INDEX([1]age_tranches_5ans_nb_sex!$1:$1048576,MATCH('SectorStat-Age-Hommes'!$A214,[1]age_tranches_5ans_nb_sex!$A:$A,0),26)/5</f>
        <v>18.600000000225599</v>
      </c>
      <c r="BL214">
        <f>INDEX([1]age_tranches_5ans_nb_sex!$1:$1048576,MATCH('SectorStat-Age-Hommes'!$A214,[1]age_tranches_5ans_nb_sex!$A:$A,0),28)/5</f>
        <v>16.399999999741599</v>
      </c>
      <c r="BM214">
        <f>INDEX([1]age_tranches_5ans_nb_sex!$1:$1048576,MATCH('SectorStat-Age-Hommes'!$A214,[1]age_tranches_5ans_nb_sex!$A:$A,0),28)/5</f>
        <v>16.399999999741599</v>
      </c>
      <c r="BN214">
        <f>INDEX([1]age_tranches_5ans_nb_sex!$1:$1048576,MATCH('SectorStat-Age-Hommes'!$A214,[1]age_tranches_5ans_nb_sex!$A:$A,0),28)/5</f>
        <v>16.399999999741599</v>
      </c>
      <c r="BO214">
        <f>INDEX([1]age_tranches_5ans_nb_sex!$1:$1048576,MATCH('SectorStat-Age-Hommes'!$A214,[1]age_tranches_5ans_nb_sex!$A:$A,0),28)/5</f>
        <v>16.399999999741599</v>
      </c>
      <c r="BP214">
        <f>INDEX([1]age_tranches_5ans_nb_sex!$1:$1048576,MATCH('SectorStat-Age-Hommes'!$A214,[1]age_tranches_5ans_nb_sex!$A:$A,0),28)/5</f>
        <v>16.399999999741599</v>
      </c>
      <c r="BQ214">
        <f>INDEX([1]age_tranches_5ans_nb_sex!$1:$1048576,MATCH('SectorStat-Age-Hommes'!$A214,[1]age_tranches_5ans_nb_sex!$A:$A,0),30)/5</f>
        <v>9.7999999998647986</v>
      </c>
      <c r="BR214">
        <f>INDEX([1]age_tranches_5ans_nb_sex!$1:$1048576,MATCH('SectorStat-Age-Hommes'!$A214,[1]age_tranches_5ans_nb_sex!$A:$A,0),30)/5</f>
        <v>9.7999999998647986</v>
      </c>
      <c r="BS214">
        <f>INDEX([1]age_tranches_5ans_nb_sex!$1:$1048576,MATCH('SectorStat-Age-Hommes'!$A214,[1]age_tranches_5ans_nb_sex!$A:$A,0),30)/5</f>
        <v>9.7999999998647986</v>
      </c>
      <c r="BT214">
        <f>INDEX([1]age_tranches_5ans_nb_sex!$1:$1048576,MATCH('SectorStat-Age-Hommes'!$A214,[1]age_tranches_5ans_nb_sex!$A:$A,0),30)/5</f>
        <v>9.7999999998647986</v>
      </c>
      <c r="BU214">
        <f>INDEX([1]age_tranches_5ans_nb_sex!$1:$1048576,MATCH('SectorStat-Age-Hommes'!$A214,[1]age_tranches_5ans_nb_sex!$A:$A,0),30)/5</f>
        <v>9.7999999998647986</v>
      </c>
      <c r="BV214">
        <f>INDEX([1]age_tranches_5ans_nb_sex!$1:$1048576,MATCH('SectorStat-Age-Hommes'!$A214,[1]age_tranches_5ans_nb_sex!$A:$A,0),32)/5</f>
        <v>4.9999999998827995</v>
      </c>
      <c r="BW214">
        <f>INDEX([1]age_tranches_5ans_nb_sex!$1:$1048576,MATCH('SectorStat-Age-Hommes'!$A214,[1]age_tranches_5ans_nb_sex!$A:$A,0),32)/5</f>
        <v>4.9999999998827995</v>
      </c>
      <c r="BX214">
        <f>INDEX([1]age_tranches_5ans_nb_sex!$1:$1048576,MATCH('SectorStat-Age-Hommes'!$A214,[1]age_tranches_5ans_nb_sex!$A:$A,0),32)/5</f>
        <v>4.9999999998827995</v>
      </c>
      <c r="BY214">
        <f>INDEX([1]age_tranches_5ans_nb_sex!$1:$1048576,MATCH('SectorStat-Age-Hommes'!$A214,[1]age_tranches_5ans_nb_sex!$A:$A,0),32)/5</f>
        <v>4.9999999998827995</v>
      </c>
      <c r="BZ214">
        <f>INDEX([1]age_tranches_5ans_nb_sex!$1:$1048576,MATCH('SectorStat-Age-Hommes'!$A214,[1]age_tranches_5ans_nb_sex!$A:$A,0),32)/5</f>
        <v>4.9999999998827995</v>
      </c>
      <c r="CA214">
        <f>INDEX([1]age_tranches_5ans_nb_sex!$1:$1048576,MATCH('SectorStat-Age-Hommes'!$A214,[1]age_tranches_5ans_nb_sex!$A:$A,0),34)/5</f>
        <v>5.3999999996843995</v>
      </c>
      <c r="CB214">
        <f>INDEX([1]age_tranches_5ans_nb_sex!$1:$1048576,MATCH('SectorStat-Age-Hommes'!$A214,[1]age_tranches_5ans_nb_sex!$A:$A,0),34)/5</f>
        <v>5.3999999996843995</v>
      </c>
      <c r="CC214">
        <f>INDEX([1]age_tranches_5ans_nb_sex!$1:$1048576,MATCH('SectorStat-Age-Hommes'!$A214,[1]age_tranches_5ans_nb_sex!$A:$A,0),34)/5</f>
        <v>5.3999999996843995</v>
      </c>
      <c r="CD214">
        <f>INDEX([1]age_tranches_5ans_nb_sex!$1:$1048576,MATCH('SectorStat-Age-Hommes'!$A214,[1]age_tranches_5ans_nb_sex!$A:$A,0),34)/5</f>
        <v>5.3999999996843995</v>
      </c>
      <c r="CE214">
        <f>INDEX([1]age_tranches_5ans_nb_sex!$1:$1048576,MATCH('SectorStat-Age-Hommes'!$A214,[1]age_tranches_5ans_nb_sex!$A:$A,0),34)/5</f>
        <v>5.3999999996843995</v>
      </c>
      <c r="CF214">
        <f>INDEX([1]age_tranches_5ans_nb_sex!$1:$1048576,MATCH('SectorStat-Age-Hommes'!$A214,[1]age_tranches_5ans_nb_sex!$A:$A,0),36)/5</f>
        <v>1.9999999997955999</v>
      </c>
      <c r="CG214">
        <f>INDEX([1]age_tranches_5ans_nb_sex!$1:$1048576,MATCH('SectorStat-Age-Hommes'!$A214,[1]age_tranches_5ans_nb_sex!$A:$A,0),36)/5</f>
        <v>1.9999999997955999</v>
      </c>
      <c r="CH214">
        <f>INDEX([1]age_tranches_5ans_nb_sex!$1:$1048576,MATCH('SectorStat-Age-Hommes'!$A214,[1]age_tranches_5ans_nb_sex!$A:$A,0),36)/5</f>
        <v>1.9999999997955999</v>
      </c>
      <c r="CI214">
        <f>INDEX([1]age_tranches_5ans_nb_sex!$1:$1048576,MATCH('SectorStat-Age-Hommes'!$A214,[1]age_tranches_5ans_nb_sex!$A:$A,0),36)/5</f>
        <v>1.9999999997955999</v>
      </c>
      <c r="CJ214">
        <f>INDEX([1]age_tranches_5ans_nb_sex!$1:$1048576,MATCH('SectorStat-Age-Hommes'!$A214,[1]age_tranches_5ans_nb_sex!$A:$A,0),36)/5</f>
        <v>1.9999999997955999</v>
      </c>
      <c r="CK214">
        <f>INDEX([1]age_tranches_5ans_nb_sex!$1:$1048576,MATCH('SectorStat-Age-Hommes'!$A214,[1]age_tranches_5ans_nb_sex!$A:$A,0),38)/5</f>
        <v>1.4000000000932</v>
      </c>
      <c r="CL214">
        <f>INDEX([1]age_tranches_5ans_nb_sex!$1:$1048576,MATCH('SectorStat-Age-Hommes'!$A214,[1]age_tranches_5ans_nb_sex!$A:$A,0),38)/5</f>
        <v>1.4000000000932</v>
      </c>
      <c r="CM214">
        <f>INDEX([1]age_tranches_5ans_nb_sex!$1:$1048576,MATCH('SectorStat-Age-Hommes'!$A214,[1]age_tranches_5ans_nb_sex!$A:$A,0),38)/5</f>
        <v>1.4000000000932</v>
      </c>
      <c r="CN214">
        <f>INDEX([1]age_tranches_5ans_nb_sex!$1:$1048576,MATCH('SectorStat-Age-Hommes'!$A214,[1]age_tranches_5ans_nb_sex!$A:$A,0),38)/5</f>
        <v>1.4000000000932</v>
      </c>
      <c r="CO214">
        <f>INDEX([1]age_tranches_5ans_nb_sex!$1:$1048576,MATCH('SectorStat-Age-Hommes'!$A214,[1]age_tranches_5ans_nb_sex!$A:$A,0),38)/5</f>
        <v>1.4000000000932</v>
      </c>
      <c r="CP214" s="2">
        <f>INDEX([1]age_tranches_5ans_nb_sex!$1:$1048576,MATCH('SectorStat-Age-Hommes'!$A214,[1]age_tranches_5ans_nb_sex!$A:$A,0),40)/5</f>
        <v>0.3999999998016</v>
      </c>
      <c r="CQ214" s="2">
        <f>INDEX([1]age_tranches_5ans_nb_sex!$1:$1048576,MATCH('SectorStat-Age-Hommes'!$A214,[1]age_tranches_5ans_nb_sex!$A:$A,0),40)/5</f>
        <v>0.3999999998016</v>
      </c>
      <c r="CR214" s="2">
        <f>INDEX([1]age_tranches_5ans_nb_sex!$1:$1048576,MATCH('SectorStat-Age-Hommes'!$A214,[1]age_tranches_5ans_nb_sex!$A:$A,0),40)/5</f>
        <v>0.3999999998016</v>
      </c>
      <c r="CS214" s="2">
        <f>INDEX([1]age_tranches_5ans_nb_sex!$1:$1048576,MATCH('SectorStat-Age-Hommes'!$A214,[1]age_tranches_5ans_nb_sex!$A:$A,0),40)/5</f>
        <v>0.3999999998016</v>
      </c>
      <c r="CT214" s="2">
        <f>INDEX([1]age_tranches_5ans_nb_sex!$1:$1048576,MATCH('SectorStat-Age-Hommes'!$A214,[1]age_tranches_5ans_nb_sex!$A:$A,0),40)/5</f>
        <v>0.3999999998016</v>
      </c>
      <c r="CZ214" s="3"/>
      <c r="DA214" s="3"/>
      <c r="DB214" s="3"/>
      <c r="DC214" s="3"/>
      <c r="DD214" s="3"/>
    </row>
    <row r="215" spans="1:108" x14ac:dyDescent="0.35">
      <c r="A215" s="1" t="s">
        <v>428</v>
      </c>
      <c r="B215" s="1" t="s">
        <v>429</v>
      </c>
      <c r="C215" t="str">
        <f>INDEX([1]SectorStat!$1:$1048576,MATCH('[1]Distribution ages'!$A215,[1]SectorStat!$B:$B,0),4)</f>
        <v>Bruxelles</v>
      </c>
      <c r="D215">
        <f>INDEX([1]age_tranches_5ans_nb_sex!$1:$1048576,MATCH('SectorStat-Age-Hommes'!$A215,[1]age_tranches_5ans_nb_sex!$A:$A,0),4)/5</f>
        <v>59.999999999714589</v>
      </c>
      <c r="E215">
        <f>INDEX([1]age_tranches_5ans_nb_sex!$1:$1048576,MATCH('SectorStat-Age-Hommes'!$A215,[1]age_tranches_5ans_nb_sex!$A:$A,0),4)/5</f>
        <v>59.999999999714589</v>
      </c>
      <c r="F215">
        <f>INDEX([1]age_tranches_5ans_nb_sex!$1:$1048576,MATCH('SectorStat-Age-Hommes'!$A215,[1]age_tranches_5ans_nb_sex!$A:$A,0),4)/5</f>
        <v>59.999999999714589</v>
      </c>
      <c r="G215">
        <f>INDEX([1]age_tranches_5ans_nb_sex!$1:$1048576,MATCH('SectorStat-Age-Hommes'!$A215,[1]age_tranches_5ans_nb_sex!$A:$A,0),4)/5</f>
        <v>59.999999999714589</v>
      </c>
      <c r="H215">
        <f>INDEX([1]age_tranches_5ans_nb_sex!$1:$1048576,MATCH('SectorStat-Age-Hommes'!$A215,[1]age_tranches_5ans_nb_sex!$A:$A,0),4)/5</f>
        <v>59.999999999714589</v>
      </c>
      <c r="I215">
        <f>INDEX([1]age_tranches_5ans_nb_sex!$1:$1048576,MATCH('SectorStat-Age-Hommes'!$A215,[1]age_tranches_5ans_nb_sex!$A:$A,0),6)/5</f>
        <v>57.199999999572604</v>
      </c>
      <c r="J215">
        <f>INDEX([1]age_tranches_5ans_nb_sex!$1:$1048576,MATCH('SectorStat-Age-Hommes'!$A215,[1]age_tranches_5ans_nb_sex!$A:$A,0),6)/5</f>
        <v>57.199999999572604</v>
      </c>
      <c r="K215">
        <f>INDEX([1]age_tranches_5ans_nb_sex!$1:$1048576,MATCH('SectorStat-Age-Hommes'!$A215,[1]age_tranches_5ans_nb_sex!$A:$A,0),6)/5</f>
        <v>57.199999999572604</v>
      </c>
      <c r="L215">
        <f>INDEX([1]age_tranches_5ans_nb_sex!$1:$1048576,MATCH('SectorStat-Age-Hommes'!$A215,[1]age_tranches_5ans_nb_sex!$A:$A,0),6)/5</f>
        <v>57.199999999572604</v>
      </c>
      <c r="M215">
        <f>INDEX([1]age_tranches_5ans_nb_sex!$1:$1048576,MATCH('SectorStat-Age-Hommes'!$A215,[1]age_tranches_5ans_nb_sex!$A:$A,0),6)/5</f>
        <v>57.199999999572604</v>
      </c>
      <c r="N215">
        <f>INDEX([1]age_tranches_5ans_nb_sex!$1:$1048576,MATCH('SectorStat-Age-Hommes'!$A215,[1]age_tranches_5ans_nb_sex!$A:$A,0),8)/5</f>
        <v>49.799999999897999</v>
      </c>
      <c r="O215">
        <f>INDEX([1]age_tranches_5ans_nb_sex!$1:$1048576,MATCH('SectorStat-Age-Hommes'!$A215,[1]age_tranches_5ans_nb_sex!$A:$A,0),8)/5</f>
        <v>49.799999999897999</v>
      </c>
      <c r="P215">
        <f>INDEX([1]age_tranches_5ans_nb_sex!$1:$1048576,MATCH('SectorStat-Age-Hommes'!$A215,[1]age_tranches_5ans_nb_sex!$A:$A,0),8)/5</f>
        <v>49.799999999897999</v>
      </c>
      <c r="Q215">
        <f>INDEX([1]age_tranches_5ans_nb_sex!$1:$1048576,MATCH('SectorStat-Age-Hommes'!$A215,[1]age_tranches_5ans_nb_sex!$A:$A,0),8)/5</f>
        <v>49.799999999897999</v>
      </c>
      <c r="R215">
        <f>INDEX([1]age_tranches_5ans_nb_sex!$1:$1048576,MATCH('SectorStat-Age-Hommes'!$A215,[1]age_tranches_5ans_nb_sex!$A:$A,0),8)/5</f>
        <v>49.799999999897999</v>
      </c>
      <c r="S215">
        <f>INDEX([1]age_tranches_5ans_nb_sex!$1:$1048576,MATCH('SectorStat-Age-Hommes'!$A215,[1]age_tranches_5ans_nb_sex!$A:$A,0),10)/5</f>
        <v>45.200000000365399</v>
      </c>
      <c r="T215">
        <f>INDEX([1]age_tranches_5ans_nb_sex!$1:$1048576,MATCH('SectorStat-Age-Hommes'!$A215,[1]age_tranches_5ans_nb_sex!$A:$A,0),10)/5</f>
        <v>45.200000000365399</v>
      </c>
      <c r="U215">
        <f>INDEX([1]age_tranches_5ans_nb_sex!$1:$1048576,MATCH('SectorStat-Age-Hommes'!$A215,[1]age_tranches_5ans_nb_sex!$A:$A,0),10)/5</f>
        <v>45.200000000365399</v>
      </c>
      <c r="V215">
        <f>INDEX([1]age_tranches_5ans_nb_sex!$1:$1048576,MATCH('SectorStat-Age-Hommes'!$A215,[1]age_tranches_5ans_nb_sex!$A:$A,0),10)/5</f>
        <v>45.200000000365399</v>
      </c>
      <c r="W215">
        <f>INDEX([1]age_tranches_5ans_nb_sex!$1:$1048576,MATCH('SectorStat-Age-Hommes'!$A215,[1]age_tranches_5ans_nb_sex!$A:$A,0),10)/5</f>
        <v>45.200000000365399</v>
      </c>
      <c r="X215">
        <f>INDEX([1]age_tranches_5ans_nb_sex!$1:$1048576,MATCH('SectorStat-Age-Hommes'!$A215,[1]age_tranches_5ans_nb_sex!$A:$A,0),10)/5</f>
        <v>45.200000000365399</v>
      </c>
      <c r="Y215">
        <f>INDEX([1]age_tranches_5ans_nb_sex!$1:$1048576,MATCH('SectorStat-Age-Hommes'!$A215,[1]age_tranches_5ans_nb_sex!$A:$A,0),12)/5</f>
        <v>40.599999999606595</v>
      </c>
      <c r="Z215">
        <f>INDEX([1]age_tranches_5ans_nb_sex!$1:$1048576,MATCH('SectorStat-Age-Hommes'!$A215,[1]age_tranches_5ans_nb_sex!$A:$A,0),12)/5</f>
        <v>40.599999999606595</v>
      </c>
      <c r="AA215">
        <f>INDEX([1]age_tranches_5ans_nb_sex!$1:$1048576,MATCH('SectorStat-Age-Hommes'!$A215,[1]age_tranches_5ans_nb_sex!$A:$A,0),12)/5</f>
        <v>40.599999999606595</v>
      </c>
      <c r="AB215">
        <f>INDEX([1]age_tranches_5ans_nb_sex!$1:$1048576,MATCH('SectorStat-Age-Hommes'!$A215,[1]age_tranches_5ans_nb_sex!$A:$A,0),12)/5</f>
        <v>40.599999999606595</v>
      </c>
      <c r="AC215">
        <f>INDEX([1]age_tranches_5ans_nb_sex!$1:$1048576,MATCH('SectorStat-Age-Hommes'!$A215,[1]age_tranches_5ans_nb_sex!$A:$A,0),14)/5</f>
        <v>48.200000000167201</v>
      </c>
      <c r="AD215">
        <f>INDEX([1]age_tranches_5ans_nb_sex!$1:$1048576,MATCH('SectorStat-Age-Hommes'!$A215,[1]age_tranches_5ans_nb_sex!$A:$A,0),14)/5</f>
        <v>48.200000000167201</v>
      </c>
      <c r="AE215">
        <f>INDEX([1]age_tranches_5ans_nb_sex!$1:$1048576,MATCH('SectorStat-Age-Hommes'!$A215,[1]age_tranches_5ans_nb_sex!$A:$A,0),14)/5</f>
        <v>48.200000000167201</v>
      </c>
      <c r="AF215">
        <f>INDEX([1]age_tranches_5ans_nb_sex!$1:$1048576,MATCH('SectorStat-Age-Hommes'!$A215,[1]age_tranches_5ans_nb_sex!$A:$A,0),14)/5</f>
        <v>48.200000000167201</v>
      </c>
      <c r="AG215">
        <f>INDEX([1]age_tranches_5ans_nb_sex!$1:$1048576,MATCH('SectorStat-Age-Hommes'!$A215,[1]age_tranches_5ans_nb_sex!$A:$A,0),14)/5</f>
        <v>48.200000000167201</v>
      </c>
      <c r="AH215">
        <f>INDEX([1]age_tranches_5ans_nb_sex!$1:$1048576,MATCH('SectorStat-Age-Hommes'!$A215,[1]age_tranches_5ans_nb_sex!$A:$A,0),16)/5</f>
        <v>50.599999999763398</v>
      </c>
      <c r="AI215">
        <f>INDEX([1]age_tranches_5ans_nb_sex!$1:$1048576,MATCH('SectorStat-Age-Hommes'!$A215,[1]age_tranches_5ans_nb_sex!$A:$A,0),16)/5</f>
        <v>50.599999999763398</v>
      </c>
      <c r="AJ215">
        <f>INDEX([1]age_tranches_5ans_nb_sex!$1:$1048576,MATCH('SectorStat-Age-Hommes'!$A215,[1]age_tranches_5ans_nb_sex!$A:$A,0),16)/5</f>
        <v>50.599999999763398</v>
      </c>
      <c r="AK215">
        <f>INDEX([1]age_tranches_5ans_nb_sex!$1:$1048576,MATCH('SectorStat-Age-Hommes'!$A215,[1]age_tranches_5ans_nb_sex!$A:$A,0),16)/5</f>
        <v>50.599999999763398</v>
      </c>
      <c r="AL215">
        <f>INDEX([1]age_tranches_5ans_nb_sex!$1:$1048576,MATCH('SectorStat-Age-Hommes'!$A215,[1]age_tranches_5ans_nb_sex!$A:$A,0),16)/5</f>
        <v>50.599999999763398</v>
      </c>
      <c r="AM215">
        <f>INDEX([1]age_tranches_5ans_nb_sex!$1:$1048576,MATCH('SectorStat-Age-Hommes'!$A215,[1]age_tranches_5ans_nb_sex!$A:$A,0),18)/5</f>
        <v>49.400000000578402</v>
      </c>
      <c r="AN215">
        <f>INDEX([1]age_tranches_5ans_nb_sex!$1:$1048576,MATCH('SectorStat-Age-Hommes'!$A215,[1]age_tranches_5ans_nb_sex!$A:$A,0),18)/5</f>
        <v>49.400000000578402</v>
      </c>
      <c r="AO215">
        <f>INDEX([1]age_tranches_5ans_nb_sex!$1:$1048576,MATCH('SectorStat-Age-Hommes'!$A215,[1]age_tranches_5ans_nb_sex!$A:$A,0),18)/5</f>
        <v>49.400000000578402</v>
      </c>
      <c r="AP215">
        <f>INDEX([1]age_tranches_5ans_nb_sex!$1:$1048576,MATCH('SectorStat-Age-Hommes'!$A215,[1]age_tranches_5ans_nb_sex!$A:$A,0),18)/5</f>
        <v>49.400000000578402</v>
      </c>
      <c r="AQ215">
        <f>INDEX([1]age_tranches_5ans_nb_sex!$1:$1048576,MATCH('SectorStat-Age-Hommes'!$A215,[1]age_tranches_5ans_nb_sex!$A:$A,0),18)/5</f>
        <v>49.400000000578402</v>
      </c>
      <c r="AR215">
        <f>INDEX([1]age_tranches_5ans_nb_sex!$1:$1048576,MATCH('SectorStat-Age-Hommes'!$A215,[1]age_tranches_5ans_nb_sex!$A:$A,0),20)/5</f>
        <v>53.599999999565192</v>
      </c>
      <c r="AS215">
        <f>INDEX([1]age_tranches_5ans_nb_sex!$1:$1048576,MATCH('SectorStat-Age-Hommes'!$A215,[1]age_tranches_5ans_nb_sex!$A:$A,0),20)/5</f>
        <v>53.599999999565192</v>
      </c>
      <c r="AT215">
        <f>INDEX([1]age_tranches_5ans_nb_sex!$1:$1048576,MATCH('SectorStat-Age-Hommes'!$A215,[1]age_tranches_5ans_nb_sex!$A:$A,0),20)/5</f>
        <v>53.599999999565192</v>
      </c>
      <c r="AU215">
        <f>INDEX([1]age_tranches_5ans_nb_sex!$1:$1048576,MATCH('SectorStat-Age-Hommes'!$A215,[1]age_tranches_5ans_nb_sex!$A:$A,0),20)/5</f>
        <v>53.599999999565192</v>
      </c>
      <c r="AV215">
        <f>INDEX([1]age_tranches_5ans_nb_sex!$1:$1048576,MATCH('SectorStat-Age-Hommes'!$A215,[1]age_tranches_5ans_nb_sex!$A:$A,0),20)/5</f>
        <v>53.599999999565192</v>
      </c>
      <c r="AW215">
        <f>INDEX([1]age_tranches_5ans_nb_sex!$1:$1048576,MATCH('SectorStat-Age-Hommes'!$A215,[1]age_tranches_5ans_nb_sex!$A:$A,0),22)/5</f>
        <v>43.999999999954198</v>
      </c>
      <c r="AX215">
        <f>INDEX([1]age_tranches_5ans_nb_sex!$1:$1048576,MATCH('SectorStat-Age-Hommes'!$A215,[1]age_tranches_5ans_nb_sex!$A:$A,0),22)/5</f>
        <v>43.999999999954198</v>
      </c>
      <c r="AY215">
        <f>INDEX([1]age_tranches_5ans_nb_sex!$1:$1048576,MATCH('SectorStat-Age-Hommes'!$A215,[1]age_tranches_5ans_nb_sex!$A:$A,0),22)/5</f>
        <v>43.999999999954198</v>
      </c>
      <c r="AZ215">
        <f>INDEX([1]age_tranches_5ans_nb_sex!$1:$1048576,MATCH('SectorStat-Age-Hommes'!$A215,[1]age_tranches_5ans_nb_sex!$A:$A,0),22)/5</f>
        <v>43.999999999954198</v>
      </c>
      <c r="BA215">
        <f>INDEX([1]age_tranches_5ans_nb_sex!$1:$1048576,MATCH('SectorStat-Age-Hommes'!$A215,[1]age_tranches_5ans_nb_sex!$A:$A,0),22)/5</f>
        <v>43.999999999954198</v>
      </c>
      <c r="BB215">
        <f>INDEX([1]age_tranches_5ans_nb_sex!$1:$1048576,MATCH('SectorStat-Age-Hommes'!$A215,[1]age_tranches_5ans_nb_sex!$A:$A,0),24)/5</f>
        <v>36.999999999599204</v>
      </c>
      <c r="BC215">
        <f>INDEX([1]age_tranches_5ans_nb_sex!$1:$1048576,MATCH('SectorStat-Age-Hommes'!$A215,[1]age_tranches_5ans_nb_sex!$A:$A,0),24)/5</f>
        <v>36.999999999599204</v>
      </c>
      <c r="BD215">
        <f>INDEX([1]age_tranches_5ans_nb_sex!$1:$1048576,MATCH('SectorStat-Age-Hommes'!$A215,[1]age_tranches_5ans_nb_sex!$A:$A,0),24)/5</f>
        <v>36.999999999599204</v>
      </c>
      <c r="BE215">
        <f>INDEX([1]age_tranches_5ans_nb_sex!$1:$1048576,MATCH('SectorStat-Age-Hommes'!$A215,[1]age_tranches_5ans_nb_sex!$A:$A,0),24)/5</f>
        <v>36.999999999599204</v>
      </c>
      <c r="BF215">
        <f>INDEX([1]age_tranches_5ans_nb_sex!$1:$1048576,MATCH('SectorStat-Age-Hommes'!$A215,[1]age_tranches_5ans_nb_sex!$A:$A,0),24)/5</f>
        <v>36.999999999599204</v>
      </c>
      <c r="BG215">
        <f>INDEX([1]age_tranches_5ans_nb_sex!$1:$1048576,MATCH('SectorStat-Age-Hommes'!$A215,[1]age_tranches_5ans_nb_sex!$A:$A,0),26)/5</f>
        <v>33.000000000272202</v>
      </c>
      <c r="BH215">
        <f>INDEX([1]age_tranches_5ans_nb_sex!$1:$1048576,MATCH('SectorStat-Age-Hommes'!$A215,[1]age_tranches_5ans_nb_sex!$A:$A,0),26)/5</f>
        <v>33.000000000272202</v>
      </c>
      <c r="BI215">
        <f>INDEX([1]age_tranches_5ans_nb_sex!$1:$1048576,MATCH('SectorStat-Age-Hommes'!$A215,[1]age_tranches_5ans_nb_sex!$A:$A,0),26)/5</f>
        <v>33.000000000272202</v>
      </c>
      <c r="BJ215">
        <f>INDEX([1]age_tranches_5ans_nb_sex!$1:$1048576,MATCH('SectorStat-Age-Hommes'!$A215,[1]age_tranches_5ans_nb_sex!$A:$A,0),26)/5</f>
        <v>33.000000000272202</v>
      </c>
      <c r="BK215">
        <f>INDEX([1]age_tranches_5ans_nb_sex!$1:$1048576,MATCH('SectorStat-Age-Hommes'!$A215,[1]age_tranches_5ans_nb_sex!$A:$A,0),26)/5</f>
        <v>33.000000000272202</v>
      </c>
      <c r="BL215">
        <f>INDEX([1]age_tranches_5ans_nb_sex!$1:$1048576,MATCH('SectorStat-Age-Hommes'!$A215,[1]age_tranches_5ans_nb_sex!$A:$A,0),28)/5</f>
        <v>25.399999999711603</v>
      </c>
      <c r="BM215">
        <f>INDEX([1]age_tranches_5ans_nb_sex!$1:$1048576,MATCH('SectorStat-Age-Hommes'!$A215,[1]age_tranches_5ans_nb_sex!$A:$A,0),28)/5</f>
        <v>25.399999999711603</v>
      </c>
      <c r="BN215">
        <f>INDEX([1]age_tranches_5ans_nb_sex!$1:$1048576,MATCH('SectorStat-Age-Hommes'!$A215,[1]age_tranches_5ans_nb_sex!$A:$A,0),28)/5</f>
        <v>25.399999999711603</v>
      </c>
      <c r="BO215">
        <f>INDEX([1]age_tranches_5ans_nb_sex!$1:$1048576,MATCH('SectorStat-Age-Hommes'!$A215,[1]age_tranches_5ans_nb_sex!$A:$A,0),28)/5</f>
        <v>25.399999999711603</v>
      </c>
      <c r="BP215">
        <f>INDEX([1]age_tranches_5ans_nb_sex!$1:$1048576,MATCH('SectorStat-Age-Hommes'!$A215,[1]age_tranches_5ans_nb_sex!$A:$A,0),28)/5</f>
        <v>25.399999999711603</v>
      </c>
      <c r="BQ215">
        <f>INDEX([1]age_tranches_5ans_nb_sex!$1:$1048576,MATCH('SectorStat-Age-Hommes'!$A215,[1]age_tranches_5ans_nb_sex!$A:$A,0),30)/5</f>
        <v>14.400000000029598</v>
      </c>
      <c r="BR215">
        <f>INDEX([1]age_tranches_5ans_nb_sex!$1:$1048576,MATCH('SectorStat-Age-Hommes'!$A215,[1]age_tranches_5ans_nb_sex!$A:$A,0),30)/5</f>
        <v>14.400000000029598</v>
      </c>
      <c r="BS215">
        <f>INDEX([1]age_tranches_5ans_nb_sex!$1:$1048576,MATCH('SectorStat-Age-Hommes'!$A215,[1]age_tranches_5ans_nb_sex!$A:$A,0),30)/5</f>
        <v>14.400000000029598</v>
      </c>
      <c r="BT215">
        <f>INDEX([1]age_tranches_5ans_nb_sex!$1:$1048576,MATCH('SectorStat-Age-Hommes'!$A215,[1]age_tranches_5ans_nb_sex!$A:$A,0),30)/5</f>
        <v>14.400000000029598</v>
      </c>
      <c r="BU215">
        <f>INDEX([1]age_tranches_5ans_nb_sex!$1:$1048576,MATCH('SectorStat-Age-Hommes'!$A215,[1]age_tranches_5ans_nb_sex!$A:$A,0),30)/5</f>
        <v>14.400000000029598</v>
      </c>
      <c r="BV215">
        <f>INDEX([1]age_tranches_5ans_nb_sex!$1:$1048576,MATCH('SectorStat-Age-Hommes'!$A215,[1]age_tranches_5ans_nb_sex!$A:$A,0),32)/5</f>
        <v>10.3999999994764</v>
      </c>
      <c r="BW215">
        <f>INDEX([1]age_tranches_5ans_nb_sex!$1:$1048576,MATCH('SectorStat-Age-Hommes'!$A215,[1]age_tranches_5ans_nb_sex!$A:$A,0),32)/5</f>
        <v>10.3999999994764</v>
      </c>
      <c r="BX215">
        <f>INDEX([1]age_tranches_5ans_nb_sex!$1:$1048576,MATCH('SectorStat-Age-Hommes'!$A215,[1]age_tranches_5ans_nb_sex!$A:$A,0),32)/5</f>
        <v>10.3999999994764</v>
      </c>
      <c r="BY215">
        <f>INDEX([1]age_tranches_5ans_nb_sex!$1:$1048576,MATCH('SectorStat-Age-Hommes'!$A215,[1]age_tranches_5ans_nb_sex!$A:$A,0),32)/5</f>
        <v>10.3999999994764</v>
      </c>
      <c r="BZ215">
        <f>INDEX([1]age_tranches_5ans_nb_sex!$1:$1048576,MATCH('SectorStat-Age-Hommes'!$A215,[1]age_tranches_5ans_nb_sex!$A:$A,0),32)/5</f>
        <v>10.3999999994764</v>
      </c>
      <c r="CA215">
        <f>INDEX([1]age_tranches_5ans_nb_sex!$1:$1048576,MATCH('SectorStat-Age-Hommes'!$A215,[1]age_tranches_5ans_nb_sex!$A:$A,0),34)/5</f>
        <v>9.5999999996110006</v>
      </c>
      <c r="CB215">
        <f>INDEX([1]age_tranches_5ans_nb_sex!$1:$1048576,MATCH('SectorStat-Age-Hommes'!$A215,[1]age_tranches_5ans_nb_sex!$A:$A,0),34)/5</f>
        <v>9.5999999996110006</v>
      </c>
      <c r="CC215">
        <f>INDEX([1]age_tranches_5ans_nb_sex!$1:$1048576,MATCH('SectorStat-Age-Hommes'!$A215,[1]age_tranches_5ans_nb_sex!$A:$A,0),34)/5</f>
        <v>9.5999999996110006</v>
      </c>
      <c r="CD215">
        <f>INDEX([1]age_tranches_5ans_nb_sex!$1:$1048576,MATCH('SectorStat-Age-Hommes'!$A215,[1]age_tranches_5ans_nb_sex!$A:$A,0),34)/5</f>
        <v>9.5999999996110006</v>
      </c>
      <c r="CE215">
        <f>INDEX([1]age_tranches_5ans_nb_sex!$1:$1048576,MATCH('SectorStat-Age-Hommes'!$A215,[1]age_tranches_5ans_nb_sex!$A:$A,0),34)/5</f>
        <v>9.5999999996110006</v>
      </c>
      <c r="CF215">
        <f>INDEX([1]age_tranches_5ans_nb_sex!$1:$1048576,MATCH('SectorStat-Age-Hommes'!$A215,[1]age_tranches_5ans_nb_sex!$A:$A,0),36)/5</f>
        <v>6.4000000001494</v>
      </c>
      <c r="CG215">
        <f>INDEX([1]age_tranches_5ans_nb_sex!$1:$1048576,MATCH('SectorStat-Age-Hommes'!$A215,[1]age_tranches_5ans_nb_sex!$A:$A,0),36)/5</f>
        <v>6.4000000001494</v>
      </c>
      <c r="CH215">
        <f>INDEX([1]age_tranches_5ans_nb_sex!$1:$1048576,MATCH('SectorStat-Age-Hommes'!$A215,[1]age_tranches_5ans_nb_sex!$A:$A,0),36)/5</f>
        <v>6.4000000001494</v>
      </c>
      <c r="CI215">
        <f>INDEX([1]age_tranches_5ans_nb_sex!$1:$1048576,MATCH('SectorStat-Age-Hommes'!$A215,[1]age_tranches_5ans_nb_sex!$A:$A,0),36)/5</f>
        <v>6.4000000001494</v>
      </c>
      <c r="CJ215">
        <f>INDEX([1]age_tranches_5ans_nb_sex!$1:$1048576,MATCH('SectorStat-Age-Hommes'!$A215,[1]age_tranches_5ans_nb_sex!$A:$A,0),36)/5</f>
        <v>6.4000000001494</v>
      </c>
      <c r="CK215">
        <f>INDEX([1]age_tranches_5ans_nb_sex!$1:$1048576,MATCH('SectorStat-Age-Hommes'!$A215,[1]age_tranches_5ans_nb_sex!$A:$A,0),38)/5</f>
        <v>2.3999999995961998</v>
      </c>
      <c r="CL215">
        <f>INDEX([1]age_tranches_5ans_nb_sex!$1:$1048576,MATCH('SectorStat-Age-Hommes'!$A215,[1]age_tranches_5ans_nb_sex!$A:$A,0),38)/5</f>
        <v>2.3999999995961998</v>
      </c>
      <c r="CM215">
        <f>INDEX([1]age_tranches_5ans_nb_sex!$1:$1048576,MATCH('SectorStat-Age-Hommes'!$A215,[1]age_tranches_5ans_nb_sex!$A:$A,0),38)/5</f>
        <v>2.3999999995961998</v>
      </c>
      <c r="CN215">
        <f>INDEX([1]age_tranches_5ans_nb_sex!$1:$1048576,MATCH('SectorStat-Age-Hommes'!$A215,[1]age_tranches_5ans_nb_sex!$A:$A,0),38)/5</f>
        <v>2.3999999995961998</v>
      </c>
      <c r="CO215">
        <f>INDEX([1]age_tranches_5ans_nb_sex!$1:$1048576,MATCH('SectorStat-Age-Hommes'!$A215,[1]age_tranches_5ans_nb_sex!$A:$A,0),38)/5</f>
        <v>2.3999999995961998</v>
      </c>
      <c r="CP215" s="2">
        <f>INDEX([1]age_tranches_5ans_nb_sex!$1:$1048576,MATCH('SectorStat-Age-Hommes'!$A215,[1]age_tranches_5ans_nb_sex!$A:$A,0),40)/5</f>
        <v>0.19999999965980003</v>
      </c>
      <c r="CQ215" s="2">
        <f>INDEX([1]age_tranches_5ans_nb_sex!$1:$1048576,MATCH('SectorStat-Age-Hommes'!$A215,[1]age_tranches_5ans_nb_sex!$A:$A,0),40)/5</f>
        <v>0.19999999965980003</v>
      </c>
      <c r="CR215" s="2">
        <f>INDEX([1]age_tranches_5ans_nb_sex!$1:$1048576,MATCH('SectorStat-Age-Hommes'!$A215,[1]age_tranches_5ans_nb_sex!$A:$A,0),40)/5</f>
        <v>0.19999999965980003</v>
      </c>
      <c r="CS215" s="2">
        <f>INDEX([1]age_tranches_5ans_nb_sex!$1:$1048576,MATCH('SectorStat-Age-Hommes'!$A215,[1]age_tranches_5ans_nb_sex!$A:$A,0),40)/5</f>
        <v>0.19999999965980003</v>
      </c>
      <c r="CT215" s="2">
        <f>INDEX([1]age_tranches_5ans_nb_sex!$1:$1048576,MATCH('SectorStat-Age-Hommes'!$A215,[1]age_tranches_5ans_nb_sex!$A:$A,0),40)/5</f>
        <v>0.19999999965980003</v>
      </c>
      <c r="CZ215" s="3"/>
      <c r="DA215" s="3"/>
      <c r="DB215" s="3"/>
      <c r="DC215" s="3"/>
      <c r="DD215" s="3"/>
    </row>
    <row r="216" spans="1:108" x14ac:dyDescent="0.35">
      <c r="A216" s="1" t="s">
        <v>430</v>
      </c>
      <c r="B216" s="1" t="s">
        <v>431</v>
      </c>
      <c r="C216" t="str">
        <f>INDEX([1]SectorStat!$1:$1048576,MATCH('[1]Distribution ages'!$A216,[1]SectorStat!$B:$B,0),4)</f>
        <v>Bruxelles</v>
      </c>
      <c r="D216">
        <f>INDEX([1]age_tranches_5ans_nb_sex!$1:$1048576,MATCH('SectorStat-Age-Hommes'!$A216,[1]age_tranches_5ans_nb_sex!$A:$A,0),4)/5</f>
        <v>0</v>
      </c>
      <c r="E216">
        <f>INDEX([1]age_tranches_5ans_nb_sex!$1:$1048576,MATCH('SectorStat-Age-Hommes'!$A216,[1]age_tranches_5ans_nb_sex!$A:$A,0),4)/5</f>
        <v>0</v>
      </c>
      <c r="F216">
        <f>INDEX([1]age_tranches_5ans_nb_sex!$1:$1048576,MATCH('SectorStat-Age-Hommes'!$A216,[1]age_tranches_5ans_nb_sex!$A:$A,0),4)/5</f>
        <v>0</v>
      </c>
      <c r="G216">
        <f>INDEX([1]age_tranches_5ans_nb_sex!$1:$1048576,MATCH('SectorStat-Age-Hommes'!$A216,[1]age_tranches_5ans_nb_sex!$A:$A,0),4)/5</f>
        <v>0</v>
      </c>
      <c r="H216">
        <f>INDEX([1]age_tranches_5ans_nb_sex!$1:$1048576,MATCH('SectorStat-Age-Hommes'!$A216,[1]age_tranches_5ans_nb_sex!$A:$A,0),4)/5</f>
        <v>0</v>
      </c>
      <c r="I216">
        <f>INDEX([1]age_tranches_5ans_nb_sex!$1:$1048576,MATCH('SectorStat-Age-Hommes'!$A216,[1]age_tranches_5ans_nb_sex!$A:$A,0),6)/5</f>
        <v>0</v>
      </c>
      <c r="J216">
        <f>INDEX([1]age_tranches_5ans_nb_sex!$1:$1048576,MATCH('SectorStat-Age-Hommes'!$A216,[1]age_tranches_5ans_nb_sex!$A:$A,0),6)/5</f>
        <v>0</v>
      </c>
      <c r="K216">
        <f>INDEX([1]age_tranches_5ans_nb_sex!$1:$1048576,MATCH('SectorStat-Age-Hommes'!$A216,[1]age_tranches_5ans_nb_sex!$A:$A,0),6)/5</f>
        <v>0</v>
      </c>
      <c r="L216">
        <f>INDEX([1]age_tranches_5ans_nb_sex!$1:$1048576,MATCH('SectorStat-Age-Hommes'!$A216,[1]age_tranches_5ans_nb_sex!$A:$A,0),6)/5</f>
        <v>0</v>
      </c>
      <c r="M216">
        <f>INDEX([1]age_tranches_5ans_nb_sex!$1:$1048576,MATCH('SectorStat-Age-Hommes'!$A216,[1]age_tranches_5ans_nb_sex!$A:$A,0),6)/5</f>
        <v>0</v>
      </c>
      <c r="N216">
        <f>INDEX([1]age_tranches_5ans_nb_sex!$1:$1048576,MATCH('SectorStat-Age-Hommes'!$A216,[1]age_tranches_5ans_nb_sex!$A:$A,0),8)/5</f>
        <v>0</v>
      </c>
      <c r="O216">
        <f>INDEX([1]age_tranches_5ans_nb_sex!$1:$1048576,MATCH('SectorStat-Age-Hommes'!$A216,[1]age_tranches_5ans_nb_sex!$A:$A,0),8)/5</f>
        <v>0</v>
      </c>
      <c r="P216">
        <f>INDEX([1]age_tranches_5ans_nb_sex!$1:$1048576,MATCH('SectorStat-Age-Hommes'!$A216,[1]age_tranches_5ans_nb_sex!$A:$A,0),8)/5</f>
        <v>0</v>
      </c>
      <c r="Q216">
        <f>INDEX([1]age_tranches_5ans_nb_sex!$1:$1048576,MATCH('SectorStat-Age-Hommes'!$A216,[1]age_tranches_5ans_nb_sex!$A:$A,0),8)/5</f>
        <v>0</v>
      </c>
      <c r="R216">
        <f>INDEX([1]age_tranches_5ans_nb_sex!$1:$1048576,MATCH('SectorStat-Age-Hommes'!$A216,[1]age_tranches_5ans_nb_sex!$A:$A,0),8)/5</f>
        <v>0</v>
      </c>
      <c r="S216">
        <f>INDEX([1]age_tranches_5ans_nb_sex!$1:$1048576,MATCH('SectorStat-Age-Hommes'!$A216,[1]age_tranches_5ans_nb_sex!$A:$A,0),10)/5</f>
        <v>0</v>
      </c>
      <c r="T216">
        <f>INDEX([1]age_tranches_5ans_nb_sex!$1:$1048576,MATCH('SectorStat-Age-Hommes'!$A216,[1]age_tranches_5ans_nb_sex!$A:$A,0),10)/5</f>
        <v>0</v>
      </c>
      <c r="U216">
        <f>INDEX([1]age_tranches_5ans_nb_sex!$1:$1048576,MATCH('SectorStat-Age-Hommes'!$A216,[1]age_tranches_5ans_nb_sex!$A:$A,0),10)/5</f>
        <v>0</v>
      </c>
      <c r="V216">
        <f>INDEX([1]age_tranches_5ans_nb_sex!$1:$1048576,MATCH('SectorStat-Age-Hommes'!$A216,[1]age_tranches_5ans_nb_sex!$A:$A,0),10)/5</f>
        <v>0</v>
      </c>
      <c r="W216">
        <f>INDEX([1]age_tranches_5ans_nb_sex!$1:$1048576,MATCH('SectorStat-Age-Hommes'!$A216,[1]age_tranches_5ans_nb_sex!$A:$A,0),10)/5</f>
        <v>0</v>
      </c>
      <c r="X216">
        <f>INDEX([1]age_tranches_5ans_nb_sex!$1:$1048576,MATCH('SectorStat-Age-Hommes'!$A216,[1]age_tranches_5ans_nb_sex!$A:$A,0),10)/5</f>
        <v>0</v>
      </c>
      <c r="Y216">
        <f>INDEX([1]age_tranches_5ans_nb_sex!$1:$1048576,MATCH('SectorStat-Age-Hommes'!$A216,[1]age_tranches_5ans_nb_sex!$A:$A,0),12)/5</f>
        <v>0</v>
      </c>
      <c r="Z216">
        <f>INDEX([1]age_tranches_5ans_nb_sex!$1:$1048576,MATCH('SectorStat-Age-Hommes'!$A216,[1]age_tranches_5ans_nb_sex!$A:$A,0),12)/5</f>
        <v>0</v>
      </c>
      <c r="AA216">
        <f>INDEX([1]age_tranches_5ans_nb_sex!$1:$1048576,MATCH('SectorStat-Age-Hommes'!$A216,[1]age_tranches_5ans_nb_sex!$A:$A,0),12)/5</f>
        <v>0</v>
      </c>
      <c r="AB216">
        <f>INDEX([1]age_tranches_5ans_nb_sex!$1:$1048576,MATCH('SectorStat-Age-Hommes'!$A216,[1]age_tranches_5ans_nb_sex!$A:$A,0),12)/5</f>
        <v>0</v>
      </c>
      <c r="AC216">
        <f>INDEX([1]age_tranches_5ans_nb_sex!$1:$1048576,MATCH('SectorStat-Age-Hommes'!$A216,[1]age_tranches_5ans_nb_sex!$A:$A,0),14)/5</f>
        <v>0</v>
      </c>
      <c r="AD216">
        <f>INDEX([1]age_tranches_5ans_nb_sex!$1:$1048576,MATCH('SectorStat-Age-Hommes'!$A216,[1]age_tranches_5ans_nb_sex!$A:$A,0),14)/5</f>
        <v>0</v>
      </c>
      <c r="AE216">
        <f>INDEX([1]age_tranches_5ans_nb_sex!$1:$1048576,MATCH('SectorStat-Age-Hommes'!$A216,[1]age_tranches_5ans_nb_sex!$A:$A,0),14)/5</f>
        <v>0</v>
      </c>
      <c r="AF216">
        <f>INDEX([1]age_tranches_5ans_nb_sex!$1:$1048576,MATCH('SectorStat-Age-Hommes'!$A216,[1]age_tranches_5ans_nb_sex!$A:$A,0),14)/5</f>
        <v>0</v>
      </c>
      <c r="AG216">
        <f>INDEX([1]age_tranches_5ans_nb_sex!$1:$1048576,MATCH('SectorStat-Age-Hommes'!$A216,[1]age_tranches_5ans_nb_sex!$A:$A,0),14)/5</f>
        <v>0</v>
      </c>
      <c r="AH216">
        <f>INDEX([1]age_tranches_5ans_nb_sex!$1:$1048576,MATCH('SectorStat-Age-Hommes'!$A216,[1]age_tranches_5ans_nb_sex!$A:$A,0),16)/5</f>
        <v>0</v>
      </c>
      <c r="AI216">
        <f>INDEX([1]age_tranches_5ans_nb_sex!$1:$1048576,MATCH('SectorStat-Age-Hommes'!$A216,[1]age_tranches_5ans_nb_sex!$A:$A,0),16)/5</f>
        <v>0</v>
      </c>
      <c r="AJ216">
        <f>INDEX([1]age_tranches_5ans_nb_sex!$1:$1048576,MATCH('SectorStat-Age-Hommes'!$A216,[1]age_tranches_5ans_nb_sex!$A:$A,0),16)/5</f>
        <v>0</v>
      </c>
      <c r="AK216">
        <f>INDEX([1]age_tranches_5ans_nb_sex!$1:$1048576,MATCH('SectorStat-Age-Hommes'!$A216,[1]age_tranches_5ans_nb_sex!$A:$A,0),16)/5</f>
        <v>0</v>
      </c>
      <c r="AL216">
        <f>INDEX([1]age_tranches_5ans_nb_sex!$1:$1048576,MATCH('SectorStat-Age-Hommes'!$A216,[1]age_tranches_5ans_nb_sex!$A:$A,0),16)/5</f>
        <v>0</v>
      </c>
      <c r="AM216">
        <f>INDEX([1]age_tranches_5ans_nb_sex!$1:$1048576,MATCH('SectorStat-Age-Hommes'!$A216,[1]age_tranches_5ans_nb_sex!$A:$A,0),18)/5</f>
        <v>0</v>
      </c>
      <c r="AN216">
        <f>INDEX([1]age_tranches_5ans_nb_sex!$1:$1048576,MATCH('SectorStat-Age-Hommes'!$A216,[1]age_tranches_5ans_nb_sex!$A:$A,0),18)/5</f>
        <v>0</v>
      </c>
      <c r="AO216">
        <f>INDEX([1]age_tranches_5ans_nb_sex!$1:$1048576,MATCH('SectorStat-Age-Hommes'!$A216,[1]age_tranches_5ans_nb_sex!$A:$A,0),18)/5</f>
        <v>0</v>
      </c>
      <c r="AP216">
        <f>INDEX([1]age_tranches_5ans_nb_sex!$1:$1048576,MATCH('SectorStat-Age-Hommes'!$A216,[1]age_tranches_5ans_nb_sex!$A:$A,0),18)/5</f>
        <v>0</v>
      </c>
      <c r="AQ216">
        <f>INDEX([1]age_tranches_5ans_nb_sex!$1:$1048576,MATCH('SectorStat-Age-Hommes'!$A216,[1]age_tranches_5ans_nb_sex!$A:$A,0),18)/5</f>
        <v>0</v>
      </c>
      <c r="AR216">
        <f>INDEX([1]age_tranches_5ans_nb_sex!$1:$1048576,MATCH('SectorStat-Age-Hommes'!$A216,[1]age_tranches_5ans_nb_sex!$A:$A,0),20)/5</f>
        <v>0</v>
      </c>
      <c r="AS216">
        <f>INDEX([1]age_tranches_5ans_nb_sex!$1:$1048576,MATCH('SectorStat-Age-Hommes'!$A216,[1]age_tranches_5ans_nb_sex!$A:$A,0),20)/5</f>
        <v>0</v>
      </c>
      <c r="AT216">
        <f>INDEX([1]age_tranches_5ans_nb_sex!$1:$1048576,MATCH('SectorStat-Age-Hommes'!$A216,[1]age_tranches_5ans_nb_sex!$A:$A,0),20)/5</f>
        <v>0</v>
      </c>
      <c r="AU216">
        <f>INDEX([1]age_tranches_5ans_nb_sex!$1:$1048576,MATCH('SectorStat-Age-Hommes'!$A216,[1]age_tranches_5ans_nb_sex!$A:$A,0),20)/5</f>
        <v>0</v>
      </c>
      <c r="AV216">
        <f>INDEX([1]age_tranches_5ans_nb_sex!$1:$1048576,MATCH('SectorStat-Age-Hommes'!$A216,[1]age_tranches_5ans_nb_sex!$A:$A,0),20)/5</f>
        <v>0</v>
      </c>
      <c r="AW216">
        <f>INDEX([1]age_tranches_5ans_nb_sex!$1:$1048576,MATCH('SectorStat-Age-Hommes'!$A216,[1]age_tranches_5ans_nb_sex!$A:$A,0),22)/5</f>
        <v>0</v>
      </c>
      <c r="AX216">
        <f>INDEX([1]age_tranches_5ans_nb_sex!$1:$1048576,MATCH('SectorStat-Age-Hommes'!$A216,[1]age_tranches_5ans_nb_sex!$A:$A,0),22)/5</f>
        <v>0</v>
      </c>
      <c r="AY216">
        <f>INDEX([1]age_tranches_5ans_nb_sex!$1:$1048576,MATCH('SectorStat-Age-Hommes'!$A216,[1]age_tranches_5ans_nb_sex!$A:$A,0),22)/5</f>
        <v>0</v>
      </c>
      <c r="AZ216">
        <f>INDEX([1]age_tranches_5ans_nb_sex!$1:$1048576,MATCH('SectorStat-Age-Hommes'!$A216,[1]age_tranches_5ans_nb_sex!$A:$A,0),22)/5</f>
        <v>0</v>
      </c>
      <c r="BA216">
        <f>INDEX([1]age_tranches_5ans_nb_sex!$1:$1048576,MATCH('SectorStat-Age-Hommes'!$A216,[1]age_tranches_5ans_nb_sex!$A:$A,0),22)/5</f>
        <v>0</v>
      </c>
      <c r="BB216">
        <f>INDEX([1]age_tranches_5ans_nb_sex!$1:$1048576,MATCH('SectorStat-Age-Hommes'!$A216,[1]age_tranches_5ans_nb_sex!$A:$A,0),24)/5</f>
        <v>0</v>
      </c>
      <c r="BC216">
        <f>INDEX([1]age_tranches_5ans_nb_sex!$1:$1048576,MATCH('SectorStat-Age-Hommes'!$A216,[1]age_tranches_5ans_nb_sex!$A:$A,0),24)/5</f>
        <v>0</v>
      </c>
      <c r="BD216">
        <f>INDEX([1]age_tranches_5ans_nb_sex!$1:$1048576,MATCH('SectorStat-Age-Hommes'!$A216,[1]age_tranches_5ans_nb_sex!$A:$A,0),24)/5</f>
        <v>0</v>
      </c>
      <c r="BE216">
        <f>INDEX([1]age_tranches_5ans_nb_sex!$1:$1048576,MATCH('SectorStat-Age-Hommes'!$A216,[1]age_tranches_5ans_nb_sex!$A:$A,0),24)/5</f>
        <v>0</v>
      </c>
      <c r="BF216">
        <f>INDEX([1]age_tranches_5ans_nb_sex!$1:$1048576,MATCH('SectorStat-Age-Hommes'!$A216,[1]age_tranches_5ans_nb_sex!$A:$A,0),24)/5</f>
        <v>0</v>
      </c>
      <c r="BG216">
        <f>INDEX([1]age_tranches_5ans_nb_sex!$1:$1048576,MATCH('SectorStat-Age-Hommes'!$A216,[1]age_tranches_5ans_nb_sex!$A:$A,0),26)/5</f>
        <v>0</v>
      </c>
      <c r="BH216">
        <f>INDEX([1]age_tranches_5ans_nb_sex!$1:$1048576,MATCH('SectorStat-Age-Hommes'!$A216,[1]age_tranches_5ans_nb_sex!$A:$A,0),26)/5</f>
        <v>0</v>
      </c>
      <c r="BI216">
        <f>INDEX([1]age_tranches_5ans_nb_sex!$1:$1048576,MATCH('SectorStat-Age-Hommes'!$A216,[1]age_tranches_5ans_nb_sex!$A:$A,0),26)/5</f>
        <v>0</v>
      </c>
      <c r="BJ216">
        <f>INDEX([1]age_tranches_5ans_nb_sex!$1:$1048576,MATCH('SectorStat-Age-Hommes'!$A216,[1]age_tranches_5ans_nb_sex!$A:$A,0),26)/5</f>
        <v>0</v>
      </c>
      <c r="BK216">
        <f>INDEX([1]age_tranches_5ans_nb_sex!$1:$1048576,MATCH('SectorStat-Age-Hommes'!$A216,[1]age_tranches_5ans_nb_sex!$A:$A,0),26)/5</f>
        <v>0</v>
      </c>
      <c r="BL216">
        <f>INDEX([1]age_tranches_5ans_nb_sex!$1:$1048576,MATCH('SectorStat-Age-Hommes'!$A216,[1]age_tranches_5ans_nb_sex!$A:$A,0),28)/5</f>
        <v>0</v>
      </c>
      <c r="BM216">
        <f>INDEX([1]age_tranches_5ans_nb_sex!$1:$1048576,MATCH('SectorStat-Age-Hommes'!$A216,[1]age_tranches_5ans_nb_sex!$A:$A,0),28)/5</f>
        <v>0</v>
      </c>
      <c r="BN216">
        <f>INDEX([1]age_tranches_5ans_nb_sex!$1:$1048576,MATCH('SectorStat-Age-Hommes'!$A216,[1]age_tranches_5ans_nb_sex!$A:$A,0),28)/5</f>
        <v>0</v>
      </c>
      <c r="BO216">
        <f>INDEX([1]age_tranches_5ans_nb_sex!$1:$1048576,MATCH('SectorStat-Age-Hommes'!$A216,[1]age_tranches_5ans_nb_sex!$A:$A,0),28)/5</f>
        <v>0</v>
      </c>
      <c r="BP216">
        <f>INDEX([1]age_tranches_5ans_nb_sex!$1:$1048576,MATCH('SectorStat-Age-Hommes'!$A216,[1]age_tranches_5ans_nb_sex!$A:$A,0),28)/5</f>
        <v>0</v>
      </c>
      <c r="BQ216">
        <f>INDEX([1]age_tranches_5ans_nb_sex!$1:$1048576,MATCH('SectorStat-Age-Hommes'!$A216,[1]age_tranches_5ans_nb_sex!$A:$A,0),30)/5</f>
        <v>0</v>
      </c>
      <c r="BR216">
        <f>INDEX([1]age_tranches_5ans_nb_sex!$1:$1048576,MATCH('SectorStat-Age-Hommes'!$A216,[1]age_tranches_5ans_nb_sex!$A:$A,0),30)/5</f>
        <v>0</v>
      </c>
      <c r="BS216">
        <f>INDEX([1]age_tranches_5ans_nb_sex!$1:$1048576,MATCH('SectorStat-Age-Hommes'!$A216,[1]age_tranches_5ans_nb_sex!$A:$A,0),30)/5</f>
        <v>0</v>
      </c>
      <c r="BT216">
        <f>INDEX([1]age_tranches_5ans_nb_sex!$1:$1048576,MATCH('SectorStat-Age-Hommes'!$A216,[1]age_tranches_5ans_nb_sex!$A:$A,0),30)/5</f>
        <v>0</v>
      </c>
      <c r="BU216">
        <f>INDEX([1]age_tranches_5ans_nb_sex!$1:$1048576,MATCH('SectorStat-Age-Hommes'!$A216,[1]age_tranches_5ans_nb_sex!$A:$A,0),30)/5</f>
        <v>0</v>
      </c>
      <c r="BV216">
        <f>INDEX([1]age_tranches_5ans_nb_sex!$1:$1048576,MATCH('SectorStat-Age-Hommes'!$A216,[1]age_tranches_5ans_nb_sex!$A:$A,0),32)/5</f>
        <v>0</v>
      </c>
      <c r="BW216">
        <f>INDEX([1]age_tranches_5ans_nb_sex!$1:$1048576,MATCH('SectorStat-Age-Hommes'!$A216,[1]age_tranches_5ans_nb_sex!$A:$A,0),32)/5</f>
        <v>0</v>
      </c>
      <c r="BX216">
        <f>INDEX([1]age_tranches_5ans_nb_sex!$1:$1048576,MATCH('SectorStat-Age-Hommes'!$A216,[1]age_tranches_5ans_nb_sex!$A:$A,0),32)/5</f>
        <v>0</v>
      </c>
      <c r="BY216">
        <f>INDEX([1]age_tranches_5ans_nb_sex!$1:$1048576,MATCH('SectorStat-Age-Hommes'!$A216,[1]age_tranches_5ans_nb_sex!$A:$A,0),32)/5</f>
        <v>0</v>
      </c>
      <c r="BZ216">
        <f>INDEX([1]age_tranches_5ans_nb_sex!$1:$1048576,MATCH('SectorStat-Age-Hommes'!$A216,[1]age_tranches_5ans_nb_sex!$A:$A,0),32)/5</f>
        <v>0</v>
      </c>
      <c r="CA216">
        <f>INDEX([1]age_tranches_5ans_nb_sex!$1:$1048576,MATCH('SectorStat-Age-Hommes'!$A216,[1]age_tranches_5ans_nb_sex!$A:$A,0),34)/5</f>
        <v>0</v>
      </c>
      <c r="CB216">
        <f>INDEX([1]age_tranches_5ans_nb_sex!$1:$1048576,MATCH('SectorStat-Age-Hommes'!$A216,[1]age_tranches_5ans_nb_sex!$A:$A,0),34)/5</f>
        <v>0</v>
      </c>
      <c r="CC216">
        <f>INDEX([1]age_tranches_5ans_nb_sex!$1:$1048576,MATCH('SectorStat-Age-Hommes'!$A216,[1]age_tranches_5ans_nb_sex!$A:$A,0),34)/5</f>
        <v>0</v>
      </c>
      <c r="CD216">
        <f>INDEX([1]age_tranches_5ans_nb_sex!$1:$1048576,MATCH('SectorStat-Age-Hommes'!$A216,[1]age_tranches_5ans_nb_sex!$A:$A,0),34)/5</f>
        <v>0</v>
      </c>
      <c r="CE216">
        <f>INDEX([1]age_tranches_5ans_nb_sex!$1:$1048576,MATCH('SectorStat-Age-Hommes'!$A216,[1]age_tranches_5ans_nb_sex!$A:$A,0),34)/5</f>
        <v>0</v>
      </c>
      <c r="CF216">
        <f>INDEX([1]age_tranches_5ans_nb_sex!$1:$1048576,MATCH('SectorStat-Age-Hommes'!$A216,[1]age_tranches_5ans_nb_sex!$A:$A,0),36)/5</f>
        <v>0</v>
      </c>
      <c r="CG216">
        <f>INDEX([1]age_tranches_5ans_nb_sex!$1:$1048576,MATCH('SectorStat-Age-Hommes'!$A216,[1]age_tranches_5ans_nb_sex!$A:$A,0),36)/5</f>
        <v>0</v>
      </c>
      <c r="CH216">
        <f>INDEX([1]age_tranches_5ans_nb_sex!$1:$1048576,MATCH('SectorStat-Age-Hommes'!$A216,[1]age_tranches_5ans_nb_sex!$A:$A,0),36)/5</f>
        <v>0</v>
      </c>
      <c r="CI216">
        <f>INDEX([1]age_tranches_5ans_nb_sex!$1:$1048576,MATCH('SectorStat-Age-Hommes'!$A216,[1]age_tranches_5ans_nb_sex!$A:$A,0),36)/5</f>
        <v>0</v>
      </c>
      <c r="CJ216">
        <f>INDEX([1]age_tranches_5ans_nb_sex!$1:$1048576,MATCH('SectorStat-Age-Hommes'!$A216,[1]age_tranches_5ans_nb_sex!$A:$A,0),36)/5</f>
        <v>0</v>
      </c>
      <c r="CK216">
        <f>INDEX([1]age_tranches_5ans_nb_sex!$1:$1048576,MATCH('SectorStat-Age-Hommes'!$A216,[1]age_tranches_5ans_nb_sex!$A:$A,0),38)/5</f>
        <v>0</v>
      </c>
      <c r="CL216">
        <f>INDEX([1]age_tranches_5ans_nb_sex!$1:$1048576,MATCH('SectorStat-Age-Hommes'!$A216,[1]age_tranches_5ans_nb_sex!$A:$A,0),38)/5</f>
        <v>0</v>
      </c>
      <c r="CM216">
        <f>INDEX([1]age_tranches_5ans_nb_sex!$1:$1048576,MATCH('SectorStat-Age-Hommes'!$A216,[1]age_tranches_5ans_nb_sex!$A:$A,0),38)/5</f>
        <v>0</v>
      </c>
      <c r="CN216">
        <f>INDEX([1]age_tranches_5ans_nb_sex!$1:$1048576,MATCH('SectorStat-Age-Hommes'!$A216,[1]age_tranches_5ans_nb_sex!$A:$A,0),38)/5</f>
        <v>0</v>
      </c>
      <c r="CO216">
        <f>INDEX([1]age_tranches_5ans_nb_sex!$1:$1048576,MATCH('SectorStat-Age-Hommes'!$A216,[1]age_tranches_5ans_nb_sex!$A:$A,0),38)/5</f>
        <v>0</v>
      </c>
      <c r="CP216" s="2">
        <f>INDEX([1]age_tranches_5ans_nb_sex!$1:$1048576,MATCH('SectorStat-Age-Hommes'!$A216,[1]age_tranches_5ans_nb_sex!$A:$A,0),40)/5</f>
        <v>0</v>
      </c>
      <c r="CQ216" s="2">
        <f>INDEX([1]age_tranches_5ans_nb_sex!$1:$1048576,MATCH('SectorStat-Age-Hommes'!$A216,[1]age_tranches_5ans_nb_sex!$A:$A,0),40)/5</f>
        <v>0</v>
      </c>
      <c r="CR216" s="2">
        <f>INDEX([1]age_tranches_5ans_nb_sex!$1:$1048576,MATCH('SectorStat-Age-Hommes'!$A216,[1]age_tranches_5ans_nb_sex!$A:$A,0),40)/5</f>
        <v>0</v>
      </c>
      <c r="CS216" s="2">
        <f>INDEX([1]age_tranches_5ans_nb_sex!$1:$1048576,MATCH('SectorStat-Age-Hommes'!$A216,[1]age_tranches_5ans_nb_sex!$A:$A,0),40)/5</f>
        <v>0</v>
      </c>
      <c r="CT216" s="2">
        <f>INDEX([1]age_tranches_5ans_nb_sex!$1:$1048576,MATCH('SectorStat-Age-Hommes'!$A216,[1]age_tranches_5ans_nb_sex!$A:$A,0),40)/5</f>
        <v>0</v>
      </c>
      <c r="CZ216" s="3"/>
      <c r="DA216" s="3"/>
      <c r="DB216" s="3"/>
      <c r="DC216" s="3"/>
      <c r="DD216" s="3"/>
    </row>
    <row r="217" spans="1:108" x14ac:dyDescent="0.35">
      <c r="A217" s="1" t="s">
        <v>432</v>
      </c>
      <c r="B217" s="1" t="s">
        <v>433</v>
      </c>
      <c r="C217" t="str">
        <f>INDEX([1]SectorStat!$1:$1048576,MATCH('[1]Distribution ages'!$A217,[1]SectorStat!$B:$B,0),4)</f>
        <v>Bruxelles</v>
      </c>
      <c r="D217">
        <f>INDEX([1]age_tranches_5ans_nb_sex!$1:$1048576,MATCH('SectorStat-Age-Hommes'!$A217,[1]age_tranches_5ans_nb_sex!$A:$A,0),4)/5</f>
        <v>10.8</v>
      </c>
      <c r="E217">
        <f>INDEX([1]age_tranches_5ans_nb_sex!$1:$1048576,MATCH('SectorStat-Age-Hommes'!$A217,[1]age_tranches_5ans_nb_sex!$A:$A,0),4)/5</f>
        <v>10.8</v>
      </c>
      <c r="F217">
        <f>INDEX([1]age_tranches_5ans_nb_sex!$1:$1048576,MATCH('SectorStat-Age-Hommes'!$A217,[1]age_tranches_5ans_nb_sex!$A:$A,0),4)/5</f>
        <v>10.8</v>
      </c>
      <c r="G217">
        <f>INDEX([1]age_tranches_5ans_nb_sex!$1:$1048576,MATCH('SectorStat-Age-Hommes'!$A217,[1]age_tranches_5ans_nb_sex!$A:$A,0),4)/5</f>
        <v>10.8</v>
      </c>
      <c r="H217">
        <f>INDEX([1]age_tranches_5ans_nb_sex!$1:$1048576,MATCH('SectorStat-Age-Hommes'!$A217,[1]age_tranches_5ans_nb_sex!$A:$A,0),4)/5</f>
        <v>10.8</v>
      </c>
      <c r="I217">
        <f>INDEX([1]age_tranches_5ans_nb_sex!$1:$1048576,MATCH('SectorStat-Age-Hommes'!$A217,[1]age_tranches_5ans_nb_sex!$A:$A,0),6)/5</f>
        <v>7.4</v>
      </c>
      <c r="J217">
        <f>INDEX([1]age_tranches_5ans_nb_sex!$1:$1048576,MATCH('SectorStat-Age-Hommes'!$A217,[1]age_tranches_5ans_nb_sex!$A:$A,0),6)/5</f>
        <v>7.4</v>
      </c>
      <c r="K217">
        <f>INDEX([1]age_tranches_5ans_nb_sex!$1:$1048576,MATCH('SectorStat-Age-Hommes'!$A217,[1]age_tranches_5ans_nb_sex!$A:$A,0),6)/5</f>
        <v>7.4</v>
      </c>
      <c r="L217">
        <f>INDEX([1]age_tranches_5ans_nb_sex!$1:$1048576,MATCH('SectorStat-Age-Hommes'!$A217,[1]age_tranches_5ans_nb_sex!$A:$A,0),6)/5</f>
        <v>7.4</v>
      </c>
      <c r="M217">
        <f>INDEX([1]age_tranches_5ans_nb_sex!$1:$1048576,MATCH('SectorStat-Age-Hommes'!$A217,[1]age_tranches_5ans_nb_sex!$A:$A,0),6)/5</f>
        <v>7.4</v>
      </c>
      <c r="N217">
        <f>INDEX([1]age_tranches_5ans_nb_sex!$1:$1048576,MATCH('SectorStat-Age-Hommes'!$A217,[1]age_tranches_5ans_nb_sex!$A:$A,0),8)/5</f>
        <v>5.8</v>
      </c>
      <c r="O217">
        <f>INDEX([1]age_tranches_5ans_nb_sex!$1:$1048576,MATCH('SectorStat-Age-Hommes'!$A217,[1]age_tranches_5ans_nb_sex!$A:$A,0),8)/5</f>
        <v>5.8</v>
      </c>
      <c r="P217">
        <f>INDEX([1]age_tranches_5ans_nb_sex!$1:$1048576,MATCH('SectorStat-Age-Hommes'!$A217,[1]age_tranches_5ans_nb_sex!$A:$A,0),8)/5</f>
        <v>5.8</v>
      </c>
      <c r="Q217">
        <f>INDEX([1]age_tranches_5ans_nb_sex!$1:$1048576,MATCH('SectorStat-Age-Hommes'!$A217,[1]age_tranches_5ans_nb_sex!$A:$A,0),8)/5</f>
        <v>5.8</v>
      </c>
      <c r="R217">
        <f>INDEX([1]age_tranches_5ans_nb_sex!$1:$1048576,MATCH('SectorStat-Age-Hommes'!$A217,[1]age_tranches_5ans_nb_sex!$A:$A,0),8)/5</f>
        <v>5.8</v>
      </c>
      <c r="S217">
        <f>INDEX([1]age_tranches_5ans_nb_sex!$1:$1048576,MATCH('SectorStat-Age-Hommes'!$A217,[1]age_tranches_5ans_nb_sex!$A:$A,0),10)/5</f>
        <v>8</v>
      </c>
      <c r="T217">
        <f>INDEX([1]age_tranches_5ans_nb_sex!$1:$1048576,MATCH('SectorStat-Age-Hommes'!$A217,[1]age_tranches_5ans_nb_sex!$A:$A,0),10)/5</f>
        <v>8</v>
      </c>
      <c r="U217">
        <f>INDEX([1]age_tranches_5ans_nb_sex!$1:$1048576,MATCH('SectorStat-Age-Hommes'!$A217,[1]age_tranches_5ans_nb_sex!$A:$A,0),10)/5</f>
        <v>8</v>
      </c>
      <c r="V217">
        <f>INDEX([1]age_tranches_5ans_nb_sex!$1:$1048576,MATCH('SectorStat-Age-Hommes'!$A217,[1]age_tranches_5ans_nb_sex!$A:$A,0),10)/5</f>
        <v>8</v>
      </c>
      <c r="W217">
        <f>INDEX([1]age_tranches_5ans_nb_sex!$1:$1048576,MATCH('SectorStat-Age-Hommes'!$A217,[1]age_tranches_5ans_nb_sex!$A:$A,0),10)/5</f>
        <v>8</v>
      </c>
      <c r="X217">
        <f>INDEX([1]age_tranches_5ans_nb_sex!$1:$1048576,MATCH('SectorStat-Age-Hommes'!$A217,[1]age_tranches_5ans_nb_sex!$A:$A,0),10)/5</f>
        <v>8</v>
      </c>
      <c r="Y217">
        <f>INDEX([1]age_tranches_5ans_nb_sex!$1:$1048576,MATCH('SectorStat-Age-Hommes'!$A217,[1]age_tranches_5ans_nb_sex!$A:$A,0),12)/5</f>
        <v>7.4</v>
      </c>
      <c r="Z217">
        <f>INDEX([1]age_tranches_5ans_nb_sex!$1:$1048576,MATCH('SectorStat-Age-Hommes'!$A217,[1]age_tranches_5ans_nb_sex!$A:$A,0),12)/5</f>
        <v>7.4</v>
      </c>
      <c r="AA217">
        <f>INDEX([1]age_tranches_5ans_nb_sex!$1:$1048576,MATCH('SectorStat-Age-Hommes'!$A217,[1]age_tranches_5ans_nb_sex!$A:$A,0),12)/5</f>
        <v>7.4</v>
      </c>
      <c r="AB217">
        <f>INDEX([1]age_tranches_5ans_nb_sex!$1:$1048576,MATCH('SectorStat-Age-Hommes'!$A217,[1]age_tranches_5ans_nb_sex!$A:$A,0),12)/5</f>
        <v>7.4</v>
      </c>
      <c r="AC217">
        <f>INDEX([1]age_tranches_5ans_nb_sex!$1:$1048576,MATCH('SectorStat-Age-Hommes'!$A217,[1]age_tranches_5ans_nb_sex!$A:$A,0),14)/5</f>
        <v>9</v>
      </c>
      <c r="AD217">
        <f>INDEX([1]age_tranches_5ans_nb_sex!$1:$1048576,MATCH('SectorStat-Age-Hommes'!$A217,[1]age_tranches_5ans_nb_sex!$A:$A,0),14)/5</f>
        <v>9</v>
      </c>
      <c r="AE217">
        <f>INDEX([1]age_tranches_5ans_nb_sex!$1:$1048576,MATCH('SectorStat-Age-Hommes'!$A217,[1]age_tranches_5ans_nb_sex!$A:$A,0),14)/5</f>
        <v>9</v>
      </c>
      <c r="AF217">
        <f>INDEX([1]age_tranches_5ans_nb_sex!$1:$1048576,MATCH('SectorStat-Age-Hommes'!$A217,[1]age_tranches_5ans_nb_sex!$A:$A,0),14)/5</f>
        <v>9</v>
      </c>
      <c r="AG217">
        <f>INDEX([1]age_tranches_5ans_nb_sex!$1:$1048576,MATCH('SectorStat-Age-Hommes'!$A217,[1]age_tranches_5ans_nb_sex!$A:$A,0),14)/5</f>
        <v>9</v>
      </c>
      <c r="AH217">
        <f>INDEX([1]age_tranches_5ans_nb_sex!$1:$1048576,MATCH('SectorStat-Age-Hommes'!$A217,[1]age_tranches_5ans_nb_sex!$A:$A,0),16)/5</f>
        <v>7.2</v>
      </c>
      <c r="AI217">
        <f>INDEX([1]age_tranches_5ans_nb_sex!$1:$1048576,MATCH('SectorStat-Age-Hommes'!$A217,[1]age_tranches_5ans_nb_sex!$A:$A,0),16)/5</f>
        <v>7.2</v>
      </c>
      <c r="AJ217">
        <f>INDEX([1]age_tranches_5ans_nb_sex!$1:$1048576,MATCH('SectorStat-Age-Hommes'!$A217,[1]age_tranches_5ans_nb_sex!$A:$A,0),16)/5</f>
        <v>7.2</v>
      </c>
      <c r="AK217">
        <f>INDEX([1]age_tranches_5ans_nb_sex!$1:$1048576,MATCH('SectorStat-Age-Hommes'!$A217,[1]age_tranches_5ans_nb_sex!$A:$A,0),16)/5</f>
        <v>7.2</v>
      </c>
      <c r="AL217">
        <f>INDEX([1]age_tranches_5ans_nb_sex!$1:$1048576,MATCH('SectorStat-Age-Hommes'!$A217,[1]age_tranches_5ans_nb_sex!$A:$A,0),16)/5</f>
        <v>7.2</v>
      </c>
      <c r="AM217">
        <f>INDEX([1]age_tranches_5ans_nb_sex!$1:$1048576,MATCH('SectorStat-Age-Hommes'!$A217,[1]age_tranches_5ans_nb_sex!$A:$A,0),18)/5</f>
        <v>8.1999999999999993</v>
      </c>
      <c r="AN217">
        <f>INDEX([1]age_tranches_5ans_nb_sex!$1:$1048576,MATCH('SectorStat-Age-Hommes'!$A217,[1]age_tranches_5ans_nb_sex!$A:$A,0),18)/5</f>
        <v>8.1999999999999993</v>
      </c>
      <c r="AO217">
        <f>INDEX([1]age_tranches_5ans_nb_sex!$1:$1048576,MATCH('SectorStat-Age-Hommes'!$A217,[1]age_tranches_5ans_nb_sex!$A:$A,0),18)/5</f>
        <v>8.1999999999999993</v>
      </c>
      <c r="AP217">
        <f>INDEX([1]age_tranches_5ans_nb_sex!$1:$1048576,MATCH('SectorStat-Age-Hommes'!$A217,[1]age_tranches_5ans_nb_sex!$A:$A,0),18)/5</f>
        <v>8.1999999999999993</v>
      </c>
      <c r="AQ217">
        <f>INDEX([1]age_tranches_5ans_nb_sex!$1:$1048576,MATCH('SectorStat-Age-Hommes'!$A217,[1]age_tranches_5ans_nb_sex!$A:$A,0),18)/5</f>
        <v>8.1999999999999993</v>
      </c>
      <c r="AR217">
        <f>INDEX([1]age_tranches_5ans_nb_sex!$1:$1048576,MATCH('SectorStat-Age-Hommes'!$A217,[1]age_tranches_5ans_nb_sex!$A:$A,0),20)/5</f>
        <v>11.4</v>
      </c>
      <c r="AS217">
        <f>INDEX([1]age_tranches_5ans_nb_sex!$1:$1048576,MATCH('SectorStat-Age-Hommes'!$A217,[1]age_tranches_5ans_nb_sex!$A:$A,0),20)/5</f>
        <v>11.4</v>
      </c>
      <c r="AT217">
        <f>INDEX([1]age_tranches_5ans_nb_sex!$1:$1048576,MATCH('SectorStat-Age-Hommes'!$A217,[1]age_tranches_5ans_nb_sex!$A:$A,0),20)/5</f>
        <v>11.4</v>
      </c>
      <c r="AU217">
        <f>INDEX([1]age_tranches_5ans_nb_sex!$1:$1048576,MATCH('SectorStat-Age-Hommes'!$A217,[1]age_tranches_5ans_nb_sex!$A:$A,0),20)/5</f>
        <v>11.4</v>
      </c>
      <c r="AV217">
        <f>INDEX([1]age_tranches_5ans_nb_sex!$1:$1048576,MATCH('SectorStat-Age-Hommes'!$A217,[1]age_tranches_5ans_nb_sex!$A:$A,0),20)/5</f>
        <v>11.4</v>
      </c>
      <c r="AW217">
        <f>INDEX([1]age_tranches_5ans_nb_sex!$1:$1048576,MATCH('SectorStat-Age-Hommes'!$A217,[1]age_tranches_5ans_nb_sex!$A:$A,0),22)/5</f>
        <v>7.4</v>
      </c>
      <c r="AX217">
        <f>INDEX([1]age_tranches_5ans_nb_sex!$1:$1048576,MATCH('SectorStat-Age-Hommes'!$A217,[1]age_tranches_5ans_nb_sex!$A:$A,0),22)/5</f>
        <v>7.4</v>
      </c>
      <c r="AY217">
        <f>INDEX([1]age_tranches_5ans_nb_sex!$1:$1048576,MATCH('SectorStat-Age-Hommes'!$A217,[1]age_tranches_5ans_nb_sex!$A:$A,0),22)/5</f>
        <v>7.4</v>
      </c>
      <c r="AZ217">
        <f>INDEX([1]age_tranches_5ans_nb_sex!$1:$1048576,MATCH('SectorStat-Age-Hommes'!$A217,[1]age_tranches_5ans_nb_sex!$A:$A,0),22)/5</f>
        <v>7.4</v>
      </c>
      <c r="BA217">
        <f>INDEX([1]age_tranches_5ans_nb_sex!$1:$1048576,MATCH('SectorStat-Age-Hommes'!$A217,[1]age_tranches_5ans_nb_sex!$A:$A,0),22)/5</f>
        <v>7.4</v>
      </c>
      <c r="BB217">
        <f>INDEX([1]age_tranches_5ans_nb_sex!$1:$1048576,MATCH('SectorStat-Age-Hommes'!$A217,[1]age_tranches_5ans_nb_sex!$A:$A,0),24)/5</f>
        <v>4</v>
      </c>
      <c r="BC217">
        <f>INDEX([1]age_tranches_5ans_nb_sex!$1:$1048576,MATCH('SectorStat-Age-Hommes'!$A217,[1]age_tranches_5ans_nb_sex!$A:$A,0),24)/5</f>
        <v>4</v>
      </c>
      <c r="BD217">
        <f>INDEX([1]age_tranches_5ans_nb_sex!$1:$1048576,MATCH('SectorStat-Age-Hommes'!$A217,[1]age_tranches_5ans_nb_sex!$A:$A,0),24)/5</f>
        <v>4</v>
      </c>
      <c r="BE217">
        <f>INDEX([1]age_tranches_5ans_nb_sex!$1:$1048576,MATCH('SectorStat-Age-Hommes'!$A217,[1]age_tranches_5ans_nb_sex!$A:$A,0),24)/5</f>
        <v>4</v>
      </c>
      <c r="BF217">
        <f>INDEX([1]age_tranches_5ans_nb_sex!$1:$1048576,MATCH('SectorStat-Age-Hommes'!$A217,[1]age_tranches_5ans_nb_sex!$A:$A,0),24)/5</f>
        <v>4</v>
      </c>
      <c r="BG217">
        <f>INDEX([1]age_tranches_5ans_nb_sex!$1:$1048576,MATCH('SectorStat-Age-Hommes'!$A217,[1]age_tranches_5ans_nb_sex!$A:$A,0),26)/5</f>
        <v>4.8</v>
      </c>
      <c r="BH217">
        <f>INDEX([1]age_tranches_5ans_nb_sex!$1:$1048576,MATCH('SectorStat-Age-Hommes'!$A217,[1]age_tranches_5ans_nb_sex!$A:$A,0),26)/5</f>
        <v>4.8</v>
      </c>
      <c r="BI217">
        <f>INDEX([1]age_tranches_5ans_nb_sex!$1:$1048576,MATCH('SectorStat-Age-Hommes'!$A217,[1]age_tranches_5ans_nb_sex!$A:$A,0),26)/5</f>
        <v>4.8</v>
      </c>
      <c r="BJ217">
        <f>INDEX([1]age_tranches_5ans_nb_sex!$1:$1048576,MATCH('SectorStat-Age-Hommes'!$A217,[1]age_tranches_5ans_nb_sex!$A:$A,0),26)/5</f>
        <v>4.8</v>
      </c>
      <c r="BK217">
        <f>INDEX([1]age_tranches_5ans_nb_sex!$1:$1048576,MATCH('SectorStat-Age-Hommes'!$A217,[1]age_tranches_5ans_nb_sex!$A:$A,0),26)/5</f>
        <v>4.8</v>
      </c>
      <c r="BL217">
        <f>INDEX([1]age_tranches_5ans_nb_sex!$1:$1048576,MATCH('SectorStat-Age-Hommes'!$A217,[1]age_tranches_5ans_nb_sex!$A:$A,0),28)/5</f>
        <v>4</v>
      </c>
      <c r="BM217">
        <f>INDEX([1]age_tranches_5ans_nb_sex!$1:$1048576,MATCH('SectorStat-Age-Hommes'!$A217,[1]age_tranches_5ans_nb_sex!$A:$A,0),28)/5</f>
        <v>4</v>
      </c>
      <c r="BN217">
        <f>INDEX([1]age_tranches_5ans_nb_sex!$1:$1048576,MATCH('SectorStat-Age-Hommes'!$A217,[1]age_tranches_5ans_nb_sex!$A:$A,0),28)/5</f>
        <v>4</v>
      </c>
      <c r="BO217">
        <f>INDEX([1]age_tranches_5ans_nb_sex!$1:$1048576,MATCH('SectorStat-Age-Hommes'!$A217,[1]age_tranches_5ans_nb_sex!$A:$A,0),28)/5</f>
        <v>4</v>
      </c>
      <c r="BP217">
        <f>INDEX([1]age_tranches_5ans_nb_sex!$1:$1048576,MATCH('SectorStat-Age-Hommes'!$A217,[1]age_tranches_5ans_nb_sex!$A:$A,0),28)/5</f>
        <v>4</v>
      </c>
      <c r="BQ217">
        <f>INDEX([1]age_tranches_5ans_nb_sex!$1:$1048576,MATCH('SectorStat-Age-Hommes'!$A217,[1]age_tranches_5ans_nb_sex!$A:$A,0),30)/5</f>
        <v>3.8</v>
      </c>
      <c r="BR217">
        <f>INDEX([1]age_tranches_5ans_nb_sex!$1:$1048576,MATCH('SectorStat-Age-Hommes'!$A217,[1]age_tranches_5ans_nb_sex!$A:$A,0),30)/5</f>
        <v>3.8</v>
      </c>
      <c r="BS217">
        <f>INDEX([1]age_tranches_5ans_nb_sex!$1:$1048576,MATCH('SectorStat-Age-Hommes'!$A217,[1]age_tranches_5ans_nb_sex!$A:$A,0),30)/5</f>
        <v>3.8</v>
      </c>
      <c r="BT217">
        <f>INDEX([1]age_tranches_5ans_nb_sex!$1:$1048576,MATCH('SectorStat-Age-Hommes'!$A217,[1]age_tranches_5ans_nb_sex!$A:$A,0),30)/5</f>
        <v>3.8</v>
      </c>
      <c r="BU217">
        <f>INDEX([1]age_tranches_5ans_nb_sex!$1:$1048576,MATCH('SectorStat-Age-Hommes'!$A217,[1]age_tranches_5ans_nb_sex!$A:$A,0),30)/5</f>
        <v>3.8</v>
      </c>
      <c r="BV217">
        <f>INDEX([1]age_tranches_5ans_nb_sex!$1:$1048576,MATCH('SectorStat-Age-Hommes'!$A217,[1]age_tranches_5ans_nb_sex!$A:$A,0),32)/5</f>
        <v>2.6</v>
      </c>
      <c r="BW217">
        <f>INDEX([1]age_tranches_5ans_nb_sex!$1:$1048576,MATCH('SectorStat-Age-Hommes'!$A217,[1]age_tranches_5ans_nb_sex!$A:$A,0),32)/5</f>
        <v>2.6</v>
      </c>
      <c r="BX217">
        <f>INDEX([1]age_tranches_5ans_nb_sex!$1:$1048576,MATCH('SectorStat-Age-Hommes'!$A217,[1]age_tranches_5ans_nb_sex!$A:$A,0),32)/5</f>
        <v>2.6</v>
      </c>
      <c r="BY217">
        <f>INDEX([1]age_tranches_5ans_nb_sex!$1:$1048576,MATCH('SectorStat-Age-Hommes'!$A217,[1]age_tranches_5ans_nb_sex!$A:$A,0),32)/5</f>
        <v>2.6</v>
      </c>
      <c r="BZ217">
        <f>INDEX([1]age_tranches_5ans_nb_sex!$1:$1048576,MATCH('SectorStat-Age-Hommes'!$A217,[1]age_tranches_5ans_nb_sex!$A:$A,0),32)/5</f>
        <v>2.6</v>
      </c>
      <c r="CA217">
        <f>INDEX([1]age_tranches_5ans_nb_sex!$1:$1048576,MATCH('SectorStat-Age-Hommes'!$A217,[1]age_tranches_5ans_nb_sex!$A:$A,0),34)/5</f>
        <v>0.8</v>
      </c>
      <c r="CB217">
        <f>INDEX([1]age_tranches_5ans_nb_sex!$1:$1048576,MATCH('SectorStat-Age-Hommes'!$A217,[1]age_tranches_5ans_nb_sex!$A:$A,0),34)/5</f>
        <v>0.8</v>
      </c>
      <c r="CC217">
        <f>INDEX([1]age_tranches_5ans_nb_sex!$1:$1048576,MATCH('SectorStat-Age-Hommes'!$A217,[1]age_tranches_5ans_nb_sex!$A:$A,0),34)/5</f>
        <v>0.8</v>
      </c>
      <c r="CD217">
        <f>INDEX([1]age_tranches_5ans_nb_sex!$1:$1048576,MATCH('SectorStat-Age-Hommes'!$A217,[1]age_tranches_5ans_nb_sex!$A:$A,0),34)/5</f>
        <v>0.8</v>
      </c>
      <c r="CE217">
        <f>INDEX([1]age_tranches_5ans_nb_sex!$1:$1048576,MATCH('SectorStat-Age-Hommes'!$A217,[1]age_tranches_5ans_nb_sex!$A:$A,0),34)/5</f>
        <v>0.8</v>
      </c>
      <c r="CF217">
        <f>INDEX([1]age_tranches_5ans_nb_sex!$1:$1048576,MATCH('SectorStat-Age-Hommes'!$A217,[1]age_tranches_5ans_nb_sex!$A:$A,0),36)/5</f>
        <v>0.4</v>
      </c>
      <c r="CG217">
        <f>INDEX([1]age_tranches_5ans_nb_sex!$1:$1048576,MATCH('SectorStat-Age-Hommes'!$A217,[1]age_tranches_5ans_nb_sex!$A:$A,0),36)/5</f>
        <v>0.4</v>
      </c>
      <c r="CH217">
        <f>INDEX([1]age_tranches_5ans_nb_sex!$1:$1048576,MATCH('SectorStat-Age-Hommes'!$A217,[1]age_tranches_5ans_nb_sex!$A:$A,0),36)/5</f>
        <v>0.4</v>
      </c>
      <c r="CI217">
        <f>INDEX([1]age_tranches_5ans_nb_sex!$1:$1048576,MATCH('SectorStat-Age-Hommes'!$A217,[1]age_tranches_5ans_nb_sex!$A:$A,0),36)/5</f>
        <v>0.4</v>
      </c>
      <c r="CJ217">
        <f>INDEX([1]age_tranches_5ans_nb_sex!$1:$1048576,MATCH('SectorStat-Age-Hommes'!$A217,[1]age_tranches_5ans_nb_sex!$A:$A,0),36)/5</f>
        <v>0.4</v>
      </c>
      <c r="CK217">
        <f>INDEX([1]age_tranches_5ans_nb_sex!$1:$1048576,MATCH('SectorStat-Age-Hommes'!$A217,[1]age_tranches_5ans_nb_sex!$A:$A,0),38)/5</f>
        <v>0.8</v>
      </c>
      <c r="CL217">
        <f>INDEX([1]age_tranches_5ans_nb_sex!$1:$1048576,MATCH('SectorStat-Age-Hommes'!$A217,[1]age_tranches_5ans_nb_sex!$A:$A,0),38)/5</f>
        <v>0.8</v>
      </c>
      <c r="CM217">
        <f>INDEX([1]age_tranches_5ans_nb_sex!$1:$1048576,MATCH('SectorStat-Age-Hommes'!$A217,[1]age_tranches_5ans_nb_sex!$A:$A,0),38)/5</f>
        <v>0.8</v>
      </c>
      <c r="CN217">
        <f>INDEX([1]age_tranches_5ans_nb_sex!$1:$1048576,MATCH('SectorStat-Age-Hommes'!$A217,[1]age_tranches_5ans_nb_sex!$A:$A,0),38)/5</f>
        <v>0.8</v>
      </c>
      <c r="CO217">
        <f>INDEX([1]age_tranches_5ans_nb_sex!$1:$1048576,MATCH('SectorStat-Age-Hommes'!$A217,[1]age_tranches_5ans_nb_sex!$A:$A,0),38)/5</f>
        <v>0.8</v>
      </c>
      <c r="CP217" s="2">
        <f>INDEX([1]age_tranches_5ans_nb_sex!$1:$1048576,MATCH('SectorStat-Age-Hommes'!$A217,[1]age_tranches_5ans_nb_sex!$A:$A,0),40)/5</f>
        <v>0</v>
      </c>
      <c r="CQ217" s="2">
        <f>INDEX([1]age_tranches_5ans_nb_sex!$1:$1048576,MATCH('SectorStat-Age-Hommes'!$A217,[1]age_tranches_5ans_nb_sex!$A:$A,0),40)/5</f>
        <v>0</v>
      </c>
      <c r="CR217" s="2">
        <f>INDEX([1]age_tranches_5ans_nb_sex!$1:$1048576,MATCH('SectorStat-Age-Hommes'!$A217,[1]age_tranches_5ans_nb_sex!$A:$A,0),40)/5</f>
        <v>0</v>
      </c>
      <c r="CS217" s="2">
        <f>INDEX([1]age_tranches_5ans_nb_sex!$1:$1048576,MATCH('SectorStat-Age-Hommes'!$A217,[1]age_tranches_5ans_nb_sex!$A:$A,0),40)/5</f>
        <v>0</v>
      </c>
      <c r="CT217" s="2">
        <f>INDEX([1]age_tranches_5ans_nb_sex!$1:$1048576,MATCH('SectorStat-Age-Hommes'!$A217,[1]age_tranches_5ans_nb_sex!$A:$A,0),40)/5</f>
        <v>0</v>
      </c>
      <c r="CZ217" s="3"/>
      <c r="DA217" s="3"/>
      <c r="DB217" s="3"/>
      <c r="DC217" s="3"/>
      <c r="DD217" s="3"/>
    </row>
    <row r="218" spans="1:108" x14ac:dyDescent="0.35">
      <c r="A218" s="1" t="s">
        <v>434</v>
      </c>
      <c r="B218" s="1" t="s">
        <v>435</v>
      </c>
      <c r="C218" t="str">
        <f>INDEX([1]SectorStat!$1:$1048576,MATCH('[1]Distribution ages'!$A218,[1]SectorStat!$B:$B,0),4)</f>
        <v>Bruxelles</v>
      </c>
      <c r="D218">
        <f>INDEX([1]age_tranches_5ans_nb_sex!$1:$1048576,MATCH('SectorStat-Age-Hommes'!$A218,[1]age_tranches_5ans_nb_sex!$A:$A,0),4)/5</f>
        <v>4.7999999999880005</v>
      </c>
      <c r="E218">
        <f>INDEX([1]age_tranches_5ans_nb_sex!$1:$1048576,MATCH('SectorStat-Age-Hommes'!$A218,[1]age_tranches_5ans_nb_sex!$A:$A,0),4)/5</f>
        <v>4.7999999999880005</v>
      </c>
      <c r="F218">
        <f>INDEX([1]age_tranches_5ans_nb_sex!$1:$1048576,MATCH('SectorStat-Age-Hommes'!$A218,[1]age_tranches_5ans_nb_sex!$A:$A,0),4)/5</f>
        <v>4.7999999999880005</v>
      </c>
      <c r="G218">
        <f>INDEX([1]age_tranches_5ans_nb_sex!$1:$1048576,MATCH('SectorStat-Age-Hommes'!$A218,[1]age_tranches_5ans_nb_sex!$A:$A,0),4)/5</f>
        <v>4.7999999999880005</v>
      </c>
      <c r="H218">
        <f>INDEX([1]age_tranches_5ans_nb_sex!$1:$1048576,MATCH('SectorStat-Age-Hommes'!$A218,[1]age_tranches_5ans_nb_sex!$A:$A,0),4)/5</f>
        <v>4.7999999999880005</v>
      </c>
      <c r="I218">
        <f>INDEX([1]age_tranches_5ans_nb_sex!$1:$1048576,MATCH('SectorStat-Age-Hommes'!$A218,[1]age_tranches_5ans_nb_sex!$A:$A,0),6)/5</f>
        <v>3.8000000000439997</v>
      </c>
      <c r="J218">
        <f>INDEX([1]age_tranches_5ans_nb_sex!$1:$1048576,MATCH('SectorStat-Age-Hommes'!$A218,[1]age_tranches_5ans_nb_sex!$A:$A,0),6)/5</f>
        <v>3.8000000000439997</v>
      </c>
      <c r="K218">
        <f>INDEX([1]age_tranches_5ans_nb_sex!$1:$1048576,MATCH('SectorStat-Age-Hommes'!$A218,[1]age_tranches_5ans_nb_sex!$A:$A,0),6)/5</f>
        <v>3.8000000000439997</v>
      </c>
      <c r="L218">
        <f>INDEX([1]age_tranches_5ans_nb_sex!$1:$1048576,MATCH('SectorStat-Age-Hommes'!$A218,[1]age_tranches_5ans_nb_sex!$A:$A,0),6)/5</f>
        <v>3.8000000000439997</v>
      </c>
      <c r="M218">
        <f>INDEX([1]age_tranches_5ans_nb_sex!$1:$1048576,MATCH('SectorStat-Age-Hommes'!$A218,[1]age_tranches_5ans_nb_sex!$A:$A,0),6)/5</f>
        <v>3.8000000000439997</v>
      </c>
      <c r="N218">
        <f>INDEX([1]age_tranches_5ans_nb_sex!$1:$1048576,MATCH('SectorStat-Age-Hommes'!$A218,[1]age_tranches_5ans_nb_sex!$A:$A,0),8)/5</f>
        <v>5.8000000000390006</v>
      </c>
      <c r="O218">
        <f>INDEX([1]age_tranches_5ans_nb_sex!$1:$1048576,MATCH('SectorStat-Age-Hommes'!$A218,[1]age_tranches_5ans_nb_sex!$A:$A,0),8)/5</f>
        <v>5.8000000000390006</v>
      </c>
      <c r="P218">
        <f>INDEX([1]age_tranches_5ans_nb_sex!$1:$1048576,MATCH('SectorStat-Age-Hommes'!$A218,[1]age_tranches_5ans_nb_sex!$A:$A,0),8)/5</f>
        <v>5.8000000000390006</v>
      </c>
      <c r="Q218">
        <f>INDEX([1]age_tranches_5ans_nb_sex!$1:$1048576,MATCH('SectorStat-Age-Hommes'!$A218,[1]age_tranches_5ans_nb_sex!$A:$A,0),8)/5</f>
        <v>5.8000000000390006</v>
      </c>
      <c r="R218">
        <f>INDEX([1]age_tranches_5ans_nb_sex!$1:$1048576,MATCH('SectorStat-Age-Hommes'!$A218,[1]age_tranches_5ans_nb_sex!$A:$A,0),8)/5</f>
        <v>5.8000000000390006</v>
      </c>
      <c r="S218">
        <f>INDEX([1]age_tranches_5ans_nb_sex!$1:$1048576,MATCH('SectorStat-Age-Hommes'!$A218,[1]age_tranches_5ans_nb_sex!$A:$A,0),10)/5</f>
        <v>2.200000000048</v>
      </c>
      <c r="T218">
        <f>INDEX([1]age_tranches_5ans_nb_sex!$1:$1048576,MATCH('SectorStat-Age-Hommes'!$A218,[1]age_tranches_5ans_nb_sex!$A:$A,0),10)/5</f>
        <v>2.200000000048</v>
      </c>
      <c r="U218">
        <f>INDEX([1]age_tranches_5ans_nb_sex!$1:$1048576,MATCH('SectorStat-Age-Hommes'!$A218,[1]age_tranches_5ans_nb_sex!$A:$A,0),10)/5</f>
        <v>2.200000000048</v>
      </c>
      <c r="V218">
        <f>INDEX([1]age_tranches_5ans_nb_sex!$1:$1048576,MATCH('SectorStat-Age-Hommes'!$A218,[1]age_tranches_5ans_nb_sex!$A:$A,0),10)/5</f>
        <v>2.200000000048</v>
      </c>
      <c r="W218">
        <f>INDEX([1]age_tranches_5ans_nb_sex!$1:$1048576,MATCH('SectorStat-Age-Hommes'!$A218,[1]age_tranches_5ans_nb_sex!$A:$A,0),10)/5</f>
        <v>2.200000000048</v>
      </c>
      <c r="X218">
        <f>INDEX([1]age_tranches_5ans_nb_sex!$1:$1048576,MATCH('SectorStat-Age-Hommes'!$A218,[1]age_tranches_5ans_nb_sex!$A:$A,0),10)/5</f>
        <v>2.200000000048</v>
      </c>
      <c r="Y218">
        <f>INDEX([1]age_tranches_5ans_nb_sex!$1:$1048576,MATCH('SectorStat-Age-Hommes'!$A218,[1]age_tranches_5ans_nb_sex!$A:$A,0),12)/5</f>
        <v>4.3999999999890012</v>
      </c>
      <c r="Z218">
        <f>INDEX([1]age_tranches_5ans_nb_sex!$1:$1048576,MATCH('SectorStat-Age-Hommes'!$A218,[1]age_tranches_5ans_nb_sex!$A:$A,0),12)/5</f>
        <v>4.3999999999890012</v>
      </c>
      <c r="AA218">
        <f>INDEX([1]age_tranches_5ans_nb_sex!$1:$1048576,MATCH('SectorStat-Age-Hommes'!$A218,[1]age_tranches_5ans_nb_sex!$A:$A,0),12)/5</f>
        <v>4.3999999999890012</v>
      </c>
      <c r="AB218">
        <f>INDEX([1]age_tranches_5ans_nb_sex!$1:$1048576,MATCH('SectorStat-Age-Hommes'!$A218,[1]age_tranches_5ans_nb_sex!$A:$A,0),12)/5</f>
        <v>4.3999999999890012</v>
      </c>
      <c r="AC218">
        <f>INDEX([1]age_tranches_5ans_nb_sex!$1:$1048576,MATCH('SectorStat-Age-Hommes'!$A218,[1]age_tranches_5ans_nb_sex!$A:$A,0),14)/5</f>
        <v>4.3999999999890012</v>
      </c>
      <c r="AD218">
        <f>INDEX([1]age_tranches_5ans_nb_sex!$1:$1048576,MATCH('SectorStat-Age-Hommes'!$A218,[1]age_tranches_5ans_nb_sex!$A:$A,0),14)/5</f>
        <v>4.3999999999890012</v>
      </c>
      <c r="AE218">
        <f>INDEX([1]age_tranches_5ans_nb_sex!$1:$1048576,MATCH('SectorStat-Age-Hommes'!$A218,[1]age_tranches_5ans_nb_sex!$A:$A,0),14)/5</f>
        <v>4.3999999999890012</v>
      </c>
      <c r="AF218">
        <f>INDEX([1]age_tranches_5ans_nb_sex!$1:$1048576,MATCH('SectorStat-Age-Hommes'!$A218,[1]age_tranches_5ans_nb_sex!$A:$A,0),14)/5</f>
        <v>4.3999999999890012</v>
      </c>
      <c r="AG218">
        <f>INDEX([1]age_tranches_5ans_nb_sex!$1:$1048576,MATCH('SectorStat-Age-Hommes'!$A218,[1]age_tranches_5ans_nb_sex!$A:$A,0),14)/5</f>
        <v>4.3999999999890012</v>
      </c>
      <c r="AH218">
        <f>INDEX([1]age_tranches_5ans_nb_sex!$1:$1048576,MATCH('SectorStat-Age-Hommes'!$A218,[1]age_tranches_5ans_nb_sex!$A:$A,0),16)/5</f>
        <v>3.0000000000459996</v>
      </c>
      <c r="AI218">
        <f>INDEX([1]age_tranches_5ans_nb_sex!$1:$1048576,MATCH('SectorStat-Age-Hommes'!$A218,[1]age_tranches_5ans_nb_sex!$A:$A,0),16)/5</f>
        <v>3.0000000000459996</v>
      </c>
      <c r="AJ218">
        <f>INDEX([1]age_tranches_5ans_nb_sex!$1:$1048576,MATCH('SectorStat-Age-Hommes'!$A218,[1]age_tranches_5ans_nb_sex!$A:$A,0),16)/5</f>
        <v>3.0000000000459996</v>
      </c>
      <c r="AK218">
        <f>INDEX([1]age_tranches_5ans_nb_sex!$1:$1048576,MATCH('SectorStat-Age-Hommes'!$A218,[1]age_tranches_5ans_nb_sex!$A:$A,0),16)/5</f>
        <v>3.0000000000459996</v>
      </c>
      <c r="AL218">
        <f>INDEX([1]age_tranches_5ans_nb_sex!$1:$1048576,MATCH('SectorStat-Age-Hommes'!$A218,[1]age_tranches_5ans_nb_sex!$A:$A,0),16)/5</f>
        <v>3.0000000000459996</v>
      </c>
      <c r="AM218">
        <f>INDEX([1]age_tranches_5ans_nb_sex!$1:$1048576,MATCH('SectorStat-Age-Hommes'!$A218,[1]age_tranches_5ans_nb_sex!$A:$A,0),18)/5</f>
        <v>4.3999999999890012</v>
      </c>
      <c r="AN218">
        <f>INDEX([1]age_tranches_5ans_nb_sex!$1:$1048576,MATCH('SectorStat-Age-Hommes'!$A218,[1]age_tranches_5ans_nb_sex!$A:$A,0),18)/5</f>
        <v>4.3999999999890012</v>
      </c>
      <c r="AO218">
        <f>INDEX([1]age_tranches_5ans_nb_sex!$1:$1048576,MATCH('SectorStat-Age-Hommes'!$A218,[1]age_tranches_5ans_nb_sex!$A:$A,0),18)/5</f>
        <v>4.3999999999890012</v>
      </c>
      <c r="AP218">
        <f>INDEX([1]age_tranches_5ans_nb_sex!$1:$1048576,MATCH('SectorStat-Age-Hommes'!$A218,[1]age_tranches_5ans_nb_sex!$A:$A,0),18)/5</f>
        <v>4.3999999999890012</v>
      </c>
      <c r="AQ218">
        <f>INDEX([1]age_tranches_5ans_nb_sex!$1:$1048576,MATCH('SectorStat-Age-Hommes'!$A218,[1]age_tranches_5ans_nb_sex!$A:$A,0),18)/5</f>
        <v>4.3999999999890012</v>
      </c>
      <c r="AR218">
        <f>INDEX([1]age_tranches_5ans_nb_sex!$1:$1048576,MATCH('SectorStat-Age-Hommes'!$A218,[1]age_tranches_5ans_nb_sex!$A:$A,0),20)/5</f>
        <v>3.8000000000439997</v>
      </c>
      <c r="AS218">
        <f>INDEX([1]age_tranches_5ans_nb_sex!$1:$1048576,MATCH('SectorStat-Age-Hommes'!$A218,[1]age_tranches_5ans_nb_sex!$A:$A,0),20)/5</f>
        <v>3.8000000000439997</v>
      </c>
      <c r="AT218">
        <f>INDEX([1]age_tranches_5ans_nb_sex!$1:$1048576,MATCH('SectorStat-Age-Hommes'!$A218,[1]age_tranches_5ans_nb_sex!$A:$A,0),20)/5</f>
        <v>3.8000000000439997</v>
      </c>
      <c r="AU218">
        <f>INDEX([1]age_tranches_5ans_nb_sex!$1:$1048576,MATCH('SectorStat-Age-Hommes'!$A218,[1]age_tranches_5ans_nb_sex!$A:$A,0),20)/5</f>
        <v>3.8000000000439997</v>
      </c>
      <c r="AV218">
        <f>INDEX([1]age_tranches_5ans_nb_sex!$1:$1048576,MATCH('SectorStat-Age-Hommes'!$A218,[1]age_tranches_5ans_nb_sex!$A:$A,0),20)/5</f>
        <v>3.8000000000439997</v>
      </c>
      <c r="AW218">
        <f>INDEX([1]age_tranches_5ans_nb_sex!$1:$1048576,MATCH('SectorStat-Age-Hommes'!$A218,[1]age_tranches_5ans_nb_sex!$A:$A,0),22)/5</f>
        <v>3.1999999999919995</v>
      </c>
      <c r="AX218">
        <f>INDEX([1]age_tranches_5ans_nb_sex!$1:$1048576,MATCH('SectorStat-Age-Hommes'!$A218,[1]age_tranches_5ans_nb_sex!$A:$A,0),22)/5</f>
        <v>3.1999999999919995</v>
      </c>
      <c r="AY218">
        <f>INDEX([1]age_tranches_5ans_nb_sex!$1:$1048576,MATCH('SectorStat-Age-Hommes'!$A218,[1]age_tranches_5ans_nb_sex!$A:$A,0),22)/5</f>
        <v>3.1999999999919995</v>
      </c>
      <c r="AZ218">
        <f>INDEX([1]age_tranches_5ans_nb_sex!$1:$1048576,MATCH('SectorStat-Age-Hommes'!$A218,[1]age_tranches_5ans_nb_sex!$A:$A,0),22)/5</f>
        <v>3.1999999999919995</v>
      </c>
      <c r="BA218">
        <f>INDEX([1]age_tranches_5ans_nb_sex!$1:$1048576,MATCH('SectorStat-Age-Hommes'!$A218,[1]age_tranches_5ans_nb_sex!$A:$A,0),22)/5</f>
        <v>3.1999999999919995</v>
      </c>
      <c r="BB218">
        <f>INDEX([1]age_tranches_5ans_nb_sex!$1:$1048576,MATCH('SectorStat-Age-Hommes'!$A218,[1]age_tranches_5ans_nb_sex!$A:$A,0),24)/5</f>
        <v>4.6000000000419998</v>
      </c>
      <c r="BC218">
        <f>INDEX([1]age_tranches_5ans_nb_sex!$1:$1048576,MATCH('SectorStat-Age-Hommes'!$A218,[1]age_tranches_5ans_nb_sex!$A:$A,0),24)/5</f>
        <v>4.6000000000419998</v>
      </c>
      <c r="BD218">
        <f>INDEX([1]age_tranches_5ans_nb_sex!$1:$1048576,MATCH('SectorStat-Age-Hommes'!$A218,[1]age_tranches_5ans_nb_sex!$A:$A,0),24)/5</f>
        <v>4.6000000000419998</v>
      </c>
      <c r="BE218">
        <f>INDEX([1]age_tranches_5ans_nb_sex!$1:$1048576,MATCH('SectorStat-Age-Hommes'!$A218,[1]age_tranches_5ans_nb_sex!$A:$A,0),24)/5</f>
        <v>4.6000000000419998</v>
      </c>
      <c r="BF218">
        <f>INDEX([1]age_tranches_5ans_nb_sex!$1:$1048576,MATCH('SectorStat-Age-Hommes'!$A218,[1]age_tranches_5ans_nb_sex!$A:$A,0),24)/5</f>
        <v>4.6000000000419998</v>
      </c>
      <c r="BG218">
        <f>INDEX([1]age_tranches_5ans_nb_sex!$1:$1048576,MATCH('SectorStat-Age-Hommes'!$A218,[1]age_tranches_5ans_nb_sex!$A:$A,0),26)/5</f>
        <v>3.1999999999919995</v>
      </c>
      <c r="BH218">
        <f>INDEX([1]age_tranches_5ans_nb_sex!$1:$1048576,MATCH('SectorStat-Age-Hommes'!$A218,[1]age_tranches_5ans_nb_sex!$A:$A,0),26)/5</f>
        <v>3.1999999999919995</v>
      </c>
      <c r="BI218">
        <f>INDEX([1]age_tranches_5ans_nb_sex!$1:$1048576,MATCH('SectorStat-Age-Hommes'!$A218,[1]age_tranches_5ans_nb_sex!$A:$A,0),26)/5</f>
        <v>3.1999999999919995</v>
      </c>
      <c r="BJ218">
        <f>INDEX([1]age_tranches_5ans_nb_sex!$1:$1048576,MATCH('SectorStat-Age-Hommes'!$A218,[1]age_tranches_5ans_nb_sex!$A:$A,0),26)/5</f>
        <v>3.1999999999919995</v>
      </c>
      <c r="BK218">
        <f>INDEX([1]age_tranches_5ans_nb_sex!$1:$1048576,MATCH('SectorStat-Age-Hommes'!$A218,[1]age_tranches_5ans_nb_sex!$A:$A,0),26)/5</f>
        <v>3.1999999999919995</v>
      </c>
      <c r="BL218">
        <f>INDEX([1]age_tranches_5ans_nb_sex!$1:$1048576,MATCH('SectorStat-Age-Hommes'!$A218,[1]age_tranches_5ans_nb_sex!$A:$A,0),28)/5</f>
        <v>2.3999999999940003</v>
      </c>
      <c r="BM218">
        <f>INDEX([1]age_tranches_5ans_nb_sex!$1:$1048576,MATCH('SectorStat-Age-Hommes'!$A218,[1]age_tranches_5ans_nb_sex!$A:$A,0),28)/5</f>
        <v>2.3999999999940003</v>
      </c>
      <c r="BN218">
        <f>INDEX([1]age_tranches_5ans_nb_sex!$1:$1048576,MATCH('SectorStat-Age-Hommes'!$A218,[1]age_tranches_5ans_nb_sex!$A:$A,0),28)/5</f>
        <v>2.3999999999940003</v>
      </c>
      <c r="BO218">
        <f>INDEX([1]age_tranches_5ans_nb_sex!$1:$1048576,MATCH('SectorStat-Age-Hommes'!$A218,[1]age_tranches_5ans_nb_sex!$A:$A,0),28)/5</f>
        <v>2.3999999999940003</v>
      </c>
      <c r="BP218">
        <f>INDEX([1]age_tranches_5ans_nb_sex!$1:$1048576,MATCH('SectorStat-Age-Hommes'!$A218,[1]age_tranches_5ans_nb_sex!$A:$A,0),28)/5</f>
        <v>2.3999999999940003</v>
      </c>
      <c r="BQ218">
        <f>INDEX([1]age_tranches_5ans_nb_sex!$1:$1048576,MATCH('SectorStat-Age-Hommes'!$A218,[1]age_tranches_5ans_nb_sex!$A:$A,0),30)/5</f>
        <v>1.0000000000510001</v>
      </c>
      <c r="BR218">
        <f>INDEX([1]age_tranches_5ans_nb_sex!$1:$1048576,MATCH('SectorStat-Age-Hommes'!$A218,[1]age_tranches_5ans_nb_sex!$A:$A,0),30)/5</f>
        <v>1.0000000000510001</v>
      </c>
      <c r="BS218">
        <f>INDEX([1]age_tranches_5ans_nb_sex!$1:$1048576,MATCH('SectorStat-Age-Hommes'!$A218,[1]age_tranches_5ans_nb_sex!$A:$A,0),30)/5</f>
        <v>1.0000000000510001</v>
      </c>
      <c r="BT218">
        <f>INDEX([1]age_tranches_5ans_nb_sex!$1:$1048576,MATCH('SectorStat-Age-Hommes'!$A218,[1]age_tranches_5ans_nb_sex!$A:$A,0),30)/5</f>
        <v>1.0000000000510001</v>
      </c>
      <c r="BU218">
        <f>INDEX([1]age_tranches_5ans_nb_sex!$1:$1048576,MATCH('SectorStat-Age-Hommes'!$A218,[1]age_tranches_5ans_nb_sex!$A:$A,0),30)/5</f>
        <v>1.0000000000510001</v>
      </c>
      <c r="BV218">
        <f>INDEX([1]age_tranches_5ans_nb_sex!$1:$1048576,MATCH('SectorStat-Age-Hommes'!$A218,[1]age_tranches_5ans_nb_sex!$A:$A,0),32)/5</f>
        <v>0.79999999999799987</v>
      </c>
      <c r="BW218">
        <f>INDEX([1]age_tranches_5ans_nb_sex!$1:$1048576,MATCH('SectorStat-Age-Hommes'!$A218,[1]age_tranches_5ans_nb_sex!$A:$A,0),32)/5</f>
        <v>0.79999999999799987</v>
      </c>
      <c r="BX218">
        <f>INDEX([1]age_tranches_5ans_nb_sex!$1:$1048576,MATCH('SectorStat-Age-Hommes'!$A218,[1]age_tranches_5ans_nb_sex!$A:$A,0),32)/5</f>
        <v>0.79999999999799987</v>
      </c>
      <c r="BY218">
        <f>INDEX([1]age_tranches_5ans_nb_sex!$1:$1048576,MATCH('SectorStat-Age-Hommes'!$A218,[1]age_tranches_5ans_nb_sex!$A:$A,0),32)/5</f>
        <v>0.79999999999799987</v>
      </c>
      <c r="BZ218">
        <f>INDEX([1]age_tranches_5ans_nb_sex!$1:$1048576,MATCH('SectorStat-Age-Hommes'!$A218,[1]age_tranches_5ans_nb_sex!$A:$A,0),32)/5</f>
        <v>0.79999999999799987</v>
      </c>
      <c r="CA218">
        <f>INDEX([1]age_tranches_5ans_nb_sex!$1:$1048576,MATCH('SectorStat-Age-Hommes'!$A218,[1]age_tranches_5ans_nb_sex!$A:$A,0),34)/5</f>
        <v>1.1999999999970001</v>
      </c>
      <c r="CB218">
        <f>INDEX([1]age_tranches_5ans_nb_sex!$1:$1048576,MATCH('SectorStat-Age-Hommes'!$A218,[1]age_tranches_5ans_nb_sex!$A:$A,0),34)/5</f>
        <v>1.1999999999970001</v>
      </c>
      <c r="CC218">
        <f>INDEX([1]age_tranches_5ans_nb_sex!$1:$1048576,MATCH('SectorStat-Age-Hommes'!$A218,[1]age_tranches_5ans_nb_sex!$A:$A,0),34)/5</f>
        <v>1.1999999999970001</v>
      </c>
      <c r="CD218">
        <f>INDEX([1]age_tranches_5ans_nb_sex!$1:$1048576,MATCH('SectorStat-Age-Hommes'!$A218,[1]age_tranches_5ans_nb_sex!$A:$A,0),34)/5</f>
        <v>1.1999999999970001</v>
      </c>
      <c r="CE218">
        <f>INDEX([1]age_tranches_5ans_nb_sex!$1:$1048576,MATCH('SectorStat-Age-Hommes'!$A218,[1]age_tranches_5ans_nb_sex!$A:$A,0),34)/5</f>
        <v>1.1999999999970001</v>
      </c>
      <c r="CF218">
        <f>INDEX([1]age_tranches_5ans_nb_sex!$1:$1048576,MATCH('SectorStat-Age-Hommes'!$A218,[1]age_tranches_5ans_nb_sex!$A:$A,0),36)/5</f>
        <v>0.60000000005199994</v>
      </c>
      <c r="CG218">
        <f>INDEX([1]age_tranches_5ans_nb_sex!$1:$1048576,MATCH('SectorStat-Age-Hommes'!$A218,[1]age_tranches_5ans_nb_sex!$A:$A,0),36)/5</f>
        <v>0.60000000005199994</v>
      </c>
      <c r="CH218">
        <f>INDEX([1]age_tranches_5ans_nb_sex!$1:$1048576,MATCH('SectorStat-Age-Hommes'!$A218,[1]age_tranches_5ans_nb_sex!$A:$A,0),36)/5</f>
        <v>0.60000000005199994</v>
      </c>
      <c r="CI218">
        <f>INDEX([1]age_tranches_5ans_nb_sex!$1:$1048576,MATCH('SectorStat-Age-Hommes'!$A218,[1]age_tranches_5ans_nb_sex!$A:$A,0),36)/5</f>
        <v>0.60000000005199994</v>
      </c>
      <c r="CJ218">
        <f>INDEX([1]age_tranches_5ans_nb_sex!$1:$1048576,MATCH('SectorStat-Age-Hommes'!$A218,[1]age_tranches_5ans_nb_sex!$A:$A,0),36)/5</f>
        <v>0.60000000005199994</v>
      </c>
      <c r="CK218">
        <f>INDEX([1]age_tranches_5ans_nb_sex!$1:$1048576,MATCH('SectorStat-Age-Hommes'!$A218,[1]age_tranches_5ans_nb_sex!$A:$A,0),38)/5</f>
        <v>0.20000000005299995</v>
      </c>
      <c r="CL218">
        <f>INDEX([1]age_tranches_5ans_nb_sex!$1:$1048576,MATCH('SectorStat-Age-Hommes'!$A218,[1]age_tranches_5ans_nb_sex!$A:$A,0),38)/5</f>
        <v>0.20000000005299995</v>
      </c>
      <c r="CM218">
        <f>INDEX([1]age_tranches_5ans_nb_sex!$1:$1048576,MATCH('SectorStat-Age-Hommes'!$A218,[1]age_tranches_5ans_nb_sex!$A:$A,0),38)/5</f>
        <v>0.20000000005299995</v>
      </c>
      <c r="CN218">
        <f>INDEX([1]age_tranches_5ans_nb_sex!$1:$1048576,MATCH('SectorStat-Age-Hommes'!$A218,[1]age_tranches_5ans_nb_sex!$A:$A,0),38)/5</f>
        <v>0.20000000005299995</v>
      </c>
      <c r="CO218">
        <f>INDEX([1]age_tranches_5ans_nb_sex!$1:$1048576,MATCH('SectorStat-Age-Hommes'!$A218,[1]age_tranches_5ans_nb_sex!$A:$A,0),38)/5</f>
        <v>0.20000000005299995</v>
      </c>
      <c r="CP218" s="2">
        <f>INDEX([1]age_tranches_5ans_nb_sex!$1:$1048576,MATCH('SectorStat-Age-Hommes'!$A218,[1]age_tranches_5ans_nb_sex!$A:$A,0),40)/5</f>
        <v>0</v>
      </c>
      <c r="CQ218" s="2">
        <f>INDEX([1]age_tranches_5ans_nb_sex!$1:$1048576,MATCH('SectorStat-Age-Hommes'!$A218,[1]age_tranches_5ans_nb_sex!$A:$A,0),40)/5</f>
        <v>0</v>
      </c>
      <c r="CR218" s="2">
        <f>INDEX([1]age_tranches_5ans_nb_sex!$1:$1048576,MATCH('SectorStat-Age-Hommes'!$A218,[1]age_tranches_5ans_nb_sex!$A:$A,0),40)/5</f>
        <v>0</v>
      </c>
      <c r="CS218" s="2">
        <f>INDEX([1]age_tranches_5ans_nb_sex!$1:$1048576,MATCH('SectorStat-Age-Hommes'!$A218,[1]age_tranches_5ans_nb_sex!$A:$A,0),40)/5</f>
        <v>0</v>
      </c>
      <c r="CT218" s="2">
        <f>INDEX([1]age_tranches_5ans_nb_sex!$1:$1048576,MATCH('SectorStat-Age-Hommes'!$A218,[1]age_tranches_5ans_nb_sex!$A:$A,0),40)/5</f>
        <v>0</v>
      </c>
      <c r="CZ218" s="3"/>
      <c r="DA218" s="3"/>
      <c r="DB218" s="3"/>
      <c r="DC218" s="3"/>
      <c r="DD218" s="3"/>
    </row>
    <row r="219" spans="1:108" x14ac:dyDescent="0.35">
      <c r="A219" s="1" t="s">
        <v>436</v>
      </c>
      <c r="B219" s="1" t="s">
        <v>437</v>
      </c>
      <c r="C219" t="str">
        <f>INDEX([1]SectorStat!$1:$1048576,MATCH('[1]Distribution ages'!$A219,[1]SectorStat!$B:$B,0),4)</f>
        <v>Bruxelles</v>
      </c>
      <c r="D219">
        <f>INDEX([1]age_tranches_5ans_nb_sex!$1:$1048576,MATCH('SectorStat-Age-Hommes'!$A219,[1]age_tranches_5ans_nb_sex!$A:$A,0),4)/5</f>
        <v>27.5999999997908</v>
      </c>
      <c r="E219">
        <f>INDEX([1]age_tranches_5ans_nb_sex!$1:$1048576,MATCH('SectorStat-Age-Hommes'!$A219,[1]age_tranches_5ans_nb_sex!$A:$A,0),4)/5</f>
        <v>27.5999999997908</v>
      </c>
      <c r="F219">
        <f>INDEX([1]age_tranches_5ans_nb_sex!$1:$1048576,MATCH('SectorStat-Age-Hommes'!$A219,[1]age_tranches_5ans_nb_sex!$A:$A,0),4)/5</f>
        <v>27.5999999997908</v>
      </c>
      <c r="G219">
        <f>INDEX([1]age_tranches_5ans_nb_sex!$1:$1048576,MATCH('SectorStat-Age-Hommes'!$A219,[1]age_tranches_5ans_nb_sex!$A:$A,0),4)/5</f>
        <v>27.5999999997908</v>
      </c>
      <c r="H219">
        <f>INDEX([1]age_tranches_5ans_nb_sex!$1:$1048576,MATCH('SectorStat-Age-Hommes'!$A219,[1]age_tranches_5ans_nb_sex!$A:$A,0),4)/5</f>
        <v>27.5999999997908</v>
      </c>
      <c r="I219">
        <f>INDEX([1]age_tranches_5ans_nb_sex!$1:$1048576,MATCH('SectorStat-Age-Hommes'!$A219,[1]age_tranches_5ans_nb_sex!$A:$A,0),6)/5</f>
        <v>24.799999999895199</v>
      </c>
      <c r="J219">
        <f>INDEX([1]age_tranches_5ans_nb_sex!$1:$1048576,MATCH('SectorStat-Age-Hommes'!$A219,[1]age_tranches_5ans_nb_sex!$A:$A,0),6)/5</f>
        <v>24.799999999895199</v>
      </c>
      <c r="K219">
        <f>INDEX([1]age_tranches_5ans_nb_sex!$1:$1048576,MATCH('SectorStat-Age-Hommes'!$A219,[1]age_tranches_5ans_nb_sex!$A:$A,0),6)/5</f>
        <v>24.799999999895199</v>
      </c>
      <c r="L219">
        <f>INDEX([1]age_tranches_5ans_nb_sex!$1:$1048576,MATCH('SectorStat-Age-Hommes'!$A219,[1]age_tranches_5ans_nb_sex!$A:$A,0),6)/5</f>
        <v>24.799999999895199</v>
      </c>
      <c r="M219">
        <f>INDEX([1]age_tranches_5ans_nb_sex!$1:$1048576,MATCH('SectorStat-Age-Hommes'!$A219,[1]age_tranches_5ans_nb_sex!$A:$A,0),6)/5</f>
        <v>24.799999999895199</v>
      </c>
      <c r="N219">
        <f>INDEX([1]age_tranches_5ans_nb_sex!$1:$1048576,MATCH('SectorStat-Age-Hommes'!$A219,[1]age_tranches_5ans_nb_sex!$A:$A,0),8)/5</f>
        <v>25.0000000001952</v>
      </c>
      <c r="O219">
        <f>INDEX([1]age_tranches_5ans_nb_sex!$1:$1048576,MATCH('SectorStat-Age-Hommes'!$A219,[1]age_tranches_5ans_nb_sex!$A:$A,0),8)/5</f>
        <v>25.0000000001952</v>
      </c>
      <c r="P219">
        <f>INDEX([1]age_tranches_5ans_nb_sex!$1:$1048576,MATCH('SectorStat-Age-Hommes'!$A219,[1]age_tranches_5ans_nb_sex!$A:$A,0),8)/5</f>
        <v>25.0000000001952</v>
      </c>
      <c r="Q219">
        <f>INDEX([1]age_tranches_5ans_nb_sex!$1:$1048576,MATCH('SectorStat-Age-Hommes'!$A219,[1]age_tranches_5ans_nb_sex!$A:$A,0),8)/5</f>
        <v>25.0000000001952</v>
      </c>
      <c r="R219">
        <f>INDEX([1]age_tranches_5ans_nb_sex!$1:$1048576,MATCH('SectorStat-Age-Hommes'!$A219,[1]age_tranches_5ans_nb_sex!$A:$A,0),8)/5</f>
        <v>25.0000000001952</v>
      </c>
      <c r="S219">
        <f>INDEX([1]age_tranches_5ans_nb_sex!$1:$1048576,MATCH('SectorStat-Age-Hommes'!$A219,[1]age_tranches_5ans_nb_sex!$A:$A,0),10)/5</f>
        <v>27.000000000325599</v>
      </c>
      <c r="T219">
        <f>INDEX([1]age_tranches_5ans_nb_sex!$1:$1048576,MATCH('SectorStat-Age-Hommes'!$A219,[1]age_tranches_5ans_nb_sex!$A:$A,0),10)/5</f>
        <v>27.000000000325599</v>
      </c>
      <c r="U219">
        <f>INDEX([1]age_tranches_5ans_nb_sex!$1:$1048576,MATCH('SectorStat-Age-Hommes'!$A219,[1]age_tranches_5ans_nb_sex!$A:$A,0),10)/5</f>
        <v>27.000000000325599</v>
      </c>
      <c r="V219">
        <f>INDEX([1]age_tranches_5ans_nb_sex!$1:$1048576,MATCH('SectorStat-Age-Hommes'!$A219,[1]age_tranches_5ans_nb_sex!$A:$A,0),10)/5</f>
        <v>27.000000000325599</v>
      </c>
      <c r="W219">
        <f>INDEX([1]age_tranches_5ans_nb_sex!$1:$1048576,MATCH('SectorStat-Age-Hommes'!$A219,[1]age_tranches_5ans_nb_sex!$A:$A,0),10)/5</f>
        <v>27.000000000325599</v>
      </c>
      <c r="X219">
        <f>INDEX([1]age_tranches_5ans_nb_sex!$1:$1048576,MATCH('SectorStat-Age-Hommes'!$A219,[1]age_tranches_5ans_nb_sex!$A:$A,0),10)/5</f>
        <v>27.000000000325599</v>
      </c>
      <c r="Y219">
        <f>INDEX([1]age_tranches_5ans_nb_sex!$1:$1048576,MATCH('SectorStat-Age-Hommes'!$A219,[1]age_tranches_5ans_nb_sex!$A:$A,0),12)/5</f>
        <v>31.3999999997516</v>
      </c>
      <c r="Z219">
        <f>INDEX([1]age_tranches_5ans_nb_sex!$1:$1048576,MATCH('SectorStat-Age-Hommes'!$A219,[1]age_tranches_5ans_nb_sex!$A:$A,0),12)/5</f>
        <v>31.3999999997516</v>
      </c>
      <c r="AA219">
        <f>INDEX([1]age_tranches_5ans_nb_sex!$1:$1048576,MATCH('SectorStat-Age-Hommes'!$A219,[1]age_tranches_5ans_nb_sex!$A:$A,0),12)/5</f>
        <v>31.3999999997516</v>
      </c>
      <c r="AB219">
        <f>INDEX([1]age_tranches_5ans_nb_sex!$1:$1048576,MATCH('SectorStat-Age-Hommes'!$A219,[1]age_tranches_5ans_nb_sex!$A:$A,0),12)/5</f>
        <v>31.3999999997516</v>
      </c>
      <c r="AC219">
        <f>INDEX([1]age_tranches_5ans_nb_sex!$1:$1048576,MATCH('SectorStat-Age-Hommes'!$A219,[1]age_tranches_5ans_nb_sex!$A:$A,0),14)/5</f>
        <v>33.200000000299397</v>
      </c>
      <c r="AD219">
        <f>INDEX([1]age_tranches_5ans_nb_sex!$1:$1048576,MATCH('SectorStat-Age-Hommes'!$A219,[1]age_tranches_5ans_nb_sex!$A:$A,0),14)/5</f>
        <v>33.200000000299397</v>
      </c>
      <c r="AE219">
        <f>INDEX([1]age_tranches_5ans_nb_sex!$1:$1048576,MATCH('SectorStat-Age-Hommes'!$A219,[1]age_tranches_5ans_nb_sex!$A:$A,0),14)/5</f>
        <v>33.200000000299397</v>
      </c>
      <c r="AF219">
        <f>INDEX([1]age_tranches_5ans_nb_sex!$1:$1048576,MATCH('SectorStat-Age-Hommes'!$A219,[1]age_tranches_5ans_nb_sex!$A:$A,0),14)/5</f>
        <v>33.200000000299397</v>
      </c>
      <c r="AG219">
        <f>INDEX([1]age_tranches_5ans_nb_sex!$1:$1048576,MATCH('SectorStat-Age-Hommes'!$A219,[1]age_tranches_5ans_nb_sex!$A:$A,0),14)/5</f>
        <v>33.200000000299397</v>
      </c>
      <c r="AH219">
        <f>INDEX([1]age_tranches_5ans_nb_sex!$1:$1048576,MATCH('SectorStat-Age-Hommes'!$A219,[1]age_tranches_5ans_nb_sex!$A:$A,0),16)/5</f>
        <v>32.399999999816799</v>
      </c>
      <c r="AI219">
        <f>INDEX([1]age_tranches_5ans_nb_sex!$1:$1048576,MATCH('SectorStat-Age-Hommes'!$A219,[1]age_tranches_5ans_nb_sex!$A:$A,0),16)/5</f>
        <v>32.399999999816799</v>
      </c>
      <c r="AJ219">
        <f>INDEX([1]age_tranches_5ans_nb_sex!$1:$1048576,MATCH('SectorStat-Age-Hommes'!$A219,[1]age_tranches_5ans_nb_sex!$A:$A,0),16)/5</f>
        <v>32.399999999816799</v>
      </c>
      <c r="AK219">
        <f>INDEX([1]age_tranches_5ans_nb_sex!$1:$1048576,MATCH('SectorStat-Age-Hommes'!$A219,[1]age_tranches_5ans_nb_sex!$A:$A,0),16)/5</f>
        <v>32.399999999816799</v>
      </c>
      <c r="AL219">
        <f>INDEX([1]age_tranches_5ans_nb_sex!$1:$1048576,MATCH('SectorStat-Age-Hommes'!$A219,[1]age_tranches_5ans_nb_sex!$A:$A,0),16)/5</f>
        <v>32.399999999816799</v>
      </c>
      <c r="AM219">
        <f>INDEX([1]age_tranches_5ans_nb_sex!$1:$1048576,MATCH('SectorStat-Age-Hommes'!$A219,[1]age_tranches_5ans_nb_sex!$A:$A,0),18)/5</f>
        <v>32.999999999999403</v>
      </c>
      <c r="AN219">
        <f>INDEX([1]age_tranches_5ans_nb_sex!$1:$1048576,MATCH('SectorStat-Age-Hommes'!$A219,[1]age_tranches_5ans_nb_sex!$A:$A,0),18)/5</f>
        <v>32.999999999999403</v>
      </c>
      <c r="AO219">
        <f>INDEX([1]age_tranches_5ans_nb_sex!$1:$1048576,MATCH('SectorStat-Age-Hommes'!$A219,[1]age_tranches_5ans_nb_sex!$A:$A,0),18)/5</f>
        <v>32.999999999999403</v>
      </c>
      <c r="AP219">
        <f>INDEX([1]age_tranches_5ans_nb_sex!$1:$1048576,MATCH('SectorStat-Age-Hommes'!$A219,[1]age_tranches_5ans_nb_sex!$A:$A,0),18)/5</f>
        <v>32.999999999999403</v>
      </c>
      <c r="AQ219">
        <f>INDEX([1]age_tranches_5ans_nb_sex!$1:$1048576,MATCH('SectorStat-Age-Hommes'!$A219,[1]age_tranches_5ans_nb_sex!$A:$A,0),18)/5</f>
        <v>32.999999999999403</v>
      </c>
      <c r="AR219">
        <f>INDEX([1]age_tranches_5ans_nb_sex!$1:$1048576,MATCH('SectorStat-Age-Hommes'!$A219,[1]age_tranches_5ans_nb_sex!$A:$A,0),20)/5</f>
        <v>31.200000000169002</v>
      </c>
      <c r="AS219">
        <f>INDEX([1]age_tranches_5ans_nb_sex!$1:$1048576,MATCH('SectorStat-Age-Hommes'!$A219,[1]age_tranches_5ans_nb_sex!$A:$A,0),20)/5</f>
        <v>31.200000000169002</v>
      </c>
      <c r="AT219">
        <f>INDEX([1]age_tranches_5ans_nb_sex!$1:$1048576,MATCH('SectorStat-Age-Hommes'!$A219,[1]age_tranches_5ans_nb_sex!$A:$A,0),20)/5</f>
        <v>31.200000000169002</v>
      </c>
      <c r="AU219">
        <f>INDEX([1]age_tranches_5ans_nb_sex!$1:$1048576,MATCH('SectorStat-Age-Hommes'!$A219,[1]age_tranches_5ans_nb_sex!$A:$A,0),20)/5</f>
        <v>31.200000000169002</v>
      </c>
      <c r="AV219">
        <f>INDEX([1]age_tranches_5ans_nb_sex!$1:$1048576,MATCH('SectorStat-Age-Hommes'!$A219,[1]age_tranches_5ans_nb_sex!$A:$A,0),20)/5</f>
        <v>31.200000000169002</v>
      </c>
      <c r="AW219">
        <f>INDEX([1]age_tranches_5ans_nb_sex!$1:$1048576,MATCH('SectorStat-Age-Hommes'!$A219,[1]age_tranches_5ans_nb_sex!$A:$A,0),22)/5</f>
        <v>30.800000000286399</v>
      </c>
      <c r="AX219">
        <f>INDEX([1]age_tranches_5ans_nb_sex!$1:$1048576,MATCH('SectorStat-Age-Hommes'!$A219,[1]age_tranches_5ans_nb_sex!$A:$A,0),22)/5</f>
        <v>30.800000000286399</v>
      </c>
      <c r="AY219">
        <f>INDEX([1]age_tranches_5ans_nb_sex!$1:$1048576,MATCH('SectorStat-Age-Hommes'!$A219,[1]age_tranches_5ans_nb_sex!$A:$A,0),22)/5</f>
        <v>30.800000000286399</v>
      </c>
      <c r="AZ219">
        <f>INDEX([1]age_tranches_5ans_nb_sex!$1:$1048576,MATCH('SectorStat-Age-Hommes'!$A219,[1]age_tranches_5ans_nb_sex!$A:$A,0),22)/5</f>
        <v>30.800000000286399</v>
      </c>
      <c r="BA219">
        <f>INDEX([1]age_tranches_5ans_nb_sex!$1:$1048576,MATCH('SectorStat-Age-Hommes'!$A219,[1]age_tranches_5ans_nb_sex!$A:$A,0),22)/5</f>
        <v>30.800000000286399</v>
      </c>
      <c r="BB219">
        <f>INDEX([1]age_tranches_5ans_nb_sex!$1:$1048576,MATCH('SectorStat-Age-Hommes'!$A219,[1]age_tranches_5ans_nb_sex!$A:$A,0),24)/5</f>
        <v>25.400000000077803</v>
      </c>
      <c r="BC219">
        <f>INDEX([1]age_tranches_5ans_nb_sex!$1:$1048576,MATCH('SectorStat-Age-Hommes'!$A219,[1]age_tranches_5ans_nb_sex!$A:$A,0),24)/5</f>
        <v>25.400000000077803</v>
      </c>
      <c r="BD219">
        <f>INDEX([1]age_tranches_5ans_nb_sex!$1:$1048576,MATCH('SectorStat-Age-Hommes'!$A219,[1]age_tranches_5ans_nb_sex!$A:$A,0),24)/5</f>
        <v>25.400000000077803</v>
      </c>
      <c r="BE219">
        <f>INDEX([1]age_tranches_5ans_nb_sex!$1:$1048576,MATCH('SectorStat-Age-Hommes'!$A219,[1]age_tranches_5ans_nb_sex!$A:$A,0),24)/5</f>
        <v>25.400000000077803</v>
      </c>
      <c r="BF219">
        <f>INDEX([1]age_tranches_5ans_nb_sex!$1:$1048576,MATCH('SectorStat-Age-Hommes'!$A219,[1]age_tranches_5ans_nb_sex!$A:$A,0),24)/5</f>
        <v>25.400000000077803</v>
      </c>
      <c r="BG219">
        <f>INDEX([1]age_tranches_5ans_nb_sex!$1:$1048576,MATCH('SectorStat-Age-Hommes'!$A219,[1]age_tranches_5ans_nb_sex!$A:$A,0),26)/5</f>
        <v>19.200000000103998</v>
      </c>
      <c r="BH219">
        <f>INDEX([1]age_tranches_5ans_nb_sex!$1:$1048576,MATCH('SectorStat-Age-Hommes'!$A219,[1]age_tranches_5ans_nb_sex!$A:$A,0),26)/5</f>
        <v>19.200000000103998</v>
      </c>
      <c r="BI219">
        <f>INDEX([1]age_tranches_5ans_nb_sex!$1:$1048576,MATCH('SectorStat-Age-Hommes'!$A219,[1]age_tranches_5ans_nb_sex!$A:$A,0),26)/5</f>
        <v>19.200000000103998</v>
      </c>
      <c r="BJ219">
        <f>INDEX([1]age_tranches_5ans_nb_sex!$1:$1048576,MATCH('SectorStat-Age-Hommes'!$A219,[1]age_tranches_5ans_nb_sex!$A:$A,0),26)/5</f>
        <v>19.200000000103998</v>
      </c>
      <c r="BK219">
        <f>INDEX([1]age_tranches_5ans_nb_sex!$1:$1048576,MATCH('SectorStat-Age-Hommes'!$A219,[1]age_tranches_5ans_nb_sex!$A:$A,0),26)/5</f>
        <v>19.200000000103998</v>
      </c>
      <c r="BL219">
        <f>INDEX([1]age_tranches_5ans_nb_sex!$1:$1048576,MATCH('SectorStat-Age-Hommes'!$A219,[1]age_tranches_5ans_nb_sex!$A:$A,0),28)/5</f>
        <v>12.3999999999476</v>
      </c>
      <c r="BM219">
        <f>INDEX([1]age_tranches_5ans_nb_sex!$1:$1048576,MATCH('SectorStat-Age-Hommes'!$A219,[1]age_tranches_5ans_nb_sex!$A:$A,0),28)/5</f>
        <v>12.3999999999476</v>
      </c>
      <c r="BN219">
        <f>INDEX([1]age_tranches_5ans_nb_sex!$1:$1048576,MATCH('SectorStat-Age-Hommes'!$A219,[1]age_tranches_5ans_nb_sex!$A:$A,0),28)/5</f>
        <v>12.3999999999476</v>
      </c>
      <c r="BO219">
        <f>INDEX([1]age_tranches_5ans_nb_sex!$1:$1048576,MATCH('SectorStat-Age-Hommes'!$A219,[1]age_tranches_5ans_nb_sex!$A:$A,0),28)/5</f>
        <v>12.3999999999476</v>
      </c>
      <c r="BP219">
        <f>INDEX([1]age_tranches_5ans_nb_sex!$1:$1048576,MATCH('SectorStat-Age-Hommes'!$A219,[1]age_tranches_5ans_nb_sex!$A:$A,0),28)/5</f>
        <v>12.3999999999476</v>
      </c>
      <c r="BQ219">
        <f>INDEX([1]age_tranches_5ans_nb_sex!$1:$1048576,MATCH('SectorStat-Age-Hommes'!$A219,[1]age_tranches_5ans_nb_sex!$A:$A,0),30)/5</f>
        <v>8.399999999686802</v>
      </c>
      <c r="BR219">
        <f>INDEX([1]age_tranches_5ans_nb_sex!$1:$1048576,MATCH('SectorStat-Age-Hommes'!$A219,[1]age_tranches_5ans_nb_sex!$A:$A,0),30)/5</f>
        <v>8.399999999686802</v>
      </c>
      <c r="BS219">
        <f>INDEX([1]age_tranches_5ans_nb_sex!$1:$1048576,MATCH('SectorStat-Age-Hommes'!$A219,[1]age_tranches_5ans_nb_sex!$A:$A,0),30)/5</f>
        <v>8.399999999686802</v>
      </c>
      <c r="BT219">
        <f>INDEX([1]age_tranches_5ans_nb_sex!$1:$1048576,MATCH('SectorStat-Age-Hommes'!$A219,[1]age_tranches_5ans_nb_sex!$A:$A,0),30)/5</f>
        <v>8.399999999686802</v>
      </c>
      <c r="BU219">
        <f>INDEX([1]age_tranches_5ans_nb_sex!$1:$1048576,MATCH('SectorStat-Age-Hommes'!$A219,[1]age_tranches_5ans_nb_sex!$A:$A,0),30)/5</f>
        <v>8.399999999686802</v>
      </c>
      <c r="BV219">
        <f>INDEX([1]age_tranches_5ans_nb_sex!$1:$1048576,MATCH('SectorStat-Age-Hommes'!$A219,[1]age_tranches_5ans_nb_sex!$A:$A,0),32)/5</f>
        <v>6.999999999738999</v>
      </c>
      <c r="BW219">
        <f>INDEX([1]age_tranches_5ans_nb_sex!$1:$1048576,MATCH('SectorStat-Age-Hommes'!$A219,[1]age_tranches_5ans_nb_sex!$A:$A,0),32)/5</f>
        <v>6.999999999738999</v>
      </c>
      <c r="BX219">
        <f>INDEX([1]age_tranches_5ans_nb_sex!$1:$1048576,MATCH('SectorStat-Age-Hommes'!$A219,[1]age_tranches_5ans_nb_sex!$A:$A,0),32)/5</f>
        <v>6.999999999738999</v>
      </c>
      <c r="BY219">
        <f>INDEX([1]age_tranches_5ans_nb_sex!$1:$1048576,MATCH('SectorStat-Age-Hommes'!$A219,[1]age_tranches_5ans_nb_sex!$A:$A,0),32)/5</f>
        <v>6.999999999738999</v>
      </c>
      <c r="BZ219">
        <f>INDEX([1]age_tranches_5ans_nb_sex!$1:$1048576,MATCH('SectorStat-Age-Hommes'!$A219,[1]age_tranches_5ans_nb_sex!$A:$A,0),32)/5</f>
        <v>6.999999999738999</v>
      </c>
      <c r="CA219">
        <f>INDEX([1]age_tranches_5ans_nb_sex!$1:$1048576,MATCH('SectorStat-Age-Hommes'!$A219,[1]age_tranches_5ans_nb_sex!$A:$A,0),34)/5</f>
        <v>5.8000000000911998</v>
      </c>
      <c r="CB219">
        <f>INDEX([1]age_tranches_5ans_nb_sex!$1:$1048576,MATCH('SectorStat-Age-Hommes'!$A219,[1]age_tranches_5ans_nb_sex!$A:$A,0),34)/5</f>
        <v>5.8000000000911998</v>
      </c>
      <c r="CC219">
        <f>INDEX([1]age_tranches_5ans_nb_sex!$1:$1048576,MATCH('SectorStat-Age-Hommes'!$A219,[1]age_tranches_5ans_nb_sex!$A:$A,0),34)/5</f>
        <v>5.8000000000911998</v>
      </c>
      <c r="CD219">
        <f>INDEX([1]age_tranches_5ans_nb_sex!$1:$1048576,MATCH('SectorStat-Age-Hommes'!$A219,[1]age_tranches_5ans_nb_sex!$A:$A,0),34)/5</f>
        <v>5.8000000000911998</v>
      </c>
      <c r="CE219">
        <f>INDEX([1]age_tranches_5ans_nb_sex!$1:$1048576,MATCH('SectorStat-Age-Hommes'!$A219,[1]age_tranches_5ans_nb_sex!$A:$A,0),34)/5</f>
        <v>5.8000000000911998</v>
      </c>
      <c r="CF219">
        <f>INDEX([1]age_tranches_5ans_nb_sex!$1:$1048576,MATCH('SectorStat-Age-Hommes'!$A219,[1]age_tranches_5ans_nb_sex!$A:$A,0),36)/5</f>
        <v>3.5999999996608003</v>
      </c>
      <c r="CG219">
        <f>INDEX([1]age_tranches_5ans_nb_sex!$1:$1048576,MATCH('SectorStat-Age-Hommes'!$A219,[1]age_tranches_5ans_nb_sex!$A:$A,0),36)/5</f>
        <v>3.5999999996608003</v>
      </c>
      <c r="CH219">
        <f>INDEX([1]age_tranches_5ans_nb_sex!$1:$1048576,MATCH('SectorStat-Age-Hommes'!$A219,[1]age_tranches_5ans_nb_sex!$A:$A,0),36)/5</f>
        <v>3.5999999996608003</v>
      </c>
      <c r="CI219">
        <f>INDEX([1]age_tranches_5ans_nb_sex!$1:$1048576,MATCH('SectorStat-Age-Hommes'!$A219,[1]age_tranches_5ans_nb_sex!$A:$A,0),36)/5</f>
        <v>3.5999999996608003</v>
      </c>
      <c r="CJ219">
        <f>INDEX([1]age_tranches_5ans_nb_sex!$1:$1048576,MATCH('SectorStat-Age-Hommes'!$A219,[1]age_tranches_5ans_nb_sex!$A:$A,0),36)/5</f>
        <v>3.5999999996608003</v>
      </c>
      <c r="CK219">
        <f>INDEX([1]age_tranches_5ans_nb_sex!$1:$1048576,MATCH('SectorStat-Age-Hommes'!$A219,[1]age_tranches_5ans_nb_sex!$A:$A,0),38)/5</f>
        <v>2.0000000001304001</v>
      </c>
      <c r="CL219">
        <f>INDEX([1]age_tranches_5ans_nb_sex!$1:$1048576,MATCH('SectorStat-Age-Hommes'!$A219,[1]age_tranches_5ans_nb_sex!$A:$A,0),38)/5</f>
        <v>2.0000000001304001</v>
      </c>
      <c r="CM219">
        <f>INDEX([1]age_tranches_5ans_nb_sex!$1:$1048576,MATCH('SectorStat-Age-Hommes'!$A219,[1]age_tranches_5ans_nb_sex!$A:$A,0),38)/5</f>
        <v>2.0000000001304001</v>
      </c>
      <c r="CN219">
        <f>INDEX([1]age_tranches_5ans_nb_sex!$1:$1048576,MATCH('SectorStat-Age-Hommes'!$A219,[1]age_tranches_5ans_nb_sex!$A:$A,0),38)/5</f>
        <v>2.0000000001304001</v>
      </c>
      <c r="CO219">
        <f>INDEX([1]age_tranches_5ans_nb_sex!$1:$1048576,MATCH('SectorStat-Age-Hommes'!$A219,[1]age_tranches_5ans_nb_sex!$A:$A,0),38)/5</f>
        <v>2.0000000001304001</v>
      </c>
      <c r="CP219" s="2">
        <f>INDEX([1]age_tranches_5ans_nb_sex!$1:$1048576,MATCH('SectorStat-Age-Hommes'!$A219,[1]age_tranches_5ans_nb_sex!$A:$A,0),40)/5</f>
        <v>0</v>
      </c>
      <c r="CQ219" s="2">
        <f>INDEX([1]age_tranches_5ans_nb_sex!$1:$1048576,MATCH('SectorStat-Age-Hommes'!$A219,[1]age_tranches_5ans_nb_sex!$A:$A,0),40)/5</f>
        <v>0</v>
      </c>
      <c r="CR219" s="2">
        <f>INDEX([1]age_tranches_5ans_nb_sex!$1:$1048576,MATCH('SectorStat-Age-Hommes'!$A219,[1]age_tranches_5ans_nb_sex!$A:$A,0),40)/5</f>
        <v>0</v>
      </c>
      <c r="CS219" s="2">
        <f>INDEX([1]age_tranches_5ans_nb_sex!$1:$1048576,MATCH('SectorStat-Age-Hommes'!$A219,[1]age_tranches_5ans_nb_sex!$A:$A,0),40)/5</f>
        <v>0</v>
      </c>
      <c r="CT219" s="2">
        <f>INDEX([1]age_tranches_5ans_nb_sex!$1:$1048576,MATCH('SectorStat-Age-Hommes'!$A219,[1]age_tranches_5ans_nb_sex!$A:$A,0),40)/5</f>
        <v>0</v>
      </c>
      <c r="CZ219" s="3"/>
      <c r="DA219" s="3"/>
      <c r="DB219" s="3"/>
      <c r="DC219" s="3"/>
      <c r="DD219" s="3"/>
    </row>
    <row r="220" spans="1:108" x14ac:dyDescent="0.35">
      <c r="A220" s="1" t="s">
        <v>438</v>
      </c>
      <c r="B220" s="1" t="s">
        <v>439</v>
      </c>
      <c r="C220" t="str">
        <f>INDEX([1]SectorStat!$1:$1048576,MATCH('[1]Distribution ages'!$A220,[1]SectorStat!$B:$B,0),4)</f>
        <v>Bruxelles</v>
      </c>
      <c r="D220">
        <f>INDEX([1]age_tranches_5ans_nb_sex!$1:$1048576,MATCH('SectorStat-Age-Hommes'!$A220,[1]age_tranches_5ans_nb_sex!$A:$A,0),4)/5</f>
        <v>8.6000000000584009</v>
      </c>
      <c r="E220">
        <f>INDEX([1]age_tranches_5ans_nb_sex!$1:$1048576,MATCH('SectorStat-Age-Hommes'!$A220,[1]age_tranches_5ans_nb_sex!$A:$A,0),4)/5</f>
        <v>8.6000000000584009</v>
      </c>
      <c r="F220">
        <f>INDEX([1]age_tranches_5ans_nb_sex!$1:$1048576,MATCH('SectorStat-Age-Hommes'!$A220,[1]age_tranches_5ans_nb_sex!$A:$A,0),4)/5</f>
        <v>8.6000000000584009</v>
      </c>
      <c r="G220">
        <f>INDEX([1]age_tranches_5ans_nb_sex!$1:$1048576,MATCH('SectorStat-Age-Hommes'!$A220,[1]age_tranches_5ans_nb_sex!$A:$A,0),4)/5</f>
        <v>8.6000000000584009</v>
      </c>
      <c r="H220">
        <f>INDEX([1]age_tranches_5ans_nb_sex!$1:$1048576,MATCH('SectorStat-Age-Hommes'!$A220,[1]age_tranches_5ans_nb_sex!$A:$A,0),4)/5</f>
        <v>8.6000000000584009</v>
      </c>
      <c r="I220">
        <f>INDEX([1]age_tranches_5ans_nb_sex!$1:$1048576,MATCH('SectorStat-Age-Hommes'!$A220,[1]age_tranches_5ans_nb_sex!$A:$A,0),6)/5</f>
        <v>8.0000000000937987</v>
      </c>
      <c r="J220">
        <f>INDEX([1]age_tranches_5ans_nb_sex!$1:$1048576,MATCH('SectorStat-Age-Hommes'!$A220,[1]age_tranches_5ans_nb_sex!$A:$A,0),6)/5</f>
        <v>8.0000000000937987</v>
      </c>
      <c r="K220">
        <f>INDEX([1]age_tranches_5ans_nb_sex!$1:$1048576,MATCH('SectorStat-Age-Hommes'!$A220,[1]age_tranches_5ans_nb_sex!$A:$A,0),6)/5</f>
        <v>8.0000000000937987</v>
      </c>
      <c r="L220">
        <f>INDEX([1]age_tranches_5ans_nb_sex!$1:$1048576,MATCH('SectorStat-Age-Hommes'!$A220,[1]age_tranches_5ans_nb_sex!$A:$A,0),6)/5</f>
        <v>8.0000000000937987</v>
      </c>
      <c r="M220">
        <f>INDEX([1]age_tranches_5ans_nb_sex!$1:$1048576,MATCH('SectorStat-Age-Hommes'!$A220,[1]age_tranches_5ans_nb_sex!$A:$A,0),6)/5</f>
        <v>8.0000000000937987</v>
      </c>
      <c r="N220">
        <f>INDEX([1]age_tranches_5ans_nb_sex!$1:$1048576,MATCH('SectorStat-Age-Hommes'!$A220,[1]age_tranches_5ans_nb_sex!$A:$A,0),8)/5</f>
        <v>6.3999999999995998</v>
      </c>
      <c r="O220">
        <f>INDEX([1]age_tranches_5ans_nb_sex!$1:$1048576,MATCH('SectorStat-Age-Hommes'!$A220,[1]age_tranches_5ans_nb_sex!$A:$A,0),8)/5</f>
        <v>6.3999999999995998</v>
      </c>
      <c r="P220">
        <f>INDEX([1]age_tranches_5ans_nb_sex!$1:$1048576,MATCH('SectorStat-Age-Hommes'!$A220,[1]age_tranches_5ans_nb_sex!$A:$A,0),8)/5</f>
        <v>6.3999999999995998</v>
      </c>
      <c r="Q220">
        <f>INDEX([1]age_tranches_5ans_nb_sex!$1:$1048576,MATCH('SectorStat-Age-Hommes'!$A220,[1]age_tranches_5ans_nb_sex!$A:$A,0),8)/5</f>
        <v>6.3999999999995998</v>
      </c>
      <c r="R220">
        <f>INDEX([1]age_tranches_5ans_nb_sex!$1:$1048576,MATCH('SectorStat-Age-Hommes'!$A220,[1]age_tranches_5ans_nb_sex!$A:$A,0),8)/5</f>
        <v>6.3999999999995998</v>
      </c>
      <c r="S220">
        <f>INDEX([1]age_tranches_5ans_nb_sex!$1:$1048576,MATCH('SectorStat-Age-Hommes'!$A220,[1]age_tranches_5ans_nb_sex!$A:$A,0),10)/5</f>
        <v>6.7999999999759995</v>
      </c>
      <c r="T220">
        <f>INDEX([1]age_tranches_5ans_nb_sex!$1:$1048576,MATCH('SectorStat-Age-Hommes'!$A220,[1]age_tranches_5ans_nb_sex!$A:$A,0),10)/5</f>
        <v>6.7999999999759995</v>
      </c>
      <c r="U220">
        <f>INDEX([1]age_tranches_5ans_nb_sex!$1:$1048576,MATCH('SectorStat-Age-Hommes'!$A220,[1]age_tranches_5ans_nb_sex!$A:$A,0),10)/5</f>
        <v>6.7999999999759995</v>
      </c>
      <c r="V220">
        <f>INDEX([1]age_tranches_5ans_nb_sex!$1:$1048576,MATCH('SectorStat-Age-Hommes'!$A220,[1]age_tranches_5ans_nb_sex!$A:$A,0),10)/5</f>
        <v>6.7999999999759995</v>
      </c>
      <c r="W220">
        <f>INDEX([1]age_tranches_5ans_nb_sex!$1:$1048576,MATCH('SectorStat-Age-Hommes'!$A220,[1]age_tranches_5ans_nb_sex!$A:$A,0),10)/5</f>
        <v>6.7999999999759995</v>
      </c>
      <c r="X220">
        <f>INDEX([1]age_tranches_5ans_nb_sex!$1:$1048576,MATCH('SectorStat-Age-Hommes'!$A220,[1]age_tranches_5ans_nb_sex!$A:$A,0),10)/5</f>
        <v>6.7999999999759995</v>
      </c>
      <c r="Y220">
        <f>INDEX([1]age_tranches_5ans_nb_sex!$1:$1048576,MATCH('SectorStat-Age-Hommes'!$A220,[1]age_tranches_5ans_nb_sex!$A:$A,0),12)/5</f>
        <v>6.3999999999995998</v>
      </c>
      <c r="Z220">
        <f>INDEX([1]age_tranches_5ans_nb_sex!$1:$1048576,MATCH('SectorStat-Age-Hommes'!$A220,[1]age_tranches_5ans_nb_sex!$A:$A,0),12)/5</f>
        <v>6.3999999999995998</v>
      </c>
      <c r="AA220">
        <f>INDEX([1]age_tranches_5ans_nb_sex!$1:$1048576,MATCH('SectorStat-Age-Hommes'!$A220,[1]age_tranches_5ans_nb_sex!$A:$A,0),12)/5</f>
        <v>6.3999999999995998</v>
      </c>
      <c r="AB220">
        <f>INDEX([1]age_tranches_5ans_nb_sex!$1:$1048576,MATCH('SectorStat-Age-Hommes'!$A220,[1]age_tranches_5ans_nb_sex!$A:$A,0),12)/5</f>
        <v>6.3999999999995998</v>
      </c>
      <c r="AC220">
        <f>INDEX([1]age_tranches_5ans_nb_sex!$1:$1048576,MATCH('SectorStat-Age-Hommes'!$A220,[1]age_tranches_5ans_nb_sex!$A:$A,0),14)/5</f>
        <v>4.5999999999172001</v>
      </c>
      <c r="AD220">
        <f>INDEX([1]age_tranches_5ans_nb_sex!$1:$1048576,MATCH('SectorStat-Age-Hommes'!$A220,[1]age_tranches_5ans_nb_sex!$A:$A,0),14)/5</f>
        <v>4.5999999999172001</v>
      </c>
      <c r="AE220">
        <f>INDEX([1]age_tranches_5ans_nb_sex!$1:$1048576,MATCH('SectorStat-Age-Hommes'!$A220,[1]age_tranches_5ans_nb_sex!$A:$A,0),14)/5</f>
        <v>4.5999999999172001</v>
      </c>
      <c r="AF220">
        <f>INDEX([1]age_tranches_5ans_nb_sex!$1:$1048576,MATCH('SectorStat-Age-Hommes'!$A220,[1]age_tranches_5ans_nb_sex!$A:$A,0),14)/5</f>
        <v>4.5999999999172001</v>
      </c>
      <c r="AG220">
        <f>INDEX([1]age_tranches_5ans_nb_sex!$1:$1048576,MATCH('SectorStat-Age-Hommes'!$A220,[1]age_tranches_5ans_nb_sex!$A:$A,0),14)/5</f>
        <v>4.5999999999172001</v>
      </c>
      <c r="AH220">
        <f>INDEX([1]age_tranches_5ans_nb_sex!$1:$1048576,MATCH('SectorStat-Age-Hommes'!$A220,[1]age_tranches_5ans_nb_sex!$A:$A,0),16)/5</f>
        <v>6.5999999999877996</v>
      </c>
      <c r="AI220">
        <f>INDEX([1]age_tranches_5ans_nb_sex!$1:$1048576,MATCH('SectorStat-Age-Hommes'!$A220,[1]age_tranches_5ans_nb_sex!$A:$A,0),16)/5</f>
        <v>6.5999999999877996</v>
      </c>
      <c r="AJ220">
        <f>INDEX([1]age_tranches_5ans_nb_sex!$1:$1048576,MATCH('SectorStat-Age-Hommes'!$A220,[1]age_tranches_5ans_nb_sex!$A:$A,0),16)/5</f>
        <v>6.5999999999877996</v>
      </c>
      <c r="AK220">
        <f>INDEX([1]age_tranches_5ans_nb_sex!$1:$1048576,MATCH('SectorStat-Age-Hommes'!$A220,[1]age_tranches_5ans_nb_sex!$A:$A,0),16)/5</f>
        <v>6.5999999999877996</v>
      </c>
      <c r="AL220">
        <f>INDEX([1]age_tranches_5ans_nb_sex!$1:$1048576,MATCH('SectorStat-Age-Hommes'!$A220,[1]age_tranches_5ans_nb_sex!$A:$A,0),16)/5</f>
        <v>6.5999999999877996</v>
      </c>
      <c r="AM220">
        <f>INDEX([1]age_tranches_5ans_nb_sex!$1:$1048576,MATCH('SectorStat-Age-Hommes'!$A220,[1]age_tranches_5ans_nb_sex!$A:$A,0),18)/5</f>
        <v>9.599999999999401</v>
      </c>
      <c r="AN220">
        <f>INDEX([1]age_tranches_5ans_nb_sex!$1:$1048576,MATCH('SectorStat-Age-Hommes'!$A220,[1]age_tranches_5ans_nb_sex!$A:$A,0),18)/5</f>
        <v>9.599999999999401</v>
      </c>
      <c r="AO220">
        <f>INDEX([1]age_tranches_5ans_nb_sex!$1:$1048576,MATCH('SectorStat-Age-Hommes'!$A220,[1]age_tranches_5ans_nb_sex!$A:$A,0),18)/5</f>
        <v>9.599999999999401</v>
      </c>
      <c r="AP220">
        <f>INDEX([1]age_tranches_5ans_nb_sex!$1:$1048576,MATCH('SectorStat-Age-Hommes'!$A220,[1]age_tranches_5ans_nb_sex!$A:$A,0),18)/5</f>
        <v>9.599999999999401</v>
      </c>
      <c r="AQ220">
        <f>INDEX([1]age_tranches_5ans_nb_sex!$1:$1048576,MATCH('SectorStat-Age-Hommes'!$A220,[1]age_tranches_5ans_nb_sex!$A:$A,0),18)/5</f>
        <v>9.599999999999401</v>
      </c>
      <c r="AR220">
        <f>INDEX([1]age_tranches_5ans_nb_sex!$1:$1048576,MATCH('SectorStat-Age-Hommes'!$A220,[1]age_tranches_5ans_nb_sex!$A:$A,0),20)/5</f>
        <v>6.2000000000113999</v>
      </c>
      <c r="AS220">
        <f>INDEX([1]age_tranches_5ans_nb_sex!$1:$1048576,MATCH('SectorStat-Age-Hommes'!$A220,[1]age_tranches_5ans_nb_sex!$A:$A,0),20)/5</f>
        <v>6.2000000000113999</v>
      </c>
      <c r="AT220">
        <f>INDEX([1]age_tranches_5ans_nb_sex!$1:$1048576,MATCH('SectorStat-Age-Hommes'!$A220,[1]age_tranches_5ans_nb_sex!$A:$A,0),20)/5</f>
        <v>6.2000000000113999</v>
      </c>
      <c r="AU220">
        <f>INDEX([1]age_tranches_5ans_nb_sex!$1:$1048576,MATCH('SectorStat-Age-Hommes'!$A220,[1]age_tranches_5ans_nb_sex!$A:$A,0),20)/5</f>
        <v>6.2000000000113999</v>
      </c>
      <c r="AV220">
        <f>INDEX([1]age_tranches_5ans_nb_sex!$1:$1048576,MATCH('SectorStat-Age-Hommes'!$A220,[1]age_tranches_5ans_nb_sex!$A:$A,0),20)/5</f>
        <v>6.2000000000113999</v>
      </c>
      <c r="AW220">
        <f>INDEX([1]age_tranches_5ans_nb_sex!$1:$1048576,MATCH('SectorStat-Age-Hommes'!$A220,[1]age_tranches_5ans_nb_sex!$A:$A,0),22)/5</f>
        <v>7.7999999999170004</v>
      </c>
      <c r="AX220">
        <f>INDEX([1]age_tranches_5ans_nb_sex!$1:$1048576,MATCH('SectorStat-Age-Hommes'!$A220,[1]age_tranches_5ans_nb_sex!$A:$A,0),22)/5</f>
        <v>7.7999999999170004</v>
      </c>
      <c r="AY220">
        <f>INDEX([1]age_tranches_5ans_nb_sex!$1:$1048576,MATCH('SectorStat-Age-Hommes'!$A220,[1]age_tranches_5ans_nb_sex!$A:$A,0),22)/5</f>
        <v>7.7999999999170004</v>
      </c>
      <c r="AZ220">
        <f>INDEX([1]age_tranches_5ans_nb_sex!$1:$1048576,MATCH('SectorStat-Age-Hommes'!$A220,[1]age_tranches_5ans_nb_sex!$A:$A,0),22)/5</f>
        <v>7.7999999999170004</v>
      </c>
      <c r="BA220">
        <f>INDEX([1]age_tranches_5ans_nb_sex!$1:$1048576,MATCH('SectorStat-Age-Hommes'!$A220,[1]age_tranches_5ans_nb_sex!$A:$A,0),22)/5</f>
        <v>7.7999999999170004</v>
      </c>
      <c r="BB220">
        <f>INDEX([1]age_tranches_5ans_nb_sex!$1:$1048576,MATCH('SectorStat-Age-Hommes'!$A220,[1]age_tranches_5ans_nb_sex!$A:$A,0),24)/5</f>
        <v>4.5999999999172001</v>
      </c>
      <c r="BC220">
        <f>INDEX([1]age_tranches_5ans_nb_sex!$1:$1048576,MATCH('SectorStat-Age-Hommes'!$A220,[1]age_tranches_5ans_nb_sex!$A:$A,0),24)/5</f>
        <v>4.5999999999172001</v>
      </c>
      <c r="BD220">
        <f>INDEX([1]age_tranches_5ans_nb_sex!$1:$1048576,MATCH('SectorStat-Age-Hommes'!$A220,[1]age_tranches_5ans_nb_sex!$A:$A,0),24)/5</f>
        <v>4.5999999999172001</v>
      </c>
      <c r="BE220">
        <f>INDEX([1]age_tranches_5ans_nb_sex!$1:$1048576,MATCH('SectorStat-Age-Hommes'!$A220,[1]age_tranches_5ans_nb_sex!$A:$A,0),24)/5</f>
        <v>4.5999999999172001</v>
      </c>
      <c r="BF220">
        <f>INDEX([1]age_tranches_5ans_nb_sex!$1:$1048576,MATCH('SectorStat-Age-Hommes'!$A220,[1]age_tranches_5ans_nb_sex!$A:$A,0),24)/5</f>
        <v>4.5999999999172001</v>
      </c>
      <c r="BG220">
        <f>INDEX([1]age_tranches_5ans_nb_sex!$1:$1048576,MATCH('SectorStat-Age-Hommes'!$A220,[1]age_tranches_5ans_nb_sex!$A:$A,0),26)/5</f>
        <v>3.9999999999525997</v>
      </c>
      <c r="BH220">
        <f>INDEX([1]age_tranches_5ans_nb_sex!$1:$1048576,MATCH('SectorStat-Age-Hommes'!$A220,[1]age_tranches_5ans_nb_sex!$A:$A,0),26)/5</f>
        <v>3.9999999999525997</v>
      </c>
      <c r="BI220">
        <f>INDEX([1]age_tranches_5ans_nb_sex!$1:$1048576,MATCH('SectorStat-Age-Hommes'!$A220,[1]age_tranches_5ans_nb_sex!$A:$A,0),26)/5</f>
        <v>3.9999999999525997</v>
      </c>
      <c r="BJ220">
        <f>INDEX([1]age_tranches_5ans_nb_sex!$1:$1048576,MATCH('SectorStat-Age-Hommes'!$A220,[1]age_tranches_5ans_nb_sex!$A:$A,0),26)/5</f>
        <v>3.9999999999525997</v>
      </c>
      <c r="BK220">
        <f>INDEX([1]age_tranches_5ans_nb_sex!$1:$1048576,MATCH('SectorStat-Age-Hommes'!$A220,[1]age_tranches_5ans_nb_sex!$A:$A,0),26)/5</f>
        <v>3.9999999999525997</v>
      </c>
      <c r="BL220">
        <f>INDEX([1]age_tranches_5ans_nb_sex!$1:$1048576,MATCH('SectorStat-Age-Hommes'!$A220,[1]age_tranches_5ans_nb_sex!$A:$A,0),28)/5</f>
        <v>2.0000000000706</v>
      </c>
      <c r="BM220">
        <f>INDEX([1]age_tranches_5ans_nb_sex!$1:$1048576,MATCH('SectorStat-Age-Hommes'!$A220,[1]age_tranches_5ans_nb_sex!$A:$A,0),28)/5</f>
        <v>2.0000000000706</v>
      </c>
      <c r="BN220">
        <f>INDEX([1]age_tranches_5ans_nb_sex!$1:$1048576,MATCH('SectorStat-Age-Hommes'!$A220,[1]age_tranches_5ans_nb_sex!$A:$A,0),28)/5</f>
        <v>2.0000000000706</v>
      </c>
      <c r="BO220">
        <f>INDEX([1]age_tranches_5ans_nb_sex!$1:$1048576,MATCH('SectorStat-Age-Hommes'!$A220,[1]age_tranches_5ans_nb_sex!$A:$A,0),28)/5</f>
        <v>2.0000000000706</v>
      </c>
      <c r="BP220">
        <f>INDEX([1]age_tranches_5ans_nb_sex!$1:$1048576,MATCH('SectorStat-Age-Hommes'!$A220,[1]age_tranches_5ans_nb_sex!$A:$A,0),28)/5</f>
        <v>2.0000000000706</v>
      </c>
      <c r="BQ220">
        <f>INDEX([1]age_tranches_5ans_nb_sex!$1:$1048576,MATCH('SectorStat-Age-Hommes'!$A220,[1]age_tranches_5ans_nb_sex!$A:$A,0),30)/5</f>
        <v>2.6000000000352004</v>
      </c>
      <c r="BR220">
        <f>INDEX([1]age_tranches_5ans_nb_sex!$1:$1048576,MATCH('SectorStat-Age-Hommes'!$A220,[1]age_tranches_5ans_nb_sex!$A:$A,0),30)/5</f>
        <v>2.6000000000352004</v>
      </c>
      <c r="BS220">
        <f>INDEX([1]age_tranches_5ans_nb_sex!$1:$1048576,MATCH('SectorStat-Age-Hommes'!$A220,[1]age_tranches_5ans_nb_sex!$A:$A,0),30)/5</f>
        <v>2.6000000000352004</v>
      </c>
      <c r="BT220">
        <f>INDEX([1]age_tranches_5ans_nb_sex!$1:$1048576,MATCH('SectorStat-Age-Hommes'!$A220,[1]age_tranches_5ans_nb_sex!$A:$A,0),30)/5</f>
        <v>2.6000000000352004</v>
      </c>
      <c r="BU220">
        <f>INDEX([1]age_tranches_5ans_nb_sex!$1:$1048576,MATCH('SectorStat-Age-Hommes'!$A220,[1]age_tranches_5ans_nb_sex!$A:$A,0),30)/5</f>
        <v>2.6000000000352004</v>
      </c>
      <c r="BV220">
        <f>INDEX([1]age_tranches_5ans_nb_sex!$1:$1048576,MATCH('SectorStat-Age-Hommes'!$A220,[1]age_tranches_5ans_nb_sex!$A:$A,0),32)/5</f>
        <v>1.6000000000941998</v>
      </c>
      <c r="BW220">
        <f>INDEX([1]age_tranches_5ans_nb_sex!$1:$1048576,MATCH('SectorStat-Age-Hommes'!$A220,[1]age_tranches_5ans_nb_sex!$A:$A,0),32)/5</f>
        <v>1.6000000000941998</v>
      </c>
      <c r="BX220">
        <f>INDEX([1]age_tranches_5ans_nb_sex!$1:$1048576,MATCH('SectorStat-Age-Hommes'!$A220,[1]age_tranches_5ans_nb_sex!$A:$A,0),32)/5</f>
        <v>1.6000000000941998</v>
      </c>
      <c r="BY220">
        <f>INDEX([1]age_tranches_5ans_nb_sex!$1:$1048576,MATCH('SectorStat-Age-Hommes'!$A220,[1]age_tranches_5ans_nb_sex!$A:$A,0),32)/5</f>
        <v>1.6000000000941998</v>
      </c>
      <c r="BZ220">
        <f>INDEX([1]age_tranches_5ans_nb_sex!$1:$1048576,MATCH('SectorStat-Age-Hommes'!$A220,[1]age_tranches_5ans_nb_sex!$A:$A,0),32)/5</f>
        <v>1.6000000000941998</v>
      </c>
      <c r="CA220">
        <f>INDEX([1]age_tranches_5ans_nb_sex!$1:$1048576,MATCH('SectorStat-Age-Hommes'!$A220,[1]age_tranches_5ans_nb_sex!$A:$A,0),34)/5</f>
        <v>0.79999999995280002</v>
      </c>
      <c r="CB220">
        <f>INDEX([1]age_tranches_5ans_nb_sex!$1:$1048576,MATCH('SectorStat-Age-Hommes'!$A220,[1]age_tranches_5ans_nb_sex!$A:$A,0),34)/5</f>
        <v>0.79999999995280002</v>
      </c>
      <c r="CC220">
        <f>INDEX([1]age_tranches_5ans_nb_sex!$1:$1048576,MATCH('SectorStat-Age-Hommes'!$A220,[1]age_tranches_5ans_nb_sex!$A:$A,0),34)/5</f>
        <v>0.79999999995280002</v>
      </c>
      <c r="CD220">
        <f>INDEX([1]age_tranches_5ans_nb_sex!$1:$1048576,MATCH('SectorStat-Age-Hommes'!$A220,[1]age_tranches_5ans_nb_sex!$A:$A,0),34)/5</f>
        <v>0.79999999995280002</v>
      </c>
      <c r="CE220">
        <f>INDEX([1]age_tranches_5ans_nb_sex!$1:$1048576,MATCH('SectorStat-Age-Hommes'!$A220,[1]age_tranches_5ans_nb_sex!$A:$A,0),34)/5</f>
        <v>0.79999999995280002</v>
      </c>
      <c r="CF220">
        <f>INDEX([1]age_tranches_5ans_nb_sex!$1:$1048576,MATCH('SectorStat-Age-Hommes'!$A220,[1]age_tranches_5ans_nb_sex!$A:$A,0),36)/5</f>
        <v>0.99999999994099986</v>
      </c>
      <c r="CG220">
        <f>INDEX([1]age_tranches_5ans_nb_sex!$1:$1048576,MATCH('SectorStat-Age-Hommes'!$A220,[1]age_tranches_5ans_nb_sex!$A:$A,0),36)/5</f>
        <v>0.99999999994099986</v>
      </c>
      <c r="CH220">
        <f>INDEX([1]age_tranches_5ans_nb_sex!$1:$1048576,MATCH('SectorStat-Age-Hommes'!$A220,[1]age_tranches_5ans_nb_sex!$A:$A,0),36)/5</f>
        <v>0.99999999994099986</v>
      </c>
      <c r="CI220">
        <f>INDEX([1]age_tranches_5ans_nb_sex!$1:$1048576,MATCH('SectorStat-Age-Hommes'!$A220,[1]age_tranches_5ans_nb_sex!$A:$A,0),36)/5</f>
        <v>0.99999999994099986</v>
      </c>
      <c r="CJ220">
        <f>INDEX([1]age_tranches_5ans_nb_sex!$1:$1048576,MATCH('SectorStat-Age-Hommes'!$A220,[1]age_tranches_5ans_nb_sex!$A:$A,0),36)/5</f>
        <v>0.99999999994099986</v>
      </c>
      <c r="CK220">
        <f>INDEX([1]age_tranches_5ans_nb_sex!$1:$1048576,MATCH('SectorStat-Age-Hommes'!$A220,[1]age_tranches_5ans_nb_sex!$A:$A,0),38)/5</f>
        <v>1.8000000000823999</v>
      </c>
      <c r="CL220">
        <f>INDEX([1]age_tranches_5ans_nb_sex!$1:$1048576,MATCH('SectorStat-Age-Hommes'!$A220,[1]age_tranches_5ans_nb_sex!$A:$A,0),38)/5</f>
        <v>1.8000000000823999</v>
      </c>
      <c r="CM220">
        <f>INDEX([1]age_tranches_5ans_nb_sex!$1:$1048576,MATCH('SectorStat-Age-Hommes'!$A220,[1]age_tranches_5ans_nb_sex!$A:$A,0),38)/5</f>
        <v>1.8000000000823999</v>
      </c>
      <c r="CN220">
        <f>INDEX([1]age_tranches_5ans_nb_sex!$1:$1048576,MATCH('SectorStat-Age-Hommes'!$A220,[1]age_tranches_5ans_nb_sex!$A:$A,0),38)/5</f>
        <v>1.8000000000823999</v>
      </c>
      <c r="CO220">
        <f>INDEX([1]age_tranches_5ans_nb_sex!$1:$1048576,MATCH('SectorStat-Age-Hommes'!$A220,[1]age_tranches_5ans_nb_sex!$A:$A,0),38)/5</f>
        <v>1.8000000000823999</v>
      </c>
      <c r="CP220" s="2">
        <f>INDEX([1]age_tranches_5ans_nb_sex!$1:$1048576,MATCH('SectorStat-Age-Hommes'!$A220,[1]age_tranches_5ans_nb_sex!$A:$A,0),40)/5</f>
        <v>1.3999999999174</v>
      </c>
      <c r="CQ220" s="2">
        <f>INDEX([1]age_tranches_5ans_nb_sex!$1:$1048576,MATCH('SectorStat-Age-Hommes'!$A220,[1]age_tranches_5ans_nb_sex!$A:$A,0),40)/5</f>
        <v>1.3999999999174</v>
      </c>
      <c r="CR220" s="2">
        <f>INDEX([1]age_tranches_5ans_nb_sex!$1:$1048576,MATCH('SectorStat-Age-Hommes'!$A220,[1]age_tranches_5ans_nb_sex!$A:$A,0),40)/5</f>
        <v>1.3999999999174</v>
      </c>
      <c r="CS220" s="2">
        <f>INDEX([1]age_tranches_5ans_nb_sex!$1:$1048576,MATCH('SectorStat-Age-Hommes'!$A220,[1]age_tranches_5ans_nb_sex!$A:$A,0),40)/5</f>
        <v>1.3999999999174</v>
      </c>
      <c r="CT220" s="2">
        <f>INDEX([1]age_tranches_5ans_nb_sex!$1:$1048576,MATCH('SectorStat-Age-Hommes'!$A220,[1]age_tranches_5ans_nb_sex!$A:$A,0),40)/5</f>
        <v>1.3999999999174</v>
      </c>
      <c r="CZ220" s="3"/>
      <c r="DA220" s="3"/>
      <c r="DB220" s="3"/>
      <c r="DC220" s="3"/>
      <c r="DD220" s="3"/>
    </row>
    <row r="221" spans="1:108" x14ac:dyDescent="0.35">
      <c r="A221" s="1" t="s">
        <v>440</v>
      </c>
      <c r="B221" s="1" t="s">
        <v>441</v>
      </c>
      <c r="C221" t="str">
        <f>INDEX([1]SectorStat!$1:$1048576,MATCH('[1]Distribution ages'!$A221,[1]SectorStat!$B:$B,0),4)</f>
        <v>Bruxelles</v>
      </c>
      <c r="D221">
        <f>INDEX([1]age_tranches_5ans_nb_sex!$1:$1048576,MATCH('SectorStat-Age-Hommes'!$A221,[1]age_tranches_5ans_nb_sex!$A:$A,0),4)/5</f>
        <v>5.1999999999600011</v>
      </c>
      <c r="E221">
        <f>INDEX([1]age_tranches_5ans_nb_sex!$1:$1048576,MATCH('SectorStat-Age-Hommes'!$A221,[1]age_tranches_5ans_nb_sex!$A:$A,0),4)/5</f>
        <v>5.1999999999600011</v>
      </c>
      <c r="F221">
        <f>INDEX([1]age_tranches_5ans_nb_sex!$1:$1048576,MATCH('SectorStat-Age-Hommes'!$A221,[1]age_tranches_5ans_nb_sex!$A:$A,0),4)/5</f>
        <v>5.1999999999600011</v>
      </c>
      <c r="G221">
        <f>INDEX([1]age_tranches_5ans_nb_sex!$1:$1048576,MATCH('SectorStat-Age-Hommes'!$A221,[1]age_tranches_5ans_nb_sex!$A:$A,0),4)/5</f>
        <v>5.1999999999600011</v>
      </c>
      <c r="H221">
        <f>INDEX([1]age_tranches_5ans_nb_sex!$1:$1048576,MATCH('SectorStat-Age-Hommes'!$A221,[1]age_tranches_5ans_nb_sex!$A:$A,0),4)/5</f>
        <v>5.1999999999600011</v>
      </c>
      <c r="I221">
        <f>INDEX([1]age_tranches_5ans_nb_sex!$1:$1048576,MATCH('SectorStat-Age-Hommes'!$A221,[1]age_tranches_5ans_nb_sex!$A:$A,0),6)/5</f>
        <v>0.59999999995999997</v>
      </c>
      <c r="J221">
        <f>INDEX([1]age_tranches_5ans_nb_sex!$1:$1048576,MATCH('SectorStat-Age-Hommes'!$A221,[1]age_tranches_5ans_nb_sex!$A:$A,0),6)/5</f>
        <v>0.59999999995999997</v>
      </c>
      <c r="K221">
        <f>INDEX([1]age_tranches_5ans_nb_sex!$1:$1048576,MATCH('SectorStat-Age-Hommes'!$A221,[1]age_tranches_5ans_nb_sex!$A:$A,0),6)/5</f>
        <v>0.59999999995999997</v>
      </c>
      <c r="L221">
        <f>INDEX([1]age_tranches_5ans_nb_sex!$1:$1048576,MATCH('SectorStat-Age-Hommes'!$A221,[1]age_tranches_5ans_nb_sex!$A:$A,0),6)/5</f>
        <v>0.59999999995999997</v>
      </c>
      <c r="M221">
        <f>INDEX([1]age_tranches_5ans_nb_sex!$1:$1048576,MATCH('SectorStat-Age-Hommes'!$A221,[1]age_tranches_5ans_nb_sex!$A:$A,0),6)/5</f>
        <v>0.59999999995999997</v>
      </c>
      <c r="N221">
        <f>INDEX([1]age_tranches_5ans_nb_sex!$1:$1048576,MATCH('SectorStat-Age-Hommes'!$A221,[1]age_tranches_5ans_nb_sex!$A:$A,0),8)/5</f>
        <v>1.200000000035</v>
      </c>
      <c r="O221">
        <f>INDEX([1]age_tranches_5ans_nb_sex!$1:$1048576,MATCH('SectorStat-Age-Hommes'!$A221,[1]age_tranches_5ans_nb_sex!$A:$A,0),8)/5</f>
        <v>1.200000000035</v>
      </c>
      <c r="P221">
        <f>INDEX([1]age_tranches_5ans_nb_sex!$1:$1048576,MATCH('SectorStat-Age-Hommes'!$A221,[1]age_tranches_5ans_nb_sex!$A:$A,0),8)/5</f>
        <v>1.200000000035</v>
      </c>
      <c r="Q221">
        <f>INDEX([1]age_tranches_5ans_nb_sex!$1:$1048576,MATCH('SectorStat-Age-Hommes'!$A221,[1]age_tranches_5ans_nb_sex!$A:$A,0),8)/5</f>
        <v>1.200000000035</v>
      </c>
      <c r="R221">
        <f>INDEX([1]age_tranches_5ans_nb_sex!$1:$1048576,MATCH('SectorStat-Age-Hommes'!$A221,[1]age_tranches_5ans_nb_sex!$A:$A,0),8)/5</f>
        <v>1.200000000035</v>
      </c>
      <c r="S221">
        <f>INDEX([1]age_tranches_5ans_nb_sex!$1:$1048576,MATCH('SectorStat-Age-Hommes'!$A221,[1]age_tranches_5ans_nb_sex!$A:$A,0),10)/5</f>
        <v>1.3999999999449999</v>
      </c>
      <c r="T221">
        <f>INDEX([1]age_tranches_5ans_nb_sex!$1:$1048576,MATCH('SectorStat-Age-Hommes'!$A221,[1]age_tranches_5ans_nb_sex!$A:$A,0),10)/5</f>
        <v>1.3999999999449999</v>
      </c>
      <c r="U221">
        <f>INDEX([1]age_tranches_5ans_nb_sex!$1:$1048576,MATCH('SectorStat-Age-Hommes'!$A221,[1]age_tranches_5ans_nb_sex!$A:$A,0),10)/5</f>
        <v>1.3999999999449999</v>
      </c>
      <c r="V221">
        <f>INDEX([1]age_tranches_5ans_nb_sex!$1:$1048576,MATCH('SectorStat-Age-Hommes'!$A221,[1]age_tranches_5ans_nb_sex!$A:$A,0),10)/5</f>
        <v>1.3999999999449999</v>
      </c>
      <c r="W221">
        <f>INDEX([1]age_tranches_5ans_nb_sex!$1:$1048576,MATCH('SectorStat-Age-Hommes'!$A221,[1]age_tranches_5ans_nb_sex!$A:$A,0),10)/5</f>
        <v>1.3999999999449999</v>
      </c>
      <c r="X221">
        <f>INDEX([1]age_tranches_5ans_nb_sex!$1:$1048576,MATCH('SectorStat-Age-Hommes'!$A221,[1]age_tranches_5ans_nb_sex!$A:$A,0),10)/5</f>
        <v>1.3999999999449999</v>
      </c>
      <c r="Y221">
        <f>INDEX([1]age_tranches_5ans_nb_sex!$1:$1048576,MATCH('SectorStat-Age-Hommes'!$A221,[1]age_tranches_5ans_nb_sex!$A:$A,0),12)/5</f>
        <v>1.3999999999449999</v>
      </c>
      <c r="Z221">
        <f>INDEX([1]age_tranches_5ans_nb_sex!$1:$1048576,MATCH('SectorStat-Age-Hommes'!$A221,[1]age_tranches_5ans_nb_sex!$A:$A,0),12)/5</f>
        <v>1.3999999999449999</v>
      </c>
      <c r="AA221">
        <f>INDEX([1]age_tranches_5ans_nb_sex!$1:$1048576,MATCH('SectorStat-Age-Hommes'!$A221,[1]age_tranches_5ans_nb_sex!$A:$A,0),12)/5</f>
        <v>1.3999999999449999</v>
      </c>
      <c r="AB221">
        <f>INDEX([1]age_tranches_5ans_nb_sex!$1:$1048576,MATCH('SectorStat-Age-Hommes'!$A221,[1]age_tranches_5ans_nb_sex!$A:$A,0),12)/5</f>
        <v>1.3999999999449999</v>
      </c>
      <c r="AC221">
        <f>INDEX([1]age_tranches_5ans_nb_sex!$1:$1048576,MATCH('SectorStat-Age-Hommes'!$A221,[1]age_tranches_5ans_nb_sex!$A:$A,0),14)/5</f>
        <v>8.6000000000399996</v>
      </c>
      <c r="AD221">
        <f>INDEX([1]age_tranches_5ans_nb_sex!$1:$1048576,MATCH('SectorStat-Age-Hommes'!$A221,[1]age_tranches_5ans_nb_sex!$A:$A,0),14)/5</f>
        <v>8.6000000000399996</v>
      </c>
      <c r="AE221">
        <f>INDEX([1]age_tranches_5ans_nb_sex!$1:$1048576,MATCH('SectorStat-Age-Hommes'!$A221,[1]age_tranches_5ans_nb_sex!$A:$A,0),14)/5</f>
        <v>8.6000000000399996</v>
      </c>
      <c r="AF221">
        <f>INDEX([1]age_tranches_5ans_nb_sex!$1:$1048576,MATCH('SectorStat-Age-Hommes'!$A221,[1]age_tranches_5ans_nb_sex!$A:$A,0),14)/5</f>
        <v>8.6000000000399996</v>
      </c>
      <c r="AG221">
        <f>INDEX([1]age_tranches_5ans_nb_sex!$1:$1048576,MATCH('SectorStat-Age-Hommes'!$A221,[1]age_tranches_5ans_nb_sex!$A:$A,0),14)/5</f>
        <v>8.6000000000399996</v>
      </c>
      <c r="AH221">
        <f>INDEX([1]age_tranches_5ans_nb_sex!$1:$1048576,MATCH('SectorStat-Age-Hommes'!$A221,[1]age_tranches_5ans_nb_sex!$A:$A,0),16)/5</f>
        <v>11.799999999979999</v>
      </c>
      <c r="AI221">
        <f>INDEX([1]age_tranches_5ans_nb_sex!$1:$1048576,MATCH('SectorStat-Age-Hommes'!$A221,[1]age_tranches_5ans_nb_sex!$A:$A,0),16)/5</f>
        <v>11.799999999979999</v>
      </c>
      <c r="AJ221">
        <f>INDEX([1]age_tranches_5ans_nb_sex!$1:$1048576,MATCH('SectorStat-Age-Hommes'!$A221,[1]age_tranches_5ans_nb_sex!$A:$A,0),16)/5</f>
        <v>11.799999999979999</v>
      </c>
      <c r="AK221">
        <f>INDEX([1]age_tranches_5ans_nb_sex!$1:$1048576,MATCH('SectorStat-Age-Hommes'!$A221,[1]age_tranches_5ans_nb_sex!$A:$A,0),16)/5</f>
        <v>11.799999999979999</v>
      </c>
      <c r="AL221">
        <f>INDEX([1]age_tranches_5ans_nb_sex!$1:$1048576,MATCH('SectorStat-Age-Hommes'!$A221,[1]age_tranches_5ans_nb_sex!$A:$A,0),16)/5</f>
        <v>11.799999999979999</v>
      </c>
      <c r="AM221">
        <f>INDEX([1]age_tranches_5ans_nb_sex!$1:$1048576,MATCH('SectorStat-Age-Hommes'!$A221,[1]age_tranches_5ans_nb_sex!$A:$A,0),18)/5</f>
        <v>10.400000000035002</v>
      </c>
      <c r="AN221">
        <f>INDEX([1]age_tranches_5ans_nb_sex!$1:$1048576,MATCH('SectorStat-Age-Hommes'!$A221,[1]age_tranches_5ans_nb_sex!$A:$A,0),18)/5</f>
        <v>10.400000000035002</v>
      </c>
      <c r="AO221">
        <f>INDEX([1]age_tranches_5ans_nb_sex!$1:$1048576,MATCH('SectorStat-Age-Hommes'!$A221,[1]age_tranches_5ans_nb_sex!$A:$A,0),18)/5</f>
        <v>10.400000000035002</v>
      </c>
      <c r="AP221">
        <f>INDEX([1]age_tranches_5ans_nb_sex!$1:$1048576,MATCH('SectorStat-Age-Hommes'!$A221,[1]age_tranches_5ans_nb_sex!$A:$A,0),18)/5</f>
        <v>10.400000000035002</v>
      </c>
      <c r="AQ221">
        <f>INDEX([1]age_tranches_5ans_nb_sex!$1:$1048576,MATCH('SectorStat-Age-Hommes'!$A221,[1]age_tranches_5ans_nb_sex!$A:$A,0),18)/5</f>
        <v>10.400000000035002</v>
      </c>
      <c r="AR221">
        <f>INDEX([1]age_tranches_5ans_nb_sex!$1:$1048576,MATCH('SectorStat-Age-Hommes'!$A221,[1]age_tranches_5ans_nb_sex!$A:$A,0),20)/5</f>
        <v>7.4000000000050008</v>
      </c>
      <c r="AS221">
        <f>INDEX([1]age_tranches_5ans_nb_sex!$1:$1048576,MATCH('SectorStat-Age-Hommes'!$A221,[1]age_tranches_5ans_nb_sex!$A:$A,0),20)/5</f>
        <v>7.4000000000050008</v>
      </c>
      <c r="AT221">
        <f>INDEX([1]age_tranches_5ans_nb_sex!$1:$1048576,MATCH('SectorStat-Age-Hommes'!$A221,[1]age_tranches_5ans_nb_sex!$A:$A,0),20)/5</f>
        <v>7.4000000000050008</v>
      </c>
      <c r="AU221">
        <f>INDEX([1]age_tranches_5ans_nb_sex!$1:$1048576,MATCH('SectorStat-Age-Hommes'!$A221,[1]age_tranches_5ans_nb_sex!$A:$A,0),20)/5</f>
        <v>7.4000000000050008</v>
      </c>
      <c r="AV221">
        <f>INDEX([1]age_tranches_5ans_nb_sex!$1:$1048576,MATCH('SectorStat-Age-Hommes'!$A221,[1]age_tranches_5ans_nb_sex!$A:$A,0),20)/5</f>
        <v>7.4000000000050008</v>
      </c>
      <c r="AW221">
        <f>INDEX([1]age_tranches_5ans_nb_sex!$1:$1048576,MATCH('SectorStat-Age-Hommes'!$A221,[1]age_tranches_5ans_nb_sex!$A:$A,0),22)/5</f>
        <v>4.3999999999749999</v>
      </c>
      <c r="AX221">
        <f>INDEX([1]age_tranches_5ans_nb_sex!$1:$1048576,MATCH('SectorStat-Age-Hommes'!$A221,[1]age_tranches_5ans_nb_sex!$A:$A,0),22)/5</f>
        <v>4.3999999999749999</v>
      </c>
      <c r="AY221">
        <f>INDEX([1]age_tranches_5ans_nb_sex!$1:$1048576,MATCH('SectorStat-Age-Hommes'!$A221,[1]age_tranches_5ans_nb_sex!$A:$A,0),22)/5</f>
        <v>4.3999999999749999</v>
      </c>
      <c r="AZ221">
        <f>INDEX([1]age_tranches_5ans_nb_sex!$1:$1048576,MATCH('SectorStat-Age-Hommes'!$A221,[1]age_tranches_5ans_nb_sex!$A:$A,0),22)/5</f>
        <v>4.3999999999749999</v>
      </c>
      <c r="BA221">
        <f>INDEX([1]age_tranches_5ans_nb_sex!$1:$1048576,MATCH('SectorStat-Age-Hommes'!$A221,[1]age_tranches_5ans_nb_sex!$A:$A,0),22)/5</f>
        <v>4.3999999999749999</v>
      </c>
      <c r="BB221">
        <f>INDEX([1]age_tranches_5ans_nb_sex!$1:$1048576,MATCH('SectorStat-Age-Hommes'!$A221,[1]age_tranches_5ans_nb_sex!$A:$A,0),24)/5</f>
        <v>4.1999999999500002</v>
      </c>
      <c r="BC221">
        <f>INDEX([1]age_tranches_5ans_nb_sex!$1:$1048576,MATCH('SectorStat-Age-Hommes'!$A221,[1]age_tranches_5ans_nb_sex!$A:$A,0),24)/5</f>
        <v>4.1999999999500002</v>
      </c>
      <c r="BD221">
        <f>INDEX([1]age_tranches_5ans_nb_sex!$1:$1048576,MATCH('SectorStat-Age-Hommes'!$A221,[1]age_tranches_5ans_nb_sex!$A:$A,0),24)/5</f>
        <v>4.1999999999500002</v>
      </c>
      <c r="BE221">
        <f>INDEX([1]age_tranches_5ans_nb_sex!$1:$1048576,MATCH('SectorStat-Age-Hommes'!$A221,[1]age_tranches_5ans_nb_sex!$A:$A,0),24)/5</f>
        <v>4.1999999999500002</v>
      </c>
      <c r="BF221">
        <f>INDEX([1]age_tranches_5ans_nb_sex!$1:$1048576,MATCH('SectorStat-Age-Hommes'!$A221,[1]age_tranches_5ans_nb_sex!$A:$A,0),24)/5</f>
        <v>4.1999999999500002</v>
      </c>
      <c r="BG221">
        <f>INDEX([1]age_tranches_5ans_nb_sex!$1:$1048576,MATCH('SectorStat-Age-Hommes'!$A221,[1]age_tranches_5ans_nb_sex!$A:$A,0),26)/5</f>
        <v>4.5999999999999996</v>
      </c>
      <c r="BH221">
        <f>INDEX([1]age_tranches_5ans_nb_sex!$1:$1048576,MATCH('SectorStat-Age-Hommes'!$A221,[1]age_tranches_5ans_nb_sex!$A:$A,0),26)/5</f>
        <v>4.5999999999999996</v>
      </c>
      <c r="BI221">
        <f>INDEX([1]age_tranches_5ans_nb_sex!$1:$1048576,MATCH('SectorStat-Age-Hommes'!$A221,[1]age_tranches_5ans_nb_sex!$A:$A,0),26)/5</f>
        <v>4.5999999999999996</v>
      </c>
      <c r="BJ221">
        <f>INDEX([1]age_tranches_5ans_nb_sex!$1:$1048576,MATCH('SectorStat-Age-Hommes'!$A221,[1]age_tranches_5ans_nb_sex!$A:$A,0),26)/5</f>
        <v>4.5999999999999996</v>
      </c>
      <c r="BK221">
        <f>INDEX([1]age_tranches_5ans_nb_sex!$1:$1048576,MATCH('SectorStat-Age-Hommes'!$A221,[1]age_tranches_5ans_nb_sex!$A:$A,0),26)/5</f>
        <v>4.5999999999999996</v>
      </c>
      <c r="BL221">
        <f>INDEX([1]age_tranches_5ans_nb_sex!$1:$1048576,MATCH('SectorStat-Age-Hommes'!$A221,[1]age_tranches_5ans_nb_sex!$A:$A,0),28)/5</f>
        <v>3.00000000003</v>
      </c>
      <c r="BM221">
        <f>INDEX([1]age_tranches_5ans_nb_sex!$1:$1048576,MATCH('SectorStat-Age-Hommes'!$A221,[1]age_tranches_5ans_nb_sex!$A:$A,0),28)/5</f>
        <v>3.00000000003</v>
      </c>
      <c r="BN221">
        <f>INDEX([1]age_tranches_5ans_nb_sex!$1:$1048576,MATCH('SectorStat-Age-Hommes'!$A221,[1]age_tranches_5ans_nb_sex!$A:$A,0),28)/5</f>
        <v>3.00000000003</v>
      </c>
      <c r="BO221">
        <f>INDEX([1]age_tranches_5ans_nb_sex!$1:$1048576,MATCH('SectorStat-Age-Hommes'!$A221,[1]age_tranches_5ans_nb_sex!$A:$A,0),28)/5</f>
        <v>3.00000000003</v>
      </c>
      <c r="BP221">
        <f>INDEX([1]age_tranches_5ans_nb_sex!$1:$1048576,MATCH('SectorStat-Age-Hommes'!$A221,[1]age_tranches_5ans_nb_sex!$A:$A,0),28)/5</f>
        <v>3.00000000003</v>
      </c>
      <c r="BQ221">
        <f>INDEX([1]age_tranches_5ans_nb_sex!$1:$1048576,MATCH('SectorStat-Age-Hommes'!$A221,[1]age_tranches_5ans_nb_sex!$A:$A,0),30)/5</f>
        <v>0.79999999998500004</v>
      </c>
      <c r="BR221">
        <f>INDEX([1]age_tranches_5ans_nb_sex!$1:$1048576,MATCH('SectorStat-Age-Hommes'!$A221,[1]age_tranches_5ans_nb_sex!$A:$A,0),30)/5</f>
        <v>0.79999999998500004</v>
      </c>
      <c r="BS221">
        <f>INDEX([1]age_tranches_5ans_nb_sex!$1:$1048576,MATCH('SectorStat-Age-Hommes'!$A221,[1]age_tranches_5ans_nb_sex!$A:$A,0),30)/5</f>
        <v>0.79999999998500004</v>
      </c>
      <c r="BT221">
        <f>INDEX([1]age_tranches_5ans_nb_sex!$1:$1048576,MATCH('SectorStat-Age-Hommes'!$A221,[1]age_tranches_5ans_nb_sex!$A:$A,0),30)/5</f>
        <v>0.79999999998500004</v>
      </c>
      <c r="BU221">
        <f>INDEX([1]age_tranches_5ans_nb_sex!$1:$1048576,MATCH('SectorStat-Age-Hommes'!$A221,[1]age_tranches_5ans_nb_sex!$A:$A,0),30)/5</f>
        <v>0.79999999998500004</v>
      </c>
      <c r="BV221">
        <f>INDEX([1]age_tranches_5ans_nb_sex!$1:$1048576,MATCH('SectorStat-Age-Hommes'!$A221,[1]age_tranches_5ans_nb_sex!$A:$A,0),32)/5</f>
        <v>1.00000000001</v>
      </c>
      <c r="BW221">
        <f>INDEX([1]age_tranches_5ans_nb_sex!$1:$1048576,MATCH('SectorStat-Age-Hommes'!$A221,[1]age_tranches_5ans_nb_sex!$A:$A,0),32)/5</f>
        <v>1.00000000001</v>
      </c>
      <c r="BX221">
        <f>INDEX([1]age_tranches_5ans_nb_sex!$1:$1048576,MATCH('SectorStat-Age-Hommes'!$A221,[1]age_tranches_5ans_nb_sex!$A:$A,0),32)/5</f>
        <v>1.00000000001</v>
      </c>
      <c r="BY221">
        <f>INDEX([1]age_tranches_5ans_nb_sex!$1:$1048576,MATCH('SectorStat-Age-Hommes'!$A221,[1]age_tranches_5ans_nb_sex!$A:$A,0),32)/5</f>
        <v>1.00000000001</v>
      </c>
      <c r="BZ221">
        <f>INDEX([1]age_tranches_5ans_nb_sex!$1:$1048576,MATCH('SectorStat-Age-Hommes'!$A221,[1]age_tranches_5ans_nb_sex!$A:$A,0),32)/5</f>
        <v>1.00000000001</v>
      </c>
      <c r="CA221">
        <f>INDEX([1]age_tranches_5ans_nb_sex!$1:$1048576,MATCH('SectorStat-Age-Hommes'!$A221,[1]age_tranches_5ans_nb_sex!$A:$A,0),34)/5</f>
        <v>0</v>
      </c>
      <c r="CB221">
        <f>INDEX([1]age_tranches_5ans_nb_sex!$1:$1048576,MATCH('SectorStat-Age-Hommes'!$A221,[1]age_tranches_5ans_nb_sex!$A:$A,0),34)/5</f>
        <v>0</v>
      </c>
      <c r="CC221">
        <f>INDEX([1]age_tranches_5ans_nb_sex!$1:$1048576,MATCH('SectorStat-Age-Hommes'!$A221,[1]age_tranches_5ans_nb_sex!$A:$A,0),34)/5</f>
        <v>0</v>
      </c>
      <c r="CD221">
        <f>INDEX([1]age_tranches_5ans_nb_sex!$1:$1048576,MATCH('SectorStat-Age-Hommes'!$A221,[1]age_tranches_5ans_nb_sex!$A:$A,0),34)/5</f>
        <v>0</v>
      </c>
      <c r="CE221">
        <f>INDEX([1]age_tranches_5ans_nb_sex!$1:$1048576,MATCH('SectorStat-Age-Hommes'!$A221,[1]age_tranches_5ans_nb_sex!$A:$A,0),34)/5</f>
        <v>0</v>
      </c>
      <c r="CF221">
        <f>INDEX([1]age_tranches_5ans_nb_sex!$1:$1048576,MATCH('SectorStat-Age-Hommes'!$A221,[1]age_tranches_5ans_nb_sex!$A:$A,0),36)/5</f>
        <v>0.20000000002500001</v>
      </c>
      <c r="CG221">
        <f>INDEX([1]age_tranches_5ans_nb_sex!$1:$1048576,MATCH('SectorStat-Age-Hommes'!$A221,[1]age_tranches_5ans_nb_sex!$A:$A,0),36)/5</f>
        <v>0.20000000002500001</v>
      </c>
      <c r="CH221">
        <f>INDEX([1]age_tranches_5ans_nb_sex!$1:$1048576,MATCH('SectorStat-Age-Hommes'!$A221,[1]age_tranches_5ans_nb_sex!$A:$A,0),36)/5</f>
        <v>0.20000000002500001</v>
      </c>
      <c r="CI221">
        <f>INDEX([1]age_tranches_5ans_nb_sex!$1:$1048576,MATCH('SectorStat-Age-Hommes'!$A221,[1]age_tranches_5ans_nb_sex!$A:$A,0),36)/5</f>
        <v>0.20000000002500001</v>
      </c>
      <c r="CJ221">
        <f>INDEX([1]age_tranches_5ans_nb_sex!$1:$1048576,MATCH('SectorStat-Age-Hommes'!$A221,[1]age_tranches_5ans_nb_sex!$A:$A,0),36)/5</f>
        <v>0.20000000002500001</v>
      </c>
      <c r="CK221">
        <f>INDEX([1]age_tranches_5ans_nb_sex!$1:$1048576,MATCH('SectorStat-Age-Hommes'!$A221,[1]age_tranches_5ans_nb_sex!$A:$A,0),38)/5</f>
        <v>0</v>
      </c>
      <c r="CL221">
        <f>INDEX([1]age_tranches_5ans_nb_sex!$1:$1048576,MATCH('SectorStat-Age-Hommes'!$A221,[1]age_tranches_5ans_nb_sex!$A:$A,0),38)/5</f>
        <v>0</v>
      </c>
      <c r="CM221">
        <f>INDEX([1]age_tranches_5ans_nb_sex!$1:$1048576,MATCH('SectorStat-Age-Hommes'!$A221,[1]age_tranches_5ans_nb_sex!$A:$A,0),38)/5</f>
        <v>0</v>
      </c>
      <c r="CN221">
        <f>INDEX([1]age_tranches_5ans_nb_sex!$1:$1048576,MATCH('SectorStat-Age-Hommes'!$A221,[1]age_tranches_5ans_nb_sex!$A:$A,0),38)/5</f>
        <v>0</v>
      </c>
      <c r="CO221">
        <f>INDEX([1]age_tranches_5ans_nb_sex!$1:$1048576,MATCH('SectorStat-Age-Hommes'!$A221,[1]age_tranches_5ans_nb_sex!$A:$A,0),38)/5</f>
        <v>0</v>
      </c>
      <c r="CP221" s="2">
        <f>INDEX([1]age_tranches_5ans_nb_sex!$1:$1048576,MATCH('SectorStat-Age-Hommes'!$A221,[1]age_tranches_5ans_nb_sex!$A:$A,0),40)/5</f>
        <v>0</v>
      </c>
      <c r="CQ221" s="2">
        <f>INDEX([1]age_tranches_5ans_nb_sex!$1:$1048576,MATCH('SectorStat-Age-Hommes'!$A221,[1]age_tranches_5ans_nb_sex!$A:$A,0),40)/5</f>
        <v>0</v>
      </c>
      <c r="CR221" s="2">
        <f>INDEX([1]age_tranches_5ans_nb_sex!$1:$1048576,MATCH('SectorStat-Age-Hommes'!$A221,[1]age_tranches_5ans_nb_sex!$A:$A,0),40)/5</f>
        <v>0</v>
      </c>
      <c r="CS221" s="2">
        <f>INDEX([1]age_tranches_5ans_nb_sex!$1:$1048576,MATCH('SectorStat-Age-Hommes'!$A221,[1]age_tranches_5ans_nb_sex!$A:$A,0),40)/5</f>
        <v>0</v>
      </c>
      <c r="CT221" s="2">
        <f>INDEX([1]age_tranches_5ans_nb_sex!$1:$1048576,MATCH('SectorStat-Age-Hommes'!$A221,[1]age_tranches_5ans_nb_sex!$A:$A,0),40)/5</f>
        <v>0</v>
      </c>
      <c r="CZ221" s="3"/>
      <c r="DA221" s="3"/>
      <c r="DB221" s="3"/>
      <c r="DC221" s="3"/>
      <c r="DD221" s="3"/>
    </row>
    <row r="222" spans="1:108" x14ac:dyDescent="0.35">
      <c r="A222" s="1" t="s">
        <v>442</v>
      </c>
      <c r="B222" s="1" t="s">
        <v>443</v>
      </c>
      <c r="C222" t="str">
        <f>INDEX([1]SectorStat!$1:$1048576,MATCH('[1]Distribution ages'!$A222,[1]SectorStat!$B:$B,0),4)</f>
        <v>Bruxelles</v>
      </c>
      <c r="D222">
        <f>INDEX([1]age_tranches_5ans_nb_sex!$1:$1048576,MATCH('SectorStat-Age-Hommes'!$A222,[1]age_tranches_5ans_nb_sex!$A:$A,0),4)/5</f>
        <v>51.199999999728007</v>
      </c>
      <c r="E222">
        <f>INDEX([1]age_tranches_5ans_nb_sex!$1:$1048576,MATCH('SectorStat-Age-Hommes'!$A222,[1]age_tranches_5ans_nb_sex!$A:$A,0),4)/5</f>
        <v>51.199999999728007</v>
      </c>
      <c r="F222">
        <f>INDEX([1]age_tranches_5ans_nb_sex!$1:$1048576,MATCH('SectorStat-Age-Hommes'!$A222,[1]age_tranches_5ans_nb_sex!$A:$A,0),4)/5</f>
        <v>51.199999999728007</v>
      </c>
      <c r="G222">
        <f>INDEX([1]age_tranches_5ans_nb_sex!$1:$1048576,MATCH('SectorStat-Age-Hommes'!$A222,[1]age_tranches_5ans_nb_sex!$A:$A,0),4)/5</f>
        <v>51.199999999728007</v>
      </c>
      <c r="H222">
        <f>INDEX([1]age_tranches_5ans_nb_sex!$1:$1048576,MATCH('SectorStat-Age-Hommes'!$A222,[1]age_tranches_5ans_nb_sex!$A:$A,0),4)/5</f>
        <v>51.199999999728007</v>
      </c>
      <c r="I222">
        <f>INDEX([1]age_tranches_5ans_nb_sex!$1:$1048576,MATCH('SectorStat-Age-Hommes'!$A222,[1]age_tranches_5ans_nb_sex!$A:$A,0),6)/5</f>
        <v>54.800000000396992</v>
      </c>
      <c r="J222">
        <f>INDEX([1]age_tranches_5ans_nb_sex!$1:$1048576,MATCH('SectorStat-Age-Hommes'!$A222,[1]age_tranches_5ans_nb_sex!$A:$A,0),6)/5</f>
        <v>54.800000000396992</v>
      </c>
      <c r="K222">
        <f>INDEX([1]age_tranches_5ans_nb_sex!$1:$1048576,MATCH('SectorStat-Age-Hommes'!$A222,[1]age_tranches_5ans_nb_sex!$A:$A,0),6)/5</f>
        <v>54.800000000396992</v>
      </c>
      <c r="L222">
        <f>INDEX([1]age_tranches_5ans_nb_sex!$1:$1048576,MATCH('SectorStat-Age-Hommes'!$A222,[1]age_tranches_5ans_nb_sex!$A:$A,0),6)/5</f>
        <v>54.800000000396992</v>
      </c>
      <c r="M222">
        <f>INDEX([1]age_tranches_5ans_nb_sex!$1:$1048576,MATCH('SectorStat-Age-Hommes'!$A222,[1]age_tranches_5ans_nb_sex!$A:$A,0),6)/5</f>
        <v>54.800000000396992</v>
      </c>
      <c r="N222">
        <f>INDEX([1]age_tranches_5ans_nb_sex!$1:$1048576,MATCH('SectorStat-Age-Hommes'!$A222,[1]age_tranches_5ans_nb_sex!$A:$A,0),8)/5</f>
        <v>48.800000000015991</v>
      </c>
      <c r="O222">
        <f>INDEX([1]age_tranches_5ans_nb_sex!$1:$1048576,MATCH('SectorStat-Age-Hommes'!$A222,[1]age_tranches_5ans_nb_sex!$A:$A,0),8)/5</f>
        <v>48.800000000015991</v>
      </c>
      <c r="P222">
        <f>INDEX([1]age_tranches_5ans_nb_sex!$1:$1048576,MATCH('SectorStat-Age-Hommes'!$A222,[1]age_tranches_5ans_nb_sex!$A:$A,0),8)/5</f>
        <v>48.800000000015991</v>
      </c>
      <c r="Q222">
        <f>INDEX([1]age_tranches_5ans_nb_sex!$1:$1048576,MATCH('SectorStat-Age-Hommes'!$A222,[1]age_tranches_5ans_nb_sex!$A:$A,0),8)/5</f>
        <v>48.800000000015991</v>
      </c>
      <c r="R222">
        <f>INDEX([1]age_tranches_5ans_nb_sex!$1:$1048576,MATCH('SectorStat-Age-Hommes'!$A222,[1]age_tranches_5ans_nb_sex!$A:$A,0),8)/5</f>
        <v>48.800000000015991</v>
      </c>
      <c r="S222">
        <f>INDEX([1]age_tranches_5ans_nb_sex!$1:$1048576,MATCH('SectorStat-Age-Hommes'!$A222,[1]age_tranches_5ans_nb_sex!$A:$A,0),10)/5</f>
        <v>38.600000000138998</v>
      </c>
      <c r="T222">
        <f>INDEX([1]age_tranches_5ans_nb_sex!$1:$1048576,MATCH('SectorStat-Age-Hommes'!$A222,[1]age_tranches_5ans_nb_sex!$A:$A,0),10)/5</f>
        <v>38.600000000138998</v>
      </c>
      <c r="U222">
        <f>INDEX([1]age_tranches_5ans_nb_sex!$1:$1048576,MATCH('SectorStat-Age-Hommes'!$A222,[1]age_tranches_5ans_nb_sex!$A:$A,0),10)/5</f>
        <v>38.600000000138998</v>
      </c>
      <c r="V222">
        <f>INDEX([1]age_tranches_5ans_nb_sex!$1:$1048576,MATCH('SectorStat-Age-Hommes'!$A222,[1]age_tranches_5ans_nb_sex!$A:$A,0),10)/5</f>
        <v>38.600000000138998</v>
      </c>
      <c r="W222">
        <f>INDEX([1]age_tranches_5ans_nb_sex!$1:$1048576,MATCH('SectorStat-Age-Hommes'!$A222,[1]age_tranches_5ans_nb_sex!$A:$A,0),10)/5</f>
        <v>38.600000000138998</v>
      </c>
      <c r="X222">
        <f>INDEX([1]age_tranches_5ans_nb_sex!$1:$1048576,MATCH('SectorStat-Age-Hommes'!$A222,[1]age_tranches_5ans_nb_sex!$A:$A,0),10)/5</f>
        <v>38.600000000138998</v>
      </c>
      <c r="Y222">
        <f>INDEX([1]age_tranches_5ans_nb_sex!$1:$1048576,MATCH('SectorStat-Age-Hommes'!$A222,[1]age_tranches_5ans_nb_sex!$A:$A,0),12)/5</f>
        <v>32.800000000101001</v>
      </c>
      <c r="Z222">
        <f>INDEX([1]age_tranches_5ans_nb_sex!$1:$1048576,MATCH('SectorStat-Age-Hommes'!$A222,[1]age_tranches_5ans_nb_sex!$A:$A,0),12)/5</f>
        <v>32.800000000101001</v>
      </c>
      <c r="AA222">
        <f>INDEX([1]age_tranches_5ans_nb_sex!$1:$1048576,MATCH('SectorStat-Age-Hommes'!$A222,[1]age_tranches_5ans_nb_sex!$A:$A,0),12)/5</f>
        <v>32.800000000101001</v>
      </c>
      <c r="AB222">
        <f>INDEX([1]age_tranches_5ans_nb_sex!$1:$1048576,MATCH('SectorStat-Age-Hommes'!$A222,[1]age_tranches_5ans_nb_sex!$A:$A,0),12)/5</f>
        <v>32.800000000101001</v>
      </c>
      <c r="AC222">
        <f>INDEX([1]age_tranches_5ans_nb_sex!$1:$1048576,MATCH('SectorStat-Age-Hommes'!$A222,[1]age_tranches_5ans_nb_sex!$A:$A,0),14)/5</f>
        <v>35.600000000499001</v>
      </c>
      <c r="AD222">
        <f>INDEX([1]age_tranches_5ans_nb_sex!$1:$1048576,MATCH('SectorStat-Age-Hommes'!$A222,[1]age_tranches_5ans_nb_sex!$A:$A,0),14)/5</f>
        <v>35.600000000499001</v>
      </c>
      <c r="AE222">
        <f>INDEX([1]age_tranches_5ans_nb_sex!$1:$1048576,MATCH('SectorStat-Age-Hommes'!$A222,[1]age_tranches_5ans_nb_sex!$A:$A,0),14)/5</f>
        <v>35.600000000499001</v>
      </c>
      <c r="AF222">
        <f>INDEX([1]age_tranches_5ans_nb_sex!$1:$1048576,MATCH('SectorStat-Age-Hommes'!$A222,[1]age_tranches_5ans_nb_sex!$A:$A,0),14)/5</f>
        <v>35.600000000499001</v>
      </c>
      <c r="AG222">
        <f>INDEX([1]age_tranches_5ans_nb_sex!$1:$1048576,MATCH('SectorStat-Age-Hommes'!$A222,[1]age_tranches_5ans_nb_sex!$A:$A,0),14)/5</f>
        <v>35.600000000499001</v>
      </c>
      <c r="AH222">
        <f>INDEX([1]age_tranches_5ans_nb_sex!$1:$1048576,MATCH('SectorStat-Age-Hommes'!$A222,[1]age_tranches_5ans_nb_sex!$A:$A,0),16)/5</f>
        <v>34.999999999469999</v>
      </c>
      <c r="AI222">
        <f>INDEX([1]age_tranches_5ans_nb_sex!$1:$1048576,MATCH('SectorStat-Age-Hommes'!$A222,[1]age_tranches_5ans_nb_sex!$A:$A,0),16)/5</f>
        <v>34.999999999469999</v>
      </c>
      <c r="AJ222">
        <f>INDEX([1]age_tranches_5ans_nb_sex!$1:$1048576,MATCH('SectorStat-Age-Hommes'!$A222,[1]age_tranches_5ans_nb_sex!$A:$A,0),16)/5</f>
        <v>34.999999999469999</v>
      </c>
      <c r="AK222">
        <f>INDEX([1]age_tranches_5ans_nb_sex!$1:$1048576,MATCH('SectorStat-Age-Hommes'!$A222,[1]age_tranches_5ans_nb_sex!$A:$A,0),16)/5</f>
        <v>34.999999999469999</v>
      </c>
      <c r="AL222">
        <f>INDEX([1]age_tranches_5ans_nb_sex!$1:$1048576,MATCH('SectorStat-Age-Hommes'!$A222,[1]age_tranches_5ans_nb_sex!$A:$A,0),16)/5</f>
        <v>34.999999999469999</v>
      </c>
      <c r="AM222">
        <f>INDEX([1]age_tranches_5ans_nb_sex!$1:$1048576,MATCH('SectorStat-Age-Hommes'!$A222,[1]age_tranches_5ans_nb_sex!$A:$A,0),18)/5</f>
        <v>39.799999999995002</v>
      </c>
      <c r="AN222">
        <f>INDEX([1]age_tranches_5ans_nb_sex!$1:$1048576,MATCH('SectorStat-Age-Hommes'!$A222,[1]age_tranches_5ans_nb_sex!$A:$A,0),18)/5</f>
        <v>39.799999999995002</v>
      </c>
      <c r="AO222">
        <f>INDEX([1]age_tranches_5ans_nb_sex!$1:$1048576,MATCH('SectorStat-Age-Hommes'!$A222,[1]age_tranches_5ans_nb_sex!$A:$A,0),18)/5</f>
        <v>39.799999999995002</v>
      </c>
      <c r="AP222">
        <f>INDEX([1]age_tranches_5ans_nb_sex!$1:$1048576,MATCH('SectorStat-Age-Hommes'!$A222,[1]age_tranches_5ans_nb_sex!$A:$A,0),18)/5</f>
        <v>39.799999999995002</v>
      </c>
      <c r="AQ222">
        <f>INDEX([1]age_tranches_5ans_nb_sex!$1:$1048576,MATCH('SectorStat-Age-Hommes'!$A222,[1]age_tranches_5ans_nb_sex!$A:$A,0),18)/5</f>
        <v>39.799999999995002</v>
      </c>
      <c r="AR222">
        <f>INDEX([1]age_tranches_5ans_nb_sex!$1:$1048576,MATCH('SectorStat-Age-Hommes'!$A222,[1]age_tranches_5ans_nb_sex!$A:$A,0),20)/5</f>
        <v>43.200000000320998</v>
      </c>
      <c r="AS222">
        <f>INDEX([1]age_tranches_5ans_nb_sex!$1:$1048576,MATCH('SectorStat-Age-Hommes'!$A222,[1]age_tranches_5ans_nb_sex!$A:$A,0),20)/5</f>
        <v>43.200000000320998</v>
      </c>
      <c r="AT222">
        <f>INDEX([1]age_tranches_5ans_nb_sex!$1:$1048576,MATCH('SectorStat-Age-Hommes'!$A222,[1]age_tranches_5ans_nb_sex!$A:$A,0),20)/5</f>
        <v>43.200000000320998</v>
      </c>
      <c r="AU222">
        <f>INDEX([1]age_tranches_5ans_nb_sex!$1:$1048576,MATCH('SectorStat-Age-Hommes'!$A222,[1]age_tranches_5ans_nb_sex!$A:$A,0),20)/5</f>
        <v>43.200000000320998</v>
      </c>
      <c r="AV222">
        <f>INDEX([1]age_tranches_5ans_nb_sex!$1:$1048576,MATCH('SectorStat-Age-Hommes'!$A222,[1]age_tranches_5ans_nb_sex!$A:$A,0),20)/5</f>
        <v>43.200000000320998</v>
      </c>
      <c r="AW222">
        <f>INDEX([1]age_tranches_5ans_nb_sex!$1:$1048576,MATCH('SectorStat-Age-Hommes'!$A222,[1]age_tranches_5ans_nb_sex!$A:$A,0),22)/5</f>
        <v>37.599999999525004</v>
      </c>
      <c r="AX222">
        <f>INDEX([1]age_tranches_5ans_nb_sex!$1:$1048576,MATCH('SectorStat-Age-Hommes'!$A222,[1]age_tranches_5ans_nb_sex!$A:$A,0),22)/5</f>
        <v>37.599999999525004</v>
      </c>
      <c r="AY222">
        <f>INDEX([1]age_tranches_5ans_nb_sex!$1:$1048576,MATCH('SectorStat-Age-Hommes'!$A222,[1]age_tranches_5ans_nb_sex!$A:$A,0),22)/5</f>
        <v>37.599999999525004</v>
      </c>
      <c r="AZ222">
        <f>INDEX([1]age_tranches_5ans_nb_sex!$1:$1048576,MATCH('SectorStat-Age-Hommes'!$A222,[1]age_tranches_5ans_nb_sex!$A:$A,0),22)/5</f>
        <v>37.599999999525004</v>
      </c>
      <c r="BA222">
        <f>INDEX([1]age_tranches_5ans_nb_sex!$1:$1048576,MATCH('SectorStat-Age-Hommes'!$A222,[1]age_tranches_5ans_nb_sex!$A:$A,0),22)/5</f>
        <v>37.599999999525004</v>
      </c>
      <c r="BB222">
        <f>INDEX([1]age_tranches_5ans_nb_sex!$1:$1048576,MATCH('SectorStat-Age-Hommes'!$A222,[1]age_tranches_5ans_nb_sex!$A:$A,0),24)/5</f>
        <v>33.000000000443997</v>
      </c>
      <c r="BC222">
        <f>INDEX([1]age_tranches_5ans_nb_sex!$1:$1048576,MATCH('SectorStat-Age-Hommes'!$A222,[1]age_tranches_5ans_nb_sex!$A:$A,0),24)/5</f>
        <v>33.000000000443997</v>
      </c>
      <c r="BD222">
        <f>INDEX([1]age_tranches_5ans_nb_sex!$1:$1048576,MATCH('SectorStat-Age-Hommes'!$A222,[1]age_tranches_5ans_nb_sex!$A:$A,0),24)/5</f>
        <v>33.000000000443997</v>
      </c>
      <c r="BE222">
        <f>INDEX([1]age_tranches_5ans_nb_sex!$1:$1048576,MATCH('SectorStat-Age-Hommes'!$A222,[1]age_tranches_5ans_nb_sex!$A:$A,0),24)/5</f>
        <v>33.000000000443997</v>
      </c>
      <c r="BF222">
        <f>INDEX([1]age_tranches_5ans_nb_sex!$1:$1048576,MATCH('SectorStat-Age-Hommes'!$A222,[1]age_tranches_5ans_nb_sex!$A:$A,0),24)/5</f>
        <v>33.000000000443997</v>
      </c>
      <c r="BG222">
        <f>INDEX([1]age_tranches_5ans_nb_sex!$1:$1048576,MATCH('SectorStat-Age-Hommes'!$A222,[1]age_tranches_5ans_nb_sex!$A:$A,0),26)/5</f>
        <v>27.399999999648003</v>
      </c>
      <c r="BH222">
        <f>INDEX([1]age_tranches_5ans_nb_sex!$1:$1048576,MATCH('SectorStat-Age-Hommes'!$A222,[1]age_tranches_5ans_nb_sex!$A:$A,0),26)/5</f>
        <v>27.399999999648003</v>
      </c>
      <c r="BI222">
        <f>INDEX([1]age_tranches_5ans_nb_sex!$1:$1048576,MATCH('SectorStat-Age-Hommes'!$A222,[1]age_tranches_5ans_nb_sex!$A:$A,0),26)/5</f>
        <v>27.399999999648003</v>
      </c>
      <c r="BJ222">
        <f>INDEX([1]age_tranches_5ans_nb_sex!$1:$1048576,MATCH('SectorStat-Age-Hommes'!$A222,[1]age_tranches_5ans_nb_sex!$A:$A,0),26)/5</f>
        <v>27.399999999648003</v>
      </c>
      <c r="BK222">
        <f>INDEX([1]age_tranches_5ans_nb_sex!$1:$1048576,MATCH('SectorStat-Age-Hommes'!$A222,[1]age_tranches_5ans_nb_sex!$A:$A,0),26)/5</f>
        <v>27.399999999648003</v>
      </c>
      <c r="BL222">
        <f>INDEX([1]age_tranches_5ans_nb_sex!$1:$1048576,MATCH('SectorStat-Age-Hommes'!$A222,[1]age_tranches_5ans_nb_sex!$A:$A,0),28)/5</f>
        <v>25.200000000278997</v>
      </c>
      <c r="BM222">
        <f>INDEX([1]age_tranches_5ans_nb_sex!$1:$1048576,MATCH('SectorStat-Age-Hommes'!$A222,[1]age_tranches_5ans_nb_sex!$A:$A,0),28)/5</f>
        <v>25.200000000278997</v>
      </c>
      <c r="BN222">
        <f>INDEX([1]age_tranches_5ans_nb_sex!$1:$1048576,MATCH('SectorStat-Age-Hommes'!$A222,[1]age_tranches_5ans_nb_sex!$A:$A,0),28)/5</f>
        <v>25.200000000278997</v>
      </c>
      <c r="BO222">
        <f>INDEX([1]age_tranches_5ans_nb_sex!$1:$1048576,MATCH('SectorStat-Age-Hommes'!$A222,[1]age_tranches_5ans_nb_sex!$A:$A,0),28)/5</f>
        <v>25.200000000278997</v>
      </c>
      <c r="BP222">
        <f>INDEX([1]age_tranches_5ans_nb_sex!$1:$1048576,MATCH('SectorStat-Age-Hommes'!$A222,[1]age_tranches_5ans_nb_sex!$A:$A,0),28)/5</f>
        <v>25.200000000278997</v>
      </c>
      <c r="BQ222">
        <f>INDEX([1]age_tranches_5ans_nb_sex!$1:$1048576,MATCH('SectorStat-Age-Hommes'!$A222,[1]age_tranches_5ans_nb_sex!$A:$A,0),30)/5</f>
        <v>15.199999999644001</v>
      </c>
      <c r="BR222">
        <f>INDEX([1]age_tranches_5ans_nb_sex!$1:$1048576,MATCH('SectorStat-Age-Hommes'!$A222,[1]age_tranches_5ans_nb_sex!$A:$A,0),30)/5</f>
        <v>15.199999999644001</v>
      </c>
      <c r="BS222">
        <f>INDEX([1]age_tranches_5ans_nb_sex!$1:$1048576,MATCH('SectorStat-Age-Hommes'!$A222,[1]age_tranches_5ans_nb_sex!$A:$A,0),30)/5</f>
        <v>15.199999999644001</v>
      </c>
      <c r="BT222">
        <f>INDEX([1]age_tranches_5ans_nb_sex!$1:$1048576,MATCH('SectorStat-Age-Hommes'!$A222,[1]age_tranches_5ans_nb_sex!$A:$A,0),30)/5</f>
        <v>15.199999999644001</v>
      </c>
      <c r="BU222">
        <f>INDEX([1]age_tranches_5ans_nb_sex!$1:$1048576,MATCH('SectorStat-Age-Hommes'!$A222,[1]age_tranches_5ans_nb_sex!$A:$A,0),30)/5</f>
        <v>15.199999999644001</v>
      </c>
      <c r="BV222">
        <f>INDEX([1]age_tranches_5ans_nb_sex!$1:$1048576,MATCH('SectorStat-Age-Hommes'!$A222,[1]age_tranches_5ans_nb_sex!$A:$A,0),32)/5</f>
        <v>11.200000000490999</v>
      </c>
      <c r="BW222">
        <f>INDEX([1]age_tranches_5ans_nb_sex!$1:$1048576,MATCH('SectorStat-Age-Hommes'!$A222,[1]age_tranches_5ans_nb_sex!$A:$A,0),32)/5</f>
        <v>11.200000000490999</v>
      </c>
      <c r="BX222">
        <f>INDEX([1]age_tranches_5ans_nb_sex!$1:$1048576,MATCH('SectorStat-Age-Hommes'!$A222,[1]age_tranches_5ans_nb_sex!$A:$A,0),32)/5</f>
        <v>11.200000000490999</v>
      </c>
      <c r="BY222">
        <f>INDEX([1]age_tranches_5ans_nb_sex!$1:$1048576,MATCH('SectorStat-Age-Hommes'!$A222,[1]age_tranches_5ans_nb_sex!$A:$A,0),32)/5</f>
        <v>11.200000000490999</v>
      </c>
      <c r="BZ222">
        <f>INDEX([1]age_tranches_5ans_nb_sex!$1:$1048576,MATCH('SectorStat-Age-Hommes'!$A222,[1]age_tranches_5ans_nb_sex!$A:$A,0),32)/5</f>
        <v>11.200000000490999</v>
      </c>
      <c r="CA222">
        <f>INDEX([1]age_tranches_5ans_nb_sex!$1:$1048576,MATCH('SectorStat-Age-Hommes'!$A222,[1]age_tranches_5ans_nb_sex!$A:$A,0),34)/5</f>
        <v>9.3999999996059991</v>
      </c>
      <c r="CB222">
        <f>INDEX([1]age_tranches_5ans_nb_sex!$1:$1048576,MATCH('SectorStat-Age-Hommes'!$A222,[1]age_tranches_5ans_nb_sex!$A:$A,0),34)/5</f>
        <v>9.3999999996059991</v>
      </c>
      <c r="CC222">
        <f>INDEX([1]age_tranches_5ans_nb_sex!$1:$1048576,MATCH('SectorStat-Age-Hommes'!$A222,[1]age_tranches_5ans_nb_sex!$A:$A,0),34)/5</f>
        <v>9.3999999996059991</v>
      </c>
      <c r="CD222">
        <f>INDEX([1]age_tranches_5ans_nb_sex!$1:$1048576,MATCH('SectorStat-Age-Hommes'!$A222,[1]age_tranches_5ans_nb_sex!$A:$A,0),34)/5</f>
        <v>9.3999999996059991</v>
      </c>
      <c r="CE222">
        <f>INDEX([1]age_tranches_5ans_nb_sex!$1:$1048576,MATCH('SectorStat-Age-Hommes'!$A222,[1]age_tranches_5ans_nb_sex!$A:$A,0),34)/5</f>
        <v>9.3999999996059991</v>
      </c>
      <c r="CF222">
        <f>INDEX([1]age_tranches_5ans_nb_sex!$1:$1048576,MATCH('SectorStat-Age-Hommes'!$A222,[1]age_tranches_5ans_nb_sex!$A:$A,0),36)/5</f>
        <v>5.5999999996950001</v>
      </c>
      <c r="CG222">
        <f>INDEX([1]age_tranches_5ans_nb_sex!$1:$1048576,MATCH('SectorStat-Age-Hommes'!$A222,[1]age_tranches_5ans_nb_sex!$A:$A,0),36)/5</f>
        <v>5.5999999996950001</v>
      </c>
      <c r="CH222">
        <f>INDEX([1]age_tranches_5ans_nb_sex!$1:$1048576,MATCH('SectorStat-Age-Hommes'!$A222,[1]age_tranches_5ans_nb_sex!$A:$A,0),36)/5</f>
        <v>5.5999999996950001</v>
      </c>
      <c r="CI222">
        <f>INDEX([1]age_tranches_5ans_nb_sex!$1:$1048576,MATCH('SectorStat-Age-Hommes'!$A222,[1]age_tranches_5ans_nb_sex!$A:$A,0),36)/5</f>
        <v>5.5999999996950001</v>
      </c>
      <c r="CJ222">
        <f>INDEX([1]age_tranches_5ans_nb_sex!$1:$1048576,MATCH('SectorStat-Age-Hommes'!$A222,[1]age_tranches_5ans_nb_sex!$A:$A,0),36)/5</f>
        <v>5.5999999996950001</v>
      </c>
      <c r="CK222">
        <f>INDEX([1]age_tranches_5ans_nb_sex!$1:$1048576,MATCH('SectorStat-Age-Hommes'!$A222,[1]age_tranches_5ans_nb_sex!$A:$A,0),38)/5</f>
        <v>2.6000000000550001</v>
      </c>
      <c r="CL222">
        <f>INDEX([1]age_tranches_5ans_nb_sex!$1:$1048576,MATCH('SectorStat-Age-Hommes'!$A222,[1]age_tranches_5ans_nb_sex!$A:$A,0),38)/5</f>
        <v>2.6000000000550001</v>
      </c>
      <c r="CM222">
        <f>INDEX([1]age_tranches_5ans_nb_sex!$1:$1048576,MATCH('SectorStat-Age-Hommes'!$A222,[1]age_tranches_5ans_nb_sex!$A:$A,0),38)/5</f>
        <v>2.6000000000550001</v>
      </c>
      <c r="CN222">
        <f>INDEX([1]age_tranches_5ans_nb_sex!$1:$1048576,MATCH('SectorStat-Age-Hommes'!$A222,[1]age_tranches_5ans_nb_sex!$A:$A,0),38)/5</f>
        <v>2.6000000000550001</v>
      </c>
      <c r="CO222">
        <f>INDEX([1]age_tranches_5ans_nb_sex!$1:$1048576,MATCH('SectorStat-Age-Hommes'!$A222,[1]age_tranches_5ans_nb_sex!$A:$A,0),38)/5</f>
        <v>2.6000000000550001</v>
      </c>
      <c r="CP222" s="2">
        <f>INDEX([1]age_tranches_5ans_nb_sex!$1:$1048576,MATCH('SectorStat-Age-Hommes'!$A222,[1]age_tranches_5ans_nb_sex!$A:$A,0),40)/5</f>
        <v>0.59999999992800002</v>
      </c>
      <c r="CQ222" s="2">
        <f>INDEX([1]age_tranches_5ans_nb_sex!$1:$1048576,MATCH('SectorStat-Age-Hommes'!$A222,[1]age_tranches_5ans_nb_sex!$A:$A,0),40)/5</f>
        <v>0.59999999992800002</v>
      </c>
      <c r="CR222" s="2">
        <f>INDEX([1]age_tranches_5ans_nb_sex!$1:$1048576,MATCH('SectorStat-Age-Hommes'!$A222,[1]age_tranches_5ans_nb_sex!$A:$A,0),40)/5</f>
        <v>0.59999999992800002</v>
      </c>
      <c r="CS222" s="2">
        <f>INDEX([1]age_tranches_5ans_nb_sex!$1:$1048576,MATCH('SectorStat-Age-Hommes'!$A222,[1]age_tranches_5ans_nb_sex!$A:$A,0),40)/5</f>
        <v>0.59999999992800002</v>
      </c>
      <c r="CT222" s="2">
        <f>INDEX([1]age_tranches_5ans_nb_sex!$1:$1048576,MATCH('SectorStat-Age-Hommes'!$A222,[1]age_tranches_5ans_nb_sex!$A:$A,0),40)/5</f>
        <v>0.59999999992800002</v>
      </c>
      <c r="CZ222" s="3"/>
      <c r="DA222" s="3"/>
      <c r="DB222" s="3"/>
      <c r="DC222" s="3"/>
      <c r="DD222" s="3"/>
    </row>
    <row r="223" spans="1:108" x14ac:dyDescent="0.35">
      <c r="A223" s="1" t="s">
        <v>444</v>
      </c>
      <c r="B223" s="1" t="s">
        <v>445</v>
      </c>
      <c r="C223" t="str">
        <f>INDEX([1]SectorStat!$1:$1048576,MATCH('[1]Distribution ages'!$A223,[1]SectorStat!$B:$B,0),4)</f>
        <v>Bruxelles</v>
      </c>
      <c r="D223">
        <f>INDEX([1]age_tranches_5ans_nb_sex!$1:$1048576,MATCH('SectorStat-Age-Hommes'!$A223,[1]age_tranches_5ans_nb_sex!$A:$A,0),4)/5</f>
        <v>3.7999999999919991</v>
      </c>
      <c r="E223">
        <f>INDEX([1]age_tranches_5ans_nb_sex!$1:$1048576,MATCH('SectorStat-Age-Hommes'!$A223,[1]age_tranches_5ans_nb_sex!$A:$A,0),4)/5</f>
        <v>3.7999999999919991</v>
      </c>
      <c r="F223">
        <f>INDEX([1]age_tranches_5ans_nb_sex!$1:$1048576,MATCH('SectorStat-Age-Hommes'!$A223,[1]age_tranches_5ans_nb_sex!$A:$A,0),4)/5</f>
        <v>3.7999999999919991</v>
      </c>
      <c r="G223">
        <f>INDEX([1]age_tranches_5ans_nb_sex!$1:$1048576,MATCH('SectorStat-Age-Hommes'!$A223,[1]age_tranches_5ans_nb_sex!$A:$A,0),4)/5</f>
        <v>3.7999999999919991</v>
      </c>
      <c r="H223">
        <f>INDEX([1]age_tranches_5ans_nb_sex!$1:$1048576,MATCH('SectorStat-Age-Hommes'!$A223,[1]age_tranches_5ans_nb_sex!$A:$A,0),4)/5</f>
        <v>3.7999999999919991</v>
      </c>
      <c r="I223">
        <f>INDEX([1]age_tranches_5ans_nb_sex!$1:$1048576,MATCH('SectorStat-Age-Hommes'!$A223,[1]age_tranches_5ans_nb_sex!$A:$A,0),6)/5</f>
        <v>2.4000000000280002</v>
      </c>
      <c r="J223">
        <f>INDEX([1]age_tranches_5ans_nb_sex!$1:$1048576,MATCH('SectorStat-Age-Hommes'!$A223,[1]age_tranches_5ans_nb_sex!$A:$A,0),6)/5</f>
        <v>2.4000000000280002</v>
      </c>
      <c r="K223">
        <f>INDEX([1]age_tranches_5ans_nb_sex!$1:$1048576,MATCH('SectorStat-Age-Hommes'!$A223,[1]age_tranches_5ans_nb_sex!$A:$A,0),6)/5</f>
        <v>2.4000000000280002</v>
      </c>
      <c r="L223">
        <f>INDEX([1]age_tranches_5ans_nb_sex!$1:$1048576,MATCH('SectorStat-Age-Hommes'!$A223,[1]age_tranches_5ans_nb_sex!$A:$A,0),6)/5</f>
        <v>2.4000000000280002</v>
      </c>
      <c r="M223">
        <f>INDEX([1]age_tranches_5ans_nb_sex!$1:$1048576,MATCH('SectorStat-Age-Hommes'!$A223,[1]age_tranches_5ans_nb_sex!$A:$A,0),6)/5</f>
        <v>2.4000000000280002</v>
      </c>
      <c r="N223">
        <f>INDEX([1]age_tranches_5ans_nb_sex!$1:$1048576,MATCH('SectorStat-Age-Hommes'!$A223,[1]age_tranches_5ans_nb_sex!$A:$A,0),8)/5</f>
        <v>1.4000000000268</v>
      </c>
      <c r="O223">
        <f>INDEX([1]age_tranches_5ans_nb_sex!$1:$1048576,MATCH('SectorStat-Age-Hommes'!$A223,[1]age_tranches_5ans_nb_sex!$A:$A,0),8)/5</f>
        <v>1.4000000000268</v>
      </c>
      <c r="P223">
        <f>INDEX([1]age_tranches_5ans_nb_sex!$1:$1048576,MATCH('SectorStat-Age-Hommes'!$A223,[1]age_tranches_5ans_nb_sex!$A:$A,0),8)/5</f>
        <v>1.4000000000268</v>
      </c>
      <c r="Q223">
        <f>INDEX([1]age_tranches_5ans_nb_sex!$1:$1048576,MATCH('SectorStat-Age-Hommes'!$A223,[1]age_tranches_5ans_nb_sex!$A:$A,0),8)/5</f>
        <v>1.4000000000268</v>
      </c>
      <c r="R223">
        <f>INDEX([1]age_tranches_5ans_nb_sex!$1:$1048576,MATCH('SectorStat-Age-Hommes'!$A223,[1]age_tranches_5ans_nb_sex!$A:$A,0),8)/5</f>
        <v>1.4000000000268</v>
      </c>
      <c r="S223">
        <f>INDEX([1]age_tranches_5ans_nb_sex!$1:$1048576,MATCH('SectorStat-Age-Hommes'!$A223,[1]age_tranches_5ans_nb_sex!$A:$A,0),10)/5</f>
        <v>0.59999999997560005</v>
      </c>
      <c r="T223">
        <f>INDEX([1]age_tranches_5ans_nb_sex!$1:$1048576,MATCH('SectorStat-Age-Hommes'!$A223,[1]age_tranches_5ans_nb_sex!$A:$A,0),10)/5</f>
        <v>0.59999999997560005</v>
      </c>
      <c r="U223">
        <f>INDEX([1]age_tranches_5ans_nb_sex!$1:$1048576,MATCH('SectorStat-Age-Hommes'!$A223,[1]age_tranches_5ans_nb_sex!$A:$A,0),10)/5</f>
        <v>0.59999999997560005</v>
      </c>
      <c r="V223">
        <f>INDEX([1]age_tranches_5ans_nb_sex!$1:$1048576,MATCH('SectorStat-Age-Hommes'!$A223,[1]age_tranches_5ans_nb_sex!$A:$A,0),10)/5</f>
        <v>0.59999999997560005</v>
      </c>
      <c r="W223">
        <f>INDEX([1]age_tranches_5ans_nb_sex!$1:$1048576,MATCH('SectorStat-Age-Hommes'!$A223,[1]age_tranches_5ans_nb_sex!$A:$A,0),10)/5</f>
        <v>0.59999999997560005</v>
      </c>
      <c r="X223">
        <f>INDEX([1]age_tranches_5ans_nb_sex!$1:$1048576,MATCH('SectorStat-Age-Hommes'!$A223,[1]age_tranches_5ans_nb_sex!$A:$A,0),10)/5</f>
        <v>0.59999999997560005</v>
      </c>
      <c r="Y223">
        <f>INDEX([1]age_tranches_5ans_nb_sex!$1:$1048576,MATCH('SectorStat-Age-Hommes'!$A223,[1]age_tranches_5ans_nb_sex!$A:$A,0),12)/5</f>
        <v>2.7999999999908001</v>
      </c>
      <c r="Z223">
        <f>INDEX([1]age_tranches_5ans_nb_sex!$1:$1048576,MATCH('SectorStat-Age-Hommes'!$A223,[1]age_tranches_5ans_nb_sex!$A:$A,0),12)/5</f>
        <v>2.7999999999908001</v>
      </c>
      <c r="AA223">
        <f>INDEX([1]age_tranches_5ans_nb_sex!$1:$1048576,MATCH('SectorStat-Age-Hommes'!$A223,[1]age_tranches_5ans_nb_sex!$A:$A,0),12)/5</f>
        <v>2.7999999999908001</v>
      </c>
      <c r="AB223">
        <f>INDEX([1]age_tranches_5ans_nb_sex!$1:$1048576,MATCH('SectorStat-Age-Hommes'!$A223,[1]age_tranches_5ans_nb_sex!$A:$A,0),12)/5</f>
        <v>2.7999999999908001</v>
      </c>
      <c r="AC223">
        <f>INDEX([1]age_tranches_5ans_nb_sex!$1:$1048576,MATCH('SectorStat-Age-Hommes'!$A223,[1]age_tranches_5ans_nb_sex!$A:$A,0),14)/5</f>
        <v>6.599999999982801</v>
      </c>
      <c r="AD223">
        <f>INDEX([1]age_tranches_5ans_nb_sex!$1:$1048576,MATCH('SectorStat-Age-Hommes'!$A223,[1]age_tranches_5ans_nb_sex!$A:$A,0),14)/5</f>
        <v>6.599999999982801</v>
      </c>
      <c r="AE223">
        <f>INDEX([1]age_tranches_5ans_nb_sex!$1:$1048576,MATCH('SectorStat-Age-Hommes'!$A223,[1]age_tranches_5ans_nb_sex!$A:$A,0),14)/5</f>
        <v>6.599999999982801</v>
      </c>
      <c r="AF223">
        <f>INDEX([1]age_tranches_5ans_nb_sex!$1:$1048576,MATCH('SectorStat-Age-Hommes'!$A223,[1]age_tranches_5ans_nb_sex!$A:$A,0),14)/5</f>
        <v>6.599999999982801</v>
      </c>
      <c r="AG223">
        <f>INDEX([1]age_tranches_5ans_nb_sex!$1:$1048576,MATCH('SectorStat-Age-Hommes'!$A223,[1]age_tranches_5ans_nb_sex!$A:$A,0),14)/5</f>
        <v>6.599999999982801</v>
      </c>
      <c r="AH223">
        <f>INDEX([1]age_tranches_5ans_nb_sex!$1:$1048576,MATCH('SectorStat-Age-Hommes'!$A223,[1]age_tranches_5ans_nb_sex!$A:$A,0),16)/5</f>
        <v>3.2000000000163999</v>
      </c>
      <c r="AI223">
        <f>INDEX([1]age_tranches_5ans_nb_sex!$1:$1048576,MATCH('SectorStat-Age-Hommes'!$A223,[1]age_tranches_5ans_nb_sex!$A:$A,0),16)/5</f>
        <v>3.2000000000163999</v>
      </c>
      <c r="AJ223">
        <f>INDEX([1]age_tranches_5ans_nb_sex!$1:$1048576,MATCH('SectorStat-Age-Hommes'!$A223,[1]age_tranches_5ans_nb_sex!$A:$A,0),16)/5</f>
        <v>3.2000000000163999</v>
      </c>
      <c r="AK223">
        <f>INDEX([1]age_tranches_5ans_nb_sex!$1:$1048576,MATCH('SectorStat-Age-Hommes'!$A223,[1]age_tranches_5ans_nb_sex!$A:$A,0),16)/5</f>
        <v>3.2000000000163999</v>
      </c>
      <c r="AL223">
        <f>INDEX([1]age_tranches_5ans_nb_sex!$1:$1048576,MATCH('SectorStat-Age-Hommes'!$A223,[1]age_tranches_5ans_nb_sex!$A:$A,0),16)/5</f>
        <v>3.2000000000163999</v>
      </c>
      <c r="AM223">
        <f>INDEX([1]age_tranches_5ans_nb_sex!$1:$1048576,MATCH('SectorStat-Age-Hommes'!$A223,[1]age_tranches_5ans_nb_sex!$A:$A,0),18)/5</f>
        <v>4.5999999999804002</v>
      </c>
      <c r="AN223">
        <f>INDEX([1]age_tranches_5ans_nb_sex!$1:$1048576,MATCH('SectorStat-Age-Hommes'!$A223,[1]age_tranches_5ans_nb_sex!$A:$A,0),18)/5</f>
        <v>4.5999999999804002</v>
      </c>
      <c r="AO223">
        <f>INDEX([1]age_tranches_5ans_nb_sex!$1:$1048576,MATCH('SectorStat-Age-Hommes'!$A223,[1]age_tranches_5ans_nb_sex!$A:$A,0),18)/5</f>
        <v>4.5999999999804002</v>
      </c>
      <c r="AP223">
        <f>INDEX([1]age_tranches_5ans_nb_sex!$1:$1048576,MATCH('SectorStat-Age-Hommes'!$A223,[1]age_tranches_5ans_nb_sex!$A:$A,0),18)/5</f>
        <v>4.5999999999804002</v>
      </c>
      <c r="AQ223">
        <f>INDEX([1]age_tranches_5ans_nb_sex!$1:$1048576,MATCH('SectorStat-Age-Hommes'!$A223,[1]age_tranches_5ans_nb_sex!$A:$A,0),18)/5</f>
        <v>4.5999999999804002</v>
      </c>
      <c r="AR223">
        <f>INDEX([1]age_tranches_5ans_nb_sex!$1:$1048576,MATCH('SectorStat-Age-Hommes'!$A223,[1]age_tranches_5ans_nb_sex!$A:$A,0),20)/5</f>
        <v>1.7999999999895997</v>
      </c>
      <c r="AS223">
        <f>INDEX([1]age_tranches_5ans_nb_sex!$1:$1048576,MATCH('SectorStat-Age-Hommes'!$A223,[1]age_tranches_5ans_nb_sex!$A:$A,0),20)/5</f>
        <v>1.7999999999895997</v>
      </c>
      <c r="AT223">
        <f>INDEX([1]age_tranches_5ans_nb_sex!$1:$1048576,MATCH('SectorStat-Age-Hommes'!$A223,[1]age_tranches_5ans_nb_sex!$A:$A,0),20)/5</f>
        <v>1.7999999999895997</v>
      </c>
      <c r="AU223">
        <f>INDEX([1]age_tranches_5ans_nb_sex!$1:$1048576,MATCH('SectorStat-Age-Hommes'!$A223,[1]age_tranches_5ans_nb_sex!$A:$A,0),20)/5</f>
        <v>1.7999999999895997</v>
      </c>
      <c r="AV223">
        <f>INDEX([1]age_tranches_5ans_nb_sex!$1:$1048576,MATCH('SectorStat-Age-Hommes'!$A223,[1]age_tranches_5ans_nb_sex!$A:$A,0),20)/5</f>
        <v>1.7999999999895997</v>
      </c>
      <c r="AW223">
        <f>INDEX([1]age_tranches_5ans_nb_sex!$1:$1048576,MATCH('SectorStat-Age-Hommes'!$A223,[1]age_tranches_5ans_nb_sex!$A:$A,0),22)/5</f>
        <v>2.5999999999779999</v>
      </c>
      <c r="AX223">
        <f>INDEX([1]age_tranches_5ans_nb_sex!$1:$1048576,MATCH('SectorStat-Age-Hommes'!$A223,[1]age_tranches_5ans_nb_sex!$A:$A,0),22)/5</f>
        <v>2.5999999999779999</v>
      </c>
      <c r="AY223">
        <f>INDEX([1]age_tranches_5ans_nb_sex!$1:$1048576,MATCH('SectorStat-Age-Hommes'!$A223,[1]age_tranches_5ans_nb_sex!$A:$A,0),22)/5</f>
        <v>2.5999999999779999</v>
      </c>
      <c r="AZ223">
        <f>INDEX([1]age_tranches_5ans_nb_sex!$1:$1048576,MATCH('SectorStat-Age-Hommes'!$A223,[1]age_tranches_5ans_nb_sex!$A:$A,0),22)/5</f>
        <v>2.5999999999779999</v>
      </c>
      <c r="BA223">
        <f>INDEX([1]age_tranches_5ans_nb_sex!$1:$1048576,MATCH('SectorStat-Age-Hommes'!$A223,[1]age_tranches_5ans_nb_sex!$A:$A,0),22)/5</f>
        <v>2.5999999999779999</v>
      </c>
      <c r="BB223">
        <f>INDEX([1]age_tranches_5ans_nb_sex!$1:$1048576,MATCH('SectorStat-Age-Hommes'!$A223,[1]age_tranches_5ans_nb_sex!$A:$A,0),24)/5</f>
        <v>1.0000000000011999</v>
      </c>
      <c r="BC223">
        <f>INDEX([1]age_tranches_5ans_nb_sex!$1:$1048576,MATCH('SectorStat-Age-Hommes'!$A223,[1]age_tranches_5ans_nb_sex!$A:$A,0),24)/5</f>
        <v>1.0000000000011999</v>
      </c>
      <c r="BD223">
        <f>INDEX([1]age_tranches_5ans_nb_sex!$1:$1048576,MATCH('SectorStat-Age-Hommes'!$A223,[1]age_tranches_5ans_nb_sex!$A:$A,0),24)/5</f>
        <v>1.0000000000011999</v>
      </c>
      <c r="BE223">
        <f>INDEX([1]age_tranches_5ans_nb_sex!$1:$1048576,MATCH('SectorStat-Age-Hommes'!$A223,[1]age_tranches_5ans_nb_sex!$A:$A,0),24)/5</f>
        <v>1.0000000000011999</v>
      </c>
      <c r="BF223">
        <f>INDEX([1]age_tranches_5ans_nb_sex!$1:$1048576,MATCH('SectorStat-Age-Hommes'!$A223,[1]age_tranches_5ans_nb_sex!$A:$A,0),24)/5</f>
        <v>1.0000000000011999</v>
      </c>
      <c r="BG223">
        <f>INDEX([1]age_tranches_5ans_nb_sex!$1:$1048576,MATCH('SectorStat-Age-Hommes'!$A223,[1]age_tranches_5ans_nb_sex!$A:$A,0),26)/5</f>
        <v>1.0000000000011999</v>
      </c>
      <c r="BH223">
        <f>INDEX([1]age_tranches_5ans_nb_sex!$1:$1048576,MATCH('SectorStat-Age-Hommes'!$A223,[1]age_tranches_5ans_nb_sex!$A:$A,0),26)/5</f>
        <v>1.0000000000011999</v>
      </c>
      <c r="BI223">
        <f>INDEX([1]age_tranches_5ans_nb_sex!$1:$1048576,MATCH('SectorStat-Age-Hommes'!$A223,[1]age_tranches_5ans_nb_sex!$A:$A,0),26)/5</f>
        <v>1.0000000000011999</v>
      </c>
      <c r="BJ223">
        <f>INDEX([1]age_tranches_5ans_nb_sex!$1:$1048576,MATCH('SectorStat-Age-Hommes'!$A223,[1]age_tranches_5ans_nb_sex!$A:$A,0),26)/5</f>
        <v>1.0000000000011999</v>
      </c>
      <c r="BK223">
        <f>INDEX([1]age_tranches_5ans_nb_sex!$1:$1048576,MATCH('SectorStat-Age-Hommes'!$A223,[1]age_tranches_5ans_nb_sex!$A:$A,0),26)/5</f>
        <v>1.0000000000011999</v>
      </c>
      <c r="BL223">
        <f>INDEX([1]age_tranches_5ans_nb_sex!$1:$1048576,MATCH('SectorStat-Age-Hommes'!$A223,[1]age_tranches_5ans_nb_sex!$A:$A,0),28)/5</f>
        <v>0.79999999998839999</v>
      </c>
      <c r="BM223">
        <f>INDEX([1]age_tranches_5ans_nb_sex!$1:$1048576,MATCH('SectorStat-Age-Hommes'!$A223,[1]age_tranches_5ans_nb_sex!$A:$A,0),28)/5</f>
        <v>0.79999999998839999</v>
      </c>
      <c r="BN223">
        <f>INDEX([1]age_tranches_5ans_nb_sex!$1:$1048576,MATCH('SectorStat-Age-Hommes'!$A223,[1]age_tranches_5ans_nb_sex!$A:$A,0),28)/5</f>
        <v>0.79999999998839999</v>
      </c>
      <c r="BO223">
        <f>INDEX([1]age_tranches_5ans_nb_sex!$1:$1048576,MATCH('SectorStat-Age-Hommes'!$A223,[1]age_tranches_5ans_nb_sex!$A:$A,0),28)/5</f>
        <v>0.79999999998839999</v>
      </c>
      <c r="BP223">
        <f>INDEX([1]age_tranches_5ans_nb_sex!$1:$1048576,MATCH('SectorStat-Age-Hommes'!$A223,[1]age_tranches_5ans_nb_sex!$A:$A,0),28)/5</f>
        <v>0.79999999998839999</v>
      </c>
      <c r="BQ223">
        <f>INDEX([1]age_tranches_5ans_nb_sex!$1:$1048576,MATCH('SectorStat-Age-Hommes'!$A223,[1]age_tranches_5ans_nb_sex!$A:$A,0),30)/5</f>
        <v>0</v>
      </c>
      <c r="BR223">
        <f>INDEX([1]age_tranches_5ans_nb_sex!$1:$1048576,MATCH('SectorStat-Age-Hommes'!$A223,[1]age_tranches_5ans_nb_sex!$A:$A,0),30)/5</f>
        <v>0</v>
      </c>
      <c r="BS223">
        <f>INDEX([1]age_tranches_5ans_nb_sex!$1:$1048576,MATCH('SectorStat-Age-Hommes'!$A223,[1]age_tranches_5ans_nb_sex!$A:$A,0),30)/5</f>
        <v>0</v>
      </c>
      <c r="BT223">
        <f>INDEX([1]age_tranches_5ans_nb_sex!$1:$1048576,MATCH('SectorStat-Age-Hommes'!$A223,[1]age_tranches_5ans_nb_sex!$A:$A,0),30)/5</f>
        <v>0</v>
      </c>
      <c r="BU223">
        <f>INDEX([1]age_tranches_5ans_nb_sex!$1:$1048576,MATCH('SectorStat-Age-Hommes'!$A223,[1]age_tranches_5ans_nb_sex!$A:$A,0),30)/5</f>
        <v>0</v>
      </c>
      <c r="BV223">
        <f>INDEX([1]age_tranches_5ans_nb_sex!$1:$1048576,MATCH('SectorStat-Age-Hommes'!$A223,[1]age_tranches_5ans_nb_sex!$A:$A,0),32)/5</f>
        <v>0</v>
      </c>
      <c r="BW223">
        <f>INDEX([1]age_tranches_5ans_nb_sex!$1:$1048576,MATCH('SectorStat-Age-Hommes'!$A223,[1]age_tranches_5ans_nb_sex!$A:$A,0),32)/5</f>
        <v>0</v>
      </c>
      <c r="BX223">
        <f>INDEX([1]age_tranches_5ans_nb_sex!$1:$1048576,MATCH('SectorStat-Age-Hommes'!$A223,[1]age_tranches_5ans_nb_sex!$A:$A,0),32)/5</f>
        <v>0</v>
      </c>
      <c r="BY223">
        <f>INDEX([1]age_tranches_5ans_nb_sex!$1:$1048576,MATCH('SectorStat-Age-Hommes'!$A223,[1]age_tranches_5ans_nb_sex!$A:$A,0),32)/5</f>
        <v>0</v>
      </c>
      <c r="BZ223">
        <f>INDEX([1]age_tranches_5ans_nb_sex!$1:$1048576,MATCH('SectorStat-Age-Hommes'!$A223,[1]age_tranches_5ans_nb_sex!$A:$A,0),32)/5</f>
        <v>0</v>
      </c>
      <c r="CA223">
        <f>INDEX([1]age_tranches_5ans_nb_sex!$1:$1048576,MATCH('SectorStat-Age-Hommes'!$A223,[1]age_tranches_5ans_nb_sex!$A:$A,0),34)/5</f>
        <v>0</v>
      </c>
      <c r="CB223">
        <f>INDEX([1]age_tranches_5ans_nb_sex!$1:$1048576,MATCH('SectorStat-Age-Hommes'!$A223,[1]age_tranches_5ans_nb_sex!$A:$A,0),34)/5</f>
        <v>0</v>
      </c>
      <c r="CC223">
        <f>INDEX([1]age_tranches_5ans_nb_sex!$1:$1048576,MATCH('SectorStat-Age-Hommes'!$A223,[1]age_tranches_5ans_nb_sex!$A:$A,0),34)/5</f>
        <v>0</v>
      </c>
      <c r="CD223">
        <f>INDEX([1]age_tranches_5ans_nb_sex!$1:$1048576,MATCH('SectorStat-Age-Hommes'!$A223,[1]age_tranches_5ans_nb_sex!$A:$A,0),34)/5</f>
        <v>0</v>
      </c>
      <c r="CE223">
        <f>INDEX([1]age_tranches_5ans_nb_sex!$1:$1048576,MATCH('SectorStat-Age-Hommes'!$A223,[1]age_tranches_5ans_nb_sex!$A:$A,0),34)/5</f>
        <v>0</v>
      </c>
      <c r="CF223">
        <f>INDEX([1]age_tranches_5ans_nb_sex!$1:$1048576,MATCH('SectorStat-Age-Hommes'!$A223,[1]age_tranches_5ans_nb_sex!$A:$A,0),36)/5</f>
        <v>0.20000000001279999</v>
      </c>
      <c r="CG223">
        <f>INDEX([1]age_tranches_5ans_nb_sex!$1:$1048576,MATCH('SectorStat-Age-Hommes'!$A223,[1]age_tranches_5ans_nb_sex!$A:$A,0),36)/5</f>
        <v>0.20000000001279999</v>
      </c>
      <c r="CH223">
        <f>INDEX([1]age_tranches_5ans_nb_sex!$1:$1048576,MATCH('SectorStat-Age-Hommes'!$A223,[1]age_tranches_5ans_nb_sex!$A:$A,0),36)/5</f>
        <v>0.20000000001279999</v>
      </c>
      <c r="CI223">
        <f>INDEX([1]age_tranches_5ans_nb_sex!$1:$1048576,MATCH('SectorStat-Age-Hommes'!$A223,[1]age_tranches_5ans_nb_sex!$A:$A,0),36)/5</f>
        <v>0.20000000001279999</v>
      </c>
      <c r="CJ223">
        <f>INDEX([1]age_tranches_5ans_nb_sex!$1:$1048576,MATCH('SectorStat-Age-Hommes'!$A223,[1]age_tranches_5ans_nb_sex!$A:$A,0),36)/5</f>
        <v>0.20000000001279999</v>
      </c>
      <c r="CK223">
        <f>INDEX([1]age_tranches_5ans_nb_sex!$1:$1048576,MATCH('SectorStat-Age-Hommes'!$A223,[1]age_tranches_5ans_nb_sex!$A:$A,0),38)/5</f>
        <v>0</v>
      </c>
      <c r="CL223">
        <f>INDEX([1]age_tranches_5ans_nb_sex!$1:$1048576,MATCH('SectorStat-Age-Hommes'!$A223,[1]age_tranches_5ans_nb_sex!$A:$A,0),38)/5</f>
        <v>0</v>
      </c>
      <c r="CM223">
        <f>INDEX([1]age_tranches_5ans_nb_sex!$1:$1048576,MATCH('SectorStat-Age-Hommes'!$A223,[1]age_tranches_5ans_nb_sex!$A:$A,0),38)/5</f>
        <v>0</v>
      </c>
      <c r="CN223">
        <f>INDEX([1]age_tranches_5ans_nb_sex!$1:$1048576,MATCH('SectorStat-Age-Hommes'!$A223,[1]age_tranches_5ans_nb_sex!$A:$A,0),38)/5</f>
        <v>0</v>
      </c>
      <c r="CO223">
        <f>INDEX([1]age_tranches_5ans_nb_sex!$1:$1048576,MATCH('SectorStat-Age-Hommes'!$A223,[1]age_tranches_5ans_nb_sex!$A:$A,0),38)/5</f>
        <v>0</v>
      </c>
      <c r="CP223" s="2">
        <f>INDEX([1]age_tranches_5ans_nb_sex!$1:$1048576,MATCH('SectorStat-Age-Hommes'!$A223,[1]age_tranches_5ans_nb_sex!$A:$A,0),40)/5</f>
        <v>0</v>
      </c>
      <c r="CQ223" s="2">
        <f>INDEX([1]age_tranches_5ans_nb_sex!$1:$1048576,MATCH('SectorStat-Age-Hommes'!$A223,[1]age_tranches_5ans_nb_sex!$A:$A,0),40)/5</f>
        <v>0</v>
      </c>
      <c r="CR223" s="2">
        <f>INDEX([1]age_tranches_5ans_nb_sex!$1:$1048576,MATCH('SectorStat-Age-Hommes'!$A223,[1]age_tranches_5ans_nb_sex!$A:$A,0),40)/5</f>
        <v>0</v>
      </c>
      <c r="CS223" s="2">
        <f>INDEX([1]age_tranches_5ans_nb_sex!$1:$1048576,MATCH('SectorStat-Age-Hommes'!$A223,[1]age_tranches_5ans_nb_sex!$A:$A,0),40)/5</f>
        <v>0</v>
      </c>
      <c r="CT223" s="2">
        <f>INDEX([1]age_tranches_5ans_nb_sex!$1:$1048576,MATCH('SectorStat-Age-Hommes'!$A223,[1]age_tranches_5ans_nb_sex!$A:$A,0),40)/5</f>
        <v>0</v>
      </c>
      <c r="CZ223" s="3"/>
      <c r="DA223" s="3"/>
      <c r="DB223" s="3"/>
      <c r="DC223" s="3"/>
      <c r="DD223" s="3"/>
    </row>
    <row r="224" spans="1:108" x14ac:dyDescent="0.35">
      <c r="A224" s="1" t="s">
        <v>446</v>
      </c>
      <c r="B224" s="1" t="s">
        <v>447</v>
      </c>
      <c r="C224" t="str">
        <f>INDEX([1]SectorStat!$1:$1048576,MATCH('[1]Distribution ages'!$A224,[1]SectorStat!$B:$B,0),4)</f>
        <v>Bruxelles</v>
      </c>
      <c r="D224">
        <f>INDEX([1]age_tranches_5ans_nb_sex!$1:$1048576,MATCH('SectorStat-Age-Hommes'!$A224,[1]age_tranches_5ans_nb_sex!$A:$A,0),4)/5</f>
        <v>4.8000000000480005</v>
      </c>
      <c r="E224">
        <f>INDEX([1]age_tranches_5ans_nb_sex!$1:$1048576,MATCH('SectorStat-Age-Hommes'!$A224,[1]age_tranches_5ans_nb_sex!$A:$A,0),4)/5</f>
        <v>4.8000000000480005</v>
      </c>
      <c r="F224">
        <f>INDEX([1]age_tranches_5ans_nb_sex!$1:$1048576,MATCH('SectorStat-Age-Hommes'!$A224,[1]age_tranches_5ans_nb_sex!$A:$A,0),4)/5</f>
        <v>4.8000000000480005</v>
      </c>
      <c r="G224">
        <f>INDEX([1]age_tranches_5ans_nb_sex!$1:$1048576,MATCH('SectorStat-Age-Hommes'!$A224,[1]age_tranches_5ans_nb_sex!$A:$A,0),4)/5</f>
        <v>4.8000000000480005</v>
      </c>
      <c r="H224">
        <f>INDEX([1]age_tranches_5ans_nb_sex!$1:$1048576,MATCH('SectorStat-Age-Hommes'!$A224,[1]age_tranches_5ans_nb_sex!$A:$A,0),4)/5</f>
        <v>4.8000000000480005</v>
      </c>
      <c r="I224">
        <f>INDEX([1]age_tranches_5ans_nb_sex!$1:$1048576,MATCH('SectorStat-Age-Hommes'!$A224,[1]age_tranches_5ans_nb_sex!$A:$A,0),6)/5</f>
        <v>2.7999999999359995</v>
      </c>
      <c r="J224">
        <f>INDEX([1]age_tranches_5ans_nb_sex!$1:$1048576,MATCH('SectorStat-Age-Hommes'!$A224,[1]age_tranches_5ans_nb_sex!$A:$A,0),6)/5</f>
        <v>2.7999999999359995</v>
      </c>
      <c r="K224">
        <f>INDEX([1]age_tranches_5ans_nb_sex!$1:$1048576,MATCH('SectorStat-Age-Hommes'!$A224,[1]age_tranches_5ans_nb_sex!$A:$A,0),6)/5</f>
        <v>2.7999999999359995</v>
      </c>
      <c r="L224">
        <f>INDEX([1]age_tranches_5ans_nb_sex!$1:$1048576,MATCH('SectorStat-Age-Hommes'!$A224,[1]age_tranches_5ans_nb_sex!$A:$A,0),6)/5</f>
        <v>2.7999999999359995</v>
      </c>
      <c r="M224">
        <f>INDEX([1]age_tranches_5ans_nb_sex!$1:$1048576,MATCH('SectorStat-Age-Hommes'!$A224,[1]age_tranches_5ans_nb_sex!$A:$A,0),6)/5</f>
        <v>2.7999999999359995</v>
      </c>
      <c r="N224">
        <f>INDEX([1]age_tranches_5ans_nb_sex!$1:$1048576,MATCH('SectorStat-Age-Hommes'!$A224,[1]age_tranches_5ans_nb_sex!$A:$A,0),8)/5</f>
        <v>1.9999999999740001</v>
      </c>
      <c r="O224">
        <f>INDEX([1]age_tranches_5ans_nb_sex!$1:$1048576,MATCH('SectorStat-Age-Hommes'!$A224,[1]age_tranches_5ans_nb_sex!$A:$A,0),8)/5</f>
        <v>1.9999999999740001</v>
      </c>
      <c r="P224">
        <f>INDEX([1]age_tranches_5ans_nb_sex!$1:$1048576,MATCH('SectorStat-Age-Hommes'!$A224,[1]age_tranches_5ans_nb_sex!$A:$A,0),8)/5</f>
        <v>1.9999999999740001</v>
      </c>
      <c r="Q224">
        <f>INDEX([1]age_tranches_5ans_nb_sex!$1:$1048576,MATCH('SectorStat-Age-Hommes'!$A224,[1]age_tranches_5ans_nb_sex!$A:$A,0),8)/5</f>
        <v>1.9999999999740001</v>
      </c>
      <c r="R224">
        <f>INDEX([1]age_tranches_5ans_nb_sex!$1:$1048576,MATCH('SectorStat-Age-Hommes'!$A224,[1]age_tranches_5ans_nb_sex!$A:$A,0),8)/5</f>
        <v>1.9999999999740001</v>
      </c>
      <c r="S224">
        <f>INDEX([1]age_tranches_5ans_nb_sex!$1:$1048576,MATCH('SectorStat-Age-Hommes'!$A224,[1]age_tranches_5ans_nb_sex!$A:$A,0),10)/5</f>
        <v>2.7999999999359995</v>
      </c>
      <c r="T224">
        <f>INDEX([1]age_tranches_5ans_nb_sex!$1:$1048576,MATCH('SectorStat-Age-Hommes'!$A224,[1]age_tranches_5ans_nb_sex!$A:$A,0),10)/5</f>
        <v>2.7999999999359995</v>
      </c>
      <c r="U224">
        <f>INDEX([1]age_tranches_5ans_nb_sex!$1:$1048576,MATCH('SectorStat-Age-Hommes'!$A224,[1]age_tranches_5ans_nb_sex!$A:$A,0),10)/5</f>
        <v>2.7999999999359995</v>
      </c>
      <c r="V224">
        <f>INDEX([1]age_tranches_5ans_nb_sex!$1:$1048576,MATCH('SectorStat-Age-Hommes'!$A224,[1]age_tranches_5ans_nb_sex!$A:$A,0),10)/5</f>
        <v>2.7999999999359995</v>
      </c>
      <c r="W224">
        <f>INDEX([1]age_tranches_5ans_nb_sex!$1:$1048576,MATCH('SectorStat-Age-Hommes'!$A224,[1]age_tranches_5ans_nb_sex!$A:$A,0),10)/5</f>
        <v>2.7999999999359995</v>
      </c>
      <c r="X224">
        <f>INDEX([1]age_tranches_5ans_nb_sex!$1:$1048576,MATCH('SectorStat-Age-Hommes'!$A224,[1]age_tranches_5ans_nb_sex!$A:$A,0),10)/5</f>
        <v>2.7999999999359995</v>
      </c>
      <c r="Y224">
        <f>INDEX([1]age_tranches_5ans_nb_sex!$1:$1048576,MATCH('SectorStat-Age-Hommes'!$A224,[1]age_tranches_5ans_nb_sex!$A:$A,0),12)/5</f>
        <v>6.00000000006</v>
      </c>
      <c r="Z224">
        <f>INDEX([1]age_tranches_5ans_nb_sex!$1:$1048576,MATCH('SectorStat-Age-Hommes'!$A224,[1]age_tranches_5ans_nb_sex!$A:$A,0),12)/5</f>
        <v>6.00000000006</v>
      </c>
      <c r="AA224">
        <f>INDEX([1]age_tranches_5ans_nb_sex!$1:$1048576,MATCH('SectorStat-Age-Hommes'!$A224,[1]age_tranches_5ans_nb_sex!$A:$A,0),12)/5</f>
        <v>6.00000000006</v>
      </c>
      <c r="AB224">
        <f>INDEX([1]age_tranches_5ans_nb_sex!$1:$1048576,MATCH('SectorStat-Age-Hommes'!$A224,[1]age_tranches_5ans_nb_sex!$A:$A,0),12)/5</f>
        <v>6.00000000006</v>
      </c>
      <c r="AC224">
        <f>INDEX([1]age_tranches_5ans_nb_sex!$1:$1048576,MATCH('SectorStat-Age-Hommes'!$A224,[1]age_tranches_5ans_nb_sex!$A:$A,0),14)/5</f>
        <v>15.000000000011999</v>
      </c>
      <c r="AD224">
        <f>INDEX([1]age_tranches_5ans_nb_sex!$1:$1048576,MATCH('SectorStat-Age-Hommes'!$A224,[1]age_tranches_5ans_nb_sex!$A:$A,0),14)/5</f>
        <v>15.000000000011999</v>
      </c>
      <c r="AE224">
        <f>INDEX([1]age_tranches_5ans_nb_sex!$1:$1048576,MATCH('SectorStat-Age-Hommes'!$A224,[1]age_tranches_5ans_nb_sex!$A:$A,0),14)/5</f>
        <v>15.000000000011999</v>
      </c>
      <c r="AF224">
        <f>INDEX([1]age_tranches_5ans_nb_sex!$1:$1048576,MATCH('SectorStat-Age-Hommes'!$A224,[1]age_tranches_5ans_nb_sex!$A:$A,0),14)/5</f>
        <v>15.000000000011999</v>
      </c>
      <c r="AG224">
        <f>INDEX([1]age_tranches_5ans_nb_sex!$1:$1048576,MATCH('SectorStat-Age-Hommes'!$A224,[1]age_tranches_5ans_nb_sex!$A:$A,0),14)/5</f>
        <v>15.000000000011999</v>
      </c>
      <c r="AH224">
        <f>INDEX([1]age_tranches_5ans_nb_sex!$1:$1048576,MATCH('SectorStat-Age-Hommes'!$A224,[1]age_tranches_5ans_nb_sex!$A:$A,0),16)/5</f>
        <v>15.600000000017999</v>
      </c>
      <c r="AI224">
        <f>INDEX([1]age_tranches_5ans_nb_sex!$1:$1048576,MATCH('SectorStat-Age-Hommes'!$A224,[1]age_tranches_5ans_nb_sex!$A:$A,0),16)/5</f>
        <v>15.600000000017999</v>
      </c>
      <c r="AJ224">
        <f>INDEX([1]age_tranches_5ans_nb_sex!$1:$1048576,MATCH('SectorStat-Age-Hommes'!$A224,[1]age_tranches_5ans_nb_sex!$A:$A,0),16)/5</f>
        <v>15.600000000017999</v>
      </c>
      <c r="AK224">
        <f>INDEX([1]age_tranches_5ans_nb_sex!$1:$1048576,MATCH('SectorStat-Age-Hommes'!$A224,[1]age_tranches_5ans_nb_sex!$A:$A,0),16)/5</f>
        <v>15.600000000017999</v>
      </c>
      <c r="AL224">
        <f>INDEX([1]age_tranches_5ans_nb_sex!$1:$1048576,MATCH('SectorStat-Age-Hommes'!$A224,[1]age_tranches_5ans_nb_sex!$A:$A,0),16)/5</f>
        <v>15.600000000017999</v>
      </c>
      <c r="AM224">
        <f>INDEX([1]age_tranches_5ans_nb_sex!$1:$1048576,MATCH('SectorStat-Age-Hommes'!$A224,[1]age_tranches_5ans_nb_sex!$A:$A,0),18)/5</f>
        <v>11.999999999981998</v>
      </c>
      <c r="AN224">
        <f>INDEX([1]age_tranches_5ans_nb_sex!$1:$1048576,MATCH('SectorStat-Age-Hommes'!$A224,[1]age_tranches_5ans_nb_sex!$A:$A,0),18)/5</f>
        <v>11.999999999981998</v>
      </c>
      <c r="AO224">
        <f>INDEX([1]age_tranches_5ans_nb_sex!$1:$1048576,MATCH('SectorStat-Age-Hommes'!$A224,[1]age_tranches_5ans_nb_sex!$A:$A,0),18)/5</f>
        <v>11.999999999981998</v>
      </c>
      <c r="AP224">
        <f>INDEX([1]age_tranches_5ans_nb_sex!$1:$1048576,MATCH('SectorStat-Age-Hommes'!$A224,[1]age_tranches_5ans_nb_sex!$A:$A,0),18)/5</f>
        <v>11.999999999981998</v>
      </c>
      <c r="AQ224">
        <f>INDEX([1]age_tranches_5ans_nb_sex!$1:$1048576,MATCH('SectorStat-Age-Hommes'!$A224,[1]age_tranches_5ans_nb_sex!$A:$A,0),18)/5</f>
        <v>11.999999999981998</v>
      </c>
      <c r="AR224">
        <f>INDEX([1]age_tranches_5ans_nb_sex!$1:$1048576,MATCH('SectorStat-Age-Hommes'!$A224,[1]age_tranches_5ans_nb_sex!$A:$A,0),20)/5</f>
        <v>7.7999999999400007</v>
      </c>
      <c r="AS224">
        <f>INDEX([1]age_tranches_5ans_nb_sex!$1:$1048576,MATCH('SectorStat-Age-Hommes'!$A224,[1]age_tranches_5ans_nb_sex!$A:$A,0),20)/5</f>
        <v>7.7999999999400007</v>
      </c>
      <c r="AT224">
        <f>INDEX([1]age_tranches_5ans_nb_sex!$1:$1048576,MATCH('SectorStat-Age-Hommes'!$A224,[1]age_tranches_5ans_nb_sex!$A:$A,0),20)/5</f>
        <v>7.7999999999400007</v>
      </c>
      <c r="AU224">
        <f>INDEX([1]age_tranches_5ans_nb_sex!$1:$1048576,MATCH('SectorStat-Age-Hommes'!$A224,[1]age_tranches_5ans_nb_sex!$A:$A,0),20)/5</f>
        <v>7.7999999999400007</v>
      </c>
      <c r="AV224">
        <f>INDEX([1]age_tranches_5ans_nb_sex!$1:$1048576,MATCH('SectorStat-Age-Hommes'!$A224,[1]age_tranches_5ans_nb_sex!$A:$A,0),20)/5</f>
        <v>7.7999999999400007</v>
      </c>
      <c r="AW224">
        <f>INDEX([1]age_tranches_5ans_nb_sex!$1:$1048576,MATCH('SectorStat-Age-Hommes'!$A224,[1]age_tranches_5ans_nb_sex!$A:$A,0),22)/5</f>
        <v>5.1999999999600011</v>
      </c>
      <c r="AX224">
        <f>INDEX([1]age_tranches_5ans_nb_sex!$1:$1048576,MATCH('SectorStat-Age-Hommes'!$A224,[1]age_tranches_5ans_nb_sex!$A:$A,0),22)/5</f>
        <v>5.1999999999600011</v>
      </c>
      <c r="AY224">
        <f>INDEX([1]age_tranches_5ans_nb_sex!$1:$1048576,MATCH('SectorStat-Age-Hommes'!$A224,[1]age_tranches_5ans_nb_sex!$A:$A,0),22)/5</f>
        <v>5.1999999999600011</v>
      </c>
      <c r="AZ224">
        <f>INDEX([1]age_tranches_5ans_nb_sex!$1:$1048576,MATCH('SectorStat-Age-Hommes'!$A224,[1]age_tranches_5ans_nb_sex!$A:$A,0),22)/5</f>
        <v>5.1999999999600011</v>
      </c>
      <c r="BA224">
        <f>INDEX([1]age_tranches_5ans_nb_sex!$1:$1048576,MATCH('SectorStat-Age-Hommes'!$A224,[1]age_tranches_5ans_nb_sex!$A:$A,0),22)/5</f>
        <v>5.1999999999600011</v>
      </c>
      <c r="BB224">
        <f>INDEX([1]age_tranches_5ans_nb_sex!$1:$1048576,MATCH('SectorStat-Age-Hommes'!$A224,[1]age_tranches_5ans_nb_sex!$A:$A,0),24)/5</f>
        <v>4.8000000000480005</v>
      </c>
      <c r="BC224">
        <f>INDEX([1]age_tranches_5ans_nb_sex!$1:$1048576,MATCH('SectorStat-Age-Hommes'!$A224,[1]age_tranches_5ans_nb_sex!$A:$A,0),24)/5</f>
        <v>4.8000000000480005</v>
      </c>
      <c r="BD224">
        <f>INDEX([1]age_tranches_5ans_nb_sex!$1:$1048576,MATCH('SectorStat-Age-Hommes'!$A224,[1]age_tranches_5ans_nb_sex!$A:$A,0),24)/5</f>
        <v>4.8000000000480005</v>
      </c>
      <c r="BE224">
        <f>INDEX([1]age_tranches_5ans_nb_sex!$1:$1048576,MATCH('SectorStat-Age-Hommes'!$A224,[1]age_tranches_5ans_nb_sex!$A:$A,0),24)/5</f>
        <v>4.8000000000480005</v>
      </c>
      <c r="BF224">
        <f>INDEX([1]age_tranches_5ans_nb_sex!$1:$1048576,MATCH('SectorStat-Age-Hommes'!$A224,[1]age_tranches_5ans_nb_sex!$A:$A,0),24)/5</f>
        <v>4.8000000000480005</v>
      </c>
      <c r="BG224">
        <f>INDEX([1]age_tranches_5ans_nb_sex!$1:$1048576,MATCH('SectorStat-Age-Hommes'!$A224,[1]age_tranches_5ans_nb_sex!$A:$A,0),26)/5</f>
        <v>2.7999999999359995</v>
      </c>
      <c r="BH224">
        <f>INDEX([1]age_tranches_5ans_nb_sex!$1:$1048576,MATCH('SectorStat-Age-Hommes'!$A224,[1]age_tranches_5ans_nb_sex!$A:$A,0),26)/5</f>
        <v>2.7999999999359995</v>
      </c>
      <c r="BI224">
        <f>INDEX([1]age_tranches_5ans_nb_sex!$1:$1048576,MATCH('SectorStat-Age-Hommes'!$A224,[1]age_tranches_5ans_nb_sex!$A:$A,0),26)/5</f>
        <v>2.7999999999359995</v>
      </c>
      <c r="BJ224">
        <f>INDEX([1]age_tranches_5ans_nb_sex!$1:$1048576,MATCH('SectorStat-Age-Hommes'!$A224,[1]age_tranches_5ans_nb_sex!$A:$A,0),26)/5</f>
        <v>2.7999999999359995</v>
      </c>
      <c r="BK224">
        <f>INDEX([1]age_tranches_5ans_nb_sex!$1:$1048576,MATCH('SectorStat-Age-Hommes'!$A224,[1]age_tranches_5ans_nb_sex!$A:$A,0),26)/5</f>
        <v>2.7999999999359995</v>
      </c>
      <c r="BL224">
        <f>INDEX([1]age_tranches_5ans_nb_sex!$1:$1048576,MATCH('SectorStat-Age-Hommes'!$A224,[1]age_tranches_5ans_nb_sex!$A:$A,0),28)/5</f>
        <v>1.9999999999740001</v>
      </c>
      <c r="BM224">
        <f>INDEX([1]age_tranches_5ans_nb_sex!$1:$1048576,MATCH('SectorStat-Age-Hommes'!$A224,[1]age_tranches_5ans_nb_sex!$A:$A,0),28)/5</f>
        <v>1.9999999999740001</v>
      </c>
      <c r="BN224">
        <f>INDEX([1]age_tranches_5ans_nb_sex!$1:$1048576,MATCH('SectorStat-Age-Hommes'!$A224,[1]age_tranches_5ans_nb_sex!$A:$A,0),28)/5</f>
        <v>1.9999999999740001</v>
      </c>
      <c r="BO224">
        <f>INDEX([1]age_tranches_5ans_nb_sex!$1:$1048576,MATCH('SectorStat-Age-Hommes'!$A224,[1]age_tranches_5ans_nb_sex!$A:$A,0),28)/5</f>
        <v>1.9999999999740001</v>
      </c>
      <c r="BP224">
        <f>INDEX([1]age_tranches_5ans_nb_sex!$1:$1048576,MATCH('SectorStat-Age-Hommes'!$A224,[1]age_tranches_5ans_nb_sex!$A:$A,0),28)/5</f>
        <v>1.9999999999740001</v>
      </c>
      <c r="BQ224">
        <f>INDEX([1]age_tranches_5ans_nb_sex!$1:$1048576,MATCH('SectorStat-Age-Hommes'!$A224,[1]age_tranches_5ans_nb_sex!$A:$A,0),30)/5</f>
        <v>0.60000000000600007</v>
      </c>
      <c r="BR224">
        <f>INDEX([1]age_tranches_5ans_nb_sex!$1:$1048576,MATCH('SectorStat-Age-Hommes'!$A224,[1]age_tranches_5ans_nb_sex!$A:$A,0),30)/5</f>
        <v>0.60000000000600007</v>
      </c>
      <c r="BS224">
        <f>INDEX([1]age_tranches_5ans_nb_sex!$1:$1048576,MATCH('SectorStat-Age-Hommes'!$A224,[1]age_tranches_5ans_nb_sex!$A:$A,0),30)/5</f>
        <v>0.60000000000600007</v>
      </c>
      <c r="BT224">
        <f>INDEX([1]age_tranches_5ans_nb_sex!$1:$1048576,MATCH('SectorStat-Age-Hommes'!$A224,[1]age_tranches_5ans_nb_sex!$A:$A,0),30)/5</f>
        <v>0.60000000000600007</v>
      </c>
      <c r="BU224">
        <f>INDEX([1]age_tranches_5ans_nb_sex!$1:$1048576,MATCH('SectorStat-Age-Hommes'!$A224,[1]age_tranches_5ans_nb_sex!$A:$A,0),30)/5</f>
        <v>0.60000000000600007</v>
      </c>
      <c r="BV224">
        <f>INDEX([1]age_tranches_5ans_nb_sex!$1:$1048576,MATCH('SectorStat-Age-Hommes'!$A224,[1]age_tranches_5ans_nb_sex!$A:$A,0),32)/5</f>
        <v>1.0000000000560001</v>
      </c>
      <c r="BW224">
        <f>INDEX([1]age_tranches_5ans_nb_sex!$1:$1048576,MATCH('SectorStat-Age-Hommes'!$A224,[1]age_tranches_5ans_nb_sex!$A:$A,0),32)/5</f>
        <v>1.0000000000560001</v>
      </c>
      <c r="BX224">
        <f>INDEX([1]age_tranches_5ans_nb_sex!$1:$1048576,MATCH('SectorStat-Age-Hommes'!$A224,[1]age_tranches_5ans_nb_sex!$A:$A,0),32)/5</f>
        <v>1.0000000000560001</v>
      </c>
      <c r="BY224">
        <f>INDEX([1]age_tranches_5ans_nb_sex!$1:$1048576,MATCH('SectorStat-Age-Hommes'!$A224,[1]age_tranches_5ans_nb_sex!$A:$A,0),32)/5</f>
        <v>1.0000000000560001</v>
      </c>
      <c r="BZ224">
        <f>INDEX([1]age_tranches_5ans_nb_sex!$1:$1048576,MATCH('SectorStat-Age-Hommes'!$A224,[1]age_tranches_5ans_nb_sex!$A:$A,0),32)/5</f>
        <v>1.0000000000560001</v>
      </c>
      <c r="CA224">
        <f>INDEX([1]age_tranches_5ans_nb_sex!$1:$1048576,MATCH('SectorStat-Age-Hommes'!$A224,[1]age_tranches_5ans_nb_sex!$A:$A,0),34)/5</f>
        <v>0</v>
      </c>
      <c r="CB224">
        <f>INDEX([1]age_tranches_5ans_nb_sex!$1:$1048576,MATCH('SectorStat-Age-Hommes'!$A224,[1]age_tranches_5ans_nb_sex!$A:$A,0),34)/5</f>
        <v>0</v>
      </c>
      <c r="CC224">
        <f>INDEX([1]age_tranches_5ans_nb_sex!$1:$1048576,MATCH('SectorStat-Age-Hommes'!$A224,[1]age_tranches_5ans_nb_sex!$A:$A,0),34)/5</f>
        <v>0</v>
      </c>
      <c r="CD224">
        <f>INDEX([1]age_tranches_5ans_nb_sex!$1:$1048576,MATCH('SectorStat-Age-Hommes'!$A224,[1]age_tranches_5ans_nb_sex!$A:$A,0),34)/5</f>
        <v>0</v>
      </c>
      <c r="CE224">
        <f>INDEX([1]age_tranches_5ans_nb_sex!$1:$1048576,MATCH('SectorStat-Age-Hommes'!$A224,[1]age_tranches_5ans_nb_sex!$A:$A,0),34)/5</f>
        <v>0</v>
      </c>
      <c r="CF224">
        <f>INDEX([1]age_tranches_5ans_nb_sex!$1:$1048576,MATCH('SectorStat-Age-Hommes'!$A224,[1]age_tranches_5ans_nb_sex!$A:$A,0),36)/5</f>
        <v>0.19999999995600001</v>
      </c>
      <c r="CG224">
        <f>INDEX([1]age_tranches_5ans_nb_sex!$1:$1048576,MATCH('SectorStat-Age-Hommes'!$A224,[1]age_tranches_5ans_nb_sex!$A:$A,0),36)/5</f>
        <v>0.19999999995600001</v>
      </c>
      <c r="CH224">
        <f>INDEX([1]age_tranches_5ans_nb_sex!$1:$1048576,MATCH('SectorStat-Age-Hommes'!$A224,[1]age_tranches_5ans_nb_sex!$A:$A,0),36)/5</f>
        <v>0.19999999995600001</v>
      </c>
      <c r="CI224">
        <f>INDEX([1]age_tranches_5ans_nb_sex!$1:$1048576,MATCH('SectorStat-Age-Hommes'!$A224,[1]age_tranches_5ans_nb_sex!$A:$A,0),36)/5</f>
        <v>0.19999999995600001</v>
      </c>
      <c r="CJ224">
        <f>INDEX([1]age_tranches_5ans_nb_sex!$1:$1048576,MATCH('SectorStat-Age-Hommes'!$A224,[1]age_tranches_5ans_nb_sex!$A:$A,0),36)/5</f>
        <v>0.19999999995600001</v>
      </c>
      <c r="CK224">
        <f>INDEX([1]age_tranches_5ans_nb_sex!$1:$1048576,MATCH('SectorStat-Age-Hommes'!$A224,[1]age_tranches_5ans_nb_sex!$A:$A,0),38)/5</f>
        <v>0</v>
      </c>
      <c r="CL224">
        <f>INDEX([1]age_tranches_5ans_nb_sex!$1:$1048576,MATCH('SectorStat-Age-Hommes'!$A224,[1]age_tranches_5ans_nb_sex!$A:$A,0),38)/5</f>
        <v>0</v>
      </c>
      <c r="CM224">
        <f>INDEX([1]age_tranches_5ans_nb_sex!$1:$1048576,MATCH('SectorStat-Age-Hommes'!$A224,[1]age_tranches_5ans_nb_sex!$A:$A,0),38)/5</f>
        <v>0</v>
      </c>
      <c r="CN224">
        <f>INDEX([1]age_tranches_5ans_nb_sex!$1:$1048576,MATCH('SectorStat-Age-Hommes'!$A224,[1]age_tranches_5ans_nb_sex!$A:$A,0),38)/5</f>
        <v>0</v>
      </c>
      <c r="CO224">
        <f>INDEX([1]age_tranches_5ans_nb_sex!$1:$1048576,MATCH('SectorStat-Age-Hommes'!$A224,[1]age_tranches_5ans_nb_sex!$A:$A,0),38)/5</f>
        <v>0</v>
      </c>
      <c r="CP224" s="2">
        <f>INDEX([1]age_tranches_5ans_nb_sex!$1:$1048576,MATCH('SectorStat-Age-Hommes'!$A224,[1]age_tranches_5ans_nb_sex!$A:$A,0),40)/5</f>
        <v>0.19999999995600001</v>
      </c>
      <c r="CQ224" s="2">
        <f>INDEX([1]age_tranches_5ans_nb_sex!$1:$1048576,MATCH('SectorStat-Age-Hommes'!$A224,[1]age_tranches_5ans_nb_sex!$A:$A,0),40)/5</f>
        <v>0.19999999995600001</v>
      </c>
      <c r="CR224" s="2">
        <f>INDEX([1]age_tranches_5ans_nb_sex!$1:$1048576,MATCH('SectorStat-Age-Hommes'!$A224,[1]age_tranches_5ans_nb_sex!$A:$A,0),40)/5</f>
        <v>0.19999999995600001</v>
      </c>
      <c r="CS224" s="2">
        <f>INDEX([1]age_tranches_5ans_nb_sex!$1:$1048576,MATCH('SectorStat-Age-Hommes'!$A224,[1]age_tranches_5ans_nb_sex!$A:$A,0),40)/5</f>
        <v>0.19999999995600001</v>
      </c>
      <c r="CT224" s="2">
        <f>INDEX([1]age_tranches_5ans_nb_sex!$1:$1048576,MATCH('SectorStat-Age-Hommes'!$A224,[1]age_tranches_5ans_nb_sex!$A:$A,0),40)/5</f>
        <v>0.19999999995600001</v>
      </c>
      <c r="CZ224" s="3"/>
      <c r="DA224" s="3"/>
      <c r="DB224" s="3"/>
      <c r="DC224" s="3"/>
      <c r="DD224" s="3"/>
    </row>
    <row r="225" spans="1:108" x14ac:dyDescent="0.35">
      <c r="A225" s="1" t="s">
        <v>448</v>
      </c>
      <c r="B225" s="1" t="s">
        <v>449</v>
      </c>
      <c r="C225" t="str">
        <f>INDEX([1]SectorStat!$1:$1048576,MATCH('[1]Distribution ages'!$A225,[1]SectorStat!$B:$B,0),4)</f>
        <v>Bruxelles</v>
      </c>
      <c r="D225">
        <f>INDEX([1]age_tranches_5ans_nb_sex!$1:$1048576,MATCH('SectorStat-Age-Hommes'!$A225,[1]age_tranches_5ans_nb_sex!$A:$A,0),4)/5</f>
        <v>8.5999999998964007</v>
      </c>
      <c r="E225">
        <f>INDEX([1]age_tranches_5ans_nb_sex!$1:$1048576,MATCH('SectorStat-Age-Hommes'!$A225,[1]age_tranches_5ans_nb_sex!$A:$A,0),4)/5</f>
        <v>8.5999999998964007</v>
      </c>
      <c r="F225">
        <f>INDEX([1]age_tranches_5ans_nb_sex!$1:$1048576,MATCH('SectorStat-Age-Hommes'!$A225,[1]age_tranches_5ans_nb_sex!$A:$A,0),4)/5</f>
        <v>8.5999999998964007</v>
      </c>
      <c r="G225">
        <f>INDEX([1]age_tranches_5ans_nb_sex!$1:$1048576,MATCH('SectorStat-Age-Hommes'!$A225,[1]age_tranches_5ans_nb_sex!$A:$A,0),4)/5</f>
        <v>8.5999999998964007</v>
      </c>
      <c r="H225">
        <f>INDEX([1]age_tranches_5ans_nb_sex!$1:$1048576,MATCH('SectorStat-Age-Hommes'!$A225,[1]age_tranches_5ans_nb_sex!$A:$A,0),4)/5</f>
        <v>8.5999999998964007</v>
      </c>
      <c r="I225">
        <f>INDEX([1]age_tranches_5ans_nb_sex!$1:$1048576,MATCH('SectorStat-Age-Hommes'!$A225,[1]age_tranches_5ans_nb_sex!$A:$A,0),6)/5</f>
        <v>8.9999999999087983</v>
      </c>
      <c r="J225">
        <f>INDEX([1]age_tranches_5ans_nb_sex!$1:$1048576,MATCH('SectorStat-Age-Hommes'!$A225,[1]age_tranches_5ans_nb_sex!$A:$A,0),6)/5</f>
        <v>8.9999999999087983</v>
      </c>
      <c r="K225">
        <f>INDEX([1]age_tranches_5ans_nb_sex!$1:$1048576,MATCH('SectorStat-Age-Hommes'!$A225,[1]age_tranches_5ans_nb_sex!$A:$A,0),6)/5</f>
        <v>8.9999999999087983</v>
      </c>
      <c r="L225">
        <f>INDEX([1]age_tranches_5ans_nb_sex!$1:$1048576,MATCH('SectorStat-Age-Hommes'!$A225,[1]age_tranches_5ans_nb_sex!$A:$A,0),6)/5</f>
        <v>8.9999999999087983</v>
      </c>
      <c r="M225">
        <f>INDEX([1]age_tranches_5ans_nb_sex!$1:$1048576,MATCH('SectorStat-Age-Hommes'!$A225,[1]age_tranches_5ans_nb_sex!$A:$A,0),6)/5</f>
        <v>8.9999999999087983</v>
      </c>
      <c r="N225">
        <f>INDEX([1]age_tranches_5ans_nb_sex!$1:$1048576,MATCH('SectorStat-Age-Hommes'!$A225,[1]age_tranches_5ans_nb_sex!$A:$A,0),8)/5</f>
        <v>11.200000000100401</v>
      </c>
      <c r="O225">
        <f>INDEX([1]age_tranches_5ans_nb_sex!$1:$1048576,MATCH('SectorStat-Age-Hommes'!$A225,[1]age_tranches_5ans_nb_sex!$A:$A,0),8)/5</f>
        <v>11.200000000100401</v>
      </c>
      <c r="P225">
        <f>INDEX([1]age_tranches_5ans_nb_sex!$1:$1048576,MATCH('SectorStat-Age-Hommes'!$A225,[1]age_tranches_5ans_nb_sex!$A:$A,0),8)/5</f>
        <v>11.200000000100401</v>
      </c>
      <c r="Q225">
        <f>INDEX([1]age_tranches_5ans_nb_sex!$1:$1048576,MATCH('SectorStat-Age-Hommes'!$A225,[1]age_tranches_5ans_nb_sex!$A:$A,0),8)/5</f>
        <v>11.200000000100401</v>
      </c>
      <c r="R225">
        <f>INDEX([1]age_tranches_5ans_nb_sex!$1:$1048576,MATCH('SectorStat-Age-Hommes'!$A225,[1]age_tranches_5ans_nb_sex!$A:$A,0),8)/5</f>
        <v>11.200000000100401</v>
      </c>
      <c r="S225">
        <f>INDEX([1]age_tranches_5ans_nb_sex!$1:$1048576,MATCH('SectorStat-Age-Hommes'!$A225,[1]age_tranches_5ans_nb_sex!$A:$A,0),10)/5</f>
        <v>11.200000000100401</v>
      </c>
      <c r="T225">
        <f>INDEX([1]age_tranches_5ans_nb_sex!$1:$1048576,MATCH('SectorStat-Age-Hommes'!$A225,[1]age_tranches_5ans_nb_sex!$A:$A,0),10)/5</f>
        <v>11.200000000100401</v>
      </c>
      <c r="U225">
        <f>INDEX([1]age_tranches_5ans_nb_sex!$1:$1048576,MATCH('SectorStat-Age-Hommes'!$A225,[1]age_tranches_5ans_nb_sex!$A:$A,0),10)/5</f>
        <v>11.200000000100401</v>
      </c>
      <c r="V225">
        <f>INDEX([1]age_tranches_5ans_nb_sex!$1:$1048576,MATCH('SectorStat-Age-Hommes'!$A225,[1]age_tranches_5ans_nb_sex!$A:$A,0),10)/5</f>
        <v>11.200000000100401</v>
      </c>
      <c r="W225">
        <f>INDEX([1]age_tranches_5ans_nb_sex!$1:$1048576,MATCH('SectorStat-Age-Hommes'!$A225,[1]age_tranches_5ans_nb_sex!$A:$A,0),10)/5</f>
        <v>11.200000000100401</v>
      </c>
      <c r="X225">
        <f>INDEX([1]age_tranches_5ans_nb_sex!$1:$1048576,MATCH('SectorStat-Age-Hommes'!$A225,[1]age_tranches_5ans_nb_sex!$A:$A,0),10)/5</f>
        <v>11.200000000100401</v>
      </c>
      <c r="Y225">
        <f>INDEX([1]age_tranches_5ans_nb_sex!$1:$1048576,MATCH('SectorStat-Age-Hommes'!$A225,[1]age_tranches_5ans_nb_sex!$A:$A,0),12)/5</f>
        <v>6.7999999999639993</v>
      </c>
      <c r="Z225">
        <f>INDEX([1]age_tranches_5ans_nb_sex!$1:$1048576,MATCH('SectorStat-Age-Hommes'!$A225,[1]age_tranches_5ans_nb_sex!$A:$A,0),12)/5</f>
        <v>6.7999999999639993</v>
      </c>
      <c r="AA225">
        <f>INDEX([1]age_tranches_5ans_nb_sex!$1:$1048576,MATCH('SectorStat-Age-Hommes'!$A225,[1]age_tranches_5ans_nb_sex!$A:$A,0),12)/5</f>
        <v>6.7999999999639993</v>
      </c>
      <c r="AB225">
        <f>INDEX([1]age_tranches_5ans_nb_sex!$1:$1048576,MATCH('SectorStat-Age-Hommes'!$A225,[1]age_tranches_5ans_nb_sex!$A:$A,0),12)/5</f>
        <v>6.7999999999639993</v>
      </c>
      <c r="AC225">
        <f>INDEX([1]age_tranches_5ans_nb_sex!$1:$1048576,MATCH('SectorStat-Age-Hommes'!$A225,[1]age_tranches_5ans_nb_sex!$A:$A,0),14)/5</f>
        <v>5.1999999999144002</v>
      </c>
      <c r="AD225">
        <f>INDEX([1]age_tranches_5ans_nb_sex!$1:$1048576,MATCH('SectorStat-Age-Hommes'!$A225,[1]age_tranches_5ans_nb_sex!$A:$A,0),14)/5</f>
        <v>5.1999999999144002</v>
      </c>
      <c r="AE225">
        <f>INDEX([1]age_tranches_5ans_nb_sex!$1:$1048576,MATCH('SectorStat-Age-Hommes'!$A225,[1]age_tranches_5ans_nb_sex!$A:$A,0),14)/5</f>
        <v>5.1999999999144002</v>
      </c>
      <c r="AF225">
        <f>INDEX([1]age_tranches_5ans_nb_sex!$1:$1048576,MATCH('SectorStat-Age-Hommes'!$A225,[1]age_tranches_5ans_nb_sex!$A:$A,0),14)/5</f>
        <v>5.1999999999144002</v>
      </c>
      <c r="AG225">
        <f>INDEX([1]age_tranches_5ans_nb_sex!$1:$1048576,MATCH('SectorStat-Age-Hommes'!$A225,[1]age_tranches_5ans_nb_sex!$A:$A,0),14)/5</f>
        <v>5.1999999999144002</v>
      </c>
      <c r="AH225">
        <f>INDEX([1]age_tranches_5ans_nb_sex!$1:$1048576,MATCH('SectorStat-Age-Hommes'!$A225,[1]age_tranches_5ans_nb_sex!$A:$A,0),16)/5</f>
        <v>7.1999999999764004</v>
      </c>
      <c r="AI225">
        <f>INDEX([1]age_tranches_5ans_nb_sex!$1:$1048576,MATCH('SectorStat-Age-Hommes'!$A225,[1]age_tranches_5ans_nb_sex!$A:$A,0),16)/5</f>
        <v>7.1999999999764004</v>
      </c>
      <c r="AJ225">
        <f>INDEX([1]age_tranches_5ans_nb_sex!$1:$1048576,MATCH('SectorStat-Age-Hommes'!$A225,[1]age_tranches_5ans_nb_sex!$A:$A,0),16)/5</f>
        <v>7.1999999999764004</v>
      </c>
      <c r="AK225">
        <f>INDEX([1]age_tranches_5ans_nb_sex!$1:$1048576,MATCH('SectorStat-Age-Hommes'!$A225,[1]age_tranches_5ans_nb_sex!$A:$A,0),16)/5</f>
        <v>7.1999999999764004</v>
      </c>
      <c r="AL225">
        <f>INDEX([1]age_tranches_5ans_nb_sex!$1:$1048576,MATCH('SectorStat-Age-Hommes'!$A225,[1]age_tranches_5ans_nb_sex!$A:$A,0),16)/5</f>
        <v>7.1999999999764004</v>
      </c>
      <c r="AM225">
        <f>INDEX([1]age_tranches_5ans_nb_sex!$1:$1048576,MATCH('SectorStat-Age-Hommes'!$A225,[1]age_tranches_5ans_nb_sex!$A:$A,0),18)/5</f>
        <v>5.9999999999391997</v>
      </c>
      <c r="AN225">
        <f>INDEX([1]age_tranches_5ans_nb_sex!$1:$1048576,MATCH('SectorStat-Age-Hommes'!$A225,[1]age_tranches_5ans_nb_sex!$A:$A,0),18)/5</f>
        <v>5.9999999999391997</v>
      </c>
      <c r="AO225">
        <f>INDEX([1]age_tranches_5ans_nb_sex!$1:$1048576,MATCH('SectorStat-Age-Hommes'!$A225,[1]age_tranches_5ans_nb_sex!$A:$A,0),18)/5</f>
        <v>5.9999999999391997</v>
      </c>
      <c r="AP225">
        <f>INDEX([1]age_tranches_5ans_nb_sex!$1:$1048576,MATCH('SectorStat-Age-Hommes'!$A225,[1]age_tranches_5ans_nb_sex!$A:$A,0),18)/5</f>
        <v>5.9999999999391997</v>
      </c>
      <c r="AQ225">
        <f>INDEX([1]age_tranches_5ans_nb_sex!$1:$1048576,MATCH('SectorStat-Age-Hommes'!$A225,[1]age_tranches_5ans_nb_sex!$A:$A,0),18)/5</f>
        <v>5.9999999999391997</v>
      </c>
      <c r="AR225">
        <f>INDEX([1]age_tranches_5ans_nb_sex!$1:$1048576,MATCH('SectorStat-Age-Hommes'!$A225,[1]age_tranches_5ans_nb_sex!$A:$A,0),20)/5</f>
        <v>6.2000000000687994</v>
      </c>
      <c r="AS225">
        <f>INDEX([1]age_tranches_5ans_nb_sex!$1:$1048576,MATCH('SectorStat-Age-Hommes'!$A225,[1]age_tranches_5ans_nb_sex!$A:$A,0),20)/5</f>
        <v>6.2000000000687994</v>
      </c>
      <c r="AT225">
        <f>INDEX([1]age_tranches_5ans_nb_sex!$1:$1048576,MATCH('SectorStat-Age-Hommes'!$A225,[1]age_tranches_5ans_nb_sex!$A:$A,0),20)/5</f>
        <v>6.2000000000687994</v>
      </c>
      <c r="AU225">
        <f>INDEX([1]age_tranches_5ans_nb_sex!$1:$1048576,MATCH('SectorStat-Age-Hommes'!$A225,[1]age_tranches_5ans_nb_sex!$A:$A,0),20)/5</f>
        <v>6.2000000000687994</v>
      </c>
      <c r="AV225">
        <f>INDEX([1]age_tranches_5ans_nb_sex!$1:$1048576,MATCH('SectorStat-Age-Hommes'!$A225,[1]age_tranches_5ans_nb_sex!$A:$A,0),20)/5</f>
        <v>6.2000000000687994</v>
      </c>
      <c r="AW225">
        <f>INDEX([1]age_tranches_5ans_nb_sex!$1:$1048576,MATCH('SectorStat-Age-Hommes'!$A225,[1]age_tranches_5ans_nb_sex!$A:$A,0),22)/5</f>
        <v>8.5999999998964007</v>
      </c>
      <c r="AX225">
        <f>INDEX([1]age_tranches_5ans_nb_sex!$1:$1048576,MATCH('SectorStat-Age-Hommes'!$A225,[1]age_tranches_5ans_nb_sex!$A:$A,0),22)/5</f>
        <v>8.5999999998964007</v>
      </c>
      <c r="AY225">
        <f>INDEX([1]age_tranches_5ans_nb_sex!$1:$1048576,MATCH('SectorStat-Age-Hommes'!$A225,[1]age_tranches_5ans_nb_sex!$A:$A,0),22)/5</f>
        <v>8.5999999998964007</v>
      </c>
      <c r="AZ225">
        <f>INDEX([1]age_tranches_5ans_nb_sex!$1:$1048576,MATCH('SectorStat-Age-Hommes'!$A225,[1]age_tranches_5ans_nb_sex!$A:$A,0),22)/5</f>
        <v>8.5999999998964007</v>
      </c>
      <c r="BA225">
        <f>INDEX([1]age_tranches_5ans_nb_sex!$1:$1048576,MATCH('SectorStat-Age-Hommes'!$A225,[1]age_tranches_5ans_nb_sex!$A:$A,0),22)/5</f>
        <v>8.5999999998964007</v>
      </c>
      <c r="BB225">
        <f>INDEX([1]age_tranches_5ans_nb_sex!$1:$1048576,MATCH('SectorStat-Age-Hommes'!$A225,[1]age_tranches_5ans_nb_sex!$A:$A,0),24)/5</f>
        <v>8.1999999998839996</v>
      </c>
      <c r="BC225">
        <f>INDEX([1]age_tranches_5ans_nb_sex!$1:$1048576,MATCH('SectorStat-Age-Hommes'!$A225,[1]age_tranches_5ans_nb_sex!$A:$A,0),24)/5</f>
        <v>8.1999999998839996</v>
      </c>
      <c r="BD225">
        <f>INDEX([1]age_tranches_5ans_nb_sex!$1:$1048576,MATCH('SectorStat-Age-Hommes'!$A225,[1]age_tranches_5ans_nb_sex!$A:$A,0),24)/5</f>
        <v>8.1999999998839996</v>
      </c>
      <c r="BE225">
        <f>INDEX([1]age_tranches_5ans_nb_sex!$1:$1048576,MATCH('SectorStat-Age-Hommes'!$A225,[1]age_tranches_5ans_nb_sex!$A:$A,0),24)/5</f>
        <v>8.1999999998839996</v>
      </c>
      <c r="BF225">
        <f>INDEX([1]age_tranches_5ans_nb_sex!$1:$1048576,MATCH('SectorStat-Age-Hommes'!$A225,[1]age_tranches_5ans_nb_sex!$A:$A,0),24)/5</f>
        <v>8.1999999998839996</v>
      </c>
      <c r="BG225">
        <f>INDEX([1]age_tranches_5ans_nb_sex!$1:$1048576,MATCH('SectorStat-Age-Hommes'!$A225,[1]age_tranches_5ans_nb_sex!$A:$A,0),26)/5</f>
        <v>7.400000000106</v>
      </c>
      <c r="BH225">
        <f>INDEX([1]age_tranches_5ans_nb_sex!$1:$1048576,MATCH('SectorStat-Age-Hommes'!$A225,[1]age_tranches_5ans_nb_sex!$A:$A,0),26)/5</f>
        <v>7.400000000106</v>
      </c>
      <c r="BI225">
        <f>INDEX([1]age_tranches_5ans_nb_sex!$1:$1048576,MATCH('SectorStat-Age-Hommes'!$A225,[1]age_tranches_5ans_nb_sex!$A:$A,0),26)/5</f>
        <v>7.400000000106</v>
      </c>
      <c r="BJ225">
        <f>INDEX([1]age_tranches_5ans_nb_sex!$1:$1048576,MATCH('SectorStat-Age-Hommes'!$A225,[1]age_tranches_5ans_nb_sex!$A:$A,0),26)/5</f>
        <v>7.400000000106</v>
      </c>
      <c r="BK225">
        <f>INDEX([1]age_tranches_5ans_nb_sex!$1:$1048576,MATCH('SectorStat-Age-Hommes'!$A225,[1]age_tranches_5ans_nb_sex!$A:$A,0),26)/5</f>
        <v>7.400000000106</v>
      </c>
      <c r="BL225">
        <f>INDEX([1]age_tranches_5ans_nb_sex!$1:$1048576,MATCH('SectorStat-Age-Hommes'!$A225,[1]age_tranches_5ans_nb_sex!$A:$A,0),28)/5</f>
        <v>5.8000000000563992</v>
      </c>
      <c r="BM225">
        <f>INDEX([1]age_tranches_5ans_nb_sex!$1:$1048576,MATCH('SectorStat-Age-Hommes'!$A225,[1]age_tranches_5ans_nb_sex!$A:$A,0),28)/5</f>
        <v>5.8000000000563992</v>
      </c>
      <c r="BN225">
        <f>INDEX([1]age_tranches_5ans_nb_sex!$1:$1048576,MATCH('SectorStat-Age-Hommes'!$A225,[1]age_tranches_5ans_nb_sex!$A:$A,0),28)/5</f>
        <v>5.8000000000563992</v>
      </c>
      <c r="BO225">
        <f>INDEX([1]age_tranches_5ans_nb_sex!$1:$1048576,MATCH('SectorStat-Age-Hommes'!$A225,[1]age_tranches_5ans_nb_sex!$A:$A,0),28)/5</f>
        <v>5.8000000000563992</v>
      </c>
      <c r="BP225">
        <f>INDEX([1]age_tranches_5ans_nb_sex!$1:$1048576,MATCH('SectorStat-Age-Hommes'!$A225,[1]age_tranches_5ans_nb_sex!$A:$A,0),28)/5</f>
        <v>5.8000000000563992</v>
      </c>
      <c r="BQ225">
        <f>INDEX([1]age_tranches_5ans_nb_sex!$1:$1048576,MATCH('SectorStat-Age-Hommes'!$A225,[1]age_tranches_5ans_nb_sex!$A:$A,0),30)/5</f>
        <v>4.3999999998895998</v>
      </c>
      <c r="BR225">
        <f>INDEX([1]age_tranches_5ans_nb_sex!$1:$1048576,MATCH('SectorStat-Age-Hommes'!$A225,[1]age_tranches_5ans_nb_sex!$A:$A,0),30)/5</f>
        <v>4.3999999998895998</v>
      </c>
      <c r="BS225">
        <f>INDEX([1]age_tranches_5ans_nb_sex!$1:$1048576,MATCH('SectorStat-Age-Hommes'!$A225,[1]age_tranches_5ans_nb_sex!$A:$A,0),30)/5</f>
        <v>4.3999999998895998</v>
      </c>
      <c r="BT225">
        <f>INDEX([1]age_tranches_5ans_nb_sex!$1:$1048576,MATCH('SectorStat-Age-Hommes'!$A225,[1]age_tranches_5ans_nb_sex!$A:$A,0),30)/5</f>
        <v>4.3999999998895998</v>
      </c>
      <c r="BU225">
        <f>INDEX([1]age_tranches_5ans_nb_sex!$1:$1048576,MATCH('SectorStat-Age-Hommes'!$A225,[1]age_tranches_5ans_nb_sex!$A:$A,0),30)/5</f>
        <v>4.3999999998895998</v>
      </c>
      <c r="BV225">
        <f>INDEX([1]age_tranches_5ans_nb_sex!$1:$1048576,MATCH('SectorStat-Age-Hommes'!$A225,[1]age_tranches_5ans_nb_sex!$A:$A,0),32)/5</f>
        <v>4.200000000006801</v>
      </c>
      <c r="BW225">
        <f>INDEX([1]age_tranches_5ans_nb_sex!$1:$1048576,MATCH('SectorStat-Age-Hommes'!$A225,[1]age_tranches_5ans_nb_sex!$A:$A,0),32)/5</f>
        <v>4.200000000006801</v>
      </c>
      <c r="BX225">
        <f>INDEX([1]age_tranches_5ans_nb_sex!$1:$1048576,MATCH('SectorStat-Age-Hommes'!$A225,[1]age_tranches_5ans_nb_sex!$A:$A,0),32)/5</f>
        <v>4.200000000006801</v>
      </c>
      <c r="BY225">
        <f>INDEX([1]age_tranches_5ans_nb_sex!$1:$1048576,MATCH('SectorStat-Age-Hommes'!$A225,[1]age_tranches_5ans_nb_sex!$A:$A,0),32)/5</f>
        <v>4.200000000006801</v>
      </c>
      <c r="BZ225">
        <f>INDEX([1]age_tranches_5ans_nb_sex!$1:$1048576,MATCH('SectorStat-Age-Hommes'!$A225,[1]age_tranches_5ans_nb_sex!$A:$A,0),32)/5</f>
        <v>4.200000000006801</v>
      </c>
      <c r="CA225">
        <f>INDEX([1]age_tranches_5ans_nb_sex!$1:$1048576,MATCH('SectorStat-Age-Hommes'!$A225,[1]age_tranches_5ans_nb_sex!$A:$A,0),34)/5</f>
        <v>2.4000000000744004</v>
      </c>
      <c r="CB225">
        <f>INDEX([1]age_tranches_5ans_nb_sex!$1:$1048576,MATCH('SectorStat-Age-Hommes'!$A225,[1]age_tranches_5ans_nb_sex!$A:$A,0),34)/5</f>
        <v>2.4000000000744004</v>
      </c>
      <c r="CC225">
        <f>INDEX([1]age_tranches_5ans_nb_sex!$1:$1048576,MATCH('SectorStat-Age-Hommes'!$A225,[1]age_tranches_5ans_nb_sex!$A:$A,0),34)/5</f>
        <v>2.4000000000744004</v>
      </c>
      <c r="CD225">
        <f>INDEX([1]age_tranches_5ans_nb_sex!$1:$1048576,MATCH('SectorStat-Age-Hommes'!$A225,[1]age_tranches_5ans_nb_sex!$A:$A,0),34)/5</f>
        <v>2.4000000000744004</v>
      </c>
      <c r="CE225">
        <f>INDEX([1]age_tranches_5ans_nb_sex!$1:$1048576,MATCH('SectorStat-Age-Hommes'!$A225,[1]age_tranches_5ans_nb_sex!$A:$A,0),34)/5</f>
        <v>2.4000000000744004</v>
      </c>
      <c r="CF225">
        <f>INDEX([1]age_tranches_5ans_nb_sex!$1:$1048576,MATCH('SectorStat-Age-Hommes'!$A225,[1]age_tranches_5ans_nb_sex!$A:$A,0),36)/5</f>
        <v>2.0000000000620002</v>
      </c>
      <c r="CG225">
        <f>INDEX([1]age_tranches_5ans_nb_sex!$1:$1048576,MATCH('SectorStat-Age-Hommes'!$A225,[1]age_tranches_5ans_nb_sex!$A:$A,0),36)/5</f>
        <v>2.0000000000620002</v>
      </c>
      <c r="CH225">
        <f>INDEX([1]age_tranches_5ans_nb_sex!$1:$1048576,MATCH('SectorStat-Age-Hommes'!$A225,[1]age_tranches_5ans_nb_sex!$A:$A,0),36)/5</f>
        <v>2.0000000000620002</v>
      </c>
      <c r="CI225">
        <f>INDEX([1]age_tranches_5ans_nb_sex!$1:$1048576,MATCH('SectorStat-Age-Hommes'!$A225,[1]age_tranches_5ans_nb_sex!$A:$A,0),36)/5</f>
        <v>2.0000000000620002</v>
      </c>
      <c r="CJ225">
        <f>INDEX([1]age_tranches_5ans_nb_sex!$1:$1048576,MATCH('SectorStat-Age-Hommes'!$A225,[1]age_tranches_5ans_nb_sex!$A:$A,0),36)/5</f>
        <v>2.0000000000620002</v>
      </c>
      <c r="CK225">
        <f>INDEX([1]age_tranches_5ans_nb_sex!$1:$1048576,MATCH('SectorStat-Age-Hommes'!$A225,[1]age_tranches_5ans_nb_sex!$A:$A,0),38)/5</f>
        <v>1.2000000000372002</v>
      </c>
      <c r="CL225">
        <f>INDEX([1]age_tranches_5ans_nb_sex!$1:$1048576,MATCH('SectorStat-Age-Hommes'!$A225,[1]age_tranches_5ans_nb_sex!$A:$A,0),38)/5</f>
        <v>1.2000000000372002</v>
      </c>
      <c r="CM225">
        <f>INDEX([1]age_tranches_5ans_nb_sex!$1:$1048576,MATCH('SectorStat-Age-Hommes'!$A225,[1]age_tranches_5ans_nb_sex!$A:$A,0),38)/5</f>
        <v>1.2000000000372002</v>
      </c>
      <c r="CN225">
        <f>INDEX([1]age_tranches_5ans_nb_sex!$1:$1048576,MATCH('SectorStat-Age-Hommes'!$A225,[1]age_tranches_5ans_nb_sex!$A:$A,0),38)/5</f>
        <v>1.2000000000372002</v>
      </c>
      <c r="CO225">
        <f>INDEX([1]age_tranches_5ans_nb_sex!$1:$1048576,MATCH('SectorStat-Age-Hommes'!$A225,[1]age_tranches_5ans_nb_sex!$A:$A,0),38)/5</f>
        <v>1.2000000000372002</v>
      </c>
      <c r="CP225" s="2">
        <f>INDEX([1]age_tranches_5ans_nb_sex!$1:$1048576,MATCH('SectorStat-Age-Hommes'!$A225,[1]age_tranches_5ans_nb_sex!$A:$A,0),40)/5</f>
        <v>0.40000000001240005</v>
      </c>
      <c r="CQ225" s="2">
        <f>INDEX([1]age_tranches_5ans_nb_sex!$1:$1048576,MATCH('SectorStat-Age-Hommes'!$A225,[1]age_tranches_5ans_nb_sex!$A:$A,0),40)/5</f>
        <v>0.40000000001240005</v>
      </c>
      <c r="CR225" s="2">
        <f>INDEX([1]age_tranches_5ans_nb_sex!$1:$1048576,MATCH('SectorStat-Age-Hommes'!$A225,[1]age_tranches_5ans_nb_sex!$A:$A,0),40)/5</f>
        <v>0.40000000001240005</v>
      </c>
      <c r="CS225" s="2">
        <f>INDEX([1]age_tranches_5ans_nb_sex!$1:$1048576,MATCH('SectorStat-Age-Hommes'!$A225,[1]age_tranches_5ans_nb_sex!$A:$A,0),40)/5</f>
        <v>0.40000000001240005</v>
      </c>
      <c r="CT225" s="2">
        <f>INDEX([1]age_tranches_5ans_nb_sex!$1:$1048576,MATCH('SectorStat-Age-Hommes'!$A225,[1]age_tranches_5ans_nb_sex!$A:$A,0),40)/5</f>
        <v>0.40000000001240005</v>
      </c>
      <c r="CZ225" s="3"/>
      <c r="DA225" s="3"/>
      <c r="DB225" s="3"/>
      <c r="DC225" s="3"/>
      <c r="DD225" s="3"/>
    </row>
    <row r="226" spans="1:108" x14ac:dyDescent="0.35">
      <c r="A226" s="1" t="s">
        <v>450</v>
      </c>
      <c r="B226" s="1" t="s">
        <v>451</v>
      </c>
      <c r="C226" t="str">
        <f>INDEX([1]SectorStat!$1:$1048576,MATCH('[1]Distribution ages'!$A226,[1]SectorStat!$B:$B,0),4)</f>
        <v>Bruxelles</v>
      </c>
      <c r="D226">
        <f>INDEX([1]age_tranches_5ans_nb_sex!$1:$1048576,MATCH('SectorStat-Age-Hommes'!$A226,[1]age_tranches_5ans_nb_sex!$A:$A,0),4)/5</f>
        <v>3.2000000000400002</v>
      </c>
      <c r="E226">
        <f>INDEX([1]age_tranches_5ans_nb_sex!$1:$1048576,MATCH('SectorStat-Age-Hommes'!$A226,[1]age_tranches_5ans_nb_sex!$A:$A,0),4)/5</f>
        <v>3.2000000000400002</v>
      </c>
      <c r="F226">
        <f>INDEX([1]age_tranches_5ans_nb_sex!$1:$1048576,MATCH('SectorStat-Age-Hommes'!$A226,[1]age_tranches_5ans_nb_sex!$A:$A,0),4)/5</f>
        <v>3.2000000000400002</v>
      </c>
      <c r="G226">
        <f>INDEX([1]age_tranches_5ans_nb_sex!$1:$1048576,MATCH('SectorStat-Age-Hommes'!$A226,[1]age_tranches_5ans_nb_sex!$A:$A,0),4)/5</f>
        <v>3.2000000000400002</v>
      </c>
      <c r="H226">
        <f>INDEX([1]age_tranches_5ans_nb_sex!$1:$1048576,MATCH('SectorStat-Age-Hommes'!$A226,[1]age_tranches_5ans_nb_sex!$A:$A,0),4)/5</f>
        <v>3.2000000000400002</v>
      </c>
      <c r="I226">
        <f>INDEX([1]age_tranches_5ans_nb_sex!$1:$1048576,MATCH('SectorStat-Age-Hommes'!$A226,[1]age_tranches_5ans_nb_sex!$A:$A,0),6)/5</f>
        <v>4.1999999999849997</v>
      </c>
      <c r="J226">
        <f>INDEX([1]age_tranches_5ans_nb_sex!$1:$1048576,MATCH('SectorStat-Age-Hommes'!$A226,[1]age_tranches_5ans_nb_sex!$A:$A,0),6)/5</f>
        <v>4.1999999999849997</v>
      </c>
      <c r="K226">
        <f>INDEX([1]age_tranches_5ans_nb_sex!$1:$1048576,MATCH('SectorStat-Age-Hommes'!$A226,[1]age_tranches_5ans_nb_sex!$A:$A,0),6)/5</f>
        <v>4.1999999999849997</v>
      </c>
      <c r="L226">
        <f>INDEX([1]age_tranches_5ans_nb_sex!$1:$1048576,MATCH('SectorStat-Age-Hommes'!$A226,[1]age_tranches_5ans_nb_sex!$A:$A,0),6)/5</f>
        <v>4.1999999999849997</v>
      </c>
      <c r="M226">
        <f>INDEX([1]age_tranches_5ans_nb_sex!$1:$1048576,MATCH('SectorStat-Age-Hommes'!$A226,[1]age_tranches_5ans_nb_sex!$A:$A,0),6)/5</f>
        <v>4.1999999999849997</v>
      </c>
      <c r="N226">
        <f>INDEX([1]age_tranches_5ans_nb_sex!$1:$1048576,MATCH('SectorStat-Age-Hommes'!$A226,[1]age_tranches_5ans_nb_sex!$A:$A,0),8)/5</f>
        <v>4.8000000000599998</v>
      </c>
      <c r="O226">
        <f>INDEX([1]age_tranches_5ans_nb_sex!$1:$1048576,MATCH('SectorStat-Age-Hommes'!$A226,[1]age_tranches_5ans_nb_sex!$A:$A,0),8)/5</f>
        <v>4.8000000000599998</v>
      </c>
      <c r="P226">
        <f>INDEX([1]age_tranches_5ans_nb_sex!$1:$1048576,MATCH('SectorStat-Age-Hommes'!$A226,[1]age_tranches_5ans_nb_sex!$A:$A,0),8)/5</f>
        <v>4.8000000000599998</v>
      </c>
      <c r="Q226">
        <f>INDEX([1]age_tranches_5ans_nb_sex!$1:$1048576,MATCH('SectorStat-Age-Hommes'!$A226,[1]age_tranches_5ans_nb_sex!$A:$A,0),8)/5</f>
        <v>4.8000000000599998</v>
      </c>
      <c r="R226">
        <f>INDEX([1]age_tranches_5ans_nb_sex!$1:$1048576,MATCH('SectorStat-Age-Hommes'!$A226,[1]age_tranches_5ans_nb_sex!$A:$A,0),8)/5</f>
        <v>4.8000000000599998</v>
      </c>
      <c r="S226">
        <f>INDEX([1]age_tranches_5ans_nb_sex!$1:$1048576,MATCH('SectorStat-Age-Hommes'!$A226,[1]age_tranches_5ans_nb_sex!$A:$A,0),10)/5</f>
        <v>3.3999999999750004</v>
      </c>
      <c r="T226">
        <f>INDEX([1]age_tranches_5ans_nb_sex!$1:$1048576,MATCH('SectorStat-Age-Hommes'!$A226,[1]age_tranches_5ans_nb_sex!$A:$A,0),10)/5</f>
        <v>3.3999999999750004</v>
      </c>
      <c r="U226">
        <f>INDEX([1]age_tranches_5ans_nb_sex!$1:$1048576,MATCH('SectorStat-Age-Hommes'!$A226,[1]age_tranches_5ans_nb_sex!$A:$A,0),10)/5</f>
        <v>3.3999999999750004</v>
      </c>
      <c r="V226">
        <f>INDEX([1]age_tranches_5ans_nb_sex!$1:$1048576,MATCH('SectorStat-Age-Hommes'!$A226,[1]age_tranches_5ans_nb_sex!$A:$A,0),10)/5</f>
        <v>3.3999999999750004</v>
      </c>
      <c r="W226">
        <f>INDEX([1]age_tranches_5ans_nb_sex!$1:$1048576,MATCH('SectorStat-Age-Hommes'!$A226,[1]age_tranches_5ans_nb_sex!$A:$A,0),10)/5</f>
        <v>3.3999999999750004</v>
      </c>
      <c r="X226">
        <f>INDEX([1]age_tranches_5ans_nb_sex!$1:$1048576,MATCH('SectorStat-Age-Hommes'!$A226,[1]age_tranches_5ans_nb_sex!$A:$A,0),10)/5</f>
        <v>3.3999999999750004</v>
      </c>
      <c r="Y226">
        <f>INDEX([1]age_tranches_5ans_nb_sex!$1:$1048576,MATCH('SectorStat-Age-Hommes'!$A226,[1]age_tranches_5ans_nb_sex!$A:$A,0),12)/5</f>
        <v>4.8000000000599998</v>
      </c>
      <c r="Z226">
        <f>INDEX([1]age_tranches_5ans_nb_sex!$1:$1048576,MATCH('SectorStat-Age-Hommes'!$A226,[1]age_tranches_5ans_nb_sex!$A:$A,0),12)/5</f>
        <v>4.8000000000599998</v>
      </c>
      <c r="AA226">
        <f>INDEX([1]age_tranches_5ans_nb_sex!$1:$1048576,MATCH('SectorStat-Age-Hommes'!$A226,[1]age_tranches_5ans_nb_sex!$A:$A,0),12)/5</f>
        <v>4.8000000000599998</v>
      </c>
      <c r="AB226">
        <f>INDEX([1]age_tranches_5ans_nb_sex!$1:$1048576,MATCH('SectorStat-Age-Hommes'!$A226,[1]age_tranches_5ans_nb_sex!$A:$A,0),12)/5</f>
        <v>4.8000000000599998</v>
      </c>
      <c r="AC226">
        <f>INDEX([1]age_tranches_5ans_nb_sex!$1:$1048576,MATCH('SectorStat-Age-Hommes'!$A226,[1]age_tranches_5ans_nb_sex!$A:$A,0),14)/5</f>
        <v>4.8000000000599998</v>
      </c>
      <c r="AD226">
        <f>INDEX([1]age_tranches_5ans_nb_sex!$1:$1048576,MATCH('SectorStat-Age-Hommes'!$A226,[1]age_tranches_5ans_nb_sex!$A:$A,0),14)/5</f>
        <v>4.8000000000599998</v>
      </c>
      <c r="AE226">
        <f>INDEX([1]age_tranches_5ans_nb_sex!$1:$1048576,MATCH('SectorStat-Age-Hommes'!$A226,[1]age_tranches_5ans_nb_sex!$A:$A,0),14)/5</f>
        <v>4.8000000000599998</v>
      </c>
      <c r="AF226">
        <f>INDEX([1]age_tranches_5ans_nb_sex!$1:$1048576,MATCH('SectorStat-Age-Hommes'!$A226,[1]age_tranches_5ans_nb_sex!$A:$A,0),14)/5</f>
        <v>4.8000000000599998</v>
      </c>
      <c r="AG226">
        <f>INDEX([1]age_tranches_5ans_nb_sex!$1:$1048576,MATCH('SectorStat-Age-Hommes'!$A226,[1]age_tranches_5ans_nb_sex!$A:$A,0),14)/5</f>
        <v>4.8000000000599998</v>
      </c>
      <c r="AH226">
        <f>INDEX([1]age_tranches_5ans_nb_sex!$1:$1048576,MATCH('SectorStat-Age-Hommes'!$A226,[1]age_tranches_5ans_nb_sex!$A:$A,0),16)/5</f>
        <v>3.3999999999750004</v>
      </c>
      <c r="AI226">
        <f>INDEX([1]age_tranches_5ans_nb_sex!$1:$1048576,MATCH('SectorStat-Age-Hommes'!$A226,[1]age_tranches_5ans_nb_sex!$A:$A,0),16)/5</f>
        <v>3.3999999999750004</v>
      </c>
      <c r="AJ226">
        <f>INDEX([1]age_tranches_5ans_nb_sex!$1:$1048576,MATCH('SectorStat-Age-Hommes'!$A226,[1]age_tranches_5ans_nb_sex!$A:$A,0),16)/5</f>
        <v>3.3999999999750004</v>
      </c>
      <c r="AK226">
        <f>INDEX([1]age_tranches_5ans_nb_sex!$1:$1048576,MATCH('SectorStat-Age-Hommes'!$A226,[1]age_tranches_5ans_nb_sex!$A:$A,0),16)/5</f>
        <v>3.3999999999750004</v>
      </c>
      <c r="AL226">
        <f>INDEX([1]age_tranches_5ans_nb_sex!$1:$1048576,MATCH('SectorStat-Age-Hommes'!$A226,[1]age_tranches_5ans_nb_sex!$A:$A,0),16)/5</f>
        <v>3.3999999999750004</v>
      </c>
      <c r="AM226">
        <f>INDEX([1]age_tranches_5ans_nb_sex!$1:$1048576,MATCH('SectorStat-Age-Hommes'!$A226,[1]age_tranches_5ans_nb_sex!$A:$A,0),18)/5</f>
        <v>2.8000000000349994</v>
      </c>
      <c r="AN226">
        <f>INDEX([1]age_tranches_5ans_nb_sex!$1:$1048576,MATCH('SectorStat-Age-Hommes'!$A226,[1]age_tranches_5ans_nb_sex!$A:$A,0),18)/5</f>
        <v>2.8000000000349994</v>
      </c>
      <c r="AO226">
        <f>INDEX([1]age_tranches_5ans_nb_sex!$1:$1048576,MATCH('SectorStat-Age-Hommes'!$A226,[1]age_tranches_5ans_nb_sex!$A:$A,0),18)/5</f>
        <v>2.8000000000349994</v>
      </c>
      <c r="AP226">
        <f>INDEX([1]age_tranches_5ans_nb_sex!$1:$1048576,MATCH('SectorStat-Age-Hommes'!$A226,[1]age_tranches_5ans_nb_sex!$A:$A,0),18)/5</f>
        <v>2.8000000000349994</v>
      </c>
      <c r="AQ226">
        <f>INDEX([1]age_tranches_5ans_nb_sex!$1:$1048576,MATCH('SectorStat-Age-Hommes'!$A226,[1]age_tranches_5ans_nb_sex!$A:$A,0),18)/5</f>
        <v>2.8000000000349994</v>
      </c>
      <c r="AR226">
        <f>INDEX([1]age_tranches_5ans_nb_sex!$1:$1048576,MATCH('SectorStat-Age-Hommes'!$A226,[1]age_tranches_5ans_nb_sex!$A:$A,0),20)/5</f>
        <v>3.6000000000450001</v>
      </c>
      <c r="AS226">
        <f>INDEX([1]age_tranches_5ans_nb_sex!$1:$1048576,MATCH('SectorStat-Age-Hommes'!$A226,[1]age_tranches_5ans_nb_sex!$A:$A,0),20)/5</f>
        <v>3.6000000000450001</v>
      </c>
      <c r="AT226">
        <f>INDEX([1]age_tranches_5ans_nb_sex!$1:$1048576,MATCH('SectorStat-Age-Hommes'!$A226,[1]age_tranches_5ans_nb_sex!$A:$A,0),20)/5</f>
        <v>3.6000000000450001</v>
      </c>
      <c r="AU226">
        <f>INDEX([1]age_tranches_5ans_nb_sex!$1:$1048576,MATCH('SectorStat-Age-Hommes'!$A226,[1]age_tranches_5ans_nb_sex!$A:$A,0),20)/5</f>
        <v>3.6000000000450001</v>
      </c>
      <c r="AV226">
        <f>INDEX([1]age_tranches_5ans_nb_sex!$1:$1048576,MATCH('SectorStat-Age-Hommes'!$A226,[1]age_tranches_5ans_nb_sex!$A:$A,0),20)/5</f>
        <v>3.6000000000450001</v>
      </c>
      <c r="AW226">
        <f>INDEX([1]age_tranches_5ans_nb_sex!$1:$1048576,MATCH('SectorStat-Age-Hommes'!$A226,[1]age_tranches_5ans_nb_sex!$A:$A,0),22)/5</f>
        <v>4.9999999999949996</v>
      </c>
      <c r="AX226">
        <f>INDEX([1]age_tranches_5ans_nb_sex!$1:$1048576,MATCH('SectorStat-Age-Hommes'!$A226,[1]age_tranches_5ans_nb_sex!$A:$A,0),22)/5</f>
        <v>4.9999999999949996</v>
      </c>
      <c r="AY226">
        <f>INDEX([1]age_tranches_5ans_nb_sex!$1:$1048576,MATCH('SectorStat-Age-Hommes'!$A226,[1]age_tranches_5ans_nb_sex!$A:$A,0),22)/5</f>
        <v>4.9999999999949996</v>
      </c>
      <c r="AZ226">
        <f>INDEX([1]age_tranches_5ans_nb_sex!$1:$1048576,MATCH('SectorStat-Age-Hommes'!$A226,[1]age_tranches_5ans_nb_sex!$A:$A,0),22)/5</f>
        <v>4.9999999999949996</v>
      </c>
      <c r="BA226">
        <f>INDEX([1]age_tranches_5ans_nb_sex!$1:$1048576,MATCH('SectorStat-Age-Hommes'!$A226,[1]age_tranches_5ans_nb_sex!$A:$A,0),22)/5</f>
        <v>4.9999999999949996</v>
      </c>
      <c r="BB226">
        <f>INDEX([1]age_tranches_5ans_nb_sex!$1:$1048576,MATCH('SectorStat-Age-Hommes'!$A226,[1]age_tranches_5ans_nb_sex!$A:$A,0),24)/5</f>
        <v>4.4000000000549999</v>
      </c>
      <c r="BC226">
        <f>INDEX([1]age_tranches_5ans_nb_sex!$1:$1048576,MATCH('SectorStat-Age-Hommes'!$A226,[1]age_tranches_5ans_nb_sex!$A:$A,0),24)/5</f>
        <v>4.4000000000549999</v>
      </c>
      <c r="BD226">
        <f>INDEX([1]age_tranches_5ans_nb_sex!$1:$1048576,MATCH('SectorStat-Age-Hommes'!$A226,[1]age_tranches_5ans_nb_sex!$A:$A,0),24)/5</f>
        <v>4.4000000000549999</v>
      </c>
      <c r="BE226">
        <f>INDEX([1]age_tranches_5ans_nb_sex!$1:$1048576,MATCH('SectorStat-Age-Hommes'!$A226,[1]age_tranches_5ans_nb_sex!$A:$A,0),24)/5</f>
        <v>4.4000000000549999</v>
      </c>
      <c r="BF226">
        <f>INDEX([1]age_tranches_5ans_nb_sex!$1:$1048576,MATCH('SectorStat-Age-Hommes'!$A226,[1]age_tranches_5ans_nb_sex!$A:$A,0),24)/5</f>
        <v>4.4000000000549999</v>
      </c>
      <c r="BG226">
        <f>INDEX([1]age_tranches_5ans_nb_sex!$1:$1048576,MATCH('SectorStat-Age-Hommes'!$A226,[1]age_tranches_5ans_nb_sex!$A:$A,0),26)/5</f>
        <v>3.6000000000450001</v>
      </c>
      <c r="BH226">
        <f>INDEX([1]age_tranches_5ans_nb_sex!$1:$1048576,MATCH('SectorStat-Age-Hommes'!$A226,[1]age_tranches_5ans_nb_sex!$A:$A,0),26)/5</f>
        <v>3.6000000000450001</v>
      </c>
      <c r="BI226">
        <f>INDEX([1]age_tranches_5ans_nb_sex!$1:$1048576,MATCH('SectorStat-Age-Hommes'!$A226,[1]age_tranches_5ans_nb_sex!$A:$A,0),26)/5</f>
        <v>3.6000000000450001</v>
      </c>
      <c r="BJ226">
        <f>INDEX([1]age_tranches_5ans_nb_sex!$1:$1048576,MATCH('SectorStat-Age-Hommes'!$A226,[1]age_tranches_5ans_nb_sex!$A:$A,0),26)/5</f>
        <v>3.6000000000450001</v>
      </c>
      <c r="BK226">
        <f>INDEX([1]age_tranches_5ans_nb_sex!$1:$1048576,MATCH('SectorStat-Age-Hommes'!$A226,[1]age_tranches_5ans_nb_sex!$A:$A,0),26)/5</f>
        <v>3.6000000000450001</v>
      </c>
      <c r="BL226">
        <f>INDEX([1]age_tranches_5ans_nb_sex!$1:$1048576,MATCH('SectorStat-Age-Hommes'!$A226,[1]age_tranches_5ans_nb_sex!$A:$A,0),28)/5</f>
        <v>2.1999999999600002</v>
      </c>
      <c r="BM226">
        <f>INDEX([1]age_tranches_5ans_nb_sex!$1:$1048576,MATCH('SectorStat-Age-Hommes'!$A226,[1]age_tranches_5ans_nb_sex!$A:$A,0),28)/5</f>
        <v>2.1999999999600002</v>
      </c>
      <c r="BN226">
        <f>INDEX([1]age_tranches_5ans_nb_sex!$1:$1048576,MATCH('SectorStat-Age-Hommes'!$A226,[1]age_tranches_5ans_nb_sex!$A:$A,0),28)/5</f>
        <v>2.1999999999600002</v>
      </c>
      <c r="BO226">
        <f>INDEX([1]age_tranches_5ans_nb_sex!$1:$1048576,MATCH('SectorStat-Age-Hommes'!$A226,[1]age_tranches_5ans_nb_sex!$A:$A,0),28)/5</f>
        <v>2.1999999999600002</v>
      </c>
      <c r="BP226">
        <f>INDEX([1]age_tranches_5ans_nb_sex!$1:$1048576,MATCH('SectorStat-Age-Hommes'!$A226,[1]age_tranches_5ans_nb_sex!$A:$A,0),28)/5</f>
        <v>2.1999999999600002</v>
      </c>
      <c r="BQ226">
        <f>INDEX([1]age_tranches_5ans_nb_sex!$1:$1048576,MATCH('SectorStat-Age-Hommes'!$A226,[1]age_tranches_5ans_nb_sex!$A:$A,0),30)/5</f>
        <v>2.5999999999650001</v>
      </c>
      <c r="BR226">
        <f>INDEX([1]age_tranches_5ans_nb_sex!$1:$1048576,MATCH('SectorStat-Age-Hommes'!$A226,[1]age_tranches_5ans_nb_sex!$A:$A,0),30)/5</f>
        <v>2.5999999999650001</v>
      </c>
      <c r="BS226">
        <f>INDEX([1]age_tranches_5ans_nb_sex!$1:$1048576,MATCH('SectorStat-Age-Hommes'!$A226,[1]age_tranches_5ans_nb_sex!$A:$A,0),30)/5</f>
        <v>2.5999999999650001</v>
      </c>
      <c r="BT226">
        <f>INDEX([1]age_tranches_5ans_nb_sex!$1:$1048576,MATCH('SectorStat-Age-Hommes'!$A226,[1]age_tranches_5ans_nb_sex!$A:$A,0),30)/5</f>
        <v>2.5999999999650001</v>
      </c>
      <c r="BU226">
        <f>INDEX([1]age_tranches_5ans_nb_sex!$1:$1048576,MATCH('SectorStat-Age-Hommes'!$A226,[1]age_tranches_5ans_nb_sex!$A:$A,0),30)/5</f>
        <v>2.5999999999650001</v>
      </c>
      <c r="BV226">
        <f>INDEX([1]age_tranches_5ans_nb_sex!$1:$1048576,MATCH('SectorStat-Age-Hommes'!$A226,[1]age_tranches_5ans_nb_sex!$A:$A,0),32)/5</f>
        <v>2.99999999997</v>
      </c>
      <c r="BW226">
        <f>INDEX([1]age_tranches_5ans_nb_sex!$1:$1048576,MATCH('SectorStat-Age-Hommes'!$A226,[1]age_tranches_5ans_nb_sex!$A:$A,0),32)/5</f>
        <v>2.99999999997</v>
      </c>
      <c r="BX226">
        <f>INDEX([1]age_tranches_5ans_nb_sex!$1:$1048576,MATCH('SectorStat-Age-Hommes'!$A226,[1]age_tranches_5ans_nb_sex!$A:$A,0),32)/5</f>
        <v>2.99999999997</v>
      </c>
      <c r="BY226">
        <f>INDEX([1]age_tranches_5ans_nb_sex!$1:$1048576,MATCH('SectorStat-Age-Hommes'!$A226,[1]age_tranches_5ans_nb_sex!$A:$A,0),32)/5</f>
        <v>2.99999999997</v>
      </c>
      <c r="BZ226">
        <f>INDEX([1]age_tranches_5ans_nb_sex!$1:$1048576,MATCH('SectorStat-Age-Hommes'!$A226,[1]age_tranches_5ans_nb_sex!$A:$A,0),32)/5</f>
        <v>2.99999999997</v>
      </c>
      <c r="CA226">
        <f>INDEX([1]age_tranches_5ans_nb_sex!$1:$1048576,MATCH('SectorStat-Age-Hommes'!$A226,[1]age_tranches_5ans_nb_sex!$A:$A,0),34)/5</f>
        <v>2.8000000000349994</v>
      </c>
      <c r="CB226">
        <f>INDEX([1]age_tranches_5ans_nb_sex!$1:$1048576,MATCH('SectorStat-Age-Hommes'!$A226,[1]age_tranches_5ans_nb_sex!$A:$A,0),34)/5</f>
        <v>2.8000000000349994</v>
      </c>
      <c r="CC226">
        <f>INDEX([1]age_tranches_5ans_nb_sex!$1:$1048576,MATCH('SectorStat-Age-Hommes'!$A226,[1]age_tranches_5ans_nb_sex!$A:$A,0),34)/5</f>
        <v>2.8000000000349994</v>
      </c>
      <c r="CD226">
        <f>INDEX([1]age_tranches_5ans_nb_sex!$1:$1048576,MATCH('SectorStat-Age-Hommes'!$A226,[1]age_tranches_5ans_nb_sex!$A:$A,0),34)/5</f>
        <v>2.8000000000349994</v>
      </c>
      <c r="CE226">
        <f>INDEX([1]age_tranches_5ans_nb_sex!$1:$1048576,MATCH('SectorStat-Age-Hommes'!$A226,[1]age_tranches_5ans_nb_sex!$A:$A,0),34)/5</f>
        <v>2.8000000000349994</v>
      </c>
      <c r="CF226">
        <f>INDEX([1]age_tranches_5ans_nb_sex!$1:$1048576,MATCH('SectorStat-Age-Hommes'!$A226,[1]age_tranches_5ans_nb_sex!$A:$A,0),36)/5</f>
        <v>2.000000000025</v>
      </c>
      <c r="CG226">
        <f>INDEX([1]age_tranches_5ans_nb_sex!$1:$1048576,MATCH('SectorStat-Age-Hommes'!$A226,[1]age_tranches_5ans_nb_sex!$A:$A,0),36)/5</f>
        <v>2.000000000025</v>
      </c>
      <c r="CH226">
        <f>INDEX([1]age_tranches_5ans_nb_sex!$1:$1048576,MATCH('SectorStat-Age-Hommes'!$A226,[1]age_tranches_5ans_nb_sex!$A:$A,0),36)/5</f>
        <v>2.000000000025</v>
      </c>
      <c r="CI226">
        <f>INDEX([1]age_tranches_5ans_nb_sex!$1:$1048576,MATCH('SectorStat-Age-Hommes'!$A226,[1]age_tranches_5ans_nb_sex!$A:$A,0),36)/5</f>
        <v>2.000000000025</v>
      </c>
      <c r="CJ226">
        <f>INDEX([1]age_tranches_5ans_nb_sex!$1:$1048576,MATCH('SectorStat-Age-Hommes'!$A226,[1]age_tranches_5ans_nb_sex!$A:$A,0),36)/5</f>
        <v>2.000000000025</v>
      </c>
      <c r="CK226">
        <f>INDEX([1]age_tranches_5ans_nb_sex!$1:$1048576,MATCH('SectorStat-Age-Hommes'!$A226,[1]age_tranches_5ans_nb_sex!$A:$A,0),38)/5</f>
        <v>0.59999999994000008</v>
      </c>
      <c r="CL226">
        <f>INDEX([1]age_tranches_5ans_nb_sex!$1:$1048576,MATCH('SectorStat-Age-Hommes'!$A226,[1]age_tranches_5ans_nb_sex!$A:$A,0),38)/5</f>
        <v>0.59999999994000008</v>
      </c>
      <c r="CM226">
        <f>INDEX([1]age_tranches_5ans_nb_sex!$1:$1048576,MATCH('SectorStat-Age-Hommes'!$A226,[1]age_tranches_5ans_nb_sex!$A:$A,0),38)/5</f>
        <v>0.59999999994000008</v>
      </c>
      <c r="CN226">
        <f>INDEX([1]age_tranches_5ans_nb_sex!$1:$1048576,MATCH('SectorStat-Age-Hommes'!$A226,[1]age_tranches_5ans_nb_sex!$A:$A,0),38)/5</f>
        <v>0.59999999994000008</v>
      </c>
      <c r="CO226">
        <f>INDEX([1]age_tranches_5ans_nb_sex!$1:$1048576,MATCH('SectorStat-Age-Hommes'!$A226,[1]age_tranches_5ans_nb_sex!$A:$A,0),38)/5</f>
        <v>0.59999999994000008</v>
      </c>
      <c r="CP226" s="2">
        <f>INDEX([1]age_tranches_5ans_nb_sex!$1:$1048576,MATCH('SectorStat-Age-Hommes'!$A226,[1]age_tranches_5ans_nb_sex!$A:$A,0),40)/5</f>
        <v>0.80000000001000005</v>
      </c>
      <c r="CQ226" s="2">
        <f>INDEX([1]age_tranches_5ans_nb_sex!$1:$1048576,MATCH('SectorStat-Age-Hommes'!$A226,[1]age_tranches_5ans_nb_sex!$A:$A,0),40)/5</f>
        <v>0.80000000001000005</v>
      </c>
      <c r="CR226" s="2">
        <f>INDEX([1]age_tranches_5ans_nb_sex!$1:$1048576,MATCH('SectorStat-Age-Hommes'!$A226,[1]age_tranches_5ans_nb_sex!$A:$A,0),40)/5</f>
        <v>0.80000000001000005</v>
      </c>
      <c r="CS226" s="2">
        <f>INDEX([1]age_tranches_5ans_nb_sex!$1:$1048576,MATCH('SectorStat-Age-Hommes'!$A226,[1]age_tranches_5ans_nb_sex!$A:$A,0),40)/5</f>
        <v>0.80000000001000005</v>
      </c>
      <c r="CT226" s="2">
        <f>INDEX([1]age_tranches_5ans_nb_sex!$1:$1048576,MATCH('SectorStat-Age-Hommes'!$A226,[1]age_tranches_5ans_nb_sex!$A:$A,0),40)/5</f>
        <v>0.80000000001000005</v>
      </c>
      <c r="CZ226" s="3"/>
      <c r="DA226" s="3"/>
      <c r="DB226" s="3"/>
      <c r="DC226" s="3"/>
      <c r="DD226" s="3"/>
    </row>
    <row r="227" spans="1:108" x14ac:dyDescent="0.35">
      <c r="A227" s="1" t="s">
        <v>452</v>
      </c>
      <c r="B227" s="1" t="s">
        <v>453</v>
      </c>
      <c r="C227" t="str">
        <f>INDEX([1]SectorStat!$1:$1048576,MATCH('[1]Distribution ages'!$A227,[1]SectorStat!$B:$B,0),4)</f>
        <v>Bruxelles</v>
      </c>
      <c r="D227">
        <f>INDEX([1]age_tranches_5ans_nb_sex!$1:$1048576,MATCH('SectorStat-Age-Hommes'!$A227,[1]age_tranches_5ans_nb_sex!$A:$A,0),4)/5</f>
        <v>19.999999999933202</v>
      </c>
      <c r="E227">
        <f>INDEX([1]age_tranches_5ans_nb_sex!$1:$1048576,MATCH('SectorStat-Age-Hommes'!$A227,[1]age_tranches_5ans_nb_sex!$A:$A,0),4)/5</f>
        <v>19.999999999933202</v>
      </c>
      <c r="F227">
        <f>INDEX([1]age_tranches_5ans_nb_sex!$1:$1048576,MATCH('SectorStat-Age-Hommes'!$A227,[1]age_tranches_5ans_nb_sex!$A:$A,0),4)/5</f>
        <v>19.999999999933202</v>
      </c>
      <c r="G227">
        <f>INDEX([1]age_tranches_5ans_nb_sex!$1:$1048576,MATCH('SectorStat-Age-Hommes'!$A227,[1]age_tranches_5ans_nb_sex!$A:$A,0),4)/5</f>
        <v>19.999999999933202</v>
      </c>
      <c r="H227">
        <f>INDEX([1]age_tranches_5ans_nb_sex!$1:$1048576,MATCH('SectorStat-Age-Hommes'!$A227,[1]age_tranches_5ans_nb_sex!$A:$A,0),4)/5</f>
        <v>19.999999999933202</v>
      </c>
      <c r="I227">
        <f>INDEX([1]age_tranches_5ans_nb_sex!$1:$1048576,MATCH('SectorStat-Age-Hommes'!$A227,[1]age_tranches_5ans_nb_sex!$A:$A,0),6)/5</f>
        <v>19.8000000000978</v>
      </c>
      <c r="J227">
        <f>INDEX([1]age_tranches_5ans_nb_sex!$1:$1048576,MATCH('SectorStat-Age-Hommes'!$A227,[1]age_tranches_5ans_nb_sex!$A:$A,0),6)/5</f>
        <v>19.8000000000978</v>
      </c>
      <c r="K227">
        <f>INDEX([1]age_tranches_5ans_nb_sex!$1:$1048576,MATCH('SectorStat-Age-Hommes'!$A227,[1]age_tranches_5ans_nb_sex!$A:$A,0),6)/5</f>
        <v>19.8000000000978</v>
      </c>
      <c r="L227">
        <f>INDEX([1]age_tranches_5ans_nb_sex!$1:$1048576,MATCH('SectorStat-Age-Hommes'!$A227,[1]age_tranches_5ans_nb_sex!$A:$A,0),6)/5</f>
        <v>19.8000000000978</v>
      </c>
      <c r="M227">
        <f>INDEX([1]age_tranches_5ans_nb_sex!$1:$1048576,MATCH('SectorStat-Age-Hommes'!$A227,[1]age_tranches_5ans_nb_sex!$A:$A,0),6)/5</f>
        <v>19.8000000000978</v>
      </c>
      <c r="N227">
        <f>INDEX([1]age_tranches_5ans_nb_sex!$1:$1048576,MATCH('SectorStat-Age-Hommes'!$A227,[1]age_tranches_5ans_nb_sex!$A:$A,0),8)/5</f>
        <v>16.999999999813802</v>
      </c>
      <c r="O227">
        <f>INDEX([1]age_tranches_5ans_nb_sex!$1:$1048576,MATCH('SectorStat-Age-Hommes'!$A227,[1]age_tranches_5ans_nb_sex!$A:$A,0),8)/5</f>
        <v>16.999999999813802</v>
      </c>
      <c r="P227">
        <f>INDEX([1]age_tranches_5ans_nb_sex!$1:$1048576,MATCH('SectorStat-Age-Hommes'!$A227,[1]age_tranches_5ans_nb_sex!$A:$A,0),8)/5</f>
        <v>16.999999999813802</v>
      </c>
      <c r="Q227">
        <f>INDEX([1]age_tranches_5ans_nb_sex!$1:$1048576,MATCH('SectorStat-Age-Hommes'!$A227,[1]age_tranches_5ans_nb_sex!$A:$A,0),8)/5</f>
        <v>16.999999999813802</v>
      </c>
      <c r="R227">
        <f>INDEX([1]age_tranches_5ans_nb_sex!$1:$1048576,MATCH('SectorStat-Age-Hommes'!$A227,[1]age_tranches_5ans_nb_sex!$A:$A,0),8)/5</f>
        <v>16.999999999813802</v>
      </c>
      <c r="S227">
        <f>INDEX([1]age_tranches_5ans_nb_sex!$1:$1048576,MATCH('SectorStat-Age-Hommes'!$A227,[1]age_tranches_5ans_nb_sex!$A:$A,0),10)/5</f>
        <v>12.599999999983799</v>
      </c>
      <c r="T227">
        <f>INDEX([1]age_tranches_5ans_nb_sex!$1:$1048576,MATCH('SectorStat-Age-Hommes'!$A227,[1]age_tranches_5ans_nb_sex!$A:$A,0),10)/5</f>
        <v>12.599999999983799</v>
      </c>
      <c r="U227">
        <f>INDEX([1]age_tranches_5ans_nb_sex!$1:$1048576,MATCH('SectorStat-Age-Hommes'!$A227,[1]age_tranches_5ans_nb_sex!$A:$A,0),10)/5</f>
        <v>12.599999999983799</v>
      </c>
      <c r="V227">
        <f>INDEX([1]age_tranches_5ans_nb_sex!$1:$1048576,MATCH('SectorStat-Age-Hommes'!$A227,[1]age_tranches_5ans_nb_sex!$A:$A,0),10)/5</f>
        <v>12.599999999983799</v>
      </c>
      <c r="W227">
        <f>INDEX([1]age_tranches_5ans_nb_sex!$1:$1048576,MATCH('SectorStat-Age-Hommes'!$A227,[1]age_tranches_5ans_nb_sex!$A:$A,0),10)/5</f>
        <v>12.599999999983799</v>
      </c>
      <c r="X227">
        <f>INDEX([1]age_tranches_5ans_nb_sex!$1:$1048576,MATCH('SectorStat-Age-Hommes'!$A227,[1]age_tranches_5ans_nb_sex!$A:$A,0),10)/5</f>
        <v>12.599999999983799</v>
      </c>
      <c r="Y227">
        <f>INDEX([1]age_tranches_5ans_nb_sex!$1:$1048576,MATCH('SectorStat-Age-Hommes'!$A227,[1]age_tranches_5ans_nb_sex!$A:$A,0),12)/5</f>
        <v>13.199999999921399</v>
      </c>
      <c r="Z227">
        <f>INDEX([1]age_tranches_5ans_nb_sex!$1:$1048576,MATCH('SectorStat-Age-Hommes'!$A227,[1]age_tranches_5ans_nb_sex!$A:$A,0),12)/5</f>
        <v>13.199999999921399</v>
      </c>
      <c r="AA227">
        <f>INDEX([1]age_tranches_5ans_nb_sex!$1:$1048576,MATCH('SectorStat-Age-Hommes'!$A227,[1]age_tranches_5ans_nb_sex!$A:$A,0),12)/5</f>
        <v>13.199999999921399</v>
      </c>
      <c r="AB227">
        <f>INDEX([1]age_tranches_5ans_nb_sex!$1:$1048576,MATCH('SectorStat-Age-Hommes'!$A227,[1]age_tranches_5ans_nb_sex!$A:$A,0),12)/5</f>
        <v>13.199999999921399</v>
      </c>
      <c r="AC227">
        <f>INDEX([1]age_tranches_5ans_nb_sex!$1:$1048576,MATCH('SectorStat-Age-Hommes'!$A227,[1]age_tranches_5ans_nb_sex!$A:$A,0),14)/5</f>
        <v>13.600000000023602</v>
      </c>
      <c r="AD227">
        <f>INDEX([1]age_tranches_5ans_nb_sex!$1:$1048576,MATCH('SectorStat-Age-Hommes'!$A227,[1]age_tranches_5ans_nb_sex!$A:$A,0),14)/5</f>
        <v>13.600000000023602</v>
      </c>
      <c r="AE227">
        <f>INDEX([1]age_tranches_5ans_nb_sex!$1:$1048576,MATCH('SectorStat-Age-Hommes'!$A227,[1]age_tranches_5ans_nb_sex!$A:$A,0),14)/5</f>
        <v>13.600000000023602</v>
      </c>
      <c r="AF227">
        <f>INDEX([1]age_tranches_5ans_nb_sex!$1:$1048576,MATCH('SectorStat-Age-Hommes'!$A227,[1]age_tranches_5ans_nb_sex!$A:$A,0),14)/5</f>
        <v>13.600000000023602</v>
      </c>
      <c r="AG227">
        <f>INDEX([1]age_tranches_5ans_nb_sex!$1:$1048576,MATCH('SectorStat-Age-Hommes'!$A227,[1]age_tranches_5ans_nb_sex!$A:$A,0),14)/5</f>
        <v>13.600000000023602</v>
      </c>
      <c r="AH227">
        <f>INDEX([1]age_tranches_5ans_nb_sex!$1:$1048576,MATCH('SectorStat-Age-Hommes'!$A227,[1]age_tranches_5ans_nb_sex!$A:$A,0),16)/5</f>
        <v>15.600000000103199</v>
      </c>
      <c r="AI227">
        <f>INDEX([1]age_tranches_5ans_nb_sex!$1:$1048576,MATCH('SectorStat-Age-Hommes'!$A227,[1]age_tranches_5ans_nb_sex!$A:$A,0),16)/5</f>
        <v>15.600000000103199</v>
      </c>
      <c r="AJ227">
        <f>INDEX([1]age_tranches_5ans_nb_sex!$1:$1048576,MATCH('SectorStat-Age-Hommes'!$A227,[1]age_tranches_5ans_nb_sex!$A:$A,0),16)/5</f>
        <v>15.600000000103199</v>
      </c>
      <c r="AK227">
        <f>INDEX([1]age_tranches_5ans_nb_sex!$1:$1048576,MATCH('SectorStat-Age-Hommes'!$A227,[1]age_tranches_5ans_nb_sex!$A:$A,0),16)/5</f>
        <v>15.600000000103199</v>
      </c>
      <c r="AL227">
        <f>INDEX([1]age_tranches_5ans_nb_sex!$1:$1048576,MATCH('SectorStat-Age-Hommes'!$A227,[1]age_tranches_5ans_nb_sex!$A:$A,0),16)/5</f>
        <v>15.600000000103199</v>
      </c>
      <c r="AM227">
        <f>INDEX([1]age_tranches_5ans_nb_sex!$1:$1048576,MATCH('SectorStat-Age-Hommes'!$A227,[1]age_tranches_5ans_nb_sex!$A:$A,0),18)/5</f>
        <v>17.600000000182796</v>
      </c>
      <c r="AN227">
        <f>INDEX([1]age_tranches_5ans_nb_sex!$1:$1048576,MATCH('SectorStat-Age-Hommes'!$A227,[1]age_tranches_5ans_nb_sex!$A:$A,0),18)/5</f>
        <v>17.600000000182796</v>
      </c>
      <c r="AO227">
        <f>INDEX([1]age_tranches_5ans_nb_sex!$1:$1048576,MATCH('SectorStat-Age-Hommes'!$A227,[1]age_tranches_5ans_nb_sex!$A:$A,0),18)/5</f>
        <v>17.600000000182796</v>
      </c>
      <c r="AP227">
        <f>INDEX([1]age_tranches_5ans_nb_sex!$1:$1048576,MATCH('SectorStat-Age-Hommes'!$A227,[1]age_tranches_5ans_nb_sex!$A:$A,0),18)/5</f>
        <v>17.600000000182796</v>
      </c>
      <c r="AQ227">
        <f>INDEX([1]age_tranches_5ans_nb_sex!$1:$1048576,MATCH('SectorStat-Age-Hommes'!$A227,[1]age_tranches_5ans_nb_sex!$A:$A,0),18)/5</f>
        <v>17.600000000182796</v>
      </c>
      <c r="AR227">
        <f>INDEX([1]age_tranches_5ans_nb_sex!$1:$1048576,MATCH('SectorStat-Age-Hommes'!$A227,[1]age_tranches_5ans_nb_sex!$A:$A,0),20)/5</f>
        <v>15.600000000103199</v>
      </c>
      <c r="AS227">
        <f>INDEX([1]age_tranches_5ans_nb_sex!$1:$1048576,MATCH('SectorStat-Age-Hommes'!$A227,[1]age_tranches_5ans_nb_sex!$A:$A,0),20)/5</f>
        <v>15.600000000103199</v>
      </c>
      <c r="AT227">
        <f>INDEX([1]age_tranches_5ans_nb_sex!$1:$1048576,MATCH('SectorStat-Age-Hommes'!$A227,[1]age_tranches_5ans_nb_sex!$A:$A,0),20)/5</f>
        <v>15.600000000103199</v>
      </c>
      <c r="AU227">
        <f>INDEX([1]age_tranches_5ans_nb_sex!$1:$1048576,MATCH('SectorStat-Age-Hommes'!$A227,[1]age_tranches_5ans_nb_sex!$A:$A,0),20)/5</f>
        <v>15.600000000103199</v>
      </c>
      <c r="AV227">
        <f>INDEX([1]age_tranches_5ans_nb_sex!$1:$1048576,MATCH('SectorStat-Age-Hommes'!$A227,[1]age_tranches_5ans_nb_sex!$A:$A,0),20)/5</f>
        <v>15.600000000103199</v>
      </c>
      <c r="AW227">
        <f>INDEX([1]age_tranches_5ans_nb_sex!$1:$1048576,MATCH('SectorStat-Age-Hommes'!$A227,[1]age_tranches_5ans_nb_sex!$A:$A,0),22)/5</f>
        <v>16.200000000040799</v>
      </c>
      <c r="AX227">
        <f>INDEX([1]age_tranches_5ans_nb_sex!$1:$1048576,MATCH('SectorStat-Age-Hommes'!$A227,[1]age_tranches_5ans_nb_sex!$A:$A,0),22)/5</f>
        <v>16.200000000040799</v>
      </c>
      <c r="AY227">
        <f>INDEX([1]age_tranches_5ans_nb_sex!$1:$1048576,MATCH('SectorStat-Age-Hommes'!$A227,[1]age_tranches_5ans_nb_sex!$A:$A,0),22)/5</f>
        <v>16.200000000040799</v>
      </c>
      <c r="AZ227">
        <f>INDEX([1]age_tranches_5ans_nb_sex!$1:$1048576,MATCH('SectorStat-Age-Hommes'!$A227,[1]age_tranches_5ans_nb_sex!$A:$A,0),22)/5</f>
        <v>16.200000000040799</v>
      </c>
      <c r="BA227">
        <f>INDEX([1]age_tranches_5ans_nb_sex!$1:$1048576,MATCH('SectorStat-Age-Hommes'!$A227,[1]age_tranches_5ans_nb_sex!$A:$A,0),22)/5</f>
        <v>16.200000000040799</v>
      </c>
      <c r="BB227">
        <f>INDEX([1]age_tranches_5ans_nb_sex!$1:$1048576,MATCH('SectorStat-Age-Hommes'!$A227,[1]age_tranches_5ans_nb_sex!$A:$A,0),24)/5</f>
        <v>11.599999999944</v>
      </c>
      <c r="BC227">
        <f>INDEX([1]age_tranches_5ans_nb_sex!$1:$1048576,MATCH('SectorStat-Age-Hommes'!$A227,[1]age_tranches_5ans_nb_sex!$A:$A,0),24)/5</f>
        <v>11.599999999944</v>
      </c>
      <c r="BD227">
        <f>INDEX([1]age_tranches_5ans_nb_sex!$1:$1048576,MATCH('SectorStat-Age-Hommes'!$A227,[1]age_tranches_5ans_nb_sex!$A:$A,0),24)/5</f>
        <v>11.599999999944</v>
      </c>
      <c r="BE227">
        <f>INDEX([1]age_tranches_5ans_nb_sex!$1:$1048576,MATCH('SectorStat-Age-Hommes'!$A227,[1]age_tranches_5ans_nb_sex!$A:$A,0),24)/5</f>
        <v>11.599999999944</v>
      </c>
      <c r="BF227">
        <f>INDEX([1]age_tranches_5ans_nb_sex!$1:$1048576,MATCH('SectorStat-Age-Hommes'!$A227,[1]age_tranches_5ans_nb_sex!$A:$A,0),24)/5</f>
        <v>11.599999999944</v>
      </c>
      <c r="BG227">
        <f>INDEX([1]age_tranches_5ans_nb_sex!$1:$1048576,MATCH('SectorStat-Age-Hommes'!$A227,[1]age_tranches_5ans_nb_sex!$A:$A,0),26)/5</f>
        <v>9.9999999999666009</v>
      </c>
      <c r="BH227">
        <f>INDEX([1]age_tranches_5ans_nb_sex!$1:$1048576,MATCH('SectorStat-Age-Hommes'!$A227,[1]age_tranches_5ans_nb_sex!$A:$A,0),26)/5</f>
        <v>9.9999999999666009</v>
      </c>
      <c r="BI227">
        <f>INDEX([1]age_tranches_5ans_nb_sex!$1:$1048576,MATCH('SectorStat-Age-Hommes'!$A227,[1]age_tranches_5ans_nb_sex!$A:$A,0),26)/5</f>
        <v>9.9999999999666009</v>
      </c>
      <c r="BJ227">
        <f>INDEX([1]age_tranches_5ans_nb_sex!$1:$1048576,MATCH('SectorStat-Age-Hommes'!$A227,[1]age_tranches_5ans_nb_sex!$A:$A,0),26)/5</f>
        <v>9.9999999999666009</v>
      </c>
      <c r="BK227">
        <f>INDEX([1]age_tranches_5ans_nb_sex!$1:$1048576,MATCH('SectorStat-Age-Hommes'!$A227,[1]age_tranches_5ans_nb_sex!$A:$A,0),26)/5</f>
        <v>9.9999999999666009</v>
      </c>
      <c r="BL227">
        <f>INDEX([1]age_tranches_5ans_nb_sex!$1:$1048576,MATCH('SectorStat-Age-Hommes'!$A227,[1]age_tranches_5ans_nb_sex!$A:$A,0),28)/5</f>
        <v>7.8000000000515994</v>
      </c>
      <c r="BM227">
        <f>INDEX([1]age_tranches_5ans_nb_sex!$1:$1048576,MATCH('SectorStat-Age-Hommes'!$A227,[1]age_tranches_5ans_nb_sex!$A:$A,0),28)/5</f>
        <v>7.8000000000515994</v>
      </c>
      <c r="BN227">
        <f>INDEX([1]age_tranches_5ans_nb_sex!$1:$1048576,MATCH('SectorStat-Age-Hommes'!$A227,[1]age_tranches_5ans_nb_sex!$A:$A,0),28)/5</f>
        <v>7.8000000000515994</v>
      </c>
      <c r="BO227">
        <f>INDEX([1]age_tranches_5ans_nb_sex!$1:$1048576,MATCH('SectorStat-Age-Hommes'!$A227,[1]age_tranches_5ans_nb_sex!$A:$A,0),28)/5</f>
        <v>7.8000000000515994</v>
      </c>
      <c r="BP227">
        <f>INDEX([1]age_tranches_5ans_nb_sex!$1:$1048576,MATCH('SectorStat-Age-Hommes'!$A227,[1]age_tranches_5ans_nb_sex!$A:$A,0),28)/5</f>
        <v>7.8000000000515994</v>
      </c>
      <c r="BQ227">
        <f>INDEX([1]age_tranches_5ans_nb_sex!$1:$1048576,MATCH('SectorStat-Age-Hommes'!$A227,[1]age_tranches_5ans_nb_sex!$A:$A,0),30)/5</f>
        <v>8.5999999998246004</v>
      </c>
      <c r="BR227">
        <f>INDEX([1]age_tranches_5ans_nb_sex!$1:$1048576,MATCH('SectorStat-Age-Hommes'!$A227,[1]age_tranches_5ans_nb_sex!$A:$A,0),30)/5</f>
        <v>8.5999999998246004</v>
      </c>
      <c r="BS227">
        <f>INDEX([1]age_tranches_5ans_nb_sex!$1:$1048576,MATCH('SectorStat-Age-Hommes'!$A227,[1]age_tranches_5ans_nb_sex!$A:$A,0),30)/5</f>
        <v>8.5999999998246004</v>
      </c>
      <c r="BT227">
        <f>INDEX([1]age_tranches_5ans_nb_sex!$1:$1048576,MATCH('SectorStat-Age-Hommes'!$A227,[1]age_tranches_5ans_nb_sex!$A:$A,0),30)/5</f>
        <v>8.5999999998246004</v>
      </c>
      <c r="BU227">
        <f>INDEX([1]age_tranches_5ans_nb_sex!$1:$1048576,MATCH('SectorStat-Age-Hommes'!$A227,[1]age_tranches_5ans_nb_sex!$A:$A,0),30)/5</f>
        <v>8.5999999998246004</v>
      </c>
      <c r="BV227">
        <f>INDEX([1]age_tranches_5ans_nb_sex!$1:$1048576,MATCH('SectorStat-Age-Hommes'!$A227,[1]age_tranches_5ans_nb_sex!$A:$A,0),32)/5</f>
        <v>8.2000000001537998</v>
      </c>
      <c r="BW227">
        <f>INDEX([1]age_tranches_5ans_nb_sex!$1:$1048576,MATCH('SectorStat-Age-Hommes'!$A227,[1]age_tranches_5ans_nb_sex!$A:$A,0),32)/5</f>
        <v>8.2000000001537998</v>
      </c>
      <c r="BX227">
        <f>INDEX([1]age_tranches_5ans_nb_sex!$1:$1048576,MATCH('SectorStat-Age-Hommes'!$A227,[1]age_tranches_5ans_nb_sex!$A:$A,0),32)/5</f>
        <v>8.2000000001537998</v>
      </c>
      <c r="BY227">
        <f>INDEX([1]age_tranches_5ans_nb_sex!$1:$1048576,MATCH('SectorStat-Age-Hommes'!$A227,[1]age_tranches_5ans_nb_sex!$A:$A,0),32)/5</f>
        <v>8.2000000001537998</v>
      </c>
      <c r="BZ227">
        <f>INDEX([1]age_tranches_5ans_nb_sex!$1:$1048576,MATCH('SectorStat-Age-Hommes'!$A227,[1]age_tranches_5ans_nb_sex!$A:$A,0),32)/5</f>
        <v>8.2000000001537998</v>
      </c>
      <c r="CA227">
        <f>INDEX([1]age_tranches_5ans_nb_sex!$1:$1048576,MATCH('SectorStat-Age-Hommes'!$A227,[1]age_tranches_5ans_nb_sex!$A:$A,0),34)/5</f>
        <v>4.7999999999321998</v>
      </c>
      <c r="CB227">
        <f>INDEX([1]age_tranches_5ans_nb_sex!$1:$1048576,MATCH('SectorStat-Age-Hommes'!$A227,[1]age_tranches_5ans_nb_sex!$A:$A,0),34)/5</f>
        <v>4.7999999999321998</v>
      </c>
      <c r="CC227">
        <f>INDEX([1]age_tranches_5ans_nb_sex!$1:$1048576,MATCH('SectorStat-Age-Hommes'!$A227,[1]age_tranches_5ans_nb_sex!$A:$A,0),34)/5</f>
        <v>4.7999999999321998</v>
      </c>
      <c r="CD227">
        <f>INDEX([1]age_tranches_5ans_nb_sex!$1:$1048576,MATCH('SectorStat-Age-Hommes'!$A227,[1]age_tranches_5ans_nb_sex!$A:$A,0),34)/5</f>
        <v>4.7999999999321998</v>
      </c>
      <c r="CE227">
        <f>INDEX([1]age_tranches_5ans_nb_sex!$1:$1048576,MATCH('SectorStat-Age-Hommes'!$A227,[1]age_tranches_5ans_nb_sex!$A:$A,0),34)/5</f>
        <v>4.7999999999321998</v>
      </c>
      <c r="CF227">
        <f>INDEX([1]age_tranches_5ans_nb_sex!$1:$1048576,MATCH('SectorStat-Age-Hommes'!$A227,[1]age_tranches_5ans_nb_sex!$A:$A,0),36)/5</f>
        <v>4.1999999999946009</v>
      </c>
      <c r="CG227">
        <f>INDEX([1]age_tranches_5ans_nb_sex!$1:$1048576,MATCH('SectorStat-Age-Hommes'!$A227,[1]age_tranches_5ans_nb_sex!$A:$A,0),36)/5</f>
        <v>4.1999999999946009</v>
      </c>
      <c r="CH227">
        <f>INDEX([1]age_tranches_5ans_nb_sex!$1:$1048576,MATCH('SectorStat-Age-Hommes'!$A227,[1]age_tranches_5ans_nb_sex!$A:$A,0),36)/5</f>
        <v>4.1999999999946009</v>
      </c>
      <c r="CI227">
        <f>INDEX([1]age_tranches_5ans_nb_sex!$1:$1048576,MATCH('SectorStat-Age-Hommes'!$A227,[1]age_tranches_5ans_nb_sex!$A:$A,0),36)/5</f>
        <v>4.1999999999946009</v>
      </c>
      <c r="CJ227">
        <f>INDEX([1]age_tranches_5ans_nb_sex!$1:$1048576,MATCH('SectorStat-Age-Hommes'!$A227,[1]age_tranches_5ans_nb_sex!$A:$A,0),36)/5</f>
        <v>4.1999999999946009</v>
      </c>
      <c r="CK227">
        <f>INDEX([1]age_tranches_5ans_nb_sex!$1:$1048576,MATCH('SectorStat-Age-Hommes'!$A227,[1]age_tranches_5ans_nb_sex!$A:$A,0),38)/5</f>
        <v>1.5999999999774002</v>
      </c>
      <c r="CL227">
        <f>INDEX([1]age_tranches_5ans_nb_sex!$1:$1048576,MATCH('SectorStat-Age-Hommes'!$A227,[1]age_tranches_5ans_nb_sex!$A:$A,0),38)/5</f>
        <v>1.5999999999774002</v>
      </c>
      <c r="CM227">
        <f>INDEX([1]age_tranches_5ans_nb_sex!$1:$1048576,MATCH('SectorStat-Age-Hommes'!$A227,[1]age_tranches_5ans_nb_sex!$A:$A,0),38)/5</f>
        <v>1.5999999999774002</v>
      </c>
      <c r="CN227">
        <f>INDEX([1]age_tranches_5ans_nb_sex!$1:$1048576,MATCH('SectorStat-Age-Hommes'!$A227,[1]age_tranches_5ans_nb_sex!$A:$A,0),38)/5</f>
        <v>1.5999999999774002</v>
      </c>
      <c r="CO227">
        <f>INDEX([1]age_tranches_5ans_nb_sex!$1:$1048576,MATCH('SectorStat-Age-Hommes'!$A227,[1]age_tranches_5ans_nb_sex!$A:$A,0),38)/5</f>
        <v>1.5999999999774002</v>
      </c>
      <c r="CP227" s="2">
        <f>INDEX([1]age_tranches_5ans_nb_sex!$1:$1048576,MATCH('SectorStat-Age-Hommes'!$A227,[1]age_tranches_5ans_nb_sex!$A:$A,0),40)/5</f>
        <v>0.19999999983540001</v>
      </c>
      <c r="CQ227" s="2">
        <f>INDEX([1]age_tranches_5ans_nb_sex!$1:$1048576,MATCH('SectorStat-Age-Hommes'!$A227,[1]age_tranches_5ans_nb_sex!$A:$A,0),40)/5</f>
        <v>0.19999999983540001</v>
      </c>
      <c r="CR227" s="2">
        <f>INDEX([1]age_tranches_5ans_nb_sex!$1:$1048576,MATCH('SectorStat-Age-Hommes'!$A227,[1]age_tranches_5ans_nb_sex!$A:$A,0),40)/5</f>
        <v>0.19999999983540001</v>
      </c>
      <c r="CS227" s="2">
        <f>INDEX([1]age_tranches_5ans_nb_sex!$1:$1048576,MATCH('SectorStat-Age-Hommes'!$A227,[1]age_tranches_5ans_nb_sex!$A:$A,0),40)/5</f>
        <v>0.19999999983540001</v>
      </c>
      <c r="CT227" s="2">
        <f>INDEX([1]age_tranches_5ans_nb_sex!$1:$1048576,MATCH('SectorStat-Age-Hommes'!$A227,[1]age_tranches_5ans_nb_sex!$A:$A,0),40)/5</f>
        <v>0.19999999983540001</v>
      </c>
      <c r="CZ227" s="3"/>
      <c r="DA227" s="3"/>
      <c r="DB227" s="3"/>
      <c r="DC227" s="3"/>
      <c r="DD227" s="3"/>
    </row>
    <row r="228" spans="1:108" x14ac:dyDescent="0.35">
      <c r="A228" s="1" t="s">
        <v>454</v>
      </c>
      <c r="B228" s="1" t="s">
        <v>455</v>
      </c>
      <c r="C228" t="str">
        <f>INDEX([1]SectorStat!$1:$1048576,MATCH('[1]Distribution ages'!$A228,[1]SectorStat!$B:$B,0),4)</f>
        <v>Bruxelles</v>
      </c>
      <c r="D228">
        <f>INDEX([1]age_tranches_5ans_nb_sex!$1:$1048576,MATCH('SectorStat-Age-Hommes'!$A228,[1]age_tranches_5ans_nb_sex!$A:$A,0),4)/5</f>
        <v>18.7999999999262</v>
      </c>
      <c r="E228">
        <f>INDEX([1]age_tranches_5ans_nb_sex!$1:$1048576,MATCH('SectorStat-Age-Hommes'!$A228,[1]age_tranches_5ans_nb_sex!$A:$A,0),4)/5</f>
        <v>18.7999999999262</v>
      </c>
      <c r="F228">
        <f>INDEX([1]age_tranches_5ans_nb_sex!$1:$1048576,MATCH('SectorStat-Age-Hommes'!$A228,[1]age_tranches_5ans_nb_sex!$A:$A,0),4)/5</f>
        <v>18.7999999999262</v>
      </c>
      <c r="G228">
        <f>INDEX([1]age_tranches_5ans_nb_sex!$1:$1048576,MATCH('SectorStat-Age-Hommes'!$A228,[1]age_tranches_5ans_nb_sex!$A:$A,0),4)/5</f>
        <v>18.7999999999262</v>
      </c>
      <c r="H228">
        <f>INDEX([1]age_tranches_5ans_nb_sex!$1:$1048576,MATCH('SectorStat-Age-Hommes'!$A228,[1]age_tranches_5ans_nb_sex!$A:$A,0),4)/5</f>
        <v>18.7999999999262</v>
      </c>
      <c r="I228">
        <f>INDEX([1]age_tranches_5ans_nb_sex!$1:$1048576,MATCH('SectorStat-Age-Hommes'!$A228,[1]age_tranches_5ans_nb_sex!$A:$A,0),6)/5</f>
        <v>12.800000000084001</v>
      </c>
      <c r="J228">
        <f>INDEX([1]age_tranches_5ans_nb_sex!$1:$1048576,MATCH('SectorStat-Age-Hommes'!$A228,[1]age_tranches_5ans_nb_sex!$A:$A,0),6)/5</f>
        <v>12.800000000084001</v>
      </c>
      <c r="K228">
        <f>INDEX([1]age_tranches_5ans_nb_sex!$1:$1048576,MATCH('SectorStat-Age-Hommes'!$A228,[1]age_tranches_5ans_nb_sex!$A:$A,0),6)/5</f>
        <v>12.800000000084001</v>
      </c>
      <c r="L228">
        <f>INDEX([1]age_tranches_5ans_nb_sex!$1:$1048576,MATCH('SectorStat-Age-Hommes'!$A228,[1]age_tranches_5ans_nb_sex!$A:$A,0),6)/5</f>
        <v>12.800000000084001</v>
      </c>
      <c r="M228">
        <f>INDEX([1]age_tranches_5ans_nb_sex!$1:$1048576,MATCH('SectorStat-Age-Hommes'!$A228,[1]age_tranches_5ans_nb_sex!$A:$A,0),6)/5</f>
        <v>12.800000000084001</v>
      </c>
      <c r="N228">
        <f>INDEX([1]age_tranches_5ans_nb_sex!$1:$1048576,MATCH('SectorStat-Age-Hommes'!$A228,[1]age_tranches_5ans_nb_sex!$A:$A,0),8)/5</f>
        <v>12.200000000047201</v>
      </c>
      <c r="O228">
        <f>INDEX([1]age_tranches_5ans_nb_sex!$1:$1048576,MATCH('SectorStat-Age-Hommes'!$A228,[1]age_tranches_5ans_nb_sex!$A:$A,0),8)/5</f>
        <v>12.200000000047201</v>
      </c>
      <c r="P228">
        <f>INDEX([1]age_tranches_5ans_nb_sex!$1:$1048576,MATCH('SectorStat-Age-Hommes'!$A228,[1]age_tranches_5ans_nb_sex!$A:$A,0),8)/5</f>
        <v>12.200000000047201</v>
      </c>
      <c r="Q228">
        <f>INDEX([1]age_tranches_5ans_nb_sex!$1:$1048576,MATCH('SectorStat-Age-Hommes'!$A228,[1]age_tranches_5ans_nb_sex!$A:$A,0),8)/5</f>
        <v>12.200000000047201</v>
      </c>
      <c r="R228">
        <f>INDEX([1]age_tranches_5ans_nb_sex!$1:$1048576,MATCH('SectorStat-Age-Hommes'!$A228,[1]age_tranches_5ans_nb_sex!$A:$A,0),8)/5</f>
        <v>12.200000000047201</v>
      </c>
      <c r="S228">
        <f>INDEX([1]age_tranches_5ans_nb_sex!$1:$1048576,MATCH('SectorStat-Age-Hommes'!$A228,[1]age_tranches_5ans_nb_sex!$A:$A,0),10)/5</f>
        <v>15.4000000000682</v>
      </c>
      <c r="T228">
        <f>INDEX([1]age_tranches_5ans_nb_sex!$1:$1048576,MATCH('SectorStat-Age-Hommes'!$A228,[1]age_tranches_5ans_nb_sex!$A:$A,0),10)/5</f>
        <v>15.4000000000682</v>
      </c>
      <c r="U228">
        <f>INDEX([1]age_tranches_5ans_nb_sex!$1:$1048576,MATCH('SectorStat-Age-Hommes'!$A228,[1]age_tranches_5ans_nb_sex!$A:$A,0),10)/5</f>
        <v>15.4000000000682</v>
      </c>
      <c r="V228">
        <f>INDEX([1]age_tranches_5ans_nb_sex!$1:$1048576,MATCH('SectorStat-Age-Hommes'!$A228,[1]age_tranches_5ans_nb_sex!$A:$A,0),10)/5</f>
        <v>15.4000000000682</v>
      </c>
      <c r="W228">
        <f>INDEX([1]age_tranches_5ans_nb_sex!$1:$1048576,MATCH('SectorStat-Age-Hommes'!$A228,[1]age_tranches_5ans_nb_sex!$A:$A,0),10)/5</f>
        <v>15.4000000000682</v>
      </c>
      <c r="X228">
        <f>INDEX([1]age_tranches_5ans_nb_sex!$1:$1048576,MATCH('SectorStat-Age-Hommes'!$A228,[1]age_tranches_5ans_nb_sex!$A:$A,0),10)/5</f>
        <v>15.4000000000682</v>
      </c>
      <c r="Y228">
        <f>INDEX([1]age_tranches_5ans_nb_sex!$1:$1048576,MATCH('SectorStat-Age-Hommes'!$A228,[1]age_tranches_5ans_nb_sex!$A:$A,0),12)/5</f>
        <v>15.799999999742202</v>
      </c>
      <c r="Z228">
        <f>INDEX([1]age_tranches_5ans_nb_sex!$1:$1048576,MATCH('SectorStat-Age-Hommes'!$A228,[1]age_tranches_5ans_nb_sex!$A:$A,0),12)/5</f>
        <v>15.799999999742202</v>
      </c>
      <c r="AA228">
        <f>INDEX([1]age_tranches_5ans_nb_sex!$1:$1048576,MATCH('SectorStat-Age-Hommes'!$A228,[1]age_tranches_5ans_nb_sex!$A:$A,0),12)/5</f>
        <v>15.799999999742202</v>
      </c>
      <c r="AB228">
        <f>INDEX([1]age_tranches_5ans_nb_sex!$1:$1048576,MATCH('SectorStat-Age-Hommes'!$A228,[1]age_tranches_5ans_nb_sex!$A:$A,0),12)/5</f>
        <v>15.799999999742202</v>
      </c>
      <c r="AC228">
        <f>INDEX([1]age_tranches_5ans_nb_sex!$1:$1048576,MATCH('SectorStat-Age-Hommes'!$A228,[1]age_tranches_5ans_nb_sex!$A:$A,0),14)/5</f>
        <v>30.599999999773605</v>
      </c>
      <c r="AD228">
        <f>INDEX([1]age_tranches_5ans_nb_sex!$1:$1048576,MATCH('SectorStat-Age-Hommes'!$A228,[1]age_tranches_5ans_nb_sex!$A:$A,0),14)/5</f>
        <v>30.599999999773605</v>
      </c>
      <c r="AE228">
        <f>INDEX([1]age_tranches_5ans_nb_sex!$1:$1048576,MATCH('SectorStat-Age-Hommes'!$A228,[1]age_tranches_5ans_nb_sex!$A:$A,0),14)/5</f>
        <v>30.599999999773605</v>
      </c>
      <c r="AF228">
        <f>INDEX([1]age_tranches_5ans_nb_sex!$1:$1048576,MATCH('SectorStat-Age-Hommes'!$A228,[1]age_tranches_5ans_nb_sex!$A:$A,0),14)/5</f>
        <v>30.599999999773605</v>
      </c>
      <c r="AG228">
        <f>INDEX([1]age_tranches_5ans_nb_sex!$1:$1048576,MATCH('SectorStat-Age-Hommes'!$A228,[1]age_tranches_5ans_nb_sex!$A:$A,0),14)/5</f>
        <v>30.599999999773605</v>
      </c>
      <c r="AH228">
        <f>INDEX([1]age_tranches_5ans_nb_sex!$1:$1048576,MATCH('SectorStat-Age-Hommes'!$A228,[1]age_tranches_5ans_nb_sex!$A:$A,0),16)/5</f>
        <v>27.199999999915597</v>
      </c>
      <c r="AI228">
        <f>INDEX([1]age_tranches_5ans_nb_sex!$1:$1048576,MATCH('SectorStat-Age-Hommes'!$A228,[1]age_tranches_5ans_nb_sex!$A:$A,0),16)/5</f>
        <v>27.199999999915597</v>
      </c>
      <c r="AJ228">
        <f>INDEX([1]age_tranches_5ans_nb_sex!$1:$1048576,MATCH('SectorStat-Age-Hommes'!$A228,[1]age_tranches_5ans_nb_sex!$A:$A,0),16)/5</f>
        <v>27.199999999915597</v>
      </c>
      <c r="AK228">
        <f>INDEX([1]age_tranches_5ans_nb_sex!$1:$1048576,MATCH('SectorStat-Age-Hommes'!$A228,[1]age_tranches_5ans_nb_sex!$A:$A,0),16)/5</f>
        <v>27.199999999915597</v>
      </c>
      <c r="AL228">
        <f>INDEX([1]age_tranches_5ans_nb_sex!$1:$1048576,MATCH('SectorStat-Age-Hommes'!$A228,[1]age_tranches_5ans_nb_sex!$A:$A,0),16)/5</f>
        <v>27.199999999915597</v>
      </c>
      <c r="AM228">
        <f>INDEX([1]age_tranches_5ans_nb_sex!$1:$1048576,MATCH('SectorStat-Age-Hommes'!$A228,[1]age_tranches_5ans_nb_sex!$A:$A,0),18)/5</f>
        <v>27.399999999752602</v>
      </c>
      <c r="AN228">
        <f>INDEX([1]age_tranches_5ans_nb_sex!$1:$1048576,MATCH('SectorStat-Age-Hommes'!$A228,[1]age_tranches_5ans_nb_sex!$A:$A,0),18)/5</f>
        <v>27.399999999752602</v>
      </c>
      <c r="AO228">
        <f>INDEX([1]age_tranches_5ans_nb_sex!$1:$1048576,MATCH('SectorStat-Age-Hommes'!$A228,[1]age_tranches_5ans_nb_sex!$A:$A,0),18)/5</f>
        <v>27.399999999752602</v>
      </c>
      <c r="AP228">
        <f>INDEX([1]age_tranches_5ans_nb_sex!$1:$1048576,MATCH('SectorStat-Age-Hommes'!$A228,[1]age_tranches_5ans_nb_sex!$A:$A,0),18)/5</f>
        <v>27.399999999752602</v>
      </c>
      <c r="AQ228">
        <f>INDEX([1]age_tranches_5ans_nb_sex!$1:$1048576,MATCH('SectorStat-Age-Hommes'!$A228,[1]age_tranches_5ans_nb_sex!$A:$A,0),18)/5</f>
        <v>27.399999999752602</v>
      </c>
      <c r="AR228">
        <f>INDEX([1]age_tranches_5ans_nb_sex!$1:$1048576,MATCH('SectorStat-Age-Hommes'!$A228,[1]age_tranches_5ans_nb_sex!$A:$A,0),20)/5</f>
        <v>24.400000000094401</v>
      </c>
      <c r="AS228">
        <f>INDEX([1]age_tranches_5ans_nb_sex!$1:$1048576,MATCH('SectorStat-Age-Hommes'!$A228,[1]age_tranches_5ans_nb_sex!$A:$A,0),20)/5</f>
        <v>24.400000000094401</v>
      </c>
      <c r="AT228">
        <f>INDEX([1]age_tranches_5ans_nb_sex!$1:$1048576,MATCH('SectorStat-Age-Hommes'!$A228,[1]age_tranches_5ans_nb_sex!$A:$A,0),20)/5</f>
        <v>24.400000000094401</v>
      </c>
      <c r="AU228">
        <f>INDEX([1]age_tranches_5ans_nb_sex!$1:$1048576,MATCH('SectorStat-Age-Hommes'!$A228,[1]age_tranches_5ans_nb_sex!$A:$A,0),20)/5</f>
        <v>24.400000000094401</v>
      </c>
      <c r="AV228">
        <f>INDEX([1]age_tranches_5ans_nb_sex!$1:$1048576,MATCH('SectorStat-Age-Hommes'!$A228,[1]age_tranches_5ans_nb_sex!$A:$A,0),20)/5</f>
        <v>24.400000000094401</v>
      </c>
      <c r="AW228">
        <f>INDEX([1]age_tranches_5ans_nb_sex!$1:$1048576,MATCH('SectorStat-Age-Hommes'!$A228,[1]age_tranches_5ans_nb_sex!$A:$A,0),22)/5</f>
        <v>23.800000000057601</v>
      </c>
      <c r="AX228">
        <f>INDEX([1]age_tranches_5ans_nb_sex!$1:$1048576,MATCH('SectorStat-Age-Hommes'!$A228,[1]age_tranches_5ans_nb_sex!$A:$A,0),22)/5</f>
        <v>23.800000000057601</v>
      </c>
      <c r="AY228">
        <f>INDEX([1]age_tranches_5ans_nb_sex!$1:$1048576,MATCH('SectorStat-Age-Hommes'!$A228,[1]age_tranches_5ans_nb_sex!$A:$A,0),22)/5</f>
        <v>23.800000000057601</v>
      </c>
      <c r="AZ228">
        <f>INDEX([1]age_tranches_5ans_nb_sex!$1:$1048576,MATCH('SectorStat-Age-Hommes'!$A228,[1]age_tranches_5ans_nb_sex!$A:$A,0),22)/5</f>
        <v>23.800000000057601</v>
      </c>
      <c r="BA228">
        <f>INDEX([1]age_tranches_5ans_nb_sex!$1:$1048576,MATCH('SectorStat-Age-Hommes'!$A228,[1]age_tranches_5ans_nb_sex!$A:$A,0),22)/5</f>
        <v>23.800000000057601</v>
      </c>
      <c r="BB228">
        <f>INDEX([1]age_tranches_5ans_nb_sex!$1:$1048576,MATCH('SectorStat-Age-Hommes'!$A228,[1]age_tranches_5ans_nb_sex!$A:$A,0),24)/5</f>
        <v>19.599999999799998</v>
      </c>
      <c r="BC228">
        <f>INDEX([1]age_tranches_5ans_nb_sex!$1:$1048576,MATCH('SectorStat-Age-Hommes'!$A228,[1]age_tranches_5ans_nb_sex!$A:$A,0),24)/5</f>
        <v>19.599999999799998</v>
      </c>
      <c r="BD228">
        <f>INDEX([1]age_tranches_5ans_nb_sex!$1:$1048576,MATCH('SectorStat-Age-Hommes'!$A228,[1]age_tranches_5ans_nb_sex!$A:$A,0),24)/5</f>
        <v>19.599999999799998</v>
      </c>
      <c r="BE228">
        <f>INDEX([1]age_tranches_5ans_nb_sex!$1:$1048576,MATCH('SectorStat-Age-Hommes'!$A228,[1]age_tranches_5ans_nb_sex!$A:$A,0),24)/5</f>
        <v>19.599999999799998</v>
      </c>
      <c r="BF228">
        <f>INDEX([1]age_tranches_5ans_nb_sex!$1:$1048576,MATCH('SectorStat-Age-Hommes'!$A228,[1]age_tranches_5ans_nb_sex!$A:$A,0),24)/5</f>
        <v>19.599999999799998</v>
      </c>
      <c r="BG228">
        <f>INDEX([1]age_tranches_5ans_nb_sex!$1:$1048576,MATCH('SectorStat-Age-Hommes'!$A228,[1]age_tranches_5ans_nb_sex!$A:$A,0),26)/5</f>
        <v>14.999999999868399</v>
      </c>
      <c r="BH228">
        <f>INDEX([1]age_tranches_5ans_nb_sex!$1:$1048576,MATCH('SectorStat-Age-Hommes'!$A228,[1]age_tranches_5ans_nb_sex!$A:$A,0),26)/5</f>
        <v>14.999999999868399</v>
      </c>
      <c r="BI228">
        <f>INDEX([1]age_tranches_5ans_nb_sex!$1:$1048576,MATCH('SectorStat-Age-Hommes'!$A228,[1]age_tranches_5ans_nb_sex!$A:$A,0),26)/5</f>
        <v>14.999999999868399</v>
      </c>
      <c r="BJ228">
        <f>INDEX([1]age_tranches_5ans_nb_sex!$1:$1048576,MATCH('SectorStat-Age-Hommes'!$A228,[1]age_tranches_5ans_nb_sex!$A:$A,0),26)/5</f>
        <v>14.999999999868399</v>
      </c>
      <c r="BK228">
        <f>INDEX([1]age_tranches_5ans_nb_sex!$1:$1048576,MATCH('SectorStat-Age-Hommes'!$A228,[1]age_tranches_5ans_nb_sex!$A:$A,0),26)/5</f>
        <v>14.999999999868399</v>
      </c>
      <c r="BL228">
        <f>INDEX([1]age_tranches_5ans_nb_sex!$1:$1048576,MATCH('SectorStat-Age-Hommes'!$A228,[1]age_tranches_5ans_nb_sex!$A:$A,0),28)/5</f>
        <v>11.799999999847399</v>
      </c>
      <c r="BM228">
        <f>INDEX([1]age_tranches_5ans_nb_sex!$1:$1048576,MATCH('SectorStat-Age-Hommes'!$A228,[1]age_tranches_5ans_nb_sex!$A:$A,0),28)/5</f>
        <v>11.799999999847399</v>
      </c>
      <c r="BN228">
        <f>INDEX([1]age_tranches_5ans_nb_sex!$1:$1048576,MATCH('SectorStat-Age-Hommes'!$A228,[1]age_tranches_5ans_nb_sex!$A:$A,0),28)/5</f>
        <v>11.799999999847399</v>
      </c>
      <c r="BO228">
        <f>INDEX([1]age_tranches_5ans_nb_sex!$1:$1048576,MATCH('SectorStat-Age-Hommes'!$A228,[1]age_tranches_5ans_nb_sex!$A:$A,0),28)/5</f>
        <v>11.799999999847399</v>
      </c>
      <c r="BP228">
        <f>INDEX([1]age_tranches_5ans_nb_sex!$1:$1048576,MATCH('SectorStat-Age-Hommes'!$A228,[1]age_tranches_5ans_nb_sex!$A:$A,0),28)/5</f>
        <v>11.799999999847399</v>
      </c>
      <c r="BQ228">
        <f>INDEX([1]age_tranches_5ans_nb_sex!$1:$1048576,MATCH('SectorStat-Age-Hommes'!$A228,[1]age_tranches_5ans_nb_sex!$A:$A,0),30)/5</f>
        <v>10.800000000136601</v>
      </c>
      <c r="BR228">
        <f>INDEX([1]age_tranches_5ans_nb_sex!$1:$1048576,MATCH('SectorStat-Age-Hommes'!$A228,[1]age_tranches_5ans_nb_sex!$A:$A,0),30)/5</f>
        <v>10.800000000136601</v>
      </c>
      <c r="BS228">
        <f>INDEX([1]age_tranches_5ans_nb_sex!$1:$1048576,MATCH('SectorStat-Age-Hommes'!$A228,[1]age_tranches_5ans_nb_sex!$A:$A,0),30)/5</f>
        <v>10.800000000136601</v>
      </c>
      <c r="BT228">
        <f>INDEX([1]age_tranches_5ans_nb_sex!$1:$1048576,MATCH('SectorStat-Age-Hommes'!$A228,[1]age_tranches_5ans_nb_sex!$A:$A,0),30)/5</f>
        <v>10.800000000136601</v>
      </c>
      <c r="BU228">
        <f>INDEX([1]age_tranches_5ans_nb_sex!$1:$1048576,MATCH('SectorStat-Age-Hommes'!$A228,[1]age_tranches_5ans_nb_sex!$A:$A,0),30)/5</f>
        <v>10.800000000136601</v>
      </c>
      <c r="BV228">
        <f>INDEX([1]age_tranches_5ans_nb_sex!$1:$1048576,MATCH('SectorStat-Age-Hommes'!$A228,[1]age_tranches_5ans_nb_sex!$A:$A,0),32)/5</f>
        <v>7.9999999997895994</v>
      </c>
      <c r="BW228">
        <f>INDEX([1]age_tranches_5ans_nb_sex!$1:$1048576,MATCH('SectorStat-Age-Hommes'!$A228,[1]age_tranches_5ans_nb_sex!$A:$A,0),32)/5</f>
        <v>7.9999999997895994</v>
      </c>
      <c r="BX228">
        <f>INDEX([1]age_tranches_5ans_nb_sex!$1:$1048576,MATCH('SectorStat-Age-Hommes'!$A228,[1]age_tranches_5ans_nb_sex!$A:$A,0),32)/5</f>
        <v>7.9999999997895994</v>
      </c>
      <c r="BY228">
        <f>INDEX([1]age_tranches_5ans_nb_sex!$1:$1048576,MATCH('SectorStat-Age-Hommes'!$A228,[1]age_tranches_5ans_nb_sex!$A:$A,0),32)/5</f>
        <v>7.9999999997895994</v>
      </c>
      <c r="BZ228">
        <f>INDEX([1]age_tranches_5ans_nb_sex!$1:$1048576,MATCH('SectorStat-Age-Hommes'!$A228,[1]age_tranches_5ans_nb_sex!$A:$A,0),32)/5</f>
        <v>7.9999999997895994</v>
      </c>
      <c r="CA228">
        <f>INDEX([1]age_tranches_5ans_nb_sex!$1:$1048576,MATCH('SectorStat-Age-Hommes'!$A228,[1]age_tranches_5ans_nb_sex!$A:$A,0),34)/5</f>
        <v>1.8000000001104</v>
      </c>
      <c r="CB228">
        <f>INDEX([1]age_tranches_5ans_nb_sex!$1:$1048576,MATCH('SectorStat-Age-Hommes'!$A228,[1]age_tranches_5ans_nb_sex!$A:$A,0),34)/5</f>
        <v>1.8000000001104</v>
      </c>
      <c r="CC228">
        <f>INDEX([1]age_tranches_5ans_nb_sex!$1:$1048576,MATCH('SectorStat-Age-Hommes'!$A228,[1]age_tranches_5ans_nb_sex!$A:$A,0),34)/5</f>
        <v>1.8000000001104</v>
      </c>
      <c r="CD228">
        <f>INDEX([1]age_tranches_5ans_nb_sex!$1:$1048576,MATCH('SectorStat-Age-Hommes'!$A228,[1]age_tranches_5ans_nb_sex!$A:$A,0),34)/5</f>
        <v>1.8000000001104</v>
      </c>
      <c r="CE228">
        <f>INDEX([1]age_tranches_5ans_nb_sex!$1:$1048576,MATCH('SectorStat-Age-Hommes'!$A228,[1]age_tranches_5ans_nb_sex!$A:$A,0),34)/5</f>
        <v>1.8000000001104</v>
      </c>
      <c r="CF228">
        <f>INDEX([1]age_tranches_5ans_nb_sex!$1:$1048576,MATCH('SectorStat-Age-Hommes'!$A228,[1]age_tranches_5ans_nb_sex!$A:$A,0),36)/5</f>
        <v>1.5999999997475998</v>
      </c>
      <c r="CG228">
        <f>INDEX([1]age_tranches_5ans_nb_sex!$1:$1048576,MATCH('SectorStat-Age-Hommes'!$A228,[1]age_tranches_5ans_nb_sex!$A:$A,0),36)/5</f>
        <v>1.5999999997475998</v>
      </c>
      <c r="CH228">
        <f>INDEX([1]age_tranches_5ans_nb_sex!$1:$1048576,MATCH('SectorStat-Age-Hommes'!$A228,[1]age_tranches_5ans_nb_sex!$A:$A,0),36)/5</f>
        <v>1.5999999997475998</v>
      </c>
      <c r="CI228">
        <f>INDEX([1]age_tranches_5ans_nb_sex!$1:$1048576,MATCH('SectorStat-Age-Hommes'!$A228,[1]age_tranches_5ans_nb_sex!$A:$A,0),36)/5</f>
        <v>1.5999999997475998</v>
      </c>
      <c r="CJ228">
        <f>INDEX([1]age_tranches_5ans_nb_sex!$1:$1048576,MATCH('SectorStat-Age-Hommes'!$A228,[1]age_tranches_5ans_nb_sex!$A:$A,0),36)/5</f>
        <v>1.5999999997475998</v>
      </c>
      <c r="CK228">
        <f>INDEX([1]age_tranches_5ans_nb_sex!$1:$1048576,MATCH('SectorStat-Age-Hommes'!$A228,[1]age_tranches_5ans_nb_sex!$A:$A,0),38)/5</f>
        <v>1.5999999997475998</v>
      </c>
      <c r="CL228">
        <f>INDEX([1]age_tranches_5ans_nb_sex!$1:$1048576,MATCH('SectorStat-Age-Hommes'!$A228,[1]age_tranches_5ans_nb_sex!$A:$A,0),38)/5</f>
        <v>1.5999999997475998</v>
      </c>
      <c r="CM228">
        <f>INDEX([1]age_tranches_5ans_nb_sex!$1:$1048576,MATCH('SectorStat-Age-Hommes'!$A228,[1]age_tranches_5ans_nb_sex!$A:$A,0),38)/5</f>
        <v>1.5999999997475998</v>
      </c>
      <c r="CN228">
        <f>INDEX([1]age_tranches_5ans_nb_sex!$1:$1048576,MATCH('SectorStat-Age-Hommes'!$A228,[1]age_tranches_5ans_nb_sex!$A:$A,0),38)/5</f>
        <v>1.5999999997475998</v>
      </c>
      <c r="CO228">
        <f>INDEX([1]age_tranches_5ans_nb_sex!$1:$1048576,MATCH('SectorStat-Age-Hommes'!$A228,[1]age_tranches_5ans_nb_sex!$A:$A,0),38)/5</f>
        <v>1.5999999997475998</v>
      </c>
      <c r="CP228" s="2">
        <f>INDEX([1]age_tranches_5ans_nb_sex!$1:$1048576,MATCH('SectorStat-Age-Hommes'!$A228,[1]age_tranches_5ans_nb_sex!$A:$A,0),40)/5</f>
        <v>0</v>
      </c>
      <c r="CQ228" s="2">
        <f>INDEX([1]age_tranches_5ans_nb_sex!$1:$1048576,MATCH('SectorStat-Age-Hommes'!$A228,[1]age_tranches_5ans_nb_sex!$A:$A,0),40)/5</f>
        <v>0</v>
      </c>
      <c r="CR228" s="2">
        <f>INDEX([1]age_tranches_5ans_nb_sex!$1:$1048576,MATCH('SectorStat-Age-Hommes'!$A228,[1]age_tranches_5ans_nb_sex!$A:$A,0),40)/5</f>
        <v>0</v>
      </c>
      <c r="CS228" s="2">
        <f>INDEX([1]age_tranches_5ans_nb_sex!$1:$1048576,MATCH('SectorStat-Age-Hommes'!$A228,[1]age_tranches_5ans_nb_sex!$A:$A,0),40)/5</f>
        <v>0</v>
      </c>
      <c r="CT228" s="2">
        <f>INDEX([1]age_tranches_5ans_nb_sex!$1:$1048576,MATCH('SectorStat-Age-Hommes'!$A228,[1]age_tranches_5ans_nb_sex!$A:$A,0),40)/5</f>
        <v>0</v>
      </c>
      <c r="CZ228" s="3"/>
      <c r="DA228" s="3"/>
      <c r="DB228" s="3"/>
      <c r="DC228" s="3"/>
      <c r="DD228" s="3"/>
    </row>
    <row r="229" spans="1:108" x14ac:dyDescent="0.35">
      <c r="A229" s="1" t="s">
        <v>456</v>
      </c>
      <c r="B229" s="1" t="s">
        <v>457</v>
      </c>
      <c r="C229" t="str">
        <f>INDEX([1]SectorStat!$1:$1048576,MATCH('[1]Distribution ages'!$A229,[1]SectorStat!$B:$B,0),4)</f>
        <v>Bruxelles</v>
      </c>
      <c r="D229">
        <f>INDEX([1]age_tranches_5ans_nb_sex!$1:$1048576,MATCH('SectorStat-Age-Hommes'!$A229,[1]age_tranches_5ans_nb_sex!$A:$A,0),4)/5</f>
        <v>6.1999999999800002</v>
      </c>
      <c r="E229">
        <f>INDEX([1]age_tranches_5ans_nb_sex!$1:$1048576,MATCH('SectorStat-Age-Hommes'!$A229,[1]age_tranches_5ans_nb_sex!$A:$A,0),4)/5</f>
        <v>6.1999999999800002</v>
      </c>
      <c r="F229">
        <f>INDEX([1]age_tranches_5ans_nb_sex!$1:$1048576,MATCH('SectorStat-Age-Hommes'!$A229,[1]age_tranches_5ans_nb_sex!$A:$A,0),4)/5</f>
        <v>6.1999999999800002</v>
      </c>
      <c r="G229">
        <f>INDEX([1]age_tranches_5ans_nb_sex!$1:$1048576,MATCH('SectorStat-Age-Hommes'!$A229,[1]age_tranches_5ans_nb_sex!$A:$A,0),4)/5</f>
        <v>6.1999999999800002</v>
      </c>
      <c r="H229">
        <f>INDEX([1]age_tranches_5ans_nb_sex!$1:$1048576,MATCH('SectorStat-Age-Hommes'!$A229,[1]age_tranches_5ans_nb_sex!$A:$A,0),4)/5</f>
        <v>6.1999999999800002</v>
      </c>
      <c r="I229">
        <f>INDEX([1]age_tranches_5ans_nb_sex!$1:$1048576,MATCH('SectorStat-Age-Hommes'!$A229,[1]age_tranches_5ans_nb_sex!$A:$A,0),6)/5</f>
        <v>6.7999999999479996</v>
      </c>
      <c r="J229">
        <f>INDEX([1]age_tranches_5ans_nb_sex!$1:$1048576,MATCH('SectorStat-Age-Hommes'!$A229,[1]age_tranches_5ans_nb_sex!$A:$A,0),6)/5</f>
        <v>6.7999999999479996</v>
      </c>
      <c r="K229">
        <f>INDEX([1]age_tranches_5ans_nb_sex!$1:$1048576,MATCH('SectorStat-Age-Hommes'!$A229,[1]age_tranches_5ans_nb_sex!$A:$A,0),6)/5</f>
        <v>6.7999999999479996</v>
      </c>
      <c r="L229">
        <f>INDEX([1]age_tranches_5ans_nb_sex!$1:$1048576,MATCH('SectorStat-Age-Hommes'!$A229,[1]age_tranches_5ans_nb_sex!$A:$A,0),6)/5</f>
        <v>6.7999999999479996</v>
      </c>
      <c r="M229">
        <f>INDEX([1]age_tranches_5ans_nb_sex!$1:$1048576,MATCH('SectorStat-Age-Hommes'!$A229,[1]age_tranches_5ans_nb_sex!$A:$A,0),6)/5</f>
        <v>6.7999999999479996</v>
      </c>
      <c r="N229">
        <f>INDEX([1]age_tranches_5ans_nb_sex!$1:$1048576,MATCH('SectorStat-Age-Hommes'!$A229,[1]age_tranches_5ans_nb_sex!$A:$A,0),8)/5</f>
        <v>6.6000000001139991</v>
      </c>
      <c r="O229">
        <f>INDEX([1]age_tranches_5ans_nb_sex!$1:$1048576,MATCH('SectorStat-Age-Hommes'!$A229,[1]age_tranches_5ans_nb_sex!$A:$A,0),8)/5</f>
        <v>6.6000000001139991</v>
      </c>
      <c r="P229">
        <f>INDEX([1]age_tranches_5ans_nb_sex!$1:$1048576,MATCH('SectorStat-Age-Hommes'!$A229,[1]age_tranches_5ans_nb_sex!$A:$A,0),8)/5</f>
        <v>6.6000000001139991</v>
      </c>
      <c r="Q229">
        <f>INDEX([1]age_tranches_5ans_nb_sex!$1:$1048576,MATCH('SectorStat-Age-Hommes'!$A229,[1]age_tranches_5ans_nb_sex!$A:$A,0),8)/5</f>
        <v>6.6000000001139991</v>
      </c>
      <c r="R229">
        <f>INDEX([1]age_tranches_5ans_nb_sex!$1:$1048576,MATCH('SectorStat-Age-Hommes'!$A229,[1]age_tranches_5ans_nb_sex!$A:$A,0),8)/5</f>
        <v>6.6000000001139991</v>
      </c>
      <c r="S229">
        <f>INDEX([1]age_tranches_5ans_nb_sex!$1:$1048576,MATCH('SectorStat-Age-Hommes'!$A229,[1]age_tranches_5ans_nb_sex!$A:$A,0),10)/5</f>
        <v>5.0000000000440004</v>
      </c>
      <c r="T229">
        <f>INDEX([1]age_tranches_5ans_nb_sex!$1:$1048576,MATCH('SectorStat-Age-Hommes'!$A229,[1]age_tranches_5ans_nb_sex!$A:$A,0),10)/5</f>
        <v>5.0000000000440004</v>
      </c>
      <c r="U229">
        <f>INDEX([1]age_tranches_5ans_nb_sex!$1:$1048576,MATCH('SectorStat-Age-Hommes'!$A229,[1]age_tranches_5ans_nb_sex!$A:$A,0),10)/5</f>
        <v>5.0000000000440004</v>
      </c>
      <c r="V229">
        <f>INDEX([1]age_tranches_5ans_nb_sex!$1:$1048576,MATCH('SectorStat-Age-Hommes'!$A229,[1]age_tranches_5ans_nb_sex!$A:$A,0),10)/5</f>
        <v>5.0000000000440004</v>
      </c>
      <c r="W229">
        <f>INDEX([1]age_tranches_5ans_nb_sex!$1:$1048576,MATCH('SectorStat-Age-Hommes'!$A229,[1]age_tranches_5ans_nb_sex!$A:$A,0),10)/5</f>
        <v>5.0000000000440004</v>
      </c>
      <c r="X229">
        <f>INDEX([1]age_tranches_5ans_nb_sex!$1:$1048576,MATCH('SectorStat-Age-Hommes'!$A229,[1]age_tranches_5ans_nb_sex!$A:$A,0),10)/5</f>
        <v>5.0000000000440004</v>
      </c>
      <c r="Y229">
        <f>INDEX([1]age_tranches_5ans_nb_sex!$1:$1048576,MATCH('SectorStat-Age-Hommes'!$A229,[1]age_tranches_5ans_nb_sex!$A:$A,0),12)/5</f>
        <v>8.1999999999510003</v>
      </c>
      <c r="Z229">
        <f>INDEX([1]age_tranches_5ans_nb_sex!$1:$1048576,MATCH('SectorStat-Age-Hommes'!$A229,[1]age_tranches_5ans_nb_sex!$A:$A,0),12)/5</f>
        <v>8.1999999999510003</v>
      </c>
      <c r="AA229">
        <f>INDEX([1]age_tranches_5ans_nb_sex!$1:$1048576,MATCH('SectorStat-Age-Hommes'!$A229,[1]age_tranches_5ans_nb_sex!$A:$A,0),12)/5</f>
        <v>8.1999999999510003</v>
      </c>
      <c r="AB229">
        <f>INDEX([1]age_tranches_5ans_nb_sex!$1:$1048576,MATCH('SectorStat-Age-Hommes'!$A229,[1]age_tranches_5ans_nb_sex!$A:$A,0),12)/5</f>
        <v>8.1999999999510003</v>
      </c>
      <c r="AC229">
        <f>INDEX([1]age_tranches_5ans_nb_sex!$1:$1048576,MATCH('SectorStat-Age-Hommes'!$A229,[1]age_tranches_5ans_nb_sex!$A:$A,0),14)/5</f>
        <v>12.800000000094002</v>
      </c>
      <c r="AD229">
        <f>INDEX([1]age_tranches_5ans_nb_sex!$1:$1048576,MATCH('SectorStat-Age-Hommes'!$A229,[1]age_tranches_5ans_nb_sex!$A:$A,0),14)/5</f>
        <v>12.800000000094002</v>
      </c>
      <c r="AE229">
        <f>INDEX([1]age_tranches_5ans_nb_sex!$1:$1048576,MATCH('SectorStat-Age-Hommes'!$A229,[1]age_tranches_5ans_nb_sex!$A:$A,0),14)/5</f>
        <v>12.800000000094002</v>
      </c>
      <c r="AF229">
        <f>INDEX([1]age_tranches_5ans_nb_sex!$1:$1048576,MATCH('SectorStat-Age-Hommes'!$A229,[1]age_tranches_5ans_nb_sex!$A:$A,0),14)/5</f>
        <v>12.800000000094002</v>
      </c>
      <c r="AG229">
        <f>INDEX([1]age_tranches_5ans_nb_sex!$1:$1048576,MATCH('SectorStat-Age-Hommes'!$A229,[1]age_tranches_5ans_nb_sex!$A:$A,0),14)/5</f>
        <v>12.800000000094002</v>
      </c>
      <c r="AH229">
        <f>INDEX([1]age_tranches_5ans_nb_sex!$1:$1048576,MATCH('SectorStat-Age-Hommes'!$A229,[1]age_tranches_5ans_nb_sex!$A:$A,0),16)/5</f>
        <v>11.799999999992</v>
      </c>
      <c r="AI229">
        <f>INDEX([1]age_tranches_5ans_nb_sex!$1:$1048576,MATCH('SectorStat-Age-Hommes'!$A229,[1]age_tranches_5ans_nb_sex!$A:$A,0),16)/5</f>
        <v>11.799999999992</v>
      </c>
      <c r="AJ229">
        <f>INDEX([1]age_tranches_5ans_nb_sex!$1:$1048576,MATCH('SectorStat-Age-Hommes'!$A229,[1]age_tranches_5ans_nb_sex!$A:$A,0),16)/5</f>
        <v>11.799999999992</v>
      </c>
      <c r="AK229">
        <f>INDEX([1]age_tranches_5ans_nb_sex!$1:$1048576,MATCH('SectorStat-Age-Hommes'!$A229,[1]age_tranches_5ans_nb_sex!$A:$A,0),16)/5</f>
        <v>11.799999999992</v>
      </c>
      <c r="AL229">
        <f>INDEX([1]age_tranches_5ans_nb_sex!$1:$1048576,MATCH('SectorStat-Age-Hommes'!$A229,[1]age_tranches_5ans_nb_sex!$A:$A,0),16)/5</f>
        <v>11.799999999992</v>
      </c>
      <c r="AM229">
        <f>INDEX([1]age_tranches_5ans_nb_sex!$1:$1048576,MATCH('SectorStat-Age-Hommes'!$A229,[1]age_tranches_5ans_nb_sex!$A:$A,0),18)/5</f>
        <v>10.999999999957</v>
      </c>
      <c r="AN229">
        <f>INDEX([1]age_tranches_5ans_nb_sex!$1:$1048576,MATCH('SectorStat-Age-Hommes'!$A229,[1]age_tranches_5ans_nb_sex!$A:$A,0),18)/5</f>
        <v>10.999999999957</v>
      </c>
      <c r="AO229">
        <f>INDEX([1]age_tranches_5ans_nb_sex!$1:$1048576,MATCH('SectorStat-Age-Hommes'!$A229,[1]age_tranches_5ans_nb_sex!$A:$A,0),18)/5</f>
        <v>10.999999999957</v>
      </c>
      <c r="AP229">
        <f>INDEX([1]age_tranches_5ans_nb_sex!$1:$1048576,MATCH('SectorStat-Age-Hommes'!$A229,[1]age_tranches_5ans_nb_sex!$A:$A,0),18)/5</f>
        <v>10.999999999957</v>
      </c>
      <c r="AQ229">
        <f>INDEX([1]age_tranches_5ans_nb_sex!$1:$1048576,MATCH('SectorStat-Age-Hommes'!$A229,[1]age_tranches_5ans_nb_sex!$A:$A,0),18)/5</f>
        <v>10.999999999957</v>
      </c>
      <c r="AR229">
        <f>INDEX([1]age_tranches_5ans_nb_sex!$1:$1048576,MATCH('SectorStat-Age-Hommes'!$A229,[1]age_tranches_5ans_nb_sex!$A:$A,0),20)/5</f>
        <v>9.8000000000210008</v>
      </c>
      <c r="AS229">
        <f>INDEX([1]age_tranches_5ans_nb_sex!$1:$1048576,MATCH('SectorStat-Age-Hommes'!$A229,[1]age_tranches_5ans_nb_sex!$A:$A,0),20)/5</f>
        <v>9.8000000000210008</v>
      </c>
      <c r="AT229">
        <f>INDEX([1]age_tranches_5ans_nb_sex!$1:$1048576,MATCH('SectorStat-Age-Hommes'!$A229,[1]age_tranches_5ans_nb_sex!$A:$A,0),20)/5</f>
        <v>9.8000000000210008</v>
      </c>
      <c r="AU229">
        <f>INDEX([1]age_tranches_5ans_nb_sex!$1:$1048576,MATCH('SectorStat-Age-Hommes'!$A229,[1]age_tranches_5ans_nb_sex!$A:$A,0),20)/5</f>
        <v>9.8000000000210008</v>
      </c>
      <c r="AV229">
        <f>INDEX([1]age_tranches_5ans_nb_sex!$1:$1048576,MATCH('SectorStat-Age-Hommes'!$A229,[1]age_tranches_5ans_nb_sex!$A:$A,0),20)/5</f>
        <v>9.8000000000210008</v>
      </c>
      <c r="AW229">
        <f>INDEX([1]age_tranches_5ans_nb_sex!$1:$1048576,MATCH('SectorStat-Age-Hommes'!$A229,[1]age_tranches_5ans_nb_sex!$A:$A,0),22)/5</f>
        <v>9.5999999999539991</v>
      </c>
      <c r="AX229">
        <f>INDEX([1]age_tranches_5ans_nb_sex!$1:$1048576,MATCH('SectorStat-Age-Hommes'!$A229,[1]age_tranches_5ans_nb_sex!$A:$A,0),22)/5</f>
        <v>9.5999999999539991</v>
      </c>
      <c r="AY229">
        <f>INDEX([1]age_tranches_5ans_nb_sex!$1:$1048576,MATCH('SectorStat-Age-Hommes'!$A229,[1]age_tranches_5ans_nb_sex!$A:$A,0),22)/5</f>
        <v>9.5999999999539991</v>
      </c>
      <c r="AZ229">
        <f>INDEX([1]age_tranches_5ans_nb_sex!$1:$1048576,MATCH('SectorStat-Age-Hommes'!$A229,[1]age_tranches_5ans_nb_sex!$A:$A,0),22)/5</f>
        <v>9.5999999999539991</v>
      </c>
      <c r="BA229">
        <f>INDEX([1]age_tranches_5ans_nb_sex!$1:$1048576,MATCH('SectorStat-Age-Hommes'!$A229,[1]age_tranches_5ans_nb_sex!$A:$A,0),22)/5</f>
        <v>9.5999999999539991</v>
      </c>
      <c r="BB229">
        <f>INDEX([1]age_tranches_5ans_nb_sex!$1:$1048576,MATCH('SectorStat-Age-Hommes'!$A229,[1]age_tranches_5ans_nb_sex!$A:$A,0),24)/5</f>
        <v>10.000000000088001</v>
      </c>
      <c r="BC229">
        <f>INDEX([1]age_tranches_5ans_nb_sex!$1:$1048576,MATCH('SectorStat-Age-Hommes'!$A229,[1]age_tranches_5ans_nb_sex!$A:$A,0),24)/5</f>
        <v>10.000000000088001</v>
      </c>
      <c r="BD229">
        <f>INDEX([1]age_tranches_5ans_nb_sex!$1:$1048576,MATCH('SectorStat-Age-Hommes'!$A229,[1]age_tranches_5ans_nb_sex!$A:$A,0),24)/5</f>
        <v>10.000000000088001</v>
      </c>
      <c r="BE229">
        <f>INDEX([1]age_tranches_5ans_nb_sex!$1:$1048576,MATCH('SectorStat-Age-Hommes'!$A229,[1]age_tranches_5ans_nb_sex!$A:$A,0),24)/5</f>
        <v>10.000000000088001</v>
      </c>
      <c r="BF229">
        <f>INDEX([1]age_tranches_5ans_nb_sex!$1:$1048576,MATCH('SectorStat-Age-Hommes'!$A229,[1]age_tranches_5ans_nb_sex!$A:$A,0),24)/5</f>
        <v>10.000000000088001</v>
      </c>
      <c r="BG229">
        <f>INDEX([1]age_tranches_5ans_nb_sex!$1:$1048576,MATCH('SectorStat-Age-Hommes'!$A229,[1]age_tranches_5ans_nb_sex!$A:$A,0),26)/5</f>
        <v>8.4000000000180002</v>
      </c>
      <c r="BH229">
        <f>INDEX([1]age_tranches_5ans_nb_sex!$1:$1048576,MATCH('SectorStat-Age-Hommes'!$A229,[1]age_tranches_5ans_nb_sex!$A:$A,0),26)/5</f>
        <v>8.4000000000180002</v>
      </c>
      <c r="BI229">
        <f>INDEX([1]age_tranches_5ans_nb_sex!$1:$1048576,MATCH('SectorStat-Age-Hommes'!$A229,[1]age_tranches_5ans_nb_sex!$A:$A,0),26)/5</f>
        <v>8.4000000000180002</v>
      </c>
      <c r="BJ229">
        <f>INDEX([1]age_tranches_5ans_nb_sex!$1:$1048576,MATCH('SectorStat-Age-Hommes'!$A229,[1]age_tranches_5ans_nb_sex!$A:$A,0),26)/5</f>
        <v>8.4000000000180002</v>
      </c>
      <c r="BK229">
        <f>INDEX([1]age_tranches_5ans_nb_sex!$1:$1048576,MATCH('SectorStat-Age-Hommes'!$A229,[1]age_tranches_5ans_nb_sex!$A:$A,0),26)/5</f>
        <v>8.4000000000180002</v>
      </c>
      <c r="BL229">
        <f>INDEX([1]age_tranches_5ans_nb_sex!$1:$1048576,MATCH('SectorStat-Age-Hommes'!$A229,[1]age_tranches_5ans_nb_sex!$A:$A,0),28)/5</f>
        <v>5.2000000001110003</v>
      </c>
      <c r="BM229">
        <f>INDEX([1]age_tranches_5ans_nb_sex!$1:$1048576,MATCH('SectorStat-Age-Hommes'!$A229,[1]age_tranches_5ans_nb_sex!$A:$A,0),28)/5</f>
        <v>5.2000000001110003</v>
      </c>
      <c r="BN229">
        <f>INDEX([1]age_tranches_5ans_nb_sex!$1:$1048576,MATCH('SectorStat-Age-Hommes'!$A229,[1]age_tranches_5ans_nb_sex!$A:$A,0),28)/5</f>
        <v>5.2000000001110003</v>
      </c>
      <c r="BO229">
        <f>INDEX([1]age_tranches_5ans_nb_sex!$1:$1048576,MATCH('SectorStat-Age-Hommes'!$A229,[1]age_tranches_5ans_nb_sex!$A:$A,0),28)/5</f>
        <v>5.2000000001110003</v>
      </c>
      <c r="BP229">
        <f>INDEX([1]age_tranches_5ans_nb_sex!$1:$1048576,MATCH('SectorStat-Age-Hommes'!$A229,[1]age_tranches_5ans_nb_sex!$A:$A,0),28)/5</f>
        <v>5.2000000001110003</v>
      </c>
      <c r="BQ229">
        <f>INDEX([1]age_tranches_5ans_nb_sex!$1:$1048576,MATCH('SectorStat-Age-Hommes'!$A229,[1]age_tranches_5ans_nb_sex!$A:$A,0),30)/5</f>
        <v>4.400000000076</v>
      </c>
      <c r="BR229">
        <f>INDEX([1]age_tranches_5ans_nb_sex!$1:$1048576,MATCH('SectorStat-Age-Hommes'!$A229,[1]age_tranches_5ans_nb_sex!$A:$A,0),30)/5</f>
        <v>4.400000000076</v>
      </c>
      <c r="BS229">
        <f>INDEX([1]age_tranches_5ans_nb_sex!$1:$1048576,MATCH('SectorStat-Age-Hommes'!$A229,[1]age_tranches_5ans_nb_sex!$A:$A,0),30)/5</f>
        <v>4.400000000076</v>
      </c>
      <c r="BT229">
        <f>INDEX([1]age_tranches_5ans_nb_sex!$1:$1048576,MATCH('SectorStat-Age-Hommes'!$A229,[1]age_tranches_5ans_nb_sex!$A:$A,0),30)/5</f>
        <v>4.400000000076</v>
      </c>
      <c r="BU229">
        <f>INDEX([1]age_tranches_5ans_nb_sex!$1:$1048576,MATCH('SectorStat-Age-Hommes'!$A229,[1]age_tranches_5ans_nb_sex!$A:$A,0),30)/5</f>
        <v>4.400000000076</v>
      </c>
      <c r="BV229">
        <f>INDEX([1]age_tranches_5ans_nb_sex!$1:$1048576,MATCH('SectorStat-Age-Hommes'!$A229,[1]age_tranches_5ans_nb_sex!$A:$A,0),32)/5</f>
        <v>2.5999999999390004</v>
      </c>
      <c r="BW229">
        <f>INDEX([1]age_tranches_5ans_nb_sex!$1:$1048576,MATCH('SectorStat-Age-Hommes'!$A229,[1]age_tranches_5ans_nb_sex!$A:$A,0),32)/5</f>
        <v>2.5999999999390004</v>
      </c>
      <c r="BX229">
        <f>INDEX([1]age_tranches_5ans_nb_sex!$1:$1048576,MATCH('SectorStat-Age-Hommes'!$A229,[1]age_tranches_5ans_nb_sex!$A:$A,0),32)/5</f>
        <v>2.5999999999390004</v>
      </c>
      <c r="BY229">
        <f>INDEX([1]age_tranches_5ans_nb_sex!$1:$1048576,MATCH('SectorStat-Age-Hommes'!$A229,[1]age_tranches_5ans_nb_sex!$A:$A,0),32)/5</f>
        <v>2.5999999999390004</v>
      </c>
      <c r="BZ229">
        <f>INDEX([1]age_tranches_5ans_nb_sex!$1:$1048576,MATCH('SectorStat-Age-Hommes'!$A229,[1]age_tranches_5ans_nb_sex!$A:$A,0),32)/5</f>
        <v>2.5999999999390004</v>
      </c>
      <c r="CA229">
        <f>INDEX([1]age_tranches_5ans_nb_sex!$1:$1048576,MATCH('SectorStat-Age-Hommes'!$A229,[1]age_tranches_5ans_nb_sex!$A:$A,0),34)/5</f>
        <v>2.200000000038</v>
      </c>
      <c r="CB229">
        <f>INDEX([1]age_tranches_5ans_nb_sex!$1:$1048576,MATCH('SectorStat-Age-Hommes'!$A229,[1]age_tranches_5ans_nb_sex!$A:$A,0),34)/5</f>
        <v>2.200000000038</v>
      </c>
      <c r="CC229">
        <f>INDEX([1]age_tranches_5ans_nb_sex!$1:$1048576,MATCH('SectorStat-Age-Hommes'!$A229,[1]age_tranches_5ans_nb_sex!$A:$A,0),34)/5</f>
        <v>2.200000000038</v>
      </c>
      <c r="CD229">
        <f>INDEX([1]age_tranches_5ans_nb_sex!$1:$1048576,MATCH('SectorStat-Age-Hommes'!$A229,[1]age_tranches_5ans_nb_sex!$A:$A,0),34)/5</f>
        <v>2.200000000038</v>
      </c>
      <c r="CE229">
        <f>INDEX([1]age_tranches_5ans_nb_sex!$1:$1048576,MATCH('SectorStat-Age-Hommes'!$A229,[1]age_tranches_5ans_nb_sex!$A:$A,0),34)/5</f>
        <v>2.200000000038</v>
      </c>
      <c r="CF229">
        <f>INDEX([1]age_tranches_5ans_nb_sex!$1:$1048576,MATCH('SectorStat-Age-Hommes'!$A229,[1]age_tranches_5ans_nb_sex!$A:$A,0),36)/5</f>
        <v>1.6000000000700001</v>
      </c>
      <c r="CG229">
        <f>INDEX([1]age_tranches_5ans_nb_sex!$1:$1048576,MATCH('SectorStat-Age-Hommes'!$A229,[1]age_tranches_5ans_nb_sex!$A:$A,0),36)/5</f>
        <v>1.6000000000700001</v>
      </c>
      <c r="CH229">
        <f>INDEX([1]age_tranches_5ans_nb_sex!$1:$1048576,MATCH('SectorStat-Age-Hommes'!$A229,[1]age_tranches_5ans_nb_sex!$A:$A,0),36)/5</f>
        <v>1.6000000000700001</v>
      </c>
      <c r="CI229">
        <f>INDEX([1]age_tranches_5ans_nb_sex!$1:$1048576,MATCH('SectorStat-Age-Hommes'!$A229,[1]age_tranches_5ans_nb_sex!$A:$A,0),36)/5</f>
        <v>1.6000000000700001</v>
      </c>
      <c r="CJ229">
        <f>INDEX([1]age_tranches_5ans_nb_sex!$1:$1048576,MATCH('SectorStat-Age-Hommes'!$A229,[1]age_tranches_5ans_nb_sex!$A:$A,0),36)/5</f>
        <v>1.6000000000700001</v>
      </c>
      <c r="CK229">
        <f>INDEX([1]age_tranches_5ans_nb_sex!$1:$1048576,MATCH('SectorStat-Age-Hommes'!$A229,[1]age_tranches_5ans_nb_sex!$A:$A,0),38)/5</f>
        <v>0.39999999990100005</v>
      </c>
      <c r="CL229">
        <f>INDEX([1]age_tranches_5ans_nb_sex!$1:$1048576,MATCH('SectorStat-Age-Hommes'!$A229,[1]age_tranches_5ans_nb_sex!$A:$A,0),38)/5</f>
        <v>0.39999999990100005</v>
      </c>
      <c r="CM229">
        <f>INDEX([1]age_tranches_5ans_nb_sex!$1:$1048576,MATCH('SectorStat-Age-Hommes'!$A229,[1]age_tranches_5ans_nb_sex!$A:$A,0),38)/5</f>
        <v>0.39999999990100005</v>
      </c>
      <c r="CN229">
        <f>INDEX([1]age_tranches_5ans_nb_sex!$1:$1048576,MATCH('SectorStat-Age-Hommes'!$A229,[1]age_tranches_5ans_nb_sex!$A:$A,0),38)/5</f>
        <v>0.39999999990100005</v>
      </c>
      <c r="CO229">
        <f>INDEX([1]age_tranches_5ans_nb_sex!$1:$1048576,MATCH('SectorStat-Age-Hommes'!$A229,[1]age_tranches_5ans_nb_sex!$A:$A,0),38)/5</f>
        <v>0.39999999990100005</v>
      </c>
      <c r="CP229" s="2">
        <f>INDEX([1]age_tranches_5ans_nb_sex!$1:$1048576,MATCH('SectorStat-Age-Hommes'!$A229,[1]age_tranches_5ans_nb_sex!$A:$A,0),40)/5</f>
        <v>0.20000000006699997</v>
      </c>
      <c r="CQ229" s="2">
        <f>INDEX([1]age_tranches_5ans_nb_sex!$1:$1048576,MATCH('SectorStat-Age-Hommes'!$A229,[1]age_tranches_5ans_nb_sex!$A:$A,0),40)/5</f>
        <v>0.20000000006699997</v>
      </c>
      <c r="CR229" s="2">
        <f>INDEX([1]age_tranches_5ans_nb_sex!$1:$1048576,MATCH('SectorStat-Age-Hommes'!$A229,[1]age_tranches_5ans_nb_sex!$A:$A,0),40)/5</f>
        <v>0.20000000006699997</v>
      </c>
      <c r="CS229" s="2">
        <f>INDEX([1]age_tranches_5ans_nb_sex!$1:$1048576,MATCH('SectorStat-Age-Hommes'!$A229,[1]age_tranches_5ans_nb_sex!$A:$A,0),40)/5</f>
        <v>0.20000000006699997</v>
      </c>
      <c r="CT229" s="2">
        <f>INDEX([1]age_tranches_5ans_nb_sex!$1:$1048576,MATCH('SectorStat-Age-Hommes'!$A229,[1]age_tranches_5ans_nb_sex!$A:$A,0),40)/5</f>
        <v>0.20000000006699997</v>
      </c>
      <c r="CZ229" s="3"/>
      <c r="DA229" s="3"/>
      <c r="DB229" s="3"/>
      <c r="DC229" s="3"/>
      <c r="DD229" s="3"/>
    </row>
    <row r="230" spans="1:108" x14ac:dyDescent="0.35">
      <c r="A230" s="1" t="s">
        <v>458</v>
      </c>
      <c r="B230" s="1" t="s">
        <v>459</v>
      </c>
      <c r="C230" t="str">
        <f>INDEX([1]SectorStat!$1:$1048576,MATCH('[1]Distribution ages'!$A230,[1]SectorStat!$B:$B,0),4)</f>
        <v>Bruxelles</v>
      </c>
      <c r="D230">
        <f>INDEX([1]age_tranches_5ans_nb_sex!$1:$1048576,MATCH('SectorStat-Age-Hommes'!$A230,[1]age_tranches_5ans_nb_sex!$A:$A,0),4)/5</f>
        <v>26.200000000220804</v>
      </c>
      <c r="E230">
        <f>INDEX([1]age_tranches_5ans_nb_sex!$1:$1048576,MATCH('SectorStat-Age-Hommes'!$A230,[1]age_tranches_5ans_nb_sex!$A:$A,0),4)/5</f>
        <v>26.200000000220804</v>
      </c>
      <c r="F230">
        <f>INDEX([1]age_tranches_5ans_nb_sex!$1:$1048576,MATCH('SectorStat-Age-Hommes'!$A230,[1]age_tranches_5ans_nb_sex!$A:$A,0),4)/5</f>
        <v>26.200000000220804</v>
      </c>
      <c r="G230">
        <f>INDEX([1]age_tranches_5ans_nb_sex!$1:$1048576,MATCH('SectorStat-Age-Hommes'!$A230,[1]age_tranches_5ans_nb_sex!$A:$A,0),4)/5</f>
        <v>26.200000000220804</v>
      </c>
      <c r="H230">
        <f>INDEX([1]age_tranches_5ans_nb_sex!$1:$1048576,MATCH('SectorStat-Age-Hommes'!$A230,[1]age_tranches_5ans_nb_sex!$A:$A,0),4)/5</f>
        <v>26.200000000220804</v>
      </c>
      <c r="I230">
        <f>INDEX([1]age_tranches_5ans_nb_sex!$1:$1048576,MATCH('SectorStat-Age-Hommes'!$A230,[1]age_tranches_5ans_nb_sex!$A:$A,0),6)/5</f>
        <v>23.600000000257204</v>
      </c>
      <c r="J230">
        <f>INDEX([1]age_tranches_5ans_nb_sex!$1:$1048576,MATCH('SectorStat-Age-Hommes'!$A230,[1]age_tranches_5ans_nb_sex!$A:$A,0),6)/5</f>
        <v>23.600000000257204</v>
      </c>
      <c r="K230">
        <f>INDEX([1]age_tranches_5ans_nb_sex!$1:$1048576,MATCH('SectorStat-Age-Hommes'!$A230,[1]age_tranches_5ans_nb_sex!$A:$A,0),6)/5</f>
        <v>23.600000000257204</v>
      </c>
      <c r="L230">
        <f>INDEX([1]age_tranches_5ans_nb_sex!$1:$1048576,MATCH('SectorStat-Age-Hommes'!$A230,[1]age_tranches_5ans_nb_sex!$A:$A,0),6)/5</f>
        <v>23.600000000257204</v>
      </c>
      <c r="M230">
        <f>INDEX([1]age_tranches_5ans_nb_sex!$1:$1048576,MATCH('SectorStat-Age-Hommes'!$A230,[1]age_tranches_5ans_nb_sex!$A:$A,0),6)/5</f>
        <v>23.600000000257204</v>
      </c>
      <c r="N230">
        <f>INDEX([1]age_tranches_5ans_nb_sex!$1:$1048576,MATCH('SectorStat-Age-Hommes'!$A230,[1]age_tranches_5ans_nb_sex!$A:$A,0),8)/5</f>
        <v>19.399999999728401</v>
      </c>
      <c r="O230">
        <f>INDEX([1]age_tranches_5ans_nb_sex!$1:$1048576,MATCH('SectorStat-Age-Hommes'!$A230,[1]age_tranches_5ans_nb_sex!$A:$A,0),8)/5</f>
        <v>19.399999999728401</v>
      </c>
      <c r="P230">
        <f>INDEX([1]age_tranches_5ans_nb_sex!$1:$1048576,MATCH('SectorStat-Age-Hommes'!$A230,[1]age_tranches_5ans_nb_sex!$A:$A,0),8)/5</f>
        <v>19.399999999728401</v>
      </c>
      <c r="Q230">
        <f>INDEX([1]age_tranches_5ans_nb_sex!$1:$1048576,MATCH('SectorStat-Age-Hommes'!$A230,[1]age_tranches_5ans_nb_sex!$A:$A,0),8)/5</f>
        <v>19.399999999728401</v>
      </c>
      <c r="R230">
        <f>INDEX([1]age_tranches_5ans_nb_sex!$1:$1048576,MATCH('SectorStat-Age-Hommes'!$A230,[1]age_tranches_5ans_nb_sex!$A:$A,0),8)/5</f>
        <v>19.399999999728401</v>
      </c>
      <c r="S230">
        <f>INDEX([1]age_tranches_5ans_nb_sex!$1:$1048576,MATCH('SectorStat-Age-Hommes'!$A230,[1]age_tranches_5ans_nb_sex!$A:$A,0),10)/5</f>
        <v>15.399999999784402</v>
      </c>
      <c r="T230">
        <f>INDEX([1]age_tranches_5ans_nb_sex!$1:$1048576,MATCH('SectorStat-Age-Hommes'!$A230,[1]age_tranches_5ans_nb_sex!$A:$A,0),10)/5</f>
        <v>15.399999999784402</v>
      </c>
      <c r="U230">
        <f>INDEX([1]age_tranches_5ans_nb_sex!$1:$1048576,MATCH('SectorStat-Age-Hommes'!$A230,[1]age_tranches_5ans_nb_sex!$A:$A,0),10)/5</f>
        <v>15.399999999784402</v>
      </c>
      <c r="V230">
        <f>INDEX([1]age_tranches_5ans_nb_sex!$1:$1048576,MATCH('SectorStat-Age-Hommes'!$A230,[1]age_tranches_5ans_nb_sex!$A:$A,0),10)/5</f>
        <v>15.399999999784402</v>
      </c>
      <c r="W230">
        <f>INDEX([1]age_tranches_5ans_nb_sex!$1:$1048576,MATCH('SectorStat-Age-Hommes'!$A230,[1]age_tranches_5ans_nb_sex!$A:$A,0),10)/5</f>
        <v>15.399999999784402</v>
      </c>
      <c r="X230">
        <f>INDEX([1]age_tranches_5ans_nb_sex!$1:$1048576,MATCH('SectorStat-Age-Hommes'!$A230,[1]age_tranches_5ans_nb_sex!$A:$A,0),10)/5</f>
        <v>15.399999999784402</v>
      </c>
      <c r="Y230">
        <f>INDEX([1]age_tranches_5ans_nb_sex!$1:$1048576,MATCH('SectorStat-Age-Hommes'!$A230,[1]age_tranches_5ans_nb_sex!$A:$A,0),12)/5</f>
        <v>19.99999999972</v>
      </c>
      <c r="Z230">
        <f>INDEX([1]age_tranches_5ans_nb_sex!$1:$1048576,MATCH('SectorStat-Age-Hommes'!$A230,[1]age_tranches_5ans_nb_sex!$A:$A,0),12)/5</f>
        <v>19.99999999972</v>
      </c>
      <c r="AA230">
        <f>INDEX([1]age_tranches_5ans_nb_sex!$1:$1048576,MATCH('SectorStat-Age-Hommes'!$A230,[1]age_tranches_5ans_nb_sex!$A:$A,0),12)/5</f>
        <v>19.99999999972</v>
      </c>
      <c r="AB230">
        <f>INDEX([1]age_tranches_5ans_nb_sex!$1:$1048576,MATCH('SectorStat-Age-Hommes'!$A230,[1]age_tranches_5ans_nb_sex!$A:$A,0),12)/5</f>
        <v>19.99999999972</v>
      </c>
      <c r="AC230">
        <f>INDEX([1]age_tranches_5ans_nb_sex!$1:$1048576,MATCH('SectorStat-Age-Hommes'!$A230,[1]age_tranches_5ans_nb_sex!$A:$A,0),14)/5</f>
        <v>22.600000000271201</v>
      </c>
      <c r="AD230">
        <f>INDEX([1]age_tranches_5ans_nb_sex!$1:$1048576,MATCH('SectorStat-Age-Hommes'!$A230,[1]age_tranches_5ans_nb_sex!$A:$A,0),14)/5</f>
        <v>22.600000000271201</v>
      </c>
      <c r="AE230">
        <f>INDEX([1]age_tranches_5ans_nb_sex!$1:$1048576,MATCH('SectorStat-Age-Hommes'!$A230,[1]age_tranches_5ans_nb_sex!$A:$A,0),14)/5</f>
        <v>22.600000000271201</v>
      </c>
      <c r="AF230">
        <f>INDEX([1]age_tranches_5ans_nb_sex!$1:$1048576,MATCH('SectorStat-Age-Hommes'!$A230,[1]age_tranches_5ans_nb_sex!$A:$A,0),14)/5</f>
        <v>22.600000000271201</v>
      </c>
      <c r="AG230">
        <f>INDEX([1]age_tranches_5ans_nb_sex!$1:$1048576,MATCH('SectorStat-Age-Hommes'!$A230,[1]age_tranches_5ans_nb_sex!$A:$A,0),14)/5</f>
        <v>22.600000000271201</v>
      </c>
      <c r="AH230">
        <f>INDEX([1]age_tranches_5ans_nb_sex!$1:$1048576,MATCH('SectorStat-Age-Hommes'!$A230,[1]age_tranches_5ans_nb_sex!$A:$A,0),16)/5</f>
        <v>23.8000000002544</v>
      </c>
      <c r="AI230">
        <f>INDEX([1]age_tranches_5ans_nb_sex!$1:$1048576,MATCH('SectorStat-Age-Hommes'!$A230,[1]age_tranches_5ans_nb_sex!$A:$A,0),16)/5</f>
        <v>23.8000000002544</v>
      </c>
      <c r="AJ230">
        <f>INDEX([1]age_tranches_5ans_nb_sex!$1:$1048576,MATCH('SectorStat-Age-Hommes'!$A230,[1]age_tranches_5ans_nb_sex!$A:$A,0),16)/5</f>
        <v>23.8000000002544</v>
      </c>
      <c r="AK230">
        <f>INDEX([1]age_tranches_5ans_nb_sex!$1:$1048576,MATCH('SectorStat-Age-Hommes'!$A230,[1]age_tranches_5ans_nb_sex!$A:$A,0),16)/5</f>
        <v>23.8000000002544</v>
      </c>
      <c r="AL230">
        <f>INDEX([1]age_tranches_5ans_nb_sex!$1:$1048576,MATCH('SectorStat-Age-Hommes'!$A230,[1]age_tranches_5ans_nb_sex!$A:$A,0),16)/5</f>
        <v>23.8000000002544</v>
      </c>
      <c r="AM230">
        <f>INDEX([1]age_tranches_5ans_nb_sex!$1:$1048576,MATCH('SectorStat-Age-Hommes'!$A230,[1]age_tranches_5ans_nb_sex!$A:$A,0),18)/5</f>
        <v>22.200000000276798</v>
      </c>
      <c r="AN230">
        <f>INDEX([1]age_tranches_5ans_nb_sex!$1:$1048576,MATCH('SectorStat-Age-Hommes'!$A230,[1]age_tranches_5ans_nb_sex!$A:$A,0),18)/5</f>
        <v>22.200000000276798</v>
      </c>
      <c r="AO230">
        <f>INDEX([1]age_tranches_5ans_nb_sex!$1:$1048576,MATCH('SectorStat-Age-Hommes'!$A230,[1]age_tranches_5ans_nb_sex!$A:$A,0),18)/5</f>
        <v>22.200000000276798</v>
      </c>
      <c r="AP230">
        <f>INDEX([1]age_tranches_5ans_nb_sex!$1:$1048576,MATCH('SectorStat-Age-Hommes'!$A230,[1]age_tranches_5ans_nb_sex!$A:$A,0),18)/5</f>
        <v>22.200000000276798</v>
      </c>
      <c r="AQ230">
        <f>INDEX([1]age_tranches_5ans_nb_sex!$1:$1048576,MATCH('SectorStat-Age-Hommes'!$A230,[1]age_tranches_5ans_nb_sex!$A:$A,0),18)/5</f>
        <v>22.200000000276798</v>
      </c>
      <c r="AR230">
        <f>INDEX([1]age_tranches_5ans_nb_sex!$1:$1048576,MATCH('SectorStat-Age-Hommes'!$A230,[1]age_tranches_5ans_nb_sex!$A:$A,0),20)/5</f>
        <v>23.600000000257204</v>
      </c>
      <c r="AS230">
        <f>INDEX([1]age_tranches_5ans_nb_sex!$1:$1048576,MATCH('SectorStat-Age-Hommes'!$A230,[1]age_tranches_5ans_nb_sex!$A:$A,0),20)/5</f>
        <v>23.600000000257204</v>
      </c>
      <c r="AT230">
        <f>INDEX([1]age_tranches_5ans_nb_sex!$1:$1048576,MATCH('SectorStat-Age-Hommes'!$A230,[1]age_tranches_5ans_nb_sex!$A:$A,0),20)/5</f>
        <v>23.600000000257204</v>
      </c>
      <c r="AU230">
        <f>INDEX([1]age_tranches_5ans_nb_sex!$1:$1048576,MATCH('SectorStat-Age-Hommes'!$A230,[1]age_tranches_5ans_nb_sex!$A:$A,0),20)/5</f>
        <v>23.600000000257204</v>
      </c>
      <c r="AV230">
        <f>INDEX([1]age_tranches_5ans_nb_sex!$1:$1048576,MATCH('SectorStat-Age-Hommes'!$A230,[1]age_tranches_5ans_nb_sex!$A:$A,0),20)/5</f>
        <v>23.600000000257204</v>
      </c>
      <c r="AW230">
        <f>INDEX([1]age_tranches_5ans_nb_sex!$1:$1048576,MATCH('SectorStat-Age-Hommes'!$A230,[1]age_tranches_5ans_nb_sex!$A:$A,0),22)/5</f>
        <v>21.800000000282402</v>
      </c>
      <c r="AX230">
        <f>INDEX([1]age_tranches_5ans_nb_sex!$1:$1048576,MATCH('SectorStat-Age-Hommes'!$A230,[1]age_tranches_5ans_nb_sex!$A:$A,0),22)/5</f>
        <v>21.800000000282402</v>
      </c>
      <c r="AY230">
        <f>INDEX([1]age_tranches_5ans_nb_sex!$1:$1048576,MATCH('SectorStat-Age-Hommes'!$A230,[1]age_tranches_5ans_nb_sex!$A:$A,0),22)/5</f>
        <v>21.800000000282402</v>
      </c>
      <c r="AZ230">
        <f>INDEX([1]age_tranches_5ans_nb_sex!$1:$1048576,MATCH('SectorStat-Age-Hommes'!$A230,[1]age_tranches_5ans_nb_sex!$A:$A,0),22)/5</f>
        <v>21.800000000282402</v>
      </c>
      <c r="BA230">
        <f>INDEX([1]age_tranches_5ans_nb_sex!$1:$1048576,MATCH('SectorStat-Age-Hommes'!$A230,[1]age_tranches_5ans_nb_sex!$A:$A,0),22)/5</f>
        <v>21.800000000282402</v>
      </c>
      <c r="BB230">
        <f>INDEX([1]age_tranches_5ans_nb_sex!$1:$1048576,MATCH('SectorStat-Age-Hommes'!$A230,[1]age_tranches_5ans_nb_sex!$A:$A,0),24)/5</f>
        <v>21.0000000002936</v>
      </c>
      <c r="BC230">
        <f>INDEX([1]age_tranches_5ans_nb_sex!$1:$1048576,MATCH('SectorStat-Age-Hommes'!$A230,[1]age_tranches_5ans_nb_sex!$A:$A,0),24)/5</f>
        <v>21.0000000002936</v>
      </c>
      <c r="BD230">
        <f>INDEX([1]age_tranches_5ans_nb_sex!$1:$1048576,MATCH('SectorStat-Age-Hommes'!$A230,[1]age_tranches_5ans_nb_sex!$A:$A,0),24)/5</f>
        <v>21.0000000002936</v>
      </c>
      <c r="BE230">
        <f>INDEX([1]age_tranches_5ans_nb_sex!$1:$1048576,MATCH('SectorStat-Age-Hommes'!$A230,[1]age_tranches_5ans_nb_sex!$A:$A,0),24)/5</f>
        <v>21.0000000002936</v>
      </c>
      <c r="BF230">
        <f>INDEX([1]age_tranches_5ans_nb_sex!$1:$1048576,MATCH('SectorStat-Age-Hommes'!$A230,[1]age_tranches_5ans_nb_sex!$A:$A,0),24)/5</f>
        <v>21.0000000002936</v>
      </c>
      <c r="BG230">
        <f>INDEX([1]age_tranches_5ans_nb_sex!$1:$1048576,MATCH('SectorStat-Age-Hommes'!$A230,[1]age_tranches_5ans_nb_sex!$A:$A,0),26)/5</f>
        <v>19.599999999725604</v>
      </c>
      <c r="BH230">
        <f>INDEX([1]age_tranches_5ans_nb_sex!$1:$1048576,MATCH('SectorStat-Age-Hommes'!$A230,[1]age_tranches_5ans_nb_sex!$A:$A,0),26)/5</f>
        <v>19.599999999725604</v>
      </c>
      <c r="BI230">
        <f>INDEX([1]age_tranches_5ans_nb_sex!$1:$1048576,MATCH('SectorStat-Age-Hommes'!$A230,[1]age_tranches_5ans_nb_sex!$A:$A,0),26)/5</f>
        <v>19.599999999725604</v>
      </c>
      <c r="BJ230">
        <f>INDEX([1]age_tranches_5ans_nb_sex!$1:$1048576,MATCH('SectorStat-Age-Hommes'!$A230,[1]age_tranches_5ans_nb_sex!$A:$A,0),26)/5</f>
        <v>19.599999999725604</v>
      </c>
      <c r="BK230">
        <f>INDEX([1]age_tranches_5ans_nb_sex!$1:$1048576,MATCH('SectorStat-Age-Hommes'!$A230,[1]age_tranches_5ans_nb_sex!$A:$A,0),26)/5</f>
        <v>19.599999999725604</v>
      </c>
      <c r="BL230">
        <f>INDEX([1]age_tranches_5ans_nb_sex!$1:$1048576,MATCH('SectorStat-Age-Hommes'!$A230,[1]age_tranches_5ans_nb_sex!$A:$A,0),28)/5</f>
        <v>12.999999999817998</v>
      </c>
      <c r="BM230">
        <f>INDEX([1]age_tranches_5ans_nb_sex!$1:$1048576,MATCH('SectorStat-Age-Hommes'!$A230,[1]age_tranches_5ans_nb_sex!$A:$A,0),28)/5</f>
        <v>12.999999999817998</v>
      </c>
      <c r="BN230">
        <f>INDEX([1]age_tranches_5ans_nb_sex!$1:$1048576,MATCH('SectorStat-Age-Hommes'!$A230,[1]age_tranches_5ans_nb_sex!$A:$A,0),28)/5</f>
        <v>12.999999999817998</v>
      </c>
      <c r="BO230">
        <f>INDEX([1]age_tranches_5ans_nb_sex!$1:$1048576,MATCH('SectorStat-Age-Hommes'!$A230,[1]age_tranches_5ans_nb_sex!$A:$A,0),28)/5</f>
        <v>12.999999999817998</v>
      </c>
      <c r="BP230">
        <f>INDEX([1]age_tranches_5ans_nb_sex!$1:$1048576,MATCH('SectorStat-Age-Hommes'!$A230,[1]age_tranches_5ans_nb_sex!$A:$A,0),28)/5</f>
        <v>12.999999999817998</v>
      </c>
      <c r="BQ230">
        <f>INDEX([1]age_tranches_5ans_nb_sex!$1:$1048576,MATCH('SectorStat-Age-Hommes'!$A230,[1]age_tranches_5ans_nb_sex!$A:$A,0),30)/5</f>
        <v>7.5999999998935994</v>
      </c>
      <c r="BR230">
        <f>INDEX([1]age_tranches_5ans_nb_sex!$1:$1048576,MATCH('SectorStat-Age-Hommes'!$A230,[1]age_tranches_5ans_nb_sex!$A:$A,0),30)/5</f>
        <v>7.5999999998935994</v>
      </c>
      <c r="BS230">
        <f>INDEX([1]age_tranches_5ans_nb_sex!$1:$1048576,MATCH('SectorStat-Age-Hommes'!$A230,[1]age_tranches_5ans_nb_sex!$A:$A,0),30)/5</f>
        <v>7.5999999998935994</v>
      </c>
      <c r="BT230">
        <f>INDEX([1]age_tranches_5ans_nb_sex!$1:$1048576,MATCH('SectorStat-Age-Hommes'!$A230,[1]age_tranches_5ans_nb_sex!$A:$A,0),30)/5</f>
        <v>7.5999999998935994</v>
      </c>
      <c r="BU230">
        <f>INDEX([1]age_tranches_5ans_nb_sex!$1:$1048576,MATCH('SectorStat-Age-Hommes'!$A230,[1]age_tranches_5ans_nb_sex!$A:$A,0),30)/5</f>
        <v>7.5999999998935994</v>
      </c>
      <c r="BV230">
        <f>INDEX([1]age_tranches_5ans_nb_sex!$1:$1048576,MATCH('SectorStat-Age-Hommes'!$A230,[1]age_tranches_5ans_nb_sex!$A:$A,0),32)/5</f>
        <v>7.1999999998991999</v>
      </c>
      <c r="BW230">
        <f>INDEX([1]age_tranches_5ans_nb_sex!$1:$1048576,MATCH('SectorStat-Age-Hommes'!$A230,[1]age_tranches_5ans_nb_sex!$A:$A,0),32)/5</f>
        <v>7.1999999998991999</v>
      </c>
      <c r="BX230">
        <f>INDEX([1]age_tranches_5ans_nb_sex!$1:$1048576,MATCH('SectorStat-Age-Hommes'!$A230,[1]age_tranches_5ans_nb_sex!$A:$A,0),32)/5</f>
        <v>7.1999999998991999</v>
      </c>
      <c r="BY230">
        <f>INDEX([1]age_tranches_5ans_nb_sex!$1:$1048576,MATCH('SectorStat-Age-Hommes'!$A230,[1]age_tranches_5ans_nb_sex!$A:$A,0),32)/5</f>
        <v>7.1999999998991999</v>
      </c>
      <c r="BZ230">
        <f>INDEX([1]age_tranches_5ans_nb_sex!$1:$1048576,MATCH('SectorStat-Age-Hommes'!$A230,[1]age_tranches_5ans_nb_sex!$A:$A,0),32)/5</f>
        <v>7.1999999998991999</v>
      </c>
      <c r="CA230">
        <f>INDEX([1]age_tranches_5ans_nb_sex!$1:$1048576,MATCH('SectorStat-Age-Hommes'!$A230,[1]age_tranches_5ans_nb_sex!$A:$A,0),34)/5</f>
        <v>3.5999999999496</v>
      </c>
      <c r="CB230">
        <f>INDEX([1]age_tranches_5ans_nb_sex!$1:$1048576,MATCH('SectorStat-Age-Hommes'!$A230,[1]age_tranches_5ans_nb_sex!$A:$A,0),34)/5</f>
        <v>3.5999999999496</v>
      </c>
      <c r="CC230">
        <f>INDEX([1]age_tranches_5ans_nb_sex!$1:$1048576,MATCH('SectorStat-Age-Hommes'!$A230,[1]age_tranches_5ans_nb_sex!$A:$A,0),34)/5</f>
        <v>3.5999999999496</v>
      </c>
      <c r="CD230">
        <f>INDEX([1]age_tranches_5ans_nb_sex!$1:$1048576,MATCH('SectorStat-Age-Hommes'!$A230,[1]age_tranches_5ans_nb_sex!$A:$A,0),34)/5</f>
        <v>3.5999999999496</v>
      </c>
      <c r="CE230">
        <f>INDEX([1]age_tranches_5ans_nb_sex!$1:$1048576,MATCH('SectorStat-Age-Hommes'!$A230,[1]age_tranches_5ans_nb_sex!$A:$A,0),34)/5</f>
        <v>3.5999999999496</v>
      </c>
      <c r="CF230">
        <f>INDEX([1]age_tranches_5ans_nb_sex!$1:$1048576,MATCH('SectorStat-Age-Hommes'!$A230,[1]age_tranches_5ans_nb_sex!$A:$A,0),36)/5</f>
        <v>3.5999999999496</v>
      </c>
      <c r="CG230">
        <f>INDEX([1]age_tranches_5ans_nb_sex!$1:$1048576,MATCH('SectorStat-Age-Hommes'!$A230,[1]age_tranches_5ans_nb_sex!$A:$A,0),36)/5</f>
        <v>3.5999999999496</v>
      </c>
      <c r="CH230">
        <f>INDEX([1]age_tranches_5ans_nb_sex!$1:$1048576,MATCH('SectorStat-Age-Hommes'!$A230,[1]age_tranches_5ans_nb_sex!$A:$A,0),36)/5</f>
        <v>3.5999999999496</v>
      </c>
      <c r="CI230">
        <f>INDEX([1]age_tranches_5ans_nb_sex!$1:$1048576,MATCH('SectorStat-Age-Hommes'!$A230,[1]age_tranches_5ans_nb_sex!$A:$A,0),36)/5</f>
        <v>3.5999999999496</v>
      </c>
      <c r="CJ230">
        <f>INDEX([1]age_tranches_5ans_nb_sex!$1:$1048576,MATCH('SectorStat-Age-Hommes'!$A230,[1]age_tranches_5ans_nb_sex!$A:$A,0),36)/5</f>
        <v>3.5999999999496</v>
      </c>
      <c r="CK230">
        <f>INDEX([1]age_tranches_5ans_nb_sex!$1:$1048576,MATCH('SectorStat-Age-Hommes'!$A230,[1]age_tranches_5ans_nb_sex!$A:$A,0),38)/5</f>
        <v>2.1999999999691999</v>
      </c>
      <c r="CL230">
        <f>INDEX([1]age_tranches_5ans_nb_sex!$1:$1048576,MATCH('SectorStat-Age-Hommes'!$A230,[1]age_tranches_5ans_nb_sex!$A:$A,0),38)/5</f>
        <v>2.1999999999691999</v>
      </c>
      <c r="CM230">
        <f>INDEX([1]age_tranches_5ans_nb_sex!$1:$1048576,MATCH('SectorStat-Age-Hommes'!$A230,[1]age_tranches_5ans_nb_sex!$A:$A,0),38)/5</f>
        <v>2.1999999999691999</v>
      </c>
      <c r="CN230">
        <f>INDEX([1]age_tranches_5ans_nb_sex!$1:$1048576,MATCH('SectorStat-Age-Hommes'!$A230,[1]age_tranches_5ans_nb_sex!$A:$A,0),38)/5</f>
        <v>2.1999999999691999</v>
      </c>
      <c r="CO230">
        <f>INDEX([1]age_tranches_5ans_nb_sex!$1:$1048576,MATCH('SectorStat-Age-Hommes'!$A230,[1]age_tranches_5ans_nb_sex!$A:$A,0),38)/5</f>
        <v>2.1999999999691999</v>
      </c>
      <c r="CP230" s="2">
        <f>INDEX([1]age_tranches_5ans_nb_sex!$1:$1048576,MATCH('SectorStat-Age-Hommes'!$A230,[1]age_tranches_5ans_nb_sex!$A:$A,0),40)/5</f>
        <v>0.19999999999720003</v>
      </c>
      <c r="CQ230" s="2">
        <f>INDEX([1]age_tranches_5ans_nb_sex!$1:$1048576,MATCH('SectorStat-Age-Hommes'!$A230,[1]age_tranches_5ans_nb_sex!$A:$A,0),40)/5</f>
        <v>0.19999999999720003</v>
      </c>
      <c r="CR230" s="2">
        <f>INDEX([1]age_tranches_5ans_nb_sex!$1:$1048576,MATCH('SectorStat-Age-Hommes'!$A230,[1]age_tranches_5ans_nb_sex!$A:$A,0),40)/5</f>
        <v>0.19999999999720003</v>
      </c>
      <c r="CS230" s="2">
        <f>INDEX([1]age_tranches_5ans_nb_sex!$1:$1048576,MATCH('SectorStat-Age-Hommes'!$A230,[1]age_tranches_5ans_nb_sex!$A:$A,0),40)/5</f>
        <v>0.19999999999720003</v>
      </c>
      <c r="CT230" s="2">
        <f>INDEX([1]age_tranches_5ans_nb_sex!$1:$1048576,MATCH('SectorStat-Age-Hommes'!$A230,[1]age_tranches_5ans_nb_sex!$A:$A,0),40)/5</f>
        <v>0.19999999999720003</v>
      </c>
      <c r="CZ230" s="3"/>
      <c r="DA230" s="3"/>
      <c r="DB230" s="3"/>
      <c r="DC230" s="3"/>
      <c r="DD230" s="3"/>
    </row>
    <row r="231" spans="1:108" x14ac:dyDescent="0.35">
      <c r="A231" s="1" t="s">
        <v>460</v>
      </c>
      <c r="B231" s="1" t="s">
        <v>461</v>
      </c>
      <c r="C231" t="str">
        <f>INDEX([1]SectorStat!$1:$1048576,MATCH('[1]Distribution ages'!$A231,[1]SectorStat!$B:$B,0),4)</f>
        <v>Bruxelles</v>
      </c>
      <c r="D231">
        <f>INDEX([1]age_tranches_5ans_nb_sex!$1:$1048576,MATCH('SectorStat-Age-Hommes'!$A231,[1]age_tranches_5ans_nb_sex!$A:$A,0),4)/5</f>
        <v>13.8000000000852</v>
      </c>
      <c r="E231">
        <f>INDEX([1]age_tranches_5ans_nb_sex!$1:$1048576,MATCH('SectorStat-Age-Hommes'!$A231,[1]age_tranches_5ans_nb_sex!$A:$A,0),4)/5</f>
        <v>13.8000000000852</v>
      </c>
      <c r="F231">
        <f>INDEX([1]age_tranches_5ans_nb_sex!$1:$1048576,MATCH('SectorStat-Age-Hommes'!$A231,[1]age_tranches_5ans_nb_sex!$A:$A,0),4)/5</f>
        <v>13.8000000000852</v>
      </c>
      <c r="G231">
        <f>INDEX([1]age_tranches_5ans_nb_sex!$1:$1048576,MATCH('SectorStat-Age-Hommes'!$A231,[1]age_tranches_5ans_nb_sex!$A:$A,0),4)/5</f>
        <v>13.8000000000852</v>
      </c>
      <c r="H231">
        <f>INDEX([1]age_tranches_5ans_nb_sex!$1:$1048576,MATCH('SectorStat-Age-Hommes'!$A231,[1]age_tranches_5ans_nb_sex!$A:$A,0),4)/5</f>
        <v>13.8000000000852</v>
      </c>
      <c r="I231">
        <f>INDEX([1]age_tranches_5ans_nb_sex!$1:$1048576,MATCH('SectorStat-Age-Hommes'!$A231,[1]age_tranches_5ans_nb_sex!$A:$A,0),6)/5</f>
        <v>15.999999999992999</v>
      </c>
      <c r="J231">
        <f>INDEX([1]age_tranches_5ans_nb_sex!$1:$1048576,MATCH('SectorStat-Age-Hommes'!$A231,[1]age_tranches_5ans_nb_sex!$A:$A,0),6)/5</f>
        <v>15.999999999992999</v>
      </c>
      <c r="K231">
        <f>INDEX([1]age_tranches_5ans_nb_sex!$1:$1048576,MATCH('SectorStat-Age-Hommes'!$A231,[1]age_tranches_5ans_nb_sex!$A:$A,0),6)/5</f>
        <v>15.999999999992999</v>
      </c>
      <c r="L231">
        <f>INDEX([1]age_tranches_5ans_nb_sex!$1:$1048576,MATCH('SectorStat-Age-Hommes'!$A231,[1]age_tranches_5ans_nb_sex!$A:$A,0),6)/5</f>
        <v>15.999999999992999</v>
      </c>
      <c r="M231">
        <f>INDEX([1]age_tranches_5ans_nb_sex!$1:$1048576,MATCH('SectorStat-Age-Hommes'!$A231,[1]age_tranches_5ans_nb_sex!$A:$A,0),6)/5</f>
        <v>15.999999999992999</v>
      </c>
      <c r="N231">
        <f>INDEX([1]age_tranches_5ans_nb_sex!$1:$1048576,MATCH('SectorStat-Age-Hommes'!$A231,[1]age_tranches_5ans_nb_sex!$A:$A,0),8)/5</f>
        <v>12.400000000055401</v>
      </c>
      <c r="O231">
        <f>INDEX([1]age_tranches_5ans_nb_sex!$1:$1048576,MATCH('SectorStat-Age-Hommes'!$A231,[1]age_tranches_5ans_nb_sex!$A:$A,0),8)/5</f>
        <v>12.400000000055401</v>
      </c>
      <c r="P231">
        <f>INDEX([1]age_tranches_5ans_nb_sex!$1:$1048576,MATCH('SectorStat-Age-Hommes'!$A231,[1]age_tranches_5ans_nb_sex!$A:$A,0),8)/5</f>
        <v>12.400000000055401</v>
      </c>
      <c r="Q231">
        <f>INDEX([1]age_tranches_5ans_nb_sex!$1:$1048576,MATCH('SectorStat-Age-Hommes'!$A231,[1]age_tranches_5ans_nb_sex!$A:$A,0),8)/5</f>
        <v>12.400000000055401</v>
      </c>
      <c r="R231">
        <f>INDEX([1]age_tranches_5ans_nb_sex!$1:$1048576,MATCH('SectorStat-Age-Hommes'!$A231,[1]age_tranches_5ans_nb_sex!$A:$A,0),8)/5</f>
        <v>12.400000000055401</v>
      </c>
      <c r="S231">
        <f>INDEX([1]age_tranches_5ans_nb_sex!$1:$1048576,MATCH('SectorStat-Age-Hommes'!$A231,[1]age_tranches_5ans_nb_sex!$A:$A,0),10)/5</f>
        <v>14.599999999963199</v>
      </c>
      <c r="T231">
        <f>INDEX([1]age_tranches_5ans_nb_sex!$1:$1048576,MATCH('SectorStat-Age-Hommes'!$A231,[1]age_tranches_5ans_nb_sex!$A:$A,0),10)/5</f>
        <v>14.599999999963199</v>
      </c>
      <c r="U231">
        <f>INDEX([1]age_tranches_5ans_nb_sex!$1:$1048576,MATCH('SectorStat-Age-Hommes'!$A231,[1]age_tranches_5ans_nb_sex!$A:$A,0),10)/5</f>
        <v>14.599999999963199</v>
      </c>
      <c r="V231">
        <f>INDEX([1]age_tranches_5ans_nb_sex!$1:$1048576,MATCH('SectorStat-Age-Hommes'!$A231,[1]age_tranches_5ans_nb_sex!$A:$A,0),10)/5</f>
        <v>14.599999999963199</v>
      </c>
      <c r="W231">
        <f>INDEX([1]age_tranches_5ans_nb_sex!$1:$1048576,MATCH('SectorStat-Age-Hommes'!$A231,[1]age_tranches_5ans_nb_sex!$A:$A,0),10)/5</f>
        <v>14.599999999963199</v>
      </c>
      <c r="X231">
        <f>INDEX([1]age_tranches_5ans_nb_sex!$1:$1048576,MATCH('SectorStat-Age-Hommes'!$A231,[1]age_tranches_5ans_nb_sex!$A:$A,0),10)/5</f>
        <v>14.599999999963199</v>
      </c>
      <c r="Y231">
        <f>INDEX([1]age_tranches_5ans_nb_sex!$1:$1048576,MATCH('SectorStat-Age-Hommes'!$A231,[1]age_tranches_5ans_nb_sex!$A:$A,0),12)/5</f>
        <v>13.400000000146202</v>
      </c>
      <c r="Z231">
        <f>INDEX([1]age_tranches_5ans_nb_sex!$1:$1048576,MATCH('SectorStat-Age-Hommes'!$A231,[1]age_tranches_5ans_nb_sex!$A:$A,0),12)/5</f>
        <v>13.400000000146202</v>
      </c>
      <c r="AA231">
        <f>INDEX([1]age_tranches_5ans_nb_sex!$1:$1048576,MATCH('SectorStat-Age-Hommes'!$A231,[1]age_tranches_5ans_nb_sex!$A:$A,0),12)/5</f>
        <v>13.400000000146202</v>
      </c>
      <c r="AB231">
        <f>INDEX([1]age_tranches_5ans_nb_sex!$1:$1048576,MATCH('SectorStat-Age-Hommes'!$A231,[1]age_tranches_5ans_nb_sex!$A:$A,0),12)/5</f>
        <v>13.400000000146202</v>
      </c>
      <c r="AC231">
        <f>INDEX([1]age_tranches_5ans_nb_sex!$1:$1048576,MATCH('SectorStat-Age-Hommes'!$A231,[1]age_tranches_5ans_nb_sex!$A:$A,0),14)/5</f>
        <v>14.999999999902201</v>
      </c>
      <c r="AD231">
        <f>INDEX([1]age_tranches_5ans_nb_sex!$1:$1048576,MATCH('SectorStat-Age-Hommes'!$A231,[1]age_tranches_5ans_nb_sex!$A:$A,0),14)/5</f>
        <v>14.999999999902201</v>
      </c>
      <c r="AE231">
        <f>INDEX([1]age_tranches_5ans_nb_sex!$1:$1048576,MATCH('SectorStat-Age-Hommes'!$A231,[1]age_tranches_5ans_nb_sex!$A:$A,0),14)/5</f>
        <v>14.999999999902201</v>
      </c>
      <c r="AF231">
        <f>INDEX([1]age_tranches_5ans_nb_sex!$1:$1048576,MATCH('SectorStat-Age-Hommes'!$A231,[1]age_tranches_5ans_nb_sex!$A:$A,0),14)/5</f>
        <v>14.999999999902201</v>
      </c>
      <c r="AG231">
        <f>INDEX([1]age_tranches_5ans_nb_sex!$1:$1048576,MATCH('SectorStat-Age-Hommes'!$A231,[1]age_tranches_5ans_nb_sex!$A:$A,0),14)/5</f>
        <v>14.999999999902201</v>
      </c>
      <c r="AH231">
        <f>INDEX([1]age_tranches_5ans_nb_sex!$1:$1048576,MATCH('SectorStat-Age-Hommes'!$A231,[1]age_tranches_5ans_nb_sex!$A:$A,0),16)/5</f>
        <v>11.200000000238401</v>
      </c>
      <c r="AI231">
        <f>INDEX([1]age_tranches_5ans_nb_sex!$1:$1048576,MATCH('SectorStat-Age-Hommes'!$A231,[1]age_tranches_5ans_nb_sex!$A:$A,0),16)/5</f>
        <v>11.200000000238401</v>
      </c>
      <c r="AJ231">
        <f>INDEX([1]age_tranches_5ans_nb_sex!$1:$1048576,MATCH('SectorStat-Age-Hommes'!$A231,[1]age_tranches_5ans_nb_sex!$A:$A,0),16)/5</f>
        <v>11.200000000238401</v>
      </c>
      <c r="AK231">
        <f>INDEX([1]age_tranches_5ans_nb_sex!$1:$1048576,MATCH('SectorStat-Age-Hommes'!$A231,[1]age_tranches_5ans_nb_sex!$A:$A,0),16)/5</f>
        <v>11.200000000238401</v>
      </c>
      <c r="AL231">
        <f>INDEX([1]age_tranches_5ans_nb_sex!$1:$1048576,MATCH('SectorStat-Age-Hommes'!$A231,[1]age_tranches_5ans_nb_sex!$A:$A,0),16)/5</f>
        <v>11.200000000238401</v>
      </c>
      <c r="AM231">
        <f>INDEX([1]age_tranches_5ans_nb_sex!$1:$1048576,MATCH('SectorStat-Age-Hommes'!$A231,[1]age_tranches_5ans_nb_sex!$A:$A,0),18)/5</f>
        <v>12.599999999781598</v>
      </c>
      <c r="AN231">
        <f>INDEX([1]age_tranches_5ans_nb_sex!$1:$1048576,MATCH('SectorStat-Age-Hommes'!$A231,[1]age_tranches_5ans_nb_sex!$A:$A,0),18)/5</f>
        <v>12.599999999781598</v>
      </c>
      <c r="AO231">
        <f>INDEX([1]age_tranches_5ans_nb_sex!$1:$1048576,MATCH('SectorStat-Age-Hommes'!$A231,[1]age_tranches_5ans_nb_sex!$A:$A,0),18)/5</f>
        <v>12.599999999781598</v>
      </c>
      <c r="AP231">
        <f>INDEX([1]age_tranches_5ans_nb_sex!$1:$1048576,MATCH('SectorStat-Age-Hommes'!$A231,[1]age_tranches_5ans_nb_sex!$A:$A,0),18)/5</f>
        <v>12.599999999781598</v>
      </c>
      <c r="AQ231">
        <f>INDEX([1]age_tranches_5ans_nb_sex!$1:$1048576,MATCH('SectorStat-Age-Hommes'!$A231,[1]age_tranches_5ans_nb_sex!$A:$A,0),18)/5</f>
        <v>12.599999999781598</v>
      </c>
      <c r="AR231">
        <f>INDEX([1]age_tranches_5ans_nb_sex!$1:$1048576,MATCH('SectorStat-Age-Hommes'!$A231,[1]age_tranches_5ans_nb_sex!$A:$A,0),20)/5</f>
        <v>15.999999999992999</v>
      </c>
      <c r="AS231">
        <f>INDEX([1]age_tranches_5ans_nb_sex!$1:$1048576,MATCH('SectorStat-Age-Hommes'!$A231,[1]age_tranches_5ans_nb_sex!$A:$A,0),20)/5</f>
        <v>15.999999999992999</v>
      </c>
      <c r="AT231">
        <f>INDEX([1]age_tranches_5ans_nb_sex!$1:$1048576,MATCH('SectorStat-Age-Hommes'!$A231,[1]age_tranches_5ans_nb_sex!$A:$A,0),20)/5</f>
        <v>15.999999999992999</v>
      </c>
      <c r="AU231">
        <f>INDEX([1]age_tranches_5ans_nb_sex!$1:$1048576,MATCH('SectorStat-Age-Hommes'!$A231,[1]age_tranches_5ans_nb_sex!$A:$A,0),20)/5</f>
        <v>15.999999999992999</v>
      </c>
      <c r="AV231">
        <f>INDEX([1]age_tranches_5ans_nb_sex!$1:$1048576,MATCH('SectorStat-Age-Hommes'!$A231,[1]age_tranches_5ans_nb_sex!$A:$A,0),20)/5</f>
        <v>15.999999999992999</v>
      </c>
      <c r="AW231">
        <f>INDEX([1]age_tranches_5ans_nb_sex!$1:$1048576,MATCH('SectorStat-Age-Hommes'!$A231,[1]age_tranches_5ans_nb_sex!$A:$A,0),22)/5</f>
        <v>13.400000000146202</v>
      </c>
      <c r="AX231">
        <f>INDEX([1]age_tranches_5ans_nb_sex!$1:$1048576,MATCH('SectorStat-Age-Hommes'!$A231,[1]age_tranches_5ans_nb_sex!$A:$A,0),22)/5</f>
        <v>13.400000000146202</v>
      </c>
      <c r="AY231">
        <f>INDEX([1]age_tranches_5ans_nb_sex!$1:$1048576,MATCH('SectorStat-Age-Hommes'!$A231,[1]age_tranches_5ans_nb_sex!$A:$A,0),22)/5</f>
        <v>13.400000000146202</v>
      </c>
      <c r="AZ231">
        <f>INDEX([1]age_tranches_5ans_nb_sex!$1:$1048576,MATCH('SectorStat-Age-Hommes'!$A231,[1]age_tranches_5ans_nb_sex!$A:$A,0),22)/5</f>
        <v>13.400000000146202</v>
      </c>
      <c r="BA231">
        <f>INDEX([1]age_tranches_5ans_nb_sex!$1:$1048576,MATCH('SectorStat-Age-Hommes'!$A231,[1]age_tranches_5ans_nb_sex!$A:$A,0),22)/5</f>
        <v>13.400000000146202</v>
      </c>
      <c r="BB231">
        <f>INDEX([1]age_tranches_5ans_nb_sex!$1:$1048576,MATCH('SectorStat-Age-Hommes'!$A231,[1]age_tranches_5ans_nb_sex!$A:$A,0),24)/5</f>
        <v>16.399999999932</v>
      </c>
      <c r="BC231">
        <f>INDEX([1]age_tranches_5ans_nb_sex!$1:$1048576,MATCH('SectorStat-Age-Hommes'!$A231,[1]age_tranches_5ans_nb_sex!$A:$A,0),24)/5</f>
        <v>16.399999999932</v>
      </c>
      <c r="BD231">
        <f>INDEX([1]age_tranches_5ans_nb_sex!$1:$1048576,MATCH('SectorStat-Age-Hommes'!$A231,[1]age_tranches_5ans_nb_sex!$A:$A,0),24)/5</f>
        <v>16.399999999932</v>
      </c>
      <c r="BE231">
        <f>INDEX([1]age_tranches_5ans_nb_sex!$1:$1048576,MATCH('SectorStat-Age-Hommes'!$A231,[1]age_tranches_5ans_nb_sex!$A:$A,0),24)/5</f>
        <v>16.399999999932</v>
      </c>
      <c r="BF231">
        <f>INDEX([1]age_tranches_5ans_nb_sex!$1:$1048576,MATCH('SectorStat-Age-Hommes'!$A231,[1]age_tranches_5ans_nb_sex!$A:$A,0),24)/5</f>
        <v>16.399999999932</v>
      </c>
      <c r="BG231">
        <f>INDEX([1]age_tranches_5ans_nb_sex!$1:$1048576,MATCH('SectorStat-Age-Hommes'!$A231,[1]age_tranches_5ans_nb_sex!$A:$A,0),26)/5</f>
        <v>15.200000000115001</v>
      </c>
      <c r="BH231">
        <f>INDEX([1]age_tranches_5ans_nb_sex!$1:$1048576,MATCH('SectorStat-Age-Hommes'!$A231,[1]age_tranches_5ans_nb_sex!$A:$A,0),26)/5</f>
        <v>15.200000000115001</v>
      </c>
      <c r="BI231">
        <f>INDEX([1]age_tranches_5ans_nb_sex!$1:$1048576,MATCH('SectorStat-Age-Hommes'!$A231,[1]age_tranches_5ans_nb_sex!$A:$A,0),26)/5</f>
        <v>15.200000000115001</v>
      </c>
      <c r="BJ231">
        <f>INDEX([1]age_tranches_5ans_nb_sex!$1:$1048576,MATCH('SectorStat-Age-Hommes'!$A231,[1]age_tranches_5ans_nb_sex!$A:$A,0),26)/5</f>
        <v>15.200000000115001</v>
      </c>
      <c r="BK231">
        <f>INDEX([1]age_tranches_5ans_nb_sex!$1:$1048576,MATCH('SectorStat-Age-Hommes'!$A231,[1]age_tranches_5ans_nb_sex!$A:$A,0),26)/5</f>
        <v>15.200000000115001</v>
      </c>
      <c r="BL231">
        <f>INDEX([1]age_tranches_5ans_nb_sex!$1:$1048576,MATCH('SectorStat-Age-Hommes'!$A231,[1]age_tranches_5ans_nb_sex!$A:$A,0),28)/5</f>
        <v>13.8000000000852</v>
      </c>
      <c r="BM231">
        <f>INDEX([1]age_tranches_5ans_nb_sex!$1:$1048576,MATCH('SectorStat-Age-Hommes'!$A231,[1]age_tranches_5ans_nb_sex!$A:$A,0),28)/5</f>
        <v>13.8000000000852</v>
      </c>
      <c r="BN231">
        <f>INDEX([1]age_tranches_5ans_nb_sex!$1:$1048576,MATCH('SectorStat-Age-Hommes'!$A231,[1]age_tranches_5ans_nb_sex!$A:$A,0),28)/5</f>
        <v>13.8000000000852</v>
      </c>
      <c r="BO231">
        <f>INDEX([1]age_tranches_5ans_nb_sex!$1:$1048576,MATCH('SectorStat-Age-Hommes'!$A231,[1]age_tranches_5ans_nb_sex!$A:$A,0),28)/5</f>
        <v>13.8000000000852</v>
      </c>
      <c r="BP231">
        <f>INDEX([1]age_tranches_5ans_nb_sex!$1:$1048576,MATCH('SectorStat-Age-Hommes'!$A231,[1]age_tranches_5ans_nb_sex!$A:$A,0),28)/5</f>
        <v>13.8000000000852</v>
      </c>
      <c r="BQ231">
        <f>INDEX([1]age_tranches_5ans_nb_sex!$1:$1048576,MATCH('SectorStat-Age-Hommes'!$A231,[1]age_tranches_5ans_nb_sex!$A:$A,0),30)/5</f>
        <v>12.400000000055401</v>
      </c>
      <c r="BR231">
        <f>INDEX([1]age_tranches_5ans_nb_sex!$1:$1048576,MATCH('SectorStat-Age-Hommes'!$A231,[1]age_tranches_5ans_nb_sex!$A:$A,0),30)/5</f>
        <v>12.400000000055401</v>
      </c>
      <c r="BS231">
        <f>INDEX([1]age_tranches_5ans_nb_sex!$1:$1048576,MATCH('SectorStat-Age-Hommes'!$A231,[1]age_tranches_5ans_nb_sex!$A:$A,0),30)/5</f>
        <v>12.400000000055401</v>
      </c>
      <c r="BT231">
        <f>INDEX([1]age_tranches_5ans_nb_sex!$1:$1048576,MATCH('SectorStat-Age-Hommes'!$A231,[1]age_tranches_5ans_nb_sex!$A:$A,0),30)/5</f>
        <v>12.400000000055401</v>
      </c>
      <c r="BU231">
        <f>INDEX([1]age_tranches_5ans_nb_sex!$1:$1048576,MATCH('SectorStat-Age-Hommes'!$A231,[1]age_tranches_5ans_nb_sex!$A:$A,0),30)/5</f>
        <v>12.400000000055401</v>
      </c>
      <c r="BV231">
        <f>INDEX([1]age_tranches_5ans_nb_sex!$1:$1048576,MATCH('SectorStat-Age-Hommes'!$A231,[1]age_tranches_5ans_nb_sex!$A:$A,0),32)/5</f>
        <v>7.8000000000270004</v>
      </c>
      <c r="BW231">
        <f>INDEX([1]age_tranches_5ans_nb_sex!$1:$1048576,MATCH('SectorStat-Age-Hommes'!$A231,[1]age_tranches_5ans_nb_sex!$A:$A,0),32)/5</f>
        <v>7.8000000000270004</v>
      </c>
      <c r="BX231">
        <f>INDEX([1]age_tranches_5ans_nb_sex!$1:$1048576,MATCH('SectorStat-Age-Hommes'!$A231,[1]age_tranches_5ans_nb_sex!$A:$A,0),32)/5</f>
        <v>7.8000000000270004</v>
      </c>
      <c r="BY231">
        <f>INDEX([1]age_tranches_5ans_nb_sex!$1:$1048576,MATCH('SectorStat-Age-Hommes'!$A231,[1]age_tranches_5ans_nb_sex!$A:$A,0),32)/5</f>
        <v>7.8000000000270004</v>
      </c>
      <c r="BZ231">
        <f>INDEX([1]age_tranches_5ans_nb_sex!$1:$1048576,MATCH('SectorStat-Age-Hommes'!$A231,[1]age_tranches_5ans_nb_sex!$A:$A,0),32)/5</f>
        <v>7.8000000000270004</v>
      </c>
      <c r="CA231">
        <f>INDEX([1]age_tranches_5ans_nb_sex!$1:$1048576,MATCH('SectorStat-Age-Hommes'!$A231,[1]age_tranches_5ans_nb_sex!$A:$A,0),34)/5</f>
        <v>9.3999999997830006</v>
      </c>
      <c r="CB231">
        <f>INDEX([1]age_tranches_5ans_nb_sex!$1:$1048576,MATCH('SectorStat-Age-Hommes'!$A231,[1]age_tranches_5ans_nb_sex!$A:$A,0),34)/5</f>
        <v>9.3999999997830006</v>
      </c>
      <c r="CC231">
        <f>INDEX([1]age_tranches_5ans_nb_sex!$1:$1048576,MATCH('SectorStat-Age-Hommes'!$A231,[1]age_tranches_5ans_nb_sex!$A:$A,0),34)/5</f>
        <v>9.3999999997830006</v>
      </c>
      <c r="CD231">
        <f>INDEX([1]age_tranches_5ans_nb_sex!$1:$1048576,MATCH('SectorStat-Age-Hommes'!$A231,[1]age_tranches_5ans_nb_sex!$A:$A,0),34)/5</f>
        <v>9.3999999997830006</v>
      </c>
      <c r="CE231">
        <f>INDEX([1]age_tranches_5ans_nb_sex!$1:$1048576,MATCH('SectorStat-Age-Hommes'!$A231,[1]age_tranches_5ans_nb_sex!$A:$A,0),34)/5</f>
        <v>9.3999999997830006</v>
      </c>
      <c r="CF231">
        <f>INDEX([1]age_tranches_5ans_nb_sex!$1:$1048576,MATCH('SectorStat-Age-Hommes'!$A231,[1]age_tranches_5ans_nb_sex!$A:$A,0),36)/5</f>
        <v>4.6000000000284</v>
      </c>
      <c r="CG231">
        <f>INDEX([1]age_tranches_5ans_nb_sex!$1:$1048576,MATCH('SectorStat-Age-Hommes'!$A231,[1]age_tranches_5ans_nb_sex!$A:$A,0),36)/5</f>
        <v>4.6000000000284</v>
      </c>
      <c r="CH231">
        <f>INDEX([1]age_tranches_5ans_nb_sex!$1:$1048576,MATCH('SectorStat-Age-Hommes'!$A231,[1]age_tranches_5ans_nb_sex!$A:$A,0),36)/5</f>
        <v>4.6000000000284</v>
      </c>
      <c r="CI231">
        <f>INDEX([1]age_tranches_5ans_nb_sex!$1:$1048576,MATCH('SectorStat-Age-Hommes'!$A231,[1]age_tranches_5ans_nb_sex!$A:$A,0),36)/5</f>
        <v>4.6000000000284</v>
      </c>
      <c r="CJ231">
        <f>INDEX([1]age_tranches_5ans_nb_sex!$1:$1048576,MATCH('SectorStat-Age-Hommes'!$A231,[1]age_tranches_5ans_nb_sex!$A:$A,0),36)/5</f>
        <v>4.6000000000284</v>
      </c>
      <c r="CK231">
        <f>INDEX([1]age_tranches_5ans_nb_sex!$1:$1048576,MATCH('SectorStat-Age-Hommes'!$A231,[1]age_tranches_5ans_nb_sex!$A:$A,0),38)/5</f>
        <v>5.2000000001802</v>
      </c>
      <c r="CL231">
        <f>INDEX([1]age_tranches_5ans_nb_sex!$1:$1048576,MATCH('SectorStat-Age-Hommes'!$A231,[1]age_tranches_5ans_nb_sex!$A:$A,0),38)/5</f>
        <v>5.2000000001802</v>
      </c>
      <c r="CM231">
        <f>INDEX([1]age_tranches_5ans_nb_sex!$1:$1048576,MATCH('SectorStat-Age-Hommes'!$A231,[1]age_tranches_5ans_nb_sex!$A:$A,0),38)/5</f>
        <v>5.2000000001802</v>
      </c>
      <c r="CN231">
        <f>INDEX([1]age_tranches_5ans_nb_sex!$1:$1048576,MATCH('SectorStat-Age-Hommes'!$A231,[1]age_tranches_5ans_nb_sex!$A:$A,0),38)/5</f>
        <v>5.2000000001802</v>
      </c>
      <c r="CO231">
        <f>INDEX([1]age_tranches_5ans_nb_sex!$1:$1048576,MATCH('SectorStat-Age-Hommes'!$A231,[1]age_tranches_5ans_nb_sex!$A:$A,0),38)/5</f>
        <v>5.2000000001802</v>
      </c>
      <c r="CP231" s="2">
        <f>INDEX([1]age_tranches_5ans_nb_sex!$1:$1048576,MATCH('SectorStat-Age-Hommes'!$A231,[1]age_tranches_5ans_nb_sex!$A:$A,0),40)/5</f>
        <v>2.9999999997857998</v>
      </c>
      <c r="CQ231" s="2">
        <f>INDEX([1]age_tranches_5ans_nb_sex!$1:$1048576,MATCH('SectorStat-Age-Hommes'!$A231,[1]age_tranches_5ans_nb_sex!$A:$A,0),40)/5</f>
        <v>2.9999999997857998</v>
      </c>
      <c r="CR231" s="2">
        <f>INDEX([1]age_tranches_5ans_nb_sex!$1:$1048576,MATCH('SectorStat-Age-Hommes'!$A231,[1]age_tranches_5ans_nb_sex!$A:$A,0),40)/5</f>
        <v>2.9999999997857998</v>
      </c>
      <c r="CS231" s="2">
        <f>INDEX([1]age_tranches_5ans_nb_sex!$1:$1048576,MATCH('SectorStat-Age-Hommes'!$A231,[1]age_tranches_5ans_nb_sex!$A:$A,0),40)/5</f>
        <v>2.9999999997857998</v>
      </c>
      <c r="CT231" s="2">
        <f>INDEX([1]age_tranches_5ans_nb_sex!$1:$1048576,MATCH('SectorStat-Age-Hommes'!$A231,[1]age_tranches_5ans_nb_sex!$A:$A,0),40)/5</f>
        <v>2.9999999997857998</v>
      </c>
      <c r="CZ231" s="3"/>
      <c r="DA231" s="3"/>
      <c r="DB231" s="3"/>
      <c r="DC231" s="3"/>
      <c r="DD231" s="3"/>
    </row>
    <row r="232" spans="1:108" x14ac:dyDescent="0.35">
      <c r="A232" s="1" t="s">
        <v>462</v>
      </c>
      <c r="B232" s="1" t="s">
        <v>463</v>
      </c>
      <c r="C232" t="str">
        <f>INDEX([1]SectorStat!$1:$1048576,MATCH('[1]Distribution ages'!$A232,[1]SectorStat!$B:$B,0),4)</f>
        <v>Bruxelles</v>
      </c>
      <c r="D232">
        <f>INDEX([1]age_tranches_5ans_nb_sex!$1:$1048576,MATCH('SectorStat-Age-Hommes'!$A232,[1]age_tranches_5ans_nb_sex!$A:$A,0),4)/5</f>
        <v>29.599999999666199</v>
      </c>
      <c r="E232">
        <f>INDEX([1]age_tranches_5ans_nb_sex!$1:$1048576,MATCH('SectorStat-Age-Hommes'!$A232,[1]age_tranches_5ans_nb_sex!$A:$A,0),4)/5</f>
        <v>29.599999999666199</v>
      </c>
      <c r="F232">
        <f>INDEX([1]age_tranches_5ans_nb_sex!$1:$1048576,MATCH('SectorStat-Age-Hommes'!$A232,[1]age_tranches_5ans_nb_sex!$A:$A,0),4)/5</f>
        <v>29.599999999666199</v>
      </c>
      <c r="G232">
        <f>INDEX([1]age_tranches_5ans_nb_sex!$1:$1048576,MATCH('SectorStat-Age-Hommes'!$A232,[1]age_tranches_5ans_nb_sex!$A:$A,0),4)/5</f>
        <v>29.599999999666199</v>
      </c>
      <c r="H232">
        <f>INDEX([1]age_tranches_5ans_nb_sex!$1:$1048576,MATCH('SectorStat-Age-Hommes'!$A232,[1]age_tranches_5ans_nb_sex!$A:$A,0),4)/5</f>
        <v>29.599999999666199</v>
      </c>
      <c r="I232">
        <f>INDEX([1]age_tranches_5ans_nb_sex!$1:$1048576,MATCH('SectorStat-Age-Hommes'!$A232,[1]age_tranches_5ans_nb_sex!$A:$A,0),6)/5</f>
        <v>39.599999999777403</v>
      </c>
      <c r="J232">
        <f>INDEX([1]age_tranches_5ans_nb_sex!$1:$1048576,MATCH('SectorStat-Age-Hommes'!$A232,[1]age_tranches_5ans_nb_sex!$A:$A,0),6)/5</f>
        <v>39.599999999777403</v>
      </c>
      <c r="K232">
        <f>INDEX([1]age_tranches_5ans_nb_sex!$1:$1048576,MATCH('SectorStat-Age-Hommes'!$A232,[1]age_tranches_5ans_nb_sex!$A:$A,0),6)/5</f>
        <v>39.599999999777403</v>
      </c>
      <c r="L232">
        <f>INDEX([1]age_tranches_5ans_nb_sex!$1:$1048576,MATCH('SectorStat-Age-Hommes'!$A232,[1]age_tranches_5ans_nb_sex!$A:$A,0),6)/5</f>
        <v>39.599999999777403</v>
      </c>
      <c r="M232">
        <f>INDEX([1]age_tranches_5ans_nb_sex!$1:$1048576,MATCH('SectorStat-Age-Hommes'!$A232,[1]age_tranches_5ans_nb_sex!$A:$A,0),6)/5</f>
        <v>39.599999999777403</v>
      </c>
      <c r="N232">
        <f>INDEX([1]age_tranches_5ans_nb_sex!$1:$1048576,MATCH('SectorStat-Age-Hommes'!$A232,[1]age_tranches_5ans_nb_sex!$A:$A,0),8)/5</f>
        <v>37.999999999990202</v>
      </c>
      <c r="O232">
        <f>INDEX([1]age_tranches_5ans_nb_sex!$1:$1048576,MATCH('SectorStat-Age-Hommes'!$A232,[1]age_tranches_5ans_nb_sex!$A:$A,0),8)/5</f>
        <v>37.999999999990202</v>
      </c>
      <c r="P232">
        <f>INDEX([1]age_tranches_5ans_nb_sex!$1:$1048576,MATCH('SectorStat-Age-Hommes'!$A232,[1]age_tranches_5ans_nb_sex!$A:$A,0),8)/5</f>
        <v>37.999999999990202</v>
      </c>
      <c r="Q232">
        <f>INDEX([1]age_tranches_5ans_nb_sex!$1:$1048576,MATCH('SectorStat-Age-Hommes'!$A232,[1]age_tranches_5ans_nb_sex!$A:$A,0),8)/5</f>
        <v>37.999999999990202</v>
      </c>
      <c r="R232">
        <f>INDEX([1]age_tranches_5ans_nb_sex!$1:$1048576,MATCH('SectorStat-Age-Hommes'!$A232,[1]age_tranches_5ans_nb_sex!$A:$A,0),8)/5</f>
        <v>37.999999999990202</v>
      </c>
      <c r="S232">
        <f>INDEX([1]age_tranches_5ans_nb_sex!$1:$1048576,MATCH('SectorStat-Age-Hommes'!$A232,[1]age_tranches_5ans_nb_sex!$A:$A,0),10)/5</f>
        <v>23.399999999770198</v>
      </c>
      <c r="T232">
        <f>INDEX([1]age_tranches_5ans_nb_sex!$1:$1048576,MATCH('SectorStat-Age-Hommes'!$A232,[1]age_tranches_5ans_nb_sex!$A:$A,0),10)/5</f>
        <v>23.399999999770198</v>
      </c>
      <c r="U232">
        <f>INDEX([1]age_tranches_5ans_nb_sex!$1:$1048576,MATCH('SectorStat-Age-Hommes'!$A232,[1]age_tranches_5ans_nb_sex!$A:$A,0),10)/5</f>
        <v>23.399999999770198</v>
      </c>
      <c r="V232">
        <f>INDEX([1]age_tranches_5ans_nb_sex!$1:$1048576,MATCH('SectorStat-Age-Hommes'!$A232,[1]age_tranches_5ans_nb_sex!$A:$A,0),10)/5</f>
        <v>23.399999999770198</v>
      </c>
      <c r="W232">
        <f>INDEX([1]age_tranches_5ans_nb_sex!$1:$1048576,MATCH('SectorStat-Age-Hommes'!$A232,[1]age_tranches_5ans_nb_sex!$A:$A,0),10)/5</f>
        <v>23.399999999770198</v>
      </c>
      <c r="X232">
        <f>INDEX([1]age_tranches_5ans_nb_sex!$1:$1048576,MATCH('SectorStat-Age-Hommes'!$A232,[1]age_tranches_5ans_nb_sex!$A:$A,0),10)/5</f>
        <v>23.399999999770198</v>
      </c>
      <c r="Y232">
        <f>INDEX([1]age_tranches_5ans_nb_sex!$1:$1048576,MATCH('SectorStat-Age-Hommes'!$A232,[1]age_tranches_5ans_nb_sex!$A:$A,0),12)/5</f>
        <v>21.200000000062797</v>
      </c>
      <c r="Z232">
        <f>INDEX([1]age_tranches_5ans_nb_sex!$1:$1048576,MATCH('SectorStat-Age-Hommes'!$A232,[1]age_tranches_5ans_nb_sex!$A:$A,0),12)/5</f>
        <v>21.200000000062797</v>
      </c>
      <c r="AA232">
        <f>INDEX([1]age_tranches_5ans_nb_sex!$1:$1048576,MATCH('SectorStat-Age-Hommes'!$A232,[1]age_tranches_5ans_nb_sex!$A:$A,0),12)/5</f>
        <v>21.200000000062797</v>
      </c>
      <c r="AB232">
        <f>INDEX([1]age_tranches_5ans_nb_sex!$1:$1048576,MATCH('SectorStat-Age-Hommes'!$A232,[1]age_tranches_5ans_nb_sex!$A:$A,0),12)/5</f>
        <v>21.200000000062797</v>
      </c>
      <c r="AC232">
        <f>INDEX([1]age_tranches_5ans_nb_sex!$1:$1048576,MATCH('SectorStat-Age-Hommes'!$A232,[1]age_tranches_5ans_nb_sex!$A:$A,0),14)/5</f>
        <v>12.7999999997388</v>
      </c>
      <c r="AD232">
        <f>INDEX([1]age_tranches_5ans_nb_sex!$1:$1048576,MATCH('SectorStat-Age-Hommes'!$A232,[1]age_tranches_5ans_nb_sex!$A:$A,0),14)/5</f>
        <v>12.7999999997388</v>
      </c>
      <c r="AE232">
        <f>INDEX([1]age_tranches_5ans_nb_sex!$1:$1048576,MATCH('SectorStat-Age-Hommes'!$A232,[1]age_tranches_5ans_nb_sex!$A:$A,0),14)/5</f>
        <v>12.7999999997388</v>
      </c>
      <c r="AF232">
        <f>INDEX([1]age_tranches_5ans_nb_sex!$1:$1048576,MATCH('SectorStat-Age-Hommes'!$A232,[1]age_tranches_5ans_nb_sex!$A:$A,0),14)/5</f>
        <v>12.7999999997388</v>
      </c>
      <c r="AG232">
        <f>INDEX([1]age_tranches_5ans_nb_sex!$1:$1048576,MATCH('SectorStat-Age-Hommes'!$A232,[1]age_tranches_5ans_nb_sex!$A:$A,0),14)/5</f>
        <v>12.7999999997388</v>
      </c>
      <c r="AH232">
        <f>INDEX([1]age_tranches_5ans_nb_sex!$1:$1048576,MATCH('SectorStat-Age-Hommes'!$A232,[1]age_tranches_5ans_nb_sex!$A:$A,0),16)/5</f>
        <v>9.4000000001909996</v>
      </c>
      <c r="AI232">
        <f>INDEX([1]age_tranches_5ans_nb_sex!$1:$1048576,MATCH('SectorStat-Age-Hommes'!$A232,[1]age_tranches_5ans_nb_sex!$A:$A,0),16)/5</f>
        <v>9.4000000001909996</v>
      </c>
      <c r="AJ232">
        <f>INDEX([1]age_tranches_5ans_nb_sex!$1:$1048576,MATCH('SectorStat-Age-Hommes'!$A232,[1]age_tranches_5ans_nb_sex!$A:$A,0),16)/5</f>
        <v>9.4000000001909996</v>
      </c>
      <c r="AK232">
        <f>INDEX([1]age_tranches_5ans_nb_sex!$1:$1048576,MATCH('SectorStat-Age-Hommes'!$A232,[1]age_tranches_5ans_nb_sex!$A:$A,0),16)/5</f>
        <v>9.4000000001909996</v>
      </c>
      <c r="AL232">
        <f>INDEX([1]age_tranches_5ans_nb_sex!$1:$1048576,MATCH('SectorStat-Age-Hommes'!$A232,[1]age_tranches_5ans_nb_sex!$A:$A,0),16)/5</f>
        <v>9.4000000001909996</v>
      </c>
      <c r="AM232">
        <f>INDEX([1]age_tranches_5ans_nb_sex!$1:$1048576,MATCH('SectorStat-Age-Hommes'!$A232,[1]age_tranches_5ans_nb_sex!$A:$A,0),18)/5</f>
        <v>13.800000000326401</v>
      </c>
      <c r="AN232">
        <f>INDEX([1]age_tranches_5ans_nb_sex!$1:$1048576,MATCH('SectorStat-Age-Hommes'!$A232,[1]age_tranches_5ans_nb_sex!$A:$A,0),18)/5</f>
        <v>13.800000000326401</v>
      </c>
      <c r="AO232">
        <f>INDEX([1]age_tranches_5ans_nb_sex!$1:$1048576,MATCH('SectorStat-Age-Hommes'!$A232,[1]age_tranches_5ans_nb_sex!$A:$A,0),18)/5</f>
        <v>13.800000000326401</v>
      </c>
      <c r="AP232">
        <f>INDEX([1]age_tranches_5ans_nb_sex!$1:$1048576,MATCH('SectorStat-Age-Hommes'!$A232,[1]age_tranches_5ans_nb_sex!$A:$A,0),18)/5</f>
        <v>13.800000000326401</v>
      </c>
      <c r="AQ232">
        <f>INDEX([1]age_tranches_5ans_nb_sex!$1:$1048576,MATCH('SectorStat-Age-Hommes'!$A232,[1]age_tranches_5ans_nb_sex!$A:$A,0),18)/5</f>
        <v>13.800000000326401</v>
      </c>
      <c r="AR232">
        <f>INDEX([1]age_tranches_5ans_nb_sex!$1:$1048576,MATCH('SectorStat-Age-Hommes'!$A232,[1]age_tranches_5ans_nb_sex!$A:$A,0),20)/5</f>
        <v>23.399999999770198</v>
      </c>
      <c r="AS232">
        <f>INDEX([1]age_tranches_5ans_nb_sex!$1:$1048576,MATCH('SectorStat-Age-Hommes'!$A232,[1]age_tranches_5ans_nb_sex!$A:$A,0),20)/5</f>
        <v>23.399999999770198</v>
      </c>
      <c r="AT232">
        <f>INDEX([1]age_tranches_5ans_nb_sex!$1:$1048576,MATCH('SectorStat-Age-Hommes'!$A232,[1]age_tranches_5ans_nb_sex!$A:$A,0),20)/5</f>
        <v>23.399999999770198</v>
      </c>
      <c r="AU232">
        <f>INDEX([1]age_tranches_5ans_nb_sex!$1:$1048576,MATCH('SectorStat-Age-Hommes'!$A232,[1]age_tranches_5ans_nb_sex!$A:$A,0),20)/5</f>
        <v>23.399999999770198</v>
      </c>
      <c r="AV232">
        <f>INDEX([1]age_tranches_5ans_nb_sex!$1:$1048576,MATCH('SectorStat-Age-Hommes'!$A232,[1]age_tranches_5ans_nb_sex!$A:$A,0),20)/5</f>
        <v>23.399999999770198</v>
      </c>
      <c r="AW232">
        <f>INDEX([1]age_tranches_5ans_nb_sex!$1:$1048576,MATCH('SectorStat-Age-Hommes'!$A232,[1]age_tranches_5ans_nb_sex!$A:$A,0),22)/5</f>
        <v>26.600000000065201</v>
      </c>
      <c r="AX232">
        <f>INDEX([1]age_tranches_5ans_nb_sex!$1:$1048576,MATCH('SectorStat-Age-Hommes'!$A232,[1]age_tranches_5ans_nb_sex!$A:$A,0),22)/5</f>
        <v>26.600000000065201</v>
      </c>
      <c r="AY232">
        <f>INDEX([1]age_tranches_5ans_nb_sex!$1:$1048576,MATCH('SectorStat-Age-Hommes'!$A232,[1]age_tranches_5ans_nb_sex!$A:$A,0),22)/5</f>
        <v>26.600000000065201</v>
      </c>
      <c r="AZ232">
        <f>INDEX([1]age_tranches_5ans_nb_sex!$1:$1048576,MATCH('SectorStat-Age-Hommes'!$A232,[1]age_tranches_5ans_nb_sex!$A:$A,0),22)/5</f>
        <v>26.600000000065201</v>
      </c>
      <c r="BA232">
        <f>INDEX([1]age_tranches_5ans_nb_sex!$1:$1048576,MATCH('SectorStat-Age-Hommes'!$A232,[1]age_tranches_5ans_nb_sex!$A:$A,0),22)/5</f>
        <v>26.600000000065201</v>
      </c>
      <c r="BB232">
        <f>INDEX([1]age_tranches_5ans_nb_sex!$1:$1048576,MATCH('SectorStat-Age-Hommes'!$A232,[1]age_tranches_5ans_nb_sex!$A:$A,0),24)/5</f>
        <v>20.4000000001692</v>
      </c>
      <c r="BC232">
        <f>INDEX([1]age_tranches_5ans_nb_sex!$1:$1048576,MATCH('SectorStat-Age-Hommes'!$A232,[1]age_tranches_5ans_nb_sex!$A:$A,0),24)/5</f>
        <v>20.4000000001692</v>
      </c>
      <c r="BD232">
        <f>INDEX([1]age_tranches_5ans_nb_sex!$1:$1048576,MATCH('SectorStat-Age-Hommes'!$A232,[1]age_tranches_5ans_nb_sex!$A:$A,0),24)/5</f>
        <v>20.4000000001692</v>
      </c>
      <c r="BE232">
        <f>INDEX([1]age_tranches_5ans_nb_sex!$1:$1048576,MATCH('SectorStat-Age-Hommes'!$A232,[1]age_tranches_5ans_nb_sex!$A:$A,0),24)/5</f>
        <v>20.4000000001692</v>
      </c>
      <c r="BF232">
        <f>INDEX([1]age_tranches_5ans_nb_sex!$1:$1048576,MATCH('SectorStat-Age-Hommes'!$A232,[1]age_tranches_5ans_nb_sex!$A:$A,0),24)/5</f>
        <v>20.4000000001692</v>
      </c>
      <c r="BG232">
        <f>INDEX([1]age_tranches_5ans_nb_sex!$1:$1048576,MATCH('SectorStat-Age-Hommes'!$A232,[1]age_tranches_5ans_nb_sex!$A:$A,0),26)/5</f>
        <v>19.800000000249003</v>
      </c>
      <c r="BH232">
        <f>INDEX([1]age_tranches_5ans_nb_sex!$1:$1048576,MATCH('SectorStat-Age-Hommes'!$A232,[1]age_tranches_5ans_nb_sex!$A:$A,0),26)/5</f>
        <v>19.800000000249003</v>
      </c>
      <c r="BI232">
        <f>INDEX([1]age_tranches_5ans_nb_sex!$1:$1048576,MATCH('SectorStat-Age-Hommes'!$A232,[1]age_tranches_5ans_nb_sex!$A:$A,0),26)/5</f>
        <v>19.800000000249003</v>
      </c>
      <c r="BJ232">
        <f>INDEX([1]age_tranches_5ans_nb_sex!$1:$1048576,MATCH('SectorStat-Age-Hommes'!$A232,[1]age_tranches_5ans_nb_sex!$A:$A,0),26)/5</f>
        <v>19.800000000249003</v>
      </c>
      <c r="BK232">
        <f>INDEX([1]age_tranches_5ans_nb_sex!$1:$1048576,MATCH('SectorStat-Age-Hommes'!$A232,[1]age_tranches_5ans_nb_sex!$A:$A,0),26)/5</f>
        <v>19.800000000249003</v>
      </c>
      <c r="BL232">
        <f>INDEX([1]age_tranches_5ans_nb_sex!$1:$1048576,MATCH('SectorStat-Age-Hommes'!$A232,[1]age_tranches_5ans_nb_sex!$A:$A,0),28)/5</f>
        <v>12.7999999997388</v>
      </c>
      <c r="BM232">
        <f>INDEX([1]age_tranches_5ans_nb_sex!$1:$1048576,MATCH('SectorStat-Age-Hommes'!$A232,[1]age_tranches_5ans_nb_sex!$A:$A,0),28)/5</f>
        <v>12.7999999997388</v>
      </c>
      <c r="BN232">
        <f>INDEX([1]age_tranches_5ans_nb_sex!$1:$1048576,MATCH('SectorStat-Age-Hommes'!$A232,[1]age_tranches_5ans_nb_sex!$A:$A,0),28)/5</f>
        <v>12.7999999997388</v>
      </c>
      <c r="BO232">
        <f>INDEX([1]age_tranches_5ans_nb_sex!$1:$1048576,MATCH('SectorStat-Age-Hommes'!$A232,[1]age_tranches_5ans_nb_sex!$A:$A,0),28)/5</f>
        <v>12.7999999997388</v>
      </c>
      <c r="BP232">
        <f>INDEX([1]age_tranches_5ans_nb_sex!$1:$1048576,MATCH('SectorStat-Age-Hommes'!$A232,[1]age_tranches_5ans_nb_sex!$A:$A,0),28)/5</f>
        <v>12.7999999997388</v>
      </c>
      <c r="BQ232">
        <f>INDEX([1]age_tranches_5ans_nb_sex!$1:$1048576,MATCH('SectorStat-Age-Hommes'!$A232,[1]age_tranches_5ans_nb_sex!$A:$A,0),30)/5</f>
        <v>12.199999999818601</v>
      </c>
      <c r="BR232">
        <f>INDEX([1]age_tranches_5ans_nb_sex!$1:$1048576,MATCH('SectorStat-Age-Hommes'!$A232,[1]age_tranches_5ans_nb_sex!$A:$A,0),30)/5</f>
        <v>12.199999999818601</v>
      </c>
      <c r="BS232">
        <f>INDEX([1]age_tranches_5ans_nb_sex!$1:$1048576,MATCH('SectorStat-Age-Hommes'!$A232,[1]age_tranches_5ans_nb_sex!$A:$A,0),30)/5</f>
        <v>12.199999999818601</v>
      </c>
      <c r="BT232">
        <f>INDEX([1]age_tranches_5ans_nb_sex!$1:$1048576,MATCH('SectorStat-Age-Hommes'!$A232,[1]age_tranches_5ans_nb_sex!$A:$A,0),30)/5</f>
        <v>12.199999999818601</v>
      </c>
      <c r="BU232">
        <f>INDEX([1]age_tranches_5ans_nb_sex!$1:$1048576,MATCH('SectorStat-Age-Hommes'!$A232,[1]age_tranches_5ans_nb_sex!$A:$A,0),30)/5</f>
        <v>12.199999999818601</v>
      </c>
      <c r="BV232">
        <f>INDEX([1]age_tranches_5ans_nb_sex!$1:$1048576,MATCH('SectorStat-Age-Hommes'!$A232,[1]age_tranches_5ans_nb_sex!$A:$A,0),32)/5</f>
        <v>10.8000000000048</v>
      </c>
      <c r="BW232">
        <f>INDEX([1]age_tranches_5ans_nb_sex!$1:$1048576,MATCH('SectorStat-Age-Hommes'!$A232,[1]age_tranches_5ans_nb_sex!$A:$A,0),32)/5</f>
        <v>10.8000000000048</v>
      </c>
      <c r="BX232">
        <f>INDEX([1]age_tranches_5ans_nb_sex!$1:$1048576,MATCH('SectorStat-Age-Hommes'!$A232,[1]age_tranches_5ans_nb_sex!$A:$A,0),32)/5</f>
        <v>10.8000000000048</v>
      </c>
      <c r="BY232">
        <f>INDEX([1]age_tranches_5ans_nb_sex!$1:$1048576,MATCH('SectorStat-Age-Hommes'!$A232,[1]age_tranches_5ans_nb_sex!$A:$A,0),32)/5</f>
        <v>10.8000000000048</v>
      </c>
      <c r="BZ232">
        <f>INDEX([1]age_tranches_5ans_nb_sex!$1:$1048576,MATCH('SectorStat-Age-Hommes'!$A232,[1]age_tranches_5ans_nb_sex!$A:$A,0),32)/5</f>
        <v>10.8000000000048</v>
      </c>
      <c r="CA232">
        <f>INDEX([1]age_tranches_5ans_nb_sex!$1:$1048576,MATCH('SectorStat-Age-Hommes'!$A232,[1]age_tranches_5ans_nb_sex!$A:$A,0),34)/5</f>
        <v>9.0000000002442011</v>
      </c>
      <c r="CB232">
        <f>INDEX([1]age_tranches_5ans_nb_sex!$1:$1048576,MATCH('SectorStat-Age-Hommes'!$A232,[1]age_tranches_5ans_nb_sex!$A:$A,0),34)/5</f>
        <v>9.0000000002442011</v>
      </c>
      <c r="CC232">
        <f>INDEX([1]age_tranches_5ans_nb_sex!$1:$1048576,MATCH('SectorStat-Age-Hommes'!$A232,[1]age_tranches_5ans_nb_sex!$A:$A,0),34)/5</f>
        <v>9.0000000002442011</v>
      </c>
      <c r="CD232">
        <f>INDEX([1]age_tranches_5ans_nb_sex!$1:$1048576,MATCH('SectorStat-Age-Hommes'!$A232,[1]age_tranches_5ans_nb_sex!$A:$A,0),34)/5</f>
        <v>9.0000000002442011</v>
      </c>
      <c r="CE232">
        <f>INDEX([1]age_tranches_5ans_nb_sex!$1:$1048576,MATCH('SectorStat-Age-Hommes'!$A232,[1]age_tranches_5ans_nb_sex!$A:$A,0),34)/5</f>
        <v>9.0000000002442011</v>
      </c>
      <c r="CF232">
        <f>INDEX([1]age_tranches_5ans_nb_sex!$1:$1048576,MATCH('SectorStat-Age-Hommes'!$A232,[1]age_tranches_5ans_nb_sex!$A:$A,0),36)/5</f>
        <v>5.2000000000290001</v>
      </c>
      <c r="CG232">
        <f>INDEX([1]age_tranches_5ans_nb_sex!$1:$1048576,MATCH('SectorStat-Age-Hommes'!$A232,[1]age_tranches_5ans_nb_sex!$A:$A,0),36)/5</f>
        <v>5.2000000000290001</v>
      </c>
      <c r="CH232">
        <f>INDEX([1]age_tranches_5ans_nb_sex!$1:$1048576,MATCH('SectorStat-Age-Hommes'!$A232,[1]age_tranches_5ans_nb_sex!$A:$A,0),36)/5</f>
        <v>5.2000000000290001</v>
      </c>
      <c r="CI232">
        <f>INDEX([1]age_tranches_5ans_nb_sex!$1:$1048576,MATCH('SectorStat-Age-Hommes'!$A232,[1]age_tranches_5ans_nb_sex!$A:$A,0),36)/5</f>
        <v>5.2000000000290001</v>
      </c>
      <c r="CJ232">
        <f>INDEX([1]age_tranches_5ans_nb_sex!$1:$1048576,MATCH('SectorStat-Age-Hommes'!$A232,[1]age_tranches_5ans_nb_sex!$A:$A,0),36)/5</f>
        <v>5.2000000000290001</v>
      </c>
      <c r="CK232">
        <f>INDEX([1]age_tranches_5ans_nb_sex!$1:$1048576,MATCH('SectorStat-Age-Hommes'!$A232,[1]age_tranches_5ans_nb_sex!$A:$A,0),38)/5</f>
        <v>3.8000000002152001</v>
      </c>
      <c r="CL232">
        <f>INDEX([1]age_tranches_5ans_nb_sex!$1:$1048576,MATCH('SectorStat-Age-Hommes'!$A232,[1]age_tranches_5ans_nb_sex!$A:$A,0),38)/5</f>
        <v>3.8000000002152001</v>
      </c>
      <c r="CM232">
        <f>INDEX([1]age_tranches_5ans_nb_sex!$1:$1048576,MATCH('SectorStat-Age-Hommes'!$A232,[1]age_tranches_5ans_nb_sex!$A:$A,0),38)/5</f>
        <v>3.8000000002152001</v>
      </c>
      <c r="CN232">
        <f>INDEX([1]age_tranches_5ans_nb_sex!$1:$1048576,MATCH('SectorStat-Age-Hommes'!$A232,[1]age_tranches_5ans_nb_sex!$A:$A,0),38)/5</f>
        <v>3.8000000002152001</v>
      </c>
      <c r="CO232">
        <f>INDEX([1]age_tranches_5ans_nb_sex!$1:$1048576,MATCH('SectorStat-Age-Hommes'!$A232,[1]age_tranches_5ans_nb_sex!$A:$A,0),38)/5</f>
        <v>3.8000000002152001</v>
      </c>
      <c r="CP232" s="2">
        <f>INDEX([1]age_tranches_5ans_nb_sex!$1:$1048576,MATCH('SectorStat-Age-Hommes'!$A232,[1]age_tranches_5ans_nb_sex!$A:$A,0),40)/5</f>
        <v>1.7999999997606</v>
      </c>
      <c r="CQ232" s="2">
        <f>INDEX([1]age_tranches_5ans_nb_sex!$1:$1048576,MATCH('SectorStat-Age-Hommes'!$A232,[1]age_tranches_5ans_nb_sex!$A:$A,0),40)/5</f>
        <v>1.7999999997606</v>
      </c>
      <c r="CR232" s="2">
        <f>INDEX([1]age_tranches_5ans_nb_sex!$1:$1048576,MATCH('SectorStat-Age-Hommes'!$A232,[1]age_tranches_5ans_nb_sex!$A:$A,0),40)/5</f>
        <v>1.7999999997606</v>
      </c>
      <c r="CS232" s="2">
        <f>INDEX([1]age_tranches_5ans_nb_sex!$1:$1048576,MATCH('SectorStat-Age-Hommes'!$A232,[1]age_tranches_5ans_nb_sex!$A:$A,0),40)/5</f>
        <v>1.7999999997606</v>
      </c>
      <c r="CT232" s="2">
        <f>INDEX([1]age_tranches_5ans_nb_sex!$1:$1048576,MATCH('SectorStat-Age-Hommes'!$A232,[1]age_tranches_5ans_nb_sex!$A:$A,0),40)/5</f>
        <v>1.7999999997606</v>
      </c>
      <c r="CZ232" s="3"/>
      <c r="DA232" s="3"/>
      <c r="DB232" s="3"/>
      <c r="DC232" s="3"/>
      <c r="DD232" s="3"/>
    </row>
    <row r="233" spans="1:108" x14ac:dyDescent="0.35">
      <c r="A233" s="1" t="s">
        <v>464</v>
      </c>
      <c r="B233" s="1" t="s">
        <v>465</v>
      </c>
      <c r="C233" t="str">
        <f>INDEX([1]SectorStat!$1:$1048576,MATCH('[1]Distribution ages'!$A233,[1]SectorStat!$B:$B,0),4)</f>
        <v>Bruxelles</v>
      </c>
      <c r="D233">
        <f>INDEX([1]age_tranches_5ans_nb_sex!$1:$1048576,MATCH('SectorStat-Age-Hommes'!$A233,[1]age_tranches_5ans_nb_sex!$A:$A,0),4)/5</f>
        <v>16.999999999915797</v>
      </c>
      <c r="E233">
        <f>INDEX([1]age_tranches_5ans_nb_sex!$1:$1048576,MATCH('SectorStat-Age-Hommes'!$A233,[1]age_tranches_5ans_nb_sex!$A:$A,0),4)/5</f>
        <v>16.999999999915797</v>
      </c>
      <c r="F233">
        <f>INDEX([1]age_tranches_5ans_nb_sex!$1:$1048576,MATCH('SectorStat-Age-Hommes'!$A233,[1]age_tranches_5ans_nb_sex!$A:$A,0),4)/5</f>
        <v>16.999999999915797</v>
      </c>
      <c r="G233">
        <f>INDEX([1]age_tranches_5ans_nb_sex!$1:$1048576,MATCH('SectorStat-Age-Hommes'!$A233,[1]age_tranches_5ans_nb_sex!$A:$A,0),4)/5</f>
        <v>16.999999999915797</v>
      </c>
      <c r="H233">
        <f>INDEX([1]age_tranches_5ans_nb_sex!$1:$1048576,MATCH('SectorStat-Age-Hommes'!$A233,[1]age_tranches_5ans_nb_sex!$A:$A,0),4)/5</f>
        <v>16.999999999915797</v>
      </c>
      <c r="I233">
        <f>INDEX([1]age_tranches_5ans_nb_sex!$1:$1048576,MATCH('SectorStat-Age-Hommes'!$A233,[1]age_tranches_5ans_nb_sex!$A:$A,0),6)/5</f>
        <v>17.199999999932999</v>
      </c>
      <c r="J233">
        <f>INDEX([1]age_tranches_5ans_nb_sex!$1:$1048576,MATCH('SectorStat-Age-Hommes'!$A233,[1]age_tranches_5ans_nb_sex!$A:$A,0),6)/5</f>
        <v>17.199999999932999</v>
      </c>
      <c r="K233">
        <f>INDEX([1]age_tranches_5ans_nb_sex!$1:$1048576,MATCH('SectorStat-Age-Hommes'!$A233,[1]age_tranches_5ans_nb_sex!$A:$A,0),6)/5</f>
        <v>17.199999999932999</v>
      </c>
      <c r="L233">
        <f>INDEX([1]age_tranches_5ans_nb_sex!$1:$1048576,MATCH('SectorStat-Age-Hommes'!$A233,[1]age_tranches_5ans_nb_sex!$A:$A,0),6)/5</f>
        <v>17.199999999932999</v>
      </c>
      <c r="M233">
        <f>INDEX([1]age_tranches_5ans_nb_sex!$1:$1048576,MATCH('SectorStat-Age-Hommes'!$A233,[1]age_tranches_5ans_nb_sex!$A:$A,0),6)/5</f>
        <v>17.199999999932999</v>
      </c>
      <c r="N233">
        <f>INDEX([1]age_tranches_5ans_nb_sex!$1:$1048576,MATCH('SectorStat-Age-Hommes'!$A233,[1]age_tranches_5ans_nb_sex!$A:$A,0),8)/5</f>
        <v>13.400000000121603</v>
      </c>
      <c r="O233">
        <f>INDEX([1]age_tranches_5ans_nb_sex!$1:$1048576,MATCH('SectorStat-Age-Hommes'!$A233,[1]age_tranches_5ans_nb_sex!$A:$A,0),8)/5</f>
        <v>13.400000000121603</v>
      </c>
      <c r="P233">
        <f>INDEX([1]age_tranches_5ans_nb_sex!$1:$1048576,MATCH('SectorStat-Age-Hommes'!$A233,[1]age_tranches_5ans_nb_sex!$A:$A,0),8)/5</f>
        <v>13.400000000121603</v>
      </c>
      <c r="Q233">
        <f>INDEX([1]age_tranches_5ans_nb_sex!$1:$1048576,MATCH('SectorStat-Age-Hommes'!$A233,[1]age_tranches_5ans_nb_sex!$A:$A,0),8)/5</f>
        <v>13.400000000121603</v>
      </c>
      <c r="R233">
        <f>INDEX([1]age_tranches_5ans_nb_sex!$1:$1048576,MATCH('SectorStat-Age-Hommes'!$A233,[1]age_tranches_5ans_nb_sex!$A:$A,0),8)/5</f>
        <v>13.400000000121603</v>
      </c>
      <c r="S233">
        <f>INDEX([1]age_tranches_5ans_nb_sex!$1:$1048576,MATCH('SectorStat-Age-Hommes'!$A233,[1]age_tranches_5ans_nb_sex!$A:$A,0),10)/5</f>
        <v>9.1999999997603989</v>
      </c>
      <c r="T233">
        <f>INDEX([1]age_tranches_5ans_nb_sex!$1:$1048576,MATCH('SectorStat-Age-Hommes'!$A233,[1]age_tranches_5ans_nb_sex!$A:$A,0),10)/5</f>
        <v>9.1999999997603989</v>
      </c>
      <c r="U233">
        <f>INDEX([1]age_tranches_5ans_nb_sex!$1:$1048576,MATCH('SectorStat-Age-Hommes'!$A233,[1]age_tranches_5ans_nb_sex!$A:$A,0),10)/5</f>
        <v>9.1999999997603989</v>
      </c>
      <c r="V233">
        <f>INDEX([1]age_tranches_5ans_nb_sex!$1:$1048576,MATCH('SectorStat-Age-Hommes'!$A233,[1]age_tranches_5ans_nb_sex!$A:$A,0),10)/5</f>
        <v>9.1999999997603989</v>
      </c>
      <c r="W233">
        <f>INDEX([1]age_tranches_5ans_nb_sex!$1:$1048576,MATCH('SectorStat-Age-Hommes'!$A233,[1]age_tranches_5ans_nb_sex!$A:$A,0),10)/5</f>
        <v>9.1999999997603989</v>
      </c>
      <c r="X233">
        <f>INDEX([1]age_tranches_5ans_nb_sex!$1:$1048576,MATCH('SectorStat-Age-Hommes'!$A233,[1]age_tranches_5ans_nb_sex!$A:$A,0),10)/5</f>
        <v>9.1999999997603989</v>
      </c>
      <c r="Y233">
        <f>INDEX([1]age_tranches_5ans_nb_sex!$1:$1048576,MATCH('SectorStat-Age-Hommes'!$A233,[1]age_tranches_5ans_nb_sex!$A:$A,0),12)/5</f>
        <v>9.999999999829198</v>
      </c>
      <c r="Z233">
        <f>INDEX([1]age_tranches_5ans_nb_sex!$1:$1048576,MATCH('SectorStat-Age-Hommes'!$A233,[1]age_tranches_5ans_nb_sex!$A:$A,0),12)/5</f>
        <v>9.999999999829198</v>
      </c>
      <c r="AA233">
        <f>INDEX([1]age_tranches_5ans_nb_sex!$1:$1048576,MATCH('SectorStat-Age-Hommes'!$A233,[1]age_tranches_5ans_nb_sex!$A:$A,0),12)/5</f>
        <v>9.999999999829198</v>
      </c>
      <c r="AB233">
        <f>INDEX([1]age_tranches_5ans_nb_sex!$1:$1048576,MATCH('SectorStat-Age-Hommes'!$A233,[1]age_tranches_5ans_nb_sex!$A:$A,0),12)/5</f>
        <v>9.999999999829198</v>
      </c>
      <c r="AC233">
        <f>INDEX([1]age_tranches_5ans_nb_sex!$1:$1048576,MATCH('SectorStat-Age-Hommes'!$A233,[1]age_tranches_5ans_nb_sex!$A:$A,0),14)/5</f>
        <v>13.200000000104401</v>
      </c>
      <c r="AD233">
        <f>INDEX([1]age_tranches_5ans_nb_sex!$1:$1048576,MATCH('SectorStat-Age-Hommes'!$A233,[1]age_tranches_5ans_nb_sex!$A:$A,0),14)/5</f>
        <v>13.200000000104401</v>
      </c>
      <c r="AE233">
        <f>INDEX([1]age_tranches_5ans_nb_sex!$1:$1048576,MATCH('SectorStat-Age-Hommes'!$A233,[1]age_tranches_5ans_nb_sex!$A:$A,0),14)/5</f>
        <v>13.200000000104401</v>
      </c>
      <c r="AF233">
        <f>INDEX([1]age_tranches_5ans_nb_sex!$1:$1048576,MATCH('SectorStat-Age-Hommes'!$A233,[1]age_tranches_5ans_nb_sex!$A:$A,0),14)/5</f>
        <v>13.200000000104401</v>
      </c>
      <c r="AG233">
        <f>INDEX([1]age_tranches_5ans_nb_sex!$1:$1048576,MATCH('SectorStat-Age-Hommes'!$A233,[1]age_tranches_5ans_nb_sex!$A:$A,0),14)/5</f>
        <v>13.200000000104401</v>
      </c>
      <c r="AH233">
        <f>INDEX([1]age_tranches_5ans_nb_sex!$1:$1048576,MATCH('SectorStat-Age-Hommes'!$A233,[1]age_tranches_5ans_nb_sex!$A:$A,0),16)/5</f>
        <v>19.600000000139399</v>
      </c>
      <c r="AI233">
        <f>INDEX([1]age_tranches_5ans_nb_sex!$1:$1048576,MATCH('SectorStat-Age-Hommes'!$A233,[1]age_tranches_5ans_nb_sex!$A:$A,0),16)/5</f>
        <v>19.600000000139399</v>
      </c>
      <c r="AJ233">
        <f>INDEX([1]age_tranches_5ans_nb_sex!$1:$1048576,MATCH('SectorStat-Age-Hommes'!$A233,[1]age_tranches_5ans_nb_sex!$A:$A,0),16)/5</f>
        <v>19.600000000139399</v>
      </c>
      <c r="AK233">
        <f>INDEX([1]age_tranches_5ans_nb_sex!$1:$1048576,MATCH('SectorStat-Age-Hommes'!$A233,[1]age_tranches_5ans_nb_sex!$A:$A,0),16)/5</f>
        <v>19.600000000139399</v>
      </c>
      <c r="AL233">
        <f>INDEX([1]age_tranches_5ans_nb_sex!$1:$1048576,MATCH('SectorStat-Age-Hommes'!$A233,[1]age_tranches_5ans_nb_sex!$A:$A,0),16)/5</f>
        <v>19.600000000139399</v>
      </c>
      <c r="AM233">
        <f>INDEX([1]age_tranches_5ans_nb_sex!$1:$1048576,MATCH('SectorStat-Age-Hommes'!$A233,[1]age_tranches_5ans_nb_sex!$A:$A,0),18)/5</f>
        <v>18.000000000001801</v>
      </c>
      <c r="AN233">
        <f>INDEX([1]age_tranches_5ans_nb_sex!$1:$1048576,MATCH('SectorStat-Age-Hommes'!$A233,[1]age_tranches_5ans_nb_sex!$A:$A,0),18)/5</f>
        <v>18.000000000001801</v>
      </c>
      <c r="AO233">
        <f>INDEX([1]age_tranches_5ans_nb_sex!$1:$1048576,MATCH('SectorStat-Age-Hommes'!$A233,[1]age_tranches_5ans_nb_sex!$A:$A,0),18)/5</f>
        <v>18.000000000001801</v>
      </c>
      <c r="AP233">
        <f>INDEX([1]age_tranches_5ans_nb_sex!$1:$1048576,MATCH('SectorStat-Age-Hommes'!$A233,[1]age_tranches_5ans_nb_sex!$A:$A,0),18)/5</f>
        <v>18.000000000001801</v>
      </c>
      <c r="AQ233">
        <f>INDEX([1]age_tranches_5ans_nb_sex!$1:$1048576,MATCH('SectorStat-Age-Hommes'!$A233,[1]age_tranches_5ans_nb_sex!$A:$A,0),18)/5</f>
        <v>18.000000000001801</v>
      </c>
      <c r="AR233">
        <f>INDEX([1]age_tranches_5ans_nb_sex!$1:$1048576,MATCH('SectorStat-Age-Hommes'!$A233,[1]age_tranches_5ans_nb_sex!$A:$A,0),20)/5</f>
        <v>16.999999999915797</v>
      </c>
      <c r="AS233">
        <f>INDEX([1]age_tranches_5ans_nb_sex!$1:$1048576,MATCH('SectorStat-Age-Hommes'!$A233,[1]age_tranches_5ans_nb_sex!$A:$A,0),20)/5</f>
        <v>16.999999999915797</v>
      </c>
      <c r="AT233">
        <f>INDEX([1]age_tranches_5ans_nb_sex!$1:$1048576,MATCH('SectorStat-Age-Hommes'!$A233,[1]age_tranches_5ans_nb_sex!$A:$A,0),20)/5</f>
        <v>16.999999999915797</v>
      </c>
      <c r="AU233">
        <f>INDEX([1]age_tranches_5ans_nb_sex!$1:$1048576,MATCH('SectorStat-Age-Hommes'!$A233,[1]age_tranches_5ans_nb_sex!$A:$A,0),20)/5</f>
        <v>16.999999999915797</v>
      </c>
      <c r="AV233">
        <f>INDEX([1]age_tranches_5ans_nb_sex!$1:$1048576,MATCH('SectorStat-Age-Hommes'!$A233,[1]age_tranches_5ans_nb_sex!$A:$A,0),20)/5</f>
        <v>16.999999999915797</v>
      </c>
      <c r="AW233">
        <f>INDEX([1]age_tranches_5ans_nb_sex!$1:$1048576,MATCH('SectorStat-Age-Hommes'!$A233,[1]age_tranches_5ans_nb_sex!$A:$A,0),22)/5</f>
        <v>13.800000000156</v>
      </c>
      <c r="AX233">
        <f>INDEX([1]age_tranches_5ans_nb_sex!$1:$1048576,MATCH('SectorStat-Age-Hommes'!$A233,[1]age_tranches_5ans_nb_sex!$A:$A,0),22)/5</f>
        <v>13.800000000156</v>
      </c>
      <c r="AY233">
        <f>INDEX([1]age_tranches_5ans_nb_sex!$1:$1048576,MATCH('SectorStat-Age-Hommes'!$A233,[1]age_tranches_5ans_nb_sex!$A:$A,0),22)/5</f>
        <v>13.800000000156</v>
      </c>
      <c r="AZ233">
        <f>INDEX([1]age_tranches_5ans_nb_sex!$1:$1048576,MATCH('SectorStat-Age-Hommes'!$A233,[1]age_tranches_5ans_nb_sex!$A:$A,0),22)/5</f>
        <v>13.800000000156</v>
      </c>
      <c r="BA233">
        <f>INDEX([1]age_tranches_5ans_nb_sex!$1:$1048576,MATCH('SectorStat-Age-Hommes'!$A233,[1]age_tranches_5ans_nb_sex!$A:$A,0),22)/5</f>
        <v>13.800000000156</v>
      </c>
      <c r="BB233">
        <f>INDEX([1]age_tranches_5ans_nb_sex!$1:$1048576,MATCH('SectorStat-Age-Hommes'!$A233,[1]age_tranches_5ans_nb_sex!$A:$A,0),24)/5</f>
        <v>12.80000000007</v>
      </c>
      <c r="BC233">
        <f>INDEX([1]age_tranches_5ans_nb_sex!$1:$1048576,MATCH('SectorStat-Age-Hommes'!$A233,[1]age_tranches_5ans_nb_sex!$A:$A,0),24)/5</f>
        <v>12.80000000007</v>
      </c>
      <c r="BD233">
        <f>INDEX([1]age_tranches_5ans_nb_sex!$1:$1048576,MATCH('SectorStat-Age-Hommes'!$A233,[1]age_tranches_5ans_nb_sex!$A:$A,0),24)/5</f>
        <v>12.80000000007</v>
      </c>
      <c r="BE233">
        <f>INDEX([1]age_tranches_5ans_nb_sex!$1:$1048576,MATCH('SectorStat-Age-Hommes'!$A233,[1]age_tranches_5ans_nb_sex!$A:$A,0),24)/5</f>
        <v>12.80000000007</v>
      </c>
      <c r="BF233">
        <f>INDEX([1]age_tranches_5ans_nb_sex!$1:$1048576,MATCH('SectorStat-Age-Hommes'!$A233,[1]age_tranches_5ans_nb_sex!$A:$A,0),24)/5</f>
        <v>12.80000000007</v>
      </c>
      <c r="BG233">
        <f>INDEX([1]age_tranches_5ans_nb_sex!$1:$1048576,MATCH('SectorStat-Age-Hommes'!$A233,[1]age_tranches_5ans_nb_sex!$A:$A,0),26)/5</f>
        <v>13.600000000138801</v>
      </c>
      <c r="BH233">
        <f>INDEX([1]age_tranches_5ans_nb_sex!$1:$1048576,MATCH('SectorStat-Age-Hommes'!$A233,[1]age_tranches_5ans_nb_sex!$A:$A,0),26)/5</f>
        <v>13.600000000138801</v>
      </c>
      <c r="BI233">
        <f>INDEX([1]age_tranches_5ans_nb_sex!$1:$1048576,MATCH('SectorStat-Age-Hommes'!$A233,[1]age_tranches_5ans_nb_sex!$A:$A,0),26)/5</f>
        <v>13.600000000138801</v>
      </c>
      <c r="BJ233">
        <f>INDEX([1]age_tranches_5ans_nb_sex!$1:$1048576,MATCH('SectorStat-Age-Hommes'!$A233,[1]age_tranches_5ans_nb_sex!$A:$A,0),26)/5</f>
        <v>13.600000000138801</v>
      </c>
      <c r="BK233">
        <f>INDEX([1]age_tranches_5ans_nb_sex!$1:$1048576,MATCH('SectorStat-Age-Hommes'!$A233,[1]age_tranches_5ans_nb_sex!$A:$A,0),26)/5</f>
        <v>13.600000000138801</v>
      </c>
      <c r="BL233">
        <f>INDEX([1]age_tranches_5ans_nb_sex!$1:$1048576,MATCH('SectorStat-Age-Hommes'!$A233,[1]age_tranches_5ans_nb_sex!$A:$A,0),28)/5</f>
        <v>10.599999999880799</v>
      </c>
      <c r="BM233">
        <f>INDEX([1]age_tranches_5ans_nb_sex!$1:$1048576,MATCH('SectorStat-Age-Hommes'!$A233,[1]age_tranches_5ans_nb_sex!$A:$A,0),28)/5</f>
        <v>10.599999999880799</v>
      </c>
      <c r="BN233">
        <f>INDEX([1]age_tranches_5ans_nb_sex!$1:$1048576,MATCH('SectorStat-Age-Hommes'!$A233,[1]age_tranches_5ans_nb_sex!$A:$A,0),28)/5</f>
        <v>10.599999999880799</v>
      </c>
      <c r="BO233">
        <f>INDEX([1]age_tranches_5ans_nb_sex!$1:$1048576,MATCH('SectorStat-Age-Hommes'!$A233,[1]age_tranches_5ans_nb_sex!$A:$A,0),28)/5</f>
        <v>10.599999999880799</v>
      </c>
      <c r="BP233">
        <f>INDEX([1]age_tranches_5ans_nb_sex!$1:$1048576,MATCH('SectorStat-Age-Hommes'!$A233,[1]age_tranches_5ans_nb_sex!$A:$A,0),28)/5</f>
        <v>10.599999999880799</v>
      </c>
      <c r="BQ233">
        <f>INDEX([1]age_tranches_5ans_nb_sex!$1:$1048576,MATCH('SectorStat-Age-Hommes'!$A233,[1]age_tranches_5ans_nb_sex!$A:$A,0),30)/5</f>
        <v>11.199999999932398</v>
      </c>
      <c r="BR233">
        <f>INDEX([1]age_tranches_5ans_nb_sex!$1:$1048576,MATCH('SectorStat-Age-Hommes'!$A233,[1]age_tranches_5ans_nb_sex!$A:$A,0),30)/5</f>
        <v>11.199999999932398</v>
      </c>
      <c r="BS233">
        <f>INDEX([1]age_tranches_5ans_nb_sex!$1:$1048576,MATCH('SectorStat-Age-Hommes'!$A233,[1]age_tranches_5ans_nb_sex!$A:$A,0),30)/5</f>
        <v>11.199999999932398</v>
      </c>
      <c r="BT233">
        <f>INDEX([1]age_tranches_5ans_nb_sex!$1:$1048576,MATCH('SectorStat-Age-Hommes'!$A233,[1]age_tranches_5ans_nb_sex!$A:$A,0),30)/5</f>
        <v>11.199999999932398</v>
      </c>
      <c r="BU233">
        <f>INDEX([1]age_tranches_5ans_nb_sex!$1:$1048576,MATCH('SectorStat-Age-Hommes'!$A233,[1]age_tranches_5ans_nb_sex!$A:$A,0),30)/5</f>
        <v>11.199999999932398</v>
      </c>
      <c r="BV233">
        <f>INDEX([1]age_tranches_5ans_nb_sex!$1:$1048576,MATCH('SectorStat-Age-Hommes'!$A233,[1]age_tranches_5ans_nb_sex!$A:$A,0),32)/5</f>
        <v>13.800000000156</v>
      </c>
      <c r="BW233">
        <f>INDEX([1]age_tranches_5ans_nb_sex!$1:$1048576,MATCH('SectorStat-Age-Hommes'!$A233,[1]age_tranches_5ans_nb_sex!$A:$A,0),32)/5</f>
        <v>13.800000000156</v>
      </c>
      <c r="BX233">
        <f>INDEX([1]age_tranches_5ans_nb_sex!$1:$1048576,MATCH('SectorStat-Age-Hommes'!$A233,[1]age_tranches_5ans_nb_sex!$A:$A,0),32)/5</f>
        <v>13.800000000156</v>
      </c>
      <c r="BY233">
        <f>INDEX([1]age_tranches_5ans_nb_sex!$1:$1048576,MATCH('SectorStat-Age-Hommes'!$A233,[1]age_tranches_5ans_nb_sex!$A:$A,0),32)/5</f>
        <v>13.800000000156</v>
      </c>
      <c r="BZ233">
        <f>INDEX([1]age_tranches_5ans_nb_sex!$1:$1048576,MATCH('SectorStat-Age-Hommes'!$A233,[1]age_tranches_5ans_nb_sex!$A:$A,0),32)/5</f>
        <v>13.800000000156</v>
      </c>
      <c r="CA233">
        <f>INDEX([1]age_tranches_5ans_nb_sex!$1:$1048576,MATCH('SectorStat-Age-Hommes'!$A233,[1]age_tranches_5ans_nb_sex!$A:$A,0),34)/5</f>
        <v>8.8000000002414005</v>
      </c>
      <c r="CB233">
        <f>INDEX([1]age_tranches_5ans_nb_sex!$1:$1048576,MATCH('SectorStat-Age-Hommes'!$A233,[1]age_tranches_5ans_nb_sex!$A:$A,0),34)/5</f>
        <v>8.8000000002414005</v>
      </c>
      <c r="CC233">
        <f>INDEX([1]age_tranches_5ans_nb_sex!$1:$1048576,MATCH('SectorStat-Age-Hommes'!$A233,[1]age_tranches_5ans_nb_sex!$A:$A,0),34)/5</f>
        <v>8.8000000002414005</v>
      </c>
      <c r="CD233">
        <f>INDEX([1]age_tranches_5ans_nb_sex!$1:$1048576,MATCH('SectorStat-Age-Hommes'!$A233,[1]age_tranches_5ans_nb_sex!$A:$A,0),34)/5</f>
        <v>8.8000000002414005</v>
      </c>
      <c r="CE233">
        <f>INDEX([1]age_tranches_5ans_nb_sex!$1:$1048576,MATCH('SectorStat-Age-Hommes'!$A233,[1]age_tranches_5ans_nb_sex!$A:$A,0),34)/5</f>
        <v>8.8000000002414005</v>
      </c>
      <c r="CF233">
        <f>INDEX([1]age_tranches_5ans_nb_sex!$1:$1048576,MATCH('SectorStat-Age-Hommes'!$A233,[1]age_tranches_5ans_nb_sex!$A:$A,0),36)/5</f>
        <v>6.6000000000522006</v>
      </c>
      <c r="CG233">
        <f>INDEX([1]age_tranches_5ans_nb_sex!$1:$1048576,MATCH('SectorStat-Age-Hommes'!$A233,[1]age_tranches_5ans_nb_sex!$A:$A,0),36)/5</f>
        <v>6.6000000000522006</v>
      </c>
      <c r="CH233">
        <f>INDEX([1]age_tranches_5ans_nb_sex!$1:$1048576,MATCH('SectorStat-Age-Hommes'!$A233,[1]age_tranches_5ans_nb_sex!$A:$A,0),36)/5</f>
        <v>6.6000000000522006</v>
      </c>
      <c r="CI233">
        <f>INDEX([1]age_tranches_5ans_nb_sex!$1:$1048576,MATCH('SectorStat-Age-Hommes'!$A233,[1]age_tranches_5ans_nb_sex!$A:$A,0),36)/5</f>
        <v>6.6000000000522006</v>
      </c>
      <c r="CJ233">
        <f>INDEX([1]age_tranches_5ans_nb_sex!$1:$1048576,MATCH('SectorStat-Age-Hommes'!$A233,[1]age_tranches_5ans_nb_sex!$A:$A,0),36)/5</f>
        <v>6.6000000000522006</v>
      </c>
      <c r="CK233">
        <f>INDEX([1]age_tranches_5ans_nb_sex!$1:$1048576,MATCH('SectorStat-Age-Hommes'!$A233,[1]age_tranches_5ans_nb_sex!$A:$A,0),38)/5</f>
        <v>3.9999999998286002</v>
      </c>
      <c r="CL233">
        <f>INDEX([1]age_tranches_5ans_nb_sex!$1:$1048576,MATCH('SectorStat-Age-Hommes'!$A233,[1]age_tranches_5ans_nb_sex!$A:$A,0),38)/5</f>
        <v>3.9999999998286002</v>
      </c>
      <c r="CM233">
        <f>INDEX([1]age_tranches_5ans_nb_sex!$1:$1048576,MATCH('SectorStat-Age-Hommes'!$A233,[1]age_tranches_5ans_nb_sex!$A:$A,0),38)/5</f>
        <v>3.9999999998286002</v>
      </c>
      <c r="CN233">
        <f>INDEX([1]age_tranches_5ans_nb_sex!$1:$1048576,MATCH('SectorStat-Age-Hommes'!$A233,[1]age_tranches_5ans_nb_sex!$A:$A,0),38)/5</f>
        <v>3.9999999998286002</v>
      </c>
      <c r="CO233">
        <f>INDEX([1]age_tranches_5ans_nb_sex!$1:$1048576,MATCH('SectorStat-Age-Hommes'!$A233,[1]age_tranches_5ans_nb_sex!$A:$A,0),38)/5</f>
        <v>3.9999999998286002</v>
      </c>
      <c r="CP233" s="2">
        <f>INDEX([1]age_tranches_5ans_nb_sex!$1:$1048576,MATCH('SectorStat-Age-Hommes'!$A233,[1]age_tranches_5ans_nb_sex!$A:$A,0),40)/5</f>
        <v>2.2000000001891999</v>
      </c>
      <c r="CQ233" s="2">
        <f>INDEX([1]age_tranches_5ans_nb_sex!$1:$1048576,MATCH('SectorStat-Age-Hommes'!$A233,[1]age_tranches_5ans_nb_sex!$A:$A,0),40)/5</f>
        <v>2.2000000001891999</v>
      </c>
      <c r="CR233" s="2">
        <f>INDEX([1]age_tranches_5ans_nb_sex!$1:$1048576,MATCH('SectorStat-Age-Hommes'!$A233,[1]age_tranches_5ans_nb_sex!$A:$A,0),40)/5</f>
        <v>2.2000000001891999</v>
      </c>
      <c r="CS233" s="2">
        <f>INDEX([1]age_tranches_5ans_nb_sex!$1:$1048576,MATCH('SectorStat-Age-Hommes'!$A233,[1]age_tranches_5ans_nb_sex!$A:$A,0),40)/5</f>
        <v>2.2000000001891999</v>
      </c>
      <c r="CT233" s="2">
        <f>INDEX([1]age_tranches_5ans_nb_sex!$1:$1048576,MATCH('SectorStat-Age-Hommes'!$A233,[1]age_tranches_5ans_nb_sex!$A:$A,0),40)/5</f>
        <v>2.2000000001891999</v>
      </c>
      <c r="CZ233" s="3"/>
      <c r="DA233" s="3"/>
      <c r="DB233" s="3"/>
      <c r="DC233" s="3"/>
      <c r="DD233" s="3"/>
    </row>
    <row r="234" spans="1:108" x14ac:dyDescent="0.35">
      <c r="A234" s="1" t="s">
        <v>466</v>
      </c>
      <c r="B234" s="1" t="s">
        <v>467</v>
      </c>
      <c r="C234" t="str">
        <f>INDEX([1]SectorStat!$1:$1048576,MATCH('[1]Distribution ages'!$A234,[1]SectorStat!$B:$B,0),4)</f>
        <v>Bruxelles</v>
      </c>
      <c r="D234">
        <f>INDEX([1]age_tranches_5ans_nb_sex!$1:$1048576,MATCH('SectorStat-Age-Hommes'!$A234,[1]age_tranches_5ans_nb_sex!$A:$A,0),4)/5</f>
        <v>8.2000000000327997</v>
      </c>
      <c r="E234">
        <f>INDEX([1]age_tranches_5ans_nb_sex!$1:$1048576,MATCH('SectorStat-Age-Hommes'!$A234,[1]age_tranches_5ans_nb_sex!$A:$A,0),4)/5</f>
        <v>8.2000000000327997</v>
      </c>
      <c r="F234">
        <f>INDEX([1]age_tranches_5ans_nb_sex!$1:$1048576,MATCH('SectorStat-Age-Hommes'!$A234,[1]age_tranches_5ans_nb_sex!$A:$A,0),4)/5</f>
        <v>8.2000000000327997</v>
      </c>
      <c r="G234">
        <f>INDEX([1]age_tranches_5ans_nb_sex!$1:$1048576,MATCH('SectorStat-Age-Hommes'!$A234,[1]age_tranches_5ans_nb_sex!$A:$A,0),4)/5</f>
        <v>8.2000000000327997</v>
      </c>
      <c r="H234">
        <f>INDEX([1]age_tranches_5ans_nb_sex!$1:$1048576,MATCH('SectorStat-Age-Hommes'!$A234,[1]age_tranches_5ans_nb_sex!$A:$A,0),4)/5</f>
        <v>8.2000000000327997</v>
      </c>
      <c r="I234">
        <f>INDEX([1]age_tranches_5ans_nb_sex!$1:$1048576,MATCH('SectorStat-Age-Hommes'!$A234,[1]age_tranches_5ans_nb_sex!$A:$A,0),6)/5</f>
        <v>10.200000000095198</v>
      </c>
      <c r="J234">
        <f>INDEX([1]age_tranches_5ans_nb_sex!$1:$1048576,MATCH('SectorStat-Age-Hommes'!$A234,[1]age_tranches_5ans_nb_sex!$A:$A,0),6)/5</f>
        <v>10.200000000095198</v>
      </c>
      <c r="K234">
        <f>INDEX([1]age_tranches_5ans_nb_sex!$1:$1048576,MATCH('SectorStat-Age-Hommes'!$A234,[1]age_tranches_5ans_nb_sex!$A:$A,0),6)/5</f>
        <v>10.200000000095198</v>
      </c>
      <c r="L234">
        <f>INDEX([1]age_tranches_5ans_nb_sex!$1:$1048576,MATCH('SectorStat-Age-Hommes'!$A234,[1]age_tranches_5ans_nb_sex!$A:$A,0),6)/5</f>
        <v>10.200000000095198</v>
      </c>
      <c r="M234">
        <f>INDEX([1]age_tranches_5ans_nb_sex!$1:$1048576,MATCH('SectorStat-Age-Hommes'!$A234,[1]age_tranches_5ans_nb_sex!$A:$A,0),6)/5</f>
        <v>10.200000000095198</v>
      </c>
      <c r="N234">
        <f>INDEX([1]age_tranches_5ans_nb_sex!$1:$1048576,MATCH('SectorStat-Age-Hommes'!$A234,[1]age_tranches_5ans_nb_sex!$A:$A,0),8)/5</f>
        <v>6.9999999999395994</v>
      </c>
      <c r="O234">
        <f>INDEX([1]age_tranches_5ans_nb_sex!$1:$1048576,MATCH('SectorStat-Age-Hommes'!$A234,[1]age_tranches_5ans_nb_sex!$A:$A,0),8)/5</f>
        <v>6.9999999999395994</v>
      </c>
      <c r="P234">
        <f>INDEX([1]age_tranches_5ans_nb_sex!$1:$1048576,MATCH('SectorStat-Age-Hommes'!$A234,[1]age_tranches_5ans_nb_sex!$A:$A,0),8)/5</f>
        <v>6.9999999999395994</v>
      </c>
      <c r="Q234">
        <f>INDEX([1]age_tranches_5ans_nb_sex!$1:$1048576,MATCH('SectorStat-Age-Hommes'!$A234,[1]age_tranches_5ans_nb_sex!$A:$A,0),8)/5</f>
        <v>6.9999999999395994</v>
      </c>
      <c r="R234">
        <f>INDEX([1]age_tranches_5ans_nb_sex!$1:$1048576,MATCH('SectorStat-Age-Hommes'!$A234,[1]age_tranches_5ans_nb_sex!$A:$A,0),8)/5</f>
        <v>6.9999999999395994</v>
      </c>
      <c r="S234">
        <f>INDEX([1]age_tranches_5ans_nb_sex!$1:$1048576,MATCH('SectorStat-Age-Hommes'!$A234,[1]age_tranches_5ans_nb_sex!$A:$A,0),10)/5</f>
        <v>7.2000000000015998</v>
      </c>
      <c r="T234">
        <f>INDEX([1]age_tranches_5ans_nb_sex!$1:$1048576,MATCH('SectorStat-Age-Hommes'!$A234,[1]age_tranches_5ans_nb_sex!$A:$A,0),10)/5</f>
        <v>7.2000000000015998</v>
      </c>
      <c r="U234">
        <f>INDEX([1]age_tranches_5ans_nb_sex!$1:$1048576,MATCH('SectorStat-Age-Hommes'!$A234,[1]age_tranches_5ans_nb_sex!$A:$A,0),10)/5</f>
        <v>7.2000000000015998</v>
      </c>
      <c r="V234">
        <f>INDEX([1]age_tranches_5ans_nb_sex!$1:$1048576,MATCH('SectorStat-Age-Hommes'!$A234,[1]age_tranches_5ans_nb_sex!$A:$A,0),10)/5</f>
        <v>7.2000000000015998</v>
      </c>
      <c r="W234">
        <f>INDEX([1]age_tranches_5ans_nb_sex!$1:$1048576,MATCH('SectorStat-Age-Hommes'!$A234,[1]age_tranches_5ans_nb_sex!$A:$A,0),10)/5</f>
        <v>7.2000000000015998</v>
      </c>
      <c r="X234">
        <f>INDEX([1]age_tranches_5ans_nb_sex!$1:$1048576,MATCH('SectorStat-Age-Hommes'!$A234,[1]age_tranches_5ans_nb_sex!$A:$A,0),10)/5</f>
        <v>7.2000000000015998</v>
      </c>
      <c r="Y234">
        <f>INDEX([1]age_tranches_5ans_nb_sex!$1:$1048576,MATCH('SectorStat-Age-Hommes'!$A234,[1]age_tranches_5ans_nb_sex!$A:$A,0),12)/5</f>
        <v>4.8000000000940002</v>
      </c>
      <c r="Z234">
        <f>INDEX([1]age_tranches_5ans_nb_sex!$1:$1048576,MATCH('SectorStat-Age-Hommes'!$A234,[1]age_tranches_5ans_nb_sex!$A:$A,0),12)/5</f>
        <v>4.8000000000940002</v>
      </c>
      <c r="AA234">
        <f>INDEX([1]age_tranches_5ans_nb_sex!$1:$1048576,MATCH('SectorStat-Age-Hommes'!$A234,[1]age_tranches_5ans_nb_sex!$A:$A,0),12)/5</f>
        <v>4.8000000000940002</v>
      </c>
      <c r="AB234">
        <f>INDEX([1]age_tranches_5ans_nb_sex!$1:$1048576,MATCH('SectorStat-Age-Hommes'!$A234,[1]age_tranches_5ans_nb_sex!$A:$A,0),12)/5</f>
        <v>4.8000000000940002</v>
      </c>
      <c r="AC234">
        <f>INDEX([1]age_tranches_5ans_nb_sex!$1:$1048576,MATCH('SectorStat-Age-Hommes'!$A234,[1]age_tranches_5ans_nb_sex!$A:$A,0),14)/5</f>
        <v>7.6000000001255996</v>
      </c>
      <c r="AD234">
        <f>INDEX([1]age_tranches_5ans_nb_sex!$1:$1048576,MATCH('SectorStat-Age-Hommes'!$A234,[1]age_tranches_5ans_nb_sex!$A:$A,0),14)/5</f>
        <v>7.6000000001255996</v>
      </c>
      <c r="AE234">
        <f>INDEX([1]age_tranches_5ans_nb_sex!$1:$1048576,MATCH('SectorStat-Age-Hommes'!$A234,[1]age_tranches_5ans_nb_sex!$A:$A,0),14)/5</f>
        <v>7.6000000001255996</v>
      </c>
      <c r="AF234">
        <f>INDEX([1]age_tranches_5ans_nb_sex!$1:$1048576,MATCH('SectorStat-Age-Hommes'!$A234,[1]age_tranches_5ans_nb_sex!$A:$A,0),14)/5</f>
        <v>7.6000000001255996</v>
      </c>
      <c r="AG234">
        <f>INDEX([1]age_tranches_5ans_nb_sex!$1:$1048576,MATCH('SectorStat-Age-Hommes'!$A234,[1]age_tranches_5ans_nb_sex!$A:$A,0),14)/5</f>
        <v>7.6000000001255996</v>
      </c>
      <c r="AH234">
        <f>INDEX([1]age_tranches_5ans_nb_sex!$1:$1048576,MATCH('SectorStat-Age-Hommes'!$A234,[1]age_tranches_5ans_nb_sex!$A:$A,0),16)/5</f>
        <v>9.5999999999091994</v>
      </c>
      <c r="AI234">
        <f>INDEX([1]age_tranches_5ans_nb_sex!$1:$1048576,MATCH('SectorStat-Age-Hommes'!$A234,[1]age_tranches_5ans_nb_sex!$A:$A,0),16)/5</f>
        <v>9.5999999999091994</v>
      </c>
      <c r="AJ234">
        <f>INDEX([1]age_tranches_5ans_nb_sex!$1:$1048576,MATCH('SectorStat-Age-Hommes'!$A234,[1]age_tranches_5ans_nb_sex!$A:$A,0),16)/5</f>
        <v>9.5999999999091994</v>
      </c>
      <c r="AK234">
        <f>INDEX([1]age_tranches_5ans_nb_sex!$1:$1048576,MATCH('SectorStat-Age-Hommes'!$A234,[1]age_tranches_5ans_nb_sex!$A:$A,0),16)/5</f>
        <v>9.5999999999091994</v>
      </c>
      <c r="AL234">
        <f>INDEX([1]age_tranches_5ans_nb_sex!$1:$1048576,MATCH('SectorStat-Age-Hommes'!$A234,[1]age_tranches_5ans_nb_sex!$A:$A,0),16)/5</f>
        <v>9.5999999999091994</v>
      </c>
      <c r="AM234">
        <f>INDEX([1]age_tranches_5ans_nb_sex!$1:$1048576,MATCH('SectorStat-Age-Hommes'!$A234,[1]age_tranches_5ans_nb_sex!$A:$A,0),18)/5</f>
        <v>10.3999999998784</v>
      </c>
      <c r="AN234">
        <f>INDEX([1]age_tranches_5ans_nb_sex!$1:$1048576,MATCH('SectorStat-Age-Hommes'!$A234,[1]age_tranches_5ans_nb_sex!$A:$A,0),18)/5</f>
        <v>10.3999999998784</v>
      </c>
      <c r="AO234">
        <f>INDEX([1]age_tranches_5ans_nb_sex!$1:$1048576,MATCH('SectorStat-Age-Hommes'!$A234,[1]age_tranches_5ans_nb_sex!$A:$A,0),18)/5</f>
        <v>10.3999999998784</v>
      </c>
      <c r="AP234">
        <f>INDEX([1]age_tranches_5ans_nb_sex!$1:$1048576,MATCH('SectorStat-Age-Hommes'!$A234,[1]age_tranches_5ans_nb_sex!$A:$A,0),18)/5</f>
        <v>10.3999999998784</v>
      </c>
      <c r="AQ234">
        <f>INDEX([1]age_tranches_5ans_nb_sex!$1:$1048576,MATCH('SectorStat-Age-Hommes'!$A234,[1]age_tranches_5ans_nb_sex!$A:$A,0),18)/5</f>
        <v>10.3999999998784</v>
      </c>
      <c r="AR234">
        <f>INDEX([1]age_tranches_5ans_nb_sex!$1:$1048576,MATCH('SectorStat-Age-Hommes'!$A234,[1]age_tranches_5ans_nb_sex!$A:$A,0),20)/5</f>
        <v>9.2000000000639997</v>
      </c>
      <c r="AS234">
        <f>INDEX([1]age_tranches_5ans_nb_sex!$1:$1048576,MATCH('SectorStat-Age-Hommes'!$A234,[1]age_tranches_5ans_nb_sex!$A:$A,0),20)/5</f>
        <v>9.2000000000639997</v>
      </c>
      <c r="AT234">
        <f>INDEX([1]age_tranches_5ans_nb_sex!$1:$1048576,MATCH('SectorStat-Age-Hommes'!$A234,[1]age_tranches_5ans_nb_sex!$A:$A,0),20)/5</f>
        <v>9.2000000000639997</v>
      </c>
      <c r="AU234">
        <f>INDEX([1]age_tranches_5ans_nb_sex!$1:$1048576,MATCH('SectorStat-Age-Hommes'!$A234,[1]age_tranches_5ans_nb_sex!$A:$A,0),20)/5</f>
        <v>9.2000000000639997</v>
      </c>
      <c r="AV234">
        <f>INDEX([1]age_tranches_5ans_nb_sex!$1:$1048576,MATCH('SectorStat-Age-Hommes'!$A234,[1]age_tranches_5ans_nb_sex!$A:$A,0),20)/5</f>
        <v>9.2000000000639997</v>
      </c>
      <c r="AW234">
        <f>INDEX([1]age_tranches_5ans_nb_sex!$1:$1048576,MATCH('SectorStat-Age-Hommes'!$A234,[1]age_tranches_5ans_nb_sex!$A:$A,0),22)/5</f>
        <v>7.7999999999088008</v>
      </c>
      <c r="AX234">
        <f>INDEX([1]age_tranches_5ans_nb_sex!$1:$1048576,MATCH('SectorStat-Age-Hommes'!$A234,[1]age_tranches_5ans_nb_sex!$A:$A,0),22)/5</f>
        <v>7.7999999999088008</v>
      </c>
      <c r="AY234">
        <f>INDEX([1]age_tranches_5ans_nb_sex!$1:$1048576,MATCH('SectorStat-Age-Hommes'!$A234,[1]age_tranches_5ans_nb_sex!$A:$A,0),22)/5</f>
        <v>7.7999999999088008</v>
      </c>
      <c r="AZ234">
        <f>INDEX([1]age_tranches_5ans_nb_sex!$1:$1048576,MATCH('SectorStat-Age-Hommes'!$A234,[1]age_tranches_5ans_nb_sex!$A:$A,0),22)/5</f>
        <v>7.7999999999088008</v>
      </c>
      <c r="BA234">
        <f>INDEX([1]age_tranches_5ans_nb_sex!$1:$1048576,MATCH('SectorStat-Age-Hommes'!$A234,[1]age_tranches_5ans_nb_sex!$A:$A,0),22)/5</f>
        <v>7.7999999999088008</v>
      </c>
      <c r="BB234">
        <f>INDEX([1]age_tranches_5ans_nb_sex!$1:$1048576,MATCH('SectorStat-Age-Hommes'!$A234,[1]age_tranches_5ans_nb_sex!$A:$A,0),24)/5</f>
        <v>8.7999999999400007</v>
      </c>
      <c r="BC234">
        <f>INDEX([1]age_tranches_5ans_nb_sex!$1:$1048576,MATCH('SectorStat-Age-Hommes'!$A234,[1]age_tranches_5ans_nb_sex!$A:$A,0),24)/5</f>
        <v>8.7999999999400007</v>
      </c>
      <c r="BD234">
        <f>INDEX([1]age_tranches_5ans_nb_sex!$1:$1048576,MATCH('SectorStat-Age-Hommes'!$A234,[1]age_tranches_5ans_nb_sex!$A:$A,0),24)/5</f>
        <v>8.7999999999400007</v>
      </c>
      <c r="BE234">
        <f>INDEX([1]age_tranches_5ans_nb_sex!$1:$1048576,MATCH('SectorStat-Age-Hommes'!$A234,[1]age_tranches_5ans_nb_sex!$A:$A,0),24)/5</f>
        <v>8.7999999999400007</v>
      </c>
      <c r="BF234">
        <f>INDEX([1]age_tranches_5ans_nb_sex!$1:$1048576,MATCH('SectorStat-Age-Hommes'!$A234,[1]age_tranches_5ans_nb_sex!$A:$A,0),24)/5</f>
        <v>8.7999999999400007</v>
      </c>
      <c r="BG234">
        <f>INDEX([1]age_tranches_5ans_nb_sex!$1:$1048576,MATCH('SectorStat-Age-Hommes'!$A234,[1]age_tranches_5ans_nb_sex!$A:$A,0),26)/5</f>
        <v>6.4000000000323993</v>
      </c>
      <c r="BH234">
        <f>INDEX([1]age_tranches_5ans_nb_sex!$1:$1048576,MATCH('SectorStat-Age-Hommes'!$A234,[1]age_tranches_5ans_nb_sex!$A:$A,0),26)/5</f>
        <v>6.4000000000323993</v>
      </c>
      <c r="BI234">
        <f>INDEX([1]age_tranches_5ans_nb_sex!$1:$1048576,MATCH('SectorStat-Age-Hommes'!$A234,[1]age_tranches_5ans_nb_sex!$A:$A,0),26)/5</f>
        <v>6.4000000000323993</v>
      </c>
      <c r="BJ234">
        <f>INDEX([1]age_tranches_5ans_nb_sex!$1:$1048576,MATCH('SectorStat-Age-Hommes'!$A234,[1]age_tranches_5ans_nb_sex!$A:$A,0),26)/5</f>
        <v>6.4000000000323993</v>
      </c>
      <c r="BK234">
        <f>INDEX([1]age_tranches_5ans_nb_sex!$1:$1048576,MATCH('SectorStat-Age-Hommes'!$A234,[1]age_tranches_5ans_nb_sex!$A:$A,0),26)/5</f>
        <v>6.4000000000323993</v>
      </c>
      <c r="BL234">
        <f>INDEX([1]age_tranches_5ans_nb_sex!$1:$1048576,MATCH('SectorStat-Age-Hommes'!$A234,[1]age_tranches_5ans_nb_sex!$A:$A,0),28)/5</f>
        <v>5.9999999999083995</v>
      </c>
      <c r="BM234">
        <f>INDEX([1]age_tranches_5ans_nb_sex!$1:$1048576,MATCH('SectorStat-Age-Hommes'!$A234,[1]age_tranches_5ans_nb_sex!$A:$A,0),28)/5</f>
        <v>5.9999999999083995</v>
      </c>
      <c r="BN234">
        <f>INDEX([1]age_tranches_5ans_nb_sex!$1:$1048576,MATCH('SectorStat-Age-Hommes'!$A234,[1]age_tranches_5ans_nb_sex!$A:$A,0),28)/5</f>
        <v>5.9999999999083995</v>
      </c>
      <c r="BO234">
        <f>INDEX([1]age_tranches_5ans_nb_sex!$1:$1048576,MATCH('SectorStat-Age-Hommes'!$A234,[1]age_tranches_5ans_nb_sex!$A:$A,0),28)/5</f>
        <v>5.9999999999083995</v>
      </c>
      <c r="BP234">
        <f>INDEX([1]age_tranches_5ans_nb_sex!$1:$1048576,MATCH('SectorStat-Age-Hommes'!$A234,[1]age_tranches_5ans_nb_sex!$A:$A,0),28)/5</f>
        <v>5.9999999999083995</v>
      </c>
      <c r="BQ234">
        <f>INDEX([1]age_tranches_5ans_nb_sex!$1:$1048576,MATCH('SectorStat-Age-Hommes'!$A234,[1]age_tranches_5ans_nb_sex!$A:$A,0),30)/5</f>
        <v>6.1999999999703999</v>
      </c>
      <c r="BR234">
        <f>INDEX([1]age_tranches_5ans_nb_sex!$1:$1048576,MATCH('SectorStat-Age-Hommes'!$A234,[1]age_tranches_5ans_nb_sex!$A:$A,0),30)/5</f>
        <v>6.1999999999703999</v>
      </c>
      <c r="BS234">
        <f>INDEX([1]age_tranches_5ans_nb_sex!$1:$1048576,MATCH('SectorStat-Age-Hommes'!$A234,[1]age_tranches_5ans_nb_sex!$A:$A,0),30)/5</f>
        <v>6.1999999999703999</v>
      </c>
      <c r="BT234">
        <f>INDEX([1]age_tranches_5ans_nb_sex!$1:$1048576,MATCH('SectorStat-Age-Hommes'!$A234,[1]age_tranches_5ans_nb_sex!$A:$A,0),30)/5</f>
        <v>6.1999999999703999</v>
      </c>
      <c r="BU234">
        <f>INDEX([1]age_tranches_5ans_nb_sex!$1:$1048576,MATCH('SectorStat-Age-Hommes'!$A234,[1]age_tranches_5ans_nb_sex!$A:$A,0),30)/5</f>
        <v>6.1999999999703999</v>
      </c>
      <c r="BV234">
        <f>INDEX([1]age_tranches_5ans_nb_sex!$1:$1048576,MATCH('SectorStat-Age-Hommes'!$A234,[1]age_tranches_5ans_nb_sex!$A:$A,0),32)/5</f>
        <v>4.9999999998771996</v>
      </c>
      <c r="BW234">
        <f>INDEX([1]age_tranches_5ans_nb_sex!$1:$1048576,MATCH('SectorStat-Age-Hommes'!$A234,[1]age_tranches_5ans_nb_sex!$A:$A,0),32)/5</f>
        <v>4.9999999998771996</v>
      </c>
      <c r="BX234">
        <f>INDEX([1]age_tranches_5ans_nb_sex!$1:$1048576,MATCH('SectorStat-Age-Hommes'!$A234,[1]age_tranches_5ans_nb_sex!$A:$A,0),32)/5</f>
        <v>4.9999999998771996</v>
      </c>
      <c r="BY234">
        <f>INDEX([1]age_tranches_5ans_nb_sex!$1:$1048576,MATCH('SectorStat-Age-Hommes'!$A234,[1]age_tranches_5ans_nb_sex!$A:$A,0),32)/5</f>
        <v>4.9999999998771996</v>
      </c>
      <c r="BZ234">
        <f>INDEX([1]age_tranches_5ans_nb_sex!$1:$1048576,MATCH('SectorStat-Age-Hommes'!$A234,[1]age_tranches_5ans_nb_sex!$A:$A,0),32)/5</f>
        <v>4.9999999998771996</v>
      </c>
      <c r="CA234">
        <f>INDEX([1]age_tranches_5ans_nb_sex!$1:$1048576,MATCH('SectorStat-Age-Hommes'!$A234,[1]age_tranches_5ans_nb_sex!$A:$A,0),34)/5</f>
        <v>4.3999999999700004</v>
      </c>
      <c r="CB234">
        <f>INDEX([1]age_tranches_5ans_nb_sex!$1:$1048576,MATCH('SectorStat-Age-Hommes'!$A234,[1]age_tranches_5ans_nb_sex!$A:$A,0),34)/5</f>
        <v>4.3999999999700004</v>
      </c>
      <c r="CC234">
        <f>INDEX([1]age_tranches_5ans_nb_sex!$1:$1048576,MATCH('SectorStat-Age-Hommes'!$A234,[1]age_tranches_5ans_nb_sex!$A:$A,0),34)/5</f>
        <v>4.3999999999700004</v>
      </c>
      <c r="CD234">
        <f>INDEX([1]age_tranches_5ans_nb_sex!$1:$1048576,MATCH('SectorStat-Age-Hommes'!$A234,[1]age_tranches_5ans_nb_sex!$A:$A,0),34)/5</f>
        <v>4.3999999999700004</v>
      </c>
      <c r="CE234">
        <f>INDEX([1]age_tranches_5ans_nb_sex!$1:$1048576,MATCH('SectorStat-Age-Hommes'!$A234,[1]age_tranches_5ans_nb_sex!$A:$A,0),34)/5</f>
        <v>4.3999999999700004</v>
      </c>
      <c r="CF234">
        <f>INDEX([1]age_tranches_5ans_nb_sex!$1:$1048576,MATCH('SectorStat-Age-Hommes'!$A234,[1]age_tranches_5ans_nb_sex!$A:$A,0),36)/5</f>
        <v>3.0000000000935998</v>
      </c>
      <c r="CG234">
        <f>INDEX([1]age_tranches_5ans_nb_sex!$1:$1048576,MATCH('SectorStat-Age-Hommes'!$A234,[1]age_tranches_5ans_nb_sex!$A:$A,0),36)/5</f>
        <v>3.0000000000935998</v>
      </c>
      <c r="CH234">
        <f>INDEX([1]age_tranches_5ans_nb_sex!$1:$1048576,MATCH('SectorStat-Age-Hommes'!$A234,[1]age_tranches_5ans_nb_sex!$A:$A,0),36)/5</f>
        <v>3.0000000000935998</v>
      </c>
      <c r="CI234">
        <f>INDEX([1]age_tranches_5ans_nb_sex!$1:$1048576,MATCH('SectorStat-Age-Hommes'!$A234,[1]age_tranches_5ans_nb_sex!$A:$A,0),36)/5</f>
        <v>3.0000000000935998</v>
      </c>
      <c r="CJ234">
        <f>INDEX([1]age_tranches_5ans_nb_sex!$1:$1048576,MATCH('SectorStat-Age-Hommes'!$A234,[1]age_tranches_5ans_nb_sex!$A:$A,0),36)/5</f>
        <v>3.0000000000935998</v>
      </c>
      <c r="CK234">
        <f>INDEX([1]age_tranches_5ans_nb_sex!$1:$1048576,MATCH('SectorStat-Age-Hommes'!$A234,[1]age_tranches_5ans_nb_sex!$A:$A,0),38)/5</f>
        <v>2.0000000000623999</v>
      </c>
      <c r="CL234">
        <f>INDEX([1]age_tranches_5ans_nb_sex!$1:$1048576,MATCH('SectorStat-Age-Hommes'!$A234,[1]age_tranches_5ans_nb_sex!$A:$A,0),38)/5</f>
        <v>2.0000000000623999</v>
      </c>
      <c r="CM234">
        <f>INDEX([1]age_tranches_5ans_nb_sex!$1:$1048576,MATCH('SectorStat-Age-Hommes'!$A234,[1]age_tranches_5ans_nb_sex!$A:$A,0),38)/5</f>
        <v>2.0000000000623999</v>
      </c>
      <c r="CN234">
        <f>INDEX([1]age_tranches_5ans_nb_sex!$1:$1048576,MATCH('SectorStat-Age-Hommes'!$A234,[1]age_tranches_5ans_nb_sex!$A:$A,0),38)/5</f>
        <v>2.0000000000623999</v>
      </c>
      <c r="CO234">
        <f>INDEX([1]age_tranches_5ans_nb_sex!$1:$1048576,MATCH('SectorStat-Age-Hommes'!$A234,[1]age_tranches_5ans_nb_sex!$A:$A,0),38)/5</f>
        <v>2.0000000000623999</v>
      </c>
      <c r="CP234" s="2">
        <f>INDEX([1]age_tranches_5ans_nb_sex!$1:$1048576,MATCH('SectorStat-Age-Hommes'!$A234,[1]age_tranches_5ans_nb_sex!$A:$A,0),40)/5</f>
        <v>1.0000000000311999</v>
      </c>
      <c r="CQ234" s="2">
        <f>INDEX([1]age_tranches_5ans_nb_sex!$1:$1048576,MATCH('SectorStat-Age-Hommes'!$A234,[1]age_tranches_5ans_nb_sex!$A:$A,0),40)/5</f>
        <v>1.0000000000311999</v>
      </c>
      <c r="CR234" s="2">
        <f>INDEX([1]age_tranches_5ans_nb_sex!$1:$1048576,MATCH('SectorStat-Age-Hommes'!$A234,[1]age_tranches_5ans_nb_sex!$A:$A,0),40)/5</f>
        <v>1.0000000000311999</v>
      </c>
      <c r="CS234" s="2">
        <f>INDEX([1]age_tranches_5ans_nb_sex!$1:$1048576,MATCH('SectorStat-Age-Hommes'!$A234,[1]age_tranches_5ans_nb_sex!$A:$A,0),40)/5</f>
        <v>1.0000000000311999</v>
      </c>
      <c r="CT234" s="2">
        <f>INDEX([1]age_tranches_5ans_nb_sex!$1:$1048576,MATCH('SectorStat-Age-Hommes'!$A234,[1]age_tranches_5ans_nb_sex!$A:$A,0),40)/5</f>
        <v>1.0000000000311999</v>
      </c>
      <c r="CZ234" s="3"/>
      <c r="DA234" s="3"/>
      <c r="DB234" s="3"/>
      <c r="DC234" s="3"/>
      <c r="DD234" s="3"/>
    </row>
    <row r="235" spans="1:108" x14ac:dyDescent="0.35">
      <c r="A235" s="1" t="s">
        <v>468</v>
      </c>
      <c r="B235" s="1" t="s">
        <v>469</v>
      </c>
      <c r="C235" t="str">
        <f>INDEX([1]SectorStat!$1:$1048576,MATCH('[1]Distribution ages'!$A235,[1]SectorStat!$B:$B,0),4)</f>
        <v>Bruxelles</v>
      </c>
      <c r="D235">
        <f>INDEX([1]age_tranches_5ans_nb_sex!$1:$1048576,MATCH('SectorStat-Age-Hommes'!$A235,[1]age_tranches_5ans_nb_sex!$A:$A,0),4)/5</f>
        <v>7.6000000000704002</v>
      </c>
      <c r="E235">
        <f>INDEX([1]age_tranches_5ans_nb_sex!$1:$1048576,MATCH('SectorStat-Age-Hommes'!$A235,[1]age_tranches_5ans_nb_sex!$A:$A,0),4)/5</f>
        <v>7.6000000000704002</v>
      </c>
      <c r="F235">
        <f>INDEX([1]age_tranches_5ans_nb_sex!$1:$1048576,MATCH('SectorStat-Age-Hommes'!$A235,[1]age_tranches_5ans_nb_sex!$A:$A,0),4)/5</f>
        <v>7.6000000000704002</v>
      </c>
      <c r="G235">
        <f>INDEX([1]age_tranches_5ans_nb_sex!$1:$1048576,MATCH('SectorStat-Age-Hommes'!$A235,[1]age_tranches_5ans_nb_sex!$A:$A,0),4)/5</f>
        <v>7.6000000000704002</v>
      </c>
      <c r="H235">
        <f>INDEX([1]age_tranches_5ans_nb_sex!$1:$1048576,MATCH('SectorStat-Age-Hommes'!$A235,[1]age_tranches_5ans_nb_sex!$A:$A,0),4)/5</f>
        <v>7.6000000000704002</v>
      </c>
      <c r="I235">
        <f>INDEX([1]age_tranches_5ans_nb_sex!$1:$1048576,MATCH('SectorStat-Age-Hommes'!$A235,[1]age_tranches_5ans_nb_sex!$A:$A,0),6)/5</f>
        <v>11.000000000121601</v>
      </c>
      <c r="J235">
        <f>INDEX([1]age_tranches_5ans_nb_sex!$1:$1048576,MATCH('SectorStat-Age-Hommes'!$A235,[1]age_tranches_5ans_nb_sex!$A:$A,0),6)/5</f>
        <v>11.000000000121601</v>
      </c>
      <c r="K235">
        <f>INDEX([1]age_tranches_5ans_nb_sex!$1:$1048576,MATCH('SectorStat-Age-Hommes'!$A235,[1]age_tranches_5ans_nb_sex!$A:$A,0),6)/5</f>
        <v>11.000000000121601</v>
      </c>
      <c r="L235">
        <f>INDEX([1]age_tranches_5ans_nb_sex!$1:$1048576,MATCH('SectorStat-Age-Hommes'!$A235,[1]age_tranches_5ans_nb_sex!$A:$A,0),6)/5</f>
        <v>11.000000000121601</v>
      </c>
      <c r="M235">
        <f>INDEX([1]age_tranches_5ans_nb_sex!$1:$1048576,MATCH('SectorStat-Age-Hommes'!$A235,[1]age_tranches_5ans_nb_sex!$A:$A,0),6)/5</f>
        <v>11.000000000121601</v>
      </c>
      <c r="N235">
        <f>INDEX([1]age_tranches_5ans_nb_sex!$1:$1048576,MATCH('SectorStat-Age-Hommes'!$A235,[1]age_tranches_5ans_nb_sex!$A:$A,0),8)/5</f>
        <v>9.000000000076799</v>
      </c>
      <c r="O235">
        <f>INDEX([1]age_tranches_5ans_nb_sex!$1:$1048576,MATCH('SectorStat-Age-Hommes'!$A235,[1]age_tranches_5ans_nb_sex!$A:$A,0),8)/5</f>
        <v>9.000000000076799</v>
      </c>
      <c r="P235">
        <f>INDEX([1]age_tranches_5ans_nb_sex!$1:$1048576,MATCH('SectorStat-Age-Hommes'!$A235,[1]age_tranches_5ans_nb_sex!$A:$A,0),8)/5</f>
        <v>9.000000000076799</v>
      </c>
      <c r="Q235">
        <f>INDEX([1]age_tranches_5ans_nb_sex!$1:$1048576,MATCH('SectorStat-Age-Hommes'!$A235,[1]age_tranches_5ans_nb_sex!$A:$A,0),8)/5</f>
        <v>9.000000000076799</v>
      </c>
      <c r="R235">
        <f>INDEX([1]age_tranches_5ans_nb_sex!$1:$1048576,MATCH('SectorStat-Age-Hommes'!$A235,[1]age_tranches_5ans_nb_sex!$A:$A,0),8)/5</f>
        <v>9.000000000076799</v>
      </c>
      <c r="S235">
        <f>INDEX([1]age_tranches_5ans_nb_sex!$1:$1048576,MATCH('SectorStat-Age-Hommes'!$A235,[1]age_tranches_5ans_nb_sex!$A:$A,0),10)/5</f>
        <v>12.3999999998784</v>
      </c>
      <c r="T235">
        <f>INDEX([1]age_tranches_5ans_nb_sex!$1:$1048576,MATCH('SectorStat-Age-Hommes'!$A235,[1]age_tranches_5ans_nb_sex!$A:$A,0),10)/5</f>
        <v>12.3999999998784</v>
      </c>
      <c r="U235">
        <f>INDEX([1]age_tranches_5ans_nb_sex!$1:$1048576,MATCH('SectorStat-Age-Hommes'!$A235,[1]age_tranches_5ans_nb_sex!$A:$A,0),10)/5</f>
        <v>12.3999999998784</v>
      </c>
      <c r="V235">
        <f>INDEX([1]age_tranches_5ans_nb_sex!$1:$1048576,MATCH('SectorStat-Age-Hommes'!$A235,[1]age_tranches_5ans_nb_sex!$A:$A,0),10)/5</f>
        <v>12.3999999998784</v>
      </c>
      <c r="W235">
        <f>INDEX([1]age_tranches_5ans_nb_sex!$1:$1048576,MATCH('SectorStat-Age-Hommes'!$A235,[1]age_tranches_5ans_nb_sex!$A:$A,0),10)/5</f>
        <v>12.3999999998784</v>
      </c>
      <c r="X235">
        <f>INDEX([1]age_tranches_5ans_nb_sex!$1:$1048576,MATCH('SectorStat-Age-Hommes'!$A235,[1]age_tranches_5ans_nb_sex!$A:$A,0),10)/5</f>
        <v>12.3999999998784</v>
      </c>
      <c r="Y235">
        <f>INDEX([1]age_tranches_5ans_nb_sex!$1:$1048576,MATCH('SectorStat-Age-Hommes'!$A235,[1]age_tranches_5ans_nb_sex!$A:$A,0),12)/5</f>
        <v>7.1999999999616007</v>
      </c>
      <c r="Z235">
        <f>INDEX([1]age_tranches_5ans_nb_sex!$1:$1048576,MATCH('SectorStat-Age-Hommes'!$A235,[1]age_tranches_5ans_nb_sex!$A:$A,0),12)/5</f>
        <v>7.1999999999616007</v>
      </c>
      <c r="AA235">
        <f>INDEX([1]age_tranches_5ans_nb_sex!$1:$1048576,MATCH('SectorStat-Age-Hommes'!$A235,[1]age_tranches_5ans_nb_sex!$A:$A,0),12)/5</f>
        <v>7.1999999999616007</v>
      </c>
      <c r="AB235">
        <f>INDEX([1]age_tranches_5ans_nb_sex!$1:$1048576,MATCH('SectorStat-Age-Hommes'!$A235,[1]age_tranches_5ans_nb_sex!$A:$A,0),12)/5</f>
        <v>7.1999999999616007</v>
      </c>
      <c r="AC235">
        <f>INDEX([1]age_tranches_5ans_nb_sex!$1:$1048576,MATCH('SectorStat-Age-Hommes'!$A235,[1]age_tranches_5ans_nb_sex!$A:$A,0),14)/5</f>
        <v>4.8000000000576</v>
      </c>
      <c r="AD235">
        <f>INDEX([1]age_tranches_5ans_nb_sex!$1:$1048576,MATCH('SectorStat-Age-Hommes'!$A235,[1]age_tranches_5ans_nb_sex!$A:$A,0),14)/5</f>
        <v>4.8000000000576</v>
      </c>
      <c r="AE235">
        <f>INDEX([1]age_tranches_5ans_nb_sex!$1:$1048576,MATCH('SectorStat-Age-Hommes'!$A235,[1]age_tranches_5ans_nb_sex!$A:$A,0),14)/5</f>
        <v>4.8000000000576</v>
      </c>
      <c r="AF235">
        <f>INDEX([1]age_tranches_5ans_nb_sex!$1:$1048576,MATCH('SectorStat-Age-Hommes'!$A235,[1]age_tranches_5ans_nb_sex!$A:$A,0),14)/5</f>
        <v>4.8000000000576</v>
      </c>
      <c r="AG235">
        <f>INDEX([1]age_tranches_5ans_nb_sex!$1:$1048576,MATCH('SectorStat-Age-Hommes'!$A235,[1]age_tranches_5ans_nb_sex!$A:$A,0),14)/5</f>
        <v>4.8000000000576</v>
      </c>
      <c r="AH235">
        <f>INDEX([1]age_tranches_5ans_nb_sex!$1:$1048576,MATCH('SectorStat-Age-Hommes'!$A235,[1]age_tranches_5ans_nb_sex!$A:$A,0),16)/5</f>
        <v>4.0000000000895994</v>
      </c>
      <c r="AI235">
        <f>INDEX([1]age_tranches_5ans_nb_sex!$1:$1048576,MATCH('SectorStat-Age-Hommes'!$A235,[1]age_tranches_5ans_nb_sex!$A:$A,0),16)/5</f>
        <v>4.0000000000895994</v>
      </c>
      <c r="AJ235">
        <f>INDEX([1]age_tranches_5ans_nb_sex!$1:$1048576,MATCH('SectorStat-Age-Hommes'!$A235,[1]age_tranches_5ans_nb_sex!$A:$A,0),16)/5</f>
        <v>4.0000000000895994</v>
      </c>
      <c r="AK235">
        <f>INDEX([1]age_tranches_5ans_nb_sex!$1:$1048576,MATCH('SectorStat-Age-Hommes'!$A235,[1]age_tranches_5ans_nb_sex!$A:$A,0),16)/5</f>
        <v>4.0000000000895994</v>
      </c>
      <c r="AL235">
        <f>INDEX([1]age_tranches_5ans_nb_sex!$1:$1048576,MATCH('SectorStat-Age-Hommes'!$A235,[1]age_tranches_5ans_nb_sex!$A:$A,0),16)/5</f>
        <v>4.0000000000895994</v>
      </c>
      <c r="AM235">
        <f>INDEX([1]age_tranches_5ans_nb_sex!$1:$1048576,MATCH('SectorStat-Age-Hommes'!$A235,[1]age_tranches_5ans_nb_sex!$A:$A,0),18)/5</f>
        <v>5.6000000000255996</v>
      </c>
      <c r="AN235">
        <f>INDEX([1]age_tranches_5ans_nb_sex!$1:$1048576,MATCH('SectorStat-Age-Hommes'!$A235,[1]age_tranches_5ans_nb_sex!$A:$A,0),18)/5</f>
        <v>5.6000000000255996</v>
      </c>
      <c r="AO235">
        <f>INDEX([1]age_tranches_5ans_nb_sex!$1:$1048576,MATCH('SectorStat-Age-Hommes'!$A235,[1]age_tranches_5ans_nb_sex!$A:$A,0),18)/5</f>
        <v>5.6000000000255996</v>
      </c>
      <c r="AP235">
        <f>INDEX([1]age_tranches_5ans_nb_sex!$1:$1048576,MATCH('SectorStat-Age-Hommes'!$A235,[1]age_tranches_5ans_nb_sex!$A:$A,0),18)/5</f>
        <v>5.6000000000255996</v>
      </c>
      <c r="AQ235">
        <f>INDEX([1]age_tranches_5ans_nb_sex!$1:$1048576,MATCH('SectorStat-Age-Hommes'!$A235,[1]age_tranches_5ans_nb_sex!$A:$A,0),18)/5</f>
        <v>5.6000000000255996</v>
      </c>
      <c r="AR235">
        <f>INDEX([1]age_tranches_5ans_nb_sex!$1:$1048576,MATCH('SectorStat-Age-Hommes'!$A235,[1]age_tranches_5ans_nb_sex!$A:$A,0),20)/5</f>
        <v>6.8000000001024006</v>
      </c>
      <c r="AS235">
        <f>INDEX([1]age_tranches_5ans_nb_sex!$1:$1048576,MATCH('SectorStat-Age-Hommes'!$A235,[1]age_tranches_5ans_nb_sex!$A:$A,0),20)/5</f>
        <v>6.8000000001024006</v>
      </c>
      <c r="AT235">
        <f>INDEX([1]age_tranches_5ans_nb_sex!$1:$1048576,MATCH('SectorStat-Age-Hommes'!$A235,[1]age_tranches_5ans_nb_sex!$A:$A,0),20)/5</f>
        <v>6.8000000001024006</v>
      </c>
      <c r="AU235">
        <f>INDEX([1]age_tranches_5ans_nb_sex!$1:$1048576,MATCH('SectorStat-Age-Hommes'!$A235,[1]age_tranches_5ans_nb_sex!$A:$A,0),20)/5</f>
        <v>6.8000000001024006</v>
      </c>
      <c r="AV235">
        <f>INDEX([1]age_tranches_5ans_nb_sex!$1:$1048576,MATCH('SectorStat-Age-Hommes'!$A235,[1]age_tranches_5ans_nb_sex!$A:$A,0),20)/5</f>
        <v>6.8000000001024006</v>
      </c>
      <c r="AW235">
        <f>INDEX([1]age_tranches_5ans_nb_sex!$1:$1048576,MATCH('SectorStat-Age-Hommes'!$A235,[1]age_tranches_5ans_nb_sex!$A:$A,0),22)/5</f>
        <v>7.1999999999616007</v>
      </c>
      <c r="AX235">
        <f>INDEX([1]age_tranches_5ans_nb_sex!$1:$1048576,MATCH('SectorStat-Age-Hommes'!$A235,[1]age_tranches_5ans_nb_sex!$A:$A,0),22)/5</f>
        <v>7.1999999999616007</v>
      </c>
      <c r="AY235">
        <f>INDEX([1]age_tranches_5ans_nb_sex!$1:$1048576,MATCH('SectorStat-Age-Hommes'!$A235,[1]age_tranches_5ans_nb_sex!$A:$A,0),22)/5</f>
        <v>7.1999999999616007</v>
      </c>
      <c r="AZ235">
        <f>INDEX([1]age_tranches_5ans_nb_sex!$1:$1048576,MATCH('SectorStat-Age-Hommes'!$A235,[1]age_tranches_5ans_nb_sex!$A:$A,0),22)/5</f>
        <v>7.1999999999616007</v>
      </c>
      <c r="BA235">
        <f>INDEX([1]age_tranches_5ans_nb_sex!$1:$1048576,MATCH('SectorStat-Age-Hommes'!$A235,[1]age_tranches_5ans_nb_sex!$A:$A,0),22)/5</f>
        <v>7.1999999999616007</v>
      </c>
      <c r="BB235">
        <f>INDEX([1]age_tranches_5ans_nb_sex!$1:$1048576,MATCH('SectorStat-Age-Hommes'!$A235,[1]age_tranches_5ans_nb_sex!$A:$A,0),24)/5</f>
        <v>12.199999999948801</v>
      </c>
      <c r="BC235">
        <f>INDEX([1]age_tranches_5ans_nb_sex!$1:$1048576,MATCH('SectorStat-Age-Hommes'!$A235,[1]age_tranches_5ans_nb_sex!$A:$A,0),24)/5</f>
        <v>12.199999999948801</v>
      </c>
      <c r="BD235">
        <f>INDEX([1]age_tranches_5ans_nb_sex!$1:$1048576,MATCH('SectorStat-Age-Hommes'!$A235,[1]age_tranches_5ans_nb_sex!$A:$A,0),24)/5</f>
        <v>12.199999999948801</v>
      </c>
      <c r="BE235">
        <f>INDEX([1]age_tranches_5ans_nb_sex!$1:$1048576,MATCH('SectorStat-Age-Hommes'!$A235,[1]age_tranches_5ans_nb_sex!$A:$A,0),24)/5</f>
        <v>12.199999999948801</v>
      </c>
      <c r="BF235">
        <f>INDEX([1]age_tranches_5ans_nb_sex!$1:$1048576,MATCH('SectorStat-Age-Hommes'!$A235,[1]age_tranches_5ans_nb_sex!$A:$A,0),24)/5</f>
        <v>12.199999999948801</v>
      </c>
      <c r="BG235">
        <f>INDEX([1]age_tranches_5ans_nb_sex!$1:$1048576,MATCH('SectorStat-Age-Hommes'!$A235,[1]age_tranches_5ans_nb_sex!$A:$A,0),26)/5</f>
        <v>9.6000000001151999</v>
      </c>
      <c r="BH235">
        <f>INDEX([1]age_tranches_5ans_nb_sex!$1:$1048576,MATCH('SectorStat-Age-Hommes'!$A235,[1]age_tranches_5ans_nb_sex!$A:$A,0),26)/5</f>
        <v>9.6000000001151999</v>
      </c>
      <c r="BI235">
        <f>INDEX([1]age_tranches_5ans_nb_sex!$1:$1048576,MATCH('SectorStat-Age-Hommes'!$A235,[1]age_tranches_5ans_nb_sex!$A:$A,0),26)/5</f>
        <v>9.6000000001151999</v>
      </c>
      <c r="BJ235">
        <f>INDEX([1]age_tranches_5ans_nb_sex!$1:$1048576,MATCH('SectorStat-Age-Hommes'!$A235,[1]age_tranches_5ans_nb_sex!$A:$A,0),26)/5</f>
        <v>9.6000000001151999</v>
      </c>
      <c r="BK235">
        <f>INDEX([1]age_tranches_5ans_nb_sex!$1:$1048576,MATCH('SectorStat-Age-Hommes'!$A235,[1]age_tranches_5ans_nb_sex!$A:$A,0),26)/5</f>
        <v>9.6000000001151999</v>
      </c>
      <c r="BL235">
        <f>INDEX([1]age_tranches_5ans_nb_sex!$1:$1048576,MATCH('SectorStat-Age-Hommes'!$A235,[1]age_tranches_5ans_nb_sex!$A:$A,0),28)/5</f>
        <v>6.2000000000639997</v>
      </c>
      <c r="BM235">
        <f>INDEX([1]age_tranches_5ans_nb_sex!$1:$1048576,MATCH('SectorStat-Age-Hommes'!$A235,[1]age_tranches_5ans_nb_sex!$A:$A,0),28)/5</f>
        <v>6.2000000000639997</v>
      </c>
      <c r="BN235">
        <f>INDEX([1]age_tranches_5ans_nb_sex!$1:$1048576,MATCH('SectorStat-Age-Hommes'!$A235,[1]age_tranches_5ans_nb_sex!$A:$A,0),28)/5</f>
        <v>6.2000000000639997</v>
      </c>
      <c r="BO235">
        <f>INDEX([1]age_tranches_5ans_nb_sex!$1:$1048576,MATCH('SectorStat-Age-Hommes'!$A235,[1]age_tranches_5ans_nb_sex!$A:$A,0),28)/5</f>
        <v>6.2000000000639997</v>
      </c>
      <c r="BP235">
        <f>INDEX([1]age_tranches_5ans_nb_sex!$1:$1048576,MATCH('SectorStat-Age-Hommes'!$A235,[1]age_tranches_5ans_nb_sex!$A:$A,0),28)/5</f>
        <v>6.2000000000639997</v>
      </c>
      <c r="BQ235">
        <f>INDEX([1]age_tranches_5ans_nb_sex!$1:$1048576,MATCH('SectorStat-Age-Hommes'!$A235,[1]age_tranches_5ans_nb_sex!$A:$A,0),30)/5</f>
        <v>4.9999999999871996</v>
      </c>
      <c r="BR235">
        <f>INDEX([1]age_tranches_5ans_nb_sex!$1:$1048576,MATCH('SectorStat-Age-Hommes'!$A235,[1]age_tranches_5ans_nb_sex!$A:$A,0),30)/5</f>
        <v>4.9999999999871996</v>
      </c>
      <c r="BS235">
        <f>INDEX([1]age_tranches_5ans_nb_sex!$1:$1048576,MATCH('SectorStat-Age-Hommes'!$A235,[1]age_tranches_5ans_nb_sex!$A:$A,0),30)/5</f>
        <v>4.9999999999871996</v>
      </c>
      <c r="BT235">
        <f>INDEX([1]age_tranches_5ans_nb_sex!$1:$1048576,MATCH('SectorStat-Age-Hommes'!$A235,[1]age_tranches_5ans_nb_sex!$A:$A,0),30)/5</f>
        <v>4.9999999999871996</v>
      </c>
      <c r="BU235">
        <f>INDEX([1]age_tranches_5ans_nb_sex!$1:$1048576,MATCH('SectorStat-Age-Hommes'!$A235,[1]age_tranches_5ans_nb_sex!$A:$A,0),30)/5</f>
        <v>4.9999999999871996</v>
      </c>
      <c r="BV235">
        <f>INDEX([1]age_tranches_5ans_nb_sex!$1:$1048576,MATCH('SectorStat-Age-Hommes'!$A235,[1]age_tranches_5ans_nb_sex!$A:$A,0),32)/5</f>
        <v>4.3999999999487995</v>
      </c>
      <c r="BW235">
        <f>INDEX([1]age_tranches_5ans_nb_sex!$1:$1048576,MATCH('SectorStat-Age-Hommes'!$A235,[1]age_tranches_5ans_nb_sex!$A:$A,0),32)/5</f>
        <v>4.3999999999487995</v>
      </c>
      <c r="BX235">
        <f>INDEX([1]age_tranches_5ans_nb_sex!$1:$1048576,MATCH('SectorStat-Age-Hommes'!$A235,[1]age_tranches_5ans_nb_sex!$A:$A,0),32)/5</f>
        <v>4.3999999999487995</v>
      </c>
      <c r="BY235">
        <f>INDEX([1]age_tranches_5ans_nb_sex!$1:$1048576,MATCH('SectorStat-Age-Hommes'!$A235,[1]age_tranches_5ans_nb_sex!$A:$A,0),32)/5</f>
        <v>4.3999999999487995</v>
      </c>
      <c r="BZ235">
        <f>INDEX([1]age_tranches_5ans_nb_sex!$1:$1048576,MATCH('SectorStat-Age-Hommes'!$A235,[1]age_tranches_5ans_nb_sex!$A:$A,0),32)/5</f>
        <v>4.3999999999487995</v>
      </c>
      <c r="CA235">
        <f>INDEX([1]age_tranches_5ans_nb_sex!$1:$1048576,MATCH('SectorStat-Age-Hommes'!$A235,[1]age_tranches_5ans_nb_sex!$A:$A,0),34)/5</f>
        <v>4.5999999998784</v>
      </c>
      <c r="CB235">
        <f>INDEX([1]age_tranches_5ans_nb_sex!$1:$1048576,MATCH('SectorStat-Age-Hommes'!$A235,[1]age_tranches_5ans_nb_sex!$A:$A,0),34)/5</f>
        <v>4.5999999998784</v>
      </c>
      <c r="CC235">
        <f>INDEX([1]age_tranches_5ans_nb_sex!$1:$1048576,MATCH('SectorStat-Age-Hommes'!$A235,[1]age_tranches_5ans_nb_sex!$A:$A,0),34)/5</f>
        <v>4.5999999998784</v>
      </c>
      <c r="CD235">
        <f>INDEX([1]age_tranches_5ans_nb_sex!$1:$1048576,MATCH('SectorStat-Age-Hommes'!$A235,[1]age_tranches_5ans_nb_sex!$A:$A,0),34)/5</f>
        <v>4.5999999998784</v>
      </c>
      <c r="CE235">
        <f>INDEX([1]age_tranches_5ans_nb_sex!$1:$1048576,MATCH('SectorStat-Age-Hommes'!$A235,[1]age_tranches_5ans_nb_sex!$A:$A,0),34)/5</f>
        <v>4.5999999998784</v>
      </c>
      <c r="CF235">
        <f>INDEX([1]age_tranches_5ans_nb_sex!$1:$1048576,MATCH('SectorStat-Age-Hommes'!$A235,[1]age_tranches_5ans_nb_sex!$A:$A,0),36)/5</f>
        <v>2.1999999999743998</v>
      </c>
      <c r="CG235">
        <f>INDEX([1]age_tranches_5ans_nb_sex!$1:$1048576,MATCH('SectorStat-Age-Hommes'!$A235,[1]age_tranches_5ans_nb_sex!$A:$A,0),36)/5</f>
        <v>2.1999999999743998</v>
      </c>
      <c r="CH235">
        <f>INDEX([1]age_tranches_5ans_nb_sex!$1:$1048576,MATCH('SectorStat-Age-Hommes'!$A235,[1]age_tranches_5ans_nb_sex!$A:$A,0),36)/5</f>
        <v>2.1999999999743998</v>
      </c>
      <c r="CI235">
        <f>INDEX([1]age_tranches_5ans_nb_sex!$1:$1048576,MATCH('SectorStat-Age-Hommes'!$A235,[1]age_tranches_5ans_nb_sex!$A:$A,0),36)/5</f>
        <v>2.1999999999743998</v>
      </c>
      <c r="CJ235">
        <f>INDEX([1]age_tranches_5ans_nb_sex!$1:$1048576,MATCH('SectorStat-Age-Hommes'!$A235,[1]age_tranches_5ans_nb_sex!$A:$A,0),36)/5</f>
        <v>2.1999999999743998</v>
      </c>
      <c r="CK235">
        <f>INDEX([1]age_tranches_5ans_nb_sex!$1:$1048576,MATCH('SectorStat-Age-Hommes'!$A235,[1]age_tranches_5ans_nb_sex!$A:$A,0),38)/5</f>
        <v>1.2000000000768001</v>
      </c>
      <c r="CL235">
        <f>INDEX([1]age_tranches_5ans_nb_sex!$1:$1048576,MATCH('SectorStat-Age-Hommes'!$A235,[1]age_tranches_5ans_nb_sex!$A:$A,0),38)/5</f>
        <v>1.2000000000768001</v>
      </c>
      <c r="CM235">
        <f>INDEX([1]age_tranches_5ans_nb_sex!$1:$1048576,MATCH('SectorStat-Age-Hommes'!$A235,[1]age_tranches_5ans_nb_sex!$A:$A,0),38)/5</f>
        <v>1.2000000000768001</v>
      </c>
      <c r="CN235">
        <f>INDEX([1]age_tranches_5ans_nb_sex!$1:$1048576,MATCH('SectorStat-Age-Hommes'!$A235,[1]age_tranches_5ans_nb_sex!$A:$A,0),38)/5</f>
        <v>1.2000000000768001</v>
      </c>
      <c r="CO235">
        <f>INDEX([1]age_tranches_5ans_nb_sex!$1:$1048576,MATCH('SectorStat-Age-Hommes'!$A235,[1]age_tranches_5ans_nb_sex!$A:$A,0),38)/5</f>
        <v>1.2000000000768001</v>
      </c>
      <c r="CP235" s="2">
        <f>INDEX([1]age_tranches_5ans_nb_sex!$1:$1048576,MATCH('SectorStat-Age-Hommes'!$A235,[1]age_tranches_5ans_nb_sex!$A:$A,0),40)/5</f>
        <v>0.19999999992959999</v>
      </c>
      <c r="CQ235" s="2">
        <f>INDEX([1]age_tranches_5ans_nb_sex!$1:$1048576,MATCH('SectorStat-Age-Hommes'!$A235,[1]age_tranches_5ans_nb_sex!$A:$A,0),40)/5</f>
        <v>0.19999999992959999</v>
      </c>
      <c r="CR235" s="2">
        <f>INDEX([1]age_tranches_5ans_nb_sex!$1:$1048576,MATCH('SectorStat-Age-Hommes'!$A235,[1]age_tranches_5ans_nb_sex!$A:$A,0),40)/5</f>
        <v>0.19999999992959999</v>
      </c>
      <c r="CS235" s="2">
        <f>INDEX([1]age_tranches_5ans_nb_sex!$1:$1048576,MATCH('SectorStat-Age-Hommes'!$A235,[1]age_tranches_5ans_nb_sex!$A:$A,0),40)/5</f>
        <v>0.19999999992959999</v>
      </c>
      <c r="CT235" s="2">
        <f>INDEX([1]age_tranches_5ans_nb_sex!$1:$1048576,MATCH('SectorStat-Age-Hommes'!$A235,[1]age_tranches_5ans_nb_sex!$A:$A,0),40)/5</f>
        <v>0.19999999992959999</v>
      </c>
      <c r="CZ235" s="3"/>
      <c r="DA235" s="3"/>
      <c r="DB235" s="3"/>
      <c r="DC235" s="3"/>
      <c r="DD235" s="3"/>
    </row>
    <row r="236" spans="1:108" x14ac:dyDescent="0.35">
      <c r="A236" s="1" t="s">
        <v>470</v>
      </c>
      <c r="B236" s="1" t="s">
        <v>471</v>
      </c>
      <c r="C236" t="str">
        <f>INDEX([1]SectorStat!$1:$1048576,MATCH('[1]Distribution ages'!$A236,[1]SectorStat!$B:$B,0),4)</f>
        <v>Bruxelles</v>
      </c>
      <c r="D236">
        <f>INDEX([1]age_tranches_5ans_nb_sex!$1:$1048576,MATCH('SectorStat-Age-Hommes'!$A236,[1]age_tranches_5ans_nb_sex!$A:$A,0),4)/5</f>
        <v>25.200000000063</v>
      </c>
      <c r="E236">
        <f>INDEX([1]age_tranches_5ans_nb_sex!$1:$1048576,MATCH('SectorStat-Age-Hommes'!$A236,[1]age_tranches_5ans_nb_sex!$A:$A,0),4)/5</f>
        <v>25.200000000063</v>
      </c>
      <c r="F236">
        <f>INDEX([1]age_tranches_5ans_nb_sex!$1:$1048576,MATCH('SectorStat-Age-Hommes'!$A236,[1]age_tranches_5ans_nb_sex!$A:$A,0),4)/5</f>
        <v>25.200000000063</v>
      </c>
      <c r="G236">
        <f>INDEX([1]age_tranches_5ans_nb_sex!$1:$1048576,MATCH('SectorStat-Age-Hommes'!$A236,[1]age_tranches_5ans_nb_sex!$A:$A,0),4)/5</f>
        <v>25.200000000063</v>
      </c>
      <c r="H236">
        <f>INDEX([1]age_tranches_5ans_nb_sex!$1:$1048576,MATCH('SectorStat-Age-Hommes'!$A236,[1]age_tranches_5ans_nb_sex!$A:$A,0),4)/5</f>
        <v>25.200000000063</v>
      </c>
      <c r="I236">
        <f>INDEX([1]age_tranches_5ans_nb_sex!$1:$1048576,MATCH('SectorStat-Age-Hommes'!$A236,[1]age_tranches_5ans_nb_sex!$A:$A,0),6)/5</f>
        <v>31.399999999919999</v>
      </c>
      <c r="J236">
        <f>INDEX([1]age_tranches_5ans_nb_sex!$1:$1048576,MATCH('SectorStat-Age-Hommes'!$A236,[1]age_tranches_5ans_nb_sex!$A:$A,0),6)/5</f>
        <v>31.399999999919999</v>
      </c>
      <c r="K236">
        <f>INDEX([1]age_tranches_5ans_nb_sex!$1:$1048576,MATCH('SectorStat-Age-Hommes'!$A236,[1]age_tranches_5ans_nb_sex!$A:$A,0),6)/5</f>
        <v>31.399999999919999</v>
      </c>
      <c r="L236">
        <f>INDEX([1]age_tranches_5ans_nb_sex!$1:$1048576,MATCH('SectorStat-Age-Hommes'!$A236,[1]age_tranches_5ans_nb_sex!$A:$A,0),6)/5</f>
        <v>31.399999999919999</v>
      </c>
      <c r="M236">
        <f>INDEX([1]age_tranches_5ans_nb_sex!$1:$1048576,MATCH('SectorStat-Age-Hommes'!$A236,[1]age_tranches_5ans_nb_sex!$A:$A,0),6)/5</f>
        <v>31.399999999919999</v>
      </c>
      <c r="N236">
        <f>INDEX([1]age_tranches_5ans_nb_sex!$1:$1048576,MATCH('SectorStat-Age-Hommes'!$A236,[1]age_tranches_5ans_nb_sex!$A:$A,0),8)/5</f>
        <v>26.0000000001918</v>
      </c>
      <c r="O236">
        <f>INDEX([1]age_tranches_5ans_nb_sex!$1:$1048576,MATCH('SectorStat-Age-Hommes'!$A236,[1]age_tranches_5ans_nb_sex!$A:$A,0),8)/5</f>
        <v>26.0000000001918</v>
      </c>
      <c r="P236">
        <f>INDEX([1]age_tranches_5ans_nb_sex!$1:$1048576,MATCH('SectorStat-Age-Hommes'!$A236,[1]age_tranches_5ans_nb_sex!$A:$A,0),8)/5</f>
        <v>26.0000000001918</v>
      </c>
      <c r="Q236">
        <f>INDEX([1]age_tranches_5ans_nb_sex!$1:$1048576,MATCH('SectorStat-Age-Hommes'!$A236,[1]age_tranches_5ans_nb_sex!$A:$A,0),8)/5</f>
        <v>26.0000000001918</v>
      </c>
      <c r="R236">
        <f>INDEX([1]age_tranches_5ans_nb_sex!$1:$1048576,MATCH('SectorStat-Age-Hommes'!$A236,[1]age_tranches_5ans_nb_sex!$A:$A,0),8)/5</f>
        <v>26.0000000001918</v>
      </c>
      <c r="S236">
        <f>INDEX([1]age_tranches_5ans_nb_sex!$1:$1048576,MATCH('SectorStat-Age-Hommes'!$A236,[1]age_tranches_5ans_nb_sex!$A:$A,0),10)/5</f>
        <v>17.800000000012798</v>
      </c>
      <c r="T236">
        <f>INDEX([1]age_tranches_5ans_nb_sex!$1:$1048576,MATCH('SectorStat-Age-Hommes'!$A236,[1]age_tranches_5ans_nb_sex!$A:$A,0),10)/5</f>
        <v>17.800000000012798</v>
      </c>
      <c r="U236">
        <f>INDEX([1]age_tranches_5ans_nb_sex!$1:$1048576,MATCH('SectorStat-Age-Hommes'!$A236,[1]age_tranches_5ans_nb_sex!$A:$A,0),10)/5</f>
        <v>17.800000000012798</v>
      </c>
      <c r="V236">
        <f>INDEX([1]age_tranches_5ans_nb_sex!$1:$1048576,MATCH('SectorStat-Age-Hommes'!$A236,[1]age_tranches_5ans_nb_sex!$A:$A,0),10)/5</f>
        <v>17.800000000012798</v>
      </c>
      <c r="W236">
        <f>INDEX([1]age_tranches_5ans_nb_sex!$1:$1048576,MATCH('SectorStat-Age-Hommes'!$A236,[1]age_tranches_5ans_nb_sex!$A:$A,0),10)/5</f>
        <v>17.800000000012798</v>
      </c>
      <c r="X236">
        <f>INDEX([1]age_tranches_5ans_nb_sex!$1:$1048576,MATCH('SectorStat-Age-Hommes'!$A236,[1]age_tranches_5ans_nb_sex!$A:$A,0),10)/5</f>
        <v>17.800000000012798</v>
      </c>
      <c r="Y236">
        <f>INDEX([1]age_tranches_5ans_nb_sex!$1:$1048576,MATCH('SectorStat-Age-Hommes'!$A236,[1]age_tranches_5ans_nb_sex!$A:$A,0),12)/5</f>
        <v>17.199999999916198</v>
      </c>
      <c r="Z236">
        <f>INDEX([1]age_tranches_5ans_nb_sex!$1:$1048576,MATCH('SectorStat-Age-Hommes'!$A236,[1]age_tranches_5ans_nb_sex!$A:$A,0),12)/5</f>
        <v>17.199999999916198</v>
      </c>
      <c r="AA236">
        <f>INDEX([1]age_tranches_5ans_nb_sex!$1:$1048576,MATCH('SectorStat-Age-Hommes'!$A236,[1]age_tranches_5ans_nb_sex!$A:$A,0),12)/5</f>
        <v>17.199999999916198</v>
      </c>
      <c r="AB236">
        <f>INDEX([1]age_tranches_5ans_nb_sex!$1:$1048576,MATCH('SectorStat-Age-Hommes'!$A236,[1]age_tranches_5ans_nb_sex!$A:$A,0),12)/5</f>
        <v>17.199999999916198</v>
      </c>
      <c r="AC236">
        <f>INDEX([1]age_tranches_5ans_nb_sex!$1:$1048576,MATCH('SectorStat-Age-Hommes'!$A236,[1]age_tranches_5ans_nb_sex!$A:$A,0),14)/5</f>
        <v>18.000000000045002</v>
      </c>
      <c r="AD236">
        <f>INDEX([1]age_tranches_5ans_nb_sex!$1:$1048576,MATCH('SectorStat-Age-Hommes'!$A236,[1]age_tranches_5ans_nb_sex!$A:$A,0),14)/5</f>
        <v>18.000000000045002</v>
      </c>
      <c r="AE236">
        <f>INDEX([1]age_tranches_5ans_nb_sex!$1:$1048576,MATCH('SectorStat-Age-Hommes'!$A236,[1]age_tranches_5ans_nb_sex!$A:$A,0),14)/5</f>
        <v>18.000000000045002</v>
      </c>
      <c r="AF236">
        <f>INDEX([1]age_tranches_5ans_nb_sex!$1:$1048576,MATCH('SectorStat-Age-Hommes'!$A236,[1]age_tranches_5ans_nb_sex!$A:$A,0),14)/5</f>
        <v>18.000000000045002</v>
      </c>
      <c r="AG236">
        <f>INDEX([1]age_tranches_5ans_nb_sex!$1:$1048576,MATCH('SectorStat-Age-Hommes'!$A236,[1]age_tranches_5ans_nb_sex!$A:$A,0),14)/5</f>
        <v>18.000000000045002</v>
      </c>
      <c r="AH236">
        <f>INDEX([1]age_tranches_5ans_nb_sex!$1:$1048576,MATCH('SectorStat-Age-Hommes'!$A236,[1]age_tranches_5ans_nb_sex!$A:$A,0),16)/5</f>
        <v>19.000000000206001</v>
      </c>
      <c r="AI236">
        <f>INDEX([1]age_tranches_5ans_nb_sex!$1:$1048576,MATCH('SectorStat-Age-Hommes'!$A236,[1]age_tranches_5ans_nb_sex!$A:$A,0),16)/5</f>
        <v>19.000000000206001</v>
      </c>
      <c r="AJ236">
        <f>INDEX([1]age_tranches_5ans_nb_sex!$1:$1048576,MATCH('SectorStat-Age-Hommes'!$A236,[1]age_tranches_5ans_nb_sex!$A:$A,0),16)/5</f>
        <v>19.000000000206001</v>
      </c>
      <c r="AK236">
        <f>INDEX([1]age_tranches_5ans_nb_sex!$1:$1048576,MATCH('SectorStat-Age-Hommes'!$A236,[1]age_tranches_5ans_nb_sex!$A:$A,0),16)/5</f>
        <v>19.000000000206001</v>
      </c>
      <c r="AL236">
        <f>INDEX([1]age_tranches_5ans_nb_sex!$1:$1048576,MATCH('SectorStat-Age-Hommes'!$A236,[1]age_tranches_5ans_nb_sex!$A:$A,0),16)/5</f>
        <v>19.000000000206001</v>
      </c>
      <c r="AM236">
        <f>INDEX([1]age_tranches_5ans_nb_sex!$1:$1048576,MATCH('SectorStat-Age-Hommes'!$A236,[1]age_tranches_5ans_nb_sex!$A:$A,0),18)/5</f>
        <v>23.199999999741003</v>
      </c>
      <c r="AN236">
        <f>INDEX([1]age_tranches_5ans_nb_sex!$1:$1048576,MATCH('SectorStat-Age-Hommes'!$A236,[1]age_tranches_5ans_nb_sex!$A:$A,0),18)/5</f>
        <v>23.199999999741003</v>
      </c>
      <c r="AO236">
        <f>INDEX([1]age_tranches_5ans_nb_sex!$1:$1048576,MATCH('SectorStat-Age-Hommes'!$A236,[1]age_tranches_5ans_nb_sex!$A:$A,0),18)/5</f>
        <v>23.199999999741003</v>
      </c>
      <c r="AP236">
        <f>INDEX([1]age_tranches_5ans_nb_sex!$1:$1048576,MATCH('SectorStat-Age-Hommes'!$A236,[1]age_tranches_5ans_nb_sex!$A:$A,0),18)/5</f>
        <v>23.199999999741003</v>
      </c>
      <c r="AQ236">
        <f>INDEX([1]age_tranches_5ans_nb_sex!$1:$1048576,MATCH('SectorStat-Age-Hommes'!$A236,[1]age_tranches_5ans_nb_sex!$A:$A,0),18)/5</f>
        <v>23.199999999741003</v>
      </c>
      <c r="AR236">
        <f>INDEX([1]age_tranches_5ans_nb_sex!$1:$1048576,MATCH('SectorStat-Age-Hommes'!$A236,[1]age_tranches_5ans_nb_sex!$A:$A,0),20)/5</f>
        <v>21.199999999989597</v>
      </c>
      <c r="AS236">
        <f>INDEX([1]age_tranches_5ans_nb_sex!$1:$1048576,MATCH('SectorStat-Age-Hommes'!$A236,[1]age_tranches_5ans_nb_sex!$A:$A,0),20)/5</f>
        <v>21.199999999989597</v>
      </c>
      <c r="AT236">
        <f>INDEX([1]age_tranches_5ans_nb_sex!$1:$1048576,MATCH('SectorStat-Age-Hommes'!$A236,[1]age_tranches_5ans_nb_sex!$A:$A,0),20)/5</f>
        <v>21.199999999989597</v>
      </c>
      <c r="AU236">
        <f>INDEX([1]age_tranches_5ans_nb_sex!$1:$1048576,MATCH('SectorStat-Age-Hommes'!$A236,[1]age_tranches_5ans_nb_sex!$A:$A,0),20)/5</f>
        <v>21.199999999989597</v>
      </c>
      <c r="AV236">
        <f>INDEX([1]age_tranches_5ans_nb_sex!$1:$1048576,MATCH('SectorStat-Age-Hommes'!$A236,[1]age_tranches_5ans_nb_sex!$A:$A,0),20)/5</f>
        <v>21.199999999989597</v>
      </c>
      <c r="AW236">
        <f>INDEX([1]age_tranches_5ans_nb_sex!$1:$1048576,MATCH('SectorStat-Age-Hommes'!$A236,[1]age_tranches_5ans_nb_sex!$A:$A,0),22)/5</f>
        <v>19.400000000270403</v>
      </c>
      <c r="AX236">
        <f>INDEX([1]age_tranches_5ans_nb_sex!$1:$1048576,MATCH('SectorStat-Age-Hommes'!$A236,[1]age_tranches_5ans_nb_sex!$A:$A,0),22)/5</f>
        <v>19.400000000270403</v>
      </c>
      <c r="AY236">
        <f>INDEX([1]age_tranches_5ans_nb_sex!$1:$1048576,MATCH('SectorStat-Age-Hommes'!$A236,[1]age_tranches_5ans_nb_sex!$A:$A,0),22)/5</f>
        <v>19.400000000270403</v>
      </c>
      <c r="AZ236">
        <f>INDEX([1]age_tranches_5ans_nb_sex!$1:$1048576,MATCH('SectorStat-Age-Hommes'!$A236,[1]age_tranches_5ans_nb_sex!$A:$A,0),22)/5</f>
        <v>19.400000000270403</v>
      </c>
      <c r="BA236">
        <f>INDEX([1]age_tranches_5ans_nb_sex!$1:$1048576,MATCH('SectorStat-Age-Hommes'!$A236,[1]age_tranches_5ans_nb_sex!$A:$A,0),22)/5</f>
        <v>19.400000000270403</v>
      </c>
      <c r="BB236">
        <f>INDEX([1]age_tranches_5ans_nb_sex!$1:$1048576,MATCH('SectorStat-Age-Hommes'!$A236,[1]age_tranches_5ans_nb_sex!$A:$A,0),24)/5</f>
        <v>19.799999999764204</v>
      </c>
      <c r="BC236">
        <f>INDEX([1]age_tranches_5ans_nb_sex!$1:$1048576,MATCH('SectorStat-Age-Hommes'!$A236,[1]age_tranches_5ans_nb_sex!$A:$A,0),24)/5</f>
        <v>19.799999999764204</v>
      </c>
      <c r="BD236">
        <f>INDEX([1]age_tranches_5ans_nb_sex!$1:$1048576,MATCH('SectorStat-Age-Hommes'!$A236,[1]age_tranches_5ans_nb_sex!$A:$A,0),24)/5</f>
        <v>19.799999999764204</v>
      </c>
      <c r="BE236">
        <f>INDEX([1]age_tranches_5ans_nb_sex!$1:$1048576,MATCH('SectorStat-Age-Hommes'!$A236,[1]age_tranches_5ans_nb_sex!$A:$A,0),24)/5</f>
        <v>19.799999999764204</v>
      </c>
      <c r="BF236">
        <f>INDEX([1]age_tranches_5ans_nb_sex!$1:$1048576,MATCH('SectorStat-Age-Hommes'!$A236,[1]age_tranches_5ans_nb_sex!$A:$A,0),24)/5</f>
        <v>19.799999999764204</v>
      </c>
      <c r="BG236">
        <f>INDEX([1]age_tranches_5ans_nb_sex!$1:$1048576,MATCH('SectorStat-Age-Hommes'!$A236,[1]age_tranches_5ans_nb_sex!$A:$A,0),26)/5</f>
        <v>12.599999999746199</v>
      </c>
      <c r="BH236">
        <f>INDEX([1]age_tranches_5ans_nb_sex!$1:$1048576,MATCH('SectorStat-Age-Hommes'!$A236,[1]age_tranches_5ans_nb_sex!$A:$A,0),26)/5</f>
        <v>12.599999999746199</v>
      </c>
      <c r="BI236">
        <f>INDEX([1]age_tranches_5ans_nb_sex!$1:$1048576,MATCH('SectorStat-Age-Hommes'!$A236,[1]age_tranches_5ans_nb_sex!$A:$A,0),26)/5</f>
        <v>12.599999999746199</v>
      </c>
      <c r="BJ236">
        <f>INDEX([1]age_tranches_5ans_nb_sex!$1:$1048576,MATCH('SectorStat-Age-Hommes'!$A236,[1]age_tranches_5ans_nb_sex!$A:$A,0),26)/5</f>
        <v>12.599999999746199</v>
      </c>
      <c r="BK236">
        <f>INDEX([1]age_tranches_5ans_nb_sex!$1:$1048576,MATCH('SectorStat-Age-Hommes'!$A236,[1]age_tranches_5ans_nb_sex!$A:$A,0),26)/5</f>
        <v>12.599999999746199</v>
      </c>
      <c r="BL236">
        <f>INDEX([1]age_tranches_5ans_nb_sex!$1:$1048576,MATCH('SectorStat-Age-Hommes'!$A236,[1]age_tranches_5ans_nb_sex!$A:$A,0),28)/5</f>
        <v>13.799999999939399</v>
      </c>
      <c r="BM236">
        <f>INDEX([1]age_tranches_5ans_nb_sex!$1:$1048576,MATCH('SectorStat-Age-Hommes'!$A236,[1]age_tranches_5ans_nb_sex!$A:$A,0),28)/5</f>
        <v>13.799999999939399</v>
      </c>
      <c r="BN236">
        <f>INDEX([1]age_tranches_5ans_nb_sex!$1:$1048576,MATCH('SectorStat-Age-Hommes'!$A236,[1]age_tranches_5ans_nb_sex!$A:$A,0),28)/5</f>
        <v>13.799999999939399</v>
      </c>
      <c r="BO236">
        <f>INDEX([1]age_tranches_5ans_nb_sex!$1:$1048576,MATCH('SectorStat-Age-Hommes'!$A236,[1]age_tranches_5ans_nb_sex!$A:$A,0),28)/5</f>
        <v>13.799999999939399</v>
      </c>
      <c r="BP236">
        <f>INDEX([1]age_tranches_5ans_nb_sex!$1:$1048576,MATCH('SectorStat-Age-Hommes'!$A236,[1]age_tranches_5ans_nb_sex!$A:$A,0),28)/5</f>
        <v>13.799999999939399</v>
      </c>
      <c r="BQ236">
        <f>INDEX([1]age_tranches_5ans_nb_sex!$1:$1048576,MATCH('SectorStat-Age-Hommes'!$A236,[1]age_tranches_5ans_nb_sex!$A:$A,0),30)/5</f>
        <v>7.6000000000824004</v>
      </c>
      <c r="BR236">
        <f>INDEX([1]age_tranches_5ans_nb_sex!$1:$1048576,MATCH('SectorStat-Age-Hommes'!$A236,[1]age_tranches_5ans_nb_sex!$A:$A,0),30)/5</f>
        <v>7.6000000000824004</v>
      </c>
      <c r="BS236">
        <f>INDEX([1]age_tranches_5ans_nb_sex!$1:$1048576,MATCH('SectorStat-Age-Hommes'!$A236,[1]age_tranches_5ans_nb_sex!$A:$A,0),30)/5</f>
        <v>7.6000000000824004</v>
      </c>
      <c r="BT236">
        <f>INDEX([1]age_tranches_5ans_nb_sex!$1:$1048576,MATCH('SectorStat-Age-Hommes'!$A236,[1]age_tranches_5ans_nb_sex!$A:$A,0),30)/5</f>
        <v>7.6000000000824004</v>
      </c>
      <c r="BU236">
        <f>INDEX([1]age_tranches_5ans_nb_sex!$1:$1048576,MATCH('SectorStat-Age-Hommes'!$A236,[1]age_tranches_5ans_nb_sex!$A:$A,0),30)/5</f>
        <v>7.6000000000824004</v>
      </c>
      <c r="BV236">
        <f>INDEX([1]age_tranches_5ans_nb_sex!$1:$1048576,MATCH('SectorStat-Age-Hommes'!$A236,[1]age_tranches_5ans_nb_sex!$A:$A,0),32)/5</f>
        <v>5.7999999997926004</v>
      </c>
      <c r="BW236">
        <f>INDEX([1]age_tranches_5ans_nb_sex!$1:$1048576,MATCH('SectorStat-Age-Hommes'!$A236,[1]age_tranches_5ans_nb_sex!$A:$A,0),32)/5</f>
        <v>5.7999999997926004</v>
      </c>
      <c r="BX236">
        <f>INDEX([1]age_tranches_5ans_nb_sex!$1:$1048576,MATCH('SectorStat-Age-Hommes'!$A236,[1]age_tranches_5ans_nb_sex!$A:$A,0),32)/5</f>
        <v>5.7999999997926004</v>
      </c>
      <c r="BY236">
        <f>INDEX([1]age_tranches_5ans_nb_sex!$1:$1048576,MATCH('SectorStat-Age-Hommes'!$A236,[1]age_tranches_5ans_nb_sex!$A:$A,0),32)/5</f>
        <v>5.7999999997926004</v>
      </c>
      <c r="BZ236">
        <f>INDEX([1]age_tranches_5ans_nb_sex!$1:$1048576,MATCH('SectorStat-Age-Hommes'!$A236,[1]age_tranches_5ans_nb_sex!$A:$A,0),32)/5</f>
        <v>5.7999999997926004</v>
      </c>
      <c r="CA236">
        <f>INDEX([1]age_tranches_5ans_nb_sex!$1:$1048576,MATCH('SectorStat-Age-Hommes'!$A236,[1]age_tranches_5ans_nb_sex!$A:$A,0),34)/5</f>
        <v>4.0000000000734</v>
      </c>
      <c r="CB236">
        <f>INDEX([1]age_tranches_5ans_nb_sex!$1:$1048576,MATCH('SectorStat-Age-Hommes'!$A236,[1]age_tranches_5ans_nb_sex!$A:$A,0),34)/5</f>
        <v>4.0000000000734</v>
      </c>
      <c r="CC236">
        <f>INDEX([1]age_tranches_5ans_nb_sex!$1:$1048576,MATCH('SectorStat-Age-Hommes'!$A236,[1]age_tranches_5ans_nb_sex!$A:$A,0),34)/5</f>
        <v>4.0000000000734</v>
      </c>
      <c r="CD236">
        <f>INDEX([1]age_tranches_5ans_nb_sex!$1:$1048576,MATCH('SectorStat-Age-Hommes'!$A236,[1]age_tranches_5ans_nb_sex!$A:$A,0),34)/5</f>
        <v>4.0000000000734</v>
      </c>
      <c r="CE236">
        <f>INDEX([1]age_tranches_5ans_nb_sex!$1:$1048576,MATCH('SectorStat-Age-Hommes'!$A236,[1]age_tranches_5ans_nb_sex!$A:$A,0),34)/5</f>
        <v>4.0000000000734</v>
      </c>
      <c r="CF236">
        <f>INDEX([1]age_tranches_5ans_nb_sex!$1:$1048576,MATCH('SectorStat-Age-Hommes'!$A236,[1]age_tranches_5ans_nb_sex!$A:$A,0),36)/5</f>
        <v>2.9999999999123999</v>
      </c>
      <c r="CG236">
        <f>INDEX([1]age_tranches_5ans_nb_sex!$1:$1048576,MATCH('SectorStat-Age-Hommes'!$A236,[1]age_tranches_5ans_nb_sex!$A:$A,0),36)/5</f>
        <v>2.9999999999123999</v>
      </c>
      <c r="CH236">
        <f>INDEX([1]age_tranches_5ans_nb_sex!$1:$1048576,MATCH('SectorStat-Age-Hommes'!$A236,[1]age_tranches_5ans_nb_sex!$A:$A,0),36)/5</f>
        <v>2.9999999999123999</v>
      </c>
      <c r="CI236">
        <f>INDEX([1]age_tranches_5ans_nb_sex!$1:$1048576,MATCH('SectorStat-Age-Hommes'!$A236,[1]age_tranches_5ans_nb_sex!$A:$A,0),36)/5</f>
        <v>2.9999999999123999</v>
      </c>
      <c r="CJ236">
        <f>INDEX([1]age_tranches_5ans_nb_sex!$1:$1048576,MATCH('SectorStat-Age-Hommes'!$A236,[1]age_tranches_5ans_nb_sex!$A:$A,0),36)/5</f>
        <v>2.9999999999123999</v>
      </c>
      <c r="CK236">
        <f>INDEX([1]age_tranches_5ans_nb_sex!$1:$1048576,MATCH('SectorStat-Age-Hommes'!$A236,[1]age_tranches_5ans_nb_sex!$A:$A,0),38)/5</f>
        <v>1.0000000001609999</v>
      </c>
      <c r="CL236">
        <f>INDEX([1]age_tranches_5ans_nb_sex!$1:$1048576,MATCH('SectorStat-Age-Hommes'!$A236,[1]age_tranches_5ans_nb_sex!$A:$A,0),38)/5</f>
        <v>1.0000000001609999</v>
      </c>
      <c r="CM236">
        <f>INDEX([1]age_tranches_5ans_nb_sex!$1:$1048576,MATCH('SectorStat-Age-Hommes'!$A236,[1]age_tranches_5ans_nb_sex!$A:$A,0),38)/5</f>
        <v>1.0000000001609999</v>
      </c>
      <c r="CN236">
        <f>INDEX([1]age_tranches_5ans_nb_sex!$1:$1048576,MATCH('SectorStat-Age-Hommes'!$A236,[1]age_tranches_5ans_nb_sex!$A:$A,0),38)/5</f>
        <v>1.0000000001609999</v>
      </c>
      <c r="CO236">
        <f>INDEX([1]age_tranches_5ans_nb_sex!$1:$1048576,MATCH('SectorStat-Age-Hommes'!$A236,[1]age_tranches_5ans_nb_sex!$A:$A,0),38)/5</f>
        <v>1.0000000001609999</v>
      </c>
      <c r="CP236" s="2">
        <f>INDEX([1]age_tranches_5ans_nb_sex!$1:$1048576,MATCH('SectorStat-Age-Hommes'!$A236,[1]age_tranches_5ans_nb_sex!$A:$A,0),40)/5</f>
        <v>0.20000000003219998</v>
      </c>
      <c r="CQ236" s="2">
        <f>INDEX([1]age_tranches_5ans_nb_sex!$1:$1048576,MATCH('SectorStat-Age-Hommes'!$A236,[1]age_tranches_5ans_nb_sex!$A:$A,0),40)/5</f>
        <v>0.20000000003219998</v>
      </c>
      <c r="CR236" s="2">
        <f>INDEX([1]age_tranches_5ans_nb_sex!$1:$1048576,MATCH('SectorStat-Age-Hommes'!$A236,[1]age_tranches_5ans_nb_sex!$A:$A,0),40)/5</f>
        <v>0.20000000003219998</v>
      </c>
      <c r="CS236" s="2">
        <f>INDEX([1]age_tranches_5ans_nb_sex!$1:$1048576,MATCH('SectorStat-Age-Hommes'!$A236,[1]age_tranches_5ans_nb_sex!$A:$A,0),40)/5</f>
        <v>0.20000000003219998</v>
      </c>
      <c r="CT236" s="2">
        <f>INDEX([1]age_tranches_5ans_nb_sex!$1:$1048576,MATCH('SectorStat-Age-Hommes'!$A236,[1]age_tranches_5ans_nb_sex!$A:$A,0),40)/5</f>
        <v>0.20000000003219998</v>
      </c>
      <c r="CZ236" s="3"/>
      <c r="DA236" s="3"/>
      <c r="DB236" s="3"/>
      <c r="DC236" s="3"/>
      <c r="DD236" s="3"/>
    </row>
    <row r="237" spans="1:108" x14ac:dyDescent="0.35">
      <c r="A237" s="1" t="s">
        <v>472</v>
      </c>
      <c r="B237" s="1" t="s">
        <v>473</v>
      </c>
      <c r="C237" t="str">
        <f>INDEX([1]SectorStat!$1:$1048576,MATCH('[1]Distribution ages'!$A237,[1]SectorStat!$B:$B,0),4)</f>
        <v>Bruxelles</v>
      </c>
      <c r="D237">
        <f>INDEX([1]age_tranches_5ans_nb_sex!$1:$1048576,MATCH('SectorStat-Age-Hommes'!$A237,[1]age_tranches_5ans_nb_sex!$A:$A,0),4)/5</f>
        <v>0</v>
      </c>
      <c r="E237">
        <f>INDEX([1]age_tranches_5ans_nb_sex!$1:$1048576,MATCH('SectorStat-Age-Hommes'!$A237,[1]age_tranches_5ans_nb_sex!$A:$A,0),4)/5</f>
        <v>0</v>
      </c>
      <c r="F237">
        <f>INDEX([1]age_tranches_5ans_nb_sex!$1:$1048576,MATCH('SectorStat-Age-Hommes'!$A237,[1]age_tranches_5ans_nb_sex!$A:$A,0),4)/5</f>
        <v>0</v>
      </c>
      <c r="G237">
        <f>INDEX([1]age_tranches_5ans_nb_sex!$1:$1048576,MATCH('SectorStat-Age-Hommes'!$A237,[1]age_tranches_5ans_nb_sex!$A:$A,0),4)/5</f>
        <v>0</v>
      </c>
      <c r="H237">
        <f>INDEX([1]age_tranches_5ans_nb_sex!$1:$1048576,MATCH('SectorStat-Age-Hommes'!$A237,[1]age_tranches_5ans_nb_sex!$A:$A,0),4)/5</f>
        <v>0</v>
      </c>
      <c r="I237">
        <f>INDEX([1]age_tranches_5ans_nb_sex!$1:$1048576,MATCH('SectorStat-Age-Hommes'!$A237,[1]age_tranches_5ans_nb_sex!$A:$A,0),6)/5</f>
        <v>0</v>
      </c>
      <c r="J237">
        <f>INDEX([1]age_tranches_5ans_nb_sex!$1:$1048576,MATCH('SectorStat-Age-Hommes'!$A237,[1]age_tranches_5ans_nb_sex!$A:$A,0),6)/5</f>
        <v>0</v>
      </c>
      <c r="K237">
        <f>INDEX([1]age_tranches_5ans_nb_sex!$1:$1048576,MATCH('SectorStat-Age-Hommes'!$A237,[1]age_tranches_5ans_nb_sex!$A:$A,0),6)/5</f>
        <v>0</v>
      </c>
      <c r="L237">
        <f>INDEX([1]age_tranches_5ans_nb_sex!$1:$1048576,MATCH('SectorStat-Age-Hommes'!$A237,[1]age_tranches_5ans_nb_sex!$A:$A,0),6)/5</f>
        <v>0</v>
      </c>
      <c r="M237">
        <f>INDEX([1]age_tranches_5ans_nb_sex!$1:$1048576,MATCH('SectorStat-Age-Hommes'!$A237,[1]age_tranches_5ans_nb_sex!$A:$A,0),6)/5</f>
        <v>0</v>
      </c>
      <c r="N237">
        <f>INDEX([1]age_tranches_5ans_nb_sex!$1:$1048576,MATCH('SectorStat-Age-Hommes'!$A237,[1]age_tranches_5ans_nb_sex!$A:$A,0),8)/5</f>
        <v>0</v>
      </c>
      <c r="O237">
        <f>INDEX([1]age_tranches_5ans_nb_sex!$1:$1048576,MATCH('SectorStat-Age-Hommes'!$A237,[1]age_tranches_5ans_nb_sex!$A:$A,0),8)/5</f>
        <v>0</v>
      </c>
      <c r="P237">
        <f>INDEX([1]age_tranches_5ans_nb_sex!$1:$1048576,MATCH('SectorStat-Age-Hommes'!$A237,[1]age_tranches_5ans_nb_sex!$A:$A,0),8)/5</f>
        <v>0</v>
      </c>
      <c r="Q237">
        <f>INDEX([1]age_tranches_5ans_nb_sex!$1:$1048576,MATCH('SectorStat-Age-Hommes'!$A237,[1]age_tranches_5ans_nb_sex!$A:$A,0),8)/5</f>
        <v>0</v>
      </c>
      <c r="R237">
        <f>INDEX([1]age_tranches_5ans_nb_sex!$1:$1048576,MATCH('SectorStat-Age-Hommes'!$A237,[1]age_tranches_5ans_nb_sex!$A:$A,0),8)/5</f>
        <v>0</v>
      </c>
      <c r="S237">
        <f>INDEX([1]age_tranches_5ans_nb_sex!$1:$1048576,MATCH('SectorStat-Age-Hommes'!$A237,[1]age_tranches_5ans_nb_sex!$A:$A,0),10)/5</f>
        <v>0</v>
      </c>
      <c r="T237">
        <f>INDEX([1]age_tranches_5ans_nb_sex!$1:$1048576,MATCH('SectorStat-Age-Hommes'!$A237,[1]age_tranches_5ans_nb_sex!$A:$A,0),10)/5</f>
        <v>0</v>
      </c>
      <c r="U237">
        <f>INDEX([1]age_tranches_5ans_nb_sex!$1:$1048576,MATCH('SectorStat-Age-Hommes'!$A237,[1]age_tranches_5ans_nb_sex!$A:$A,0),10)/5</f>
        <v>0</v>
      </c>
      <c r="V237">
        <f>INDEX([1]age_tranches_5ans_nb_sex!$1:$1048576,MATCH('SectorStat-Age-Hommes'!$A237,[1]age_tranches_5ans_nb_sex!$A:$A,0),10)/5</f>
        <v>0</v>
      </c>
      <c r="W237">
        <f>INDEX([1]age_tranches_5ans_nb_sex!$1:$1048576,MATCH('SectorStat-Age-Hommes'!$A237,[1]age_tranches_5ans_nb_sex!$A:$A,0),10)/5</f>
        <v>0</v>
      </c>
      <c r="X237">
        <f>INDEX([1]age_tranches_5ans_nb_sex!$1:$1048576,MATCH('SectorStat-Age-Hommes'!$A237,[1]age_tranches_5ans_nb_sex!$A:$A,0),10)/5</f>
        <v>0</v>
      </c>
      <c r="Y237">
        <f>INDEX([1]age_tranches_5ans_nb_sex!$1:$1048576,MATCH('SectorStat-Age-Hommes'!$A237,[1]age_tranches_5ans_nb_sex!$A:$A,0),12)/5</f>
        <v>0</v>
      </c>
      <c r="Z237">
        <f>INDEX([1]age_tranches_5ans_nb_sex!$1:$1048576,MATCH('SectorStat-Age-Hommes'!$A237,[1]age_tranches_5ans_nb_sex!$A:$A,0),12)/5</f>
        <v>0</v>
      </c>
      <c r="AA237">
        <f>INDEX([1]age_tranches_5ans_nb_sex!$1:$1048576,MATCH('SectorStat-Age-Hommes'!$A237,[1]age_tranches_5ans_nb_sex!$A:$A,0),12)/5</f>
        <v>0</v>
      </c>
      <c r="AB237">
        <f>INDEX([1]age_tranches_5ans_nb_sex!$1:$1048576,MATCH('SectorStat-Age-Hommes'!$A237,[1]age_tranches_5ans_nb_sex!$A:$A,0),12)/5</f>
        <v>0</v>
      </c>
      <c r="AC237">
        <f>INDEX([1]age_tranches_5ans_nb_sex!$1:$1048576,MATCH('SectorStat-Age-Hommes'!$A237,[1]age_tranches_5ans_nb_sex!$A:$A,0),14)/5</f>
        <v>0</v>
      </c>
      <c r="AD237">
        <f>INDEX([1]age_tranches_5ans_nb_sex!$1:$1048576,MATCH('SectorStat-Age-Hommes'!$A237,[1]age_tranches_5ans_nb_sex!$A:$A,0),14)/5</f>
        <v>0</v>
      </c>
      <c r="AE237">
        <f>INDEX([1]age_tranches_5ans_nb_sex!$1:$1048576,MATCH('SectorStat-Age-Hommes'!$A237,[1]age_tranches_5ans_nb_sex!$A:$A,0),14)/5</f>
        <v>0</v>
      </c>
      <c r="AF237">
        <f>INDEX([1]age_tranches_5ans_nb_sex!$1:$1048576,MATCH('SectorStat-Age-Hommes'!$A237,[1]age_tranches_5ans_nb_sex!$A:$A,0),14)/5</f>
        <v>0</v>
      </c>
      <c r="AG237">
        <f>INDEX([1]age_tranches_5ans_nb_sex!$1:$1048576,MATCH('SectorStat-Age-Hommes'!$A237,[1]age_tranches_5ans_nb_sex!$A:$A,0),14)/5</f>
        <v>0</v>
      </c>
      <c r="AH237">
        <f>INDEX([1]age_tranches_5ans_nb_sex!$1:$1048576,MATCH('SectorStat-Age-Hommes'!$A237,[1]age_tranches_5ans_nb_sex!$A:$A,0),16)/5</f>
        <v>0</v>
      </c>
      <c r="AI237">
        <f>INDEX([1]age_tranches_5ans_nb_sex!$1:$1048576,MATCH('SectorStat-Age-Hommes'!$A237,[1]age_tranches_5ans_nb_sex!$A:$A,0),16)/5</f>
        <v>0</v>
      </c>
      <c r="AJ237">
        <f>INDEX([1]age_tranches_5ans_nb_sex!$1:$1048576,MATCH('SectorStat-Age-Hommes'!$A237,[1]age_tranches_5ans_nb_sex!$A:$A,0),16)/5</f>
        <v>0</v>
      </c>
      <c r="AK237">
        <f>INDEX([1]age_tranches_5ans_nb_sex!$1:$1048576,MATCH('SectorStat-Age-Hommes'!$A237,[1]age_tranches_5ans_nb_sex!$A:$A,0),16)/5</f>
        <v>0</v>
      </c>
      <c r="AL237">
        <f>INDEX([1]age_tranches_5ans_nb_sex!$1:$1048576,MATCH('SectorStat-Age-Hommes'!$A237,[1]age_tranches_5ans_nb_sex!$A:$A,0),16)/5</f>
        <v>0</v>
      </c>
      <c r="AM237">
        <f>INDEX([1]age_tranches_5ans_nb_sex!$1:$1048576,MATCH('SectorStat-Age-Hommes'!$A237,[1]age_tranches_5ans_nb_sex!$A:$A,0),18)/5</f>
        <v>0</v>
      </c>
      <c r="AN237">
        <f>INDEX([1]age_tranches_5ans_nb_sex!$1:$1048576,MATCH('SectorStat-Age-Hommes'!$A237,[1]age_tranches_5ans_nb_sex!$A:$A,0),18)/5</f>
        <v>0</v>
      </c>
      <c r="AO237">
        <f>INDEX([1]age_tranches_5ans_nb_sex!$1:$1048576,MATCH('SectorStat-Age-Hommes'!$A237,[1]age_tranches_5ans_nb_sex!$A:$A,0),18)/5</f>
        <v>0</v>
      </c>
      <c r="AP237">
        <f>INDEX([1]age_tranches_5ans_nb_sex!$1:$1048576,MATCH('SectorStat-Age-Hommes'!$A237,[1]age_tranches_5ans_nb_sex!$A:$A,0),18)/5</f>
        <v>0</v>
      </c>
      <c r="AQ237">
        <f>INDEX([1]age_tranches_5ans_nb_sex!$1:$1048576,MATCH('SectorStat-Age-Hommes'!$A237,[1]age_tranches_5ans_nb_sex!$A:$A,0),18)/5</f>
        <v>0</v>
      </c>
      <c r="AR237">
        <f>INDEX([1]age_tranches_5ans_nb_sex!$1:$1048576,MATCH('SectorStat-Age-Hommes'!$A237,[1]age_tranches_5ans_nb_sex!$A:$A,0),20)/5</f>
        <v>0</v>
      </c>
      <c r="AS237">
        <f>INDEX([1]age_tranches_5ans_nb_sex!$1:$1048576,MATCH('SectorStat-Age-Hommes'!$A237,[1]age_tranches_5ans_nb_sex!$A:$A,0),20)/5</f>
        <v>0</v>
      </c>
      <c r="AT237">
        <f>INDEX([1]age_tranches_5ans_nb_sex!$1:$1048576,MATCH('SectorStat-Age-Hommes'!$A237,[1]age_tranches_5ans_nb_sex!$A:$A,0),20)/5</f>
        <v>0</v>
      </c>
      <c r="AU237">
        <f>INDEX([1]age_tranches_5ans_nb_sex!$1:$1048576,MATCH('SectorStat-Age-Hommes'!$A237,[1]age_tranches_5ans_nb_sex!$A:$A,0),20)/5</f>
        <v>0</v>
      </c>
      <c r="AV237">
        <f>INDEX([1]age_tranches_5ans_nb_sex!$1:$1048576,MATCH('SectorStat-Age-Hommes'!$A237,[1]age_tranches_5ans_nb_sex!$A:$A,0),20)/5</f>
        <v>0</v>
      </c>
      <c r="AW237">
        <f>INDEX([1]age_tranches_5ans_nb_sex!$1:$1048576,MATCH('SectorStat-Age-Hommes'!$A237,[1]age_tranches_5ans_nb_sex!$A:$A,0),22)/5</f>
        <v>0</v>
      </c>
      <c r="AX237">
        <f>INDEX([1]age_tranches_5ans_nb_sex!$1:$1048576,MATCH('SectorStat-Age-Hommes'!$A237,[1]age_tranches_5ans_nb_sex!$A:$A,0),22)/5</f>
        <v>0</v>
      </c>
      <c r="AY237">
        <f>INDEX([1]age_tranches_5ans_nb_sex!$1:$1048576,MATCH('SectorStat-Age-Hommes'!$A237,[1]age_tranches_5ans_nb_sex!$A:$A,0),22)/5</f>
        <v>0</v>
      </c>
      <c r="AZ237">
        <f>INDEX([1]age_tranches_5ans_nb_sex!$1:$1048576,MATCH('SectorStat-Age-Hommes'!$A237,[1]age_tranches_5ans_nb_sex!$A:$A,0),22)/5</f>
        <v>0</v>
      </c>
      <c r="BA237">
        <f>INDEX([1]age_tranches_5ans_nb_sex!$1:$1048576,MATCH('SectorStat-Age-Hommes'!$A237,[1]age_tranches_5ans_nb_sex!$A:$A,0),22)/5</f>
        <v>0</v>
      </c>
      <c r="BB237">
        <f>INDEX([1]age_tranches_5ans_nb_sex!$1:$1048576,MATCH('SectorStat-Age-Hommes'!$A237,[1]age_tranches_5ans_nb_sex!$A:$A,0),24)/5</f>
        <v>0</v>
      </c>
      <c r="BC237">
        <f>INDEX([1]age_tranches_5ans_nb_sex!$1:$1048576,MATCH('SectorStat-Age-Hommes'!$A237,[1]age_tranches_5ans_nb_sex!$A:$A,0),24)/5</f>
        <v>0</v>
      </c>
      <c r="BD237">
        <f>INDEX([1]age_tranches_5ans_nb_sex!$1:$1048576,MATCH('SectorStat-Age-Hommes'!$A237,[1]age_tranches_5ans_nb_sex!$A:$A,0),24)/5</f>
        <v>0</v>
      </c>
      <c r="BE237">
        <f>INDEX([1]age_tranches_5ans_nb_sex!$1:$1048576,MATCH('SectorStat-Age-Hommes'!$A237,[1]age_tranches_5ans_nb_sex!$A:$A,0),24)/5</f>
        <v>0</v>
      </c>
      <c r="BF237">
        <f>INDEX([1]age_tranches_5ans_nb_sex!$1:$1048576,MATCH('SectorStat-Age-Hommes'!$A237,[1]age_tranches_5ans_nb_sex!$A:$A,0),24)/5</f>
        <v>0</v>
      </c>
      <c r="BG237">
        <f>INDEX([1]age_tranches_5ans_nb_sex!$1:$1048576,MATCH('SectorStat-Age-Hommes'!$A237,[1]age_tranches_5ans_nb_sex!$A:$A,0),26)/5</f>
        <v>0</v>
      </c>
      <c r="BH237">
        <f>INDEX([1]age_tranches_5ans_nb_sex!$1:$1048576,MATCH('SectorStat-Age-Hommes'!$A237,[1]age_tranches_5ans_nb_sex!$A:$A,0),26)/5</f>
        <v>0</v>
      </c>
      <c r="BI237">
        <f>INDEX([1]age_tranches_5ans_nb_sex!$1:$1048576,MATCH('SectorStat-Age-Hommes'!$A237,[1]age_tranches_5ans_nb_sex!$A:$A,0),26)/5</f>
        <v>0</v>
      </c>
      <c r="BJ237">
        <f>INDEX([1]age_tranches_5ans_nb_sex!$1:$1048576,MATCH('SectorStat-Age-Hommes'!$A237,[1]age_tranches_5ans_nb_sex!$A:$A,0),26)/5</f>
        <v>0</v>
      </c>
      <c r="BK237">
        <f>INDEX([1]age_tranches_5ans_nb_sex!$1:$1048576,MATCH('SectorStat-Age-Hommes'!$A237,[1]age_tranches_5ans_nb_sex!$A:$A,0),26)/5</f>
        <v>0</v>
      </c>
      <c r="BL237">
        <f>INDEX([1]age_tranches_5ans_nb_sex!$1:$1048576,MATCH('SectorStat-Age-Hommes'!$A237,[1]age_tranches_5ans_nb_sex!$A:$A,0),28)/5</f>
        <v>0</v>
      </c>
      <c r="BM237">
        <f>INDEX([1]age_tranches_5ans_nb_sex!$1:$1048576,MATCH('SectorStat-Age-Hommes'!$A237,[1]age_tranches_5ans_nb_sex!$A:$A,0),28)/5</f>
        <v>0</v>
      </c>
      <c r="BN237">
        <f>INDEX([1]age_tranches_5ans_nb_sex!$1:$1048576,MATCH('SectorStat-Age-Hommes'!$A237,[1]age_tranches_5ans_nb_sex!$A:$A,0),28)/5</f>
        <v>0</v>
      </c>
      <c r="BO237">
        <f>INDEX([1]age_tranches_5ans_nb_sex!$1:$1048576,MATCH('SectorStat-Age-Hommes'!$A237,[1]age_tranches_5ans_nb_sex!$A:$A,0),28)/5</f>
        <v>0</v>
      </c>
      <c r="BP237">
        <f>INDEX([1]age_tranches_5ans_nb_sex!$1:$1048576,MATCH('SectorStat-Age-Hommes'!$A237,[1]age_tranches_5ans_nb_sex!$A:$A,0),28)/5</f>
        <v>0</v>
      </c>
      <c r="BQ237">
        <f>INDEX([1]age_tranches_5ans_nb_sex!$1:$1048576,MATCH('SectorStat-Age-Hommes'!$A237,[1]age_tranches_5ans_nb_sex!$A:$A,0),30)/5</f>
        <v>0</v>
      </c>
      <c r="BR237">
        <f>INDEX([1]age_tranches_5ans_nb_sex!$1:$1048576,MATCH('SectorStat-Age-Hommes'!$A237,[1]age_tranches_5ans_nb_sex!$A:$A,0),30)/5</f>
        <v>0</v>
      </c>
      <c r="BS237">
        <f>INDEX([1]age_tranches_5ans_nb_sex!$1:$1048576,MATCH('SectorStat-Age-Hommes'!$A237,[1]age_tranches_5ans_nb_sex!$A:$A,0),30)/5</f>
        <v>0</v>
      </c>
      <c r="BT237">
        <f>INDEX([1]age_tranches_5ans_nb_sex!$1:$1048576,MATCH('SectorStat-Age-Hommes'!$A237,[1]age_tranches_5ans_nb_sex!$A:$A,0),30)/5</f>
        <v>0</v>
      </c>
      <c r="BU237">
        <f>INDEX([1]age_tranches_5ans_nb_sex!$1:$1048576,MATCH('SectorStat-Age-Hommes'!$A237,[1]age_tranches_5ans_nb_sex!$A:$A,0),30)/5</f>
        <v>0</v>
      </c>
      <c r="BV237">
        <f>INDEX([1]age_tranches_5ans_nb_sex!$1:$1048576,MATCH('SectorStat-Age-Hommes'!$A237,[1]age_tranches_5ans_nb_sex!$A:$A,0),32)/5</f>
        <v>0</v>
      </c>
      <c r="BW237">
        <f>INDEX([1]age_tranches_5ans_nb_sex!$1:$1048576,MATCH('SectorStat-Age-Hommes'!$A237,[1]age_tranches_5ans_nb_sex!$A:$A,0),32)/5</f>
        <v>0</v>
      </c>
      <c r="BX237">
        <f>INDEX([1]age_tranches_5ans_nb_sex!$1:$1048576,MATCH('SectorStat-Age-Hommes'!$A237,[1]age_tranches_5ans_nb_sex!$A:$A,0),32)/5</f>
        <v>0</v>
      </c>
      <c r="BY237">
        <f>INDEX([1]age_tranches_5ans_nb_sex!$1:$1048576,MATCH('SectorStat-Age-Hommes'!$A237,[1]age_tranches_5ans_nb_sex!$A:$A,0),32)/5</f>
        <v>0</v>
      </c>
      <c r="BZ237">
        <f>INDEX([1]age_tranches_5ans_nb_sex!$1:$1048576,MATCH('SectorStat-Age-Hommes'!$A237,[1]age_tranches_5ans_nb_sex!$A:$A,0),32)/5</f>
        <v>0</v>
      </c>
      <c r="CA237">
        <f>INDEX([1]age_tranches_5ans_nb_sex!$1:$1048576,MATCH('SectorStat-Age-Hommes'!$A237,[1]age_tranches_5ans_nb_sex!$A:$A,0),34)/5</f>
        <v>0</v>
      </c>
      <c r="CB237">
        <f>INDEX([1]age_tranches_5ans_nb_sex!$1:$1048576,MATCH('SectorStat-Age-Hommes'!$A237,[1]age_tranches_5ans_nb_sex!$A:$A,0),34)/5</f>
        <v>0</v>
      </c>
      <c r="CC237">
        <f>INDEX([1]age_tranches_5ans_nb_sex!$1:$1048576,MATCH('SectorStat-Age-Hommes'!$A237,[1]age_tranches_5ans_nb_sex!$A:$A,0),34)/5</f>
        <v>0</v>
      </c>
      <c r="CD237">
        <f>INDEX([1]age_tranches_5ans_nb_sex!$1:$1048576,MATCH('SectorStat-Age-Hommes'!$A237,[1]age_tranches_5ans_nb_sex!$A:$A,0),34)/5</f>
        <v>0</v>
      </c>
      <c r="CE237">
        <f>INDEX([1]age_tranches_5ans_nb_sex!$1:$1048576,MATCH('SectorStat-Age-Hommes'!$A237,[1]age_tranches_5ans_nb_sex!$A:$A,0),34)/5</f>
        <v>0</v>
      </c>
      <c r="CF237">
        <f>INDEX([1]age_tranches_5ans_nb_sex!$1:$1048576,MATCH('SectorStat-Age-Hommes'!$A237,[1]age_tranches_5ans_nb_sex!$A:$A,0),36)/5</f>
        <v>0</v>
      </c>
      <c r="CG237">
        <f>INDEX([1]age_tranches_5ans_nb_sex!$1:$1048576,MATCH('SectorStat-Age-Hommes'!$A237,[1]age_tranches_5ans_nb_sex!$A:$A,0),36)/5</f>
        <v>0</v>
      </c>
      <c r="CH237">
        <f>INDEX([1]age_tranches_5ans_nb_sex!$1:$1048576,MATCH('SectorStat-Age-Hommes'!$A237,[1]age_tranches_5ans_nb_sex!$A:$A,0),36)/5</f>
        <v>0</v>
      </c>
      <c r="CI237">
        <f>INDEX([1]age_tranches_5ans_nb_sex!$1:$1048576,MATCH('SectorStat-Age-Hommes'!$A237,[1]age_tranches_5ans_nb_sex!$A:$A,0),36)/5</f>
        <v>0</v>
      </c>
      <c r="CJ237">
        <f>INDEX([1]age_tranches_5ans_nb_sex!$1:$1048576,MATCH('SectorStat-Age-Hommes'!$A237,[1]age_tranches_5ans_nb_sex!$A:$A,0),36)/5</f>
        <v>0</v>
      </c>
      <c r="CK237">
        <f>INDEX([1]age_tranches_5ans_nb_sex!$1:$1048576,MATCH('SectorStat-Age-Hommes'!$A237,[1]age_tranches_5ans_nb_sex!$A:$A,0),38)/5</f>
        <v>0</v>
      </c>
      <c r="CL237">
        <f>INDEX([1]age_tranches_5ans_nb_sex!$1:$1048576,MATCH('SectorStat-Age-Hommes'!$A237,[1]age_tranches_5ans_nb_sex!$A:$A,0),38)/5</f>
        <v>0</v>
      </c>
      <c r="CM237">
        <f>INDEX([1]age_tranches_5ans_nb_sex!$1:$1048576,MATCH('SectorStat-Age-Hommes'!$A237,[1]age_tranches_5ans_nb_sex!$A:$A,0),38)/5</f>
        <v>0</v>
      </c>
      <c r="CN237">
        <f>INDEX([1]age_tranches_5ans_nb_sex!$1:$1048576,MATCH('SectorStat-Age-Hommes'!$A237,[1]age_tranches_5ans_nb_sex!$A:$A,0),38)/5</f>
        <v>0</v>
      </c>
      <c r="CO237">
        <f>INDEX([1]age_tranches_5ans_nb_sex!$1:$1048576,MATCH('SectorStat-Age-Hommes'!$A237,[1]age_tranches_5ans_nb_sex!$A:$A,0),38)/5</f>
        <v>0</v>
      </c>
      <c r="CP237" s="2">
        <f>INDEX([1]age_tranches_5ans_nb_sex!$1:$1048576,MATCH('SectorStat-Age-Hommes'!$A237,[1]age_tranches_5ans_nb_sex!$A:$A,0),40)/5</f>
        <v>0</v>
      </c>
      <c r="CQ237" s="2">
        <f>INDEX([1]age_tranches_5ans_nb_sex!$1:$1048576,MATCH('SectorStat-Age-Hommes'!$A237,[1]age_tranches_5ans_nb_sex!$A:$A,0),40)/5</f>
        <v>0</v>
      </c>
      <c r="CR237" s="2">
        <f>INDEX([1]age_tranches_5ans_nb_sex!$1:$1048576,MATCH('SectorStat-Age-Hommes'!$A237,[1]age_tranches_5ans_nb_sex!$A:$A,0),40)/5</f>
        <v>0</v>
      </c>
      <c r="CS237" s="2">
        <f>INDEX([1]age_tranches_5ans_nb_sex!$1:$1048576,MATCH('SectorStat-Age-Hommes'!$A237,[1]age_tranches_5ans_nb_sex!$A:$A,0),40)/5</f>
        <v>0</v>
      </c>
      <c r="CT237" s="2">
        <f>INDEX([1]age_tranches_5ans_nb_sex!$1:$1048576,MATCH('SectorStat-Age-Hommes'!$A237,[1]age_tranches_5ans_nb_sex!$A:$A,0),40)/5</f>
        <v>0</v>
      </c>
      <c r="CZ237" s="3"/>
      <c r="DA237" s="3"/>
      <c r="DB237" s="3"/>
      <c r="DC237" s="3"/>
      <c r="DD237" s="3"/>
    </row>
    <row r="238" spans="1:108" x14ac:dyDescent="0.35">
      <c r="A238" s="1" t="s">
        <v>474</v>
      </c>
      <c r="B238" s="1" t="s">
        <v>475</v>
      </c>
      <c r="C238" t="str">
        <f>INDEX([1]SectorStat!$1:$1048576,MATCH('[1]Distribution ages'!$A238,[1]SectorStat!$B:$B,0),4)</f>
        <v>Etterbeek</v>
      </c>
      <c r="D238">
        <f>INDEX([1]age_tranches_5ans_nb_sex!$1:$1048576,MATCH('SectorStat-Age-Hommes'!$A238,[1]age_tranches_5ans_nb_sex!$A:$A,0),4)/5</f>
        <v>26.399999999936405</v>
      </c>
      <c r="E238">
        <f>INDEX([1]age_tranches_5ans_nb_sex!$1:$1048576,MATCH('SectorStat-Age-Hommes'!$A238,[1]age_tranches_5ans_nb_sex!$A:$A,0),4)/5</f>
        <v>26.399999999936405</v>
      </c>
      <c r="F238">
        <f>INDEX([1]age_tranches_5ans_nb_sex!$1:$1048576,MATCH('SectorStat-Age-Hommes'!$A238,[1]age_tranches_5ans_nb_sex!$A:$A,0),4)/5</f>
        <v>26.399999999936405</v>
      </c>
      <c r="G238">
        <f>INDEX([1]age_tranches_5ans_nb_sex!$1:$1048576,MATCH('SectorStat-Age-Hommes'!$A238,[1]age_tranches_5ans_nb_sex!$A:$A,0),4)/5</f>
        <v>26.399999999936405</v>
      </c>
      <c r="H238">
        <f>INDEX([1]age_tranches_5ans_nb_sex!$1:$1048576,MATCH('SectorStat-Age-Hommes'!$A238,[1]age_tranches_5ans_nb_sex!$A:$A,0),4)/5</f>
        <v>26.399999999936405</v>
      </c>
      <c r="I238">
        <f>INDEX([1]age_tranches_5ans_nb_sex!$1:$1048576,MATCH('SectorStat-Age-Hommes'!$A238,[1]age_tranches_5ans_nb_sex!$A:$A,0),6)/5</f>
        <v>19.400000000075998</v>
      </c>
      <c r="J238">
        <f>INDEX([1]age_tranches_5ans_nb_sex!$1:$1048576,MATCH('SectorStat-Age-Hommes'!$A238,[1]age_tranches_5ans_nb_sex!$A:$A,0),6)/5</f>
        <v>19.400000000075998</v>
      </c>
      <c r="K238">
        <f>INDEX([1]age_tranches_5ans_nb_sex!$1:$1048576,MATCH('SectorStat-Age-Hommes'!$A238,[1]age_tranches_5ans_nb_sex!$A:$A,0),6)/5</f>
        <v>19.400000000075998</v>
      </c>
      <c r="L238">
        <f>INDEX([1]age_tranches_5ans_nb_sex!$1:$1048576,MATCH('SectorStat-Age-Hommes'!$A238,[1]age_tranches_5ans_nb_sex!$A:$A,0),6)/5</f>
        <v>19.400000000075998</v>
      </c>
      <c r="M238">
        <f>INDEX([1]age_tranches_5ans_nb_sex!$1:$1048576,MATCH('SectorStat-Age-Hommes'!$A238,[1]age_tranches_5ans_nb_sex!$A:$A,0),6)/5</f>
        <v>19.400000000075998</v>
      </c>
      <c r="N238">
        <f>INDEX([1]age_tranches_5ans_nb_sex!$1:$1048576,MATCH('SectorStat-Age-Hommes'!$A238,[1]age_tranches_5ans_nb_sex!$A:$A,0),8)/5</f>
        <v>19.000000000023597</v>
      </c>
      <c r="O238">
        <f>INDEX([1]age_tranches_5ans_nb_sex!$1:$1048576,MATCH('SectorStat-Age-Hommes'!$A238,[1]age_tranches_5ans_nb_sex!$A:$A,0),8)/5</f>
        <v>19.000000000023597</v>
      </c>
      <c r="P238">
        <f>INDEX([1]age_tranches_5ans_nb_sex!$1:$1048576,MATCH('SectorStat-Age-Hommes'!$A238,[1]age_tranches_5ans_nb_sex!$A:$A,0),8)/5</f>
        <v>19.000000000023597</v>
      </c>
      <c r="Q238">
        <f>INDEX([1]age_tranches_5ans_nb_sex!$1:$1048576,MATCH('SectorStat-Age-Hommes'!$A238,[1]age_tranches_5ans_nb_sex!$A:$A,0),8)/5</f>
        <v>19.000000000023597</v>
      </c>
      <c r="R238">
        <f>INDEX([1]age_tranches_5ans_nb_sex!$1:$1048576,MATCH('SectorStat-Age-Hommes'!$A238,[1]age_tranches_5ans_nb_sex!$A:$A,0),8)/5</f>
        <v>19.000000000023597</v>
      </c>
      <c r="S238">
        <f>INDEX([1]age_tranches_5ans_nb_sex!$1:$1048576,MATCH('SectorStat-Age-Hommes'!$A238,[1]age_tranches_5ans_nb_sex!$A:$A,0),10)/5</f>
        <v>16.8000000000876</v>
      </c>
      <c r="T238">
        <f>INDEX([1]age_tranches_5ans_nb_sex!$1:$1048576,MATCH('SectorStat-Age-Hommes'!$A238,[1]age_tranches_5ans_nb_sex!$A:$A,0),10)/5</f>
        <v>16.8000000000876</v>
      </c>
      <c r="U238">
        <f>INDEX([1]age_tranches_5ans_nb_sex!$1:$1048576,MATCH('SectorStat-Age-Hommes'!$A238,[1]age_tranches_5ans_nb_sex!$A:$A,0),10)/5</f>
        <v>16.8000000000876</v>
      </c>
      <c r="V238">
        <f>INDEX([1]age_tranches_5ans_nb_sex!$1:$1048576,MATCH('SectorStat-Age-Hommes'!$A238,[1]age_tranches_5ans_nb_sex!$A:$A,0),10)/5</f>
        <v>16.8000000000876</v>
      </c>
      <c r="W238">
        <f>INDEX([1]age_tranches_5ans_nb_sex!$1:$1048576,MATCH('SectorStat-Age-Hommes'!$A238,[1]age_tranches_5ans_nb_sex!$A:$A,0),10)/5</f>
        <v>16.8000000000876</v>
      </c>
      <c r="X238">
        <f>INDEX([1]age_tranches_5ans_nb_sex!$1:$1048576,MATCH('SectorStat-Age-Hommes'!$A238,[1]age_tranches_5ans_nb_sex!$A:$A,0),10)/5</f>
        <v>16.8000000000876</v>
      </c>
      <c r="Y238">
        <f>INDEX([1]age_tranches_5ans_nb_sex!$1:$1048576,MATCH('SectorStat-Age-Hommes'!$A238,[1]age_tranches_5ans_nb_sex!$A:$A,0),12)/5</f>
        <v>22.999999999843205</v>
      </c>
      <c r="Z238">
        <f>INDEX([1]age_tranches_5ans_nb_sex!$1:$1048576,MATCH('SectorStat-Age-Hommes'!$A238,[1]age_tranches_5ans_nb_sex!$A:$A,0),12)/5</f>
        <v>22.999999999843205</v>
      </c>
      <c r="AA238">
        <f>INDEX([1]age_tranches_5ans_nb_sex!$1:$1048576,MATCH('SectorStat-Age-Hommes'!$A238,[1]age_tranches_5ans_nb_sex!$A:$A,0),12)/5</f>
        <v>22.999999999843205</v>
      </c>
      <c r="AB238">
        <f>INDEX([1]age_tranches_5ans_nb_sex!$1:$1048576,MATCH('SectorStat-Age-Hommes'!$A238,[1]age_tranches_5ans_nb_sex!$A:$A,0),12)/5</f>
        <v>22.999999999843205</v>
      </c>
      <c r="AC238">
        <f>INDEX([1]age_tranches_5ans_nb_sex!$1:$1048576,MATCH('SectorStat-Age-Hommes'!$A238,[1]age_tranches_5ans_nb_sex!$A:$A,0),14)/5</f>
        <v>38.800000000151996</v>
      </c>
      <c r="AD238">
        <f>INDEX([1]age_tranches_5ans_nb_sex!$1:$1048576,MATCH('SectorStat-Age-Hommes'!$A238,[1]age_tranches_5ans_nb_sex!$A:$A,0),14)/5</f>
        <v>38.800000000151996</v>
      </c>
      <c r="AE238">
        <f>INDEX([1]age_tranches_5ans_nb_sex!$1:$1048576,MATCH('SectorStat-Age-Hommes'!$A238,[1]age_tranches_5ans_nb_sex!$A:$A,0),14)/5</f>
        <v>38.800000000151996</v>
      </c>
      <c r="AF238">
        <f>INDEX([1]age_tranches_5ans_nb_sex!$1:$1048576,MATCH('SectorStat-Age-Hommes'!$A238,[1]age_tranches_5ans_nb_sex!$A:$A,0),14)/5</f>
        <v>38.800000000151996</v>
      </c>
      <c r="AG238">
        <f>INDEX([1]age_tranches_5ans_nb_sex!$1:$1048576,MATCH('SectorStat-Age-Hommes'!$A238,[1]age_tranches_5ans_nb_sex!$A:$A,0),14)/5</f>
        <v>38.800000000151996</v>
      </c>
      <c r="AH238">
        <f>INDEX([1]age_tranches_5ans_nb_sex!$1:$1048576,MATCH('SectorStat-Age-Hommes'!$A238,[1]age_tranches_5ans_nb_sex!$A:$A,0),16)/5</f>
        <v>37.5999999999948</v>
      </c>
      <c r="AI238">
        <f>INDEX([1]age_tranches_5ans_nb_sex!$1:$1048576,MATCH('SectorStat-Age-Hommes'!$A238,[1]age_tranches_5ans_nb_sex!$A:$A,0),16)/5</f>
        <v>37.5999999999948</v>
      </c>
      <c r="AJ238">
        <f>INDEX([1]age_tranches_5ans_nb_sex!$1:$1048576,MATCH('SectorStat-Age-Hommes'!$A238,[1]age_tranches_5ans_nb_sex!$A:$A,0),16)/5</f>
        <v>37.5999999999948</v>
      </c>
      <c r="AK238">
        <f>INDEX([1]age_tranches_5ans_nb_sex!$1:$1048576,MATCH('SectorStat-Age-Hommes'!$A238,[1]age_tranches_5ans_nb_sex!$A:$A,0),16)/5</f>
        <v>37.5999999999948</v>
      </c>
      <c r="AL238">
        <f>INDEX([1]age_tranches_5ans_nb_sex!$1:$1048576,MATCH('SectorStat-Age-Hommes'!$A238,[1]age_tranches_5ans_nb_sex!$A:$A,0),16)/5</f>
        <v>37.5999999999948</v>
      </c>
      <c r="AM238">
        <f>INDEX([1]age_tranches_5ans_nb_sex!$1:$1048576,MATCH('SectorStat-Age-Hommes'!$A238,[1]age_tranches_5ans_nb_sex!$A:$A,0),18)/5</f>
        <v>28.4000000001984</v>
      </c>
      <c r="AN238">
        <f>INDEX([1]age_tranches_5ans_nb_sex!$1:$1048576,MATCH('SectorStat-Age-Hommes'!$A238,[1]age_tranches_5ans_nb_sex!$A:$A,0),18)/5</f>
        <v>28.4000000001984</v>
      </c>
      <c r="AO238">
        <f>INDEX([1]age_tranches_5ans_nb_sex!$1:$1048576,MATCH('SectorStat-Age-Hommes'!$A238,[1]age_tranches_5ans_nb_sex!$A:$A,0),18)/5</f>
        <v>28.4000000001984</v>
      </c>
      <c r="AP238">
        <f>INDEX([1]age_tranches_5ans_nb_sex!$1:$1048576,MATCH('SectorStat-Age-Hommes'!$A238,[1]age_tranches_5ans_nb_sex!$A:$A,0),18)/5</f>
        <v>28.4000000001984</v>
      </c>
      <c r="AQ238">
        <f>INDEX([1]age_tranches_5ans_nb_sex!$1:$1048576,MATCH('SectorStat-Age-Hommes'!$A238,[1]age_tranches_5ans_nb_sex!$A:$A,0),18)/5</f>
        <v>28.4000000001984</v>
      </c>
      <c r="AR238">
        <f>INDEX([1]age_tranches_5ans_nb_sex!$1:$1048576,MATCH('SectorStat-Age-Hommes'!$A238,[1]age_tranches_5ans_nb_sex!$A:$A,0),20)/5</f>
        <v>25.599999999831599</v>
      </c>
      <c r="AS238">
        <f>INDEX([1]age_tranches_5ans_nb_sex!$1:$1048576,MATCH('SectorStat-Age-Hommes'!$A238,[1]age_tranches_5ans_nb_sex!$A:$A,0),20)/5</f>
        <v>25.599999999831599</v>
      </c>
      <c r="AT238">
        <f>INDEX([1]age_tranches_5ans_nb_sex!$1:$1048576,MATCH('SectorStat-Age-Hommes'!$A238,[1]age_tranches_5ans_nb_sex!$A:$A,0),20)/5</f>
        <v>25.599999999831599</v>
      </c>
      <c r="AU238">
        <f>INDEX([1]age_tranches_5ans_nb_sex!$1:$1048576,MATCH('SectorStat-Age-Hommes'!$A238,[1]age_tranches_5ans_nb_sex!$A:$A,0),20)/5</f>
        <v>25.599999999831599</v>
      </c>
      <c r="AV238">
        <f>INDEX([1]age_tranches_5ans_nb_sex!$1:$1048576,MATCH('SectorStat-Age-Hommes'!$A238,[1]age_tranches_5ans_nb_sex!$A:$A,0),20)/5</f>
        <v>25.599999999831599</v>
      </c>
      <c r="AW238">
        <f>INDEX([1]age_tranches_5ans_nb_sex!$1:$1048576,MATCH('SectorStat-Age-Hommes'!$A238,[1]age_tranches_5ans_nb_sex!$A:$A,0),22)/5</f>
        <v>18.199999999918798</v>
      </c>
      <c r="AX238">
        <f>INDEX([1]age_tranches_5ans_nb_sex!$1:$1048576,MATCH('SectorStat-Age-Hommes'!$A238,[1]age_tranches_5ans_nb_sex!$A:$A,0),22)/5</f>
        <v>18.199999999918798</v>
      </c>
      <c r="AY238">
        <f>INDEX([1]age_tranches_5ans_nb_sex!$1:$1048576,MATCH('SectorStat-Age-Hommes'!$A238,[1]age_tranches_5ans_nb_sex!$A:$A,0),22)/5</f>
        <v>18.199999999918798</v>
      </c>
      <c r="AZ238">
        <f>INDEX([1]age_tranches_5ans_nb_sex!$1:$1048576,MATCH('SectorStat-Age-Hommes'!$A238,[1]age_tranches_5ans_nb_sex!$A:$A,0),22)/5</f>
        <v>18.199999999918798</v>
      </c>
      <c r="BA238">
        <f>INDEX([1]age_tranches_5ans_nb_sex!$1:$1048576,MATCH('SectorStat-Age-Hommes'!$A238,[1]age_tranches_5ans_nb_sex!$A:$A,0),22)/5</f>
        <v>18.199999999918798</v>
      </c>
      <c r="BB238">
        <f>INDEX([1]age_tranches_5ans_nb_sex!$1:$1048576,MATCH('SectorStat-Age-Hommes'!$A238,[1]age_tranches_5ans_nb_sex!$A:$A,0),24)/5</f>
        <v>19.800000000128399</v>
      </c>
      <c r="BC238">
        <f>INDEX([1]age_tranches_5ans_nb_sex!$1:$1048576,MATCH('SectorStat-Age-Hommes'!$A238,[1]age_tranches_5ans_nb_sex!$A:$A,0),24)/5</f>
        <v>19.800000000128399</v>
      </c>
      <c r="BD238">
        <f>INDEX([1]age_tranches_5ans_nb_sex!$1:$1048576,MATCH('SectorStat-Age-Hommes'!$A238,[1]age_tranches_5ans_nb_sex!$A:$A,0),24)/5</f>
        <v>19.800000000128399</v>
      </c>
      <c r="BE238">
        <f>INDEX([1]age_tranches_5ans_nb_sex!$1:$1048576,MATCH('SectorStat-Age-Hommes'!$A238,[1]age_tranches_5ans_nb_sex!$A:$A,0),24)/5</f>
        <v>19.800000000128399</v>
      </c>
      <c r="BF238">
        <f>INDEX([1]age_tranches_5ans_nb_sex!$1:$1048576,MATCH('SectorStat-Age-Hommes'!$A238,[1]age_tranches_5ans_nb_sex!$A:$A,0),24)/5</f>
        <v>19.800000000128399</v>
      </c>
      <c r="BG238">
        <f>INDEX([1]age_tranches_5ans_nb_sex!$1:$1048576,MATCH('SectorStat-Age-Hommes'!$A238,[1]age_tranches_5ans_nb_sex!$A:$A,0),26)/5</f>
        <v>17.799999999866397</v>
      </c>
      <c r="BH238">
        <f>INDEX([1]age_tranches_5ans_nb_sex!$1:$1048576,MATCH('SectorStat-Age-Hommes'!$A238,[1]age_tranches_5ans_nb_sex!$A:$A,0),26)/5</f>
        <v>17.799999999866397</v>
      </c>
      <c r="BI238">
        <f>INDEX([1]age_tranches_5ans_nb_sex!$1:$1048576,MATCH('SectorStat-Age-Hommes'!$A238,[1]age_tranches_5ans_nb_sex!$A:$A,0),26)/5</f>
        <v>17.799999999866397</v>
      </c>
      <c r="BJ238">
        <f>INDEX([1]age_tranches_5ans_nb_sex!$1:$1048576,MATCH('SectorStat-Age-Hommes'!$A238,[1]age_tranches_5ans_nb_sex!$A:$A,0),26)/5</f>
        <v>17.799999999866397</v>
      </c>
      <c r="BK238">
        <f>INDEX([1]age_tranches_5ans_nb_sex!$1:$1048576,MATCH('SectorStat-Age-Hommes'!$A238,[1]age_tranches_5ans_nb_sex!$A:$A,0),26)/5</f>
        <v>17.799999999866397</v>
      </c>
      <c r="BL238">
        <f>INDEX([1]age_tranches_5ans_nb_sex!$1:$1048576,MATCH('SectorStat-Age-Hommes'!$A238,[1]age_tranches_5ans_nb_sex!$A:$A,0),28)/5</f>
        <v>13.200000000320401</v>
      </c>
      <c r="BM238">
        <f>INDEX([1]age_tranches_5ans_nb_sex!$1:$1048576,MATCH('SectorStat-Age-Hommes'!$A238,[1]age_tranches_5ans_nb_sex!$A:$A,0),28)/5</f>
        <v>13.200000000320401</v>
      </c>
      <c r="BN238">
        <f>INDEX([1]age_tranches_5ans_nb_sex!$1:$1048576,MATCH('SectorStat-Age-Hommes'!$A238,[1]age_tranches_5ans_nb_sex!$A:$A,0),28)/5</f>
        <v>13.200000000320401</v>
      </c>
      <c r="BO238">
        <f>INDEX([1]age_tranches_5ans_nb_sex!$1:$1048576,MATCH('SectorStat-Age-Hommes'!$A238,[1]age_tranches_5ans_nb_sex!$A:$A,0),28)/5</f>
        <v>13.200000000320401</v>
      </c>
      <c r="BP238">
        <f>INDEX([1]age_tranches_5ans_nb_sex!$1:$1048576,MATCH('SectorStat-Age-Hommes'!$A238,[1]age_tranches_5ans_nb_sex!$A:$A,0),28)/5</f>
        <v>13.200000000320401</v>
      </c>
      <c r="BQ238">
        <f>INDEX([1]age_tranches_5ans_nb_sex!$1:$1048576,MATCH('SectorStat-Age-Hommes'!$A238,[1]age_tranches_5ans_nb_sex!$A:$A,0),30)/5</f>
        <v>11.799999999784799</v>
      </c>
      <c r="BR238">
        <f>INDEX([1]age_tranches_5ans_nb_sex!$1:$1048576,MATCH('SectorStat-Age-Hommes'!$A238,[1]age_tranches_5ans_nb_sex!$A:$A,0),30)/5</f>
        <v>11.799999999784799</v>
      </c>
      <c r="BS238">
        <f>INDEX([1]age_tranches_5ans_nb_sex!$1:$1048576,MATCH('SectorStat-Age-Hommes'!$A238,[1]age_tranches_5ans_nb_sex!$A:$A,0),30)/5</f>
        <v>11.799999999784799</v>
      </c>
      <c r="BT238">
        <f>INDEX([1]age_tranches_5ans_nb_sex!$1:$1048576,MATCH('SectorStat-Age-Hommes'!$A238,[1]age_tranches_5ans_nb_sex!$A:$A,0),30)/5</f>
        <v>11.799999999784799</v>
      </c>
      <c r="BU238">
        <f>INDEX([1]age_tranches_5ans_nb_sex!$1:$1048576,MATCH('SectorStat-Age-Hommes'!$A238,[1]age_tranches_5ans_nb_sex!$A:$A,0),30)/5</f>
        <v>11.799999999784799</v>
      </c>
      <c r="BV238">
        <f>INDEX([1]age_tranches_5ans_nb_sex!$1:$1048576,MATCH('SectorStat-Age-Hommes'!$A238,[1]age_tranches_5ans_nb_sex!$A:$A,0),32)/5</f>
        <v>7.7999999999652001</v>
      </c>
      <c r="BW238">
        <f>INDEX([1]age_tranches_5ans_nb_sex!$1:$1048576,MATCH('SectorStat-Age-Hommes'!$A238,[1]age_tranches_5ans_nb_sex!$A:$A,0),32)/5</f>
        <v>7.7999999999652001</v>
      </c>
      <c r="BX238">
        <f>INDEX([1]age_tranches_5ans_nb_sex!$1:$1048576,MATCH('SectorStat-Age-Hommes'!$A238,[1]age_tranches_5ans_nb_sex!$A:$A,0),32)/5</f>
        <v>7.7999999999652001</v>
      </c>
      <c r="BY238">
        <f>INDEX([1]age_tranches_5ans_nb_sex!$1:$1048576,MATCH('SectorStat-Age-Hommes'!$A238,[1]age_tranches_5ans_nb_sex!$A:$A,0),32)/5</f>
        <v>7.7999999999652001</v>
      </c>
      <c r="BZ238">
        <f>INDEX([1]age_tranches_5ans_nb_sex!$1:$1048576,MATCH('SectorStat-Age-Hommes'!$A238,[1]age_tranches_5ans_nb_sex!$A:$A,0),32)/5</f>
        <v>7.7999999999652001</v>
      </c>
      <c r="CA238">
        <f>INDEX([1]age_tranches_5ans_nb_sex!$1:$1048576,MATCH('SectorStat-Age-Hommes'!$A238,[1]age_tranches_5ans_nb_sex!$A:$A,0),34)/5</f>
        <v>5.3999999996508006</v>
      </c>
      <c r="CB238">
        <f>INDEX([1]age_tranches_5ans_nb_sex!$1:$1048576,MATCH('SectorStat-Age-Hommes'!$A238,[1]age_tranches_5ans_nb_sex!$A:$A,0),34)/5</f>
        <v>5.3999999996508006</v>
      </c>
      <c r="CC238">
        <f>INDEX([1]age_tranches_5ans_nb_sex!$1:$1048576,MATCH('SectorStat-Age-Hommes'!$A238,[1]age_tranches_5ans_nb_sex!$A:$A,0),34)/5</f>
        <v>5.3999999996508006</v>
      </c>
      <c r="CD238">
        <f>INDEX([1]age_tranches_5ans_nb_sex!$1:$1048576,MATCH('SectorStat-Age-Hommes'!$A238,[1]age_tranches_5ans_nb_sex!$A:$A,0),34)/5</f>
        <v>5.3999999996508006</v>
      </c>
      <c r="CE238">
        <f>INDEX([1]age_tranches_5ans_nb_sex!$1:$1048576,MATCH('SectorStat-Age-Hommes'!$A238,[1]age_tranches_5ans_nb_sex!$A:$A,0),34)/5</f>
        <v>5.3999999996508006</v>
      </c>
      <c r="CF238">
        <f>INDEX([1]age_tranches_5ans_nb_sex!$1:$1048576,MATCH('SectorStat-Age-Hommes'!$A238,[1]age_tranches_5ans_nb_sex!$A:$A,0),36)/5</f>
        <v>3.5999999997672005</v>
      </c>
      <c r="CG238">
        <f>INDEX([1]age_tranches_5ans_nb_sex!$1:$1048576,MATCH('SectorStat-Age-Hommes'!$A238,[1]age_tranches_5ans_nb_sex!$A:$A,0),36)/5</f>
        <v>3.5999999997672005</v>
      </c>
      <c r="CH238">
        <f>INDEX([1]age_tranches_5ans_nb_sex!$1:$1048576,MATCH('SectorStat-Age-Hommes'!$A238,[1]age_tranches_5ans_nb_sex!$A:$A,0),36)/5</f>
        <v>3.5999999997672005</v>
      </c>
      <c r="CI238">
        <f>INDEX([1]age_tranches_5ans_nb_sex!$1:$1048576,MATCH('SectorStat-Age-Hommes'!$A238,[1]age_tranches_5ans_nb_sex!$A:$A,0),36)/5</f>
        <v>3.5999999997672005</v>
      </c>
      <c r="CJ238">
        <f>INDEX([1]age_tranches_5ans_nb_sex!$1:$1048576,MATCH('SectorStat-Age-Hommes'!$A238,[1]age_tranches_5ans_nb_sex!$A:$A,0),36)/5</f>
        <v>3.5999999997672005</v>
      </c>
      <c r="CK238">
        <f>INDEX([1]age_tranches_5ans_nb_sex!$1:$1048576,MATCH('SectorStat-Age-Hommes'!$A238,[1]age_tranches_5ans_nb_sex!$A:$A,0),38)/5</f>
        <v>2.4000000003144</v>
      </c>
      <c r="CL238">
        <f>INDEX([1]age_tranches_5ans_nb_sex!$1:$1048576,MATCH('SectorStat-Age-Hommes'!$A238,[1]age_tranches_5ans_nb_sex!$A:$A,0),38)/5</f>
        <v>2.4000000003144</v>
      </c>
      <c r="CM238">
        <f>INDEX([1]age_tranches_5ans_nb_sex!$1:$1048576,MATCH('SectorStat-Age-Hommes'!$A238,[1]age_tranches_5ans_nb_sex!$A:$A,0),38)/5</f>
        <v>2.4000000003144</v>
      </c>
      <c r="CN238">
        <f>INDEX([1]age_tranches_5ans_nb_sex!$1:$1048576,MATCH('SectorStat-Age-Hommes'!$A238,[1]age_tranches_5ans_nb_sex!$A:$A,0),38)/5</f>
        <v>2.4000000003144</v>
      </c>
      <c r="CO238">
        <f>INDEX([1]age_tranches_5ans_nb_sex!$1:$1048576,MATCH('SectorStat-Age-Hommes'!$A238,[1]age_tranches_5ans_nb_sex!$A:$A,0),38)/5</f>
        <v>2.4000000003144</v>
      </c>
      <c r="CP238" s="2">
        <f>INDEX([1]age_tranches_5ans_nb_sex!$1:$1048576,MATCH('SectorStat-Age-Hommes'!$A238,[1]age_tranches_5ans_nb_sex!$A:$A,0),40)/5</f>
        <v>0.99999999977880005</v>
      </c>
      <c r="CQ238" s="2">
        <f>INDEX([1]age_tranches_5ans_nb_sex!$1:$1048576,MATCH('SectorStat-Age-Hommes'!$A238,[1]age_tranches_5ans_nb_sex!$A:$A,0),40)/5</f>
        <v>0.99999999977880005</v>
      </c>
      <c r="CR238" s="2">
        <f>INDEX([1]age_tranches_5ans_nb_sex!$1:$1048576,MATCH('SectorStat-Age-Hommes'!$A238,[1]age_tranches_5ans_nb_sex!$A:$A,0),40)/5</f>
        <v>0.99999999977880005</v>
      </c>
      <c r="CS238" s="2">
        <f>INDEX([1]age_tranches_5ans_nb_sex!$1:$1048576,MATCH('SectorStat-Age-Hommes'!$A238,[1]age_tranches_5ans_nb_sex!$A:$A,0),40)/5</f>
        <v>0.99999999977880005</v>
      </c>
      <c r="CT238" s="2">
        <f>INDEX([1]age_tranches_5ans_nb_sex!$1:$1048576,MATCH('SectorStat-Age-Hommes'!$A238,[1]age_tranches_5ans_nb_sex!$A:$A,0),40)/5</f>
        <v>0.99999999977880005</v>
      </c>
      <c r="CZ238" s="3"/>
      <c r="DA238" s="3"/>
      <c r="DB238" s="3"/>
      <c r="DC238" s="3"/>
      <c r="DD238" s="3"/>
    </row>
    <row r="239" spans="1:108" x14ac:dyDescent="0.35">
      <c r="A239" s="1" t="s">
        <v>476</v>
      </c>
      <c r="B239" s="1" t="s">
        <v>477</v>
      </c>
      <c r="C239" t="str">
        <f>INDEX([1]SectorStat!$1:$1048576,MATCH('[1]Distribution ages'!$A239,[1]SectorStat!$B:$B,0),4)</f>
        <v>Etterbeek</v>
      </c>
      <c r="D239">
        <f>INDEX([1]age_tranches_5ans_nb_sex!$1:$1048576,MATCH('SectorStat-Age-Hommes'!$A239,[1]age_tranches_5ans_nb_sex!$A:$A,0),4)/5</f>
        <v>28.199999999851407</v>
      </c>
      <c r="E239">
        <f>INDEX([1]age_tranches_5ans_nb_sex!$1:$1048576,MATCH('SectorStat-Age-Hommes'!$A239,[1]age_tranches_5ans_nb_sex!$A:$A,0),4)/5</f>
        <v>28.199999999851407</v>
      </c>
      <c r="F239">
        <f>INDEX([1]age_tranches_5ans_nb_sex!$1:$1048576,MATCH('SectorStat-Age-Hommes'!$A239,[1]age_tranches_5ans_nb_sex!$A:$A,0),4)/5</f>
        <v>28.199999999851407</v>
      </c>
      <c r="G239">
        <f>INDEX([1]age_tranches_5ans_nb_sex!$1:$1048576,MATCH('SectorStat-Age-Hommes'!$A239,[1]age_tranches_5ans_nb_sex!$A:$A,0),4)/5</f>
        <v>28.199999999851407</v>
      </c>
      <c r="H239">
        <f>INDEX([1]age_tranches_5ans_nb_sex!$1:$1048576,MATCH('SectorStat-Age-Hommes'!$A239,[1]age_tranches_5ans_nb_sex!$A:$A,0),4)/5</f>
        <v>28.199999999851407</v>
      </c>
      <c r="I239">
        <f>INDEX([1]age_tranches_5ans_nb_sex!$1:$1048576,MATCH('SectorStat-Age-Hommes'!$A239,[1]age_tranches_5ans_nb_sex!$A:$A,0),6)/5</f>
        <v>27.000000000173202</v>
      </c>
      <c r="J239">
        <f>INDEX([1]age_tranches_5ans_nb_sex!$1:$1048576,MATCH('SectorStat-Age-Hommes'!$A239,[1]age_tranches_5ans_nb_sex!$A:$A,0),6)/5</f>
        <v>27.000000000173202</v>
      </c>
      <c r="K239">
        <f>INDEX([1]age_tranches_5ans_nb_sex!$1:$1048576,MATCH('SectorStat-Age-Hommes'!$A239,[1]age_tranches_5ans_nb_sex!$A:$A,0),6)/5</f>
        <v>27.000000000173202</v>
      </c>
      <c r="L239">
        <f>INDEX([1]age_tranches_5ans_nb_sex!$1:$1048576,MATCH('SectorStat-Age-Hommes'!$A239,[1]age_tranches_5ans_nb_sex!$A:$A,0),6)/5</f>
        <v>27.000000000173202</v>
      </c>
      <c r="M239">
        <f>INDEX([1]age_tranches_5ans_nb_sex!$1:$1048576,MATCH('SectorStat-Age-Hommes'!$A239,[1]age_tranches_5ans_nb_sex!$A:$A,0),6)/5</f>
        <v>27.000000000173202</v>
      </c>
      <c r="N239">
        <f>INDEX([1]age_tranches_5ans_nb_sex!$1:$1048576,MATCH('SectorStat-Age-Hommes'!$A239,[1]age_tranches_5ans_nb_sex!$A:$A,0),8)/5</f>
        <v>20.800000000236803</v>
      </c>
      <c r="O239">
        <f>INDEX([1]age_tranches_5ans_nb_sex!$1:$1048576,MATCH('SectorStat-Age-Hommes'!$A239,[1]age_tranches_5ans_nb_sex!$A:$A,0),8)/5</f>
        <v>20.800000000236803</v>
      </c>
      <c r="P239">
        <f>INDEX([1]age_tranches_5ans_nb_sex!$1:$1048576,MATCH('SectorStat-Age-Hommes'!$A239,[1]age_tranches_5ans_nb_sex!$A:$A,0),8)/5</f>
        <v>20.800000000236803</v>
      </c>
      <c r="Q239">
        <f>INDEX([1]age_tranches_5ans_nb_sex!$1:$1048576,MATCH('SectorStat-Age-Hommes'!$A239,[1]age_tranches_5ans_nb_sex!$A:$A,0),8)/5</f>
        <v>20.800000000236803</v>
      </c>
      <c r="R239">
        <f>INDEX([1]age_tranches_5ans_nb_sex!$1:$1048576,MATCH('SectorStat-Age-Hommes'!$A239,[1]age_tranches_5ans_nb_sex!$A:$A,0),8)/5</f>
        <v>20.800000000236803</v>
      </c>
      <c r="S239">
        <f>INDEX([1]age_tranches_5ans_nb_sex!$1:$1048576,MATCH('SectorStat-Age-Hommes'!$A239,[1]age_tranches_5ans_nb_sex!$A:$A,0),10)/5</f>
        <v>20.000000000160604</v>
      </c>
      <c r="T239">
        <f>INDEX([1]age_tranches_5ans_nb_sex!$1:$1048576,MATCH('SectorStat-Age-Hommes'!$A239,[1]age_tranches_5ans_nb_sex!$A:$A,0),10)/5</f>
        <v>20.000000000160604</v>
      </c>
      <c r="U239">
        <f>INDEX([1]age_tranches_5ans_nb_sex!$1:$1048576,MATCH('SectorStat-Age-Hommes'!$A239,[1]age_tranches_5ans_nb_sex!$A:$A,0),10)/5</f>
        <v>20.000000000160604</v>
      </c>
      <c r="V239">
        <f>INDEX([1]age_tranches_5ans_nb_sex!$1:$1048576,MATCH('SectorStat-Age-Hommes'!$A239,[1]age_tranches_5ans_nb_sex!$A:$A,0),10)/5</f>
        <v>20.000000000160604</v>
      </c>
      <c r="W239">
        <f>INDEX([1]age_tranches_5ans_nb_sex!$1:$1048576,MATCH('SectorStat-Age-Hommes'!$A239,[1]age_tranches_5ans_nb_sex!$A:$A,0),10)/5</f>
        <v>20.000000000160604</v>
      </c>
      <c r="X239">
        <f>INDEX([1]age_tranches_5ans_nb_sex!$1:$1048576,MATCH('SectorStat-Age-Hommes'!$A239,[1]age_tranches_5ans_nb_sex!$A:$A,0),10)/5</f>
        <v>20.000000000160604</v>
      </c>
      <c r="Y239">
        <f>INDEX([1]age_tranches_5ans_nb_sex!$1:$1048576,MATCH('SectorStat-Age-Hommes'!$A239,[1]age_tranches_5ans_nb_sex!$A:$A,0),12)/5</f>
        <v>28.999999999927599</v>
      </c>
      <c r="Z239">
        <f>INDEX([1]age_tranches_5ans_nb_sex!$1:$1048576,MATCH('SectorStat-Age-Hommes'!$A239,[1]age_tranches_5ans_nb_sex!$A:$A,0),12)/5</f>
        <v>28.999999999927599</v>
      </c>
      <c r="AA239">
        <f>INDEX([1]age_tranches_5ans_nb_sex!$1:$1048576,MATCH('SectorStat-Age-Hommes'!$A239,[1]age_tranches_5ans_nb_sex!$A:$A,0),12)/5</f>
        <v>28.999999999927599</v>
      </c>
      <c r="AB239">
        <f>INDEX([1]age_tranches_5ans_nb_sex!$1:$1048576,MATCH('SectorStat-Age-Hommes'!$A239,[1]age_tranches_5ans_nb_sex!$A:$A,0),12)/5</f>
        <v>28.999999999927599</v>
      </c>
      <c r="AC239">
        <f>INDEX([1]age_tranches_5ans_nb_sex!$1:$1048576,MATCH('SectorStat-Age-Hommes'!$A239,[1]age_tranches_5ans_nb_sex!$A:$A,0),14)/5</f>
        <v>55.000000000223601</v>
      </c>
      <c r="AD239">
        <f>INDEX([1]age_tranches_5ans_nb_sex!$1:$1048576,MATCH('SectorStat-Age-Hommes'!$A239,[1]age_tranches_5ans_nb_sex!$A:$A,0),14)/5</f>
        <v>55.000000000223601</v>
      </c>
      <c r="AE239">
        <f>INDEX([1]age_tranches_5ans_nb_sex!$1:$1048576,MATCH('SectorStat-Age-Hommes'!$A239,[1]age_tranches_5ans_nb_sex!$A:$A,0),14)/5</f>
        <v>55.000000000223601</v>
      </c>
      <c r="AF239">
        <f>INDEX([1]age_tranches_5ans_nb_sex!$1:$1048576,MATCH('SectorStat-Age-Hommes'!$A239,[1]age_tranches_5ans_nb_sex!$A:$A,0),14)/5</f>
        <v>55.000000000223601</v>
      </c>
      <c r="AG239">
        <f>INDEX([1]age_tranches_5ans_nb_sex!$1:$1048576,MATCH('SectorStat-Age-Hommes'!$A239,[1]age_tranches_5ans_nb_sex!$A:$A,0),14)/5</f>
        <v>55.000000000223601</v>
      </c>
      <c r="AH239">
        <f>INDEX([1]age_tranches_5ans_nb_sex!$1:$1048576,MATCH('SectorStat-Age-Hommes'!$A239,[1]age_tranches_5ans_nb_sex!$A:$A,0),16)/5</f>
        <v>51.799999999918803</v>
      </c>
      <c r="AI239">
        <f>INDEX([1]age_tranches_5ans_nb_sex!$1:$1048576,MATCH('SectorStat-Age-Hommes'!$A239,[1]age_tranches_5ans_nb_sex!$A:$A,0),16)/5</f>
        <v>51.799999999918803</v>
      </c>
      <c r="AJ239">
        <f>INDEX([1]age_tranches_5ans_nb_sex!$1:$1048576,MATCH('SectorStat-Age-Hommes'!$A239,[1]age_tranches_5ans_nb_sex!$A:$A,0),16)/5</f>
        <v>51.799999999918803</v>
      </c>
      <c r="AK239">
        <f>INDEX([1]age_tranches_5ans_nb_sex!$1:$1048576,MATCH('SectorStat-Age-Hommes'!$A239,[1]age_tranches_5ans_nb_sex!$A:$A,0),16)/5</f>
        <v>51.799999999918803</v>
      </c>
      <c r="AL239">
        <f>INDEX([1]age_tranches_5ans_nb_sex!$1:$1048576,MATCH('SectorStat-Age-Hommes'!$A239,[1]age_tranches_5ans_nb_sex!$A:$A,0),16)/5</f>
        <v>51.799999999918803</v>
      </c>
      <c r="AM239">
        <f>INDEX([1]age_tranches_5ans_nb_sex!$1:$1048576,MATCH('SectorStat-Age-Hommes'!$A239,[1]age_tranches_5ans_nb_sex!$A:$A,0),18)/5</f>
        <v>47.200000000134807</v>
      </c>
      <c r="AN239">
        <f>INDEX([1]age_tranches_5ans_nb_sex!$1:$1048576,MATCH('SectorStat-Age-Hommes'!$A239,[1]age_tranches_5ans_nb_sex!$A:$A,0),18)/5</f>
        <v>47.200000000134807</v>
      </c>
      <c r="AO239">
        <f>INDEX([1]age_tranches_5ans_nb_sex!$1:$1048576,MATCH('SectorStat-Age-Hommes'!$A239,[1]age_tranches_5ans_nb_sex!$A:$A,0),18)/5</f>
        <v>47.200000000134807</v>
      </c>
      <c r="AP239">
        <f>INDEX([1]age_tranches_5ans_nb_sex!$1:$1048576,MATCH('SectorStat-Age-Hommes'!$A239,[1]age_tranches_5ans_nb_sex!$A:$A,0),18)/5</f>
        <v>47.200000000134807</v>
      </c>
      <c r="AQ239">
        <f>INDEX([1]age_tranches_5ans_nb_sex!$1:$1048576,MATCH('SectorStat-Age-Hommes'!$A239,[1]age_tranches_5ans_nb_sex!$A:$A,0),18)/5</f>
        <v>47.200000000134807</v>
      </c>
      <c r="AR239">
        <f>INDEX([1]age_tranches_5ans_nb_sex!$1:$1048576,MATCH('SectorStat-Age-Hommes'!$A239,[1]age_tranches_5ans_nb_sex!$A:$A,0),20)/5</f>
        <v>35.199999999863998</v>
      </c>
      <c r="AS239">
        <f>INDEX([1]age_tranches_5ans_nb_sex!$1:$1048576,MATCH('SectorStat-Age-Hommes'!$A239,[1]age_tranches_5ans_nb_sex!$A:$A,0),20)/5</f>
        <v>35.199999999863998</v>
      </c>
      <c r="AT239">
        <f>INDEX([1]age_tranches_5ans_nb_sex!$1:$1048576,MATCH('SectorStat-Age-Hommes'!$A239,[1]age_tranches_5ans_nb_sex!$A:$A,0),20)/5</f>
        <v>35.199999999863998</v>
      </c>
      <c r="AU239">
        <f>INDEX([1]age_tranches_5ans_nb_sex!$1:$1048576,MATCH('SectorStat-Age-Hommes'!$A239,[1]age_tranches_5ans_nb_sex!$A:$A,0),20)/5</f>
        <v>35.199999999863998</v>
      </c>
      <c r="AV239">
        <f>INDEX([1]age_tranches_5ans_nb_sex!$1:$1048576,MATCH('SectorStat-Age-Hommes'!$A239,[1]age_tranches_5ans_nb_sex!$A:$A,0),20)/5</f>
        <v>35.199999999863998</v>
      </c>
      <c r="AW239">
        <f>INDEX([1]age_tranches_5ans_nb_sex!$1:$1048576,MATCH('SectorStat-Age-Hommes'!$A239,[1]age_tranches_5ans_nb_sex!$A:$A,0),22)/5</f>
        <v>26.800000000372201</v>
      </c>
      <c r="AX239">
        <f>INDEX([1]age_tranches_5ans_nb_sex!$1:$1048576,MATCH('SectorStat-Age-Hommes'!$A239,[1]age_tranches_5ans_nb_sex!$A:$A,0),22)/5</f>
        <v>26.800000000372201</v>
      </c>
      <c r="AY239">
        <f>INDEX([1]age_tranches_5ans_nb_sex!$1:$1048576,MATCH('SectorStat-Age-Hommes'!$A239,[1]age_tranches_5ans_nb_sex!$A:$A,0),22)/5</f>
        <v>26.800000000372201</v>
      </c>
      <c r="AZ239">
        <f>INDEX([1]age_tranches_5ans_nb_sex!$1:$1048576,MATCH('SectorStat-Age-Hommes'!$A239,[1]age_tranches_5ans_nb_sex!$A:$A,0),22)/5</f>
        <v>26.800000000372201</v>
      </c>
      <c r="BA239">
        <f>INDEX([1]age_tranches_5ans_nb_sex!$1:$1048576,MATCH('SectorStat-Age-Hommes'!$A239,[1]age_tranches_5ans_nb_sex!$A:$A,0),22)/5</f>
        <v>26.800000000372201</v>
      </c>
      <c r="BB239">
        <f>INDEX([1]age_tranches_5ans_nb_sex!$1:$1048576,MATCH('SectorStat-Age-Hommes'!$A239,[1]age_tranches_5ans_nb_sex!$A:$A,0),24)/5</f>
        <v>26.599999999698998</v>
      </c>
      <c r="BC239">
        <f>INDEX([1]age_tranches_5ans_nb_sex!$1:$1048576,MATCH('SectorStat-Age-Hommes'!$A239,[1]age_tranches_5ans_nb_sex!$A:$A,0),24)/5</f>
        <v>26.599999999698998</v>
      </c>
      <c r="BD239">
        <f>INDEX([1]age_tranches_5ans_nb_sex!$1:$1048576,MATCH('SectorStat-Age-Hommes'!$A239,[1]age_tranches_5ans_nb_sex!$A:$A,0),24)/5</f>
        <v>26.599999999698998</v>
      </c>
      <c r="BE239">
        <f>INDEX([1]age_tranches_5ans_nb_sex!$1:$1048576,MATCH('SectorStat-Age-Hommes'!$A239,[1]age_tranches_5ans_nb_sex!$A:$A,0),24)/5</f>
        <v>26.599999999698998</v>
      </c>
      <c r="BF239">
        <f>INDEX([1]age_tranches_5ans_nb_sex!$1:$1048576,MATCH('SectorStat-Age-Hommes'!$A239,[1]age_tranches_5ans_nb_sex!$A:$A,0),24)/5</f>
        <v>26.599999999698998</v>
      </c>
      <c r="BG239">
        <f>INDEX([1]age_tranches_5ans_nb_sex!$1:$1048576,MATCH('SectorStat-Age-Hommes'!$A239,[1]age_tranches_5ans_nb_sex!$A:$A,0),26)/5</f>
        <v>21.199999999838802</v>
      </c>
      <c r="BH239">
        <f>INDEX([1]age_tranches_5ans_nb_sex!$1:$1048576,MATCH('SectorStat-Age-Hommes'!$A239,[1]age_tranches_5ans_nb_sex!$A:$A,0),26)/5</f>
        <v>21.199999999838802</v>
      </c>
      <c r="BI239">
        <f>INDEX([1]age_tranches_5ans_nb_sex!$1:$1048576,MATCH('SectorStat-Age-Hommes'!$A239,[1]age_tranches_5ans_nb_sex!$A:$A,0),26)/5</f>
        <v>21.199999999838802</v>
      </c>
      <c r="BJ239">
        <f>INDEX([1]age_tranches_5ans_nb_sex!$1:$1048576,MATCH('SectorStat-Age-Hommes'!$A239,[1]age_tranches_5ans_nb_sex!$A:$A,0),26)/5</f>
        <v>21.199999999838802</v>
      </c>
      <c r="BK239">
        <f>INDEX([1]age_tranches_5ans_nb_sex!$1:$1048576,MATCH('SectorStat-Age-Hommes'!$A239,[1]age_tranches_5ans_nb_sex!$A:$A,0),26)/5</f>
        <v>21.199999999838802</v>
      </c>
      <c r="BL239">
        <f>INDEX([1]age_tranches_5ans_nb_sex!$1:$1048576,MATCH('SectorStat-Age-Hommes'!$A239,[1]age_tranches_5ans_nb_sex!$A:$A,0),28)/5</f>
        <v>13.000000000148001</v>
      </c>
      <c r="BM239">
        <f>INDEX([1]age_tranches_5ans_nb_sex!$1:$1048576,MATCH('SectorStat-Age-Hommes'!$A239,[1]age_tranches_5ans_nb_sex!$A:$A,0),28)/5</f>
        <v>13.000000000148001</v>
      </c>
      <c r="BN239">
        <f>INDEX([1]age_tranches_5ans_nb_sex!$1:$1048576,MATCH('SectorStat-Age-Hommes'!$A239,[1]age_tranches_5ans_nb_sex!$A:$A,0),28)/5</f>
        <v>13.000000000148001</v>
      </c>
      <c r="BO239">
        <f>INDEX([1]age_tranches_5ans_nb_sex!$1:$1048576,MATCH('SectorStat-Age-Hommes'!$A239,[1]age_tranches_5ans_nb_sex!$A:$A,0),28)/5</f>
        <v>13.000000000148001</v>
      </c>
      <c r="BP239">
        <f>INDEX([1]age_tranches_5ans_nb_sex!$1:$1048576,MATCH('SectorStat-Age-Hommes'!$A239,[1]age_tranches_5ans_nb_sex!$A:$A,0),28)/5</f>
        <v>13.000000000148001</v>
      </c>
      <c r="BQ239">
        <f>INDEX([1]age_tranches_5ans_nb_sex!$1:$1048576,MATCH('SectorStat-Age-Hommes'!$A239,[1]age_tranches_5ans_nb_sex!$A:$A,0),30)/5</f>
        <v>9.4000000002411994</v>
      </c>
      <c r="BR239">
        <f>INDEX([1]age_tranches_5ans_nb_sex!$1:$1048576,MATCH('SectorStat-Age-Hommes'!$A239,[1]age_tranches_5ans_nb_sex!$A:$A,0),30)/5</f>
        <v>9.4000000002411994</v>
      </c>
      <c r="BS239">
        <f>INDEX([1]age_tranches_5ans_nb_sex!$1:$1048576,MATCH('SectorStat-Age-Hommes'!$A239,[1]age_tranches_5ans_nb_sex!$A:$A,0),30)/5</f>
        <v>9.4000000002411994</v>
      </c>
      <c r="BT239">
        <f>INDEX([1]age_tranches_5ans_nb_sex!$1:$1048576,MATCH('SectorStat-Age-Hommes'!$A239,[1]age_tranches_5ans_nb_sex!$A:$A,0),30)/5</f>
        <v>9.4000000002411994</v>
      </c>
      <c r="BU239">
        <f>INDEX([1]age_tranches_5ans_nb_sex!$1:$1048576,MATCH('SectorStat-Age-Hommes'!$A239,[1]age_tranches_5ans_nb_sex!$A:$A,0),30)/5</f>
        <v>9.4000000002411994</v>
      </c>
      <c r="BV239">
        <f>INDEX([1]age_tranches_5ans_nb_sex!$1:$1048576,MATCH('SectorStat-Age-Hommes'!$A239,[1]age_tranches_5ans_nb_sex!$A:$A,0),32)/5</f>
        <v>8.6000000001650001</v>
      </c>
      <c r="BW239">
        <f>INDEX([1]age_tranches_5ans_nb_sex!$1:$1048576,MATCH('SectorStat-Age-Hommes'!$A239,[1]age_tranches_5ans_nb_sex!$A:$A,0),32)/5</f>
        <v>8.6000000001650001</v>
      </c>
      <c r="BX239">
        <f>INDEX([1]age_tranches_5ans_nb_sex!$1:$1048576,MATCH('SectorStat-Age-Hommes'!$A239,[1]age_tranches_5ans_nb_sex!$A:$A,0),32)/5</f>
        <v>8.6000000001650001</v>
      </c>
      <c r="BY239">
        <f>INDEX([1]age_tranches_5ans_nb_sex!$1:$1048576,MATCH('SectorStat-Age-Hommes'!$A239,[1]age_tranches_5ans_nb_sex!$A:$A,0),32)/5</f>
        <v>8.6000000001650001</v>
      </c>
      <c r="BZ239">
        <f>INDEX([1]age_tranches_5ans_nb_sex!$1:$1048576,MATCH('SectorStat-Age-Hommes'!$A239,[1]age_tranches_5ans_nb_sex!$A:$A,0),32)/5</f>
        <v>8.6000000001650001</v>
      </c>
      <c r="CA239">
        <f>INDEX([1]age_tranches_5ans_nb_sex!$1:$1048576,MATCH('SectorStat-Age-Hommes'!$A239,[1]age_tranches_5ans_nb_sex!$A:$A,0),34)/5</f>
        <v>4.7999999995850002</v>
      </c>
      <c r="CB239">
        <f>INDEX([1]age_tranches_5ans_nb_sex!$1:$1048576,MATCH('SectorStat-Age-Hommes'!$A239,[1]age_tranches_5ans_nb_sex!$A:$A,0),34)/5</f>
        <v>4.7999999995850002</v>
      </c>
      <c r="CC239">
        <f>INDEX([1]age_tranches_5ans_nb_sex!$1:$1048576,MATCH('SectorStat-Age-Hommes'!$A239,[1]age_tranches_5ans_nb_sex!$A:$A,0),34)/5</f>
        <v>4.7999999995850002</v>
      </c>
      <c r="CD239">
        <f>INDEX([1]age_tranches_5ans_nb_sex!$1:$1048576,MATCH('SectorStat-Age-Hommes'!$A239,[1]age_tranches_5ans_nb_sex!$A:$A,0),34)/5</f>
        <v>4.7999999995850002</v>
      </c>
      <c r="CE239">
        <f>INDEX([1]age_tranches_5ans_nb_sex!$1:$1048576,MATCH('SectorStat-Age-Hommes'!$A239,[1]age_tranches_5ans_nb_sex!$A:$A,0),34)/5</f>
        <v>4.7999999995850002</v>
      </c>
      <c r="CF239">
        <f>INDEX([1]age_tranches_5ans_nb_sex!$1:$1048576,MATCH('SectorStat-Age-Hommes'!$A239,[1]age_tranches_5ans_nb_sex!$A:$A,0),36)/5</f>
        <v>3.5999999999068004</v>
      </c>
      <c r="CG239">
        <f>INDEX([1]age_tranches_5ans_nb_sex!$1:$1048576,MATCH('SectorStat-Age-Hommes'!$A239,[1]age_tranches_5ans_nb_sex!$A:$A,0),36)/5</f>
        <v>3.5999999999068004</v>
      </c>
      <c r="CH239">
        <f>INDEX([1]age_tranches_5ans_nb_sex!$1:$1048576,MATCH('SectorStat-Age-Hommes'!$A239,[1]age_tranches_5ans_nb_sex!$A:$A,0),36)/5</f>
        <v>3.5999999999068004</v>
      </c>
      <c r="CI239">
        <f>INDEX([1]age_tranches_5ans_nb_sex!$1:$1048576,MATCH('SectorStat-Age-Hommes'!$A239,[1]age_tranches_5ans_nb_sex!$A:$A,0),36)/5</f>
        <v>3.5999999999068004</v>
      </c>
      <c r="CJ239">
        <f>INDEX([1]age_tranches_5ans_nb_sex!$1:$1048576,MATCH('SectorStat-Age-Hommes'!$A239,[1]age_tranches_5ans_nb_sex!$A:$A,0),36)/5</f>
        <v>3.5999999999068004</v>
      </c>
      <c r="CK239">
        <f>INDEX([1]age_tranches_5ans_nb_sex!$1:$1048576,MATCH('SectorStat-Age-Hommes'!$A239,[1]age_tranches_5ans_nb_sex!$A:$A,0),38)/5</f>
        <v>3.5999999999068004</v>
      </c>
      <c r="CL239">
        <f>INDEX([1]age_tranches_5ans_nb_sex!$1:$1048576,MATCH('SectorStat-Age-Hommes'!$A239,[1]age_tranches_5ans_nb_sex!$A:$A,0),38)/5</f>
        <v>3.5999999999068004</v>
      </c>
      <c r="CM239">
        <f>INDEX([1]age_tranches_5ans_nb_sex!$1:$1048576,MATCH('SectorStat-Age-Hommes'!$A239,[1]age_tranches_5ans_nb_sex!$A:$A,0),38)/5</f>
        <v>3.5999999999068004</v>
      </c>
      <c r="CN239">
        <f>INDEX([1]age_tranches_5ans_nb_sex!$1:$1048576,MATCH('SectorStat-Age-Hommes'!$A239,[1]age_tranches_5ans_nb_sex!$A:$A,0),38)/5</f>
        <v>3.5999999999068004</v>
      </c>
      <c r="CO239">
        <f>INDEX([1]age_tranches_5ans_nb_sex!$1:$1048576,MATCH('SectorStat-Age-Hommes'!$A239,[1]age_tranches_5ans_nb_sex!$A:$A,0),38)/5</f>
        <v>3.5999999999068004</v>
      </c>
      <c r="CP239" s="2">
        <f>INDEX([1]age_tranches_5ans_nb_sex!$1:$1048576,MATCH('SectorStat-Age-Hommes'!$A239,[1]age_tranches_5ans_nb_sex!$A:$A,0),40)/5</f>
        <v>0.99999999987720012</v>
      </c>
      <c r="CQ239" s="2">
        <f>INDEX([1]age_tranches_5ans_nb_sex!$1:$1048576,MATCH('SectorStat-Age-Hommes'!$A239,[1]age_tranches_5ans_nb_sex!$A:$A,0),40)/5</f>
        <v>0.99999999987720012</v>
      </c>
      <c r="CR239" s="2">
        <f>INDEX([1]age_tranches_5ans_nb_sex!$1:$1048576,MATCH('SectorStat-Age-Hommes'!$A239,[1]age_tranches_5ans_nb_sex!$A:$A,0),40)/5</f>
        <v>0.99999999987720012</v>
      </c>
      <c r="CS239" s="2">
        <f>INDEX([1]age_tranches_5ans_nb_sex!$1:$1048576,MATCH('SectorStat-Age-Hommes'!$A239,[1]age_tranches_5ans_nb_sex!$A:$A,0),40)/5</f>
        <v>0.99999999987720012</v>
      </c>
      <c r="CT239" s="2">
        <f>INDEX([1]age_tranches_5ans_nb_sex!$1:$1048576,MATCH('SectorStat-Age-Hommes'!$A239,[1]age_tranches_5ans_nb_sex!$A:$A,0),40)/5</f>
        <v>0.99999999987720012</v>
      </c>
      <c r="CZ239" s="3"/>
      <c r="DA239" s="3"/>
      <c r="DB239" s="3"/>
      <c r="DC239" s="3"/>
      <c r="DD239" s="3"/>
    </row>
    <row r="240" spans="1:108" x14ac:dyDescent="0.35">
      <c r="A240" s="1" t="s">
        <v>478</v>
      </c>
      <c r="B240" s="1" t="s">
        <v>479</v>
      </c>
      <c r="C240" t="str">
        <f>INDEX([1]SectorStat!$1:$1048576,MATCH('[1]Distribution ages'!$A240,[1]SectorStat!$B:$B,0),4)</f>
        <v>Etterbeek</v>
      </c>
      <c r="D240">
        <f>INDEX([1]age_tranches_5ans_nb_sex!$1:$1048576,MATCH('SectorStat-Age-Hommes'!$A240,[1]age_tranches_5ans_nb_sex!$A:$A,0),4)/5</f>
        <v>19.400000000155799</v>
      </c>
      <c r="E240">
        <f>INDEX([1]age_tranches_5ans_nb_sex!$1:$1048576,MATCH('SectorStat-Age-Hommes'!$A240,[1]age_tranches_5ans_nb_sex!$A:$A,0),4)/5</f>
        <v>19.400000000155799</v>
      </c>
      <c r="F240">
        <f>INDEX([1]age_tranches_5ans_nb_sex!$1:$1048576,MATCH('SectorStat-Age-Hommes'!$A240,[1]age_tranches_5ans_nb_sex!$A:$A,0),4)/5</f>
        <v>19.400000000155799</v>
      </c>
      <c r="G240">
        <f>INDEX([1]age_tranches_5ans_nb_sex!$1:$1048576,MATCH('SectorStat-Age-Hommes'!$A240,[1]age_tranches_5ans_nb_sex!$A:$A,0),4)/5</f>
        <v>19.400000000155799</v>
      </c>
      <c r="H240">
        <f>INDEX([1]age_tranches_5ans_nb_sex!$1:$1048576,MATCH('SectorStat-Age-Hommes'!$A240,[1]age_tranches_5ans_nb_sex!$A:$A,0),4)/5</f>
        <v>19.400000000155799</v>
      </c>
      <c r="I240">
        <f>INDEX([1]age_tranches_5ans_nb_sex!$1:$1048576,MATCH('SectorStat-Age-Hommes'!$A240,[1]age_tranches_5ans_nb_sex!$A:$A,0),6)/5</f>
        <v>16.39999999978</v>
      </c>
      <c r="J240">
        <f>INDEX([1]age_tranches_5ans_nb_sex!$1:$1048576,MATCH('SectorStat-Age-Hommes'!$A240,[1]age_tranches_5ans_nb_sex!$A:$A,0),6)/5</f>
        <v>16.39999999978</v>
      </c>
      <c r="K240">
        <f>INDEX([1]age_tranches_5ans_nb_sex!$1:$1048576,MATCH('SectorStat-Age-Hommes'!$A240,[1]age_tranches_5ans_nb_sex!$A:$A,0),6)/5</f>
        <v>16.39999999978</v>
      </c>
      <c r="L240">
        <f>INDEX([1]age_tranches_5ans_nb_sex!$1:$1048576,MATCH('SectorStat-Age-Hommes'!$A240,[1]age_tranches_5ans_nb_sex!$A:$A,0),6)/5</f>
        <v>16.39999999978</v>
      </c>
      <c r="M240">
        <f>INDEX([1]age_tranches_5ans_nb_sex!$1:$1048576,MATCH('SectorStat-Age-Hommes'!$A240,[1]age_tranches_5ans_nb_sex!$A:$A,0),6)/5</f>
        <v>16.39999999978</v>
      </c>
      <c r="N240">
        <f>INDEX([1]age_tranches_5ans_nb_sex!$1:$1048576,MATCH('SectorStat-Age-Hommes'!$A240,[1]age_tranches_5ans_nb_sex!$A:$A,0),8)/5</f>
        <v>12.799999999799599</v>
      </c>
      <c r="O240">
        <f>INDEX([1]age_tranches_5ans_nb_sex!$1:$1048576,MATCH('SectorStat-Age-Hommes'!$A240,[1]age_tranches_5ans_nb_sex!$A:$A,0),8)/5</f>
        <v>12.799999999799599</v>
      </c>
      <c r="P240">
        <f>INDEX([1]age_tranches_5ans_nb_sex!$1:$1048576,MATCH('SectorStat-Age-Hommes'!$A240,[1]age_tranches_5ans_nb_sex!$A:$A,0),8)/5</f>
        <v>12.799999999799599</v>
      </c>
      <c r="Q240">
        <f>INDEX([1]age_tranches_5ans_nb_sex!$1:$1048576,MATCH('SectorStat-Age-Hommes'!$A240,[1]age_tranches_5ans_nb_sex!$A:$A,0),8)/5</f>
        <v>12.799999999799599</v>
      </c>
      <c r="R240">
        <f>INDEX([1]age_tranches_5ans_nb_sex!$1:$1048576,MATCH('SectorStat-Age-Hommes'!$A240,[1]age_tranches_5ans_nb_sex!$A:$A,0),8)/5</f>
        <v>12.799999999799599</v>
      </c>
      <c r="S240">
        <f>INDEX([1]age_tranches_5ans_nb_sex!$1:$1048576,MATCH('SectorStat-Age-Hommes'!$A240,[1]age_tranches_5ans_nb_sex!$A:$A,0),10)/5</f>
        <v>13.399999999992399</v>
      </c>
      <c r="T240">
        <f>INDEX([1]age_tranches_5ans_nb_sex!$1:$1048576,MATCH('SectorStat-Age-Hommes'!$A240,[1]age_tranches_5ans_nb_sex!$A:$A,0),10)/5</f>
        <v>13.399999999992399</v>
      </c>
      <c r="U240">
        <f>INDEX([1]age_tranches_5ans_nb_sex!$1:$1048576,MATCH('SectorStat-Age-Hommes'!$A240,[1]age_tranches_5ans_nb_sex!$A:$A,0),10)/5</f>
        <v>13.399999999992399</v>
      </c>
      <c r="V240">
        <f>INDEX([1]age_tranches_5ans_nb_sex!$1:$1048576,MATCH('SectorStat-Age-Hommes'!$A240,[1]age_tranches_5ans_nb_sex!$A:$A,0),10)/5</f>
        <v>13.399999999992399</v>
      </c>
      <c r="W240">
        <f>INDEX([1]age_tranches_5ans_nb_sex!$1:$1048576,MATCH('SectorStat-Age-Hommes'!$A240,[1]age_tranches_5ans_nb_sex!$A:$A,0),10)/5</f>
        <v>13.399999999992399</v>
      </c>
      <c r="X240">
        <f>INDEX([1]age_tranches_5ans_nb_sex!$1:$1048576,MATCH('SectorStat-Age-Hommes'!$A240,[1]age_tranches_5ans_nb_sex!$A:$A,0),10)/5</f>
        <v>13.399999999992399</v>
      </c>
      <c r="Y240">
        <f>INDEX([1]age_tranches_5ans_nb_sex!$1:$1048576,MATCH('SectorStat-Age-Hommes'!$A240,[1]age_tranches_5ans_nb_sex!$A:$A,0),12)/5</f>
        <v>17.399999999709198</v>
      </c>
      <c r="Z240">
        <f>INDEX([1]age_tranches_5ans_nb_sex!$1:$1048576,MATCH('SectorStat-Age-Hommes'!$A240,[1]age_tranches_5ans_nb_sex!$A:$A,0),12)/5</f>
        <v>17.399999999709198</v>
      </c>
      <c r="AA240">
        <f>INDEX([1]age_tranches_5ans_nb_sex!$1:$1048576,MATCH('SectorStat-Age-Hommes'!$A240,[1]age_tranches_5ans_nb_sex!$A:$A,0),12)/5</f>
        <v>17.399999999709198</v>
      </c>
      <c r="AB240">
        <f>INDEX([1]age_tranches_5ans_nb_sex!$1:$1048576,MATCH('SectorStat-Age-Hommes'!$A240,[1]age_tranches_5ans_nb_sex!$A:$A,0),12)/5</f>
        <v>17.399999999709198</v>
      </c>
      <c r="AC240">
        <f>INDEX([1]age_tranches_5ans_nb_sex!$1:$1048576,MATCH('SectorStat-Age-Hommes'!$A240,[1]age_tranches_5ans_nb_sex!$A:$A,0),14)/5</f>
        <v>42.800000000028398</v>
      </c>
      <c r="AD240">
        <f>INDEX([1]age_tranches_5ans_nb_sex!$1:$1048576,MATCH('SectorStat-Age-Hommes'!$A240,[1]age_tranches_5ans_nb_sex!$A:$A,0),14)/5</f>
        <v>42.800000000028398</v>
      </c>
      <c r="AE240">
        <f>INDEX([1]age_tranches_5ans_nb_sex!$1:$1048576,MATCH('SectorStat-Age-Hommes'!$A240,[1]age_tranches_5ans_nb_sex!$A:$A,0),14)/5</f>
        <v>42.800000000028398</v>
      </c>
      <c r="AF240">
        <f>INDEX([1]age_tranches_5ans_nb_sex!$1:$1048576,MATCH('SectorStat-Age-Hommes'!$A240,[1]age_tranches_5ans_nb_sex!$A:$A,0),14)/5</f>
        <v>42.800000000028398</v>
      </c>
      <c r="AG240">
        <f>INDEX([1]age_tranches_5ans_nb_sex!$1:$1048576,MATCH('SectorStat-Age-Hommes'!$A240,[1]age_tranches_5ans_nb_sex!$A:$A,0),14)/5</f>
        <v>42.800000000028398</v>
      </c>
      <c r="AH240">
        <f>INDEX([1]age_tranches_5ans_nb_sex!$1:$1048576,MATCH('SectorStat-Age-Hommes'!$A240,[1]age_tranches_5ans_nb_sex!$A:$A,0),16)/5</f>
        <v>36.799999999865001</v>
      </c>
      <c r="AI240">
        <f>INDEX([1]age_tranches_5ans_nb_sex!$1:$1048576,MATCH('SectorStat-Age-Hommes'!$A240,[1]age_tranches_5ans_nb_sex!$A:$A,0),16)/5</f>
        <v>36.799999999865001</v>
      </c>
      <c r="AJ240">
        <f>INDEX([1]age_tranches_5ans_nb_sex!$1:$1048576,MATCH('SectorStat-Age-Hommes'!$A240,[1]age_tranches_5ans_nb_sex!$A:$A,0),16)/5</f>
        <v>36.799999999865001</v>
      </c>
      <c r="AK240">
        <f>INDEX([1]age_tranches_5ans_nb_sex!$1:$1048576,MATCH('SectorStat-Age-Hommes'!$A240,[1]age_tranches_5ans_nb_sex!$A:$A,0),16)/5</f>
        <v>36.799999999865001</v>
      </c>
      <c r="AL240">
        <f>INDEX([1]age_tranches_5ans_nb_sex!$1:$1048576,MATCH('SectorStat-Age-Hommes'!$A240,[1]age_tranches_5ans_nb_sex!$A:$A,0),16)/5</f>
        <v>36.799999999865001</v>
      </c>
      <c r="AM240">
        <f>INDEX([1]age_tranches_5ans_nb_sex!$1:$1048576,MATCH('SectorStat-Age-Hommes'!$A240,[1]age_tranches_5ans_nb_sex!$A:$A,0),18)/5</f>
        <v>31.200000000026201</v>
      </c>
      <c r="AN240">
        <f>INDEX([1]age_tranches_5ans_nb_sex!$1:$1048576,MATCH('SectorStat-Age-Hommes'!$A240,[1]age_tranches_5ans_nb_sex!$A:$A,0),18)/5</f>
        <v>31.200000000026201</v>
      </c>
      <c r="AO240">
        <f>INDEX([1]age_tranches_5ans_nb_sex!$1:$1048576,MATCH('SectorStat-Age-Hommes'!$A240,[1]age_tranches_5ans_nb_sex!$A:$A,0),18)/5</f>
        <v>31.200000000026201</v>
      </c>
      <c r="AP240">
        <f>INDEX([1]age_tranches_5ans_nb_sex!$1:$1048576,MATCH('SectorStat-Age-Hommes'!$A240,[1]age_tranches_5ans_nb_sex!$A:$A,0),18)/5</f>
        <v>31.200000000026201</v>
      </c>
      <c r="AQ240">
        <f>INDEX([1]age_tranches_5ans_nb_sex!$1:$1048576,MATCH('SectorStat-Age-Hommes'!$A240,[1]age_tranches_5ans_nb_sex!$A:$A,0),18)/5</f>
        <v>31.200000000026201</v>
      </c>
      <c r="AR240">
        <f>INDEX([1]age_tranches_5ans_nb_sex!$1:$1048576,MATCH('SectorStat-Age-Hommes'!$A240,[1]age_tranches_5ans_nb_sex!$A:$A,0),20)/5</f>
        <v>22.3999999999434</v>
      </c>
      <c r="AS240">
        <f>INDEX([1]age_tranches_5ans_nb_sex!$1:$1048576,MATCH('SectorStat-Age-Hommes'!$A240,[1]age_tranches_5ans_nb_sex!$A:$A,0),20)/5</f>
        <v>22.3999999999434</v>
      </c>
      <c r="AT240">
        <f>INDEX([1]age_tranches_5ans_nb_sex!$1:$1048576,MATCH('SectorStat-Age-Hommes'!$A240,[1]age_tranches_5ans_nb_sex!$A:$A,0),20)/5</f>
        <v>22.3999999999434</v>
      </c>
      <c r="AU240">
        <f>INDEX([1]age_tranches_5ans_nb_sex!$1:$1048576,MATCH('SectorStat-Age-Hommes'!$A240,[1]age_tranches_5ans_nb_sex!$A:$A,0),20)/5</f>
        <v>22.3999999999434</v>
      </c>
      <c r="AV240">
        <f>INDEX([1]age_tranches_5ans_nb_sex!$1:$1048576,MATCH('SectorStat-Age-Hommes'!$A240,[1]age_tranches_5ans_nb_sex!$A:$A,0),20)/5</f>
        <v>22.3999999999434</v>
      </c>
      <c r="AW240">
        <f>INDEX([1]age_tranches_5ans_nb_sex!$1:$1048576,MATCH('SectorStat-Age-Hommes'!$A240,[1]age_tranches_5ans_nb_sex!$A:$A,0),22)/5</f>
        <v>16.999999999972797</v>
      </c>
      <c r="AX240">
        <f>INDEX([1]age_tranches_5ans_nb_sex!$1:$1048576,MATCH('SectorStat-Age-Hommes'!$A240,[1]age_tranches_5ans_nb_sex!$A:$A,0),22)/5</f>
        <v>16.999999999972797</v>
      </c>
      <c r="AY240">
        <f>INDEX([1]age_tranches_5ans_nb_sex!$1:$1048576,MATCH('SectorStat-Age-Hommes'!$A240,[1]age_tranches_5ans_nb_sex!$A:$A,0),22)/5</f>
        <v>16.999999999972797</v>
      </c>
      <c r="AZ240">
        <f>INDEX([1]age_tranches_5ans_nb_sex!$1:$1048576,MATCH('SectorStat-Age-Hommes'!$A240,[1]age_tranches_5ans_nb_sex!$A:$A,0),22)/5</f>
        <v>16.999999999972797</v>
      </c>
      <c r="BA240">
        <f>INDEX([1]age_tranches_5ans_nb_sex!$1:$1048576,MATCH('SectorStat-Age-Hommes'!$A240,[1]age_tranches_5ans_nb_sex!$A:$A,0),22)/5</f>
        <v>16.999999999972797</v>
      </c>
      <c r="BB240">
        <f>INDEX([1]age_tranches_5ans_nb_sex!$1:$1048576,MATCH('SectorStat-Age-Hommes'!$A240,[1]age_tranches_5ans_nb_sex!$A:$A,0),24)/5</f>
        <v>14.200000000053398</v>
      </c>
      <c r="BC240">
        <f>INDEX([1]age_tranches_5ans_nb_sex!$1:$1048576,MATCH('SectorStat-Age-Hommes'!$A240,[1]age_tranches_5ans_nb_sex!$A:$A,0),24)/5</f>
        <v>14.200000000053398</v>
      </c>
      <c r="BD240">
        <f>INDEX([1]age_tranches_5ans_nb_sex!$1:$1048576,MATCH('SectorStat-Age-Hommes'!$A240,[1]age_tranches_5ans_nb_sex!$A:$A,0),24)/5</f>
        <v>14.200000000053398</v>
      </c>
      <c r="BE240">
        <f>INDEX([1]age_tranches_5ans_nb_sex!$1:$1048576,MATCH('SectorStat-Age-Hommes'!$A240,[1]age_tranches_5ans_nb_sex!$A:$A,0),24)/5</f>
        <v>14.200000000053398</v>
      </c>
      <c r="BF240">
        <f>INDEX([1]age_tranches_5ans_nb_sex!$1:$1048576,MATCH('SectorStat-Age-Hommes'!$A240,[1]age_tranches_5ans_nb_sex!$A:$A,0),24)/5</f>
        <v>14.200000000053398</v>
      </c>
      <c r="BG240">
        <f>INDEX([1]age_tranches_5ans_nb_sex!$1:$1048576,MATCH('SectorStat-Age-Hommes'!$A240,[1]age_tranches_5ans_nb_sex!$A:$A,0),26)/5</f>
        <v>13.399999999992399</v>
      </c>
      <c r="BH240">
        <f>INDEX([1]age_tranches_5ans_nb_sex!$1:$1048576,MATCH('SectorStat-Age-Hommes'!$A240,[1]age_tranches_5ans_nb_sex!$A:$A,0),26)/5</f>
        <v>13.399999999992399</v>
      </c>
      <c r="BI240">
        <f>INDEX([1]age_tranches_5ans_nb_sex!$1:$1048576,MATCH('SectorStat-Age-Hommes'!$A240,[1]age_tranches_5ans_nb_sex!$A:$A,0),26)/5</f>
        <v>13.399999999992399</v>
      </c>
      <c r="BJ240">
        <f>INDEX([1]age_tranches_5ans_nb_sex!$1:$1048576,MATCH('SectorStat-Age-Hommes'!$A240,[1]age_tranches_5ans_nb_sex!$A:$A,0),26)/5</f>
        <v>13.399999999992399</v>
      </c>
      <c r="BK240">
        <f>INDEX([1]age_tranches_5ans_nb_sex!$1:$1048576,MATCH('SectorStat-Age-Hommes'!$A240,[1]age_tranches_5ans_nb_sex!$A:$A,0),26)/5</f>
        <v>13.399999999992399</v>
      </c>
      <c r="BL240">
        <f>INDEX([1]age_tranches_5ans_nb_sex!$1:$1048576,MATCH('SectorStat-Age-Hommes'!$A240,[1]age_tranches_5ans_nb_sex!$A:$A,0),28)/5</f>
        <v>10.9999999998094</v>
      </c>
      <c r="BM240">
        <f>INDEX([1]age_tranches_5ans_nb_sex!$1:$1048576,MATCH('SectorStat-Age-Hommes'!$A240,[1]age_tranches_5ans_nb_sex!$A:$A,0),28)/5</f>
        <v>10.9999999998094</v>
      </c>
      <c r="BN240">
        <f>INDEX([1]age_tranches_5ans_nb_sex!$1:$1048576,MATCH('SectorStat-Age-Hommes'!$A240,[1]age_tranches_5ans_nb_sex!$A:$A,0),28)/5</f>
        <v>10.9999999998094</v>
      </c>
      <c r="BO240">
        <f>INDEX([1]age_tranches_5ans_nb_sex!$1:$1048576,MATCH('SectorStat-Age-Hommes'!$A240,[1]age_tranches_5ans_nb_sex!$A:$A,0),28)/5</f>
        <v>10.9999999998094</v>
      </c>
      <c r="BP240">
        <f>INDEX([1]age_tranches_5ans_nb_sex!$1:$1048576,MATCH('SectorStat-Age-Hommes'!$A240,[1]age_tranches_5ans_nb_sex!$A:$A,0),28)/5</f>
        <v>10.9999999998094</v>
      </c>
      <c r="BQ240">
        <f>INDEX([1]age_tranches_5ans_nb_sex!$1:$1048576,MATCH('SectorStat-Age-Hommes'!$A240,[1]age_tranches_5ans_nb_sex!$A:$A,0),30)/5</f>
        <v>6.3999999998997996</v>
      </c>
      <c r="BR240">
        <f>INDEX([1]age_tranches_5ans_nb_sex!$1:$1048576,MATCH('SectorStat-Age-Hommes'!$A240,[1]age_tranches_5ans_nb_sex!$A:$A,0),30)/5</f>
        <v>6.3999999998997996</v>
      </c>
      <c r="BS240">
        <f>INDEX([1]age_tranches_5ans_nb_sex!$1:$1048576,MATCH('SectorStat-Age-Hommes'!$A240,[1]age_tranches_5ans_nb_sex!$A:$A,0),30)/5</f>
        <v>6.3999999998997996</v>
      </c>
      <c r="BT240">
        <f>INDEX([1]age_tranches_5ans_nb_sex!$1:$1048576,MATCH('SectorStat-Age-Hommes'!$A240,[1]age_tranches_5ans_nb_sex!$A:$A,0),30)/5</f>
        <v>6.3999999998997996</v>
      </c>
      <c r="BU240">
        <f>INDEX([1]age_tranches_5ans_nb_sex!$1:$1048576,MATCH('SectorStat-Age-Hommes'!$A240,[1]age_tranches_5ans_nb_sex!$A:$A,0),30)/5</f>
        <v>6.3999999998997996</v>
      </c>
      <c r="BV240">
        <f>INDEX([1]age_tranches_5ans_nb_sex!$1:$1048576,MATCH('SectorStat-Age-Hommes'!$A240,[1]age_tranches_5ans_nb_sex!$A:$A,0),32)/5</f>
        <v>6.2000000000315989</v>
      </c>
      <c r="BW240">
        <f>INDEX([1]age_tranches_5ans_nb_sex!$1:$1048576,MATCH('SectorStat-Age-Hommes'!$A240,[1]age_tranches_5ans_nb_sex!$A:$A,0),32)/5</f>
        <v>6.2000000000315989</v>
      </c>
      <c r="BX240">
        <f>INDEX([1]age_tranches_5ans_nb_sex!$1:$1048576,MATCH('SectorStat-Age-Hommes'!$A240,[1]age_tranches_5ans_nb_sex!$A:$A,0),32)/5</f>
        <v>6.2000000000315989</v>
      </c>
      <c r="BY240">
        <f>INDEX([1]age_tranches_5ans_nb_sex!$1:$1048576,MATCH('SectorStat-Age-Hommes'!$A240,[1]age_tranches_5ans_nb_sex!$A:$A,0),32)/5</f>
        <v>6.2000000000315989</v>
      </c>
      <c r="BZ240">
        <f>INDEX([1]age_tranches_5ans_nb_sex!$1:$1048576,MATCH('SectorStat-Age-Hommes'!$A240,[1]age_tranches_5ans_nb_sex!$A:$A,0),32)/5</f>
        <v>6.2000000000315989</v>
      </c>
      <c r="CA240">
        <f>INDEX([1]age_tranches_5ans_nb_sex!$1:$1048576,MATCH('SectorStat-Age-Hommes'!$A240,[1]age_tranches_5ans_nb_sex!$A:$A,0),34)/5</f>
        <v>4.2000000001731994</v>
      </c>
      <c r="CB240">
        <f>INDEX([1]age_tranches_5ans_nb_sex!$1:$1048576,MATCH('SectorStat-Age-Hommes'!$A240,[1]age_tranches_5ans_nb_sex!$A:$A,0),34)/5</f>
        <v>4.2000000001731994</v>
      </c>
      <c r="CC240">
        <f>INDEX([1]age_tranches_5ans_nb_sex!$1:$1048576,MATCH('SectorStat-Age-Hommes'!$A240,[1]age_tranches_5ans_nb_sex!$A:$A,0),34)/5</f>
        <v>4.2000000001731994</v>
      </c>
      <c r="CD240">
        <f>INDEX([1]age_tranches_5ans_nb_sex!$1:$1048576,MATCH('SectorStat-Age-Hommes'!$A240,[1]age_tranches_5ans_nb_sex!$A:$A,0),34)/5</f>
        <v>4.2000000001731994</v>
      </c>
      <c r="CE240">
        <f>INDEX([1]age_tranches_5ans_nb_sex!$1:$1048576,MATCH('SectorStat-Age-Hommes'!$A240,[1]age_tranches_5ans_nb_sex!$A:$A,0),34)/5</f>
        <v>4.2000000001731994</v>
      </c>
      <c r="CF240">
        <f>INDEX([1]age_tranches_5ans_nb_sex!$1:$1048576,MATCH('SectorStat-Age-Hommes'!$A240,[1]age_tranches_5ans_nb_sex!$A:$A,0),36)/5</f>
        <v>2.4000000001829997</v>
      </c>
      <c r="CG240">
        <f>INDEX([1]age_tranches_5ans_nb_sex!$1:$1048576,MATCH('SectorStat-Age-Hommes'!$A240,[1]age_tranches_5ans_nb_sex!$A:$A,0),36)/5</f>
        <v>2.4000000001829997</v>
      </c>
      <c r="CH240">
        <f>INDEX([1]age_tranches_5ans_nb_sex!$1:$1048576,MATCH('SectorStat-Age-Hommes'!$A240,[1]age_tranches_5ans_nb_sex!$A:$A,0),36)/5</f>
        <v>2.4000000001829997</v>
      </c>
      <c r="CI240">
        <f>INDEX([1]age_tranches_5ans_nb_sex!$1:$1048576,MATCH('SectorStat-Age-Hommes'!$A240,[1]age_tranches_5ans_nb_sex!$A:$A,0),36)/5</f>
        <v>2.4000000001829997</v>
      </c>
      <c r="CJ240">
        <f>INDEX([1]age_tranches_5ans_nb_sex!$1:$1048576,MATCH('SectorStat-Age-Hommes'!$A240,[1]age_tranches_5ans_nb_sex!$A:$A,0),36)/5</f>
        <v>2.4000000001829997</v>
      </c>
      <c r="CK240">
        <f>INDEX([1]age_tranches_5ans_nb_sex!$1:$1048576,MATCH('SectorStat-Age-Hommes'!$A240,[1]age_tranches_5ans_nb_sex!$A:$A,0),38)/5</f>
        <v>1.4000000002538002</v>
      </c>
      <c r="CL240">
        <f>INDEX([1]age_tranches_5ans_nb_sex!$1:$1048576,MATCH('SectorStat-Age-Hommes'!$A240,[1]age_tranches_5ans_nb_sex!$A:$A,0),38)/5</f>
        <v>1.4000000002538002</v>
      </c>
      <c r="CM240">
        <f>INDEX([1]age_tranches_5ans_nb_sex!$1:$1048576,MATCH('SectorStat-Age-Hommes'!$A240,[1]age_tranches_5ans_nb_sex!$A:$A,0),38)/5</f>
        <v>1.4000000002538002</v>
      </c>
      <c r="CN240">
        <f>INDEX([1]age_tranches_5ans_nb_sex!$1:$1048576,MATCH('SectorStat-Age-Hommes'!$A240,[1]age_tranches_5ans_nb_sex!$A:$A,0),38)/5</f>
        <v>1.4000000002538002</v>
      </c>
      <c r="CO240">
        <f>INDEX([1]age_tranches_5ans_nb_sex!$1:$1048576,MATCH('SectorStat-Age-Hommes'!$A240,[1]age_tranches_5ans_nb_sex!$A:$A,0),38)/5</f>
        <v>1.4000000002538002</v>
      </c>
      <c r="CP240" s="2">
        <f>INDEX([1]age_tranches_5ans_nb_sex!$1:$1048576,MATCH('SectorStat-Age-Hommes'!$A240,[1]age_tranches_5ans_nb_sex!$A:$A,0),40)/5</f>
        <v>0.39999999973639999</v>
      </c>
      <c r="CQ240" s="2">
        <f>INDEX([1]age_tranches_5ans_nb_sex!$1:$1048576,MATCH('SectorStat-Age-Hommes'!$A240,[1]age_tranches_5ans_nb_sex!$A:$A,0),40)/5</f>
        <v>0.39999999973639999</v>
      </c>
      <c r="CR240" s="2">
        <f>INDEX([1]age_tranches_5ans_nb_sex!$1:$1048576,MATCH('SectorStat-Age-Hommes'!$A240,[1]age_tranches_5ans_nb_sex!$A:$A,0),40)/5</f>
        <v>0.39999999973639999</v>
      </c>
      <c r="CS240" s="2">
        <f>INDEX([1]age_tranches_5ans_nb_sex!$1:$1048576,MATCH('SectorStat-Age-Hommes'!$A240,[1]age_tranches_5ans_nb_sex!$A:$A,0),40)/5</f>
        <v>0.39999999973639999</v>
      </c>
      <c r="CT240" s="2">
        <f>INDEX([1]age_tranches_5ans_nb_sex!$1:$1048576,MATCH('SectorStat-Age-Hommes'!$A240,[1]age_tranches_5ans_nb_sex!$A:$A,0),40)/5</f>
        <v>0.39999999973639999</v>
      </c>
      <c r="CZ240" s="3"/>
      <c r="DA240" s="3"/>
      <c r="DB240" s="3"/>
      <c r="DC240" s="3"/>
      <c r="DD240" s="3"/>
    </row>
    <row r="241" spans="1:108" x14ac:dyDescent="0.35">
      <c r="A241" s="1" t="s">
        <v>480</v>
      </c>
      <c r="B241" s="1" t="s">
        <v>481</v>
      </c>
      <c r="C241" t="str">
        <f>INDEX([1]SectorStat!$1:$1048576,MATCH('[1]Distribution ages'!$A241,[1]SectorStat!$B:$B,0),4)</f>
        <v>Etterbeek</v>
      </c>
      <c r="D241">
        <f>INDEX([1]age_tranches_5ans_nb_sex!$1:$1048576,MATCH('SectorStat-Age-Hommes'!$A241,[1]age_tranches_5ans_nb_sex!$A:$A,0),4)/5</f>
        <v>11.999999999976799</v>
      </c>
      <c r="E241">
        <f>INDEX([1]age_tranches_5ans_nb_sex!$1:$1048576,MATCH('SectorStat-Age-Hommes'!$A241,[1]age_tranches_5ans_nb_sex!$A:$A,0),4)/5</f>
        <v>11.999999999976799</v>
      </c>
      <c r="F241">
        <f>INDEX([1]age_tranches_5ans_nb_sex!$1:$1048576,MATCH('SectorStat-Age-Hommes'!$A241,[1]age_tranches_5ans_nb_sex!$A:$A,0),4)/5</f>
        <v>11.999999999976799</v>
      </c>
      <c r="G241">
        <f>INDEX([1]age_tranches_5ans_nb_sex!$1:$1048576,MATCH('SectorStat-Age-Hommes'!$A241,[1]age_tranches_5ans_nb_sex!$A:$A,0),4)/5</f>
        <v>11.999999999976799</v>
      </c>
      <c r="H241">
        <f>INDEX([1]age_tranches_5ans_nb_sex!$1:$1048576,MATCH('SectorStat-Age-Hommes'!$A241,[1]age_tranches_5ans_nb_sex!$A:$A,0),4)/5</f>
        <v>11.999999999976799</v>
      </c>
      <c r="I241">
        <f>INDEX([1]age_tranches_5ans_nb_sex!$1:$1048576,MATCH('SectorStat-Age-Hommes'!$A241,[1]age_tranches_5ans_nb_sex!$A:$A,0),6)/5</f>
        <v>7.2000000001075986</v>
      </c>
      <c r="J241">
        <f>INDEX([1]age_tranches_5ans_nb_sex!$1:$1048576,MATCH('SectorStat-Age-Hommes'!$A241,[1]age_tranches_5ans_nb_sex!$A:$A,0),6)/5</f>
        <v>7.2000000001075986</v>
      </c>
      <c r="K241">
        <f>INDEX([1]age_tranches_5ans_nb_sex!$1:$1048576,MATCH('SectorStat-Age-Hommes'!$A241,[1]age_tranches_5ans_nb_sex!$A:$A,0),6)/5</f>
        <v>7.2000000001075986</v>
      </c>
      <c r="L241">
        <f>INDEX([1]age_tranches_5ans_nb_sex!$1:$1048576,MATCH('SectorStat-Age-Hommes'!$A241,[1]age_tranches_5ans_nb_sex!$A:$A,0),6)/5</f>
        <v>7.2000000001075986</v>
      </c>
      <c r="M241">
        <f>INDEX([1]age_tranches_5ans_nb_sex!$1:$1048576,MATCH('SectorStat-Age-Hommes'!$A241,[1]age_tranches_5ans_nb_sex!$A:$A,0),6)/5</f>
        <v>7.2000000001075986</v>
      </c>
      <c r="N241">
        <f>INDEX([1]age_tranches_5ans_nb_sex!$1:$1048576,MATCH('SectorStat-Age-Hommes'!$A241,[1]age_tranches_5ans_nb_sex!$A:$A,0),8)/5</f>
        <v>6.4000000001294</v>
      </c>
      <c r="O241">
        <f>INDEX([1]age_tranches_5ans_nb_sex!$1:$1048576,MATCH('SectorStat-Age-Hommes'!$A241,[1]age_tranches_5ans_nb_sex!$A:$A,0),8)/5</f>
        <v>6.4000000001294</v>
      </c>
      <c r="P241">
        <f>INDEX([1]age_tranches_5ans_nb_sex!$1:$1048576,MATCH('SectorStat-Age-Hommes'!$A241,[1]age_tranches_5ans_nb_sex!$A:$A,0),8)/5</f>
        <v>6.4000000001294</v>
      </c>
      <c r="Q241">
        <f>INDEX([1]age_tranches_5ans_nb_sex!$1:$1048576,MATCH('SectorStat-Age-Hommes'!$A241,[1]age_tranches_5ans_nb_sex!$A:$A,0),8)/5</f>
        <v>6.4000000001294</v>
      </c>
      <c r="R241">
        <f>INDEX([1]age_tranches_5ans_nb_sex!$1:$1048576,MATCH('SectorStat-Age-Hommes'!$A241,[1]age_tranches_5ans_nb_sex!$A:$A,0),8)/5</f>
        <v>6.4000000001294</v>
      </c>
      <c r="S241">
        <f>INDEX([1]age_tranches_5ans_nb_sex!$1:$1048576,MATCH('SectorStat-Age-Hommes'!$A241,[1]age_tranches_5ans_nb_sex!$A:$A,0),10)/5</f>
        <v>5.3999999999288004</v>
      </c>
      <c r="T241">
        <f>INDEX([1]age_tranches_5ans_nb_sex!$1:$1048576,MATCH('SectorStat-Age-Hommes'!$A241,[1]age_tranches_5ans_nb_sex!$A:$A,0),10)/5</f>
        <v>5.3999999999288004</v>
      </c>
      <c r="U241">
        <f>INDEX([1]age_tranches_5ans_nb_sex!$1:$1048576,MATCH('SectorStat-Age-Hommes'!$A241,[1]age_tranches_5ans_nb_sex!$A:$A,0),10)/5</f>
        <v>5.3999999999288004</v>
      </c>
      <c r="V241">
        <f>INDEX([1]age_tranches_5ans_nb_sex!$1:$1048576,MATCH('SectorStat-Age-Hommes'!$A241,[1]age_tranches_5ans_nb_sex!$A:$A,0),10)/5</f>
        <v>5.3999999999288004</v>
      </c>
      <c r="W241">
        <f>INDEX([1]age_tranches_5ans_nb_sex!$1:$1048576,MATCH('SectorStat-Age-Hommes'!$A241,[1]age_tranches_5ans_nb_sex!$A:$A,0),10)/5</f>
        <v>5.3999999999288004</v>
      </c>
      <c r="X241">
        <f>INDEX([1]age_tranches_5ans_nb_sex!$1:$1048576,MATCH('SectorStat-Age-Hommes'!$A241,[1]age_tranches_5ans_nb_sex!$A:$A,0),10)/5</f>
        <v>5.3999999999288004</v>
      </c>
      <c r="Y241">
        <f>INDEX([1]age_tranches_5ans_nb_sex!$1:$1048576,MATCH('SectorStat-Age-Hommes'!$A241,[1]age_tranches_5ans_nb_sex!$A:$A,0),12)/5</f>
        <v>8.2000000000043993</v>
      </c>
      <c r="Z241">
        <f>INDEX([1]age_tranches_5ans_nb_sex!$1:$1048576,MATCH('SectorStat-Age-Hommes'!$A241,[1]age_tranches_5ans_nb_sex!$A:$A,0),12)/5</f>
        <v>8.2000000000043993</v>
      </c>
      <c r="AA241">
        <f>INDEX([1]age_tranches_5ans_nb_sex!$1:$1048576,MATCH('SectorStat-Age-Hommes'!$A241,[1]age_tranches_5ans_nb_sex!$A:$A,0),12)/5</f>
        <v>8.2000000000043993</v>
      </c>
      <c r="AB241">
        <f>INDEX([1]age_tranches_5ans_nb_sex!$1:$1048576,MATCH('SectorStat-Age-Hommes'!$A241,[1]age_tranches_5ans_nb_sex!$A:$A,0),12)/5</f>
        <v>8.2000000000043993</v>
      </c>
      <c r="AC241">
        <f>INDEX([1]age_tranches_5ans_nb_sex!$1:$1048576,MATCH('SectorStat-Age-Hommes'!$A241,[1]age_tranches_5ans_nb_sex!$A:$A,0),14)/5</f>
        <v>20.399999999899798</v>
      </c>
      <c r="AD241">
        <f>INDEX([1]age_tranches_5ans_nb_sex!$1:$1048576,MATCH('SectorStat-Age-Hommes'!$A241,[1]age_tranches_5ans_nb_sex!$A:$A,0),14)/5</f>
        <v>20.399999999899798</v>
      </c>
      <c r="AE241">
        <f>INDEX([1]age_tranches_5ans_nb_sex!$1:$1048576,MATCH('SectorStat-Age-Hommes'!$A241,[1]age_tranches_5ans_nb_sex!$A:$A,0),14)/5</f>
        <v>20.399999999899798</v>
      </c>
      <c r="AF241">
        <f>INDEX([1]age_tranches_5ans_nb_sex!$1:$1048576,MATCH('SectorStat-Age-Hommes'!$A241,[1]age_tranches_5ans_nb_sex!$A:$A,0),14)/5</f>
        <v>20.399999999899798</v>
      </c>
      <c r="AG241">
        <f>INDEX([1]age_tranches_5ans_nb_sex!$1:$1048576,MATCH('SectorStat-Age-Hommes'!$A241,[1]age_tranches_5ans_nb_sex!$A:$A,0),14)/5</f>
        <v>20.399999999899798</v>
      </c>
      <c r="AH241">
        <f>INDEX([1]age_tranches_5ans_nb_sex!$1:$1048576,MATCH('SectorStat-Age-Hommes'!$A241,[1]age_tranches_5ans_nb_sex!$A:$A,0),16)/5</f>
        <v>18.600000000024799</v>
      </c>
      <c r="AI241">
        <f>INDEX([1]age_tranches_5ans_nb_sex!$1:$1048576,MATCH('SectorStat-Age-Hommes'!$A241,[1]age_tranches_5ans_nb_sex!$A:$A,0),16)/5</f>
        <v>18.600000000024799</v>
      </c>
      <c r="AJ241">
        <f>INDEX([1]age_tranches_5ans_nb_sex!$1:$1048576,MATCH('SectorStat-Age-Hommes'!$A241,[1]age_tranches_5ans_nb_sex!$A:$A,0),16)/5</f>
        <v>18.600000000024799</v>
      </c>
      <c r="AK241">
        <f>INDEX([1]age_tranches_5ans_nb_sex!$1:$1048576,MATCH('SectorStat-Age-Hommes'!$A241,[1]age_tranches_5ans_nb_sex!$A:$A,0),16)/5</f>
        <v>18.600000000024799</v>
      </c>
      <c r="AL241">
        <f>INDEX([1]age_tranches_5ans_nb_sex!$1:$1048576,MATCH('SectorStat-Age-Hommes'!$A241,[1]age_tranches_5ans_nb_sex!$A:$A,0),16)/5</f>
        <v>18.600000000024799</v>
      </c>
      <c r="AM241">
        <f>INDEX([1]age_tranches_5ans_nb_sex!$1:$1048576,MATCH('SectorStat-Age-Hommes'!$A241,[1]age_tranches_5ans_nb_sex!$A:$A,0),18)/5</f>
        <v>14.199999999992801</v>
      </c>
      <c r="AN241">
        <f>INDEX([1]age_tranches_5ans_nb_sex!$1:$1048576,MATCH('SectorStat-Age-Hommes'!$A241,[1]age_tranches_5ans_nb_sex!$A:$A,0),18)/5</f>
        <v>14.199999999992801</v>
      </c>
      <c r="AO241">
        <f>INDEX([1]age_tranches_5ans_nb_sex!$1:$1048576,MATCH('SectorStat-Age-Hommes'!$A241,[1]age_tranches_5ans_nb_sex!$A:$A,0),18)/5</f>
        <v>14.199999999992801</v>
      </c>
      <c r="AP241">
        <f>INDEX([1]age_tranches_5ans_nb_sex!$1:$1048576,MATCH('SectorStat-Age-Hommes'!$A241,[1]age_tranches_5ans_nb_sex!$A:$A,0),18)/5</f>
        <v>14.199999999992801</v>
      </c>
      <c r="AQ241">
        <f>INDEX([1]age_tranches_5ans_nb_sex!$1:$1048576,MATCH('SectorStat-Age-Hommes'!$A241,[1]age_tranches_5ans_nb_sex!$A:$A,0),18)/5</f>
        <v>14.199999999992801</v>
      </c>
      <c r="AR241">
        <f>INDEX([1]age_tranches_5ans_nb_sex!$1:$1048576,MATCH('SectorStat-Age-Hommes'!$A241,[1]age_tranches_5ans_nb_sex!$A:$A,0),20)/5</f>
        <v>9.7999999999608001</v>
      </c>
      <c r="AS241">
        <f>INDEX([1]age_tranches_5ans_nb_sex!$1:$1048576,MATCH('SectorStat-Age-Hommes'!$A241,[1]age_tranches_5ans_nb_sex!$A:$A,0),20)/5</f>
        <v>9.7999999999608001</v>
      </c>
      <c r="AT241">
        <f>INDEX([1]age_tranches_5ans_nb_sex!$1:$1048576,MATCH('SectorStat-Age-Hommes'!$A241,[1]age_tranches_5ans_nb_sex!$A:$A,0),20)/5</f>
        <v>9.7999999999608001</v>
      </c>
      <c r="AU241">
        <f>INDEX([1]age_tranches_5ans_nb_sex!$1:$1048576,MATCH('SectorStat-Age-Hommes'!$A241,[1]age_tranches_5ans_nb_sex!$A:$A,0),20)/5</f>
        <v>9.7999999999608001</v>
      </c>
      <c r="AV241">
        <f>INDEX([1]age_tranches_5ans_nb_sex!$1:$1048576,MATCH('SectorStat-Age-Hommes'!$A241,[1]age_tranches_5ans_nb_sex!$A:$A,0),20)/5</f>
        <v>9.7999999999608001</v>
      </c>
      <c r="AW241">
        <f>INDEX([1]age_tranches_5ans_nb_sex!$1:$1048576,MATCH('SectorStat-Age-Hommes'!$A241,[1]age_tranches_5ans_nb_sex!$A:$A,0),22)/5</f>
        <v>8.9999999999826006</v>
      </c>
      <c r="AX241">
        <f>INDEX([1]age_tranches_5ans_nb_sex!$1:$1048576,MATCH('SectorStat-Age-Hommes'!$A241,[1]age_tranches_5ans_nb_sex!$A:$A,0),22)/5</f>
        <v>8.9999999999826006</v>
      </c>
      <c r="AY241">
        <f>INDEX([1]age_tranches_5ans_nb_sex!$1:$1048576,MATCH('SectorStat-Age-Hommes'!$A241,[1]age_tranches_5ans_nb_sex!$A:$A,0),22)/5</f>
        <v>8.9999999999826006</v>
      </c>
      <c r="AZ241">
        <f>INDEX([1]age_tranches_5ans_nb_sex!$1:$1048576,MATCH('SectorStat-Age-Hommes'!$A241,[1]age_tranches_5ans_nb_sex!$A:$A,0),22)/5</f>
        <v>8.9999999999826006</v>
      </c>
      <c r="BA241">
        <f>INDEX([1]age_tranches_5ans_nb_sex!$1:$1048576,MATCH('SectorStat-Age-Hommes'!$A241,[1]age_tranches_5ans_nb_sex!$A:$A,0),22)/5</f>
        <v>8.9999999999826006</v>
      </c>
      <c r="BB241">
        <f>INDEX([1]age_tranches_5ans_nb_sex!$1:$1048576,MATCH('SectorStat-Age-Hommes'!$A241,[1]age_tranches_5ans_nb_sex!$A:$A,0),24)/5</f>
        <v>8.0000000000858016</v>
      </c>
      <c r="BC241">
        <f>INDEX([1]age_tranches_5ans_nb_sex!$1:$1048576,MATCH('SectorStat-Age-Hommes'!$A241,[1]age_tranches_5ans_nb_sex!$A:$A,0),24)/5</f>
        <v>8.0000000000858016</v>
      </c>
      <c r="BD241">
        <f>INDEX([1]age_tranches_5ans_nb_sex!$1:$1048576,MATCH('SectorStat-Age-Hommes'!$A241,[1]age_tranches_5ans_nb_sex!$A:$A,0),24)/5</f>
        <v>8.0000000000858016</v>
      </c>
      <c r="BE241">
        <f>INDEX([1]age_tranches_5ans_nb_sex!$1:$1048576,MATCH('SectorStat-Age-Hommes'!$A241,[1]age_tranches_5ans_nb_sex!$A:$A,0),24)/5</f>
        <v>8.0000000000858016</v>
      </c>
      <c r="BF241">
        <f>INDEX([1]age_tranches_5ans_nb_sex!$1:$1048576,MATCH('SectorStat-Age-Hommes'!$A241,[1]age_tranches_5ans_nb_sex!$A:$A,0),24)/5</f>
        <v>8.0000000000858016</v>
      </c>
      <c r="BG241">
        <f>INDEX([1]age_tranches_5ans_nb_sex!$1:$1048576,MATCH('SectorStat-Age-Hommes'!$A241,[1]age_tranches_5ans_nb_sex!$A:$A,0),26)/5</f>
        <v>7.400000000026199</v>
      </c>
      <c r="BH241">
        <f>INDEX([1]age_tranches_5ans_nb_sex!$1:$1048576,MATCH('SectorStat-Age-Hommes'!$A241,[1]age_tranches_5ans_nb_sex!$A:$A,0),26)/5</f>
        <v>7.400000000026199</v>
      </c>
      <c r="BI241">
        <f>INDEX([1]age_tranches_5ans_nb_sex!$1:$1048576,MATCH('SectorStat-Age-Hommes'!$A241,[1]age_tranches_5ans_nb_sex!$A:$A,0),26)/5</f>
        <v>7.400000000026199</v>
      </c>
      <c r="BJ241">
        <f>INDEX([1]age_tranches_5ans_nb_sex!$1:$1048576,MATCH('SectorStat-Age-Hommes'!$A241,[1]age_tranches_5ans_nb_sex!$A:$A,0),26)/5</f>
        <v>7.400000000026199</v>
      </c>
      <c r="BK241">
        <f>INDEX([1]age_tranches_5ans_nb_sex!$1:$1048576,MATCH('SectorStat-Age-Hommes'!$A241,[1]age_tranches_5ans_nb_sex!$A:$A,0),26)/5</f>
        <v>7.400000000026199</v>
      </c>
      <c r="BL241">
        <f>INDEX([1]age_tranches_5ans_nb_sex!$1:$1048576,MATCH('SectorStat-Age-Hommes'!$A241,[1]age_tranches_5ans_nb_sex!$A:$A,0),28)/5</f>
        <v>6.1999999999069999</v>
      </c>
      <c r="BM241">
        <f>INDEX([1]age_tranches_5ans_nb_sex!$1:$1048576,MATCH('SectorStat-Age-Hommes'!$A241,[1]age_tranches_5ans_nb_sex!$A:$A,0),28)/5</f>
        <v>6.1999999999069999</v>
      </c>
      <c r="BN241">
        <f>INDEX([1]age_tranches_5ans_nb_sex!$1:$1048576,MATCH('SectorStat-Age-Hommes'!$A241,[1]age_tranches_5ans_nb_sex!$A:$A,0),28)/5</f>
        <v>6.1999999999069999</v>
      </c>
      <c r="BO241">
        <f>INDEX([1]age_tranches_5ans_nb_sex!$1:$1048576,MATCH('SectorStat-Age-Hommes'!$A241,[1]age_tranches_5ans_nb_sex!$A:$A,0),28)/5</f>
        <v>6.1999999999069999</v>
      </c>
      <c r="BP241">
        <f>INDEX([1]age_tranches_5ans_nb_sex!$1:$1048576,MATCH('SectorStat-Age-Hommes'!$A241,[1]age_tranches_5ans_nb_sex!$A:$A,0),28)/5</f>
        <v>6.1999999999069999</v>
      </c>
      <c r="BQ241">
        <f>INDEX([1]age_tranches_5ans_nb_sex!$1:$1048576,MATCH('SectorStat-Age-Hommes'!$A241,[1]age_tranches_5ans_nb_sex!$A:$A,0),30)/5</f>
        <v>4.5999999999506</v>
      </c>
      <c r="BR241">
        <f>INDEX([1]age_tranches_5ans_nb_sex!$1:$1048576,MATCH('SectorStat-Age-Hommes'!$A241,[1]age_tranches_5ans_nb_sex!$A:$A,0),30)/5</f>
        <v>4.5999999999506</v>
      </c>
      <c r="BS241">
        <f>INDEX([1]age_tranches_5ans_nb_sex!$1:$1048576,MATCH('SectorStat-Age-Hommes'!$A241,[1]age_tranches_5ans_nb_sex!$A:$A,0),30)/5</f>
        <v>4.5999999999506</v>
      </c>
      <c r="BT241">
        <f>INDEX([1]age_tranches_5ans_nb_sex!$1:$1048576,MATCH('SectorStat-Age-Hommes'!$A241,[1]age_tranches_5ans_nb_sex!$A:$A,0),30)/5</f>
        <v>4.5999999999506</v>
      </c>
      <c r="BU241">
        <f>INDEX([1]age_tranches_5ans_nb_sex!$1:$1048576,MATCH('SectorStat-Age-Hommes'!$A241,[1]age_tranches_5ans_nb_sex!$A:$A,0),30)/5</f>
        <v>4.5999999999506</v>
      </c>
      <c r="BV241">
        <f>INDEX([1]age_tranches_5ans_nb_sex!$1:$1048576,MATCH('SectorStat-Age-Hommes'!$A241,[1]age_tranches_5ans_nb_sex!$A:$A,0),32)/5</f>
        <v>2.2000000000160003</v>
      </c>
      <c r="BW241">
        <f>INDEX([1]age_tranches_5ans_nb_sex!$1:$1048576,MATCH('SectorStat-Age-Hommes'!$A241,[1]age_tranches_5ans_nb_sex!$A:$A,0),32)/5</f>
        <v>2.2000000000160003</v>
      </c>
      <c r="BX241">
        <f>INDEX([1]age_tranches_5ans_nb_sex!$1:$1048576,MATCH('SectorStat-Age-Hommes'!$A241,[1]age_tranches_5ans_nb_sex!$A:$A,0),32)/5</f>
        <v>2.2000000000160003</v>
      </c>
      <c r="BY241">
        <f>INDEX([1]age_tranches_5ans_nb_sex!$1:$1048576,MATCH('SectorStat-Age-Hommes'!$A241,[1]age_tranches_5ans_nb_sex!$A:$A,0),32)/5</f>
        <v>2.2000000000160003</v>
      </c>
      <c r="BZ241">
        <f>INDEX([1]age_tranches_5ans_nb_sex!$1:$1048576,MATCH('SectorStat-Age-Hommes'!$A241,[1]age_tranches_5ans_nb_sex!$A:$A,0),32)/5</f>
        <v>2.2000000000160003</v>
      </c>
      <c r="CA241">
        <f>INDEX([1]age_tranches_5ans_nb_sex!$1:$1048576,MATCH('SectorStat-Age-Hommes'!$A241,[1]age_tranches_5ans_nb_sex!$A:$A,0),34)/5</f>
        <v>1.7999999998749998</v>
      </c>
      <c r="CB241">
        <f>INDEX([1]age_tranches_5ans_nb_sex!$1:$1048576,MATCH('SectorStat-Age-Hommes'!$A241,[1]age_tranches_5ans_nb_sex!$A:$A,0),34)/5</f>
        <v>1.7999999998749998</v>
      </c>
      <c r="CC241">
        <f>INDEX([1]age_tranches_5ans_nb_sex!$1:$1048576,MATCH('SectorStat-Age-Hommes'!$A241,[1]age_tranches_5ans_nb_sex!$A:$A,0),34)/5</f>
        <v>1.7999999998749998</v>
      </c>
      <c r="CD241">
        <f>INDEX([1]age_tranches_5ans_nb_sex!$1:$1048576,MATCH('SectorStat-Age-Hommes'!$A241,[1]age_tranches_5ans_nb_sex!$A:$A,0),34)/5</f>
        <v>1.7999999998749998</v>
      </c>
      <c r="CE241">
        <f>INDEX([1]age_tranches_5ans_nb_sex!$1:$1048576,MATCH('SectorStat-Age-Hommes'!$A241,[1]age_tranches_5ans_nb_sex!$A:$A,0),34)/5</f>
        <v>1.7999999998749998</v>
      </c>
      <c r="CF241">
        <f>INDEX([1]age_tranches_5ans_nb_sex!$1:$1048576,MATCH('SectorStat-Age-Hommes'!$A241,[1]age_tranches_5ans_nb_sex!$A:$A,0),36)/5</f>
        <v>1.7999999998749998</v>
      </c>
      <c r="CG241">
        <f>INDEX([1]age_tranches_5ans_nb_sex!$1:$1048576,MATCH('SectorStat-Age-Hommes'!$A241,[1]age_tranches_5ans_nb_sex!$A:$A,0),36)/5</f>
        <v>1.7999999998749998</v>
      </c>
      <c r="CH241">
        <f>INDEX([1]age_tranches_5ans_nb_sex!$1:$1048576,MATCH('SectorStat-Age-Hommes'!$A241,[1]age_tranches_5ans_nb_sex!$A:$A,0),36)/5</f>
        <v>1.7999999998749998</v>
      </c>
      <c r="CI241">
        <f>INDEX([1]age_tranches_5ans_nb_sex!$1:$1048576,MATCH('SectorStat-Age-Hommes'!$A241,[1]age_tranches_5ans_nb_sex!$A:$A,0),36)/5</f>
        <v>1.7999999998749998</v>
      </c>
      <c r="CJ241">
        <f>INDEX([1]age_tranches_5ans_nb_sex!$1:$1048576,MATCH('SectorStat-Age-Hommes'!$A241,[1]age_tranches_5ans_nb_sex!$A:$A,0),36)/5</f>
        <v>1.7999999998749998</v>
      </c>
      <c r="CK241">
        <f>INDEX([1]age_tranches_5ans_nb_sex!$1:$1048576,MATCH('SectorStat-Age-Hommes'!$A241,[1]age_tranches_5ans_nb_sex!$A:$A,0),38)/5</f>
        <v>0.19999999991859996</v>
      </c>
      <c r="CL241">
        <f>INDEX([1]age_tranches_5ans_nb_sex!$1:$1048576,MATCH('SectorStat-Age-Hommes'!$A241,[1]age_tranches_5ans_nb_sex!$A:$A,0),38)/5</f>
        <v>0.19999999991859996</v>
      </c>
      <c r="CM241">
        <f>INDEX([1]age_tranches_5ans_nb_sex!$1:$1048576,MATCH('SectorStat-Age-Hommes'!$A241,[1]age_tranches_5ans_nb_sex!$A:$A,0),38)/5</f>
        <v>0.19999999991859996</v>
      </c>
      <c r="CN241">
        <f>INDEX([1]age_tranches_5ans_nb_sex!$1:$1048576,MATCH('SectorStat-Age-Hommes'!$A241,[1]age_tranches_5ans_nb_sex!$A:$A,0),38)/5</f>
        <v>0.19999999991859996</v>
      </c>
      <c r="CO241">
        <f>INDEX([1]age_tranches_5ans_nb_sex!$1:$1048576,MATCH('SectorStat-Age-Hommes'!$A241,[1]age_tranches_5ans_nb_sex!$A:$A,0),38)/5</f>
        <v>0.19999999991859996</v>
      </c>
      <c r="CP241" s="2">
        <f>INDEX([1]age_tranches_5ans_nb_sex!$1:$1048576,MATCH('SectorStat-Age-Hommes'!$A241,[1]age_tranches_5ans_nb_sex!$A:$A,0),40)/5</f>
        <v>0.99999999989680011</v>
      </c>
      <c r="CQ241" s="2">
        <f>INDEX([1]age_tranches_5ans_nb_sex!$1:$1048576,MATCH('SectorStat-Age-Hommes'!$A241,[1]age_tranches_5ans_nb_sex!$A:$A,0),40)/5</f>
        <v>0.99999999989680011</v>
      </c>
      <c r="CR241" s="2">
        <f>INDEX([1]age_tranches_5ans_nb_sex!$1:$1048576,MATCH('SectorStat-Age-Hommes'!$A241,[1]age_tranches_5ans_nb_sex!$A:$A,0),40)/5</f>
        <v>0.99999999989680011</v>
      </c>
      <c r="CS241" s="2">
        <f>INDEX([1]age_tranches_5ans_nb_sex!$1:$1048576,MATCH('SectorStat-Age-Hommes'!$A241,[1]age_tranches_5ans_nb_sex!$A:$A,0),40)/5</f>
        <v>0.99999999989680011</v>
      </c>
      <c r="CT241" s="2">
        <f>INDEX([1]age_tranches_5ans_nb_sex!$1:$1048576,MATCH('SectorStat-Age-Hommes'!$A241,[1]age_tranches_5ans_nb_sex!$A:$A,0),40)/5</f>
        <v>0.99999999989680011</v>
      </c>
      <c r="CZ241" s="3"/>
      <c r="DA241" s="3"/>
      <c r="DB241" s="3"/>
      <c r="DC241" s="3"/>
      <c r="DD241" s="3"/>
    </row>
    <row r="242" spans="1:108" x14ac:dyDescent="0.35">
      <c r="A242" s="1" t="s">
        <v>482</v>
      </c>
      <c r="B242" s="1" t="s">
        <v>483</v>
      </c>
      <c r="C242" t="str">
        <f>INDEX([1]SectorStat!$1:$1048576,MATCH('[1]Distribution ages'!$A242,[1]SectorStat!$B:$B,0),4)</f>
        <v>Etterbeek</v>
      </c>
      <c r="D242">
        <f>INDEX([1]age_tranches_5ans_nb_sex!$1:$1048576,MATCH('SectorStat-Age-Hommes'!$A242,[1]age_tranches_5ans_nb_sex!$A:$A,0),4)/5</f>
        <v>16.400000000254</v>
      </c>
      <c r="E242">
        <f>INDEX([1]age_tranches_5ans_nb_sex!$1:$1048576,MATCH('SectorStat-Age-Hommes'!$A242,[1]age_tranches_5ans_nb_sex!$A:$A,0),4)/5</f>
        <v>16.400000000254</v>
      </c>
      <c r="F242">
        <f>INDEX([1]age_tranches_5ans_nb_sex!$1:$1048576,MATCH('SectorStat-Age-Hommes'!$A242,[1]age_tranches_5ans_nb_sex!$A:$A,0),4)/5</f>
        <v>16.400000000254</v>
      </c>
      <c r="G242">
        <f>INDEX([1]age_tranches_5ans_nb_sex!$1:$1048576,MATCH('SectorStat-Age-Hommes'!$A242,[1]age_tranches_5ans_nb_sex!$A:$A,0),4)/5</f>
        <v>16.400000000254</v>
      </c>
      <c r="H242">
        <f>INDEX([1]age_tranches_5ans_nb_sex!$1:$1048576,MATCH('SectorStat-Age-Hommes'!$A242,[1]age_tranches_5ans_nb_sex!$A:$A,0),4)/5</f>
        <v>16.400000000254</v>
      </c>
      <c r="I242">
        <f>INDEX([1]age_tranches_5ans_nb_sex!$1:$1048576,MATCH('SectorStat-Age-Hommes'!$A242,[1]age_tranches_5ans_nb_sex!$A:$A,0),6)/5</f>
        <v>16.999999999673999</v>
      </c>
      <c r="J242">
        <f>INDEX([1]age_tranches_5ans_nb_sex!$1:$1048576,MATCH('SectorStat-Age-Hommes'!$A242,[1]age_tranches_5ans_nb_sex!$A:$A,0),6)/5</f>
        <v>16.999999999673999</v>
      </c>
      <c r="K242">
        <f>INDEX([1]age_tranches_5ans_nb_sex!$1:$1048576,MATCH('SectorStat-Age-Hommes'!$A242,[1]age_tranches_5ans_nb_sex!$A:$A,0),6)/5</f>
        <v>16.999999999673999</v>
      </c>
      <c r="L242">
        <f>INDEX([1]age_tranches_5ans_nb_sex!$1:$1048576,MATCH('SectorStat-Age-Hommes'!$A242,[1]age_tranches_5ans_nb_sex!$A:$A,0),6)/5</f>
        <v>16.999999999673999</v>
      </c>
      <c r="M242">
        <f>INDEX([1]age_tranches_5ans_nb_sex!$1:$1048576,MATCH('SectorStat-Age-Hommes'!$A242,[1]age_tranches_5ans_nb_sex!$A:$A,0),6)/5</f>
        <v>16.999999999673999</v>
      </c>
      <c r="N242">
        <f>INDEX([1]age_tranches_5ans_nb_sex!$1:$1048576,MATCH('SectorStat-Age-Hommes'!$A242,[1]age_tranches_5ans_nb_sex!$A:$A,0),8)/5</f>
        <v>14.200000000204003</v>
      </c>
      <c r="O242">
        <f>INDEX([1]age_tranches_5ans_nb_sex!$1:$1048576,MATCH('SectorStat-Age-Hommes'!$A242,[1]age_tranches_5ans_nb_sex!$A:$A,0),8)/5</f>
        <v>14.200000000204003</v>
      </c>
      <c r="P242">
        <f>INDEX([1]age_tranches_5ans_nb_sex!$1:$1048576,MATCH('SectorStat-Age-Hommes'!$A242,[1]age_tranches_5ans_nb_sex!$A:$A,0),8)/5</f>
        <v>14.200000000204003</v>
      </c>
      <c r="Q242">
        <f>INDEX([1]age_tranches_5ans_nb_sex!$1:$1048576,MATCH('SectorStat-Age-Hommes'!$A242,[1]age_tranches_5ans_nb_sex!$A:$A,0),8)/5</f>
        <v>14.200000000204003</v>
      </c>
      <c r="R242">
        <f>INDEX([1]age_tranches_5ans_nb_sex!$1:$1048576,MATCH('SectorStat-Age-Hommes'!$A242,[1]age_tranches_5ans_nb_sex!$A:$A,0),8)/5</f>
        <v>14.200000000204003</v>
      </c>
      <c r="S242">
        <f>INDEX([1]age_tranches_5ans_nb_sex!$1:$1048576,MATCH('SectorStat-Age-Hommes'!$A242,[1]age_tranches_5ans_nb_sex!$A:$A,0),10)/5</f>
        <v>13.799999999720001</v>
      </c>
      <c r="T242">
        <f>INDEX([1]age_tranches_5ans_nb_sex!$1:$1048576,MATCH('SectorStat-Age-Hommes'!$A242,[1]age_tranches_5ans_nb_sex!$A:$A,0),10)/5</f>
        <v>13.799999999720001</v>
      </c>
      <c r="U242">
        <f>INDEX([1]age_tranches_5ans_nb_sex!$1:$1048576,MATCH('SectorStat-Age-Hommes'!$A242,[1]age_tranches_5ans_nb_sex!$A:$A,0),10)/5</f>
        <v>13.799999999720001</v>
      </c>
      <c r="V242">
        <f>INDEX([1]age_tranches_5ans_nb_sex!$1:$1048576,MATCH('SectorStat-Age-Hommes'!$A242,[1]age_tranches_5ans_nb_sex!$A:$A,0),10)/5</f>
        <v>13.799999999720001</v>
      </c>
      <c r="W242">
        <f>INDEX([1]age_tranches_5ans_nb_sex!$1:$1048576,MATCH('SectorStat-Age-Hommes'!$A242,[1]age_tranches_5ans_nb_sex!$A:$A,0),10)/5</f>
        <v>13.799999999720001</v>
      </c>
      <c r="X242">
        <f>INDEX([1]age_tranches_5ans_nb_sex!$1:$1048576,MATCH('SectorStat-Age-Hommes'!$A242,[1]age_tranches_5ans_nb_sex!$A:$A,0),10)/5</f>
        <v>13.799999999720001</v>
      </c>
      <c r="Y242">
        <f>INDEX([1]age_tranches_5ans_nb_sex!$1:$1048576,MATCH('SectorStat-Age-Hommes'!$A242,[1]age_tranches_5ans_nb_sex!$A:$A,0),12)/5</f>
        <v>18.799999999893</v>
      </c>
      <c r="Z242">
        <f>INDEX([1]age_tranches_5ans_nb_sex!$1:$1048576,MATCH('SectorStat-Age-Hommes'!$A242,[1]age_tranches_5ans_nb_sex!$A:$A,0),12)/5</f>
        <v>18.799999999893</v>
      </c>
      <c r="AA242">
        <f>INDEX([1]age_tranches_5ans_nb_sex!$1:$1048576,MATCH('SectorStat-Age-Hommes'!$A242,[1]age_tranches_5ans_nb_sex!$A:$A,0),12)/5</f>
        <v>18.799999999893</v>
      </c>
      <c r="AB242">
        <f>INDEX([1]age_tranches_5ans_nb_sex!$1:$1048576,MATCH('SectorStat-Age-Hommes'!$A242,[1]age_tranches_5ans_nb_sex!$A:$A,0),12)/5</f>
        <v>18.799999999893</v>
      </c>
      <c r="AC242">
        <f>INDEX([1]age_tranches_5ans_nb_sex!$1:$1048576,MATCH('SectorStat-Age-Hommes'!$A242,[1]age_tranches_5ans_nb_sex!$A:$A,0),14)/5</f>
        <v>35.800000000220003</v>
      </c>
      <c r="AD242">
        <f>INDEX([1]age_tranches_5ans_nb_sex!$1:$1048576,MATCH('SectorStat-Age-Hommes'!$A242,[1]age_tranches_5ans_nb_sex!$A:$A,0),14)/5</f>
        <v>35.800000000220003</v>
      </c>
      <c r="AE242">
        <f>INDEX([1]age_tranches_5ans_nb_sex!$1:$1048576,MATCH('SectorStat-Age-Hommes'!$A242,[1]age_tranches_5ans_nb_sex!$A:$A,0),14)/5</f>
        <v>35.800000000220003</v>
      </c>
      <c r="AF242">
        <f>INDEX([1]age_tranches_5ans_nb_sex!$1:$1048576,MATCH('SectorStat-Age-Hommes'!$A242,[1]age_tranches_5ans_nb_sex!$A:$A,0),14)/5</f>
        <v>35.800000000220003</v>
      </c>
      <c r="AG242">
        <f>INDEX([1]age_tranches_5ans_nb_sex!$1:$1048576,MATCH('SectorStat-Age-Hommes'!$A242,[1]age_tranches_5ans_nb_sex!$A:$A,0),14)/5</f>
        <v>35.800000000220003</v>
      </c>
      <c r="AH242">
        <f>INDEX([1]age_tranches_5ans_nb_sex!$1:$1048576,MATCH('SectorStat-Age-Hommes'!$A242,[1]age_tranches_5ans_nb_sex!$A:$A,0),16)/5</f>
        <v>33.399999999927999</v>
      </c>
      <c r="AI242">
        <f>INDEX([1]age_tranches_5ans_nb_sex!$1:$1048576,MATCH('SectorStat-Age-Hommes'!$A242,[1]age_tranches_5ans_nb_sex!$A:$A,0),16)/5</f>
        <v>33.399999999927999</v>
      </c>
      <c r="AJ242">
        <f>INDEX([1]age_tranches_5ans_nb_sex!$1:$1048576,MATCH('SectorStat-Age-Hommes'!$A242,[1]age_tranches_5ans_nb_sex!$A:$A,0),16)/5</f>
        <v>33.399999999927999</v>
      </c>
      <c r="AK242">
        <f>INDEX([1]age_tranches_5ans_nb_sex!$1:$1048576,MATCH('SectorStat-Age-Hommes'!$A242,[1]age_tranches_5ans_nb_sex!$A:$A,0),16)/5</f>
        <v>33.399999999927999</v>
      </c>
      <c r="AL242">
        <f>INDEX([1]age_tranches_5ans_nb_sex!$1:$1048576,MATCH('SectorStat-Age-Hommes'!$A242,[1]age_tranches_5ans_nb_sex!$A:$A,0),16)/5</f>
        <v>33.399999999927999</v>
      </c>
      <c r="AM242">
        <f>INDEX([1]age_tranches_5ans_nb_sex!$1:$1048576,MATCH('SectorStat-Age-Hommes'!$A242,[1]age_tranches_5ans_nb_sex!$A:$A,0),18)/5</f>
        <v>27.399999999851001</v>
      </c>
      <c r="AN242">
        <f>INDEX([1]age_tranches_5ans_nb_sex!$1:$1048576,MATCH('SectorStat-Age-Hommes'!$A242,[1]age_tranches_5ans_nb_sex!$A:$A,0),18)/5</f>
        <v>27.399999999851001</v>
      </c>
      <c r="AO242">
        <f>INDEX([1]age_tranches_5ans_nb_sex!$1:$1048576,MATCH('SectorStat-Age-Hommes'!$A242,[1]age_tranches_5ans_nb_sex!$A:$A,0),18)/5</f>
        <v>27.399999999851001</v>
      </c>
      <c r="AP242">
        <f>INDEX([1]age_tranches_5ans_nb_sex!$1:$1048576,MATCH('SectorStat-Age-Hommes'!$A242,[1]age_tranches_5ans_nb_sex!$A:$A,0),18)/5</f>
        <v>27.399999999851001</v>
      </c>
      <c r="AQ242">
        <f>INDEX([1]age_tranches_5ans_nb_sex!$1:$1048576,MATCH('SectorStat-Age-Hommes'!$A242,[1]age_tranches_5ans_nb_sex!$A:$A,0),18)/5</f>
        <v>27.399999999851001</v>
      </c>
      <c r="AR242">
        <f>INDEX([1]age_tranches_5ans_nb_sex!$1:$1048576,MATCH('SectorStat-Age-Hommes'!$A242,[1]age_tranches_5ans_nb_sex!$A:$A,0),20)/5</f>
        <v>23.199999999993</v>
      </c>
      <c r="AS242">
        <f>INDEX([1]age_tranches_5ans_nb_sex!$1:$1048576,MATCH('SectorStat-Age-Hommes'!$A242,[1]age_tranches_5ans_nb_sex!$A:$A,0),20)/5</f>
        <v>23.199999999993</v>
      </c>
      <c r="AT242">
        <f>INDEX([1]age_tranches_5ans_nb_sex!$1:$1048576,MATCH('SectorStat-Age-Hommes'!$A242,[1]age_tranches_5ans_nb_sex!$A:$A,0),20)/5</f>
        <v>23.199999999993</v>
      </c>
      <c r="AU242">
        <f>INDEX([1]age_tranches_5ans_nb_sex!$1:$1048576,MATCH('SectorStat-Age-Hommes'!$A242,[1]age_tranches_5ans_nb_sex!$A:$A,0),20)/5</f>
        <v>23.199999999993</v>
      </c>
      <c r="AV242">
        <f>INDEX([1]age_tranches_5ans_nb_sex!$1:$1048576,MATCH('SectorStat-Age-Hommes'!$A242,[1]age_tranches_5ans_nb_sex!$A:$A,0),20)/5</f>
        <v>23.199999999993</v>
      </c>
      <c r="AW242">
        <f>INDEX([1]age_tranches_5ans_nb_sex!$1:$1048576,MATCH('SectorStat-Age-Hommes'!$A242,[1]age_tranches_5ans_nb_sex!$A:$A,0),22)/5</f>
        <v>18.600000000304</v>
      </c>
      <c r="AX242">
        <f>INDEX([1]age_tranches_5ans_nb_sex!$1:$1048576,MATCH('SectorStat-Age-Hommes'!$A242,[1]age_tranches_5ans_nb_sex!$A:$A,0),22)/5</f>
        <v>18.600000000304</v>
      </c>
      <c r="AY242">
        <f>INDEX([1]age_tranches_5ans_nb_sex!$1:$1048576,MATCH('SectorStat-Age-Hommes'!$A242,[1]age_tranches_5ans_nb_sex!$A:$A,0),22)/5</f>
        <v>18.600000000304</v>
      </c>
      <c r="AZ242">
        <f>INDEX([1]age_tranches_5ans_nb_sex!$1:$1048576,MATCH('SectorStat-Age-Hommes'!$A242,[1]age_tranches_5ans_nb_sex!$A:$A,0),22)/5</f>
        <v>18.600000000304</v>
      </c>
      <c r="BA242">
        <f>INDEX([1]age_tranches_5ans_nb_sex!$1:$1048576,MATCH('SectorStat-Age-Hommes'!$A242,[1]age_tranches_5ans_nb_sex!$A:$A,0),22)/5</f>
        <v>18.600000000304</v>
      </c>
      <c r="BB242">
        <f>INDEX([1]age_tranches_5ans_nb_sex!$1:$1048576,MATCH('SectorStat-Age-Hommes'!$A242,[1]age_tranches_5ans_nb_sex!$A:$A,0),24)/5</f>
        <v>19.000000000135003</v>
      </c>
      <c r="BC242">
        <f>INDEX([1]age_tranches_5ans_nb_sex!$1:$1048576,MATCH('SectorStat-Age-Hommes'!$A242,[1]age_tranches_5ans_nb_sex!$A:$A,0),24)/5</f>
        <v>19.000000000135003</v>
      </c>
      <c r="BD242">
        <f>INDEX([1]age_tranches_5ans_nb_sex!$1:$1048576,MATCH('SectorStat-Age-Hommes'!$A242,[1]age_tranches_5ans_nb_sex!$A:$A,0),24)/5</f>
        <v>19.000000000135003</v>
      </c>
      <c r="BE242">
        <f>INDEX([1]age_tranches_5ans_nb_sex!$1:$1048576,MATCH('SectorStat-Age-Hommes'!$A242,[1]age_tranches_5ans_nb_sex!$A:$A,0),24)/5</f>
        <v>19.000000000135003</v>
      </c>
      <c r="BF242">
        <f>INDEX([1]age_tranches_5ans_nb_sex!$1:$1048576,MATCH('SectorStat-Age-Hommes'!$A242,[1]age_tranches_5ans_nb_sex!$A:$A,0),24)/5</f>
        <v>19.000000000135003</v>
      </c>
      <c r="BG242">
        <f>INDEX([1]age_tranches_5ans_nb_sex!$1:$1048576,MATCH('SectorStat-Age-Hommes'!$A242,[1]age_tranches_5ans_nb_sex!$A:$A,0),26)/5</f>
        <v>20.399999999869998</v>
      </c>
      <c r="BH242">
        <f>INDEX([1]age_tranches_5ans_nb_sex!$1:$1048576,MATCH('SectorStat-Age-Hommes'!$A242,[1]age_tranches_5ans_nb_sex!$A:$A,0),26)/5</f>
        <v>20.399999999869998</v>
      </c>
      <c r="BI242">
        <f>INDEX([1]age_tranches_5ans_nb_sex!$1:$1048576,MATCH('SectorStat-Age-Hommes'!$A242,[1]age_tranches_5ans_nb_sex!$A:$A,0),26)/5</f>
        <v>20.399999999869998</v>
      </c>
      <c r="BJ242">
        <f>INDEX([1]age_tranches_5ans_nb_sex!$1:$1048576,MATCH('SectorStat-Age-Hommes'!$A242,[1]age_tranches_5ans_nb_sex!$A:$A,0),26)/5</f>
        <v>20.399999999869998</v>
      </c>
      <c r="BK242">
        <f>INDEX([1]age_tranches_5ans_nb_sex!$1:$1048576,MATCH('SectorStat-Age-Hommes'!$A242,[1]age_tranches_5ans_nb_sex!$A:$A,0),26)/5</f>
        <v>20.399999999869998</v>
      </c>
      <c r="BL242">
        <f>INDEX([1]age_tranches_5ans_nb_sex!$1:$1048576,MATCH('SectorStat-Age-Hommes'!$A242,[1]age_tranches_5ans_nb_sex!$A:$A,0),28)/5</f>
        <v>14.600000000034999</v>
      </c>
      <c r="BM242">
        <f>INDEX([1]age_tranches_5ans_nb_sex!$1:$1048576,MATCH('SectorStat-Age-Hommes'!$A242,[1]age_tranches_5ans_nb_sex!$A:$A,0),28)/5</f>
        <v>14.600000000034999</v>
      </c>
      <c r="BN242">
        <f>INDEX([1]age_tranches_5ans_nb_sex!$1:$1048576,MATCH('SectorStat-Age-Hommes'!$A242,[1]age_tranches_5ans_nb_sex!$A:$A,0),28)/5</f>
        <v>14.600000000034999</v>
      </c>
      <c r="BO242">
        <f>INDEX([1]age_tranches_5ans_nb_sex!$1:$1048576,MATCH('SectorStat-Age-Hommes'!$A242,[1]age_tranches_5ans_nb_sex!$A:$A,0),28)/5</f>
        <v>14.600000000034999</v>
      </c>
      <c r="BP242">
        <f>INDEX([1]age_tranches_5ans_nb_sex!$1:$1048576,MATCH('SectorStat-Age-Hommes'!$A242,[1]age_tranches_5ans_nb_sex!$A:$A,0),28)/5</f>
        <v>14.600000000034999</v>
      </c>
      <c r="BQ242">
        <f>INDEX([1]age_tranches_5ans_nb_sex!$1:$1048576,MATCH('SectorStat-Age-Hommes'!$A242,[1]age_tranches_5ans_nb_sex!$A:$A,0),30)/5</f>
        <v>12.399999999985001</v>
      </c>
      <c r="BR242">
        <f>INDEX([1]age_tranches_5ans_nb_sex!$1:$1048576,MATCH('SectorStat-Age-Hommes'!$A242,[1]age_tranches_5ans_nb_sex!$A:$A,0),30)/5</f>
        <v>12.399999999985001</v>
      </c>
      <c r="BS242">
        <f>INDEX([1]age_tranches_5ans_nb_sex!$1:$1048576,MATCH('SectorStat-Age-Hommes'!$A242,[1]age_tranches_5ans_nb_sex!$A:$A,0),30)/5</f>
        <v>12.399999999985001</v>
      </c>
      <c r="BT242">
        <f>INDEX([1]age_tranches_5ans_nb_sex!$1:$1048576,MATCH('SectorStat-Age-Hommes'!$A242,[1]age_tranches_5ans_nb_sex!$A:$A,0),30)/5</f>
        <v>12.399999999985001</v>
      </c>
      <c r="BU242">
        <f>INDEX([1]age_tranches_5ans_nb_sex!$1:$1048576,MATCH('SectorStat-Age-Hommes'!$A242,[1]age_tranches_5ans_nb_sex!$A:$A,0),30)/5</f>
        <v>12.399999999985001</v>
      </c>
      <c r="BV242">
        <f>INDEX([1]age_tranches_5ans_nb_sex!$1:$1048576,MATCH('SectorStat-Age-Hommes'!$A242,[1]age_tranches_5ans_nb_sex!$A:$A,0),32)/5</f>
        <v>12.399999999985001</v>
      </c>
      <c r="BW242">
        <f>INDEX([1]age_tranches_5ans_nb_sex!$1:$1048576,MATCH('SectorStat-Age-Hommes'!$A242,[1]age_tranches_5ans_nb_sex!$A:$A,0),32)/5</f>
        <v>12.399999999985001</v>
      </c>
      <c r="BX242">
        <f>INDEX([1]age_tranches_5ans_nb_sex!$1:$1048576,MATCH('SectorStat-Age-Hommes'!$A242,[1]age_tranches_5ans_nb_sex!$A:$A,0),32)/5</f>
        <v>12.399999999985001</v>
      </c>
      <c r="BY242">
        <f>INDEX([1]age_tranches_5ans_nb_sex!$1:$1048576,MATCH('SectorStat-Age-Hommes'!$A242,[1]age_tranches_5ans_nb_sex!$A:$A,0),32)/5</f>
        <v>12.399999999985001</v>
      </c>
      <c r="BZ242">
        <f>INDEX([1]age_tranches_5ans_nb_sex!$1:$1048576,MATCH('SectorStat-Age-Hommes'!$A242,[1]age_tranches_5ans_nb_sex!$A:$A,0),32)/5</f>
        <v>12.399999999985001</v>
      </c>
      <c r="CA242">
        <f>INDEX([1]age_tranches_5ans_nb_sex!$1:$1048576,MATCH('SectorStat-Age-Hommes'!$A242,[1]age_tranches_5ans_nb_sex!$A:$A,0),34)/5</f>
        <v>6.3999999999080002</v>
      </c>
      <c r="CB242">
        <f>INDEX([1]age_tranches_5ans_nb_sex!$1:$1048576,MATCH('SectorStat-Age-Hommes'!$A242,[1]age_tranches_5ans_nb_sex!$A:$A,0),34)/5</f>
        <v>6.3999999999080002</v>
      </c>
      <c r="CC242">
        <f>INDEX([1]age_tranches_5ans_nb_sex!$1:$1048576,MATCH('SectorStat-Age-Hommes'!$A242,[1]age_tranches_5ans_nb_sex!$A:$A,0),34)/5</f>
        <v>6.3999999999080002</v>
      </c>
      <c r="CD242">
        <f>INDEX([1]age_tranches_5ans_nb_sex!$1:$1048576,MATCH('SectorStat-Age-Hommes'!$A242,[1]age_tranches_5ans_nb_sex!$A:$A,0),34)/5</f>
        <v>6.3999999999080002</v>
      </c>
      <c r="CE242">
        <f>INDEX([1]age_tranches_5ans_nb_sex!$1:$1048576,MATCH('SectorStat-Age-Hommes'!$A242,[1]age_tranches_5ans_nb_sex!$A:$A,0),34)/5</f>
        <v>6.3999999999080002</v>
      </c>
      <c r="CF242">
        <f>INDEX([1]age_tranches_5ans_nb_sex!$1:$1048576,MATCH('SectorStat-Age-Hommes'!$A242,[1]age_tranches_5ans_nb_sex!$A:$A,0),36)/5</f>
        <v>3.1999999999540001</v>
      </c>
      <c r="CG242">
        <f>INDEX([1]age_tranches_5ans_nb_sex!$1:$1048576,MATCH('SectorStat-Age-Hommes'!$A242,[1]age_tranches_5ans_nb_sex!$A:$A,0),36)/5</f>
        <v>3.1999999999540001</v>
      </c>
      <c r="CH242">
        <f>INDEX([1]age_tranches_5ans_nb_sex!$1:$1048576,MATCH('SectorStat-Age-Hommes'!$A242,[1]age_tranches_5ans_nb_sex!$A:$A,0),36)/5</f>
        <v>3.1999999999540001</v>
      </c>
      <c r="CI242">
        <f>INDEX([1]age_tranches_5ans_nb_sex!$1:$1048576,MATCH('SectorStat-Age-Hommes'!$A242,[1]age_tranches_5ans_nb_sex!$A:$A,0),36)/5</f>
        <v>3.1999999999540001</v>
      </c>
      <c r="CJ242">
        <f>INDEX([1]age_tranches_5ans_nb_sex!$1:$1048576,MATCH('SectorStat-Age-Hommes'!$A242,[1]age_tranches_5ans_nb_sex!$A:$A,0),36)/5</f>
        <v>3.1999999999540001</v>
      </c>
      <c r="CK242">
        <f>INDEX([1]age_tranches_5ans_nb_sex!$1:$1048576,MATCH('SectorStat-Age-Hommes'!$A242,[1]age_tranches_5ans_nb_sex!$A:$A,0),38)/5</f>
        <v>2.2000000000499997</v>
      </c>
      <c r="CL242">
        <f>INDEX([1]age_tranches_5ans_nb_sex!$1:$1048576,MATCH('SectorStat-Age-Hommes'!$A242,[1]age_tranches_5ans_nb_sex!$A:$A,0),38)/5</f>
        <v>2.2000000000499997</v>
      </c>
      <c r="CM242">
        <f>INDEX([1]age_tranches_5ans_nb_sex!$1:$1048576,MATCH('SectorStat-Age-Hommes'!$A242,[1]age_tranches_5ans_nb_sex!$A:$A,0),38)/5</f>
        <v>2.2000000000499997</v>
      </c>
      <c r="CN242">
        <f>INDEX([1]age_tranches_5ans_nb_sex!$1:$1048576,MATCH('SectorStat-Age-Hommes'!$A242,[1]age_tranches_5ans_nb_sex!$A:$A,0),38)/5</f>
        <v>2.2000000000499997</v>
      </c>
      <c r="CO242">
        <f>INDEX([1]age_tranches_5ans_nb_sex!$1:$1048576,MATCH('SectorStat-Age-Hommes'!$A242,[1]age_tranches_5ans_nb_sex!$A:$A,0),38)/5</f>
        <v>2.2000000000499997</v>
      </c>
      <c r="CP242" s="2">
        <f>INDEX([1]age_tranches_5ans_nb_sex!$1:$1048576,MATCH('SectorStat-Age-Hommes'!$A242,[1]age_tranches_5ans_nb_sex!$A:$A,0),40)/5</f>
        <v>1.2000000001460001</v>
      </c>
      <c r="CQ242" s="2">
        <f>INDEX([1]age_tranches_5ans_nb_sex!$1:$1048576,MATCH('SectorStat-Age-Hommes'!$A242,[1]age_tranches_5ans_nb_sex!$A:$A,0),40)/5</f>
        <v>1.2000000001460001</v>
      </c>
      <c r="CR242" s="2">
        <f>INDEX([1]age_tranches_5ans_nb_sex!$1:$1048576,MATCH('SectorStat-Age-Hommes'!$A242,[1]age_tranches_5ans_nb_sex!$A:$A,0),40)/5</f>
        <v>1.2000000001460001</v>
      </c>
      <c r="CS242" s="2">
        <f>INDEX([1]age_tranches_5ans_nb_sex!$1:$1048576,MATCH('SectorStat-Age-Hommes'!$A242,[1]age_tranches_5ans_nb_sex!$A:$A,0),40)/5</f>
        <v>1.2000000001460001</v>
      </c>
      <c r="CT242" s="2">
        <f>INDEX([1]age_tranches_5ans_nb_sex!$1:$1048576,MATCH('SectorStat-Age-Hommes'!$A242,[1]age_tranches_5ans_nb_sex!$A:$A,0),40)/5</f>
        <v>1.2000000001460001</v>
      </c>
      <c r="CZ242" s="3"/>
      <c r="DA242" s="3"/>
      <c r="DB242" s="3"/>
      <c r="DC242" s="3"/>
      <c r="DD242" s="3"/>
    </row>
    <row r="243" spans="1:108" x14ac:dyDescent="0.35">
      <c r="A243" s="1" t="s">
        <v>484</v>
      </c>
      <c r="B243" s="1" t="s">
        <v>485</v>
      </c>
      <c r="C243" t="str">
        <f>INDEX([1]SectorStat!$1:$1048576,MATCH('[1]Distribution ages'!$A243,[1]SectorStat!$B:$B,0),4)</f>
        <v>Etterbeek</v>
      </c>
      <c r="D243">
        <f>INDEX([1]age_tranches_5ans_nb_sex!$1:$1048576,MATCH('SectorStat-Age-Hommes'!$A243,[1]age_tranches_5ans_nb_sex!$A:$A,0),4)/5</f>
        <v>9.0000000000820002</v>
      </c>
      <c r="E243">
        <f>INDEX([1]age_tranches_5ans_nb_sex!$1:$1048576,MATCH('SectorStat-Age-Hommes'!$A243,[1]age_tranches_5ans_nb_sex!$A:$A,0),4)/5</f>
        <v>9.0000000000820002</v>
      </c>
      <c r="F243">
        <f>INDEX([1]age_tranches_5ans_nb_sex!$1:$1048576,MATCH('SectorStat-Age-Hommes'!$A243,[1]age_tranches_5ans_nb_sex!$A:$A,0),4)/5</f>
        <v>9.0000000000820002</v>
      </c>
      <c r="G243">
        <f>INDEX([1]age_tranches_5ans_nb_sex!$1:$1048576,MATCH('SectorStat-Age-Hommes'!$A243,[1]age_tranches_5ans_nb_sex!$A:$A,0),4)/5</f>
        <v>9.0000000000820002</v>
      </c>
      <c r="H243">
        <f>INDEX([1]age_tranches_5ans_nb_sex!$1:$1048576,MATCH('SectorStat-Age-Hommes'!$A243,[1]age_tranches_5ans_nb_sex!$A:$A,0),4)/5</f>
        <v>9.0000000000820002</v>
      </c>
      <c r="I243">
        <f>INDEX([1]age_tranches_5ans_nb_sex!$1:$1048576,MATCH('SectorStat-Age-Hommes'!$A243,[1]age_tranches_5ans_nb_sex!$A:$A,0),6)/5</f>
        <v>7.4000000000027999</v>
      </c>
      <c r="J243">
        <f>INDEX([1]age_tranches_5ans_nb_sex!$1:$1048576,MATCH('SectorStat-Age-Hommes'!$A243,[1]age_tranches_5ans_nb_sex!$A:$A,0),6)/5</f>
        <v>7.4000000000027999</v>
      </c>
      <c r="K243">
        <f>INDEX([1]age_tranches_5ans_nb_sex!$1:$1048576,MATCH('SectorStat-Age-Hommes'!$A243,[1]age_tranches_5ans_nb_sex!$A:$A,0),6)/5</f>
        <v>7.4000000000027999</v>
      </c>
      <c r="L243">
        <f>INDEX([1]age_tranches_5ans_nb_sex!$1:$1048576,MATCH('SectorStat-Age-Hommes'!$A243,[1]age_tranches_5ans_nb_sex!$A:$A,0),6)/5</f>
        <v>7.4000000000027999</v>
      </c>
      <c r="M243">
        <f>INDEX([1]age_tranches_5ans_nb_sex!$1:$1048576,MATCH('SectorStat-Age-Hommes'!$A243,[1]age_tranches_5ans_nb_sex!$A:$A,0),6)/5</f>
        <v>7.4000000000027999</v>
      </c>
      <c r="N243">
        <f>INDEX([1]age_tranches_5ans_nb_sex!$1:$1048576,MATCH('SectorStat-Age-Hommes'!$A243,[1]age_tranches_5ans_nb_sex!$A:$A,0),8)/5</f>
        <v>5.5999999999863999</v>
      </c>
      <c r="O243">
        <f>INDEX([1]age_tranches_5ans_nb_sex!$1:$1048576,MATCH('SectorStat-Age-Hommes'!$A243,[1]age_tranches_5ans_nb_sex!$A:$A,0),8)/5</f>
        <v>5.5999999999863999</v>
      </c>
      <c r="P243">
        <f>INDEX([1]age_tranches_5ans_nb_sex!$1:$1048576,MATCH('SectorStat-Age-Hommes'!$A243,[1]age_tranches_5ans_nb_sex!$A:$A,0),8)/5</f>
        <v>5.5999999999863999</v>
      </c>
      <c r="Q243">
        <f>INDEX([1]age_tranches_5ans_nb_sex!$1:$1048576,MATCH('SectorStat-Age-Hommes'!$A243,[1]age_tranches_5ans_nb_sex!$A:$A,0),8)/5</f>
        <v>5.5999999999863999</v>
      </c>
      <c r="R243">
        <f>INDEX([1]age_tranches_5ans_nb_sex!$1:$1048576,MATCH('SectorStat-Age-Hommes'!$A243,[1]age_tranches_5ans_nb_sex!$A:$A,0),8)/5</f>
        <v>5.5999999999863999</v>
      </c>
      <c r="S243">
        <f>INDEX([1]age_tranches_5ans_nb_sex!$1:$1048576,MATCH('SectorStat-Age-Hommes'!$A243,[1]age_tranches_5ans_nb_sex!$A:$A,0),10)/5</f>
        <v>7.5999999999400005</v>
      </c>
      <c r="T243">
        <f>INDEX([1]age_tranches_5ans_nb_sex!$1:$1048576,MATCH('SectorStat-Age-Hommes'!$A243,[1]age_tranches_5ans_nb_sex!$A:$A,0),10)/5</f>
        <v>7.5999999999400005</v>
      </c>
      <c r="U243">
        <f>INDEX([1]age_tranches_5ans_nb_sex!$1:$1048576,MATCH('SectorStat-Age-Hommes'!$A243,[1]age_tranches_5ans_nb_sex!$A:$A,0),10)/5</f>
        <v>7.5999999999400005</v>
      </c>
      <c r="V243">
        <f>INDEX([1]age_tranches_5ans_nb_sex!$1:$1048576,MATCH('SectorStat-Age-Hommes'!$A243,[1]age_tranches_5ans_nb_sex!$A:$A,0),10)/5</f>
        <v>7.5999999999400005</v>
      </c>
      <c r="W243">
        <f>INDEX([1]age_tranches_5ans_nb_sex!$1:$1048576,MATCH('SectorStat-Age-Hommes'!$A243,[1]age_tranches_5ans_nb_sex!$A:$A,0),10)/5</f>
        <v>7.5999999999400005</v>
      </c>
      <c r="X243">
        <f>INDEX([1]age_tranches_5ans_nb_sex!$1:$1048576,MATCH('SectorStat-Age-Hommes'!$A243,[1]age_tranches_5ans_nb_sex!$A:$A,0),10)/5</f>
        <v>7.5999999999400005</v>
      </c>
      <c r="Y243">
        <f>INDEX([1]age_tranches_5ans_nb_sex!$1:$1048576,MATCH('SectorStat-Age-Hommes'!$A243,[1]age_tranches_5ans_nb_sex!$A:$A,0),12)/5</f>
        <v>9.0000000000820002</v>
      </c>
      <c r="Z243">
        <f>INDEX([1]age_tranches_5ans_nb_sex!$1:$1048576,MATCH('SectorStat-Age-Hommes'!$A243,[1]age_tranches_5ans_nb_sex!$A:$A,0),12)/5</f>
        <v>9.0000000000820002</v>
      </c>
      <c r="AA243">
        <f>INDEX([1]age_tranches_5ans_nb_sex!$1:$1048576,MATCH('SectorStat-Age-Hommes'!$A243,[1]age_tranches_5ans_nb_sex!$A:$A,0),12)/5</f>
        <v>9.0000000000820002</v>
      </c>
      <c r="AB243">
        <f>INDEX([1]age_tranches_5ans_nb_sex!$1:$1048576,MATCH('SectorStat-Age-Hommes'!$A243,[1]age_tranches_5ans_nb_sex!$A:$A,0),12)/5</f>
        <v>9.0000000000820002</v>
      </c>
      <c r="AC243">
        <f>INDEX([1]age_tranches_5ans_nb_sex!$1:$1048576,MATCH('SectorStat-Age-Hommes'!$A243,[1]age_tranches_5ans_nb_sex!$A:$A,0),14)/5</f>
        <v>16.999999999896399</v>
      </c>
      <c r="AD243">
        <f>INDEX([1]age_tranches_5ans_nb_sex!$1:$1048576,MATCH('SectorStat-Age-Hommes'!$A243,[1]age_tranches_5ans_nb_sex!$A:$A,0),14)/5</f>
        <v>16.999999999896399</v>
      </c>
      <c r="AE243">
        <f>INDEX([1]age_tranches_5ans_nb_sex!$1:$1048576,MATCH('SectorStat-Age-Hommes'!$A243,[1]age_tranches_5ans_nb_sex!$A:$A,0),14)/5</f>
        <v>16.999999999896399</v>
      </c>
      <c r="AF243">
        <f>INDEX([1]age_tranches_5ans_nb_sex!$1:$1048576,MATCH('SectorStat-Age-Hommes'!$A243,[1]age_tranches_5ans_nb_sex!$A:$A,0),14)/5</f>
        <v>16.999999999896399</v>
      </c>
      <c r="AG243">
        <f>INDEX([1]age_tranches_5ans_nb_sex!$1:$1048576,MATCH('SectorStat-Age-Hommes'!$A243,[1]age_tranches_5ans_nb_sex!$A:$A,0),14)/5</f>
        <v>16.999999999896399</v>
      </c>
      <c r="AH243">
        <f>INDEX([1]age_tranches_5ans_nb_sex!$1:$1048576,MATCH('SectorStat-Age-Hommes'!$A243,[1]age_tranches_5ans_nb_sex!$A:$A,0),16)/5</f>
        <v>20.599999999929203</v>
      </c>
      <c r="AI243">
        <f>INDEX([1]age_tranches_5ans_nb_sex!$1:$1048576,MATCH('SectorStat-Age-Hommes'!$A243,[1]age_tranches_5ans_nb_sex!$A:$A,0),16)/5</f>
        <v>20.599999999929203</v>
      </c>
      <c r="AJ243">
        <f>INDEX([1]age_tranches_5ans_nb_sex!$1:$1048576,MATCH('SectorStat-Age-Hommes'!$A243,[1]age_tranches_5ans_nb_sex!$A:$A,0),16)/5</f>
        <v>20.599999999929203</v>
      </c>
      <c r="AK243">
        <f>INDEX([1]age_tranches_5ans_nb_sex!$1:$1048576,MATCH('SectorStat-Age-Hommes'!$A243,[1]age_tranches_5ans_nb_sex!$A:$A,0),16)/5</f>
        <v>20.599999999929203</v>
      </c>
      <c r="AL243">
        <f>INDEX([1]age_tranches_5ans_nb_sex!$1:$1048576,MATCH('SectorStat-Age-Hommes'!$A243,[1]age_tranches_5ans_nb_sex!$A:$A,0),16)/5</f>
        <v>20.599999999929203</v>
      </c>
      <c r="AM243">
        <f>INDEX([1]age_tranches_5ans_nb_sex!$1:$1048576,MATCH('SectorStat-Age-Hommes'!$A243,[1]age_tranches_5ans_nb_sex!$A:$A,0),18)/5</f>
        <v>13.399999999863601</v>
      </c>
      <c r="AN243">
        <f>INDEX([1]age_tranches_5ans_nb_sex!$1:$1048576,MATCH('SectorStat-Age-Hommes'!$A243,[1]age_tranches_5ans_nb_sex!$A:$A,0),18)/5</f>
        <v>13.399999999863601</v>
      </c>
      <c r="AO243">
        <f>INDEX([1]age_tranches_5ans_nb_sex!$1:$1048576,MATCH('SectorStat-Age-Hommes'!$A243,[1]age_tranches_5ans_nb_sex!$A:$A,0),18)/5</f>
        <v>13.399999999863601</v>
      </c>
      <c r="AP243">
        <f>INDEX([1]age_tranches_5ans_nb_sex!$1:$1048576,MATCH('SectorStat-Age-Hommes'!$A243,[1]age_tranches_5ans_nb_sex!$A:$A,0),18)/5</f>
        <v>13.399999999863601</v>
      </c>
      <c r="AQ243">
        <f>INDEX([1]age_tranches_5ans_nb_sex!$1:$1048576,MATCH('SectorStat-Age-Hommes'!$A243,[1]age_tranches_5ans_nb_sex!$A:$A,0),18)/5</f>
        <v>13.399999999863601</v>
      </c>
      <c r="AR243">
        <f>INDEX([1]age_tranches_5ans_nb_sex!$1:$1048576,MATCH('SectorStat-Age-Hommes'!$A243,[1]age_tranches_5ans_nb_sex!$A:$A,0),20)/5</f>
        <v>13.800000000028799</v>
      </c>
      <c r="AS243">
        <f>INDEX([1]age_tranches_5ans_nb_sex!$1:$1048576,MATCH('SectorStat-Age-Hommes'!$A243,[1]age_tranches_5ans_nb_sex!$A:$A,0),20)/5</f>
        <v>13.800000000028799</v>
      </c>
      <c r="AT243">
        <f>INDEX([1]age_tranches_5ans_nb_sex!$1:$1048576,MATCH('SectorStat-Age-Hommes'!$A243,[1]age_tranches_5ans_nb_sex!$A:$A,0),20)/5</f>
        <v>13.800000000028799</v>
      </c>
      <c r="AU243">
        <f>INDEX([1]age_tranches_5ans_nb_sex!$1:$1048576,MATCH('SectorStat-Age-Hommes'!$A243,[1]age_tranches_5ans_nb_sex!$A:$A,0),20)/5</f>
        <v>13.800000000028799</v>
      </c>
      <c r="AV243">
        <f>INDEX([1]age_tranches_5ans_nb_sex!$1:$1048576,MATCH('SectorStat-Age-Hommes'!$A243,[1]age_tranches_5ans_nb_sex!$A:$A,0),20)/5</f>
        <v>13.800000000028799</v>
      </c>
      <c r="AW243">
        <f>INDEX([1]age_tranches_5ans_nb_sex!$1:$1048576,MATCH('SectorStat-Age-Hommes'!$A243,[1]age_tranches_5ans_nb_sex!$A:$A,0),22)/5</f>
        <v>9.8000000001215994</v>
      </c>
      <c r="AX243">
        <f>INDEX([1]age_tranches_5ans_nb_sex!$1:$1048576,MATCH('SectorStat-Age-Hommes'!$A243,[1]age_tranches_5ans_nb_sex!$A:$A,0),22)/5</f>
        <v>9.8000000001215994</v>
      </c>
      <c r="AY243">
        <f>INDEX([1]age_tranches_5ans_nb_sex!$1:$1048576,MATCH('SectorStat-Age-Hommes'!$A243,[1]age_tranches_5ans_nb_sex!$A:$A,0),22)/5</f>
        <v>9.8000000001215994</v>
      </c>
      <c r="AZ243">
        <f>INDEX([1]age_tranches_5ans_nb_sex!$1:$1048576,MATCH('SectorStat-Age-Hommes'!$A243,[1]age_tranches_5ans_nb_sex!$A:$A,0),22)/5</f>
        <v>9.8000000001215994</v>
      </c>
      <c r="BA243">
        <f>INDEX([1]age_tranches_5ans_nb_sex!$1:$1048576,MATCH('SectorStat-Age-Hommes'!$A243,[1]age_tranches_5ans_nb_sex!$A:$A,0),22)/5</f>
        <v>9.8000000001215994</v>
      </c>
      <c r="BB243">
        <f>INDEX([1]age_tranches_5ans_nb_sex!$1:$1048576,MATCH('SectorStat-Age-Hommes'!$A243,[1]age_tranches_5ans_nb_sex!$A:$A,0),24)/5</f>
        <v>10.199999999995999</v>
      </c>
      <c r="BC243">
        <f>INDEX([1]age_tranches_5ans_nb_sex!$1:$1048576,MATCH('SectorStat-Age-Hommes'!$A243,[1]age_tranches_5ans_nb_sex!$A:$A,0),24)/5</f>
        <v>10.199999999995999</v>
      </c>
      <c r="BD243">
        <f>INDEX([1]age_tranches_5ans_nb_sex!$1:$1048576,MATCH('SectorStat-Age-Hommes'!$A243,[1]age_tranches_5ans_nb_sex!$A:$A,0),24)/5</f>
        <v>10.199999999995999</v>
      </c>
      <c r="BE243">
        <f>INDEX([1]age_tranches_5ans_nb_sex!$1:$1048576,MATCH('SectorStat-Age-Hommes'!$A243,[1]age_tranches_5ans_nb_sex!$A:$A,0),24)/5</f>
        <v>10.199999999995999</v>
      </c>
      <c r="BF243">
        <f>INDEX([1]age_tranches_5ans_nb_sex!$1:$1048576,MATCH('SectorStat-Age-Hommes'!$A243,[1]age_tranches_5ans_nb_sex!$A:$A,0),24)/5</f>
        <v>10.199999999995999</v>
      </c>
      <c r="BG243">
        <f>INDEX([1]age_tranches_5ans_nb_sex!$1:$1048576,MATCH('SectorStat-Age-Hommes'!$A243,[1]age_tranches_5ans_nb_sex!$A:$A,0),26)/5</f>
        <v>6.5999999999631997</v>
      </c>
      <c r="BH243">
        <f>INDEX([1]age_tranches_5ans_nb_sex!$1:$1048576,MATCH('SectorStat-Age-Hommes'!$A243,[1]age_tranches_5ans_nb_sex!$A:$A,0),26)/5</f>
        <v>6.5999999999631997</v>
      </c>
      <c r="BI243">
        <f>INDEX([1]age_tranches_5ans_nb_sex!$1:$1048576,MATCH('SectorStat-Age-Hommes'!$A243,[1]age_tranches_5ans_nb_sex!$A:$A,0),26)/5</f>
        <v>6.5999999999631997</v>
      </c>
      <c r="BJ243">
        <f>INDEX([1]age_tranches_5ans_nb_sex!$1:$1048576,MATCH('SectorStat-Age-Hommes'!$A243,[1]age_tranches_5ans_nb_sex!$A:$A,0),26)/5</f>
        <v>6.5999999999631997</v>
      </c>
      <c r="BK243">
        <f>INDEX([1]age_tranches_5ans_nb_sex!$1:$1048576,MATCH('SectorStat-Age-Hommes'!$A243,[1]age_tranches_5ans_nb_sex!$A:$A,0),26)/5</f>
        <v>6.5999999999631997</v>
      </c>
      <c r="BL243">
        <f>INDEX([1]age_tranches_5ans_nb_sex!$1:$1048576,MATCH('SectorStat-Age-Hommes'!$A243,[1]age_tranches_5ans_nb_sex!$A:$A,0),28)/5</f>
        <v>4.4000000000724002</v>
      </c>
      <c r="BM243">
        <f>INDEX([1]age_tranches_5ans_nb_sex!$1:$1048576,MATCH('SectorStat-Age-Hommes'!$A243,[1]age_tranches_5ans_nb_sex!$A:$A,0),28)/5</f>
        <v>4.4000000000724002</v>
      </c>
      <c r="BN243">
        <f>INDEX([1]age_tranches_5ans_nb_sex!$1:$1048576,MATCH('SectorStat-Age-Hommes'!$A243,[1]age_tranches_5ans_nb_sex!$A:$A,0),28)/5</f>
        <v>4.4000000000724002</v>
      </c>
      <c r="BO243">
        <f>INDEX([1]age_tranches_5ans_nb_sex!$1:$1048576,MATCH('SectorStat-Age-Hommes'!$A243,[1]age_tranches_5ans_nb_sex!$A:$A,0),28)/5</f>
        <v>4.4000000000724002</v>
      </c>
      <c r="BP243">
        <f>INDEX([1]age_tranches_5ans_nb_sex!$1:$1048576,MATCH('SectorStat-Age-Hommes'!$A243,[1]age_tranches_5ans_nb_sex!$A:$A,0),28)/5</f>
        <v>4.4000000000724002</v>
      </c>
      <c r="BQ243">
        <f>INDEX([1]age_tranches_5ans_nb_sex!$1:$1048576,MATCH('SectorStat-Age-Hommes'!$A243,[1]age_tranches_5ans_nb_sex!$A:$A,0),30)/5</f>
        <v>2.4000000001188</v>
      </c>
      <c r="BR243">
        <f>INDEX([1]age_tranches_5ans_nb_sex!$1:$1048576,MATCH('SectorStat-Age-Hommes'!$A243,[1]age_tranches_5ans_nb_sex!$A:$A,0),30)/5</f>
        <v>2.4000000001188</v>
      </c>
      <c r="BS243">
        <f>INDEX([1]age_tranches_5ans_nb_sex!$1:$1048576,MATCH('SectorStat-Age-Hommes'!$A243,[1]age_tranches_5ans_nb_sex!$A:$A,0),30)/5</f>
        <v>2.4000000001188</v>
      </c>
      <c r="BT243">
        <f>INDEX([1]age_tranches_5ans_nb_sex!$1:$1048576,MATCH('SectorStat-Age-Hommes'!$A243,[1]age_tranches_5ans_nb_sex!$A:$A,0),30)/5</f>
        <v>2.4000000001188</v>
      </c>
      <c r="BU243">
        <f>INDEX([1]age_tranches_5ans_nb_sex!$1:$1048576,MATCH('SectorStat-Age-Hommes'!$A243,[1]age_tranches_5ans_nb_sex!$A:$A,0),30)/5</f>
        <v>2.4000000001188</v>
      </c>
      <c r="BV243">
        <f>INDEX([1]age_tranches_5ans_nb_sex!$1:$1048576,MATCH('SectorStat-Age-Hommes'!$A243,[1]age_tranches_5ans_nb_sex!$A:$A,0),32)/5</f>
        <v>2.7999999999931999</v>
      </c>
      <c r="BW243">
        <f>INDEX([1]age_tranches_5ans_nb_sex!$1:$1048576,MATCH('SectorStat-Age-Hommes'!$A243,[1]age_tranches_5ans_nb_sex!$A:$A,0),32)/5</f>
        <v>2.7999999999931999</v>
      </c>
      <c r="BX243">
        <f>INDEX([1]age_tranches_5ans_nb_sex!$1:$1048576,MATCH('SectorStat-Age-Hommes'!$A243,[1]age_tranches_5ans_nb_sex!$A:$A,0),32)/5</f>
        <v>2.7999999999931999</v>
      </c>
      <c r="BY243">
        <f>INDEX([1]age_tranches_5ans_nb_sex!$1:$1048576,MATCH('SectorStat-Age-Hommes'!$A243,[1]age_tranches_5ans_nb_sex!$A:$A,0),32)/5</f>
        <v>2.7999999999931999</v>
      </c>
      <c r="BZ243">
        <f>INDEX([1]age_tranches_5ans_nb_sex!$1:$1048576,MATCH('SectorStat-Age-Hommes'!$A243,[1]age_tranches_5ans_nb_sex!$A:$A,0),32)/5</f>
        <v>2.7999999999931999</v>
      </c>
      <c r="CA243">
        <f>INDEX([1]age_tranches_5ans_nb_sex!$1:$1048576,MATCH('SectorStat-Age-Hommes'!$A243,[1]age_tranches_5ans_nb_sex!$A:$A,0),34)/5</f>
        <v>1.1999999999140001</v>
      </c>
      <c r="CB243">
        <f>INDEX([1]age_tranches_5ans_nb_sex!$1:$1048576,MATCH('SectorStat-Age-Hommes'!$A243,[1]age_tranches_5ans_nb_sex!$A:$A,0),34)/5</f>
        <v>1.1999999999140001</v>
      </c>
      <c r="CC243">
        <f>INDEX([1]age_tranches_5ans_nb_sex!$1:$1048576,MATCH('SectorStat-Age-Hommes'!$A243,[1]age_tranches_5ans_nb_sex!$A:$A,0),34)/5</f>
        <v>1.1999999999140001</v>
      </c>
      <c r="CD243">
        <f>INDEX([1]age_tranches_5ans_nb_sex!$1:$1048576,MATCH('SectorStat-Age-Hommes'!$A243,[1]age_tranches_5ans_nb_sex!$A:$A,0),34)/5</f>
        <v>1.1999999999140001</v>
      </c>
      <c r="CE243">
        <f>INDEX([1]age_tranches_5ans_nb_sex!$1:$1048576,MATCH('SectorStat-Age-Hommes'!$A243,[1]age_tranches_5ans_nb_sex!$A:$A,0),34)/5</f>
        <v>1.1999999999140001</v>
      </c>
      <c r="CF243">
        <f>INDEX([1]age_tranches_5ans_nb_sex!$1:$1048576,MATCH('SectorStat-Age-Hommes'!$A243,[1]age_tranches_5ans_nb_sex!$A:$A,0),36)/5</f>
        <v>0.80000000003959992</v>
      </c>
      <c r="CG243">
        <f>INDEX([1]age_tranches_5ans_nb_sex!$1:$1048576,MATCH('SectorStat-Age-Hommes'!$A243,[1]age_tranches_5ans_nb_sex!$A:$A,0),36)/5</f>
        <v>0.80000000003959992</v>
      </c>
      <c r="CH243">
        <f>INDEX([1]age_tranches_5ans_nb_sex!$1:$1048576,MATCH('SectorStat-Age-Hommes'!$A243,[1]age_tranches_5ans_nb_sex!$A:$A,0),36)/5</f>
        <v>0.80000000003959992</v>
      </c>
      <c r="CI243">
        <f>INDEX([1]age_tranches_5ans_nb_sex!$1:$1048576,MATCH('SectorStat-Age-Hommes'!$A243,[1]age_tranches_5ans_nb_sex!$A:$A,0),36)/5</f>
        <v>0.80000000003959992</v>
      </c>
      <c r="CJ243">
        <f>INDEX([1]age_tranches_5ans_nb_sex!$1:$1048576,MATCH('SectorStat-Age-Hommes'!$A243,[1]age_tranches_5ans_nb_sex!$A:$A,0),36)/5</f>
        <v>0.80000000003959992</v>
      </c>
      <c r="CK243">
        <f>INDEX([1]age_tranches_5ans_nb_sex!$1:$1048576,MATCH('SectorStat-Age-Hommes'!$A243,[1]age_tranches_5ans_nb_sex!$A:$A,0),38)/5</f>
        <v>0</v>
      </c>
      <c r="CL243">
        <f>INDEX([1]age_tranches_5ans_nb_sex!$1:$1048576,MATCH('SectorStat-Age-Hommes'!$A243,[1]age_tranches_5ans_nb_sex!$A:$A,0),38)/5</f>
        <v>0</v>
      </c>
      <c r="CM243">
        <f>INDEX([1]age_tranches_5ans_nb_sex!$1:$1048576,MATCH('SectorStat-Age-Hommes'!$A243,[1]age_tranches_5ans_nb_sex!$A:$A,0),38)/5</f>
        <v>0</v>
      </c>
      <c r="CN243">
        <f>INDEX([1]age_tranches_5ans_nb_sex!$1:$1048576,MATCH('SectorStat-Age-Hommes'!$A243,[1]age_tranches_5ans_nb_sex!$A:$A,0),38)/5</f>
        <v>0</v>
      </c>
      <c r="CO243">
        <f>INDEX([1]age_tranches_5ans_nb_sex!$1:$1048576,MATCH('SectorStat-Age-Hommes'!$A243,[1]age_tranches_5ans_nb_sex!$A:$A,0),38)/5</f>
        <v>0</v>
      </c>
      <c r="CP243" s="2">
        <f>INDEX([1]age_tranches_5ans_nb_sex!$1:$1048576,MATCH('SectorStat-Age-Hommes'!$A243,[1]age_tranches_5ans_nb_sex!$A:$A,0),40)/5</f>
        <v>0.1999999999372</v>
      </c>
      <c r="CQ243" s="2">
        <f>INDEX([1]age_tranches_5ans_nb_sex!$1:$1048576,MATCH('SectorStat-Age-Hommes'!$A243,[1]age_tranches_5ans_nb_sex!$A:$A,0),40)/5</f>
        <v>0.1999999999372</v>
      </c>
      <c r="CR243" s="2">
        <f>INDEX([1]age_tranches_5ans_nb_sex!$1:$1048576,MATCH('SectorStat-Age-Hommes'!$A243,[1]age_tranches_5ans_nb_sex!$A:$A,0),40)/5</f>
        <v>0.1999999999372</v>
      </c>
      <c r="CS243" s="2">
        <f>INDEX([1]age_tranches_5ans_nb_sex!$1:$1048576,MATCH('SectorStat-Age-Hommes'!$A243,[1]age_tranches_5ans_nb_sex!$A:$A,0),40)/5</f>
        <v>0.1999999999372</v>
      </c>
      <c r="CT243" s="2">
        <f>INDEX([1]age_tranches_5ans_nb_sex!$1:$1048576,MATCH('SectorStat-Age-Hommes'!$A243,[1]age_tranches_5ans_nb_sex!$A:$A,0),40)/5</f>
        <v>0.1999999999372</v>
      </c>
      <c r="CZ243" s="3"/>
      <c r="DA243" s="3"/>
      <c r="DB243" s="3"/>
      <c r="DC243" s="3"/>
      <c r="DD243" s="3"/>
    </row>
    <row r="244" spans="1:108" x14ac:dyDescent="0.35">
      <c r="A244" s="1" t="s">
        <v>486</v>
      </c>
      <c r="B244" s="1" t="s">
        <v>487</v>
      </c>
      <c r="C244" t="str">
        <f>INDEX([1]SectorStat!$1:$1048576,MATCH('[1]Distribution ages'!$A244,[1]SectorStat!$B:$B,0),4)</f>
        <v>Etterbeek</v>
      </c>
      <c r="D244">
        <f>INDEX([1]age_tranches_5ans_nb_sex!$1:$1048576,MATCH('SectorStat-Age-Hommes'!$A244,[1]age_tranches_5ans_nb_sex!$A:$A,0),4)/5</f>
        <v>2.3999999999800004</v>
      </c>
      <c r="E244">
        <f>INDEX([1]age_tranches_5ans_nb_sex!$1:$1048576,MATCH('SectorStat-Age-Hommes'!$A244,[1]age_tranches_5ans_nb_sex!$A:$A,0),4)/5</f>
        <v>2.3999999999800004</v>
      </c>
      <c r="F244">
        <f>INDEX([1]age_tranches_5ans_nb_sex!$1:$1048576,MATCH('SectorStat-Age-Hommes'!$A244,[1]age_tranches_5ans_nb_sex!$A:$A,0),4)/5</f>
        <v>2.3999999999800004</v>
      </c>
      <c r="G244">
        <f>INDEX([1]age_tranches_5ans_nb_sex!$1:$1048576,MATCH('SectorStat-Age-Hommes'!$A244,[1]age_tranches_5ans_nb_sex!$A:$A,0),4)/5</f>
        <v>2.3999999999800004</v>
      </c>
      <c r="H244">
        <f>INDEX([1]age_tranches_5ans_nb_sex!$1:$1048576,MATCH('SectorStat-Age-Hommes'!$A244,[1]age_tranches_5ans_nb_sex!$A:$A,0),4)/5</f>
        <v>2.3999999999800004</v>
      </c>
      <c r="I244">
        <f>INDEX([1]age_tranches_5ans_nb_sex!$1:$1048576,MATCH('SectorStat-Age-Hommes'!$A244,[1]age_tranches_5ans_nb_sex!$A:$A,0),6)/5</f>
        <v>2.6000000000150001</v>
      </c>
      <c r="J244">
        <f>INDEX([1]age_tranches_5ans_nb_sex!$1:$1048576,MATCH('SectorStat-Age-Hommes'!$A244,[1]age_tranches_5ans_nb_sex!$A:$A,0),6)/5</f>
        <v>2.6000000000150001</v>
      </c>
      <c r="K244">
        <f>INDEX([1]age_tranches_5ans_nb_sex!$1:$1048576,MATCH('SectorStat-Age-Hommes'!$A244,[1]age_tranches_5ans_nb_sex!$A:$A,0),6)/5</f>
        <v>2.6000000000150001</v>
      </c>
      <c r="L244">
        <f>INDEX([1]age_tranches_5ans_nb_sex!$1:$1048576,MATCH('SectorStat-Age-Hommes'!$A244,[1]age_tranches_5ans_nb_sex!$A:$A,0),6)/5</f>
        <v>2.6000000000150001</v>
      </c>
      <c r="M244">
        <f>INDEX([1]age_tranches_5ans_nb_sex!$1:$1048576,MATCH('SectorStat-Age-Hommes'!$A244,[1]age_tranches_5ans_nb_sex!$A:$A,0),6)/5</f>
        <v>2.6000000000150001</v>
      </c>
      <c r="N244">
        <f>INDEX([1]age_tranches_5ans_nb_sex!$1:$1048576,MATCH('SectorStat-Age-Hommes'!$A244,[1]age_tranches_5ans_nb_sex!$A:$A,0),8)/5</f>
        <v>2.00000000002</v>
      </c>
      <c r="O244">
        <f>INDEX([1]age_tranches_5ans_nb_sex!$1:$1048576,MATCH('SectorStat-Age-Hommes'!$A244,[1]age_tranches_5ans_nb_sex!$A:$A,0),8)/5</f>
        <v>2.00000000002</v>
      </c>
      <c r="P244">
        <f>INDEX([1]age_tranches_5ans_nb_sex!$1:$1048576,MATCH('SectorStat-Age-Hommes'!$A244,[1]age_tranches_5ans_nb_sex!$A:$A,0),8)/5</f>
        <v>2.00000000002</v>
      </c>
      <c r="Q244">
        <f>INDEX([1]age_tranches_5ans_nb_sex!$1:$1048576,MATCH('SectorStat-Age-Hommes'!$A244,[1]age_tranches_5ans_nb_sex!$A:$A,0),8)/5</f>
        <v>2.00000000002</v>
      </c>
      <c r="R244">
        <f>INDEX([1]age_tranches_5ans_nb_sex!$1:$1048576,MATCH('SectorStat-Age-Hommes'!$A244,[1]age_tranches_5ans_nb_sex!$A:$A,0),8)/5</f>
        <v>2.00000000002</v>
      </c>
      <c r="S244">
        <f>INDEX([1]age_tranches_5ans_nb_sex!$1:$1048576,MATCH('SectorStat-Age-Hommes'!$A244,[1]age_tranches_5ans_nb_sex!$A:$A,0),10)/5</f>
        <v>0.59999999999500009</v>
      </c>
      <c r="T244">
        <f>INDEX([1]age_tranches_5ans_nb_sex!$1:$1048576,MATCH('SectorStat-Age-Hommes'!$A244,[1]age_tranches_5ans_nb_sex!$A:$A,0),10)/5</f>
        <v>0.59999999999500009</v>
      </c>
      <c r="U244">
        <f>INDEX([1]age_tranches_5ans_nb_sex!$1:$1048576,MATCH('SectorStat-Age-Hommes'!$A244,[1]age_tranches_5ans_nb_sex!$A:$A,0),10)/5</f>
        <v>0.59999999999500009</v>
      </c>
      <c r="V244">
        <f>INDEX([1]age_tranches_5ans_nb_sex!$1:$1048576,MATCH('SectorStat-Age-Hommes'!$A244,[1]age_tranches_5ans_nb_sex!$A:$A,0),10)/5</f>
        <v>0.59999999999500009</v>
      </c>
      <c r="W244">
        <f>INDEX([1]age_tranches_5ans_nb_sex!$1:$1048576,MATCH('SectorStat-Age-Hommes'!$A244,[1]age_tranches_5ans_nb_sex!$A:$A,0),10)/5</f>
        <v>0.59999999999500009</v>
      </c>
      <c r="X244">
        <f>INDEX([1]age_tranches_5ans_nb_sex!$1:$1048576,MATCH('SectorStat-Age-Hommes'!$A244,[1]age_tranches_5ans_nb_sex!$A:$A,0),10)/5</f>
        <v>0.59999999999500009</v>
      </c>
      <c r="Y244">
        <f>INDEX([1]age_tranches_5ans_nb_sex!$1:$1048576,MATCH('SectorStat-Age-Hommes'!$A244,[1]age_tranches_5ans_nb_sex!$A:$A,0),12)/5</f>
        <v>0</v>
      </c>
      <c r="Z244">
        <f>INDEX([1]age_tranches_5ans_nb_sex!$1:$1048576,MATCH('SectorStat-Age-Hommes'!$A244,[1]age_tranches_5ans_nb_sex!$A:$A,0),12)/5</f>
        <v>0</v>
      </c>
      <c r="AA244">
        <f>INDEX([1]age_tranches_5ans_nb_sex!$1:$1048576,MATCH('SectorStat-Age-Hommes'!$A244,[1]age_tranches_5ans_nb_sex!$A:$A,0),12)/5</f>
        <v>0</v>
      </c>
      <c r="AB244">
        <f>INDEX([1]age_tranches_5ans_nb_sex!$1:$1048576,MATCH('SectorStat-Age-Hommes'!$A244,[1]age_tranches_5ans_nb_sex!$A:$A,0),12)/5</f>
        <v>0</v>
      </c>
      <c r="AC244">
        <f>INDEX([1]age_tranches_5ans_nb_sex!$1:$1048576,MATCH('SectorStat-Age-Hommes'!$A244,[1]age_tranches_5ans_nb_sex!$A:$A,0),14)/5</f>
        <v>0.40000000001500002</v>
      </c>
      <c r="AD244">
        <f>INDEX([1]age_tranches_5ans_nb_sex!$1:$1048576,MATCH('SectorStat-Age-Hommes'!$A244,[1]age_tranches_5ans_nb_sex!$A:$A,0),14)/5</f>
        <v>0.40000000001500002</v>
      </c>
      <c r="AE244">
        <f>INDEX([1]age_tranches_5ans_nb_sex!$1:$1048576,MATCH('SectorStat-Age-Hommes'!$A244,[1]age_tranches_5ans_nb_sex!$A:$A,0),14)/5</f>
        <v>0.40000000001500002</v>
      </c>
      <c r="AF244">
        <f>INDEX([1]age_tranches_5ans_nb_sex!$1:$1048576,MATCH('SectorStat-Age-Hommes'!$A244,[1]age_tranches_5ans_nb_sex!$A:$A,0),14)/5</f>
        <v>0.40000000001500002</v>
      </c>
      <c r="AG244">
        <f>INDEX([1]age_tranches_5ans_nb_sex!$1:$1048576,MATCH('SectorStat-Age-Hommes'!$A244,[1]age_tranches_5ans_nb_sex!$A:$A,0),14)/5</f>
        <v>0.40000000001500002</v>
      </c>
      <c r="AH244">
        <f>INDEX([1]age_tranches_5ans_nb_sex!$1:$1048576,MATCH('SectorStat-Age-Hommes'!$A244,[1]age_tranches_5ans_nb_sex!$A:$A,0),16)/5</f>
        <v>1.1999999999900002</v>
      </c>
      <c r="AI244">
        <f>INDEX([1]age_tranches_5ans_nb_sex!$1:$1048576,MATCH('SectorStat-Age-Hommes'!$A244,[1]age_tranches_5ans_nb_sex!$A:$A,0),16)/5</f>
        <v>1.1999999999900002</v>
      </c>
      <c r="AJ244">
        <f>INDEX([1]age_tranches_5ans_nb_sex!$1:$1048576,MATCH('SectorStat-Age-Hommes'!$A244,[1]age_tranches_5ans_nb_sex!$A:$A,0),16)/5</f>
        <v>1.1999999999900002</v>
      </c>
      <c r="AK244">
        <f>INDEX([1]age_tranches_5ans_nb_sex!$1:$1048576,MATCH('SectorStat-Age-Hommes'!$A244,[1]age_tranches_5ans_nb_sex!$A:$A,0),16)/5</f>
        <v>1.1999999999900002</v>
      </c>
      <c r="AL244">
        <f>INDEX([1]age_tranches_5ans_nb_sex!$1:$1048576,MATCH('SectorStat-Age-Hommes'!$A244,[1]age_tranches_5ans_nb_sex!$A:$A,0),16)/5</f>
        <v>1.1999999999900002</v>
      </c>
      <c r="AM244">
        <f>INDEX([1]age_tranches_5ans_nb_sex!$1:$1048576,MATCH('SectorStat-Age-Hommes'!$A244,[1]age_tranches_5ans_nb_sex!$A:$A,0),18)/5</f>
        <v>2.999999999975</v>
      </c>
      <c r="AN244">
        <f>INDEX([1]age_tranches_5ans_nb_sex!$1:$1048576,MATCH('SectorStat-Age-Hommes'!$A244,[1]age_tranches_5ans_nb_sex!$A:$A,0),18)/5</f>
        <v>2.999999999975</v>
      </c>
      <c r="AO244">
        <f>INDEX([1]age_tranches_5ans_nb_sex!$1:$1048576,MATCH('SectorStat-Age-Hommes'!$A244,[1]age_tranches_5ans_nb_sex!$A:$A,0),18)/5</f>
        <v>2.999999999975</v>
      </c>
      <c r="AP244">
        <f>INDEX([1]age_tranches_5ans_nb_sex!$1:$1048576,MATCH('SectorStat-Age-Hommes'!$A244,[1]age_tranches_5ans_nb_sex!$A:$A,0),18)/5</f>
        <v>2.999999999975</v>
      </c>
      <c r="AQ244">
        <f>INDEX([1]age_tranches_5ans_nb_sex!$1:$1048576,MATCH('SectorStat-Age-Hommes'!$A244,[1]age_tranches_5ans_nb_sex!$A:$A,0),18)/5</f>
        <v>2.999999999975</v>
      </c>
      <c r="AR244">
        <f>INDEX([1]age_tranches_5ans_nb_sex!$1:$1048576,MATCH('SectorStat-Age-Hommes'!$A244,[1]age_tranches_5ans_nb_sex!$A:$A,0),20)/5</f>
        <v>2.999999999975</v>
      </c>
      <c r="AS244">
        <f>INDEX([1]age_tranches_5ans_nb_sex!$1:$1048576,MATCH('SectorStat-Age-Hommes'!$A244,[1]age_tranches_5ans_nb_sex!$A:$A,0),20)/5</f>
        <v>2.999999999975</v>
      </c>
      <c r="AT244">
        <f>INDEX([1]age_tranches_5ans_nb_sex!$1:$1048576,MATCH('SectorStat-Age-Hommes'!$A244,[1]age_tranches_5ans_nb_sex!$A:$A,0),20)/5</f>
        <v>2.999999999975</v>
      </c>
      <c r="AU244">
        <f>INDEX([1]age_tranches_5ans_nb_sex!$1:$1048576,MATCH('SectorStat-Age-Hommes'!$A244,[1]age_tranches_5ans_nb_sex!$A:$A,0),20)/5</f>
        <v>2.999999999975</v>
      </c>
      <c r="AV244">
        <f>INDEX([1]age_tranches_5ans_nb_sex!$1:$1048576,MATCH('SectorStat-Age-Hommes'!$A244,[1]age_tranches_5ans_nb_sex!$A:$A,0),20)/5</f>
        <v>2.999999999975</v>
      </c>
      <c r="AW244">
        <f>INDEX([1]age_tranches_5ans_nb_sex!$1:$1048576,MATCH('SectorStat-Age-Hommes'!$A244,[1]age_tranches_5ans_nb_sex!$A:$A,0),22)/5</f>
        <v>2.6000000000150001</v>
      </c>
      <c r="AX244">
        <f>INDEX([1]age_tranches_5ans_nb_sex!$1:$1048576,MATCH('SectorStat-Age-Hommes'!$A244,[1]age_tranches_5ans_nb_sex!$A:$A,0),22)/5</f>
        <v>2.6000000000150001</v>
      </c>
      <c r="AY244">
        <f>INDEX([1]age_tranches_5ans_nb_sex!$1:$1048576,MATCH('SectorStat-Age-Hommes'!$A244,[1]age_tranches_5ans_nb_sex!$A:$A,0),22)/5</f>
        <v>2.6000000000150001</v>
      </c>
      <c r="AZ244">
        <f>INDEX([1]age_tranches_5ans_nb_sex!$1:$1048576,MATCH('SectorStat-Age-Hommes'!$A244,[1]age_tranches_5ans_nb_sex!$A:$A,0),22)/5</f>
        <v>2.6000000000150001</v>
      </c>
      <c r="BA244">
        <f>INDEX([1]age_tranches_5ans_nb_sex!$1:$1048576,MATCH('SectorStat-Age-Hommes'!$A244,[1]age_tranches_5ans_nb_sex!$A:$A,0),22)/5</f>
        <v>2.6000000000150001</v>
      </c>
      <c r="BB244">
        <f>INDEX([1]age_tranches_5ans_nb_sex!$1:$1048576,MATCH('SectorStat-Age-Hommes'!$A244,[1]age_tranches_5ans_nb_sex!$A:$A,0),24)/5</f>
        <v>2.2000000000000002</v>
      </c>
      <c r="BC244">
        <f>INDEX([1]age_tranches_5ans_nb_sex!$1:$1048576,MATCH('SectorStat-Age-Hommes'!$A244,[1]age_tranches_5ans_nb_sex!$A:$A,0),24)/5</f>
        <v>2.2000000000000002</v>
      </c>
      <c r="BD244">
        <f>INDEX([1]age_tranches_5ans_nb_sex!$1:$1048576,MATCH('SectorStat-Age-Hommes'!$A244,[1]age_tranches_5ans_nb_sex!$A:$A,0),24)/5</f>
        <v>2.2000000000000002</v>
      </c>
      <c r="BE244">
        <f>INDEX([1]age_tranches_5ans_nb_sex!$1:$1048576,MATCH('SectorStat-Age-Hommes'!$A244,[1]age_tranches_5ans_nb_sex!$A:$A,0),24)/5</f>
        <v>2.2000000000000002</v>
      </c>
      <c r="BF244">
        <f>INDEX([1]age_tranches_5ans_nb_sex!$1:$1048576,MATCH('SectorStat-Age-Hommes'!$A244,[1]age_tranches_5ans_nb_sex!$A:$A,0),24)/5</f>
        <v>2.2000000000000002</v>
      </c>
      <c r="BG244">
        <f>INDEX([1]age_tranches_5ans_nb_sex!$1:$1048576,MATCH('SectorStat-Age-Hommes'!$A244,[1]age_tranches_5ans_nb_sex!$A:$A,0),26)/5</f>
        <v>1.4000000000250004</v>
      </c>
      <c r="BH244">
        <f>INDEX([1]age_tranches_5ans_nb_sex!$1:$1048576,MATCH('SectorStat-Age-Hommes'!$A244,[1]age_tranches_5ans_nb_sex!$A:$A,0),26)/5</f>
        <v>1.4000000000250004</v>
      </c>
      <c r="BI244">
        <f>INDEX([1]age_tranches_5ans_nb_sex!$1:$1048576,MATCH('SectorStat-Age-Hommes'!$A244,[1]age_tranches_5ans_nb_sex!$A:$A,0),26)/5</f>
        <v>1.4000000000250004</v>
      </c>
      <c r="BJ244">
        <f>INDEX([1]age_tranches_5ans_nb_sex!$1:$1048576,MATCH('SectorStat-Age-Hommes'!$A244,[1]age_tranches_5ans_nb_sex!$A:$A,0),26)/5</f>
        <v>1.4000000000250004</v>
      </c>
      <c r="BK244">
        <f>INDEX([1]age_tranches_5ans_nb_sex!$1:$1048576,MATCH('SectorStat-Age-Hommes'!$A244,[1]age_tranches_5ans_nb_sex!$A:$A,0),26)/5</f>
        <v>1.4000000000250004</v>
      </c>
      <c r="BL244">
        <f>INDEX([1]age_tranches_5ans_nb_sex!$1:$1048576,MATCH('SectorStat-Age-Hommes'!$A244,[1]age_tranches_5ans_nb_sex!$A:$A,0),28)/5</f>
        <v>1.799999999985</v>
      </c>
      <c r="BM244">
        <f>INDEX([1]age_tranches_5ans_nb_sex!$1:$1048576,MATCH('SectorStat-Age-Hommes'!$A244,[1]age_tranches_5ans_nb_sex!$A:$A,0),28)/5</f>
        <v>1.799999999985</v>
      </c>
      <c r="BN244">
        <f>INDEX([1]age_tranches_5ans_nb_sex!$1:$1048576,MATCH('SectorStat-Age-Hommes'!$A244,[1]age_tranches_5ans_nb_sex!$A:$A,0),28)/5</f>
        <v>1.799999999985</v>
      </c>
      <c r="BO244">
        <f>INDEX([1]age_tranches_5ans_nb_sex!$1:$1048576,MATCH('SectorStat-Age-Hommes'!$A244,[1]age_tranches_5ans_nb_sex!$A:$A,0),28)/5</f>
        <v>1.799999999985</v>
      </c>
      <c r="BP244">
        <f>INDEX([1]age_tranches_5ans_nb_sex!$1:$1048576,MATCH('SectorStat-Age-Hommes'!$A244,[1]age_tranches_5ans_nb_sex!$A:$A,0),28)/5</f>
        <v>1.799999999985</v>
      </c>
      <c r="BQ244">
        <f>INDEX([1]age_tranches_5ans_nb_sex!$1:$1048576,MATCH('SectorStat-Age-Hommes'!$A244,[1]age_tranches_5ans_nb_sex!$A:$A,0),30)/5</f>
        <v>0.59999999999500009</v>
      </c>
      <c r="BR244">
        <f>INDEX([1]age_tranches_5ans_nb_sex!$1:$1048576,MATCH('SectorStat-Age-Hommes'!$A244,[1]age_tranches_5ans_nb_sex!$A:$A,0),30)/5</f>
        <v>0.59999999999500009</v>
      </c>
      <c r="BS244">
        <f>INDEX([1]age_tranches_5ans_nb_sex!$1:$1048576,MATCH('SectorStat-Age-Hommes'!$A244,[1]age_tranches_5ans_nb_sex!$A:$A,0),30)/5</f>
        <v>0.59999999999500009</v>
      </c>
      <c r="BT244">
        <f>INDEX([1]age_tranches_5ans_nb_sex!$1:$1048576,MATCH('SectorStat-Age-Hommes'!$A244,[1]age_tranches_5ans_nb_sex!$A:$A,0),30)/5</f>
        <v>0.59999999999500009</v>
      </c>
      <c r="BU244">
        <f>INDEX([1]age_tranches_5ans_nb_sex!$1:$1048576,MATCH('SectorStat-Age-Hommes'!$A244,[1]age_tranches_5ans_nb_sex!$A:$A,0),30)/5</f>
        <v>0.59999999999500009</v>
      </c>
      <c r="BV244">
        <f>INDEX([1]age_tranches_5ans_nb_sex!$1:$1048576,MATCH('SectorStat-Age-Hommes'!$A244,[1]age_tranches_5ans_nb_sex!$A:$A,0),32)/5</f>
        <v>0.79999999997500004</v>
      </c>
      <c r="BW244">
        <f>INDEX([1]age_tranches_5ans_nb_sex!$1:$1048576,MATCH('SectorStat-Age-Hommes'!$A244,[1]age_tranches_5ans_nb_sex!$A:$A,0),32)/5</f>
        <v>0.79999999997500004</v>
      </c>
      <c r="BX244">
        <f>INDEX([1]age_tranches_5ans_nb_sex!$1:$1048576,MATCH('SectorStat-Age-Hommes'!$A244,[1]age_tranches_5ans_nb_sex!$A:$A,0),32)/5</f>
        <v>0.79999999997500004</v>
      </c>
      <c r="BY244">
        <f>INDEX([1]age_tranches_5ans_nb_sex!$1:$1048576,MATCH('SectorStat-Age-Hommes'!$A244,[1]age_tranches_5ans_nb_sex!$A:$A,0),32)/5</f>
        <v>0.79999999997500004</v>
      </c>
      <c r="BZ244">
        <f>INDEX([1]age_tranches_5ans_nb_sex!$1:$1048576,MATCH('SectorStat-Age-Hommes'!$A244,[1]age_tranches_5ans_nb_sex!$A:$A,0),32)/5</f>
        <v>0.79999999997500004</v>
      </c>
      <c r="CA244">
        <f>INDEX([1]age_tranches_5ans_nb_sex!$1:$1048576,MATCH('SectorStat-Age-Hommes'!$A244,[1]age_tranches_5ans_nb_sex!$A:$A,0),34)/5</f>
        <v>0.40000000001500002</v>
      </c>
      <c r="CB244">
        <f>INDEX([1]age_tranches_5ans_nb_sex!$1:$1048576,MATCH('SectorStat-Age-Hommes'!$A244,[1]age_tranches_5ans_nb_sex!$A:$A,0),34)/5</f>
        <v>0.40000000001500002</v>
      </c>
      <c r="CC244">
        <f>INDEX([1]age_tranches_5ans_nb_sex!$1:$1048576,MATCH('SectorStat-Age-Hommes'!$A244,[1]age_tranches_5ans_nb_sex!$A:$A,0),34)/5</f>
        <v>0.40000000001500002</v>
      </c>
      <c r="CD244">
        <f>INDEX([1]age_tranches_5ans_nb_sex!$1:$1048576,MATCH('SectorStat-Age-Hommes'!$A244,[1]age_tranches_5ans_nb_sex!$A:$A,0),34)/5</f>
        <v>0.40000000001500002</v>
      </c>
      <c r="CE244">
        <f>INDEX([1]age_tranches_5ans_nb_sex!$1:$1048576,MATCH('SectorStat-Age-Hommes'!$A244,[1]age_tranches_5ans_nb_sex!$A:$A,0),34)/5</f>
        <v>0.40000000001500002</v>
      </c>
      <c r="CF244">
        <f>INDEX([1]age_tranches_5ans_nb_sex!$1:$1048576,MATCH('SectorStat-Age-Hommes'!$A244,[1]age_tranches_5ans_nb_sex!$A:$A,0),36)/5</f>
        <v>0</v>
      </c>
      <c r="CG244">
        <f>INDEX([1]age_tranches_5ans_nb_sex!$1:$1048576,MATCH('SectorStat-Age-Hommes'!$A244,[1]age_tranches_5ans_nb_sex!$A:$A,0),36)/5</f>
        <v>0</v>
      </c>
      <c r="CH244">
        <f>INDEX([1]age_tranches_5ans_nb_sex!$1:$1048576,MATCH('SectorStat-Age-Hommes'!$A244,[1]age_tranches_5ans_nb_sex!$A:$A,0),36)/5</f>
        <v>0</v>
      </c>
      <c r="CI244">
        <f>INDEX([1]age_tranches_5ans_nb_sex!$1:$1048576,MATCH('SectorStat-Age-Hommes'!$A244,[1]age_tranches_5ans_nb_sex!$A:$A,0),36)/5</f>
        <v>0</v>
      </c>
      <c r="CJ244">
        <f>INDEX([1]age_tranches_5ans_nb_sex!$1:$1048576,MATCH('SectorStat-Age-Hommes'!$A244,[1]age_tranches_5ans_nb_sex!$A:$A,0),36)/5</f>
        <v>0</v>
      </c>
      <c r="CK244">
        <f>INDEX([1]age_tranches_5ans_nb_sex!$1:$1048576,MATCH('SectorStat-Age-Hommes'!$A244,[1]age_tranches_5ans_nb_sex!$A:$A,0),38)/5</f>
        <v>0</v>
      </c>
      <c r="CL244">
        <f>INDEX([1]age_tranches_5ans_nb_sex!$1:$1048576,MATCH('SectorStat-Age-Hommes'!$A244,[1]age_tranches_5ans_nb_sex!$A:$A,0),38)/5</f>
        <v>0</v>
      </c>
      <c r="CM244">
        <f>INDEX([1]age_tranches_5ans_nb_sex!$1:$1048576,MATCH('SectorStat-Age-Hommes'!$A244,[1]age_tranches_5ans_nb_sex!$A:$A,0),38)/5</f>
        <v>0</v>
      </c>
      <c r="CN244">
        <f>INDEX([1]age_tranches_5ans_nb_sex!$1:$1048576,MATCH('SectorStat-Age-Hommes'!$A244,[1]age_tranches_5ans_nb_sex!$A:$A,0),38)/5</f>
        <v>0</v>
      </c>
      <c r="CO244">
        <f>INDEX([1]age_tranches_5ans_nb_sex!$1:$1048576,MATCH('SectorStat-Age-Hommes'!$A244,[1]age_tranches_5ans_nb_sex!$A:$A,0),38)/5</f>
        <v>0</v>
      </c>
      <c r="CP244" s="2">
        <f>INDEX([1]age_tranches_5ans_nb_sex!$1:$1048576,MATCH('SectorStat-Age-Hommes'!$A244,[1]age_tranches_5ans_nb_sex!$A:$A,0),40)/5</f>
        <v>0</v>
      </c>
      <c r="CQ244" s="2">
        <f>INDEX([1]age_tranches_5ans_nb_sex!$1:$1048576,MATCH('SectorStat-Age-Hommes'!$A244,[1]age_tranches_5ans_nb_sex!$A:$A,0),40)/5</f>
        <v>0</v>
      </c>
      <c r="CR244" s="2">
        <f>INDEX([1]age_tranches_5ans_nb_sex!$1:$1048576,MATCH('SectorStat-Age-Hommes'!$A244,[1]age_tranches_5ans_nb_sex!$A:$A,0),40)/5</f>
        <v>0</v>
      </c>
      <c r="CS244" s="2">
        <f>INDEX([1]age_tranches_5ans_nb_sex!$1:$1048576,MATCH('SectorStat-Age-Hommes'!$A244,[1]age_tranches_5ans_nb_sex!$A:$A,0),40)/5</f>
        <v>0</v>
      </c>
      <c r="CT244" s="2">
        <f>INDEX([1]age_tranches_5ans_nb_sex!$1:$1048576,MATCH('SectorStat-Age-Hommes'!$A244,[1]age_tranches_5ans_nb_sex!$A:$A,0),40)/5</f>
        <v>0</v>
      </c>
      <c r="CZ244" s="3"/>
      <c r="DA244" s="3"/>
      <c r="DB244" s="3"/>
      <c r="DC244" s="3"/>
      <c r="DD244" s="3"/>
    </row>
    <row r="245" spans="1:108" x14ac:dyDescent="0.35">
      <c r="A245" s="1" t="s">
        <v>488</v>
      </c>
      <c r="B245" s="1" t="s">
        <v>489</v>
      </c>
      <c r="C245" t="str">
        <f>INDEX([1]SectorStat!$1:$1048576,MATCH('[1]Distribution ages'!$A245,[1]SectorStat!$B:$B,0),4)</f>
        <v>Etterbeek</v>
      </c>
      <c r="D245">
        <f>INDEX([1]age_tranches_5ans_nb_sex!$1:$1048576,MATCH('SectorStat-Age-Hommes'!$A245,[1]age_tranches_5ans_nb_sex!$A:$A,0),4)/5</f>
        <v>22.200000000151</v>
      </c>
      <c r="E245">
        <f>INDEX([1]age_tranches_5ans_nb_sex!$1:$1048576,MATCH('SectorStat-Age-Hommes'!$A245,[1]age_tranches_5ans_nb_sex!$A:$A,0),4)/5</f>
        <v>22.200000000151</v>
      </c>
      <c r="F245">
        <f>INDEX([1]age_tranches_5ans_nb_sex!$1:$1048576,MATCH('SectorStat-Age-Hommes'!$A245,[1]age_tranches_5ans_nb_sex!$A:$A,0),4)/5</f>
        <v>22.200000000151</v>
      </c>
      <c r="G245">
        <f>INDEX([1]age_tranches_5ans_nb_sex!$1:$1048576,MATCH('SectorStat-Age-Hommes'!$A245,[1]age_tranches_5ans_nb_sex!$A:$A,0),4)/5</f>
        <v>22.200000000151</v>
      </c>
      <c r="H245">
        <f>INDEX([1]age_tranches_5ans_nb_sex!$1:$1048576,MATCH('SectorStat-Age-Hommes'!$A245,[1]age_tranches_5ans_nb_sex!$A:$A,0),4)/5</f>
        <v>22.200000000151</v>
      </c>
      <c r="I245">
        <f>INDEX([1]age_tranches_5ans_nb_sex!$1:$1048576,MATCH('SectorStat-Age-Hommes'!$A245,[1]age_tranches_5ans_nb_sex!$A:$A,0),6)/5</f>
        <v>15.800000000056599</v>
      </c>
      <c r="J245">
        <f>INDEX([1]age_tranches_5ans_nb_sex!$1:$1048576,MATCH('SectorStat-Age-Hommes'!$A245,[1]age_tranches_5ans_nb_sex!$A:$A,0),6)/5</f>
        <v>15.800000000056599</v>
      </c>
      <c r="K245">
        <f>INDEX([1]age_tranches_5ans_nb_sex!$1:$1048576,MATCH('SectorStat-Age-Hommes'!$A245,[1]age_tranches_5ans_nb_sex!$A:$A,0),6)/5</f>
        <v>15.800000000056599</v>
      </c>
      <c r="L245">
        <f>INDEX([1]age_tranches_5ans_nb_sex!$1:$1048576,MATCH('SectorStat-Age-Hommes'!$A245,[1]age_tranches_5ans_nb_sex!$A:$A,0),6)/5</f>
        <v>15.800000000056599</v>
      </c>
      <c r="M245">
        <f>INDEX([1]age_tranches_5ans_nb_sex!$1:$1048576,MATCH('SectorStat-Age-Hommes'!$A245,[1]age_tranches_5ans_nb_sex!$A:$A,0),6)/5</f>
        <v>15.800000000056599</v>
      </c>
      <c r="N245">
        <f>INDEX([1]age_tranches_5ans_nb_sex!$1:$1048576,MATCH('SectorStat-Age-Hommes'!$A245,[1]age_tranches_5ans_nb_sex!$A:$A,0),8)/5</f>
        <v>11.400000000344601</v>
      </c>
      <c r="O245">
        <f>INDEX([1]age_tranches_5ans_nb_sex!$1:$1048576,MATCH('SectorStat-Age-Hommes'!$A245,[1]age_tranches_5ans_nb_sex!$A:$A,0),8)/5</f>
        <v>11.400000000344601</v>
      </c>
      <c r="P245">
        <f>INDEX([1]age_tranches_5ans_nb_sex!$1:$1048576,MATCH('SectorStat-Age-Hommes'!$A245,[1]age_tranches_5ans_nb_sex!$A:$A,0),8)/5</f>
        <v>11.400000000344601</v>
      </c>
      <c r="Q245">
        <f>INDEX([1]age_tranches_5ans_nb_sex!$1:$1048576,MATCH('SectorStat-Age-Hommes'!$A245,[1]age_tranches_5ans_nb_sex!$A:$A,0),8)/5</f>
        <v>11.400000000344601</v>
      </c>
      <c r="R245">
        <f>INDEX([1]age_tranches_5ans_nb_sex!$1:$1048576,MATCH('SectorStat-Age-Hommes'!$A245,[1]age_tranches_5ans_nb_sex!$A:$A,0),8)/5</f>
        <v>11.400000000344601</v>
      </c>
      <c r="S245">
        <f>INDEX([1]age_tranches_5ans_nb_sex!$1:$1048576,MATCH('SectorStat-Age-Hommes'!$A245,[1]age_tranches_5ans_nb_sex!$A:$A,0),10)/5</f>
        <v>13.199999999841802</v>
      </c>
      <c r="T245">
        <f>INDEX([1]age_tranches_5ans_nb_sex!$1:$1048576,MATCH('SectorStat-Age-Hommes'!$A245,[1]age_tranches_5ans_nb_sex!$A:$A,0),10)/5</f>
        <v>13.199999999841802</v>
      </c>
      <c r="U245">
        <f>INDEX([1]age_tranches_5ans_nb_sex!$1:$1048576,MATCH('SectorStat-Age-Hommes'!$A245,[1]age_tranches_5ans_nb_sex!$A:$A,0),10)/5</f>
        <v>13.199999999841802</v>
      </c>
      <c r="V245">
        <f>INDEX([1]age_tranches_5ans_nb_sex!$1:$1048576,MATCH('SectorStat-Age-Hommes'!$A245,[1]age_tranches_5ans_nb_sex!$A:$A,0),10)/5</f>
        <v>13.199999999841802</v>
      </c>
      <c r="W245">
        <f>INDEX([1]age_tranches_5ans_nb_sex!$1:$1048576,MATCH('SectorStat-Age-Hommes'!$A245,[1]age_tranches_5ans_nb_sex!$A:$A,0),10)/5</f>
        <v>13.199999999841802</v>
      </c>
      <c r="X245">
        <f>INDEX([1]age_tranches_5ans_nb_sex!$1:$1048576,MATCH('SectorStat-Age-Hommes'!$A245,[1]age_tranches_5ans_nb_sex!$A:$A,0),10)/5</f>
        <v>13.199999999841802</v>
      </c>
      <c r="Y245">
        <f>INDEX([1]age_tranches_5ans_nb_sex!$1:$1048576,MATCH('SectorStat-Age-Hommes'!$A245,[1]age_tranches_5ans_nb_sex!$A:$A,0),12)/5</f>
        <v>18.400000000271397</v>
      </c>
      <c r="Z245">
        <f>INDEX([1]age_tranches_5ans_nb_sex!$1:$1048576,MATCH('SectorStat-Age-Hommes'!$A245,[1]age_tranches_5ans_nb_sex!$A:$A,0),12)/5</f>
        <v>18.400000000271397</v>
      </c>
      <c r="AA245">
        <f>INDEX([1]age_tranches_5ans_nb_sex!$1:$1048576,MATCH('SectorStat-Age-Hommes'!$A245,[1]age_tranches_5ans_nb_sex!$A:$A,0),12)/5</f>
        <v>18.400000000271397</v>
      </c>
      <c r="AB245">
        <f>INDEX([1]age_tranches_5ans_nb_sex!$1:$1048576,MATCH('SectorStat-Age-Hommes'!$A245,[1]age_tranches_5ans_nb_sex!$A:$A,0),12)/5</f>
        <v>18.400000000271397</v>
      </c>
      <c r="AC245">
        <f>INDEX([1]age_tranches_5ans_nb_sex!$1:$1048576,MATCH('SectorStat-Age-Hommes'!$A245,[1]age_tranches_5ans_nb_sex!$A:$A,0),14)/5</f>
        <v>46.199999999799203</v>
      </c>
      <c r="AD245">
        <f>INDEX([1]age_tranches_5ans_nb_sex!$1:$1048576,MATCH('SectorStat-Age-Hommes'!$A245,[1]age_tranches_5ans_nb_sex!$A:$A,0),14)/5</f>
        <v>46.199999999799203</v>
      </c>
      <c r="AE245">
        <f>INDEX([1]age_tranches_5ans_nb_sex!$1:$1048576,MATCH('SectorStat-Age-Hommes'!$A245,[1]age_tranches_5ans_nb_sex!$A:$A,0),14)/5</f>
        <v>46.199999999799203</v>
      </c>
      <c r="AF245">
        <f>INDEX([1]age_tranches_5ans_nb_sex!$1:$1048576,MATCH('SectorStat-Age-Hommes'!$A245,[1]age_tranches_5ans_nb_sex!$A:$A,0),14)/5</f>
        <v>46.199999999799203</v>
      </c>
      <c r="AG245">
        <f>INDEX([1]age_tranches_5ans_nb_sex!$1:$1048576,MATCH('SectorStat-Age-Hommes'!$A245,[1]age_tranches_5ans_nb_sex!$A:$A,0),14)/5</f>
        <v>46.199999999799203</v>
      </c>
      <c r="AH245">
        <f>INDEX([1]age_tranches_5ans_nb_sex!$1:$1048576,MATCH('SectorStat-Age-Hommes'!$A245,[1]age_tranches_5ans_nb_sex!$A:$A,0),16)/5</f>
        <v>40.599999999716601</v>
      </c>
      <c r="AI245">
        <f>INDEX([1]age_tranches_5ans_nb_sex!$1:$1048576,MATCH('SectorStat-Age-Hommes'!$A245,[1]age_tranches_5ans_nb_sex!$A:$A,0),16)/5</f>
        <v>40.599999999716601</v>
      </c>
      <c r="AJ245">
        <f>INDEX([1]age_tranches_5ans_nb_sex!$1:$1048576,MATCH('SectorStat-Age-Hommes'!$A245,[1]age_tranches_5ans_nb_sex!$A:$A,0),16)/5</f>
        <v>40.599999999716601</v>
      </c>
      <c r="AK245">
        <f>INDEX([1]age_tranches_5ans_nb_sex!$1:$1048576,MATCH('SectorStat-Age-Hommes'!$A245,[1]age_tranches_5ans_nb_sex!$A:$A,0),16)/5</f>
        <v>40.599999999716601</v>
      </c>
      <c r="AL245">
        <f>INDEX([1]age_tranches_5ans_nb_sex!$1:$1048576,MATCH('SectorStat-Age-Hommes'!$A245,[1]age_tranches_5ans_nb_sex!$A:$A,0),16)/5</f>
        <v>40.599999999716601</v>
      </c>
      <c r="AM245">
        <f>INDEX([1]age_tranches_5ans_nb_sex!$1:$1048576,MATCH('SectorStat-Age-Hommes'!$A245,[1]age_tranches_5ans_nb_sex!$A:$A,0),18)/5</f>
        <v>36.2000000000046</v>
      </c>
      <c r="AN245">
        <f>INDEX([1]age_tranches_5ans_nb_sex!$1:$1048576,MATCH('SectorStat-Age-Hommes'!$A245,[1]age_tranches_5ans_nb_sex!$A:$A,0),18)/5</f>
        <v>36.2000000000046</v>
      </c>
      <c r="AO245">
        <f>INDEX([1]age_tranches_5ans_nb_sex!$1:$1048576,MATCH('SectorStat-Age-Hommes'!$A245,[1]age_tranches_5ans_nb_sex!$A:$A,0),18)/5</f>
        <v>36.2000000000046</v>
      </c>
      <c r="AP245">
        <f>INDEX([1]age_tranches_5ans_nb_sex!$1:$1048576,MATCH('SectorStat-Age-Hommes'!$A245,[1]age_tranches_5ans_nb_sex!$A:$A,0),18)/5</f>
        <v>36.2000000000046</v>
      </c>
      <c r="AQ245">
        <f>INDEX([1]age_tranches_5ans_nb_sex!$1:$1048576,MATCH('SectorStat-Age-Hommes'!$A245,[1]age_tranches_5ans_nb_sex!$A:$A,0),18)/5</f>
        <v>36.2000000000046</v>
      </c>
      <c r="AR245">
        <f>INDEX([1]age_tranches_5ans_nb_sex!$1:$1048576,MATCH('SectorStat-Age-Hommes'!$A245,[1]age_tranches_5ans_nb_sex!$A:$A,0),20)/5</f>
        <v>25.400000000198201</v>
      </c>
      <c r="AS245">
        <f>INDEX([1]age_tranches_5ans_nb_sex!$1:$1048576,MATCH('SectorStat-Age-Hommes'!$A245,[1]age_tranches_5ans_nb_sex!$A:$A,0),20)/5</f>
        <v>25.400000000198201</v>
      </c>
      <c r="AT245">
        <f>INDEX([1]age_tranches_5ans_nb_sex!$1:$1048576,MATCH('SectorStat-Age-Hommes'!$A245,[1]age_tranches_5ans_nb_sex!$A:$A,0),20)/5</f>
        <v>25.400000000198201</v>
      </c>
      <c r="AU245">
        <f>INDEX([1]age_tranches_5ans_nb_sex!$1:$1048576,MATCH('SectorStat-Age-Hommes'!$A245,[1]age_tranches_5ans_nb_sex!$A:$A,0),20)/5</f>
        <v>25.400000000198201</v>
      </c>
      <c r="AV245">
        <f>INDEX([1]age_tranches_5ans_nb_sex!$1:$1048576,MATCH('SectorStat-Age-Hommes'!$A245,[1]age_tranches_5ans_nb_sex!$A:$A,0),20)/5</f>
        <v>25.400000000198201</v>
      </c>
      <c r="AW245">
        <f>INDEX([1]age_tranches_5ans_nb_sex!$1:$1048576,MATCH('SectorStat-Age-Hommes'!$A245,[1]age_tranches_5ans_nb_sex!$A:$A,0),22)/5</f>
        <v>30.399999999742597</v>
      </c>
      <c r="AX245">
        <f>INDEX([1]age_tranches_5ans_nb_sex!$1:$1048576,MATCH('SectorStat-Age-Hommes'!$A245,[1]age_tranches_5ans_nb_sex!$A:$A,0),22)/5</f>
        <v>30.399999999742597</v>
      </c>
      <c r="AY245">
        <f>INDEX([1]age_tranches_5ans_nb_sex!$1:$1048576,MATCH('SectorStat-Age-Hommes'!$A245,[1]age_tranches_5ans_nb_sex!$A:$A,0),22)/5</f>
        <v>30.399999999742597</v>
      </c>
      <c r="AZ245">
        <f>INDEX([1]age_tranches_5ans_nb_sex!$1:$1048576,MATCH('SectorStat-Age-Hommes'!$A245,[1]age_tranches_5ans_nb_sex!$A:$A,0),22)/5</f>
        <v>30.399999999742597</v>
      </c>
      <c r="BA245">
        <f>INDEX([1]age_tranches_5ans_nb_sex!$1:$1048576,MATCH('SectorStat-Age-Hommes'!$A245,[1]age_tranches_5ans_nb_sex!$A:$A,0),22)/5</f>
        <v>30.399999999742597</v>
      </c>
      <c r="BB245">
        <f>INDEX([1]age_tranches_5ans_nb_sex!$1:$1048576,MATCH('SectorStat-Age-Hommes'!$A245,[1]age_tranches_5ans_nb_sex!$A:$A,0),24)/5</f>
        <v>21.9999999999716</v>
      </c>
      <c r="BC245">
        <f>INDEX([1]age_tranches_5ans_nb_sex!$1:$1048576,MATCH('SectorStat-Age-Hommes'!$A245,[1]age_tranches_5ans_nb_sex!$A:$A,0),24)/5</f>
        <v>21.9999999999716</v>
      </c>
      <c r="BD245">
        <f>INDEX([1]age_tranches_5ans_nb_sex!$1:$1048576,MATCH('SectorStat-Age-Hommes'!$A245,[1]age_tranches_5ans_nb_sex!$A:$A,0),24)/5</f>
        <v>21.9999999999716</v>
      </c>
      <c r="BE245">
        <f>INDEX([1]age_tranches_5ans_nb_sex!$1:$1048576,MATCH('SectorStat-Age-Hommes'!$A245,[1]age_tranches_5ans_nb_sex!$A:$A,0),24)/5</f>
        <v>21.9999999999716</v>
      </c>
      <c r="BF245">
        <f>INDEX([1]age_tranches_5ans_nb_sex!$1:$1048576,MATCH('SectorStat-Age-Hommes'!$A245,[1]age_tranches_5ans_nb_sex!$A:$A,0),24)/5</f>
        <v>21.9999999999716</v>
      </c>
      <c r="BG245">
        <f>INDEX([1]age_tranches_5ans_nb_sex!$1:$1048576,MATCH('SectorStat-Age-Hommes'!$A245,[1]age_tranches_5ans_nb_sex!$A:$A,0),26)/5</f>
        <v>14.799999999865401</v>
      </c>
      <c r="BH245">
        <f>INDEX([1]age_tranches_5ans_nb_sex!$1:$1048576,MATCH('SectorStat-Age-Hommes'!$A245,[1]age_tranches_5ans_nb_sex!$A:$A,0),26)/5</f>
        <v>14.799999999865401</v>
      </c>
      <c r="BI245">
        <f>INDEX([1]age_tranches_5ans_nb_sex!$1:$1048576,MATCH('SectorStat-Age-Hommes'!$A245,[1]age_tranches_5ans_nb_sex!$A:$A,0),26)/5</f>
        <v>14.799999999865401</v>
      </c>
      <c r="BJ245">
        <f>INDEX([1]age_tranches_5ans_nb_sex!$1:$1048576,MATCH('SectorStat-Age-Hommes'!$A245,[1]age_tranches_5ans_nb_sex!$A:$A,0),26)/5</f>
        <v>14.799999999865401</v>
      </c>
      <c r="BK245">
        <f>INDEX([1]age_tranches_5ans_nb_sex!$1:$1048576,MATCH('SectorStat-Age-Hommes'!$A245,[1]age_tranches_5ans_nb_sex!$A:$A,0),26)/5</f>
        <v>14.799999999865401</v>
      </c>
      <c r="BL245">
        <f>INDEX([1]age_tranches_5ans_nb_sex!$1:$1048576,MATCH('SectorStat-Age-Hommes'!$A245,[1]age_tranches_5ans_nb_sex!$A:$A,0),28)/5</f>
        <v>13.9999999998536</v>
      </c>
      <c r="BM245">
        <f>INDEX([1]age_tranches_5ans_nb_sex!$1:$1048576,MATCH('SectorStat-Age-Hommes'!$A245,[1]age_tranches_5ans_nb_sex!$A:$A,0),28)/5</f>
        <v>13.9999999998536</v>
      </c>
      <c r="BN245">
        <f>INDEX([1]age_tranches_5ans_nb_sex!$1:$1048576,MATCH('SectorStat-Age-Hommes'!$A245,[1]age_tranches_5ans_nb_sex!$A:$A,0),28)/5</f>
        <v>13.9999999998536</v>
      </c>
      <c r="BO245">
        <f>INDEX([1]age_tranches_5ans_nb_sex!$1:$1048576,MATCH('SectorStat-Age-Hommes'!$A245,[1]age_tranches_5ans_nb_sex!$A:$A,0),28)/5</f>
        <v>13.9999999998536</v>
      </c>
      <c r="BP245">
        <f>INDEX([1]age_tranches_5ans_nb_sex!$1:$1048576,MATCH('SectorStat-Age-Hommes'!$A245,[1]age_tranches_5ans_nb_sex!$A:$A,0),28)/5</f>
        <v>13.9999999998536</v>
      </c>
      <c r="BQ245">
        <f>INDEX([1]age_tranches_5ans_nb_sex!$1:$1048576,MATCH('SectorStat-Age-Hommes'!$A245,[1]age_tranches_5ans_nb_sex!$A:$A,0),30)/5</f>
        <v>11.599999999818198</v>
      </c>
      <c r="BR245">
        <f>INDEX([1]age_tranches_5ans_nb_sex!$1:$1048576,MATCH('SectorStat-Age-Hommes'!$A245,[1]age_tranches_5ans_nb_sex!$A:$A,0),30)/5</f>
        <v>11.599999999818198</v>
      </c>
      <c r="BS245">
        <f>INDEX([1]age_tranches_5ans_nb_sex!$1:$1048576,MATCH('SectorStat-Age-Hommes'!$A245,[1]age_tranches_5ans_nb_sex!$A:$A,0),30)/5</f>
        <v>11.599999999818198</v>
      </c>
      <c r="BT245">
        <f>INDEX([1]age_tranches_5ans_nb_sex!$1:$1048576,MATCH('SectorStat-Age-Hommes'!$A245,[1]age_tranches_5ans_nb_sex!$A:$A,0),30)/5</f>
        <v>11.599999999818198</v>
      </c>
      <c r="BU245">
        <f>INDEX([1]age_tranches_5ans_nb_sex!$1:$1048576,MATCH('SectorStat-Age-Hommes'!$A245,[1]age_tranches_5ans_nb_sex!$A:$A,0),30)/5</f>
        <v>11.599999999818198</v>
      </c>
      <c r="BV245">
        <f>INDEX([1]age_tranches_5ans_nb_sex!$1:$1048576,MATCH('SectorStat-Age-Hommes'!$A245,[1]age_tranches_5ans_nb_sex!$A:$A,0),32)/5</f>
        <v>9.8000000003210008</v>
      </c>
      <c r="BW245">
        <f>INDEX([1]age_tranches_5ans_nb_sex!$1:$1048576,MATCH('SectorStat-Age-Hommes'!$A245,[1]age_tranches_5ans_nb_sex!$A:$A,0),32)/5</f>
        <v>9.8000000003210008</v>
      </c>
      <c r="BX245">
        <f>INDEX([1]age_tranches_5ans_nb_sex!$1:$1048576,MATCH('SectorStat-Age-Hommes'!$A245,[1]age_tranches_5ans_nb_sex!$A:$A,0),32)/5</f>
        <v>9.8000000003210008</v>
      </c>
      <c r="BY245">
        <f>INDEX([1]age_tranches_5ans_nb_sex!$1:$1048576,MATCH('SectorStat-Age-Hommes'!$A245,[1]age_tranches_5ans_nb_sex!$A:$A,0),32)/5</f>
        <v>9.8000000003210008</v>
      </c>
      <c r="BZ245">
        <f>INDEX([1]age_tranches_5ans_nb_sex!$1:$1048576,MATCH('SectorStat-Age-Hommes'!$A245,[1]age_tranches_5ans_nb_sex!$A:$A,0),32)/5</f>
        <v>9.8000000003210008</v>
      </c>
      <c r="CA245">
        <f>INDEX([1]age_tranches_5ans_nb_sex!$1:$1048576,MATCH('SectorStat-Age-Hommes'!$A245,[1]age_tranches_5ans_nb_sex!$A:$A,0),34)/5</f>
        <v>5.0000000002501999</v>
      </c>
      <c r="CB245">
        <f>INDEX([1]age_tranches_5ans_nb_sex!$1:$1048576,MATCH('SectorStat-Age-Hommes'!$A245,[1]age_tranches_5ans_nb_sex!$A:$A,0),34)/5</f>
        <v>5.0000000002501999</v>
      </c>
      <c r="CC245">
        <f>INDEX([1]age_tranches_5ans_nb_sex!$1:$1048576,MATCH('SectorStat-Age-Hommes'!$A245,[1]age_tranches_5ans_nb_sex!$A:$A,0),34)/5</f>
        <v>5.0000000002501999</v>
      </c>
      <c r="CD245">
        <f>INDEX([1]age_tranches_5ans_nb_sex!$1:$1048576,MATCH('SectorStat-Age-Hommes'!$A245,[1]age_tranches_5ans_nb_sex!$A:$A,0),34)/5</f>
        <v>5.0000000002501999</v>
      </c>
      <c r="CE245">
        <f>INDEX([1]age_tranches_5ans_nb_sex!$1:$1048576,MATCH('SectorStat-Age-Hommes'!$A245,[1]age_tranches_5ans_nb_sex!$A:$A,0),34)/5</f>
        <v>5.0000000002501999</v>
      </c>
      <c r="CF245">
        <f>INDEX([1]age_tranches_5ans_nb_sex!$1:$1048576,MATCH('SectorStat-Age-Hommes'!$A245,[1]age_tranches_5ans_nb_sex!$A:$A,0),36)/5</f>
        <v>3.4000000002266</v>
      </c>
      <c r="CG245">
        <f>INDEX([1]age_tranches_5ans_nb_sex!$1:$1048576,MATCH('SectorStat-Age-Hommes'!$A245,[1]age_tranches_5ans_nb_sex!$A:$A,0),36)/5</f>
        <v>3.4000000002266</v>
      </c>
      <c r="CH245">
        <f>INDEX([1]age_tranches_5ans_nb_sex!$1:$1048576,MATCH('SectorStat-Age-Hommes'!$A245,[1]age_tranches_5ans_nb_sex!$A:$A,0),36)/5</f>
        <v>3.4000000002266</v>
      </c>
      <c r="CI245">
        <f>INDEX([1]age_tranches_5ans_nb_sex!$1:$1048576,MATCH('SectorStat-Age-Hommes'!$A245,[1]age_tranches_5ans_nb_sex!$A:$A,0),36)/5</f>
        <v>3.4000000002266</v>
      </c>
      <c r="CJ245">
        <f>INDEX([1]age_tranches_5ans_nb_sex!$1:$1048576,MATCH('SectorStat-Age-Hommes'!$A245,[1]age_tranches_5ans_nb_sex!$A:$A,0),36)/5</f>
        <v>3.4000000002266</v>
      </c>
      <c r="CK245">
        <f>INDEX([1]age_tranches_5ans_nb_sex!$1:$1048576,MATCH('SectorStat-Age-Hommes'!$A245,[1]age_tranches_5ans_nb_sex!$A:$A,0),38)/5</f>
        <v>2.1999999998559998</v>
      </c>
      <c r="CL245">
        <f>INDEX([1]age_tranches_5ans_nb_sex!$1:$1048576,MATCH('SectorStat-Age-Hommes'!$A245,[1]age_tranches_5ans_nb_sex!$A:$A,0),38)/5</f>
        <v>2.1999999998559998</v>
      </c>
      <c r="CM245">
        <f>INDEX([1]age_tranches_5ans_nb_sex!$1:$1048576,MATCH('SectorStat-Age-Hommes'!$A245,[1]age_tranches_5ans_nb_sex!$A:$A,0),38)/5</f>
        <v>2.1999999998559998</v>
      </c>
      <c r="CN245">
        <f>INDEX([1]age_tranches_5ans_nb_sex!$1:$1048576,MATCH('SectorStat-Age-Hommes'!$A245,[1]age_tranches_5ans_nb_sex!$A:$A,0),38)/5</f>
        <v>2.1999999998559998</v>
      </c>
      <c r="CO245">
        <f>INDEX([1]age_tranches_5ans_nb_sex!$1:$1048576,MATCH('SectorStat-Age-Hommes'!$A245,[1]age_tranches_5ans_nb_sex!$A:$A,0),38)/5</f>
        <v>2.1999999998559998</v>
      </c>
      <c r="CP245" s="2">
        <f>INDEX([1]age_tranches_5ans_nb_sex!$1:$1048576,MATCH('SectorStat-Age-Hommes'!$A245,[1]age_tranches_5ans_nb_sex!$A:$A,0),40)/5</f>
        <v>0.80000000001179994</v>
      </c>
      <c r="CQ245" s="2">
        <f>INDEX([1]age_tranches_5ans_nb_sex!$1:$1048576,MATCH('SectorStat-Age-Hommes'!$A245,[1]age_tranches_5ans_nb_sex!$A:$A,0),40)/5</f>
        <v>0.80000000001179994</v>
      </c>
      <c r="CR245" s="2">
        <f>INDEX([1]age_tranches_5ans_nb_sex!$1:$1048576,MATCH('SectorStat-Age-Hommes'!$A245,[1]age_tranches_5ans_nb_sex!$A:$A,0),40)/5</f>
        <v>0.80000000001179994</v>
      </c>
      <c r="CS245" s="2">
        <f>INDEX([1]age_tranches_5ans_nb_sex!$1:$1048576,MATCH('SectorStat-Age-Hommes'!$A245,[1]age_tranches_5ans_nb_sex!$A:$A,0),40)/5</f>
        <v>0.80000000001179994</v>
      </c>
      <c r="CT245" s="2">
        <f>INDEX([1]age_tranches_5ans_nb_sex!$1:$1048576,MATCH('SectorStat-Age-Hommes'!$A245,[1]age_tranches_5ans_nb_sex!$A:$A,0),40)/5</f>
        <v>0.80000000001179994</v>
      </c>
      <c r="CZ245" s="3"/>
      <c r="DA245" s="3"/>
      <c r="DB245" s="3"/>
      <c r="DC245" s="3"/>
      <c r="DD245" s="3"/>
    </row>
    <row r="246" spans="1:108" x14ac:dyDescent="0.35">
      <c r="A246" s="1" t="s">
        <v>490</v>
      </c>
      <c r="B246" s="1" t="s">
        <v>491</v>
      </c>
      <c r="C246" t="str">
        <f>INDEX([1]SectorStat!$1:$1048576,MATCH('[1]Distribution ages'!$A246,[1]SectorStat!$B:$B,0),4)</f>
        <v>Etterbeek</v>
      </c>
      <c r="D246">
        <f>INDEX([1]age_tranches_5ans_nb_sex!$1:$1048576,MATCH('SectorStat-Age-Hommes'!$A246,[1]age_tranches_5ans_nb_sex!$A:$A,0),4)/5</f>
        <v>1.7999999999799996</v>
      </c>
      <c r="E246">
        <f>INDEX([1]age_tranches_5ans_nb_sex!$1:$1048576,MATCH('SectorStat-Age-Hommes'!$A246,[1]age_tranches_5ans_nb_sex!$A:$A,0),4)/5</f>
        <v>1.7999999999799996</v>
      </c>
      <c r="F246">
        <f>INDEX([1]age_tranches_5ans_nb_sex!$1:$1048576,MATCH('SectorStat-Age-Hommes'!$A246,[1]age_tranches_5ans_nb_sex!$A:$A,0),4)/5</f>
        <v>1.7999999999799996</v>
      </c>
      <c r="G246">
        <f>INDEX([1]age_tranches_5ans_nb_sex!$1:$1048576,MATCH('SectorStat-Age-Hommes'!$A246,[1]age_tranches_5ans_nb_sex!$A:$A,0),4)/5</f>
        <v>1.7999999999799996</v>
      </c>
      <c r="H246">
        <f>INDEX([1]age_tranches_5ans_nb_sex!$1:$1048576,MATCH('SectorStat-Age-Hommes'!$A246,[1]age_tranches_5ans_nb_sex!$A:$A,0),4)/5</f>
        <v>1.7999999999799996</v>
      </c>
      <c r="I246">
        <f>INDEX([1]age_tranches_5ans_nb_sex!$1:$1048576,MATCH('SectorStat-Age-Hommes'!$A246,[1]age_tranches_5ans_nb_sex!$A:$A,0),6)/5</f>
        <v>2.6000000000099996</v>
      </c>
      <c r="J246">
        <f>INDEX([1]age_tranches_5ans_nb_sex!$1:$1048576,MATCH('SectorStat-Age-Hommes'!$A246,[1]age_tranches_5ans_nb_sex!$A:$A,0),6)/5</f>
        <v>2.6000000000099996</v>
      </c>
      <c r="K246">
        <f>INDEX([1]age_tranches_5ans_nb_sex!$1:$1048576,MATCH('SectorStat-Age-Hommes'!$A246,[1]age_tranches_5ans_nb_sex!$A:$A,0),6)/5</f>
        <v>2.6000000000099996</v>
      </c>
      <c r="L246">
        <f>INDEX([1]age_tranches_5ans_nb_sex!$1:$1048576,MATCH('SectorStat-Age-Hommes'!$A246,[1]age_tranches_5ans_nb_sex!$A:$A,0),6)/5</f>
        <v>2.6000000000099996</v>
      </c>
      <c r="M246">
        <f>INDEX([1]age_tranches_5ans_nb_sex!$1:$1048576,MATCH('SectorStat-Age-Hommes'!$A246,[1]age_tranches_5ans_nb_sex!$A:$A,0),6)/5</f>
        <v>2.6000000000099996</v>
      </c>
      <c r="N246">
        <f>INDEX([1]age_tranches_5ans_nb_sex!$1:$1048576,MATCH('SectorStat-Age-Hommes'!$A246,[1]age_tranches_5ans_nb_sex!$A:$A,0),8)/5</f>
        <v>2.6000000000099996</v>
      </c>
      <c r="O246">
        <f>INDEX([1]age_tranches_5ans_nb_sex!$1:$1048576,MATCH('SectorStat-Age-Hommes'!$A246,[1]age_tranches_5ans_nb_sex!$A:$A,0),8)/5</f>
        <v>2.6000000000099996</v>
      </c>
      <c r="P246">
        <f>INDEX([1]age_tranches_5ans_nb_sex!$1:$1048576,MATCH('SectorStat-Age-Hommes'!$A246,[1]age_tranches_5ans_nb_sex!$A:$A,0),8)/5</f>
        <v>2.6000000000099996</v>
      </c>
      <c r="Q246">
        <f>INDEX([1]age_tranches_5ans_nb_sex!$1:$1048576,MATCH('SectorStat-Age-Hommes'!$A246,[1]age_tranches_5ans_nb_sex!$A:$A,0),8)/5</f>
        <v>2.6000000000099996</v>
      </c>
      <c r="R246">
        <f>INDEX([1]age_tranches_5ans_nb_sex!$1:$1048576,MATCH('SectorStat-Age-Hommes'!$A246,[1]age_tranches_5ans_nb_sex!$A:$A,0),8)/5</f>
        <v>2.6000000000099996</v>
      </c>
      <c r="S246">
        <f>INDEX([1]age_tranches_5ans_nb_sex!$1:$1048576,MATCH('SectorStat-Age-Hommes'!$A246,[1]age_tranches_5ans_nb_sex!$A:$A,0),10)/5</f>
        <v>2.6000000000099996</v>
      </c>
      <c r="T246">
        <f>INDEX([1]age_tranches_5ans_nb_sex!$1:$1048576,MATCH('SectorStat-Age-Hommes'!$A246,[1]age_tranches_5ans_nb_sex!$A:$A,0),10)/5</f>
        <v>2.6000000000099996</v>
      </c>
      <c r="U246">
        <f>INDEX([1]age_tranches_5ans_nb_sex!$1:$1048576,MATCH('SectorStat-Age-Hommes'!$A246,[1]age_tranches_5ans_nb_sex!$A:$A,0),10)/5</f>
        <v>2.6000000000099996</v>
      </c>
      <c r="V246">
        <f>INDEX([1]age_tranches_5ans_nb_sex!$1:$1048576,MATCH('SectorStat-Age-Hommes'!$A246,[1]age_tranches_5ans_nb_sex!$A:$A,0),10)/5</f>
        <v>2.6000000000099996</v>
      </c>
      <c r="W246">
        <f>INDEX([1]age_tranches_5ans_nb_sex!$1:$1048576,MATCH('SectorStat-Age-Hommes'!$A246,[1]age_tranches_5ans_nb_sex!$A:$A,0),10)/5</f>
        <v>2.6000000000099996</v>
      </c>
      <c r="X246">
        <f>INDEX([1]age_tranches_5ans_nb_sex!$1:$1048576,MATCH('SectorStat-Age-Hommes'!$A246,[1]age_tranches_5ans_nb_sex!$A:$A,0),10)/5</f>
        <v>2.6000000000099996</v>
      </c>
      <c r="Y246">
        <f>INDEX([1]age_tranches_5ans_nb_sex!$1:$1048576,MATCH('SectorStat-Age-Hommes'!$A246,[1]age_tranches_5ans_nb_sex!$A:$A,0),12)/5</f>
        <v>1.9999999999699998</v>
      </c>
      <c r="Z246">
        <f>INDEX([1]age_tranches_5ans_nb_sex!$1:$1048576,MATCH('SectorStat-Age-Hommes'!$A246,[1]age_tranches_5ans_nb_sex!$A:$A,0),12)/5</f>
        <v>1.9999999999699998</v>
      </c>
      <c r="AA246">
        <f>INDEX([1]age_tranches_5ans_nb_sex!$1:$1048576,MATCH('SectorStat-Age-Hommes'!$A246,[1]age_tranches_5ans_nb_sex!$A:$A,0),12)/5</f>
        <v>1.9999999999699998</v>
      </c>
      <c r="AB246">
        <f>INDEX([1]age_tranches_5ans_nb_sex!$1:$1048576,MATCH('SectorStat-Age-Hommes'!$A246,[1]age_tranches_5ans_nb_sex!$A:$A,0),12)/5</f>
        <v>1.9999999999699998</v>
      </c>
      <c r="AC246">
        <f>INDEX([1]age_tranches_5ans_nb_sex!$1:$1048576,MATCH('SectorStat-Age-Hommes'!$A246,[1]age_tranches_5ans_nb_sex!$A:$A,0),14)/5</f>
        <v>1.9999999999699998</v>
      </c>
      <c r="AD246">
        <f>INDEX([1]age_tranches_5ans_nb_sex!$1:$1048576,MATCH('SectorStat-Age-Hommes'!$A246,[1]age_tranches_5ans_nb_sex!$A:$A,0),14)/5</f>
        <v>1.9999999999699998</v>
      </c>
      <c r="AE246">
        <f>INDEX([1]age_tranches_5ans_nb_sex!$1:$1048576,MATCH('SectorStat-Age-Hommes'!$A246,[1]age_tranches_5ans_nb_sex!$A:$A,0),14)/5</f>
        <v>1.9999999999699998</v>
      </c>
      <c r="AF246">
        <f>INDEX([1]age_tranches_5ans_nb_sex!$1:$1048576,MATCH('SectorStat-Age-Hommes'!$A246,[1]age_tranches_5ans_nb_sex!$A:$A,0),14)/5</f>
        <v>1.9999999999699998</v>
      </c>
      <c r="AG246">
        <f>INDEX([1]age_tranches_5ans_nb_sex!$1:$1048576,MATCH('SectorStat-Age-Hommes'!$A246,[1]age_tranches_5ans_nb_sex!$A:$A,0),14)/5</f>
        <v>1.9999999999699998</v>
      </c>
      <c r="AH246">
        <f>INDEX([1]age_tranches_5ans_nb_sex!$1:$1048576,MATCH('SectorStat-Age-Hommes'!$A246,[1]age_tranches_5ans_nb_sex!$A:$A,0),16)/5</f>
        <v>0.59999999996999998</v>
      </c>
      <c r="AI246">
        <f>INDEX([1]age_tranches_5ans_nb_sex!$1:$1048576,MATCH('SectorStat-Age-Hommes'!$A246,[1]age_tranches_5ans_nb_sex!$A:$A,0),16)/5</f>
        <v>0.59999999996999998</v>
      </c>
      <c r="AJ246">
        <f>INDEX([1]age_tranches_5ans_nb_sex!$1:$1048576,MATCH('SectorStat-Age-Hommes'!$A246,[1]age_tranches_5ans_nb_sex!$A:$A,0),16)/5</f>
        <v>0.59999999996999998</v>
      </c>
      <c r="AK246">
        <f>INDEX([1]age_tranches_5ans_nb_sex!$1:$1048576,MATCH('SectorStat-Age-Hommes'!$A246,[1]age_tranches_5ans_nb_sex!$A:$A,0),16)/5</f>
        <v>0.59999999996999998</v>
      </c>
      <c r="AL246">
        <f>INDEX([1]age_tranches_5ans_nb_sex!$1:$1048576,MATCH('SectorStat-Age-Hommes'!$A246,[1]age_tranches_5ans_nb_sex!$A:$A,0),16)/5</f>
        <v>0.59999999996999998</v>
      </c>
      <c r="AM246">
        <f>INDEX([1]age_tranches_5ans_nb_sex!$1:$1048576,MATCH('SectorStat-Age-Hommes'!$A246,[1]age_tranches_5ans_nb_sex!$A:$A,0),18)/5</f>
        <v>1.00000000002</v>
      </c>
      <c r="AN246">
        <f>INDEX([1]age_tranches_5ans_nb_sex!$1:$1048576,MATCH('SectorStat-Age-Hommes'!$A246,[1]age_tranches_5ans_nb_sex!$A:$A,0),18)/5</f>
        <v>1.00000000002</v>
      </c>
      <c r="AO246">
        <f>INDEX([1]age_tranches_5ans_nb_sex!$1:$1048576,MATCH('SectorStat-Age-Hommes'!$A246,[1]age_tranches_5ans_nb_sex!$A:$A,0),18)/5</f>
        <v>1.00000000002</v>
      </c>
      <c r="AP246">
        <f>INDEX([1]age_tranches_5ans_nb_sex!$1:$1048576,MATCH('SectorStat-Age-Hommes'!$A246,[1]age_tranches_5ans_nb_sex!$A:$A,0),18)/5</f>
        <v>1.00000000002</v>
      </c>
      <c r="AQ246">
        <f>INDEX([1]age_tranches_5ans_nb_sex!$1:$1048576,MATCH('SectorStat-Age-Hommes'!$A246,[1]age_tranches_5ans_nb_sex!$A:$A,0),18)/5</f>
        <v>1.00000000002</v>
      </c>
      <c r="AR246">
        <f>INDEX([1]age_tranches_5ans_nb_sex!$1:$1048576,MATCH('SectorStat-Age-Hommes'!$A246,[1]age_tranches_5ans_nb_sex!$A:$A,0),20)/5</f>
        <v>1.00000000002</v>
      </c>
      <c r="AS246">
        <f>INDEX([1]age_tranches_5ans_nb_sex!$1:$1048576,MATCH('SectorStat-Age-Hommes'!$A246,[1]age_tranches_5ans_nb_sex!$A:$A,0),20)/5</f>
        <v>1.00000000002</v>
      </c>
      <c r="AT246">
        <f>INDEX([1]age_tranches_5ans_nb_sex!$1:$1048576,MATCH('SectorStat-Age-Hommes'!$A246,[1]age_tranches_5ans_nb_sex!$A:$A,0),20)/5</f>
        <v>1.00000000002</v>
      </c>
      <c r="AU246">
        <f>INDEX([1]age_tranches_5ans_nb_sex!$1:$1048576,MATCH('SectorStat-Age-Hommes'!$A246,[1]age_tranches_5ans_nb_sex!$A:$A,0),20)/5</f>
        <v>1.00000000002</v>
      </c>
      <c r="AV246">
        <f>INDEX([1]age_tranches_5ans_nb_sex!$1:$1048576,MATCH('SectorStat-Age-Hommes'!$A246,[1]age_tranches_5ans_nb_sex!$A:$A,0),20)/5</f>
        <v>1.00000000002</v>
      </c>
      <c r="AW246">
        <f>INDEX([1]age_tranches_5ans_nb_sex!$1:$1048576,MATCH('SectorStat-Age-Hommes'!$A246,[1]age_tranches_5ans_nb_sex!$A:$A,0),22)/5</f>
        <v>2.2000000000300002</v>
      </c>
      <c r="AX246">
        <f>INDEX([1]age_tranches_5ans_nb_sex!$1:$1048576,MATCH('SectorStat-Age-Hommes'!$A246,[1]age_tranches_5ans_nb_sex!$A:$A,0),22)/5</f>
        <v>2.2000000000300002</v>
      </c>
      <c r="AY246">
        <f>INDEX([1]age_tranches_5ans_nb_sex!$1:$1048576,MATCH('SectorStat-Age-Hommes'!$A246,[1]age_tranches_5ans_nb_sex!$A:$A,0),22)/5</f>
        <v>2.2000000000300002</v>
      </c>
      <c r="AZ246">
        <f>INDEX([1]age_tranches_5ans_nb_sex!$1:$1048576,MATCH('SectorStat-Age-Hommes'!$A246,[1]age_tranches_5ans_nb_sex!$A:$A,0),22)/5</f>
        <v>2.2000000000300002</v>
      </c>
      <c r="BA246">
        <f>INDEX([1]age_tranches_5ans_nb_sex!$1:$1048576,MATCH('SectorStat-Age-Hommes'!$A246,[1]age_tranches_5ans_nb_sex!$A:$A,0),22)/5</f>
        <v>2.2000000000300002</v>
      </c>
      <c r="BB246">
        <f>INDEX([1]age_tranches_5ans_nb_sex!$1:$1048576,MATCH('SectorStat-Age-Hommes'!$A246,[1]age_tranches_5ans_nb_sex!$A:$A,0),24)/5</f>
        <v>2.4000000000200004</v>
      </c>
      <c r="BC246">
        <f>INDEX([1]age_tranches_5ans_nb_sex!$1:$1048576,MATCH('SectorStat-Age-Hommes'!$A246,[1]age_tranches_5ans_nb_sex!$A:$A,0),24)/5</f>
        <v>2.4000000000200004</v>
      </c>
      <c r="BD246">
        <f>INDEX([1]age_tranches_5ans_nb_sex!$1:$1048576,MATCH('SectorStat-Age-Hommes'!$A246,[1]age_tranches_5ans_nb_sex!$A:$A,0),24)/5</f>
        <v>2.4000000000200004</v>
      </c>
      <c r="BE246">
        <f>INDEX([1]age_tranches_5ans_nb_sex!$1:$1048576,MATCH('SectorStat-Age-Hommes'!$A246,[1]age_tranches_5ans_nb_sex!$A:$A,0),24)/5</f>
        <v>2.4000000000200004</v>
      </c>
      <c r="BF246">
        <f>INDEX([1]age_tranches_5ans_nb_sex!$1:$1048576,MATCH('SectorStat-Age-Hommes'!$A246,[1]age_tranches_5ans_nb_sex!$A:$A,0),24)/5</f>
        <v>2.4000000000200004</v>
      </c>
      <c r="BG246">
        <f>INDEX([1]age_tranches_5ans_nb_sex!$1:$1048576,MATCH('SectorStat-Age-Hommes'!$A246,[1]age_tranches_5ans_nb_sex!$A:$A,0),26)/5</f>
        <v>1.5999999999900001</v>
      </c>
      <c r="BH246">
        <f>INDEX([1]age_tranches_5ans_nb_sex!$1:$1048576,MATCH('SectorStat-Age-Hommes'!$A246,[1]age_tranches_5ans_nb_sex!$A:$A,0),26)/5</f>
        <v>1.5999999999900001</v>
      </c>
      <c r="BI246">
        <f>INDEX([1]age_tranches_5ans_nb_sex!$1:$1048576,MATCH('SectorStat-Age-Hommes'!$A246,[1]age_tranches_5ans_nb_sex!$A:$A,0),26)/5</f>
        <v>1.5999999999900001</v>
      </c>
      <c r="BJ246">
        <f>INDEX([1]age_tranches_5ans_nb_sex!$1:$1048576,MATCH('SectorStat-Age-Hommes'!$A246,[1]age_tranches_5ans_nb_sex!$A:$A,0),26)/5</f>
        <v>1.5999999999900001</v>
      </c>
      <c r="BK246">
        <f>INDEX([1]age_tranches_5ans_nb_sex!$1:$1048576,MATCH('SectorStat-Age-Hommes'!$A246,[1]age_tranches_5ans_nb_sex!$A:$A,0),26)/5</f>
        <v>1.5999999999900001</v>
      </c>
      <c r="BL246">
        <f>INDEX([1]age_tranches_5ans_nb_sex!$1:$1048576,MATCH('SectorStat-Age-Hommes'!$A246,[1]age_tranches_5ans_nb_sex!$A:$A,0),28)/5</f>
        <v>1.7999999999799996</v>
      </c>
      <c r="BM246">
        <f>INDEX([1]age_tranches_5ans_nb_sex!$1:$1048576,MATCH('SectorStat-Age-Hommes'!$A246,[1]age_tranches_5ans_nb_sex!$A:$A,0),28)/5</f>
        <v>1.7999999999799996</v>
      </c>
      <c r="BN246">
        <f>INDEX([1]age_tranches_5ans_nb_sex!$1:$1048576,MATCH('SectorStat-Age-Hommes'!$A246,[1]age_tranches_5ans_nb_sex!$A:$A,0),28)/5</f>
        <v>1.7999999999799996</v>
      </c>
      <c r="BO246">
        <f>INDEX([1]age_tranches_5ans_nb_sex!$1:$1048576,MATCH('SectorStat-Age-Hommes'!$A246,[1]age_tranches_5ans_nb_sex!$A:$A,0),28)/5</f>
        <v>1.7999999999799996</v>
      </c>
      <c r="BP246">
        <f>INDEX([1]age_tranches_5ans_nb_sex!$1:$1048576,MATCH('SectorStat-Age-Hommes'!$A246,[1]age_tranches_5ans_nb_sex!$A:$A,0),28)/5</f>
        <v>1.7999999999799996</v>
      </c>
      <c r="BQ246">
        <f>INDEX([1]age_tranches_5ans_nb_sex!$1:$1048576,MATCH('SectorStat-Age-Hommes'!$A246,[1]age_tranches_5ans_nb_sex!$A:$A,0),30)/5</f>
        <v>1.2000000000100002</v>
      </c>
      <c r="BR246">
        <f>INDEX([1]age_tranches_5ans_nb_sex!$1:$1048576,MATCH('SectorStat-Age-Hommes'!$A246,[1]age_tranches_5ans_nb_sex!$A:$A,0),30)/5</f>
        <v>1.2000000000100002</v>
      </c>
      <c r="BS246">
        <f>INDEX([1]age_tranches_5ans_nb_sex!$1:$1048576,MATCH('SectorStat-Age-Hommes'!$A246,[1]age_tranches_5ans_nb_sex!$A:$A,0),30)/5</f>
        <v>1.2000000000100002</v>
      </c>
      <c r="BT246">
        <f>INDEX([1]age_tranches_5ans_nb_sex!$1:$1048576,MATCH('SectorStat-Age-Hommes'!$A246,[1]age_tranches_5ans_nb_sex!$A:$A,0),30)/5</f>
        <v>1.2000000000100002</v>
      </c>
      <c r="BU246">
        <f>INDEX([1]age_tranches_5ans_nb_sex!$1:$1048576,MATCH('SectorStat-Age-Hommes'!$A246,[1]age_tranches_5ans_nb_sex!$A:$A,0),30)/5</f>
        <v>1.2000000000100002</v>
      </c>
      <c r="BV246">
        <f>INDEX([1]age_tranches_5ans_nb_sex!$1:$1048576,MATCH('SectorStat-Age-Hommes'!$A246,[1]age_tranches_5ans_nb_sex!$A:$A,0),32)/5</f>
        <v>1.5999999999900001</v>
      </c>
      <c r="BW246">
        <f>INDEX([1]age_tranches_5ans_nb_sex!$1:$1048576,MATCH('SectorStat-Age-Hommes'!$A246,[1]age_tranches_5ans_nb_sex!$A:$A,0),32)/5</f>
        <v>1.5999999999900001</v>
      </c>
      <c r="BX246">
        <f>INDEX([1]age_tranches_5ans_nb_sex!$1:$1048576,MATCH('SectorStat-Age-Hommes'!$A246,[1]age_tranches_5ans_nb_sex!$A:$A,0),32)/5</f>
        <v>1.5999999999900001</v>
      </c>
      <c r="BY246">
        <f>INDEX([1]age_tranches_5ans_nb_sex!$1:$1048576,MATCH('SectorStat-Age-Hommes'!$A246,[1]age_tranches_5ans_nb_sex!$A:$A,0),32)/5</f>
        <v>1.5999999999900001</v>
      </c>
      <c r="BZ246">
        <f>INDEX([1]age_tranches_5ans_nb_sex!$1:$1048576,MATCH('SectorStat-Age-Hommes'!$A246,[1]age_tranches_5ans_nb_sex!$A:$A,0),32)/5</f>
        <v>1.5999999999900001</v>
      </c>
      <c r="CA246">
        <f>INDEX([1]age_tranches_5ans_nb_sex!$1:$1048576,MATCH('SectorStat-Age-Hommes'!$A246,[1]age_tranches_5ans_nb_sex!$A:$A,0),34)/5</f>
        <v>1.4</v>
      </c>
      <c r="CB246">
        <f>INDEX([1]age_tranches_5ans_nb_sex!$1:$1048576,MATCH('SectorStat-Age-Hommes'!$A246,[1]age_tranches_5ans_nb_sex!$A:$A,0),34)/5</f>
        <v>1.4</v>
      </c>
      <c r="CC246">
        <f>INDEX([1]age_tranches_5ans_nb_sex!$1:$1048576,MATCH('SectorStat-Age-Hommes'!$A246,[1]age_tranches_5ans_nb_sex!$A:$A,0),34)/5</f>
        <v>1.4</v>
      </c>
      <c r="CD246">
        <f>INDEX([1]age_tranches_5ans_nb_sex!$1:$1048576,MATCH('SectorStat-Age-Hommes'!$A246,[1]age_tranches_5ans_nb_sex!$A:$A,0),34)/5</f>
        <v>1.4</v>
      </c>
      <c r="CE246">
        <f>INDEX([1]age_tranches_5ans_nb_sex!$1:$1048576,MATCH('SectorStat-Age-Hommes'!$A246,[1]age_tranches_5ans_nb_sex!$A:$A,0),34)/5</f>
        <v>1.4</v>
      </c>
      <c r="CF246">
        <f>INDEX([1]age_tranches_5ans_nb_sex!$1:$1048576,MATCH('SectorStat-Age-Hommes'!$A246,[1]age_tranches_5ans_nb_sex!$A:$A,0),36)/5</f>
        <v>0</v>
      </c>
      <c r="CG246">
        <f>INDEX([1]age_tranches_5ans_nb_sex!$1:$1048576,MATCH('SectorStat-Age-Hommes'!$A246,[1]age_tranches_5ans_nb_sex!$A:$A,0),36)/5</f>
        <v>0</v>
      </c>
      <c r="CH246">
        <f>INDEX([1]age_tranches_5ans_nb_sex!$1:$1048576,MATCH('SectorStat-Age-Hommes'!$A246,[1]age_tranches_5ans_nb_sex!$A:$A,0),36)/5</f>
        <v>0</v>
      </c>
      <c r="CI246">
        <f>INDEX([1]age_tranches_5ans_nb_sex!$1:$1048576,MATCH('SectorStat-Age-Hommes'!$A246,[1]age_tranches_5ans_nb_sex!$A:$A,0),36)/5</f>
        <v>0</v>
      </c>
      <c r="CJ246">
        <f>INDEX([1]age_tranches_5ans_nb_sex!$1:$1048576,MATCH('SectorStat-Age-Hommes'!$A246,[1]age_tranches_5ans_nb_sex!$A:$A,0),36)/5</f>
        <v>0</v>
      </c>
      <c r="CK246">
        <f>INDEX([1]age_tranches_5ans_nb_sex!$1:$1048576,MATCH('SectorStat-Age-Hommes'!$A246,[1]age_tranches_5ans_nb_sex!$A:$A,0),38)/5</f>
        <v>0</v>
      </c>
      <c r="CL246">
        <f>INDEX([1]age_tranches_5ans_nb_sex!$1:$1048576,MATCH('SectorStat-Age-Hommes'!$A246,[1]age_tranches_5ans_nb_sex!$A:$A,0),38)/5</f>
        <v>0</v>
      </c>
      <c r="CM246">
        <f>INDEX([1]age_tranches_5ans_nb_sex!$1:$1048576,MATCH('SectorStat-Age-Hommes'!$A246,[1]age_tranches_5ans_nb_sex!$A:$A,0),38)/5</f>
        <v>0</v>
      </c>
      <c r="CN246">
        <f>INDEX([1]age_tranches_5ans_nb_sex!$1:$1048576,MATCH('SectorStat-Age-Hommes'!$A246,[1]age_tranches_5ans_nb_sex!$A:$A,0),38)/5</f>
        <v>0</v>
      </c>
      <c r="CO246">
        <f>INDEX([1]age_tranches_5ans_nb_sex!$1:$1048576,MATCH('SectorStat-Age-Hommes'!$A246,[1]age_tranches_5ans_nb_sex!$A:$A,0),38)/5</f>
        <v>0</v>
      </c>
      <c r="CP246" s="2">
        <f>INDEX([1]age_tranches_5ans_nb_sex!$1:$1048576,MATCH('SectorStat-Age-Hommes'!$A246,[1]age_tranches_5ans_nb_sex!$A:$A,0),40)/5</f>
        <v>0.39999999998000002</v>
      </c>
      <c r="CQ246" s="2">
        <f>INDEX([1]age_tranches_5ans_nb_sex!$1:$1048576,MATCH('SectorStat-Age-Hommes'!$A246,[1]age_tranches_5ans_nb_sex!$A:$A,0),40)/5</f>
        <v>0.39999999998000002</v>
      </c>
      <c r="CR246" s="2">
        <f>INDEX([1]age_tranches_5ans_nb_sex!$1:$1048576,MATCH('SectorStat-Age-Hommes'!$A246,[1]age_tranches_5ans_nb_sex!$A:$A,0),40)/5</f>
        <v>0.39999999998000002</v>
      </c>
      <c r="CS246" s="2">
        <f>INDEX([1]age_tranches_5ans_nb_sex!$1:$1048576,MATCH('SectorStat-Age-Hommes'!$A246,[1]age_tranches_5ans_nb_sex!$A:$A,0),40)/5</f>
        <v>0.39999999998000002</v>
      </c>
      <c r="CT246" s="2">
        <f>INDEX([1]age_tranches_5ans_nb_sex!$1:$1048576,MATCH('SectorStat-Age-Hommes'!$A246,[1]age_tranches_5ans_nb_sex!$A:$A,0),40)/5</f>
        <v>0.39999999998000002</v>
      </c>
      <c r="CZ246" s="3"/>
      <c r="DA246" s="3"/>
      <c r="DB246" s="3"/>
      <c r="DC246" s="3"/>
      <c r="DD246" s="3"/>
    </row>
    <row r="247" spans="1:108" x14ac:dyDescent="0.35">
      <c r="A247" s="1" t="s">
        <v>492</v>
      </c>
      <c r="B247" s="1" t="s">
        <v>493</v>
      </c>
      <c r="C247" t="str">
        <f>INDEX([1]SectorStat!$1:$1048576,MATCH('[1]Distribution ages'!$A247,[1]SectorStat!$B:$B,0),4)</f>
        <v>Etterbeek</v>
      </c>
      <c r="D247">
        <f>INDEX([1]age_tranches_5ans_nb_sex!$1:$1048576,MATCH('SectorStat-Age-Hommes'!$A247,[1]age_tranches_5ans_nb_sex!$A:$A,0),4)/5</f>
        <v>13.800000000139599</v>
      </c>
      <c r="E247">
        <f>INDEX([1]age_tranches_5ans_nb_sex!$1:$1048576,MATCH('SectorStat-Age-Hommes'!$A247,[1]age_tranches_5ans_nb_sex!$A:$A,0),4)/5</f>
        <v>13.800000000139599</v>
      </c>
      <c r="F247">
        <f>INDEX([1]age_tranches_5ans_nb_sex!$1:$1048576,MATCH('SectorStat-Age-Hommes'!$A247,[1]age_tranches_5ans_nb_sex!$A:$A,0),4)/5</f>
        <v>13.800000000139599</v>
      </c>
      <c r="G247">
        <f>INDEX([1]age_tranches_5ans_nb_sex!$1:$1048576,MATCH('SectorStat-Age-Hommes'!$A247,[1]age_tranches_5ans_nb_sex!$A:$A,0),4)/5</f>
        <v>13.800000000139599</v>
      </c>
      <c r="H247">
        <f>INDEX([1]age_tranches_5ans_nb_sex!$1:$1048576,MATCH('SectorStat-Age-Hommes'!$A247,[1]age_tranches_5ans_nb_sex!$A:$A,0),4)/5</f>
        <v>13.800000000139599</v>
      </c>
      <c r="I247">
        <f>INDEX([1]age_tranches_5ans_nb_sex!$1:$1048576,MATCH('SectorStat-Age-Hommes'!$A247,[1]age_tranches_5ans_nb_sex!$A:$A,0),6)/5</f>
        <v>8.5999999998710006</v>
      </c>
      <c r="J247">
        <f>INDEX([1]age_tranches_5ans_nb_sex!$1:$1048576,MATCH('SectorStat-Age-Hommes'!$A247,[1]age_tranches_5ans_nb_sex!$A:$A,0),6)/5</f>
        <v>8.5999999998710006</v>
      </c>
      <c r="K247">
        <f>INDEX([1]age_tranches_5ans_nb_sex!$1:$1048576,MATCH('SectorStat-Age-Hommes'!$A247,[1]age_tranches_5ans_nb_sex!$A:$A,0),6)/5</f>
        <v>8.5999999998710006</v>
      </c>
      <c r="L247">
        <f>INDEX([1]age_tranches_5ans_nb_sex!$1:$1048576,MATCH('SectorStat-Age-Hommes'!$A247,[1]age_tranches_5ans_nb_sex!$A:$A,0),6)/5</f>
        <v>8.5999999998710006</v>
      </c>
      <c r="M247">
        <f>INDEX([1]age_tranches_5ans_nb_sex!$1:$1048576,MATCH('SectorStat-Age-Hommes'!$A247,[1]age_tranches_5ans_nb_sex!$A:$A,0),6)/5</f>
        <v>8.5999999998710006</v>
      </c>
      <c r="N247">
        <f>INDEX([1]age_tranches_5ans_nb_sex!$1:$1048576,MATCH('SectorStat-Age-Hommes'!$A247,[1]age_tranches_5ans_nb_sex!$A:$A,0),8)/5</f>
        <v>8.199999999876999</v>
      </c>
      <c r="O247">
        <f>INDEX([1]age_tranches_5ans_nb_sex!$1:$1048576,MATCH('SectorStat-Age-Hommes'!$A247,[1]age_tranches_5ans_nb_sex!$A:$A,0),8)/5</f>
        <v>8.199999999876999</v>
      </c>
      <c r="P247">
        <f>INDEX([1]age_tranches_5ans_nb_sex!$1:$1048576,MATCH('SectorStat-Age-Hommes'!$A247,[1]age_tranches_5ans_nb_sex!$A:$A,0),8)/5</f>
        <v>8.199999999876999</v>
      </c>
      <c r="Q247">
        <f>INDEX([1]age_tranches_5ans_nb_sex!$1:$1048576,MATCH('SectorStat-Age-Hommes'!$A247,[1]age_tranches_5ans_nb_sex!$A:$A,0),8)/5</f>
        <v>8.199999999876999</v>
      </c>
      <c r="R247">
        <f>INDEX([1]age_tranches_5ans_nb_sex!$1:$1048576,MATCH('SectorStat-Age-Hommes'!$A247,[1]age_tranches_5ans_nb_sex!$A:$A,0),8)/5</f>
        <v>8.199999999876999</v>
      </c>
      <c r="S247">
        <f>INDEX([1]age_tranches_5ans_nb_sex!$1:$1048576,MATCH('SectorStat-Age-Hommes'!$A247,[1]age_tranches_5ans_nb_sex!$A:$A,0),10)/5</f>
        <v>10.999999999835001</v>
      </c>
      <c r="T247">
        <f>INDEX([1]age_tranches_5ans_nb_sex!$1:$1048576,MATCH('SectorStat-Age-Hommes'!$A247,[1]age_tranches_5ans_nb_sex!$A:$A,0),10)/5</f>
        <v>10.999999999835001</v>
      </c>
      <c r="U247">
        <f>INDEX([1]age_tranches_5ans_nb_sex!$1:$1048576,MATCH('SectorStat-Age-Hommes'!$A247,[1]age_tranches_5ans_nb_sex!$A:$A,0),10)/5</f>
        <v>10.999999999835001</v>
      </c>
      <c r="V247">
        <f>INDEX([1]age_tranches_5ans_nb_sex!$1:$1048576,MATCH('SectorStat-Age-Hommes'!$A247,[1]age_tranches_5ans_nb_sex!$A:$A,0),10)/5</f>
        <v>10.999999999835001</v>
      </c>
      <c r="W247">
        <f>INDEX([1]age_tranches_5ans_nb_sex!$1:$1048576,MATCH('SectorStat-Age-Hommes'!$A247,[1]age_tranches_5ans_nb_sex!$A:$A,0),10)/5</f>
        <v>10.999999999835001</v>
      </c>
      <c r="X247">
        <f>INDEX([1]age_tranches_5ans_nb_sex!$1:$1048576,MATCH('SectorStat-Age-Hommes'!$A247,[1]age_tranches_5ans_nb_sex!$A:$A,0),10)/5</f>
        <v>10.999999999835001</v>
      </c>
      <c r="Y247">
        <f>INDEX([1]age_tranches_5ans_nb_sex!$1:$1048576,MATCH('SectorStat-Age-Hommes'!$A247,[1]age_tranches_5ans_nb_sex!$A:$A,0),12)/5</f>
        <v>9.5999999998559993</v>
      </c>
      <c r="Z247">
        <f>INDEX([1]age_tranches_5ans_nb_sex!$1:$1048576,MATCH('SectorStat-Age-Hommes'!$A247,[1]age_tranches_5ans_nb_sex!$A:$A,0),12)/5</f>
        <v>9.5999999998559993</v>
      </c>
      <c r="AA247">
        <f>INDEX([1]age_tranches_5ans_nb_sex!$1:$1048576,MATCH('SectorStat-Age-Hommes'!$A247,[1]age_tranches_5ans_nb_sex!$A:$A,0),12)/5</f>
        <v>9.5999999998559993</v>
      </c>
      <c r="AB247">
        <f>INDEX([1]age_tranches_5ans_nb_sex!$1:$1048576,MATCH('SectorStat-Age-Hommes'!$A247,[1]age_tranches_5ans_nb_sex!$A:$A,0),12)/5</f>
        <v>9.5999999998559993</v>
      </c>
      <c r="AC247">
        <f>INDEX([1]age_tranches_5ans_nb_sex!$1:$1048576,MATCH('SectorStat-Age-Hommes'!$A247,[1]age_tranches_5ans_nb_sex!$A:$A,0),14)/5</f>
        <v>14.4000000001306</v>
      </c>
      <c r="AD247">
        <f>INDEX([1]age_tranches_5ans_nb_sex!$1:$1048576,MATCH('SectorStat-Age-Hommes'!$A247,[1]age_tranches_5ans_nb_sex!$A:$A,0),14)/5</f>
        <v>14.4000000001306</v>
      </c>
      <c r="AE247">
        <f>INDEX([1]age_tranches_5ans_nb_sex!$1:$1048576,MATCH('SectorStat-Age-Hommes'!$A247,[1]age_tranches_5ans_nb_sex!$A:$A,0),14)/5</f>
        <v>14.4000000001306</v>
      </c>
      <c r="AF247">
        <f>INDEX([1]age_tranches_5ans_nb_sex!$1:$1048576,MATCH('SectorStat-Age-Hommes'!$A247,[1]age_tranches_5ans_nb_sex!$A:$A,0),14)/5</f>
        <v>14.4000000001306</v>
      </c>
      <c r="AG247">
        <f>INDEX([1]age_tranches_5ans_nb_sex!$1:$1048576,MATCH('SectorStat-Age-Hommes'!$A247,[1]age_tranches_5ans_nb_sex!$A:$A,0),14)/5</f>
        <v>14.4000000001306</v>
      </c>
      <c r="AH247">
        <f>INDEX([1]age_tranches_5ans_nb_sex!$1:$1048576,MATCH('SectorStat-Age-Hommes'!$A247,[1]age_tranches_5ans_nb_sex!$A:$A,0),16)/5</f>
        <v>14.200000000133603</v>
      </c>
      <c r="AI247">
        <f>INDEX([1]age_tranches_5ans_nb_sex!$1:$1048576,MATCH('SectorStat-Age-Hommes'!$A247,[1]age_tranches_5ans_nb_sex!$A:$A,0),16)/5</f>
        <v>14.200000000133603</v>
      </c>
      <c r="AJ247">
        <f>INDEX([1]age_tranches_5ans_nb_sex!$1:$1048576,MATCH('SectorStat-Age-Hommes'!$A247,[1]age_tranches_5ans_nb_sex!$A:$A,0),16)/5</f>
        <v>14.200000000133603</v>
      </c>
      <c r="AK247">
        <f>INDEX([1]age_tranches_5ans_nb_sex!$1:$1048576,MATCH('SectorStat-Age-Hommes'!$A247,[1]age_tranches_5ans_nb_sex!$A:$A,0),16)/5</f>
        <v>14.200000000133603</v>
      </c>
      <c r="AL247">
        <f>INDEX([1]age_tranches_5ans_nb_sex!$1:$1048576,MATCH('SectorStat-Age-Hommes'!$A247,[1]age_tranches_5ans_nb_sex!$A:$A,0),16)/5</f>
        <v>14.200000000133603</v>
      </c>
      <c r="AM247">
        <f>INDEX([1]age_tranches_5ans_nb_sex!$1:$1048576,MATCH('SectorStat-Age-Hommes'!$A247,[1]age_tranches_5ans_nb_sex!$A:$A,0),18)/5</f>
        <v>15.200000000118601</v>
      </c>
      <c r="AN247">
        <f>INDEX([1]age_tranches_5ans_nb_sex!$1:$1048576,MATCH('SectorStat-Age-Hommes'!$A247,[1]age_tranches_5ans_nb_sex!$A:$A,0),18)/5</f>
        <v>15.200000000118601</v>
      </c>
      <c r="AO247">
        <f>INDEX([1]age_tranches_5ans_nb_sex!$1:$1048576,MATCH('SectorStat-Age-Hommes'!$A247,[1]age_tranches_5ans_nb_sex!$A:$A,0),18)/5</f>
        <v>15.200000000118601</v>
      </c>
      <c r="AP247">
        <f>INDEX([1]age_tranches_5ans_nb_sex!$1:$1048576,MATCH('SectorStat-Age-Hommes'!$A247,[1]age_tranches_5ans_nb_sex!$A:$A,0),18)/5</f>
        <v>15.200000000118601</v>
      </c>
      <c r="AQ247">
        <f>INDEX([1]age_tranches_5ans_nb_sex!$1:$1048576,MATCH('SectorStat-Age-Hommes'!$A247,[1]age_tranches_5ans_nb_sex!$A:$A,0),18)/5</f>
        <v>15.200000000118601</v>
      </c>
      <c r="AR247">
        <f>INDEX([1]age_tranches_5ans_nb_sex!$1:$1048576,MATCH('SectorStat-Age-Hommes'!$A247,[1]age_tranches_5ans_nb_sex!$A:$A,0),20)/5</f>
        <v>15.000000000121602</v>
      </c>
      <c r="AS247">
        <f>INDEX([1]age_tranches_5ans_nb_sex!$1:$1048576,MATCH('SectorStat-Age-Hommes'!$A247,[1]age_tranches_5ans_nb_sex!$A:$A,0),20)/5</f>
        <v>15.000000000121602</v>
      </c>
      <c r="AT247">
        <f>INDEX([1]age_tranches_5ans_nb_sex!$1:$1048576,MATCH('SectorStat-Age-Hommes'!$A247,[1]age_tranches_5ans_nb_sex!$A:$A,0),20)/5</f>
        <v>15.000000000121602</v>
      </c>
      <c r="AU247">
        <f>INDEX([1]age_tranches_5ans_nb_sex!$1:$1048576,MATCH('SectorStat-Age-Hommes'!$A247,[1]age_tranches_5ans_nb_sex!$A:$A,0),20)/5</f>
        <v>15.000000000121602</v>
      </c>
      <c r="AV247">
        <f>INDEX([1]age_tranches_5ans_nb_sex!$1:$1048576,MATCH('SectorStat-Age-Hommes'!$A247,[1]age_tranches_5ans_nb_sex!$A:$A,0),20)/5</f>
        <v>15.000000000121602</v>
      </c>
      <c r="AW247">
        <f>INDEX([1]age_tranches_5ans_nb_sex!$1:$1048576,MATCH('SectorStat-Age-Hommes'!$A247,[1]age_tranches_5ans_nb_sex!$A:$A,0),22)/5</f>
        <v>14.4000000001306</v>
      </c>
      <c r="AX247">
        <f>INDEX([1]age_tranches_5ans_nb_sex!$1:$1048576,MATCH('SectorStat-Age-Hommes'!$A247,[1]age_tranches_5ans_nb_sex!$A:$A,0),22)/5</f>
        <v>14.4000000001306</v>
      </c>
      <c r="AY247">
        <f>INDEX([1]age_tranches_5ans_nb_sex!$1:$1048576,MATCH('SectorStat-Age-Hommes'!$A247,[1]age_tranches_5ans_nb_sex!$A:$A,0),22)/5</f>
        <v>14.4000000001306</v>
      </c>
      <c r="AZ247">
        <f>INDEX([1]age_tranches_5ans_nb_sex!$1:$1048576,MATCH('SectorStat-Age-Hommes'!$A247,[1]age_tranches_5ans_nb_sex!$A:$A,0),22)/5</f>
        <v>14.4000000001306</v>
      </c>
      <c r="BA247">
        <f>INDEX([1]age_tranches_5ans_nb_sex!$1:$1048576,MATCH('SectorStat-Age-Hommes'!$A247,[1]age_tranches_5ans_nb_sex!$A:$A,0),22)/5</f>
        <v>14.4000000001306</v>
      </c>
      <c r="BB247">
        <f>INDEX([1]age_tranches_5ans_nb_sex!$1:$1048576,MATCH('SectorStat-Age-Hommes'!$A247,[1]age_tranches_5ans_nb_sex!$A:$A,0),24)/5</f>
        <v>10.999999999835001</v>
      </c>
      <c r="BC247">
        <f>INDEX([1]age_tranches_5ans_nb_sex!$1:$1048576,MATCH('SectorStat-Age-Hommes'!$A247,[1]age_tranches_5ans_nb_sex!$A:$A,0),24)/5</f>
        <v>10.999999999835001</v>
      </c>
      <c r="BD247">
        <f>INDEX([1]age_tranches_5ans_nb_sex!$1:$1048576,MATCH('SectorStat-Age-Hommes'!$A247,[1]age_tranches_5ans_nb_sex!$A:$A,0),24)/5</f>
        <v>10.999999999835001</v>
      </c>
      <c r="BE247">
        <f>INDEX([1]age_tranches_5ans_nb_sex!$1:$1048576,MATCH('SectorStat-Age-Hommes'!$A247,[1]age_tranches_5ans_nb_sex!$A:$A,0),24)/5</f>
        <v>10.999999999835001</v>
      </c>
      <c r="BF247">
        <f>INDEX([1]age_tranches_5ans_nb_sex!$1:$1048576,MATCH('SectorStat-Age-Hommes'!$A247,[1]age_tranches_5ans_nb_sex!$A:$A,0),24)/5</f>
        <v>10.999999999835001</v>
      </c>
      <c r="BG247">
        <f>INDEX([1]age_tranches_5ans_nb_sex!$1:$1048576,MATCH('SectorStat-Age-Hommes'!$A247,[1]age_tranches_5ans_nb_sex!$A:$A,0),26)/5</f>
        <v>8.199999999876999</v>
      </c>
      <c r="BH247">
        <f>INDEX([1]age_tranches_5ans_nb_sex!$1:$1048576,MATCH('SectorStat-Age-Hommes'!$A247,[1]age_tranches_5ans_nb_sex!$A:$A,0),26)/5</f>
        <v>8.199999999876999</v>
      </c>
      <c r="BI247">
        <f>INDEX([1]age_tranches_5ans_nb_sex!$1:$1048576,MATCH('SectorStat-Age-Hommes'!$A247,[1]age_tranches_5ans_nb_sex!$A:$A,0),26)/5</f>
        <v>8.199999999876999</v>
      </c>
      <c r="BJ247">
        <f>INDEX([1]age_tranches_5ans_nb_sex!$1:$1048576,MATCH('SectorStat-Age-Hommes'!$A247,[1]age_tranches_5ans_nb_sex!$A:$A,0),26)/5</f>
        <v>8.199999999876999</v>
      </c>
      <c r="BK247">
        <f>INDEX([1]age_tranches_5ans_nb_sex!$1:$1048576,MATCH('SectorStat-Age-Hommes'!$A247,[1]age_tranches_5ans_nb_sex!$A:$A,0),26)/5</f>
        <v>8.199999999876999</v>
      </c>
      <c r="BL247">
        <f>INDEX([1]age_tranches_5ans_nb_sex!$1:$1048576,MATCH('SectorStat-Age-Hommes'!$A247,[1]age_tranches_5ans_nb_sex!$A:$A,0),28)/5</f>
        <v>7.799999999883001</v>
      </c>
      <c r="BM247">
        <f>INDEX([1]age_tranches_5ans_nb_sex!$1:$1048576,MATCH('SectorStat-Age-Hommes'!$A247,[1]age_tranches_5ans_nb_sex!$A:$A,0),28)/5</f>
        <v>7.799999999883001</v>
      </c>
      <c r="BN247">
        <f>INDEX([1]age_tranches_5ans_nb_sex!$1:$1048576,MATCH('SectorStat-Age-Hommes'!$A247,[1]age_tranches_5ans_nb_sex!$A:$A,0),28)/5</f>
        <v>7.799999999883001</v>
      </c>
      <c r="BO247">
        <f>INDEX([1]age_tranches_5ans_nb_sex!$1:$1048576,MATCH('SectorStat-Age-Hommes'!$A247,[1]age_tranches_5ans_nb_sex!$A:$A,0),28)/5</f>
        <v>7.799999999883001</v>
      </c>
      <c r="BP247">
        <f>INDEX([1]age_tranches_5ans_nb_sex!$1:$1048576,MATCH('SectorStat-Age-Hommes'!$A247,[1]age_tranches_5ans_nb_sex!$A:$A,0),28)/5</f>
        <v>7.799999999883001</v>
      </c>
      <c r="BQ247">
        <f>INDEX([1]age_tranches_5ans_nb_sex!$1:$1048576,MATCH('SectorStat-Age-Hommes'!$A247,[1]age_tranches_5ans_nb_sex!$A:$A,0),30)/5</f>
        <v>5.7999999999130001</v>
      </c>
      <c r="BR247">
        <f>INDEX([1]age_tranches_5ans_nb_sex!$1:$1048576,MATCH('SectorStat-Age-Hommes'!$A247,[1]age_tranches_5ans_nb_sex!$A:$A,0),30)/5</f>
        <v>5.7999999999130001</v>
      </c>
      <c r="BS247">
        <f>INDEX([1]age_tranches_5ans_nb_sex!$1:$1048576,MATCH('SectorStat-Age-Hommes'!$A247,[1]age_tranches_5ans_nb_sex!$A:$A,0),30)/5</f>
        <v>5.7999999999130001</v>
      </c>
      <c r="BT247">
        <f>INDEX([1]age_tranches_5ans_nb_sex!$1:$1048576,MATCH('SectorStat-Age-Hommes'!$A247,[1]age_tranches_5ans_nb_sex!$A:$A,0),30)/5</f>
        <v>5.7999999999130001</v>
      </c>
      <c r="BU247">
        <f>INDEX([1]age_tranches_5ans_nb_sex!$1:$1048576,MATCH('SectorStat-Age-Hommes'!$A247,[1]age_tranches_5ans_nb_sex!$A:$A,0),30)/5</f>
        <v>5.7999999999130001</v>
      </c>
      <c r="BV247">
        <f>INDEX([1]age_tranches_5ans_nb_sex!$1:$1048576,MATCH('SectorStat-Age-Hommes'!$A247,[1]age_tranches_5ans_nb_sex!$A:$A,0),32)/5</f>
        <v>2.3999999999639998</v>
      </c>
      <c r="BW247">
        <f>INDEX([1]age_tranches_5ans_nb_sex!$1:$1048576,MATCH('SectorStat-Age-Hommes'!$A247,[1]age_tranches_5ans_nb_sex!$A:$A,0),32)/5</f>
        <v>2.3999999999639998</v>
      </c>
      <c r="BX247">
        <f>INDEX([1]age_tranches_5ans_nb_sex!$1:$1048576,MATCH('SectorStat-Age-Hommes'!$A247,[1]age_tranches_5ans_nb_sex!$A:$A,0),32)/5</f>
        <v>2.3999999999639998</v>
      </c>
      <c r="BY247">
        <f>INDEX([1]age_tranches_5ans_nb_sex!$1:$1048576,MATCH('SectorStat-Age-Hommes'!$A247,[1]age_tranches_5ans_nb_sex!$A:$A,0),32)/5</f>
        <v>2.3999999999639998</v>
      </c>
      <c r="BZ247">
        <f>INDEX([1]age_tranches_5ans_nb_sex!$1:$1048576,MATCH('SectorStat-Age-Hommes'!$A247,[1]age_tranches_5ans_nb_sex!$A:$A,0),32)/5</f>
        <v>2.3999999999639998</v>
      </c>
      <c r="CA247">
        <f>INDEX([1]age_tranches_5ans_nb_sex!$1:$1048576,MATCH('SectorStat-Age-Hommes'!$A247,[1]age_tranches_5ans_nb_sex!$A:$A,0),34)/5</f>
        <v>2.7999999999579996</v>
      </c>
      <c r="CB247">
        <f>INDEX([1]age_tranches_5ans_nb_sex!$1:$1048576,MATCH('SectorStat-Age-Hommes'!$A247,[1]age_tranches_5ans_nb_sex!$A:$A,0),34)/5</f>
        <v>2.7999999999579996</v>
      </c>
      <c r="CC247">
        <f>INDEX([1]age_tranches_5ans_nb_sex!$1:$1048576,MATCH('SectorStat-Age-Hommes'!$A247,[1]age_tranches_5ans_nb_sex!$A:$A,0),34)/5</f>
        <v>2.7999999999579996</v>
      </c>
      <c r="CD247">
        <f>INDEX([1]age_tranches_5ans_nb_sex!$1:$1048576,MATCH('SectorStat-Age-Hommes'!$A247,[1]age_tranches_5ans_nb_sex!$A:$A,0),34)/5</f>
        <v>2.7999999999579996</v>
      </c>
      <c r="CE247">
        <f>INDEX([1]age_tranches_5ans_nb_sex!$1:$1048576,MATCH('SectorStat-Age-Hommes'!$A247,[1]age_tranches_5ans_nb_sex!$A:$A,0),34)/5</f>
        <v>2.7999999999579996</v>
      </c>
      <c r="CF247">
        <f>INDEX([1]age_tranches_5ans_nb_sex!$1:$1048576,MATCH('SectorStat-Age-Hommes'!$A247,[1]age_tranches_5ans_nb_sex!$A:$A,0),36)/5</f>
        <v>0.39999999999399999</v>
      </c>
      <c r="CG247">
        <f>INDEX([1]age_tranches_5ans_nb_sex!$1:$1048576,MATCH('SectorStat-Age-Hommes'!$A247,[1]age_tranches_5ans_nb_sex!$A:$A,0),36)/5</f>
        <v>0.39999999999399999</v>
      </c>
      <c r="CH247">
        <f>INDEX([1]age_tranches_5ans_nb_sex!$1:$1048576,MATCH('SectorStat-Age-Hommes'!$A247,[1]age_tranches_5ans_nb_sex!$A:$A,0),36)/5</f>
        <v>0.39999999999399999</v>
      </c>
      <c r="CI247">
        <f>INDEX([1]age_tranches_5ans_nb_sex!$1:$1048576,MATCH('SectorStat-Age-Hommes'!$A247,[1]age_tranches_5ans_nb_sex!$A:$A,0),36)/5</f>
        <v>0.39999999999399999</v>
      </c>
      <c r="CJ247">
        <f>INDEX([1]age_tranches_5ans_nb_sex!$1:$1048576,MATCH('SectorStat-Age-Hommes'!$A247,[1]age_tranches_5ans_nb_sex!$A:$A,0),36)/5</f>
        <v>0.39999999999399999</v>
      </c>
      <c r="CK247">
        <f>INDEX([1]age_tranches_5ans_nb_sex!$1:$1048576,MATCH('SectorStat-Age-Hommes'!$A247,[1]age_tranches_5ans_nb_sex!$A:$A,0),38)/5</f>
        <v>1.3999999999789998</v>
      </c>
      <c r="CL247">
        <f>INDEX([1]age_tranches_5ans_nb_sex!$1:$1048576,MATCH('SectorStat-Age-Hommes'!$A247,[1]age_tranches_5ans_nb_sex!$A:$A,0),38)/5</f>
        <v>1.3999999999789998</v>
      </c>
      <c r="CM247">
        <f>INDEX([1]age_tranches_5ans_nb_sex!$1:$1048576,MATCH('SectorStat-Age-Hommes'!$A247,[1]age_tranches_5ans_nb_sex!$A:$A,0),38)/5</f>
        <v>1.3999999999789998</v>
      </c>
      <c r="CN247">
        <f>INDEX([1]age_tranches_5ans_nb_sex!$1:$1048576,MATCH('SectorStat-Age-Hommes'!$A247,[1]age_tranches_5ans_nb_sex!$A:$A,0),38)/5</f>
        <v>1.3999999999789998</v>
      </c>
      <c r="CO247">
        <f>INDEX([1]age_tranches_5ans_nb_sex!$1:$1048576,MATCH('SectorStat-Age-Hommes'!$A247,[1]age_tranches_5ans_nb_sex!$A:$A,0),38)/5</f>
        <v>1.3999999999789998</v>
      </c>
      <c r="CP247" s="2">
        <f>INDEX([1]age_tranches_5ans_nb_sex!$1:$1048576,MATCH('SectorStat-Age-Hommes'!$A247,[1]age_tranches_5ans_nb_sex!$A:$A,0),40)/5</f>
        <v>0</v>
      </c>
      <c r="CQ247" s="2">
        <f>INDEX([1]age_tranches_5ans_nb_sex!$1:$1048576,MATCH('SectorStat-Age-Hommes'!$A247,[1]age_tranches_5ans_nb_sex!$A:$A,0),40)/5</f>
        <v>0</v>
      </c>
      <c r="CR247" s="2">
        <f>INDEX([1]age_tranches_5ans_nb_sex!$1:$1048576,MATCH('SectorStat-Age-Hommes'!$A247,[1]age_tranches_5ans_nb_sex!$A:$A,0),40)/5</f>
        <v>0</v>
      </c>
      <c r="CS247" s="2">
        <f>INDEX([1]age_tranches_5ans_nb_sex!$1:$1048576,MATCH('SectorStat-Age-Hommes'!$A247,[1]age_tranches_5ans_nb_sex!$A:$A,0),40)/5</f>
        <v>0</v>
      </c>
      <c r="CT247" s="2">
        <f>INDEX([1]age_tranches_5ans_nb_sex!$1:$1048576,MATCH('SectorStat-Age-Hommes'!$A247,[1]age_tranches_5ans_nb_sex!$A:$A,0),40)/5</f>
        <v>0</v>
      </c>
      <c r="CZ247" s="3"/>
      <c r="DA247" s="3"/>
      <c r="DB247" s="3"/>
      <c r="DC247" s="3"/>
      <c r="DD247" s="3"/>
    </row>
    <row r="248" spans="1:108" x14ac:dyDescent="0.35">
      <c r="A248" s="1" t="s">
        <v>494</v>
      </c>
      <c r="B248" s="1" t="s">
        <v>495</v>
      </c>
      <c r="C248" t="str">
        <f>INDEX([1]SectorStat!$1:$1048576,MATCH('[1]Distribution ages'!$A248,[1]SectorStat!$B:$B,0),4)</f>
        <v>Etterbeek</v>
      </c>
      <c r="D248">
        <f>INDEX([1]age_tranches_5ans_nb_sex!$1:$1048576,MATCH('SectorStat-Age-Hommes'!$A248,[1]age_tranches_5ans_nb_sex!$A:$A,0),4)/5</f>
        <v>8.0000000001147988</v>
      </c>
      <c r="E248">
        <f>INDEX([1]age_tranches_5ans_nb_sex!$1:$1048576,MATCH('SectorStat-Age-Hommes'!$A248,[1]age_tranches_5ans_nb_sex!$A:$A,0),4)/5</f>
        <v>8.0000000001147988</v>
      </c>
      <c r="F248">
        <f>INDEX([1]age_tranches_5ans_nb_sex!$1:$1048576,MATCH('SectorStat-Age-Hommes'!$A248,[1]age_tranches_5ans_nb_sex!$A:$A,0),4)/5</f>
        <v>8.0000000001147988</v>
      </c>
      <c r="G248">
        <f>INDEX([1]age_tranches_5ans_nb_sex!$1:$1048576,MATCH('SectorStat-Age-Hommes'!$A248,[1]age_tranches_5ans_nb_sex!$A:$A,0),4)/5</f>
        <v>8.0000000001147988</v>
      </c>
      <c r="H248">
        <f>INDEX([1]age_tranches_5ans_nb_sex!$1:$1048576,MATCH('SectorStat-Age-Hommes'!$A248,[1]age_tranches_5ans_nb_sex!$A:$A,0),4)/5</f>
        <v>8.0000000001147988</v>
      </c>
      <c r="I248">
        <f>INDEX([1]age_tranches_5ans_nb_sex!$1:$1048576,MATCH('SectorStat-Age-Hommes'!$A248,[1]age_tranches_5ans_nb_sex!$A:$A,0),6)/5</f>
        <v>7.7999999999023997</v>
      </c>
      <c r="J248">
        <f>INDEX([1]age_tranches_5ans_nb_sex!$1:$1048576,MATCH('SectorStat-Age-Hommes'!$A248,[1]age_tranches_5ans_nb_sex!$A:$A,0),6)/5</f>
        <v>7.7999999999023997</v>
      </c>
      <c r="K248">
        <f>INDEX([1]age_tranches_5ans_nb_sex!$1:$1048576,MATCH('SectorStat-Age-Hommes'!$A248,[1]age_tranches_5ans_nb_sex!$A:$A,0),6)/5</f>
        <v>7.7999999999023997</v>
      </c>
      <c r="L248">
        <f>INDEX([1]age_tranches_5ans_nb_sex!$1:$1048576,MATCH('SectorStat-Age-Hommes'!$A248,[1]age_tranches_5ans_nb_sex!$A:$A,0),6)/5</f>
        <v>7.7999999999023997</v>
      </c>
      <c r="M248">
        <f>INDEX([1]age_tranches_5ans_nb_sex!$1:$1048576,MATCH('SectorStat-Age-Hommes'!$A248,[1]age_tranches_5ans_nb_sex!$A:$A,0),6)/5</f>
        <v>7.7999999999023997</v>
      </c>
      <c r="N248">
        <f>INDEX([1]age_tranches_5ans_nb_sex!$1:$1048576,MATCH('SectorStat-Age-Hommes'!$A248,[1]age_tranches_5ans_nb_sex!$A:$A,0),8)/5</f>
        <v>6.3999999998731996</v>
      </c>
      <c r="O248">
        <f>INDEX([1]age_tranches_5ans_nb_sex!$1:$1048576,MATCH('SectorStat-Age-Hommes'!$A248,[1]age_tranches_5ans_nb_sex!$A:$A,0),8)/5</f>
        <v>6.3999999998731996</v>
      </c>
      <c r="P248">
        <f>INDEX([1]age_tranches_5ans_nb_sex!$1:$1048576,MATCH('SectorStat-Age-Hommes'!$A248,[1]age_tranches_5ans_nb_sex!$A:$A,0),8)/5</f>
        <v>6.3999999998731996</v>
      </c>
      <c r="Q248">
        <f>INDEX([1]age_tranches_5ans_nb_sex!$1:$1048576,MATCH('SectorStat-Age-Hommes'!$A248,[1]age_tranches_5ans_nb_sex!$A:$A,0),8)/5</f>
        <v>6.3999999998731996</v>
      </c>
      <c r="R248">
        <f>INDEX([1]age_tranches_5ans_nb_sex!$1:$1048576,MATCH('SectorStat-Age-Hommes'!$A248,[1]age_tranches_5ans_nb_sex!$A:$A,0),8)/5</f>
        <v>6.3999999998731996</v>
      </c>
      <c r="S248">
        <f>INDEX([1]age_tranches_5ans_nb_sex!$1:$1048576,MATCH('SectorStat-Age-Hommes'!$A248,[1]age_tranches_5ans_nb_sex!$A:$A,0),10)/5</f>
        <v>6.6000000000856005</v>
      </c>
      <c r="T248">
        <f>INDEX([1]age_tranches_5ans_nb_sex!$1:$1048576,MATCH('SectorStat-Age-Hommes'!$A248,[1]age_tranches_5ans_nb_sex!$A:$A,0),10)/5</f>
        <v>6.6000000000856005</v>
      </c>
      <c r="U248">
        <f>INDEX([1]age_tranches_5ans_nb_sex!$1:$1048576,MATCH('SectorStat-Age-Hommes'!$A248,[1]age_tranches_5ans_nb_sex!$A:$A,0),10)/5</f>
        <v>6.6000000000856005</v>
      </c>
      <c r="V248">
        <f>INDEX([1]age_tranches_5ans_nb_sex!$1:$1048576,MATCH('SectorStat-Age-Hommes'!$A248,[1]age_tranches_5ans_nb_sex!$A:$A,0),10)/5</f>
        <v>6.6000000000856005</v>
      </c>
      <c r="W248">
        <f>INDEX([1]age_tranches_5ans_nb_sex!$1:$1048576,MATCH('SectorStat-Age-Hommes'!$A248,[1]age_tranches_5ans_nb_sex!$A:$A,0),10)/5</f>
        <v>6.6000000000856005</v>
      </c>
      <c r="X248">
        <f>INDEX([1]age_tranches_5ans_nb_sex!$1:$1048576,MATCH('SectorStat-Age-Hommes'!$A248,[1]age_tranches_5ans_nb_sex!$A:$A,0),10)/5</f>
        <v>6.6000000000856005</v>
      </c>
      <c r="Y248">
        <f>INDEX([1]age_tranches_5ans_nb_sex!$1:$1048576,MATCH('SectorStat-Age-Hommes'!$A248,[1]age_tranches_5ans_nb_sex!$A:$A,0),12)/5</f>
        <v>8.7999999998712006</v>
      </c>
      <c r="Z248">
        <f>INDEX([1]age_tranches_5ans_nb_sex!$1:$1048576,MATCH('SectorStat-Age-Hommes'!$A248,[1]age_tranches_5ans_nb_sex!$A:$A,0),12)/5</f>
        <v>8.7999999998712006</v>
      </c>
      <c r="AA248">
        <f>INDEX([1]age_tranches_5ans_nb_sex!$1:$1048576,MATCH('SectorStat-Age-Hommes'!$A248,[1]age_tranches_5ans_nb_sex!$A:$A,0),12)/5</f>
        <v>8.7999999998712006</v>
      </c>
      <c r="AB248">
        <f>INDEX([1]age_tranches_5ans_nb_sex!$1:$1048576,MATCH('SectorStat-Age-Hommes'!$A248,[1]age_tranches_5ans_nb_sex!$A:$A,0),12)/5</f>
        <v>8.7999999998712006</v>
      </c>
      <c r="AC248">
        <f>INDEX([1]age_tranches_5ans_nb_sex!$1:$1048576,MATCH('SectorStat-Age-Hommes'!$A248,[1]age_tranches_5ans_nb_sex!$A:$A,0),14)/5</f>
        <v>21.000000000073602</v>
      </c>
      <c r="AD248">
        <f>INDEX([1]age_tranches_5ans_nb_sex!$1:$1048576,MATCH('SectorStat-Age-Hommes'!$A248,[1]age_tranches_5ans_nb_sex!$A:$A,0),14)/5</f>
        <v>21.000000000073602</v>
      </c>
      <c r="AE248">
        <f>INDEX([1]age_tranches_5ans_nb_sex!$1:$1048576,MATCH('SectorStat-Age-Hommes'!$A248,[1]age_tranches_5ans_nb_sex!$A:$A,0),14)/5</f>
        <v>21.000000000073602</v>
      </c>
      <c r="AF248">
        <f>INDEX([1]age_tranches_5ans_nb_sex!$1:$1048576,MATCH('SectorStat-Age-Hommes'!$A248,[1]age_tranches_5ans_nb_sex!$A:$A,0),14)/5</f>
        <v>21.000000000073602</v>
      </c>
      <c r="AG248">
        <f>INDEX([1]age_tranches_5ans_nb_sex!$1:$1048576,MATCH('SectorStat-Age-Hommes'!$A248,[1]age_tranches_5ans_nb_sex!$A:$A,0),14)/5</f>
        <v>21.000000000073602</v>
      </c>
      <c r="AH248">
        <f>INDEX([1]age_tranches_5ans_nb_sex!$1:$1048576,MATCH('SectorStat-Age-Hommes'!$A248,[1]age_tranches_5ans_nb_sex!$A:$A,0),16)/5</f>
        <v>22.800000000163202</v>
      </c>
      <c r="AI248">
        <f>INDEX([1]age_tranches_5ans_nb_sex!$1:$1048576,MATCH('SectorStat-Age-Hommes'!$A248,[1]age_tranches_5ans_nb_sex!$A:$A,0),16)/5</f>
        <v>22.800000000163202</v>
      </c>
      <c r="AJ248">
        <f>INDEX([1]age_tranches_5ans_nb_sex!$1:$1048576,MATCH('SectorStat-Age-Hommes'!$A248,[1]age_tranches_5ans_nb_sex!$A:$A,0),16)/5</f>
        <v>22.800000000163202</v>
      </c>
      <c r="AK248">
        <f>INDEX([1]age_tranches_5ans_nb_sex!$1:$1048576,MATCH('SectorStat-Age-Hommes'!$A248,[1]age_tranches_5ans_nb_sex!$A:$A,0),16)/5</f>
        <v>22.800000000163202</v>
      </c>
      <c r="AL248">
        <f>INDEX([1]age_tranches_5ans_nb_sex!$1:$1048576,MATCH('SectorStat-Age-Hommes'!$A248,[1]age_tranches_5ans_nb_sex!$A:$A,0),16)/5</f>
        <v>22.800000000163202</v>
      </c>
      <c r="AM248">
        <f>INDEX([1]age_tranches_5ans_nb_sex!$1:$1048576,MATCH('SectorStat-Age-Hommes'!$A248,[1]age_tranches_5ans_nb_sex!$A:$A,0),18)/5</f>
        <v>14.200000000139999</v>
      </c>
      <c r="AN248">
        <f>INDEX([1]age_tranches_5ans_nb_sex!$1:$1048576,MATCH('SectorStat-Age-Hommes'!$A248,[1]age_tranches_5ans_nb_sex!$A:$A,0),18)/5</f>
        <v>14.200000000139999</v>
      </c>
      <c r="AO248">
        <f>INDEX([1]age_tranches_5ans_nb_sex!$1:$1048576,MATCH('SectorStat-Age-Hommes'!$A248,[1]age_tranches_5ans_nb_sex!$A:$A,0),18)/5</f>
        <v>14.200000000139999</v>
      </c>
      <c r="AP248">
        <f>INDEX([1]age_tranches_5ans_nb_sex!$1:$1048576,MATCH('SectorStat-Age-Hommes'!$A248,[1]age_tranches_5ans_nb_sex!$A:$A,0),18)/5</f>
        <v>14.200000000139999</v>
      </c>
      <c r="AQ248">
        <f>INDEX([1]age_tranches_5ans_nb_sex!$1:$1048576,MATCH('SectorStat-Age-Hommes'!$A248,[1]age_tranches_5ans_nb_sex!$A:$A,0),18)/5</f>
        <v>14.200000000139999</v>
      </c>
      <c r="AR248">
        <f>INDEX([1]age_tranches_5ans_nb_sex!$1:$1048576,MATCH('SectorStat-Age-Hommes'!$A248,[1]age_tranches_5ans_nb_sex!$A:$A,0),20)/5</f>
        <v>14.800000000048399</v>
      </c>
      <c r="AS248">
        <f>INDEX([1]age_tranches_5ans_nb_sex!$1:$1048576,MATCH('SectorStat-Age-Hommes'!$A248,[1]age_tranches_5ans_nb_sex!$A:$A,0),20)/5</f>
        <v>14.800000000048399</v>
      </c>
      <c r="AT248">
        <f>INDEX([1]age_tranches_5ans_nb_sex!$1:$1048576,MATCH('SectorStat-Age-Hommes'!$A248,[1]age_tranches_5ans_nb_sex!$A:$A,0),20)/5</f>
        <v>14.800000000048399</v>
      </c>
      <c r="AU248">
        <f>INDEX([1]age_tranches_5ans_nb_sex!$1:$1048576,MATCH('SectorStat-Age-Hommes'!$A248,[1]age_tranches_5ans_nb_sex!$A:$A,0),20)/5</f>
        <v>14.800000000048399</v>
      </c>
      <c r="AV248">
        <f>INDEX([1]age_tranches_5ans_nb_sex!$1:$1048576,MATCH('SectorStat-Age-Hommes'!$A248,[1]age_tranches_5ans_nb_sex!$A:$A,0),20)/5</f>
        <v>14.800000000048399</v>
      </c>
      <c r="AW248">
        <f>INDEX([1]age_tranches_5ans_nb_sex!$1:$1048576,MATCH('SectorStat-Age-Hommes'!$A248,[1]age_tranches_5ans_nb_sex!$A:$A,0),22)/5</f>
        <v>13.800000000079601</v>
      </c>
      <c r="AX248">
        <f>INDEX([1]age_tranches_5ans_nb_sex!$1:$1048576,MATCH('SectorStat-Age-Hommes'!$A248,[1]age_tranches_5ans_nb_sex!$A:$A,0),22)/5</f>
        <v>13.800000000079601</v>
      </c>
      <c r="AY248">
        <f>INDEX([1]age_tranches_5ans_nb_sex!$1:$1048576,MATCH('SectorStat-Age-Hommes'!$A248,[1]age_tranches_5ans_nb_sex!$A:$A,0),22)/5</f>
        <v>13.800000000079601</v>
      </c>
      <c r="AZ248">
        <f>INDEX([1]age_tranches_5ans_nb_sex!$1:$1048576,MATCH('SectorStat-Age-Hommes'!$A248,[1]age_tranches_5ans_nb_sex!$A:$A,0),22)/5</f>
        <v>13.800000000079601</v>
      </c>
      <c r="BA248">
        <f>INDEX([1]age_tranches_5ans_nb_sex!$1:$1048576,MATCH('SectorStat-Age-Hommes'!$A248,[1]age_tranches_5ans_nb_sex!$A:$A,0),22)/5</f>
        <v>13.800000000079601</v>
      </c>
      <c r="BB248">
        <f>INDEX([1]age_tranches_5ans_nb_sex!$1:$1048576,MATCH('SectorStat-Age-Hommes'!$A248,[1]age_tranches_5ans_nb_sex!$A:$A,0),24)/5</f>
        <v>11.999999999990001</v>
      </c>
      <c r="BC248">
        <f>INDEX([1]age_tranches_5ans_nb_sex!$1:$1048576,MATCH('SectorStat-Age-Hommes'!$A248,[1]age_tranches_5ans_nb_sex!$A:$A,0),24)/5</f>
        <v>11.999999999990001</v>
      </c>
      <c r="BD248">
        <f>INDEX([1]age_tranches_5ans_nb_sex!$1:$1048576,MATCH('SectorStat-Age-Hommes'!$A248,[1]age_tranches_5ans_nb_sex!$A:$A,0),24)/5</f>
        <v>11.999999999990001</v>
      </c>
      <c r="BE248">
        <f>INDEX([1]age_tranches_5ans_nb_sex!$1:$1048576,MATCH('SectorStat-Age-Hommes'!$A248,[1]age_tranches_5ans_nb_sex!$A:$A,0),24)/5</f>
        <v>11.999999999990001</v>
      </c>
      <c r="BF248">
        <f>INDEX([1]age_tranches_5ans_nb_sex!$1:$1048576,MATCH('SectorStat-Age-Hommes'!$A248,[1]age_tranches_5ans_nb_sex!$A:$A,0),24)/5</f>
        <v>11.999999999990001</v>
      </c>
      <c r="BG248">
        <f>INDEX([1]age_tranches_5ans_nb_sex!$1:$1048576,MATCH('SectorStat-Age-Hommes'!$A248,[1]age_tranches_5ans_nb_sex!$A:$A,0),26)/5</f>
        <v>9.1999999999315989</v>
      </c>
      <c r="BH248">
        <f>INDEX([1]age_tranches_5ans_nb_sex!$1:$1048576,MATCH('SectorStat-Age-Hommes'!$A248,[1]age_tranches_5ans_nb_sex!$A:$A,0),26)/5</f>
        <v>9.1999999999315989</v>
      </c>
      <c r="BI248">
        <f>INDEX([1]age_tranches_5ans_nb_sex!$1:$1048576,MATCH('SectorStat-Age-Hommes'!$A248,[1]age_tranches_5ans_nb_sex!$A:$A,0),26)/5</f>
        <v>9.1999999999315989</v>
      </c>
      <c r="BJ248">
        <f>INDEX([1]age_tranches_5ans_nb_sex!$1:$1048576,MATCH('SectorStat-Age-Hommes'!$A248,[1]age_tranches_5ans_nb_sex!$A:$A,0),26)/5</f>
        <v>9.1999999999315989</v>
      </c>
      <c r="BK248">
        <f>INDEX([1]age_tranches_5ans_nb_sex!$1:$1048576,MATCH('SectorStat-Age-Hommes'!$A248,[1]age_tranches_5ans_nb_sex!$A:$A,0),26)/5</f>
        <v>9.1999999999315989</v>
      </c>
      <c r="BL248">
        <f>INDEX([1]age_tranches_5ans_nb_sex!$1:$1048576,MATCH('SectorStat-Age-Hommes'!$A248,[1]age_tranches_5ans_nb_sex!$A:$A,0),28)/5</f>
        <v>7.1999999999940005</v>
      </c>
      <c r="BM248">
        <f>INDEX([1]age_tranches_5ans_nb_sex!$1:$1048576,MATCH('SectorStat-Age-Hommes'!$A248,[1]age_tranches_5ans_nb_sex!$A:$A,0),28)/5</f>
        <v>7.1999999999940005</v>
      </c>
      <c r="BN248">
        <f>INDEX([1]age_tranches_5ans_nb_sex!$1:$1048576,MATCH('SectorStat-Age-Hommes'!$A248,[1]age_tranches_5ans_nb_sex!$A:$A,0),28)/5</f>
        <v>7.1999999999940005</v>
      </c>
      <c r="BO248">
        <f>INDEX([1]age_tranches_5ans_nb_sex!$1:$1048576,MATCH('SectorStat-Age-Hommes'!$A248,[1]age_tranches_5ans_nb_sex!$A:$A,0),28)/5</f>
        <v>7.1999999999940005</v>
      </c>
      <c r="BP248">
        <f>INDEX([1]age_tranches_5ans_nb_sex!$1:$1048576,MATCH('SectorStat-Age-Hommes'!$A248,[1]age_tranches_5ans_nb_sex!$A:$A,0),28)/5</f>
        <v>7.1999999999940005</v>
      </c>
      <c r="BQ248">
        <f>INDEX([1]age_tranches_5ans_nb_sex!$1:$1048576,MATCH('SectorStat-Age-Hommes'!$A248,[1]age_tranches_5ans_nb_sex!$A:$A,0),30)/5</f>
        <v>5.7999999999647995</v>
      </c>
      <c r="BR248">
        <f>INDEX([1]age_tranches_5ans_nb_sex!$1:$1048576,MATCH('SectorStat-Age-Hommes'!$A248,[1]age_tranches_5ans_nb_sex!$A:$A,0),30)/5</f>
        <v>5.7999999999647995</v>
      </c>
      <c r="BS248">
        <f>INDEX([1]age_tranches_5ans_nb_sex!$1:$1048576,MATCH('SectorStat-Age-Hommes'!$A248,[1]age_tranches_5ans_nb_sex!$A:$A,0),30)/5</f>
        <v>5.7999999999647995</v>
      </c>
      <c r="BT248">
        <f>INDEX([1]age_tranches_5ans_nb_sex!$1:$1048576,MATCH('SectorStat-Age-Hommes'!$A248,[1]age_tranches_5ans_nb_sex!$A:$A,0),30)/5</f>
        <v>5.7999999999647995</v>
      </c>
      <c r="BU248">
        <f>INDEX([1]age_tranches_5ans_nb_sex!$1:$1048576,MATCH('SectorStat-Age-Hommes'!$A248,[1]age_tranches_5ans_nb_sex!$A:$A,0),30)/5</f>
        <v>5.7999999999647995</v>
      </c>
      <c r="BV248">
        <f>INDEX([1]age_tranches_5ans_nb_sex!$1:$1048576,MATCH('SectorStat-Age-Hommes'!$A248,[1]age_tranches_5ans_nb_sex!$A:$A,0),32)/5</f>
        <v>4.6000000001479995</v>
      </c>
      <c r="BW248">
        <f>INDEX([1]age_tranches_5ans_nb_sex!$1:$1048576,MATCH('SectorStat-Age-Hommes'!$A248,[1]age_tranches_5ans_nb_sex!$A:$A,0),32)/5</f>
        <v>4.6000000001479995</v>
      </c>
      <c r="BX248">
        <f>INDEX([1]age_tranches_5ans_nb_sex!$1:$1048576,MATCH('SectorStat-Age-Hommes'!$A248,[1]age_tranches_5ans_nb_sex!$A:$A,0),32)/5</f>
        <v>4.6000000001479995</v>
      </c>
      <c r="BY248">
        <f>INDEX([1]age_tranches_5ans_nb_sex!$1:$1048576,MATCH('SectorStat-Age-Hommes'!$A248,[1]age_tranches_5ans_nb_sex!$A:$A,0),32)/5</f>
        <v>4.6000000001479995</v>
      </c>
      <c r="BZ248">
        <f>INDEX([1]age_tranches_5ans_nb_sex!$1:$1048576,MATCH('SectorStat-Age-Hommes'!$A248,[1]age_tranches_5ans_nb_sex!$A:$A,0),32)/5</f>
        <v>4.6000000001479995</v>
      </c>
      <c r="CA248">
        <f>INDEX([1]age_tranches_5ans_nb_sex!$1:$1048576,MATCH('SectorStat-Age-Hommes'!$A248,[1]age_tranches_5ans_nb_sex!$A:$A,0),34)/5</f>
        <v>5.2000000000564004</v>
      </c>
      <c r="CB248">
        <f>INDEX([1]age_tranches_5ans_nb_sex!$1:$1048576,MATCH('SectorStat-Age-Hommes'!$A248,[1]age_tranches_5ans_nb_sex!$A:$A,0),34)/5</f>
        <v>5.2000000000564004</v>
      </c>
      <c r="CC248">
        <f>INDEX([1]age_tranches_5ans_nb_sex!$1:$1048576,MATCH('SectorStat-Age-Hommes'!$A248,[1]age_tranches_5ans_nb_sex!$A:$A,0),34)/5</f>
        <v>5.2000000000564004</v>
      </c>
      <c r="CD248">
        <f>INDEX([1]age_tranches_5ans_nb_sex!$1:$1048576,MATCH('SectorStat-Age-Hommes'!$A248,[1]age_tranches_5ans_nb_sex!$A:$A,0),34)/5</f>
        <v>5.2000000000564004</v>
      </c>
      <c r="CE248">
        <f>INDEX([1]age_tranches_5ans_nb_sex!$1:$1048576,MATCH('SectorStat-Age-Hommes'!$A248,[1]age_tranches_5ans_nb_sex!$A:$A,0),34)/5</f>
        <v>5.2000000000564004</v>
      </c>
      <c r="CF248">
        <f>INDEX([1]age_tranches_5ans_nb_sex!$1:$1048576,MATCH('SectorStat-Age-Hommes'!$A248,[1]age_tranches_5ans_nb_sex!$A:$A,0),36)/5</f>
        <v>1.5999999998772001</v>
      </c>
      <c r="CG248">
        <f>INDEX([1]age_tranches_5ans_nb_sex!$1:$1048576,MATCH('SectorStat-Age-Hommes'!$A248,[1]age_tranches_5ans_nb_sex!$A:$A,0),36)/5</f>
        <v>1.5999999998772001</v>
      </c>
      <c r="CH248">
        <f>INDEX([1]age_tranches_5ans_nb_sex!$1:$1048576,MATCH('SectorStat-Age-Hommes'!$A248,[1]age_tranches_5ans_nb_sex!$A:$A,0),36)/5</f>
        <v>1.5999999998772001</v>
      </c>
      <c r="CI248">
        <f>INDEX([1]age_tranches_5ans_nb_sex!$1:$1048576,MATCH('SectorStat-Age-Hommes'!$A248,[1]age_tranches_5ans_nb_sex!$A:$A,0),36)/5</f>
        <v>1.5999999998772001</v>
      </c>
      <c r="CJ248">
        <f>INDEX([1]age_tranches_5ans_nb_sex!$1:$1048576,MATCH('SectorStat-Age-Hommes'!$A248,[1]age_tranches_5ans_nb_sex!$A:$A,0),36)/5</f>
        <v>1.5999999998772001</v>
      </c>
      <c r="CK248">
        <f>INDEX([1]age_tranches_5ans_nb_sex!$1:$1048576,MATCH('SectorStat-Age-Hommes'!$A248,[1]age_tranches_5ans_nb_sex!$A:$A,0),38)/5</f>
        <v>0.99999999996880007</v>
      </c>
      <c r="CL248">
        <f>INDEX([1]age_tranches_5ans_nb_sex!$1:$1048576,MATCH('SectorStat-Age-Hommes'!$A248,[1]age_tranches_5ans_nb_sex!$A:$A,0),38)/5</f>
        <v>0.99999999996880007</v>
      </c>
      <c r="CM248">
        <f>INDEX([1]age_tranches_5ans_nb_sex!$1:$1048576,MATCH('SectorStat-Age-Hommes'!$A248,[1]age_tranches_5ans_nb_sex!$A:$A,0),38)/5</f>
        <v>0.99999999996880007</v>
      </c>
      <c r="CN248">
        <f>INDEX([1]age_tranches_5ans_nb_sex!$1:$1048576,MATCH('SectorStat-Age-Hommes'!$A248,[1]age_tranches_5ans_nb_sex!$A:$A,0),38)/5</f>
        <v>0.99999999996880007</v>
      </c>
      <c r="CO248">
        <f>INDEX([1]age_tranches_5ans_nb_sex!$1:$1048576,MATCH('SectorStat-Age-Hommes'!$A248,[1]age_tranches_5ans_nb_sex!$A:$A,0),38)/5</f>
        <v>0.99999999996880007</v>
      </c>
      <c r="CP248" s="2">
        <f>INDEX([1]age_tranches_5ans_nb_sex!$1:$1048576,MATCH('SectorStat-Age-Hommes'!$A248,[1]age_tranches_5ans_nb_sex!$A:$A,0),40)/5</f>
        <v>0</v>
      </c>
      <c r="CQ248" s="2">
        <f>INDEX([1]age_tranches_5ans_nb_sex!$1:$1048576,MATCH('SectorStat-Age-Hommes'!$A248,[1]age_tranches_5ans_nb_sex!$A:$A,0),40)/5</f>
        <v>0</v>
      </c>
      <c r="CR248" s="2">
        <f>INDEX([1]age_tranches_5ans_nb_sex!$1:$1048576,MATCH('SectorStat-Age-Hommes'!$A248,[1]age_tranches_5ans_nb_sex!$A:$A,0),40)/5</f>
        <v>0</v>
      </c>
      <c r="CS248" s="2">
        <f>INDEX([1]age_tranches_5ans_nb_sex!$1:$1048576,MATCH('SectorStat-Age-Hommes'!$A248,[1]age_tranches_5ans_nb_sex!$A:$A,0),40)/5</f>
        <v>0</v>
      </c>
      <c r="CT248" s="2">
        <f>INDEX([1]age_tranches_5ans_nb_sex!$1:$1048576,MATCH('SectorStat-Age-Hommes'!$A248,[1]age_tranches_5ans_nb_sex!$A:$A,0),40)/5</f>
        <v>0</v>
      </c>
      <c r="CZ248" s="3"/>
      <c r="DA248" s="3"/>
      <c r="DB248" s="3"/>
      <c r="DC248" s="3"/>
      <c r="DD248" s="3"/>
    </row>
    <row r="249" spans="1:108" x14ac:dyDescent="0.35">
      <c r="A249" s="1" t="s">
        <v>496</v>
      </c>
      <c r="B249" s="1" t="s">
        <v>497</v>
      </c>
      <c r="C249" t="str">
        <f>INDEX([1]SectorStat!$1:$1048576,MATCH('[1]Distribution ages'!$A249,[1]SectorStat!$B:$B,0),4)</f>
        <v>Etterbeek</v>
      </c>
      <c r="D249">
        <f>INDEX([1]age_tranches_5ans_nb_sex!$1:$1048576,MATCH('SectorStat-Age-Hommes'!$A249,[1]age_tranches_5ans_nb_sex!$A:$A,0),4)/5</f>
        <v>11.399999999817599</v>
      </c>
      <c r="E249">
        <f>INDEX([1]age_tranches_5ans_nb_sex!$1:$1048576,MATCH('SectorStat-Age-Hommes'!$A249,[1]age_tranches_5ans_nb_sex!$A:$A,0),4)/5</f>
        <v>11.399999999817599</v>
      </c>
      <c r="F249">
        <f>INDEX([1]age_tranches_5ans_nb_sex!$1:$1048576,MATCH('SectorStat-Age-Hommes'!$A249,[1]age_tranches_5ans_nb_sex!$A:$A,0),4)/5</f>
        <v>11.399999999817599</v>
      </c>
      <c r="G249">
        <f>INDEX([1]age_tranches_5ans_nb_sex!$1:$1048576,MATCH('SectorStat-Age-Hommes'!$A249,[1]age_tranches_5ans_nb_sex!$A:$A,0),4)/5</f>
        <v>11.399999999817599</v>
      </c>
      <c r="H249">
        <f>INDEX([1]age_tranches_5ans_nb_sex!$1:$1048576,MATCH('SectorStat-Age-Hommes'!$A249,[1]age_tranches_5ans_nb_sex!$A:$A,0),4)/5</f>
        <v>11.399999999817599</v>
      </c>
      <c r="I249">
        <f>INDEX([1]age_tranches_5ans_nb_sex!$1:$1048576,MATCH('SectorStat-Age-Hommes'!$A249,[1]age_tranches_5ans_nb_sex!$A:$A,0),6)/5</f>
        <v>11.599999999814399</v>
      </c>
      <c r="J249">
        <f>INDEX([1]age_tranches_5ans_nb_sex!$1:$1048576,MATCH('SectorStat-Age-Hommes'!$A249,[1]age_tranches_5ans_nb_sex!$A:$A,0),6)/5</f>
        <v>11.599999999814399</v>
      </c>
      <c r="K249">
        <f>INDEX([1]age_tranches_5ans_nb_sex!$1:$1048576,MATCH('SectorStat-Age-Hommes'!$A249,[1]age_tranches_5ans_nb_sex!$A:$A,0),6)/5</f>
        <v>11.599999999814399</v>
      </c>
      <c r="L249">
        <f>INDEX([1]age_tranches_5ans_nb_sex!$1:$1048576,MATCH('SectorStat-Age-Hommes'!$A249,[1]age_tranches_5ans_nb_sex!$A:$A,0),6)/5</f>
        <v>11.599999999814399</v>
      </c>
      <c r="M249">
        <f>INDEX([1]age_tranches_5ans_nb_sex!$1:$1048576,MATCH('SectorStat-Age-Hommes'!$A249,[1]age_tranches_5ans_nb_sex!$A:$A,0),6)/5</f>
        <v>11.599999999814399</v>
      </c>
      <c r="N249">
        <f>INDEX([1]age_tranches_5ans_nb_sex!$1:$1048576,MATCH('SectorStat-Age-Hommes'!$A249,[1]age_tranches_5ans_nb_sex!$A:$A,0),8)/5</f>
        <v>10.7999999998272</v>
      </c>
      <c r="O249">
        <f>INDEX([1]age_tranches_5ans_nb_sex!$1:$1048576,MATCH('SectorStat-Age-Hommes'!$A249,[1]age_tranches_5ans_nb_sex!$A:$A,0),8)/5</f>
        <v>10.7999999998272</v>
      </c>
      <c r="P249">
        <f>INDEX([1]age_tranches_5ans_nb_sex!$1:$1048576,MATCH('SectorStat-Age-Hommes'!$A249,[1]age_tranches_5ans_nb_sex!$A:$A,0),8)/5</f>
        <v>10.7999999998272</v>
      </c>
      <c r="Q249">
        <f>INDEX([1]age_tranches_5ans_nb_sex!$1:$1048576,MATCH('SectorStat-Age-Hommes'!$A249,[1]age_tranches_5ans_nb_sex!$A:$A,0),8)/5</f>
        <v>10.7999999998272</v>
      </c>
      <c r="R249">
        <f>INDEX([1]age_tranches_5ans_nb_sex!$1:$1048576,MATCH('SectorStat-Age-Hommes'!$A249,[1]age_tranches_5ans_nb_sex!$A:$A,0),8)/5</f>
        <v>10.7999999998272</v>
      </c>
      <c r="S249">
        <f>INDEX([1]age_tranches_5ans_nb_sex!$1:$1048576,MATCH('SectorStat-Age-Hommes'!$A249,[1]age_tranches_5ans_nb_sex!$A:$A,0),10)/5</f>
        <v>10.599999999830398</v>
      </c>
      <c r="T249">
        <f>INDEX([1]age_tranches_5ans_nb_sex!$1:$1048576,MATCH('SectorStat-Age-Hommes'!$A249,[1]age_tranches_5ans_nb_sex!$A:$A,0),10)/5</f>
        <v>10.599999999830398</v>
      </c>
      <c r="U249">
        <f>INDEX([1]age_tranches_5ans_nb_sex!$1:$1048576,MATCH('SectorStat-Age-Hommes'!$A249,[1]age_tranches_5ans_nb_sex!$A:$A,0),10)/5</f>
        <v>10.599999999830398</v>
      </c>
      <c r="V249">
        <f>INDEX([1]age_tranches_5ans_nb_sex!$1:$1048576,MATCH('SectorStat-Age-Hommes'!$A249,[1]age_tranches_5ans_nb_sex!$A:$A,0),10)/5</f>
        <v>10.599999999830398</v>
      </c>
      <c r="W249">
        <f>INDEX([1]age_tranches_5ans_nb_sex!$1:$1048576,MATCH('SectorStat-Age-Hommes'!$A249,[1]age_tranches_5ans_nb_sex!$A:$A,0),10)/5</f>
        <v>10.599999999830398</v>
      </c>
      <c r="X249">
        <f>INDEX([1]age_tranches_5ans_nb_sex!$1:$1048576,MATCH('SectorStat-Age-Hommes'!$A249,[1]age_tranches_5ans_nb_sex!$A:$A,0),10)/5</f>
        <v>10.599999999830398</v>
      </c>
      <c r="Y249">
        <f>INDEX([1]age_tranches_5ans_nb_sex!$1:$1048576,MATCH('SectorStat-Age-Hommes'!$A249,[1]age_tranches_5ans_nb_sex!$A:$A,0),12)/5</f>
        <v>12.199999999804801</v>
      </c>
      <c r="Z249">
        <f>INDEX([1]age_tranches_5ans_nb_sex!$1:$1048576,MATCH('SectorStat-Age-Hommes'!$A249,[1]age_tranches_5ans_nb_sex!$A:$A,0),12)/5</f>
        <v>12.199999999804801</v>
      </c>
      <c r="AA249">
        <f>INDEX([1]age_tranches_5ans_nb_sex!$1:$1048576,MATCH('SectorStat-Age-Hommes'!$A249,[1]age_tranches_5ans_nb_sex!$A:$A,0),12)/5</f>
        <v>12.199999999804801</v>
      </c>
      <c r="AB249">
        <f>INDEX([1]age_tranches_5ans_nb_sex!$1:$1048576,MATCH('SectorStat-Age-Hommes'!$A249,[1]age_tranches_5ans_nb_sex!$A:$A,0),12)/5</f>
        <v>12.199999999804801</v>
      </c>
      <c r="AC249">
        <f>INDEX([1]age_tranches_5ans_nb_sex!$1:$1048576,MATCH('SectorStat-Age-Hommes'!$A249,[1]age_tranches_5ans_nb_sex!$A:$A,0),14)/5</f>
        <v>17.4000000001224</v>
      </c>
      <c r="AD249">
        <f>INDEX([1]age_tranches_5ans_nb_sex!$1:$1048576,MATCH('SectorStat-Age-Hommes'!$A249,[1]age_tranches_5ans_nb_sex!$A:$A,0),14)/5</f>
        <v>17.4000000001224</v>
      </c>
      <c r="AE249">
        <f>INDEX([1]age_tranches_5ans_nb_sex!$1:$1048576,MATCH('SectorStat-Age-Hommes'!$A249,[1]age_tranches_5ans_nb_sex!$A:$A,0),14)/5</f>
        <v>17.4000000001224</v>
      </c>
      <c r="AF249">
        <f>INDEX([1]age_tranches_5ans_nb_sex!$1:$1048576,MATCH('SectorStat-Age-Hommes'!$A249,[1]age_tranches_5ans_nb_sex!$A:$A,0),14)/5</f>
        <v>17.4000000001224</v>
      </c>
      <c r="AG249">
        <f>INDEX([1]age_tranches_5ans_nb_sex!$1:$1048576,MATCH('SectorStat-Age-Hommes'!$A249,[1]age_tranches_5ans_nb_sex!$A:$A,0),14)/5</f>
        <v>17.4000000001224</v>
      </c>
      <c r="AH249">
        <f>INDEX([1]age_tranches_5ans_nb_sex!$1:$1048576,MATCH('SectorStat-Age-Hommes'!$A249,[1]age_tranches_5ans_nb_sex!$A:$A,0),16)/5</f>
        <v>15.600000000151201</v>
      </c>
      <c r="AI249">
        <f>INDEX([1]age_tranches_5ans_nb_sex!$1:$1048576,MATCH('SectorStat-Age-Hommes'!$A249,[1]age_tranches_5ans_nb_sex!$A:$A,0),16)/5</f>
        <v>15.600000000151201</v>
      </c>
      <c r="AJ249">
        <f>INDEX([1]age_tranches_5ans_nb_sex!$1:$1048576,MATCH('SectorStat-Age-Hommes'!$A249,[1]age_tranches_5ans_nb_sex!$A:$A,0),16)/5</f>
        <v>15.600000000151201</v>
      </c>
      <c r="AK249">
        <f>INDEX([1]age_tranches_5ans_nb_sex!$1:$1048576,MATCH('SectorStat-Age-Hommes'!$A249,[1]age_tranches_5ans_nb_sex!$A:$A,0),16)/5</f>
        <v>15.600000000151201</v>
      </c>
      <c r="AL249">
        <f>INDEX([1]age_tranches_5ans_nb_sex!$1:$1048576,MATCH('SectorStat-Age-Hommes'!$A249,[1]age_tranches_5ans_nb_sex!$A:$A,0),16)/5</f>
        <v>15.600000000151201</v>
      </c>
      <c r="AM249">
        <f>INDEX([1]age_tranches_5ans_nb_sex!$1:$1048576,MATCH('SectorStat-Age-Hommes'!$A249,[1]age_tranches_5ans_nb_sex!$A:$A,0),18)/5</f>
        <v>13.200000000189599</v>
      </c>
      <c r="AN249">
        <f>INDEX([1]age_tranches_5ans_nb_sex!$1:$1048576,MATCH('SectorStat-Age-Hommes'!$A249,[1]age_tranches_5ans_nb_sex!$A:$A,0),18)/5</f>
        <v>13.200000000189599</v>
      </c>
      <c r="AO249">
        <f>INDEX([1]age_tranches_5ans_nb_sex!$1:$1048576,MATCH('SectorStat-Age-Hommes'!$A249,[1]age_tranches_5ans_nb_sex!$A:$A,0),18)/5</f>
        <v>13.200000000189599</v>
      </c>
      <c r="AP249">
        <f>INDEX([1]age_tranches_5ans_nb_sex!$1:$1048576,MATCH('SectorStat-Age-Hommes'!$A249,[1]age_tranches_5ans_nb_sex!$A:$A,0),18)/5</f>
        <v>13.200000000189599</v>
      </c>
      <c r="AQ249">
        <f>INDEX([1]age_tranches_5ans_nb_sex!$1:$1048576,MATCH('SectorStat-Age-Hommes'!$A249,[1]age_tranches_5ans_nb_sex!$A:$A,0),18)/5</f>
        <v>13.200000000189599</v>
      </c>
      <c r="AR249">
        <f>INDEX([1]age_tranches_5ans_nb_sex!$1:$1048576,MATCH('SectorStat-Age-Hommes'!$A249,[1]age_tranches_5ans_nb_sex!$A:$A,0),20)/5</f>
        <v>15.600000000151201</v>
      </c>
      <c r="AS249">
        <f>INDEX([1]age_tranches_5ans_nb_sex!$1:$1048576,MATCH('SectorStat-Age-Hommes'!$A249,[1]age_tranches_5ans_nb_sex!$A:$A,0),20)/5</f>
        <v>15.600000000151201</v>
      </c>
      <c r="AT249">
        <f>INDEX([1]age_tranches_5ans_nb_sex!$1:$1048576,MATCH('SectorStat-Age-Hommes'!$A249,[1]age_tranches_5ans_nb_sex!$A:$A,0),20)/5</f>
        <v>15.600000000151201</v>
      </c>
      <c r="AU249">
        <f>INDEX([1]age_tranches_5ans_nb_sex!$1:$1048576,MATCH('SectorStat-Age-Hommes'!$A249,[1]age_tranches_5ans_nb_sex!$A:$A,0),20)/5</f>
        <v>15.600000000151201</v>
      </c>
      <c r="AV249">
        <f>INDEX([1]age_tranches_5ans_nb_sex!$1:$1048576,MATCH('SectorStat-Age-Hommes'!$A249,[1]age_tranches_5ans_nb_sex!$A:$A,0),20)/5</f>
        <v>15.600000000151201</v>
      </c>
      <c r="AW249">
        <f>INDEX([1]age_tranches_5ans_nb_sex!$1:$1048576,MATCH('SectorStat-Age-Hommes'!$A249,[1]age_tranches_5ans_nb_sex!$A:$A,0),22)/5</f>
        <v>12.600000000199199</v>
      </c>
      <c r="AX249">
        <f>INDEX([1]age_tranches_5ans_nb_sex!$1:$1048576,MATCH('SectorStat-Age-Hommes'!$A249,[1]age_tranches_5ans_nb_sex!$A:$A,0),22)/5</f>
        <v>12.600000000199199</v>
      </c>
      <c r="AY249">
        <f>INDEX([1]age_tranches_5ans_nb_sex!$1:$1048576,MATCH('SectorStat-Age-Hommes'!$A249,[1]age_tranches_5ans_nb_sex!$A:$A,0),22)/5</f>
        <v>12.600000000199199</v>
      </c>
      <c r="AZ249">
        <f>INDEX([1]age_tranches_5ans_nb_sex!$1:$1048576,MATCH('SectorStat-Age-Hommes'!$A249,[1]age_tranches_5ans_nb_sex!$A:$A,0),22)/5</f>
        <v>12.600000000199199</v>
      </c>
      <c r="BA249">
        <f>INDEX([1]age_tranches_5ans_nb_sex!$1:$1048576,MATCH('SectorStat-Age-Hommes'!$A249,[1]age_tranches_5ans_nb_sex!$A:$A,0),22)/5</f>
        <v>12.600000000199199</v>
      </c>
      <c r="BB249">
        <f>INDEX([1]age_tranches_5ans_nb_sex!$1:$1048576,MATCH('SectorStat-Age-Hommes'!$A249,[1]age_tranches_5ans_nb_sex!$A:$A,0),24)/5</f>
        <v>14.000000000176801</v>
      </c>
      <c r="BC249">
        <f>INDEX([1]age_tranches_5ans_nb_sex!$1:$1048576,MATCH('SectorStat-Age-Hommes'!$A249,[1]age_tranches_5ans_nb_sex!$A:$A,0),24)/5</f>
        <v>14.000000000176801</v>
      </c>
      <c r="BD249">
        <f>INDEX([1]age_tranches_5ans_nb_sex!$1:$1048576,MATCH('SectorStat-Age-Hommes'!$A249,[1]age_tranches_5ans_nb_sex!$A:$A,0),24)/5</f>
        <v>14.000000000176801</v>
      </c>
      <c r="BE249">
        <f>INDEX([1]age_tranches_5ans_nb_sex!$1:$1048576,MATCH('SectorStat-Age-Hommes'!$A249,[1]age_tranches_5ans_nb_sex!$A:$A,0),24)/5</f>
        <v>14.000000000176801</v>
      </c>
      <c r="BF249">
        <f>INDEX([1]age_tranches_5ans_nb_sex!$1:$1048576,MATCH('SectorStat-Age-Hommes'!$A249,[1]age_tranches_5ans_nb_sex!$A:$A,0),24)/5</f>
        <v>14.000000000176801</v>
      </c>
      <c r="BG249">
        <f>INDEX([1]age_tranches_5ans_nb_sex!$1:$1048576,MATCH('SectorStat-Age-Hommes'!$A249,[1]age_tranches_5ans_nb_sex!$A:$A,0),26)/5</f>
        <v>13.000000000192802</v>
      </c>
      <c r="BH249">
        <f>INDEX([1]age_tranches_5ans_nb_sex!$1:$1048576,MATCH('SectorStat-Age-Hommes'!$A249,[1]age_tranches_5ans_nb_sex!$A:$A,0),26)/5</f>
        <v>13.000000000192802</v>
      </c>
      <c r="BI249">
        <f>INDEX([1]age_tranches_5ans_nb_sex!$1:$1048576,MATCH('SectorStat-Age-Hommes'!$A249,[1]age_tranches_5ans_nb_sex!$A:$A,0),26)/5</f>
        <v>13.000000000192802</v>
      </c>
      <c r="BJ249">
        <f>INDEX([1]age_tranches_5ans_nb_sex!$1:$1048576,MATCH('SectorStat-Age-Hommes'!$A249,[1]age_tranches_5ans_nb_sex!$A:$A,0),26)/5</f>
        <v>13.000000000192802</v>
      </c>
      <c r="BK249">
        <f>INDEX([1]age_tranches_5ans_nb_sex!$1:$1048576,MATCH('SectorStat-Age-Hommes'!$A249,[1]age_tranches_5ans_nb_sex!$A:$A,0),26)/5</f>
        <v>13.000000000192802</v>
      </c>
      <c r="BL249">
        <f>INDEX([1]age_tranches_5ans_nb_sex!$1:$1048576,MATCH('SectorStat-Age-Hommes'!$A249,[1]age_tranches_5ans_nb_sex!$A:$A,0),28)/5</f>
        <v>7.7999999998752001</v>
      </c>
      <c r="BM249">
        <f>INDEX([1]age_tranches_5ans_nb_sex!$1:$1048576,MATCH('SectorStat-Age-Hommes'!$A249,[1]age_tranches_5ans_nb_sex!$A:$A,0),28)/5</f>
        <v>7.7999999998752001</v>
      </c>
      <c r="BN249">
        <f>INDEX([1]age_tranches_5ans_nb_sex!$1:$1048576,MATCH('SectorStat-Age-Hommes'!$A249,[1]age_tranches_5ans_nb_sex!$A:$A,0),28)/5</f>
        <v>7.7999999998752001</v>
      </c>
      <c r="BO249">
        <f>INDEX([1]age_tranches_5ans_nb_sex!$1:$1048576,MATCH('SectorStat-Age-Hommes'!$A249,[1]age_tranches_5ans_nb_sex!$A:$A,0),28)/5</f>
        <v>7.7999999998752001</v>
      </c>
      <c r="BP249">
        <f>INDEX([1]age_tranches_5ans_nb_sex!$1:$1048576,MATCH('SectorStat-Age-Hommes'!$A249,[1]age_tranches_5ans_nb_sex!$A:$A,0),28)/5</f>
        <v>7.7999999998752001</v>
      </c>
      <c r="BQ249">
        <f>INDEX([1]age_tranches_5ans_nb_sex!$1:$1048576,MATCH('SectorStat-Age-Hommes'!$A249,[1]age_tranches_5ans_nb_sex!$A:$A,0),30)/5</f>
        <v>7.5999999998783991</v>
      </c>
      <c r="BR249">
        <f>INDEX([1]age_tranches_5ans_nb_sex!$1:$1048576,MATCH('SectorStat-Age-Hommes'!$A249,[1]age_tranches_5ans_nb_sex!$A:$A,0),30)/5</f>
        <v>7.5999999998783991</v>
      </c>
      <c r="BS249">
        <f>INDEX([1]age_tranches_5ans_nb_sex!$1:$1048576,MATCH('SectorStat-Age-Hommes'!$A249,[1]age_tranches_5ans_nb_sex!$A:$A,0),30)/5</f>
        <v>7.5999999998783991</v>
      </c>
      <c r="BT249">
        <f>INDEX([1]age_tranches_5ans_nb_sex!$1:$1048576,MATCH('SectorStat-Age-Hommes'!$A249,[1]age_tranches_5ans_nb_sex!$A:$A,0),30)/5</f>
        <v>7.5999999998783991</v>
      </c>
      <c r="BU249">
        <f>INDEX([1]age_tranches_5ans_nb_sex!$1:$1048576,MATCH('SectorStat-Age-Hommes'!$A249,[1]age_tranches_5ans_nb_sex!$A:$A,0),30)/5</f>
        <v>7.5999999998783991</v>
      </c>
      <c r="BV249">
        <f>INDEX([1]age_tranches_5ans_nb_sex!$1:$1048576,MATCH('SectorStat-Age-Hommes'!$A249,[1]age_tranches_5ans_nb_sex!$A:$A,0),32)/5</f>
        <v>4.7999999999231999</v>
      </c>
      <c r="BW249">
        <f>INDEX([1]age_tranches_5ans_nb_sex!$1:$1048576,MATCH('SectorStat-Age-Hommes'!$A249,[1]age_tranches_5ans_nb_sex!$A:$A,0),32)/5</f>
        <v>4.7999999999231999</v>
      </c>
      <c r="BX249">
        <f>INDEX([1]age_tranches_5ans_nb_sex!$1:$1048576,MATCH('SectorStat-Age-Hommes'!$A249,[1]age_tranches_5ans_nb_sex!$A:$A,0),32)/5</f>
        <v>4.7999999999231999</v>
      </c>
      <c r="BY249">
        <f>INDEX([1]age_tranches_5ans_nb_sex!$1:$1048576,MATCH('SectorStat-Age-Hommes'!$A249,[1]age_tranches_5ans_nb_sex!$A:$A,0),32)/5</f>
        <v>4.7999999999231999</v>
      </c>
      <c r="BZ249">
        <f>INDEX([1]age_tranches_5ans_nb_sex!$1:$1048576,MATCH('SectorStat-Age-Hommes'!$A249,[1]age_tranches_5ans_nb_sex!$A:$A,0),32)/5</f>
        <v>4.7999999999231999</v>
      </c>
      <c r="CA249">
        <f>INDEX([1]age_tranches_5ans_nb_sex!$1:$1048576,MATCH('SectorStat-Age-Hommes'!$A249,[1]age_tranches_5ans_nb_sex!$A:$A,0),34)/5</f>
        <v>4.3999999999295998</v>
      </c>
      <c r="CB249">
        <f>INDEX([1]age_tranches_5ans_nb_sex!$1:$1048576,MATCH('SectorStat-Age-Hommes'!$A249,[1]age_tranches_5ans_nb_sex!$A:$A,0),34)/5</f>
        <v>4.3999999999295998</v>
      </c>
      <c r="CC249">
        <f>INDEX([1]age_tranches_5ans_nb_sex!$1:$1048576,MATCH('SectorStat-Age-Hommes'!$A249,[1]age_tranches_5ans_nb_sex!$A:$A,0),34)/5</f>
        <v>4.3999999999295998</v>
      </c>
      <c r="CD249">
        <f>INDEX([1]age_tranches_5ans_nb_sex!$1:$1048576,MATCH('SectorStat-Age-Hommes'!$A249,[1]age_tranches_5ans_nb_sex!$A:$A,0),34)/5</f>
        <v>4.3999999999295998</v>
      </c>
      <c r="CE249">
        <f>INDEX([1]age_tranches_5ans_nb_sex!$1:$1048576,MATCH('SectorStat-Age-Hommes'!$A249,[1]age_tranches_5ans_nb_sex!$A:$A,0),34)/5</f>
        <v>4.3999999999295998</v>
      </c>
      <c r="CF249">
        <f>INDEX([1]age_tranches_5ans_nb_sex!$1:$1048576,MATCH('SectorStat-Age-Hommes'!$A249,[1]age_tranches_5ans_nb_sex!$A:$A,0),36)/5</f>
        <v>3.9999999999360001</v>
      </c>
      <c r="CG249">
        <f>INDEX([1]age_tranches_5ans_nb_sex!$1:$1048576,MATCH('SectorStat-Age-Hommes'!$A249,[1]age_tranches_5ans_nb_sex!$A:$A,0),36)/5</f>
        <v>3.9999999999360001</v>
      </c>
      <c r="CH249">
        <f>INDEX([1]age_tranches_5ans_nb_sex!$1:$1048576,MATCH('SectorStat-Age-Hommes'!$A249,[1]age_tranches_5ans_nb_sex!$A:$A,0),36)/5</f>
        <v>3.9999999999360001</v>
      </c>
      <c r="CI249">
        <f>INDEX([1]age_tranches_5ans_nb_sex!$1:$1048576,MATCH('SectorStat-Age-Hommes'!$A249,[1]age_tranches_5ans_nb_sex!$A:$A,0),36)/5</f>
        <v>3.9999999999360001</v>
      </c>
      <c r="CJ249">
        <f>INDEX([1]age_tranches_5ans_nb_sex!$1:$1048576,MATCH('SectorStat-Age-Hommes'!$A249,[1]age_tranches_5ans_nb_sex!$A:$A,0),36)/5</f>
        <v>3.9999999999360001</v>
      </c>
      <c r="CK249">
        <f>INDEX([1]age_tranches_5ans_nb_sex!$1:$1048576,MATCH('SectorStat-Age-Hommes'!$A249,[1]age_tranches_5ans_nb_sex!$A:$A,0),38)/5</f>
        <v>2.5999999999584</v>
      </c>
      <c r="CL249">
        <f>INDEX([1]age_tranches_5ans_nb_sex!$1:$1048576,MATCH('SectorStat-Age-Hommes'!$A249,[1]age_tranches_5ans_nb_sex!$A:$A,0),38)/5</f>
        <v>2.5999999999584</v>
      </c>
      <c r="CM249">
        <f>INDEX([1]age_tranches_5ans_nb_sex!$1:$1048576,MATCH('SectorStat-Age-Hommes'!$A249,[1]age_tranches_5ans_nb_sex!$A:$A,0),38)/5</f>
        <v>2.5999999999584</v>
      </c>
      <c r="CN249">
        <f>INDEX([1]age_tranches_5ans_nb_sex!$1:$1048576,MATCH('SectorStat-Age-Hommes'!$A249,[1]age_tranches_5ans_nb_sex!$A:$A,0),38)/5</f>
        <v>2.5999999999584</v>
      </c>
      <c r="CO249">
        <f>INDEX([1]age_tranches_5ans_nb_sex!$1:$1048576,MATCH('SectorStat-Age-Hommes'!$A249,[1]age_tranches_5ans_nb_sex!$A:$A,0),38)/5</f>
        <v>2.5999999999584</v>
      </c>
      <c r="CP249" s="2">
        <f>INDEX([1]age_tranches_5ans_nb_sex!$1:$1048576,MATCH('SectorStat-Age-Hommes'!$A249,[1]age_tranches_5ans_nb_sex!$A:$A,0),40)/5</f>
        <v>0.59999999999039999</v>
      </c>
      <c r="CQ249" s="2">
        <f>INDEX([1]age_tranches_5ans_nb_sex!$1:$1048576,MATCH('SectorStat-Age-Hommes'!$A249,[1]age_tranches_5ans_nb_sex!$A:$A,0),40)/5</f>
        <v>0.59999999999039999</v>
      </c>
      <c r="CR249" s="2">
        <f>INDEX([1]age_tranches_5ans_nb_sex!$1:$1048576,MATCH('SectorStat-Age-Hommes'!$A249,[1]age_tranches_5ans_nb_sex!$A:$A,0),40)/5</f>
        <v>0.59999999999039999</v>
      </c>
      <c r="CS249" s="2">
        <f>INDEX([1]age_tranches_5ans_nb_sex!$1:$1048576,MATCH('SectorStat-Age-Hommes'!$A249,[1]age_tranches_5ans_nb_sex!$A:$A,0),40)/5</f>
        <v>0.59999999999039999</v>
      </c>
      <c r="CT249" s="2">
        <f>INDEX([1]age_tranches_5ans_nb_sex!$1:$1048576,MATCH('SectorStat-Age-Hommes'!$A249,[1]age_tranches_5ans_nb_sex!$A:$A,0),40)/5</f>
        <v>0.59999999999039999</v>
      </c>
      <c r="CZ249" s="3"/>
      <c r="DA249" s="3"/>
      <c r="DB249" s="3"/>
      <c r="DC249" s="3"/>
      <c r="DD249" s="3"/>
    </row>
    <row r="250" spans="1:108" x14ac:dyDescent="0.35">
      <c r="A250" s="1" t="s">
        <v>498</v>
      </c>
      <c r="B250" s="1" t="s">
        <v>499</v>
      </c>
      <c r="C250" t="str">
        <f>INDEX([1]SectorStat!$1:$1048576,MATCH('[1]Distribution ages'!$A250,[1]SectorStat!$B:$B,0),4)</f>
        <v>Etterbeek</v>
      </c>
      <c r="D250">
        <f>INDEX([1]age_tranches_5ans_nb_sex!$1:$1048576,MATCH('SectorStat-Age-Hommes'!$A250,[1]age_tranches_5ans_nb_sex!$A:$A,0),4)/5</f>
        <v>9.0000000000156</v>
      </c>
      <c r="E250">
        <f>INDEX([1]age_tranches_5ans_nb_sex!$1:$1048576,MATCH('SectorStat-Age-Hommes'!$A250,[1]age_tranches_5ans_nb_sex!$A:$A,0),4)/5</f>
        <v>9.0000000000156</v>
      </c>
      <c r="F250">
        <f>INDEX([1]age_tranches_5ans_nb_sex!$1:$1048576,MATCH('SectorStat-Age-Hommes'!$A250,[1]age_tranches_5ans_nb_sex!$A:$A,0),4)/5</f>
        <v>9.0000000000156</v>
      </c>
      <c r="G250">
        <f>INDEX([1]age_tranches_5ans_nb_sex!$1:$1048576,MATCH('SectorStat-Age-Hommes'!$A250,[1]age_tranches_5ans_nb_sex!$A:$A,0),4)/5</f>
        <v>9.0000000000156</v>
      </c>
      <c r="H250">
        <f>INDEX([1]age_tranches_5ans_nb_sex!$1:$1048576,MATCH('SectorStat-Age-Hommes'!$A250,[1]age_tranches_5ans_nb_sex!$A:$A,0),4)/5</f>
        <v>9.0000000000156</v>
      </c>
      <c r="I250">
        <f>INDEX([1]age_tranches_5ans_nb_sex!$1:$1048576,MATCH('SectorStat-Age-Hommes'!$A250,[1]age_tranches_5ans_nb_sex!$A:$A,0),6)/5</f>
        <v>9.0000000000156</v>
      </c>
      <c r="J250">
        <f>INDEX([1]age_tranches_5ans_nb_sex!$1:$1048576,MATCH('SectorStat-Age-Hommes'!$A250,[1]age_tranches_5ans_nb_sex!$A:$A,0),6)/5</f>
        <v>9.0000000000156</v>
      </c>
      <c r="K250">
        <f>INDEX([1]age_tranches_5ans_nb_sex!$1:$1048576,MATCH('SectorStat-Age-Hommes'!$A250,[1]age_tranches_5ans_nb_sex!$A:$A,0),6)/5</f>
        <v>9.0000000000156</v>
      </c>
      <c r="L250">
        <f>INDEX([1]age_tranches_5ans_nb_sex!$1:$1048576,MATCH('SectorStat-Age-Hommes'!$A250,[1]age_tranches_5ans_nb_sex!$A:$A,0),6)/5</f>
        <v>9.0000000000156</v>
      </c>
      <c r="M250">
        <f>INDEX([1]age_tranches_5ans_nb_sex!$1:$1048576,MATCH('SectorStat-Age-Hommes'!$A250,[1]age_tranches_5ans_nb_sex!$A:$A,0),6)/5</f>
        <v>9.0000000000156</v>
      </c>
      <c r="N250">
        <f>INDEX([1]age_tranches_5ans_nb_sex!$1:$1048576,MATCH('SectorStat-Age-Hommes'!$A250,[1]age_tranches_5ans_nb_sex!$A:$A,0),8)/5</f>
        <v>10.799999999886801</v>
      </c>
      <c r="O250">
        <f>INDEX([1]age_tranches_5ans_nb_sex!$1:$1048576,MATCH('SectorStat-Age-Hommes'!$A250,[1]age_tranches_5ans_nb_sex!$A:$A,0),8)/5</f>
        <v>10.799999999886801</v>
      </c>
      <c r="P250">
        <f>INDEX([1]age_tranches_5ans_nb_sex!$1:$1048576,MATCH('SectorStat-Age-Hommes'!$A250,[1]age_tranches_5ans_nb_sex!$A:$A,0),8)/5</f>
        <v>10.799999999886801</v>
      </c>
      <c r="Q250">
        <f>INDEX([1]age_tranches_5ans_nb_sex!$1:$1048576,MATCH('SectorStat-Age-Hommes'!$A250,[1]age_tranches_5ans_nb_sex!$A:$A,0),8)/5</f>
        <v>10.799999999886801</v>
      </c>
      <c r="R250">
        <f>INDEX([1]age_tranches_5ans_nb_sex!$1:$1048576,MATCH('SectorStat-Age-Hommes'!$A250,[1]age_tranches_5ans_nb_sex!$A:$A,0),8)/5</f>
        <v>10.799999999886801</v>
      </c>
      <c r="S250">
        <f>INDEX([1]age_tranches_5ans_nb_sex!$1:$1048576,MATCH('SectorStat-Age-Hommes'!$A250,[1]age_tranches_5ans_nb_sex!$A:$A,0),10)/5</f>
        <v>6.3999999998352006</v>
      </c>
      <c r="T250">
        <f>INDEX([1]age_tranches_5ans_nb_sex!$1:$1048576,MATCH('SectorStat-Age-Hommes'!$A250,[1]age_tranches_5ans_nb_sex!$A:$A,0),10)/5</f>
        <v>6.3999999998352006</v>
      </c>
      <c r="U250">
        <f>INDEX([1]age_tranches_5ans_nb_sex!$1:$1048576,MATCH('SectorStat-Age-Hommes'!$A250,[1]age_tranches_5ans_nb_sex!$A:$A,0),10)/5</f>
        <v>6.3999999998352006</v>
      </c>
      <c r="V250">
        <f>INDEX([1]age_tranches_5ans_nb_sex!$1:$1048576,MATCH('SectorStat-Age-Hommes'!$A250,[1]age_tranches_5ans_nb_sex!$A:$A,0),10)/5</f>
        <v>6.3999999998352006</v>
      </c>
      <c r="W250">
        <f>INDEX([1]age_tranches_5ans_nb_sex!$1:$1048576,MATCH('SectorStat-Age-Hommes'!$A250,[1]age_tranches_5ans_nb_sex!$A:$A,0),10)/5</f>
        <v>6.3999999998352006</v>
      </c>
      <c r="X250">
        <f>INDEX([1]age_tranches_5ans_nb_sex!$1:$1048576,MATCH('SectorStat-Age-Hommes'!$A250,[1]age_tranches_5ans_nb_sex!$A:$A,0),10)/5</f>
        <v>6.3999999998352006</v>
      </c>
      <c r="Y250">
        <f>INDEX([1]age_tranches_5ans_nb_sex!$1:$1048576,MATCH('SectorStat-Age-Hommes'!$A250,[1]age_tranches_5ans_nb_sex!$A:$A,0),12)/5</f>
        <v>6.7999999999897991</v>
      </c>
      <c r="Z250">
        <f>INDEX([1]age_tranches_5ans_nb_sex!$1:$1048576,MATCH('SectorStat-Age-Hommes'!$A250,[1]age_tranches_5ans_nb_sex!$A:$A,0),12)/5</f>
        <v>6.7999999999897991</v>
      </c>
      <c r="AA250">
        <f>INDEX([1]age_tranches_5ans_nb_sex!$1:$1048576,MATCH('SectorStat-Age-Hommes'!$A250,[1]age_tranches_5ans_nb_sex!$A:$A,0),12)/5</f>
        <v>6.7999999999897991</v>
      </c>
      <c r="AB250">
        <f>INDEX([1]age_tranches_5ans_nb_sex!$1:$1048576,MATCH('SectorStat-Age-Hommes'!$A250,[1]age_tranches_5ans_nb_sex!$A:$A,0),12)/5</f>
        <v>6.7999999999897991</v>
      </c>
      <c r="AC250">
        <f>INDEX([1]age_tranches_5ans_nb_sex!$1:$1048576,MATCH('SectorStat-Age-Hommes'!$A250,[1]age_tranches_5ans_nb_sex!$A:$A,0),14)/5</f>
        <v>15.600000000092999</v>
      </c>
      <c r="AD250">
        <f>INDEX([1]age_tranches_5ans_nb_sex!$1:$1048576,MATCH('SectorStat-Age-Hommes'!$A250,[1]age_tranches_5ans_nb_sex!$A:$A,0),14)/5</f>
        <v>15.600000000092999</v>
      </c>
      <c r="AE250">
        <f>INDEX([1]age_tranches_5ans_nb_sex!$1:$1048576,MATCH('SectorStat-Age-Hommes'!$A250,[1]age_tranches_5ans_nb_sex!$A:$A,0),14)/5</f>
        <v>15.600000000092999</v>
      </c>
      <c r="AF250">
        <f>INDEX([1]age_tranches_5ans_nb_sex!$1:$1048576,MATCH('SectorStat-Age-Hommes'!$A250,[1]age_tranches_5ans_nb_sex!$A:$A,0),14)/5</f>
        <v>15.600000000092999</v>
      </c>
      <c r="AG250">
        <f>INDEX([1]age_tranches_5ans_nb_sex!$1:$1048576,MATCH('SectorStat-Age-Hommes'!$A250,[1]age_tranches_5ans_nb_sex!$A:$A,0),14)/5</f>
        <v>15.600000000092999</v>
      </c>
      <c r="AH250">
        <f>INDEX([1]age_tranches_5ans_nb_sex!$1:$1048576,MATCH('SectorStat-Age-Hommes'!$A250,[1]age_tranches_5ans_nb_sex!$A:$A,0),16)/5</f>
        <v>16.799999999897203</v>
      </c>
      <c r="AI250">
        <f>INDEX([1]age_tranches_5ans_nb_sex!$1:$1048576,MATCH('SectorStat-Age-Hommes'!$A250,[1]age_tranches_5ans_nb_sex!$A:$A,0),16)/5</f>
        <v>16.799999999897203</v>
      </c>
      <c r="AJ250">
        <f>INDEX([1]age_tranches_5ans_nb_sex!$1:$1048576,MATCH('SectorStat-Age-Hommes'!$A250,[1]age_tranches_5ans_nb_sex!$A:$A,0),16)/5</f>
        <v>16.799999999897203</v>
      </c>
      <c r="AK250">
        <f>INDEX([1]age_tranches_5ans_nb_sex!$1:$1048576,MATCH('SectorStat-Age-Hommes'!$A250,[1]age_tranches_5ans_nb_sex!$A:$A,0),16)/5</f>
        <v>16.799999999897203</v>
      </c>
      <c r="AL250">
        <f>INDEX([1]age_tranches_5ans_nb_sex!$1:$1048576,MATCH('SectorStat-Age-Hommes'!$A250,[1]age_tranches_5ans_nb_sex!$A:$A,0),16)/5</f>
        <v>16.799999999897203</v>
      </c>
      <c r="AM250">
        <f>INDEX([1]age_tranches_5ans_nb_sex!$1:$1048576,MATCH('SectorStat-Age-Hommes'!$A250,[1]age_tranches_5ans_nb_sex!$A:$A,0),18)/5</f>
        <v>12.9999999999126</v>
      </c>
      <c r="AN250">
        <f>INDEX([1]age_tranches_5ans_nb_sex!$1:$1048576,MATCH('SectorStat-Age-Hommes'!$A250,[1]age_tranches_5ans_nb_sex!$A:$A,0),18)/5</f>
        <v>12.9999999999126</v>
      </c>
      <c r="AO250">
        <f>INDEX([1]age_tranches_5ans_nb_sex!$1:$1048576,MATCH('SectorStat-Age-Hommes'!$A250,[1]age_tranches_5ans_nb_sex!$A:$A,0),18)/5</f>
        <v>12.9999999999126</v>
      </c>
      <c r="AP250">
        <f>INDEX([1]age_tranches_5ans_nb_sex!$1:$1048576,MATCH('SectorStat-Age-Hommes'!$A250,[1]age_tranches_5ans_nb_sex!$A:$A,0),18)/5</f>
        <v>12.9999999999126</v>
      </c>
      <c r="AQ250">
        <f>INDEX([1]age_tranches_5ans_nb_sex!$1:$1048576,MATCH('SectorStat-Age-Hommes'!$A250,[1]age_tranches_5ans_nb_sex!$A:$A,0),18)/5</f>
        <v>12.9999999999126</v>
      </c>
      <c r="AR250">
        <f>INDEX([1]age_tranches_5ans_nb_sex!$1:$1048576,MATCH('SectorStat-Age-Hommes'!$A250,[1]age_tranches_5ans_nb_sex!$A:$A,0),20)/5</f>
        <v>11.800000000108401</v>
      </c>
      <c r="AS250">
        <f>INDEX([1]age_tranches_5ans_nb_sex!$1:$1048576,MATCH('SectorStat-Age-Hommes'!$A250,[1]age_tranches_5ans_nb_sex!$A:$A,0),20)/5</f>
        <v>11.800000000108401</v>
      </c>
      <c r="AT250">
        <f>INDEX([1]age_tranches_5ans_nb_sex!$1:$1048576,MATCH('SectorStat-Age-Hommes'!$A250,[1]age_tranches_5ans_nb_sex!$A:$A,0),20)/5</f>
        <v>11.800000000108401</v>
      </c>
      <c r="AU250">
        <f>INDEX([1]age_tranches_5ans_nb_sex!$1:$1048576,MATCH('SectorStat-Age-Hommes'!$A250,[1]age_tranches_5ans_nb_sex!$A:$A,0),20)/5</f>
        <v>11.800000000108401</v>
      </c>
      <c r="AV250">
        <f>INDEX([1]age_tranches_5ans_nb_sex!$1:$1048576,MATCH('SectorStat-Age-Hommes'!$A250,[1]age_tranches_5ans_nb_sex!$A:$A,0),20)/5</f>
        <v>11.800000000108401</v>
      </c>
      <c r="AW250">
        <f>INDEX([1]age_tranches_5ans_nb_sex!$1:$1048576,MATCH('SectorStat-Age-Hommes'!$A250,[1]age_tranches_5ans_nb_sex!$A:$A,0),22)/5</f>
        <v>10.799999999886801</v>
      </c>
      <c r="AX250">
        <f>INDEX([1]age_tranches_5ans_nb_sex!$1:$1048576,MATCH('SectorStat-Age-Hommes'!$A250,[1]age_tranches_5ans_nb_sex!$A:$A,0),22)/5</f>
        <v>10.799999999886801</v>
      </c>
      <c r="AY250">
        <f>INDEX([1]age_tranches_5ans_nb_sex!$1:$1048576,MATCH('SectorStat-Age-Hommes'!$A250,[1]age_tranches_5ans_nb_sex!$A:$A,0),22)/5</f>
        <v>10.799999999886801</v>
      </c>
      <c r="AZ250">
        <f>INDEX([1]age_tranches_5ans_nb_sex!$1:$1048576,MATCH('SectorStat-Age-Hommes'!$A250,[1]age_tranches_5ans_nb_sex!$A:$A,0),22)/5</f>
        <v>10.799999999886801</v>
      </c>
      <c r="BA250">
        <f>INDEX([1]age_tranches_5ans_nb_sex!$1:$1048576,MATCH('SectorStat-Age-Hommes'!$A250,[1]age_tranches_5ans_nb_sex!$A:$A,0),22)/5</f>
        <v>10.799999999886801</v>
      </c>
      <c r="BB250">
        <f>INDEX([1]age_tranches_5ans_nb_sex!$1:$1048576,MATCH('SectorStat-Age-Hommes'!$A250,[1]age_tranches_5ans_nb_sex!$A:$A,0),24)/5</f>
        <v>11.200000000041401</v>
      </c>
      <c r="BC250">
        <f>INDEX([1]age_tranches_5ans_nb_sex!$1:$1048576,MATCH('SectorStat-Age-Hommes'!$A250,[1]age_tranches_5ans_nb_sex!$A:$A,0),24)/5</f>
        <v>11.200000000041401</v>
      </c>
      <c r="BD250">
        <f>INDEX([1]age_tranches_5ans_nb_sex!$1:$1048576,MATCH('SectorStat-Age-Hommes'!$A250,[1]age_tranches_5ans_nb_sex!$A:$A,0),24)/5</f>
        <v>11.200000000041401</v>
      </c>
      <c r="BE250">
        <f>INDEX([1]age_tranches_5ans_nb_sex!$1:$1048576,MATCH('SectorStat-Age-Hommes'!$A250,[1]age_tranches_5ans_nb_sex!$A:$A,0),24)/5</f>
        <v>11.200000000041401</v>
      </c>
      <c r="BF250">
        <f>INDEX([1]age_tranches_5ans_nb_sex!$1:$1048576,MATCH('SectorStat-Age-Hommes'!$A250,[1]age_tranches_5ans_nb_sex!$A:$A,0),24)/5</f>
        <v>11.200000000041401</v>
      </c>
      <c r="BG250">
        <f>INDEX([1]age_tranches_5ans_nb_sex!$1:$1048576,MATCH('SectorStat-Age-Hommes'!$A250,[1]age_tranches_5ans_nb_sex!$A:$A,0),26)/5</f>
        <v>9.7999999999949985</v>
      </c>
      <c r="BH250">
        <f>INDEX([1]age_tranches_5ans_nb_sex!$1:$1048576,MATCH('SectorStat-Age-Hommes'!$A250,[1]age_tranches_5ans_nb_sex!$A:$A,0),26)/5</f>
        <v>9.7999999999949985</v>
      </c>
      <c r="BI250">
        <f>INDEX([1]age_tranches_5ans_nb_sex!$1:$1048576,MATCH('SectorStat-Age-Hommes'!$A250,[1]age_tranches_5ans_nb_sex!$A:$A,0),26)/5</f>
        <v>9.7999999999949985</v>
      </c>
      <c r="BJ250">
        <f>INDEX([1]age_tranches_5ans_nb_sex!$1:$1048576,MATCH('SectorStat-Age-Hommes'!$A250,[1]age_tranches_5ans_nb_sex!$A:$A,0),26)/5</f>
        <v>9.7999999999949985</v>
      </c>
      <c r="BK250">
        <f>INDEX([1]age_tranches_5ans_nb_sex!$1:$1048576,MATCH('SectorStat-Age-Hommes'!$A250,[1]age_tranches_5ans_nb_sex!$A:$A,0),26)/5</f>
        <v>9.7999999999949985</v>
      </c>
      <c r="BL250">
        <f>INDEX([1]age_tranches_5ans_nb_sex!$1:$1048576,MATCH('SectorStat-Age-Hommes'!$A250,[1]age_tranches_5ans_nb_sex!$A:$A,0),28)/5</f>
        <v>6.3999999998352006</v>
      </c>
      <c r="BM250">
        <f>INDEX([1]age_tranches_5ans_nb_sex!$1:$1048576,MATCH('SectorStat-Age-Hommes'!$A250,[1]age_tranches_5ans_nb_sex!$A:$A,0),28)/5</f>
        <v>6.3999999998352006</v>
      </c>
      <c r="BN250">
        <f>INDEX([1]age_tranches_5ans_nb_sex!$1:$1048576,MATCH('SectorStat-Age-Hommes'!$A250,[1]age_tranches_5ans_nb_sex!$A:$A,0),28)/5</f>
        <v>6.3999999998352006</v>
      </c>
      <c r="BO250">
        <f>INDEX([1]age_tranches_5ans_nb_sex!$1:$1048576,MATCH('SectorStat-Age-Hommes'!$A250,[1]age_tranches_5ans_nb_sex!$A:$A,0),28)/5</f>
        <v>6.3999999998352006</v>
      </c>
      <c r="BP250">
        <f>INDEX([1]age_tranches_5ans_nb_sex!$1:$1048576,MATCH('SectorStat-Age-Hommes'!$A250,[1]age_tranches_5ans_nb_sex!$A:$A,0),28)/5</f>
        <v>6.3999999998352006</v>
      </c>
      <c r="BQ250">
        <f>INDEX([1]age_tranches_5ans_nb_sex!$1:$1048576,MATCH('SectorStat-Age-Hommes'!$A250,[1]age_tranches_5ans_nb_sex!$A:$A,0),30)/5</f>
        <v>8.3999999999486015</v>
      </c>
      <c r="BR250">
        <f>INDEX([1]age_tranches_5ans_nb_sex!$1:$1048576,MATCH('SectorStat-Age-Hommes'!$A250,[1]age_tranches_5ans_nb_sex!$A:$A,0),30)/5</f>
        <v>8.3999999999486015</v>
      </c>
      <c r="BS250">
        <f>INDEX([1]age_tranches_5ans_nb_sex!$1:$1048576,MATCH('SectorStat-Age-Hommes'!$A250,[1]age_tranches_5ans_nb_sex!$A:$A,0),30)/5</f>
        <v>8.3999999999486015</v>
      </c>
      <c r="BT250">
        <f>INDEX([1]age_tranches_5ans_nb_sex!$1:$1048576,MATCH('SectorStat-Age-Hommes'!$A250,[1]age_tranches_5ans_nb_sex!$A:$A,0),30)/5</f>
        <v>8.3999999999486015</v>
      </c>
      <c r="BU250">
        <f>INDEX([1]age_tranches_5ans_nb_sex!$1:$1048576,MATCH('SectorStat-Age-Hommes'!$A250,[1]age_tranches_5ans_nb_sex!$A:$A,0),30)/5</f>
        <v>8.3999999999486015</v>
      </c>
      <c r="BV250">
        <f>INDEX([1]age_tranches_5ans_nb_sex!$1:$1048576,MATCH('SectorStat-Age-Hommes'!$A250,[1]age_tranches_5ans_nb_sex!$A:$A,0),32)/5</f>
        <v>4.2000000001391999</v>
      </c>
      <c r="BW250">
        <f>INDEX([1]age_tranches_5ans_nb_sex!$1:$1048576,MATCH('SectorStat-Age-Hommes'!$A250,[1]age_tranches_5ans_nb_sex!$A:$A,0),32)/5</f>
        <v>4.2000000001391999</v>
      </c>
      <c r="BX250">
        <f>INDEX([1]age_tranches_5ans_nb_sex!$1:$1048576,MATCH('SectorStat-Age-Hommes'!$A250,[1]age_tranches_5ans_nb_sex!$A:$A,0),32)/5</f>
        <v>4.2000000001391999</v>
      </c>
      <c r="BY250">
        <f>INDEX([1]age_tranches_5ans_nb_sex!$1:$1048576,MATCH('SectorStat-Age-Hommes'!$A250,[1]age_tranches_5ans_nb_sex!$A:$A,0),32)/5</f>
        <v>4.2000000001391999</v>
      </c>
      <c r="BZ250">
        <f>INDEX([1]age_tranches_5ans_nb_sex!$1:$1048576,MATCH('SectorStat-Age-Hommes'!$A250,[1]age_tranches_5ans_nb_sex!$A:$A,0),32)/5</f>
        <v>4.2000000001391999</v>
      </c>
      <c r="CA250">
        <f>INDEX([1]age_tranches_5ans_nb_sex!$1:$1048576,MATCH('SectorStat-Age-Hommes'!$A250,[1]age_tranches_5ans_nb_sex!$A:$A,0),34)/5</f>
        <v>2.0000000001134</v>
      </c>
      <c r="CB250">
        <f>INDEX([1]age_tranches_5ans_nb_sex!$1:$1048576,MATCH('SectorStat-Age-Hommes'!$A250,[1]age_tranches_5ans_nb_sex!$A:$A,0),34)/5</f>
        <v>2.0000000001134</v>
      </c>
      <c r="CC250">
        <f>INDEX([1]age_tranches_5ans_nb_sex!$1:$1048576,MATCH('SectorStat-Age-Hommes'!$A250,[1]age_tranches_5ans_nb_sex!$A:$A,0),34)/5</f>
        <v>2.0000000001134</v>
      </c>
      <c r="CD250">
        <f>INDEX([1]age_tranches_5ans_nb_sex!$1:$1048576,MATCH('SectorStat-Age-Hommes'!$A250,[1]age_tranches_5ans_nb_sex!$A:$A,0),34)/5</f>
        <v>2.0000000001134</v>
      </c>
      <c r="CE250">
        <f>INDEX([1]age_tranches_5ans_nb_sex!$1:$1048576,MATCH('SectorStat-Age-Hommes'!$A250,[1]age_tranches_5ans_nb_sex!$A:$A,0),34)/5</f>
        <v>2.0000000001134</v>
      </c>
      <c r="CF250">
        <f>INDEX([1]age_tranches_5ans_nb_sex!$1:$1048576,MATCH('SectorStat-Age-Hommes'!$A250,[1]age_tranches_5ans_nb_sex!$A:$A,0),36)/5</f>
        <v>1.5999999999588002</v>
      </c>
      <c r="CG250">
        <f>INDEX([1]age_tranches_5ans_nb_sex!$1:$1048576,MATCH('SectorStat-Age-Hommes'!$A250,[1]age_tranches_5ans_nb_sex!$A:$A,0),36)/5</f>
        <v>1.5999999999588002</v>
      </c>
      <c r="CH250">
        <f>INDEX([1]age_tranches_5ans_nb_sex!$1:$1048576,MATCH('SectorStat-Age-Hommes'!$A250,[1]age_tranches_5ans_nb_sex!$A:$A,0),36)/5</f>
        <v>1.5999999999588002</v>
      </c>
      <c r="CI250">
        <f>INDEX([1]age_tranches_5ans_nb_sex!$1:$1048576,MATCH('SectorStat-Age-Hommes'!$A250,[1]age_tranches_5ans_nb_sex!$A:$A,0),36)/5</f>
        <v>1.5999999999588002</v>
      </c>
      <c r="CJ250">
        <f>INDEX([1]age_tranches_5ans_nb_sex!$1:$1048576,MATCH('SectorStat-Age-Hommes'!$A250,[1]age_tranches_5ans_nb_sex!$A:$A,0),36)/5</f>
        <v>1.5999999999588002</v>
      </c>
      <c r="CK250">
        <f>INDEX([1]age_tranches_5ans_nb_sex!$1:$1048576,MATCH('SectorStat-Age-Hommes'!$A250,[1]age_tranches_5ans_nb_sex!$A:$A,0),38)/5</f>
        <v>0.9999999998918</v>
      </c>
      <c r="CL250">
        <f>INDEX([1]age_tranches_5ans_nb_sex!$1:$1048576,MATCH('SectorStat-Age-Hommes'!$A250,[1]age_tranches_5ans_nb_sex!$A:$A,0),38)/5</f>
        <v>0.9999999998918</v>
      </c>
      <c r="CM250">
        <f>INDEX([1]age_tranches_5ans_nb_sex!$1:$1048576,MATCH('SectorStat-Age-Hommes'!$A250,[1]age_tranches_5ans_nb_sex!$A:$A,0),38)/5</f>
        <v>0.9999999998918</v>
      </c>
      <c r="CN250">
        <f>INDEX([1]age_tranches_5ans_nb_sex!$1:$1048576,MATCH('SectorStat-Age-Hommes'!$A250,[1]age_tranches_5ans_nb_sex!$A:$A,0),38)/5</f>
        <v>0.9999999998918</v>
      </c>
      <c r="CO250">
        <f>INDEX([1]age_tranches_5ans_nb_sex!$1:$1048576,MATCH('SectorStat-Age-Hommes'!$A250,[1]age_tranches_5ans_nb_sex!$A:$A,0),38)/5</f>
        <v>0.9999999998918</v>
      </c>
      <c r="CP250" s="2">
        <f>INDEX([1]age_tranches_5ans_nb_sex!$1:$1048576,MATCH('SectorStat-Age-Hommes'!$A250,[1]age_tranches_5ans_nb_sex!$A:$A,0),40)/5</f>
        <v>0</v>
      </c>
      <c r="CQ250" s="2">
        <f>INDEX([1]age_tranches_5ans_nb_sex!$1:$1048576,MATCH('SectorStat-Age-Hommes'!$A250,[1]age_tranches_5ans_nb_sex!$A:$A,0),40)/5</f>
        <v>0</v>
      </c>
      <c r="CR250" s="2">
        <f>INDEX([1]age_tranches_5ans_nb_sex!$1:$1048576,MATCH('SectorStat-Age-Hommes'!$A250,[1]age_tranches_5ans_nb_sex!$A:$A,0),40)/5</f>
        <v>0</v>
      </c>
      <c r="CS250" s="2">
        <f>INDEX([1]age_tranches_5ans_nb_sex!$1:$1048576,MATCH('SectorStat-Age-Hommes'!$A250,[1]age_tranches_5ans_nb_sex!$A:$A,0),40)/5</f>
        <v>0</v>
      </c>
      <c r="CT250" s="2">
        <f>INDEX([1]age_tranches_5ans_nb_sex!$1:$1048576,MATCH('SectorStat-Age-Hommes'!$A250,[1]age_tranches_5ans_nb_sex!$A:$A,0),40)/5</f>
        <v>0</v>
      </c>
      <c r="CZ250" s="3"/>
      <c r="DA250" s="3"/>
      <c r="DB250" s="3"/>
      <c r="DC250" s="3"/>
      <c r="DD250" s="3"/>
    </row>
    <row r="251" spans="1:108" x14ac:dyDescent="0.35">
      <c r="A251" s="1" t="s">
        <v>500</v>
      </c>
      <c r="B251" s="1" t="s">
        <v>501</v>
      </c>
      <c r="C251" t="str">
        <f>INDEX([1]SectorStat!$1:$1048576,MATCH('[1]Distribution ages'!$A251,[1]SectorStat!$B:$B,0),4)</f>
        <v>Etterbeek</v>
      </c>
      <c r="D251">
        <f>INDEX([1]age_tranches_5ans_nb_sex!$1:$1048576,MATCH('SectorStat-Age-Hommes'!$A251,[1]age_tranches_5ans_nb_sex!$A:$A,0),4)/5</f>
        <v>32.400000000254401</v>
      </c>
      <c r="E251">
        <f>INDEX([1]age_tranches_5ans_nb_sex!$1:$1048576,MATCH('SectorStat-Age-Hommes'!$A251,[1]age_tranches_5ans_nb_sex!$A:$A,0),4)/5</f>
        <v>32.400000000254401</v>
      </c>
      <c r="F251">
        <f>INDEX([1]age_tranches_5ans_nb_sex!$1:$1048576,MATCH('SectorStat-Age-Hommes'!$A251,[1]age_tranches_5ans_nb_sex!$A:$A,0),4)/5</f>
        <v>32.400000000254401</v>
      </c>
      <c r="G251">
        <f>INDEX([1]age_tranches_5ans_nb_sex!$1:$1048576,MATCH('SectorStat-Age-Hommes'!$A251,[1]age_tranches_5ans_nb_sex!$A:$A,0),4)/5</f>
        <v>32.400000000254401</v>
      </c>
      <c r="H251">
        <f>INDEX([1]age_tranches_5ans_nb_sex!$1:$1048576,MATCH('SectorStat-Age-Hommes'!$A251,[1]age_tranches_5ans_nb_sex!$A:$A,0),4)/5</f>
        <v>32.400000000254401</v>
      </c>
      <c r="I251">
        <f>INDEX([1]age_tranches_5ans_nb_sex!$1:$1048576,MATCH('SectorStat-Age-Hommes'!$A251,[1]age_tranches_5ans_nb_sex!$A:$A,0),6)/5</f>
        <v>18.400000000324802</v>
      </c>
      <c r="J251">
        <f>INDEX([1]age_tranches_5ans_nb_sex!$1:$1048576,MATCH('SectorStat-Age-Hommes'!$A251,[1]age_tranches_5ans_nb_sex!$A:$A,0),6)/5</f>
        <v>18.400000000324802</v>
      </c>
      <c r="K251">
        <f>INDEX([1]age_tranches_5ans_nb_sex!$1:$1048576,MATCH('SectorStat-Age-Hommes'!$A251,[1]age_tranches_5ans_nb_sex!$A:$A,0),6)/5</f>
        <v>18.400000000324802</v>
      </c>
      <c r="L251">
        <f>INDEX([1]age_tranches_5ans_nb_sex!$1:$1048576,MATCH('SectorStat-Age-Hommes'!$A251,[1]age_tranches_5ans_nb_sex!$A:$A,0),6)/5</f>
        <v>18.400000000324802</v>
      </c>
      <c r="M251">
        <f>INDEX([1]age_tranches_5ans_nb_sex!$1:$1048576,MATCH('SectorStat-Age-Hommes'!$A251,[1]age_tranches_5ans_nb_sex!$A:$A,0),6)/5</f>
        <v>18.400000000324802</v>
      </c>
      <c r="N251">
        <f>INDEX([1]age_tranches_5ans_nb_sex!$1:$1048576,MATCH('SectorStat-Age-Hommes'!$A251,[1]age_tranches_5ans_nb_sex!$A:$A,0),8)/5</f>
        <v>16.800000000259203</v>
      </c>
      <c r="O251">
        <f>INDEX([1]age_tranches_5ans_nb_sex!$1:$1048576,MATCH('SectorStat-Age-Hommes'!$A251,[1]age_tranches_5ans_nb_sex!$A:$A,0),8)/5</f>
        <v>16.800000000259203</v>
      </c>
      <c r="P251">
        <f>INDEX([1]age_tranches_5ans_nb_sex!$1:$1048576,MATCH('SectorStat-Age-Hommes'!$A251,[1]age_tranches_5ans_nb_sex!$A:$A,0),8)/5</f>
        <v>16.800000000259203</v>
      </c>
      <c r="Q251">
        <f>INDEX([1]age_tranches_5ans_nb_sex!$1:$1048576,MATCH('SectorStat-Age-Hommes'!$A251,[1]age_tranches_5ans_nb_sex!$A:$A,0),8)/5</f>
        <v>16.800000000259203</v>
      </c>
      <c r="R251">
        <f>INDEX([1]age_tranches_5ans_nb_sex!$1:$1048576,MATCH('SectorStat-Age-Hommes'!$A251,[1]age_tranches_5ans_nb_sex!$A:$A,0),8)/5</f>
        <v>16.800000000259203</v>
      </c>
      <c r="S251">
        <f>INDEX([1]age_tranches_5ans_nb_sex!$1:$1048576,MATCH('SectorStat-Age-Hommes'!$A251,[1]age_tranches_5ans_nb_sex!$A:$A,0),10)/5</f>
        <v>13.4000000002272</v>
      </c>
      <c r="T251">
        <f>INDEX([1]age_tranches_5ans_nb_sex!$1:$1048576,MATCH('SectorStat-Age-Hommes'!$A251,[1]age_tranches_5ans_nb_sex!$A:$A,0),10)/5</f>
        <v>13.4000000002272</v>
      </c>
      <c r="U251">
        <f>INDEX([1]age_tranches_5ans_nb_sex!$1:$1048576,MATCH('SectorStat-Age-Hommes'!$A251,[1]age_tranches_5ans_nb_sex!$A:$A,0),10)/5</f>
        <v>13.4000000002272</v>
      </c>
      <c r="V251">
        <f>INDEX([1]age_tranches_5ans_nb_sex!$1:$1048576,MATCH('SectorStat-Age-Hommes'!$A251,[1]age_tranches_5ans_nb_sex!$A:$A,0),10)/5</f>
        <v>13.4000000002272</v>
      </c>
      <c r="W251">
        <f>INDEX([1]age_tranches_5ans_nb_sex!$1:$1048576,MATCH('SectorStat-Age-Hommes'!$A251,[1]age_tranches_5ans_nb_sex!$A:$A,0),10)/5</f>
        <v>13.4000000002272</v>
      </c>
      <c r="X251">
        <f>INDEX([1]age_tranches_5ans_nb_sex!$1:$1048576,MATCH('SectorStat-Age-Hommes'!$A251,[1]age_tranches_5ans_nb_sex!$A:$A,0),10)/5</f>
        <v>13.4000000002272</v>
      </c>
      <c r="Y251">
        <f>INDEX([1]age_tranches_5ans_nb_sex!$1:$1048576,MATCH('SectorStat-Age-Hommes'!$A251,[1]age_tranches_5ans_nb_sex!$A:$A,0),12)/5</f>
        <v>20.400000000191998</v>
      </c>
      <c r="Z251">
        <f>INDEX([1]age_tranches_5ans_nb_sex!$1:$1048576,MATCH('SectorStat-Age-Hommes'!$A251,[1]age_tranches_5ans_nb_sex!$A:$A,0),12)/5</f>
        <v>20.400000000191998</v>
      </c>
      <c r="AA251">
        <f>INDEX([1]age_tranches_5ans_nb_sex!$1:$1048576,MATCH('SectorStat-Age-Hommes'!$A251,[1]age_tranches_5ans_nb_sex!$A:$A,0),12)/5</f>
        <v>20.400000000191998</v>
      </c>
      <c r="AB251">
        <f>INDEX([1]age_tranches_5ans_nb_sex!$1:$1048576,MATCH('SectorStat-Age-Hommes'!$A251,[1]age_tranches_5ans_nb_sex!$A:$A,0),12)/5</f>
        <v>20.400000000191998</v>
      </c>
      <c r="AC251">
        <f>INDEX([1]age_tranches_5ans_nb_sex!$1:$1048576,MATCH('SectorStat-Age-Hommes'!$A251,[1]age_tranches_5ans_nb_sex!$A:$A,0),14)/5</f>
        <v>42.600000000350406</v>
      </c>
      <c r="AD251">
        <f>INDEX([1]age_tranches_5ans_nb_sex!$1:$1048576,MATCH('SectorStat-Age-Hommes'!$A251,[1]age_tranches_5ans_nb_sex!$A:$A,0),14)/5</f>
        <v>42.600000000350406</v>
      </c>
      <c r="AE251">
        <f>INDEX([1]age_tranches_5ans_nb_sex!$1:$1048576,MATCH('SectorStat-Age-Hommes'!$A251,[1]age_tranches_5ans_nb_sex!$A:$A,0),14)/5</f>
        <v>42.600000000350406</v>
      </c>
      <c r="AF251">
        <f>INDEX([1]age_tranches_5ans_nb_sex!$1:$1048576,MATCH('SectorStat-Age-Hommes'!$A251,[1]age_tranches_5ans_nb_sex!$A:$A,0),14)/5</f>
        <v>42.600000000350406</v>
      </c>
      <c r="AG251">
        <f>INDEX([1]age_tranches_5ans_nb_sex!$1:$1048576,MATCH('SectorStat-Age-Hommes'!$A251,[1]age_tranches_5ans_nb_sex!$A:$A,0),14)/5</f>
        <v>42.600000000350406</v>
      </c>
      <c r="AH251">
        <f>INDEX([1]age_tranches_5ans_nb_sex!$1:$1048576,MATCH('SectorStat-Age-Hommes'!$A251,[1]age_tranches_5ans_nb_sex!$A:$A,0),16)/5</f>
        <v>53.799999999950401</v>
      </c>
      <c r="AI251">
        <f>INDEX([1]age_tranches_5ans_nb_sex!$1:$1048576,MATCH('SectorStat-Age-Hommes'!$A251,[1]age_tranches_5ans_nb_sex!$A:$A,0),16)/5</f>
        <v>53.799999999950401</v>
      </c>
      <c r="AJ251">
        <f>INDEX([1]age_tranches_5ans_nb_sex!$1:$1048576,MATCH('SectorStat-Age-Hommes'!$A251,[1]age_tranches_5ans_nb_sex!$A:$A,0),16)/5</f>
        <v>53.799999999950401</v>
      </c>
      <c r="AK251">
        <f>INDEX([1]age_tranches_5ans_nb_sex!$1:$1048576,MATCH('SectorStat-Age-Hommes'!$A251,[1]age_tranches_5ans_nb_sex!$A:$A,0),16)/5</f>
        <v>53.799999999950401</v>
      </c>
      <c r="AL251">
        <f>INDEX([1]age_tranches_5ans_nb_sex!$1:$1048576,MATCH('SectorStat-Age-Hommes'!$A251,[1]age_tranches_5ans_nb_sex!$A:$A,0),16)/5</f>
        <v>53.799999999950401</v>
      </c>
      <c r="AM251">
        <f>INDEX([1]age_tranches_5ans_nb_sex!$1:$1048576,MATCH('SectorStat-Age-Hommes'!$A251,[1]age_tranches_5ans_nb_sex!$A:$A,0),18)/5</f>
        <v>36.200000000088004</v>
      </c>
      <c r="AN251">
        <f>INDEX([1]age_tranches_5ans_nb_sex!$1:$1048576,MATCH('SectorStat-Age-Hommes'!$A251,[1]age_tranches_5ans_nb_sex!$A:$A,0),18)/5</f>
        <v>36.200000000088004</v>
      </c>
      <c r="AO251">
        <f>INDEX([1]age_tranches_5ans_nb_sex!$1:$1048576,MATCH('SectorStat-Age-Hommes'!$A251,[1]age_tranches_5ans_nb_sex!$A:$A,0),18)/5</f>
        <v>36.200000000088004</v>
      </c>
      <c r="AP251">
        <f>INDEX([1]age_tranches_5ans_nb_sex!$1:$1048576,MATCH('SectorStat-Age-Hommes'!$A251,[1]age_tranches_5ans_nb_sex!$A:$A,0),18)/5</f>
        <v>36.200000000088004</v>
      </c>
      <c r="AQ251">
        <f>INDEX([1]age_tranches_5ans_nb_sex!$1:$1048576,MATCH('SectorStat-Age-Hommes'!$A251,[1]age_tranches_5ans_nb_sex!$A:$A,0),18)/5</f>
        <v>36.200000000088004</v>
      </c>
      <c r="AR251">
        <f>INDEX([1]age_tranches_5ans_nb_sex!$1:$1048576,MATCH('SectorStat-Age-Hommes'!$A251,[1]age_tranches_5ans_nb_sex!$A:$A,0),20)/5</f>
        <v>32.200000000353597</v>
      </c>
      <c r="AS251">
        <f>INDEX([1]age_tranches_5ans_nb_sex!$1:$1048576,MATCH('SectorStat-Age-Hommes'!$A251,[1]age_tranches_5ans_nb_sex!$A:$A,0),20)/5</f>
        <v>32.200000000353597</v>
      </c>
      <c r="AT251">
        <f>INDEX([1]age_tranches_5ans_nb_sex!$1:$1048576,MATCH('SectorStat-Age-Hommes'!$A251,[1]age_tranches_5ans_nb_sex!$A:$A,0),20)/5</f>
        <v>32.200000000353597</v>
      </c>
      <c r="AU251">
        <f>INDEX([1]age_tranches_5ans_nb_sex!$1:$1048576,MATCH('SectorStat-Age-Hommes'!$A251,[1]age_tranches_5ans_nb_sex!$A:$A,0),20)/5</f>
        <v>32.200000000353597</v>
      </c>
      <c r="AV251">
        <f>INDEX([1]age_tranches_5ans_nb_sex!$1:$1048576,MATCH('SectorStat-Age-Hommes'!$A251,[1]age_tranches_5ans_nb_sex!$A:$A,0),20)/5</f>
        <v>32.200000000353597</v>
      </c>
      <c r="AW251">
        <f>INDEX([1]age_tranches_5ans_nb_sex!$1:$1048576,MATCH('SectorStat-Age-Hommes'!$A251,[1]age_tranches_5ans_nb_sex!$A:$A,0),22)/5</f>
        <v>24.599999999827197</v>
      </c>
      <c r="AX251">
        <f>INDEX([1]age_tranches_5ans_nb_sex!$1:$1048576,MATCH('SectorStat-Age-Hommes'!$A251,[1]age_tranches_5ans_nb_sex!$A:$A,0),22)/5</f>
        <v>24.599999999827197</v>
      </c>
      <c r="AY251">
        <f>INDEX([1]age_tranches_5ans_nb_sex!$1:$1048576,MATCH('SectorStat-Age-Hommes'!$A251,[1]age_tranches_5ans_nb_sex!$A:$A,0),22)/5</f>
        <v>24.599999999827197</v>
      </c>
      <c r="AZ251">
        <f>INDEX([1]age_tranches_5ans_nb_sex!$1:$1048576,MATCH('SectorStat-Age-Hommes'!$A251,[1]age_tranches_5ans_nb_sex!$A:$A,0),22)/5</f>
        <v>24.599999999827197</v>
      </c>
      <c r="BA251">
        <f>INDEX([1]age_tranches_5ans_nb_sex!$1:$1048576,MATCH('SectorStat-Age-Hommes'!$A251,[1]age_tranches_5ans_nb_sex!$A:$A,0),22)/5</f>
        <v>24.599999999827197</v>
      </c>
      <c r="BB251">
        <f>INDEX([1]age_tranches_5ans_nb_sex!$1:$1048576,MATCH('SectorStat-Age-Hommes'!$A251,[1]age_tranches_5ans_nb_sex!$A:$A,0),24)/5</f>
        <v>23.600000000323199</v>
      </c>
      <c r="BC251">
        <f>INDEX([1]age_tranches_5ans_nb_sex!$1:$1048576,MATCH('SectorStat-Age-Hommes'!$A251,[1]age_tranches_5ans_nb_sex!$A:$A,0),24)/5</f>
        <v>23.600000000323199</v>
      </c>
      <c r="BD251">
        <f>INDEX([1]age_tranches_5ans_nb_sex!$1:$1048576,MATCH('SectorStat-Age-Hommes'!$A251,[1]age_tranches_5ans_nb_sex!$A:$A,0),24)/5</f>
        <v>23.600000000323199</v>
      </c>
      <c r="BE251">
        <f>INDEX([1]age_tranches_5ans_nb_sex!$1:$1048576,MATCH('SectorStat-Age-Hommes'!$A251,[1]age_tranches_5ans_nb_sex!$A:$A,0),24)/5</f>
        <v>23.600000000323199</v>
      </c>
      <c r="BF251">
        <f>INDEX([1]age_tranches_5ans_nb_sex!$1:$1048576,MATCH('SectorStat-Age-Hommes'!$A251,[1]age_tranches_5ans_nb_sex!$A:$A,0),24)/5</f>
        <v>23.600000000323199</v>
      </c>
      <c r="BG251">
        <f>INDEX([1]age_tranches_5ans_nb_sex!$1:$1048576,MATCH('SectorStat-Age-Hommes'!$A251,[1]age_tranches_5ans_nb_sex!$A:$A,0),26)/5</f>
        <v>19.799999999630398</v>
      </c>
      <c r="BH251">
        <f>INDEX([1]age_tranches_5ans_nb_sex!$1:$1048576,MATCH('SectorStat-Age-Hommes'!$A251,[1]age_tranches_5ans_nb_sex!$A:$A,0),26)/5</f>
        <v>19.799999999630398</v>
      </c>
      <c r="BI251">
        <f>INDEX([1]age_tranches_5ans_nb_sex!$1:$1048576,MATCH('SectorStat-Age-Hommes'!$A251,[1]age_tranches_5ans_nb_sex!$A:$A,0),26)/5</f>
        <v>19.799999999630398</v>
      </c>
      <c r="BJ251">
        <f>INDEX([1]age_tranches_5ans_nb_sex!$1:$1048576,MATCH('SectorStat-Age-Hommes'!$A251,[1]age_tranches_5ans_nb_sex!$A:$A,0),26)/5</f>
        <v>19.799999999630398</v>
      </c>
      <c r="BK251">
        <f>INDEX([1]age_tranches_5ans_nb_sex!$1:$1048576,MATCH('SectorStat-Age-Hommes'!$A251,[1]age_tranches_5ans_nb_sex!$A:$A,0),26)/5</f>
        <v>19.799999999630398</v>
      </c>
      <c r="BL251">
        <f>INDEX([1]age_tranches_5ans_nb_sex!$1:$1048576,MATCH('SectorStat-Age-Hommes'!$A251,[1]age_tranches_5ans_nb_sex!$A:$A,0),28)/5</f>
        <v>17.599999999862401</v>
      </c>
      <c r="BM251">
        <f>INDEX([1]age_tranches_5ans_nb_sex!$1:$1048576,MATCH('SectorStat-Age-Hommes'!$A251,[1]age_tranches_5ans_nb_sex!$A:$A,0),28)/5</f>
        <v>17.599999999862401</v>
      </c>
      <c r="BN251">
        <f>INDEX([1]age_tranches_5ans_nb_sex!$1:$1048576,MATCH('SectorStat-Age-Hommes'!$A251,[1]age_tranches_5ans_nb_sex!$A:$A,0),28)/5</f>
        <v>17.599999999862401</v>
      </c>
      <c r="BO251">
        <f>INDEX([1]age_tranches_5ans_nb_sex!$1:$1048576,MATCH('SectorStat-Age-Hommes'!$A251,[1]age_tranches_5ans_nb_sex!$A:$A,0),28)/5</f>
        <v>17.599999999862401</v>
      </c>
      <c r="BP251">
        <f>INDEX([1]age_tranches_5ans_nb_sex!$1:$1048576,MATCH('SectorStat-Age-Hommes'!$A251,[1]age_tranches_5ans_nb_sex!$A:$A,0),28)/5</f>
        <v>17.599999999862401</v>
      </c>
      <c r="BQ251">
        <f>INDEX([1]age_tranches_5ans_nb_sex!$1:$1048576,MATCH('SectorStat-Age-Hommes'!$A251,[1]age_tranches_5ans_nb_sex!$A:$A,0),30)/5</f>
        <v>13.000000000425601</v>
      </c>
      <c r="BR251">
        <f>INDEX([1]age_tranches_5ans_nb_sex!$1:$1048576,MATCH('SectorStat-Age-Hommes'!$A251,[1]age_tranches_5ans_nb_sex!$A:$A,0),30)/5</f>
        <v>13.000000000425601</v>
      </c>
      <c r="BS251">
        <f>INDEX([1]age_tranches_5ans_nb_sex!$1:$1048576,MATCH('SectorStat-Age-Hommes'!$A251,[1]age_tranches_5ans_nb_sex!$A:$A,0),30)/5</f>
        <v>13.000000000425601</v>
      </c>
      <c r="BT251">
        <f>INDEX([1]age_tranches_5ans_nb_sex!$1:$1048576,MATCH('SectorStat-Age-Hommes'!$A251,[1]age_tranches_5ans_nb_sex!$A:$A,0),30)/5</f>
        <v>13.000000000425601</v>
      </c>
      <c r="BU251">
        <f>INDEX([1]age_tranches_5ans_nb_sex!$1:$1048576,MATCH('SectorStat-Age-Hommes'!$A251,[1]age_tranches_5ans_nb_sex!$A:$A,0),30)/5</f>
        <v>13.000000000425601</v>
      </c>
      <c r="BV251">
        <f>INDEX([1]age_tranches_5ans_nb_sex!$1:$1048576,MATCH('SectorStat-Age-Hommes'!$A251,[1]age_tranches_5ans_nb_sex!$A:$A,0),32)/5</f>
        <v>10.5999999998976</v>
      </c>
      <c r="BW251">
        <f>INDEX([1]age_tranches_5ans_nb_sex!$1:$1048576,MATCH('SectorStat-Age-Hommes'!$A251,[1]age_tranches_5ans_nb_sex!$A:$A,0),32)/5</f>
        <v>10.5999999998976</v>
      </c>
      <c r="BX251">
        <f>INDEX([1]age_tranches_5ans_nb_sex!$1:$1048576,MATCH('SectorStat-Age-Hommes'!$A251,[1]age_tranches_5ans_nb_sex!$A:$A,0),32)/5</f>
        <v>10.5999999998976</v>
      </c>
      <c r="BY251">
        <f>INDEX([1]age_tranches_5ans_nb_sex!$1:$1048576,MATCH('SectorStat-Age-Hommes'!$A251,[1]age_tranches_5ans_nb_sex!$A:$A,0),32)/5</f>
        <v>10.5999999998976</v>
      </c>
      <c r="BZ251">
        <f>INDEX([1]age_tranches_5ans_nb_sex!$1:$1048576,MATCH('SectorStat-Age-Hommes'!$A251,[1]age_tranches_5ans_nb_sex!$A:$A,0),32)/5</f>
        <v>10.5999999998976</v>
      </c>
      <c r="CA251">
        <f>INDEX([1]age_tranches_5ans_nb_sex!$1:$1048576,MATCH('SectorStat-Age-Hommes'!$A251,[1]age_tranches_5ans_nb_sex!$A:$A,0),34)/5</f>
        <v>8.9999999998319993</v>
      </c>
      <c r="CB251">
        <f>INDEX([1]age_tranches_5ans_nb_sex!$1:$1048576,MATCH('SectorStat-Age-Hommes'!$A251,[1]age_tranches_5ans_nb_sex!$A:$A,0),34)/5</f>
        <v>8.9999999998319993</v>
      </c>
      <c r="CC251">
        <f>INDEX([1]age_tranches_5ans_nb_sex!$1:$1048576,MATCH('SectorStat-Age-Hommes'!$A251,[1]age_tranches_5ans_nb_sex!$A:$A,0),34)/5</f>
        <v>8.9999999998319993</v>
      </c>
      <c r="CD251">
        <f>INDEX([1]age_tranches_5ans_nb_sex!$1:$1048576,MATCH('SectorStat-Age-Hommes'!$A251,[1]age_tranches_5ans_nb_sex!$A:$A,0),34)/5</f>
        <v>8.9999999998319993</v>
      </c>
      <c r="CE251">
        <f>INDEX([1]age_tranches_5ans_nb_sex!$1:$1048576,MATCH('SectorStat-Age-Hommes'!$A251,[1]age_tranches_5ans_nb_sex!$A:$A,0),34)/5</f>
        <v>8.9999999998319993</v>
      </c>
      <c r="CF251">
        <f>INDEX([1]age_tranches_5ans_nb_sex!$1:$1048576,MATCH('SectorStat-Age-Hommes'!$A251,[1]age_tranches_5ans_nb_sex!$A:$A,0),36)/5</f>
        <v>5.7999999997008</v>
      </c>
      <c r="CG251">
        <f>INDEX([1]age_tranches_5ans_nb_sex!$1:$1048576,MATCH('SectorStat-Age-Hommes'!$A251,[1]age_tranches_5ans_nb_sex!$A:$A,0),36)/5</f>
        <v>5.7999999997008</v>
      </c>
      <c r="CH251">
        <f>INDEX([1]age_tranches_5ans_nb_sex!$1:$1048576,MATCH('SectorStat-Age-Hommes'!$A251,[1]age_tranches_5ans_nb_sex!$A:$A,0),36)/5</f>
        <v>5.7999999997008</v>
      </c>
      <c r="CI251">
        <f>INDEX([1]age_tranches_5ans_nb_sex!$1:$1048576,MATCH('SectorStat-Age-Hommes'!$A251,[1]age_tranches_5ans_nb_sex!$A:$A,0),36)/5</f>
        <v>5.7999999997008</v>
      </c>
      <c r="CJ251">
        <f>INDEX([1]age_tranches_5ans_nb_sex!$1:$1048576,MATCH('SectorStat-Age-Hommes'!$A251,[1]age_tranches_5ans_nb_sex!$A:$A,0),36)/5</f>
        <v>5.7999999997008</v>
      </c>
      <c r="CK251">
        <f>INDEX([1]age_tranches_5ans_nb_sex!$1:$1048576,MATCH('SectorStat-Age-Hommes'!$A251,[1]age_tranches_5ans_nb_sex!$A:$A,0),38)/5</f>
        <v>4.8000000001967988</v>
      </c>
      <c r="CL251">
        <f>INDEX([1]age_tranches_5ans_nb_sex!$1:$1048576,MATCH('SectorStat-Age-Hommes'!$A251,[1]age_tranches_5ans_nb_sex!$A:$A,0),38)/5</f>
        <v>4.8000000001967988</v>
      </c>
      <c r="CM251">
        <f>INDEX([1]age_tranches_5ans_nb_sex!$1:$1048576,MATCH('SectorStat-Age-Hommes'!$A251,[1]age_tranches_5ans_nb_sex!$A:$A,0),38)/5</f>
        <v>4.8000000001967988</v>
      </c>
      <c r="CN251">
        <f>INDEX([1]age_tranches_5ans_nb_sex!$1:$1048576,MATCH('SectorStat-Age-Hommes'!$A251,[1]age_tranches_5ans_nb_sex!$A:$A,0),38)/5</f>
        <v>4.8000000001967988</v>
      </c>
      <c r="CO251">
        <f>INDEX([1]age_tranches_5ans_nb_sex!$1:$1048576,MATCH('SectorStat-Age-Hommes'!$A251,[1]age_tranches_5ans_nb_sex!$A:$A,0),38)/5</f>
        <v>4.8000000001967988</v>
      </c>
      <c r="CP251" s="2">
        <f>INDEX([1]age_tranches_5ans_nb_sex!$1:$1048576,MATCH('SectorStat-Age-Hommes'!$A251,[1]age_tranches_5ans_nb_sex!$A:$A,0),40)/5</f>
        <v>2.3999999996688004</v>
      </c>
      <c r="CQ251" s="2">
        <f>INDEX([1]age_tranches_5ans_nb_sex!$1:$1048576,MATCH('SectorStat-Age-Hommes'!$A251,[1]age_tranches_5ans_nb_sex!$A:$A,0),40)/5</f>
        <v>2.3999999996688004</v>
      </c>
      <c r="CR251" s="2">
        <f>INDEX([1]age_tranches_5ans_nb_sex!$1:$1048576,MATCH('SectorStat-Age-Hommes'!$A251,[1]age_tranches_5ans_nb_sex!$A:$A,0),40)/5</f>
        <v>2.3999999996688004</v>
      </c>
      <c r="CS251" s="2">
        <f>INDEX([1]age_tranches_5ans_nb_sex!$1:$1048576,MATCH('SectorStat-Age-Hommes'!$A251,[1]age_tranches_5ans_nb_sex!$A:$A,0),40)/5</f>
        <v>2.3999999996688004</v>
      </c>
      <c r="CT251" s="2">
        <f>INDEX([1]age_tranches_5ans_nb_sex!$1:$1048576,MATCH('SectorStat-Age-Hommes'!$A251,[1]age_tranches_5ans_nb_sex!$A:$A,0),40)/5</f>
        <v>2.3999999996688004</v>
      </c>
      <c r="CZ251" s="3"/>
      <c r="DA251" s="3"/>
      <c r="DB251" s="3"/>
      <c r="DC251" s="3"/>
      <c r="DD251" s="3"/>
    </row>
    <row r="252" spans="1:108" x14ac:dyDescent="0.35">
      <c r="A252" s="1" t="s">
        <v>502</v>
      </c>
      <c r="B252" s="1" t="s">
        <v>503</v>
      </c>
      <c r="C252" t="str">
        <f>INDEX([1]SectorStat!$1:$1048576,MATCH('[1]Distribution ages'!$A252,[1]SectorStat!$B:$B,0),4)</f>
        <v>Etterbeek</v>
      </c>
      <c r="D252">
        <f>INDEX([1]age_tranches_5ans_nb_sex!$1:$1048576,MATCH('SectorStat-Age-Hommes'!$A252,[1]age_tranches_5ans_nb_sex!$A:$A,0),4)/5</f>
        <v>23.200000000264797</v>
      </c>
      <c r="E252">
        <f>INDEX([1]age_tranches_5ans_nb_sex!$1:$1048576,MATCH('SectorStat-Age-Hommes'!$A252,[1]age_tranches_5ans_nb_sex!$A:$A,0),4)/5</f>
        <v>23.200000000264797</v>
      </c>
      <c r="F252">
        <f>INDEX([1]age_tranches_5ans_nb_sex!$1:$1048576,MATCH('SectorStat-Age-Hommes'!$A252,[1]age_tranches_5ans_nb_sex!$A:$A,0),4)/5</f>
        <v>23.200000000264797</v>
      </c>
      <c r="G252">
        <f>INDEX([1]age_tranches_5ans_nb_sex!$1:$1048576,MATCH('SectorStat-Age-Hommes'!$A252,[1]age_tranches_5ans_nb_sex!$A:$A,0),4)/5</f>
        <v>23.200000000264797</v>
      </c>
      <c r="H252">
        <f>INDEX([1]age_tranches_5ans_nb_sex!$1:$1048576,MATCH('SectorStat-Age-Hommes'!$A252,[1]age_tranches_5ans_nb_sex!$A:$A,0),4)/5</f>
        <v>23.200000000264797</v>
      </c>
      <c r="I252">
        <f>INDEX([1]age_tranches_5ans_nb_sex!$1:$1048576,MATCH('SectorStat-Age-Hommes'!$A252,[1]age_tranches_5ans_nb_sex!$A:$A,0),6)/5</f>
        <v>12.800000000123799</v>
      </c>
      <c r="J252">
        <f>INDEX([1]age_tranches_5ans_nb_sex!$1:$1048576,MATCH('SectorStat-Age-Hommes'!$A252,[1]age_tranches_5ans_nb_sex!$A:$A,0),6)/5</f>
        <v>12.800000000123799</v>
      </c>
      <c r="K252">
        <f>INDEX([1]age_tranches_5ans_nb_sex!$1:$1048576,MATCH('SectorStat-Age-Hommes'!$A252,[1]age_tranches_5ans_nb_sex!$A:$A,0),6)/5</f>
        <v>12.800000000123799</v>
      </c>
      <c r="L252">
        <f>INDEX([1]age_tranches_5ans_nb_sex!$1:$1048576,MATCH('SectorStat-Age-Hommes'!$A252,[1]age_tranches_5ans_nb_sex!$A:$A,0),6)/5</f>
        <v>12.800000000123799</v>
      </c>
      <c r="M252">
        <f>INDEX([1]age_tranches_5ans_nb_sex!$1:$1048576,MATCH('SectorStat-Age-Hommes'!$A252,[1]age_tranches_5ans_nb_sex!$A:$A,0),6)/5</f>
        <v>12.800000000123799</v>
      </c>
      <c r="N252">
        <f>INDEX([1]age_tranches_5ans_nb_sex!$1:$1048576,MATCH('SectorStat-Age-Hommes'!$A252,[1]age_tranches_5ans_nb_sex!$A:$A,0),8)/5</f>
        <v>11.8000000000232</v>
      </c>
      <c r="O252">
        <f>INDEX([1]age_tranches_5ans_nb_sex!$1:$1048576,MATCH('SectorStat-Age-Hommes'!$A252,[1]age_tranches_5ans_nb_sex!$A:$A,0),8)/5</f>
        <v>11.8000000000232</v>
      </c>
      <c r="P252">
        <f>INDEX([1]age_tranches_5ans_nb_sex!$1:$1048576,MATCH('SectorStat-Age-Hommes'!$A252,[1]age_tranches_5ans_nb_sex!$A:$A,0),8)/5</f>
        <v>11.8000000000232</v>
      </c>
      <c r="Q252">
        <f>INDEX([1]age_tranches_5ans_nb_sex!$1:$1048576,MATCH('SectorStat-Age-Hommes'!$A252,[1]age_tranches_5ans_nb_sex!$A:$A,0),8)/5</f>
        <v>11.8000000000232</v>
      </c>
      <c r="R252">
        <f>INDEX([1]age_tranches_5ans_nb_sex!$1:$1048576,MATCH('SectorStat-Age-Hommes'!$A252,[1]age_tranches_5ans_nb_sex!$A:$A,0),8)/5</f>
        <v>11.8000000000232</v>
      </c>
      <c r="S252">
        <f>INDEX([1]age_tranches_5ans_nb_sex!$1:$1048576,MATCH('SectorStat-Age-Hommes'!$A252,[1]age_tranches_5ans_nb_sex!$A:$A,0),10)/5</f>
        <v>10.999999999813401</v>
      </c>
      <c r="T252">
        <f>INDEX([1]age_tranches_5ans_nb_sex!$1:$1048576,MATCH('SectorStat-Age-Hommes'!$A252,[1]age_tranches_5ans_nb_sex!$A:$A,0),10)/5</f>
        <v>10.999999999813401</v>
      </c>
      <c r="U252">
        <f>INDEX([1]age_tranches_5ans_nb_sex!$1:$1048576,MATCH('SectorStat-Age-Hommes'!$A252,[1]age_tranches_5ans_nb_sex!$A:$A,0),10)/5</f>
        <v>10.999999999813401</v>
      </c>
      <c r="V252">
        <f>INDEX([1]age_tranches_5ans_nb_sex!$1:$1048576,MATCH('SectorStat-Age-Hommes'!$A252,[1]age_tranches_5ans_nb_sex!$A:$A,0),10)/5</f>
        <v>10.999999999813401</v>
      </c>
      <c r="W252">
        <f>INDEX([1]age_tranches_5ans_nb_sex!$1:$1048576,MATCH('SectorStat-Age-Hommes'!$A252,[1]age_tranches_5ans_nb_sex!$A:$A,0),10)/5</f>
        <v>10.999999999813401</v>
      </c>
      <c r="X252">
        <f>INDEX([1]age_tranches_5ans_nb_sex!$1:$1048576,MATCH('SectorStat-Age-Hommes'!$A252,[1]age_tranches_5ans_nb_sex!$A:$A,0),10)/5</f>
        <v>10.999999999813401</v>
      </c>
      <c r="Y252">
        <f>INDEX([1]age_tranches_5ans_nb_sex!$1:$1048576,MATCH('SectorStat-Age-Hommes'!$A252,[1]age_tranches_5ans_nb_sex!$A:$A,0),12)/5</f>
        <v>17.600000000089402</v>
      </c>
      <c r="Z252">
        <f>INDEX([1]age_tranches_5ans_nb_sex!$1:$1048576,MATCH('SectorStat-Age-Hommes'!$A252,[1]age_tranches_5ans_nb_sex!$A:$A,0),12)/5</f>
        <v>17.600000000089402</v>
      </c>
      <c r="AA252">
        <f>INDEX([1]age_tranches_5ans_nb_sex!$1:$1048576,MATCH('SectorStat-Age-Hommes'!$A252,[1]age_tranches_5ans_nb_sex!$A:$A,0),12)/5</f>
        <v>17.600000000089402</v>
      </c>
      <c r="AB252">
        <f>INDEX([1]age_tranches_5ans_nb_sex!$1:$1048576,MATCH('SectorStat-Age-Hommes'!$A252,[1]age_tranches_5ans_nb_sex!$A:$A,0),12)/5</f>
        <v>17.600000000089402</v>
      </c>
      <c r="AC252">
        <f>INDEX([1]age_tranches_5ans_nb_sex!$1:$1048576,MATCH('SectorStat-Age-Hommes'!$A252,[1]age_tranches_5ans_nb_sex!$A:$A,0),14)/5</f>
        <v>35.799999999851202</v>
      </c>
      <c r="AD252">
        <f>INDEX([1]age_tranches_5ans_nb_sex!$1:$1048576,MATCH('SectorStat-Age-Hommes'!$A252,[1]age_tranches_5ans_nb_sex!$A:$A,0),14)/5</f>
        <v>35.799999999851202</v>
      </c>
      <c r="AE252">
        <f>INDEX([1]age_tranches_5ans_nb_sex!$1:$1048576,MATCH('SectorStat-Age-Hommes'!$A252,[1]age_tranches_5ans_nb_sex!$A:$A,0),14)/5</f>
        <v>35.799999999851202</v>
      </c>
      <c r="AF252">
        <f>INDEX([1]age_tranches_5ans_nb_sex!$1:$1048576,MATCH('SectorStat-Age-Hommes'!$A252,[1]age_tranches_5ans_nb_sex!$A:$A,0),14)/5</f>
        <v>35.799999999851202</v>
      </c>
      <c r="AG252">
        <f>INDEX([1]age_tranches_5ans_nb_sex!$1:$1048576,MATCH('SectorStat-Age-Hommes'!$A252,[1]age_tranches_5ans_nb_sex!$A:$A,0),14)/5</f>
        <v>35.799999999851202</v>
      </c>
      <c r="AH252">
        <f>INDEX([1]age_tranches_5ans_nb_sex!$1:$1048576,MATCH('SectorStat-Age-Hommes'!$A252,[1]age_tranches_5ans_nb_sex!$A:$A,0),16)/5</f>
        <v>41.000000000245002</v>
      </c>
      <c r="AI252">
        <f>INDEX([1]age_tranches_5ans_nb_sex!$1:$1048576,MATCH('SectorStat-Age-Hommes'!$A252,[1]age_tranches_5ans_nb_sex!$A:$A,0),16)/5</f>
        <v>41.000000000245002</v>
      </c>
      <c r="AJ252">
        <f>INDEX([1]age_tranches_5ans_nb_sex!$1:$1048576,MATCH('SectorStat-Age-Hommes'!$A252,[1]age_tranches_5ans_nb_sex!$A:$A,0),16)/5</f>
        <v>41.000000000245002</v>
      </c>
      <c r="AK252">
        <f>INDEX([1]age_tranches_5ans_nb_sex!$1:$1048576,MATCH('SectorStat-Age-Hommes'!$A252,[1]age_tranches_5ans_nb_sex!$A:$A,0),16)/5</f>
        <v>41.000000000245002</v>
      </c>
      <c r="AL252">
        <f>INDEX([1]age_tranches_5ans_nb_sex!$1:$1048576,MATCH('SectorStat-Age-Hommes'!$A252,[1]age_tranches_5ans_nb_sex!$A:$A,0),16)/5</f>
        <v>41.000000000245002</v>
      </c>
      <c r="AM252">
        <f>INDEX([1]age_tranches_5ans_nb_sex!$1:$1048576,MATCH('SectorStat-Age-Hommes'!$A252,[1]age_tranches_5ans_nb_sex!$A:$A,0),18)/5</f>
        <v>31.199999999776402</v>
      </c>
      <c r="AN252">
        <f>INDEX([1]age_tranches_5ans_nb_sex!$1:$1048576,MATCH('SectorStat-Age-Hommes'!$A252,[1]age_tranches_5ans_nb_sex!$A:$A,0),18)/5</f>
        <v>31.199999999776402</v>
      </c>
      <c r="AO252">
        <f>INDEX([1]age_tranches_5ans_nb_sex!$1:$1048576,MATCH('SectorStat-Age-Hommes'!$A252,[1]age_tranches_5ans_nb_sex!$A:$A,0),18)/5</f>
        <v>31.199999999776402</v>
      </c>
      <c r="AP252">
        <f>INDEX([1]age_tranches_5ans_nb_sex!$1:$1048576,MATCH('SectorStat-Age-Hommes'!$A252,[1]age_tranches_5ans_nb_sex!$A:$A,0),18)/5</f>
        <v>31.199999999776402</v>
      </c>
      <c r="AQ252">
        <f>INDEX([1]age_tranches_5ans_nb_sex!$1:$1048576,MATCH('SectorStat-Age-Hommes'!$A252,[1]age_tranches_5ans_nb_sex!$A:$A,0),18)/5</f>
        <v>31.199999999776402</v>
      </c>
      <c r="AR252">
        <f>INDEX([1]age_tranches_5ans_nb_sex!$1:$1048576,MATCH('SectorStat-Age-Hommes'!$A252,[1]age_tranches_5ans_nb_sex!$A:$A,0),20)/5</f>
        <v>23.6000000000464</v>
      </c>
      <c r="AS252">
        <f>INDEX([1]age_tranches_5ans_nb_sex!$1:$1048576,MATCH('SectorStat-Age-Hommes'!$A252,[1]age_tranches_5ans_nb_sex!$A:$A,0),20)/5</f>
        <v>23.6000000000464</v>
      </c>
      <c r="AT252">
        <f>INDEX([1]age_tranches_5ans_nb_sex!$1:$1048576,MATCH('SectorStat-Age-Hommes'!$A252,[1]age_tranches_5ans_nb_sex!$A:$A,0),20)/5</f>
        <v>23.6000000000464</v>
      </c>
      <c r="AU252">
        <f>INDEX([1]age_tranches_5ans_nb_sex!$1:$1048576,MATCH('SectorStat-Age-Hommes'!$A252,[1]age_tranches_5ans_nb_sex!$A:$A,0),20)/5</f>
        <v>23.6000000000464</v>
      </c>
      <c r="AV252">
        <f>INDEX([1]age_tranches_5ans_nb_sex!$1:$1048576,MATCH('SectorStat-Age-Hommes'!$A252,[1]age_tranches_5ans_nb_sex!$A:$A,0),20)/5</f>
        <v>23.6000000000464</v>
      </c>
      <c r="AW252">
        <f>INDEX([1]age_tranches_5ans_nb_sex!$1:$1048576,MATCH('SectorStat-Age-Hommes'!$A252,[1]age_tranches_5ans_nb_sex!$A:$A,0),22)/5</f>
        <v>18.8000000000808</v>
      </c>
      <c r="AX252">
        <f>INDEX([1]age_tranches_5ans_nb_sex!$1:$1048576,MATCH('SectorStat-Age-Hommes'!$A252,[1]age_tranches_5ans_nb_sex!$A:$A,0),22)/5</f>
        <v>18.8000000000808</v>
      </c>
      <c r="AY252">
        <f>INDEX([1]age_tranches_5ans_nb_sex!$1:$1048576,MATCH('SectorStat-Age-Hommes'!$A252,[1]age_tranches_5ans_nb_sex!$A:$A,0),22)/5</f>
        <v>18.8000000000808</v>
      </c>
      <c r="AZ252">
        <f>INDEX([1]age_tranches_5ans_nb_sex!$1:$1048576,MATCH('SectorStat-Age-Hommes'!$A252,[1]age_tranches_5ans_nb_sex!$A:$A,0),22)/5</f>
        <v>18.8000000000808</v>
      </c>
      <c r="BA252">
        <f>INDEX([1]age_tranches_5ans_nb_sex!$1:$1048576,MATCH('SectorStat-Age-Hommes'!$A252,[1]age_tranches_5ans_nb_sex!$A:$A,0),22)/5</f>
        <v>18.8000000000808</v>
      </c>
      <c r="BB252">
        <f>INDEX([1]age_tranches_5ans_nb_sex!$1:$1048576,MATCH('SectorStat-Age-Hommes'!$A252,[1]age_tranches_5ans_nb_sex!$A:$A,0),24)/5</f>
        <v>17.200000000307799</v>
      </c>
      <c r="BC252">
        <f>INDEX([1]age_tranches_5ans_nb_sex!$1:$1048576,MATCH('SectorStat-Age-Hommes'!$A252,[1]age_tranches_5ans_nb_sex!$A:$A,0),24)/5</f>
        <v>17.200000000307799</v>
      </c>
      <c r="BD252">
        <f>INDEX([1]age_tranches_5ans_nb_sex!$1:$1048576,MATCH('SectorStat-Age-Hommes'!$A252,[1]age_tranches_5ans_nb_sex!$A:$A,0),24)/5</f>
        <v>17.200000000307799</v>
      </c>
      <c r="BE252">
        <f>INDEX([1]age_tranches_5ans_nb_sex!$1:$1048576,MATCH('SectorStat-Age-Hommes'!$A252,[1]age_tranches_5ans_nb_sex!$A:$A,0),24)/5</f>
        <v>17.200000000307799</v>
      </c>
      <c r="BF252">
        <f>INDEX([1]age_tranches_5ans_nb_sex!$1:$1048576,MATCH('SectorStat-Age-Hommes'!$A252,[1]age_tranches_5ans_nb_sex!$A:$A,0),24)/5</f>
        <v>17.200000000307799</v>
      </c>
      <c r="BG252">
        <f>INDEX([1]age_tranches_5ans_nb_sex!$1:$1048576,MATCH('SectorStat-Age-Hommes'!$A252,[1]age_tranches_5ans_nb_sex!$A:$A,0),26)/5</f>
        <v>11.999999999913999</v>
      </c>
      <c r="BH252">
        <f>INDEX([1]age_tranches_5ans_nb_sex!$1:$1048576,MATCH('SectorStat-Age-Hommes'!$A252,[1]age_tranches_5ans_nb_sex!$A:$A,0),26)/5</f>
        <v>11.999999999913999</v>
      </c>
      <c r="BI252">
        <f>INDEX([1]age_tranches_5ans_nb_sex!$1:$1048576,MATCH('SectorStat-Age-Hommes'!$A252,[1]age_tranches_5ans_nb_sex!$A:$A,0),26)/5</f>
        <v>11.999999999913999</v>
      </c>
      <c r="BJ252">
        <f>INDEX([1]age_tranches_5ans_nb_sex!$1:$1048576,MATCH('SectorStat-Age-Hommes'!$A252,[1]age_tranches_5ans_nb_sex!$A:$A,0),26)/5</f>
        <v>11.999999999913999</v>
      </c>
      <c r="BK252">
        <f>INDEX([1]age_tranches_5ans_nb_sex!$1:$1048576,MATCH('SectorStat-Age-Hommes'!$A252,[1]age_tranches_5ans_nb_sex!$A:$A,0),26)/5</f>
        <v>11.999999999913999</v>
      </c>
      <c r="BL252">
        <f>INDEX([1]age_tranches_5ans_nb_sex!$1:$1048576,MATCH('SectorStat-Age-Hommes'!$A252,[1]age_tranches_5ans_nb_sex!$A:$A,0),28)/5</f>
        <v>10.799999999922601</v>
      </c>
      <c r="BM252">
        <f>INDEX([1]age_tranches_5ans_nb_sex!$1:$1048576,MATCH('SectorStat-Age-Hommes'!$A252,[1]age_tranches_5ans_nb_sex!$A:$A,0),28)/5</f>
        <v>10.799999999922601</v>
      </c>
      <c r="BN252">
        <f>INDEX([1]age_tranches_5ans_nb_sex!$1:$1048576,MATCH('SectorStat-Age-Hommes'!$A252,[1]age_tranches_5ans_nb_sex!$A:$A,0),28)/5</f>
        <v>10.799999999922601</v>
      </c>
      <c r="BO252">
        <f>INDEX([1]age_tranches_5ans_nb_sex!$1:$1048576,MATCH('SectorStat-Age-Hommes'!$A252,[1]age_tranches_5ans_nb_sex!$A:$A,0),28)/5</f>
        <v>10.799999999922601</v>
      </c>
      <c r="BP252">
        <f>INDEX([1]age_tranches_5ans_nb_sex!$1:$1048576,MATCH('SectorStat-Age-Hommes'!$A252,[1]age_tranches_5ans_nb_sex!$A:$A,0),28)/5</f>
        <v>10.799999999922601</v>
      </c>
      <c r="BQ252">
        <f>INDEX([1]age_tranches_5ans_nb_sex!$1:$1048576,MATCH('SectorStat-Age-Hommes'!$A252,[1]age_tranches_5ans_nb_sex!$A:$A,0),30)/5</f>
        <v>9.000000000258801</v>
      </c>
      <c r="BR252">
        <f>INDEX([1]age_tranches_5ans_nb_sex!$1:$1048576,MATCH('SectorStat-Age-Hommes'!$A252,[1]age_tranches_5ans_nb_sex!$A:$A,0),30)/5</f>
        <v>9.000000000258801</v>
      </c>
      <c r="BS252">
        <f>INDEX([1]age_tranches_5ans_nb_sex!$1:$1048576,MATCH('SectorStat-Age-Hommes'!$A252,[1]age_tranches_5ans_nb_sex!$A:$A,0),30)/5</f>
        <v>9.000000000258801</v>
      </c>
      <c r="BT252">
        <f>INDEX([1]age_tranches_5ans_nb_sex!$1:$1048576,MATCH('SectorStat-Age-Hommes'!$A252,[1]age_tranches_5ans_nb_sex!$A:$A,0),30)/5</f>
        <v>9.000000000258801</v>
      </c>
      <c r="BU252">
        <f>INDEX([1]age_tranches_5ans_nb_sex!$1:$1048576,MATCH('SectorStat-Age-Hommes'!$A252,[1]age_tranches_5ans_nb_sex!$A:$A,0),30)/5</f>
        <v>9.000000000258801</v>
      </c>
      <c r="BV252">
        <f>INDEX([1]age_tranches_5ans_nb_sex!$1:$1048576,MATCH('SectorStat-Age-Hommes'!$A252,[1]age_tranches_5ans_nb_sex!$A:$A,0),32)/5</f>
        <v>6.8000000001667997</v>
      </c>
      <c r="BW252">
        <f>INDEX([1]age_tranches_5ans_nb_sex!$1:$1048576,MATCH('SectorStat-Age-Hommes'!$A252,[1]age_tranches_5ans_nb_sex!$A:$A,0),32)/5</f>
        <v>6.8000000001667997</v>
      </c>
      <c r="BX252">
        <f>INDEX([1]age_tranches_5ans_nb_sex!$1:$1048576,MATCH('SectorStat-Age-Hommes'!$A252,[1]age_tranches_5ans_nb_sex!$A:$A,0),32)/5</f>
        <v>6.8000000001667997</v>
      </c>
      <c r="BY252">
        <f>INDEX([1]age_tranches_5ans_nb_sex!$1:$1048576,MATCH('SectorStat-Age-Hommes'!$A252,[1]age_tranches_5ans_nb_sex!$A:$A,0),32)/5</f>
        <v>6.8000000001667997</v>
      </c>
      <c r="BZ252">
        <f>INDEX([1]age_tranches_5ans_nb_sex!$1:$1048576,MATCH('SectorStat-Age-Hommes'!$A252,[1]age_tranches_5ans_nb_sex!$A:$A,0),32)/5</f>
        <v>6.8000000001667997</v>
      </c>
      <c r="CA252">
        <f>INDEX([1]age_tranches_5ans_nb_sex!$1:$1048576,MATCH('SectorStat-Age-Hommes'!$A252,[1]age_tranches_5ans_nb_sex!$A:$A,0),34)/5</f>
        <v>5.8000000000661993</v>
      </c>
      <c r="CB252">
        <f>INDEX([1]age_tranches_5ans_nb_sex!$1:$1048576,MATCH('SectorStat-Age-Hommes'!$A252,[1]age_tranches_5ans_nb_sex!$A:$A,0),34)/5</f>
        <v>5.8000000000661993</v>
      </c>
      <c r="CC252">
        <f>INDEX([1]age_tranches_5ans_nb_sex!$1:$1048576,MATCH('SectorStat-Age-Hommes'!$A252,[1]age_tranches_5ans_nb_sex!$A:$A,0),34)/5</f>
        <v>5.8000000000661993</v>
      </c>
      <c r="CD252">
        <f>INDEX([1]age_tranches_5ans_nb_sex!$1:$1048576,MATCH('SectorStat-Age-Hommes'!$A252,[1]age_tranches_5ans_nb_sex!$A:$A,0),34)/5</f>
        <v>5.8000000000661993</v>
      </c>
      <c r="CE252">
        <f>INDEX([1]age_tranches_5ans_nb_sex!$1:$1048576,MATCH('SectorStat-Age-Hommes'!$A252,[1]age_tranches_5ans_nb_sex!$A:$A,0),34)/5</f>
        <v>5.8000000000661993</v>
      </c>
      <c r="CF252">
        <f>INDEX([1]age_tranches_5ans_nb_sex!$1:$1048576,MATCH('SectorStat-Age-Hommes'!$A252,[1]age_tranches_5ans_nb_sex!$A:$A,0),36)/5</f>
        <v>3.5999999999742003</v>
      </c>
      <c r="CG252">
        <f>INDEX([1]age_tranches_5ans_nb_sex!$1:$1048576,MATCH('SectorStat-Age-Hommes'!$A252,[1]age_tranches_5ans_nb_sex!$A:$A,0),36)/5</f>
        <v>3.5999999999742003</v>
      </c>
      <c r="CH252">
        <f>INDEX([1]age_tranches_5ans_nb_sex!$1:$1048576,MATCH('SectorStat-Age-Hommes'!$A252,[1]age_tranches_5ans_nb_sex!$A:$A,0),36)/5</f>
        <v>3.5999999999742003</v>
      </c>
      <c r="CI252">
        <f>INDEX([1]age_tranches_5ans_nb_sex!$1:$1048576,MATCH('SectorStat-Age-Hommes'!$A252,[1]age_tranches_5ans_nb_sex!$A:$A,0),36)/5</f>
        <v>3.5999999999742003</v>
      </c>
      <c r="CJ252">
        <f>INDEX([1]age_tranches_5ans_nb_sex!$1:$1048576,MATCH('SectorStat-Age-Hommes'!$A252,[1]age_tranches_5ans_nb_sex!$A:$A,0),36)/5</f>
        <v>3.5999999999742003</v>
      </c>
      <c r="CK252">
        <f>INDEX([1]age_tranches_5ans_nb_sex!$1:$1048576,MATCH('SectorStat-Age-Hommes'!$A252,[1]age_tranches_5ans_nb_sex!$A:$A,0),38)/5</f>
        <v>3.0000000003017999</v>
      </c>
      <c r="CL252">
        <f>INDEX([1]age_tranches_5ans_nb_sex!$1:$1048576,MATCH('SectorStat-Age-Hommes'!$A252,[1]age_tranches_5ans_nb_sex!$A:$A,0),38)/5</f>
        <v>3.0000000003017999</v>
      </c>
      <c r="CM252">
        <f>INDEX([1]age_tranches_5ans_nb_sex!$1:$1048576,MATCH('SectorStat-Age-Hommes'!$A252,[1]age_tranches_5ans_nb_sex!$A:$A,0),38)/5</f>
        <v>3.0000000003017999</v>
      </c>
      <c r="CN252">
        <f>INDEX([1]age_tranches_5ans_nb_sex!$1:$1048576,MATCH('SectorStat-Age-Hommes'!$A252,[1]age_tranches_5ans_nb_sex!$A:$A,0),38)/5</f>
        <v>3.0000000003017999</v>
      </c>
      <c r="CO252">
        <f>INDEX([1]age_tranches_5ans_nb_sex!$1:$1048576,MATCH('SectorStat-Age-Hommes'!$A252,[1]age_tranches_5ans_nb_sex!$A:$A,0),38)/5</f>
        <v>3.0000000003017999</v>
      </c>
      <c r="CP252" s="2">
        <f>INDEX([1]age_tranches_5ans_nb_sex!$1:$1048576,MATCH('SectorStat-Age-Hommes'!$A252,[1]age_tranches_5ans_nb_sex!$A:$A,0),40)/5</f>
        <v>0.60000000031900003</v>
      </c>
      <c r="CQ252" s="2">
        <f>INDEX([1]age_tranches_5ans_nb_sex!$1:$1048576,MATCH('SectorStat-Age-Hommes'!$A252,[1]age_tranches_5ans_nb_sex!$A:$A,0),40)/5</f>
        <v>0.60000000031900003</v>
      </c>
      <c r="CR252" s="2">
        <f>INDEX([1]age_tranches_5ans_nb_sex!$1:$1048576,MATCH('SectorStat-Age-Hommes'!$A252,[1]age_tranches_5ans_nb_sex!$A:$A,0),40)/5</f>
        <v>0.60000000031900003</v>
      </c>
      <c r="CS252" s="2">
        <f>INDEX([1]age_tranches_5ans_nb_sex!$1:$1048576,MATCH('SectorStat-Age-Hommes'!$A252,[1]age_tranches_5ans_nb_sex!$A:$A,0),40)/5</f>
        <v>0.60000000031900003</v>
      </c>
      <c r="CT252" s="2">
        <f>INDEX([1]age_tranches_5ans_nb_sex!$1:$1048576,MATCH('SectorStat-Age-Hommes'!$A252,[1]age_tranches_5ans_nb_sex!$A:$A,0),40)/5</f>
        <v>0.60000000031900003</v>
      </c>
      <c r="CZ252" s="3"/>
      <c r="DA252" s="3"/>
      <c r="DB252" s="3"/>
      <c r="DC252" s="3"/>
      <c r="DD252" s="3"/>
    </row>
    <row r="253" spans="1:108" x14ac:dyDescent="0.35">
      <c r="A253" s="1" t="s">
        <v>504</v>
      </c>
      <c r="B253" s="1" t="s">
        <v>505</v>
      </c>
      <c r="C253" t="str">
        <f>INDEX([1]SectorStat!$1:$1048576,MATCH('[1]Distribution ages'!$A253,[1]SectorStat!$B:$B,0),4)</f>
        <v>Etterbeek</v>
      </c>
      <c r="D253">
        <f>INDEX([1]age_tranches_5ans_nb_sex!$1:$1048576,MATCH('SectorStat-Age-Hommes'!$A253,[1]age_tranches_5ans_nb_sex!$A:$A,0),4)/5</f>
        <v>23.800000000358398</v>
      </c>
      <c r="E253">
        <f>INDEX([1]age_tranches_5ans_nb_sex!$1:$1048576,MATCH('SectorStat-Age-Hommes'!$A253,[1]age_tranches_5ans_nb_sex!$A:$A,0),4)/5</f>
        <v>23.800000000358398</v>
      </c>
      <c r="F253">
        <f>INDEX([1]age_tranches_5ans_nb_sex!$1:$1048576,MATCH('SectorStat-Age-Hommes'!$A253,[1]age_tranches_5ans_nb_sex!$A:$A,0),4)/5</f>
        <v>23.800000000358398</v>
      </c>
      <c r="G253">
        <f>INDEX([1]age_tranches_5ans_nb_sex!$1:$1048576,MATCH('SectorStat-Age-Hommes'!$A253,[1]age_tranches_5ans_nb_sex!$A:$A,0),4)/5</f>
        <v>23.800000000358398</v>
      </c>
      <c r="H253">
        <f>INDEX([1]age_tranches_5ans_nb_sex!$1:$1048576,MATCH('SectorStat-Age-Hommes'!$A253,[1]age_tranches_5ans_nb_sex!$A:$A,0),4)/5</f>
        <v>23.800000000358398</v>
      </c>
      <c r="I253">
        <f>INDEX([1]age_tranches_5ans_nb_sex!$1:$1048576,MATCH('SectorStat-Age-Hommes'!$A253,[1]age_tranches_5ans_nb_sex!$A:$A,0),6)/5</f>
        <v>21.000000000361201</v>
      </c>
      <c r="J253">
        <f>INDEX([1]age_tranches_5ans_nb_sex!$1:$1048576,MATCH('SectorStat-Age-Hommes'!$A253,[1]age_tranches_5ans_nb_sex!$A:$A,0),6)/5</f>
        <v>21.000000000361201</v>
      </c>
      <c r="K253">
        <f>INDEX([1]age_tranches_5ans_nb_sex!$1:$1048576,MATCH('SectorStat-Age-Hommes'!$A253,[1]age_tranches_5ans_nb_sex!$A:$A,0),6)/5</f>
        <v>21.000000000361201</v>
      </c>
      <c r="L253">
        <f>INDEX([1]age_tranches_5ans_nb_sex!$1:$1048576,MATCH('SectorStat-Age-Hommes'!$A253,[1]age_tranches_5ans_nb_sex!$A:$A,0),6)/5</f>
        <v>21.000000000361201</v>
      </c>
      <c r="M253">
        <f>INDEX([1]age_tranches_5ans_nb_sex!$1:$1048576,MATCH('SectorStat-Age-Hommes'!$A253,[1]age_tranches_5ans_nb_sex!$A:$A,0),6)/5</f>
        <v>21.000000000361201</v>
      </c>
      <c r="N253">
        <f>INDEX([1]age_tranches_5ans_nb_sex!$1:$1048576,MATCH('SectorStat-Age-Hommes'!$A253,[1]age_tranches_5ans_nb_sex!$A:$A,0),8)/5</f>
        <v>17.599999999873198</v>
      </c>
      <c r="O253">
        <f>INDEX([1]age_tranches_5ans_nb_sex!$1:$1048576,MATCH('SectorStat-Age-Hommes'!$A253,[1]age_tranches_5ans_nb_sex!$A:$A,0),8)/5</f>
        <v>17.599999999873198</v>
      </c>
      <c r="P253">
        <f>INDEX([1]age_tranches_5ans_nb_sex!$1:$1048576,MATCH('SectorStat-Age-Hommes'!$A253,[1]age_tranches_5ans_nb_sex!$A:$A,0),8)/5</f>
        <v>17.599999999873198</v>
      </c>
      <c r="Q253">
        <f>INDEX([1]age_tranches_5ans_nb_sex!$1:$1048576,MATCH('SectorStat-Age-Hommes'!$A253,[1]age_tranches_5ans_nb_sex!$A:$A,0),8)/5</f>
        <v>17.599999999873198</v>
      </c>
      <c r="R253">
        <f>INDEX([1]age_tranches_5ans_nb_sex!$1:$1048576,MATCH('SectorStat-Age-Hommes'!$A253,[1]age_tranches_5ans_nb_sex!$A:$A,0),8)/5</f>
        <v>17.599999999873198</v>
      </c>
      <c r="S253">
        <f>INDEX([1]age_tranches_5ans_nb_sex!$1:$1048576,MATCH('SectorStat-Age-Hommes'!$A253,[1]age_tranches_5ans_nb_sex!$A:$A,0),10)/5</f>
        <v>19.599999999980405</v>
      </c>
      <c r="T253">
        <f>INDEX([1]age_tranches_5ans_nb_sex!$1:$1048576,MATCH('SectorStat-Age-Hommes'!$A253,[1]age_tranches_5ans_nb_sex!$A:$A,0),10)/5</f>
        <v>19.599999999980405</v>
      </c>
      <c r="U253">
        <f>INDEX([1]age_tranches_5ans_nb_sex!$1:$1048576,MATCH('SectorStat-Age-Hommes'!$A253,[1]age_tranches_5ans_nb_sex!$A:$A,0),10)/5</f>
        <v>19.599999999980405</v>
      </c>
      <c r="V253">
        <f>INDEX([1]age_tranches_5ans_nb_sex!$1:$1048576,MATCH('SectorStat-Age-Hommes'!$A253,[1]age_tranches_5ans_nb_sex!$A:$A,0),10)/5</f>
        <v>19.599999999980405</v>
      </c>
      <c r="W253">
        <f>INDEX([1]age_tranches_5ans_nb_sex!$1:$1048576,MATCH('SectorStat-Age-Hommes'!$A253,[1]age_tranches_5ans_nb_sex!$A:$A,0),10)/5</f>
        <v>19.599999999980405</v>
      </c>
      <c r="X253">
        <f>INDEX([1]age_tranches_5ans_nb_sex!$1:$1048576,MATCH('SectorStat-Age-Hommes'!$A253,[1]age_tranches_5ans_nb_sex!$A:$A,0),10)/5</f>
        <v>19.599999999980405</v>
      </c>
      <c r="Y253">
        <f>INDEX([1]age_tranches_5ans_nb_sex!$1:$1048576,MATCH('SectorStat-Age-Hommes'!$A253,[1]age_tranches_5ans_nb_sex!$A:$A,0),12)/5</f>
        <v>23.6000000001948</v>
      </c>
      <c r="Z253">
        <f>INDEX([1]age_tranches_5ans_nb_sex!$1:$1048576,MATCH('SectorStat-Age-Hommes'!$A253,[1]age_tranches_5ans_nb_sex!$A:$A,0),12)/5</f>
        <v>23.6000000001948</v>
      </c>
      <c r="AA253">
        <f>INDEX([1]age_tranches_5ans_nb_sex!$1:$1048576,MATCH('SectorStat-Age-Hommes'!$A253,[1]age_tranches_5ans_nb_sex!$A:$A,0),12)/5</f>
        <v>23.6000000001948</v>
      </c>
      <c r="AB253">
        <f>INDEX([1]age_tranches_5ans_nb_sex!$1:$1048576,MATCH('SectorStat-Age-Hommes'!$A253,[1]age_tranches_5ans_nb_sex!$A:$A,0),12)/5</f>
        <v>23.6000000001948</v>
      </c>
      <c r="AC253">
        <f>INDEX([1]age_tranches_5ans_nb_sex!$1:$1048576,MATCH('SectorStat-Age-Hommes'!$A253,[1]age_tranches_5ans_nb_sex!$A:$A,0),14)/5</f>
        <v>44.399999999628001</v>
      </c>
      <c r="AD253">
        <f>INDEX([1]age_tranches_5ans_nb_sex!$1:$1048576,MATCH('SectorStat-Age-Hommes'!$A253,[1]age_tranches_5ans_nb_sex!$A:$A,0),14)/5</f>
        <v>44.399999999628001</v>
      </c>
      <c r="AE253">
        <f>INDEX([1]age_tranches_5ans_nb_sex!$1:$1048576,MATCH('SectorStat-Age-Hommes'!$A253,[1]age_tranches_5ans_nb_sex!$A:$A,0),14)/5</f>
        <v>44.399999999628001</v>
      </c>
      <c r="AF253">
        <f>INDEX([1]age_tranches_5ans_nb_sex!$1:$1048576,MATCH('SectorStat-Age-Hommes'!$A253,[1]age_tranches_5ans_nb_sex!$A:$A,0),14)/5</f>
        <v>44.399999999628001</v>
      </c>
      <c r="AG253">
        <f>INDEX([1]age_tranches_5ans_nb_sex!$1:$1048576,MATCH('SectorStat-Age-Hommes'!$A253,[1]age_tranches_5ans_nb_sex!$A:$A,0),14)/5</f>
        <v>44.399999999628001</v>
      </c>
      <c r="AH253">
        <f>INDEX([1]age_tranches_5ans_nb_sex!$1:$1048576,MATCH('SectorStat-Age-Hommes'!$A253,[1]age_tranches_5ans_nb_sex!$A:$A,0),16)/5</f>
        <v>45.599999999845195</v>
      </c>
      <c r="AI253">
        <f>INDEX([1]age_tranches_5ans_nb_sex!$1:$1048576,MATCH('SectorStat-Age-Hommes'!$A253,[1]age_tranches_5ans_nb_sex!$A:$A,0),16)/5</f>
        <v>45.599999999845195</v>
      </c>
      <c r="AJ253">
        <f>INDEX([1]age_tranches_5ans_nb_sex!$1:$1048576,MATCH('SectorStat-Age-Hommes'!$A253,[1]age_tranches_5ans_nb_sex!$A:$A,0),16)/5</f>
        <v>45.599999999845195</v>
      </c>
      <c r="AK253">
        <f>INDEX([1]age_tranches_5ans_nb_sex!$1:$1048576,MATCH('SectorStat-Age-Hommes'!$A253,[1]age_tranches_5ans_nb_sex!$A:$A,0),16)/5</f>
        <v>45.599999999845195</v>
      </c>
      <c r="AL253">
        <f>INDEX([1]age_tranches_5ans_nb_sex!$1:$1048576,MATCH('SectorStat-Age-Hommes'!$A253,[1]age_tranches_5ans_nb_sex!$A:$A,0),16)/5</f>
        <v>45.599999999845195</v>
      </c>
      <c r="AM253">
        <f>INDEX([1]age_tranches_5ans_nb_sex!$1:$1048576,MATCH('SectorStat-Age-Hommes'!$A253,[1]age_tranches_5ans_nb_sex!$A:$A,0),18)/5</f>
        <v>38.799999999633599</v>
      </c>
      <c r="AN253">
        <f>INDEX([1]age_tranches_5ans_nb_sex!$1:$1048576,MATCH('SectorStat-Age-Hommes'!$A253,[1]age_tranches_5ans_nb_sex!$A:$A,0),18)/5</f>
        <v>38.799999999633599</v>
      </c>
      <c r="AO253">
        <f>INDEX([1]age_tranches_5ans_nb_sex!$1:$1048576,MATCH('SectorStat-Age-Hommes'!$A253,[1]age_tranches_5ans_nb_sex!$A:$A,0),18)/5</f>
        <v>38.799999999633599</v>
      </c>
      <c r="AP253">
        <f>INDEX([1]age_tranches_5ans_nb_sex!$1:$1048576,MATCH('SectorStat-Age-Hommes'!$A253,[1]age_tranches_5ans_nb_sex!$A:$A,0),18)/5</f>
        <v>38.799999999633599</v>
      </c>
      <c r="AQ253">
        <f>INDEX([1]age_tranches_5ans_nb_sex!$1:$1048576,MATCH('SectorStat-Age-Hommes'!$A253,[1]age_tranches_5ans_nb_sex!$A:$A,0),18)/5</f>
        <v>38.799999999633599</v>
      </c>
      <c r="AR253">
        <f>INDEX([1]age_tranches_5ans_nb_sex!$1:$1048576,MATCH('SectorStat-Age-Hommes'!$A253,[1]age_tranches_5ans_nb_sex!$A:$A,0),20)/5</f>
        <v>29.599999999752004</v>
      </c>
      <c r="AS253">
        <f>INDEX([1]age_tranches_5ans_nb_sex!$1:$1048576,MATCH('SectorStat-Age-Hommes'!$A253,[1]age_tranches_5ans_nb_sex!$A:$A,0),20)/5</f>
        <v>29.599999999752004</v>
      </c>
      <c r="AT253">
        <f>INDEX([1]age_tranches_5ans_nb_sex!$1:$1048576,MATCH('SectorStat-Age-Hommes'!$A253,[1]age_tranches_5ans_nb_sex!$A:$A,0),20)/5</f>
        <v>29.599999999752004</v>
      </c>
      <c r="AU253">
        <f>INDEX([1]age_tranches_5ans_nb_sex!$1:$1048576,MATCH('SectorStat-Age-Hommes'!$A253,[1]age_tranches_5ans_nb_sex!$A:$A,0),20)/5</f>
        <v>29.599999999752004</v>
      </c>
      <c r="AV253">
        <f>INDEX([1]age_tranches_5ans_nb_sex!$1:$1048576,MATCH('SectorStat-Age-Hommes'!$A253,[1]age_tranches_5ans_nb_sex!$A:$A,0),20)/5</f>
        <v>29.599999999752004</v>
      </c>
      <c r="AW253">
        <f>INDEX([1]age_tranches_5ans_nb_sex!$1:$1048576,MATCH('SectorStat-Age-Hommes'!$A253,[1]age_tranches_5ans_nb_sex!$A:$A,0),22)/5</f>
        <v>23.999999999757602</v>
      </c>
      <c r="AX253">
        <f>INDEX([1]age_tranches_5ans_nb_sex!$1:$1048576,MATCH('SectorStat-Age-Hommes'!$A253,[1]age_tranches_5ans_nb_sex!$A:$A,0),22)/5</f>
        <v>23.999999999757602</v>
      </c>
      <c r="AY253">
        <f>INDEX([1]age_tranches_5ans_nb_sex!$1:$1048576,MATCH('SectorStat-Age-Hommes'!$A253,[1]age_tranches_5ans_nb_sex!$A:$A,0),22)/5</f>
        <v>23.999999999757602</v>
      </c>
      <c r="AZ253">
        <f>INDEX([1]age_tranches_5ans_nb_sex!$1:$1048576,MATCH('SectorStat-Age-Hommes'!$A253,[1]age_tranches_5ans_nb_sex!$A:$A,0),22)/5</f>
        <v>23.999999999757602</v>
      </c>
      <c r="BA253">
        <f>INDEX([1]age_tranches_5ans_nb_sex!$1:$1048576,MATCH('SectorStat-Age-Hommes'!$A253,[1]age_tranches_5ans_nb_sex!$A:$A,0),22)/5</f>
        <v>23.999999999757602</v>
      </c>
      <c r="BB253">
        <f>INDEX([1]age_tranches_5ans_nb_sex!$1:$1048576,MATCH('SectorStat-Age-Hommes'!$A253,[1]age_tranches_5ans_nb_sex!$A:$A,0),24)/5</f>
        <v>21.999999999650399</v>
      </c>
      <c r="BC253">
        <f>INDEX([1]age_tranches_5ans_nb_sex!$1:$1048576,MATCH('SectorStat-Age-Hommes'!$A253,[1]age_tranches_5ans_nb_sex!$A:$A,0),24)/5</f>
        <v>21.999999999650399</v>
      </c>
      <c r="BD253">
        <f>INDEX([1]age_tranches_5ans_nb_sex!$1:$1048576,MATCH('SectorStat-Age-Hommes'!$A253,[1]age_tranches_5ans_nb_sex!$A:$A,0),24)/5</f>
        <v>21.999999999650399</v>
      </c>
      <c r="BE253">
        <f>INDEX([1]age_tranches_5ans_nb_sex!$1:$1048576,MATCH('SectorStat-Age-Hommes'!$A253,[1]age_tranches_5ans_nb_sex!$A:$A,0),24)/5</f>
        <v>21.999999999650399</v>
      </c>
      <c r="BF253">
        <f>INDEX([1]age_tranches_5ans_nb_sex!$1:$1048576,MATCH('SectorStat-Age-Hommes'!$A253,[1]age_tranches_5ans_nb_sex!$A:$A,0),24)/5</f>
        <v>21.999999999650399</v>
      </c>
      <c r="BG253">
        <f>INDEX([1]age_tranches_5ans_nb_sex!$1:$1048576,MATCH('SectorStat-Age-Hommes'!$A253,[1]age_tranches_5ans_nb_sex!$A:$A,0),26)/5</f>
        <v>16.7999999999832</v>
      </c>
      <c r="BH253">
        <f>INDEX([1]age_tranches_5ans_nb_sex!$1:$1048576,MATCH('SectorStat-Age-Hommes'!$A253,[1]age_tranches_5ans_nb_sex!$A:$A,0),26)/5</f>
        <v>16.7999999999832</v>
      </c>
      <c r="BI253">
        <f>INDEX([1]age_tranches_5ans_nb_sex!$1:$1048576,MATCH('SectorStat-Age-Hommes'!$A253,[1]age_tranches_5ans_nb_sex!$A:$A,0),26)/5</f>
        <v>16.7999999999832</v>
      </c>
      <c r="BJ253">
        <f>INDEX([1]age_tranches_5ans_nb_sex!$1:$1048576,MATCH('SectorStat-Age-Hommes'!$A253,[1]age_tranches_5ans_nb_sex!$A:$A,0),26)/5</f>
        <v>16.7999999999832</v>
      </c>
      <c r="BK253">
        <f>INDEX([1]age_tranches_5ans_nb_sex!$1:$1048576,MATCH('SectorStat-Age-Hommes'!$A253,[1]age_tranches_5ans_nb_sex!$A:$A,0),26)/5</f>
        <v>16.7999999999832</v>
      </c>
      <c r="BL253">
        <f>INDEX([1]age_tranches_5ans_nb_sex!$1:$1048576,MATCH('SectorStat-Age-Hommes'!$A253,[1]age_tranches_5ans_nb_sex!$A:$A,0),28)/5</f>
        <v>15.599999999765998</v>
      </c>
      <c r="BM253">
        <f>INDEX([1]age_tranches_5ans_nb_sex!$1:$1048576,MATCH('SectorStat-Age-Hommes'!$A253,[1]age_tranches_5ans_nb_sex!$A:$A,0),28)/5</f>
        <v>15.599999999765998</v>
      </c>
      <c r="BN253">
        <f>INDEX([1]age_tranches_5ans_nb_sex!$1:$1048576,MATCH('SectorStat-Age-Hommes'!$A253,[1]age_tranches_5ans_nb_sex!$A:$A,0),28)/5</f>
        <v>15.599999999765998</v>
      </c>
      <c r="BO253">
        <f>INDEX([1]age_tranches_5ans_nb_sex!$1:$1048576,MATCH('SectorStat-Age-Hommes'!$A253,[1]age_tranches_5ans_nb_sex!$A:$A,0),28)/5</f>
        <v>15.599999999765998</v>
      </c>
      <c r="BP253">
        <f>INDEX([1]age_tranches_5ans_nb_sex!$1:$1048576,MATCH('SectorStat-Age-Hommes'!$A253,[1]age_tranches_5ans_nb_sex!$A:$A,0),28)/5</f>
        <v>15.599999999765998</v>
      </c>
      <c r="BQ253">
        <f>INDEX([1]age_tranches_5ans_nb_sex!$1:$1048576,MATCH('SectorStat-Age-Hommes'!$A253,[1]age_tranches_5ans_nb_sex!$A:$A,0),30)/5</f>
        <v>9.9999999997715996</v>
      </c>
      <c r="BR253">
        <f>INDEX([1]age_tranches_5ans_nb_sex!$1:$1048576,MATCH('SectorStat-Age-Hommes'!$A253,[1]age_tranches_5ans_nb_sex!$A:$A,0),30)/5</f>
        <v>9.9999999997715996</v>
      </c>
      <c r="BS253">
        <f>INDEX([1]age_tranches_5ans_nb_sex!$1:$1048576,MATCH('SectorStat-Age-Hommes'!$A253,[1]age_tranches_5ans_nb_sex!$A:$A,0),30)/5</f>
        <v>9.9999999997715996</v>
      </c>
      <c r="BT253">
        <f>INDEX([1]age_tranches_5ans_nb_sex!$1:$1048576,MATCH('SectorStat-Age-Hommes'!$A253,[1]age_tranches_5ans_nb_sex!$A:$A,0),30)/5</f>
        <v>9.9999999997715996</v>
      </c>
      <c r="BU253">
        <f>INDEX([1]age_tranches_5ans_nb_sex!$1:$1048576,MATCH('SectorStat-Age-Hommes'!$A253,[1]age_tranches_5ans_nb_sex!$A:$A,0),30)/5</f>
        <v>9.9999999997715996</v>
      </c>
      <c r="BV253">
        <f>INDEX([1]age_tranches_5ans_nb_sex!$1:$1048576,MATCH('SectorStat-Age-Hommes'!$A253,[1]age_tranches_5ans_nb_sex!$A:$A,0),32)/5</f>
        <v>8.9999999997179998</v>
      </c>
      <c r="BW253">
        <f>INDEX([1]age_tranches_5ans_nb_sex!$1:$1048576,MATCH('SectorStat-Age-Hommes'!$A253,[1]age_tranches_5ans_nb_sex!$A:$A,0),32)/5</f>
        <v>8.9999999997179998</v>
      </c>
      <c r="BX253">
        <f>INDEX([1]age_tranches_5ans_nb_sex!$1:$1048576,MATCH('SectorStat-Age-Hommes'!$A253,[1]age_tranches_5ans_nb_sex!$A:$A,0),32)/5</f>
        <v>8.9999999997179998</v>
      </c>
      <c r="BY253">
        <f>INDEX([1]age_tranches_5ans_nb_sex!$1:$1048576,MATCH('SectorStat-Age-Hommes'!$A253,[1]age_tranches_5ans_nb_sex!$A:$A,0),32)/5</f>
        <v>8.9999999997179998</v>
      </c>
      <c r="BZ253">
        <f>INDEX([1]age_tranches_5ans_nb_sex!$1:$1048576,MATCH('SectorStat-Age-Hommes'!$A253,[1]age_tranches_5ans_nb_sex!$A:$A,0),32)/5</f>
        <v>8.9999999997179998</v>
      </c>
      <c r="CA253">
        <f>INDEX([1]age_tranches_5ans_nb_sex!$1:$1048576,MATCH('SectorStat-Age-Hommes'!$A253,[1]age_tranches_5ans_nb_sex!$A:$A,0),34)/5</f>
        <v>4.399999999777199</v>
      </c>
      <c r="CB253">
        <f>INDEX([1]age_tranches_5ans_nb_sex!$1:$1048576,MATCH('SectorStat-Age-Hommes'!$A253,[1]age_tranches_5ans_nb_sex!$A:$A,0),34)/5</f>
        <v>4.399999999777199</v>
      </c>
      <c r="CC253">
        <f>INDEX([1]age_tranches_5ans_nb_sex!$1:$1048576,MATCH('SectorStat-Age-Hommes'!$A253,[1]age_tranches_5ans_nb_sex!$A:$A,0),34)/5</f>
        <v>4.399999999777199</v>
      </c>
      <c r="CD253">
        <f>INDEX([1]age_tranches_5ans_nb_sex!$1:$1048576,MATCH('SectorStat-Age-Hommes'!$A253,[1]age_tranches_5ans_nb_sex!$A:$A,0),34)/5</f>
        <v>4.399999999777199</v>
      </c>
      <c r="CE253">
        <f>INDEX([1]age_tranches_5ans_nb_sex!$1:$1048576,MATCH('SectorStat-Age-Hommes'!$A253,[1]age_tranches_5ans_nb_sex!$A:$A,0),34)/5</f>
        <v>4.399999999777199</v>
      </c>
      <c r="CF253">
        <f>INDEX([1]age_tranches_5ans_nb_sex!$1:$1048576,MATCH('SectorStat-Age-Hommes'!$A253,[1]age_tranches_5ans_nb_sex!$A:$A,0),36)/5</f>
        <v>3.5999999998872001</v>
      </c>
      <c r="CG253">
        <f>INDEX([1]age_tranches_5ans_nb_sex!$1:$1048576,MATCH('SectorStat-Age-Hommes'!$A253,[1]age_tranches_5ans_nb_sex!$A:$A,0),36)/5</f>
        <v>3.5999999998872001</v>
      </c>
      <c r="CH253">
        <f>INDEX([1]age_tranches_5ans_nb_sex!$1:$1048576,MATCH('SectorStat-Age-Hommes'!$A253,[1]age_tranches_5ans_nb_sex!$A:$A,0),36)/5</f>
        <v>3.5999999998872001</v>
      </c>
      <c r="CI253">
        <f>INDEX([1]age_tranches_5ans_nb_sex!$1:$1048576,MATCH('SectorStat-Age-Hommes'!$A253,[1]age_tranches_5ans_nb_sex!$A:$A,0),36)/5</f>
        <v>3.5999999998872001</v>
      </c>
      <c r="CJ253">
        <f>INDEX([1]age_tranches_5ans_nb_sex!$1:$1048576,MATCH('SectorStat-Age-Hommes'!$A253,[1]age_tranches_5ans_nb_sex!$A:$A,0),36)/5</f>
        <v>3.5999999998872001</v>
      </c>
      <c r="CK253">
        <f>INDEX([1]age_tranches_5ans_nb_sex!$1:$1048576,MATCH('SectorStat-Age-Hommes'!$A253,[1]age_tranches_5ans_nb_sex!$A:$A,0),38)/5</f>
        <v>0.59999999972640006</v>
      </c>
      <c r="CL253">
        <f>INDEX([1]age_tranches_5ans_nb_sex!$1:$1048576,MATCH('SectorStat-Age-Hommes'!$A253,[1]age_tranches_5ans_nb_sex!$A:$A,0),38)/5</f>
        <v>0.59999999972640006</v>
      </c>
      <c r="CM253">
        <f>INDEX([1]age_tranches_5ans_nb_sex!$1:$1048576,MATCH('SectorStat-Age-Hommes'!$A253,[1]age_tranches_5ans_nb_sex!$A:$A,0),38)/5</f>
        <v>0.59999999972640006</v>
      </c>
      <c r="CN253">
        <f>INDEX([1]age_tranches_5ans_nb_sex!$1:$1048576,MATCH('SectorStat-Age-Hommes'!$A253,[1]age_tranches_5ans_nb_sex!$A:$A,0),38)/5</f>
        <v>0.59999999972640006</v>
      </c>
      <c r="CO253">
        <f>INDEX([1]age_tranches_5ans_nb_sex!$1:$1048576,MATCH('SectorStat-Age-Hommes'!$A253,[1]age_tranches_5ans_nb_sex!$A:$A,0),38)/5</f>
        <v>0.59999999972640006</v>
      </c>
      <c r="CP253" s="2">
        <f>INDEX([1]age_tranches_5ans_nb_sex!$1:$1048576,MATCH('SectorStat-Age-Hommes'!$A253,[1]age_tranches_5ans_nb_sex!$A:$A,0),40)/5</f>
        <v>0.79999999988999992</v>
      </c>
      <c r="CQ253" s="2">
        <f>INDEX([1]age_tranches_5ans_nb_sex!$1:$1048576,MATCH('SectorStat-Age-Hommes'!$A253,[1]age_tranches_5ans_nb_sex!$A:$A,0),40)/5</f>
        <v>0.79999999988999992</v>
      </c>
      <c r="CR253" s="2">
        <f>INDEX([1]age_tranches_5ans_nb_sex!$1:$1048576,MATCH('SectorStat-Age-Hommes'!$A253,[1]age_tranches_5ans_nb_sex!$A:$A,0),40)/5</f>
        <v>0.79999999988999992</v>
      </c>
      <c r="CS253" s="2">
        <f>INDEX([1]age_tranches_5ans_nb_sex!$1:$1048576,MATCH('SectorStat-Age-Hommes'!$A253,[1]age_tranches_5ans_nb_sex!$A:$A,0),40)/5</f>
        <v>0.79999999988999992</v>
      </c>
      <c r="CT253" s="2">
        <f>INDEX([1]age_tranches_5ans_nb_sex!$1:$1048576,MATCH('SectorStat-Age-Hommes'!$A253,[1]age_tranches_5ans_nb_sex!$A:$A,0),40)/5</f>
        <v>0.79999999988999992</v>
      </c>
      <c r="CZ253" s="3"/>
      <c r="DA253" s="3"/>
      <c r="DB253" s="3"/>
      <c r="DC253" s="3"/>
      <c r="DD253" s="3"/>
    </row>
    <row r="254" spans="1:108" x14ac:dyDescent="0.35">
      <c r="A254" s="1" t="s">
        <v>506</v>
      </c>
      <c r="B254" s="1" t="s">
        <v>507</v>
      </c>
      <c r="C254" t="str">
        <f>INDEX([1]SectorStat!$1:$1048576,MATCH('[1]Distribution ages'!$A254,[1]SectorStat!$B:$B,0),4)</f>
        <v>Etterbeek</v>
      </c>
      <c r="D254">
        <f>INDEX([1]age_tranches_5ans_nb_sex!$1:$1048576,MATCH('SectorStat-Age-Hommes'!$A254,[1]age_tranches_5ans_nb_sex!$A:$A,0),4)/5</f>
        <v>0</v>
      </c>
      <c r="E254">
        <f>INDEX([1]age_tranches_5ans_nb_sex!$1:$1048576,MATCH('SectorStat-Age-Hommes'!$A254,[1]age_tranches_5ans_nb_sex!$A:$A,0),4)/5</f>
        <v>0</v>
      </c>
      <c r="F254">
        <f>INDEX([1]age_tranches_5ans_nb_sex!$1:$1048576,MATCH('SectorStat-Age-Hommes'!$A254,[1]age_tranches_5ans_nb_sex!$A:$A,0),4)/5</f>
        <v>0</v>
      </c>
      <c r="G254">
        <f>INDEX([1]age_tranches_5ans_nb_sex!$1:$1048576,MATCH('SectorStat-Age-Hommes'!$A254,[1]age_tranches_5ans_nb_sex!$A:$A,0),4)/5</f>
        <v>0</v>
      </c>
      <c r="H254">
        <f>INDEX([1]age_tranches_5ans_nb_sex!$1:$1048576,MATCH('SectorStat-Age-Hommes'!$A254,[1]age_tranches_5ans_nb_sex!$A:$A,0),4)/5</f>
        <v>0</v>
      </c>
      <c r="I254">
        <f>INDEX([1]age_tranches_5ans_nb_sex!$1:$1048576,MATCH('SectorStat-Age-Hommes'!$A254,[1]age_tranches_5ans_nb_sex!$A:$A,0),6)/5</f>
        <v>0</v>
      </c>
      <c r="J254">
        <f>INDEX([1]age_tranches_5ans_nb_sex!$1:$1048576,MATCH('SectorStat-Age-Hommes'!$A254,[1]age_tranches_5ans_nb_sex!$A:$A,0),6)/5</f>
        <v>0</v>
      </c>
      <c r="K254">
        <f>INDEX([1]age_tranches_5ans_nb_sex!$1:$1048576,MATCH('SectorStat-Age-Hommes'!$A254,[1]age_tranches_5ans_nb_sex!$A:$A,0),6)/5</f>
        <v>0</v>
      </c>
      <c r="L254">
        <f>INDEX([1]age_tranches_5ans_nb_sex!$1:$1048576,MATCH('SectorStat-Age-Hommes'!$A254,[1]age_tranches_5ans_nb_sex!$A:$A,0),6)/5</f>
        <v>0</v>
      </c>
      <c r="M254">
        <f>INDEX([1]age_tranches_5ans_nb_sex!$1:$1048576,MATCH('SectorStat-Age-Hommes'!$A254,[1]age_tranches_5ans_nb_sex!$A:$A,0),6)/5</f>
        <v>0</v>
      </c>
      <c r="N254">
        <f>INDEX([1]age_tranches_5ans_nb_sex!$1:$1048576,MATCH('SectorStat-Age-Hommes'!$A254,[1]age_tranches_5ans_nb_sex!$A:$A,0),8)/5</f>
        <v>0</v>
      </c>
      <c r="O254">
        <f>INDEX([1]age_tranches_5ans_nb_sex!$1:$1048576,MATCH('SectorStat-Age-Hommes'!$A254,[1]age_tranches_5ans_nb_sex!$A:$A,0),8)/5</f>
        <v>0</v>
      </c>
      <c r="P254">
        <f>INDEX([1]age_tranches_5ans_nb_sex!$1:$1048576,MATCH('SectorStat-Age-Hommes'!$A254,[1]age_tranches_5ans_nb_sex!$A:$A,0),8)/5</f>
        <v>0</v>
      </c>
      <c r="Q254">
        <f>INDEX([1]age_tranches_5ans_nb_sex!$1:$1048576,MATCH('SectorStat-Age-Hommes'!$A254,[1]age_tranches_5ans_nb_sex!$A:$A,0),8)/5</f>
        <v>0</v>
      </c>
      <c r="R254">
        <f>INDEX([1]age_tranches_5ans_nb_sex!$1:$1048576,MATCH('SectorStat-Age-Hommes'!$A254,[1]age_tranches_5ans_nb_sex!$A:$A,0),8)/5</f>
        <v>0</v>
      </c>
      <c r="S254">
        <f>INDEX([1]age_tranches_5ans_nb_sex!$1:$1048576,MATCH('SectorStat-Age-Hommes'!$A254,[1]age_tranches_5ans_nb_sex!$A:$A,0),10)/5</f>
        <v>0</v>
      </c>
      <c r="T254">
        <f>INDEX([1]age_tranches_5ans_nb_sex!$1:$1048576,MATCH('SectorStat-Age-Hommes'!$A254,[1]age_tranches_5ans_nb_sex!$A:$A,0),10)/5</f>
        <v>0</v>
      </c>
      <c r="U254">
        <f>INDEX([1]age_tranches_5ans_nb_sex!$1:$1048576,MATCH('SectorStat-Age-Hommes'!$A254,[1]age_tranches_5ans_nb_sex!$A:$A,0),10)/5</f>
        <v>0</v>
      </c>
      <c r="V254">
        <f>INDEX([1]age_tranches_5ans_nb_sex!$1:$1048576,MATCH('SectorStat-Age-Hommes'!$A254,[1]age_tranches_5ans_nb_sex!$A:$A,0),10)/5</f>
        <v>0</v>
      </c>
      <c r="W254">
        <f>INDEX([1]age_tranches_5ans_nb_sex!$1:$1048576,MATCH('SectorStat-Age-Hommes'!$A254,[1]age_tranches_5ans_nb_sex!$A:$A,0),10)/5</f>
        <v>0</v>
      </c>
      <c r="X254">
        <f>INDEX([1]age_tranches_5ans_nb_sex!$1:$1048576,MATCH('SectorStat-Age-Hommes'!$A254,[1]age_tranches_5ans_nb_sex!$A:$A,0),10)/5</f>
        <v>0</v>
      </c>
      <c r="Y254">
        <f>INDEX([1]age_tranches_5ans_nb_sex!$1:$1048576,MATCH('SectorStat-Age-Hommes'!$A254,[1]age_tranches_5ans_nb_sex!$A:$A,0),12)/5</f>
        <v>0</v>
      </c>
      <c r="Z254">
        <f>INDEX([1]age_tranches_5ans_nb_sex!$1:$1048576,MATCH('SectorStat-Age-Hommes'!$A254,[1]age_tranches_5ans_nb_sex!$A:$A,0),12)/5</f>
        <v>0</v>
      </c>
      <c r="AA254">
        <f>INDEX([1]age_tranches_5ans_nb_sex!$1:$1048576,MATCH('SectorStat-Age-Hommes'!$A254,[1]age_tranches_5ans_nb_sex!$A:$A,0),12)/5</f>
        <v>0</v>
      </c>
      <c r="AB254">
        <f>INDEX([1]age_tranches_5ans_nb_sex!$1:$1048576,MATCH('SectorStat-Age-Hommes'!$A254,[1]age_tranches_5ans_nb_sex!$A:$A,0),12)/5</f>
        <v>0</v>
      </c>
      <c r="AC254">
        <f>INDEX([1]age_tranches_5ans_nb_sex!$1:$1048576,MATCH('SectorStat-Age-Hommes'!$A254,[1]age_tranches_5ans_nb_sex!$A:$A,0),14)/5</f>
        <v>0</v>
      </c>
      <c r="AD254">
        <f>INDEX([1]age_tranches_5ans_nb_sex!$1:$1048576,MATCH('SectorStat-Age-Hommes'!$A254,[1]age_tranches_5ans_nb_sex!$A:$A,0),14)/5</f>
        <v>0</v>
      </c>
      <c r="AE254">
        <f>INDEX([1]age_tranches_5ans_nb_sex!$1:$1048576,MATCH('SectorStat-Age-Hommes'!$A254,[1]age_tranches_5ans_nb_sex!$A:$A,0),14)/5</f>
        <v>0</v>
      </c>
      <c r="AF254">
        <f>INDEX([1]age_tranches_5ans_nb_sex!$1:$1048576,MATCH('SectorStat-Age-Hommes'!$A254,[1]age_tranches_5ans_nb_sex!$A:$A,0),14)/5</f>
        <v>0</v>
      </c>
      <c r="AG254">
        <f>INDEX([1]age_tranches_5ans_nb_sex!$1:$1048576,MATCH('SectorStat-Age-Hommes'!$A254,[1]age_tranches_5ans_nb_sex!$A:$A,0),14)/5</f>
        <v>0</v>
      </c>
      <c r="AH254">
        <f>INDEX([1]age_tranches_5ans_nb_sex!$1:$1048576,MATCH('SectorStat-Age-Hommes'!$A254,[1]age_tranches_5ans_nb_sex!$A:$A,0),16)/5</f>
        <v>0</v>
      </c>
      <c r="AI254">
        <f>INDEX([1]age_tranches_5ans_nb_sex!$1:$1048576,MATCH('SectorStat-Age-Hommes'!$A254,[1]age_tranches_5ans_nb_sex!$A:$A,0),16)/5</f>
        <v>0</v>
      </c>
      <c r="AJ254">
        <f>INDEX([1]age_tranches_5ans_nb_sex!$1:$1048576,MATCH('SectorStat-Age-Hommes'!$A254,[1]age_tranches_5ans_nb_sex!$A:$A,0),16)/5</f>
        <v>0</v>
      </c>
      <c r="AK254">
        <f>INDEX([1]age_tranches_5ans_nb_sex!$1:$1048576,MATCH('SectorStat-Age-Hommes'!$A254,[1]age_tranches_5ans_nb_sex!$A:$A,0),16)/5</f>
        <v>0</v>
      </c>
      <c r="AL254">
        <f>INDEX([1]age_tranches_5ans_nb_sex!$1:$1048576,MATCH('SectorStat-Age-Hommes'!$A254,[1]age_tranches_5ans_nb_sex!$A:$A,0),16)/5</f>
        <v>0</v>
      </c>
      <c r="AM254">
        <f>INDEX([1]age_tranches_5ans_nb_sex!$1:$1048576,MATCH('SectorStat-Age-Hommes'!$A254,[1]age_tranches_5ans_nb_sex!$A:$A,0),18)/5</f>
        <v>0</v>
      </c>
      <c r="AN254">
        <f>INDEX([1]age_tranches_5ans_nb_sex!$1:$1048576,MATCH('SectorStat-Age-Hommes'!$A254,[1]age_tranches_5ans_nb_sex!$A:$A,0),18)/5</f>
        <v>0</v>
      </c>
      <c r="AO254">
        <f>INDEX([1]age_tranches_5ans_nb_sex!$1:$1048576,MATCH('SectorStat-Age-Hommes'!$A254,[1]age_tranches_5ans_nb_sex!$A:$A,0),18)/5</f>
        <v>0</v>
      </c>
      <c r="AP254">
        <f>INDEX([1]age_tranches_5ans_nb_sex!$1:$1048576,MATCH('SectorStat-Age-Hommes'!$A254,[1]age_tranches_5ans_nb_sex!$A:$A,0),18)/5</f>
        <v>0</v>
      </c>
      <c r="AQ254">
        <f>INDEX([1]age_tranches_5ans_nb_sex!$1:$1048576,MATCH('SectorStat-Age-Hommes'!$A254,[1]age_tranches_5ans_nb_sex!$A:$A,0),18)/5</f>
        <v>0</v>
      </c>
      <c r="AR254">
        <f>INDEX([1]age_tranches_5ans_nb_sex!$1:$1048576,MATCH('SectorStat-Age-Hommes'!$A254,[1]age_tranches_5ans_nb_sex!$A:$A,0),20)/5</f>
        <v>0</v>
      </c>
      <c r="AS254">
        <f>INDEX([1]age_tranches_5ans_nb_sex!$1:$1048576,MATCH('SectorStat-Age-Hommes'!$A254,[1]age_tranches_5ans_nb_sex!$A:$A,0),20)/5</f>
        <v>0</v>
      </c>
      <c r="AT254">
        <f>INDEX([1]age_tranches_5ans_nb_sex!$1:$1048576,MATCH('SectorStat-Age-Hommes'!$A254,[1]age_tranches_5ans_nb_sex!$A:$A,0),20)/5</f>
        <v>0</v>
      </c>
      <c r="AU254">
        <f>INDEX([1]age_tranches_5ans_nb_sex!$1:$1048576,MATCH('SectorStat-Age-Hommes'!$A254,[1]age_tranches_5ans_nb_sex!$A:$A,0),20)/5</f>
        <v>0</v>
      </c>
      <c r="AV254">
        <f>INDEX([1]age_tranches_5ans_nb_sex!$1:$1048576,MATCH('SectorStat-Age-Hommes'!$A254,[1]age_tranches_5ans_nb_sex!$A:$A,0),20)/5</f>
        <v>0</v>
      </c>
      <c r="AW254">
        <f>INDEX([1]age_tranches_5ans_nb_sex!$1:$1048576,MATCH('SectorStat-Age-Hommes'!$A254,[1]age_tranches_5ans_nb_sex!$A:$A,0),22)/5</f>
        <v>0</v>
      </c>
      <c r="AX254">
        <f>INDEX([1]age_tranches_5ans_nb_sex!$1:$1048576,MATCH('SectorStat-Age-Hommes'!$A254,[1]age_tranches_5ans_nb_sex!$A:$A,0),22)/5</f>
        <v>0</v>
      </c>
      <c r="AY254">
        <f>INDEX([1]age_tranches_5ans_nb_sex!$1:$1048576,MATCH('SectorStat-Age-Hommes'!$A254,[1]age_tranches_5ans_nb_sex!$A:$A,0),22)/5</f>
        <v>0</v>
      </c>
      <c r="AZ254">
        <f>INDEX([1]age_tranches_5ans_nb_sex!$1:$1048576,MATCH('SectorStat-Age-Hommes'!$A254,[1]age_tranches_5ans_nb_sex!$A:$A,0),22)/5</f>
        <v>0</v>
      </c>
      <c r="BA254">
        <f>INDEX([1]age_tranches_5ans_nb_sex!$1:$1048576,MATCH('SectorStat-Age-Hommes'!$A254,[1]age_tranches_5ans_nb_sex!$A:$A,0),22)/5</f>
        <v>0</v>
      </c>
      <c r="BB254">
        <f>INDEX([1]age_tranches_5ans_nb_sex!$1:$1048576,MATCH('SectorStat-Age-Hommes'!$A254,[1]age_tranches_5ans_nb_sex!$A:$A,0),24)/5</f>
        <v>0</v>
      </c>
      <c r="BC254">
        <f>INDEX([1]age_tranches_5ans_nb_sex!$1:$1048576,MATCH('SectorStat-Age-Hommes'!$A254,[1]age_tranches_5ans_nb_sex!$A:$A,0),24)/5</f>
        <v>0</v>
      </c>
      <c r="BD254">
        <f>INDEX([1]age_tranches_5ans_nb_sex!$1:$1048576,MATCH('SectorStat-Age-Hommes'!$A254,[1]age_tranches_5ans_nb_sex!$A:$A,0),24)/5</f>
        <v>0</v>
      </c>
      <c r="BE254">
        <f>INDEX([1]age_tranches_5ans_nb_sex!$1:$1048576,MATCH('SectorStat-Age-Hommes'!$A254,[1]age_tranches_5ans_nb_sex!$A:$A,0),24)/5</f>
        <v>0</v>
      </c>
      <c r="BF254">
        <f>INDEX([1]age_tranches_5ans_nb_sex!$1:$1048576,MATCH('SectorStat-Age-Hommes'!$A254,[1]age_tranches_5ans_nb_sex!$A:$A,0),24)/5</f>
        <v>0</v>
      </c>
      <c r="BG254">
        <f>INDEX([1]age_tranches_5ans_nb_sex!$1:$1048576,MATCH('SectorStat-Age-Hommes'!$A254,[1]age_tranches_5ans_nb_sex!$A:$A,0),26)/5</f>
        <v>0</v>
      </c>
      <c r="BH254">
        <f>INDEX([1]age_tranches_5ans_nb_sex!$1:$1048576,MATCH('SectorStat-Age-Hommes'!$A254,[1]age_tranches_5ans_nb_sex!$A:$A,0),26)/5</f>
        <v>0</v>
      </c>
      <c r="BI254">
        <f>INDEX([1]age_tranches_5ans_nb_sex!$1:$1048576,MATCH('SectorStat-Age-Hommes'!$A254,[1]age_tranches_5ans_nb_sex!$A:$A,0),26)/5</f>
        <v>0</v>
      </c>
      <c r="BJ254">
        <f>INDEX([1]age_tranches_5ans_nb_sex!$1:$1048576,MATCH('SectorStat-Age-Hommes'!$A254,[1]age_tranches_5ans_nb_sex!$A:$A,0),26)/5</f>
        <v>0</v>
      </c>
      <c r="BK254">
        <f>INDEX([1]age_tranches_5ans_nb_sex!$1:$1048576,MATCH('SectorStat-Age-Hommes'!$A254,[1]age_tranches_5ans_nb_sex!$A:$A,0),26)/5</f>
        <v>0</v>
      </c>
      <c r="BL254">
        <f>INDEX([1]age_tranches_5ans_nb_sex!$1:$1048576,MATCH('SectorStat-Age-Hommes'!$A254,[1]age_tranches_5ans_nb_sex!$A:$A,0),28)/5</f>
        <v>0</v>
      </c>
      <c r="BM254">
        <f>INDEX([1]age_tranches_5ans_nb_sex!$1:$1048576,MATCH('SectorStat-Age-Hommes'!$A254,[1]age_tranches_5ans_nb_sex!$A:$A,0),28)/5</f>
        <v>0</v>
      </c>
      <c r="BN254">
        <f>INDEX([1]age_tranches_5ans_nb_sex!$1:$1048576,MATCH('SectorStat-Age-Hommes'!$A254,[1]age_tranches_5ans_nb_sex!$A:$A,0),28)/5</f>
        <v>0</v>
      </c>
      <c r="BO254">
        <f>INDEX([1]age_tranches_5ans_nb_sex!$1:$1048576,MATCH('SectorStat-Age-Hommes'!$A254,[1]age_tranches_5ans_nb_sex!$A:$A,0),28)/5</f>
        <v>0</v>
      </c>
      <c r="BP254">
        <f>INDEX([1]age_tranches_5ans_nb_sex!$1:$1048576,MATCH('SectorStat-Age-Hommes'!$A254,[1]age_tranches_5ans_nb_sex!$A:$A,0),28)/5</f>
        <v>0</v>
      </c>
      <c r="BQ254">
        <f>INDEX([1]age_tranches_5ans_nb_sex!$1:$1048576,MATCH('SectorStat-Age-Hommes'!$A254,[1]age_tranches_5ans_nb_sex!$A:$A,0),30)/5</f>
        <v>0</v>
      </c>
      <c r="BR254">
        <f>INDEX([1]age_tranches_5ans_nb_sex!$1:$1048576,MATCH('SectorStat-Age-Hommes'!$A254,[1]age_tranches_5ans_nb_sex!$A:$A,0),30)/5</f>
        <v>0</v>
      </c>
      <c r="BS254">
        <f>INDEX([1]age_tranches_5ans_nb_sex!$1:$1048576,MATCH('SectorStat-Age-Hommes'!$A254,[1]age_tranches_5ans_nb_sex!$A:$A,0),30)/5</f>
        <v>0</v>
      </c>
      <c r="BT254">
        <f>INDEX([1]age_tranches_5ans_nb_sex!$1:$1048576,MATCH('SectorStat-Age-Hommes'!$A254,[1]age_tranches_5ans_nb_sex!$A:$A,0),30)/5</f>
        <v>0</v>
      </c>
      <c r="BU254">
        <f>INDEX([1]age_tranches_5ans_nb_sex!$1:$1048576,MATCH('SectorStat-Age-Hommes'!$A254,[1]age_tranches_5ans_nb_sex!$A:$A,0),30)/5</f>
        <v>0</v>
      </c>
      <c r="BV254">
        <f>INDEX([1]age_tranches_5ans_nb_sex!$1:$1048576,MATCH('SectorStat-Age-Hommes'!$A254,[1]age_tranches_5ans_nb_sex!$A:$A,0),32)/5</f>
        <v>0</v>
      </c>
      <c r="BW254">
        <f>INDEX([1]age_tranches_5ans_nb_sex!$1:$1048576,MATCH('SectorStat-Age-Hommes'!$A254,[1]age_tranches_5ans_nb_sex!$A:$A,0),32)/5</f>
        <v>0</v>
      </c>
      <c r="BX254">
        <f>INDEX([1]age_tranches_5ans_nb_sex!$1:$1048576,MATCH('SectorStat-Age-Hommes'!$A254,[1]age_tranches_5ans_nb_sex!$A:$A,0),32)/5</f>
        <v>0</v>
      </c>
      <c r="BY254">
        <f>INDEX([1]age_tranches_5ans_nb_sex!$1:$1048576,MATCH('SectorStat-Age-Hommes'!$A254,[1]age_tranches_5ans_nb_sex!$A:$A,0),32)/5</f>
        <v>0</v>
      </c>
      <c r="BZ254">
        <f>INDEX([1]age_tranches_5ans_nb_sex!$1:$1048576,MATCH('SectorStat-Age-Hommes'!$A254,[1]age_tranches_5ans_nb_sex!$A:$A,0),32)/5</f>
        <v>0</v>
      </c>
      <c r="CA254">
        <f>INDEX([1]age_tranches_5ans_nb_sex!$1:$1048576,MATCH('SectorStat-Age-Hommes'!$A254,[1]age_tranches_5ans_nb_sex!$A:$A,0),34)/5</f>
        <v>0</v>
      </c>
      <c r="CB254">
        <f>INDEX([1]age_tranches_5ans_nb_sex!$1:$1048576,MATCH('SectorStat-Age-Hommes'!$A254,[1]age_tranches_5ans_nb_sex!$A:$A,0),34)/5</f>
        <v>0</v>
      </c>
      <c r="CC254">
        <f>INDEX([1]age_tranches_5ans_nb_sex!$1:$1048576,MATCH('SectorStat-Age-Hommes'!$A254,[1]age_tranches_5ans_nb_sex!$A:$A,0),34)/5</f>
        <v>0</v>
      </c>
      <c r="CD254">
        <f>INDEX([1]age_tranches_5ans_nb_sex!$1:$1048576,MATCH('SectorStat-Age-Hommes'!$A254,[1]age_tranches_5ans_nb_sex!$A:$A,0),34)/5</f>
        <v>0</v>
      </c>
      <c r="CE254">
        <f>INDEX([1]age_tranches_5ans_nb_sex!$1:$1048576,MATCH('SectorStat-Age-Hommes'!$A254,[1]age_tranches_5ans_nb_sex!$A:$A,0),34)/5</f>
        <v>0</v>
      </c>
      <c r="CF254">
        <f>INDEX([1]age_tranches_5ans_nb_sex!$1:$1048576,MATCH('SectorStat-Age-Hommes'!$A254,[1]age_tranches_5ans_nb_sex!$A:$A,0),36)/5</f>
        <v>0</v>
      </c>
      <c r="CG254">
        <f>INDEX([1]age_tranches_5ans_nb_sex!$1:$1048576,MATCH('SectorStat-Age-Hommes'!$A254,[1]age_tranches_5ans_nb_sex!$A:$A,0),36)/5</f>
        <v>0</v>
      </c>
      <c r="CH254">
        <f>INDEX([1]age_tranches_5ans_nb_sex!$1:$1048576,MATCH('SectorStat-Age-Hommes'!$A254,[1]age_tranches_5ans_nb_sex!$A:$A,0),36)/5</f>
        <v>0</v>
      </c>
      <c r="CI254">
        <f>INDEX([1]age_tranches_5ans_nb_sex!$1:$1048576,MATCH('SectorStat-Age-Hommes'!$A254,[1]age_tranches_5ans_nb_sex!$A:$A,0),36)/5</f>
        <v>0</v>
      </c>
      <c r="CJ254">
        <f>INDEX([1]age_tranches_5ans_nb_sex!$1:$1048576,MATCH('SectorStat-Age-Hommes'!$A254,[1]age_tranches_5ans_nb_sex!$A:$A,0),36)/5</f>
        <v>0</v>
      </c>
      <c r="CK254">
        <f>INDEX([1]age_tranches_5ans_nb_sex!$1:$1048576,MATCH('SectorStat-Age-Hommes'!$A254,[1]age_tranches_5ans_nb_sex!$A:$A,0),38)/5</f>
        <v>0</v>
      </c>
      <c r="CL254">
        <f>INDEX([1]age_tranches_5ans_nb_sex!$1:$1048576,MATCH('SectorStat-Age-Hommes'!$A254,[1]age_tranches_5ans_nb_sex!$A:$A,0),38)/5</f>
        <v>0</v>
      </c>
      <c r="CM254">
        <f>INDEX([1]age_tranches_5ans_nb_sex!$1:$1048576,MATCH('SectorStat-Age-Hommes'!$A254,[1]age_tranches_5ans_nb_sex!$A:$A,0),38)/5</f>
        <v>0</v>
      </c>
      <c r="CN254">
        <f>INDEX([1]age_tranches_5ans_nb_sex!$1:$1048576,MATCH('SectorStat-Age-Hommes'!$A254,[1]age_tranches_5ans_nb_sex!$A:$A,0),38)/5</f>
        <v>0</v>
      </c>
      <c r="CO254">
        <f>INDEX([1]age_tranches_5ans_nb_sex!$1:$1048576,MATCH('SectorStat-Age-Hommes'!$A254,[1]age_tranches_5ans_nb_sex!$A:$A,0),38)/5</f>
        <v>0</v>
      </c>
      <c r="CP254" s="2">
        <f>INDEX([1]age_tranches_5ans_nb_sex!$1:$1048576,MATCH('SectorStat-Age-Hommes'!$A254,[1]age_tranches_5ans_nb_sex!$A:$A,0),40)/5</f>
        <v>0</v>
      </c>
      <c r="CQ254" s="2">
        <f>INDEX([1]age_tranches_5ans_nb_sex!$1:$1048576,MATCH('SectorStat-Age-Hommes'!$A254,[1]age_tranches_5ans_nb_sex!$A:$A,0),40)/5</f>
        <v>0</v>
      </c>
      <c r="CR254" s="2">
        <f>INDEX([1]age_tranches_5ans_nb_sex!$1:$1048576,MATCH('SectorStat-Age-Hommes'!$A254,[1]age_tranches_5ans_nb_sex!$A:$A,0),40)/5</f>
        <v>0</v>
      </c>
      <c r="CS254" s="2">
        <f>INDEX([1]age_tranches_5ans_nb_sex!$1:$1048576,MATCH('SectorStat-Age-Hommes'!$A254,[1]age_tranches_5ans_nb_sex!$A:$A,0),40)/5</f>
        <v>0</v>
      </c>
      <c r="CT254" s="2">
        <f>INDEX([1]age_tranches_5ans_nb_sex!$1:$1048576,MATCH('SectorStat-Age-Hommes'!$A254,[1]age_tranches_5ans_nb_sex!$A:$A,0),40)/5</f>
        <v>0</v>
      </c>
      <c r="CZ254" s="3"/>
      <c r="DA254" s="3"/>
      <c r="DB254" s="3"/>
      <c r="DC254" s="3"/>
      <c r="DD254" s="3"/>
    </row>
    <row r="255" spans="1:108" x14ac:dyDescent="0.35">
      <c r="A255" s="1" t="s">
        <v>508</v>
      </c>
      <c r="B255" s="1" t="s">
        <v>509</v>
      </c>
      <c r="C255" t="str">
        <f>INDEX([1]SectorStat!$1:$1048576,MATCH('[1]Distribution ages'!$A255,[1]SectorStat!$B:$B,0),4)</f>
        <v>Etterbeek</v>
      </c>
      <c r="D255">
        <f>INDEX([1]age_tranches_5ans_nb_sex!$1:$1048576,MATCH('SectorStat-Age-Hommes'!$A255,[1]age_tranches_5ans_nb_sex!$A:$A,0),4)/5</f>
        <v>43.200000000537202</v>
      </c>
      <c r="E255">
        <f>INDEX([1]age_tranches_5ans_nb_sex!$1:$1048576,MATCH('SectorStat-Age-Hommes'!$A255,[1]age_tranches_5ans_nb_sex!$A:$A,0),4)/5</f>
        <v>43.200000000537202</v>
      </c>
      <c r="F255">
        <f>INDEX([1]age_tranches_5ans_nb_sex!$1:$1048576,MATCH('SectorStat-Age-Hommes'!$A255,[1]age_tranches_5ans_nb_sex!$A:$A,0),4)/5</f>
        <v>43.200000000537202</v>
      </c>
      <c r="G255">
        <f>INDEX([1]age_tranches_5ans_nb_sex!$1:$1048576,MATCH('SectorStat-Age-Hommes'!$A255,[1]age_tranches_5ans_nb_sex!$A:$A,0),4)/5</f>
        <v>43.200000000537202</v>
      </c>
      <c r="H255">
        <f>INDEX([1]age_tranches_5ans_nb_sex!$1:$1048576,MATCH('SectorStat-Age-Hommes'!$A255,[1]age_tranches_5ans_nb_sex!$A:$A,0),4)/5</f>
        <v>43.200000000537202</v>
      </c>
      <c r="I255">
        <f>INDEX([1]age_tranches_5ans_nb_sex!$1:$1048576,MATCH('SectorStat-Age-Hommes'!$A255,[1]age_tranches_5ans_nb_sex!$A:$A,0),6)/5</f>
        <v>38.399999999879995</v>
      </c>
      <c r="J255">
        <f>INDEX([1]age_tranches_5ans_nb_sex!$1:$1048576,MATCH('SectorStat-Age-Hommes'!$A255,[1]age_tranches_5ans_nb_sex!$A:$A,0),6)/5</f>
        <v>38.399999999879995</v>
      </c>
      <c r="K255">
        <f>INDEX([1]age_tranches_5ans_nb_sex!$1:$1048576,MATCH('SectorStat-Age-Hommes'!$A255,[1]age_tranches_5ans_nb_sex!$A:$A,0),6)/5</f>
        <v>38.399999999879995</v>
      </c>
      <c r="L255">
        <f>INDEX([1]age_tranches_5ans_nb_sex!$1:$1048576,MATCH('SectorStat-Age-Hommes'!$A255,[1]age_tranches_5ans_nb_sex!$A:$A,0),6)/5</f>
        <v>38.399999999879995</v>
      </c>
      <c r="M255">
        <f>INDEX([1]age_tranches_5ans_nb_sex!$1:$1048576,MATCH('SectorStat-Age-Hommes'!$A255,[1]age_tranches_5ans_nb_sex!$A:$A,0),6)/5</f>
        <v>38.399999999879995</v>
      </c>
      <c r="N255">
        <f>INDEX([1]age_tranches_5ans_nb_sex!$1:$1048576,MATCH('SectorStat-Age-Hommes'!$A255,[1]age_tranches_5ans_nb_sex!$A:$A,0),8)/5</f>
        <v>31.800000000488797</v>
      </c>
      <c r="O255">
        <f>INDEX([1]age_tranches_5ans_nb_sex!$1:$1048576,MATCH('SectorStat-Age-Hommes'!$A255,[1]age_tranches_5ans_nb_sex!$A:$A,0),8)/5</f>
        <v>31.800000000488797</v>
      </c>
      <c r="P255">
        <f>INDEX([1]age_tranches_5ans_nb_sex!$1:$1048576,MATCH('SectorStat-Age-Hommes'!$A255,[1]age_tranches_5ans_nb_sex!$A:$A,0),8)/5</f>
        <v>31.800000000488797</v>
      </c>
      <c r="Q255">
        <f>INDEX([1]age_tranches_5ans_nb_sex!$1:$1048576,MATCH('SectorStat-Age-Hommes'!$A255,[1]age_tranches_5ans_nb_sex!$A:$A,0),8)/5</f>
        <v>31.800000000488797</v>
      </c>
      <c r="R255">
        <f>INDEX([1]age_tranches_5ans_nb_sex!$1:$1048576,MATCH('SectorStat-Age-Hommes'!$A255,[1]age_tranches_5ans_nb_sex!$A:$A,0),8)/5</f>
        <v>31.800000000488797</v>
      </c>
      <c r="S255">
        <f>INDEX([1]age_tranches_5ans_nb_sex!$1:$1048576,MATCH('SectorStat-Age-Hommes'!$A255,[1]age_tranches_5ans_nb_sex!$A:$A,0),10)/5</f>
        <v>27.800000000165198</v>
      </c>
      <c r="T255">
        <f>INDEX([1]age_tranches_5ans_nb_sex!$1:$1048576,MATCH('SectorStat-Age-Hommes'!$A255,[1]age_tranches_5ans_nb_sex!$A:$A,0),10)/5</f>
        <v>27.800000000165198</v>
      </c>
      <c r="U255">
        <f>INDEX([1]age_tranches_5ans_nb_sex!$1:$1048576,MATCH('SectorStat-Age-Hommes'!$A255,[1]age_tranches_5ans_nb_sex!$A:$A,0),10)/5</f>
        <v>27.800000000165198</v>
      </c>
      <c r="V255">
        <f>INDEX([1]age_tranches_5ans_nb_sex!$1:$1048576,MATCH('SectorStat-Age-Hommes'!$A255,[1]age_tranches_5ans_nb_sex!$A:$A,0),10)/5</f>
        <v>27.800000000165198</v>
      </c>
      <c r="W255">
        <f>INDEX([1]age_tranches_5ans_nb_sex!$1:$1048576,MATCH('SectorStat-Age-Hommes'!$A255,[1]age_tranches_5ans_nb_sex!$A:$A,0),10)/5</f>
        <v>27.800000000165198</v>
      </c>
      <c r="X255">
        <f>INDEX([1]age_tranches_5ans_nb_sex!$1:$1048576,MATCH('SectorStat-Age-Hommes'!$A255,[1]age_tranches_5ans_nb_sex!$A:$A,0),10)/5</f>
        <v>27.800000000165198</v>
      </c>
      <c r="Y255">
        <f>INDEX([1]age_tranches_5ans_nb_sex!$1:$1048576,MATCH('SectorStat-Age-Hommes'!$A255,[1]age_tranches_5ans_nb_sex!$A:$A,0),12)/5</f>
        <v>47.1999999995164</v>
      </c>
      <c r="Z255">
        <f>INDEX([1]age_tranches_5ans_nb_sex!$1:$1048576,MATCH('SectorStat-Age-Hommes'!$A255,[1]age_tranches_5ans_nb_sex!$A:$A,0),12)/5</f>
        <v>47.1999999995164</v>
      </c>
      <c r="AA255">
        <f>INDEX([1]age_tranches_5ans_nb_sex!$1:$1048576,MATCH('SectorStat-Age-Hommes'!$A255,[1]age_tranches_5ans_nb_sex!$A:$A,0),12)/5</f>
        <v>47.1999999995164</v>
      </c>
      <c r="AB255">
        <f>INDEX([1]age_tranches_5ans_nb_sex!$1:$1048576,MATCH('SectorStat-Age-Hommes'!$A255,[1]age_tranches_5ans_nb_sex!$A:$A,0),12)/5</f>
        <v>47.1999999995164</v>
      </c>
      <c r="AC255">
        <f>INDEX([1]age_tranches_5ans_nb_sex!$1:$1048576,MATCH('SectorStat-Age-Hommes'!$A255,[1]age_tranches_5ans_nb_sex!$A:$A,0),14)/5</f>
        <v>97.399999999611595</v>
      </c>
      <c r="AD255">
        <f>INDEX([1]age_tranches_5ans_nb_sex!$1:$1048576,MATCH('SectorStat-Age-Hommes'!$A255,[1]age_tranches_5ans_nb_sex!$A:$A,0),14)/5</f>
        <v>97.399999999611595</v>
      </c>
      <c r="AE255">
        <f>INDEX([1]age_tranches_5ans_nb_sex!$1:$1048576,MATCH('SectorStat-Age-Hommes'!$A255,[1]age_tranches_5ans_nb_sex!$A:$A,0),14)/5</f>
        <v>97.399999999611595</v>
      </c>
      <c r="AF255">
        <f>INDEX([1]age_tranches_5ans_nb_sex!$1:$1048576,MATCH('SectorStat-Age-Hommes'!$A255,[1]age_tranches_5ans_nb_sex!$A:$A,0),14)/5</f>
        <v>97.399999999611595</v>
      </c>
      <c r="AG255">
        <f>INDEX([1]age_tranches_5ans_nb_sex!$1:$1048576,MATCH('SectorStat-Age-Hommes'!$A255,[1]age_tranches_5ans_nb_sex!$A:$A,0),14)/5</f>
        <v>97.399999999611595</v>
      </c>
      <c r="AH255">
        <f>INDEX([1]age_tranches_5ans_nb_sex!$1:$1048576,MATCH('SectorStat-Age-Hommes'!$A255,[1]age_tranches_5ans_nb_sex!$A:$A,0),16)/5</f>
        <v>87.799999999641599</v>
      </c>
      <c r="AI255">
        <f>INDEX([1]age_tranches_5ans_nb_sex!$1:$1048576,MATCH('SectorStat-Age-Hommes'!$A255,[1]age_tranches_5ans_nb_sex!$A:$A,0),16)/5</f>
        <v>87.799999999641599</v>
      </c>
      <c r="AJ255">
        <f>INDEX([1]age_tranches_5ans_nb_sex!$1:$1048576,MATCH('SectorStat-Age-Hommes'!$A255,[1]age_tranches_5ans_nb_sex!$A:$A,0),16)/5</f>
        <v>87.799999999641599</v>
      </c>
      <c r="AK255">
        <f>INDEX([1]age_tranches_5ans_nb_sex!$1:$1048576,MATCH('SectorStat-Age-Hommes'!$A255,[1]age_tranches_5ans_nb_sex!$A:$A,0),16)/5</f>
        <v>87.799999999641599</v>
      </c>
      <c r="AL255">
        <f>INDEX([1]age_tranches_5ans_nb_sex!$1:$1048576,MATCH('SectorStat-Age-Hommes'!$A255,[1]age_tranches_5ans_nb_sex!$A:$A,0),16)/5</f>
        <v>87.799999999641599</v>
      </c>
      <c r="AM255">
        <f>INDEX([1]age_tranches_5ans_nb_sex!$1:$1048576,MATCH('SectorStat-Age-Hommes'!$A255,[1]age_tranches_5ans_nb_sex!$A:$A,0),18)/5</f>
        <v>62.000000000310401</v>
      </c>
      <c r="AN255">
        <f>INDEX([1]age_tranches_5ans_nb_sex!$1:$1048576,MATCH('SectorStat-Age-Hommes'!$A255,[1]age_tranches_5ans_nb_sex!$A:$A,0),18)/5</f>
        <v>62.000000000310401</v>
      </c>
      <c r="AO255">
        <f>INDEX([1]age_tranches_5ans_nb_sex!$1:$1048576,MATCH('SectorStat-Age-Hommes'!$A255,[1]age_tranches_5ans_nb_sex!$A:$A,0),18)/5</f>
        <v>62.000000000310401</v>
      </c>
      <c r="AP255">
        <f>INDEX([1]age_tranches_5ans_nb_sex!$1:$1048576,MATCH('SectorStat-Age-Hommes'!$A255,[1]age_tranches_5ans_nb_sex!$A:$A,0),18)/5</f>
        <v>62.000000000310401</v>
      </c>
      <c r="AQ255">
        <f>INDEX([1]age_tranches_5ans_nb_sex!$1:$1048576,MATCH('SectorStat-Age-Hommes'!$A255,[1]age_tranches_5ans_nb_sex!$A:$A,0),18)/5</f>
        <v>62.000000000310401</v>
      </c>
      <c r="AR255">
        <f>INDEX([1]age_tranches_5ans_nb_sex!$1:$1048576,MATCH('SectorStat-Age-Hommes'!$A255,[1]age_tranches_5ans_nb_sex!$A:$A,0),20)/5</f>
        <v>45.399999999438009</v>
      </c>
      <c r="AS255">
        <f>INDEX([1]age_tranches_5ans_nb_sex!$1:$1048576,MATCH('SectorStat-Age-Hommes'!$A255,[1]age_tranches_5ans_nb_sex!$A:$A,0),20)/5</f>
        <v>45.399999999438009</v>
      </c>
      <c r="AT255">
        <f>INDEX([1]age_tranches_5ans_nb_sex!$1:$1048576,MATCH('SectorStat-Age-Hommes'!$A255,[1]age_tranches_5ans_nb_sex!$A:$A,0),20)/5</f>
        <v>45.399999999438009</v>
      </c>
      <c r="AU255">
        <f>INDEX([1]age_tranches_5ans_nb_sex!$1:$1048576,MATCH('SectorStat-Age-Hommes'!$A255,[1]age_tranches_5ans_nb_sex!$A:$A,0),20)/5</f>
        <v>45.399999999438009</v>
      </c>
      <c r="AV255">
        <f>INDEX([1]age_tranches_5ans_nb_sex!$1:$1048576,MATCH('SectorStat-Age-Hommes'!$A255,[1]age_tranches_5ans_nb_sex!$A:$A,0),20)/5</f>
        <v>45.399999999438009</v>
      </c>
      <c r="AW255">
        <f>INDEX([1]age_tranches_5ans_nb_sex!$1:$1048576,MATCH('SectorStat-Age-Hommes'!$A255,[1]age_tranches_5ans_nb_sex!$A:$A,0),22)/5</f>
        <v>45.0000000006156</v>
      </c>
      <c r="AX255">
        <f>INDEX([1]age_tranches_5ans_nb_sex!$1:$1048576,MATCH('SectorStat-Age-Hommes'!$A255,[1]age_tranches_5ans_nb_sex!$A:$A,0),22)/5</f>
        <v>45.0000000006156</v>
      </c>
      <c r="AY255">
        <f>INDEX([1]age_tranches_5ans_nb_sex!$1:$1048576,MATCH('SectorStat-Age-Hommes'!$A255,[1]age_tranches_5ans_nb_sex!$A:$A,0),22)/5</f>
        <v>45.0000000006156</v>
      </c>
      <c r="AZ255">
        <f>INDEX([1]age_tranches_5ans_nb_sex!$1:$1048576,MATCH('SectorStat-Age-Hommes'!$A255,[1]age_tranches_5ans_nb_sex!$A:$A,0),22)/5</f>
        <v>45.0000000006156</v>
      </c>
      <c r="BA255">
        <f>INDEX([1]age_tranches_5ans_nb_sex!$1:$1048576,MATCH('SectorStat-Age-Hommes'!$A255,[1]age_tranches_5ans_nb_sex!$A:$A,0),22)/5</f>
        <v>45.0000000006156</v>
      </c>
      <c r="BB255">
        <f>INDEX([1]age_tranches_5ans_nb_sex!$1:$1048576,MATCH('SectorStat-Age-Hommes'!$A255,[1]age_tranches_5ans_nb_sex!$A:$A,0),24)/5</f>
        <v>39.799999999791602</v>
      </c>
      <c r="BC255">
        <f>INDEX([1]age_tranches_5ans_nb_sex!$1:$1048576,MATCH('SectorStat-Age-Hommes'!$A255,[1]age_tranches_5ans_nb_sex!$A:$A,0),24)/5</f>
        <v>39.799999999791602</v>
      </c>
      <c r="BD255">
        <f>INDEX([1]age_tranches_5ans_nb_sex!$1:$1048576,MATCH('SectorStat-Age-Hommes'!$A255,[1]age_tranches_5ans_nb_sex!$A:$A,0),24)/5</f>
        <v>39.799999999791602</v>
      </c>
      <c r="BE255">
        <f>INDEX([1]age_tranches_5ans_nb_sex!$1:$1048576,MATCH('SectorStat-Age-Hommes'!$A255,[1]age_tranches_5ans_nb_sex!$A:$A,0),24)/5</f>
        <v>39.799999999791602</v>
      </c>
      <c r="BF255">
        <f>INDEX([1]age_tranches_5ans_nb_sex!$1:$1048576,MATCH('SectorStat-Age-Hommes'!$A255,[1]age_tranches_5ans_nb_sex!$A:$A,0),24)/5</f>
        <v>39.799999999791602</v>
      </c>
      <c r="BG255">
        <f>INDEX([1]age_tranches_5ans_nb_sex!$1:$1048576,MATCH('SectorStat-Age-Hommes'!$A255,[1]age_tranches_5ans_nb_sex!$A:$A,0),26)/5</f>
        <v>37.1999999993796</v>
      </c>
      <c r="BH255">
        <f>INDEX([1]age_tranches_5ans_nb_sex!$1:$1048576,MATCH('SectorStat-Age-Hommes'!$A255,[1]age_tranches_5ans_nb_sex!$A:$A,0),26)/5</f>
        <v>37.1999999993796</v>
      </c>
      <c r="BI255">
        <f>INDEX([1]age_tranches_5ans_nb_sex!$1:$1048576,MATCH('SectorStat-Age-Hommes'!$A255,[1]age_tranches_5ans_nb_sex!$A:$A,0),26)/5</f>
        <v>37.1999999993796</v>
      </c>
      <c r="BJ255">
        <f>INDEX([1]age_tranches_5ans_nb_sex!$1:$1048576,MATCH('SectorStat-Age-Hommes'!$A255,[1]age_tranches_5ans_nb_sex!$A:$A,0),26)/5</f>
        <v>37.1999999993796</v>
      </c>
      <c r="BK255">
        <f>INDEX([1]age_tranches_5ans_nb_sex!$1:$1048576,MATCH('SectorStat-Age-Hommes'!$A255,[1]age_tranches_5ans_nb_sex!$A:$A,0),26)/5</f>
        <v>37.1999999993796</v>
      </c>
      <c r="BL255">
        <f>INDEX([1]age_tranches_5ans_nb_sex!$1:$1048576,MATCH('SectorStat-Age-Hommes'!$A255,[1]age_tranches_5ans_nb_sex!$A:$A,0),28)/5</f>
        <v>27.999999999576403</v>
      </c>
      <c r="BM255">
        <f>INDEX([1]age_tranches_5ans_nb_sex!$1:$1048576,MATCH('SectorStat-Age-Hommes'!$A255,[1]age_tranches_5ans_nb_sex!$A:$A,0),28)/5</f>
        <v>27.999999999576403</v>
      </c>
      <c r="BN255">
        <f>INDEX([1]age_tranches_5ans_nb_sex!$1:$1048576,MATCH('SectorStat-Age-Hommes'!$A255,[1]age_tranches_5ans_nb_sex!$A:$A,0),28)/5</f>
        <v>27.999999999576403</v>
      </c>
      <c r="BO255">
        <f>INDEX([1]age_tranches_5ans_nb_sex!$1:$1048576,MATCH('SectorStat-Age-Hommes'!$A255,[1]age_tranches_5ans_nb_sex!$A:$A,0),28)/5</f>
        <v>27.999999999576403</v>
      </c>
      <c r="BP255">
        <f>INDEX([1]age_tranches_5ans_nb_sex!$1:$1048576,MATCH('SectorStat-Age-Hommes'!$A255,[1]age_tranches_5ans_nb_sex!$A:$A,0),28)/5</f>
        <v>27.999999999576403</v>
      </c>
      <c r="BQ255">
        <f>INDEX([1]age_tranches_5ans_nb_sex!$1:$1048576,MATCH('SectorStat-Age-Hommes'!$A255,[1]age_tranches_5ans_nb_sex!$A:$A,0),30)/5</f>
        <v>18.799999999773199</v>
      </c>
      <c r="BR255">
        <f>INDEX([1]age_tranches_5ans_nb_sex!$1:$1048576,MATCH('SectorStat-Age-Hommes'!$A255,[1]age_tranches_5ans_nb_sex!$A:$A,0),30)/5</f>
        <v>18.799999999773199</v>
      </c>
      <c r="BS255">
        <f>INDEX([1]age_tranches_5ans_nb_sex!$1:$1048576,MATCH('SectorStat-Age-Hommes'!$A255,[1]age_tranches_5ans_nb_sex!$A:$A,0),30)/5</f>
        <v>18.799999999773199</v>
      </c>
      <c r="BT255">
        <f>INDEX([1]age_tranches_5ans_nb_sex!$1:$1048576,MATCH('SectorStat-Age-Hommes'!$A255,[1]age_tranches_5ans_nb_sex!$A:$A,0),30)/5</f>
        <v>18.799999999773199</v>
      </c>
      <c r="BU255">
        <f>INDEX([1]age_tranches_5ans_nb_sex!$1:$1048576,MATCH('SectorStat-Age-Hommes'!$A255,[1]age_tranches_5ans_nb_sex!$A:$A,0),30)/5</f>
        <v>18.799999999773199</v>
      </c>
      <c r="BV255">
        <f>INDEX([1]age_tranches_5ans_nb_sex!$1:$1048576,MATCH('SectorStat-Age-Hommes'!$A255,[1]age_tranches_5ans_nb_sex!$A:$A,0),32)/5</f>
        <v>9.7999999993811997</v>
      </c>
      <c r="BW255">
        <f>INDEX([1]age_tranches_5ans_nb_sex!$1:$1048576,MATCH('SectorStat-Age-Hommes'!$A255,[1]age_tranches_5ans_nb_sex!$A:$A,0),32)/5</f>
        <v>9.7999999993811997</v>
      </c>
      <c r="BX255">
        <f>INDEX([1]age_tranches_5ans_nb_sex!$1:$1048576,MATCH('SectorStat-Age-Hommes'!$A255,[1]age_tranches_5ans_nb_sex!$A:$A,0),32)/5</f>
        <v>9.7999999993811997</v>
      </c>
      <c r="BY255">
        <f>INDEX([1]age_tranches_5ans_nb_sex!$1:$1048576,MATCH('SectorStat-Age-Hommes'!$A255,[1]age_tranches_5ans_nb_sex!$A:$A,0),32)/5</f>
        <v>9.7999999993811997</v>
      </c>
      <c r="BZ255">
        <f>INDEX([1]age_tranches_5ans_nb_sex!$1:$1048576,MATCH('SectorStat-Age-Hommes'!$A255,[1]age_tranches_5ans_nb_sex!$A:$A,0),32)/5</f>
        <v>9.7999999993811997</v>
      </c>
      <c r="CA255">
        <f>INDEX([1]age_tranches_5ans_nb_sex!$1:$1048576,MATCH('SectorStat-Age-Hommes'!$A255,[1]age_tranches_5ans_nb_sex!$A:$A,0),34)/5</f>
        <v>8.6000000002251991</v>
      </c>
      <c r="CB255">
        <f>INDEX([1]age_tranches_5ans_nb_sex!$1:$1048576,MATCH('SectorStat-Age-Hommes'!$A255,[1]age_tranches_5ans_nb_sex!$A:$A,0),34)/5</f>
        <v>8.6000000002251991</v>
      </c>
      <c r="CC255">
        <f>INDEX([1]age_tranches_5ans_nb_sex!$1:$1048576,MATCH('SectorStat-Age-Hommes'!$A255,[1]age_tranches_5ans_nb_sex!$A:$A,0),34)/5</f>
        <v>8.6000000002251991</v>
      </c>
      <c r="CD255">
        <f>INDEX([1]age_tranches_5ans_nb_sex!$1:$1048576,MATCH('SectorStat-Age-Hommes'!$A255,[1]age_tranches_5ans_nb_sex!$A:$A,0),34)/5</f>
        <v>8.6000000002251991</v>
      </c>
      <c r="CE255">
        <f>INDEX([1]age_tranches_5ans_nb_sex!$1:$1048576,MATCH('SectorStat-Age-Hommes'!$A255,[1]age_tranches_5ans_nb_sex!$A:$A,0),34)/5</f>
        <v>8.6000000002251991</v>
      </c>
      <c r="CF255">
        <f>INDEX([1]age_tranches_5ans_nb_sex!$1:$1048576,MATCH('SectorStat-Age-Hommes'!$A255,[1]age_tranches_5ans_nb_sex!$A:$A,0),36)/5</f>
        <v>4.1999999997348008</v>
      </c>
      <c r="CG255">
        <f>INDEX([1]age_tranches_5ans_nb_sex!$1:$1048576,MATCH('SectorStat-Age-Hommes'!$A255,[1]age_tranches_5ans_nb_sex!$A:$A,0),36)/5</f>
        <v>4.1999999997348008</v>
      </c>
      <c r="CH255">
        <f>INDEX([1]age_tranches_5ans_nb_sex!$1:$1048576,MATCH('SectorStat-Age-Hommes'!$A255,[1]age_tranches_5ans_nb_sex!$A:$A,0),36)/5</f>
        <v>4.1999999997348008</v>
      </c>
      <c r="CI255">
        <f>INDEX([1]age_tranches_5ans_nb_sex!$1:$1048576,MATCH('SectorStat-Age-Hommes'!$A255,[1]age_tranches_5ans_nb_sex!$A:$A,0),36)/5</f>
        <v>4.1999999997348008</v>
      </c>
      <c r="CJ255">
        <f>INDEX([1]age_tranches_5ans_nb_sex!$1:$1048576,MATCH('SectorStat-Age-Hommes'!$A255,[1]age_tranches_5ans_nb_sex!$A:$A,0),36)/5</f>
        <v>4.1999999997348008</v>
      </c>
      <c r="CK255">
        <f>INDEX([1]age_tranches_5ans_nb_sex!$1:$1048576,MATCH('SectorStat-Age-Hommes'!$A255,[1]age_tranches_5ans_nb_sex!$A:$A,0),38)/5</f>
        <v>3.0000000005788001</v>
      </c>
      <c r="CL255">
        <f>INDEX([1]age_tranches_5ans_nb_sex!$1:$1048576,MATCH('SectorStat-Age-Hommes'!$A255,[1]age_tranches_5ans_nb_sex!$A:$A,0),38)/5</f>
        <v>3.0000000005788001</v>
      </c>
      <c r="CM255">
        <f>INDEX([1]age_tranches_5ans_nb_sex!$1:$1048576,MATCH('SectorStat-Age-Hommes'!$A255,[1]age_tranches_5ans_nb_sex!$A:$A,0),38)/5</f>
        <v>3.0000000005788001</v>
      </c>
      <c r="CN255">
        <f>INDEX([1]age_tranches_5ans_nb_sex!$1:$1048576,MATCH('SectorStat-Age-Hommes'!$A255,[1]age_tranches_5ans_nb_sex!$A:$A,0),38)/5</f>
        <v>3.0000000005788001</v>
      </c>
      <c r="CO255">
        <f>INDEX([1]age_tranches_5ans_nb_sex!$1:$1048576,MATCH('SectorStat-Age-Hommes'!$A255,[1]age_tranches_5ans_nb_sex!$A:$A,0),38)/5</f>
        <v>3.0000000005788001</v>
      </c>
      <c r="CP255" s="2">
        <f>INDEX([1]age_tranches_5ans_nb_sex!$1:$1048576,MATCH('SectorStat-Age-Hommes'!$A255,[1]age_tranches_5ans_nb_sex!$A:$A,0),40)/5</f>
        <v>1.2000000005004001</v>
      </c>
      <c r="CQ255" s="2">
        <f>INDEX([1]age_tranches_5ans_nb_sex!$1:$1048576,MATCH('SectorStat-Age-Hommes'!$A255,[1]age_tranches_5ans_nb_sex!$A:$A,0),40)/5</f>
        <v>1.2000000005004001</v>
      </c>
      <c r="CR255" s="2">
        <f>INDEX([1]age_tranches_5ans_nb_sex!$1:$1048576,MATCH('SectorStat-Age-Hommes'!$A255,[1]age_tranches_5ans_nb_sex!$A:$A,0),40)/5</f>
        <v>1.2000000005004001</v>
      </c>
      <c r="CS255" s="2">
        <f>INDEX([1]age_tranches_5ans_nb_sex!$1:$1048576,MATCH('SectorStat-Age-Hommes'!$A255,[1]age_tranches_5ans_nb_sex!$A:$A,0),40)/5</f>
        <v>1.2000000005004001</v>
      </c>
      <c r="CT255" s="2">
        <f>INDEX([1]age_tranches_5ans_nb_sex!$1:$1048576,MATCH('SectorStat-Age-Hommes'!$A255,[1]age_tranches_5ans_nb_sex!$A:$A,0),40)/5</f>
        <v>1.2000000005004001</v>
      </c>
      <c r="CZ255" s="3"/>
      <c r="DA255" s="3"/>
      <c r="DB255" s="3"/>
      <c r="DC255" s="3"/>
      <c r="DD255" s="3"/>
    </row>
    <row r="256" spans="1:108" x14ac:dyDescent="0.35">
      <c r="A256" s="1" t="s">
        <v>510</v>
      </c>
      <c r="B256" s="1" t="s">
        <v>511</v>
      </c>
      <c r="C256" t="str">
        <f>INDEX([1]SectorStat!$1:$1048576,MATCH('[1]Distribution ages'!$A256,[1]SectorStat!$B:$B,0),4)</f>
        <v>Etterbeek</v>
      </c>
      <c r="D256">
        <f>INDEX([1]age_tranches_5ans_nb_sex!$1:$1048576,MATCH('SectorStat-Age-Hommes'!$A256,[1]age_tranches_5ans_nb_sex!$A:$A,0),4)/5</f>
        <v>4.9999999998963993</v>
      </c>
      <c r="E256">
        <f>INDEX([1]age_tranches_5ans_nb_sex!$1:$1048576,MATCH('SectorStat-Age-Hommes'!$A256,[1]age_tranches_5ans_nb_sex!$A:$A,0),4)/5</f>
        <v>4.9999999998963993</v>
      </c>
      <c r="F256">
        <f>INDEX([1]age_tranches_5ans_nb_sex!$1:$1048576,MATCH('SectorStat-Age-Hommes'!$A256,[1]age_tranches_5ans_nb_sex!$A:$A,0),4)/5</f>
        <v>4.9999999998963993</v>
      </c>
      <c r="G256">
        <f>INDEX([1]age_tranches_5ans_nb_sex!$1:$1048576,MATCH('SectorStat-Age-Hommes'!$A256,[1]age_tranches_5ans_nb_sex!$A:$A,0),4)/5</f>
        <v>4.9999999998963993</v>
      </c>
      <c r="H256">
        <f>INDEX([1]age_tranches_5ans_nb_sex!$1:$1048576,MATCH('SectorStat-Age-Hommes'!$A256,[1]age_tranches_5ans_nb_sex!$A:$A,0),4)/5</f>
        <v>4.9999999998963993</v>
      </c>
      <c r="I256">
        <f>INDEX([1]age_tranches_5ans_nb_sex!$1:$1048576,MATCH('SectorStat-Age-Hommes'!$A256,[1]age_tranches_5ans_nb_sex!$A:$A,0),6)/5</f>
        <v>4.1999999999042004</v>
      </c>
      <c r="J256">
        <f>INDEX([1]age_tranches_5ans_nb_sex!$1:$1048576,MATCH('SectorStat-Age-Hommes'!$A256,[1]age_tranches_5ans_nb_sex!$A:$A,0),6)/5</f>
        <v>4.1999999999042004</v>
      </c>
      <c r="K256">
        <f>INDEX([1]age_tranches_5ans_nb_sex!$1:$1048576,MATCH('SectorStat-Age-Hommes'!$A256,[1]age_tranches_5ans_nb_sex!$A:$A,0),6)/5</f>
        <v>4.1999999999042004</v>
      </c>
      <c r="L256">
        <f>INDEX([1]age_tranches_5ans_nb_sex!$1:$1048576,MATCH('SectorStat-Age-Hommes'!$A256,[1]age_tranches_5ans_nb_sex!$A:$A,0),6)/5</f>
        <v>4.1999999999042004</v>
      </c>
      <c r="M256">
        <f>INDEX([1]age_tranches_5ans_nb_sex!$1:$1048576,MATCH('SectorStat-Age-Hommes'!$A256,[1]age_tranches_5ans_nb_sex!$A:$A,0),6)/5</f>
        <v>4.1999999999042004</v>
      </c>
      <c r="N256">
        <f>INDEX([1]age_tranches_5ans_nb_sex!$1:$1048576,MATCH('SectorStat-Age-Hommes'!$A256,[1]age_tranches_5ans_nb_sex!$A:$A,0),8)/5</f>
        <v>5.2000000000590001</v>
      </c>
      <c r="O256">
        <f>INDEX([1]age_tranches_5ans_nb_sex!$1:$1048576,MATCH('SectorStat-Age-Hommes'!$A256,[1]age_tranches_5ans_nb_sex!$A:$A,0),8)/5</f>
        <v>5.2000000000590001</v>
      </c>
      <c r="P256">
        <f>INDEX([1]age_tranches_5ans_nb_sex!$1:$1048576,MATCH('SectorStat-Age-Hommes'!$A256,[1]age_tranches_5ans_nb_sex!$A:$A,0),8)/5</f>
        <v>5.2000000000590001</v>
      </c>
      <c r="Q256">
        <f>INDEX([1]age_tranches_5ans_nb_sex!$1:$1048576,MATCH('SectorStat-Age-Hommes'!$A256,[1]age_tranches_5ans_nb_sex!$A:$A,0),8)/5</f>
        <v>5.2000000000590001</v>
      </c>
      <c r="R256">
        <f>INDEX([1]age_tranches_5ans_nb_sex!$1:$1048576,MATCH('SectorStat-Age-Hommes'!$A256,[1]age_tranches_5ans_nb_sex!$A:$A,0),8)/5</f>
        <v>5.2000000000590001</v>
      </c>
      <c r="S256">
        <f>INDEX([1]age_tranches_5ans_nb_sex!$1:$1048576,MATCH('SectorStat-Age-Hommes'!$A256,[1]age_tranches_5ans_nb_sex!$A:$A,0),10)/5</f>
        <v>3.9999999999609996</v>
      </c>
      <c r="T256">
        <f>INDEX([1]age_tranches_5ans_nb_sex!$1:$1048576,MATCH('SectorStat-Age-Hommes'!$A256,[1]age_tranches_5ans_nb_sex!$A:$A,0),10)/5</f>
        <v>3.9999999999609996</v>
      </c>
      <c r="U256">
        <f>INDEX([1]age_tranches_5ans_nb_sex!$1:$1048576,MATCH('SectorStat-Age-Hommes'!$A256,[1]age_tranches_5ans_nb_sex!$A:$A,0),10)/5</f>
        <v>3.9999999999609996</v>
      </c>
      <c r="V256">
        <f>INDEX([1]age_tranches_5ans_nb_sex!$1:$1048576,MATCH('SectorStat-Age-Hommes'!$A256,[1]age_tranches_5ans_nb_sex!$A:$A,0),10)/5</f>
        <v>3.9999999999609996</v>
      </c>
      <c r="W256">
        <f>INDEX([1]age_tranches_5ans_nb_sex!$1:$1048576,MATCH('SectorStat-Age-Hommes'!$A256,[1]age_tranches_5ans_nb_sex!$A:$A,0),10)/5</f>
        <v>3.9999999999609996</v>
      </c>
      <c r="X256">
        <f>INDEX([1]age_tranches_5ans_nb_sex!$1:$1048576,MATCH('SectorStat-Age-Hommes'!$A256,[1]age_tranches_5ans_nb_sex!$A:$A,0),10)/5</f>
        <v>3.9999999999609996</v>
      </c>
      <c r="Y256">
        <f>INDEX([1]age_tranches_5ans_nb_sex!$1:$1048576,MATCH('SectorStat-Age-Hommes'!$A256,[1]age_tranches_5ans_nb_sex!$A:$A,0),12)/5</f>
        <v>6.6000000001001995</v>
      </c>
      <c r="Z256">
        <f>INDEX([1]age_tranches_5ans_nb_sex!$1:$1048576,MATCH('SectorStat-Age-Hommes'!$A256,[1]age_tranches_5ans_nb_sex!$A:$A,0),12)/5</f>
        <v>6.6000000001001995</v>
      </c>
      <c r="AA256">
        <f>INDEX([1]age_tranches_5ans_nb_sex!$1:$1048576,MATCH('SectorStat-Age-Hommes'!$A256,[1]age_tranches_5ans_nb_sex!$A:$A,0),12)/5</f>
        <v>6.6000000001001995</v>
      </c>
      <c r="AB256">
        <f>INDEX([1]age_tranches_5ans_nb_sex!$1:$1048576,MATCH('SectorStat-Age-Hommes'!$A256,[1]age_tranches_5ans_nb_sex!$A:$A,0),12)/5</f>
        <v>6.6000000001001995</v>
      </c>
      <c r="AC256">
        <f>INDEX([1]age_tranches_5ans_nb_sex!$1:$1048576,MATCH('SectorStat-Age-Hommes'!$A256,[1]age_tranches_5ans_nb_sex!$A:$A,0),14)/5</f>
        <v>16.800000000055597</v>
      </c>
      <c r="AD256">
        <f>INDEX([1]age_tranches_5ans_nb_sex!$1:$1048576,MATCH('SectorStat-Age-Hommes'!$A256,[1]age_tranches_5ans_nb_sex!$A:$A,0),14)/5</f>
        <v>16.800000000055597</v>
      </c>
      <c r="AE256">
        <f>INDEX([1]age_tranches_5ans_nb_sex!$1:$1048576,MATCH('SectorStat-Age-Hommes'!$A256,[1]age_tranches_5ans_nb_sex!$A:$A,0),14)/5</f>
        <v>16.800000000055597</v>
      </c>
      <c r="AF256">
        <f>INDEX([1]age_tranches_5ans_nb_sex!$1:$1048576,MATCH('SectorStat-Age-Hommes'!$A256,[1]age_tranches_5ans_nb_sex!$A:$A,0),14)/5</f>
        <v>16.800000000055597</v>
      </c>
      <c r="AG256">
        <f>INDEX([1]age_tranches_5ans_nb_sex!$1:$1048576,MATCH('SectorStat-Age-Hommes'!$A256,[1]age_tranches_5ans_nb_sex!$A:$A,0),14)/5</f>
        <v>16.800000000055597</v>
      </c>
      <c r="AH256">
        <f>INDEX([1]age_tranches_5ans_nb_sex!$1:$1048576,MATCH('SectorStat-Age-Hommes'!$A256,[1]age_tranches_5ans_nb_sex!$A:$A,0),16)/5</f>
        <v>12.800000000094599</v>
      </c>
      <c r="AI256">
        <f>INDEX([1]age_tranches_5ans_nb_sex!$1:$1048576,MATCH('SectorStat-Age-Hommes'!$A256,[1]age_tranches_5ans_nb_sex!$A:$A,0),16)/5</f>
        <v>12.800000000094599</v>
      </c>
      <c r="AJ256">
        <f>INDEX([1]age_tranches_5ans_nb_sex!$1:$1048576,MATCH('SectorStat-Age-Hommes'!$A256,[1]age_tranches_5ans_nb_sex!$A:$A,0),16)/5</f>
        <v>12.800000000094599</v>
      </c>
      <c r="AK256">
        <f>INDEX([1]age_tranches_5ans_nb_sex!$1:$1048576,MATCH('SectorStat-Age-Hommes'!$A256,[1]age_tranches_5ans_nb_sex!$A:$A,0),16)/5</f>
        <v>12.800000000094599</v>
      </c>
      <c r="AL256">
        <f>INDEX([1]age_tranches_5ans_nb_sex!$1:$1048576,MATCH('SectorStat-Age-Hommes'!$A256,[1]age_tranches_5ans_nb_sex!$A:$A,0),16)/5</f>
        <v>12.800000000094599</v>
      </c>
      <c r="AM256">
        <f>INDEX([1]age_tranches_5ans_nb_sex!$1:$1048576,MATCH('SectorStat-Age-Hommes'!$A256,[1]age_tranches_5ans_nb_sex!$A:$A,0),18)/5</f>
        <v>8.7999999999142009</v>
      </c>
      <c r="AN256">
        <f>INDEX([1]age_tranches_5ans_nb_sex!$1:$1048576,MATCH('SectorStat-Age-Hommes'!$A256,[1]age_tranches_5ans_nb_sex!$A:$A,0),18)/5</f>
        <v>8.7999999999142009</v>
      </c>
      <c r="AO256">
        <f>INDEX([1]age_tranches_5ans_nb_sex!$1:$1048576,MATCH('SectorStat-Age-Hommes'!$A256,[1]age_tranches_5ans_nb_sex!$A:$A,0),18)/5</f>
        <v>8.7999999999142009</v>
      </c>
      <c r="AP256">
        <f>INDEX([1]age_tranches_5ans_nb_sex!$1:$1048576,MATCH('SectorStat-Age-Hommes'!$A256,[1]age_tranches_5ans_nb_sex!$A:$A,0),18)/5</f>
        <v>8.7999999999142009</v>
      </c>
      <c r="AQ256">
        <f>INDEX([1]age_tranches_5ans_nb_sex!$1:$1048576,MATCH('SectorStat-Age-Hommes'!$A256,[1]age_tranches_5ans_nb_sex!$A:$A,0),18)/5</f>
        <v>8.7999999999142009</v>
      </c>
      <c r="AR256">
        <f>INDEX([1]age_tranches_5ans_nb_sex!$1:$1048576,MATCH('SectorStat-Age-Hommes'!$A256,[1]age_tranches_5ans_nb_sex!$A:$A,0),20)/5</f>
        <v>5.5999999999454007</v>
      </c>
      <c r="AS256">
        <f>INDEX([1]age_tranches_5ans_nb_sex!$1:$1048576,MATCH('SectorStat-Age-Hommes'!$A256,[1]age_tranches_5ans_nb_sex!$A:$A,0),20)/5</f>
        <v>5.5999999999454007</v>
      </c>
      <c r="AT256">
        <f>INDEX([1]age_tranches_5ans_nb_sex!$1:$1048576,MATCH('SectorStat-Age-Hommes'!$A256,[1]age_tranches_5ans_nb_sex!$A:$A,0),20)/5</f>
        <v>5.5999999999454007</v>
      </c>
      <c r="AU256">
        <f>INDEX([1]age_tranches_5ans_nb_sex!$1:$1048576,MATCH('SectorStat-Age-Hommes'!$A256,[1]age_tranches_5ans_nb_sex!$A:$A,0),20)/5</f>
        <v>5.5999999999454007</v>
      </c>
      <c r="AV256">
        <f>INDEX([1]age_tranches_5ans_nb_sex!$1:$1048576,MATCH('SectorStat-Age-Hommes'!$A256,[1]age_tranches_5ans_nb_sex!$A:$A,0),20)/5</f>
        <v>5.5999999999454007</v>
      </c>
      <c r="AW256">
        <f>INDEX([1]age_tranches_5ans_nb_sex!$1:$1048576,MATCH('SectorStat-Age-Hommes'!$A256,[1]age_tranches_5ans_nb_sex!$A:$A,0),22)/5</f>
        <v>8.7999999999142009</v>
      </c>
      <c r="AX256">
        <f>INDEX([1]age_tranches_5ans_nb_sex!$1:$1048576,MATCH('SectorStat-Age-Hommes'!$A256,[1]age_tranches_5ans_nb_sex!$A:$A,0),22)/5</f>
        <v>8.7999999999142009</v>
      </c>
      <c r="AY256">
        <f>INDEX([1]age_tranches_5ans_nb_sex!$1:$1048576,MATCH('SectorStat-Age-Hommes'!$A256,[1]age_tranches_5ans_nb_sex!$A:$A,0),22)/5</f>
        <v>8.7999999999142009</v>
      </c>
      <c r="AZ256">
        <f>INDEX([1]age_tranches_5ans_nb_sex!$1:$1048576,MATCH('SectorStat-Age-Hommes'!$A256,[1]age_tranches_5ans_nb_sex!$A:$A,0),22)/5</f>
        <v>8.7999999999142009</v>
      </c>
      <c r="BA256">
        <f>INDEX([1]age_tranches_5ans_nb_sex!$1:$1048576,MATCH('SectorStat-Age-Hommes'!$A256,[1]age_tranches_5ans_nb_sex!$A:$A,0),22)/5</f>
        <v>8.7999999999142009</v>
      </c>
      <c r="BB256">
        <f>INDEX([1]age_tranches_5ans_nb_sex!$1:$1048576,MATCH('SectorStat-Age-Hommes'!$A256,[1]age_tranches_5ans_nb_sex!$A:$A,0),24)/5</f>
        <v>5.8000000001079997</v>
      </c>
      <c r="BC256">
        <f>INDEX([1]age_tranches_5ans_nb_sex!$1:$1048576,MATCH('SectorStat-Age-Hommes'!$A256,[1]age_tranches_5ans_nb_sex!$A:$A,0),24)/5</f>
        <v>5.8000000001079997</v>
      </c>
      <c r="BD256">
        <f>INDEX([1]age_tranches_5ans_nb_sex!$1:$1048576,MATCH('SectorStat-Age-Hommes'!$A256,[1]age_tranches_5ans_nb_sex!$A:$A,0),24)/5</f>
        <v>5.8000000001079997</v>
      </c>
      <c r="BE256">
        <f>INDEX([1]age_tranches_5ans_nb_sex!$1:$1048576,MATCH('SectorStat-Age-Hommes'!$A256,[1]age_tranches_5ans_nb_sex!$A:$A,0),24)/5</f>
        <v>5.8000000001079997</v>
      </c>
      <c r="BF256">
        <f>INDEX([1]age_tranches_5ans_nb_sex!$1:$1048576,MATCH('SectorStat-Age-Hommes'!$A256,[1]age_tranches_5ans_nb_sex!$A:$A,0),24)/5</f>
        <v>5.8000000001079997</v>
      </c>
      <c r="BG256">
        <f>INDEX([1]age_tranches_5ans_nb_sex!$1:$1048576,MATCH('SectorStat-Age-Hommes'!$A256,[1]age_tranches_5ans_nb_sex!$A:$A,0),26)/5</f>
        <v>5.8000000001079997</v>
      </c>
      <c r="BH256">
        <f>INDEX([1]age_tranches_5ans_nb_sex!$1:$1048576,MATCH('SectorStat-Age-Hommes'!$A256,[1]age_tranches_5ans_nb_sex!$A:$A,0),26)/5</f>
        <v>5.8000000001079997</v>
      </c>
      <c r="BI256">
        <f>INDEX([1]age_tranches_5ans_nb_sex!$1:$1048576,MATCH('SectorStat-Age-Hommes'!$A256,[1]age_tranches_5ans_nb_sex!$A:$A,0),26)/5</f>
        <v>5.8000000001079997</v>
      </c>
      <c r="BJ256">
        <f>INDEX([1]age_tranches_5ans_nb_sex!$1:$1048576,MATCH('SectorStat-Age-Hommes'!$A256,[1]age_tranches_5ans_nb_sex!$A:$A,0),26)/5</f>
        <v>5.8000000001079997</v>
      </c>
      <c r="BK256">
        <f>INDEX([1]age_tranches_5ans_nb_sex!$1:$1048576,MATCH('SectorStat-Age-Hommes'!$A256,[1]age_tranches_5ans_nb_sex!$A:$A,0),26)/5</f>
        <v>5.8000000001079997</v>
      </c>
      <c r="BL256">
        <f>INDEX([1]age_tranches_5ans_nb_sex!$1:$1048576,MATCH('SectorStat-Age-Hommes'!$A256,[1]age_tranches_5ans_nb_sex!$A:$A,0),28)/5</f>
        <v>4.7999999999531999</v>
      </c>
      <c r="BM256">
        <f>INDEX([1]age_tranches_5ans_nb_sex!$1:$1048576,MATCH('SectorStat-Age-Hommes'!$A256,[1]age_tranches_5ans_nb_sex!$A:$A,0),28)/5</f>
        <v>4.7999999999531999</v>
      </c>
      <c r="BN256">
        <f>INDEX([1]age_tranches_5ans_nb_sex!$1:$1048576,MATCH('SectorStat-Age-Hommes'!$A256,[1]age_tranches_5ans_nb_sex!$A:$A,0),28)/5</f>
        <v>4.7999999999531999</v>
      </c>
      <c r="BO256">
        <f>INDEX([1]age_tranches_5ans_nb_sex!$1:$1048576,MATCH('SectorStat-Age-Hommes'!$A256,[1]age_tranches_5ans_nb_sex!$A:$A,0),28)/5</f>
        <v>4.7999999999531999</v>
      </c>
      <c r="BP256">
        <f>INDEX([1]age_tranches_5ans_nb_sex!$1:$1048576,MATCH('SectorStat-Age-Hommes'!$A256,[1]age_tranches_5ans_nb_sex!$A:$A,0),28)/5</f>
        <v>4.7999999999531999</v>
      </c>
      <c r="BQ256">
        <f>INDEX([1]age_tranches_5ans_nb_sex!$1:$1048576,MATCH('SectorStat-Age-Hommes'!$A256,[1]age_tranches_5ans_nb_sex!$A:$A,0),30)/5</f>
        <v>3.0000000000256</v>
      </c>
      <c r="BR256">
        <f>INDEX([1]age_tranches_5ans_nb_sex!$1:$1048576,MATCH('SectorStat-Age-Hommes'!$A256,[1]age_tranches_5ans_nb_sex!$A:$A,0),30)/5</f>
        <v>3.0000000000256</v>
      </c>
      <c r="BS256">
        <f>INDEX([1]age_tranches_5ans_nb_sex!$1:$1048576,MATCH('SectorStat-Age-Hommes'!$A256,[1]age_tranches_5ans_nb_sex!$A:$A,0),30)/5</f>
        <v>3.0000000000256</v>
      </c>
      <c r="BT256">
        <f>INDEX([1]age_tranches_5ans_nb_sex!$1:$1048576,MATCH('SectorStat-Age-Hommes'!$A256,[1]age_tranches_5ans_nb_sex!$A:$A,0),30)/5</f>
        <v>3.0000000000256</v>
      </c>
      <c r="BU256">
        <f>INDEX([1]age_tranches_5ans_nb_sex!$1:$1048576,MATCH('SectorStat-Age-Hommes'!$A256,[1]age_tranches_5ans_nb_sex!$A:$A,0),30)/5</f>
        <v>3.0000000000256</v>
      </c>
      <c r="BV256">
        <f>INDEX([1]age_tranches_5ans_nb_sex!$1:$1048576,MATCH('SectorStat-Age-Hommes'!$A256,[1]age_tranches_5ans_nb_sex!$A:$A,0),32)/5</f>
        <v>3.0000000000256</v>
      </c>
      <c r="BW256">
        <f>INDEX([1]age_tranches_5ans_nb_sex!$1:$1048576,MATCH('SectorStat-Age-Hommes'!$A256,[1]age_tranches_5ans_nb_sex!$A:$A,0),32)/5</f>
        <v>3.0000000000256</v>
      </c>
      <c r="BX256">
        <f>INDEX([1]age_tranches_5ans_nb_sex!$1:$1048576,MATCH('SectorStat-Age-Hommes'!$A256,[1]age_tranches_5ans_nb_sex!$A:$A,0),32)/5</f>
        <v>3.0000000000256</v>
      </c>
      <c r="BY256">
        <f>INDEX([1]age_tranches_5ans_nb_sex!$1:$1048576,MATCH('SectorStat-Age-Hommes'!$A256,[1]age_tranches_5ans_nb_sex!$A:$A,0),32)/5</f>
        <v>3.0000000000256</v>
      </c>
      <c r="BZ256">
        <f>INDEX([1]age_tranches_5ans_nb_sex!$1:$1048576,MATCH('SectorStat-Age-Hommes'!$A256,[1]age_tranches_5ans_nb_sex!$A:$A,0),32)/5</f>
        <v>3.0000000000256</v>
      </c>
      <c r="CA256">
        <f>INDEX([1]age_tranches_5ans_nb_sex!$1:$1048576,MATCH('SectorStat-Age-Hommes'!$A256,[1]age_tranches_5ans_nb_sex!$A:$A,0),34)/5</f>
        <v>3.6000000000746</v>
      </c>
      <c r="CB256">
        <f>INDEX([1]age_tranches_5ans_nb_sex!$1:$1048576,MATCH('SectorStat-Age-Hommes'!$A256,[1]age_tranches_5ans_nb_sex!$A:$A,0),34)/5</f>
        <v>3.6000000000746</v>
      </c>
      <c r="CC256">
        <f>INDEX([1]age_tranches_5ans_nb_sex!$1:$1048576,MATCH('SectorStat-Age-Hommes'!$A256,[1]age_tranches_5ans_nb_sex!$A:$A,0),34)/5</f>
        <v>3.6000000000746</v>
      </c>
      <c r="CD256">
        <f>INDEX([1]age_tranches_5ans_nb_sex!$1:$1048576,MATCH('SectorStat-Age-Hommes'!$A256,[1]age_tranches_5ans_nb_sex!$A:$A,0),34)/5</f>
        <v>3.6000000000746</v>
      </c>
      <c r="CE256">
        <f>INDEX([1]age_tranches_5ans_nb_sex!$1:$1048576,MATCH('SectorStat-Age-Hommes'!$A256,[1]age_tranches_5ans_nb_sex!$A:$A,0),34)/5</f>
        <v>3.6000000000746</v>
      </c>
      <c r="CF256">
        <f>INDEX([1]age_tranches_5ans_nb_sex!$1:$1048576,MATCH('SectorStat-Age-Hommes'!$A256,[1]age_tranches_5ans_nb_sex!$A:$A,0),36)/5</f>
        <v>2.3999999999766</v>
      </c>
      <c r="CG256">
        <f>INDEX([1]age_tranches_5ans_nb_sex!$1:$1048576,MATCH('SectorStat-Age-Hommes'!$A256,[1]age_tranches_5ans_nb_sex!$A:$A,0),36)/5</f>
        <v>2.3999999999766</v>
      </c>
      <c r="CH256">
        <f>INDEX([1]age_tranches_5ans_nb_sex!$1:$1048576,MATCH('SectorStat-Age-Hommes'!$A256,[1]age_tranches_5ans_nb_sex!$A:$A,0),36)/5</f>
        <v>2.3999999999766</v>
      </c>
      <c r="CI256">
        <f>INDEX([1]age_tranches_5ans_nb_sex!$1:$1048576,MATCH('SectorStat-Age-Hommes'!$A256,[1]age_tranches_5ans_nb_sex!$A:$A,0),36)/5</f>
        <v>2.3999999999766</v>
      </c>
      <c r="CJ256">
        <f>INDEX([1]age_tranches_5ans_nb_sex!$1:$1048576,MATCH('SectorStat-Age-Hommes'!$A256,[1]age_tranches_5ans_nb_sex!$A:$A,0),36)/5</f>
        <v>2.3999999999766</v>
      </c>
      <c r="CK256">
        <f>INDEX([1]age_tranches_5ans_nb_sex!$1:$1048576,MATCH('SectorStat-Age-Hommes'!$A256,[1]age_tranches_5ans_nb_sex!$A:$A,0),38)/5</f>
        <v>1.4000000000412001</v>
      </c>
      <c r="CL256">
        <f>INDEX([1]age_tranches_5ans_nb_sex!$1:$1048576,MATCH('SectorStat-Age-Hommes'!$A256,[1]age_tranches_5ans_nb_sex!$A:$A,0),38)/5</f>
        <v>1.4000000000412001</v>
      </c>
      <c r="CM256">
        <f>INDEX([1]age_tranches_5ans_nb_sex!$1:$1048576,MATCH('SectorStat-Age-Hommes'!$A256,[1]age_tranches_5ans_nb_sex!$A:$A,0),38)/5</f>
        <v>1.4000000000412001</v>
      </c>
      <c r="CN256">
        <f>INDEX([1]age_tranches_5ans_nb_sex!$1:$1048576,MATCH('SectorStat-Age-Hommes'!$A256,[1]age_tranches_5ans_nb_sex!$A:$A,0),38)/5</f>
        <v>1.4000000000412001</v>
      </c>
      <c r="CO256">
        <f>INDEX([1]age_tranches_5ans_nb_sex!$1:$1048576,MATCH('SectorStat-Age-Hommes'!$A256,[1]age_tranches_5ans_nb_sex!$A:$A,0),38)/5</f>
        <v>1.4000000000412001</v>
      </c>
      <c r="CP256" s="2">
        <f>INDEX([1]age_tranches_5ans_nb_sex!$1:$1048576,MATCH('SectorStat-Age-Hommes'!$A256,[1]age_tranches_5ans_nb_sex!$A:$A,0),40)/5</f>
        <v>0.1999999999432</v>
      </c>
      <c r="CQ256" s="2">
        <f>INDEX([1]age_tranches_5ans_nb_sex!$1:$1048576,MATCH('SectorStat-Age-Hommes'!$A256,[1]age_tranches_5ans_nb_sex!$A:$A,0),40)/5</f>
        <v>0.1999999999432</v>
      </c>
      <c r="CR256" s="2">
        <f>INDEX([1]age_tranches_5ans_nb_sex!$1:$1048576,MATCH('SectorStat-Age-Hommes'!$A256,[1]age_tranches_5ans_nb_sex!$A:$A,0),40)/5</f>
        <v>0.1999999999432</v>
      </c>
      <c r="CS256" s="2">
        <f>INDEX([1]age_tranches_5ans_nb_sex!$1:$1048576,MATCH('SectorStat-Age-Hommes'!$A256,[1]age_tranches_5ans_nb_sex!$A:$A,0),40)/5</f>
        <v>0.1999999999432</v>
      </c>
      <c r="CT256" s="2">
        <f>INDEX([1]age_tranches_5ans_nb_sex!$1:$1048576,MATCH('SectorStat-Age-Hommes'!$A256,[1]age_tranches_5ans_nb_sex!$A:$A,0),40)/5</f>
        <v>0.1999999999432</v>
      </c>
      <c r="CZ256" s="3"/>
      <c r="DA256" s="3"/>
      <c r="DB256" s="3"/>
      <c r="DC256" s="3"/>
      <c r="DD256" s="3"/>
    </row>
    <row r="257" spans="1:108" x14ac:dyDescent="0.35">
      <c r="A257" s="1" t="s">
        <v>512</v>
      </c>
      <c r="B257" s="1" t="s">
        <v>513</v>
      </c>
      <c r="C257" t="str">
        <f>INDEX([1]SectorStat!$1:$1048576,MATCH('[1]Distribution ages'!$A257,[1]SectorStat!$B:$B,0),4)</f>
        <v>Etterbeek</v>
      </c>
      <c r="D257">
        <f>INDEX([1]age_tranches_5ans_nb_sex!$1:$1048576,MATCH('SectorStat-Age-Hommes'!$A257,[1]age_tranches_5ans_nb_sex!$A:$A,0),4)/5</f>
        <v>4.2</v>
      </c>
      <c r="E257">
        <f>INDEX([1]age_tranches_5ans_nb_sex!$1:$1048576,MATCH('SectorStat-Age-Hommes'!$A257,[1]age_tranches_5ans_nb_sex!$A:$A,0),4)/5</f>
        <v>4.2</v>
      </c>
      <c r="F257">
        <f>INDEX([1]age_tranches_5ans_nb_sex!$1:$1048576,MATCH('SectorStat-Age-Hommes'!$A257,[1]age_tranches_5ans_nb_sex!$A:$A,0),4)/5</f>
        <v>4.2</v>
      </c>
      <c r="G257">
        <f>INDEX([1]age_tranches_5ans_nb_sex!$1:$1048576,MATCH('SectorStat-Age-Hommes'!$A257,[1]age_tranches_5ans_nb_sex!$A:$A,0),4)/5</f>
        <v>4.2</v>
      </c>
      <c r="H257">
        <f>INDEX([1]age_tranches_5ans_nb_sex!$1:$1048576,MATCH('SectorStat-Age-Hommes'!$A257,[1]age_tranches_5ans_nb_sex!$A:$A,0),4)/5</f>
        <v>4.2</v>
      </c>
      <c r="I257">
        <f>INDEX([1]age_tranches_5ans_nb_sex!$1:$1048576,MATCH('SectorStat-Age-Hommes'!$A257,[1]age_tranches_5ans_nb_sex!$A:$A,0),6)/5</f>
        <v>2.5999999999500001</v>
      </c>
      <c r="J257">
        <f>INDEX([1]age_tranches_5ans_nb_sex!$1:$1048576,MATCH('SectorStat-Age-Hommes'!$A257,[1]age_tranches_5ans_nb_sex!$A:$A,0),6)/5</f>
        <v>2.5999999999500001</v>
      </c>
      <c r="K257">
        <f>INDEX([1]age_tranches_5ans_nb_sex!$1:$1048576,MATCH('SectorStat-Age-Hommes'!$A257,[1]age_tranches_5ans_nb_sex!$A:$A,0),6)/5</f>
        <v>2.5999999999500001</v>
      </c>
      <c r="L257">
        <f>INDEX([1]age_tranches_5ans_nb_sex!$1:$1048576,MATCH('SectorStat-Age-Hommes'!$A257,[1]age_tranches_5ans_nb_sex!$A:$A,0),6)/5</f>
        <v>2.5999999999500001</v>
      </c>
      <c r="M257">
        <f>INDEX([1]age_tranches_5ans_nb_sex!$1:$1048576,MATCH('SectorStat-Age-Hommes'!$A257,[1]age_tranches_5ans_nb_sex!$A:$A,0),6)/5</f>
        <v>2.5999999999500001</v>
      </c>
      <c r="N257">
        <f>INDEX([1]age_tranches_5ans_nb_sex!$1:$1048576,MATCH('SectorStat-Age-Hommes'!$A257,[1]age_tranches_5ans_nb_sex!$A:$A,0),8)/5</f>
        <v>1.9999999999499998</v>
      </c>
      <c r="O257">
        <f>INDEX([1]age_tranches_5ans_nb_sex!$1:$1048576,MATCH('SectorStat-Age-Hommes'!$A257,[1]age_tranches_5ans_nb_sex!$A:$A,0),8)/5</f>
        <v>1.9999999999499998</v>
      </c>
      <c r="P257">
        <f>INDEX([1]age_tranches_5ans_nb_sex!$1:$1048576,MATCH('SectorStat-Age-Hommes'!$A257,[1]age_tranches_5ans_nb_sex!$A:$A,0),8)/5</f>
        <v>1.9999999999499998</v>
      </c>
      <c r="Q257">
        <f>INDEX([1]age_tranches_5ans_nb_sex!$1:$1048576,MATCH('SectorStat-Age-Hommes'!$A257,[1]age_tranches_5ans_nb_sex!$A:$A,0),8)/5</f>
        <v>1.9999999999499998</v>
      </c>
      <c r="R257">
        <f>INDEX([1]age_tranches_5ans_nb_sex!$1:$1048576,MATCH('SectorStat-Age-Hommes'!$A257,[1]age_tranches_5ans_nb_sex!$A:$A,0),8)/5</f>
        <v>1.9999999999499998</v>
      </c>
      <c r="S257">
        <f>INDEX([1]age_tranches_5ans_nb_sex!$1:$1048576,MATCH('SectorStat-Age-Hommes'!$A257,[1]age_tranches_5ans_nb_sex!$A:$A,0),10)/5</f>
        <v>2.4</v>
      </c>
      <c r="T257">
        <f>INDEX([1]age_tranches_5ans_nb_sex!$1:$1048576,MATCH('SectorStat-Age-Hommes'!$A257,[1]age_tranches_5ans_nb_sex!$A:$A,0),10)/5</f>
        <v>2.4</v>
      </c>
      <c r="U257">
        <f>INDEX([1]age_tranches_5ans_nb_sex!$1:$1048576,MATCH('SectorStat-Age-Hommes'!$A257,[1]age_tranches_5ans_nb_sex!$A:$A,0),10)/5</f>
        <v>2.4</v>
      </c>
      <c r="V257">
        <f>INDEX([1]age_tranches_5ans_nb_sex!$1:$1048576,MATCH('SectorStat-Age-Hommes'!$A257,[1]age_tranches_5ans_nb_sex!$A:$A,0),10)/5</f>
        <v>2.4</v>
      </c>
      <c r="W257">
        <f>INDEX([1]age_tranches_5ans_nb_sex!$1:$1048576,MATCH('SectorStat-Age-Hommes'!$A257,[1]age_tranches_5ans_nb_sex!$A:$A,0),10)/5</f>
        <v>2.4</v>
      </c>
      <c r="X257">
        <f>INDEX([1]age_tranches_5ans_nb_sex!$1:$1048576,MATCH('SectorStat-Age-Hommes'!$A257,[1]age_tranches_5ans_nb_sex!$A:$A,0),10)/5</f>
        <v>2.4</v>
      </c>
      <c r="Y257">
        <f>INDEX([1]age_tranches_5ans_nb_sex!$1:$1048576,MATCH('SectorStat-Age-Hommes'!$A257,[1]age_tranches_5ans_nb_sex!$A:$A,0),12)/5</f>
        <v>3</v>
      </c>
      <c r="Z257">
        <f>INDEX([1]age_tranches_5ans_nb_sex!$1:$1048576,MATCH('SectorStat-Age-Hommes'!$A257,[1]age_tranches_5ans_nb_sex!$A:$A,0),12)/5</f>
        <v>3</v>
      </c>
      <c r="AA257">
        <f>INDEX([1]age_tranches_5ans_nb_sex!$1:$1048576,MATCH('SectorStat-Age-Hommes'!$A257,[1]age_tranches_5ans_nb_sex!$A:$A,0),12)/5</f>
        <v>3</v>
      </c>
      <c r="AB257">
        <f>INDEX([1]age_tranches_5ans_nb_sex!$1:$1048576,MATCH('SectorStat-Age-Hommes'!$A257,[1]age_tranches_5ans_nb_sex!$A:$A,0),12)/5</f>
        <v>3</v>
      </c>
      <c r="AC257">
        <f>INDEX([1]age_tranches_5ans_nb_sex!$1:$1048576,MATCH('SectorStat-Age-Hommes'!$A257,[1]age_tranches_5ans_nb_sex!$A:$A,0),14)/5</f>
        <v>7.6000000000499996</v>
      </c>
      <c r="AD257">
        <f>INDEX([1]age_tranches_5ans_nb_sex!$1:$1048576,MATCH('SectorStat-Age-Hommes'!$A257,[1]age_tranches_5ans_nb_sex!$A:$A,0),14)/5</f>
        <v>7.6000000000499996</v>
      </c>
      <c r="AE257">
        <f>INDEX([1]age_tranches_5ans_nb_sex!$1:$1048576,MATCH('SectorStat-Age-Hommes'!$A257,[1]age_tranches_5ans_nb_sex!$A:$A,0),14)/5</f>
        <v>7.6000000000499996</v>
      </c>
      <c r="AF257">
        <f>INDEX([1]age_tranches_5ans_nb_sex!$1:$1048576,MATCH('SectorStat-Age-Hommes'!$A257,[1]age_tranches_5ans_nb_sex!$A:$A,0),14)/5</f>
        <v>7.6000000000499996</v>
      </c>
      <c r="AG257">
        <f>INDEX([1]age_tranches_5ans_nb_sex!$1:$1048576,MATCH('SectorStat-Age-Hommes'!$A257,[1]age_tranches_5ans_nb_sex!$A:$A,0),14)/5</f>
        <v>7.6000000000499996</v>
      </c>
      <c r="AH257">
        <f>INDEX([1]age_tranches_5ans_nb_sex!$1:$1048576,MATCH('SectorStat-Age-Hommes'!$A257,[1]age_tranches_5ans_nb_sex!$A:$A,0),16)/5</f>
        <v>9.7999999999499998</v>
      </c>
      <c r="AI257">
        <f>INDEX([1]age_tranches_5ans_nb_sex!$1:$1048576,MATCH('SectorStat-Age-Hommes'!$A257,[1]age_tranches_5ans_nb_sex!$A:$A,0),16)/5</f>
        <v>9.7999999999499998</v>
      </c>
      <c r="AJ257">
        <f>INDEX([1]age_tranches_5ans_nb_sex!$1:$1048576,MATCH('SectorStat-Age-Hommes'!$A257,[1]age_tranches_5ans_nb_sex!$A:$A,0),16)/5</f>
        <v>9.7999999999499998</v>
      </c>
      <c r="AK257">
        <f>INDEX([1]age_tranches_5ans_nb_sex!$1:$1048576,MATCH('SectorStat-Age-Hommes'!$A257,[1]age_tranches_5ans_nb_sex!$A:$A,0),16)/5</f>
        <v>9.7999999999499998</v>
      </c>
      <c r="AL257">
        <f>INDEX([1]age_tranches_5ans_nb_sex!$1:$1048576,MATCH('SectorStat-Age-Hommes'!$A257,[1]age_tranches_5ans_nb_sex!$A:$A,0),16)/5</f>
        <v>9.7999999999499998</v>
      </c>
      <c r="AM257">
        <f>INDEX([1]age_tranches_5ans_nb_sex!$1:$1048576,MATCH('SectorStat-Age-Hommes'!$A257,[1]age_tranches_5ans_nb_sex!$A:$A,0),18)/5</f>
        <v>7.0000000000500009</v>
      </c>
      <c r="AN257">
        <f>INDEX([1]age_tranches_5ans_nb_sex!$1:$1048576,MATCH('SectorStat-Age-Hommes'!$A257,[1]age_tranches_5ans_nb_sex!$A:$A,0),18)/5</f>
        <v>7.0000000000500009</v>
      </c>
      <c r="AO257">
        <f>INDEX([1]age_tranches_5ans_nb_sex!$1:$1048576,MATCH('SectorStat-Age-Hommes'!$A257,[1]age_tranches_5ans_nb_sex!$A:$A,0),18)/5</f>
        <v>7.0000000000500009</v>
      </c>
      <c r="AP257">
        <f>INDEX([1]age_tranches_5ans_nb_sex!$1:$1048576,MATCH('SectorStat-Age-Hommes'!$A257,[1]age_tranches_5ans_nb_sex!$A:$A,0),18)/5</f>
        <v>7.0000000000500009</v>
      </c>
      <c r="AQ257">
        <f>INDEX([1]age_tranches_5ans_nb_sex!$1:$1048576,MATCH('SectorStat-Age-Hommes'!$A257,[1]age_tranches_5ans_nb_sex!$A:$A,0),18)/5</f>
        <v>7.0000000000500009</v>
      </c>
      <c r="AR257">
        <f>INDEX([1]age_tranches_5ans_nb_sex!$1:$1048576,MATCH('SectorStat-Age-Hommes'!$A257,[1]age_tranches_5ans_nb_sex!$A:$A,0),20)/5</f>
        <v>6.4000000000499995</v>
      </c>
      <c r="AS257">
        <f>INDEX([1]age_tranches_5ans_nb_sex!$1:$1048576,MATCH('SectorStat-Age-Hommes'!$A257,[1]age_tranches_5ans_nb_sex!$A:$A,0),20)/5</f>
        <v>6.4000000000499995</v>
      </c>
      <c r="AT257">
        <f>INDEX([1]age_tranches_5ans_nb_sex!$1:$1048576,MATCH('SectorStat-Age-Hommes'!$A257,[1]age_tranches_5ans_nb_sex!$A:$A,0),20)/5</f>
        <v>6.4000000000499995</v>
      </c>
      <c r="AU257">
        <f>INDEX([1]age_tranches_5ans_nb_sex!$1:$1048576,MATCH('SectorStat-Age-Hommes'!$A257,[1]age_tranches_5ans_nb_sex!$A:$A,0),20)/5</f>
        <v>6.4000000000499995</v>
      </c>
      <c r="AV257">
        <f>INDEX([1]age_tranches_5ans_nb_sex!$1:$1048576,MATCH('SectorStat-Age-Hommes'!$A257,[1]age_tranches_5ans_nb_sex!$A:$A,0),20)/5</f>
        <v>6.4000000000499995</v>
      </c>
      <c r="AW257">
        <f>INDEX([1]age_tranches_5ans_nb_sex!$1:$1048576,MATCH('SectorStat-Age-Hommes'!$A257,[1]age_tranches_5ans_nb_sex!$A:$A,0),22)/5</f>
        <v>5.4</v>
      </c>
      <c r="AX257">
        <f>INDEX([1]age_tranches_5ans_nb_sex!$1:$1048576,MATCH('SectorStat-Age-Hommes'!$A257,[1]age_tranches_5ans_nb_sex!$A:$A,0),22)/5</f>
        <v>5.4</v>
      </c>
      <c r="AY257">
        <f>INDEX([1]age_tranches_5ans_nb_sex!$1:$1048576,MATCH('SectorStat-Age-Hommes'!$A257,[1]age_tranches_5ans_nb_sex!$A:$A,0),22)/5</f>
        <v>5.4</v>
      </c>
      <c r="AZ257">
        <f>INDEX([1]age_tranches_5ans_nb_sex!$1:$1048576,MATCH('SectorStat-Age-Hommes'!$A257,[1]age_tranches_5ans_nb_sex!$A:$A,0),22)/5</f>
        <v>5.4</v>
      </c>
      <c r="BA257">
        <f>INDEX([1]age_tranches_5ans_nb_sex!$1:$1048576,MATCH('SectorStat-Age-Hommes'!$A257,[1]age_tranches_5ans_nb_sex!$A:$A,0),22)/5</f>
        <v>5.4</v>
      </c>
      <c r="BB257">
        <f>INDEX([1]age_tranches_5ans_nb_sex!$1:$1048576,MATCH('SectorStat-Age-Hommes'!$A257,[1]age_tranches_5ans_nb_sex!$A:$A,0),24)/5</f>
        <v>5.2000000000500002</v>
      </c>
      <c r="BC257">
        <f>INDEX([1]age_tranches_5ans_nb_sex!$1:$1048576,MATCH('SectorStat-Age-Hommes'!$A257,[1]age_tranches_5ans_nb_sex!$A:$A,0),24)/5</f>
        <v>5.2000000000500002</v>
      </c>
      <c r="BD257">
        <f>INDEX([1]age_tranches_5ans_nb_sex!$1:$1048576,MATCH('SectorStat-Age-Hommes'!$A257,[1]age_tranches_5ans_nb_sex!$A:$A,0),24)/5</f>
        <v>5.2000000000500002</v>
      </c>
      <c r="BE257">
        <f>INDEX([1]age_tranches_5ans_nb_sex!$1:$1048576,MATCH('SectorStat-Age-Hommes'!$A257,[1]age_tranches_5ans_nb_sex!$A:$A,0),24)/5</f>
        <v>5.2000000000500002</v>
      </c>
      <c r="BF257">
        <f>INDEX([1]age_tranches_5ans_nb_sex!$1:$1048576,MATCH('SectorStat-Age-Hommes'!$A257,[1]age_tranches_5ans_nb_sex!$A:$A,0),24)/5</f>
        <v>5.2000000000500002</v>
      </c>
      <c r="BG257">
        <f>INDEX([1]age_tranches_5ans_nb_sex!$1:$1048576,MATCH('SectorStat-Age-Hommes'!$A257,[1]age_tranches_5ans_nb_sex!$A:$A,0),26)/5</f>
        <v>4.00000000005</v>
      </c>
      <c r="BH257">
        <f>INDEX([1]age_tranches_5ans_nb_sex!$1:$1048576,MATCH('SectorStat-Age-Hommes'!$A257,[1]age_tranches_5ans_nb_sex!$A:$A,0),26)/5</f>
        <v>4.00000000005</v>
      </c>
      <c r="BI257">
        <f>INDEX([1]age_tranches_5ans_nb_sex!$1:$1048576,MATCH('SectorStat-Age-Hommes'!$A257,[1]age_tranches_5ans_nb_sex!$A:$A,0),26)/5</f>
        <v>4.00000000005</v>
      </c>
      <c r="BJ257">
        <f>INDEX([1]age_tranches_5ans_nb_sex!$1:$1048576,MATCH('SectorStat-Age-Hommes'!$A257,[1]age_tranches_5ans_nb_sex!$A:$A,0),26)/5</f>
        <v>4.00000000005</v>
      </c>
      <c r="BK257">
        <f>INDEX([1]age_tranches_5ans_nb_sex!$1:$1048576,MATCH('SectorStat-Age-Hommes'!$A257,[1]age_tranches_5ans_nb_sex!$A:$A,0),26)/5</f>
        <v>4.00000000005</v>
      </c>
      <c r="BL257">
        <f>INDEX([1]age_tranches_5ans_nb_sex!$1:$1048576,MATCH('SectorStat-Age-Hommes'!$A257,[1]age_tranches_5ans_nb_sex!$A:$A,0),28)/5</f>
        <v>3.7999999999499998</v>
      </c>
      <c r="BM257">
        <f>INDEX([1]age_tranches_5ans_nb_sex!$1:$1048576,MATCH('SectorStat-Age-Hommes'!$A257,[1]age_tranches_5ans_nb_sex!$A:$A,0),28)/5</f>
        <v>3.7999999999499998</v>
      </c>
      <c r="BN257">
        <f>INDEX([1]age_tranches_5ans_nb_sex!$1:$1048576,MATCH('SectorStat-Age-Hommes'!$A257,[1]age_tranches_5ans_nb_sex!$A:$A,0),28)/5</f>
        <v>3.7999999999499998</v>
      </c>
      <c r="BO257">
        <f>INDEX([1]age_tranches_5ans_nb_sex!$1:$1048576,MATCH('SectorStat-Age-Hommes'!$A257,[1]age_tranches_5ans_nb_sex!$A:$A,0),28)/5</f>
        <v>3.7999999999499998</v>
      </c>
      <c r="BP257">
        <f>INDEX([1]age_tranches_5ans_nb_sex!$1:$1048576,MATCH('SectorStat-Age-Hommes'!$A257,[1]age_tranches_5ans_nb_sex!$A:$A,0),28)/5</f>
        <v>3.7999999999499998</v>
      </c>
      <c r="BQ257">
        <f>INDEX([1]age_tranches_5ans_nb_sex!$1:$1048576,MATCH('SectorStat-Age-Hommes'!$A257,[1]age_tranches_5ans_nb_sex!$A:$A,0),30)/5</f>
        <v>2.2000000000499997</v>
      </c>
      <c r="BR257">
        <f>INDEX([1]age_tranches_5ans_nb_sex!$1:$1048576,MATCH('SectorStat-Age-Hommes'!$A257,[1]age_tranches_5ans_nb_sex!$A:$A,0),30)/5</f>
        <v>2.2000000000499997</v>
      </c>
      <c r="BS257">
        <f>INDEX([1]age_tranches_5ans_nb_sex!$1:$1048576,MATCH('SectorStat-Age-Hommes'!$A257,[1]age_tranches_5ans_nb_sex!$A:$A,0),30)/5</f>
        <v>2.2000000000499997</v>
      </c>
      <c r="BT257">
        <f>INDEX([1]age_tranches_5ans_nb_sex!$1:$1048576,MATCH('SectorStat-Age-Hommes'!$A257,[1]age_tranches_5ans_nb_sex!$A:$A,0),30)/5</f>
        <v>2.2000000000499997</v>
      </c>
      <c r="BU257">
        <f>INDEX([1]age_tranches_5ans_nb_sex!$1:$1048576,MATCH('SectorStat-Age-Hommes'!$A257,[1]age_tranches_5ans_nb_sex!$A:$A,0),30)/5</f>
        <v>2.2000000000499997</v>
      </c>
      <c r="BV257">
        <f>INDEX([1]age_tranches_5ans_nb_sex!$1:$1048576,MATCH('SectorStat-Age-Hommes'!$A257,[1]age_tranches_5ans_nb_sex!$A:$A,0),32)/5</f>
        <v>1.6000000000499999</v>
      </c>
      <c r="BW257">
        <f>INDEX([1]age_tranches_5ans_nb_sex!$1:$1048576,MATCH('SectorStat-Age-Hommes'!$A257,[1]age_tranches_5ans_nb_sex!$A:$A,0),32)/5</f>
        <v>1.6000000000499999</v>
      </c>
      <c r="BX257">
        <f>INDEX([1]age_tranches_5ans_nb_sex!$1:$1048576,MATCH('SectorStat-Age-Hommes'!$A257,[1]age_tranches_5ans_nb_sex!$A:$A,0),32)/5</f>
        <v>1.6000000000499999</v>
      </c>
      <c r="BY257">
        <f>INDEX([1]age_tranches_5ans_nb_sex!$1:$1048576,MATCH('SectorStat-Age-Hommes'!$A257,[1]age_tranches_5ans_nb_sex!$A:$A,0),32)/5</f>
        <v>1.6000000000499999</v>
      </c>
      <c r="BZ257">
        <f>INDEX([1]age_tranches_5ans_nb_sex!$1:$1048576,MATCH('SectorStat-Age-Hommes'!$A257,[1]age_tranches_5ans_nb_sex!$A:$A,0),32)/5</f>
        <v>1.6000000000499999</v>
      </c>
      <c r="CA257">
        <f>INDEX([1]age_tranches_5ans_nb_sex!$1:$1048576,MATCH('SectorStat-Age-Hommes'!$A257,[1]age_tranches_5ans_nb_sex!$A:$A,0),34)/5</f>
        <v>0.79999999995000004</v>
      </c>
      <c r="CB257">
        <f>INDEX([1]age_tranches_5ans_nb_sex!$1:$1048576,MATCH('SectorStat-Age-Hommes'!$A257,[1]age_tranches_5ans_nb_sex!$A:$A,0),34)/5</f>
        <v>0.79999999995000004</v>
      </c>
      <c r="CC257">
        <f>INDEX([1]age_tranches_5ans_nb_sex!$1:$1048576,MATCH('SectorStat-Age-Hommes'!$A257,[1]age_tranches_5ans_nb_sex!$A:$A,0),34)/5</f>
        <v>0.79999999995000004</v>
      </c>
      <c r="CD257">
        <f>INDEX([1]age_tranches_5ans_nb_sex!$1:$1048576,MATCH('SectorStat-Age-Hommes'!$A257,[1]age_tranches_5ans_nb_sex!$A:$A,0),34)/5</f>
        <v>0.79999999995000004</v>
      </c>
      <c r="CE257">
        <f>INDEX([1]age_tranches_5ans_nb_sex!$1:$1048576,MATCH('SectorStat-Age-Hommes'!$A257,[1]age_tranches_5ans_nb_sex!$A:$A,0),34)/5</f>
        <v>0.79999999995000004</v>
      </c>
      <c r="CF257">
        <f>INDEX([1]age_tranches_5ans_nb_sex!$1:$1048576,MATCH('SectorStat-Age-Hommes'!$A257,[1]age_tranches_5ans_nb_sex!$A:$A,0),36)/5</f>
        <v>0.6</v>
      </c>
      <c r="CG257">
        <f>INDEX([1]age_tranches_5ans_nb_sex!$1:$1048576,MATCH('SectorStat-Age-Hommes'!$A257,[1]age_tranches_5ans_nb_sex!$A:$A,0),36)/5</f>
        <v>0.6</v>
      </c>
      <c r="CH257">
        <f>INDEX([1]age_tranches_5ans_nb_sex!$1:$1048576,MATCH('SectorStat-Age-Hommes'!$A257,[1]age_tranches_5ans_nb_sex!$A:$A,0),36)/5</f>
        <v>0.6</v>
      </c>
      <c r="CI257">
        <f>INDEX([1]age_tranches_5ans_nb_sex!$1:$1048576,MATCH('SectorStat-Age-Hommes'!$A257,[1]age_tranches_5ans_nb_sex!$A:$A,0),36)/5</f>
        <v>0.6</v>
      </c>
      <c r="CJ257">
        <f>INDEX([1]age_tranches_5ans_nb_sex!$1:$1048576,MATCH('SectorStat-Age-Hommes'!$A257,[1]age_tranches_5ans_nb_sex!$A:$A,0),36)/5</f>
        <v>0.6</v>
      </c>
      <c r="CK257">
        <f>INDEX([1]age_tranches_5ans_nb_sex!$1:$1048576,MATCH('SectorStat-Age-Hommes'!$A257,[1]age_tranches_5ans_nb_sex!$A:$A,0),38)/5</f>
        <v>0.40000000005000003</v>
      </c>
      <c r="CL257">
        <f>INDEX([1]age_tranches_5ans_nb_sex!$1:$1048576,MATCH('SectorStat-Age-Hommes'!$A257,[1]age_tranches_5ans_nb_sex!$A:$A,0),38)/5</f>
        <v>0.40000000005000003</v>
      </c>
      <c r="CM257">
        <f>INDEX([1]age_tranches_5ans_nb_sex!$1:$1048576,MATCH('SectorStat-Age-Hommes'!$A257,[1]age_tranches_5ans_nb_sex!$A:$A,0),38)/5</f>
        <v>0.40000000005000003</v>
      </c>
      <c r="CN257">
        <f>INDEX([1]age_tranches_5ans_nb_sex!$1:$1048576,MATCH('SectorStat-Age-Hommes'!$A257,[1]age_tranches_5ans_nb_sex!$A:$A,0),38)/5</f>
        <v>0.40000000005000003</v>
      </c>
      <c r="CO257">
        <f>INDEX([1]age_tranches_5ans_nb_sex!$1:$1048576,MATCH('SectorStat-Age-Hommes'!$A257,[1]age_tranches_5ans_nb_sex!$A:$A,0),38)/5</f>
        <v>0.40000000005000003</v>
      </c>
      <c r="CP257" s="2">
        <f>INDEX([1]age_tranches_5ans_nb_sex!$1:$1048576,MATCH('SectorStat-Age-Hommes'!$A257,[1]age_tranches_5ans_nb_sex!$A:$A,0),40)/5</f>
        <v>0</v>
      </c>
      <c r="CQ257" s="2">
        <f>INDEX([1]age_tranches_5ans_nb_sex!$1:$1048576,MATCH('SectorStat-Age-Hommes'!$A257,[1]age_tranches_5ans_nb_sex!$A:$A,0),40)/5</f>
        <v>0</v>
      </c>
      <c r="CR257" s="2">
        <f>INDEX([1]age_tranches_5ans_nb_sex!$1:$1048576,MATCH('SectorStat-Age-Hommes'!$A257,[1]age_tranches_5ans_nb_sex!$A:$A,0),40)/5</f>
        <v>0</v>
      </c>
      <c r="CS257" s="2">
        <f>INDEX([1]age_tranches_5ans_nb_sex!$1:$1048576,MATCH('SectorStat-Age-Hommes'!$A257,[1]age_tranches_5ans_nb_sex!$A:$A,0),40)/5</f>
        <v>0</v>
      </c>
      <c r="CT257" s="2">
        <f>INDEX([1]age_tranches_5ans_nb_sex!$1:$1048576,MATCH('SectorStat-Age-Hommes'!$A257,[1]age_tranches_5ans_nb_sex!$A:$A,0),40)/5</f>
        <v>0</v>
      </c>
      <c r="CZ257" s="3"/>
      <c r="DA257" s="3"/>
      <c r="DB257" s="3"/>
      <c r="DC257" s="3"/>
      <c r="DD257" s="3"/>
    </row>
    <row r="258" spans="1:108" x14ac:dyDescent="0.35">
      <c r="A258" s="1" t="s">
        <v>514</v>
      </c>
      <c r="B258" s="1" t="s">
        <v>515</v>
      </c>
      <c r="C258" t="str">
        <f>INDEX([1]SectorStat!$1:$1048576,MATCH('[1]Distribution ages'!$A258,[1]SectorStat!$B:$B,0),4)</f>
        <v>Evere</v>
      </c>
      <c r="D258">
        <f>INDEX([1]age_tranches_5ans_nb_sex!$1:$1048576,MATCH('SectorStat-Age-Hommes'!$A258,[1]age_tranches_5ans_nb_sex!$A:$A,0),4)/5</f>
        <v>5.7999999999942</v>
      </c>
      <c r="E258">
        <f>INDEX([1]age_tranches_5ans_nb_sex!$1:$1048576,MATCH('SectorStat-Age-Hommes'!$A258,[1]age_tranches_5ans_nb_sex!$A:$A,0),4)/5</f>
        <v>5.7999999999942</v>
      </c>
      <c r="F258">
        <f>INDEX([1]age_tranches_5ans_nb_sex!$1:$1048576,MATCH('SectorStat-Age-Hommes'!$A258,[1]age_tranches_5ans_nb_sex!$A:$A,0),4)/5</f>
        <v>5.7999999999942</v>
      </c>
      <c r="G258">
        <f>INDEX([1]age_tranches_5ans_nb_sex!$1:$1048576,MATCH('SectorStat-Age-Hommes'!$A258,[1]age_tranches_5ans_nb_sex!$A:$A,0),4)/5</f>
        <v>5.7999999999942</v>
      </c>
      <c r="H258">
        <f>INDEX([1]age_tranches_5ans_nb_sex!$1:$1048576,MATCH('SectorStat-Age-Hommes'!$A258,[1]age_tranches_5ans_nb_sex!$A:$A,0),4)/5</f>
        <v>5.7999999999942</v>
      </c>
      <c r="I258">
        <f>INDEX([1]age_tranches_5ans_nb_sex!$1:$1048576,MATCH('SectorStat-Age-Hommes'!$A258,[1]age_tranches_5ans_nb_sex!$A:$A,0),6)/5</f>
        <v>6.7999999999931999</v>
      </c>
      <c r="J258">
        <f>INDEX([1]age_tranches_5ans_nb_sex!$1:$1048576,MATCH('SectorStat-Age-Hommes'!$A258,[1]age_tranches_5ans_nb_sex!$A:$A,0),6)/5</f>
        <v>6.7999999999931999</v>
      </c>
      <c r="K258">
        <f>INDEX([1]age_tranches_5ans_nb_sex!$1:$1048576,MATCH('SectorStat-Age-Hommes'!$A258,[1]age_tranches_5ans_nb_sex!$A:$A,0),6)/5</f>
        <v>6.7999999999931999</v>
      </c>
      <c r="L258">
        <f>INDEX([1]age_tranches_5ans_nb_sex!$1:$1048576,MATCH('SectorStat-Age-Hommes'!$A258,[1]age_tranches_5ans_nb_sex!$A:$A,0),6)/5</f>
        <v>6.7999999999931999</v>
      </c>
      <c r="M258">
        <f>INDEX([1]age_tranches_5ans_nb_sex!$1:$1048576,MATCH('SectorStat-Age-Hommes'!$A258,[1]age_tranches_5ans_nb_sex!$A:$A,0),6)/5</f>
        <v>6.7999999999931999</v>
      </c>
      <c r="N258">
        <f>INDEX([1]age_tranches_5ans_nb_sex!$1:$1048576,MATCH('SectorStat-Age-Hommes'!$A258,[1]age_tranches_5ans_nb_sex!$A:$A,0),8)/5</f>
        <v>7.9999999999920011</v>
      </c>
      <c r="O258">
        <f>INDEX([1]age_tranches_5ans_nb_sex!$1:$1048576,MATCH('SectorStat-Age-Hommes'!$A258,[1]age_tranches_5ans_nb_sex!$A:$A,0),8)/5</f>
        <v>7.9999999999920011</v>
      </c>
      <c r="P258">
        <f>INDEX([1]age_tranches_5ans_nb_sex!$1:$1048576,MATCH('SectorStat-Age-Hommes'!$A258,[1]age_tranches_5ans_nb_sex!$A:$A,0),8)/5</f>
        <v>7.9999999999920011</v>
      </c>
      <c r="Q258">
        <f>INDEX([1]age_tranches_5ans_nb_sex!$1:$1048576,MATCH('SectorStat-Age-Hommes'!$A258,[1]age_tranches_5ans_nb_sex!$A:$A,0),8)/5</f>
        <v>7.9999999999920011</v>
      </c>
      <c r="R258">
        <f>INDEX([1]age_tranches_5ans_nb_sex!$1:$1048576,MATCH('SectorStat-Age-Hommes'!$A258,[1]age_tranches_5ans_nb_sex!$A:$A,0),8)/5</f>
        <v>7.9999999999920011</v>
      </c>
      <c r="S258">
        <f>INDEX([1]age_tranches_5ans_nb_sex!$1:$1048576,MATCH('SectorStat-Age-Hommes'!$A258,[1]age_tranches_5ans_nb_sex!$A:$A,0),10)/5</f>
        <v>7.3999999999926001</v>
      </c>
      <c r="T258">
        <f>INDEX([1]age_tranches_5ans_nb_sex!$1:$1048576,MATCH('SectorStat-Age-Hommes'!$A258,[1]age_tranches_5ans_nb_sex!$A:$A,0),10)/5</f>
        <v>7.3999999999926001</v>
      </c>
      <c r="U258">
        <f>INDEX([1]age_tranches_5ans_nb_sex!$1:$1048576,MATCH('SectorStat-Age-Hommes'!$A258,[1]age_tranches_5ans_nb_sex!$A:$A,0),10)/5</f>
        <v>7.3999999999926001</v>
      </c>
      <c r="V258">
        <f>INDEX([1]age_tranches_5ans_nb_sex!$1:$1048576,MATCH('SectorStat-Age-Hommes'!$A258,[1]age_tranches_5ans_nb_sex!$A:$A,0),10)/5</f>
        <v>7.3999999999926001</v>
      </c>
      <c r="W258">
        <f>INDEX([1]age_tranches_5ans_nb_sex!$1:$1048576,MATCH('SectorStat-Age-Hommes'!$A258,[1]age_tranches_5ans_nb_sex!$A:$A,0),10)/5</f>
        <v>7.3999999999926001</v>
      </c>
      <c r="X258">
        <f>INDEX([1]age_tranches_5ans_nb_sex!$1:$1048576,MATCH('SectorStat-Age-Hommes'!$A258,[1]age_tranches_5ans_nb_sex!$A:$A,0),10)/5</f>
        <v>7.3999999999926001</v>
      </c>
      <c r="Y258">
        <f>INDEX([1]age_tranches_5ans_nb_sex!$1:$1048576,MATCH('SectorStat-Age-Hommes'!$A258,[1]age_tranches_5ans_nb_sex!$A:$A,0),12)/5</f>
        <v>5.3999999999946002</v>
      </c>
      <c r="Z258">
        <f>INDEX([1]age_tranches_5ans_nb_sex!$1:$1048576,MATCH('SectorStat-Age-Hommes'!$A258,[1]age_tranches_5ans_nb_sex!$A:$A,0),12)/5</f>
        <v>5.3999999999946002</v>
      </c>
      <c r="AA258">
        <f>INDEX([1]age_tranches_5ans_nb_sex!$1:$1048576,MATCH('SectorStat-Age-Hommes'!$A258,[1]age_tranches_5ans_nb_sex!$A:$A,0),12)/5</f>
        <v>5.3999999999946002</v>
      </c>
      <c r="AB258">
        <f>INDEX([1]age_tranches_5ans_nb_sex!$1:$1048576,MATCH('SectorStat-Age-Hommes'!$A258,[1]age_tranches_5ans_nb_sex!$A:$A,0),12)/5</f>
        <v>5.3999999999946002</v>
      </c>
      <c r="AC258">
        <f>INDEX([1]age_tranches_5ans_nb_sex!$1:$1048576,MATCH('SectorStat-Age-Hommes'!$A258,[1]age_tranches_5ans_nb_sex!$A:$A,0),14)/5</f>
        <v>3.3999999999966</v>
      </c>
      <c r="AD258">
        <f>INDEX([1]age_tranches_5ans_nb_sex!$1:$1048576,MATCH('SectorStat-Age-Hommes'!$A258,[1]age_tranches_5ans_nb_sex!$A:$A,0),14)/5</f>
        <v>3.3999999999966</v>
      </c>
      <c r="AE258">
        <f>INDEX([1]age_tranches_5ans_nb_sex!$1:$1048576,MATCH('SectorStat-Age-Hommes'!$A258,[1]age_tranches_5ans_nb_sex!$A:$A,0),14)/5</f>
        <v>3.3999999999966</v>
      </c>
      <c r="AF258">
        <f>INDEX([1]age_tranches_5ans_nb_sex!$1:$1048576,MATCH('SectorStat-Age-Hommes'!$A258,[1]age_tranches_5ans_nb_sex!$A:$A,0),14)/5</f>
        <v>3.3999999999966</v>
      </c>
      <c r="AG258">
        <f>INDEX([1]age_tranches_5ans_nb_sex!$1:$1048576,MATCH('SectorStat-Age-Hommes'!$A258,[1]age_tranches_5ans_nb_sex!$A:$A,0),14)/5</f>
        <v>3.3999999999966</v>
      </c>
      <c r="AH258">
        <f>INDEX([1]age_tranches_5ans_nb_sex!$1:$1048576,MATCH('SectorStat-Age-Hommes'!$A258,[1]age_tranches_5ans_nb_sex!$A:$A,0),16)/5</f>
        <v>1.3999999999986001</v>
      </c>
      <c r="AI258">
        <f>INDEX([1]age_tranches_5ans_nb_sex!$1:$1048576,MATCH('SectorStat-Age-Hommes'!$A258,[1]age_tranches_5ans_nb_sex!$A:$A,0),16)/5</f>
        <v>1.3999999999986001</v>
      </c>
      <c r="AJ258">
        <f>INDEX([1]age_tranches_5ans_nb_sex!$1:$1048576,MATCH('SectorStat-Age-Hommes'!$A258,[1]age_tranches_5ans_nb_sex!$A:$A,0),16)/5</f>
        <v>1.3999999999986001</v>
      </c>
      <c r="AK258">
        <f>INDEX([1]age_tranches_5ans_nb_sex!$1:$1048576,MATCH('SectorStat-Age-Hommes'!$A258,[1]age_tranches_5ans_nb_sex!$A:$A,0),16)/5</f>
        <v>1.3999999999986001</v>
      </c>
      <c r="AL258">
        <f>INDEX([1]age_tranches_5ans_nb_sex!$1:$1048576,MATCH('SectorStat-Age-Hommes'!$A258,[1]age_tranches_5ans_nb_sex!$A:$A,0),16)/5</f>
        <v>1.3999999999986001</v>
      </c>
      <c r="AM258">
        <f>INDEX([1]age_tranches_5ans_nb_sex!$1:$1048576,MATCH('SectorStat-Age-Hommes'!$A258,[1]age_tranches_5ans_nb_sex!$A:$A,0),18)/5</f>
        <v>3.1999999999968001</v>
      </c>
      <c r="AN258">
        <f>INDEX([1]age_tranches_5ans_nb_sex!$1:$1048576,MATCH('SectorStat-Age-Hommes'!$A258,[1]age_tranches_5ans_nb_sex!$A:$A,0),18)/5</f>
        <v>3.1999999999968001</v>
      </c>
      <c r="AO258">
        <f>INDEX([1]age_tranches_5ans_nb_sex!$1:$1048576,MATCH('SectorStat-Age-Hommes'!$A258,[1]age_tranches_5ans_nb_sex!$A:$A,0),18)/5</f>
        <v>3.1999999999968001</v>
      </c>
      <c r="AP258">
        <f>INDEX([1]age_tranches_5ans_nb_sex!$1:$1048576,MATCH('SectorStat-Age-Hommes'!$A258,[1]age_tranches_5ans_nb_sex!$A:$A,0),18)/5</f>
        <v>3.1999999999968001</v>
      </c>
      <c r="AQ258">
        <f>INDEX([1]age_tranches_5ans_nb_sex!$1:$1048576,MATCH('SectorStat-Age-Hommes'!$A258,[1]age_tranches_5ans_nb_sex!$A:$A,0),18)/5</f>
        <v>3.1999999999968001</v>
      </c>
      <c r="AR258">
        <f>INDEX([1]age_tranches_5ans_nb_sex!$1:$1048576,MATCH('SectorStat-Age-Hommes'!$A258,[1]age_tranches_5ans_nb_sex!$A:$A,0),20)/5</f>
        <v>2.3999999999976001</v>
      </c>
      <c r="AS258">
        <f>INDEX([1]age_tranches_5ans_nb_sex!$1:$1048576,MATCH('SectorStat-Age-Hommes'!$A258,[1]age_tranches_5ans_nb_sex!$A:$A,0),20)/5</f>
        <v>2.3999999999976001</v>
      </c>
      <c r="AT258">
        <f>INDEX([1]age_tranches_5ans_nb_sex!$1:$1048576,MATCH('SectorStat-Age-Hommes'!$A258,[1]age_tranches_5ans_nb_sex!$A:$A,0),20)/5</f>
        <v>2.3999999999976001</v>
      </c>
      <c r="AU258">
        <f>INDEX([1]age_tranches_5ans_nb_sex!$1:$1048576,MATCH('SectorStat-Age-Hommes'!$A258,[1]age_tranches_5ans_nb_sex!$A:$A,0),20)/5</f>
        <v>2.3999999999976001</v>
      </c>
      <c r="AV258">
        <f>INDEX([1]age_tranches_5ans_nb_sex!$1:$1048576,MATCH('SectorStat-Age-Hommes'!$A258,[1]age_tranches_5ans_nb_sex!$A:$A,0),20)/5</f>
        <v>2.3999999999976001</v>
      </c>
      <c r="AW258">
        <f>INDEX([1]age_tranches_5ans_nb_sex!$1:$1048576,MATCH('SectorStat-Age-Hommes'!$A258,[1]age_tranches_5ans_nb_sex!$A:$A,0),22)/5</f>
        <v>4.7999999999952001</v>
      </c>
      <c r="AX258">
        <f>INDEX([1]age_tranches_5ans_nb_sex!$1:$1048576,MATCH('SectorStat-Age-Hommes'!$A258,[1]age_tranches_5ans_nb_sex!$A:$A,0),22)/5</f>
        <v>4.7999999999952001</v>
      </c>
      <c r="AY258">
        <f>INDEX([1]age_tranches_5ans_nb_sex!$1:$1048576,MATCH('SectorStat-Age-Hommes'!$A258,[1]age_tranches_5ans_nb_sex!$A:$A,0),22)/5</f>
        <v>4.7999999999952001</v>
      </c>
      <c r="AZ258">
        <f>INDEX([1]age_tranches_5ans_nb_sex!$1:$1048576,MATCH('SectorStat-Age-Hommes'!$A258,[1]age_tranches_5ans_nb_sex!$A:$A,0),22)/5</f>
        <v>4.7999999999952001</v>
      </c>
      <c r="BA258">
        <f>INDEX([1]age_tranches_5ans_nb_sex!$1:$1048576,MATCH('SectorStat-Age-Hommes'!$A258,[1]age_tranches_5ans_nb_sex!$A:$A,0),22)/5</f>
        <v>4.7999999999952001</v>
      </c>
      <c r="BB258">
        <f>INDEX([1]age_tranches_5ans_nb_sex!$1:$1048576,MATCH('SectorStat-Age-Hommes'!$A258,[1]age_tranches_5ans_nb_sex!$A:$A,0),24)/5</f>
        <v>4.5999999999953998</v>
      </c>
      <c r="BC258">
        <f>INDEX([1]age_tranches_5ans_nb_sex!$1:$1048576,MATCH('SectorStat-Age-Hommes'!$A258,[1]age_tranches_5ans_nb_sex!$A:$A,0),24)/5</f>
        <v>4.5999999999953998</v>
      </c>
      <c r="BD258">
        <f>INDEX([1]age_tranches_5ans_nb_sex!$1:$1048576,MATCH('SectorStat-Age-Hommes'!$A258,[1]age_tranches_5ans_nb_sex!$A:$A,0),24)/5</f>
        <v>4.5999999999953998</v>
      </c>
      <c r="BE258">
        <f>INDEX([1]age_tranches_5ans_nb_sex!$1:$1048576,MATCH('SectorStat-Age-Hommes'!$A258,[1]age_tranches_5ans_nb_sex!$A:$A,0),24)/5</f>
        <v>4.5999999999953998</v>
      </c>
      <c r="BF258">
        <f>INDEX([1]age_tranches_5ans_nb_sex!$1:$1048576,MATCH('SectorStat-Age-Hommes'!$A258,[1]age_tranches_5ans_nb_sex!$A:$A,0),24)/5</f>
        <v>4.5999999999953998</v>
      </c>
      <c r="BG258">
        <f>INDEX([1]age_tranches_5ans_nb_sex!$1:$1048576,MATCH('SectorStat-Age-Hommes'!$A258,[1]age_tranches_5ans_nb_sex!$A:$A,0),26)/5</f>
        <v>3.7999999999962002</v>
      </c>
      <c r="BH258">
        <f>INDEX([1]age_tranches_5ans_nb_sex!$1:$1048576,MATCH('SectorStat-Age-Hommes'!$A258,[1]age_tranches_5ans_nb_sex!$A:$A,0),26)/5</f>
        <v>3.7999999999962002</v>
      </c>
      <c r="BI258">
        <f>INDEX([1]age_tranches_5ans_nb_sex!$1:$1048576,MATCH('SectorStat-Age-Hommes'!$A258,[1]age_tranches_5ans_nb_sex!$A:$A,0),26)/5</f>
        <v>3.7999999999962002</v>
      </c>
      <c r="BJ258">
        <f>INDEX([1]age_tranches_5ans_nb_sex!$1:$1048576,MATCH('SectorStat-Age-Hommes'!$A258,[1]age_tranches_5ans_nb_sex!$A:$A,0),26)/5</f>
        <v>3.7999999999962002</v>
      </c>
      <c r="BK258">
        <f>INDEX([1]age_tranches_5ans_nb_sex!$1:$1048576,MATCH('SectorStat-Age-Hommes'!$A258,[1]age_tranches_5ans_nb_sex!$A:$A,0),26)/5</f>
        <v>3.7999999999962002</v>
      </c>
      <c r="BL258">
        <f>INDEX([1]age_tranches_5ans_nb_sex!$1:$1048576,MATCH('SectorStat-Age-Hommes'!$A258,[1]age_tranches_5ans_nb_sex!$A:$A,0),28)/5</f>
        <v>3.3999999999966</v>
      </c>
      <c r="BM258">
        <f>INDEX([1]age_tranches_5ans_nb_sex!$1:$1048576,MATCH('SectorStat-Age-Hommes'!$A258,[1]age_tranches_5ans_nb_sex!$A:$A,0),28)/5</f>
        <v>3.3999999999966</v>
      </c>
      <c r="BN258">
        <f>INDEX([1]age_tranches_5ans_nb_sex!$1:$1048576,MATCH('SectorStat-Age-Hommes'!$A258,[1]age_tranches_5ans_nb_sex!$A:$A,0),28)/5</f>
        <v>3.3999999999966</v>
      </c>
      <c r="BO258">
        <f>INDEX([1]age_tranches_5ans_nb_sex!$1:$1048576,MATCH('SectorStat-Age-Hommes'!$A258,[1]age_tranches_5ans_nb_sex!$A:$A,0),28)/5</f>
        <v>3.3999999999966</v>
      </c>
      <c r="BP258">
        <f>INDEX([1]age_tranches_5ans_nb_sex!$1:$1048576,MATCH('SectorStat-Age-Hommes'!$A258,[1]age_tranches_5ans_nb_sex!$A:$A,0),28)/5</f>
        <v>3.3999999999966</v>
      </c>
      <c r="BQ258">
        <f>INDEX([1]age_tranches_5ans_nb_sex!$1:$1048576,MATCH('SectorStat-Age-Hommes'!$A258,[1]age_tranches_5ans_nb_sex!$A:$A,0),30)/5</f>
        <v>2.5999999999973999</v>
      </c>
      <c r="BR258">
        <f>INDEX([1]age_tranches_5ans_nb_sex!$1:$1048576,MATCH('SectorStat-Age-Hommes'!$A258,[1]age_tranches_5ans_nb_sex!$A:$A,0),30)/5</f>
        <v>2.5999999999973999</v>
      </c>
      <c r="BS258">
        <f>INDEX([1]age_tranches_5ans_nb_sex!$1:$1048576,MATCH('SectorStat-Age-Hommes'!$A258,[1]age_tranches_5ans_nb_sex!$A:$A,0),30)/5</f>
        <v>2.5999999999973999</v>
      </c>
      <c r="BT258">
        <f>INDEX([1]age_tranches_5ans_nb_sex!$1:$1048576,MATCH('SectorStat-Age-Hommes'!$A258,[1]age_tranches_5ans_nb_sex!$A:$A,0),30)/5</f>
        <v>2.5999999999973999</v>
      </c>
      <c r="BU258">
        <f>INDEX([1]age_tranches_5ans_nb_sex!$1:$1048576,MATCH('SectorStat-Age-Hommes'!$A258,[1]age_tranches_5ans_nb_sex!$A:$A,0),30)/5</f>
        <v>2.5999999999973999</v>
      </c>
      <c r="BV258">
        <f>INDEX([1]age_tranches_5ans_nb_sex!$1:$1048576,MATCH('SectorStat-Age-Hommes'!$A258,[1]age_tranches_5ans_nb_sex!$A:$A,0),32)/5</f>
        <v>0.99999999999900013</v>
      </c>
      <c r="BW258">
        <f>INDEX([1]age_tranches_5ans_nb_sex!$1:$1048576,MATCH('SectorStat-Age-Hommes'!$A258,[1]age_tranches_5ans_nb_sex!$A:$A,0),32)/5</f>
        <v>0.99999999999900013</v>
      </c>
      <c r="BX258">
        <f>INDEX([1]age_tranches_5ans_nb_sex!$1:$1048576,MATCH('SectorStat-Age-Hommes'!$A258,[1]age_tranches_5ans_nb_sex!$A:$A,0),32)/5</f>
        <v>0.99999999999900013</v>
      </c>
      <c r="BY258">
        <f>INDEX([1]age_tranches_5ans_nb_sex!$1:$1048576,MATCH('SectorStat-Age-Hommes'!$A258,[1]age_tranches_5ans_nb_sex!$A:$A,0),32)/5</f>
        <v>0.99999999999900013</v>
      </c>
      <c r="BZ258">
        <f>INDEX([1]age_tranches_5ans_nb_sex!$1:$1048576,MATCH('SectorStat-Age-Hommes'!$A258,[1]age_tranches_5ans_nb_sex!$A:$A,0),32)/5</f>
        <v>0.99999999999900013</v>
      </c>
      <c r="CA258">
        <f>INDEX([1]age_tranches_5ans_nb_sex!$1:$1048576,MATCH('SectorStat-Age-Hommes'!$A258,[1]age_tranches_5ans_nb_sex!$A:$A,0),34)/5</f>
        <v>1.5999999999984</v>
      </c>
      <c r="CB258">
        <f>INDEX([1]age_tranches_5ans_nb_sex!$1:$1048576,MATCH('SectorStat-Age-Hommes'!$A258,[1]age_tranches_5ans_nb_sex!$A:$A,0),34)/5</f>
        <v>1.5999999999984</v>
      </c>
      <c r="CC258">
        <f>INDEX([1]age_tranches_5ans_nb_sex!$1:$1048576,MATCH('SectorStat-Age-Hommes'!$A258,[1]age_tranches_5ans_nb_sex!$A:$A,0),34)/5</f>
        <v>1.5999999999984</v>
      </c>
      <c r="CD258">
        <f>INDEX([1]age_tranches_5ans_nb_sex!$1:$1048576,MATCH('SectorStat-Age-Hommes'!$A258,[1]age_tranches_5ans_nb_sex!$A:$A,0),34)/5</f>
        <v>1.5999999999984</v>
      </c>
      <c r="CE258">
        <f>INDEX([1]age_tranches_5ans_nb_sex!$1:$1048576,MATCH('SectorStat-Age-Hommes'!$A258,[1]age_tranches_5ans_nb_sex!$A:$A,0),34)/5</f>
        <v>1.5999999999984</v>
      </c>
      <c r="CF258">
        <f>INDEX([1]age_tranches_5ans_nb_sex!$1:$1048576,MATCH('SectorStat-Age-Hommes'!$A258,[1]age_tranches_5ans_nb_sex!$A:$A,0),36)/5</f>
        <v>0.39999999999960001</v>
      </c>
      <c r="CG258">
        <f>INDEX([1]age_tranches_5ans_nb_sex!$1:$1048576,MATCH('SectorStat-Age-Hommes'!$A258,[1]age_tranches_5ans_nb_sex!$A:$A,0),36)/5</f>
        <v>0.39999999999960001</v>
      </c>
      <c r="CH258">
        <f>INDEX([1]age_tranches_5ans_nb_sex!$1:$1048576,MATCH('SectorStat-Age-Hommes'!$A258,[1]age_tranches_5ans_nb_sex!$A:$A,0),36)/5</f>
        <v>0.39999999999960001</v>
      </c>
      <c r="CI258">
        <f>INDEX([1]age_tranches_5ans_nb_sex!$1:$1048576,MATCH('SectorStat-Age-Hommes'!$A258,[1]age_tranches_5ans_nb_sex!$A:$A,0),36)/5</f>
        <v>0.39999999999960001</v>
      </c>
      <c r="CJ258">
        <f>INDEX([1]age_tranches_5ans_nb_sex!$1:$1048576,MATCH('SectorStat-Age-Hommes'!$A258,[1]age_tranches_5ans_nb_sex!$A:$A,0),36)/5</f>
        <v>0.39999999999960001</v>
      </c>
      <c r="CK258">
        <f>INDEX([1]age_tranches_5ans_nb_sex!$1:$1048576,MATCH('SectorStat-Age-Hommes'!$A258,[1]age_tranches_5ans_nb_sex!$A:$A,0),38)/5</f>
        <v>0.99999999999900013</v>
      </c>
      <c r="CL258">
        <f>INDEX([1]age_tranches_5ans_nb_sex!$1:$1048576,MATCH('SectorStat-Age-Hommes'!$A258,[1]age_tranches_5ans_nb_sex!$A:$A,0),38)/5</f>
        <v>0.99999999999900013</v>
      </c>
      <c r="CM258">
        <f>INDEX([1]age_tranches_5ans_nb_sex!$1:$1048576,MATCH('SectorStat-Age-Hommes'!$A258,[1]age_tranches_5ans_nb_sex!$A:$A,0),38)/5</f>
        <v>0.99999999999900013</v>
      </c>
      <c r="CN258">
        <f>INDEX([1]age_tranches_5ans_nb_sex!$1:$1048576,MATCH('SectorStat-Age-Hommes'!$A258,[1]age_tranches_5ans_nb_sex!$A:$A,0),38)/5</f>
        <v>0.99999999999900013</v>
      </c>
      <c r="CO258">
        <f>INDEX([1]age_tranches_5ans_nb_sex!$1:$1048576,MATCH('SectorStat-Age-Hommes'!$A258,[1]age_tranches_5ans_nb_sex!$A:$A,0),38)/5</f>
        <v>0.99999999999900013</v>
      </c>
      <c r="CP258" s="2">
        <f>INDEX([1]age_tranches_5ans_nb_sex!$1:$1048576,MATCH('SectorStat-Age-Hommes'!$A258,[1]age_tranches_5ans_nb_sex!$A:$A,0),40)/5</f>
        <v>0.59999999999940001</v>
      </c>
      <c r="CQ258" s="2">
        <f>INDEX([1]age_tranches_5ans_nb_sex!$1:$1048576,MATCH('SectorStat-Age-Hommes'!$A258,[1]age_tranches_5ans_nb_sex!$A:$A,0),40)/5</f>
        <v>0.59999999999940001</v>
      </c>
      <c r="CR258" s="2">
        <f>INDEX([1]age_tranches_5ans_nb_sex!$1:$1048576,MATCH('SectorStat-Age-Hommes'!$A258,[1]age_tranches_5ans_nb_sex!$A:$A,0),40)/5</f>
        <v>0.59999999999940001</v>
      </c>
      <c r="CS258" s="2">
        <f>INDEX([1]age_tranches_5ans_nb_sex!$1:$1048576,MATCH('SectorStat-Age-Hommes'!$A258,[1]age_tranches_5ans_nb_sex!$A:$A,0),40)/5</f>
        <v>0.59999999999940001</v>
      </c>
      <c r="CT258" s="2">
        <f>INDEX([1]age_tranches_5ans_nb_sex!$1:$1048576,MATCH('SectorStat-Age-Hommes'!$A258,[1]age_tranches_5ans_nb_sex!$A:$A,0),40)/5</f>
        <v>0.59999999999940001</v>
      </c>
      <c r="CZ258" s="3"/>
      <c r="DA258" s="3"/>
      <c r="DB258" s="3"/>
      <c r="DC258" s="3"/>
      <c r="DD258" s="3"/>
    </row>
    <row r="259" spans="1:108" x14ac:dyDescent="0.35">
      <c r="A259" s="1" t="s">
        <v>516</v>
      </c>
      <c r="B259" s="1" t="s">
        <v>517</v>
      </c>
      <c r="C259" t="str">
        <f>INDEX([1]SectorStat!$1:$1048576,MATCH('[1]Distribution ages'!$A259,[1]SectorStat!$B:$B,0),4)</f>
        <v>Evere</v>
      </c>
      <c r="D259">
        <f>INDEX([1]age_tranches_5ans_nb_sex!$1:$1048576,MATCH('SectorStat-Age-Hommes'!$A259,[1]age_tranches_5ans_nb_sex!$A:$A,0),4)/5</f>
        <v>3.3999999999680002</v>
      </c>
      <c r="E259">
        <f>INDEX([1]age_tranches_5ans_nb_sex!$1:$1048576,MATCH('SectorStat-Age-Hommes'!$A259,[1]age_tranches_5ans_nb_sex!$A:$A,0),4)/5</f>
        <v>3.3999999999680002</v>
      </c>
      <c r="F259">
        <f>INDEX([1]age_tranches_5ans_nb_sex!$1:$1048576,MATCH('SectorStat-Age-Hommes'!$A259,[1]age_tranches_5ans_nb_sex!$A:$A,0),4)/5</f>
        <v>3.3999999999680002</v>
      </c>
      <c r="G259">
        <f>INDEX([1]age_tranches_5ans_nb_sex!$1:$1048576,MATCH('SectorStat-Age-Hommes'!$A259,[1]age_tranches_5ans_nb_sex!$A:$A,0),4)/5</f>
        <v>3.3999999999680002</v>
      </c>
      <c r="H259">
        <f>INDEX([1]age_tranches_5ans_nb_sex!$1:$1048576,MATCH('SectorStat-Age-Hommes'!$A259,[1]age_tranches_5ans_nb_sex!$A:$A,0),4)/5</f>
        <v>3.3999999999680002</v>
      </c>
      <c r="I259">
        <f>INDEX([1]age_tranches_5ans_nb_sex!$1:$1048576,MATCH('SectorStat-Age-Hommes'!$A259,[1]age_tranches_5ans_nb_sex!$A:$A,0),6)/5</f>
        <v>4.8000000000479996</v>
      </c>
      <c r="J259">
        <f>INDEX([1]age_tranches_5ans_nb_sex!$1:$1048576,MATCH('SectorStat-Age-Hommes'!$A259,[1]age_tranches_5ans_nb_sex!$A:$A,0),6)/5</f>
        <v>4.8000000000479996</v>
      </c>
      <c r="K259">
        <f>INDEX([1]age_tranches_5ans_nb_sex!$1:$1048576,MATCH('SectorStat-Age-Hommes'!$A259,[1]age_tranches_5ans_nb_sex!$A:$A,0),6)/5</f>
        <v>4.8000000000479996</v>
      </c>
      <c r="L259">
        <f>INDEX([1]age_tranches_5ans_nb_sex!$1:$1048576,MATCH('SectorStat-Age-Hommes'!$A259,[1]age_tranches_5ans_nb_sex!$A:$A,0),6)/5</f>
        <v>4.8000000000479996</v>
      </c>
      <c r="M259">
        <f>INDEX([1]age_tranches_5ans_nb_sex!$1:$1048576,MATCH('SectorStat-Age-Hommes'!$A259,[1]age_tranches_5ans_nb_sex!$A:$A,0),6)/5</f>
        <v>4.8000000000479996</v>
      </c>
      <c r="N259">
        <f>INDEX([1]age_tranches_5ans_nb_sex!$1:$1048576,MATCH('SectorStat-Age-Hommes'!$A259,[1]age_tranches_5ans_nb_sex!$A:$A,0),8)/5</f>
        <v>7.1999999999839996</v>
      </c>
      <c r="O259">
        <f>INDEX([1]age_tranches_5ans_nb_sex!$1:$1048576,MATCH('SectorStat-Age-Hommes'!$A259,[1]age_tranches_5ans_nb_sex!$A:$A,0),8)/5</f>
        <v>7.1999999999839996</v>
      </c>
      <c r="P259">
        <f>INDEX([1]age_tranches_5ans_nb_sex!$1:$1048576,MATCH('SectorStat-Age-Hommes'!$A259,[1]age_tranches_5ans_nb_sex!$A:$A,0),8)/5</f>
        <v>7.1999999999839996</v>
      </c>
      <c r="Q259">
        <f>INDEX([1]age_tranches_5ans_nb_sex!$1:$1048576,MATCH('SectorStat-Age-Hommes'!$A259,[1]age_tranches_5ans_nb_sex!$A:$A,0),8)/5</f>
        <v>7.1999999999839996</v>
      </c>
      <c r="R259">
        <f>INDEX([1]age_tranches_5ans_nb_sex!$1:$1048576,MATCH('SectorStat-Age-Hommes'!$A259,[1]age_tranches_5ans_nb_sex!$A:$A,0),8)/5</f>
        <v>7.1999999999839996</v>
      </c>
      <c r="S259">
        <f>INDEX([1]age_tranches_5ans_nb_sex!$1:$1048576,MATCH('SectorStat-Age-Hommes'!$A259,[1]age_tranches_5ans_nb_sex!$A:$A,0),10)/5</f>
        <v>5.5999999999680004</v>
      </c>
      <c r="T259">
        <f>INDEX([1]age_tranches_5ans_nb_sex!$1:$1048576,MATCH('SectorStat-Age-Hommes'!$A259,[1]age_tranches_5ans_nb_sex!$A:$A,0),10)/5</f>
        <v>5.5999999999680004</v>
      </c>
      <c r="U259">
        <f>INDEX([1]age_tranches_5ans_nb_sex!$1:$1048576,MATCH('SectorStat-Age-Hommes'!$A259,[1]age_tranches_5ans_nb_sex!$A:$A,0),10)/5</f>
        <v>5.5999999999680004</v>
      </c>
      <c r="V259">
        <f>INDEX([1]age_tranches_5ans_nb_sex!$1:$1048576,MATCH('SectorStat-Age-Hommes'!$A259,[1]age_tranches_5ans_nb_sex!$A:$A,0),10)/5</f>
        <v>5.5999999999680004</v>
      </c>
      <c r="W259">
        <f>INDEX([1]age_tranches_5ans_nb_sex!$1:$1048576,MATCH('SectorStat-Age-Hommes'!$A259,[1]age_tranches_5ans_nb_sex!$A:$A,0),10)/5</f>
        <v>5.5999999999680004</v>
      </c>
      <c r="X259">
        <f>INDEX([1]age_tranches_5ans_nb_sex!$1:$1048576,MATCH('SectorStat-Age-Hommes'!$A259,[1]age_tranches_5ans_nb_sex!$A:$A,0),10)/5</f>
        <v>5.5999999999680004</v>
      </c>
      <c r="Y259">
        <f>INDEX([1]age_tranches_5ans_nb_sex!$1:$1048576,MATCH('SectorStat-Age-Hommes'!$A259,[1]age_tranches_5ans_nb_sex!$A:$A,0),12)/5</f>
        <v>6.1999999999520004</v>
      </c>
      <c r="Z259">
        <f>INDEX([1]age_tranches_5ans_nb_sex!$1:$1048576,MATCH('SectorStat-Age-Hommes'!$A259,[1]age_tranches_5ans_nb_sex!$A:$A,0),12)/5</f>
        <v>6.1999999999520004</v>
      </c>
      <c r="AA259">
        <f>INDEX([1]age_tranches_5ans_nb_sex!$1:$1048576,MATCH('SectorStat-Age-Hommes'!$A259,[1]age_tranches_5ans_nb_sex!$A:$A,0),12)/5</f>
        <v>6.1999999999520004</v>
      </c>
      <c r="AB259">
        <f>INDEX([1]age_tranches_5ans_nb_sex!$1:$1048576,MATCH('SectorStat-Age-Hommes'!$A259,[1]age_tranches_5ans_nb_sex!$A:$A,0),12)/5</f>
        <v>6.1999999999520004</v>
      </c>
      <c r="AC259">
        <f>INDEX([1]age_tranches_5ans_nb_sex!$1:$1048576,MATCH('SectorStat-Age-Hommes'!$A259,[1]age_tranches_5ans_nb_sex!$A:$A,0),14)/5</f>
        <v>6.0000000000159996</v>
      </c>
      <c r="AD259">
        <f>INDEX([1]age_tranches_5ans_nb_sex!$1:$1048576,MATCH('SectorStat-Age-Hommes'!$A259,[1]age_tranches_5ans_nb_sex!$A:$A,0),14)/5</f>
        <v>6.0000000000159996</v>
      </c>
      <c r="AE259">
        <f>INDEX([1]age_tranches_5ans_nb_sex!$1:$1048576,MATCH('SectorStat-Age-Hommes'!$A259,[1]age_tranches_5ans_nb_sex!$A:$A,0),14)/5</f>
        <v>6.0000000000159996</v>
      </c>
      <c r="AF259">
        <f>INDEX([1]age_tranches_5ans_nb_sex!$1:$1048576,MATCH('SectorStat-Age-Hommes'!$A259,[1]age_tranches_5ans_nb_sex!$A:$A,0),14)/5</f>
        <v>6.0000000000159996</v>
      </c>
      <c r="AG259">
        <f>INDEX([1]age_tranches_5ans_nb_sex!$1:$1048576,MATCH('SectorStat-Age-Hommes'!$A259,[1]age_tranches_5ans_nb_sex!$A:$A,0),14)/5</f>
        <v>6.0000000000159996</v>
      </c>
      <c r="AH259">
        <f>INDEX([1]age_tranches_5ans_nb_sex!$1:$1048576,MATCH('SectorStat-Age-Hommes'!$A259,[1]age_tranches_5ans_nb_sex!$A:$A,0),16)/5</f>
        <v>4.9999999999840004</v>
      </c>
      <c r="AI259">
        <f>INDEX([1]age_tranches_5ans_nb_sex!$1:$1048576,MATCH('SectorStat-Age-Hommes'!$A259,[1]age_tranches_5ans_nb_sex!$A:$A,0),16)/5</f>
        <v>4.9999999999840004</v>
      </c>
      <c r="AJ259">
        <f>INDEX([1]age_tranches_5ans_nb_sex!$1:$1048576,MATCH('SectorStat-Age-Hommes'!$A259,[1]age_tranches_5ans_nb_sex!$A:$A,0),16)/5</f>
        <v>4.9999999999840004</v>
      </c>
      <c r="AK259">
        <f>INDEX([1]age_tranches_5ans_nb_sex!$1:$1048576,MATCH('SectorStat-Age-Hommes'!$A259,[1]age_tranches_5ans_nb_sex!$A:$A,0),16)/5</f>
        <v>4.9999999999840004</v>
      </c>
      <c r="AL259">
        <f>INDEX([1]age_tranches_5ans_nb_sex!$1:$1048576,MATCH('SectorStat-Age-Hommes'!$A259,[1]age_tranches_5ans_nb_sex!$A:$A,0),16)/5</f>
        <v>4.9999999999840004</v>
      </c>
      <c r="AM259">
        <f>INDEX([1]age_tranches_5ans_nb_sex!$1:$1048576,MATCH('SectorStat-Age-Hommes'!$A259,[1]age_tranches_5ans_nb_sex!$A:$A,0),18)/5</f>
        <v>5.8000000000799998</v>
      </c>
      <c r="AN259">
        <f>INDEX([1]age_tranches_5ans_nb_sex!$1:$1048576,MATCH('SectorStat-Age-Hommes'!$A259,[1]age_tranches_5ans_nb_sex!$A:$A,0),18)/5</f>
        <v>5.8000000000799998</v>
      </c>
      <c r="AO259">
        <f>INDEX([1]age_tranches_5ans_nb_sex!$1:$1048576,MATCH('SectorStat-Age-Hommes'!$A259,[1]age_tranches_5ans_nb_sex!$A:$A,0),18)/5</f>
        <v>5.8000000000799998</v>
      </c>
      <c r="AP259">
        <f>INDEX([1]age_tranches_5ans_nb_sex!$1:$1048576,MATCH('SectorStat-Age-Hommes'!$A259,[1]age_tranches_5ans_nb_sex!$A:$A,0),18)/5</f>
        <v>5.8000000000799998</v>
      </c>
      <c r="AQ259">
        <f>INDEX([1]age_tranches_5ans_nb_sex!$1:$1048576,MATCH('SectorStat-Age-Hommes'!$A259,[1]age_tranches_5ans_nb_sex!$A:$A,0),18)/5</f>
        <v>5.8000000000799998</v>
      </c>
      <c r="AR259">
        <f>INDEX([1]age_tranches_5ans_nb_sex!$1:$1048576,MATCH('SectorStat-Age-Hommes'!$A259,[1]age_tranches_5ans_nb_sex!$A:$A,0),20)/5</f>
        <v>3.9999999999520002</v>
      </c>
      <c r="AS259">
        <f>INDEX([1]age_tranches_5ans_nb_sex!$1:$1048576,MATCH('SectorStat-Age-Hommes'!$A259,[1]age_tranches_5ans_nb_sex!$A:$A,0),20)/5</f>
        <v>3.9999999999520002</v>
      </c>
      <c r="AT259">
        <f>INDEX([1]age_tranches_5ans_nb_sex!$1:$1048576,MATCH('SectorStat-Age-Hommes'!$A259,[1]age_tranches_5ans_nb_sex!$A:$A,0),20)/5</f>
        <v>3.9999999999520002</v>
      </c>
      <c r="AU259">
        <f>INDEX([1]age_tranches_5ans_nb_sex!$1:$1048576,MATCH('SectorStat-Age-Hommes'!$A259,[1]age_tranches_5ans_nb_sex!$A:$A,0),20)/5</f>
        <v>3.9999999999520002</v>
      </c>
      <c r="AV259">
        <f>INDEX([1]age_tranches_5ans_nb_sex!$1:$1048576,MATCH('SectorStat-Age-Hommes'!$A259,[1]age_tranches_5ans_nb_sex!$A:$A,0),20)/5</f>
        <v>3.9999999999520002</v>
      </c>
      <c r="AW259">
        <f>INDEX([1]age_tranches_5ans_nb_sex!$1:$1048576,MATCH('SectorStat-Age-Hommes'!$A259,[1]age_tranches_5ans_nb_sex!$A:$A,0),22)/5</f>
        <v>5.5999999999680004</v>
      </c>
      <c r="AX259">
        <f>INDEX([1]age_tranches_5ans_nb_sex!$1:$1048576,MATCH('SectorStat-Age-Hommes'!$A259,[1]age_tranches_5ans_nb_sex!$A:$A,0),22)/5</f>
        <v>5.5999999999680004</v>
      </c>
      <c r="AY259">
        <f>INDEX([1]age_tranches_5ans_nb_sex!$1:$1048576,MATCH('SectorStat-Age-Hommes'!$A259,[1]age_tranches_5ans_nb_sex!$A:$A,0),22)/5</f>
        <v>5.5999999999680004</v>
      </c>
      <c r="AZ259">
        <f>INDEX([1]age_tranches_5ans_nb_sex!$1:$1048576,MATCH('SectorStat-Age-Hommes'!$A259,[1]age_tranches_5ans_nb_sex!$A:$A,0),22)/5</f>
        <v>5.5999999999680004</v>
      </c>
      <c r="BA259">
        <f>INDEX([1]age_tranches_5ans_nb_sex!$1:$1048576,MATCH('SectorStat-Age-Hommes'!$A259,[1]age_tranches_5ans_nb_sex!$A:$A,0),22)/5</f>
        <v>5.5999999999680004</v>
      </c>
      <c r="BB259">
        <f>INDEX([1]age_tranches_5ans_nb_sex!$1:$1048576,MATCH('SectorStat-Age-Hommes'!$A259,[1]age_tranches_5ans_nb_sex!$A:$A,0),24)/5</f>
        <v>7.0000000000479998</v>
      </c>
      <c r="BC259">
        <f>INDEX([1]age_tranches_5ans_nb_sex!$1:$1048576,MATCH('SectorStat-Age-Hommes'!$A259,[1]age_tranches_5ans_nb_sex!$A:$A,0),24)/5</f>
        <v>7.0000000000479998</v>
      </c>
      <c r="BD259">
        <f>INDEX([1]age_tranches_5ans_nb_sex!$1:$1048576,MATCH('SectorStat-Age-Hommes'!$A259,[1]age_tranches_5ans_nb_sex!$A:$A,0),24)/5</f>
        <v>7.0000000000479998</v>
      </c>
      <c r="BE259">
        <f>INDEX([1]age_tranches_5ans_nb_sex!$1:$1048576,MATCH('SectorStat-Age-Hommes'!$A259,[1]age_tranches_5ans_nb_sex!$A:$A,0),24)/5</f>
        <v>7.0000000000479998</v>
      </c>
      <c r="BF259">
        <f>INDEX([1]age_tranches_5ans_nb_sex!$1:$1048576,MATCH('SectorStat-Age-Hommes'!$A259,[1]age_tranches_5ans_nb_sex!$A:$A,0),24)/5</f>
        <v>7.0000000000479998</v>
      </c>
      <c r="BG259">
        <f>INDEX([1]age_tranches_5ans_nb_sex!$1:$1048576,MATCH('SectorStat-Age-Hommes'!$A259,[1]age_tranches_5ans_nb_sex!$A:$A,0),26)/5</f>
        <v>5.1999999999200002</v>
      </c>
      <c r="BH259">
        <f>INDEX([1]age_tranches_5ans_nb_sex!$1:$1048576,MATCH('SectorStat-Age-Hommes'!$A259,[1]age_tranches_5ans_nb_sex!$A:$A,0),26)/5</f>
        <v>5.1999999999200002</v>
      </c>
      <c r="BI259">
        <f>INDEX([1]age_tranches_5ans_nb_sex!$1:$1048576,MATCH('SectorStat-Age-Hommes'!$A259,[1]age_tranches_5ans_nb_sex!$A:$A,0),26)/5</f>
        <v>5.1999999999200002</v>
      </c>
      <c r="BJ259">
        <f>INDEX([1]age_tranches_5ans_nb_sex!$1:$1048576,MATCH('SectorStat-Age-Hommes'!$A259,[1]age_tranches_5ans_nb_sex!$A:$A,0),26)/5</f>
        <v>5.1999999999200002</v>
      </c>
      <c r="BK259">
        <f>INDEX([1]age_tranches_5ans_nb_sex!$1:$1048576,MATCH('SectorStat-Age-Hommes'!$A259,[1]age_tranches_5ans_nb_sex!$A:$A,0),26)/5</f>
        <v>5.1999999999200002</v>
      </c>
      <c r="BL259">
        <f>INDEX([1]age_tranches_5ans_nb_sex!$1:$1048576,MATCH('SectorStat-Age-Hommes'!$A259,[1]age_tranches_5ans_nb_sex!$A:$A,0),28)/5</f>
        <v>7.0000000000479998</v>
      </c>
      <c r="BM259">
        <f>INDEX([1]age_tranches_5ans_nb_sex!$1:$1048576,MATCH('SectorStat-Age-Hommes'!$A259,[1]age_tranches_5ans_nb_sex!$A:$A,0),28)/5</f>
        <v>7.0000000000479998</v>
      </c>
      <c r="BN259">
        <f>INDEX([1]age_tranches_5ans_nb_sex!$1:$1048576,MATCH('SectorStat-Age-Hommes'!$A259,[1]age_tranches_5ans_nb_sex!$A:$A,0),28)/5</f>
        <v>7.0000000000479998</v>
      </c>
      <c r="BO259">
        <f>INDEX([1]age_tranches_5ans_nb_sex!$1:$1048576,MATCH('SectorStat-Age-Hommes'!$A259,[1]age_tranches_5ans_nb_sex!$A:$A,0),28)/5</f>
        <v>7.0000000000479998</v>
      </c>
      <c r="BP259">
        <f>INDEX([1]age_tranches_5ans_nb_sex!$1:$1048576,MATCH('SectorStat-Age-Hommes'!$A259,[1]age_tranches_5ans_nb_sex!$A:$A,0),28)/5</f>
        <v>7.0000000000479998</v>
      </c>
      <c r="BQ259">
        <f>INDEX([1]age_tranches_5ans_nb_sex!$1:$1048576,MATCH('SectorStat-Age-Hommes'!$A259,[1]age_tranches_5ans_nb_sex!$A:$A,0),30)/5</f>
        <v>2.99999999992</v>
      </c>
      <c r="BR259">
        <f>INDEX([1]age_tranches_5ans_nb_sex!$1:$1048576,MATCH('SectorStat-Age-Hommes'!$A259,[1]age_tranches_5ans_nb_sex!$A:$A,0),30)/5</f>
        <v>2.99999999992</v>
      </c>
      <c r="BS259">
        <f>INDEX([1]age_tranches_5ans_nb_sex!$1:$1048576,MATCH('SectorStat-Age-Hommes'!$A259,[1]age_tranches_5ans_nb_sex!$A:$A,0),30)/5</f>
        <v>2.99999999992</v>
      </c>
      <c r="BT259">
        <f>INDEX([1]age_tranches_5ans_nb_sex!$1:$1048576,MATCH('SectorStat-Age-Hommes'!$A259,[1]age_tranches_5ans_nb_sex!$A:$A,0),30)/5</f>
        <v>2.99999999992</v>
      </c>
      <c r="BU259">
        <f>INDEX([1]age_tranches_5ans_nb_sex!$1:$1048576,MATCH('SectorStat-Age-Hommes'!$A259,[1]age_tranches_5ans_nb_sex!$A:$A,0),30)/5</f>
        <v>2.99999999992</v>
      </c>
      <c r="BV259">
        <f>INDEX([1]age_tranches_5ans_nb_sex!$1:$1048576,MATCH('SectorStat-Age-Hommes'!$A259,[1]age_tranches_5ans_nb_sex!$A:$A,0),32)/5</f>
        <v>3.2000000000319999</v>
      </c>
      <c r="BW259">
        <f>INDEX([1]age_tranches_5ans_nb_sex!$1:$1048576,MATCH('SectorStat-Age-Hommes'!$A259,[1]age_tranches_5ans_nb_sex!$A:$A,0),32)/5</f>
        <v>3.2000000000319999</v>
      </c>
      <c r="BX259">
        <f>INDEX([1]age_tranches_5ans_nb_sex!$1:$1048576,MATCH('SectorStat-Age-Hommes'!$A259,[1]age_tranches_5ans_nb_sex!$A:$A,0),32)/5</f>
        <v>3.2000000000319999</v>
      </c>
      <c r="BY259">
        <f>INDEX([1]age_tranches_5ans_nb_sex!$1:$1048576,MATCH('SectorStat-Age-Hommes'!$A259,[1]age_tranches_5ans_nb_sex!$A:$A,0),32)/5</f>
        <v>3.2000000000319999</v>
      </c>
      <c r="BZ259">
        <f>INDEX([1]age_tranches_5ans_nb_sex!$1:$1048576,MATCH('SectorStat-Age-Hommes'!$A259,[1]age_tranches_5ans_nb_sex!$A:$A,0),32)/5</f>
        <v>3.2000000000319999</v>
      </c>
      <c r="CA259">
        <f>INDEX([1]age_tranches_5ans_nb_sex!$1:$1048576,MATCH('SectorStat-Age-Hommes'!$A259,[1]age_tranches_5ans_nb_sex!$A:$A,0),34)/5</f>
        <v>2.2000000000000002</v>
      </c>
      <c r="CB259">
        <f>INDEX([1]age_tranches_5ans_nb_sex!$1:$1048576,MATCH('SectorStat-Age-Hommes'!$A259,[1]age_tranches_5ans_nb_sex!$A:$A,0),34)/5</f>
        <v>2.2000000000000002</v>
      </c>
      <c r="CC259">
        <f>INDEX([1]age_tranches_5ans_nb_sex!$1:$1048576,MATCH('SectorStat-Age-Hommes'!$A259,[1]age_tranches_5ans_nb_sex!$A:$A,0),34)/5</f>
        <v>2.2000000000000002</v>
      </c>
      <c r="CD259">
        <f>INDEX([1]age_tranches_5ans_nb_sex!$1:$1048576,MATCH('SectorStat-Age-Hommes'!$A259,[1]age_tranches_5ans_nb_sex!$A:$A,0),34)/5</f>
        <v>2.2000000000000002</v>
      </c>
      <c r="CE259">
        <f>INDEX([1]age_tranches_5ans_nb_sex!$1:$1048576,MATCH('SectorStat-Age-Hommes'!$A259,[1]age_tranches_5ans_nb_sex!$A:$A,0),34)/5</f>
        <v>2.2000000000000002</v>
      </c>
      <c r="CF259">
        <f>INDEX([1]age_tranches_5ans_nb_sex!$1:$1048576,MATCH('SectorStat-Age-Hommes'!$A259,[1]age_tranches_5ans_nb_sex!$A:$A,0),36)/5</f>
        <v>1.000000000032</v>
      </c>
      <c r="CG259">
        <f>INDEX([1]age_tranches_5ans_nb_sex!$1:$1048576,MATCH('SectorStat-Age-Hommes'!$A259,[1]age_tranches_5ans_nb_sex!$A:$A,0),36)/5</f>
        <v>1.000000000032</v>
      </c>
      <c r="CH259">
        <f>INDEX([1]age_tranches_5ans_nb_sex!$1:$1048576,MATCH('SectorStat-Age-Hommes'!$A259,[1]age_tranches_5ans_nb_sex!$A:$A,0),36)/5</f>
        <v>1.000000000032</v>
      </c>
      <c r="CI259">
        <f>INDEX([1]age_tranches_5ans_nb_sex!$1:$1048576,MATCH('SectorStat-Age-Hommes'!$A259,[1]age_tranches_5ans_nb_sex!$A:$A,0),36)/5</f>
        <v>1.000000000032</v>
      </c>
      <c r="CJ259">
        <f>INDEX([1]age_tranches_5ans_nb_sex!$1:$1048576,MATCH('SectorStat-Age-Hommes'!$A259,[1]age_tranches_5ans_nb_sex!$A:$A,0),36)/5</f>
        <v>1.000000000032</v>
      </c>
      <c r="CK259">
        <f>INDEX([1]age_tranches_5ans_nb_sex!$1:$1048576,MATCH('SectorStat-Age-Hommes'!$A259,[1]age_tranches_5ans_nb_sex!$A:$A,0),38)/5</f>
        <v>2.3999999999359996</v>
      </c>
      <c r="CL259">
        <f>INDEX([1]age_tranches_5ans_nb_sex!$1:$1048576,MATCH('SectorStat-Age-Hommes'!$A259,[1]age_tranches_5ans_nb_sex!$A:$A,0),38)/5</f>
        <v>2.3999999999359996</v>
      </c>
      <c r="CM259">
        <f>INDEX([1]age_tranches_5ans_nb_sex!$1:$1048576,MATCH('SectorStat-Age-Hommes'!$A259,[1]age_tranches_5ans_nb_sex!$A:$A,0),38)/5</f>
        <v>2.3999999999359996</v>
      </c>
      <c r="CN259">
        <f>INDEX([1]age_tranches_5ans_nb_sex!$1:$1048576,MATCH('SectorStat-Age-Hommes'!$A259,[1]age_tranches_5ans_nb_sex!$A:$A,0),38)/5</f>
        <v>2.3999999999359996</v>
      </c>
      <c r="CO259">
        <f>INDEX([1]age_tranches_5ans_nb_sex!$1:$1048576,MATCH('SectorStat-Age-Hommes'!$A259,[1]age_tranches_5ans_nb_sex!$A:$A,0),38)/5</f>
        <v>2.3999999999359996</v>
      </c>
      <c r="CP259" s="2">
        <f>INDEX([1]age_tranches_5ans_nb_sex!$1:$1048576,MATCH('SectorStat-Age-Hommes'!$A259,[1]age_tranches_5ans_nb_sex!$A:$A,0),40)/5</f>
        <v>0.40000000004800002</v>
      </c>
      <c r="CQ259" s="2">
        <f>INDEX([1]age_tranches_5ans_nb_sex!$1:$1048576,MATCH('SectorStat-Age-Hommes'!$A259,[1]age_tranches_5ans_nb_sex!$A:$A,0),40)/5</f>
        <v>0.40000000004800002</v>
      </c>
      <c r="CR259" s="2">
        <f>INDEX([1]age_tranches_5ans_nb_sex!$1:$1048576,MATCH('SectorStat-Age-Hommes'!$A259,[1]age_tranches_5ans_nb_sex!$A:$A,0),40)/5</f>
        <v>0.40000000004800002</v>
      </c>
      <c r="CS259" s="2">
        <f>INDEX([1]age_tranches_5ans_nb_sex!$1:$1048576,MATCH('SectorStat-Age-Hommes'!$A259,[1]age_tranches_5ans_nb_sex!$A:$A,0),40)/5</f>
        <v>0.40000000004800002</v>
      </c>
      <c r="CT259" s="2">
        <f>INDEX([1]age_tranches_5ans_nb_sex!$1:$1048576,MATCH('SectorStat-Age-Hommes'!$A259,[1]age_tranches_5ans_nb_sex!$A:$A,0),40)/5</f>
        <v>0.40000000004800002</v>
      </c>
      <c r="CZ259" s="3"/>
      <c r="DA259" s="3"/>
      <c r="DB259" s="3"/>
      <c r="DC259" s="3"/>
      <c r="DD259" s="3"/>
    </row>
    <row r="260" spans="1:108" x14ac:dyDescent="0.35">
      <c r="A260" s="1" t="s">
        <v>518</v>
      </c>
      <c r="B260" s="1" t="s">
        <v>519</v>
      </c>
      <c r="C260" t="str">
        <f>INDEX([1]SectorStat!$1:$1048576,MATCH('[1]Distribution ages'!$A260,[1]SectorStat!$B:$B,0),4)</f>
        <v>Evere</v>
      </c>
      <c r="D260">
        <f>INDEX([1]age_tranches_5ans_nb_sex!$1:$1048576,MATCH('SectorStat-Age-Hommes'!$A260,[1]age_tranches_5ans_nb_sex!$A:$A,0),4)/5</f>
        <v>9.0000000000427995</v>
      </c>
      <c r="E260">
        <f>INDEX([1]age_tranches_5ans_nb_sex!$1:$1048576,MATCH('SectorStat-Age-Hommes'!$A260,[1]age_tranches_5ans_nb_sex!$A:$A,0),4)/5</f>
        <v>9.0000000000427995</v>
      </c>
      <c r="F260">
        <f>INDEX([1]age_tranches_5ans_nb_sex!$1:$1048576,MATCH('SectorStat-Age-Hommes'!$A260,[1]age_tranches_5ans_nb_sex!$A:$A,0),4)/5</f>
        <v>9.0000000000427995</v>
      </c>
      <c r="G260">
        <f>INDEX([1]age_tranches_5ans_nb_sex!$1:$1048576,MATCH('SectorStat-Age-Hommes'!$A260,[1]age_tranches_5ans_nb_sex!$A:$A,0),4)/5</f>
        <v>9.0000000000427995</v>
      </c>
      <c r="H260">
        <f>INDEX([1]age_tranches_5ans_nb_sex!$1:$1048576,MATCH('SectorStat-Age-Hommes'!$A260,[1]age_tranches_5ans_nb_sex!$A:$A,0),4)/5</f>
        <v>9.0000000000427995</v>
      </c>
      <c r="I260">
        <f>INDEX([1]age_tranches_5ans_nb_sex!$1:$1048576,MATCH('SectorStat-Age-Hommes'!$A260,[1]age_tranches_5ans_nb_sex!$A:$A,0),6)/5</f>
        <v>9.7999999999236014</v>
      </c>
      <c r="J260">
        <f>INDEX([1]age_tranches_5ans_nb_sex!$1:$1048576,MATCH('SectorStat-Age-Hommes'!$A260,[1]age_tranches_5ans_nb_sex!$A:$A,0),6)/5</f>
        <v>9.7999999999236014</v>
      </c>
      <c r="K260">
        <f>INDEX([1]age_tranches_5ans_nb_sex!$1:$1048576,MATCH('SectorStat-Age-Hommes'!$A260,[1]age_tranches_5ans_nb_sex!$A:$A,0),6)/5</f>
        <v>9.7999999999236014</v>
      </c>
      <c r="L260">
        <f>INDEX([1]age_tranches_5ans_nb_sex!$1:$1048576,MATCH('SectorStat-Age-Hommes'!$A260,[1]age_tranches_5ans_nb_sex!$A:$A,0),6)/5</f>
        <v>9.7999999999236014</v>
      </c>
      <c r="M260">
        <f>INDEX([1]age_tranches_5ans_nb_sex!$1:$1048576,MATCH('SectorStat-Age-Hommes'!$A260,[1]age_tranches_5ans_nb_sex!$A:$A,0),6)/5</f>
        <v>9.7999999999236014</v>
      </c>
      <c r="N260">
        <f>INDEX([1]age_tranches_5ans_nb_sex!$1:$1048576,MATCH('SectorStat-Age-Hommes'!$A260,[1]age_tranches_5ans_nb_sex!$A:$A,0),8)/5</f>
        <v>8.1999999999103999</v>
      </c>
      <c r="O260">
        <f>INDEX([1]age_tranches_5ans_nb_sex!$1:$1048576,MATCH('SectorStat-Age-Hommes'!$A260,[1]age_tranches_5ans_nb_sex!$A:$A,0),8)/5</f>
        <v>8.1999999999103999</v>
      </c>
      <c r="P260">
        <f>INDEX([1]age_tranches_5ans_nb_sex!$1:$1048576,MATCH('SectorStat-Age-Hommes'!$A260,[1]age_tranches_5ans_nb_sex!$A:$A,0),8)/5</f>
        <v>8.1999999999103999</v>
      </c>
      <c r="Q260">
        <f>INDEX([1]age_tranches_5ans_nb_sex!$1:$1048576,MATCH('SectorStat-Age-Hommes'!$A260,[1]age_tranches_5ans_nb_sex!$A:$A,0),8)/5</f>
        <v>8.1999999999103999</v>
      </c>
      <c r="R260">
        <f>INDEX([1]age_tranches_5ans_nb_sex!$1:$1048576,MATCH('SectorStat-Age-Hommes'!$A260,[1]age_tranches_5ans_nb_sex!$A:$A,0),8)/5</f>
        <v>8.1999999999103999</v>
      </c>
      <c r="S260">
        <f>INDEX([1]age_tranches_5ans_nb_sex!$1:$1048576,MATCH('SectorStat-Age-Hommes'!$A260,[1]age_tranches_5ans_nb_sex!$A:$A,0),10)/5</f>
        <v>6.1999999999568001</v>
      </c>
      <c r="T260">
        <f>INDEX([1]age_tranches_5ans_nb_sex!$1:$1048576,MATCH('SectorStat-Age-Hommes'!$A260,[1]age_tranches_5ans_nb_sex!$A:$A,0),10)/5</f>
        <v>6.1999999999568001</v>
      </c>
      <c r="U260">
        <f>INDEX([1]age_tranches_5ans_nb_sex!$1:$1048576,MATCH('SectorStat-Age-Hommes'!$A260,[1]age_tranches_5ans_nb_sex!$A:$A,0),10)/5</f>
        <v>6.1999999999568001</v>
      </c>
      <c r="V260">
        <f>INDEX([1]age_tranches_5ans_nb_sex!$1:$1048576,MATCH('SectorStat-Age-Hommes'!$A260,[1]age_tranches_5ans_nb_sex!$A:$A,0),10)/5</f>
        <v>6.1999999999568001</v>
      </c>
      <c r="W260">
        <f>INDEX([1]age_tranches_5ans_nb_sex!$1:$1048576,MATCH('SectorStat-Age-Hommes'!$A260,[1]age_tranches_5ans_nb_sex!$A:$A,0),10)/5</f>
        <v>6.1999999999568001</v>
      </c>
      <c r="X260">
        <f>INDEX([1]age_tranches_5ans_nb_sex!$1:$1048576,MATCH('SectorStat-Age-Hommes'!$A260,[1]age_tranches_5ans_nb_sex!$A:$A,0),10)/5</f>
        <v>6.1999999999568001</v>
      </c>
      <c r="Y260">
        <f>INDEX([1]age_tranches_5ans_nb_sex!$1:$1048576,MATCH('SectorStat-Age-Hommes'!$A260,[1]age_tranches_5ans_nb_sex!$A:$A,0),12)/5</f>
        <v>9.1999999998872006</v>
      </c>
      <c r="Z260">
        <f>INDEX([1]age_tranches_5ans_nb_sex!$1:$1048576,MATCH('SectorStat-Age-Hommes'!$A260,[1]age_tranches_5ans_nb_sex!$A:$A,0),12)/5</f>
        <v>9.1999999998872006</v>
      </c>
      <c r="AA260">
        <f>INDEX([1]age_tranches_5ans_nb_sex!$1:$1048576,MATCH('SectorStat-Age-Hommes'!$A260,[1]age_tranches_5ans_nb_sex!$A:$A,0),12)/5</f>
        <v>9.1999999998872006</v>
      </c>
      <c r="AB260">
        <f>INDEX([1]age_tranches_5ans_nb_sex!$1:$1048576,MATCH('SectorStat-Age-Hommes'!$A260,[1]age_tranches_5ans_nb_sex!$A:$A,0),12)/5</f>
        <v>9.1999999998872006</v>
      </c>
      <c r="AC260">
        <f>INDEX([1]age_tranches_5ans_nb_sex!$1:$1048576,MATCH('SectorStat-Age-Hommes'!$A260,[1]age_tranches_5ans_nb_sex!$A:$A,0),14)/5</f>
        <v>9.1999999998872006</v>
      </c>
      <c r="AD260">
        <f>INDEX([1]age_tranches_5ans_nb_sex!$1:$1048576,MATCH('SectorStat-Age-Hommes'!$A260,[1]age_tranches_5ans_nb_sex!$A:$A,0),14)/5</f>
        <v>9.1999999998872006</v>
      </c>
      <c r="AE260">
        <f>INDEX([1]age_tranches_5ans_nb_sex!$1:$1048576,MATCH('SectorStat-Age-Hommes'!$A260,[1]age_tranches_5ans_nb_sex!$A:$A,0),14)/5</f>
        <v>9.1999999998872006</v>
      </c>
      <c r="AF260">
        <f>INDEX([1]age_tranches_5ans_nb_sex!$1:$1048576,MATCH('SectorStat-Age-Hommes'!$A260,[1]age_tranches_5ans_nb_sex!$A:$A,0),14)/5</f>
        <v>9.1999999998872006</v>
      </c>
      <c r="AG260">
        <f>INDEX([1]age_tranches_5ans_nb_sex!$1:$1048576,MATCH('SectorStat-Age-Hommes'!$A260,[1]age_tranches_5ans_nb_sex!$A:$A,0),14)/5</f>
        <v>9.1999999998872006</v>
      </c>
      <c r="AH260">
        <f>INDEX([1]age_tranches_5ans_nb_sex!$1:$1048576,MATCH('SectorStat-Age-Hommes'!$A260,[1]age_tranches_5ans_nb_sex!$A:$A,0),16)/5</f>
        <v>10.0000000000196</v>
      </c>
      <c r="AI260">
        <f>INDEX([1]age_tranches_5ans_nb_sex!$1:$1048576,MATCH('SectorStat-Age-Hommes'!$A260,[1]age_tranches_5ans_nb_sex!$A:$A,0),16)/5</f>
        <v>10.0000000000196</v>
      </c>
      <c r="AJ260">
        <f>INDEX([1]age_tranches_5ans_nb_sex!$1:$1048576,MATCH('SectorStat-Age-Hommes'!$A260,[1]age_tranches_5ans_nb_sex!$A:$A,0),16)/5</f>
        <v>10.0000000000196</v>
      </c>
      <c r="AK260">
        <f>INDEX([1]age_tranches_5ans_nb_sex!$1:$1048576,MATCH('SectorStat-Age-Hommes'!$A260,[1]age_tranches_5ans_nb_sex!$A:$A,0),16)/5</f>
        <v>10.0000000000196</v>
      </c>
      <c r="AL260">
        <f>INDEX([1]age_tranches_5ans_nb_sex!$1:$1048576,MATCH('SectorStat-Age-Hommes'!$A260,[1]age_tranches_5ans_nb_sex!$A:$A,0),16)/5</f>
        <v>10.0000000000196</v>
      </c>
      <c r="AM260">
        <f>INDEX([1]age_tranches_5ans_nb_sex!$1:$1048576,MATCH('SectorStat-Age-Hommes'!$A260,[1]age_tranches_5ans_nb_sex!$A:$A,0),18)/5</f>
        <v>7.7999999999700007</v>
      </c>
      <c r="AN260">
        <f>INDEX([1]age_tranches_5ans_nb_sex!$1:$1048576,MATCH('SectorStat-Age-Hommes'!$A260,[1]age_tranches_5ans_nb_sex!$A:$A,0),18)/5</f>
        <v>7.7999999999700007</v>
      </c>
      <c r="AO260">
        <f>INDEX([1]age_tranches_5ans_nb_sex!$1:$1048576,MATCH('SectorStat-Age-Hommes'!$A260,[1]age_tranches_5ans_nb_sex!$A:$A,0),18)/5</f>
        <v>7.7999999999700007</v>
      </c>
      <c r="AP260">
        <f>INDEX([1]age_tranches_5ans_nb_sex!$1:$1048576,MATCH('SectorStat-Age-Hommes'!$A260,[1]age_tranches_5ans_nb_sex!$A:$A,0),18)/5</f>
        <v>7.7999999999700007</v>
      </c>
      <c r="AQ260">
        <f>INDEX([1]age_tranches_5ans_nb_sex!$1:$1048576,MATCH('SectorStat-Age-Hommes'!$A260,[1]age_tranches_5ans_nb_sex!$A:$A,0),18)/5</f>
        <v>7.7999999999700007</v>
      </c>
      <c r="AR260">
        <f>INDEX([1]age_tranches_5ans_nb_sex!$1:$1048576,MATCH('SectorStat-Age-Hommes'!$A260,[1]age_tranches_5ans_nb_sex!$A:$A,0),20)/5</f>
        <v>8.4000000000063988</v>
      </c>
      <c r="AS260">
        <f>INDEX([1]age_tranches_5ans_nb_sex!$1:$1048576,MATCH('SectorStat-Age-Hommes'!$A260,[1]age_tranches_5ans_nb_sex!$A:$A,0),20)/5</f>
        <v>8.4000000000063988</v>
      </c>
      <c r="AT260">
        <f>INDEX([1]age_tranches_5ans_nb_sex!$1:$1048576,MATCH('SectorStat-Age-Hommes'!$A260,[1]age_tranches_5ans_nb_sex!$A:$A,0),20)/5</f>
        <v>8.4000000000063988</v>
      </c>
      <c r="AU260">
        <f>INDEX([1]age_tranches_5ans_nb_sex!$1:$1048576,MATCH('SectorStat-Age-Hommes'!$A260,[1]age_tranches_5ans_nb_sex!$A:$A,0),20)/5</f>
        <v>8.4000000000063988</v>
      </c>
      <c r="AV260">
        <f>INDEX([1]age_tranches_5ans_nb_sex!$1:$1048576,MATCH('SectorStat-Age-Hommes'!$A260,[1]age_tranches_5ans_nb_sex!$A:$A,0),20)/5</f>
        <v>8.4000000000063988</v>
      </c>
      <c r="AW260">
        <f>INDEX([1]age_tranches_5ans_nb_sex!$1:$1048576,MATCH('SectorStat-Age-Hommes'!$A260,[1]age_tranches_5ans_nb_sex!$A:$A,0),22)/5</f>
        <v>7.7999999999700007</v>
      </c>
      <c r="AX260">
        <f>INDEX([1]age_tranches_5ans_nb_sex!$1:$1048576,MATCH('SectorStat-Age-Hommes'!$A260,[1]age_tranches_5ans_nb_sex!$A:$A,0),22)/5</f>
        <v>7.7999999999700007</v>
      </c>
      <c r="AY260">
        <f>INDEX([1]age_tranches_5ans_nb_sex!$1:$1048576,MATCH('SectorStat-Age-Hommes'!$A260,[1]age_tranches_5ans_nb_sex!$A:$A,0),22)/5</f>
        <v>7.7999999999700007</v>
      </c>
      <c r="AZ260">
        <f>INDEX([1]age_tranches_5ans_nb_sex!$1:$1048576,MATCH('SectorStat-Age-Hommes'!$A260,[1]age_tranches_5ans_nb_sex!$A:$A,0),22)/5</f>
        <v>7.7999999999700007</v>
      </c>
      <c r="BA260">
        <f>INDEX([1]age_tranches_5ans_nb_sex!$1:$1048576,MATCH('SectorStat-Age-Hommes'!$A260,[1]age_tranches_5ans_nb_sex!$A:$A,0),22)/5</f>
        <v>7.7999999999700007</v>
      </c>
      <c r="BB260">
        <f>INDEX([1]age_tranches_5ans_nb_sex!$1:$1048576,MATCH('SectorStat-Age-Hommes'!$A260,[1]age_tranches_5ans_nb_sex!$A:$A,0),24)/5</f>
        <v>9.3999999999831996</v>
      </c>
      <c r="BC260">
        <f>INDEX([1]age_tranches_5ans_nb_sex!$1:$1048576,MATCH('SectorStat-Age-Hommes'!$A260,[1]age_tranches_5ans_nb_sex!$A:$A,0),24)/5</f>
        <v>9.3999999999831996</v>
      </c>
      <c r="BD260">
        <f>INDEX([1]age_tranches_5ans_nb_sex!$1:$1048576,MATCH('SectorStat-Age-Hommes'!$A260,[1]age_tranches_5ans_nb_sex!$A:$A,0),24)/5</f>
        <v>9.3999999999831996</v>
      </c>
      <c r="BE260">
        <f>INDEX([1]age_tranches_5ans_nb_sex!$1:$1048576,MATCH('SectorStat-Age-Hommes'!$A260,[1]age_tranches_5ans_nb_sex!$A:$A,0),24)/5</f>
        <v>9.3999999999831996</v>
      </c>
      <c r="BF260">
        <f>INDEX([1]age_tranches_5ans_nb_sex!$1:$1048576,MATCH('SectorStat-Age-Hommes'!$A260,[1]age_tranches_5ans_nb_sex!$A:$A,0),24)/5</f>
        <v>9.3999999999831996</v>
      </c>
      <c r="BG260">
        <f>INDEX([1]age_tranches_5ans_nb_sex!$1:$1048576,MATCH('SectorStat-Age-Hommes'!$A260,[1]age_tranches_5ans_nb_sex!$A:$A,0),26)/5</f>
        <v>5.1999999999799993</v>
      </c>
      <c r="BH260">
        <f>INDEX([1]age_tranches_5ans_nb_sex!$1:$1048576,MATCH('SectorStat-Age-Hommes'!$A260,[1]age_tranches_5ans_nb_sex!$A:$A,0),26)/5</f>
        <v>5.1999999999799993</v>
      </c>
      <c r="BI260">
        <f>INDEX([1]age_tranches_5ans_nb_sex!$1:$1048576,MATCH('SectorStat-Age-Hommes'!$A260,[1]age_tranches_5ans_nb_sex!$A:$A,0),26)/5</f>
        <v>5.1999999999799993</v>
      </c>
      <c r="BJ260">
        <f>INDEX([1]age_tranches_5ans_nb_sex!$1:$1048576,MATCH('SectorStat-Age-Hommes'!$A260,[1]age_tranches_5ans_nb_sex!$A:$A,0),26)/5</f>
        <v>5.1999999999799993</v>
      </c>
      <c r="BK260">
        <f>INDEX([1]age_tranches_5ans_nb_sex!$1:$1048576,MATCH('SectorStat-Age-Hommes'!$A260,[1]age_tranches_5ans_nb_sex!$A:$A,0),26)/5</f>
        <v>5.1999999999799993</v>
      </c>
      <c r="BL260">
        <f>INDEX([1]age_tranches_5ans_nb_sex!$1:$1048576,MATCH('SectorStat-Age-Hommes'!$A260,[1]age_tranches_5ans_nb_sex!$A:$A,0),28)/5</f>
        <v>4.5999999999436003</v>
      </c>
      <c r="BM260">
        <f>INDEX([1]age_tranches_5ans_nb_sex!$1:$1048576,MATCH('SectorStat-Age-Hommes'!$A260,[1]age_tranches_5ans_nb_sex!$A:$A,0),28)/5</f>
        <v>4.5999999999436003</v>
      </c>
      <c r="BN260">
        <f>INDEX([1]age_tranches_5ans_nb_sex!$1:$1048576,MATCH('SectorStat-Age-Hommes'!$A260,[1]age_tranches_5ans_nb_sex!$A:$A,0),28)/5</f>
        <v>4.5999999999436003</v>
      </c>
      <c r="BO260">
        <f>INDEX([1]age_tranches_5ans_nb_sex!$1:$1048576,MATCH('SectorStat-Age-Hommes'!$A260,[1]age_tranches_5ans_nb_sex!$A:$A,0),28)/5</f>
        <v>4.5999999999436003</v>
      </c>
      <c r="BP260">
        <f>INDEX([1]age_tranches_5ans_nb_sex!$1:$1048576,MATCH('SectorStat-Age-Hommes'!$A260,[1]age_tranches_5ans_nb_sex!$A:$A,0),28)/5</f>
        <v>4.5999999999436003</v>
      </c>
      <c r="BQ260">
        <f>INDEX([1]age_tranches_5ans_nb_sex!$1:$1048576,MATCH('SectorStat-Age-Hommes'!$A260,[1]age_tranches_5ans_nb_sex!$A:$A,0),30)/5</f>
        <v>3.8000000000627998</v>
      </c>
      <c r="BR260">
        <f>INDEX([1]age_tranches_5ans_nb_sex!$1:$1048576,MATCH('SectorStat-Age-Hommes'!$A260,[1]age_tranches_5ans_nb_sex!$A:$A,0),30)/5</f>
        <v>3.8000000000627998</v>
      </c>
      <c r="BS260">
        <f>INDEX([1]age_tranches_5ans_nb_sex!$1:$1048576,MATCH('SectorStat-Age-Hommes'!$A260,[1]age_tranches_5ans_nb_sex!$A:$A,0),30)/5</f>
        <v>3.8000000000627998</v>
      </c>
      <c r="BT260">
        <f>INDEX([1]age_tranches_5ans_nb_sex!$1:$1048576,MATCH('SectorStat-Age-Hommes'!$A260,[1]age_tranches_5ans_nb_sex!$A:$A,0),30)/5</f>
        <v>3.8000000000627998</v>
      </c>
      <c r="BU260">
        <f>INDEX([1]age_tranches_5ans_nb_sex!$1:$1048576,MATCH('SectorStat-Age-Hommes'!$A260,[1]age_tranches_5ans_nb_sex!$A:$A,0),30)/5</f>
        <v>3.8000000000627998</v>
      </c>
      <c r="BV260">
        <f>INDEX([1]age_tranches_5ans_nb_sex!$1:$1048576,MATCH('SectorStat-Age-Hommes'!$A260,[1]age_tranches_5ans_nb_sex!$A:$A,0),32)/5</f>
        <v>3.2000000000264004</v>
      </c>
      <c r="BW260">
        <f>INDEX([1]age_tranches_5ans_nb_sex!$1:$1048576,MATCH('SectorStat-Age-Hommes'!$A260,[1]age_tranches_5ans_nb_sex!$A:$A,0),32)/5</f>
        <v>3.2000000000264004</v>
      </c>
      <c r="BX260">
        <f>INDEX([1]age_tranches_5ans_nb_sex!$1:$1048576,MATCH('SectorStat-Age-Hommes'!$A260,[1]age_tranches_5ans_nb_sex!$A:$A,0),32)/5</f>
        <v>3.2000000000264004</v>
      </c>
      <c r="BY260">
        <f>INDEX([1]age_tranches_5ans_nb_sex!$1:$1048576,MATCH('SectorStat-Age-Hommes'!$A260,[1]age_tranches_5ans_nb_sex!$A:$A,0),32)/5</f>
        <v>3.2000000000264004</v>
      </c>
      <c r="BZ260">
        <f>INDEX([1]age_tranches_5ans_nb_sex!$1:$1048576,MATCH('SectorStat-Age-Hommes'!$A260,[1]age_tranches_5ans_nb_sex!$A:$A,0),32)/5</f>
        <v>3.2000000000264004</v>
      </c>
      <c r="CA260">
        <f>INDEX([1]age_tranches_5ans_nb_sex!$1:$1048576,MATCH('SectorStat-Age-Hommes'!$A260,[1]age_tranches_5ans_nb_sex!$A:$A,0),34)/5</f>
        <v>1.3999999999172001</v>
      </c>
      <c r="CB260">
        <f>INDEX([1]age_tranches_5ans_nb_sex!$1:$1048576,MATCH('SectorStat-Age-Hommes'!$A260,[1]age_tranches_5ans_nb_sex!$A:$A,0),34)/5</f>
        <v>1.3999999999172001</v>
      </c>
      <c r="CC260">
        <f>INDEX([1]age_tranches_5ans_nb_sex!$1:$1048576,MATCH('SectorStat-Age-Hommes'!$A260,[1]age_tranches_5ans_nb_sex!$A:$A,0),34)/5</f>
        <v>1.3999999999172001</v>
      </c>
      <c r="CD260">
        <f>INDEX([1]age_tranches_5ans_nb_sex!$1:$1048576,MATCH('SectorStat-Age-Hommes'!$A260,[1]age_tranches_5ans_nb_sex!$A:$A,0),34)/5</f>
        <v>1.3999999999172001</v>
      </c>
      <c r="CE260">
        <f>INDEX([1]age_tranches_5ans_nb_sex!$1:$1048576,MATCH('SectorStat-Age-Hommes'!$A260,[1]age_tranches_5ans_nb_sex!$A:$A,0),34)/5</f>
        <v>1.3999999999172001</v>
      </c>
      <c r="CF260">
        <f>INDEX([1]age_tranches_5ans_nb_sex!$1:$1048576,MATCH('SectorStat-Age-Hommes'!$A260,[1]age_tranches_5ans_nb_sex!$A:$A,0),36)/5</f>
        <v>1.9999999999535998</v>
      </c>
      <c r="CG260">
        <f>INDEX([1]age_tranches_5ans_nb_sex!$1:$1048576,MATCH('SectorStat-Age-Hommes'!$A260,[1]age_tranches_5ans_nb_sex!$A:$A,0),36)/5</f>
        <v>1.9999999999535998</v>
      </c>
      <c r="CH260">
        <f>INDEX([1]age_tranches_5ans_nb_sex!$1:$1048576,MATCH('SectorStat-Age-Hommes'!$A260,[1]age_tranches_5ans_nb_sex!$A:$A,0),36)/5</f>
        <v>1.9999999999535998</v>
      </c>
      <c r="CI260">
        <f>INDEX([1]age_tranches_5ans_nb_sex!$1:$1048576,MATCH('SectorStat-Age-Hommes'!$A260,[1]age_tranches_5ans_nb_sex!$A:$A,0),36)/5</f>
        <v>1.9999999999535998</v>
      </c>
      <c r="CJ260">
        <f>INDEX([1]age_tranches_5ans_nb_sex!$1:$1048576,MATCH('SectorStat-Age-Hommes'!$A260,[1]age_tranches_5ans_nb_sex!$A:$A,0),36)/5</f>
        <v>1.9999999999535998</v>
      </c>
      <c r="CK260">
        <f>INDEX([1]age_tranches_5ans_nb_sex!$1:$1048576,MATCH('SectorStat-Age-Hommes'!$A260,[1]age_tranches_5ans_nb_sex!$A:$A,0),38)/5</f>
        <v>0.99999999997679989</v>
      </c>
      <c r="CL260">
        <f>INDEX([1]age_tranches_5ans_nb_sex!$1:$1048576,MATCH('SectorStat-Age-Hommes'!$A260,[1]age_tranches_5ans_nb_sex!$A:$A,0),38)/5</f>
        <v>0.99999999997679989</v>
      </c>
      <c r="CM260">
        <f>INDEX([1]age_tranches_5ans_nb_sex!$1:$1048576,MATCH('SectorStat-Age-Hommes'!$A260,[1]age_tranches_5ans_nb_sex!$A:$A,0),38)/5</f>
        <v>0.99999999997679989</v>
      </c>
      <c r="CN260">
        <f>INDEX([1]age_tranches_5ans_nb_sex!$1:$1048576,MATCH('SectorStat-Age-Hommes'!$A260,[1]age_tranches_5ans_nb_sex!$A:$A,0),38)/5</f>
        <v>0.99999999997679989</v>
      </c>
      <c r="CO260">
        <f>INDEX([1]age_tranches_5ans_nb_sex!$1:$1048576,MATCH('SectorStat-Age-Hommes'!$A260,[1]age_tranches_5ans_nb_sex!$A:$A,0),38)/5</f>
        <v>0.99999999997679989</v>
      </c>
      <c r="CP260" s="2">
        <f>INDEX([1]age_tranches_5ans_nb_sex!$1:$1048576,MATCH('SectorStat-Age-Hommes'!$A260,[1]age_tranches_5ans_nb_sex!$A:$A,0),40)/5</f>
        <v>0.99999999997679989</v>
      </c>
      <c r="CQ260" s="2">
        <f>INDEX([1]age_tranches_5ans_nb_sex!$1:$1048576,MATCH('SectorStat-Age-Hommes'!$A260,[1]age_tranches_5ans_nb_sex!$A:$A,0),40)/5</f>
        <v>0.99999999997679989</v>
      </c>
      <c r="CR260" s="2">
        <f>INDEX([1]age_tranches_5ans_nb_sex!$1:$1048576,MATCH('SectorStat-Age-Hommes'!$A260,[1]age_tranches_5ans_nb_sex!$A:$A,0),40)/5</f>
        <v>0.99999999997679989</v>
      </c>
      <c r="CS260" s="2">
        <f>INDEX([1]age_tranches_5ans_nb_sex!$1:$1048576,MATCH('SectorStat-Age-Hommes'!$A260,[1]age_tranches_5ans_nb_sex!$A:$A,0),40)/5</f>
        <v>0.99999999997679989</v>
      </c>
      <c r="CT260" s="2">
        <f>INDEX([1]age_tranches_5ans_nb_sex!$1:$1048576,MATCH('SectorStat-Age-Hommes'!$A260,[1]age_tranches_5ans_nb_sex!$A:$A,0),40)/5</f>
        <v>0.99999999997679989</v>
      </c>
      <c r="CZ260" s="3"/>
      <c r="DA260" s="3"/>
      <c r="DB260" s="3"/>
      <c r="DC260" s="3"/>
      <c r="DD260" s="3"/>
    </row>
    <row r="261" spans="1:108" x14ac:dyDescent="0.35">
      <c r="A261" s="1" t="s">
        <v>520</v>
      </c>
      <c r="B261" s="1" t="s">
        <v>521</v>
      </c>
      <c r="C261" t="str">
        <f>INDEX([1]SectorStat!$1:$1048576,MATCH('[1]Distribution ages'!$A261,[1]SectorStat!$B:$B,0),4)</f>
        <v>Evere</v>
      </c>
      <c r="D261">
        <f>INDEX([1]age_tranches_5ans_nb_sex!$1:$1048576,MATCH('SectorStat-Age-Hommes'!$A261,[1]age_tranches_5ans_nb_sex!$A:$A,0),4)/5</f>
        <v>11.799999999871199</v>
      </c>
      <c r="E261">
        <f>INDEX([1]age_tranches_5ans_nb_sex!$1:$1048576,MATCH('SectorStat-Age-Hommes'!$A261,[1]age_tranches_5ans_nb_sex!$A:$A,0),4)/5</f>
        <v>11.799999999871199</v>
      </c>
      <c r="F261">
        <f>INDEX([1]age_tranches_5ans_nb_sex!$1:$1048576,MATCH('SectorStat-Age-Hommes'!$A261,[1]age_tranches_5ans_nb_sex!$A:$A,0),4)/5</f>
        <v>11.799999999871199</v>
      </c>
      <c r="G261">
        <f>INDEX([1]age_tranches_5ans_nb_sex!$1:$1048576,MATCH('SectorStat-Age-Hommes'!$A261,[1]age_tranches_5ans_nb_sex!$A:$A,0),4)/5</f>
        <v>11.799999999871199</v>
      </c>
      <c r="H261">
        <f>INDEX([1]age_tranches_5ans_nb_sex!$1:$1048576,MATCH('SectorStat-Age-Hommes'!$A261,[1]age_tranches_5ans_nb_sex!$A:$A,0),4)/5</f>
        <v>11.799999999871199</v>
      </c>
      <c r="I261">
        <f>INDEX([1]age_tranches_5ans_nb_sex!$1:$1048576,MATCH('SectorStat-Age-Hommes'!$A261,[1]age_tranches_5ans_nb_sex!$A:$A,0),6)/5</f>
        <v>12.800000000004403</v>
      </c>
      <c r="J261">
        <f>INDEX([1]age_tranches_5ans_nb_sex!$1:$1048576,MATCH('SectorStat-Age-Hommes'!$A261,[1]age_tranches_5ans_nb_sex!$A:$A,0),6)/5</f>
        <v>12.800000000004403</v>
      </c>
      <c r="K261">
        <f>INDEX([1]age_tranches_5ans_nb_sex!$1:$1048576,MATCH('SectorStat-Age-Hommes'!$A261,[1]age_tranches_5ans_nb_sex!$A:$A,0),6)/5</f>
        <v>12.800000000004403</v>
      </c>
      <c r="L261">
        <f>INDEX([1]age_tranches_5ans_nb_sex!$1:$1048576,MATCH('SectorStat-Age-Hommes'!$A261,[1]age_tranches_5ans_nb_sex!$A:$A,0),6)/5</f>
        <v>12.800000000004403</v>
      </c>
      <c r="M261">
        <f>INDEX([1]age_tranches_5ans_nb_sex!$1:$1048576,MATCH('SectorStat-Age-Hommes'!$A261,[1]age_tranches_5ans_nb_sex!$A:$A,0),6)/5</f>
        <v>12.800000000004403</v>
      </c>
      <c r="N261">
        <f>INDEX([1]age_tranches_5ans_nb_sex!$1:$1048576,MATCH('SectorStat-Age-Hommes'!$A261,[1]age_tranches_5ans_nb_sex!$A:$A,0),8)/5</f>
        <v>7.7999999999248004</v>
      </c>
      <c r="O261">
        <f>INDEX([1]age_tranches_5ans_nb_sex!$1:$1048576,MATCH('SectorStat-Age-Hommes'!$A261,[1]age_tranches_5ans_nb_sex!$A:$A,0),8)/5</f>
        <v>7.7999999999248004</v>
      </c>
      <c r="P261">
        <f>INDEX([1]age_tranches_5ans_nb_sex!$1:$1048576,MATCH('SectorStat-Age-Hommes'!$A261,[1]age_tranches_5ans_nb_sex!$A:$A,0),8)/5</f>
        <v>7.7999999999248004</v>
      </c>
      <c r="Q261">
        <f>INDEX([1]age_tranches_5ans_nb_sex!$1:$1048576,MATCH('SectorStat-Age-Hommes'!$A261,[1]age_tranches_5ans_nb_sex!$A:$A,0),8)/5</f>
        <v>7.7999999999248004</v>
      </c>
      <c r="R261">
        <f>INDEX([1]age_tranches_5ans_nb_sex!$1:$1048576,MATCH('SectorStat-Age-Hommes'!$A261,[1]age_tranches_5ans_nb_sex!$A:$A,0),8)/5</f>
        <v>7.7999999999248004</v>
      </c>
      <c r="S261">
        <f>INDEX([1]age_tranches_5ans_nb_sex!$1:$1048576,MATCH('SectorStat-Age-Hommes'!$A261,[1]age_tranches_5ans_nb_sex!$A:$A,0),10)/5</f>
        <v>6.8000000000848004</v>
      </c>
      <c r="T261">
        <f>INDEX([1]age_tranches_5ans_nb_sex!$1:$1048576,MATCH('SectorStat-Age-Hommes'!$A261,[1]age_tranches_5ans_nb_sex!$A:$A,0),10)/5</f>
        <v>6.8000000000848004</v>
      </c>
      <c r="U261">
        <f>INDEX([1]age_tranches_5ans_nb_sex!$1:$1048576,MATCH('SectorStat-Age-Hommes'!$A261,[1]age_tranches_5ans_nb_sex!$A:$A,0),10)/5</f>
        <v>6.8000000000848004</v>
      </c>
      <c r="V261">
        <f>INDEX([1]age_tranches_5ans_nb_sex!$1:$1048576,MATCH('SectorStat-Age-Hommes'!$A261,[1]age_tranches_5ans_nb_sex!$A:$A,0),10)/5</f>
        <v>6.8000000000848004</v>
      </c>
      <c r="W261">
        <f>INDEX([1]age_tranches_5ans_nb_sex!$1:$1048576,MATCH('SectorStat-Age-Hommes'!$A261,[1]age_tranches_5ans_nb_sex!$A:$A,0),10)/5</f>
        <v>6.8000000000848004</v>
      </c>
      <c r="X261">
        <f>INDEX([1]age_tranches_5ans_nb_sex!$1:$1048576,MATCH('SectorStat-Age-Hommes'!$A261,[1]age_tranches_5ans_nb_sex!$A:$A,0),10)/5</f>
        <v>6.8000000000848004</v>
      </c>
      <c r="Y261">
        <f>INDEX([1]age_tranches_5ans_nb_sex!$1:$1048576,MATCH('SectorStat-Age-Hommes'!$A261,[1]age_tranches_5ans_nb_sex!$A:$A,0),12)/5</f>
        <v>7.0000000000528004</v>
      </c>
      <c r="Z261">
        <f>INDEX([1]age_tranches_5ans_nb_sex!$1:$1048576,MATCH('SectorStat-Age-Hommes'!$A261,[1]age_tranches_5ans_nb_sex!$A:$A,0),12)/5</f>
        <v>7.0000000000528004</v>
      </c>
      <c r="AA261">
        <f>INDEX([1]age_tranches_5ans_nb_sex!$1:$1048576,MATCH('SectorStat-Age-Hommes'!$A261,[1]age_tranches_5ans_nb_sex!$A:$A,0),12)/5</f>
        <v>7.0000000000528004</v>
      </c>
      <c r="AB261">
        <f>INDEX([1]age_tranches_5ans_nb_sex!$1:$1048576,MATCH('SectorStat-Age-Hommes'!$A261,[1]age_tranches_5ans_nb_sex!$A:$A,0),12)/5</f>
        <v>7.0000000000528004</v>
      </c>
      <c r="AC261">
        <f>INDEX([1]age_tranches_5ans_nb_sex!$1:$1048576,MATCH('SectorStat-Age-Hommes'!$A261,[1]age_tranches_5ans_nb_sex!$A:$A,0),14)/5</f>
        <v>10.200000000127201</v>
      </c>
      <c r="AD261">
        <f>INDEX([1]age_tranches_5ans_nb_sex!$1:$1048576,MATCH('SectorStat-Age-Hommes'!$A261,[1]age_tranches_5ans_nb_sex!$A:$A,0),14)/5</f>
        <v>10.200000000127201</v>
      </c>
      <c r="AE261">
        <f>INDEX([1]age_tranches_5ans_nb_sex!$1:$1048576,MATCH('SectorStat-Age-Hommes'!$A261,[1]age_tranches_5ans_nb_sex!$A:$A,0),14)/5</f>
        <v>10.200000000127201</v>
      </c>
      <c r="AF261">
        <f>INDEX([1]age_tranches_5ans_nb_sex!$1:$1048576,MATCH('SectorStat-Age-Hommes'!$A261,[1]age_tranches_5ans_nb_sex!$A:$A,0),14)/5</f>
        <v>10.200000000127201</v>
      </c>
      <c r="AG261">
        <f>INDEX([1]age_tranches_5ans_nb_sex!$1:$1048576,MATCH('SectorStat-Age-Hommes'!$A261,[1]age_tranches_5ans_nb_sex!$A:$A,0),14)/5</f>
        <v>10.200000000127201</v>
      </c>
      <c r="AH261">
        <f>INDEX([1]age_tranches_5ans_nb_sex!$1:$1048576,MATCH('SectorStat-Age-Hommes'!$A261,[1]age_tranches_5ans_nb_sex!$A:$A,0),16)/5</f>
        <v>10.999999999999201</v>
      </c>
      <c r="AI261">
        <f>INDEX([1]age_tranches_5ans_nb_sex!$1:$1048576,MATCH('SectorStat-Age-Hommes'!$A261,[1]age_tranches_5ans_nb_sex!$A:$A,0),16)/5</f>
        <v>10.999999999999201</v>
      </c>
      <c r="AJ261">
        <f>INDEX([1]age_tranches_5ans_nb_sex!$1:$1048576,MATCH('SectorStat-Age-Hommes'!$A261,[1]age_tranches_5ans_nb_sex!$A:$A,0),16)/5</f>
        <v>10.999999999999201</v>
      </c>
      <c r="AK261">
        <f>INDEX([1]age_tranches_5ans_nb_sex!$1:$1048576,MATCH('SectorStat-Age-Hommes'!$A261,[1]age_tranches_5ans_nb_sex!$A:$A,0),16)/5</f>
        <v>10.999999999999201</v>
      </c>
      <c r="AL261">
        <f>INDEX([1]age_tranches_5ans_nb_sex!$1:$1048576,MATCH('SectorStat-Age-Hommes'!$A261,[1]age_tranches_5ans_nb_sex!$A:$A,0),16)/5</f>
        <v>10.999999999999201</v>
      </c>
      <c r="AM261">
        <f>INDEX([1]age_tranches_5ans_nb_sex!$1:$1048576,MATCH('SectorStat-Age-Hommes'!$A261,[1]age_tranches_5ans_nb_sex!$A:$A,0),18)/5</f>
        <v>14.799999999977601</v>
      </c>
      <c r="AN261">
        <f>INDEX([1]age_tranches_5ans_nb_sex!$1:$1048576,MATCH('SectorStat-Age-Hommes'!$A261,[1]age_tranches_5ans_nb_sex!$A:$A,0),18)/5</f>
        <v>14.799999999977601</v>
      </c>
      <c r="AO261">
        <f>INDEX([1]age_tranches_5ans_nb_sex!$1:$1048576,MATCH('SectorStat-Age-Hommes'!$A261,[1]age_tranches_5ans_nb_sex!$A:$A,0),18)/5</f>
        <v>14.799999999977601</v>
      </c>
      <c r="AP261">
        <f>INDEX([1]age_tranches_5ans_nb_sex!$1:$1048576,MATCH('SectorStat-Age-Hommes'!$A261,[1]age_tranches_5ans_nb_sex!$A:$A,0),18)/5</f>
        <v>14.799999999977601</v>
      </c>
      <c r="AQ261">
        <f>INDEX([1]age_tranches_5ans_nb_sex!$1:$1048576,MATCH('SectorStat-Age-Hommes'!$A261,[1]age_tranches_5ans_nb_sex!$A:$A,0),18)/5</f>
        <v>14.799999999977601</v>
      </c>
      <c r="AR261">
        <f>INDEX([1]age_tranches_5ans_nb_sex!$1:$1048576,MATCH('SectorStat-Age-Hommes'!$A261,[1]age_tranches_5ans_nb_sex!$A:$A,0),20)/5</f>
        <v>9.3999999999620005</v>
      </c>
      <c r="AS261">
        <f>INDEX([1]age_tranches_5ans_nb_sex!$1:$1048576,MATCH('SectorStat-Age-Hommes'!$A261,[1]age_tranches_5ans_nb_sex!$A:$A,0),20)/5</f>
        <v>9.3999999999620005</v>
      </c>
      <c r="AT261">
        <f>INDEX([1]age_tranches_5ans_nb_sex!$1:$1048576,MATCH('SectorStat-Age-Hommes'!$A261,[1]age_tranches_5ans_nb_sex!$A:$A,0),20)/5</f>
        <v>9.3999999999620005</v>
      </c>
      <c r="AU261">
        <f>INDEX([1]age_tranches_5ans_nb_sex!$1:$1048576,MATCH('SectorStat-Age-Hommes'!$A261,[1]age_tranches_5ans_nb_sex!$A:$A,0),20)/5</f>
        <v>9.3999999999620005</v>
      </c>
      <c r="AV261">
        <f>INDEX([1]age_tranches_5ans_nb_sex!$1:$1048576,MATCH('SectorStat-Age-Hommes'!$A261,[1]age_tranches_5ans_nb_sex!$A:$A,0),20)/5</f>
        <v>9.3999999999620005</v>
      </c>
      <c r="AW261">
        <f>INDEX([1]age_tranches_5ans_nb_sex!$1:$1048576,MATCH('SectorStat-Age-Hommes'!$A261,[1]age_tranches_5ans_nb_sex!$A:$A,0),22)/5</f>
        <v>7.9999999998927986</v>
      </c>
      <c r="AX261">
        <f>INDEX([1]age_tranches_5ans_nb_sex!$1:$1048576,MATCH('SectorStat-Age-Hommes'!$A261,[1]age_tranches_5ans_nb_sex!$A:$A,0),22)/5</f>
        <v>7.9999999998927986</v>
      </c>
      <c r="AY261">
        <f>INDEX([1]age_tranches_5ans_nb_sex!$1:$1048576,MATCH('SectorStat-Age-Hommes'!$A261,[1]age_tranches_5ans_nb_sex!$A:$A,0),22)/5</f>
        <v>7.9999999998927986</v>
      </c>
      <c r="AZ261">
        <f>INDEX([1]age_tranches_5ans_nb_sex!$1:$1048576,MATCH('SectorStat-Age-Hommes'!$A261,[1]age_tranches_5ans_nb_sex!$A:$A,0),22)/5</f>
        <v>7.9999999998927986</v>
      </c>
      <c r="BA261">
        <f>INDEX([1]age_tranches_5ans_nb_sex!$1:$1048576,MATCH('SectorStat-Age-Hommes'!$A261,[1]age_tranches_5ans_nb_sex!$A:$A,0),22)/5</f>
        <v>7.9999999998927986</v>
      </c>
      <c r="BB261">
        <f>INDEX([1]age_tranches_5ans_nb_sex!$1:$1048576,MATCH('SectorStat-Age-Hommes'!$A261,[1]age_tranches_5ans_nb_sex!$A:$A,0),24)/5</f>
        <v>8.1999999998608004</v>
      </c>
      <c r="BC261">
        <f>INDEX([1]age_tranches_5ans_nb_sex!$1:$1048576,MATCH('SectorStat-Age-Hommes'!$A261,[1]age_tranches_5ans_nb_sex!$A:$A,0),24)/5</f>
        <v>8.1999999998608004</v>
      </c>
      <c r="BD261">
        <f>INDEX([1]age_tranches_5ans_nb_sex!$1:$1048576,MATCH('SectorStat-Age-Hommes'!$A261,[1]age_tranches_5ans_nb_sex!$A:$A,0),24)/5</f>
        <v>8.1999999998608004</v>
      </c>
      <c r="BE261">
        <f>INDEX([1]age_tranches_5ans_nb_sex!$1:$1048576,MATCH('SectorStat-Age-Hommes'!$A261,[1]age_tranches_5ans_nb_sex!$A:$A,0),24)/5</f>
        <v>8.1999999998608004</v>
      </c>
      <c r="BF261">
        <f>INDEX([1]age_tranches_5ans_nb_sex!$1:$1048576,MATCH('SectorStat-Age-Hommes'!$A261,[1]age_tranches_5ans_nb_sex!$A:$A,0),24)/5</f>
        <v>8.1999999998608004</v>
      </c>
      <c r="BG261">
        <f>INDEX([1]age_tranches_5ans_nb_sex!$1:$1048576,MATCH('SectorStat-Age-Hommes'!$A261,[1]age_tranches_5ans_nb_sex!$A:$A,0),26)/5</f>
        <v>7.9999999998927986</v>
      </c>
      <c r="BH261">
        <f>INDEX([1]age_tranches_5ans_nb_sex!$1:$1048576,MATCH('SectorStat-Age-Hommes'!$A261,[1]age_tranches_5ans_nb_sex!$A:$A,0),26)/5</f>
        <v>7.9999999998927986</v>
      </c>
      <c r="BI261">
        <f>INDEX([1]age_tranches_5ans_nb_sex!$1:$1048576,MATCH('SectorStat-Age-Hommes'!$A261,[1]age_tranches_5ans_nb_sex!$A:$A,0),26)/5</f>
        <v>7.9999999998927986</v>
      </c>
      <c r="BJ261">
        <f>INDEX([1]age_tranches_5ans_nb_sex!$1:$1048576,MATCH('SectorStat-Age-Hommes'!$A261,[1]age_tranches_5ans_nb_sex!$A:$A,0),26)/5</f>
        <v>7.9999999998927986</v>
      </c>
      <c r="BK261">
        <f>INDEX([1]age_tranches_5ans_nb_sex!$1:$1048576,MATCH('SectorStat-Age-Hommes'!$A261,[1]age_tranches_5ans_nb_sex!$A:$A,0),26)/5</f>
        <v>7.9999999998927986</v>
      </c>
      <c r="BL261">
        <f>INDEX([1]age_tranches_5ans_nb_sex!$1:$1048576,MATCH('SectorStat-Age-Hommes'!$A261,[1]age_tranches_5ans_nb_sex!$A:$A,0),28)/5</f>
        <v>3.4000000000424002</v>
      </c>
      <c r="BM261">
        <f>INDEX([1]age_tranches_5ans_nb_sex!$1:$1048576,MATCH('SectorStat-Age-Hommes'!$A261,[1]age_tranches_5ans_nb_sex!$A:$A,0),28)/5</f>
        <v>3.4000000000424002</v>
      </c>
      <c r="BN261">
        <f>INDEX([1]age_tranches_5ans_nb_sex!$1:$1048576,MATCH('SectorStat-Age-Hommes'!$A261,[1]age_tranches_5ans_nb_sex!$A:$A,0),28)/5</f>
        <v>3.4000000000424002</v>
      </c>
      <c r="BO261">
        <f>INDEX([1]age_tranches_5ans_nb_sex!$1:$1048576,MATCH('SectorStat-Age-Hommes'!$A261,[1]age_tranches_5ans_nb_sex!$A:$A,0),28)/5</f>
        <v>3.4000000000424002</v>
      </c>
      <c r="BP261">
        <f>INDEX([1]age_tranches_5ans_nb_sex!$1:$1048576,MATCH('SectorStat-Age-Hommes'!$A261,[1]age_tranches_5ans_nb_sex!$A:$A,0),28)/5</f>
        <v>3.4000000000424002</v>
      </c>
      <c r="BQ261">
        <f>INDEX([1]age_tranches_5ans_nb_sex!$1:$1048576,MATCH('SectorStat-Age-Hommes'!$A261,[1]age_tranches_5ans_nb_sex!$A:$A,0),30)/5</f>
        <v>5.9999999999196003</v>
      </c>
      <c r="BR261">
        <f>INDEX([1]age_tranches_5ans_nb_sex!$1:$1048576,MATCH('SectorStat-Age-Hommes'!$A261,[1]age_tranches_5ans_nb_sex!$A:$A,0),30)/5</f>
        <v>5.9999999999196003</v>
      </c>
      <c r="BS261">
        <f>INDEX([1]age_tranches_5ans_nb_sex!$1:$1048576,MATCH('SectorStat-Age-Hommes'!$A261,[1]age_tranches_5ans_nb_sex!$A:$A,0),30)/5</f>
        <v>5.9999999999196003</v>
      </c>
      <c r="BT261">
        <f>INDEX([1]age_tranches_5ans_nb_sex!$1:$1048576,MATCH('SectorStat-Age-Hommes'!$A261,[1]age_tranches_5ans_nb_sex!$A:$A,0),30)/5</f>
        <v>5.9999999999196003</v>
      </c>
      <c r="BU261">
        <f>INDEX([1]age_tranches_5ans_nb_sex!$1:$1048576,MATCH('SectorStat-Age-Hommes'!$A261,[1]age_tranches_5ans_nb_sex!$A:$A,0),30)/5</f>
        <v>5.9999999999196003</v>
      </c>
      <c r="BV261">
        <f>INDEX([1]age_tranches_5ans_nb_sex!$1:$1048576,MATCH('SectorStat-Age-Hommes'!$A261,[1]age_tranches_5ans_nb_sex!$A:$A,0),32)/5</f>
        <v>5.4000000000156003</v>
      </c>
      <c r="BW261">
        <f>INDEX([1]age_tranches_5ans_nb_sex!$1:$1048576,MATCH('SectorStat-Age-Hommes'!$A261,[1]age_tranches_5ans_nb_sex!$A:$A,0),32)/5</f>
        <v>5.4000000000156003</v>
      </c>
      <c r="BX261">
        <f>INDEX([1]age_tranches_5ans_nb_sex!$1:$1048576,MATCH('SectorStat-Age-Hommes'!$A261,[1]age_tranches_5ans_nb_sex!$A:$A,0),32)/5</f>
        <v>5.4000000000156003</v>
      </c>
      <c r="BY261">
        <f>INDEX([1]age_tranches_5ans_nb_sex!$1:$1048576,MATCH('SectorStat-Age-Hommes'!$A261,[1]age_tranches_5ans_nb_sex!$A:$A,0),32)/5</f>
        <v>5.4000000000156003</v>
      </c>
      <c r="BZ261">
        <f>INDEX([1]age_tranches_5ans_nb_sex!$1:$1048576,MATCH('SectorStat-Age-Hommes'!$A261,[1]age_tranches_5ans_nb_sex!$A:$A,0),32)/5</f>
        <v>5.4000000000156003</v>
      </c>
      <c r="CA261">
        <f>INDEX([1]age_tranches_5ans_nb_sex!$1:$1048576,MATCH('SectorStat-Age-Hommes'!$A261,[1]age_tranches_5ans_nb_sex!$A:$A,0),34)/5</f>
        <v>2.5999999998772001</v>
      </c>
      <c r="CB261">
        <f>INDEX([1]age_tranches_5ans_nb_sex!$1:$1048576,MATCH('SectorStat-Age-Hommes'!$A261,[1]age_tranches_5ans_nb_sex!$A:$A,0),34)/5</f>
        <v>2.5999999998772001</v>
      </c>
      <c r="CC261">
        <f>INDEX([1]age_tranches_5ans_nb_sex!$1:$1048576,MATCH('SectorStat-Age-Hommes'!$A261,[1]age_tranches_5ans_nb_sex!$A:$A,0),34)/5</f>
        <v>2.5999999998772001</v>
      </c>
      <c r="CD261">
        <f>INDEX([1]age_tranches_5ans_nb_sex!$1:$1048576,MATCH('SectorStat-Age-Hommes'!$A261,[1]age_tranches_5ans_nb_sex!$A:$A,0),34)/5</f>
        <v>2.5999999998772001</v>
      </c>
      <c r="CE261">
        <f>INDEX([1]age_tranches_5ans_nb_sex!$1:$1048576,MATCH('SectorStat-Age-Hommes'!$A261,[1]age_tranches_5ans_nb_sex!$A:$A,0),34)/5</f>
        <v>2.5999999998772001</v>
      </c>
      <c r="CF261">
        <f>INDEX([1]age_tranches_5ans_nb_sex!$1:$1048576,MATCH('SectorStat-Age-Hommes'!$A261,[1]age_tranches_5ans_nb_sex!$A:$A,0),36)/5</f>
        <v>3.0000000001063998</v>
      </c>
      <c r="CG261">
        <f>INDEX([1]age_tranches_5ans_nb_sex!$1:$1048576,MATCH('SectorStat-Age-Hommes'!$A261,[1]age_tranches_5ans_nb_sex!$A:$A,0),36)/5</f>
        <v>3.0000000001063998</v>
      </c>
      <c r="CH261">
        <f>INDEX([1]age_tranches_5ans_nb_sex!$1:$1048576,MATCH('SectorStat-Age-Hommes'!$A261,[1]age_tranches_5ans_nb_sex!$A:$A,0),36)/5</f>
        <v>3.0000000001063998</v>
      </c>
      <c r="CI261">
        <f>INDEX([1]age_tranches_5ans_nb_sex!$1:$1048576,MATCH('SectorStat-Age-Hommes'!$A261,[1]age_tranches_5ans_nb_sex!$A:$A,0),36)/5</f>
        <v>3.0000000001063998</v>
      </c>
      <c r="CJ261">
        <f>INDEX([1]age_tranches_5ans_nb_sex!$1:$1048576,MATCH('SectorStat-Age-Hommes'!$A261,[1]age_tranches_5ans_nb_sex!$A:$A,0),36)/5</f>
        <v>3.0000000001063998</v>
      </c>
      <c r="CK261">
        <f>INDEX([1]age_tranches_5ans_nb_sex!$1:$1048576,MATCH('SectorStat-Age-Hommes'!$A261,[1]age_tranches_5ans_nb_sex!$A:$A,0),38)/5</f>
        <v>1.8000000000052001</v>
      </c>
      <c r="CL261">
        <f>INDEX([1]age_tranches_5ans_nb_sex!$1:$1048576,MATCH('SectorStat-Age-Hommes'!$A261,[1]age_tranches_5ans_nb_sex!$A:$A,0),38)/5</f>
        <v>1.8000000000052001</v>
      </c>
      <c r="CM261">
        <f>INDEX([1]age_tranches_5ans_nb_sex!$1:$1048576,MATCH('SectorStat-Age-Hommes'!$A261,[1]age_tranches_5ans_nb_sex!$A:$A,0),38)/5</f>
        <v>1.8000000000052001</v>
      </c>
      <c r="CN261">
        <f>INDEX([1]age_tranches_5ans_nb_sex!$1:$1048576,MATCH('SectorStat-Age-Hommes'!$A261,[1]age_tranches_5ans_nb_sex!$A:$A,0),38)/5</f>
        <v>1.8000000000052001</v>
      </c>
      <c r="CO261">
        <f>INDEX([1]age_tranches_5ans_nb_sex!$1:$1048576,MATCH('SectorStat-Age-Hommes'!$A261,[1]age_tranches_5ans_nb_sex!$A:$A,0),38)/5</f>
        <v>1.8000000000052001</v>
      </c>
      <c r="CP261" s="2">
        <f>INDEX([1]age_tranches_5ans_nb_sex!$1:$1048576,MATCH('SectorStat-Age-Hommes'!$A261,[1]age_tranches_5ans_nb_sex!$A:$A,0),40)/5</f>
        <v>0.59999999990399999</v>
      </c>
      <c r="CQ261" s="2">
        <f>INDEX([1]age_tranches_5ans_nb_sex!$1:$1048576,MATCH('SectorStat-Age-Hommes'!$A261,[1]age_tranches_5ans_nb_sex!$A:$A,0),40)/5</f>
        <v>0.59999999990399999</v>
      </c>
      <c r="CR261" s="2">
        <f>INDEX([1]age_tranches_5ans_nb_sex!$1:$1048576,MATCH('SectorStat-Age-Hommes'!$A261,[1]age_tranches_5ans_nb_sex!$A:$A,0),40)/5</f>
        <v>0.59999999990399999</v>
      </c>
      <c r="CS261" s="2">
        <f>INDEX([1]age_tranches_5ans_nb_sex!$1:$1048576,MATCH('SectorStat-Age-Hommes'!$A261,[1]age_tranches_5ans_nb_sex!$A:$A,0),40)/5</f>
        <v>0.59999999990399999</v>
      </c>
      <c r="CT261" s="2">
        <f>INDEX([1]age_tranches_5ans_nb_sex!$1:$1048576,MATCH('SectorStat-Age-Hommes'!$A261,[1]age_tranches_5ans_nb_sex!$A:$A,0),40)/5</f>
        <v>0.59999999990399999</v>
      </c>
      <c r="CZ261" s="3"/>
      <c r="DA261" s="3"/>
      <c r="DB261" s="3"/>
      <c r="DC261" s="3"/>
      <c r="DD261" s="3"/>
    </row>
    <row r="262" spans="1:108" x14ac:dyDescent="0.35">
      <c r="A262" s="1" t="s">
        <v>522</v>
      </c>
      <c r="B262" s="1" t="s">
        <v>523</v>
      </c>
      <c r="C262" t="str">
        <f>INDEX([1]SectorStat!$1:$1048576,MATCH('[1]Distribution ages'!$A262,[1]SectorStat!$B:$B,0),4)</f>
        <v>Evere</v>
      </c>
      <c r="D262">
        <f>INDEX([1]age_tranches_5ans_nb_sex!$1:$1048576,MATCH('SectorStat-Age-Hommes'!$A262,[1]age_tranches_5ans_nb_sex!$A:$A,0),4)/5</f>
        <v>3.5999999999743997</v>
      </c>
      <c r="E262">
        <f>INDEX([1]age_tranches_5ans_nb_sex!$1:$1048576,MATCH('SectorStat-Age-Hommes'!$A262,[1]age_tranches_5ans_nb_sex!$A:$A,0),4)/5</f>
        <v>3.5999999999743997</v>
      </c>
      <c r="F262">
        <f>INDEX([1]age_tranches_5ans_nb_sex!$1:$1048576,MATCH('SectorStat-Age-Hommes'!$A262,[1]age_tranches_5ans_nb_sex!$A:$A,0),4)/5</f>
        <v>3.5999999999743997</v>
      </c>
      <c r="G262">
        <f>INDEX([1]age_tranches_5ans_nb_sex!$1:$1048576,MATCH('SectorStat-Age-Hommes'!$A262,[1]age_tranches_5ans_nb_sex!$A:$A,0),4)/5</f>
        <v>3.5999999999743997</v>
      </c>
      <c r="H262">
        <f>INDEX([1]age_tranches_5ans_nb_sex!$1:$1048576,MATCH('SectorStat-Age-Hommes'!$A262,[1]age_tranches_5ans_nb_sex!$A:$A,0),4)/5</f>
        <v>3.5999999999743997</v>
      </c>
      <c r="I262">
        <f>INDEX([1]age_tranches_5ans_nb_sex!$1:$1048576,MATCH('SectorStat-Age-Hommes'!$A262,[1]age_tranches_5ans_nb_sex!$A:$A,0),6)/5</f>
        <v>6.2000000000268001</v>
      </c>
      <c r="J262">
        <f>INDEX([1]age_tranches_5ans_nb_sex!$1:$1048576,MATCH('SectorStat-Age-Hommes'!$A262,[1]age_tranches_5ans_nb_sex!$A:$A,0),6)/5</f>
        <v>6.2000000000268001</v>
      </c>
      <c r="K262">
        <f>INDEX([1]age_tranches_5ans_nb_sex!$1:$1048576,MATCH('SectorStat-Age-Hommes'!$A262,[1]age_tranches_5ans_nb_sex!$A:$A,0),6)/5</f>
        <v>6.2000000000268001</v>
      </c>
      <c r="L262">
        <f>INDEX([1]age_tranches_5ans_nb_sex!$1:$1048576,MATCH('SectorStat-Age-Hommes'!$A262,[1]age_tranches_5ans_nb_sex!$A:$A,0),6)/5</f>
        <v>6.2000000000268001</v>
      </c>
      <c r="M262">
        <f>INDEX([1]age_tranches_5ans_nb_sex!$1:$1048576,MATCH('SectorStat-Age-Hommes'!$A262,[1]age_tranches_5ans_nb_sex!$A:$A,0),6)/5</f>
        <v>6.2000000000268001</v>
      </c>
      <c r="N262">
        <f>INDEX([1]age_tranches_5ans_nb_sex!$1:$1048576,MATCH('SectorStat-Age-Hommes'!$A262,[1]age_tranches_5ans_nb_sex!$A:$A,0),8)/5</f>
        <v>4.4000000000395998</v>
      </c>
      <c r="O262">
        <f>INDEX([1]age_tranches_5ans_nb_sex!$1:$1048576,MATCH('SectorStat-Age-Hommes'!$A262,[1]age_tranches_5ans_nb_sex!$A:$A,0),8)/5</f>
        <v>4.4000000000395998</v>
      </c>
      <c r="P262">
        <f>INDEX([1]age_tranches_5ans_nb_sex!$1:$1048576,MATCH('SectorStat-Age-Hommes'!$A262,[1]age_tranches_5ans_nb_sex!$A:$A,0),8)/5</f>
        <v>4.4000000000395998</v>
      </c>
      <c r="Q262">
        <f>INDEX([1]age_tranches_5ans_nb_sex!$1:$1048576,MATCH('SectorStat-Age-Hommes'!$A262,[1]age_tranches_5ans_nb_sex!$A:$A,0),8)/5</f>
        <v>4.4000000000395998</v>
      </c>
      <c r="R262">
        <f>INDEX([1]age_tranches_5ans_nb_sex!$1:$1048576,MATCH('SectorStat-Age-Hommes'!$A262,[1]age_tranches_5ans_nb_sex!$A:$A,0),8)/5</f>
        <v>4.4000000000395998</v>
      </c>
      <c r="S262">
        <f>INDEX([1]age_tranches_5ans_nb_sex!$1:$1048576,MATCH('SectorStat-Age-Hommes'!$A262,[1]age_tranches_5ans_nb_sex!$A:$A,0),10)/5</f>
        <v>4.8000000000084002</v>
      </c>
      <c r="T262">
        <f>INDEX([1]age_tranches_5ans_nb_sex!$1:$1048576,MATCH('SectorStat-Age-Hommes'!$A262,[1]age_tranches_5ans_nb_sex!$A:$A,0),10)/5</f>
        <v>4.8000000000084002</v>
      </c>
      <c r="U262">
        <f>INDEX([1]age_tranches_5ans_nb_sex!$1:$1048576,MATCH('SectorStat-Age-Hommes'!$A262,[1]age_tranches_5ans_nb_sex!$A:$A,0),10)/5</f>
        <v>4.8000000000084002</v>
      </c>
      <c r="V262">
        <f>INDEX([1]age_tranches_5ans_nb_sex!$1:$1048576,MATCH('SectorStat-Age-Hommes'!$A262,[1]age_tranches_5ans_nb_sex!$A:$A,0),10)/5</f>
        <v>4.8000000000084002</v>
      </c>
      <c r="W262">
        <f>INDEX([1]age_tranches_5ans_nb_sex!$1:$1048576,MATCH('SectorStat-Age-Hommes'!$A262,[1]age_tranches_5ans_nb_sex!$A:$A,0),10)/5</f>
        <v>4.8000000000084002</v>
      </c>
      <c r="X262">
        <f>INDEX([1]age_tranches_5ans_nb_sex!$1:$1048576,MATCH('SectorStat-Age-Hommes'!$A262,[1]age_tranches_5ans_nb_sex!$A:$A,0),10)/5</f>
        <v>4.8000000000084002</v>
      </c>
      <c r="Y262">
        <f>INDEX([1]age_tranches_5ans_nb_sex!$1:$1048576,MATCH('SectorStat-Age-Hommes'!$A262,[1]age_tranches_5ans_nb_sex!$A:$A,0),12)/5</f>
        <v>2.8000000000368002</v>
      </c>
      <c r="Z262">
        <f>INDEX([1]age_tranches_5ans_nb_sex!$1:$1048576,MATCH('SectorStat-Age-Hommes'!$A262,[1]age_tranches_5ans_nb_sex!$A:$A,0),12)/5</f>
        <v>2.8000000000368002</v>
      </c>
      <c r="AA262">
        <f>INDEX([1]age_tranches_5ans_nb_sex!$1:$1048576,MATCH('SectorStat-Age-Hommes'!$A262,[1]age_tranches_5ans_nb_sex!$A:$A,0),12)/5</f>
        <v>2.8000000000368002</v>
      </c>
      <c r="AB262">
        <f>INDEX([1]age_tranches_5ans_nb_sex!$1:$1048576,MATCH('SectorStat-Age-Hommes'!$A262,[1]age_tranches_5ans_nb_sex!$A:$A,0),12)/5</f>
        <v>2.8000000000368002</v>
      </c>
      <c r="AC262">
        <f>INDEX([1]age_tranches_5ans_nb_sex!$1:$1048576,MATCH('SectorStat-Age-Hommes'!$A262,[1]age_tranches_5ans_nb_sex!$A:$A,0),14)/5</f>
        <v>0.79999999993760007</v>
      </c>
      <c r="AD262">
        <f>INDEX([1]age_tranches_5ans_nb_sex!$1:$1048576,MATCH('SectorStat-Age-Hommes'!$A262,[1]age_tranches_5ans_nb_sex!$A:$A,0),14)/5</f>
        <v>0.79999999993760007</v>
      </c>
      <c r="AE262">
        <f>INDEX([1]age_tranches_5ans_nb_sex!$1:$1048576,MATCH('SectorStat-Age-Hommes'!$A262,[1]age_tranches_5ans_nb_sex!$A:$A,0),14)/5</f>
        <v>0.79999999993760007</v>
      </c>
      <c r="AF262">
        <f>INDEX([1]age_tranches_5ans_nb_sex!$1:$1048576,MATCH('SectorStat-Age-Hommes'!$A262,[1]age_tranches_5ans_nb_sex!$A:$A,0),14)/5</f>
        <v>0.79999999993760007</v>
      </c>
      <c r="AG262">
        <f>INDEX([1]age_tranches_5ans_nb_sex!$1:$1048576,MATCH('SectorStat-Age-Hommes'!$A262,[1]age_tranches_5ans_nb_sex!$A:$A,0),14)/5</f>
        <v>0.79999999993760007</v>
      </c>
      <c r="AH262">
        <f>INDEX([1]age_tranches_5ans_nb_sex!$1:$1048576,MATCH('SectorStat-Age-Hommes'!$A262,[1]age_tranches_5ans_nb_sex!$A:$A,0),16)/5</f>
        <v>0.59999999995319997</v>
      </c>
      <c r="AI262">
        <f>INDEX([1]age_tranches_5ans_nb_sex!$1:$1048576,MATCH('SectorStat-Age-Hommes'!$A262,[1]age_tranches_5ans_nb_sex!$A:$A,0),16)/5</f>
        <v>0.59999999995319997</v>
      </c>
      <c r="AJ262">
        <f>INDEX([1]age_tranches_5ans_nb_sex!$1:$1048576,MATCH('SectorStat-Age-Hommes'!$A262,[1]age_tranches_5ans_nb_sex!$A:$A,0),16)/5</f>
        <v>0.59999999995319997</v>
      </c>
      <c r="AK262">
        <f>INDEX([1]age_tranches_5ans_nb_sex!$1:$1048576,MATCH('SectorStat-Age-Hommes'!$A262,[1]age_tranches_5ans_nb_sex!$A:$A,0),16)/5</f>
        <v>0.59999999995319997</v>
      </c>
      <c r="AL262">
        <f>INDEX([1]age_tranches_5ans_nb_sex!$1:$1048576,MATCH('SectorStat-Age-Hommes'!$A262,[1]age_tranches_5ans_nb_sex!$A:$A,0),16)/5</f>
        <v>0.59999999995319997</v>
      </c>
      <c r="AM262">
        <f>INDEX([1]age_tranches_5ans_nb_sex!$1:$1048576,MATCH('SectorStat-Age-Hommes'!$A262,[1]age_tranches_5ans_nb_sex!$A:$A,0),18)/5</f>
        <v>3.0000000000211999</v>
      </c>
      <c r="AN262">
        <f>INDEX([1]age_tranches_5ans_nb_sex!$1:$1048576,MATCH('SectorStat-Age-Hommes'!$A262,[1]age_tranches_5ans_nb_sex!$A:$A,0),18)/5</f>
        <v>3.0000000000211999</v>
      </c>
      <c r="AO262">
        <f>INDEX([1]age_tranches_5ans_nb_sex!$1:$1048576,MATCH('SectorStat-Age-Hommes'!$A262,[1]age_tranches_5ans_nb_sex!$A:$A,0),18)/5</f>
        <v>3.0000000000211999</v>
      </c>
      <c r="AP262">
        <f>INDEX([1]age_tranches_5ans_nb_sex!$1:$1048576,MATCH('SectorStat-Age-Hommes'!$A262,[1]age_tranches_5ans_nb_sex!$A:$A,0),18)/5</f>
        <v>3.0000000000211999</v>
      </c>
      <c r="AQ262">
        <f>INDEX([1]age_tranches_5ans_nb_sex!$1:$1048576,MATCH('SectorStat-Age-Hommes'!$A262,[1]age_tranches_5ans_nb_sex!$A:$A,0),18)/5</f>
        <v>3.0000000000211999</v>
      </c>
      <c r="AR262">
        <f>INDEX([1]age_tranches_5ans_nb_sex!$1:$1048576,MATCH('SectorStat-Age-Hommes'!$A262,[1]age_tranches_5ans_nb_sex!$A:$A,0),20)/5</f>
        <v>3.5999999999743997</v>
      </c>
      <c r="AS262">
        <f>INDEX([1]age_tranches_5ans_nb_sex!$1:$1048576,MATCH('SectorStat-Age-Hommes'!$A262,[1]age_tranches_5ans_nb_sex!$A:$A,0),20)/5</f>
        <v>3.5999999999743997</v>
      </c>
      <c r="AT262">
        <f>INDEX([1]age_tranches_5ans_nb_sex!$1:$1048576,MATCH('SectorStat-Age-Hommes'!$A262,[1]age_tranches_5ans_nb_sex!$A:$A,0),20)/5</f>
        <v>3.5999999999743997</v>
      </c>
      <c r="AU262">
        <f>INDEX([1]age_tranches_5ans_nb_sex!$1:$1048576,MATCH('SectorStat-Age-Hommes'!$A262,[1]age_tranches_5ans_nb_sex!$A:$A,0),20)/5</f>
        <v>3.5999999999743997</v>
      </c>
      <c r="AV262">
        <f>INDEX([1]age_tranches_5ans_nb_sex!$1:$1048576,MATCH('SectorStat-Age-Hommes'!$A262,[1]age_tranches_5ans_nb_sex!$A:$A,0),20)/5</f>
        <v>3.5999999999743997</v>
      </c>
      <c r="AW262">
        <f>INDEX([1]age_tranches_5ans_nb_sex!$1:$1048576,MATCH('SectorStat-Age-Hommes'!$A262,[1]age_tranches_5ans_nb_sex!$A:$A,0),22)/5</f>
        <v>2.3999999999404</v>
      </c>
      <c r="AX262">
        <f>INDEX([1]age_tranches_5ans_nb_sex!$1:$1048576,MATCH('SectorStat-Age-Hommes'!$A262,[1]age_tranches_5ans_nb_sex!$A:$A,0),22)/5</f>
        <v>2.3999999999404</v>
      </c>
      <c r="AY262">
        <f>INDEX([1]age_tranches_5ans_nb_sex!$1:$1048576,MATCH('SectorStat-Age-Hommes'!$A262,[1]age_tranches_5ans_nb_sex!$A:$A,0),22)/5</f>
        <v>2.3999999999404</v>
      </c>
      <c r="AZ262">
        <f>INDEX([1]age_tranches_5ans_nb_sex!$1:$1048576,MATCH('SectorStat-Age-Hommes'!$A262,[1]age_tranches_5ans_nb_sex!$A:$A,0),22)/5</f>
        <v>2.3999999999404</v>
      </c>
      <c r="BA262">
        <f>INDEX([1]age_tranches_5ans_nb_sex!$1:$1048576,MATCH('SectorStat-Age-Hommes'!$A262,[1]age_tranches_5ans_nb_sex!$A:$A,0),22)/5</f>
        <v>2.3999999999404</v>
      </c>
      <c r="BB262">
        <f>INDEX([1]age_tranches_5ans_nb_sex!$1:$1048576,MATCH('SectorStat-Age-Hommes'!$A262,[1]age_tranches_5ans_nb_sex!$A:$A,0),24)/5</f>
        <v>3.0000000000211999</v>
      </c>
      <c r="BC262">
        <f>INDEX([1]age_tranches_5ans_nb_sex!$1:$1048576,MATCH('SectorStat-Age-Hommes'!$A262,[1]age_tranches_5ans_nb_sex!$A:$A,0),24)/5</f>
        <v>3.0000000000211999</v>
      </c>
      <c r="BD262">
        <f>INDEX([1]age_tranches_5ans_nb_sex!$1:$1048576,MATCH('SectorStat-Age-Hommes'!$A262,[1]age_tranches_5ans_nb_sex!$A:$A,0),24)/5</f>
        <v>3.0000000000211999</v>
      </c>
      <c r="BE262">
        <f>INDEX([1]age_tranches_5ans_nb_sex!$1:$1048576,MATCH('SectorStat-Age-Hommes'!$A262,[1]age_tranches_5ans_nb_sex!$A:$A,0),24)/5</f>
        <v>3.0000000000211999</v>
      </c>
      <c r="BF262">
        <f>INDEX([1]age_tranches_5ans_nb_sex!$1:$1048576,MATCH('SectorStat-Age-Hommes'!$A262,[1]age_tranches_5ans_nb_sex!$A:$A,0),24)/5</f>
        <v>3.0000000000211999</v>
      </c>
      <c r="BG262">
        <f>INDEX([1]age_tranches_5ans_nb_sex!$1:$1048576,MATCH('SectorStat-Age-Hommes'!$A262,[1]age_tranches_5ans_nb_sex!$A:$A,0),26)/5</f>
        <v>3.3999999999899999</v>
      </c>
      <c r="BH262">
        <f>INDEX([1]age_tranches_5ans_nb_sex!$1:$1048576,MATCH('SectorStat-Age-Hommes'!$A262,[1]age_tranches_5ans_nb_sex!$A:$A,0),26)/5</f>
        <v>3.3999999999899999</v>
      </c>
      <c r="BI262">
        <f>INDEX([1]age_tranches_5ans_nb_sex!$1:$1048576,MATCH('SectorStat-Age-Hommes'!$A262,[1]age_tranches_5ans_nb_sex!$A:$A,0),26)/5</f>
        <v>3.3999999999899999</v>
      </c>
      <c r="BJ262">
        <f>INDEX([1]age_tranches_5ans_nb_sex!$1:$1048576,MATCH('SectorStat-Age-Hommes'!$A262,[1]age_tranches_5ans_nb_sex!$A:$A,0),26)/5</f>
        <v>3.3999999999899999</v>
      </c>
      <c r="BK262">
        <f>INDEX([1]age_tranches_5ans_nb_sex!$1:$1048576,MATCH('SectorStat-Age-Hommes'!$A262,[1]age_tranches_5ans_nb_sex!$A:$A,0),26)/5</f>
        <v>3.3999999999899999</v>
      </c>
      <c r="BL262">
        <f>INDEX([1]age_tranches_5ans_nb_sex!$1:$1048576,MATCH('SectorStat-Age-Hommes'!$A262,[1]age_tranches_5ans_nb_sex!$A:$A,0),28)/5</f>
        <v>1.9999999999716001</v>
      </c>
      <c r="BM262">
        <f>INDEX([1]age_tranches_5ans_nb_sex!$1:$1048576,MATCH('SectorStat-Age-Hommes'!$A262,[1]age_tranches_5ans_nb_sex!$A:$A,0),28)/5</f>
        <v>1.9999999999716001</v>
      </c>
      <c r="BN262">
        <f>INDEX([1]age_tranches_5ans_nb_sex!$1:$1048576,MATCH('SectorStat-Age-Hommes'!$A262,[1]age_tranches_5ans_nb_sex!$A:$A,0),28)/5</f>
        <v>1.9999999999716001</v>
      </c>
      <c r="BO262">
        <f>INDEX([1]age_tranches_5ans_nb_sex!$1:$1048576,MATCH('SectorStat-Age-Hommes'!$A262,[1]age_tranches_5ans_nb_sex!$A:$A,0),28)/5</f>
        <v>1.9999999999716001</v>
      </c>
      <c r="BP262">
        <f>INDEX([1]age_tranches_5ans_nb_sex!$1:$1048576,MATCH('SectorStat-Age-Hommes'!$A262,[1]age_tranches_5ans_nb_sex!$A:$A,0),28)/5</f>
        <v>1.9999999999716001</v>
      </c>
      <c r="BQ262">
        <f>INDEX([1]age_tranches_5ans_nb_sex!$1:$1048576,MATCH('SectorStat-Age-Hommes'!$A262,[1]age_tranches_5ans_nb_sex!$A:$A,0),30)/5</f>
        <v>3.9999999999432001</v>
      </c>
      <c r="BR262">
        <f>INDEX([1]age_tranches_5ans_nb_sex!$1:$1048576,MATCH('SectorStat-Age-Hommes'!$A262,[1]age_tranches_5ans_nb_sex!$A:$A,0),30)/5</f>
        <v>3.9999999999432001</v>
      </c>
      <c r="BS262">
        <f>INDEX([1]age_tranches_5ans_nb_sex!$1:$1048576,MATCH('SectorStat-Age-Hommes'!$A262,[1]age_tranches_5ans_nb_sex!$A:$A,0),30)/5</f>
        <v>3.9999999999432001</v>
      </c>
      <c r="BT262">
        <f>INDEX([1]age_tranches_5ans_nb_sex!$1:$1048576,MATCH('SectorStat-Age-Hommes'!$A262,[1]age_tranches_5ans_nb_sex!$A:$A,0),30)/5</f>
        <v>3.9999999999432001</v>
      </c>
      <c r="BU262">
        <f>INDEX([1]age_tranches_5ans_nb_sex!$1:$1048576,MATCH('SectorStat-Age-Hommes'!$A262,[1]age_tranches_5ans_nb_sex!$A:$A,0),30)/5</f>
        <v>3.9999999999432001</v>
      </c>
      <c r="BV262">
        <f>INDEX([1]age_tranches_5ans_nb_sex!$1:$1048576,MATCH('SectorStat-Age-Hommes'!$A262,[1]age_tranches_5ans_nb_sex!$A:$A,0),32)/5</f>
        <v>2.1999999999559998</v>
      </c>
      <c r="BW262">
        <f>INDEX([1]age_tranches_5ans_nb_sex!$1:$1048576,MATCH('SectorStat-Age-Hommes'!$A262,[1]age_tranches_5ans_nb_sex!$A:$A,0),32)/5</f>
        <v>2.1999999999559998</v>
      </c>
      <c r="BX262">
        <f>INDEX([1]age_tranches_5ans_nb_sex!$1:$1048576,MATCH('SectorStat-Age-Hommes'!$A262,[1]age_tranches_5ans_nb_sex!$A:$A,0),32)/5</f>
        <v>2.1999999999559998</v>
      </c>
      <c r="BY262">
        <f>INDEX([1]age_tranches_5ans_nb_sex!$1:$1048576,MATCH('SectorStat-Age-Hommes'!$A262,[1]age_tranches_5ans_nb_sex!$A:$A,0),32)/5</f>
        <v>2.1999999999559998</v>
      </c>
      <c r="BZ262">
        <f>INDEX([1]age_tranches_5ans_nb_sex!$1:$1048576,MATCH('SectorStat-Age-Hommes'!$A262,[1]age_tranches_5ans_nb_sex!$A:$A,0),32)/5</f>
        <v>2.1999999999559998</v>
      </c>
      <c r="CA262">
        <f>INDEX([1]age_tranches_5ans_nb_sex!$1:$1048576,MATCH('SectorStat-Age-Hommes'!$A262,[1]age_tranches_5ans_nb_sex!$A:$A,0),34)/5</f>
        <v>2.1999999999559998</v>
      </c>
      <c r="CB262">
        <f>INDEX([1]age_tranches_5ans_nb_sex!$1:$1048576,MATCH('SectorStat-Age-Hommes'!$A262,[1]age_tranches_5ans_nb_sex!$A:$A,0),34)/5</f>
        <v>2.1999999999559998</v>
      </c>
      <c r="CC262">
        <f>INDEX([1]age_tranches_5ans_nb_sex!$1:$1048576,MATCH('SectorStat-Age-Hommes'!$A262,[1]age_tranches_5ans_nb_sex!$A:$A,0),34)/5</f>
        <v>2.1999999999559998</v>
      </c>
      <c r="CD262">
        <f>INDEX([1]age_tranches_5ans_nb_sex!$1:$1048576,MATCH('SectorStat-Age-Hommes'!$A262,[1]age_tranches_5ans_nb_sex!$A:$A,0),34)/5</f>
        <v>2.1999999999559998</v>
      </c>
      <c r="CE262">
        <f>INDEX([1]age_tranches_5ans_nb_sex!$1:$1048576,MATCH('SectorStat-Age-Hommes'!$A262,[1]age_tranches_5ans_nb_sex!$A:$A,0),34)/5</f>
        <v>2.1999999999559998</v>
      </c>
      <c r="CF262">
        <f>INDEX([1]age_tranches_5ans_nb_sex!$1:$1048576,MATCH('SectorStat-Age-Hommes'!$A262,[1]age_tranches_5ans_nb_sex!$A:$A,0),36)/5</f>
        <v>1.9999999999716001</v>
      </c>
      <c r="CG262">
        <f>INDEX([1]age_tranches_5ans_nb_sex!$1:$1048576,MATCH('SectorStat-Age-Hommes'!$A262,[1]age_tranches_5ans_nb_sex!$A:$A,0),36)/5</f>
        <v>1.9999999999716001</v>
      </c>
      <c r="CH262">
        <f>INDEX([1]age_tranches_5ans_nb_sex!$1:$1048576,MATCH('SectorStat-Age-Hommes'!$A262,[1]age_tranches_5ans_nb_sex!$A:$A,0),36)/5</f>
        <v>1.9999999999716001</v>
      </c>
      <c r="CI262">
        <f>INDEX([1]age_tranches_5ans_nb_sex!$1:$1048576,MATCH('SectorStat-Age-Hommes'!$A262,[1]age_tranches_5ans_nb_sex!$A:$A,0),36)/5</f>
        <v>1.9999999999716001</v>
      </c>
      <c r="CJ262">
        <f>INDEX([1]age_tranches_5ans_nb_sex!$1:$1048576,MATCH('SectorStat-Age-Hommes'!$A262,[1]age_tranches_5ans_nb_sex!$A:$A,0),36)/5</f>
        <v>1.9999999999716001</v>
      </c>
      <c r="CK262">
        <f>INDEX([1]age_tranches_5ans_nb_sex!$1:$1048576,MATCH('SectorStat-Age-Hommes'!$A262,[1]age_tranches_5ans_nb_sex!$A:$A,0),38)/5</f>
        <v>1.7999999999871998</v>
      </c>
      <c r="CL262">
        <f>INDEX([1]age_tranches_5ans_nb_sex!$1:$1048576,MATCH('SectorStat-Age-Hommes'!$A262,[1]age_tranches_5ans_nb_sex!$A:$A,0),38)/5</f>
        <v>1.7999999999871998</v>
      </c>
      <c r="CM262">
        <f>INDEX([1]age_tranches_5ans_nb_sex!$1:$1048576,MATCH('SectorStat-Age-Hommes'!$A262,[1]age_tranches_5ans_nb_sex!$A:$A,0),38)/5</f>
        <v>1.7999999999871998</v>
      </c>
      <c r="CN262">
        <f>INDEX([1]age_tranches_5ans_nb_sex!$1:$1048576,MATCH('SectorStat-Age-Hommes'!$A262,[1]age_tranches_5ans_nb_sex!$A:$A,0),38)/5</f>
        <v>1.7999999999871998</v>
      </c>
      <c r="CO262">
        <f>INDEX([1]age_tranches_5ans_nb_sex!$1:$1048576,MATCH('SectorStat-Age-Hommes'!$A262,[1]age_tranches_5ans_nb_sex!$A:$A,0),38)/5</f>
        <v>1.7999999999871998</v>
      </c>
      <c r="CP262" s="2">
        <f>INDEX([1]age_tranches_5ans_nb_sex!$1:$1048576,MATCH('SectorStat-Age-Hommes'!$A262,[1]age_tranches_5ans_nb_sex!$A:$A,0),40)/5</f>
        <v>0.19999999998440002</v>
      </c>
      <c r="CQ262" s="2">
        <f>INDEX([1]age_tranches_5ans_nb_sex!$1:$1048576,MATCH('SectorStat-Age-Hommes'!$A262,[1]age_tranches_5ans_nb_sex!$A:$A,0),40)/5</f>
        <v>0.19999999998440002</v>
      </c>
      <c r="CR262" s="2">
        <f>INDEX([1]age_tranches_5ans_nb_sex!$1:$1048576,MATCH('SectorStat-Age-Hommes'!$A262,[1]age_tranches_5ans_nb_sex!$A:$A,0),40)/5</f>
        <v>0.19999999998440002</v>
      </c>
      <c r="CS262" s="2">
        <f>INDEX([1]age_tranches_5ans_nb_sex!$1:$1048576,MATCH('SectorStat-Age-Hommes'!$A262,[1]age_tranches_5ans_nb_sex!$A:$A,0),40)/5</f>
        <v>0.19999999998440002</v>
      </c>
      <c r="CT262" s="2">
        <f>INDEX([1]age_tranches_5ans_nb_sex!$1:$1048576,MATCH('SectorStat-Age-Hommes'!$A262,[1]age_tranches_5ans_nb_sex!$A:$A,0),40)/5</f>
        <v>0.19999999998440002</v>
      </c>
      <c r="CZ262" s="3"/>
      <c r="DA262" s="3"/>
      <c r="DB262" s="3"/>
      <c r="DC262" s="3"/>
      <c r="DD262" s="3"/>
    </row>
    <row r="263" spans="1:108" x14ac:dyDescent="0.35">
      <c r="A263" s="1" t="s">
        <v>524</v>
      </c>
      <c r="B263" s="1" t="s">
        <v>280</v>
      </c>
      <c r="C263" t="str">
        <f>INDEX([1]SectorStat!$1:$1048576,MATCH('[1]Distribution ages'!$A263,[1]SectorStat!$B:$B,0),4)</f>
        <v>Evere</v>
      </c>
      <c r="D263">
        <f>INDEX([1]age_tranches_5ans_nb_sex!$1:$1048576,MATCH('SectorStat-Age-Hommes'!$A263,[1]age_tranches_5ans_nb_sex!$A:$A,0),4)/5</f>
        <v>0</v>
      </c>
      <c r="E263">
        <f>INDEX([1]age_tranches_5ans_nb_sex!$1:$1048576,MATCH('SectorStat-Age-Hommes'!$A263,[1]age_tranches_5ans_nb_sex!$A:$A,0),4)/5</f>
        <v>0</v>
      </c>
      <c r="F263">
        <f>INDEX([1]age_tranches_5ans_nb_sex!$1:$1048576,MATCH('SectorStat-Age-Hommes'!$A263,[1]age_tranches_5ans_nb_sex!$A:$A,0),4)/5</f>
        <v>0</v>
      </c>
      <c r="G263">
        <f>INDEX([1]age_tranches_5ans_nb_sex!$1:$1048576,MATCH('SectorStat-Age-Hommes'!$A263,[1]age_tranches_5ans_nb_sex!$A:$A,0),4)/5</f>
        <v>0</v>
      </c>
      <c r="H263">
        <f>INDEX([1]age_tranches_5ans_nb_sex!$1:$1048576,MATCH('SectorStat-Age-Hommes'!$A263,[1]age_tranches_5ans_nb_sex!$A:$A,0),4)/5</f>
        <v>0</v>
      </c>
      <c r="I263">
        <f>INDEX([1]age_tranches_5ans_nb_sex!$1:$1048576,MATCH('SectorStat-Age-Hommes'!$A263,[1]age_tranches_5ans_nb_sex!$A:$A,0),6)/5</f>
        <v>0</v>
      </c>
      <c r="J263">
        <f>INDEX([1]age_tranches_5ans_nb_sex!$1:$1048576,MATCH('SectorStat-Age-Hommes'!$A263,[1]age_tranches_5ans_nb_sex!$A:$A,0),6)/5</f>
        <v>0</v>
      </c>
      <c r="K263">
        <f>INDEX([1]age_tranches_5ans_nb_sex!$1:$1048576,MATCH('SectorStat-Age-Hommes'!$A263,[1]age_tranches_5ans_nb_sex!$A:$A,0),6)/5</f>
        <v>0</v>
      </c>
      <c r="L263">
        <f>INDEX([1]age_tranches_5ans_nb_sex!$1:$1048576,MATCH('SectorStat-Age-Hommes'!$A263,[1]age_tranches_5ans_nb_sex!$A:$A,0),6)/5</f>
        <v>0</v>
      </c>
      <c r="M263">
        <f>INDEX([1]age_tranches_5ans_nb_sex!$1:$1048576,MATCH('SectorStat-Age-Hommes'!$A263,[1]age_tranches_5ans_nb_sex!$A:$A,0),6)/5</f>
        <v>0</v>
      </c>
      <c r="N263">
        <f>INDEX([1]age_tranches_5ans_nb_sex!$1:$1048576,MATCH('SectorStat-Age-Hommes'!$A263,[1]age_tranches_5ans_nb_sex!$A:$A,0),8)/5</f>
        <v>0</v>
      </c>
      <c r="O263">
        <f>INDEX([1]age_tranches_5ans_nb_sex!$1:$1048576,MATCH('SectorStat-Age-Hommes'!$A263,[1]age_tranches_5ans_nb_sex!$A:$A,0),8)/5</f>
        <v>0</v>
      </c>
      <c r="P263">
        <f>INDEX([1]age_tranches_5ans_nb_sex!$1:$1048576,MATCH('SectorStat-Age-Hommes'!$A263,[1]age_tranches_5ans_nb_sex!$A:$A,0),8)/5</f>
        <v>0</v>
      </c>
      <c r="Q263">
        <f>INDEX([1]age_tranches_5ans_nb_sex!$1:$1048576,MATCH('SectorStat-Age-Hommes'!$A263,[1]age_tranches_5ans_nb_sex!$A:$A,0),8)/5</f>
        <v>0</v>
      </c>
      <c r="R263">
        <f>INDEX([1]age_tranches_5ans_nb_sex!$1:$1048576,MATCH('SectorStat-Age-Hommes'!$A263,[1]age_tranches_5ans_nb_sex!$A:$A,0),8)/5</f>
        <v>0</v>
      </c>
      <c r="S263">
        <f>INDEX([1]age_tranches_5ans_nb_sex!$1:$1048576,MATCH('SectorStat-Age-Hommes'!$A263,[1]age_tranches_5ans_nb_sex!$A:$A,0),10)/5</f>
        <v>0</v>
      </c>
      <c r="T263">
        <f>INDEX([1]age_tranches_5ans_nb_sex!$1:$1048576,MATCH('SectorStat-Age-Hommes'!$A263,[1]age_tranches_5ans_nb_sex!$A:$A,0),10)/5</f>
        <v>0</v>
      </c>
      <c r="U263">
        <f>INDEX([1]age_tranches_5ans_nb_sex!$1:$1048576,MATCH('SectorStat-Age-Hommes'!$A263,[1]age_tranches_5ans_nb_sex!$A:$A,0),10)/5</f>
        <v>0</v>
      </c>
      <c r="V263">
        <f>INDEX([1]age_tranches_5ans_nb_sex!$1:$1048576,MATCH('SectorStat-Age-Hommes'!$A263,[1]age_tranches_5ans_nb_sex!$A:$A,0),10)/5</f>
        <v>0</v>
      </c>
      <c r="W263">
        <f>INDEX([1]age_tranches_5ans_nb_sex!$1:$1048576,MATCH('SectorStat-Age-Hommes'!$A263,[1]age_tranches_5ans_nb_sex!$A:$A,0),10)/5</f>
        <v>0</v>
      </c>
      <c r="X263">
        <f>INDEX([1]age_tranches_5ans_nb_sex!$1:$1048576,MATCH('SectorStat-Age-Hommes'!$A263,[1]age_tranches_5ans_nb_sex!$A:$A,0),10)/5</f>
        <v>0</v>
      </c>
      <c r="Y263">
        <f>INDEX([1]age_tranches_5ans_nb_sex!$1:$1048576,MATCH('SectorStat-Age-Hommes'!$A263,[1]age_tranches_5ans_nb_sex!$A:$A,0),12)/5</f>
        <v>0</v>
      </c>
      <c r="Z263">
        <f>INDEX([1]age_tranches_5ans_nb_sex!$1:$1048576,MATCH('SectorStat-Age-Hommes'!$A263,[1]age_tranches_5ans_nb_sex!$A:$A,0),12)/5</f>
        <v>0</v>
      </c>
      <c r="AA263">
        <f>INDEX([1]age_tranches_5ans_nb_sex!$1:$1048576,MATCH('SectorStat-Age-Hommes'!$A263,[1]age_tranches_5ans_nb_sex!$A:$A,0),12)/5</f>
        <v>0</v>
      </c>
      <c r="AB263">
        <f>INDEX([1]age_tranches_5ans_nb_sex!$1:$1048576,MATCH('SectorStat-Age-Hommes'!$A263,[1]age_tranches_5ans_nb_sex!$A:$A,0),12)/5</f>
        <v>0</v>
      </c>
      <c r="AC263">
        <f>INDEX([1]age_tranches_5ans_nb_sex!$1:$1048576,MATCH('SectorStat-Age-Hommes'!$A263,[1]age_tranches_5ans_nb_sex!$A:$A,0),14)/5</f>
        <v>0</v>
      </c>
      <c r="AD263">
        <f>INDEX([1]age_tranches_5ans_nb_sex!$1:$1048576,MATCH('SectorStat-Age-Hommes'!$A263,[1]age_tranches_5ans_nb_sex!$A:$A,0),14)/5</f>
        <v>0</v>
      </c>
      <c r="AE263">
        <f>INDEX([1]age_tranches_5ans_nb_sex!$1:$1048576,MATCH('SectorStat-Age-Hommes'!$A263,[1]age_tranches_5ans_nb_sex!$A:$A,0),14)/5</f>
        <v>0</v>
      </c>
      <c r="AF263">
        <f>INDEX([1]age_tranches_5ans_nb_sex!$1:$1048576,MATCH('SectorStat-Age-Hommes'!$A263,[1]age_tranches_5ans_nb_sex!$A:$A,0),14)/5</f>
        <v>0</v>
      </c>
      <c r="AG263">
        <f>INDEX([1]age_tranches_5ans_nb_sex!$1:$1048576,MATCH('SectorStat-Age-Hommes'!$A263,[1]age_tranches_5ans_nb_sex!$A:$A,0),14)/5</f>
        <v>0</v>
      </c>
      <c r="AH263">
        <f>INDEX([1]age_tranches_5ans_nb_sex!$1:$1048576,MATCH('SectorStat-Age-Hommes'!$A263,[1]age_tranches_5ans_nb_sex!$A:$A,0),16)/5</f>
        <v>0</v>
      </c>
      <c r="AI263">
        <f>INDEX([1]age_tranches_5ans_nb_sex!$1:$1048576,MATCH('SectorStat-Age-Hommes'!$A263,[1]age_tranches_5ans_nb_sex!$A:$A,0),16)/5</f>
        <v>0</v>
      </c>
      <c r="AJ263">
        <f>INDEX([1]age_tranches_5ans_nb_sex!$1:$1048576,MATCH('SectorStat-Age-Hommes'!$A263,[1]age_tranches_5ans_nb_sex!$A:$A,0),16)/5</f>
        <v>0</v>
      </c>
      <c r="AK263">
        <f>INDEX([1]age_tranches_5ans_nb_sex!$1:$1048576,MATCH('SectorStat-Age-Hommes'!$A263,[1]age_tranches_5ans_nb_sex!$A:$A,0),16)/5</f>
        <v>0</v>
      </c>
      <c r="AL263">
        <f>INDEX([1]age_tranches_5ans_nb_sex!$1:$1048576,MATCH('SectorStat-Age-Hommes'!$A263,[1]age_tranches_5ans_nb_sex!$A:$A,0),16)/5</f>
        <v>0</v>
      </c>
      <c r="AM263">
        <f>INDEX([1]age_tranches_5ans_nb_sex!$1:$1048576,MATCH('SectorStat-Age-Hommes'!$A263,[1]age_tranches_5ans_nb_sex!$A:$A,0),18)/5</f>
        <v>0</v>
      </c>
      <c r="AN263">
        <f>INDEX([1]age_tranches_5ans_nb_sex!$1:$1048576,MATCH('SectorStat-Age-Hommes'!$A263,[1]age_tranches_5ans_nb_sex!$A:$A,0),18)/5</f>
        <v>0</v>
      </c>
      <c r="AO263">
        <f>INDEX([1]age_tranches_5ans_nb_sex!$1:$1048576,MATCH('SectorStat-Age-Hommes'!$A263,[1]age_tranches_5ans_nb_sex!$A:$A,0),18)/5</f>
        <v>0</v>
      </c>
      <c r="AP263">
        <f>INDEX([1]age_tranches_5ans_nb_sex!$1:$1048576,MATCH('SectorStat-Age-Hommes'!$A263,[1]age_tranches_5ans_nb_sex!$A:$A,0),18)/5</f>
        <v>0</v>
      </c>
      <c r="AQ263">
        <f>INDEX([1]age_tranches_5ans_nb_sex!$1:$1048576,MATCH('SectorStat-Age-Hommes'!$A263,[1]age_tranches_5ans_nb_sex!$A:$A,0),18)/5</f>
        <v>0</v>
      </c>
      <c r="AR263">
        <f>INDEX([1]age_tranches_5ans_nb_sex!$1:$1048576,MATCH('SectorStat-Age-Hommes'!$A263,[1]age_tranches_5ans_nb_sex!$A:$A,0),20)/5</f>
        <v>0</v>
      </c>
      <c r="AS263">
        <f>INDEX([1]age_tranches_5ans_nb_sex!$1:$1048576,MATCH('SectorStat-Age-Hommes'!$A263,[1]age_tranches_5ans_nb_sex!$A:$A,0),20)/5</f>
        <v>0</v>
      </c>
      <c r="AT263">
        <f>INDEX([1]age_tranches_5ans_nb_sex!$1:$1048576,MATCH('SectorStat-Age-Hommes'!$A263,[1]age_tranches_5ans_nb_sex!$A:$A,0),20)/5</f>
        <v>0</v>
      </c>
      <c r="AU263">
        <f>INDEX([1]age_tranches_5ans_nb_sex!$1:$1048576,MATCH('SectorStat-Age-Hommes'!$A263,[1]age_tranches_5ans_nb_sex!$A:$A,0),20)/5</f>
        <v>0</v>
      </c>
      <c r="AV263">
        <f>INDEX([1]age_tranches_5ans_nb_sex!$1:$1048576,MATCH('SectorStat-Age-Hommes'!$A263,[1]age_tranches_5ans_nb_sex!$A:$A,0),20)/5</f>
        <v>0</v>
      </c>
      <c r="AW263">
        <f>INDEX([1]age_tranches_5ans_nb_sex!$1:$1048576,MATCH('SectorStat-Age-Hommes'!$A263,[1]age_tranches_5ans_nb_sex!$A:$A,0),22)/5</f>
        <v>0</v>
      </c>
      <c r="AX263">
        <f>INDEX([1]age_tranches_5ans_nb_sex!$1:$1048576,MATCH('SectorStat-Age-Hommes'!$A263,[1]age_tranches_5ans_nb_sex!$A:$A,0),22)/5</f>
        <v>0</v>
      </c>
      <c r="AY263">
        <f>INDEX([1]age_tranches_5ans_nb_sex!$1:$1048576,MATCH('SectorStat-Age-Hommes'!$A263,[1]age_tranches_5ans_nb_sex!$A:$A,0),22)/5</f>
        <v>0</v>
      </c>
      <c r="AZ263">
        <f>INDEX([1]age_tranches_5ans_nb_sex!$1:$1048576,MATCH('SectorStat-Age-Hommes'!$A263,[1]age_tranches_5ans_nb_sex!$A:$A,0),22)/5</f>
        <v>0</v>
      </c>
      <c r="BA263">
        <f>INDEX([1]age_tranches_5ans_nb_sex!$1:$1048576,MATCH('SectorStat-Age-Hommes'!$A263,[1]age_tranches_5ans_nb_sex!$A:$A,0),22)/5</f>
        <v>0</v>
      </c>
      <c r="BB263">
        <f>INDEX([1]age_tranches_5ans_nb_sex!$1:$1048576,MATCH('SectorStat-Age-Hommes'!$A263,[1]age_tranches_5ans_nb_sex!$A:$A,0),24)/5</f>
        <v>0</v>
      </c>
      <c r="BC263">
        <f>INDEX([1]age_tranches_5ans_nb_sex!$1:$1048576,MATCH('SectorStat-Age-Hommes'!$A263,[1]age_tranches_5ans_nb_sex!$A:$A,0),24)/5</f>
        <v>0</v>
      </c>
      <c r="BD263">
        <f>INDEX([1]age_tranches_5ans_nb_sex!$1:$1048576,MATCH('SectorStat-Age-Hommes'!$A263,[1]age_tranches_5ans_nb_sex!$A:$A,0),24)/5</f>
        <v>0</v>
      </c>
      <c r="BE263">
        <f>INDEX([1]age_tranches_5ans_nb_sex!$1:$1048576,MATCH('SectorStat-Age-Hommes'!$A263,[1]age_tranches_5ans_nb_sex!$A:$A,0),24)/5</f>
        <v>0</v>
      </c>
      <c r="BF263">
        <f>INDEX([1]age_tranches_5ans_nb_sex!$1:$1048576,MATCH('SectorStat-Age-Hommes'!$A263,[1]age_tranches_5ans_nb_sex!$A:$A,0),24)/5</f>
        <v>0</v>
      </c>
      <c r="BG263">
        <f>INDEX([1]age_tranches_5ans_nb_sex!$1:$1048576,MATCH('SectorStat-Age-Hommes'!$A263,[1]age_tranches_5ans_nb_sex!$A:$A,0),26)/5</f>
        <v>0</v>
      </c>
      <c r="BH263">
        <f>INDEX([1]age_tranches_5ans_nb_sex!$1:$1048576,MATCH('SectorStat-Age-Hommes'!$A263,[1]age_tranches_5ans_nb_sex!$A:$A,0),26)/5</f>
        <v>0</v>
      </c>
      <c r="BI263">
        <f>INDEX([1]age_tranches_5ans_nb_sex!$1:$1048576,MATCH('SectorStat-Age-Hommes'!$A263,[1]age_tranches_5ans_nb_sex!$A:$A,0),26)/5</f>
        <v>0</v>
      </c>
      <c r="BJ263">
        <f>INDEX([1]age_tranches_5ans_nb_sex!$1:$1048576,MATCH('SectorStat-Age-Hommes'!$A263,[1]age_tranches_5ans_nb_sex!$A:$A,0),26)/5</f>
        <v>0</v>
      </c>
      <c r="BK263">
        <f>INDEX([1]age_tranches_5ans_nb_sex!$1:$1048576,MATCH('SectorStat-Age-Hommes'!$A263,[1]age_tranches_5ans_nb_sex!$A:$A,0),26)/5</f>
        <v>0</v>
      </c>
      <c r="BL263">
        <f>INDEX([1]age_tranches_5ans_nb_sex!$1:$1048576,MATCH('SectorStat-Age-Hommes'!$A263,[1]age_tranches_5ans_nb_sex!$A:$A,0),28)/5</f>
        <v>0</v>
      </c>
      <c r="BM263">
        <f>INDEX([1]age_tranches_5ans_nb_sex!$1:$1048576,MATCH('SectorStat-Age-Hommes'!$A263,[1]age_tranches_5ans_nb_sex!$A:$A,0),28)/5</f>
        <v>0</v>
      </c>
      <c r="BN263">
        <f>INDEX([1]age_tranches_5ans_nb_sex!$1:$1048576,MATCH('SectorStat-Age-Hommes'!$A263,[1]age_tranches_5ans_nb_sex!$A:$A,0),28)/5</f>
        <v>0</v>
      </c>
      <c r="BO263">
        <f>INDEX([1]age_tranches_5ans_nb_sex!$1:$1048576,MATCH('SectorStat-Age-Hommes'!$A263,[1]age_tranches_5ans_nb_sex!$A:$A,0),28)/5</f>
        <v>0</v>
      </c>
      <c r="BP263">
        <f>INDEX([1]age_tranches_5ans_nb_sex!$1:$1048576,MATCH('SectorStat-Age-Hommes'!$A263,[1]age_tranches_5ans_nb_sex!$A:$A,0),28)/5</f>
        <v>0</v>
      </c>
      <c r="BQ263">
        <f>INDEX([1]age_tranches_5ans_nb_sex!$1:$1048576,MATCH('SectorStat-Age-Hommes'!$A263,[1]age_tranches_5ans_nb_sex!$A:$A,0),30)/5</f>
        <v>0</v>
      </c>
      <c r="BR263">
        <f>INDEX([1]age_tranches_5ans_nb_sex!$1:$1048576,MATCH('SectorStat-Age-Hommes'!$A263,[1]age_tranches_5ans_nb_sex!$A:$A,0),30)/5</f>
        <v>0</v>
      </c>
      <c r="BS263">
        <f>INDEX([1]age_tranches_5ans_nb_sex!$1:$1048576,MATCH('SectorStat-Age-Hommes'!$A263,[1]age_tranches_5ans_nb_sex!$A:$A,0),30)/5</f>
        <v>0</v>
      </c>
      <c r="BT263">
        <f>INDEX([1]age_tranches_5ans_nb_sex!$1:$1048576,MATCH('SectorStat-Age-Hommes'!$A263,[1]age_tranches_5ans_nb_sex!$A:$A,0),30)/5</f>
        <v>0</v>
      </c>
      <c r="BU263">
        <f>INDEX([1]age_tranches_5ans_nb_sex!$1:$1048576,MATCH('SectorStat-Age-Hommes'!$A263,[1]age_tranches_5ans_nb_sex!$A:$A,0),30)/5</f>
        <v>0</v>
      </c>
      <c r="BV263">
        <f>INDEX([1]age_tranches_5ans_nb_sex!$1:$1048576,MATCH('SectorStat-Age-Hommes'!$A263,[1]age_tranches_5ans_nb_sex!$A:$A,0),32)/5</f>
        <v>0</v>
      </c>
      <c r="BW263">
        <f>INDEX([1]age_tranches_5ans_nb_sex!$1:$1048576,MATCH('SectorStat-Age-Hommes'!$A263,[1]age_tranches_5ans_nb_sex!$A:$A,0),32)/5</f>
        <v>0</v>
      </c>
      <c r="BX263">
        <f>INDEX([1]age_tranches_5ans_nb_sex!$1:$1048576,MATCH('SectorStat-Age-Hommes'!$A263,[1]age_tranches_5ans_nb_sex!$A:$A,0),32)/5</f>
        <v>0</v>
      </c>
      <c r="BY263">
        <f>INDEX([1]age_tranches_5ans_nb_sex!$1:$1048576,MATCH('SectorStat-Age-Hommes'!$A263,[1]age_tranches_5ans_nb_sex!$A:$A,0),32)/5</f>
        <v>0</v>
      </c>
      <c r="BZ263">
        <f>INDEX([1]age_tranches_5ans_nb_sex!$1:$1048576,MATCH('SectorStat-Age-Hommes'!$A263,[1]age_tranches_5ans_nb_sex!$A:$A,0),32)/5</f>
        <v>0</v>
      </c>
      <c r="CA263">
        <f>INDEX([1]age_tranches_5ans_nb_sex!$1:$1048576,MATCH('SectorStat-Age-Hommes'!$A263,[1]age_tranches_5ans_nb_sex!$A:$A,0),34)/5</f>
        <v>0</v>
      </c>
      <c r="CB263">
        <f>INDEX([1]age_tranches_5ans_nb_sex!$1:$1048576,MATCH('SectorStat-Age-Hommes'!$A263,[1]age_tranches_5ans_nb_sex!$A:$A,0),34)/5</f>
        <v>0</v>
      </c>
      <c r="CC263">
        <f>INDEX([1]age_tranches_5ans_nb_sex!$1:$1048576,MATCH('SectorStat-Age-Hommes'!$A263,[1]age_tranches_5ans_nb_sex!$A:$A,0),34)/5</f>
        <v>0</v>
      </c>
      <c r="CD263">
        <f>INDEX([1]age_tranches_5ans_nb_sex!$1:$1048576,MATCH('SectorStat-Age-Hommes'!$A263,[1]age_tranches_5ans_nb_sex!$A:$A,0),34)/5</f>
        <v>0</v>
      </c>
      <c r="CE263">
        <f>INDEX([1]age_tranches_5ans_nb_sex!$1:$1048576,MATCH('SectorStat-Age-Hommes'!$A263,[1]age_tranches_5ans_nb_sex!$A:$A,0),34)/5</f>
        <v>0</v>
      </c>
      <c r="CF263">
        <f>INDEX([1]age_tranches_5ans_nb_sex!$1:$1048576,MATCH('SectorStat-Age-Hommes'!$A263,[1]age_tranches_5ans_nb_sex!$A:$A,0),36)/5</f>
        <v>0</v>
      </c>
      <c r="CG263">
        <f>INDEX([1]age_tranches_5ans_nb_sex!$1:$1048576,MATCH('SectorStat-Age-Hommes'!$A263,[1]age_tranches_5ans_nb_sex!$A:$A,0),36)/5</f>
        <v>0</v>
      </c>
      <c r="CH263">
        <f>INDEX([1]age_tranches_5ans_nb_sex!$1:$1048576,MATCH('SectorStat-Age-Hommes'!$A263,[1]age_tranches_5ans_nb_sex!$A:$A,0),36)/5</f>
        <v>0</v>
      </c>
      <c r="CI263">
        <f>INDEX([1]age_tranches_5ans_nb_sex!$1:$1048576,MATCH('SectorStat-Age-Hommes'!$A263,[1]age_tranches_5ans_nb_sex!$A:$A,0),36)/5</f>
        <v>0</v>
      </c>
      <c r="CJ263">
        <f>INDEX([1]age_tranches_5ans_nb_sex!$1:$1048576,MATCH('SectorStat-Age-Hommes'!$A263,[1]age_tranches_5ans_nb_sex!$A:$A,0),36)/5</f>
        <v>0</v>
      </c>
      <c r="CK263">
        <f>INDEX([1]age_tranches_5ans_nb_sex!$1:$1048576,MATCH('SectorStat-Age-Hommes'!$A263,[1]age_tranches_5ans_nb_sex!$A:$A,0),38)/5</f>
        <v>0</v>
      </c>
      <c r="CL263">
        <f>INDEX([1]age_tranches_5ans_nb_sex!$1:$1048576,MATCH('SectorStat-Age-Hommes'!$A263,[1]age_tranches_5ans_nb_sex!$A:$A,0),38)/5</f>
        <v>0</v>
      </c>
      <c r="CM263">
        <f>INDEX([1]age_tranches_5ans_nb_sex!$1:$1048576,MATCH('SectorStat-Age-Hommes'!$A263,[1]age_tranches_5ans_nb_sex!$A:$A,0),38)/5</f>
        <v>0</v>
      </c>
      <c r="CN263">
        <f>INDEX([1]age_tranches_5ans_nb_sex!$1:$1048576,MATCH('SectorStat-Age-Hommes'!$A263,[1]age_tranches_5ans_nb_sex!$A:$A,0),38)/5</f>
        <v>0</v>
      </c>
      <c r="CO263">
        <f>INDEX([1]age_tranches_5ans_nb_sex!$1:$1048576,MATCH('SectorStat-Age-Hommes'!$A263,[1]age_tranches_5ans_nb_sex!$A:$A,0),38)/5</f>
        <v>0</v>
      </c>
      <c r="CP263" s="2">
        <f>INDEX([1]age_tranches_5ans_nb_sex!$1:$1048576,MATCH('SectorStat-Age-Hommes'!$A263,[1]age_tranches_5ans_nb_sex!$A:$A,0),40)/5</f>
        <v>0</v>
      </c>
      <c r="CQ263" s="2">
        <f>INDEX([1]age_tranches_5ans_nb_sex!$1:$1048576,MATCH('SectorStat-Age-Hommes'!$A263,[1]age_tranches_5ans_nb_sex!$A:$A,0),40)/5</f>
        <v>0</v>
      </c>
      <c r="CR263" s="2">
        <f>INDEX([1]age_tranches_5ans_nb_sex!$1:$1048576,MATCH('SectorStat-Age-Hommes'!$A263,[1]age_tranches_5ans_nb_sex!$A:$A,0),40)/5</f>
        <v>0</v>
      </c>
      <c r="CS263" s="2">
        <f>INDEX([1]age_tranches_5ans_nb_sex!$1:$1048576,MATCH('SectorStat-Age-Hommes'!$A263,[1]age_tranches_5ans_nb_sex!$A:$A,0),40)/5</f>
        <v>0</v>
      </c>
      <c r="CT263" s="2">
        <f>INDEX([1]age_tranches_5ans_nb_sex!$1:$1048576,MATCH('SectorStat-Age-Hommes'!$A263,[1]age_tranches_5ans_nb_sex!$A:$A,0),40)/5</f>
        <v>0</v>
      </c>
      <c r="CZ263" s="3"/>
      <c r="DA263" s="3"/>
      <c r="DB263" s="3"/>
      <c r="DC263" s="3"/>
      <c r="DD263" s="3"/>
    </row>
    <row r="264" spans="1:108" x14ac:dyDescent="0.35">
      <c r="A264" s="1" t="s">
        <v>525</v>
      </c>
      <c r="B264" s="1" t="s">
        <v>526</v>
      </c>
      <c r="C264" t="str">
        <f>INDEX([1]SectorStat!$1:$1048576,MATCH('[1]Distribution ages'!$A264,[1]SectorStat!$B:$B,0),4)</f>
        <v>Evere</v>
      </c>
      <c r="D264">
        <f>INDEX([1]age_tranches_5ans_nb_sex!$1:$1048576,MATCH('SectorStat-Age-Hommes'!$A264,[1]age_tranches_5ans_nb_sex!$A:$A,0),4)/5</f>
        <v>6.3999999999851998</v>
      </c>
      <c r="E264">
        <f>INDEX([1]age_tranches_5ans_nb_sex!$1:$1048576,MATCH('SectorStat-Age-Hommes'!$A264,[1]age_tranches_5ans_nb_sex!$A:$A,0),4)/5</f>
        <v>6.3999999999851998</v>
      </c>
      <c r="F264">
        <f>INDEX([1]age_tranches_5ans_nb_sex!$1:$1048576,MATCH('SectorStat-Age-Hommes'!$A264,[1]age_tranches_5ans_nb_sex!$A:$A,0),4)/5</f>
        <v>6.3999999999851998</v>
      </c>
      <c r="G264">
        <f>INDEX([1]age_tranches_5ans_nb_sex!$1:$1048576,MATCH('SectorStat-Age-Hommes'!$A264,[1]age_tranches_5ans_nb_sex!$A:$A,0),4)/5</f>
        <v>6.3999999999851998</v>
      </c>
      <c r="H264">
        <f>INDEX([1]age_tranches_5ans_nb_sex!$1:$1048576,MATCH('SectorStat-Age-Hommes'!$A264,[1]age_tranches_5ans_nb_sex!$A:$A,0),4)/5</f>
        <v>6.3999999999851998</v>
      </c>
      <c r="I264">
        <f>INDEX([1]age_tranches_5ans_nb_sex!$1:$1048576,MATCH('SectorStat-Age-Hommes'!$A264,[1]age_tranches_5ans_nb_sex!$A:$A,0),6)/5</f>
        <v>6.1999999999758</v>
      </c>
      <c r="J264">
        <f>INDEX([1]age_tranches_5ans_nb_sex!$1:$1048576,MATCH('SectorStat-Age-Hommes'!$A264,[1]age_tranches_5ans_nb_sex!$A:$A,0),6)/5</f>
        <v>6.1999999999758</v>
      </c>
      <c r="K264">
        <f>INDEX([1]age_tranches_5ans_nb_sex!$1:$1048576,MATCH('SectorStat-Age-Hommes'!$A264,[1]age_tranches_5ans_nb_sex!$A:$A,0),6)/5</f>
        <v>6.1999999999758</v>
      </c>
      <c r="L264">
        <f>INDEX([1]age_tranches_5ans_nb_sex!$1:$1048576,MATCH('SectorStat-Age-Hommes'!$A264,[1]age_tranches_5ans_nb_sex!$A:$A,0),6)/5</f>
        <v>6.1999999999758</v>
      </c>
      <c r="M264">
        <f>INDEX([1]age_tranches_5ans_nb_sex!$1:$1048576,MATCH('SectorStat-Age-Hommes'!$A264,[1]age_tranches_5ans_nb_sex!$A:$A,0),6)/5</f>
        <v>6.1999999999758</v>
      </c>
      <c r="N264">
        <f>INDEX([1]age_tranches_5ans_nb_sex!$1:$1048576,MATCH('SectorStat-Age-Hommes'!$A264,[1]age_tranches_5ans_nb_sex!$A:$A,0),8)/5</f>
        <v>4.2000000000395996</v>
      </c>
      <c r="O264">
        <f>INDEX([1]age_tranches_5ans_nb_sex!$1:$1048576,MATCH('SectorStat-Age-Hommes'!$A264,[1]age_tranches_5ans_nb_sex!$A:$A,0),8)/5</f>
        <v>4.2000000000395996</v>
      </c>
      <c r="P264">
        <f>INDEX([1]age_tranches_5ans_nb_sex!$1:$1048576,MATCH('SectorStat-Age-Hommes'!$A264,[1]age_tranches_5ans_nb_sex!$A:$A,0),8)/5</f>
        <v>4.2000000000395996</v>
      </c>
      <c r="Q264">
        <f>INDEX([1]age_tranches_5ans_nb_sex!$1:$1048576,MATCH('SectorStat-Age-Hommes'!$A264,[1]age_tranches_5ans_nb_sex!$A:$A,0),8)/5</f>
        <v>4.2000000000395996</v>
      </c>
      <c r="R264">
        <f>INDEX([1]age_tranches_5ans_nb_sex!$1:$1048576,MATCH('SectorStat-Age-Hommes'!$A264,[1]age_tranches_5ans_nb_sex!$A:$A,0),8)/5</f>
        <v>4.2000000000395996</v>
      </c>
      <c r="S264">
        <f>INDEX([1]age_tranches_5ans_nb_sex!$1:$1048576,MATCH('SectorStat-Age-Hommes'!$A264,[1]age_tranches_5ans_nb_sex!$A:$A,0),10)/5</f>
        <v>2.9999999999832001</v>
      </c>
      <c r="T264">
        <f>INDEX([1]age_tranches_5ans_nb_sex!$1:$1048576,MATCH('SectorStat-Age-Hommes'!$A264,[1]age_tranches_5ans_nb_sex!$A:$A,0),10)/5</f>
        <v>2.9999999999832001</v>
      </c>
      <c r="U264">
        <f>INDEX([1]age_tranches_5ans_nb_sex!$1:$1048576,MATCH('SectorStat-Age-Hommes'!$A264,[1]age_tranches_5ans_nb_sex!$A:$A,0),10)/5</f>
        <v>2.9999999999832001</v>
      </c>
      <c r="V264">
        <f>INDEX([1]age_tranches_5ans_nb_sex!$1:$1048576,MATCH('SectorStat-Age-Hommes'!$A264,[1]age_tranches_5ans_nb_sex!$A:$A,0),10)/5</f>
        <v>2.9999999999832001</v>
      </c>
      <c r="W264">
        <f>INDEX([1]age_tranches_5ans_nb_sex!$1:$1048576,MATCH('SectorStat-Age-Hommes'!$A264,[1]age_tranches_5ans_nb_sex!$A:$A,0),10)/5</f>
        <v>2.9999999999832001</v>
      </c>
      <c r="X264">
        <f>INDEX([1]age_tranches_5ans_nb_sex!$1:$1048576,MATCH('SectorStat-Age-Hommes'!$A264,[1]age_tranches_5ans_nb_sex!$A:$A,0),10)/5</f>
        <v>2.9999999999832001</v>
      </c>
      <c r="Y264">
        <f>INDEX([1]age_tranches_5ans_nb_sex!$1:$1048576,MATCH('SectorStat-Age-Hommes'!$A264,[1]age_tranches_5ans_nb_sex!$A:$A,0),12)/5</f>
        <v>4.0000000000301998</v>
      </c>
      <c r="Z264">
        <f>INDEX([1]age_tranches_5ans_nb_sex!$1:$1048576,MATCH('SectorStat-Age-Hommes'!$A264,[1]age_tranches_5ans_nb_sex!$A:$A,0),12)/5</f>
        <v>4.0000000000301998</v>
      </c>
      <c r="AA264">
        <f>INDEX([1]age_tranches_5ans_nb_sex!$1:$1048576,MATCH('SectorStat-Age-Hommes'!$A264,[1]age_tranches_5ans_nb_sex!$A:$A,0),12)/5</f>
        <v>4.0000000000301998</v>
      </c>
      <c r="AB264">
        <f>INDEX([1]age_tranches_5ans_nb_sex!$1:$1048576,MATCH('SectorStat-Age-Hommes'!$A264,[1]age_tranches_5ans_nb_sex!$A:$A,0),12)/5</f>
        <v>4.0000000000301998</v>
      </c>
      <c r="AC264">
        <f>INDEX([1]age_tranches_5ans_nb_sex!$1:$1048576,MATCH('SectorStat-Age-Hommes'!$A264,[1]age_tranches_5ans_nb_sex!$A:$A,0),14)/5</f>
        <v>2.9999999999832001</v>
      </c>
      <c r="AD264">
        <f>INDEX([1]age_tranches_5ans_nb_sex!$1:$1048576,MATCH('SectorStat-Age-Hommes'!$A264,[1]age_tranches_5ans_nb_sex!$A:$A,0),14)/5</f>
        <v>2.9999999999832001</v>
      </c>
      <c r="AE264">
        <f>INDEX([1]age_tranches_5ans_nb_sex!$1:$1048576,MATCH('SectorStat-Age-Hommes'!$A264,[1]age_tranches_5ans_nb_sex!$A:$A,0),14)/5</f>
        <v>2.9999999999832001</v>
      </c>
      <c r="AF264">
        <f>INDEX([1]age_tranches_5ans_nb_sex!$1:$1048576,MATCH('SectorStat-Age-Hommes'!$A264,[1]age_tranches_5ans_nb_sex!$A:$A,0),14)/5</f>
        <v>2.9999999999832001</v>
      </c>
      <c r="AG264">
        <f>INDEX([1]age_tranches_5ans_nb_sex!$1:$1048576,MATCH('SectorStat-Age-Hommes'!$A264,[1]age_tranches_5ans_nb_sex!$A:$A,0),14)/5</f>
        <v>2.9999999999832001</v>
      </c>
      <c r="AH264">
        <f>INDEX([1]age_tranches_5ans_nb_sex!$1:$1048576,MATCH('SectorStat-Age-Hommes'!$A264,[1]age_tranches_5ans_nb_sex!$A:$A,0),16)/5</f>
        <v>6.1999999999758</v>
      </c>
      <c r="AI264">
        <f>INDEX([1]age_tranches_5ans_nb_sex!$1:$1048576,MATCH('SectorStat-Age-Hommes'!$A264,[1]age_tranches_5ans_nb_sex!$A:$A,0),16)/5</f>
        <v>6.1999999999758</v>
      </c>
      <c r="AJ264">
        <f>INDEX([1]age_tranches_5ans_nb_sex!$1:$1048576,MATCH('SectorStat-Age-Hommes'!$A264,[1]age_tranches_5ans_nb_sex!$A:$A,0),16)/5</f>
        <v>6.1999999999758</v>
      </c>
      <c r="AK264">
        <f>INDEX([1]age_tranches_5ans_nb_sex!$1:$1048576,MATCH('SectorStat-Age-Hommes'!$A264,[1]age_tranches_5ans_nb_sex!$A:$A,0),16)/5</f>
        <v>6.1999999999758</v>
      </c>
      <c r="AL264">
        <f>INDEX([1]age_tranches_5ans_nb_sex!$1:$1048576,MATCH('SectorStat-Age-Hommes'!$A264,[1]age_tranches_5ans_nb_sex!$A:$A,0),16)/5</f>
        <v>6.1999999999758</v>
      </c>
      <c r="AM264">
        <f>INDEX([1]age_tranches_5ans_nb_sex!$1:$1048576,MATCH('SectorStat-Age-Hommes'!$A264,[1]age_tranches_5ans_nb_sex!$A:$A,0),18)/5</f>
        <v>6.5999999999945995</v>
      </c>
      <c r="AN264">
        <f>INDEX([1]age_tranches_5ans_nb_sex!$1:$1048576,MATCH('SectorStat-Age-Hommes'!$A264,[1]age_tranches_5ans_nb_sex!$A:$A,0),18)/5</f>
        <v>6.5999999999945995</v>
      </c>
      <c r="AO264">
        <f>INDEX([1]age_tranches_5ans_nb_sex!$1:$1048576,MATCH('SectorStat-Age-Hommes'!$A264,[1]age_tranches_5ans_nb_sex!$A:$A,0),18)/5</f>
        <v>6.5999999999945995</v>
      </c>
      <c r="AP264">
        <f>INDEX([1]age_tranches_5ans_nb_sex!$1:$1048576,MATCH('SectorStat-Age-Hommes'!$A264,[1]age_tranches_5ans_nb_sex!$A:$A,0),18)/5</f>
        <v>6.5999999999945995</v>
      </c>
      <c r="AQ264">
        <f>INDEX([1]age_tranches_5ans_nb_sex!$1:$1048576,MATCH('SectorStat-Age-Hommes'!$A264,[1]age_tranches_5ans_nb_sex!$A:$A,0),18)/5</f>
        <v>6.5999999999945995</v>
      </c>
      <c r="AR264">
        <f>INDEX([1]age_tranches_5ans_nb_sex!$1:$1048576,MATCH('SectorStat-Age-Hommes'!$A264,[1]age_tranches_5ans_nb_sex!$A:$A,0),20)/5</f>
        <v>4.8000000000677998</v>
      </c>
      <c r="AS264">
        <f>INDEX([1]age_tranches_5ans_nb_sex!$1:$1048576,MATCH('SectorStat-Age-Hommes'!$A264,[1]age_tranches_5ans_nb_sex!$A:$A,0),20)/5</f>
        <v>4.8000000000677998</v>
      </c>
      <c r="AT264">
        <f>INDEX([1]age_tranches_5ans_nb_sex!$1:$1048576,MATCH('SectorStat-Age-Hommes'!$A264,[1]age_tranches_5ans_nb_sex!$A:$A,0),20)/5</f>
        <v>4.8000000000677998</v>
      </c>
      <c r="AU264">
        <f>INDEX([1]age_tranches_5ans_nb_sex!$1:$1048576,MATCH('SectorStat-Age-Hommes'!$A264,[1]age_tranches_5ans_nb_sex!$A:$A,0),20)/5</f>
        <v>4.8000000000677998</v>
      </c>
      <c r="AV264">
        <f>INDEX([1]age_tranches_5ans_nb_sex!$1:$1048576,MATCH('SectorStat-Age-Hommes'!$A264,[1]age_tranches_5ans_nb_sex!$A:$A,0),20)/5</f>
        <v>4.8000000000677998</v>
      </c>
      <c r="AW264">
        <f>INDEX([1]age_tranches_5ans_nb_sex!$1:$1048576,MATCH('SectorStat-Age-Hommes'!$A264,[1]age_tranches_5ans_nb_sex!$A:$A,0),22)/5</f>
        <v>4.0000000000301998</v>
      </c>
      <c r="AX264">
        <f>INDEX([1]age_tranches_5ans_nb_sex!$1:$1048576,MATCH('SectorStat-Age-Hommes'!$A264,[1]age_tranches_5ans_nb_sex!$A:$A,0),22)/5</f>
        <v>4.0000000000301998</v>
      </c>
      <c r="AY264">
        <f>INDEX([1]age_tranches_5ans_nb_sex!$1:$1048576,MATCH('SectorStat-Age-Hommes'!$A264,[1]age_tranches_5ans_nb_sex!$A:$A,0),22)/5</f>
        <v>4.0000000000301998</v>
      </c>
      <c r="AZ264">
        <f>INDEX([1]age_tranches_5ans_nb_sex!$1:$1048576,MATCH('SectorStat-Age-Hommes'!$A264,[1]age_tranches_5ans_nb_sex!$A:$A,0),22)/5</f>
        <v>4.0000000000301998</v>
      </c>
      <c r="BA264">
        <f>INDEX([1]age_tranches_5ans_nb_sex!$1:$1048576,MATCH('SectorStat-Age-Hommes'!$A264,[1]age_tranches_5ans_nb_sex!$A:$A,0),22)/5</f>
        <v>4.0000000000301998</v>
      </c>
      <c r="BB264">
        <f>INDEX([1]age_tranches_5ans_nb_sex!$1:$1048576,MATCH('SectorStat-Age-Hommes'!$A264,[1]age_tranches_5ans_nb_sex!$A:$A,0),24)/5</f>
        <v>5.3999999999382</v>
      </c>
      <c r="BC264">
        <f>INDEX([1]age_tranches_5ans_nb_sex!$1:$1048576,MATCH('SectorStat-Age-Hommes'!$A264,[1]age_tranches_5ans_nb_sex!$A:$A,0),24)/5</f>
        <v>5.3999999999382</v>
      </c>
      <c r="BD264">
        <f>INDEX([1]age_tranches_5ans_nb_sex!$1:$1048576,MATCH('SectorStat-Age-Hommes'!$A264,[1]age_tranches_5ans_nb_sex!$A:$A,0),24)/5</f>
        <v>5.3999999999382</v>
      </c>
      <c r="BE264">
        <f>INDEX([1]age_tranches_5ans_nb_sex!$1:$1048576,MATCH('SectorStat-Age-Hommes'!$A264,[1]age_tranches_5ans_nb_sex!$A:$A,0),24)/5</f>
        <v>5.3999999999382</v>
      </c>
      <c r="BF264">
        <f>INDEX([1]age_tranches_5ans_nb_sex!$1:$1048576,MATCH('SectorStat-Age-Hommes'!$A264,[1]age_tranches_5ans_nb_sex!$A:$A,0),24)/5</f>
        <v>5.3999999999382</v>
      </c>
      <c r="BG264">
        <f>INDEX([1]age_tranches_5ans_nb_sex!$1:$1048576,MATCH('SectorStat-Age-Hommes'!$A264,[1]age_tranches_5ans_nb_sex!$A:$A,0),26)/5</f>
        <v>3.6000000000113999</v>
      </c>
      <c r="BH264">
        <f>INDEX([1]age_tranches_5ans_nb_sex!$1:$1048576,MATCH('SectorStat-Age-Hommes'!$A264,[1]age_tranches_5ans_nb_sex!$A:$A,0),26)/5</f>
        <v>3.6000000000113999</v>
      </c>
      <c r="BI264">
        <f>INDEX([1]age_tranches_5ans_nb_sex!$1:$1048576,MATCH('SectorStat-Age-Hommes'!$A264,[1]age_tranches_5ans_nb_sex!$A:$A,0),26)/5</f>
        <v>3.6000000000113999</v>
      </c>
      <c r="BJ264">
        <f>INDEX([1]age_tranches_5ans_nb_sex!$1:$1048576,MATCH('SectorStat-Age-Hommes'!$A264,[1]age_tranches_5ans_nb_sex!$A:$A,0),26)/5</f>
        <v>3.6000000000113999</v>
      </c>
      <c r="BK264">
        <f>INDEX([1]age_tranches_5ans_nb_sex!$1:$1048576,MATCH('SectorStat-Age-Hommes'!$A264,[1]age_tranches_5ans_nb_sex!$A:$A,0),26)/5</f>
        <v>3.6000000000113999</v>
      </c>
      <c r="BL264">
        <f>INDEX([1]age_tranches_5ans_nb_sex!$1:$1048576,MATCH('SectorStat-Age-Hommes'!$A264,[1]age_tranches_5ans_nb_sex!$A:$A,0),28)/5</f>
        <v>2.7999999999738003</v>
      </c>
      <c r="BM264">
        <f>INDEX([1]age_tranches_5ans_nb_sex!$1:$1048576,MATCH('SectorStat-Age-Hommes'!$A264,[1]age_tranches_5ans_nb_sex!$A:$A,0),28)/5</f>
        <v>2.7999999999738003</v>
      </c>
      <c r="BN264">
        <f>INDEX([1]age_tranches_5ans_nb_sex!$1:$1048576,MATCH('SectorStat-Age-Hommes'!$A264,[1]age_tranches_5ans_nb_sex!$A:$A,0),28)/5</f>
        <v>2.7999999999738003</v>
      </c>
      <c r="BO264">
        <f>INDEX([1]age_tranches_5ans_nb_sex!$1:$1048576,MATCH('SectorStat-Age-Hommes'!$A264,[1]age_tranches_5ans_nb_sex!$A:$A,0),28)/5</f>
        <v>2.7999999999738003</v>
      </c>
      <c r="BP264">
        <f>INDEX([1]age_tranches_5ans_nb_sex!$1:$1048576,MATCH('SectorStat-Age-Hommes'!$A264,[1]age_tranches_5ans_nb_sex!$A:$A,0),28)/5</f>
        <v>2.7999999999738003</v>
      </c>
      <c r="BQ264">
        <f>INDEX([1]age_tranches_5ans_nb_sex!$1:$1048576,MATCH('SectorStat-Age-Hommes'!$A264,[1]age_tranches_5ans_nb_sex!$A:$A,0),30)/5</f>
        <v>1.7999999999267999</v>
      </c>
      <c r="BR264">
        <f>INDEX([1]age_tranches_5ans_nb_sex!$1:$1048576,MATCH('SectorStat-Age-Hommes'!$A264,[1]age_tranches_5ans_nb_sex!$A:$A,0),30)/5</f>
        <v>1.7999999999267999</v>
      </c>
      <c r="BS264">
        <f>INDEX([1]age_tranches_5ans_nb_sex!$1:$1048576,MATCH('SectorStat-Age-Hommes'!$A264,[1]age_tranches_5ans_nb_sex!$A:$A,0),30)/5</f>
        <v>1.7999999999267999</v>
      </c>
      <c r="BT264">
        <f>INDEX([1]age_tranches_5ans_nb_sex!$1:$1048576,MATCH('SectorStat-Age-Hommes'!$A264,[1]age_tranches_5ans_nb_sex!$A:$A,0),30)/5</f>
        <v>1.7999999999267999</v>
      </c>
      <c r="BU264">
        <f>INDEX([1]age_tranches_5ans_nb_sex!$1:$1048576,MATCH('SectorStat-Age-Hommes'!$A264,[1]age_tranches_5ans_nb_sex!$A:$A,0),30)/5</f>
        <v>1.7999999999267999</v>
      </c>
      <c r="BV264">
        <f>INDEX([1]age_tranches_5ans_nb_sex!$1:$1048576,MATCH('SectorStat-Age-Hommes'!$A264,[1]age_tranches_5ans_nb_sex!$A:$A,0),32)/5</f>
        <v>2.1999999999455997</v>
      </c>
      <c r="BW264">
        <f>INDEX([1]age_tranches_5ans_nb_sex!$1:$1048576,MATCH('SectorStat-Age-Hommes'!$A264,[1]age_tranches_5ans_nb_sex!$A:$A,0),32)/5</f>
        <v>2.1999999999455997</v>
      </c>
      <c r="BX264">
        <f>INDEX([1]age_tranches_5ans_nb_sex!$1:$1048576,MATCH('SectorStat-Age-Hommes'!$A264,[1]age_tranches_5ans_nb_sex!$A:$A,0),32)/5</f>
        <v>2.1999999999455997</v>
      </c>
      <c r="BY264">
        <f>INDEX([1]age_tranches_5ans_nb_sex!$1:$1048576,MATCH('SectorStat-Age-Hommes'!$A264,[1]age_tranches_5ans_nb_sex!$A:$A,0),32)/5</f>
        <v>2.1999999999455997</v>
      </c>
      <c r="BZ264">
        <f>INDEX([1]age_tranches_5ans_nb_sex!$1:$1048576,MATCH('SectorStat-Age-Hommes'!$A264,[1]age_tranches_5ans_nb_sex!$A:$A,0),32)/5</f>
        <v>2.1999999999455997</v>
      </c>
      <c r="CA264">
        <f>INDEX([1]age_tranches_5ans_nb_sex!$1:$1048576,MATCH('SectorStat-Age-Hommes'!$A264,[1]age_tranches_5ans_nb_sex!$A:$A,0),34)/5</f>
        <v>2.1999999999455997</v>
      </c>
      <c r="CB264">
        <f>INDEX([1]age_tranches_5ans_nb_sex!$1:$1048576,MATCH('SectorStat-Age-Hommes'!$A264,[1]age_tranches_5ans_nb_sex!$A:$A,0),34)/5</f>
        <v>2.1999999999455997</v>
      </c>
      <c r="CC264">
        <f>INDEX([1]age_tranches_5ans_nb_sex!$1:$1048576,MATCH('SectorStat-Age-Hommes'!$A264,[1]age_tranches_5ans_nb_sex!$A:$A,0),34)/5</f>
        <v>2.1999999999455997</v>
      </c>
      <c r="CD264">
        <f>INDEX([1]age_tranches_5ans_nb_sex!$1:$1048576,MATCH('SectorStat-Age-Hommes'!$A264,[1]age_tranches_5ans_nb_sex!$A:$A,0),34)/5</f>
        <v>2.1999999999455997</v>
      </c>
      <c r="CE264">
        <f>INDEX([1]age_tranches_5ans_nb_sex!$1:$1048576,MATCH('SectorStat-Age-Hommes'!$A264,[1]age_tranches_5ans_nb_sex!$A:$A,0),34)/5</f>
        <v>2.1999999999455997</v>
      </c>
      <c r="CF264">
        <f>INDEX([1]age_tranches_5ans_nb_sex!$1:$1048576,MATCH('SectorStat-Age-Hommes'!$A264,[1]age_tranches_5ans_nb_sex!$A:$A,0),36)/5</f>
        <v>2.1999999999455997</v>
      </c>
      <c r="CG264">
        <f>INDEX([1]age_tranches_5ans_nb_sex!$1:$1048576,MATCH('SectorStat-Age-Hommes'!$A264,[1]age_tranches_5ans_nb_sex!$A:$A,0),36)/5</f>
        <v>2.1999999999455997</v>
      </c>
      <c r="CH264">
        <f>INDEX([1]age_tranches_5ans_nb_sex!$1:$1048576,MATCH('SectorStat-Age-Hommes'!$A264,[1]age_tranches_5ans_nb_sex!$A:$A,0),36)/5</f>
        <v>2.1999999999455997</v>
      </c>
      <c r="CI264">
        <f>INDEX([1]age_tranches_5ans_nb_sex!$1:$1048576,MATCH('SectorStat-Age-Hommes'!$A264,[1]age_tranches_5ans_nb_sex!$A:$A,0),36)/5</f>
        <v>2.1999999999455997</v>
      </c>
      <c r="CJ264">
        <f>INDEX([1]age_tranches_5ans_nb_sex!$1:$1048576,MATCH('SectorStat-Age-Hommes'!$A264,[1]age_tranches_5ans_nb_sex!$A:$A,0),36)/5</f>
        <v>2.1999999999455997</v>
      </c>
      <c r="CK264">
        <f>INDEX([1]age_tranches_5ans_nb_sex!$1:$1048576,MATCH('SectorStat-Age-Hommes'!$A264,[1]age_tranches_5ans_nb_sex!$A:$A,0),38)/5</f>
        <v>1.2000000000564</v>
      </c>
      <c r="CL264">
        <f>INDEX([1]age_tranches_5ans_nb_sex!$1:$1048576,MATCH('SectorStat-Age-Hommes'!$A264,[1]age_tranches_5ans_nb_sex!$A:$A,0),38)/5</f>
        <v>1.2000000000564</v>
      </c>
      <c r="CM264">
        <f>INDEX([1]age_tranches_5ans_nb_sex!$1:$1048576,MATCH('SectorStat-Age-Hommes'!$A264,[1]age_tranches_5ans_nb_sex!$A:$A,0),38)/5</f>
        <v>1.2000000000564</v>
      </c>
      <c r="CN264">
        <f>INDEX([1]age_tranches_5ans_nb_sex!$1:$1048576,MATCH('SectorStat-Age-Hommes'!$A264,[1]age_tranches_5ans_nb_sex!$A:$A,0),38)/5</f>
        <v>1.2000000000564</v>
      </c>
      <c r="CO264">
        <f>INDEX([1]age_tranches_5ans_nb_sex!$1:$1048576,MATCH('SectorStat-Age-Hommes'!$A264,[1]age_tranches_5ans_nb_sex!$A:$A,0),38)/5</f>
        <v>1.2000000000564</v>
      </c>
      <c r="CP264" s="2">
        <f>INDEX([1]age_tranches_5ans_nb_sex!$1:$1048576,MATCH('SectorStat-Age-Hommes'!$A264,[1]age_tranches_5ans_nb_sex!$A:$A,0),40)/5</f>
        <v>0.40000000001879998</v>
      </c>
      <c r="CQ264" s="2">
        <f>INDEX([1]age_tranches_5ans_nb_sex!$1:$1048576,MATCH('SectorStat-Age-Hommes'!$A264,[1]age_tranches_5ans_nb_sex!$A:$A,0),40)/5</f>
        <v>0.40000000001879998</v>
      </c>
      <c r="CR264" s="2">
        <f>INDEX([1]age_tranches_5ans_nb_sex!$1:$1048576,MATCH('SectorStat-Age-Hommes'!$A264,[1]age_tranches_5ans_nb_sex!$A:$A,0),40)/5</f>
        <v>0.40000000001879998</v>
      </c>
      <c r="CS264" s="2">
        <f>INDEX([1]age_tranches_5ans_nb_sex!$1:$1048576,MATCH('SectorStat-Age-Hommes'!$A264,[1]age_tranches_5ans_nb_sex!$A:$A,0),40)/5</f>
        <v>0.40000000001879998</v>
      </c>
      <c r="CT264" s="2">
        <f>INDEX([1]age_tranches_5ans_nb_sex!$1:$1048576,MATCH('SectorStat-Age-Hommes'!$A264,[1]age_tranches_5ans_nb_sex!$A:$A,0),40)/5</f>
        <v>0.40000000001879998</v>
      </c>
      <c r="CZ264" s="3"/>
      <c r="DA264" s="3"/>
      <c r="DB264" s="3"/>
      <c r="DC264" s="3"/>
      <c r="DD264" s="3"/>
    </row>
    <row r="265" spans="1:108" x14ac:dyDescent="0.35">
      <c r="A265" s="1" t="s">
        <v>527</v>
      </c>
      <c r="B265" s="1" t="s">
        <v>528</v>
      </c>
      <c r="C265" t="str">
        <f>INDEX([1]SectorStat!$1:$1048576,MATCH('[1]Distribution ages'!$A265,[1]SectorStat!$B:$B,0),4)</f>
        <v>Evere</v>
      </c>
      <c r="D265">
        <f>INDEX([1]age_tranches_5ans_nb_sex!$1:$1048576,MATCH('SectorStat-Age-Hommes'!$A265,[1]age_tranches_5ans_nb_sex!$A:$A,0),4)/5</f>
        <v>3.6000000000341998</v>
      </c>
      <c r="E265">
        <f>INDEX([1]age_tranches_5ans_nb_sex!$1:$1048576,MATCH('SectorStat-Age-Hommes'!$A265,[1]age_tranches_5ans_nb_sex!$A:$A,0),4)/5</f>
        <v>3.6000000000341998</v>
      </c>
      <c r="F265">
        <f>INDEX([1]age_tranches_5ans_nb_sex!$1:$1048576,MATCH('SectorStat-Age-Hommes'!$A265,[1]age_tranches_5ans_nb_sex!$A:$A,0),4)/5</f>
        <v>3.6000000000341998</v>
      </c>
      <c r="G265">
        <f>INDEX([1]age_tranches_5ans_nb_sex!$1:$1048576,MATCH('SectorStat-Age-Hommes'!$A265,[1]age_tranches_5ans_nb_sex!$A:$A,0),4)/5</f>
        <v>3.6000000000341998</v>
      </c>
      <c r="H265">
        <f>INDEX([1]age_tranches_5ans_nb_sex!$1:$1048576,MATCH('SectorStat-Age-Hommes'!$A265,[1]age_tranches_5ans_nb_sex!$A:$A,0),4)/5</f>
        <v>3.6000000000341998</v>
      </c>
      <c r="I265">
        <f>INDEX([1]age_tranches_5ans_nb_sex!$1:$1048576,MATCH('SectorStat-Age-Hommes'!$A265,[1]age_tranches_5ans_nb_sex!$A:$A,0),6)/5</f>
        <v>1.3999999999986001</v>
      </c>
      <c r="J265">
        <f>INDEX([1]age_tranches_5ans_nb_sex!$1:$1048576,MATCH('SectorStat-Age-Hommes'!$A265,[1]age_tranches_5ans_nb_sex!$A:$A,0),6)/5</f>
        <v>1.3999999999986001</v>
      </c>
      <c r="K265">
        <f>INDEX([1]age_tranches_5ans_nb_sex!$1:$1048576,MATCH('SectorStat-Age-Hommes'!$A265,[1]age_tranches_5ans_nb_sex!$A:$A,0),6)/5</f>
        <v>1.3999999999986001</v>
      </c>
      <c r="L265">
        <f>INDEX([1]age_tranches_5ans_nb_sex!$1:$1048576,MATCH('SectorStat-Age-Hommes'!$A265,[1]age_tranches_5ans_nb_sex!$A:$A,0),6)/5</f>
        <v>1.3999999999986001</v>
      </c>
      <c r="M265">
        <f>INDEX([1]age_tranches_5ans_nb_sex!$1:$1048576,MATCH('SectorStat-Age-Hommes'!$A265,[1]age_tranches_5ans_nb_sex!$A:$A,0),6)/5</f>
        <v>1.3999999999986001</v>
      </c>
      <c r="N265">
        <f>INDEX([1]age_tranches_5ans_nb_sex!$1:$1048576,MATCH('SectorStat-Age-Hommes'!$A265,[1]age_tranches_5ans_nb_sex!$A:$A,0),8)/5</f>
        <v>0.59999999996159992</v>
      </c>
      <c r="O265">
        <f>INDEX([1]age_tranches_5ans_nb_sex!$1:$1048576,MATCH('SectorStat-Age-Hommes'!$A265,[1]age_tranches_5ans_nb_sex!$A:$A,0),8)/5</f>
        <v>0.59999999996159992</v>
      </c>
      <c r="P265">
        <f>INDEX([1]age_tranches_5ans_nb_sex!$1:$1048576,MATCH('SectorStat-Age-Hommes'!$A265,[1]age_tranches_5ans_nb_sex!$A:$A,0),8)/5</f>
        <v>0.59999999996159992</v>
      </c>
      <c r="Q265">
        <f>INDEX([1]age_tranches_5ans_nb_sex!$1:$1048576,MATCH('SectorStat-Age-Hommes'!$A265,[1]age_tranches_5ans_nb_sex!$A:$A,0),8)/5</f>
        <v>0.59999999996159992</v>
      </c>
      <c r="R265">
        <f>INDEX([1]age_tranches_5ans_nb_sex!$1:$1048576,MATCH('SectorStat-Age-Hommes'!$A265,[1]age_tranches_5ans_nb_sex!$A:$A,0),8)/5</f>
        <v>0.59999999996159992</v>
      </c>
      <c r="S265">
        <f>INDEX([1]age_tranches_5ans_nb_sex!$1:$1048576,MATCH('SectorStat-Age-Hommes'!$A265,[1]age_tranches_5ans_nb_sex!$A:$A,0),10)/5</f>
        <v>0.80000000003700011</v>
      </c>
      <c r="T265">
        <f>INDEX([1]age_tranches_5ans_nb_sex!$1:$1048576,MATCH('SectorStat-Age-Hommes'!$A265,[1]age_tranches_5ans_nb_sex!$A:$A,0),10)/5</f>
        <v>0.80000000003700011</v>
      </c>
      <c r="U265">
        <f>INDEX([1]age_tranches_5ans_nb_sex!$1:$1048576,MATCH('SectorStat-Age-Hommes'!$A265,[1]age_tranches_5ans_nb_sex!$A:$A,0),10)/5</f>
        <v>0.80000000003700011</v>
      </c>
      <c r="V265">
        <f>INDEX([1]age_tranches_5ans_nb_sex!$1:$1048576,MATCH('SectorStat-Age-Hommes'!$A265,[1]age_tranches_5ans_nb_sex!$A:$A,0),10)/5</f>
        <v>0.80000000003700011</v>
      </c>
      <c r="W265">
        <f>INDEX([1]age_tranches_5ans_nb_sex!$1:$1048576,MATCH('SectorStat-Age-Hommes'!$A265,[1]age_tranches_5ans_nb_sex!$A:$A,0),10)/5</f>
        <v>0.80000000003700011</v>
      </c>
      <c r="X265">
        <f>INDEX([1]age_tranches_5ans_nb_sex!$1:$1048576,MATCH('SectorStat-Age-Hommes'!$A265,[1]age_tranches_5ans_nb_sex!$A:$A,0),10)/5</f>
        <v>0.80000000003700011</v>
      </c>
      <c r="Y265">
        <f>INDEX([1]age_tranches_5ans_nb_sex!$1:$1048576,MATCH('SectorStat-Age-Hommes'!$A265,[1]age_tranches_5ans_nb_sex!$A:$A,0),12)/5</f>
        <v>1.9999999999601996</v>
      </c>
      <c r="Z265">
        <f>INDEX([1]age_tranches_5ans_nb_sex!$1:$1048576,MATCH('SectorStat-Age-Hommes'!$A265,[1]age_tranches_5ans_nb_sex!$A:$A,0),12)/5</f>
        <v>1.9999999999601996</v>
      </c>
      <c r="AA265">
        <f>INDEX([1]age_tranches_5ans_nb_sex!$1:$1048576,MATCH('SectorStat-Age-Hommes'!$A265,[1]age_tranches_5ans_nb_sex!$A:$A,0),12)/5</f>
        <v>1.9999999999601996</v>
      </c>
      <c r="AB265">
        <f>INDEX([1]age_tranches_5ans_nb_sex!$1:$1048576,MATCH('SectorStat-Age-Hommes'!$A265,[1]age_tranches_5ans_nb_sex!$A:$A,0),12)/5</f>
        <v>1.9999999999601996</v>
      </c>
      <c r="AC265">
        <f>INDEX([1]age_tranches_5ans_nb_sex!$1:$1048576,MATCH('SectorStat-Age-Hommes'!$A265,[1]age_tranches_5ans_nb_sex!$A:$A,0),14)/5</f>
        <v>1.9999999999601996</v>
      </c>
      <c r="AD265">
        <f>INDEX([1]age_tranches_5ans_nb_sex!$1:$1048576,MATCH('SectorStat-Age-Hommes'!$A265,[1]age_tranches_5ans_nb_sex!$A:$A,0),14)/5</f>
        <v>1.9999999999601996</v>
      </c>
      <c r="AE265">
        <f>INDEX([1]age_tranches_5ans_nb_sex!$1:$1048576,MATCH('SectorStat-Age-Hommes'!$A265,[1]age_tranches_5ans_nb_sex!$A:$A,0),14)/5</f>
        <v>1.9999999999601996</v>
      </c>
      <c r="AF265">
        <f>INDEX([1]age_tranches_5ans_nb_sex!$1:$1048576,MATCH('SectorStat-Age-Hommes'!$A265,[1]age_tranches_5ans_nb_sex!$A:$A,0),14)/5</f>
        <v>1.9999999999601996</v>
      </c>
      <c r="AG265">
        <f>INDEX([1]age_tranches_5ans_nb_sex!$1:$1048576,MATCH('SectorStat-Age-Hommes'!$A265,[1]age_tranches_5ans_nb_sex!$A:$A,0),14)/5</f>
        <v>1.9999999999601996</v>
      </c>
      <c r="AH265">
        <f>INDEX([1]age_tranches_5ans_nb_sex!$1:$1048576,MATCH('SectorStat-Age-Hommes'!$A265,[1]age_tranches_5ans_nb_sex!$A:$A,0),16)/5</f>
        <v>1.9999999999601996</v>
      </c>
      <c r="AI265">
        <f>INDEX([1]age_tranches_5ans_nb_sex!$1:$1048576,MATCH('SectorStat-Age-Hommes'!$A265,[1]age_tranches_5ans_nb_sex!$A:$A,0),16)/5</f>
        <v>1.9999999999601996</v>
      </c>
      <c r="AJ265">
        <f>INDEX([1]age_tranches_5ans_nb_sex!$1:$1048576,MATCH('SectorStat-Age-Hommes'!$A265,[1]age_tranches_5ans_nb_sex!$A:$A,0),16)/5</f>
        <v>1.9999999999601996</v>
      </c>
      <c r="AK265">
        <f>INDEX([1]age_tranches_5ans_nb_sex!$1:$1048576,MATCH('SectorStat-Age-Hommes'!$A265,[1]age_tranches_5ans_nb_sex!$A:$A,0),16)/5</f>
        <v>1.9999999999601996</v>
      </c>
      <c r="AL265">
        <f>INDEX([1]age_tranches_5ans_nb_sex!$1:$1048576,MATCH('SectorStat-Age-Hommes'!$A265,[1]age_tranches_5ans_nb_sex!$A:$A,0),16)/5</f>
        <v>1.9999999999601996</v>
      </c>
      <c r="AM265">
        <f>INDEX([1]age_tranches_5ans_nb_sex!$1:$1048576,MATCH('SectorStat-Age-Hommes'!$A265,[1]age_tranches_5ans_nb_sex!$A:$A,0),18)/5</f>
        <v>2.4000000000228003</v>
      </c>
      <c r="AN265">
        <f>INDEX([1]age_tranches_5ans_nb_sex!$1:$1048576,MATCH('SectorStat-Age-Hommes'!$A265,[1]age_tranches_5ans_nb_sex!$A:$A,0),18)/5</f>
        <v>2.4000000000228003</v>
      </c>
      <c r="AO265">
        <f>INDEX([1]age_tranches_5ans_nb_sex!$1:$1048576,MATCH('SectorStat-Age-Hommes'!$A265,[1]age_tranches_5ans_nb_sex!$A:$A,0),18)/5</f>
        <v>2.4000000000228003</v>
      </c>
      <c r="AP265">
        <f>INDEX([1]age_tranches_5ans_nb_sex!$1:$1048576,MATCH('SectorStat-Age-Hommes'!$A265,[1]age_tranches_5ans_nb_sex!$A:$A,0),18)/5</f>
        <v>2.4000000000228003</v>
      </c>
      <c r="AQ265">
        <f>INDEX([1]age_tranches_5ans_nb_sex!$1:$1048576,MATCH('SectorStat-Age-Hommes'!$A265,[1]age_tranches_5ans_nb_sex!$A:$A,0),18)/5</f>
        <v>2.4000000000228003</v>
      </c>
      <c r="AR265">
        <f>INDEX([1]age_tranches_5ans_nb_sex!$1:$1048576,MATCH('SectorStat-Age-Hommes'!$A265,[1]age_tranches_5ans_nb_sex!$A:$A,0),20)/5</f>
        <v>4.1999999999958</v>
      </c>
      <c r="AS265">
        <f>INDEX([1]age_tranches_5ans_nb_sex!$1:$1048576,MATCH('SectorStat-Age-Hommes'!$A265,[1]age_tranches_5ans_nb_sex!$A:$A,0),20)/5</f>
        <v>4.1999999999958</v>
      </c>
      <c r="AT265">
        <f>INDEX([1]age_tranches_5ans_nb_sex!$1:$1048576,MATCH('SectorStat-Age-Hommes'!$A265,[1]age_tranches_5ans_nb_sex!$A:$A,0),20)/5</f>
        <v>4.1999999999958</v>
      </c>
      <c r="AU265">
        <f>INDEX([1]age_tranches_5ans_nb_sex!$1:$1048576,MATCH('SectorStat-Age-Hommes'!$A265,[1]age_tranches_5ans_nb_sex!$A:$A,0),20)/5</f>
        <v>4.1999999999958</v>
      </c>
      <c r="AV265">
        <f>INDEX([1]age_tranches_5ans_nb_sex!$1:$1048576,MATCH('SectorStat-Age-Hommes'!$A265,[1]age_tranches_5ans_nb_sex!$A:$A,0),20)/5</f>
        <v>4.1999999999958</v>
      </c>
      <c r="AW265">
        <f>INDEX([1]age_tranches_5ans_nb_sex!$1:$1048576,MATCH('SectorStat-Age-Hommes'!$A265,[1]age_tranches_5ans_nb_sex!$A:$A,0),22)/5</f>
        <v>1.3999999999986001</v>
      </c>
      <c r="AX265">
        <f>INDEX([1]age_tranches_5ans_nb_sex!$1:$1048576,MATCH('SectorStat-Age-Hommes'!$A265,[1]age_tranches_5ans_nb_sex!$A:$A,0),22)/5</f>
        <v>1.3999999999986001</v>
      </c>
      <c r="AY265">
        <f>INDEX([1]age_tranches_5ans_nb_sex!$1:$1048576,MATCH('SectorStat-Age-Hommes'!$A265,[1]age_tranches_5ans_nb_sex!$A:$A,0),22)/5</f>
        <v>1.3999999999986001</v>
      </c>
      <c r="AZ265">
        <f>INDEX([1]age_tranches_5ans_nb_sex!$1:$1048576,MATCH('SectorStat-Age-Hommes'!$A265,[1]age_tranches_5ans_nb_sex!$A:$A,0),22)/5</f>
        <v>1.3999999999986001</v>
      </c>
      <c r="BA265">
        <f>INDEX([1]age_tranches_5ans_nb_sex!$1:$1048576,MATCH('SectorStat-Age-Hommes'!$A265,[1]age_tranches_5ans_nb_sex!$A:$A,0),22)/5</f>
        <v>1.3999999999986001</v>
      </c>
      <c r="BB265">
        <f>INDEX([1]age_tranches_5ans_nb_sex!$1:$1048576,MATCH('SectorStat-Age-Hommes'!$A265,[1]age_tranches_5ans_nb_sex!$A:$A,0),24)/5</f>
        <v>4.5999999999702004</v>
      </c>
      <c r="BC265">
        <f>INDEX([1]age_tranches_5ans_nb_sex!$1:$1048576,MATCH('SectorStat-Age-Hommes'!$A265,[1]age_tranches_5ans_nb_sex!$A:$A,0),24)/5</f>
        <v>4.5999999999702004</v>
      </c>
      <c r="BD265">
        <f>INDEX([1]age_tranches_5ans_nb_sex!$1:$1048576,MATCH('SectorStat-Age-Hommes'!$A265,[1]age_tranches_5ans_nb_sex!$A:$A,0),24)/5</f>
        <v>4.5999999999702004</v>
      </c>
      <c r="BE265">
        <f>INDEX([1]age_tranches_5ans_nb_sex!$1:$1048576,MATCH('SectorStat-Age-Hommes'!$A265,[1]age_tranches_5ans_nb_sex!$A:$A,0),24)/5</f>
        <v>4.5999999999702004</v>
      </c>
      <c r="BF265">
        <f>INDEX([1]age_tranches_5ans_nb_sex!$1:$1048576,MATCH('SectorStat-Age-Hommes'!$A265,[1]age_tranches_5ans_nb_sex!$A:$A,0),24)/5</f>
        <v>4.5999999999702004</v>
      </c>
      <c r="BG265">
        <f>INDEX([1]age_tranches_5ans_nb_sex!$1:$1048576,MATCH('SectorStat-Age-Hommes'!$A265,[1]age_tranches_5ans_nb_sex!$A:$A,0),26)/5</f>
        <v>1.7999999999729996</v>
      </c>
      <c r="BH265">
        <f>INDEX([1]age_tranches_5ans_nb_sex!$1:$1048576,MATCH('SectorStat-Age-Hommes'!$A265,[1]age_tranches_5ans_nb_sex!$A:$A,0),26)/5</f>
        <v>1.7999999999729996</v>
      </c>
      <c r="BI265">
        <f>INDEX([1]age_tranches_5ans_nb_sex!$1:$1048576,MATCH('SectorStat-Age-Hommes'!$A265,[1]age_tranches_5ans_nb_sex!$A:$A,0),26)/5</f>
        <v>1.7999999999729996</v>
      </c>
      <c r="BJ265">
        <f>INDEX([1]age_tranches_5ans_nb_sex!$1:$1048576,MATCH('SectorStat-Age-Hommes'!$A265,[1]age_tranches_5ans_nb_sex!$A:$A,0),26)/5</f>
        <v>1.7999999999729996</v>
      </c>
      <c r="BK265">
        <f>INDEX([1]age_tranches_5ans_nb_sex!$1:$1048576,MATCH('SectorStat-Age-Hommes'!$A265,[1]age_tranches_5ans_nb_sex!$A:$A,0),26)/5</f>
        <v>1.7999999999729996</v>
      </c>
      <c r="BL265">
        <f>INDEX([1]age_tranches_5ans_nb_sex!$1:$1048576,MATCH('SectorStat-Age-Hommes'!$A265,[1]age_tranches_5ans_nb_sex!$A:$A,0),28)/5</f>
        <v>1.5999999999857999</v>
      </c>
      <c r="BM265">
        <f>INDEX([1]age_tranches_5ans_nb_sex!$1:$1048576,MATCH('SectorStat-Age-Hommes'!$A265,[1]age_tranches_5ans_nb_sex!$A:$A,0),28)/5</f>
        <v>1.5999999999857999</v>
      </c>
      <c r="BN265">
        <f>INDEX([1]age_tranches_5ans_nb_sex!$1:$1048576,MATCH('SectorStat-Age-Hommes'!$A265,[1]age_tranches_5ans_nb_sex!$A:$A,0),28)/5</f>
        <v>1.5999999999857999</v>
      </c>
      <c r="BO265">
        <f>INDEX([1]age_tranches_5ans_nb_sex!$1:$1048576,MATCH('SectorStat-Age-Hommes'!$A265,[1]age_tranches_5ans_nb_sex!$A:$A,0),28)/5</f>
        <v>1.5999999999857999</v>
      </c>
      <c r="BP265">
        <f>INDEX([1]age_tranches_5ans_nb_sex!$1:$1048576,MATCH('SectorStat-Age-Hommes'!$A265,[1]age_tranches_5ans_nb_sex!$A:$A,0),28)/5</f>
        <v>1.5999999999857999</v>
      </c>
      <c r="BQ265">
        <f>INDEX([1]age_tranches_5ans_nb_sex!$1:$1048576,MATCH('SectorStat-Age-Hommes'!$A265,[1]age_tranches_5ans_nb_sex!$A:$A,0),30)/5</f>
        <v>1.3999999999986001</v>
      </c>
      <c r="BR265">
        <f>INDEX([1]age_tranches_5ans_nb_sex!$1:$1048576,MATCH('SectorStat-Age-Hommes'!$A265,[1]age_tranches_5ans_nb_sex!$A:$A,0),30)/5</f>
        <v>1.3999999999986001</v>
      </c>
      <c r="BS265">
        <f>INDEX([1]age_tranches_5ans_nb_sex!$1:$1048576,MATCH('SectorStat-Age-Hommes'!$A265,[1]age_tranches_5ans_nb_sex!$A:$A,0),30)/5</f>
        <v>1.3999999999986001</v>
      </c>
      <c r="BT265">
        <f>INDEX([1]age_tranches_5ans_nb_sex!$1:$1048576,MATCH('SectorStat-Age-Hommes'!$A265,[1]age_tranches_5ans_nb_sex!$A:$A,0),30)/5</f>
        <v>1.3999999999986001</v>
      </c>
      <c r="BU265">
        <f>INDEX([1]age_tranches_5ans_nb_sex!$1:$1048576,MATCH('SectorStat-Age-Hommes'!$A265,[1]age_tranches_5ans_nb_sex!$A:$A,0),30)/5</f>
        <v>1.3999999999986001</v>
      </c>
      <c r="BV265">
        <f>INDEX([1]age_tranches_5ans_nb_sex!$1:$1048576,MATCH('SectorStat-Age-Hommes'!$A265,[1]age_tranches_5ans_nb_sex!$A:$A,0),32)/5</f>
        <v>1.3999999999986001</v>
      </c>
      <c r="BW265">
        <f>INDEX([1]age_tranches_5ans_nb_sex!$1:$1048576,MATCH('SectorStat-Age-Hommes'!$A265,[1]age_tranches_5ans_nb_sex!$A:$A,0),32)/5</f>
        <v>1.3999999999986001</v>
      </c>
      <c r="BX265">
        <f>INDEX([1]age_tranches_5ans_nb_sex!$1:$1048576,MATCH('SectorStat-Age-Hommes'!$A265,[1]age_tranches_5ans_nb_sex!$A:$A,0),32)/5</f>
        <v>1.3999999999986001</v>
      </c>
      <c r="BY265">
        <f>INDEX([1]age_tranches_5ans_nb_sex!$1:$1048576,MATCH('SectorStat-Age-Hommes'!$A265,[1]age_tranches_5ans_nb_sex!$A:$A,0),32)/5</f>
        <v>1.3999999999986001</v>
      </c>
      <c r="BZ265">
        <f>INDEX([1]age_tranches_5ans_nb_sex!$1:$1048576,MATCH('SectorStat-Age-Hommes'!$A265,[1]age_tranches_5ans_nb_sex!$A:$A,0),32)/5</f>
        <v>1.3999999999986001</v>
      </c>
      <c r="CA265">
        <f>INDEX([1]age_tranches_5ans_nb_sex!$1:$1048576,MATCH('SectorStat-Age-Hommes'!$A265,[1]age_tranches_5ans_nb_sex!$A:$A,0),34)/5</f>
        <v>2.2000000000356001</v>
      </c>
      <c r="CB265">
        <f>INDEX([1]age_tranches_5ans_nb_sex!$1:$1048576,MATCH('SectorStat-Age-Hommes'!$A265,[1]age_tranches_5ans_nb_sex!$A:$A,0),34)/5</f>
        <v>2.2000000000356001</v>
      </c>
      <c r="CC265">
        <f>INDEX([1]age_tranches_5ans_nb_sex!$1:$1048576,MATCH('SectorStat-Age-Hommes'!$A265,[1]age_tranches_5ans_nb_sex!$A:$A,0),34)/5</f>
        <v>2.2000000000356001</v>
      </c>
      <c r="CD265">
        <f>INDEX([1]age_tranches_5ans_nb_sex!$1:$1048576,MATCH('SectorStat-Age-Hommes'!$A265,[1]age_tranches_5ans_nb_sex!$A:$A,0),34)/5</f>
        <v>2.2000000000356001</v>
      </c>
      <c r="CE265">
        <f>INDEX([1]age_tranches_5ans_nb_sex!$1:$1048576,MATCH('SectorStat-Age-Hommes'!$A265,[1]age_tranches_5ans_nb_sex!$A:$A,0),34)/5</f>
        <v>2.2000000000356001</v>
      </c>
      <c r="CF265">
        <f>INDEX([1]age_tranches_5ans_nb_sex!$1:$1048576,MATCH('SectorStat-Age-Hommes'!$A265,[1]age_tranches_5ans_nb_sex!$A:$A,0),36)/5</f>
        <v>2.6000000000099996</v>
      </c>
      <c r="CG265">
        <f>INDEX([1]age_tranches_5ans_nb_sex!$1:$1048576,MATCH('SectorStat-Age-Hommes'!$A265,[1]age_tranches_5ans_nb_sex!$A:$A,0),36)/5</f>
        <v>2.6000000000099996</v>
      </c>
      <c r="CH265">
        <f>INDEX([1]age_tranches_5ans_nb_sex!$1:$1048576,MATCH('SectorStat-Age-Hommes'!$A265,[1]age_tranches_5ans_nb_sex!$A:$A,0),36)/5</f>
        <v>2.6000000000099996</v>
      </c>
      <c r="CI265">
        <f>INDEX([1]age_tranches_5ans_nb_sex!$1:$1048576,MATCH('SectorStat-Age-Hommes'!$A265,[1]age_tranches_5ans_nb_sex!$A:$A,0),36)/5</f>
        <v>2.6000000000099996</v>
      </c>
      <c r="CJ265">
        <f>INDEX([1]age_tranches_5ans_nb_sex!$1:$1048576,MATCH('SectorStat-Age-Hommes'!$A265,[1]age_tranches_5ans_nb_sex!$A:$A,0),36)/5</f>
        <v>2.6000000000099996</v>
      </c>
      <c r="CK265">
        <f>INDEX([1]age_tranches_5ans_nb_sex!$1:$1048576,MATCH('SectorStat-Age-Hommes'!$A265,[1]age_tranches_5ans_nb_sex!$A:$A,0),38)/5</f>
        <v>1.0000000000242</v>
      </c>
      <c r="CL265">
        <f>INDEX([1]age_tranches_5ans_nb_sex!$1:$1048576,MATCH('SectorStat-Age-Hommes'!$A265,[1]age_tranches_5ans_nb_sex!$A:$A,0),38)/5</f>
        <v>1.0000000000242</v>
      </c>
      <c r="CM265">
        <f>INDEX([1]age_tranches_5ans_nb_sex!$1:$1048576,MATCH('SectorStat-Age-Hommes'!$A265,[1]age_tranches_5ans_nb_sex!$A:$A,0),38)/5</f>
        <v>1.0000000000242</v>
      </c>
      <c r="CN265">
        <f>INDEX([1]age_tranches_5ans_nb_sex!$1:$1048576,MATCH('SectorStat-Age-Hommes'!$A265,[1]age_tranches_5ans_nb_sex!$A:$A,0),38)/5</f>
        <v>1.0000000000242</v>
      </c>
      <c r="CO265">
        <f>INDEX([1]age_tranches_5ans_nb_sex!$1:$1048576,MATCH('SectorStat-Age-Hommes'!$A265,[1]age_tranches_5ans_nb_sex!$A:$A,0),38)/5</f>
        <v>1.0000000000242</v>
      </c>
      <c r="CP265" s="2">
        <f>INDEX([1]age_tranches_5ans_nb_sex!$1:$1048576,MATCH('SectorStat-Age-Hommes'!$A265,[1]age_tranches_5ans_nb_sex!$A:$A,0),40)/5</f>
        <v>1.2000000000114002</v>
      </c>
      <c r="CQ265" s="2">
        <f>INDEX([1]age_tranches_5ans_nb_sex!$1:$1048576,MATCH('SectorStat-Age-Hommes'!$A265,[1]age_tranches_5ans_nb_sex!$A:$A,0),40)/5</f>
        <v>1.2000000000114002</v>
      </c>
      <c r="CR265" s="2">
        <f>INDEX([1]age_tranches_5ans_nb_sex!$1:$1048576,MATCH('SectorStat-Age-Hommes'!$A265,[1]age_tranches_5ans_nb_sex!$A:$A,0),40)/5</f>
        <v>1.2000000000114002</v>
      </c>
      <c r="CS265" s="2">
        <f>INDEX([1]age_tranches_5ans_nb_sex!$1:$1048576,MATCH('SectorStat-Age-Hommes'!$A265,[1]age_tranches_5ans_nb_sex!$A:$A,0),40)/5</f>
        <v>1.2000000000114002</v>
      </c>
      <c r="CT265" s="2">
        <f>INDEX([1]age_tranches_5ans_nb_sex!$1:$1048576,MATCH('SectorStat-Age-Hommes'!$A265,[1]age_tranches_5ans_nb_sex!$A:$A,0),40)/5</f>
        <v>1.2000000000114002</v>
      </c>
      <c r="CZ265" s="3"/>
      <c r="DA265" s="3"/>
      <c r="DB265" s="3"/>
      <c r="DC265" s="3"/>
      <c r="DD265" s="3"/>
    </row>
    <row r="266" spans="1:108" x14ac:dyDescent="0.35">
      <c r="A266" s="1" t="s">
        <v>529</v>
      </c>
      <c r="B266" s="1" t="s">
        <v>530</v>
      </c>
      <c r="C266" t="str">
        <f>INDEX([1]SectorStat!$1:$1048576,MATCH('[1]Distribution ages'!$A266,[1]SectorStat!$B:$B,0),4)</f>
        <v>Evere</v>
      </c>
      <c r="D266">
        <f>INDEX([1]age_tranches_5ans_nb_sex!$1:$1048576,MATCH('SectorStat-Age-Hommes'!$A266,[1]age_tranches_5ans_nb_sex!$A:$A,0),4)/5</f>
        <v>7.6000000000932006</v>
      </c>
      <c r="E266">
        <f>INDEX([1]age_tranches_5ans_nb_sex!$1:$1048576,MATCH('SectorStat-Age-Hommes'!$A266,[1]age_tranches_5ans_nb_sex!$A:$A,0),4)/5</f>
        <v>7.6000000000932006</v>
      </c>
      <c r="F266">
        <f>INDEX([1]age_tranches_5ans_nb_sex!$1:$1048576,MATCH('SectorStat-Age-Hommes'!$A266,[1]age_tranches_5ans_nb_sex!$A:$A,0),4)/5</f>
        <v>7.6000000000932006</v>
      </c>
      <c r="G266">
        <f>INDEX([1]age_tranches_5ans_nb_sex!$1:$1048576,MATCH('SectorStat-Age-Hommes'!$A266,[1]age_tranches_5ans_nb_sex!$A:$A,0),4)/5</f>
        <v>7.6000000000932006</v>
      </c>
      <c r="H266">
        <f>INDEX([1]age_tranches_5ans_nb_sex!$1:$1048576,MATCH('SectorStat-Age-Hommes'!$A266,[1]age_tranches_5ans_nb_sex!$A:$A,0),4)/5</f>
        <v>7.6000000000932006</v>
      </c>
      <c r="I266">
        <f>INDEX([1]age_tranches_5ans_nb_sex!$1:$1048576,MATCH('SectorStat-Age-Hommes'!$A266,[1]age_tranches_5ans_nb_sex!$A:$A,0),6)/5</f>
        <v>9.7999999999727994</v>
      </c>
      <c r="J266">
        <f>INDEX([1]age_tranches_5ans_nb_sex!$1:$1048576,MATCH('SectorStat-Age-Hommes'!$A266,[1]age_tranches_5ans_nb_sex!$A:$A,0),6)/5</f>
        <v>9.7999999999727994</v>
      </c>
      <c r="K266">
        <f>INDEX([1]age_tranches_5ans_nb_sex!$1:$1048576,MATCH('SectorStat-Age-Hommes'!$A266,[1]age_tranches_5ans_nb_sex!$A:$A,0),6)/5</f>
        <v>9.7999999999727994</v>
      </c>
      <c r="L266">
        <f>INDEX([1]age_tranches_5ans_nb_sex!$1:$1048576,MATCH('SectorStat-Age-Hommes'!$A266,[1]age_tranches_5ans_nb_sex!$A:$A,0),6)/5</f>
        <v>9.7999999999727994</v>
      </c>
      <c r="M266">
        <f>INDEX([1]age_tranches_5ans_nb_sex!$1:$1048576,MATCH('SectorStat-Age-Hommes'!$A266,[1]age_tranches_5ans_nb_sex!$A:$A,0),6)/5</f>
        <v>9.7999999999727994</v>
      </c>
      <c r="N266">
        <f>INDEX([1]age_tranches_5ans_nb_sex!$1:$1048576,MATCH('SectorStat-Age-Hommes'!$A266,[1]age_tranches_5ans_nb_sex!$A:$A,0),8)/5</f>
        <v>8.9999999999969997</v>
      </c>
      <c r="O266">
        <f>INDEX([1]age_tranches_5ans_nb_sex!$1:$1048576,MATCH('SectorStat-Age-Hommes'!$A266,[1]age_tranches_5ans_nb_sex!$A:$A,0),8)/5</f>
        <v>8.9999999999969997</v>
      </c>
      <c r="P266">
        <f>INDEX([1]age_tranches_5ans_nb_sex!$1:$1048576,MATCH('SectorStat-Age-Hommes'!$A266,[1]age_tranches_5ans_nb_sex!$A:$A,0),8)/5</f>
        <v>8.9999999999969997</v>
      </c>
      <c r="Q266">
        <f>INDEX([1]age_tranches_5ans_nb_sex!$1:$1048576,MATCH('SectorStat-Age-Hommes'!$A266,[1]age_tranches_5ans_nb_sex!$A:$A,0),8)/5</f>
        <v>8.9999999999969997</v>
      </c>
      <c r="R266">
        <f>INDEX([1]age_tranches_5ans_nb_sex!$1:$1048576,MATCH('SectorStat-Age-Hommes'!$A266,[1]age_tranches_5ans_nb_sex!$A:$A,0),8)/5</f>
        <v>8.9999999999969997</v>
      </c>
      <c r="S266">
        <f>INDEX([1]age_tranches_5ans_nb_sex!$1:$1048576,MATCH('SectorStat-Age-Hommes'!$A266,[1]age_tranches_5ans_nb_sex!$A:$A,0),10)/5</f>
        <v>7.9999999999733999</v>
      </c>
      <c r="T266">
        <f>INDEX([1]age_tranches_5ans_nb_sex!$1:$1048576,MATCH('SectorStat-Age-Hommes'!$A266,[1]age_tranches_5ans_nb_sex!$A:$A,0),10)/5</f>
        <v>7.9999999999733999</v>
      </c>
      <c r="U266">
        <f>INDEX([1]age_tranches_5ans_nb_sex!$1:$1048576,MATCH('SectorStat-Age-Hommes'!$A266,[1]age_tranches_5ans_nb_sex!$A:$A,0),10)/5</f>
        <v>7.9999999999733999</v>
      </c>
      <c r="V266">
        <f>INDEX([1]age_tranches_5ans_nb_sex!$1:$1048576,MATCH('SectorStat-Age-Hommes'!$A266,[1]age_tranches_5ans_nb_sex!$A:$A,0),10)/5</f>
        <v>7.9999999999733999</v>
      </c>
      <c r="W266">
        <f>INDEX([1]age_tranches_5ans_nb_sex!$1:$1048576,MATCH('SectorStat-Age-Hommes'!$A266,[1]age_tranches_5ans_nb_sex!$A:$A,0),10)/5</f>
        <v>7.9999999999733999</v>
      </c>
      <c r="X266">
        <f>INDEX([1]age_tranches_5ans_nb_sex!$1:$1048576,MATCH('SectorStat-Age-Hommes'!$A266,[1]age_tranches_5ans_nb_sex!$A:$A,0),10)/5</f>
        <v>7.9999999999733999</v>
      </c>
      <c r="Y266">
        <f>INDEX([1]age_tranches_5ans_nb_sex!$1:$1048576,MATCH('SectorStat-Age-Hommes'!$A266,[1]age_tranches_5ans_nb_sex!$A:$A,0),12)/5</f>
        <v>7.4000000000454005</v>
      </c>
      <c r="Z266">
        <f>INDEX([1]age_tranches_5ans_nb_sex!$1:$1048576,MATCH('SectorStat-Age-Hommes'!$A266,[1]age_tranches_5ans_nb_sex!$A:$A,0),12)/5</f>
        <v>7.4000000000454005</v>
      </c>
      <c r="AA266">
        <f>INDEX([1]age_tranches_5ans_nb_sex!$1:$1048576,MATCH('SectorStat-Age-Hommes'!$A266,[1]age_tranches_5ans_nb_sex!$A:$A,0),12)/5</f>
        <v>7.4000000000454005</v>
      </c>
      <c r="AB266">
        <f>INDEX([1]age_tranches_5ans_nb_sex!$1:$1048576,MATCH('SectorStat-Age-Hommes'!$A266,[1]age_tranches_5ans_nb_sex!$A:$A,0),12)/5</f>
        <v>7.4000000000454005</v>
      </c>
      <c r="AC266">
        <f>INDEX([1]age_tranches_5ans_nb_sex!$1:$1048576,MATCH('SectorStat-Age-Hommes'!$A266,[1]age_tranches_5ans_nb_sex!$A:$A,0),14)/5</f>
        <v>7.7999999999255989</v>
      </c>
      <c r="AD266">
        <f>INDEX([1]age_tranches_5ans_nb_sex!$1:$1048576,MATCH('SectorStat-Age-Hommes'!$A266,[1]age_tranches_5ans_nb_sex!$A:$A,0),14)/5</f>
        <v>7.7999999999255989</v>
      </c>
      <c r="AE266">
        <f>INDEX([1]age_tranches_5ans_nb_sex!$1:$1048576,MATCH('SectorStat-Age-Hommes'!$A266,[1]age_tranches_5ans_nb_sex!$A:$A,0),14)/5</f>
        <v>7.7999999999255989</v>
      </c>
      <c r="AF266">
        <f>INDEX([1]age_tranches_5ans_nb_sex!$1:$1048576,MATCH('SectorStat-Age-Hommes'!$A266,[1]age_tranches_5ans_nb_sex!$A:$A,0),14)/5</f>
        <v>7.7999999999255989</v>
      </c>
      <c r="AG266">
        <f>INDEX([1]age_tranches_5ans_nb_sex!$1:$1048576,MATCH('SectorStat-Age-Hommes'!$A266,[1]age_tranches_5ans_nb_sex!$A:$A,0),14)/5</f>
        <v>7.7999999999255989</v>
      </c>
      <c r="AH266">
        <f>INDEX([1]age_tranches_5ans_nb_sex!$1:$1048576,MATCH('SectorStat-Age-Hommes'!$A266,[1]age_tranches_5ans_nb_sex!$A:$A,0),16)/5</f>
        <v>7.1999999999976012</v>
      </c>
      <c r="AI266">
        <f>INDEX([1]age_tranches_5ans_nb_sex!$1:$1048576,MATCH('SectorStat-Age-Hommes'!$A266,[1]age_tranches_5ans_nb_sex!$A:$A,0),16)/5</f>
        <v>7.1999999999976012</v>
      </c>
      <c r="AJ266">
        <f>INDEX([1]age_tranches_5ans_nb_sex!$1:$1048576,MATCH('SectorStat-Age-Hommes'!$A266,[1]age_tranches_5ans_nb_sex!$A:$A,0),16)/5</f>
        <v>7.1999999999976012</v>
      </c>
      <c r="AK266">
        <f>INDEX([1]age_tranches_5ans_nb_sex!$1:$1048576,MATCH('SectorStat-Age-Hommes'!$A266,[1]age_tranches_5ans_nb_sex!$A:$A,0),16)/5</f>
        <v>7.1999999999976012</v>
      </c>
      <c r="AL266">
        <f>INDEX([1]age_tranches_5ans_nb_sex!$1:$1048576,MATCH('SectorStat-Age-Hommes'!$A266,[1]age_tranches_5ans_nb_sex!$A:$A,0),16)/5</f>
        <v>7.1999999999976012</v>
      </c>
      <c r="AM266">
        <f>INDEX([1]age_tranches_5ans_nb_sex!$1:$1048576,MATCH('SectorStat-Age-Hommes'!$A266,[1]age_tranches_5ans_nb_sex!$A:$A,0),18)/5</f>
        <v>6.1999999999740005</v>
      </c>
      <c r="AN266">
        <f>INDEX([1]age_tranches_5ans_nb_sex!$1:$1048576,MATCH('SectorStat-Age-Hommes'!$A266,[1]age_tranches_5ans_nb_sex!$A:$A,0),18)/5</f>
        <v>6.1999999999740005</v>
      </c>
      <c r="AO266">
        <f>INDEX([1]age_tranches_5ans_nb_sex!$1:$1048576,MATCH('SectorStat-Age-Hommes'!$A266,[1]age_tranches_5ans_nb_sex!$A:$A,0),18)/5</f>
        <v>6.1999999999740005</v>
      </c>
      <c r="AP266">
        <f>INDEX([1]age_tranches_5ans_nb_sex!$1:$1048576,MATCH('SectorStat-Age-Hommes'!$A266,[1]age_tranches_5ans_nb_sex!$A:$A,0),18)/5</f>
        <v>6.1999999999740005</v>
      </c>
      <c r="AQ266">
        <f>INDEX([1]age_tranches_5ans_nb_sex!$1:$1048576,MATCH('SectorStat-Age-Hommes'!$A266,[1]age_tranches_5ans_nb_sex!$A:$A,0),18)/5</f>
        <v>6.1999999999740005</v>
      </c>
      <c r="AR266">
        <f>INDEX([1]age_tranches_5ans_nb_sex!$1:$1048576,MATCH('SectorStat-Age-Hommes'!$A266,[1]age_tranches_5ans_nb_sex!$A:$A,0),20)/5</f>
        <v>7.4000000000454005</v>
      </c>
      <c r="AS266">
        <f>INDEX([1]age_tranches_5ans_nb_sex!$1:$1048576,MATCH('SectorStat-Age-Hommes'!$A266,[1]age_tranches_5ans_nb_sex!$A:$A,0),20)/5</f>
        <v>7.4000000000454005</v>
      </c>
      <c r="AT266">
        <f>INDEX([1]age_tranches_5ans_nb_sex!$1:$1048576,MATCH('SectorStat-Age-Hommes'!$A266,[1]age_tranches_5ans_nb_sex!$A:$A,0),20)/5</f>
        <v>7.4000000000454005</v>
      </c>
      <c r="AU266">
        <f>INDEX([1]age_tranches_5ans_nb_sex!$1:$1048576,MATCH('SectorStat-Age-Hommes'!$A266,[1]age_tranches_5ans_nb_sex!$A:$A,0),20)/5</f>
        <v>7.4000000000454005</v>
      </c>
      <c r="AV266">
        <f>INDEX([1]age_tranches_5ans_nb_sex!$1:$1048576,MATCH('SectorStat-Age-Hommes'!$A266,[1]age_tranches_5ans_nb_sex!$A:$A,0),20)/5</f>
        <v>7.4000000000454005</v>
      </c>
      <c r="AW266">
        <f>INDEX([1]age_tranches_5ans_nb_sex!$1:$1048576,MATCH('SectorStat-Age-Hommes'!$A266,[1]age_tranches_5ans_nb_sex!$A:$A,0),22)/5</f>
        <v>9.5999999999250001</v>
      </c>
      <c r="AX266">
        <f>INDEX([1]age_tranches_5ans_nb_sex!$1:$1048576,MATCH('SectorStat-Age-Hommes'!$A266,[1]age_tranches_5ans_nb_sex!$A:$A,0),22)/5</f>
        <v>9.5999999999250001</v>
      </c>
      <c r="AY266">
        <f>INDEX([1]age_tranches_5ans_nb_sex!$1:$1048576,MATCH('SectorStat-Age-Hommes'!$A266,[1]age_tranches_5ans_nb_sex!$A:$A,0),22)/5</f>
        <v>9.5999999999250001</v>
      </c>
      <c r="AZ266">
        <f>INDEX([1]age_tranches_5ans_nb_sex!$1:$1048576,MATCH('SectorStat-Age-Hommes'!$A266,[1]age_tranches_5ans_nb_sex!$A:$A,0),22)/5</f>
        <v>9.5999999999250001</v>
      </c>
      <c r="BA266">
        <f>INDEX([1]age_tranches_5ans_nb_sex!$1:$1048576,MATCH('SectorStat-Age-Hommes'!$A266,[1]age_tranches_5ans_nb_sex!$A:$A,0),22)/5</f>
        <v>9.5999999999250001</v>
      </c>
      <c r="BB266">
        <f>INDEX([1]age_tranches_5ans_nb_sex!$1:$1048576,MATCH('SectorStat-Age-Hommes'!$A266,[1]age_tranches_5ans_nb_sex!$A:$A,0),24)/5</f>
        <v>5.9999999999262004</v>
      </c>
      <c r="BC266">
        <f>INDEX([1]age_tranches_5ans_nb_sex!$1:$1048576,MATCH('SectorStat-Age-Hommes'!$A266,[1]age_tranches_5ans_nb_sex!$A:$A,0),24)/5</f>
        <v>5.9999999999262004</v>
      </c>
      <c r="BD266">
        <f>INDEX([1]age_tranches_5ans_nb_sex!$1:$1048576,MATCH('SectorStat-Age-Hommes'!$A266,[1]age_tranches_5ans_nb_sex!$A:$A,0),24)/5</f>
        <v>5.9999999999262004</v>
      </c>
      <c r="BE266">
        <f>INDEX([1]age_tranches_5ans_nb_sex!$1:$1048576,MATCH('SectorStat-Age-Hommes'!$A266,[1]age_tranches_5ans_nb_sex!$A:$A,0),24)/5</f>
        <v>5.9999999999262004</v>
      </c>
      <c r="BF266">
        <f>INDEX([1]age_tranches_5ans_nb_sex!$1:$1048576,MATCH('SectorStat-Age-Hommes'!$A266,[1]age_tranches_5ans_nb_sex!$A:$A,0),24)/5</f>
        <v>5.9999999999262004</v>
      </c>
      <c r="BG266">
        <f>INDEX([1]age_tranches_5ans_nb_sex!$1:$1048576,MATCH('SectorStat-Age-Hommes'!$A266,[1]age_tranches_5ans_nb_sex!$A:$A,0),26)/5</f>
        <v>6.4000000000217998</v>
      </c>
      <c r="BH266">
        <f>INDEX([1]age_tranches_5ans_nb_sex!$1:$1048576,MATCH('SectorStat-Age-Hommes'!$A266,[1]age_tranches_5ans_nb_sex!$A:$A,0),26)/5</f>
        <v>6.4000000000217998</v>
      </c>
      <c r="BI266">
        <f>INDEX([1]age_tranches_5ans_nb_sex!$1:$1048576,MATCH('SectorStat-Age-Hommes'!$A266,[1]age_tranches_5ans_nb_sex!$A:$A,0),26)/5</f>
        <v>6.4000000000217998</v>
      </c>
      <c r="BJ266">
        <f>INDEX([1]age_tranches_5ans_nb_sex!$1:$1048576,MATCH('SectorStat-Age-Hommes'!$A266,[1]age_tranches_5ans_nb_sex!$A:$A,0),26)/5</f>
        <v>6.4000000000217998</v>
      </c>
      <c r="BK266">
        <f>INDEX([1]age_tranches_5ans_nb_sex!$1:$1048576,MATCH('SectorStat-Age-Hommes'!$A266,[1]age_tranches_5ans_nb_sex!$A:$A,0),26)/5</f>
        <v>6.4000000000217998</v>
      </c>
      <c r="BL266">
        <f>INDEX([1]age_tranches_5ans_nb_sex!$1:$1048576,MATCH('SectorStat-Age-Hommes'!$A266,[1]age_tranches_5ans_nb_sex!$A:$A,0),28)/5</f>
        <v>5.8000000000938003</v>
      </c>
      <c r="BM266">
        <f>INDEX([1]age_tranches_5ans_nb_sex!$1:$1048576,MATCH('SectorStat-Age-Hommes'!$A266,[1]age_tranches_5ans_nb_sex!$A:$A,0),28)/5</f>
        <v>5.8000000000938003</v>
      </c>
      <c r="BN266">
        <f>INDEX([1]age_tranches_5ans_nb_sex!$1:$1048576,MATCH('SectorStat-Age-Hommes'!$A266,[1]age_tranches_5ans_nb_sex!$A:$A,0),28)/5</f>
        <v>5.8000000000938003</v>
      </c>
      <c r="BO266">
        <f>INDEX([1]age_tranches_5ans_nb_sex!$1:$1048576,MATCH('SectorStat-Age-Hommes'!$A266,[1]age_tranches_5ans_nb_sex!$A:$A,0),28)/5</f>
        <v>5.8000000000938003</v>
      </c>
      <c r="BP266">
        <f>INDEX([1]age_tranches_5ans_nb_sex!$1:$1048576,MATCH('SectorStat-Age-Hommes'!$A266,[1]age_tranches_5ans_nb_sex!$A:$A,0),28)/5</f>
        <v>5.8000000000938003</v>
      </c>
      <c r="BQ266">
        <f>INDEX([1]age_tranches_5ans_nb_sex!$1:$1048576,MATCH('SectorStat-Age-Hommes'!$A266,[1]age_tranches_5ans_nb_sex!$A:$A,0),30)/5</f>
        <v>3.1999999999031998</v>
      </c>
      <c r="BR266">
        <f>INDEX([1]age_tranches_5ans_nb_sex!$1:$1048576,MATCH('SectorStat-Age-Hommes'!$A266,[1]age_tranches_5ans_nb_sex!$A:$A,0),30)/5</f>
        <v>3.1999999999031998</v>
      </c>
      <c r="BS266">
        <f>INDEX([1]age_tranches_5ans_nb_sex!$1:$1048576,MATCH('SectorStat-Age-Hommes'!$A266,[1]age_tranches_5ans_nb_sex!$A:$A,0),30)/5</f>
        <v>3.1999999999031998</v>
      </c>
      <c r="BT266">
        <f>INDEX([1]age_tranches_5ans_nb_sex!$1:$1048576,MATCH('SectorStat-Age-Hommes'!$A266,[1]age_tranches_5ans_nb_sex!$A:$A,0),30)/5</f>
        <v>3.1999999999031998</v>
      </c>
      <c r="BU266">
        <f>INDEX([1]age_tranches_5ans_nb_sex!$1:$1048576,MATCH('SectorStat-Age-Hommes'!$A266,[1]age_tranches_5ans_nb_sex!$A:$A,0),30)/5</f>
        <v>3.1999999999031998</v>
      </c>
      <c r="BV266">
        <f>INDEX([1]age_tranches_5ans_nb_sex!$1:$1048576,MATCH('SectorStat-Age-Hommes'!$A266,[1]age_tranches_5ans_nb_sex!$A:$A,0),32)/5</f>
        <v>2.5999999999751999</v>
      </c>
      <c r="BW266">
        <f>INDEX([1]age_tranches_5ans_nb_sex!$1:$1048576,MATCH('SectorStat-Age-Hommes'!$A266,[1]age_tranches_5ans_nb_sex!$A:$A,0),32)/5</f>
        <v>2.5999999999751999</v>
      </c>
      <c r="BX266">
        <f>INDEX([1]age_tranches_5ans_nb_sex!$1:$1048576,MATCH('SectorStat-Age-Hommes'!$A266,[1]age_tranches_5ans_nb_sex!$A:$A,0),32)/5</f>
        <v>2.5999999999751999</v>
      </c>
      <c r="BY266">
        <f>INDEX([1]age_tranches_5ans_nb_sex!$1:$1048576,MATCH('SectorStat-Age-Hommes'!$A266,[1]age_tranches_5ans_nb_sex!$A:$A,0),32)/5</f>
        <v>2.5999999999751999</v>
      </c>
      <c r="BZ266">
        <f>INDEX([1]age_tranches_5ans_nb_sex!$1:$1048576,MATCH('SectorStat-Age-Hommes'!$A266,[1]age_tranches_5ans_nb_sex!$A:$A,0),32)/5</f>
        <v>2.5999999999751999</v>
      </c>
      <c r="CA266">
        <f>INDEX([1]age_tranches_5ans_nb_sex!$1:$1048576,MATCH('SectorStat-Age-Hommes'!$A266,[1]age_tranches_5ans_nb_sex!$A:$A,0),34)/5</f>
        <v>2.3999999999273998</v>
      </c>
      <c r="CB266">
        <f>INDEX([1]age_tranches_5ans_nb_sex!$1:$1048576,MATCH('SectorStat-Age-Hommes'!$A266,[1]age_tranches_5ans_nb_sex!$A:$A,0),34)/5</f>
        <v>2.3999999999273998</v>
      </c>
      <c r="CC266">
        <f>INDEX([1]age_tranches_5ans_nb_sex!$1:$1048576,MATCH('SectorStat-Age-Hommes'!$A266,[1]age_tranches_5ans_nb_sex!$A:$A,0),34)/5</f>
        <v>2.3999999999273998</v>
      </c>
      <c r="CD266">
        <f>INDEX([1]age_tranches_5ans_nb_sex!$1:$1048576,MATCH('SectorStat-Age-Hommes'!$A266,[1]age_tranches_5ans_nb_sex!$A:$A,0),34)/5</f>
        <v>2.3999999999273998</v>
      </c>
      <c r="CE266">
        <f>INDEX([1]age_tranches_5ans_nb_sex!$1:$1048576,MATCH('SectorStat-Age-Hommes'!$A266,[1]age_tranches_5ans_nb_sex!$A:$A,0),34)/5</f>
        <v>2.3999999999273998</v>
      </c>
      <c r="CF266">
        <f>INDEX([1]age_tranches_5ans_nb_sex!$1:$1048576,MATCH('SectorStat-Age-Hommes'!$A266,[1]age_tranches_5ans_nb_sex!$A:$A,0),36)/5</f>
        <v>0.59999999992800002</v>
      </c>
      <c r="CG266">
        <f>INDEX([1]age_tranches_5ans_nb_sex!$1:$1048576,MATCH('SectorStat-Age-Hommes'!$A266,[1]age_tranches_5ans_nb_sex!$A:$A,0),36)/5</f>
        <v>0.59999999992800002</v>
      </c>
      <c r="CH266">
        <f>INDEX([1]age_tranches_5ans_nb_sex!$1:$1048576,MATCH('SectorStat-Age-Hommes'!$A266,[1]age_tranches_5ans_nb_sex!$A:$A,0),36)/5</f>
        <v>0.59999999992800002</v>
      </c>
      <c r="CI266">
        <f>INDEX([1]age_tranches_5ans_nb_sex!$1:$1048576,MATCH('SectorStat-Age-Hommes'!$A266,[1]age_tranches_5ans_nb_sex!$A:$A,0),36)/5</f>
        <v>0.59999999992800002</v>
      </c>
      <c r="CJ266">
        <f>INDEX([1]age_tranches_5ans_nb_sex!$1:$1048576,MATCH('SectorStat-Age-Hommes'!$A266,[1]age_tranches_5ans_nb_sex!$A:$A,0),36)/5</f>
        <v>0.59999999992800002</v>
      </c>
      <c r="CK266">
        <f>INDEX([1]age_tranches_5ans_nb_sex!$1:$1048576,MATCH('SectorStat-Age-Hommes'!$A266,[1]age_tranches_5ans_nb_sex!$A:$A,0),38)/5</f>
        <v>1.0000000000236</v>
      </c>
      <c r="CL266">
        <f>INDEX([1]age_tranches_5ans_nb_sex!$1:$1048576,MATCH('SectorStat-Age-Hommes'!$A266,[1]age_tranches_5ans_nb_sex!$A:$A,0),38)/5</f>
        <v>1.0000000000236</v>
      </c>
      <c r="CM266">
        <f>INDEX([1]age_tranches_5ans_nb_sex!$1:$1048576,MATCH('SectorStat-Age-Hommes'!$A266,[1]age_tranches_5ans_nb_sex!$A:$A,0),38)/5</f>
        <v>1.0000000000236</v>
      </c>
      <c r="CN266">
        <f>INDEX([1]age_tranches_5ans_nb_sex!$1:$1048576,MATCH('SectorStat-Age-Hommes'!$A266,[1]age_tranches_5ans_nb_sex!$A:$A,0),38)/5</f>
        <v>1.0000000000236</v>
      </c>
      <c r="CO266">
        <f>INDEX([1]age_tranches_5ans_nb_sex!$1:$1048576,MATCH('SectorStat-Age-Hommes'!$A266,[1]age_tranches_5ans_nb_sex!$A:$A,0),38)/5</f>
        <v>1.0000000000236</v>
      </c>
      <c r="CP266" s="2">
        <f>INDEX([1]age_tranches_5ans_nb_sex!$1:$1048576,MATCH('SectorStat-Age-Hommes'!$A266,[1]age_tranches_5ans_nb_sex!$A:$A,0),40)/5</f>
        <v>0</v>
      </c>
      <c r="CQ266" s="2">
        <f>INDEX([1]age_tranches_5ans_nb_sex!$1:$1048576,MATCH('SectorStat-Age-Hommes'!$A266,[1]age_tranches_5ans_nb_sex!$A:$A,0),40)/5</f>
        <v>0</v>
      </c>
      <c r="CR266" s="2">
        <f>INDEX([1]age_tranches_5ans_nb_sex!$1:$1048576,MATCH('SectorStat-Age-Hommes'!$A266,[1]age_tranches_5ans_nb_sex!$A:$A,0),40)/5</f>
        <v>0</v>
      </c>
      <c r="CS266" s="2">
        <f>INDEX([1]age_tranches_5ans_nb_sex!$1:$1048576,MATCH('SectorStat-Age-Hommes'!$A266,[1]age_tranches_5ans_nb_sex!$A:$A,0),40)/5</f>
        <v>0</v>
      </c>
      <c r="CT266" s="2">
        <f>INDEX([1]age_tranches_5ans_nb_sex!$1:$1048576,MATCH('SectorStat-Age-Hommes'!$A266,[1]age_tranches_5ans_nb_sex!$A:$A,0),40)/5</f>
        <v>0</v>
      </c>
      <c r="CZ266" s="3"/>
      <c r="DA266" s="3"/>
      <c r="DB266" s="3"/>
      <c r="DC266" s="3"/>
      <c r="DD266" s="3"/>
    </row>
    <row r="267" spans="1:108" x14ac:dyDescent="0.35">
      <c r="A267" s="1" t="s">
        <v>531</v>
      </c>
      <c r="B267" s="1" t="s">
        <v>532</v>
      </c>
      <c r="C267" t="str">
        <f>INDEX([1]SectorStat!$1:$1048576,MATCH('[1]Distribution ages'!$A267,[1]SectorStat!$B:$B,0),4)</f>
        <v>Evere</v>
      </c>
      <c r="D267">
        <f>INDEX([1]age_tranches_5ans_nb_sex!$1:$1048576,MATCH('SectorStat-Age-Hommes'!$A267,[1]age_tranches_5ans_nb_sex!$A:$A,0),4)/5</f>
        <v>4.6000000000319998</v>
      </c>
      <c r="E267">
        <f>INDEX([1]age_tranches_5ans_nb_sex!$1:$1048576,MATCH('SectorStat-Age-Hommes'!$A267,[1]age_tranches_5ans_nb_sex!$A:$A,0),4)/5</f>
        <v>4.6000000000319998</v>
      </c>
      <c r="F267">
        <f>INDEX([1]age_tranches_5ans_nb_sex!$1:$1048576,MATCH('SectorStat-Age-Hommes'!$A267,[1]age_tranches_5ans_nb_sex!$A:$A,0),4)/5</f>
        <v>4.6000000000319998</v>
      </c>
      <c r="G267">
        <f>INDEX([1]age_tranches_5ans_nb_sex!$1:$1048576,MATCH('SectorStat-Age-Hommes'!$A267,[1]age_tranches_5ans_nb_sex!$A:$A,0),4)/5</f>
        <v>4.6000000000319998</v>
      </c>
      <c r="H267">
        <f>INDEX([1]age_tranches_5ans_nb_sex!$1:$1048576,MATCH('SectorStat-Age-Hommes'!$A267,[1]age_tranches_5ans_nb_sex!$A:$A,0),4)/5</f>
        <v>4.6000000000319998</v>
      </c>
      <c r="I267">
        <f>INDEX([1]age_tranches_5ans_nb_sex!$1:$1048576,MATCH('SectorStat-Age-Hommes'!$A267,[1]age_tranches_5ans_nb_sex!$A:$A,0),6)/5</f>
        <v>5.1999999999936</v>
      </c>
      <c r="J267">
        <f>INDEX([1]age_tranches_5ans_nb_sex!$1:$1048576,MATCH('SectorStat-Age-Hommes'!$A267,[1]age_tranches_5ans_nb_sex!$A:$A,0),6)/5</f>
        <v>5.1999999999936</v>
      </c>
      <c r="K267">
        <f>INDEX([1]age_tranches_5ans_nb_sex!$1:$1048576,MATCH('SectorStat-Age-Hommes'!$A267,[1]age_tranches_5ans_nb_sex!$A:$A,0),6)/5</f>
        <v>5.1999999999936</v>
      </c>
      <c r="L267">
        <f>INDEX([1]age_tranches_5ans_nb_sex!$1:$1048576,MATCH('SectorStat-Age-Hommes'!$A267,[1]age_tranches_5ans_nb_sex!$A:$A,0),6)/5</f>
        <v>5.1999999999936</v>
      </c>
      <c r="M267">
        <f>INDEX([1]age_tranches_5ans_nb_sex!$1:$1048576,MATCH('SectorStat-Age-Hommes'!$A267,[1]age_tranches_5ans_nb_sex!$A:$A,0),6)/5</f>
        <v>5.1999999999936</v>
      </c>
      <c r="N267">
        <f>INDEX([1]age_tranches_5ans_nb_sex!$1:$1048576,MATCH('SectorStat-Age-Hommes'!$A267,[1]age_tranches_5ans_nb_sex!$A:$A,0),8)/5</f>
        <v>5.7999999999552001</v>
      </c>
      <c r="O267">
        <f>INDEX([1]age_tranches_5ans_nb_sex!$1:$1048576,MATCH('SectorStat-Age-Hommes'!$A267,[1]age_tranches_5ans_nb_sex!$A:$A,0),8)/5</f>
        <v>5.7999999999552001</v>
      </c>
      <c r="P267">
        <f>INDEX([1]age_tranches_5ans_nb_sex!$1:$1048576,MATCH('SectorStat-Age-Hommes'!$A267,[1]age_tranches_5ans_nb_sex!$A:$A,0),8)/5</f>
        <v>5.7999999999552001</v>
      </c>
      <c r="Q267">
        <f>INDEX([1]age_tranches_5ans_nb_sex!$1:$1048576,MATCH('SectorStat-Age-Hommes'!$A267,[1]age_tranches_5ans_nb_sex!$A:$A,0),8)/5</f>
        <v>5.7999999999552001</v>
      </c>
      <c r="R267">
        <f>INDEX([1]age_tranches_5ans_nb_sex!$1:$1048576,MATCH('SectorStat-Age-Hommes'!$A267,[1]age_tranches_5ans_nb_sex!$A:$A,0),8)/5</f>
        <v>5.7999999999552001</v>
      </c>
      <c r="S267">
        <f>INDEX([1]age_tranches_5ans_nb_sex!$1:$1048576,MATCH('SectorStat-Age-Hommes'!$A267,[1]age_tranches_5ans_nb_sex!$A:$A,0),10)/5</f>
        <v>6.0000000000511999</v>
      </c>
      <c r="T267">
        <f>INDEX([1]age_tranches_5ans_nb_sex!$1:$1048576,MATCH('SectorStat-Age-Hommes'!$A267,[1]age_tranches_5ans_nb_sex!$A:$A,0),10)/5</f>
        <v>6.0000000000511999</v>
      </c>
      <c r="U267">
        <f>INDEX([1]age_tranches_5ans_nb_sex!$1:$1048576,MATCH('SectorStat-Age-Hommes'!$A267,[1]age_tranches_5ans_nb_sex!$A:$A,0),10)/5</f>
        <v>6.0000000000511999</v>
      </c>
      <c r="V267">
        <f>INDEX([1]age_tranches_5ans_nb_sex!$1:$1048576,MATCH('SectorStat-Age-Hommes'!$A267,[1]age_tranches_5ans_nb_sex!$A:$A,0),10)/5</f>
        <v>6.0000000000511999</v>
      </c>
      <c r="W267">
        <f>INDEX([1]age_tranches_5ans_nb_sex!$1:$1048576,MATCH('SectorStat-Age-Hommes'!$A267,[1]age_tranches_5ans_nb_sex!$A:$A,0),10)/5</f>
        <v>6.0000000000511999</v>
      </c>
      <c r="X267">
        <f>INDEX([1]age_tranches_5ans_nb_sex!$1:$1048576,MATCH('SectorStat-Age-Hommes'!$A267,[1]age_tranches_5ans_nb_sex!$A:$A,0),10)/5</f>
        <v>6.0000000000511999</v>
      </c>
      <c r="Y267">
        <f>INDEX([1]age_tranches_5ans_nb_sex!$1:$1048576,MATCH('SectorStat-Age-Hommes'!$A267,[1]age_tranches_5ans_nb_sex!$A:$A,0),12)/5</f>
        <v>5.5999999999680004</v>
      </c>
      <c r="Z267">
        <f>INDEX([1]age_tranches_5ans_nb_sex!$1:$1048576,MATCH('SectorStat-Age-Hommes'!$A267,[1]age_tranches_5ans_nb_sex!$A:$A,0),12)/5</f>
        <v>5.5999999999680004</v>
      </c>
      <c r="AA267">
        <f>INDEX([1]age_tranches_5ans_nb_sex!$1:$1048576,MATCH('SectorStat-Age-Hommes'!$A267,[1]age_tranches_5ans_nb_sex!$A:$A,0),12)/5</f>
        <v>5.5999999999680004</v>
      </c>
      <c r="AB267">
        <f>INDEX([1]age_tranches_5ans_nb_sex!$1:$1048576,MATCH('SectorStat-Age-Hommes'!$A267,[1]age_tranches_5ans_nb_sex!$A:$A,0),12)/5</f>
        <v>5.5999999999680004</v>
      </c>
      <c r="AC267">
        <f>INDEX([1]age_tranches_5ans_nb_sex!$1:$1048576,MATCH('SectorStat-Age-Hommes'!$A267,[1]age_tranches_5ans_nb_sex!$A:$A,0),14)/5</f>
        <v>1.9999999999807998</v>
      </c>
      <c r="AD267">
        <f>INDEX([1]age_tranches_5ans_nb_sex!$1:$1048576,MATCH('SectorStat-Age-Hommes'!$A267,[1]age_tranches_5ans_nb_sex!$A:$A,0),14)/5</f>
        <v>1.9999999999807998</v>
      </c>
      <c r="AE267">
        <f>INDEX([1]age_tranches_5ans_nb_sex!$1:$1048576,MATCH('SectorStat-Age-Hommes'!$A267,[1]age_tranches_5ans_nb_sex!$A:$A,0),14)/5</f>
        <v>1.9999999999807998</v>
      </c>
      <c r="AF267">
        <f>INDEX([1]age_tranches_5ans_nb_sex!$1:$1048576,MATCH('SectorStat-Age-Hommes'!$A267,[1]age_tranches_5ans_nb_sex!$A:$A,0),14)/5</f>
        <v>1.9999999999807998</v>
      </c>
      <c r="AG267">
        <f>INDEX([1]age_tranches_5ans_nb_sex!$1:$1048576,MATCH('SectorStat-Age-Hommes'!$A267,[1]age_tranches_5ans_nb_sex!$A:$A,0),14)/5</f>
        <v>1.9999999999807998</v>
      </c>
      <c r="AH267">
        <f>INDEX([1]age_tranches_5ans_nb_sex!$1:$1048576,MATCH('SectorStat-Age-Hommes'!$A267,[1]age_tranches_5ans_nb_sex!$A:$A,0),16)/5</f>
        <v>2.1999999999680004</v>
      </c>
      <c r="AI267">
        <f>INDEX([1]age_tranches_5ans_nb_sex!$1:$1048576,MATCH('SectorStat-Age-Hommes'!$A267,[1]age_tranches_5ans_nb_sex!$A:$A,0),16)/5</f>
        <v>2.1999999999680004</v>
      </c>
      <c r="AJ267">
        <f>INDEX([1]age_tranches_5ans_nb_sex!$1:$1048576,MATCH('SectorStat-Age-Hommes'!$A267,[1]age_tranches_5ans_nb_sex!$A:$A,0),16)/5</f>
        <v>2.1999999999680004</v>
      </c>
      <c r="AK267">
        <f>INDEX([1]age_tranches_5ans_nb_sex!$1:$1048576,MATCH('SectorStat-Age-Hommes'!$A267,[1]age_tranches_5ans_nb_sex!$A:$A,0),16)/5</f>
        <v>2.1999999999680004</v>
      </c>
      <c r="AL267">
        <f>INDEX([1]age_tranches_5ans_nb_sex!$1:$1048576,MATCH('SectorStat-Age-Hommes'!$A267,[1]age_tranches_5ans_nb_sex!$A:$A,0),16)/5</f>
        <v>2.1999999999680004</v>
      </c>
      <c r="AM267">
        <f>INDEX([1]age_tranches_5ans_nb_sex!$1:$1048576,MATCH('SectorStat-Age-Hommes'!$A267,[1]age_tranches_5ans_nb_sex!$A:$A,0),18)/5</f>
        <v>2.1999999999680004</v>
      </c>
      <c r="AN267">
        <f>INDEX([1]age_tranches_5ans_nb_sex!$1:$1048576,MATCH('SectorStat-Age-Hommes'!$A267,[1]age_tranches_5ans_nb_sex!$A:$A,0),18)/5</f>
        <v>2.1999999999680004</v>
      </c>
      <c r="AO267">
        <f>INDEX([1]age_tranches_5ans_nb_sex!$1:$1048576,MATCH('SectorStat-Age-Hommes'!$A267,[1]age_tranches_5ans_nb_sex!$A:$A,0),18)/5</f>
        <v>2.1999999999680004</v>
      </c>
      <c r="AP267">
        <f>INDEX([1]age_tranches_5ans_nb_sex!$1:$1048576,MATCH('SectorStat-Age-Hommes'!$A267,[1]age_tranches_5ans_nb_sex!$A:$A,0),18)/5</f>
        <v>2.1999999999680004</v>
      </c>
      <c r="AQ267">
        <f>INDEX([1]age_tranches_5ans_nb_sex!$1:$1048576,MATCH('SectorStat-Age-Hommes'!$A267,[1]age_tranches_5ans_nb_sex!$A:$A,0),18)/5</f>
        <v>2.1999999999680004</v>
      </c>
      <c r="AR267">
        <f>INDEX([1]age_tranches_5ans_nb_sex!$1:$1048576,MATCH('SectorStat-Age-Hommes'!$A267,[1]age_tranches_5ans_nb_sex!$A:$A,0),20)/5</f>
        <v>1.7999999999936001</v>
      </c>
      <c r="AS267">
        <f>INDEX([1]age_tranches_5ans_nb_sex!$1:$1048576,MATCH('SectorStat-Age-Hommes'!$A267,[1]age_tranches_5ans_nb_sex!$A:$A,0),20)/5</f>
        <v>1.7999999999936001</v>
      </c>
      <c r="AT267">
        <f>INDEX([1]age_tranches_5ans_nb_sex!$1:$1048576,MATCH('SectorStat-Age-Hommes'!$A267,[1]age_tranches_5ans_nb_sex!$A:$A,0),20)/5</f>
        <v>1.7999999999936001</v>
      </c>
      <c r="AU267">
        <f>INDEX([1]age_tranches_5ans_nb_sex!$1:$1048576,MATCH('SectorStat-Age-Hommes'!$A267,[1]age_tranches_5ans_nb_sex!$A:$A,0),20)/5</f>
        <v>1.7999999999936001</v>
      </c>
      <c r="AV267">
        <f>INDEX([1]age_tranches_5ans_nb_sex!$1:$1048576,MATCH('SectorStat-Age-Hommes'!$A267,[1]age_tranches_5ans_nb_sex!$A:$A,0),20)/5</f>
        <v>1.7999999999936001</v>
      </c>
      <c r="AW267">
        <f>INDEX([1]age_tranches_5ans_nb_sex!$1:$1048576,MATCH('SectorStat-Age-Hommes'!$A267,[1]age_tranches_5ans_nb_sex!$A:$A,0),22)/5</f>
        <v>3.9999999999615996</v>
      </c>
      <c r="AX267">
        <f>INDEX([1]age_tranches_5ans_nb_sex!$1:$1048576,MATCH('SectorStat-Age-Hommes'!$A267,[1]age_tranches_5ans_nb_sex!$A:$A,0),22)/5</f>
        <v>3.9999999999615996</v>
      </c>
      <c r="AY267">
        <f>INDEX([1]age_tranches_5ans_nb_sex!$1:$1048576,MATCH('SectorStat-Age-Hommes'!$A267,[1]age_tranches_5ans_nb_sex!$A:$A,0),22)/5</f>
        <v>3.9999999999615996</v>
      </c>
      <c r="AZ267">
        <f>INDEX([1]age_tranches_5ans_nb_sex!$1:$1048576,MATCH('SectorStat-Age-Hommes'!$A267,[1]age_tranches_5ans_nb_sex!$A:$A,0),22)/5</f>
        <v>3.9999999999615996</v>
      </c>
      <c r="BA267">
        <f>INDEX([1]age_tranches_5ans_nb_sex!$1:$1048576,MATCH('SectorStat-Age-Hommes'!$A267,[1]age_tranches_5ans_nb_sex!$A:$A,0),22)/5</f>
        <v>3.9999999999615996</v>
      </c>
      <c r="BB267">
        <f>INDEX([1]age_tranches_5ans_nb_sex!$1:$1048576,MATCH('SectorStat-Age-Hommes'!$A267,[1]age_tranches_5ans_nb_sex!$A:$A,0),24)/5</f>
        <v>3.9999999999615996</v>
      </c>
      <c r="BC267">
        <f>INDEX([1]age_tranches_5ans_nb_sex!$1:$1048576,MATCH('SectorStat-Age-Hommes'!$A267,[1]age_tranches_5ans_nb_sex!$A:$A,0),24)/5</f>
        <v>3.9999999999615996</v>
      </c>
      <c r="BD267">
        <f>INDEX([1]age_tranches_5ans_nb_sex!$1:$1048576,MATCH('SectorStat-Age-Hommes'!$A267,[1]age_tranches_5ans_nb_sex!$A:$A,0),24)/5</f>
        <v>3.9999999999615996</v>
      </c>
      <c r="BE267">
        <f>INDEX([1]age_tranches_5ans_nb_sex!$1:$1048576,MATCH('SectorStat-Age-Hommes'!$A267,[1]age_tranches_5ans_nb_sex!$A:$A,0),24)/5</f>
        <v>3.9999999999615996</v>
      </c>
      <c r="BF267">
        <f>INDEX([1]age_tranches_5ans_nb_sex!$1:$1048576,MATCH('SectorStat-Age-Hommes'!$A267,[1]age_tranches_5ans_nb_sex!$A:$A,0),24)/5</f>
        <v>3.9999999999615996</v>
      </c>
      <c r="BG267">
        <f>INDEX([1]age_tranches_5ans_nb_sex!$1:$1048576,MATCH('SectorStat-Age-Hommes'!$A267,[1]age_tranches_5ans_nb_sex!$A:$A,0),26)/5</f>
        <v>1.6000000000063999</v>
      </c>
      <c r="BH267">
        <f>INDEX([1]age_tranches_5ans_nb_sex!$1:$1048576,MATCH('SectorStat-Age-Hommes'!$A267,[1]age_tranches_5ans_nb_sex!$A:$A,0),26)/5</f>
        <v>1.6000000000063999</v>
      </c>
      <c r="BI267">
        <f>INDEX([1]age_tranches_5ans_nb_sex!$1:$1048576,MATCH('SectorStat-Age-Hommes'!$A267,[1]age_tranches_5ans_nb_sex!$A:$A,0),26)/5</f>
        <v>1.6000000000063999</v>
      </c>
      <c r="BJ267">
        <f>INDEX([1]age_tranches_5ans_nb_sex!$1:$1048576,MATCH('SectorStat-Age-Hommes'!$A267,[1]age_tranches_5ans_nb_sex!$A:$A,0),26)/5</f>
        <v>1.6000000000063999</v>
      </c>
      <c r="BK267">
        <f>INDEX([1]age_tranches_5ans_nb_sex!$1:$1048576,MATCH('SectorStat-Age-Hommes'!$A267,[1]age_tranches_5ans_nb_sex!$A:$A,0),26)/5</f>
        <v>1.6000000000063999</v>
      </c>
      <c r="BL267">
        <f>INDEX([1]age_tranches_5ans_nb_sex!$1:$1048576,MATCH('SectorStat-Age-Hommes'!$A267,[1]age_tranches_5ans_nb_sex!$A:$A,0),28)/5</f>
        <v>2.6000000000512</v>
      </c>
      <c r="BM267">
        <f>INDEX([1]age_tranches_5ans_nb_sex!$1:$1048576,MATCH('SectorStat-Age-Hommes'!$A267,[1]age_tranches_5ans_nb_sex!$A:$A,0),28)/5</f>
        <v>2.6000000000512</v>
      </c>
      <c r="BN267">
        <f>INDEX([1]age_tranches_5ans_nb_sex!$1:$1048576,MATCH('SectorStat-Age-Hommes'!$A267,[1]age_tranches_5ans_nb_sex!$A:$A,0),28)/5</f>
        <v>2.6000000000512</v>
      </c>
      <c r="BO267">
        <f>INDEX([1]age_tranches_5ans_nb_sex!$1:$1048576,MATCH('SectorStat-Age-Hommes'!$A267,[1]age_tranches_5ans_nb_sex!$A:$A,0),28)/5</f>
        <v>2.6000000000512</v>
      </c>
      <c r="BP267">
        <f>INDEX([1]age_tranches_5ans_nb_sex!$1:$1048576,MATCH('SectorStat-Age-Hommes'!$A267,[1]age_tranches_5ans_nb_sex!$A:$A,0),28)/5</f>
        <v>2.6000000000512</v>
      </c>
      <c r="BQ267">
        <f>INDEX([1]age_tranches_5ans_nb_sex!$1:$1048576,MATCH('SectorStat-Age-Hommes'!$A267,[1]age_tranches_5ans_nb_sex!$A:$A,0),30)/5</f>
        <v>1.7999999999936001</v>
      </c>
      <c r="BR267">
        <f>INDEX([1]age_tranches_5ans_nb_sex!$1:$1048576,MATCH('SectorStat-Age-Hommes'!$A267,[1]age_tranches_5ans_nb_sex!$A:$A,0),30)/5</f>
        <v>1.7999999999936001</v>
      </c>
      <c r="BS267">
        <f>INDEX([1]age_tranches_5ans_nb_sex!$1:$1048576,MATCH('SectorStat-Age-Hommes'!$A267,[1]age_tranches_5ans_nb_sex!$A:$A,0),30)/5</f>
        <v>1.7999999999936001</v>
      </c>
      <c r="BT267">
        <f>INDEX([1]age_tranches_5ans_nb_sex!$1:$1048576,MATCH('SectorStat-Age-Hommes'!$A267,[1]age_tranches_5ans_nb_sex!$A:$A,0),30)/5</f>
        <v>1.7999999999936001</v>
      </c>
      <c r="BU267">
        <f>INDEX([1]age_tranches_5ans_nb_sex!$1:$1048576,MATCH('SectorStat-Age-Hommes'!$A267,[1]age_tranches_5ans_nb_sex!$A:$A,0),30)/5</f>
        <v>1.7999999999936001</v>
      </c>
      <c r="BV267">
        <f>INDEX([1]age_tranches_5ans_nb_sex!$1:$1048576,MATCH('SectorStat-Age-Hommes'!$A267,[1]age_tranches_5ans_nb_sex!$A:$A,0),32)/5</f>
        <v>0.59999999996159992</v>
      </c>
      <c r="BW267">
        <f>INDEX([1]age_tranches_5ans_nb_sex!$1:$1048576,MATCH('SectorStat-Age-Hommes'!$A267,[1]age_tranches_5ans_nb_sex!$A:$A,0),32)/5</f>
        <v>0.59999999996159992</v>
      </c>
      <c r="BX267">
        <f>INDEX([1]age_tranches_5ans_nb_sex!$1:$1048576,MATCH('SectorStat-Age-Hommes'!$A267,[1]age_tranches_5ans_nb_sex!$A:$A,0),32)/5</f>
        <v>0.59999999996159992</v>
      </c>
      <c r="BY267">
        <f>INDEX([1]age_tranches_5ans_nb_sex!$1:$1048576,MATCH('SectorStat-Age-Hommes'!$A267,[1]age_tranches_5ans_nb_sex!$A:$A,0),32)/5</f>
        <v>0.59999999996159992</v>
      </c>
      <c r="BZ267">
        <f>INDEX([1]age_tranches_5ans_nb_sex!$1:$1048576,MATCH('SectorStat-Age-Hommes'!$A267,[1]age_tranches_5ans_nb_sex!$A:$A,0),32)/5</f>
        <v>0.59999999996159992</v>
      </c>
      <c r="CA267">
        <f>INDEX([1]age_tranches_5ans_nb_sex!$1:$1048576,MATCH('SectorStat-Age-Hommes'!$A267,[1]age_tranches_5ans_nb_sex!$A:$A,0),34)/5</f>
        <v>0.1999999999872</v>
      </c>
      <c r="CB267">
        <f>INDEX([1]age_tranches_5ans_nb_sex!$1:$1048576,MATCH('SectorStat-Age-Hommes'!$A267,[1]age_tranches_5ans_nb_sex!$A:$A,0),34)/5</f>
        <v>0.1999999999872</v>
      </c>
      <c r="CC267">
        <f>INDEX([1]age_tranches_5ans_nb_sex!$1:$1048576,MATCH('SectorStat-Age-Hommes'!$A267,[1]age_tranches_5ans_nb_sex!$A:$A,0),34)/5</f>
        <v>0.1999999999872</v>
      </c>
      <c r="CD267">
        <f>INDEX([1]age_tranches_5ans_nb_sex!$1:$1048576,MATCH('SectorStat-Age-Hommes'!$A267,[1]age_tranches_5ans_nb_sex!$A:$A,0),34)/5</f>
        <v>0.1999999999872</v>
      </c>
      <c r="CE267">
        <f>INDEX([1]age_tranches_5ans_nb_sex!$1:$1048576,MATCH('SectorStat-Age-Hommes'!$A267,[1]age_tranches_5ans_nb_sex!$A:$A,0),34)/5</f>
        <v>0.1999999999872</v>
      </c>
      <c r="CF267">
        <f>INDEX([1]age_tranches_5ans_nb_sex!$1:$1048576,MATCH('SectorStat-Age-Hommes'!$A267,[1]age_tranches_5ans_nb_sex!$A:$A,0),36)/5</f>
        <v>0.7999999999488</v>
      </c>
      <c r="CG267">
        <f>INDEX([1]age_tranches_5ans_nb_sex!$1:$1048576,MATCH('SectorStat-Age-Hommes'!$A267,[1]age_tranches_5ans_nb_sex!$A:$A,0),36)/5</f>
        <v>0.7999999999488</v>
      </c>
      <c r="CH267">
        <f>INDEX([1]age_tranches_5ans_nb_sex!$1:$1048576,MATCH('SectorStat-Age-Hommes'!$A267,[1]age_tranches_5ans_nb_sex!$A:$A,0),36)/5</f>
        <v>0.7999999999488</v>
      </c>
      <c r="CI267">
        <f>INDEX([1]age_tranches_5ans_nb_sex!$1:$1048576,MATCH('SectorStat-Age-Hommes'!$A267,[1]age_tranches_5ans_nb_sex!$A:$A,0),36)/5</f>
        <v>0.7999999999488</v>
      </c>
      <c r="CJ267">
        <f>INDEX([1]age_tranches_5ans_nb_sex!$1:$1048576,MATCH('SectorStat-Age-Hommes'!$A267,[1]age_tranches_5ans_nb_sex!$A:$A,0),36)/5</f>
        <v>0.7999999999488</v>
      </c>
      <c r="CK267">
        <f>INDEX([1]age_tranches_5ans_nb_sex!$1:$1048576,MATCH('SectorStat-Age-Hommes'!$A267,[1]age_tranches_5ans_nb_sex!$A:$A,0),38)/5</f>
        <v>0.3999999999744</v>
      </c>
      <c r="CL267">
        <f>INDEX([1]age_tranches_5ans_nb_sex!$1:$1048576,MATCH('SectorStat-Age-Hommes'!$A267,[1]age_tranches_5ans_nb_sex!$A:$A,0),38)/5</f>
        <v>0.3999999999744</v>
      </c>
      <c r="CM267">
        <f>INDEX([1]age_tranches_5ans_nb_sex!$1:$1048576,MATCH('SectorStat-Age-Hommes'!$A267,[1]age_tranches_5ans_nb_sex!$A:$A,0),38)/5</f>
        <v>0.3999999999744</v>
      </c>
      <c r="CN267">
        <f>INDEX([1]age_tranches_5ans_nb_sex!$1:$1048576,MATCH('SectorStat-Age-Hommes'!$A267,[1]age_tranches_5ans_nb_sex!$A:$A,0),38)/5</f>
        <v>0.3999999999744</v>
      </c>
      <c r="CO267">
        <f>INDEX([1]age_tranches_5ans_nb_sex!$1:$1048576,MATCH('SectorStat-Age-Hommes'!$A267,[1]age_tranches_5ans_nb_sex!$A:$A,0),38)/5</f>
        <v>0.3999999999744</v>
      </c>
      <c r="CP267" s="2">
        <f>INDEX([1]age_tranches_5ans_nb_sex!$1:$1048576,MATCH('SectorStat-Age-Hommes'!$A267,[1]age_tranches_5ans_nb_sex!$A:$A,0),40)/5</f>
        <v>0</v>
      </c>
      <c r="CQ267" s="2">
        <f>INDEX([1]age_tranches_5ans_nb_sex!$1:$1048576,MATCH('SectorStat-Age-Hommes'!$A267,[1]age_tranches_5ans_nb_sex!$A:$A,0),40)/5</f>
        <v>0</v>
      </c>
      <c r="CR267" s="2">
        <f>INDEX([1]age_tranches_5ans_nb_sex!$1:$1048576,MATCH('SectorStat-Age-Hommes'!$A267,[1]age_tranches_5ans_nb_sex!$A:$A,0),40)/5</f>
        <v>0</v>
      </c>
      <c r="CS267" s="2">
        <f>INDEX([1]age_tranches_5ans_nb_sex!$1:$1048576,MATCH('SectorStat-Age-Hommes'!$A267,[1]age_tranches_5ans_nb_sex!$A:$A,0),40)/5</f>
        <v>0</v>
      </c>
      <c r="CT267" s="2">
        <f>INDEX([1]age_tranches_5ans_nb_sex!$1:$1048576,MATCH('SectorStat-Age-Hommes'!$A267,[1]age_tranches_5ans_nb_sex!$A:$A,0),40)/5</f>
        <v>0</v>
      </c>
      <c r="CZ267" s="3"/>
      <c r="DA267" s="3"/>
      <c r="DB267" s="3"/>
      <c r="DC267" s="3"/>
      <c r="DD267" s="3"/>
    </row>
    <row r="268" spans="1:108" x14ac:dyDescent="0.35">
      <c r="A268" s="1" t="s">
        <v>533</v>
      </c>
      <c r="B268" s="1" t="s">
        <v>534</v>
      </c>
      <c r="C268" t="str">
        <f>INDEX([1]SectorStat!$1:$1048576,MATCH('[1]Distribution ages'!$A268,[1]SectorStat!$B:$B,0),4)</f>
        <v>Evere</v>
      </c>
      <c r="D268">
        <f>INDEX([1]age_tranches_5ans_nb_sex!$1:$1048576,MATCH('SectorStat-Age-Hommes'!$A268,[1]age_tranches_5ans_nb_sex!$A:$A,0),4)/5</f>
        <v>15.800000000122802</v>
      </c>
      <c r="E268">
        <f>INDEX([1]age_tranches_5ans_nb_sex!$1:$1048576,MATCH('SectorStat-Age-Hommes'!$A268,[1]age_tranches_5ans_nb_sex!$A:$A,0),4)/5</f>
        <v>15.800000000122802</v>
      </c>
      <c r="F268">
        <f>INDEX([1]age_tranches_5ans_nb_sex!$1:$1048576,MATCH('SectorStat-Age-Hommes'!$A268,[1]age_tranches_5ans_nb_sex!$A:$A,0),4)/5</f>
        <v>15.800000000122802</v>
      </c>
      <c r="G268">
        <f>INDEX([1]age_tranches_5ans_nb_sex!$1:$1048576,MATCH('SectorStat-Age-Hommes'!$A268,[1]age_tranches_5ans_nb_sex!$A:$A,0),4)/5</f>
        <v>15.800000000122802</v>
      </c>
      <c r="H268">
        <f>INDEX([1]age_tranches_5ans_nb_sex!$1:$1048576,MATCH('SectorStat-Age-Hommes'!$A268,[1]age_tranches_5ans_nb_sex!$A:$A,0),4)/5</f>
        <v>15.800000000122802</v>
      </c>
      <c r="I268">
        <f>INDEX([1]age_tranches_5ans_nb_sex!$1:$1048576,MATCH('SectorStat-Age-Hommes'!$A268,[1]age_tranches_5ans_nb_sex!$A:$A,0),6)/5</f>
        <v>15.600000000160801</v>
      </c>
      <c r="J268">
        <f>INDEX([1]age_tranches_5ans_nb_sex!$1:$1048576,MATCH('SectorStat-Age-Hommes'!$A268,[1]age_tranches_5ans_nb_sex!$A:$A,0),6)/5</f>
        <v>15.600000000160801</v>
      </c>
      <c r="K268">
        <f>INDEX([1]age_tranches_5ans_nb_sex!$1:$1048576,MATCH('SectorStat-Age-Hommes'!$A268,[1]age_tranches_5ans_nb_sex!$A:$A,0),6)/5</f>
        <v>15.600000000160801</v>
      </c>
      <c r="L268">
        <f>INDEX([1]age_tranches_5ans_nb_sex!$1:$1048576,MATCH('SectorStat-Age-Hommes'!$A268,[1]age_tranches_5ans_nb_sex!$A:$A,0),6)/5</f>
        <v>15.600000000160801</v>
      </c>
      <c r="M268">
        <f>INDEX([1]age_tranches_5ans_nb_sex!$1:$1048576,MATCH('SectorStat-Age-Hommes'!$A268,[1]age_tranches_5ans_nb_sex!$A:$A,0),6)/5</f>
        <v>15.600000000160801</v>
      </c>
      <c r="N268">
        <f>INDEX([1]age_tranches_5ans_nb_sex!$1:$1048576,MATCH('SectorStat-Age-Hommes'!$A268,[1]age_tranches_5ans_nb_sex!$A:$A,0),8)/5</f>
        <v>9.8000000000909999</v>
      </c>
      <c r="O268">
        <f>INDEX([1]age_tranches_5ans_nb_sex!$1:$1048576,MATCH('SectorStat-Age-Hommes'!$A268,[1]age_tranches_5ans_nb_sex!$A:$A,0),8)/5</f>
        <v>9.8000000000909999</v>
      </c>
      <c r="P268">
        <f>INDEX([1]age_tranches_5ans_nb_sex!$1:$1048576,MATCH('SectorStat-Age-Hommes'!$A268,[1]age_tranches_5ans_nb_sex!$A:$A,0),8)/5</f>
        <v>9.8000000000909999</v>
      </c>
      <c r="Q268">
        <f>INDEX([1]age_tranches_5ans_nb_sex!$1:$1048576,MATCH('SectorStat-Age-Hommes'!$A268,[1]age_tranches_5ans_nb_sex!$A:$A,0),8)/5</f>
        <v>9.8000000000909999</v>
      </c>
      <c r="R268">
        <f>INDEX([1]age_tranches_5ans_nb_sex!$1:$1048576,MATCH('SectorStat-Age-Hommes'!$A268,[1]age_tranches_5ans_nb_sex!$A:$A,0),8)/5</f>
        <v>9.8000000000909999</v>
      </c>
      <c r="S268">
        <f>INDEX([1]age_tranches_5ans_nb_sex!$1:$1048576,MATCH('SectorStat-Age-Hommes'!$A268,[1]age_tranches_5ans_nb_sex!$A:$A,0),10)/5</f>
        <v>9.1999999998144002</v>
      </c>
      <c r="T268">
        <f>INDEX([1]age_tranches_5ans_nb_sex!$1:$1048576,MATCH('SectorStat-Age-Hommes'!$A268,[1]age_tranches_5ans_nb_sex!$A:$A,0),10)/5</f>
        <v>9.1999999998144002</v>
      </c>
      <c r="U268">
        <f>INDEX([1]age_tranches_5ans_nb_sex!$1:$1048576,MATCH('SectorStat-Age-Hommes'!$A268,[1]age_tranches_5ans_nb_sex!$A:$A,0),10)/5</f>
        <v>9.1999999998144002</v>
      </c>
      <c r="V268">
        <f>INDEX([1]age_tranches_5ans_nb_sex!$1:$1048576,MATCH('SectorStat-Age-Hommes'!$A268,[1]age_tranches_5ans_nb_sex!$A:$A,0),10)/5</f>
        <v>9.1999999998144002</v>
      </c>
      <c r="W268">
        <f>INDEX([1]age_tranches_5ans_nb_sex!$1:$1048576,MATCH('SectorStat-Age-Hommes'!$A268,[1]age_tranches_5ans_nb_sex!$A:$A,0),10)/5</f>
        <v>9.1999999998144002</v>
      </c>
      <c r="X268">
        <f>INDEX([1]age_tranches_5ans_nb_sex!$1:$1048576,MATCH('SectorStat-Age-Hommes'!$A268,[1]age_tranches_5ans_nb_sex!$A:$A,0),10)/5</f>
        <v>9.1999999998144002</v>
      </c>
      <c r="Y268">
        <f>INDEX([1]age_tranches_5ans_nb_sex!$1:$1048576,MATCH('SectorStat-Age-Hommes'!$A268,[1]age_tranches_5ans_nb_sex!$A:$A,0),12)/5</f>
        <v>8.3999999999664006</v>
      </c>
      <c r="Z268">
        <f>INDEX([1]age_tranches_5ans_nb_sex!$1:$1048576,MATCH('SectorStat-Age-Hommes'!$A268,[1]age_tranches_5ans_nb_sex!$A:$A,0),12)/5</f>
        <v>8.3999999999664006</v>
      </c>
      <c r="AA268">
        <f>INDEX([1]age_tranches_5ans_nb_sex!$1:$1048576,MATCH('SectorStat-Age-Hommes'!$A268,[1]age_tranches_5ans_nb_sex!$A:$A,0),12)/5</f>
        <v>8.3999999999664006</v>
      </c>
      <c r="AB268">
        <f>INDEX([1]age_tranches_5ans_nb_sex!$1:$1048576,MATCH('SectorStat-Age-Hommes'!$A268,[1]age_tranches_5ans_nb_sex!$A:$A,0),12)/5</f>
        <v>8.3999999999664006</v>
      </c>
      <c r="AC268">
        <f>INDEX([1]age_tranches_5ans_nb_sex!$1:$1048576,MATCH('SectorStat-Age-Hommes'!$A268,[1]age_tranches_5ans_nb_sex!$A:$A,0),14)/5</f>
        <v>16.000000000084803</v>
      </c>
      <c r="AD268">
        <f>INDEX([1]age_tranches_5ans_nb_sex!$1:$1048576,MATCH('SectorStat-Age-Hommes'!$A268,[1]age_tranches_5ans_nb_sex!$A:$A,0),14)/5</f>
        <v>16.000000000084803</v>
      </c>
      <c r="AE268">
        <f>INDEX([1]age_tranches_5ans_nb_sex!$1:$1048576,MATCH('SectorStat-Age-Hommes'!$A268,[1]age_tranches_5ans_nb_sex!$A:$A,0),14)/5</f>
        <v>16.000000000084803</v>
      </c>
      <c r="AF268">
        <f>INDEX([1]age_tranches_5ans_nb_sex!$1:$1048576,MATCH('SectorStat-Age-Hommes'!$A268,[1]age_tranches_5ans_nb_sex!$A:$A,0),14)/5</f>
        <v>16.000000000084803</v>
      </c>
      <c r="AG268">
        <f>INDEX([1]age_tranches_5ans_nb_sex!$1:$1048576,MATCH('SectorStat-Age-Hommes'!$A268,[1]age_tranches_5ans_nb_sex!$A:$A,0),14)/5</f>
        <v>16.000000000084803</v>
      </c>
      <c r="AH268">
        <f>INDEX([1]age_tranches_5ans_nb_sex!$1:$1048576,MATCH('SectorStat-Age-Hommes'!$A268,[1]age_tranches_5ans_nb_sex!$A:$A,0),16)/5</f>
        <v>17.199999999856797</v>
      </c>
      <c r="AI268">
        <f>INDEX([1]age_tranches_5ans_nb_sex!$1:$1048576,MATCH('SectorStat-Age-Hommes'!$A268,[1]age_tranches_5ans_nb_sex!$A:$A,0),16)/5</f>
        <v>17.199999999856797</v>
      </c>
      <c r="AJ268">
        <f>INDEX([1]age_tranches_5ans_nb_sex!$1:$1048576,MATCH('SectorStat-Age-Hommes'!$A268,[1]age_tranches_5ans_nb_sex!$A:$A,0),16)/5</f>
        <v>17.199999999856797</v>
      </c>
      <c r="AK268">
        <f>INDEX([1]age_tranches_5ans_nb_sex!$1:$1048576,MATCH('SectorStat-Age-Hommes'!$A268,[1]age_tranches_5ans_nb_sex!$A:$A,0),16)/5</f>
        <v>17.199999999856797</v>
      </c>
      <c r="AL268">
        <f>INDEX([1]age_tranches_5ans_nb_sex!$1:$1048576,MATCH('SectorStat-Age-Hommes'!$A268,[1]age_tranches_5ans_nb_sex!$A:$A,0),16)/5</f>
        <v>17.199999999856797</v>
      </c>
      <c r="AM268">
        <f>INDEX([1]age_tranches_5ans_nb_sex!$1:$1048576,MATCH('SectorStat-Age-Hommes'!$A268,[1]age_tranches_5ans_nb_sex!$A:$A,0),18)/5</f>
        <v>18.599999999981403</v>
      </c>
      <c r="AN268">
        <f>INDEX([1]age_tranches_5ans_nb_sex!$1:$1048576,MATCH('SectorStat-Age-Hommes'!$A268,[1]age_tranches_5ans_nb_sex!$A:$A,0),18)/5</f>
        <v>18.599999999981403</v>
      </c>
      <c r="AO268">
        <f>INDEX([1]age_tranches_5ans_nb_sex!$1:$1048576,MATCH('SectorStat-Age-Hommes'!$A268,[1]age_tranches_5ans_nb_sex!$A:$A,0),18)/5</f>
        <v>18.599999999981403</v>
      </c>
      <c r="AP268">
        <f>INDEX([1]age_tranches_5ans_nb_sex!$1:$1048576,MATCH('SectorStat-Age-Hommes'!$A268,[1]age_tranches_5ans_nb_sex!$A:$A,0),18)/5</f>
        <v>18.599999999981403</v>
      </c>
      <c r="AQ268">
        <f>INDEX([1]age_tranches_5ans_nb_sex!$1:$1048576,MATCH('SectorStat-Age-Hommes'!$A268,[1]age_tranches_5ans_nb_sex!$A:$A,0),18)/5</f>
        <v>18.599999999981403</v>
      </c>
      <c r="AR268">
        <f>INDEX([1]age_tranches_5ans_nb_sex!$1:$1048576,MATCH('SectorStat-Age-Hommes'!$A268,[1]age_tranches_5ans_nb_sex!$A:$A,0),20)/5</f>
        <v>14.200000000036201</v>
      </c>
      <c r="AS268">
        <f>INDEX([1]age_tranches_5ans_nb_sex!$1:$1048576,MATCH('SectorStat-Age-Hommes'!$A268,[1]age_tranches_5ans_nb_sex!$A:$A,0),20)/5</f>
        <v>14.200000000036201</v>
      </c>
      <c r="AT268">
        <f>INDEX([1]age_tranches_5ans_nb_sex!$1:$1048576,MATCH('SectorStat-Age-Hommes'!$A268,[1]age_tranches_5ans_nb_sex!$A:$A,0),20)/5</f>
        <v>14.200000000036201</v>
      </c>
      <c r="AU268">
        <f>INDEX([1]age_tranches_5ans_nb_sex!$1:$1048576,MATCH('SectorStat-Age-Hommes'!$A268,[1]age_tranches_5ans_nb_sex!$A:$A,0),20)/5</f>
        <v>14.200000000036201</v>
      </c>
      <c r="AV268">
        <f>INDEX([1]age_tranches_5ans_nb_sex!$1:$1048576,MATCH('SectorStat-Age-Hommes'!$A268,[1]age_tranches_5ans_nb_sex!$A:$A,0),20)/5</f>
        <v>14.200000000036201</v>
      </c>
      <c r="AW268">
        <f>INDEX([1]age_tranches_5ans_nb_sex!$1:$1048576,MATCH('SectorStat-Age-Hommes'!$A268,[1]age_tranches_5ans_nb_sex!$A:$A,0),22)/5</f>
        <v>12.2000000000256</v>
      </c>
      <c r="AX268">
        <f>INDEX([1]age_tranches_5ans_nb_sex!$1:$1048576,MATCH('SectorStat-Age-Hommes'!$A268,[1]age_tranches_5ans_nb_sex!$A:$A,0),22)/5</f>
        <v>12.2000000000256</v>
      </c>
      <c r="AY268">
        <f>INDEX([1]age_tranches_5ans_nb_sex!$1:$1048576,MATCH('SectorStat-Age-Hommes'!$A268,[1]age_tranches_5ans_nb_sex!$A:$A,0),22)/5</f>
        <v>12.2000000000256</v>
      </c>
      <c r="AZ268">
        <f>INDEX([1]age_tranches_5ans_nb_sex!$1:$1048576,MATCH('SectorStat-Age-Hommes'!$A268,[1]age_tranches_5ans_nb_sex!$A:$A,0),22)/5</f>
        <v>12.2000000000256</v>
      </c>
      <c r="BA268">
        <f>INDEX([1]age_tranches_5ans_nb_sex!$1:$1048576,MATCH('SectorStat-Age-Hommes'!$A268,[1]age_tranches_5ans_nb_sex!$A:$A,0),22)/5</f>
        <v>12.2000000000256</v>
      </c>
      <c r="BB268">
        <f>INDEX([1]age_tranches_5ans_nb_sex!$1:$1048576,MATCH('SectorStat-Age-Hommes'!$A268,[1]age_tranches_5ans_nb_sex!$A:$A,0),24)/5</f>
        <v>12.599999999949599</v>
      </c>
      <c r="BC268">
        <f>INDEX([1]age_tranches_5ans_nb_sex!$1:$1048576,MATCH('SectorStat-Age-Hommes'!$A268,[1]age_tranches_5ans_nb_sex!$A:$A,0),24)/5</f>
        <v>12.599999999949599</v>
      </c>
      <c r="BD268">
        <f>INDEX([1]age_tranches_5ans_nb_sex!$1:$1048576,MATCH('SectorStat-Age-Hommes'!$A268,[1]age_tranches_5ans_nb_sex!$A:$A,0),24)/5</f>
        <v>12.599999999949599</v>
      </c>
      <c r="BE268">
        <f>INDEX([1]age_tranches_5ans_nb_sex!$1:$1048576,MATCH('SectorStat-Age-Hommes'!$A268,[1]age_tranches_5ans_nb_sex!$A:$A,0),24)/5</f>
        <v>12.599999999949599</v>
      </c>
      <c r="BF268">
        <f>INDEX([1]age_tranches_5ans_nb_sex!$1:$1048576,MATCH('SectorStat-Age-Hommes'!$A268,[1]age_tranches_5ans_nb_sex!$A:$A,0),24)/5</f>
        <v>12.599999999949599</v>
      </c>
      <c r="BG268">
        <f>INDEX([1]age_tranches_5ans_nb_sex!$1:$1048576,MATCH('SectorStat-Age-Hommes'!$A268,[1]age_tranches_5ans_nb_sex!$A:$A,0),26)/5</f>
        <v>10.399999999976998</v>
      </c>
      <c r="BH268">
        <f>INDEX([1]age_tranches_5ans_nb_sex!$1:$1048576,MATCH('SectorStat-Age-Hommes'!$A268,[1]age_tranches_5ans_nb_sex!$A:$A,0),26)/5</f>
        <v>10.399999999976998</v>
      </c>
      <c r="BI268">
        <f>INDEX([1]age_tranches_5ans_nb_sex!$1:$1048576,MATCH('SectorStat-Age-Hommes'!$A268,[1]age_tranches_5ans_nb_sex!$A:$A,0),26)/5</f>
        <v>10.399999999976998</v>
      </c>
      <c r="BJ268">
        <f>INDEX([1]age_tranches_5ans_nb_sex!$1:$1048576,MATCH('SectorStat-Age-Hommes'!$A268,[1]age_tranches_5ans_nb_sex!$A:$A,0),26)/5</f>
        <v>10.399999999976998</v>
      </c>
      <c r="BK268">
        <f>INDEX([1]age_tranches_5ans_nb_sex!$1:$1048576,MATCH('SectorStat-Age-Hommes'!$A268,[1]age_tranches_5ans_nb_sex!$A:$A,0),26)/5</f>
        <v>10.399999999976998</v>
      </c>
      <c r="BL268">
        <f>INDEX([1]age_tranches_5ans_nb_sex!$1:$1048576,MATCH('SectorStat-Age-Hommes'!$A268,[1]age_tranches_5ans_nb_sex!$A:$A,0),28)/5</f>
        <v>9.6000000001290005</v>
      </c>
      <c r="BM268">
        <f>INDEX([1]age_tranches_5ans_nb_sex!$1:$1048576,MATCH('SectorStat-Age-Hommes'!$A268,[1]age_tranches_5ans_nb_sex!$A:$A,0),28)/5</f>
        <v>9.6000000001290005</v>
      </c>
      <c r="BN268">
        <f>INDEX([1]age_tranches_5ans_nb_sex!$1:$1048576,MATCH('SectorStat-Age-Hommes'!$A268,[1]age_tranches_5ans_nb_sex!$A:$A,0),28)/5</f>
        <v>9.6000000001290005</v>
      </c>
      <c r="BO268">
        <f>INDEX([1]age_tranches_5ans_nb_sex!$1:$1048576,MATCH('SectorStat-Age-Hommes'!$A268,[1]age_tranches_5ans_nb_sex!$A:$A,0),28)/5</f>
        <v>9.6000000001290005</v>
      </c>
      <c r="BP268">
        <f>INDEX([1]age_tranches_5ans_nb_sex!$1:$1048576,MATCH('SectorStat-Age-Hommes'!$A268,[1]age_tranches_5ans_nb_sex!$A:$A,0),28)/5</f>
        <v>9.6000000001290005</v>
      </c>
      <c r="BQ268">
        <f>INDEX([1]age_tranches_5ans_nb_sex!$1:$1048576,MATCH('SectorStat-Age-Hommes'!$A268,[1]age_tranches_5ans_nb_sex!$A:$A,0),30)/5</f>
        <v>5.6000000001077996</v>
      </c>
      <c r="BR268">
        <f>INDEX([1]age_tranches_5ans_nb_sex!$1:$1048576,MATCH('SectorStat-Age-Hommes'!$A268,[1]age_tranches_5ans_nb_sex!$A:$A,0),30)/5</f>
        <v>5.6000000001077996</v>
      </c>
      <c r="BS268">
        <f>INDEX([1]age_tranches_5ans_nb_sex!$1:$1048576,MATCH('SectorStat-Age-Hommes'!$A268,[1]age_tranches_5ans_nb_sex!$A:$A,0),30)/5</f>
        <v>5.6000000001077996</v>
      </c>
      <c r="BT268">
        <f>INDEX([1]age_tranches_5ans_nb_sex!$1:$1048576,MATCH('SectorStat-Age-Hommes'!$A268,[1]age_tranches_5ans_nb_sex!$A:$A,0),30)/5</f>
        <v>5.6000000001077996</v>
      </c>
      <c r="BU268">
        <f>INDEX([1]age_tranches_5ans_nb_sex!$1:$1048576,MATCH('SectorStat-Age-Hommes'!$A268,[1]age_tranches_5ans_nb_sex!$A:$A,0),30)/5</f>
        <v>5.6000000001077996</v>
      </c>
      <c r="BV268">
        <f>INDEX([1]age_tranches_5ans_nb_sex!$1:$1048576,MATCH('SectorStat-Age-Hommes'!$A268,[1]age_tranches_5ans_nb_sex!$A:$A,0),32)/5</f>
        <v>4.7999999998692005</v>
      </c>
      <c r="BW268">
        <f>INDEX([1]age_tranches_5ans_nb_sex!$1:$1048576,MATCH('SectorStat-Age-Hommes'!$A268,[1]age_tranches_5ans_nb_sex!$A:$A,0),32)/5</f>
        <v>4.7999999998692005</v>
      </c>
      <c r="BX268">
        <f>INDEX([1]age_tranches_5ans_nb_sex!$1:$1048576,MATCH('SectorStat-Age-Hommes'!$A268,[1]age_tranches_5ans_nb_sex!$A:$A,0),32)/5</f>
        <v>4.7999999998692005</v>
      </c>
      <c r="BY268">
        <f>INDEX([1]age_tranches_5ans_nb_sex!$1:$1048576,MATCH('SectorStat-Age-Hommes'!$A268,[1]age_tranches_5ans_nb_sex!$A:$A,0),32)/5</f>
        <v>4.7999999998692005</v>
      </c>
      <c r="BZ268">
        <f>INDEX([1]age_tranches_5ans_nb_sex!$1:$1048576,MATCH('SectorStat-Age-Hommes'!$A268,[1]age_tranches_5ans_nb_sex!$A:$A,0),32)/5</f>
        <v>4.7999999998692005</v>
      </c>
      <c r="CA268">
        <f>INDEX([1]age_tranches_5ans_nb_sex!$1:$1048576,MATCH('SectorStat-Age-Hommes'!$A268,[1]age_tranches_5ans_nb_sex!$A:$A,0),34)/5</f>
        <v>4.9999999998311999</v>
      </c>
      <c r="CB268">
        <f>INDEX([1]age_tranches_5ans_nb_sex!$1:$1048576,MATCH('SectorStat-Age-Hommes'!$A268,[1]age_tranches_5ans_nb_sex!$A:$A,0),34)/5</f>
        <v>4.9999999998311999</v>
      </c>
      <c r="CC268">
        <f>INDEX([1]age_tranches_5ans_nb_sex!$1:$1048576,MATCH('SectorStat-Age-Hommes'!$A268,[1]age_tranches_5ans_nb_sex!$A:$A,0),34)/5</f>
        <v>4.9999999998311999</v>
      </c>
      <c r="CD268">
        <f>INDEX([1]age_tranches_5ans_nb_sex!$1:$1048576,MATCH('SectorStat-Age-Hommes'!$A268,[1]age_tranches_5ans_nb_sex!$A:$A,0),34)/5</f>
        <v>4.9999999998311999</v>
      </c>
      <c r="CE268">
        <f>INDEX([1]age_tranches_5ans_nb_sex!$1:$1048576,MATCH('SectorStat-Age-Hommes'!$A268,[1]age_tranches_5ans_nb_sex!$A:$A,0),34)/5</f>
        <v>4.9999999998311999</v>
      </c>
      <c r="CF268">
        <f>INDEX([1]age_tranches_5ans_nb_sex!$1:$1048576,MATCH('SectorStat-Age-Hommes'!$A268,[1]age_tranches_5ans_nb_sex!$A:$A,0),36)/5</f>
        <v>3.2000000001731999</v>
      </c>
      <c r="CG268">
        <f>INDEX([1]age_tranches_5ans_nb_sex!$1:$1048576,MATCH('SectorStat-Age-Hommes'!$A268,[1]age_tranches_5ans_nb_sex!$A:$A,0),36)/5</f>
        <v>3.2000000001731999</v>
      </c>
      <c r="CH268">
        <f>INDEX([1]age_tranches_5ans_nb_sex!$1:$1048576,MATCH('SectorStat-Age-Hommes'!$A268,[1]age_tranches_5ans_nb_sex!$A:$A,0),36)/5</f>
        <v>3.2000000001731999</v>
      </c>
      <c r="CI268">
        <f>INDEX([1]age_tranches_5ans_nb_sex!$1:$1048576,MATCH('SectorStat-Age-Hommes'!$A268,[1]age_tranches_5ans_nb_sex!$A:$A,0),36)/5</f>
        <v>3.2000000001731999</v>
      </c>
      <c r="CJ268">
        <f>INDEX([1]age_tranches_5ans_nb_sex!$1:$1048576,MATCH('SectorStat-Age-Hommes'!$A268,[1]age_tranches_5ans_nb_sex!$A:$A,0),36)/5</f>
        <v>3.2000000001731999</v>
      </c>
      <c r="CK268">
        <f>INDEX([1]age_tranches_5ans_nb_sex!$1:$1048576,MATCH('SectorStat-Age-Hommes'!$A268,[1]age_tranches_5ans_nb_sex!$A:$A,0),38)/5</f>
        <v>1.4000000001246</v>
      </c>
      <c r="CL268">
        <f>INDEX([1]age_tranches_5ans_nb_sex!$1:$1048576,MATCH('SectorStat-Age-Hommes'!$A268,[1]age_tranches_5ans_nb_sex!$A:$A,0),38)/5</f>
        <v>1.4000000001246</v>
      </c>
      <c r="CM268">
        <f>INDEX([1]age_tranches_5ans_nb_sex!$1:$1048576,MATCH('SectorStat-Age-Hommes'!$A268,[1]age_tranches_5ans_nb_sex!$A:$A,0),38)/5</f>
        <v>1.4000000001246</v>
      </c>
      <c r="CN268">
        <f>INDEX([1]age_tranches_5ans_nb_sex!$1:$1048576,MATCH('SectorStat-Age-Hommes'!$A268,[1]age_tranches_5ans_nb_sex!$A:$A,0),38)/5</f>
        <v>1.4000000001246</v>
      </c>
      <c r="CO268">
        <f>INDEX([1]age_tranches_5ans_nb_sex!$1:$1048576,MATCH('SectorStat-Age-Hommes'!$A268,[1]age_tranches_5ans_nb_sex!$A:$A,0),38)/5</f>
        <v>1.4000000001246</v>
      </c>
      <c r="CP268" s="2">
        <f>INDEX([1]age_tranches_5ans_nb_sex!$1:$1048576,MATCH('SectorStat-Age-Hommes'!$A268,[1]age_tranches_5ans_nb_sex!$A:$A,0),40)/5</f>
        <v>0.39999999992399998</v>
      </c>
      <c r="CQ268" s="2">
        <f>INDEX([1]age_tranches_5ans_nb_sex!$1:$1048576,MATCH('SectorStat-Age-Hommes'!$A268,[1]age_tranches_5ans_nb_sex!$A:$A,0),40)/5</f>
        <v>0.39999999992399998</v>
      </c>
      <c r="CR268" s="2">
        <f>INDEX([1]age_tranches_5ans_nb_sex!$1:$1048576,MATCH('SectorStat-Age-Hommes'!$A268,[1]age_tranches_5ans_nb_sex!$A:$A,0),40)/5</f>
        <v>0.39999999992399998</v>
      </c>
      <c r="CS268" s="2">
        <f>INDEX([1]age_tranches_5ans_nb_sex!$1:$1048576,MATCH('SectorStat-Age-Hommes'!$A268,[1]age_tranches_5ans_nb_sex!$A:$A,0),40)/5</f>
        <v>0.39999999992399998</v>
      </c>
      <c r="CT268" s="2">
        <f>INDEX([1]age_tranches_5ans_nb_sex!$1:$1048576,MATCH('SectorStat-Age-Hommes'!$A268,[1]age_tranches_5ans_nb_sex!$A:$A,0),40)/5</f>
        <v>0.39999999992399998</v>
      </c>
      <c r="CZ268" s="3"/>
      <c r="DA268" s="3"/>
      <c r="DB268" s="3"/>
      <c r="DC268" s="3"/>
      <c r="DD268" s="3"/>
    </row>
    <row r="269" spans="1:108" x14ac:dyDescent="0.35">
      <c r="A269" s="1" t="s">
        <v>535</v>
      </c>
      <c r="B269" s="1" t="s">
        <v>536</v>
      </c>
      <c r="C269" t="str">
        <f>INDEX([1]SectorStat!$1:$1048576,MATCH('[1]Distribution ages'!$A269,[1]SectorStat!$B:$B,0),4)</f>
        <v>Evere</v>
      </c>
      <c r="D269">
        <f>INDEX([1]age_tranches_5ans_nb_sex!$1:$1048576,MATCH('SectorStat-Age-Hommes'!$A269,[1]age_tranches_5ans_nb_sex!$A:$A,0),4)/5</f>
        <v>11.000000000079998</v>
      </c>
      <c r="E269">
        <f>INDEX([1]age_tranches_5ans_nb_sex!$1:$1048576,MATCH('SectorStat-Age-Hommes'!$A269,[1]age_tranches_5ans_nb_sex!$A:$A,0),4)/5</f>
        <v>11.000000000079998</v>
      </c>
      <c r="F269">
        <f>INDEX([1]age_tranches_5ans_nb_sex!$1:$1048576,MATCH('SectorStat-Age-Hommes'!$A269,[1]age_tranches_5ans_nb_sex!$A:$A,0),4)/5</f>
        <v>11.000000000079998</v>
      </c>
      <c r="G269">
        <f>INDEX([1]age_tranches_5ans_nb_sex!$1:$1048576,MATCH('SectorStat-Age-Hommes'!$A269,[1]age_tranches_5ans_nb_sex!$A:$A,0),4)/5</f>
        <v>11.000000000079998</v>
      </c>
      <c r="H269">
        <f>INDEX([1]age_tranches_5ans_nb_sex!$1:$1048576,MATCH('SectorStat-Age-Hommes'!$A269,[1]age_tranches_5ans_nb_sex!$A:$A,0),4)/5</f>
        <v>11.000000000079998</v>
      </c>
      <c r="I269">
        <f>INDEX([1]age_tranches_5ans_nb_sex!$1:$1048576,MATCH('SectorStat-Age-Hommes'!$A269,[1]age_tranches_5ans_nb_sex!$A:$A,0),6)/5</f>
        <v>6.9999999999720002</v>
      </c>
      <c r="J269">
        <f>INDEX([1]age_tranches_5ans_nb_sex!$1:$1048576,MATCH('SectorStat-Age-Hommes'!$A269,[1]age_tranches_5ans_nb_sex!$A:$A,0),6)/5</f>
        <v>6.9999999999720002</v>
      </c>
      <c r="K269">
        <f>INDEX([1]age_tranches_5ans_nb_sex!$1:$1048576,MATCH('SectorStat-Age-Hommes'!$A269,[1]age_tranches_5ans_nb_sex!$A:$A,0),6)/5</f>
        <v>6.9999999999720002</v>
      </c>
      <c r="L269">
        <f>INDEX([1]age_tranches_5ans_nb_sex!$1:$1048576,MATCH('SectorStat-Age-Hommes'!$A269,[1]age_tranches_5ans_nb_sex!$A:$A,0),6)/5</f>
        <v>6.9999999999720002</v>
      </c>
      <c r="M269">
        <f>INDEX([1]age_tranches_5ans_nb_sex!$1:$1048576,MATCH('SectorStat-Age-Hommes'!$A269,[1]age_tranches_5ans_nb_sex!$A:$A,0),6)/5</f>
        <v>6.9999999999720002</v>
      </c>
      <c r="N269">
        <f>INDEX([1]age_tranches_5ans_nb_sex!$1:$1048576,MATCH('SectorStat-Age-Hommes'!$A269,[1]age_tranches_5ans_nb_sex!$A:$A,0),8)/5</f>
        <v>5.9999999999450004</v>
      </c>
      <c r="O269">
        <f>INDEX([1]age_tranches_5ans_nb_sex!$1:$1048576,MATCH('SectorStat-Age-Hommes'!$A269,[1]age_tranches_5ans_nb_sex!$A:$A,0),8)/5</f>
        <v>5.9999999999450004</v>
      </c>
      <c r="P269">
        <f>INDEX([1]age_tranches_5ans_nb_sex!$1:$1048576,MATCH('SectorStat-Age-Hommes'!$A269,[1]age_tranches_5ans_nb_sex!$A:$A,0),8)/5</f>
        <v>5.9999999999450004</v>
      </c>
      <c r="Q269">
        <f>INDEX([1]age_tranches_5ans_nb_sex!$1:$1048576,MATCH('SectorStat-Age-Hommes'!$A269,[1]age_tranches_5ans_nb_sex!$A:$A,0),8)/5</f>
        <v>5.9999999999450004</v>
      </c>
      <c r="R269">
        <f>INDEX([1]age_tranches_5ans_nb_sex!$1:$1048576,MATCH('SectorStat-Age-Hommes'!$A269,[1]age_tranches_5ans_nb_sex!$A:$A,0),8)/5</f>
        <v>5.9999999999450004</v>
      </c>
      <c r="S269">
        <f>INDEX([1]age_tranches_5ans_nb_sex!$1:$1048576,MATCH('SectorStat-Age-Hommes'!$A269,[1]age_tranches_5ans_nb_sex!$A:$A,0),10)/5</f>
        <v>3.0000000000810001</v>
      </c>
      <c r="T269">
        <f>INDEX([1]age_tranches_5ans_nb_sex!$1:$1048576,MATCH('SectorStat-Age-Hommes'!$A269,[1]age_tranches_5ans_nb_sex!$A:$A,0),10)/5</f>
        <v>3.0000000000810001</v>
      </c>
      <c r="U269">
        <f>INDEX([1]age_tranches_5ans_nb_sex!$1:$1048576,MATCH('SectorStat-Age-Hommes'!$A269,[1]age_tranches_5ans_nb_sex!$A:$A,0),10)/5</f>
        <v>3.0000000000810001</v>
      </c>
      <c r="V269">
        <f>INDEX([1]age_tranches_5ans_nb_sex!$1:$1048576,MATCH('SectorStat-Age-Hommes'!$A269,[1]age_tranches_5ans_nb_sex!$A:$A,0),10)/5</f>
        <v>3.0000000000810001</v>
      </c>
      <c r="W269">
        <f>INDEX([1]age_tranches_5ans_nb_sex!$1:$1048576,MATCH('SectorStat-Age-Hommes'!$A269,[1]age_tranches_5ans_nb_sex!$A:$A,0),10)/5</f>
        <v>3.0000000000810001</v>
      </c>
      <c r="X269">
        <f>INDEX([1]age_tranches_5ans_nb_sex!$1:$1048576,MATCH('SectorStat-Age-Hommes'!$A269,[1]age_tranches_5ans_nb_sex!$A:$A,0),10)/5</f>
        <v>3.0000000000810001</v>
      </c>
      <c r="Y269">
        <f>INDEX([1]age_tranches_5ans_nb_sex!$1:$1048576,MATCH('SectorStat-Age-Hommes'!$A269,[1]age_tranches_5ans_nb_sex!$A:$A,0),12)/5</f>
        <v>5.4000000000590003</v>
      </c>
      <c r="Z269">
        <f>INDEX([1]age_tranches_5ans_nb_sex!$1:$1048576,MATCH('SectorStat-Age-Hommes'!$A269,[1]age_tranches_5ans_nb_sex!$A:$A,0),12)/5</f>
        <v>5.4000000000590003</v>
      </c>
      <c r="AA269">
        <f>INDEX([1]age_tranches_5ans_nb_sex!$1:$1048576,MATCH('SectorStat-Age-Hommes'!$A269,[1]age_tranches_5ans_nb_sex!$A:$A,0),12)/5</f>
        <v>5.4000000000590003</v>
      </c>
      <c r="AB269">
        <f>INDEX([1]age_tranches_5ans_nb_sex!$1:$1048576,MATCH('SectorStat-Age-Hommes'!$A269,[1]age_tranches_5ans_nb_sex!$A:$A,0),12)/5</f>
        <v>5.4000000000590003</v>
      </c>
      <c r="AC269">
        <f>INDEX([1]age_tranches_5ans_nb_sex!$1:$1048576,MATCH('SectorStat-Age-Hommes'!$A269,[1]age_tranches_5ans_nb_sex!$A:$A,0),14)/5</f>
        <v>13.200000000096001</v>
      </c>
      <c r="AD269">
        <f>INDEX([1]age_tranches_5ans_nb_sex!$1:$1048576,MATCH('SectorStat-Age-Hommes'!$A269,[1]age_tranches_5ans_nb_sex!$A:$A,0),14)/5</f>
        <v>13.200000000096001</v>
      </c>
      <c r="AE269">
        <f>INDEX([1]age_tranches_5ans_nb_sex!$1:$1048576,MATCH('SectorStat-Age-Hommes'!$A269,[1]age_tranches_5ans_nb_sex!$A:$A,0),14)/5</f>
        <v>13.200000000096001</v>
      </c>
      <c r="AF269">
        <f>INDEX([1]age_tranches_5ans_nb_sex!$1:$1048576,MATCH('SectorStat-Age-Hommes'!$A269,[1]age_tranches_5ans_nb_sex!$A:$A,0),14)/5</f>
        <v>13.200000000096001</v>
      </c>
      <c r="AG269">
        <f>INDEX([1]age_tranches_5ans_nb_sex!$1:$1048576,MATCH('SectorStat-Age-Hommes'!$A269,[1]age_tranches_5ans_nb_sex!$A:$A,0),14)/5</f>
        <v>13.200000000096001</v>
      </c>
      <c r="AH269">
        <f>INDEX([1]age_tranches_5ans_nb_sex!$1:$1048576,MATCH('SectorStat-Age-Hommes'!$A269,[1]age_tranches_5ans_nb_sex!$A:$A,0),16)/5</f>
        <v>14.600000000046998</v>
      </c>
      <c r="AI269">
        <f>INDEX([1]age_tranches_5ans_nb_sex!$1:$1048576,MATCH('SectorStat-Age-Hommes'!$A269,[1]age_tranches_5ans_nb_sex!$A:$A,0),16)/5</f>
        <v>14.600000000046998</v>
      </c>
      <c r="AJ269">
        <f>INDEX([1]age_tranches_5ans_nb_sex!$1:$1048576,MATCH('SectorStat-Age-Hommes'!$A269,[1]age_tranches_5ans_nb_sex!$A:$A,0),16)/5</f>
        <v>14.600000000046998</v>
      </c>
      <c r="AK269">
        <f>INDEX([1]age_tranches_5ans_nb_sex!$1:$1048576,MATCH('SectorStat-Age-Hommes'!$A269,[1]age_tranches_5ans_nb_sex!$A:$A,0),16)/5</f>
        <v>14.600000000046998</v>
      </c>
      <c r="AL269">
        <f>INDEX([1]age_tranches_5ans_nb_sex!$1:$1048576,MATCH('SectorStat-Age-Hommes'!$A269,[1]age_tranches_5ans_nb_sex!$A:$A,0),16)/5</f>
        <v>14.600000000046998</v>
      </c>
      <c r="AM269">
        <f>INDEX([1]age_tranches_5ans_nb_sex!$1:$1048576,MATCH('SectorStat-Age-Hommes'!$A269,[1]age_tranches_5ans_nb_sex!$A:$A,0),18)/5</f>
        <v>15.399999999895002</v>
      </c>
      <c r="AN269">
        <f>INDEX([1]age_tranches_5ans_nb_sex!$1:$1048576,MATCH('SectorStat-Age-Hommes'!$A269,[1]age_tranches_5ans_nb_sex!$A:$A,0),18)/5</f>
        <v>15.399999999895002</v>
      </c>
      <c r="AO269">
        <f>INDEX([1]age_tranches_5ans_nb_sex!$1:$1048576,MATCH('SectorStat-Age-Hommes'!$A269,[1]age_tranches_5ans_nb_sex!$A:$A,0),18)/5</f>
        <v>15.399999999895002</v>
      </c>
      <c r="AP269">
        <f>INDEX([1]age_tranches_5ans_nb_sex!$1:$1048576,MATCH('SectorStat-Age-Hommes'!$A269,[1]age_tranches_5ans_nb_sex!$A:$A,0),18)/5</f>
        <v>15.399999999895002</v>
      </c>
      <c r="AQ269">
        <f>INDEX([1]age_tranches_5ans_nb_sex!$1:$1048576,MATCH('SectorStat-Age-Hommes'!$A269,[1]age_tranches_5ans_nb_sex!$A:$A,0),18)/5</f>
        <v>15.399999999895002</v>
      </c>
      <c r="AR269">
        <f>INDEX([1]age_tranches_5ans_nb_sex!$1:$1048576,MATCH('SectorStat-Age-Hommes'!$A269,[1]age_tranches_5ans_nb_sex!$A:$A,0),20)/5</f>
        <v>9.5999999999120007</v>
      </c>
      <c r="AS269">
        <f>INDEX([1]age_tranches_5ans_nb_sex!$1:$1048576,MATCH('SectorStat-Age-Hommes'!$A269,[1]age_tranches_5ans_nb_sex!$A:$A,0),20)/5</f>
        <v>9.5999999999120007</v>
      </c>
      <c r="AT269">
        <f>INDEX([1]age_tranches_5ans_nb_sex!$1:$1048576,MATCH('SectorStat-Age-Hommes'!$A269,[1]age_tranches_5ans_nb_sex!$A:$A,0),20)/5</f>
        <v>9.5999999999120007</v>
      </c>
      <c r="AU269">
        <f>INDEX([1]age_tranches_5ans_nb_sex!$1:$1048576,MATCH('SectorStat-Age-Hommes'!$A269,[1]age_tranches_5ans_nb_sex!$A:$A,0),20)/5</f>
        <v>9.5999999999120007</v>
      </c>
      <c r="AV269">
        <f>INDEX([1]age_tranches_5ans_nb_sex!$1:$1048576,MATCH('SectorStat-Age-Hommes'!$A269,[1]age_tranches_5ans_nb_sex!$A:$A,0),20)/5</f>
        <v>9.5999999999120007</v>
      </c>
      <c r="AW269">
        <f>INDEX([1]age_tranches_5ans_nb_sex!$1:$1048576,MATCH('SectorStat-Age-Hommes'!$A269,[1]age_tranches_5ans_nb_sex!$A:$A,0),22)/5</f>
        <v>5.6000000000209997</v>
      </c>
      <c r="AX269">
        <f>INDEX([1]age_tranches_5ans_nb_sex!$1:$1048576,MATCH('SectorStat-Age-Hommes'!$A269,[1]age_tranches_5ans_nb_sex!$A:$A,0),22)/5</f>
        <v>5.6000000000209997</v>
      </c>
      <c r="AY269">
        <f>INDEX([1]age_tranches_5ans_nb_sex!$1:$1048576,MATCH('SectorStat-Age-Hommes'!$A269,[1]age_tranches_5ans_nb_sex!$A:$A,0),22)/5</f>
        <v>5.6000000000209997</v>
      </c>
      <c r="AZ269">
        <f>INDEX([1]age_tranches_5ans_nb_sex!$1:$1048576,MATCH('SectorStat-Age-Hommes'!$A269,[1]age_tranches_5ans_nb_sex!$A:$A,0),22)/5</f>
        <v>5.6000000000209997</v>
      </c>
      <c r="BA269">
        <f>INDEX([1]age_tranches_5ans_nb_sex!$1:$1048576,MATCH('SectorStat-Age-Hommes'!$A269,[1]age_tranches_5ans_nb_sex!$A:$A,0),22)/5</f>
        <v>5.6000000000209997</v>
      </c>
      <c r="BB269">
        <f>INDEX([1]age_tranches_5ans_nb_sex!$1:$1048576,MATCH('SectorStat-Age-Hommes'!$A269,[1]age_tranches_5ans_nb_sex!$A:$A,0),24)/5</f>
        <v>5.6000000000209997</v>
      </c>
      <c r="BC269">
        <f>INDEX([1]age_tranches_5ans_nb_sex!$1:$1048576,MATCH('SectorStat-Age-Hommes'!$A269,[1]age_tranches_5ans_nb_sex!$A:$A,0),24)/5</f>
        <v>5.6000000000209997</v>
      </c>
      <c r="BD269">
        <f>INDEX([1]age_tranches_5ans_nb_sex!$1:$1048576,MATCH('SectorStat-Age-Hommes'!$A269,[1]age_tranches_5ans_nb_sex!$A:$A,0),24)/5</f>
        <v>5.6000000000209997</v>
      </c>
      <c r="BE269">
        <f>INDEX([1]age_tranches_5ans_nb_sex!$1:$1048576,MATCH('SectorStat-Age-Hommes'!$A269,[1]age_tranches_5ans_nb_sex!$A:$A,0),24)/5</f>
        <v>5.6000000000209997</v>
      </c>
      <c r="BF269">
        <f>INDEX([1]age_tranches_5ans_nb_sex!$1:$1048576,MATCH('SectorStat-Age-Hommes'!$A269,[1]age_tranches_5ans_nb_sex!$A:$A,0),24)/5</f>
        <v>5.6000000000209997</v>
      </c>
      <c r="BG269">
        <f>INDEX([1]age_tranches_5ans_nb_sex!$1:$1048576,MATCH('SectorStat-Age-Hommes'!$A269,[1]age_tranches_5ans_nb_sex!$A:$A,0),26)/5</f>
        <v>2.5999999999400005</v>
      </c>
      <c r="BH269">
        <f>INDEX([1]age_tranches_5ans_nb_sex!$1:$1048576,MATCH('SectorStat-Age-Hommes'!$A269,[1]age_tranches_5ans_nb_sex!$A:$A,0),26)/5</f>
        <v>2.5999999999400005</v>
      </c>
      <c r="BI269">
        <f>INDEX([1]age_tranches_5ans_nb_sex!$1:$1048576,MATCH('SectorStat-Age-Hommes'!$A269,[1]age_tranches_5ans_nb_sex!$A:$A,0),26)/5</f>
        <v>2.5999999999400005</v>
      </c>
      <c r="BJ269">
        <f>INDEX([1]age_tranches_5ans_nb_sex!$1:$1048576,MATCH('SectorStat-Age-Hommes'!$A269,[1]age_tranches_5ans_nb_sex!$A:$A,0),26)/5</f>
        <v>2.5999999999400005</v>
      </c>
      <c r="BK269">
        <f>INDEX([1]age_tranches_5ans_nb_sex!$1:$1048576,MATCH('SectorStat-Age-Hommes'!$A269,[1]age_tranches_5ans_nb_sex!$A:$A,0),26)/5</f>
        <v>2.5999999999400005</v>
      </c>
      <c r="BL269">
        <f>INDEX([1]age_tranches_5ans_nb_sex!$1:$1048576,MATCH('SectorStat-Age-Hommes'!$A269,[1]age_tranches_5ans_nb_sex!$A:$A,0),28)/5</f>
        <v>3.4000000000049999</v>
      </c>
      <c r="BM269">
        <f>INDEX([1]age_tranches_5ans_nb_sex!$1:$1048576,MATCH('SectorStat-Age-Hommes'!$A269,[1]age_tranches_5ans_nb_sex!$A:$A,0),28)/5</f>
        <v>3.4000000000049999</v>
      </c>
      <c r="BN269">
        <f>INDEX([1]age_tranches_5ans_nb_sex!$1:$1048576,MATCH('SectorStat-Age-Hommes'!$A269,[1]age_tranches_5ans_nb_sex!$A:$A,0),28)/5</f>
        <v>3.4000000000049999</v>
      </c>
      <c r="BO269">
        <f>INDEX([1]age_tranches_5ans_nb_sex!$1:$1048576,MATCH('SectorStat-Age-Hommes'!$A269,[1]age_tranches_5ans_nb_sex!$A:$A,0),28)/5</f>
        <v>3.4000000000049999</v>
      </c>
      <c r="BP269">
        <f>INDEX([1]age_tranches_5ans_nb_sex!$1:$1048576,MATCH('SectorStat-Age-Hommes'!$A269,[1]age_tranches_5ans_nb_sex!$A:$A,0),28)/5</f>
        <v>3.4000000000049999</v>
      </c>
      <c r="BQ269">
        <f>INDEX([1]age_tranches_5ans_nb_sex!$1:$1048576,MATCH('SectorStat-Age-Hommes'!$A269,[1]age_tranches_5ans_nb_sex!$A:$A,0),30)/5</f>
        <v>2.5999999999400005</v>
      </c>
      <c r="BR269">
        <f>INDEX([1]age_tranches_5ans_nb_sex!$1:$1048576,MATCH('SectorStat-Age-Hommes'!$A269,[1]age_tranches_5ans_nb_sex!$A:$A,0),30)/5</f>
        <v>2.5999999999400005</v>
      </c>
      <c r="BS269">
        <f>INDEX([1]age_tranches_5ans_nb_sex!$1:$1048576,MATCH('SectorStat-Age-Hommes'!$A269,[1]age_tranches_5ans_nb_sex!$A:$A,0),30)/5</f>
        <v>2.5999999999400005</v>
      </c>
      <c r="BT269">
        <f>INDEX([1]age_tranches_5ans_nb_sex!$1:$1048576,MATCH('SectorStat-Age-Hommes'!$A269,[1]age_tranches_5ans_nb_sex!$A:$A,0),30)/5</f>
        <v>2.5999999999400005</v>
      </c>
      <c r="BU269">
        <f>INDEX([1]age_tranches_5ans_nb_sex!$1:$1048576,MATCH('SectorStat-Age-Hommes'!$A269,[1]age_tranches_5ans_nb_sex!$A:$A,0),30)/5</f>
        <v>2.5999999999400005</v>
      </c>
      <c r="BV269">
        <f>INDEX([1]age_tranches_5ans_nb_sex!$1:$1048576,MATCH('SectorStat-Age-Hommes'!$A269,[1]age_tranches_5ans_nb_sex!$A:$A,0),32)/5</f>
        <v>1.5999999999130001</v>
      </c>
      <c r="BW269">
        <f>INDEX([1]age_tranches_5ans_nb_sex!$1:$1048576,MATCH('SectorStat-Age-Hommes'!$A269,[1]age_tranches_5ans_nb_sex!$A:$A,0),32)/5</f>
        <v>1.5999999999130001</v>
      </c>
      <c r="BX269">
        <f>INDEX([1]age_tranches_5ans_nb_sex!$1:$1048576,MATCH('SectorStat-Age-Hommes'!$A269,[1]age_tranches_5ans_nb_sex!$A:$A,0),32)/5</f>
        <v>1.5999999999130001</v>
      </c>
      <c r="BY269">
        <f>INDEX([1]age_tranches_5ans_nb_sex!$1:$1048576,MATCH('SectorStat-Age-Hommes'!$A269,[1]age_tranches_5ans_nb_sex!$A:$A,0),32)/5</f>
        <v>1.5999999999130001</v>
      </c>
      <c r="BZ269">
        <f>INDEX([1]age_tranches_5ans_nb_sex!$1:$1048576,MATCH('SectorStat-Age-Hommes'!$A269,[1]age_tranches_5ans_nb_sex!$A:$A,0),32)/5</f>
        <v>1.5999999999130001</v>
      </c>
      <c r="CA269">
        <f>INDEX([1]age_tranches_5ans_nb_sex!$1:$1048576,MATCH('SectorStat-Age-Hommes'!$A269,[1]age_tranches_5ans_nb_sex!$A:$A,0),34)/5</f>
        <v>1.5999999999130001</v>
      </c>
      <c r="CB269">
        <f>INDEX([1]age_tranches_5ans_nb_sex!$1:$1048576,MATCH('SectorStat-Age-Hommes'!$A269,[1]age_tranches_5ans_nb_sex!$A:$A,0),34)/5</f>
        <v>1.5999999999130001</v>
      </c>
      <c r="CC269">
        <f>INDEX([1]age_tranches_5ans_nb_sex!$1:$1048576,MATCH('SectorStat-Age-Hommes'!$A269,[1]age_tranches_5ans_nb_sex!$A:$A,0),34)/5</f>
        <v>1.5999999999130001</v>
      </c>
      <c r="CD269">
        <f>INDEX([1]age_tranches_5ans_nb_sex!$1:$1048576,MATCH('SectorStat-Age-Hommes'!$A269,[1]age_tranches_5ans_nb_sex!$A:$A,0),34)/5</f>
        <v>1.5999999999130001</v>
      </c>
      <c r="CE269">
        <f>INDEX([1]age_tranches_5ans_nb_sex!$1:$1048576,MATCH('SectorStat-Age-Hommes'!$A269,[1]age_tranches_5ans_nb_sex!$A:$A,0),34)/5</f>
        <v>1.5999999999130001</v>
      </c>
      <c r="CF269">
        <f>INDEX([1]age_tranches_5ans_nb_sex!$1:$1048576,MATCH('SectorStat-Age-Hommes'!$A269,[1]age_tranches_5ans_nb_sex!$A:$A,0),36)/5</f>
        <v>0.39999999992399998</v>
      </c>
      <c r="CG269">
        <f>INDEX([1]age_tranches_5ans_nb_sex!$1:$1048576,MATCH('SectorStat-Age-Hommes'!$A269,[1]age_tranches_5ans_nb_sex!$A:$A,0),36)/5</f>
        <v>0.39999999992399998</v>
      </c>
      <c r="CH269">
        <f>INDEX([1]age_tranches_5ans_nb_sex!$1:$1048576,MATCH('SectorStat-Age-Hommes'!$A269,[1]age_tranches_5ans_nb_sex!$A:$A,0),36)/5</f>
        <v>0.39999999992399998</v>
      </c>
      <c r="CI269">
        <f>INDEX([1]age_tranches_5ans_nb_sex!$1:$1048576,MATCH('SectorStat-Age-Hommes'!$A269,[1]age_tranches_5ans_nb_sex!$A:$A,0),36)/5</f>
        <v>0.39999999992399998</v>
      </c>
      <c r="CJ269">
        <f>INDEX([1]age_tranches_5ans_nb_sex!$1:$1048576,MATCH('SectorStat-Age-Hommes'!$A269,[1]age_tranches_5ans_nb_sex!$A:$A,0),36)/5</f>
        <v>0.39999999992399998</v>
      </c>
      <c r="CK269">
        <f>INDEX([1]age_tranches_5ans_nb_sex!$1:$1048576,MATCH('SectorStat-Age-Hommes'!$A269,[1]age_tranches_5ans_nb_sex!$A:$A,0),38)/5</f>
        <v>1.5999999999130001</v>
      </c>
      <c r="CL269">
        <f>INDEX([1]age_tranches_5ans_nb_sex!$1:$1048576,MATCH('SectorStat-Age-Hommes'!$A269,[1]age_tranches_5ans_nb_sex!$A:$A,0),38)/5</f>
        <v>1.5999999999130001</v>
      </c>
      <c r="CM269">
        <f>INDEX([1]age_tranches_5ans_nb_sex!$1:$1048576,MATCH('SectorStat-Age-Hommes'!$A269,[1]age_tranches_5ans_nb_sex!$A:$A,0),38)/5</f>
        <v>1.5999999999130001</v>
      </c>
      <c r="CN269">
        <f>INDEX([1]age_tranches_5ans_nb_sex!$1:$1048576,MATCH('SectorStat-Age-Hommes'!$A269,[1]age_tranches_5ans_nb_sex!$A:$A,0),38)/5</f>
        <v>1.5999999999130001</v>
      </c>
      <c r="CO269">
        <f>INDEX([1]age_tranches_5ans_nb_sex!$1:$1048576,MATCH('SectorStat-Age-Hommes'!$A269,[1]age_tranches_5ans_nb_sex!$A:$A,0),38)/5</f>
        <v>1.5999999999130001</v>
      </c>
      <c r="CP269" s="2">
        <f>INDEX([1]age_tranches_5ans_nb_sex!$1:$1048576,MATCH('SectorStat-Age-Hommes'!$A269,[1]age_tranches_5ans_nb_sex!$A:$A,0),40)/5</f>
        <v>0.80000000006500005</v>
      </c>
      <c r="CQ269" s="2">
        <f>INDEX([1]age_tranches_5ans_nb_sex!$1:$1048576,MATCH('SectorStat-Age-Hommes'!$A269,[1]age_tranches_5ans_nb_sex!$A:$A,0),40)/5</f>
        <v>0.80000000006500005</v>
      </c>
      <c r="CR269" s="2">
        <f>INDEX([1]age_tranches_5ans_nb_sex!$1:$1048576,MATCH('SectorStat-Age-Hommes'!$A269,[1]age_tranches_5ans_nb_sex!$A:$A,0),40)/5</f>
        <v>0.80000000006500005</v>
      </c>
      <c r="CS269" s="2">
        <f>INDEX([1]age_tranches_5ans_nb_sex!$1:$1048576,MATCH('SectorStat-Age-Hommes'!$A269,[1]age_tranches_5ans_nb_sex!$A:$A,0),40)/5</f>
        <v>0.80000000006500005</v>
      </c>
      <c r="CT269" s="2">
        <f>INDEX([1]age_tranches_5ans_nb_sex!$1:$1048576,MATCH('SectorStat-Age-Hommes'!$A269,[1]age_tranches_5ans_nb_sex!$A:$A,0),40)/5</f>
        <v>0.80000000006500005</v>
      </c>
      <c r="CZ269" s="3"/>
      <c r="DA269" s="3"/>
      <c r="DB269" s="3"/>
      <c r="DC269" s="3"/>
      <c r="DD269" s="3"/>
    </row>
    <row r="270" spans="1:108" x14ac:dyDescent="0.35">
      <c r="A270" s="1" t="s">
        <v>537</v>
      </c>
      <c r="B270" s="1" t="s">
        <v>538</v>
      </c>
      <c r="C270" t="str">
        <f>INDEX([1]SectorStat!$1:$1048576,MATCH('[1]Distribution ages'!$A270,[1]SectorStat!$B:$B,0),4)</f>
        <v>Evere</v>
      </c>
      <c r="D270">
        <f>INDEX([1]age_tranches_5ans_nb_sex!$1:$1048576,MATCH('SectorStat-Age-Hommes'!$A270,[1]age_tranches_5ans_nb_sex!$A:$A,0),4)/5</f>
        <v>19.200000000188002</v>
      </c>
      <c r="E270">
        <f>INDEX([1]age_tranches_5ans_nb_sex!$1:$1048576,MATCH('SectorStat-Age-Hommes'!$A270,[1]age_tranches_5ans_nb_sex!$A:$A,0),4)/5</f>
        <v>19.200000000188002</v>
      </c>
      <c r="F270">
        <f>INDEX([1]age_tranches_5ans_nb_sex!$1:$1048576,MATCH('SectorStat-Age-Hommes'!$A270,[1]age_tranches_5ans_nb_sex!$A:$A,0),4)/5</f>
        <v>19.200000000188002</v>
      </c>
      <c r="G270">
        <f>INDEX([1]age_tranches_5ans_nb_sex!$1:$1048576,MATCH('SectorStat-Age-Hommes'!$A270,[1]age_tranches_5ans_nb_sex!$A:$A,0),4)/5</f>
        <v>19.200000000188002</v>
      </c>
      <c r="H270">
        <f>INDEX([1]age_tranches_5ans_nb_sex!$1:$1048576,MATCH('SectorStat-Age-Hommes'!$A270,[1]age_tranches_5ans_nb_sex!$A:$A,0),4)/5</f>
        <v>19.200000000188002</v>
      </c>
      <c r="I270">
        <f>INDEX([1]age_tranches_5ans_nb_sex!$1:$1048576,MATCH('SectorStat-Age-Hommes'!$A270,[1]age_tranches_5ans_nb_sex!$A:$A,0),6)/5</f>
        <v>16.799999999775999</v>
      </c>
      <c r="J270">
        <f>INDEX([1]age_tranches_5ans_nb_sex!$1:$1048576,MATCH('SectorStat-Age-Hommes'!$A270,[1]age_tranches_5ans_nb_sex!$A:$A,0),6)/5</f>
        <v>16.799999999775999</v>
      </c>
      <c r="K270">
        <f>INDEX([1]age_tranches_5ans_nb_sex!$1:$1048576,MATCH('SectorStat-Age-Hommes'!$A270,[1]age_tranches_5ans_nb_sex!$A:$A,0),6)/5</f>
        <v>16.799999999775999</v>
      </c>
      <c r="L270">
        <f>INDEX([1]age_tranches_5ans_nb_sex!$1:$1048576,MATCH('SectorStat-Age-Hommes'!$A270,[1]age_tranches_5ans_nb_sex!$A:$A,0),6)/5</f>
        <v>16.799999999775999</v>
      </c>
      <c r="M270">
        <f>INDEX([1]age_tranches_5ans_nb_sex!$1:$1048576,MATCH('SectorStat-Age-Hommes'!$A270,[1]age_tranches_5ans_nb_sex!$A:$A,0),6)/5</f>
        <v>16.799999999775999</v>
      </c>
      <c r="N270">
        <f>INDEX([1]age_tranches_5ans_nb_sex!$1:$1048576,MATCH('SectorStat-Age-Hommes'!$A270,[1]age_tranches_5ans_nb_sex!$A:$A,0),8)/5</f>
        <v>17.400000000138</v>
      </c>
      <c r="O270">
        <f>INDEX([1]age_tranches_5ans_nb_sex!$1:$1048576,MATCH('SectorStat-Age-Hommes'!$A270,[1]age_tranches_5ans_nb_sex!$A:$A,0),8)/5</f>
        <v>17.400000000138</v>
      </c>
      <c r="P270">
        <f>INDEX([1]age_tranches_5ans_nb_sex!$1:$1048576,MATCH('SectorStat-Age-Hommes'!$A270,[1]age_tranches_5ans_nb_sex!$A:$A,0),8)/5</f>
        <v>17.400000000138</v>
      </c>
      <c r="Q270">
        <f>INDEX([1]age_tranches_5ans_nb_sex!$1:$1048576,MATCH('SectorStat-Age-Hommes'!$A270,[1]age_tranches_5ans_nb_sex!$A:$A,0),8)/5</f>
        <v>17.400000000138</v>
      </c>
      <c r="R270">
        <f>INDEX([1]age_tranches_5ans_nb_sex!$1:$1048576,MATCH('SectorStat-Age-Hommes'!$A270,[1]age_tranches_5ans_nb_sex!$A:$A,0),8)/5</f>
        <v>17.400000000138</v>
      </c>
      <c r="S270">
        <f>INDEX([1]age_tranches_5ans_nb_sex!$1:$1048576,MATCH('SectorStat-Age-Hommes'!$A270,[1]age_tranches_5ans_nb_sex!$A:$A,0),10)/5</f>
        <v>16.399999999880002</v>
      </c>
      <c r="T270">
        <f>INDEX([1]age_tranches_5ans_nb_sex!$1:$1048576,MATCH('SectorStat-Age-Hommes'!$A270,[1]age_tranches_5ans_nb_sex!$A:$A,0),10)/5</f>
        <v>16.399999999880002</v>
      </c>
      <c r="U270">
        <f>INDEX([1]age_tranches_5ans_nb_sex!$1:$1048576,MATCH('SectorStat-Age-Hommes'!$A270,[1]age_tranches_5ans_nb_sex!$A:$A,0),10)/5</f>
        <v>16.399999999880002</v>
      </c>
      <c r="V270">
        <f>INDEX([1]age_tranches_5ans_nb_sex!$1:$1048576,MATCH('SectorStat-Age-Hommes'!$A270,[1]age_tranches_5ans_nb_sex!$A:$A,0),10)/5</f>
        <v>16.399999999880002</v>
      </c>
      <c r="W270">
        <f>INDEX([1]age_tranches_5ans_nb_sex!$1:$1048576,MATCH('SectorStat-Age-Hommes'!$A270,[1]age_tranches_5ans_nb_sex!$A:$A,0),10)/5</f>
        <v>16.399999999880002</v>
      </c>
      <c r="X270">
        <f>INDEX([1]age_tranches_5ans_nb_sex!$1:$1048576,MATCH('SectorStat-Age-Hommes'!$A270,[1]age_tranches_5ans_nb_sex!$A:$A,0),10)/5</f>
        <v>16.399999999880002</v>
      </c>
      <c r="Y270">
        <f>INDEX([1]age_tranches_5ans_nb_sex!$1:$1048576,MATCH('SectorStat-Age-Hommes'!$A270,[1]age_tranches_5ans_nb_sex!$A:$A,0),12)/5</f>
        <v>15.200000000192002</v>
      </c>
      <c r="Z270">
        <f>INDEX([1]age_tranches_5ans_nb_sex!$1:$1048576,MATCH('SectorStat-Age-Hommes'!$A270,[1]age_tranches_5ans_nb_sex!$A:$A,0),12)/5</f>
        <v>15.200000000192002</v>
      </c>
      <c r="AA270">
        <f>INDEX([1]age_tranches_5ans_nb_sex!$1:$1048576,MATCH('SectorStat-Age-Hommes'!$A270,[1]age_tranches_5ans_nb_sex!$A:$A,0),12)/5</f>
        <v>15.200000000192002</v>
      </c>
      <c r="AB270">
        <f>INDEX([1]age_tranches_5ans_nb_sex!$1:$1048576,MATCH('SectorStat-Age-Hommes'!$A270,[1]age_tranches_5ans_nb_sex!$A:$A,0),12)/5</f>
        <v>15.200000000192002</v>
      </c>
      <c r="AC270">
        <f>INDEX([1]age_tranches_5ans_nb_sex!$1:$1048576,MATCH('SectorStat-Age-Hommes'!$A270,[1]age_tranches_5ans_nb_sex!$A:$A,0),14)/5</f>
        <v>15.999999999984002</v>
      </c>
      <c r="AD270">
        <f>INDEX([1]age_tranches_5ans_nb_sex!$1:$1048576,MATCH('SectorStat-Age-Hommes'!$A270,[1]age_tranches_5ans_nb_sex!$A:$A,0),14)/5</f>
        <v>15.999999999984002</v>
      </c>
      <c r="AE270">
        <f>INDEX([1]age_tranches_5ans_nb_sex!$1:$1048576,MATCH('SectorStat-Age-Hommes'!$A270,[1]age_tranches_5ans_nb_sex!$A:$A,0),14)/5</f>
        <v>15.999999999984002</v>
      </c>
      <c r="AF270">
        <f>INDEX([1]age_tranches_5ans_nb_sex!$1:$1048576,MATCH('SectorStat-Age-Hommes'!$A270,[1]age_tranches_5ans_nb_sex!$A:$A,0),14)/5</f>
        <v>15.999999999984002</v>
      </c>
      <c r="AG270">
        <f>INDEX([1]age_tranches_5ans_nb_sex!$1:$1048576,MATCH('SectorStat-Age-Hommes'!$A270,[1]age_tranches_5ans_nb_sex!$A:$A,0),14)/5</f>
        <v>15.999999999984002</v>
      </c>
      <c r="AH270">
        <f>INDEX([1]age_tranches_5ans_nb_sex!$1:$1048576,MATCH('SectorStat-Age-Hommes'!$A270,[1]age_tranches_5ans_nb_sex!$A:$A,0),16)/5</f>
        <v>16.799999999775999</v>
      </c>
      <c r="AI270">
        <f>INDEX([1]age_tranches_5ans_nb_sex!$1:$1048576,MATCH('SectorStat-Age-Hommes'!$A270,[1]age_tranches_5ans_nb_sex!$A:$A,0),16)/5</f>
        <v>16.799999999775999</v>
      </c>
      <c r="AJ270">
        <f>INDEX([1]age_tranches_5ans_nb_sex!$1:$1048576,MATCH('SectorStat-Age-Hommes'!$A270,[1]age_tranches_5ans_nb_sex!$A:$A,0),16)/5</f>
        <v>16.799999999775999</v>
      </c>
      <c r="AK270">
        <f>INDEX([1]age_tranches_5ans_nb_sex!$1:$1048576,MATCH('SectorStat-Age-Hommes'!$A270,[1]age_tranches_5ans_nb_sex!$A:$A,0),16)/5</f>
        <v>16.799999999775999</v>
      </c>
      <c r="AL270">
        <f>INDEX([1]age_tranches_5ans_nb_sex!$1:$1048576,MATCH('SectorStat-Age-Hommes'!$A270,[1]age_tranches_5ans_nb_sex!$A:$A,0),16)/5</f>
        <v>16.799999999775999</v>
      </c>
      <c r="AM270">
        <f>INDEX([1]age_tranches_5ans_nb_sex!$1:$1048576,MATCH('SectorStat-Age-Hommes'!$A270,[1]age_tranches_5ans_nb_sex!$A:$A,0),18)/5</f>
        <v>18.599999999826004</v>
      </c>
      <c r="AN270">
        <f>INDEX([1]age_tranches_5ans_nb_sex!$1:$1048576,MATCH('SectorStat-Age-Hommes'!$A270,[1]age_tranches_5ans_nb_sex!$A:$A,0),18)/5</f>
        <v>18.599999999826004</v>
      </c>
      <c r="AO270">
        <f>INDEX([1]age_tranches_5ans_nb_sex!$1:$1048576,MATCH('SectorStat-Age-Hommes'!$A270,[1]age_tranches_5ans_nb_sex!$A:$A,0),18)/5</f>
        <v>18.599999999826004</v>
      </c>
      <c r="AP270">
        <f>INDEX([1]age_tranches_5ans_nb_sex!$1:$1048576,MATCH('SectorStat-Age-Hommes'!$A270,[1]age_tranches_5ans_nb_sex!$A:$A,0),18)/5</f>
        <v>18.599999999826004</v>
      </c>
      <c r="AQ270">
        <f>INDEX([1]age_tranches_5ans_nb_sex!$1:$1048576,MATCH('SectorStat-Age-Hommes'!$A270,[1]age_tranches_5ans_nb_sex!$A:$A,0),18)/5</f>
        <v>18.599999999826004</v>
      </c>
      <c r="AR270">
        <f>INDEX([1]age_tranches_5ans_nb_sex!$1:$1048576,MATCH('SectorStat-Age-Hommes'!$A270,[1]age_tranches_5ans_nb_sex!$A:$A,0),20)/5</f>
        <v>18.199999999929997</v>
      </c>
      <c r="AS270">
        <f>INDEX([1]age_tranches_5ans_nb_sex!$1:$1048576,MATCH('SectorStat-Age-Hommes'!$A270,[1]age_tranches_5ans_nb_sex!$A:$A,0),20)/5</f>
        <v>18.199999999929997</v>
      </c>
      <c r="AT270">
        <f>INDEX([1]age_tranches_5ans_nb_sex!$1:$1048576,MATCH('SectorStat-Age-Hommes'!$A270,[1]age_tranches_5ans_nb_sex!$A:$A,0),20)/5</f>
        <v>18.199999999929997</v>
      </c>
      <c r="AU270">
        <f>INDEX([1]age_tranches_5ans_nb_sex!$1:$1048576,MATCH('SectorStat-Age-Hommes'!$A270,[1]age_tranches_5ans_nb_sex!$A:$A,0),20)/5</f>
        <v>18.199999999929997</v>
      </c>
      <c r="AV270">
        <f>INDEX([1]age_tranches_5ans_nb_sex!$1:$1048576,MATCH('SectorStat-Age-Hommes'!$A270,[1]age_tranches_5ans_nb_sex!$A:$A,0),20)/5</f>
        <v>18.199999999929997</v>
      </c>
      <c r="AW270">
        <f>INDEX([1]age_tranches_5ans_nb_sex!$1:$1048576,MATCH('SectorStat-Age-Hommes'!$A270,[1]age_tranches_5ans_nb_sex!$A:$A,0),22)/5</f>
        <v>16.799999999775999</v>
      </c>
      <c r="AX270">
        <f>INDEX([1]age_tranches_5ans_nb_sex!$1:$1048576,MATCH('SectorStat-Age-Hommes'!$A270,[1]age_tranches_5ans_nb_sex!$A:$A,0),22)/5</f>
        <v>16.799999999775999</v>
      </c>
      <c r="AY270">
        <f>INDEX([1]age_tranches_5ans_nb_sex!$1:$1048576,MATCH('SectorStat-Age-Hommes'!$A270,[1]age_tranches_5ans_nb_sex!$A:$A,0),22)/5</f>
        <v>16.799999999775999</v>
      </c>
      <c r="AZ270">
        <f>INDEX([1]age_tranches_5ans_nb_sex!$1:$1048576,MATCH('SectorStat-Age-Hommes'!$A270,[1]age_tranches_5ans_nb_sex!$A:$A,0),22)/5</f>
        <v>16.799999999775999</v>
      </c>
      <c r="BA270">
        <f>INDEX([1]age_tranches_5ans_nb_sex!$1:$1048576,MATCH('SectorStat-Age-Hommes'!$A270,[1]age_tranches_5ans_nb_sex!$A:$A,0),22)/5</f>
        <v>16.799999999775999</v>
      </c>
      <c r="BB270">
        <f>INDEX([1]age_tranches_5ans_nb_sex!$1:$1048576,MATCH('SectorStat-Age-Hommes'!$A270,[1]age_tranches_5ans_nb_sex!$A:$A,0),24)/5</f>
        <v>17.200000000190002</v>
      </c>
      <c r="BC270">
        <f>INDEX([1]age_tranches_5ans_nb_sex!$1:$1048576,MATCH('SectorStat-Age-Hommes'!$A270,[1]age_tranches_5ans_nb_sex!$A:$A,0),24)/5</f>
        <v>17.200000000190002</v>
      </c>
      <c r="BD270">
        <f>INDEX([1]age_tranches_5ans_nb_sex!$1:$1048576,MATCH('SectorStat-Age-Hommes'!$A270,[1]age_tranches_5ans_nb_sex!$A:$A,0),24)/5</f>
        <v>17.200000000190002</v>
      </c>
      <c r="BE270">
        <f>INDEX([1]age_tranches_5ans_nb_sex!$1:$1048576,MATCH('SectorStat-Age-Hommes'!$A270,[1]age_tranches_5ans_nb_sex!$A:$A,0),24)/5</f>
        <v>17.200000000190002</v>
      </c>
      <c r="BF270">
        <f>INDEX([1]age_tranches_5ans_nb_sex!$1:$1048576,MATCH('SectorStat-Age-Hommes'!$A270,[1]age_tranches_5ans_nb_sex!$A:$A,0),24)/5</f>
        <v>17.200000000190002</v>
      </c>
      <c r="BG270">
        <f>INDEX([1]age_tranches_5ans_nb_sex!$1:$1048576,MATCH('SectorStat-Age-Hommes'!$A270,[1]age_tranches_5ans_nb_sex!$A:$A,0),26)/5</f>
        <v>14.199999999933999</v>
      </c>
      <c r="BH270">
        <f>INDEX([1]age_tranches_5ans_nb_sex!$1:$1048576,MATCH('SectorStat-Age-Hommes'!$A270,[1]age_tranches_5ans_nb_sex!$A:$A,0),26)/5</f>
        <v>14.199999999933999</v>
      </c>
      <c r="BI270">
        <f>INDEX([1]age_tranches_5ans_nb_sex!$1:$1048576,MATCH('SectorStat-Age-Hommes'!$A270,[1]age_tranches_5ans_nb_sex!$A:$A,0),26)/5</f>
        <v>14.199999999933999</v>
      </c>
      <c r="BJ270">
        <f>INDEX([1]age_tranches_5ans_nb_sex!$1:$1048576,MATCH('SectorStat-Age-Hommes'!$A270,[1]age_tranches_5ans_nb_sex!$A:$A,0),26)/5</f>
        <v>14.199999999933999</v>
      </c>
      <c r="BK270">
        <f>INDEX([1]age_tranches_5ans_nb_sex!$1:$1048576,MATCH('SectorStat-Age-Hommes'!$A270,[1]age_tranches_5ans_nb_sex!$A:$A,0),26)/5</f>
        <v>14.199999999933999</v>
      </c>
      <c r="BL270">
        <f>INDEX([1]age_tranches_5ans_nb_sex!$1:$1048576,MATCH('SectorStat-Age-Hommes'!$A270,[1]age_tranches_5ans_nb_sex!$A:$A,0),28)/5</f>
        <v>13.000000000246001</v>
      </c>
      <c r="BM270">
        <f>INDEX([1]age_tranches_5ans_nb_sex!$1:$1048576,MATCH('SectorStat-Age-Hommes'!$A270,[1]age_tranches_5ans_nb_sex!$A:$A,0),28)/5</f>
        <v>13.000000000246001</v>
      </c>
      <c r="BN270">
        <f>INDEX([1]age_tranches_5ans_nb_sex!$1:$1048576,MATCH('SectorStat-Age-Hommes'!$A270,[1]age_tranches_5ans_nb_sex!$A:$A,0),28)/5</f>
        <v>13.000000000246001</v>
      </c>
      <c r="BO270">
        <f>INDEX([1]age_tranches_5ans_nb_sex!$1:$1048576,MATCH('SectorStat-Age-Hommes'!$A270,[1]age_tranches_5ans_nb_sex!$A:$A,0),28)/5</f>
        <v>13.000000000246001</v>
      </c>
      <c r="BP270">
        <f>INDEX([1]age_tranches_5ans_nb_sex!$1:$1048576,MATCH('SectorStat-Age-Hommes'!$A270,[1]age_tranches_5ans_nb_sex!$A:$A,0),28)/5</f>
        <v>13.000000000246001</v>
      </c>
      <c r="BQ270">
        <f>INDEX([1]age_tranches_5ans_nb_sex!$1:$1048576,MATCH('SectorStat-Age-Hommes'!$A270,[1]age_tranches_5ans_nb_sex!$A:$A,0),30)/5</f>
        <v>10.599999999833999</v>
      </c>
      <c r="BR270">
        <f>INDEX([1]age_tranches_5ans_nb_sex!$1:$1048576,MATCH('SectorStat-Age-Hommes'!$A270,[1]age_tranches_5ans_nb_sex!$A:$A,0),30)/5</f>
        <v>10.599999999833999</v>
      </c>
      <c r="BS270">
        <f>INDEX([1]age_tranches_5ans_nb_sex!$1:$1048576,MATCH('SectorStat-Age-Hommes'!$A270,[1]age_tranches_5ans_nb_sex!$A:$A,0),30)/5</f>
        <v>10.599999999833999</v>
      </c>
      <c r="BT270">
        <f>INDEX([1]age_tranches_5ans_nb_sex!$1:$1048576,MATCH('SectorStat-Age-Hommes'!$A270,[1]age_tranches_5ans_nb_sex!$A:$A,0),30)/5</f>
        <v>10.599999999833999</v>
      </c>
      <c r="BU270">
        <f>INDEX([1]age_tranches_5ans_nb_sex!$1:$1048576,MATCH('SectorStat-Age-Hommes'!$A270,[1]age_tranches_5ans_nb_sex!$A:$A,0),30)/5</f>
        <v>10.599999999833999</v>
      </c>
      <c r="BV270">
        <f>INDEX([1]age_tranches_5ans_nb_sex!$1:$1048576,MATCH('SectorStat-Age-Hommes'!$A270,[1]age_tranches_5ans_nb_sex!$A:$A,0),32)/5</f>
        <v>6.5999999998380003</v>
      </c>
      <c r="BW270">
        <f>INDEX([1]age_tranches_5ans_nb_sex!$1:$1048576,MATCH('SectorStat-Age-Hommes'!$A270,[1]age_tranches_5ans_nb_sex!$A:$A,0),32)/5</f>
        <v>6.5999999998380003</v>
      </c>
      <c r="BX270">
        <f>INDEX([1]age_tranches_5ans_nb_sex!$1:$1048576,MATCH('SectorStat-Age-Hommes'!$A270,[1]age_tranches_5ans_nb_sex!$A:$A,0),32)/5</f>
        <v>6.5999999998380003</v>
      </c>
      <c r="BY270">
        <f>INDEX([1]age_tranches_5ans_nb_sex!$1:$1048576,MATCH('SectorStat-Age-Hommes'!$A270,[1]age_tranches_5ans_nb_sex!$A:$A,0),32)/5</f>
        <v>6.5999999998380003</v>
      </c>
      <c r="BZ270">
        <f>INDEX([1]age_tranches_5ans_nb_sex!$1:$1048576,MATCH('SectorStat-Age-Hommes'!$A270,[1]age_tranches_5ans_nb_sex!$A:$A,0),32)/5</f>
        <v>6.5999999998380003</v>
      </c>
      <c r="CA270">
        <f>INDEX([1]age_tranches_5ans_nb_sex!$1:$1048576,MATCH('SectorStat-Age-Hommes'!$A270,[1]age_tranches_5ans_nb_sex!$A:$A,0),34)/5</f>
        <v>6.5999999998380003</v>
      </c>
      <c r="CB270">
        <f>INDEX([1]age_tranches_5ans_nb_sex!$1:$1048576,MATCH('SectorStat-Age-Hommes'!$A270,[1]age_tranches_5ans_nb_sex!$A:$A,0),34)/5</f>
        <v>6.5999999998380003</v>
      </c>
      <c r="CC270">
        <f>INDEX([1]age_tranches_5ans_nb_sex!$1:$1048576,MATCH('SectorStat-Age-Hommes'!$A270,[1]age_tranches_5ans_nb_sex!$A:$A,0),34)/5</f>
        <v>6.5999999998380003</v>
      </c>
      <c r="CD270">
        <f>INDEX([1]age_tranches_5ans_nb_sex!$1:$1048576,MATCH('SectorStat-Age-Hommes'!$A270,[1]age_tranches_5ans_nb_sex!$A:$A,0),34)/5</f>
        <v>6.5999999998380003</v>
      </c>
      <c r="CE270">
        <f>INDEX([1]age_tranches_5ans_nb_sex!$1:$1048576,MATCH('SectorStat-Age-Hommes'!$A270,[1]age_tranches_5ans_nb_sex!$A:$A,0),34)/5</f>
        <v>6.5999999998380003</v>
      </c>
      <c r="CF270">
        <f>INDEX([1]age_tranches_5ans_nb_sex!$1:$1048576,MATCH('SectorStat-Age-Hommes'!$A270,[1]age_tranches_5ans_nb_sex!$A:$A,0),36)/5</f>
        <v>3.0000000002560001</v>
      </c>
      <c r="CG270">
        <f>INDEX([1]age_tranches_5ans_nb_sex!$1:$1048576,MATCH('SectorStat-Age-Hommes'!$A270,[1]age_tranches_5ans_nb_sex!$A:$A,0),36)/5</f>
        <v>3.0000000002560001</v>
      </c>
      <c r="CH270">
        <f>INDEX([1]age_tranches_5ans_nb_sex!$1:$1048576,MATCH('SectorStat-Age-Hommes'!$A270,[1]age_tranches_5ans_nb_sex!$A:$A,0),36)/5</f>
        <v>3.0000000002560001</v>
      </c>
      <c r="CI270">
        <f>INDEX([1]age_tranches_5ans_nb_sex!$1:$1048576,MATCH('SectorStat-Age-Hommes'!$A270,[1]age_tranches_5ans_nb_sex!$A:$A,0),36)/5</f>
        <v>3.0000000002560001</v>
      </c>
      <c r="CJ270">
        <f>INDEX([1]age_tranches_5ans_nb_sex!$1:$1048576,MATCH('SectorStat-Age-Hommes'!$A270,[1]age_tranches_5ans_nb_sex!$A:$A,0),36)/5</f>
        <v>3.0000000002560001</v>
      </c>
      <c r="CK270">
        <f>INDEX([1]age_tranches_5ans_nb_sex!$1:$1048576,MATCH('SectorStat-Age-Hommes'!$A270,[1]age_tranches_5ans_nb_sex!$A:$A,0),38)/5</f>
        <v>2.1999999999459998</v>
      </c>
      <c r="CL270">
        <f>INDEX([1]age_tranches_5ans_nb_sex!$1:$1048576,MATCH('SectorStat-Age-Hommes'!$A270,[1]age_tranches_5ans_nb_sex!$A:$A,0),38)/5</f>
        <v>2.1999999999459998</v>
      </c>
      <c r="CM270">
        <f>INDEX([1]age_tranches_5ans_nb_sex!$1:$1048576,MATCH('SectorStat-Age-Hommes'!$A270,[1]age_tranches_5ans_nb_sex!$A:$A,0),38)/5</f>
        <v>2.1999999999459998</v>
      </c>
      <c r="CN270">
        <f>INDEX([1]age_tranches_5ans_nb_sex!$1:$1048576,MATCH('SectorStat-Age-Hommes'!$A270,[1]age_tranches_5ans_nb_sex!$A:$A,0),38)/5</f>
        <v>2.1999999999459998</v>
      </c>
      <c r="CO270">
        <f>INDEX([1]age_tranches_5ans_nb_sex!$1:$1048576,MATCH('SectorStat-Age-Hommes'!$A270,[1]age_tranches_5ans_nb_sex!$A:$A,0),38)/5</f>
        <v>2.1999999999459998</v>
      </c>
      <c r="CP270" s="2">
        <f>INDEX([1]age_tranches_5ans_nb_sex!$1:$1048576,MATCH('SectorStat-Age-Hommes'!$A270,[1]age_tranches_5ans_nb_sex!$A:$A,0),40)/5</f>
        <v>0.59999999984399999</v>
      </c>
      <c r="CQ270" s="2">
        <f>INDEX([1]age_tranches_5ans_nb_sex!$1:$1048576,MATCH('SectorStat-Age-Hommes'!$A270,[1]age_tranches_5ans_nb_sex!$A:$A,0),40)/5</f>
        <v>0.59999999984399999</v>
      </c>
      <c r="CR270" s="2">
        <f>INDEX([1]age_tranches_5ans_nb_sex!$1:$1048576,MATCH('SectorStat-Age-Hommes'!$A270,[1]age_tranches_5ans_nb_sex!$A:$A,0),40)/5</f>
        <v>0.59999999984399999</v>
      </c>
      <c r="CS270" s="2">
        <f>INDEX([1]age_tranches_5ans_nb_sex!$1:$1048576,MATCH('SectorStat-Age-Hommes'!$A270,[1]age_tranches_5ans_nb_sex!$A:$A,0),40)/5</f>
        <v>0.59999999984399999</v>
      </c>
      <c r="CT270" s="2">
        <f>INDEX([1]age_tranches_5ans_nb_sex!$1:$1048576,MATCH('SectorStat-Age-Hommes'!$A270,[1]age_tranches_5ans_nb_sex!$A:$A,0),40)/5</f>
        <v>0.59999999984399999</v>
      </c>
      <c r="CZ270" s="3"/>
      <c r="DA270" s="3"/>
      <c r="DB270" s="3"/>
      <c r="DC270" s="3"/>
      <c r="DD270" s="3"/>
    </row>
    <row r="271" spans="1:108" x14ac:dyDescent="0.35">
      <c r="A271" s="1" t="s">
        <v>539</v>
      </c>
      <c r="B271" s="1" t="s">
        <v>540</v>
      </c>
      <c r="C271" t="str">
        <f>INDEX([1]SectorStat!$1:$1048576,MATCH('[1]Distribution ages'!$A271,[1]SectorStat!$B:$B,0),4)</f>
        <v>Evere</v>
      </c>
      <c r="D271">
        <f>INDEX([1]age_tranches_5ans_nb_sex!$1:$1048576,MATCH('SectorStat-Age-Hommes'!$A271,[1]age_tranches_5ans_nb_sex!$A:$A,0),4)/5</f>
        <v>0</v>
      </c>
      <c r="E271">
        <f>INDEX([1]age_tranches_5ans_nb_sex!$1:$1048576,MATCH('SectorStat-Age-Hommes'!$A271,[1]age_tranches_5ans_nb_sex!$A:$A,0),4)/5</f>
        <v>0</v>
      </c>
      <c r="F271">
        <f>INDEX([1]age_tranches_5ans_nb_sex!$1:$1048576,MATCH('SectorStat-Age-Hommes'!$A271,[1]age_tranches_5ans_nb_sex!$A:$A,0),4)/5</f>
        <v>0</v>
      </c>
      <c r="G271">
        <f>INDEX([1]age_tranches_5ans_nb_sex!$1:$1048576,MATCH('SectorStat-Age-Hommes'!$A271,[1]age_tranches_5ans_nb_sex!$A:$A,0),4)/5</f>
        <v>0</v>
      </c>
      <c r="H271">
        <f>INDEX([1]age_tranches_5ans_nb_sex!$1:$1048576,MATCH('SectorStat-Age-Hommes'!$A271,[1]age_tranches_5ans_nb_sex!$A:$A,0),4)/5</f>
        <v>0</v>
      </c>
      <c r="I271">
        <f>INDEX([1]age_tranches_5ans_nb_sex!$1:$1048576,MATCH('SectorStat-Age-Hommes'!$A271,[1]age_tranches_5ans_nb_sex!$A:$A,0),6)/5</f>
        <v>0</v>
      </c>
      <c r="J271">
        <f>INDEX([1]age_tranches_5ans_nb_sex!$1:$1048576,MATCH('SectorStat-Age-Hommes'!$A271,[1]age_tranches_5ans_nb_sex!$A:$A,0),6)/5</f>
        <v>0</v>
      </c>
      <c r="K271">
        <f>INDEX([1]age_tranches_5ans_nb_sex!$1:$1048576,MATCH('SectorStat-Age-Hommes'!$A271,[1]age_tranches_5ans_nb_sex!$A:$A,0),6)/5</f>
        <v>0</v>
      </c>
      <c r="L271">
        <f>INDEX([1]age_tranches_5ans_nb_sex!$1:$1048576,MATCH('SectorStat-Age-Hommes'!$A271,[1]age_tranches_5ans_nb_sex!$A:$A,0),6)/5</f>
        <v>0</v>
      </c>
      <c r="M271">
        <f>INDEX([1]age_tranches_5ans_nb_sex!$1:$1048576,MATCH('SectorStat-Age-Hommes'!$A271,[1]age_tranches_5ans_nb_sex!$A:$A,0),6)/5</f>
        <v>0</v>
      </c>
      <c r="N271">
        <f>INDEX([1]age_tranches_5ans_nb_sex!$1:$1048576,MATCH('SectorStat-Age-Hommes'!$A271,[1]age_tranches_5ans_nb_sex!$A:$A,0),8)/5</f>
        <v>0</v>
      </c>
      <c r="O271">
        <f>INDEX([1]age_tranches_5ans_nb_sex!$1:$1048576,MATCH('SectorStat-Age-Hommes'!$A271,[1]age_tranches_5ans_nb_sex!$A:$A,0),8)/5</f>
        <v>0</v>
      </c>
      <c r="P271">
        <f>INDEX([1]age_tranches_5ans_nb_sex!$1:$1048576,MATCH('SectorStat-Age-Hommes'!$A271,[1]age_tranches_5ans_nb_sex!$A:$A,0),8)/5</f>
        <v>0</v>
      </c>
      <c r="Q271">
        <f>INDEX([1]age_tranches_5ans_nb_sex!$1:$1048576,MATCH('SectorStat-Age-Hommes'!$A271,[1]age_tranches_5ans_nb_sex!$A:$A,0),8)/5</f>
        <v>0</v>
      </c>
      <c r="R271">
        <f>INDEX([1]age_tranches_5ans_nb_sex!$1:$1048576,MATCH('SectorStat-Age-Hommes'!$A271,[1]age_tranches_5ans_nb_sex!$A:$A,0),8)/5</f>
        <v>0</v>
      </c>
      <c r="S271">
        <f>INDEX([1]age_tranches_5ans_nb_sex!$1:$1048576,MATCH('SectorStat-Age-Hommes'!$A271,[1]age_tranches_5ans_nb_sex!$A:$A,0),10)/5</f>
        <v>0</v>
      </c>
      <c r="T271">
        <f>INDEX([1]age_tranches_5ans_nb_sex!$1:$1048576,MATCH('SectorStat-Age-Hommes'!$A271,[1]age_tranches_5ans_nb_sex!$A:$A,0),10)/5</f>
        <v>0</v>
      </c>
      <c r="U271">
        <f>INDEX([1]age_tranches_5ans_nb_sex!$1:$1048576,MATCH('SectorStat-Age-Hommes'!$A271,[1]age_tranches_5ans_nb_sex!$A:$A,0),10)/5</f>
        <v>0</v>
      </c>
      <c r="V271">
        <f>INDEX([1]age_tranches_5ans_nb_sex!$1:$1048576,MATCH('SectorStat-Age-Hommes'!$A271,[1]age_tranches_5ans_nb_sex!$A:$A,0),10)/5</f>
        <v>0</v>
      </c>
      <c r="W271">
        <f>INDEX([1]age_tranches_5ans_nb_sex!$1:$1048576,MATCH('SectorStat-Age-Hommes'!$A271,[1]age_tranches_5ans_nb_sex!$A:$A,0),10)/5</f>
        <v>0</v>
      </c>
      <c r="X271">
        <f>INDEX([1]age_tranches_5ans_nb_sex!$1:$1048576,MATCH('SectorStat-Age-Hommes'!$A271,[1]age_tranches_5ans_nb_sex!$A:$A,0),10)/5</f>
        <v>0</v>
      </c>
      <c r="Y271">
        <f>INDEX([1]age_tranches_5ans_nb_sex!$1:$1048576,MATCH('SectorStat-Age-Hommes'!$A271,[1]age_tranches_5ans_nb_sex!$A:$A,0),12)/5</f>
        <v>0</v>
      </c>
      <c r="Z271">
        <f>INDEX([1]age_tranches_5ans_nb_sex!$1:$1048576,MATCH('SectorStat-Age-Hommes'!$A271,[1]age_tranches_5ans_nb_sex!$A:$A,0),12)/5</f>
        <v>0</v>
      </c>
      <c r="AA271">
        <f>INDEX([1]age_tranches_5ans_nb_sex!$1:$1048576,MATCH('SectorStat-Age-Hommes'!$A271,[1]age_tranches_5ans_nb_sex!$A:$A,0),12)/5</f>
        <v>0</v>
      </c>
      <c r="AB271">
        <f>INDEX([1]age_tranches_5ans_nb_sex!$1:$1048576,MATCH('SectorStat-Age-Hommes'!$A271,[1]age_tranches_5ans_nb_sex!$A:$A,0),12)/5</f>
        <v>0</v>
      </c>
      <c r="AC271">
        <f>INDEX([1]age_tranches_5ans_nb_sex!$1:$1048576,MATCH('SectorStat-Age-Hommes'!$A271,[1]age_tranches_5ans_nb_sex!$A:$A,0),14)/5</f>
        <v>0</v>
      </c>
      <c r="AD271">
        <f>INDEX([1]age_tranches_5ans_nb_sex!$1:$1048576,MATCH('SectorStat-Age-Hommes'!$A271,[1]age_tranches_5ans_nb_sex!$A:$A,0),14)/5</f>
        <v>0</v>
      </c>
      <c r="AE271">
        <f>INDEX([1]age_tranches_5ans_nb_sex!$1:$1048576,MATCH('SectorStat-Age-Hommes'!$A271,[1]age_tranches_5ans_nb_sex!$A:$A,0),14)/5</f>
        <v>0</v>
      </c>
      <c r="AF271">
        <f>INDEX([1]age_tranches_5ans_nb_sex!$1:$1048576,MATCH('SectorStat-Age-Hommes'!$A271,[1]age_tranches_5ans_nb_sex!$A:$A,0),14)/5</f>
        <v>0</v>
      </c>
      <c r="AG271">
        <f>INDEX([1]age_tranches_5ans_nb_sex!$1:$1048576,MATCH('SectorStat-Age-Hommes'!$A271,[1]age_tranches_5ans_nb_sex!$A:$A,0),14)/5</f>
        <v>0</v>
      </c>
      <c r="AH271">
        <f>INDEX([1]age_tranches_5ans_nb_sex!$1:$1048576,MATCH('SectorStat-Age-Hommes'!$A271,[1]age_tranches_5ans_nb_sex!$A:$A,0),16)/5</f>
        <v>0</v>
      </c>
      <c r="AI271">
        <f>INDEX([1]age_tranches_5ans_nb_sex!$1:$1048576,MATCH('SectorStat-Age-Hommes'!$A271,[1]age_tranches_5ans_nb_sex!$A:$A,0),16)/5</f>
        <v>0</v>
      </c>
      <c r="AJ271">
        <f>INDEX([1]age_tranches_5ans_nb_sex!$1:$1048576,MATCH('SectorStat-Age-Hommes'!$A271,[1]age_tranches_5ans_nb_sex!$A:$A,0),16)/5</f>
        <v>0</v>
      </c>
      <c r="AK271">
        <f>INDEX([1]age_tranches_5ans_nb_sex!$1:$1048576,MATCH('SectorStat-Age-Hommes'!$A271,[1]age_tranches_5ans_nb_sex!$A:$A,0),16)/5</f>
        <v>0</v>
      </c>
      <c r="AL271">
        <f>INDEX([1]age_tranches_5ans_nb_sex!$1:$1048576,MATCH('SectorStat-Age-Hommes'!$A271,[1]age_tranches_5ans_nb_sex!$A:$A,0),16)/5</f>
        <v>0</v>
      </c>
      <c r="AM271">
        <f>INDEX([1]age_tranches_5ans_nb_sex!$1:$1048576,MATCH('SectorStat-Age-Hommes'!$A271,[1]age_tranches_5ans_nb_sex!$A:$A,0),18)/5</f>
        <v>0</v>
      </c>
      <c r="AN271">
        <f>INDEX([1]age_tranches_5ans_nb_sex!$1:$1048576,MATCH('SectorStat-Age-Hommes'!$A271,[1]age_tranches_5ans_nb_sex!$A:$A,0),18)/5</f>
        <v>0</v>
      </c>
      <c r="AO271">
        <f>INDEX([1]age_tranches_5ans_nb_sex!$1:$1048576,MATCH('SectorStat-Age-Hommes'!$A271,[1]age_tranches_5ans_nb_sex!$A:$A,0),18)/5</f>
        <v>0</v>
      </c>
      <c r="AP271">
        <f>INDEX([1]age_tranches_5ans_nb_sex!$1:$1048576,MATCH('SectorStat-Age-Hommes'!$A271,[1]age_tranches_5ans_nb_sex!$A:$A,0),18)/5</f>
        <v>0</v>
      </c>
      <c r="AQ271">
        <f>INDEX([1]age_tranches_5ans_nb_sex!$1:$1048576,MATCH('SectorStat-Age-Hommes'!$A271,[1]age_tranches_5ans_nb_sex!$A:$A,0),18)/5</f>
        <v>0</v>
      </c>
      <c r="AR271">
        <f>INDEX([1]age_tranches_5ans_nb_sex!$1:$1048576,MATCH('SectorStat-Age-Hommes'!$A271,[1]age_tranches_5ans_nb_sex!$A:$A,0),20)/5</f>
        <v>0</v>
      </c>
      <c r="AS271">
        <f>INDEX([1]age_tranches_5ans_nb_sex!$1:$1048576,MATCH('SectorStat-Age-Hommes'!$A271,[1]age_tranches_5ans_nb_sex!$A:$A,0),20)/5</f>
        <v>0</v>
      </c>
      <c r="AT271">
        <f>INDEX([1]age_tranches_5ans_nb_sex!$1:$1048576,MATCH('SectorStat-Age-Hommes'!$A271,[1]age_tranches_5ans_nb_sex!$A:$A,0),20)/5</f>
        <v>0</v>
      </c>
      <c r="AU271">
        <f>INDEX([1]age_tranches_5ans_nb_sex!$1:$1048576,MATCH('SectorStat-Age-Hommes'!$A271,[1]age_tranches_5ans_nb_sex!$A:$A,0),20)/5</f>
        <v>0</v>
      </c>
      <c r="AV271">
        <f>INDEX([1]age_tranches_5ans_nb_sex!$1:$1048576,MATCH('SectorStat-Age-Hommes'!$A271,[1]age_tranches_5ans_nb_sex!$A:$A,0),20)/5</f>
        <v>0</v>
      </c>
      <c r="AW271">
        <f>INDEX([1]age_tranches_5ans_nb_sex!$1:$1048576,MATCH('SectorStat-Age-Hommes'!$A271,[1]age_tranches_5ans_nb_sex!$A:$A,0),22)/5</f>
        <v>0</v>
      </c>
      <c r="AX271">
        <f>INDEX([1]age_tranches_5ans_nb_sex!$1:$1048576,MATCH('SectorStat-Age-Hommes'!$A271,[1]age_tranches_5ans_nb_sex!$A:$A,0),22)/5</f>
        <v>0</v>
      </c>
      <c r="AY271">
        <f>INDEX([1]age_tranches_5ans_nb_sex!$1:$1048576,MATCH('SectorStat-Age-Hommes'!$A271,[1]age_tranches_5ans_nb_sex!$A:$A,0),22)/5</f>
        <v>0</v>
      </c>
      <c r="AZ271">
        <f>INDEX([1]age_tranches_5ans_nb_sex!$1:$1048576,MATCH('SectorStat-Age-Hommes'!$A271,[1]age_tranches_5ans_nb_sex!$A:$A,0),22)/5</f>
        <v>0</v>
      </c>
      <c r="BA271">
        <f>INDEX([1]age_tranches_5ans_nb_sex!$1:$1048576,MATCH('SectorStat-Age-Hommes'!$A271,[1]age_tranches_5ans_nb_sex!$A:$A,0),22)/5</f>
        <v>0</v>
      </c>
      <c r="BB271">
        <f>INDEX([1]age_tranches_5ans_nb_sex!$1:$1048576,MATCH('SectorStat-Age-Hommes'!$A271,[1]age_tranches_5ans_nb_sex!$A:$A,0),24)/5</f>
        <v>0</v>
      </c>
      <c r="BC271">
        <f>INDEX([1]age_tranches_5ans_nb_sex!$1:$1048576,MATCH('SectorStat-Age-Hommes'!$A271,[1]age_tranches_5ans_nb_sex!$A:$A,0),24)/5</f>
        <v>0</v>
      </c>
      <c r="BD271">
        <f>INDEX([1]age_tranches_5ans_nb_sex!$1:$1048576,MATCH('SectorStat-Age-Hommes'!$A271,[1]age_tranches_5ans_nb_sex!$A:$A,0),24)/5</f>
        <v>0</v>
      </c>
      <c r="BE271">
        <f>INDEX([1]age_tranches_5ans_nb_sex!$1:$1048576,MATCH('SectorStat-Age-Hommes'!$A271,[1]age_tranches_5ans_nb_sex!$A:$A,0),24)/5</f>
        <v>0</v>
      </c>
      <c r="BF271">
        <f>INDEX([1]age_tranches_5ans_nb_sex!$1:$1048576,MATCH('SectorStat-Age-Hommes'!$A271,[1]age_tranches_5ans_nb_sex!$A:$A,0),24)/5</f>
        <v>0</v>
      </c>
      <c r="BG271">
        <f>INDEX([1]age_tranches_5ans_nb_sex!$1:$1048576,MATCH('SectorStat-Age-Hommes'!$A271,[1]age_tranches_5ans_nb_sex!$A:$A,0),26)/5</f>
        <v>0</v>
      </c>
      <c r="BH271">
        <f>INDEX([1]age_tranches_5ans_nb_sex!$1:$1048576,MATCH('SectorStat-Age-Hommes'!$A271,[1]age_tranches_5ans_nb_sex!$A:$A,0),26)/5</f>
        <v>0</v>
      </c>
      <c r="BI271">
        <f>INDEX([1]age_tranches_5ans_nb_sex!$1:$1048576,MATCH('SectorStat-Age-Hommes'!$A271,[1]age_tranches_5ans_nb_sex!$A:$A,0),26)/5</f>
        <v>0</v>
      </c>
      <c r="BJ271">
        <f>INDEX([1]age_tranches_5ans_nb_sex!$1:$1048576,MATCH('SectorStat-Age-Hommes'!$A271,[1]age_tranches_5ans_nb_sex!$A:$A,0),26)/5</f>
        <v>0</v>
      </c>
      <c r="BK271">
        <f>INDEX([1]age_tranches_5ans_nb_sex!$1:$1048576,MATCH('SectorStat-Age-Hommes'!$A271,[1]age_tranches_5ans_nb_sex!$A:$A,0),26)/5</f>
        <v>0</v>
      </c>
      <c r="BL271">
        <f>INDEX([1]age_tranches_5ans_nb_sex!$1:$1048576,MATCH('SectorStat-Age-Hommes'!$A271,[1]age_tranches_5ans_nb_sex!$A:$A,0),28)/5</f>
        <v>0</v>
      </c>
      <c r="BM271">
        <f>INDEX([1]age_tranches_5ans_nb_sex!$1:$1048576,MATCH('SectorStat-Age-Hommes'!$A271,[1]age_tranches_5ans_nb_sex!$A:$A,0),28)/5</f>
        <v>0</v>
      </c>
      <c r="BN271">
        <f>INDEX([1]age_tranches_5ans_nb_sex!$1:$1048576,MATCH('SectorStat-Age-Hommes'!$A271,[1]age_tranches_5ans_nb_sex!$A:$A,0),28)/5</f>
        <v>0</v>
      </c>
      <c r="BO271">
        <f>INDEX([1]age_tranches_5ans_nb_sex!$1:$1048576,MATCH('SectorStat-Age-Hommes'!$A271,[1]age_tranches_5ans_nb_sex!$A:$A,0),28)/5</f>
        <v>0</v>
      </c>
      <c r="BP271">
        <f>INDEX([1]age_tranches_5ans_nb_sex!$1:$1048576,MATCH('SectorStat-Age-Hommes'!$A271,[1]age_tranches_5ans_nb_sex!$A:$A,0),28)/5</f>
        <v>0</v>
      </c>
      <c r="BQ271">
        <f>INDEX([1]age_tranches_5ans_nb_sex!$1:$1048576,MATCH('SectorStat-Age-Hommes'!$A271,[1]age_tranches_5ans_nb_sex!$A:$A,0),30)/5</f>
        <v>0</v>
      </c>
      <c r="BR271">
        <f>INDEX([1]age_tranches_5ans_nb_sex!$1:$1048576,MATCH('SectorStat-Age-Hommes'!$A271,[1]age_tranches_5ans_nb_sex!$A:$A,0),30)/5</f>
        <v>0</v>
      </c>
      <c r="BS271">
        <f>INDEX([1]age_tranches_5ans_nb_sex!$1:$1048576,MATCH('SectorStat-Age-Hommes'!$A271,[1]age_tranches_5ans_nb_sex!$A:$A,0),30)/5</f>
        <v>0</v>
      </c>
      <c r="BT271">
        <f>INDEX([1]age_tranches_5ans_nb_sex!$1:$1048576,MATCH('SectorStat-Age-Hommes'!$A271,[1]age_tranches_5ans_nb_sex!$A:$A,0),30)/5</f>
        <v>0</v>
      </c>
      <c r="BU271">
        <f>INDEX([1]age_tranches_5ans_nb_sex!$1:$1048576,MATCH('SectorStat-Age-Hommes'!$A271,[1]age_tranches_5ans_nb_sex!$A:$A,0),30)/5</f>
        <v>0</v>
      </c>
      <c r="BV271">
        <f>INDEX([1]age_tranches_5ans_nb_sex!$1:$1048576,MATCH('SectorStat-Age-Hommes'!$A271,[1]age_tranches_5ans_nb_sex!$A:$A,0),32)/5</f>
        <v>0</v>
      </c>
      <c r="BW271">
        <f>INDEX([1]age_tranches_5ans_nb_sex!$1:$1048576,MATCH('SectorStat-Age-Hommes'!$A271,[1]age_tranches_5ans_nb_sex!$A:$A,0),32)/5</f>
        <v>0</v>
      </c>
      <c r="BX271">
        <f>INDEX([1]age_tranches_5ans_nb_sex!$1:$1048576,MATCH('SectorStat-Age-Hommes'!$A271,[1]age_tranches_5ans_nb_sex!$A:$A,0),32)/5</f>
        <v>0</v>
      </c>
      <c r="BY271">
        <f>INDEX([1]age_tranches_5ans_nb_sex!$1:$1048576,MATCH('SectorStat-Age-Hommes'!$A271,[1]age_tranches_5ans_nb_sex!$A:$A,0),32)/5</f>
        <v>0</v>
      </c>
      <c r="BZ271">
        <f>INDEX([1]age_tranches_5ans_nb_sex!$1:$1048576,MATCH('SectorStat-Age-Hommes'!$A271,[1]age_tranches_5ans_nb_sex!$A:$A,0),32)/5</f>
        <v>0</v>
      </c>
      <c r="CA271">
        <f>INDEX([1]age_tranches_5ans_nb_sex!$1:$1048576,MATCH('SectorStat-Age-Hommes'!$A271,[1]age_tranches_5ans_nb_sex!$A:$A,0),34)/5</f>
        <v>0</v>
      </c>
      <c r="CB271">
        <f>INDEX([1]age_tranches_5ans_nb_sex!$1:$1048576,MATCH('SectorStat-Age-Hommes'!$A271,[1]age_tranches_5ans_nb_sex!$A:$A,0),34)/5</f>
        <v>0</v>
      </c>
      <c r="CC271">
        <f>INDEX([1]age_tranches_5ans_nb_sex!$1:$1048576,MATCH('SectorStat-Age-Hommes'!$A271,[1]age_tranches_5ans_nb_sex!$A:$A,0),34)/5</f>
        <v>0</v>
      </c>
      <c r="CD271">
        <f>INDEX([1]age_tranches_5ans_nb_sex!$1:$1048576,MATCH('SectorStat-Age-Hommes'!$A271,[1]age_tranches_5ans_nb_sex!$A:$A,0),34)/5</f>
        <v>0</v>
      </c>
      <c r="CE271">
        <f>INDEX([1]age_tranches_5ans_nb_sex!$1:$1048576,MATCH('SectorStat-Age-Hommes'!$A271,[1]age_tranches_5ans_nb_sex!$A:$A,0),34)/5</f>
        <v>0</v>
      </c>
      <c r="CF271">
        <f>INDEX([1]age_tranches_5ans_nb_sex!$1:$1048576,MATCH('SectorStat-Age-Hommes'!$A271,[1]age_tranches_5ans_nb_sex!$A:$A,0),36)/5</f>
        <v>0</v>
      </c>
      <c r="CG271">
        <f>INDEX([1]age_tranches_5ans_nb_sex!$1:$1048576,MATCH('SectorStat-Age-Hommes'!$A271,[1]age_tranches_5ans_nb_sex!$A:$A,0),36)/5</f>
        <v>0</v>
      </c>
      <c r="CH271">
        <f>INDEX([1]age_tranches_5ans_nb_sex!$1:$1048576,MATCH('SectorStat-Age-Hommes'!$A271,[1]age_tranches_5ans_nb_sex!$A:$A,0),36)/5</f>
        <v>0</v>
      </c>
      <c r="CI271">
        <f>INDEX([1]age_tranches_5ans_nb_sex!$1:$1048576,MATCH('SectorStat-Age-Hommes'!$A271,[1]age_tranches_5ans_nb_sex!$A:$A,0),36)/5</f>
        <v>0</v>
      </c>
      <c r="CJ271">
        <f>INDEX([1]age_tranches_5ans_nb_sex!$1:$1048576,MATCH('SectorStat-Age-Hommes'!$A271,[1]age_tranches_5ans_nb_sex!$A:$A,0),36)/5</f>
        <v>0</v>
      </c>
      <c r="CK271">
        <f>INDEX([1]age_tranches_5ans_nb_sex!$1:$1048576,MATCH('SectorStat-Age-Hommes'!$A271,[1]age_tranches_5ans_nb_sex!$A:$A,0),38)/5</f>
        <v>0</v>
      </c>
      <c r="CL271">
        <f>INDEX([1]age_tranches_5ans_nb_sex!$1:$1048576,MATCH('SectorStat-Age-Hommes'!$A271,[1]age_tranches_5ans_nb_sex!$A:$A,0),38)/5</f>
        <v>0</v>
      </c>
      <c r="CM271">
        <f>INDEX([1]age_tranches_5ans_nb_sex!$1:$1048576,MATCH('SectorStat-Age-Hommes'!$A271,[1]age_tranches_5ans_nb_sex!$A:$A,0),38)/5</f>
        <v>0</v>
      </c>
      <c r="CN271">
        <f>INDEX([1]age_tranches_5ans_nb_sex!$1:$1048576,MATCH('SectorStat-Age-Hommes'!$A271,[1]age_tranches_5ans_nb_sex!$A:$A,0),38)/5</f>
        <v>0</v>
      </c>
      <c r="CO271">
        <f>INDEX([1]age_tranches_5ans_nb_sex!$1:$1048576,MATCH('SectorStat-Age-Hommes'!$A271,[1]age_tranches_5ans_nb_sex!$A:$A,0),38)/5</f>
        <v>0</v>
      </c>
      <c r="CP271" s="2">
        <f>INDEX([1]age_tranches_5ans_nb_sex!$1:$1048576,MATCH('SectorStat-Age-Hommes'!$A271,[1]age_tranches_5ans_nb_sex!$A:$A,0),40)/5</f>
        <v>0</v>
      </c>
      <c r="CQ271" s="2">
        <f>INDEX([1]age_tranches_5ans_nb_sex!$1:$1048576,MATCH('SectorStat-Age-Hommes'!$A271,[1]age_tranches_5ans_nb_sex!$A:$A,0),40)/5</f>
        <v>0</v>
      </c>
      <c r="CR271" s="2">
        <f>INDEX([1]age_tranches_5ans_nb_sex!$1:$1048576,MATCH('SectorStat-Age-Hommes'!$A271,[1]age_tranches_5ans_nb_sex!$A:$A,0),40)/5</f>
        <v>0</v>
      </c>
      <c r="CS271" s="2">
        <f>INDEX([1]age_tranches_5ans_nb_sex!$1:$1048576,MATCH('SectorStat-Age-Hommes'!$A271,[1]age_tranches_5ans_nb_sex!$A:$A,0),40)/5</f>
        <v>0</v>
      </c>
      <c r="CT271" s="2">
        <f>INDEX([1]age_tranches_5ans_nb_sex!$1:$1048576,MATCH('SectorStat-Age-Hommes'!$A271,[1]age_tranches_5ans_nb_sex!$A:$A,0),40)/5</f>
        <v>0</v>
      </c>
      <c r="CZ271" s="3"/>
      <c r="DA271" s="3"/>
      <c r="DB271" s="3"/>
      <c r="DC271" s="3"/>
      <c r="DD271" s="3"/>
    </row>
    <row r="272" spans="1:108" x14ac:dyDescent="0.35">
      <c r="A272" s="1" t="s">
        <v>541</v>
      </c>
      <c r="B272" s="1" t="s">
        <v>542</v>
      </c>
      <c r="C272" t="str">
        <f>INDEX([1]SectorStat!$1:$1048576,MATCH('[1]Distribution ages'!$A272,[1]SectorStat!$B:$B,0),4)</f>
        <v>Evere</v>
      </c>
      <c r="D272">
        <f>INDEX([1]age_tranches_5ans_nb_sex!$1:$1048576,MATCH('SectorStat-Age-Hommes'!$A272,[1]age_tranches_5ans_nb_sex!$A:$A,0),4)/5</f>
        <v>4.1999999999887994</v>
      </c>
      <c r="E272">
        <f>INDEX([1]age_tranches_5ans_nb_sex!$1:$1048576,MATCH('SectorStat-Age-Hommes'!$A272,[1]age_tranches_5ans_nb_sex!$A:$A,0),4)/5</f>
        <v>4.1999999999887994</v>
      </c>
      <c r="F272">
        <f>INDEX([1]age_tranches_5ans_nb_sex!$1:$1048576,MATCH('SectorStat-Age-Hommes'!$A272,[1]age_tranches_5ans_nb_sex!$A:$A,0),4)/5</f>
        <v>4.1999999999887994</v>
      </c>
      <c r="G272">
        <f>INDEX([1]age_tranches_5ans_nb_sex!$1:$1048576,MATCH('SectorStat-Age-Hommes'!$A272,[1]age_tranches_5ans_nb_sex!$A:$A,0),4)/5</f>
        <v>4.1999999999887994</v>
      </c>
      <c r="H272">
        <f>INDEX([1]age_tranches_5ans_nb_sex!$1:$1048576,MATCH('SectorStat-Age-Hommes'!$A272,[1]age_tranches_5ans_nb_sex!$A:$A,0),4)/5</f>
        <v>4.1999999999887994</v>
      </c>
      <c r="I272">
        <f>INDEX([1]age_tranches_5ans_nb_sex!$1:$1048576,MATCH('SectorStat-Age-Hommes'!$A272,[1]age_tranches_5ans_nb_sex!$A:$A,0),6)/5</f>
        <v>6.2000000000602</v>
      </c>
      <c r="J272">
        <f>INDEX([1]age_tranches_5ans_nb_sex!$1:$1048576,MATCH('SectorStat-Age-Hommes'!$A272,[1]age_tranches_5ans_nb_sex!$A:$A,0),6)/5</f>
        <v>6.2000000000602</v>
      </c>
      <c r="K272">
        <f>INDEX([1]age_tranches_5ans_nb_sex!$1:$1048576,MATCH('SectorStat-Age-Hommes'!$A272,[1]age_tranches_5ans_nb_sex!$A:$A,0),6)/5</f>
        <v>6.2000000000602</v>
      </c>
      <c r="L272">
        <f>INDEX([1]age_tranches_5ans_nb_sex!$1:$1048576,MATCH('SectorStat-Age-Hommes'!$A272,[1]age_tranches_5ans_nb_sex!$A:$A,0),6)/5</f>
        <v>6.2000000000602</v>
      </c>
      <c r="M272">
        <f>INDEX([1]age_tranches_5ans_nb_sex!$1:$1048576,MATCH('SectorStat-Age-Hommes'!$A272,[1]age_tranches_5ans_nb_sex!$A:$A,0),6)/5</f>
        <v>6.2000000000602</v>
      </c>
      <c r="N272">
        <f>INDEX([1]age_tranches_5ans_nb_sex!$1:$1048576,MATCH('SectorStat-Age-Hommes'!$A272,[1]age_tranches_5ans_nb_sex!$A:$A,0),8)/5</f>
        <v>8.9999999999760014</v>
      </c>
      <c r="O272">
        <f>INDEX([1]age_tranches_5ans_nb_sex!$1:$1048576,MATCH('SectorStat-Age-Hommes'!$A272,[1]age_tranches_5ans_nb_sex!$A:$A,0),8)/5</f>
        <v>8.9999999999760014</v>
      </c>
      <c r="P272">
        <f>INDEX([1]age_tranches_5ans_nb_sex!$1:$1048576,MATCH('SectorStat-Age-Hommes'!$A272,[1]age_tranches_5ans_nb_sex!$A:$A,0),8)/5</f>
        <v>8.9999999999760014</v>
      </c>
      <c r="Q272">
        <f>INDEX([1]age_tranches_5ans_nb_sex!$1:$1048576,MATCH('SectorStat-Age-Hommes'!$A272,[1]age_tranches_5ans_nb_sex!$A:$A,0),8)/5</f>
        <v>8.9999999999760014</v>
      </c>
      <c r="R272">
        <f>INDEX([1]age_tranches_5ans_nb_sex!$1:$1048576,MATCH('SectorStat-Age-Hommes'!$A272,[1]age_tranches_5ans_nb_sex!$A:$A,0),8)/5</f>
        <v>8.9999999999760014</v>
      </c>
      <c r="S272">
        <f>INDEX([1]age_tranches_5ans_nb_sex!$1:$1048576,MATCH('SectorStat-Age-Hommes'!$A272,[1]age_tranches_5ans_nb_sex!$A:$A,0),10)/5</f>
        <v>10.1999999999728</v>
      </c>
      <c r="T272">
        <f>INDEX([1]age_tranches_5ans_nb_sex!$1:$1048576,MATCH('SectorStat-Age-Hommes'!$A272,[1]age_tranches_5ans_nb_sex!$A:$A,0),10)/5</f>
        <v>10.1999999999728</v>
      </c>
      <c r="U272">
        <f>INDEX([1]age_tranches_5ans_nb_sex!$1:$1048576,MATCH('SectorStat-Age-Hommes'!$A272,[1]age_tranches_5ans_nb_sex!$A:$A,0),10)/5</f>
        <v>10.1999999999728</v>
      </c>
      <c r="V272">
        <f>INDEX([1]age_tranches_5ans_nb_sex!$1:$1048576,MATCH('SectorStat-Age-Hommes'!$A272,[1]age_tranches_5ans_nb_sex!$A:$A,0),10)/5</f>
        <v>10.1999999999728</v>
      </c>
      <c r="W272">
        <f>INDEX([1]age_tranches_5ans_nb_sex!$1:$1048576,MATCH('SectorStat-Age-Hommes'!$A272,[1]age_tranches_5ans_nb_sex!$A:$A,0),10)/5</f>
        <v>10.1999999999728</v>
      </c>
      <c r="X272">
        <f>INDEX([1]age_tranches_5ans_nb_sex!$1:$1048576,MATCH('SectorStat-Age-Hommes'!$A272,[1]age_tranches_5ans_nb_sex!$A:$A,0),10)/5</f>
        <v>10.1999999999728</v>
      </c>
      <c r="Y272">
        <f>INDEX([1]age_tranches_5ans_nb_sex!$1:$1048576,MATCH('SectorStat-Age-Hommes'!$A272,[1]age_tranches_5ans_nb_sex!$A:$A,0),12)/5</f>
        <v>12.999999999888598</v>
      </c>
      <c r="Z272">
        <f>INDEX([1]age_tranches_5ans_nb_sex!$1:$1048576,MATCH('SectorStat-Age-Hommes'!$A272,[1]age_tranches_5ans_nb_sex!$A:$A,0),12)/5</f>
        <v>12.999999999888598</v>
      </c>
      <c r="AA272">
        <f>INDEX([1]age_tranches_5ans_nb_sex!$1:$1048576,MATCH('SectorStat-Age-Hommes'!$A272,[1]age_tranches_5ans_nb_sex!$A:$A,0),12)/5</f>
        <v>12.999999999888598</v>
      </c>
      <c r="AB272">
        <f>INDEX([1]age_tranches_5ans_nb_sex!$1:$1048576,MATCH('SectorStat-Age-Hommes'!$A272,[1]age_tranches_5ans_nb_sex!$A:$A,0),12)/5</f>
        <v>12.999999999888598</v>
      </c>
      <c r="AC272">
        <f>INDEX([1]age_tranches_5ans_nb_sex!$1:$1048576,MATCH('SectorStat-Age-Hommes'!$A272,[1]age_tranches_5ans_nb_sex!$A:$A,0),14)/5</f>
        <v>8.6000000000538002</v>
      </c>
      <c r="AD272">
        <f>INDEX([1]age_tranches_5ans_nb_sex!$1:$1048576,MATCH('SectorStat-Age-Hommes'!$A272,[1]age_tranches_5ans_nb_sex!$A:$A,0),14)/5</f>
        <v>8.6000000000538002</v>
      </c>
      <c r="AE272">
        <f>INDEX([1]age_tranches_5ans_nb_sex!$1:$1048576,MATCH('SectorStat-Age-Hommes'!$A272,[1]age_tranches_5ans_nb_sex!$A:$A,0),14)/5</f>
        <v>8.6000000000538002</v>
      </c>
      <c r="AF272">
        <f>INDEX([1]age_tranches_5ans_nb_sex!$1:$1048576,MATCH('SectorStat-Age-Hommes'!$A272,[1]age_tranches_5ans_nb_sex!$A:$A,0),14)/5</f>
        <v>8.6000000000538002</v>
      </c>
      <c r="AG272">
        <f>INDEX([1]age_tranches_5ans_nb_sex!$1:$1048576,MATCH('SectorStat-Age-Hommes'!$A272,[1]age_tranches_5ans_nb_sex!$A:$A,0),14)/5</f>
        <v>8.6000000000538002</v>
      </c>
      <c r="AH272">
        <f>INDEX([1]age_tranches_5ans_nb_sex!$1:$1048576,MATCH('SectorStat-Age-Hommes'!$A272,[1]age_tranches_5ans_nb_sex!$A:$A,0),16)/5</f>
        <v>3.8000000000665999</v>
      </c>
      <c r="AI272">
        <f>INDEX([1]age_tranches_5ans_nb_sex!$1:$1048576,MATCH('SectorStat-Age-Hommes'!$A272,[1]age_tranches_5ans_nb_sex!$A:$A,0),16)/5</f>
        <v>3.8000000000665999</v>
      </c>
      <c r="AJ272">
        <f>INDEX([1]age_tranches_5ans_nb_sex!$1:$1048576,MATCH('SectorStat-Age-Hommes'!$A272,[1]age_tranches_5ans_nb_sex!$A:$A,0),16)/5</f>
        <v>3.8000000000665999</v>
      </c>
      <c r="AK272">
        <f>INDEX([1]age_tranches_5ans_nb_sex!$1:$1048576,MATCH('SectorStat-Age-Hommes'!$A272,[1]age_tranches_5ans_nb_sex!$A:$A,0),16)/5</f>
        <v>3.8000000000665999</v>
      </c>
      <c r="AL272">
        <f>INDEX([1]age_tranches_5ans_nb_sex!$1:$1048576,MATCH('SectorStat-Age-Hommes'!$A272,[1]age_tranches_5ans_nb_sex!$A:$A,0),16)/5</f>
        <v>3.8000000000665999</v>
      </c>
      <c r="AM272">
        <f>INDEX([1]age_tranches_5ans_nb_sex!$1:$1048576,MATCH('SectorStat-Age-Hommes'!$A272,[1]age_tranches_5ans_nb_sex!$A:$A,0),18)/5</f>
        <v>4.4000000000649999</v>
      </c>
      <c r="AN272">
        <f>INDEX([1]age_tranches_5ans_nb_sex!$1:$1048576,MATCH('SectorStat-Age-Hommes'!$A272,[1]age_tranches_5ans_nb_sex!$A:$A,0),18)/5</f>
        <v>4.4000000000649999</v>
      </c>
      <c r="AO272">
        <f>INDEX([1]age_tranches_5ans_nb_sex!$1:$1048576,MATCH('SectorStat-Age-Hommes'!$A272,[1]age_tranches_5ans_nb_sex!$A:$A,0),18)/5</f>
        <v>4.4000000000649999</v>
      </c>
      <c r="AP272">
        <f>INDEX([1]age_tranches_5ans_nb_sex!$1:$1048576,MATCH('SectorStat-Age-Hommes'!$A272,[1]age_tranches_5ans_nb_sex!$A:$A,0),18)/5</f>
        <v>4.4000000000649999</v>
      </c>
      <c r="AQ272">
        <f>INDEX([1]age_tranches_5ans_nb_sex!$1:$1048576,MATCH('SectorStat-Age-Hommes'!$A272,[1]age_tranches_5ans_nb_sex!$A:$A,0),18)/5</f>
        <v>4.4000000000649999</v>
      </c>
      <c r="AR272">
        <f>INDEX([1]age_tranches_5ans_nb_sex!$1:$1048576,MATCH('SectorStat-Age-Hommes'!$A272,[1]age_tranches_5ans_nb_sex!$A:$A,0),20)/5</f>
        <v>4.7999999999871994</v>
      </c>
      <c r="AS272">
        <f>INDEX([1]age_tranches_5ans_nb_sex!$1:$1048576,MATCH('SectorStat-Age-Hommes'!$A272,[1]age_tranches_5ans_nb_sex!$A:$A,0),20)/5</f>
        <v>4.7999999999871994</v>
      </c>
      <c r="AT272">
        <f>INDEX([1]age_tranches_5ans_nb_sex!$1:$1048576,MATCH('SectorStat-Age-Hommes'!$A272,[1]age_tranches_5ans_nb_sex!$A:$A,0),20)/5</f>
        <v>4.7999999999871994</v>
      </c>
      <c r="AU272">
        <f>INDEX([1]age_tranches_5ans_nb_sex!$1:$1048576,MATCH('SectorStat-Age-Hommes'!$A272,[1]age_tranches_5ans_nb_sex!$A:$A,0),20)/5</f>
        <v>4.7999999999871994</v>
      </c>
      <c r="AV272">
        <f>INDEX([1]age_tranches_5ans_nb_sex!$1:$1048576,MATCH('SectorStat-Age-Hommes'!$A272,[1]age_tranches_5ans_nb_sex!$A:$A,0),20)/5</f>
        <v>4.7999999999871994</v>
      </c>
      <c r="AW272">
        <f>INDEX([1]age_tranches_5ans_nb_sex!$1:$1048576,MATCH('SectorStat-Age-Hommes'!$A272,[1]age_tranches_5ans_nb_sex!$A:$A,0),22)/5</f>
        <v>6.2000000000602</v>
      </c>
      <c r="AX272">
        <f>INDEX([1]age_tranches_5ans_nb_sex!$1:$1048576,MATCH('SectorStat-Age-Hommes'!$A272,[1]age_tranches_5ans_nb_sex!$A:$A,0),22)/5</f>
        <v>6.2000000000602</v>
      </c>
      <c r="AY272">
        <f>INDEX([1]age_tranches_5ans_nb_sex!$1:$1048576,MATCH('SectorStat-Age-Hommes'!$A272,[1]age_tranches_5ans_nb_sex!$A:$A,0),22)/5</f>
        <v>6.2000000000602</v>
      </c>
      <c r="AZ272">
        <f>INDEX([1]age_tranches_5ans_nb_sex!$1:$1048576,MATCH('SectorStat-Age-Hommes'!$A272,[1]age_tranches_5ans_nb_sex!$A:$A,0),22)/5</f>
        <v>6.2000000000602</v>
      </c>
      <c r="BA272">
        <f>INDEX([1]age_tranches_5ans_nb_sex!$1:$1048576,MATCH('SectorStat-Age-Hommes'!$A272,[1]age_tranches_5ans_nb_sex!$A:$A,0),22)/5</f>
        <v>6.2000000000602</v>
      </c>
      <c r="BB272">
        <f>INDEX([1]age_tranches_5ans_nb_sex!$1:$1048576,MATCH('SectorStat-Age-Hommes'!$A272,[1]age_tranches_5ans_nb_sex!$A:$A,0),24)/5</f>
        <v>8.0000000000553992</v>
      </c>
      <c r="BC272">
        <f>INDEX([1]age_tranches_5ans_nb_sex!$1:$1048576,MATCH('SectorStat-Age-Hommes'!$A272,[1]age_tranches_5ans_nb_sex!$A:$A,0),24)/5</f>
        <v>8.0000000000553992</v>
      </c>
      <c r="BD272">
        <f>INDEX([1]age_tranches_5ans_nb_sex!$1:$1048576,MATCH('SectorStat-Age-Hommes'!$A272,[1]age_tranches_5ans_nb_sex!$A:$A,0),24)/5</f>
        <v>8.0000000000553992</v>
      </c>
      <c r="BE272">
        <f>INDEX([1]age_tranches_5ans_nb_sex!$1:$1048576,MATCH('SectorStat-Age-Hommes'!$A272,[1]age_tranches_5ans_nb_sex!$A:$A,0),24)/5</f>
        <v>8.0000000000553992</v>
      </c>
      <c r="BF272">
        <f>INDEX([1]age_tranches_5ans_nb_sex!$1:$1048576,MATCH('SectorStat-Age-Hommes'!$A272,[1]age_tranches_5ans_nb_sex!$A:$A,0),24)/5</f>
        <v>8.0000000000553992</v>
      </c>
      <c r="BG272">
        <f>INDEX([1]age_tranches_5ans_nb_sex!$1:$1048576,MATCH('SectorStat-Age-Hommes'!$A272,[1]age_tranches_5ans_nb_sex!$A:$A,0),26)/5</f>
        <v>6.8000000000586001</v>
      </c>
      <c r="BH272">
        <f>INDEX([1]age_tranches_5ans_nb_sex!$1:$1048576,MATCH('SectorStat-Age-Hommes'!$A272,[1]age_tranches_5ans_nb_sex!$A:$A,0),26)/5</f>
        <v>6.8000000000586001</v>
      </c>
      <c r="BI272">
        <f>INDEX([1]age_tranches_5ans_nb_sex!$1:$1048576,MATCH('SectorStat-Age-Hommes'!$A272,[1]age_tranches_5ans_nb_sex!$A:$A,0),26)/5</f>
        <v>6.8000000000586001</v>
      </c>
      <c r="BJ272">
        <f>INDEX([1]age_tranches_5ans_nb_sex!$1:$1048576,MATCH('SectorStat-Age-Hommes'!$A272,[1]age_tranches_5ans_nb_sex!$A:$A,0),26)/5</f>
        <v>6.8000000000586001</v>
      </c>
      <c r="BK272">
        <f>INDEX([1]age_tranches_5ans_nb_sex!$1:$1048576,MATCH('SectorStat-Age-Hommes'!$A272,[1]age_tranches_5ans_nb_sex!$A:$A,0),26)/5</f>
        <v>6.8000000000586001</v>
      </c>
      <c r="BL272">
        <f>INDEX([1]age_tranches_5ans_nb_sex!$1:$1048576,MATCH('SectorStat-Age-Hommes'!$A272,[1]age_tranches_5ans_nb_sex!$A:$A,0),28)/5</f>
        <v>5.0000000000634</v>
      </c>
      <c r="BM272">
        <f>INDEX([1]age_tranches_5ans_nb_sex!$1:$1048576,MATCH('SectorStat-Age-Hommes'!$A272,[1]age_tranches_5ans_nb_sex!$A:$A,0),28)/5</f>
        <v>5.0000000000634</v>
      </c>
      <c r="BN272">
        <f>INDEX([1]age_tranches_5ans_nb_sex!$1:$1048576,MATCH('SectorStat-Age-Hommes'!$A272,[1]age_tranches_5ans_nb_sex!$A:$A,0),28)/5</f>
        <v>5.0000000000634</v>
      </c>
      <c r="BO272">
        <f>INDEX([1]age_tranches_5ans_nb_sex!$1:$1048576,MATCH('SectorStat-Age-Hommes'!$A272,[1]age_tranches_5ans_nb_sex!$A:$A,0),28)/5</f>
        <v>5.0000000000634</v>
      </c>
      <c r="BP272">
        <f>INDEX([1]age_tranches_5ans_nb_sex!$1:$1048576,MATCH('SectorStat-Age-Hommes'!$A272,[1]age_tranches_5ans_nb_sex!$A:$A,0),28)/5</f>
        <v>5.0000000000634</v>
      </c>
      <c r="BQ272">
        <f>INDEX([1]age_tranches_5ans_nb_sex!$1:$1048576,MATCH('SectorStat-Age-Hommes'!$A272,[1]age_tranches_5ans_nb_sex!$A:$A,0),30)/5</f>
        <v>5.7999999999077998</v>
      </c>
      <c r="BR272">
        <f>INDEX([1]age_tranches_5ans_nb_sex!$1:$1048576,MATCH('SectorStat-Age-Hommes'!$A272,[1]age_tranches_5ans_nb_sex!$A:$A,0),30)/5</f>
        <v>5.7999999999077998</v>
      </c>
      <c r="BS272">
        <f>INDEX([1]age_tranches_5ans_nb_sex!$1:$1048576,MATCH('SectorStat-Age-Hommes'!$A272,[1]age_tranches_5ans_nb_sex!$A:$A,0),30)/5</f>
        <v>5.7999999999077998</v>
      </c>
      <c r="BT272">
        <f>INDEX([1]age_tranches_5ans_nb_sex!$1:$1048576,MATCH('SectorStat-Age-Hommes'!$A272,[1]age_tranches_5ans_nb_sex!$A:$A,0),30)/5</f>
        <v>5.7999999999077998</v>
      </c>
      <c r="BU272">
        <f>INDEX([1]age_tranches_5ans_nb_sex!$1:$1048576,MATCH('SectorStat-Age-Hommes'!$A272,[1]age_tranches_5ans_nb_sex!$A:$A,0),30)/5</f>
        <v>5.7999999999077998</v>
      </c>
      <c r="BV272">
        <f>INDEX([1]age_tranches_5ans_nb_sex!$1:$1048576,MATCH('SectorStat-Age-Hommes'!$A272,[1]age_tranches_5ans_nb_sex!$A:$A,0),32)/5</f>
        <v>3.5999999999904007</v>
      </c>
      <c r="BW272">
        <f>INDEX([1]age_tranches_5ans_nb_sex!$1:$1048576,MATCH('SectorStat-Age-Hommes'!$A272,[1]age_tranches_5ans_nb_sex!$A:$A,0),32)/5</f>
        <v>3.5999999999904007</v>
      </c>
      <c r="BX272">
        <f>INDEX([1]age_tranches_5ans_nb_sex!$1:$1048576,MATCH('SectorStat-Age-Hommes'!$A272,[1]age_tranches_5ans_nb_sex!$A:$A,0),32)/5</f>
        <v>3.5999999999904007</v>
      </c>
      <c r="BY272">
        <f>INDEX([1]age_tranches_5ans_nb_sex!$1:$1048576,MATCH('SectorStat-Age-Hommes'!$A272,[1]age_tranches_5ans_nb_sex!$A:$A,0),32)/5</f>
        <v>3.5999999999904007</v>
      </c>
      <c r="BZ272">
        <f>INDEX([1]age_tranches_5ans_nb_sex!$1:$1048576,MATCH('SectorStat-Age-Hommes'!$A272,[1]age_tranches_5ans_nb_sex!$A:$A,0),32)/5</f>
        <v>3.5999999999904007</v>
      </c>
      <c r="CA272">
        <f>INDEX([1]age_tranches_5ans_nb_sex!$1:$1048576,MATCH('SectorStat-Age-Hommes'!$A272,[1]age_tranches_5ans_nb_sex!$A:$A,0),34)/5</f>
        <v>2.9999999999919997</v>
      </c>
      <c r="CB272">
        <f>INDEX([1]age_tranches_5ans_nb_sex!$1:$1048576,MATCH('SectorStat-Age-Hommes'!$A272,[1]age_tranches_5ans_nb_sex!$A:$A,0),34)/5</f>
        <v>2.9999999999919997</v>
      </c>
      <c r="CC272">
        <f>INDEX([1]age_tranches_5ans_nb_sex!$1:$1048576,MATCH('SectorStat-Age-Hommes'!$A272,[1]age_tranches_5ans_nb_sex!$A:$A,0),34)/5</f>
        <v>2.9999999999919997</v>
      </c>
      <c r="CD272">
        <f>INDEX([1]age_tranches_5ans_nb_sex!$1:$1048576,MATCH('SectorStat-Age-Hommes'!$A272,[1]age_tranches_5ans_nb_sex!$A:$A,0),34)/5</f>
        <v>2.9999999999919997</v>
      </c>
      <c r="CE272">
        <f>INDEX([1]age_tranches_5ans_nb_sex!$1:$1048576,MATCH('SectorStat-Age-Hommes'!$A272,[1]age_tranches_5ans_nb_sex!$A:$A,0),34)/5</f>
        <v>2.9999999999919997</v>
      </c>
      <c r="CF272">
        <f>INDEX([1]age_tranches_5ans_nb_sex!$1:$1048576,MATCH('SectorStat-Age-Hommes'!$A272,[1]age_tranches_5ans_nb_sex!$A:$A,0),36)/5</f>
        <v>1.7999999999952003</v>
      </c>
      <c r="CG272">
        <f>INDEX([1]age_tranches_5ans_nb_sex!$1:$1048576,MATCH('SectorStat-Age-Hommes'!$A272,[1]age_tranches_5ans_nb_sex!$A:$A,0),36)/5</f>
        <v>1.7999999999952003</v>
      </c>
      <c r="CH272">
        <f>INDEX([1]age_tranches_5ans_nb_sex!$1:$1048576,MATCH('SectorStat-Age-Hommes'!$A272,[1]age_tranches_5ans_nb_sex!$A:$A,0),36)/5</f>
        <v>1.7999999999952003</v>
      </c>
      <c r="CI272">
        <f>INDEX([1]age_tranches_5ans_nb_sex!$1:$1048576,MATCH('SectorStat-Age-Hommes'!$A272,[1]age_tranches_5ans_nb_sex!$A:$A,0),36)/5</f>
        <v>1.7999999999952003</v>
      </c>
      <c r="CJ272">
        <f>INDEX([1]age_tranches_5ans_nb_sex!$1:$1048576,MATCH('SectorStat-Age-Hommes'!$A272,[1]age_tranches_5ans_nb_sex!$A:$A,0),36)/5</f>
        <v>1.7999999999952003</v>
      </c>
      <c r="CK272">
        <f>INDEX([1]age_tranches_5ans_nb_sex!$1:$1048576,MATCH('SectorStat-Age-Hommes'!$A272,[1]age_tranches_5ans_nb_sex!$A:$A,0),38)/5</f>
        <v>0.99999999992060007</v>
      </c>
      <c r="CL272">
        <f>INDEX([1]age_tranches_5ans_nb_sex!$1:$1048576,MATCH('SectorStat-Age-Hommes'!$A272,[1]age_tranches_5ans_nb_sex!$A:$A,0),38)/5</f>
        <v>0.99999999992060007</v>
      </c>
      <c r="CM272">
        <f>INDEX([1]age_tranches_5ans_nb_sex!$1:$1048576,MATCH('SectorStat-Age-Hommes'!$A272,[1]age_tranches_5ans_nb_sex!$A:$A,0),38)/5</f>
        <v>0.99999999992060007</v>
      </c>
      <c r="CN272">
        <f>INDEX([1]age_tranches_5ans_nb_sex!$1:$1048576,MATCH('SectorStat-Age-Hommes'!$A272,[1]age_tranches_5ans_nb_sex!$A:$A,0),38)/5</f>
        <v>0.99999999992060007</v>
      </c>
      <c r="CO272">
        <f>INDEX([1]age_tranches_5ans_nb_sex!$1:$1048576,MATCH('SectorStat-Age-Hommes'!$A272,[1]age_tranches_5ans_nb_sex!$A:$A,0),38)/5</f>
        <v>0.99999999992060007</v>
      </c>
      <c r="CP272" s="2">
        <f>INDEX([1]age_tranches_5ans_nb_sex!$1:$1048576,MATCH('SectorStat-Age-Hommes'!$A272,[1]age_tranches_5ans_nb_sex!$A:$A,0),40)/5</f>
        <v>0.59999999999839992</v>
      </c>
      <c r="CQ272" s="2">
        <f>INDEX([1]age_tranches_5ans_nb_sex!$1:$1048576,MATCH('SectorStat-Age-Hommes'!$A272,[1]age_tranches_5ans_nb_sex!$A:$A,0),40)/5</f>
        <v>0.59999999999839992</v>
      </c>
      <c r="CR272" s="2">
        <f>INDEX([1]age_tranches_5ans_nb_sex!$1:$1048576,MATCH('SectorStat-Age-Hommes'!$A272,[1]age_tranches_5ans_nb_sex!$A:$A,0),40)/5</f>
        <v>0.59999999999839992</v>
      </c>
      <c r="CS272" s="2">
        <f>INDEX([1]age_tranches_5ans_nb_sex!$1:$1048576,MATCH('SectorStat-Age-Hommes'!$A272,[1]age_tranches_5ans_nb_sex!$A:$A,0),40)/5</f>
        <v>0.59999999999839992</v>
      </c>
      <c r="CT272" s="2">
        <f>INDEX([1]age_tranches_5ans_nb_sex!$1:$1048576,MATCH('SectorStat-Age-Hommes'!$A272,[1]age_tranches_5ans_nb_sex!$A:$A,0),40)/5</f>
        <v>0.59999999999839992</v>
      </c>
      <c r="CZ272" s="3"/>
      <c r="DA272" s="3"/>
      <c r="DB272" s="3"/>
      <c r="DC272" s="3"/>
      <c r="DD272" s="3"/>
    </row>
    <row r="273" spans="1:108" x14ac:dyDescent="0.35">
      <c r="A273" s="1" t="s">
        <v>543</v>
      </c>
      <c r="B273" s="1" t="s">
        <v>544</v>
      </c>
      <c r="C273" t="str">
        <f>INDEX([1]SectorStat!$1:$1048576,MATCH('[1]Distribution ages'!$A273,[1]SectorStat!$B:$B,0),4)</f>
        <v>Evere</v>
      </c>
      <c r="D273">
        <f>INDEX([1]age_tranches_5ans_nb_sex!$1:$1048576,MATCH('SectorStat-Age-Hommes'!$A273,[1]age_tranches_5ans_nb_sex!$A:$A,0),4)/5</f>
        <v>25.599999999851196</v>
      </c>
      <c r="E273">
        <f>INDEX([1]age_tranches_5ans_nb_sex!$1:$1048576,MATCH('SectorStat-Age-Hommes'!$A273,[1]age_tranches_5ans_nb_sex!$A:$A,0),4)/5</f>
        <v>25.599999999851196</v>
      </c>
      <c r="F273">
        <f>INDEX([1]age_tranches_5ans_nb_sex!$1:$1048576,MATCH('SectorStat-Age-Hommes'!$A273,[1]age_tranches_5ans_nb_sex!$A:$A,0),4)/5</f>
        <v>25.599999999851196</v>
      </c>
      <c r="G273">
        <f>INDEX([1]age_tranches_5ans_nb_sex!$1:$1048576,MATCH('SectorStat-Age-Hommes'!$A273,[1]age_tranches_5ans_nb_sex!$A:$A,0),4)/5</f>
        <v>25.599999999851196</v>
      </c>
      <c r="H273">
        <f>INDEX([1]age_tranches_5ans_nb_sex!$1:$1048576,MATCH('SectorStat-Age-Hommes'!$A273,[1]age_tranches_5ans_nb_sex!$A:$A,0),4)/5</f>
        <v>25.599999999851196</v>
      </c>
      <c r="I273">
        <f>INDEX([1]age_tranches_5ans_nb_sex!$1:$1048576,MATCH('SectorStat-Age-Hommes'!$A273,[1]age_tranches_5ans_nb_sex!$A:$A,0),6)/5</f>
        <v>16.600000000236399</v>
      </c>
      <c r="J273">
        <f>INDEX([1]age_tranches_5ans_nb_sex!$1:$1048576,MATCH('SectorStat-Age-Hommes'!$A273,[1]age_tranches_5ans_nb_sex!$A:$A,0),6)/5</f>
        <v>16.600000000236399</v>
      </c>
      <c r="K273">
        <f>INDEX([1]age_tranches_5ans_nb_sex!$1:$1048576,MATCH('SectorStat-Age-Hommes'!$A273,[1]age_tranches_5ans_nb_sex!$A:$A,0),6)/5</f>
        <v>16.600000000236399</v>
      </c>
      <c r="L273">
        <f>INDEX([1]age_tranches_5ans_nb_sex!$1:$1048576,MATCH('SectorStat-Age-Hommes'!$A273,[1]age_tranches_5ans_nb_sex!$A:$A,0),6)/5</f>
        <v>16.600000000236399</v>
      </c>
      <c r="M273">
        <f>INDEX([1]age_tranches_5ans_nb_sex!$1:$1048576,MATCH('SectorStat-Age-Hommes'!$A273,[1]age_tranches_5ans_nb_sex!$A:$A,0),6)/5</f>
        <v>16.600000000236399</v>
      </c>
      <c r="N273">
        <f>INDEX([1]age_tranches_5ans_nb_sex!$1:$1048576,MATCH('SectorStat-Age-Hommes'!$A273,[1]age_tranches_5ans_nb_sex!$A:$A,0),8)/5</f>
        <v>13.000000000035399</v>
      </c>
      <c r="O273">
        <f>INDEX([1]age_tranches_5ans_nb_sex!$1:$1048576,MATCH('SectorStat-Age-Hommes'!$A273,[1]age_tranches_5ans_nb_sex!$A:$A,0),8)/5</f>
        <v>13.000000000035399</v>
      </c>
      <c r="P273">
        <f>INDEX([1]age_tranches_5ans_nb_sex!$1:$1048576,MATCH('SectorStat-Age-Hommes'!$A273,[1]age_tranches_5ans_nb_sex!$A:$A,0),8)/5</f>
        <v>13.000000000035399</v>
      </c>
      <c r="Q273">
        <f>INDEX([1]age_tranches_5ans_nb_sex!$1:$1048576,MATCH('SectorStat-Age-Hommes'!$A273,[1]age_tranches_5ans_nb_sex!$A:$A,0),8)/5</f>
        <v>13.000000000035399</v>
      </c>
      <c r="R273">
        <f>INDEX([1]age_tranches_5ans_nb_sex!$1:$1048576,MATCH('SectorStat-Age-Hommes'!$A273,[1]age_tranches_5ans_nb_sex!$A:$A,0),8)/5</f>
        <v>13.000000000035399</v>
      </c>
      <c r="S273">
        <f>INDEX([1]age_tranches_5ans_nb_sex!$1:$1048576,MATCH('SectorStat-Age-Hommes'!$A273,[1]age_tranches_5ans_nb_sex!$A:$A,0),10)/5</f>
        <v>8.399999999877199</v>
      </c>
      <c r="T273">
        <f>INDEX([1]age_tranches_5ans_nb_sex!$1:$1048576,MATCH('SectorStat-Age-Hommes'!$A273,[1]age_tranches_5ans_nb_sex!$A:$A,0),10)/5</f>
        <v>8.399999999877199</v>
      </c>
      <c r="U273">
        <f>INDEX([1]age_tranches_5ans_nb_sex!$1:$1048576,MATCH('SectorStat-Age-Hommes'!$A273,[1]age_tranches_5ans_nb_sex!$A:$A,0),10)/5</f>
        <v>8.399999999877199</v>
      </c>
      <c r="V273">
        <f>INDEX([1]age_tranches_5ans_nb_sex!$1:$1048576,MATCH('SectorStat-Age-Hommes'!$A273,[1]age_tranches_5ans_nb_sex!$A:$A,0),10)/5</f>
        <v>8.399999999877199</v>
      </c>
      <c r="W273">
        <f>INDEX([1]age_tranches_5ans_nb_sex!$1:$1048576,MATCH('SectorStat-Age-Hommes'!$A273,[1]age_tranches_5ans_nb_sex!$A:$A,0),10)/5</f>
        <v>8.399999999877199</v>
      </c>
      <c r="X273">
        <f>INDEX([1]age_tranches_5ans_nb_sex!$1:$1048576,MATCH('SectorStat-Age-Hommes'!$A273,[1]age_tranches_5ans_nb_sex!$A:$A,0),10)/5</f>
        <v>8.399999999877199</v>
      </c>
      <c r="Y273">
        <f>INDEX([1]age_tranches_5ans_nb_sex!$1:$1048576,MATCH('SectorStat-Age-Hommes'!$A273,[1]age_tranches_5ans_nb_sex!$A:$A,0),12)/5</f>
        <v>11.5999999998586</v>
      </c>
      <c r="Z273">
        <f>INDEX([1]age_tranches_5ans_nb_sex!$1:$1048576,MATCH('SectorStat-Age-Hommes'!$A273,[1]age_tranches_5ans_nb_sex!$A:$A,0),12)/5</f>
        <v>11.5999999998586</v>
      </c>
      <c r="AA273">
        <f>INDEX([1]age_tranches_5ans_nb_sex!$1:$1048576,MATCH('SectorStat-Age-Hommes'!$A273,[1]age_tranches_5ans_nb_sex!$A:$A,0),12)/5</f>
        <v>11.5999999998586</v>
      </c>
      <c r="AB273">
        <f>INDEX([1]age_tranches_5ans_nb_sex!$1:$1048576,MATCH('SectorStat-Age-Hommes'!$A273,[1]age_tranches_5ans_nb_sex!$A:$A,0),12)/5</f>
        <v>11.5999999998586</v>
      </c>
      <c r="AC273">
        <f>INDEX([1]age_tranches_5ans_nb_sex!$1:$1048576,MATCH('SectorStat-Age-Hommes'!$A273,[1]age_tranches_5ans_nb_sex!$A:$A,0),14)/5</f>
        <v>24.599999999894003</v>
      </c>
      <c r="AD273">
        <f>INDEX([1]age_tranches_5ans_nb_sex!$1:$1048576,MATCH('SectorStat-Age-Hommes'!$A273,[1]age_tranches_5ans_nb_sex!$A:$A,0),14)/5</f>
        <v>24.599999999894003</v>
      </c>
      <c r="AE273">
        <f>INDEX([1]age_tranches_5ans_nb_sex!$1:$1048576,MATCH('SectorStat-Age-Hommes'!$A273,[1]age_tranches_5ans_nb_sex!$A:$A,0),14)/5</f>
        <v>24.599999999894003</v>
      </c>
      <c r="AF273">
        <f>INDEX([1]age_tranches_5ans_nb_sex!$1:$1048576,MATCH('SectorStat-Age-Hommes'!$A273,[1]age_tranches_5ans_nb_sex!$A:$A,0),14)/5</f>
        <v>24.599999999894003</v>
      </c>
      <c r="AG273">
        <f>INDEX([1]age_tranches_5ans_nb_sex!$1:$1048576,MATCH('SectorStat-Age-Hommes'!$A273,[1]age_tranches_5ans_nb_sex!$A:$A,0),14)/5</f>
        <v>24.599999999894003</v>
      </c>
      <c r="AH273">
        <f>INDEX([1]age_tranches_5ans_nb_sex!$1:$1048576,MATCH('SectorStat-Age-Hommes'!$A273,[1]age_tranches_5ans_nb_sex!$A:$A,0),16)/5</f>
        <v>32.600000000143403</v>
      </c>
      <c r="AI273">
        <f>INDEX([1]age_tranches_5ans_nb_sex!$1:$1048576,MATCH('SectorStat-Age-Hommes'!$A273,[1]age_tranches_5ans_nb_sex!$A:$A,0),16)/5</f>
        <v>32.600000000143403</v>
      </c>
      <c r="AJ273">
        <f>INDEX([1]age_tranches_5ans_nb_sex!$1:$1048576,MATCH('SectorStat-Age-Hommes'!$A273,[1]age_tranches_5ans_nb_sex!$A:$A,0),16)/5</f>
        <v>32.600000000143403</v>
      </c>
      <c r="AK273">
        <f>INDEX([1]age_tranches_5ans_nb_sex!$1:$1048576,MATCH('SectorStat-Age-Hommes'!$A273,[1]age_tranches_5ans_nb_sex!$A:$A,0),16)/5</f>
        <v>32.600000000143403</v>
      </c>
      <c r="AL273">
        <f>INDEX([1]age_tranches_5ans_nb_sex!$1:$1048576,MATCH('SectorStat-Age-Hommes'!$A273,[1]age_tranches_5ans_nb_sex!$A:$A,0),16)/5</f>
        <v>32.600000000143403</v>
      </c>
      <c r="AM273">
        <f>INDEX([1]age_tranches_5ans_nb_sex!$1:$1048576,MATCH('SectorStat-Age-Hommes'!$A273,[1]age_tranches_5ans_nb_sex!$A:$A,0),18)/5</f>
        <v>32.999999999771198</v>
      </c>
      <c r="AN273">
        <f>INDEX([1]age_tranches_5ans_nb_sex!$1:$1048576,MATCH('SectorStat-Age-Hommes'!$A273,[1]age_tranches_5ans_nb_sex!$A:$A,0),18)/5</f>
        <v>32.999999999771198</v>
      </c>
      <c r="AO273">
        <f>INDEX([1]age_tranches_5ans_nb_sex!$1:$1048576,MATCH('SectorStat-Age-Hommes'!$A273,[1]age_tranches_5ans_nb_sex!$A:$A,0),18)/5</f>
        <v>32.999999999771198</v>
      </c>
      <c r="AP273">
        <f>INDEX([1]age_tranches_5ans_nb_sex!$1:$1048576,MATCH('SectorStat-Age-Hommes'!$A273,[1]age_tranches_5ans_nb_sex!$A:$A,0),18)/5</f>
        <v>32.999999999771198</v>
      </c>
      <c r="AQ273">
        <f>INDEX([1]age_tranches_5ans_nb_sex!$1:$1048576,MATCH('SectorStat-Age-Hommes'!$A273,[1]age_tranches_5ans_nb_sex!$A:$A,0),18)/5</f>
        <v>32.999999999771198</v>
      </c>
      <c r="AR273">
        <f>INDEX([1]age_tranches_5ans_nb_sex!$1:$1048576,MATCH('SectorStat-Age-Hommes'!$A273,[1]age_tranches_5ans_nb_sex!$A:$A,0),20)/5</f>
        <v>18.600000000150803</v>
      </c>
      <c r="AS273">
        <f>INDEX([1]age_tranches_5ans_nb_sex!$1:$1048576,MATCH('SectorStat-Age-Hommes'!$A273,[1]age_tranches_5ans_nb_sex!$A:$A,0),20)/5</f>
        <v>18.600000000150803</v>
      </c>
      <c r="AT273">
        <f>INDEX([1]age_tranches_5ans_nb_sex!$1:$1048576,MATCH('SectorStat-Age-Hommes'!$A273,[1]age_tranches_5ans_nb_sex!$A:$A,0),20)/5</f>
        <v>18.600000000150803</v>
      </c>
      <c r="AU273">
        <f>INDEX([1]age_tranches_5ans_nb_sex!$1:$1048576,MATCH('SectorStat-Age-Hommes'!$A273,[1]age_tranches_5ans_nb_sex!$A:$A,0),20)/5</f>
        <v>18.600000000150803</v>
      </c>
      <c r="AV273">
        <f>INDEX([1]age_tranches_5ans_nb_sex!$1:$1048576,MATCH('SectorStat-Age-Hommes'!$A273,[1]age_tranches_5ans_nb_sex!$A:$A,0),20)/5</f>
        <v>18.600000000150803</v>
      </c>
      <c r="AW273">
        <f>INDEX([1]age_tranches_5ans_nb_sex!$1:$1048576,MATCH('SectorStat-Age-Hommes'!$A273,[1]age_tranches_5ans_nb_sex!$A:$A,0),22)/5</f>
        <v>16.600000000236399</v>
      </c>
      <c r="AX273">
        <f>INDEX([1]age_tranches_5ans_nb_sex!$1:$1048576,MATCH('SectorStat-Age-Hommes'!$A273,[1]age_tranches_5ans_nb_sex!$A:$A,0),22)/5</f>
        <v>16.600000000236399</v>
      </c>
      <c r="AY273">
        <f>INDEX([1]age_tranches_5ans_nb_sex!$1:$1048576,MATCH('SectorStat-Age-Hommes'!$A273,[1]age_tranches_5ans_nb_sex!$A:$A,0),22)/5</f>
        <v>16.600000000236399</v>
      </c>
      <c r="AZ273">
        <f>INDEX([1]age_tranches_5ans_nb_sex!$1:$1048576,MATCH('SectorStat-Age-Hommes'!$A273,[1]age_tranches_5ans_nb_sex!$A:$A,0),22)/5</f>
        <v>16.600000000236399</v>
      </c>
      <c r="BA273">
        <f>INDEX([1]age_tranches_5ans_nb_sex!$1:$1048576,MATCH('SectorStat-Age-Hommes'!$A273,[1]age_tranches_5ans_nb_sex!$A:$A,0),22)/5</f>
        <v>16.600000000236399</v>
      </c>
      <c r="BB273">
        <f>INDEX([1]age_tranches_5ans_nb_sex!$1:$1048576,MATCH('SectorStat-Age-Hommes'!$A273,[1]age_tranches_5ans_nb_sex!$A:$A,0),24)/5</f>
        <v>11.200000000230801</v>
      </c>
      <c r="BC273">
        <f>INDEX([1]age_tranches_5ans_nb_sex!$1:$1048576,MATCH('SectorStat-Age-Hommes'!$A273,[1]age_tranches_5ans_nb_sex!$A:$A,0),24)/5</f>
        <v>11.200000000230801</v>
      </c>
      <c r="BD273">
        <f>INDEX([1]age_tranches_5ans_nb_sex!$1:$1048576,MATCH('SectorStat-Age-Hommes'!$A273,[1]age_tranches_5ans_nb_sex!$A:$A,0),24)/5</f>
        <v>11.200000000230801</v>
      </c>
      <c r="BE273">
        <f>INDEX([1]age_tranches_5ans_nb_sex!$1:$1048576,MATCH('SectorStat-Age-Hommes'!$A273,[1]age_tranches_5ans_nb_sex!$A:$A,0),24)/5</f>
        <v>11.200000000230801</v>
      </c>
      <c r="BF273">
        <f>INDEX([1]age_tranches_5ans_nb_sex!$1:$1048576,MATCH('SectorStat-Age-Hommes'!$A273,[1]age_tranches_5ans_nb_sex!$A:$A,0),24)/5</f>
        <v>11.200000000230801</v>
      </c>
      <c r="BG273">
        <f>INDEX([1]age_tranches_5ans_nb_sex!$1:$1048576,MATCH('SectorStat-Age-Hommes'!$A273,[1]age_tranches_5ans_nb_sex!$A:$A,0),26)/5</f>
        <v>12.5999999998158</v>
      </c>
      <c r="BH273">
        <f>INDEX([1]age_tranches_5ans_nb_sex!$1:$1048576,MATCH('SectorStat-Age-Hommes'!$A273,[1]age_tranches_5ans_nb_sex!$A:$A,0),26)/5</f>
        <v>12.5999999998158</v>
      </c>
      <c r="BI273">
        <f>INDEX([1]age_tranches_5ans_nb_sex!$1:$1048576,MATCH('SectorStat-Age-Hommes'!$A273,[1]age_tranches_5ans_nb_sex!$A:$A,0),26)/5</f>
        <v>12.5999999998158</v>
      </c>
      <c r="BJ273">
        <f>INDEX([1]age_tranches_5ans_nb_sex!$1:$1048576,MATCH('SectorStat-Age-Hommes'!$A273,[1]age_tranches_5ans_nb_sex!$A:$A,0),26)/5</f>
        <v>12.5999999998158</v>
      </c>
      <c r="BK273">
        <f>INDEX([1]age_tranches_5ans_nb_sex!$1:$1048576,MATCH('SectorStat-Age-Hommes'!$A273,[1]age_tranches_5ans_nb_sex!$A:$A,0),26)/5</f>
        <v>12.5999999998158</v>
      </c>
      <c r="BL273">
        <f>INDEX([1]age_tranches_5ans_nb_sex!$1:$1048576,MATCH('SectorStat-Age-Hommes'!$A273,[1]age_tranches_5ans_nb_sex!$A:$A,0),28)/5</f>
        <v>13.200000000145199</v>
      </c>
      <c r="BM273">
        <f>INDEX([1]age_tranches_5ans_nb_sex!$1:$1048576,MATCH('SectorStat-Age-Hommes'!$A273,[1]age_tranches_5ans_nb_sex!$A:$A,0),28)/5</f>
        <v>13.200000000145199</v>
      </c>
      <c r="BN273">
        <f>INDEX([1]age_tranches_5ans_nb_sex!$1:$1048576,MATCH('SectorStat-Age-Hommes'!$A273,[1]age_tranches_5ans_nb_sex!$A:$A,0),28)/5</f>
        <v>13.200000000145199</v>
      </c>
      <c r="BO273">
        <f>INDEX([1]age_tranches_5ans_nb_sex!$1:$1048576,MATCH('SectorStat-Age-Hommes'!$A273,[1]age_tranches_5ans_nb_sex!$A:$A,0),28)/5</f>
        <v>13.200000000145199</v>
      </c>
      <c r="BP273">
        <f>INDEX([1]age_tranches_5ans_nb_sex!$1:$1048576,MATCH('SectorStat-Age-Hommes'!$A273,[1]age_tranches_5ans_nb_sex!$A:$A,0),28)/5</f>
        <v>13.200000000145199</v>
      </c>
      <c r="BQ273">
        <f>INDEX([1]age_tranches_5ans_nb_sex!$1:$1048576,MATCH('SectorStat-Age-Hommes'!$A273,[1]age_tranches_5ans_nb_sex!$A:$A,0),30)/5</f>
        <v>9.8000000000540002</v>
      </c>
      <c r="BR273">
        <f>INDEX([1]age_tranches_5ans_nb_sex!$1:$1048576,MATCH('SectorStat-Age-Hommes'!$A273,[1]age_tranches_5ans_nb_sex!$A:$A,0),30)/5</f>
        <v>9.8000000000540002</v>
      </c>
      <c r="BS273">
        <f>INDEX([1]age_tranches_5ans_nb_sex!$1:$1048576,MATCH('SectorStat-Age-Hommes'!$A273,[1]age_tranches_5ans_nb_sex!$A:$A,0),30)/5</f>
        <v>9.8000000000540002</v>
      </c>
      <c r="BT273">
        <f>INDEX([1]age_tranches_5ans_nb_sex!$1:$1048576,MATCH('SectorStat-Age-Hommes'!$A273,[1]age_tranches_5ans_nb_sex!$A:$A,0),30)/5</f>
        <v>9.8000000000540002</v>
      </c>
      <c r="BU273">
        <f>INDEX([1]age_tranches_5ans_nb_sex!$1:$1048576,MATCH('SectorStat-Age-Hommes'!$A273,[1]age_tranches_5ans_nb_sex!$A:$A,0),30)/5</f>
        <v>9.8000000000540002</v>
      </c>
      <c r="BV273">
        <f>INDEX([1]age_tranches_5ans_nb_sex!$1:$1048576,MATCH('SectorStat-Age-Hommes'!$A273,[1]age_tranches_5ans_nb_sex!$A:$A,0),32)/5</f>
        <v>9.0000000002065992</v>
      </c>
      <c r="BW273">
        <f>INDEX([1]age_tranches_5ans_nb_sex!$1:$1048576,MATCH('SectorStat-Age-Hommes'!$A273,[1]age_tranches_5ans_nb_sex!$A:$A,0),32)/5</f>
        <v>9.0000000002065992</v>
      </c>
      <c r="BX273">
        <f>INDEX([1]age_tranches_5ans_nb_sex!$1:$1048576,MATCH('SectorStat-Age-Hommes'!$A273,[1]age_tranches_5ans_nb_sex!$A:$A,0),32)/5</f>
        <v>9.0000000002065992</v>
      </c>
      <c r="BY273">
        <f>INDEX([1]age_tranches_5ans_nb_sex!$1:$1048576,MATCH('SectorStat-Age-Hommes'!$A273,[1]age_tranches_5ans_nb_sex!$A:$A,0),32)/5</f>
        <v>9.0000000002065992</v>
      </c>
      <c r="BZ273">
        <f>INDEX([1]age_tranches_5ans_nb_sex!$1:$1048576,MATCH('SectorStat-Age-Hommes'!$A273,[1]age_tranches_5ans_nb_sex!$A:$A,0),32)/5</f>
        <v>9.0000000002065992</v>
      </c>
      <c r="CA273">
        <f>INDEX([1]age_tranches_5ans_nb_sex!$1:$1048576,MATCH('SectorStat-Age-Hommes'!$A273,[1]age_tranches_5ans_nb_sex!$A:$A,0),34)/5</f>
        <v>7.8000000001395993</v>
      </c>
      <c r="CB273">
        <f>INDEX([1]age_tranches_5ans_nb_sex!$1:$1048576,MATCH('SectorStat-Age-Hommes'!$A273,[1]age_tranches_5ans_nb_sex!$A:$A,0),34)/5</f>
        <v>7.8000000001395993</v>
      </c>
      <c r="CC273">
        <f>INDEX([1]age_tranches_5ans_nb_sex!$1:$1048576,MATCH('SectorStat-Age-Hommes'!$A273,[1]age_tranches_5ans_nb_sex!$A:$A,0),34)/5</f>
        <v>7.8000000001395993</v>
      </c>
      <c r="CD273">
        <f>INDEX([1]age_tranches_5ans_nb_sex!$1:$1048576,MATCH('SectorStat-Age-Hommes'!$A273,[1]age_tranches_5ans_nb_sex!$A:$A,0),34)/5</f>
        <v>7.8000000001395993</v>
      </c>
      <c r="CE273">
        <f>INDEX([1]age_tranches_5ans_nb_sex!$1:$1048576,MATCH('SectorStat-Age-Hommes'!$A273,[1]age_tranches_5ans_nb_sex!$A:$A,0),34)/5</f>
        <v>7.8000000001395993</v>
      </c>
      <c r="CF273">
        <f>INDEX([1]age_tranches_5ans_nb_sex!$1:$1048576,MATCH('SectorStat-Age-Hommes'!$A273,[1]age_tranches_5ans_nb_sex!$A:$A,0),36)/5</f>
        <v>3.1999999999813995</v>
      </c>
      <c r="CG273">
        <f>INDEX([1]age_tranches_5ans_nb_sex!$1:$1048576,MATCH('SectorStat-Age-Hommes'!$A273,[1]age_tranches_5ans_nb_sex!$A:$A,0),36)/5</f>
        <v>3.1999999999813995</v>
      </c>
      <c r="CH273">
        <f>INDEX([1]age_tranches_5ans_nb_sex!$1:$1048576,MATCH('SectorStat-Age-Hommes'!$A273,[1]age_tranches_5ans_nb_sex!$A:$A,0),36)/5</f>
        <v>3.1999999999813995</v>
      </c>
      <c r="CI273">
        <f>INDEX([1]age_tranches_5ans_nb_sex!$1:$1048576,MATCH('SectorStat-Age-Hommes'!$A273,[1]age_tranches_5ans_nb_sex!$A:$A,0),36)/5</f>
        <v>3.1999999999813995</v>
      </c>
      <c r="CJ273">
        <f>INDEX([1]age_tranches_5ans_nb_sex!$1:$1048576,MATCH('SectorStat-Age-Hommes'!$A273,[1]age_tranches_5ans_nb_sex!$A:$A,0),36)/5</f>
        <v>3.1999999999813995</v>
      </c>
      <c r="CK273">
        <f>INDEX([1]age_tranches_5ans_nb_sex!$1:$1048576,MATCH('SectorStat-Age-Hommes'!$A273,[1]age_tranches_5ans_nb_sex!$A:$A,0),38)/5</f>
        <v>5.8000000002252001</v>
      </c>
      <c r="CL273">
        <f>INDEX([1]age_tranches_5ans_nb_sex!$1:$1048576,MATCH('SectorStat-Age-Hommes'!$A273,[1]age_tranches_5ans_nb_sex!$A:$A,0),38)/5</f>
        <v>5.8000000002252001</v>
      </c>
      <c r="CM273">
        <f>INDEX([1]age_tranches_5ans_nb_sex!$1:$1048576,MATCH('SectorStat-Age-Hommes'!$A273,[1]age_tranches_5ans_nb_sex!$A:$A,0),38)/5</f>
        <v>5.8000000002252001</v>
      </c>
      <c r="CN273">
        <f>INDEX([1]age_tranches_5ans_nb_sex!$1:$1048576,MATCH('SectorStat-Age-Hommes'!$A273,[1]age_tranches_5ans_nb_sex!$A:$A,0),38)/5</f>
        <v>5.8000000002252001</v>
      </c>
      <c r="CO273">
        <f>INDEX([1]age_tranches_5ans_nb_sex!$1:$1048576,MATCH('SectorStat-Age-Hommes'!$A273,[1]age_tranches_5ans_nb_sex!$A:$A,0),38)/5</f>
        <v>5.8000000002252001</v>
      </c>
      <c r="CP273" s="2">
        <f>INDEX([1]age_tranches_5ans_nb_sex!$1:$1048576,MATCH('SectorStat-Age-Hommes'!$A273,[1]age_tranches_5ans_nb_sex!$A:$A,0),40)/5</f>
        <v>2.6000000002438002</v>
      </c>
      <c r="CQ273" s="2">
        <f>INDEX([1]age_tranches_5ans_nb_sex!$1:$1048576,MATCH('SectorStat-Age-Hommes'!$A273,[1]age_tranches_5ans_nb_sex!$A:$A,0),40)/5</f>
        <v>2.6000000002438002</v>
      </c>
      <c r="CR273" s="2">
        <f>INDEX([1]age_tranches_5ans_nb_sex!$1:$1048576,MATCH('SectorStat-Age-Hommes'!$A273,[1]age_tranches_5ans_nb_sex!$A:$A,0),40)/5</f>
        <v>2.6000000002438002</v>
      </c>
      <c r="CS273" s="2">
        <f>INDEX([1]age_tranches_5ans_nb_sex!$1:$1048576,MATCH('SectorStat-Age-Hommes'!$A273,[1]age_tranches_5ans_nb_sex!$A:$A,0),40)/5</f>
        <v>2.6000000002438002</v>
      </c>
      <c r="CT273" s="2">
        <f>INDEX([1]age_tranches_5ans_nb_sex!$1:$1048576,MATCH('SectorStat-Age-Hommes'!$A273,[1]age_tranches_5ans_nb_sex!$A:$A,0),40)/5</f>
        <v>2.6000000002438002</v>
      </c>
      <c r="CZ273" s="3"/>
      <c r="DA273" s="3"/>
      <c r="DB273" s="3"/>
      <c r="DC273" s="3"/>
      <c r="DD273" s="3"/>
    </row>
    <row r="274" spans="1:108" x14ac:dyDescent="0.35">
      <c r="A274" s="1" t="s">
        <v>545</v>
      </c>
      <c r="B274" s="1" t="s">
        <v>546</v>
      </c>
      <c r="C274" t="str">
        <f>INDEX([1]SectorStat!$1:$1048576,MATCH('[1]Distribution ages'!$A274,[1]SectorStat!$B:$B,0),4)</f>
        <v>Evere</v>
      </c>
      <c r="D274">
        <f>INDEX([1]age_tranches_5ans_nb_sex!$1:$1048576,MATCH('SectorStat-Age-Hommes'!$A274,[1]age_tranches_5ans_nb_sex!$A:$A,0),4)/5</f>
        <v>0</v>
      </c>
      <c r="E274">
        <f>INDEX([1]age_tranches_5ans_nb_sex!$1:$1048576,MATCH('SectorStat-Age-Hommes'!$A274,[1]age_tranches_5ans_nb_sex!$A:$A,0),4)/5</f>
        <v>0</v>
      </c>
      <c r="F274">
        <f>INDEX([1]age_tranches_5ans_nb_sex!$1:$1048576,MATCH('SectorStat-Age-Hommes'!$A274,[1]age_tranches_5ans_nb_sex!$A:$A,0),4)/5</f>
        <v>0</v>
      </c>
      <c r="G274">
        <f>INDEX([1]age_tranches_5ans_nb_sex!$1:$1048576,MATCH('SectorStat-Age-Hommes'!$A274,[1]age_tranches_5ans_nb_sex!$A:$A,0),4)/5</f>
        <v>0</v>
      </c>
      <c r="H274">
        <f>INDEX([1]age_tranches_5ans_nb_sex!$1:$1048576,MATCH('SectorStat-Age-Hommes'!$A274,[1]age_tranches_5ans_nb_sex!$A:$A,0),4)/5</f>
        <v>0</v>
      </c>
      <c r="I274">
        <f>INDEX([1]age_tranches_5ans_nb_sex!$1:$1048576,MATCH('SectorStat-Age-Hommes'!$A274,[1]age_tranches_5ans_nb_sex!$A:$A,0),6)/5</f>
        <v>0</v>
      </c>
      <c r="J274">
        <f>INDEX([1]age_tranches_5ans_nb_sex!$1:$1048576,MATCH('SectorStat-Age-Hommes'!$A274,[1]age_tranches_5ans_nb_sex!$A:$A,0),6)/5</f>
        <v>0</v>
      </c>
      <c r="K274">
        <f>INDEX([1]age_tranches_5ans_nb_sex!$1:$1048576,MATCH('SectorStat-Age-Hommes'!$A274,[1]age_tranches_5ans_nb_sex!$A:$A,0),6)/5</f>
        <v>0</v>
      </c>
      <c r="L274">
        <f>INDEX([1]age_tranches_5ans_nb_sex!$1:$1048576,MATCH('SectorStat-Age-Hommes'!$A274,[1]age_tranches_5ans_nb_sex!$A:$A,0),6)/5</f>
        <v>0</v>
      </c>
      <c r="M274">
        <f>INDEX([1]age_tranches_5ans_nb_sex!$1:$1048576,MATCH('SectorStat-Age-Hommes'!$A274,[1]age_tranches_5ans_nb_sex!$A:$A,0),6)/5</f>
        <v>0</v>
      </c>
      <c r="N274">
        <f>INDEX([1]age_tranches_5ans_nb_sex!$1:$1048576,MATCH('SectorStat-Age-Hommes'!$A274,[1]age_tranches_5ans_nb_sex!$A:$A,0),8)/5</f>
        <v>0</v>
      </c>
      <c r="O274">
        <f>INDEX([1]age_tranches_5ans_nb_sex!$1:$1048576,MATCH('SectorStat-Age-Hommes'!$A274,[1]age_tranches_5ans_nb_sex!$A:$A,0),8)/5</f>
        <v>0</v>
      </c>
      <c r="P274">
        <f>INDEX([1]age_tranches_5ans_nb_sex!$1:$1048576,MATCH('SectorStat-Age-Hommes'!$A274,[1]age_tranches_5ans_nb_sex!$A:$A,0),8)/5</f>
        <v>0</v>
      </c>
      <c r="Q274">
        <f>INDEX([1]age_tranches_5ans_nb_sex!$1:$1048576,MATCH('SectorStat-Age-Hommes'!$A274,[1]age_tranches_5ans_nb_sex!$A:$A,0),8)/5</f>
        <v>0</v>
      </c>
      <c r="R274">
        <f>INDEX([1]age_tranches_5ans_nb_sex!$1:$1048576,MATCH('SectorStat-Age-Hommes'!$A274,[1]age_tranches_5ans_nb_sex!$A:$A,0),8)/5</f>
        <v>0</v>
      </c>
      <c r="S274">
        <f>INDEX([1]age_tranches_5ans_nb_sex!$1:$1048576,MATCH('SectorStat-Age-Hommes'!$A274,[1]age_tranches_5ans_nb_sex!$A:$A,0),10)/5</f>
        <v>0</v>
      </c>
      <c r="T274">
        <f>INDEX([1]age_tranches_5ans_nb_sex!$1:$1048576,MATCH('SectorStat-Age-Hommes'!$A274,[1]age_tranches_5ans_nb_sex!$A:$A,0),10)/5</f>
        <v>0</v>
      </c>
      <c r="U274">
        <f>INDEX([1]age_tranches_5ans_nb_sex!$1:$1048576,MATCH('SectorStat-Age-Hommes'!$A274,[1]age_tranches_5ans_nb_sex!$A:$A,0),10)/5</f>
        <v>0</v>
      </c>
      <c r="V274">
        <f>INDEX([1]age_tranches_5ans_nb_sex!$1:$1048576,MATCH('SectorStat-Age-Hommes'!$A274,[1]age_tranches_5ans_nb_sex!$A:$A,0),10)/5</f>
        <v>0</v>
      </c>
      <c r="W274">
        <f>INDEX([1]age_tranches_5ans_nb_sex!$1:$1048576,MATCH('SectorStat-Age-Hommes'!$A274,[1]age_tranches_5ans_nb_sex!$A:$A,0),10)/5</f>
        <v>0</v>
      </c>
      <c r="X274">
        <f>INDEX([1]age_tranches_5ans_nb_sex!$1:$1048576,MATCH('SectorStat-Age-Hommes'!$A274,[1]age_tranches_5ans_nb_sex!$A:$A,0),10)/5</f>
        <v>0</v>
      </c>
      <c r="Y274">
        <f>INDEX([1]age_tranches_5ans_nb_sex!$1:$1048576,MATCH('SectorStat-Age-Hommes'!$A274,[1]age_tranches_5ans_nb_sex!$A:$A,0),12)/5</f>
        <v>0</v>
      </c>
      <c r="Z274">
        <f>INDEX([1]age_tranches_5ans_nb_sex!$1:$1048576,MATCH('SectorStat-Age-Hommes'!$A274,[1]age_tranches_5ans_nb_sex!$A:$A,0),12)/5</f>
        <v>0</v>
      </c>
      <c r="AA274">
        <f>INDEX([1]age_tranches_5ans_nb_sex!$1:$1048576,MATCH('SectorStat-Age-Hommes'!$A274,[1]age_tranches_5ans_nb_sex!$A:$A,0),12)/5</f>
        <v>0</v>
      </c>
      <c r="AB274">
        <f>INDEX([1]age_tranches_5ans_nb_sex!$1:$1048576,MATCH('SectorStat-Age-Hommes'!$A274,[1]age_tranches_5ans_nb_sex!$A:$A,0),12)/5</f>
        <v>0</v>
      </c>
      <c r="AC274">
        <f>INDEX([1]age_tranches_5ans_nb_sex!$1:$1048576,MATCH('SectorStat-Age-Hommes'!$A274,[1]age_tranches_5ans_nb_sex!$A:$A,0),14)/5</f>
        <v>0</v>
      </c>
      <c r="AD274">
        <f>INDEX([1]age_tranches_5ans_nb_sex!$1:$1048576,MATCH('SectorStat-Age-Hommes'!$A274,[1]age_tranches_5ans_nb_sex!$A:$A,0),14)/5</f>
        <v>0</v>
      </c>
      <c r="AE274">
        <f>INDEX([1]age_tranches_5ans_nb_sex!$1:$1048576,MATCH('SectorStat-Age-Hommes'!$A274,[1]age_tranches_5ans_nb_sex!$A:$A,0),14)/5</f>
        <v>0</v>
      </c>
      <c r="AF274">
        <f>INDEX([1]age_tranches_5ans_nb_sex!$1:$1048576,MATCH('SectorStat-Age-Hommes'!$A274,[1]age_tranches_5ans_nb_sex!$A:$A,0),14)/5</f>
        <v>0</v>
      </c>
      <c r="AG274">
        <f>INDEX([1]age_tranches_5ans_nb_sex!$1:$1048576,MATCH('SectorStat-Age-Hommes'!$A274,[1]age_tranches_5ans_nb_sex!$A:$A,0),14)/5</f>
        <v>0</v>
      </c>
      <c r="AH274">
        <f>INDEX([1]age_tranches_5ans_nb_sex!$1:$1048576,MATCH('SectorStat-Age-Hommes'!$A274,[1]age_tranches_5ans_nb_sex!$A:$A,0),16)/5</f>
        <v>0</v>
      </c>
      <c r="AI274">
        <f>INDEX([1]age_tranches_5ans_nb_sex!$1:$1048576,MATCH('SectorStat-Age-Hommes'!$A274,[1]age_tranches_5ans_nb_sex!$A:$A,0),16)/5</f>
        <v>0</v>
      </c>
      <c r="AJ274">
        <f>INDEX([1]age_tranches_5ans_nb_sex!$1:$1048576,MATCH('SectorStat-Age-Hommes'!$A274,[1]age_tranches_5ans_nb_sex!$A:$A,0),16)/5</f>
        <v>0</v>
      </c>
      <c r="AK274">
        <f>INDEX([1]age_tranches_5ans_nb_sex!$1:$1048576,MATCH('SectorStat-Age-Hommes'!$A274,[1]age_tranches_5ans_nb_sex!$A:$A,0),16)/5</f>
        <v>0</v>
      </c>
      <c r="AL274">
        <f>INDEX([1]age_tranches_5ans_nb_sex!$1:$1048576,MATCH('SectorStat-Age-Hommes'!$A274,[1]age_tranches_5ans_nb_sex!$A:$A,0),16)/5</f>
        <v>0</v>
      </c>
      <c r="AM274">
        <f>INDEX([1]age_tranches_5ans_nb_sex!$1:$1048576,MATCH('SectorStat-Age-Hommes'!$A274,[1]age_tranches_5ans_nb_sex!$A:$A,0),18)/5</f>
        <v>0</v>
      </c>
      <c r="AN274">
        <f>INDEX([1]age_tranches_5ans_nb_sex!$1:$1048576,MATCH('SectorStat-Age-Hommes'!$A274,[1]age_tranches_5ans_nb_sex!$A:$A,0),18)/5</f>
        <v>0</v>
      </c>
      <c r="AO274">
        <f>INDEX([1]age_tranches_5ans_nb_sex!$1:$1048576,MATCH('SectorStat-Age-Hommes'!$A274,[1]age_tranches_5ans_nb_sex!$A:$A,0),18)/5</f>
        <v>0</v>
      </c>
      <c r="AP274">
        <f>INDEX([1]age_tranches_5ans_nb_sex!$1:$1048576,MATCH('SectorStat-Age-Hommes'!$A274,[1]age_tranches_5ans_nb_sex!$A:$A,0),18)/5</f>
        <v>0</v>
      </c>
      <c r="AQ274">
        <f>INDEX([1]age_tranches_5ans_nb_sex!$1:$1048576,MATCH('SectorStat-Age-Hommes'!$A274,[1]age_tranches_5ans_nb_sex!$A:$A,0),18)/5</f>
        <v>0</v>
      </c>
      <c r="AR274">
        <f>INDEX([1]age_tranches_5ans_nb_sex!$1:$1048576,MATCH('SectorStat-Age-Hommes'!$A274,[1]age_tranches_5ans_nb_sex!$A:$A,0),20)/5</f>
        <v>0</v>
      </c>
      <c r="AS274">
        <f>INDEX([1]age_tranches_5ans_nb_sex!$1:$1048576,MATCH('SectorStat-Age-Hommes'!$A274,[1]age_tranches_5ans_nb_sex!$A:$A,0),20)/5</f>
        <v>0</v>
      </c>
      <c r="AT274">
        <f>INDEX([1]age_tranches_5ans_nb_sex!$1:$1048576,MATCH('SectorStat-Age-Hommes'!$A274,[1]age_tranches_5ans_nb_sex!$A:$A,0),20)/5</f>
        <v>0</v>
      </c>
      <c r="AU274">
        <f>INDEX([1]age_tranches_5ans_nb_sex!$1:$1048576,MATCH('SectorStat-Age-Hommes'!$A274,[1]age_tranches_5ans_nb_sex!$A:$A,0),20)/5</f>
        <v>0</v>
      </c>
      <c r="AV274">
        <f>INDEX([1]age_tranches_5ans_nb_sex!$1:$1048576,MATCH('SectorStat-Age-Hommes'!$A274,[1]age_tranches_5ans_nb_sex!$A:$A,0),20)/5</f>
        <v>0</v>
      </c>
      <c r="AW274">
        <f>INDEX([1]age_tranches_5ans_nb_sex!$1:$1048576,MATCH('SectorStat-Age-Hommes'!$A274,[1]age_tranches_5ans_nb_sex!$A:$A,0),22)/5</f>
        <v>0</v>
      </c>
      <c r="AX274">
        <f>INDEX([1]age_tranches_5ans_nb_sex!$1:$1048576,MATCH('SectorStat-Age-Hommes'!$A274,[1]age_tranches_5ans_nb_sex!$A:$A,0),22)/5</f>
        <v>0</v>
      </c>
      <c r="AY274">
        <f>INDEX([1]age_tranches_5ans_nb_sex!$1:$1048576,MATCH('SectorStat-Age-Hommes'!$A274,[1]age_tranches_5ans_nb_sex!$A:$A,0),22)/5</f>
        <v>0</v>
      </c>
      <c r="AZ274">
        <f>INDEX([1]age_tranches_5ans_nb_sex!$1:$1048576,MATCH('SectorStat-Age-Hommes'!$A274,[1]age_tranches_5ans_nb_sex!$A:$A,0),22)/5</f>
        <v>0</v>
      </c>
      <c r="BA274">
        <f>INDEX([1]age_tranches_5ans_nb_sex!$1:$1048576,MATCH('SectorStat-Age-Hommes'!$A274,[1]age_tranches_5ans_nb_sex!$A:$A,0),22)/5</f>
        <v>0</v>
      </c>
      <c r="BB274">
        <f>INDEX([1]age_tranches_5ans_nb_sex!$1:$1048576,MATCH('SectorStat-Age-Hommes'!$A274,[1]age_tranches_5ans_nb_sex!$A:$A,0),24)/5</f>
        <v>0</v>
      </c>
      <c r="BC274">
        <f>INDEX([1]age_tranches_5ans_nb_sex!$1:$1048576,MATCH('SectorStat-Age-Hommes'!$A274,[1]age_tranches_5ans_nb_sex!$A:$A,0),24)/5</f>
        <v>0</v>
      </c>
      <c r="BD274">
        <f>INDEX([1]age_tranches_5ans_nb_sex!$1:$1048576,MATCH('SectorStat-Age-Hommes'!$A274,[1]age_tranches_5ans_nb_sex!$A:$A,0),24)/5</f>
        <v>0</v>
      </c>
      <c r="BE274">
        <f>INDEX([1]age_tranches_5ans_nb_sex!$1:$1048576,MATCH('SectorStat-Age-Hommes'!$A274,[1]age_tranches_5ans_nb_sex!$A:$A,0),24)/5</f>
        <v>0</v>
      </c>
      <c r="BF274">
        <f>INDEX([1]age_tranches_5ans_nb_sex!$1:$1048576,MATCH('SectorStat-Age-Hommes'!$A274,[1]age_tranches_5ans_nb_sex!$A:$A,0),24)/5</f>
        <v>0</v>
      </c>
      <c r="BG274">
        <f>INDEX([1]age_tranches_5ans_nb_sex!$1:$1048576,MATCH('SectorStat-Age-Hommes'!$A274,[1]age_tranches_5ans_nb_sex!$A:$A,0),26)/5</f>
        <v>0</v>
      </c>
      <c r="BH274">
        <f>INDEX([1]age_tranches_5ans_nb_sex!$1:$1048576,MATCH('SectorStat-Age-Hommes'!$A274,[1]age_tranches_5ans_nb_sex!$A:$A,0),26)/5</f>
        <v>0</v>
      </c>
      <c r="BI274">
        <f>INDEX([1]age_tranches_5ans_nb_sex!$1:$1048576,MATCH('SectorStat-Age-Hommes'!$A274,[1]age_tranches_5ans_nb_sex!$A:$A,0),26)/5</f>
        <v>0</v>
      </c>
      <c r="BJ274">
        <f>INDEX([1]age_tranches_5ans_nb_sex!$1:$1048576,MATCH('SectorStat-Age-Hommes'!$A274,[1]age_tranches_5ans_nb_sex!$A:$A,0),26)/5</f>
        <v>0</v>
      </c>
      <c r="BK274">
        <f>INDEX([1]age_tranches_5ans_nb_sex!$1:$1048576,MATCH('SectorStat-Age-Hommes'!$A274,[1]age_tranches_5ans_nb_sex!$A:$A,0),26)/5</f>
        <v>0</v>
      </c>
      <c r="BL274">
        <f>INDEX([1]age_tranches_5ans_nb_sex!$1:$1048576,MATCH('SectorStat-Age-Hommes'!$A274,[1]age_tranches_5ans_nb_sex!$A:$A,0),28)/5</f>
        <v>0</v>
      </c>
      <c r="BM274">
        <f>INDEX([1]age_tranches_5ans_nb_sex!$1:$1048576,MATCH('SectorStat-Age-Hommes'!$A274,[1]age_tranches_5ans_nb_sex!$A:$A,0),28)/5</f>
        <v>0</v>
      </c>
      <c r="BN274">
        <f>INDEX([1]age_tranches_5ans_nb_sex!$1:$1048576,MATCH('SectorStat-Age-Hommes'!$A274,[1]age_tranches_5ans_nb_sex!$A:$A,0),28)/5</f>
        <v>0</v>
      </c>
      <c r="BO274">
        <f>INDEX([1]age_tranches_5ans_nb_sex!$1:$1048576,MATCH('SectorStat-Age-Hommes'!$A274,[1]age_tranches_5ans_nb_sex!$A:$A,0),28)/5</f>
        <v>0</v>
      </c>
      <c r="BP274">
        <f>INDEX([1]age_tranches_5ans_nb_sex!$1:$1048576,MATCH('SectorStat-Age-Hommes'!$A274,[1]age_tranches_5ans_nb_sex!$A:$A,0),28)/5</f>
        <v>0</v>
      </c>
      <c r="BQ274">
        <f>INDEX([1]age_tranches_5ans_nb_sex!$1:$1048576,MATCH('SectorStat-Age-Hommes'!$A274,[1]age_tranches_5ans_nb_sex!$A:$A,0),30)/5</f>
        <v>0</v>
      </c>
      <c r="BR274">
        <f>INDEX([1]age_tranches_5ans_nb_sex!$1:$1048576,MATCH('SectorStat-Age-Hommes'!$A274,[1]age_tranches_5ans_nb_sex!$A:$A,0),30)/5</f>
        <v>0</v>
      </c>
      <c r="BS274">
        <f>INDEX([1]age_tranches_5ans_nb_sex!$1:$1048576,MATCH('SectorStat-Age-Hommes'!$A274,[1]age_tranches_5ans_nb_sex!$A:$A,0),30)/5</f>
        <v>0</v>
      </c>
      <c r="BT274">
        <f>INDEX([1]age_tranches_5ans_nb_sex!$1:$1048576,MATCH('SectorStat-Age-Hommes'!$A274,[1]age_tranches_5ans_nb_sex!$A:$A,0),30)/5</f>
        <v>0</v>
      </c>
      <c r="BU274">
        <f>INDEX([1]age_tranches_5ans_nb_sex!$1:$1048576,MATCH('SectorStat-Age-Hommes'!$A274,[1]age_tranches_5ans_nb_sex!$A:$A,0),30)/5</f>
        <v>0</v>
      </c>
      <c r="BV274">
        <f>INDEX([1]age_tranches_5ans_nb_sex!$1:$1048576,MATCH('SectorStat-Age-Hommes'!$A274,[1]age_tranches_5ans_nb_sex!$A:$A,0),32)/5</f>
        <v>0</v>
      </c>
      <c r="BW274">
        <f>INDEX([1]age_tranches_5ans_nb_sex!$1:$1048576,MATCH('SectorStat-Age-Hommes'!$A274,[1]age_tranches_5ans_nb_sex!$A:$A,0),32)/5</f>
        <v>0</v>
      </c>
      <c r="BX274">
        <f>INDEX([1]age_tranches_5ans_nb_sex!$1:$1048576,MATCH('SectorStat-Age-Hommes'!$A274,[1]age_tranches_5ans_nb_sex!$A:$A,0),32)/5</f>
        <v>0</v>
      </c>
      <c r="BY274">
        <f>INDEX([1]age_tranches_5ans_nb_sex!$1:$1048576,MATCH('SectorStat-Age-Hommes'!$A274,[1]age_tranches_5ans_nb_sex!$A:$A,0),32)/5</f>
        <v>0</v>
      </c>
      <c r="BZ274">
        <f>INDEX([1]age_tranches_5ans_nb_sex!$1:$1048576,MATCH('SectorStat-Age-Hommes'!$A274,[1]age_tranches_5ans_nb_sex!$A:$A,0),32)/5</f>
        <v>0</v>
      </c>
      <c r="CA274">
        <f>INDEX([1]age_tranches_5ans_nb_sex!$1:$1048576,MATCH('SectorStat-Age-Hommes'!$A274,[1]age_tranches_5ans_nb_sex!$A:$A,0),34)/5</f>
        <v>0</v>
      </c>
      <c r="CB274">
        <f>INDEX([1]age_tranches_5ans_nb_sex!$1:$1048576,MATCH('SectorStat-Age-Hommes'!$A274,[1]age_tranches_5ans_nb_sex!$A:$A,0),34)/5</f>
        <v>0</v>
      </c>
      <c r="CC274">
        <f>INDEX([1]age_tranches_5ans_nb_sex!$1:$1048576,MATCH('SectorStat-Age-Hommes'!$A274,[1]age_tranches_5ans_nb_sex!$A:$A,0),34)/5</f>
        <v>0</v>
      </c>
      <c r="CD274">
        <f>INDEX([1]age_tranches_5ans_nb_sex!$1:$1048576,MATCH('SectorStat-Age-Hommes'!$A274,[1]age_tranches_5ans_nb_sex!$A:$A,0),34)/5</f>
        <v>0</v>
      </c>
      <c r="CE274">
        <f>INDEX([1]age_tranches_5ans_nb_sex!$1:$1048576,MATCH('SectorStat-Age-Hommes'!$A274,[1]age_tranches_5ans_nb_sex!$A:$A,0),34)/5</f>
        <v>0</v>
      </c>
      <c r="CF274">
        <f>INDEX([1]age_tranches_5ans_nb_sex!$1:$1048576,MATCH('SectorStat-Age-Hommes'!$A274,[1]age_tranches_5ans_nb_sex!$A:$A,0),36)/5</f>
        <v>0</v>
      </c>
      <c r="CG274">
        <f>INDEX([1]age_tranches_5ans_nb_sex!$1:$1048576,MATCH('SectorStat-Age-Hommes'!$A274,[1]age_tranches_5ans_nb_sex!$A:$A,0),36)/5</f>
        <v>0</v>
      </c>
      <c r="CH274">
        <f>INDEX([1]age_tranches_5ans_nb_sex!$1:$1048576,MATCH('SectorStat-Age-Hommes'!$A274,[1]age_tranches_5ans_nb_sex!$A:$A,0),36)/5</f>
        <v>0</v>
      </c>
      <c r="CI274">
        <f>INDEX([1]age_tranches_5ans_nb_sex!$1:$1048576,MATCH('SectorStat-Age-Hommes'!$A274,[1]age_tranches_5ans_nb_sex!$A:$A,0),36)/5</f>
        <v>0</v>
      </c>
      <c r="CJ274">
        <f>INDEX([1]age_tranches_5ans_nb_sex!$1:$1048576,MATCH('SectorStat-Age-Hommes'!$A274,[1]age_tranches_5ans_nb_sex!$A:$A,0),36)/5</f>
        <v>0</v>
      </c>
      <c r="CK274">
        <f>INDEX([1]age_tranches_5ans_nb_sex!$1:$1048576,MATCH('SectorStat-Age-Hommes'!$A274,[1]age_tranches_5ans_nb_sex!$A:$A,0),38)/5</f>
        <v>0</v>
      </c>
      <c r="CL274">
        <f>INDEX([1]age_tranches_5ans_nb_sex!$1:$1048576,MATCH('SectorStat-Age-Hommes'!$A274,[1]age_tranches_5ans_nb_sex!$A:$A,0),38)/5</f>
        <v>0</v>
      </c>
      <c r="CM274">
        <f>INDEX([1]age_tranches_5ans_nb_sex!$1:$1048576,MATCH('SectorStat-Age-Hommes'!$A274,[1]age_tranches_5ans_nb_sex!$A:$A,0),38)/5</f>
        <v>0</v>
      </c>
      <c r="CN274">
        <f>INDEX([1]age_tranches_5ans_nb_sex!$1:$1048576,MATCH('SectorStat-Age-Hommes'!$A274,[1]age_tranches_5ans_nb_sex!$A:$A,0),38)/5</f>
        <v>0</v>
      </c>
      <c r="CO274">
        <f>INDEX([1]age_tranches_5ans_nb_sex!$1:$1048576,MATCH('SectorStat-Age-Hommes'!$A274,[1]age_tranches_5ans_nb_sex!$A:$A,0),38)/5</f>
        <v>0</v>
      </c>
      <c r="CP274" s="2">
        <f>INDEX([1]age_tranches_5ans_nb_sex!$1:$1048576,MATCH('SectorStat-Age-Hommes'!$A274,[1]age_tranches_5ans_nb_sex!$A:$A,0),40)/5</f>
        <v>0</v>
      </c>
      <c r="CQ274" s="2">
        <f>INDEX([1]age_tranches_5ans_nb_sex!$1:$1048576,MATCH('SectorStat-Age-Hommes'!$A274,[1]age_tranches_5ans_nb_sex!$A:$A,0),40)/5</f>
        <v>0</v>
      </c>
      <c r="CR274" s="2">
        <f>INDEX([1]age_tranches_5ans_nb_sex!$1:$1048576,MATCH('SectorStat-Age-Hommes'!$A274,[1]age_tranches_5ans_nb_sex!$A:$A,0),40)/5</f>
        <v>0</v>
      </c>
      <c r="CS274" s="2">
        <f>INDEX([1]age_tranches_5ans_nb_sex!$1:$1048576,MATCH('SectorStat-Age-Hommes'!$A274,[1]age_tranches_5ans_nb_sex!$A:$A,0),40)/5</f>
        <v>0</v>
      </c>
      <c r="CT274" s="2">
        <f>INDEX([1]age_tranches_5ans_nb_sex!$1:$1048576,MATCH('SectorStat-Age-Hommes'!$A274,[1]age_tranches_5ans_nb_sex!$A:$A,0),40)/5</f>
        <v>0</v>
      </c>
      <c r="CZ274" s="3"/>
      <c r="DA274" s="3"/>
      <c r="DB274" s="3"/>
      <c r="DC274" s="3"/>
      <c r="DD274" s="3"/>
    </row>
    <row r="275" spans="1:108" x14ac:dyDescent="0.35">
      <c r="A275" s="1" t="s">
        <v>547</v>
      </c>
      <c r="B275" s="1" t="s">
        <v>548</v>
      </c>
      <c r="C275" t="str">
        <f>INDEX([1]SectorStat!$1:$1048576,MATCH('[1]Distribution ages'!$A275,[1]SectorStat!$B:$B,0),4)</f>
        <v>Evere</v>
      </c>
      <c r="D275">
        <f>INDEX([1]age_tranches_5ans_nb_sex!$1:$1048576,MATCH('SectorStat-Age-Hommes'!$A275,[1]age_tranches_5ans_nb_sex!$A:$A,0),4)/5</f>
        <v>2.1999999999647999</v>
      </c>
      <c r="E275">
        <f>INDEX([1]age_tranches_5ans_nb_sex!$1:$1048576,MATCH('SectorStat-Age-Hommes'!$A275,[1]age_tranches_5ans_nb_sex!$A:$A,0),4)/5</f>
        <v>2.1999999999647999</v>
      </c>
      <c r="F275">
        <f>INDEX([1]age_tranches_5ans_nb_sex!$1:$1048576,MATCH('SectorStat-Age-Hommes'!$A275,[1]age_tranches_5ans_nb_sex!$A:$A,0),4)/5</f>
        <v>2.1999999999647999</v>
      </c>
      <c r="G275">
        <f>INDEX([1]age_tranches_5ans_nb_sex!$1:$1048576,MATCH('SectorStat-Age-Hommes'!$A275,[1]age_tranches_5ans_nb_sex!$A:$A,0),4)/5</f>
        <v>2.1999999999647999</v>
      </c>
      <c r="H275">
        <f>INDEX([1]age_tranches_5ans_nb_sex!$1:$1048576,MATCH('SectorStat-Age-Hommes'!$A275,[1]age_tranches_5ans_nb_sex!$A:$A,0),4)/5</f>
        <v>2.1999999999647999</v>
      </c>
      <c r="I275">
        <f>INDEX([1]age_tranches_5ans_nb_sex!$1:$1048576,MATCH('SectorStat-Age-Hommes'!$A275,[1]age_tranches_5ans_nb_sex!$A:$A,0),6)/5</f>
        <v>2.9999999999520002</v>
      </c>
      <c r="J275">
        <f>INDEX([1]age_tranches_5ans_nb_sex!$1:$1048576,MATCH('SectorStat-Age-Hommes'!$A275,[1]age_tranches_5ans_nb_sex!$A:$A,0),6)/5</f>
        <v>2.9999999999520002</v>
      </c>
      <c r="K275">
        <f>INDEX([1]age_tranches_5ans_nb_sex!$1:$1048576,MATCH('SectorStat-Age-Hommes'!$A275,[1]age_tranches_5ans_nb_sex!$A:$A,0),6)/5</f>
        <v>2.9999999999520002</v>
      </c>
      <c r="L275">
        <f>INDEX([1]age_tranches_5ans_nb_sex!$1:$1048576,MATCH('SectorStat-Age-Hommes'!$A275,[1]age_tranches_5ans_nb_sex!$A:$A,0),6)/5</f>
        <v>2.9999999999520002</v>
      </c>
      <c r="M275">
        <f>INDEX([1]age_tranches_5ans_nb_sex!$1:$1048576,MATCH('SectorStat-Age-Hommes'!$A275,[1]age_tranches_5ans_nb_sex!$A:$A,0),6)/5</f>
        <v>2.9999999999520002</v>
      </c>
      <c r="N275">
        <f>INDEX([1]age_tranches_5ans_nb_sex!$1:$1048576,MATCH('SectorStat-Age-Hommes'!$A275,[1]age_tranches_5ans_nb_sex!$A:$A,0),8)/5</f>
        <v>2.7999999999551997</v>
      </c>
      <c r="O275">
        <f>INDEX([1]age_tranches_5ans_nb_sex!$1:$1048576,MATCH('SectorStat-Age-Hommes'!$A275,[1]age_tranches_5ans_nb_sex!$A:$A,0),8)/5</f>
        <v>2.7999999999551997</v>
      </c>
      <c r="P275">
        <f>INDEX([1]age_tranches_5ans_nb_sex!$1:$1048576,MATCH('SectorStat-Age-Hommes'!$A275,[1]age_tranches_5ans_nb_sex!$A:$A,0),8)/5</f>
        <v>2.7999999999551997</v>
      </c>
      <c r="Q275">
        <f>INDEX([1]age_tranches_5ans_nb_sex!$1:$1048576,MATCH('SectorStat-Age-Hommes'!$A275,[1]age_tranches_5ans_nb_sex!$A:$A,0),8)/5</f>
        <v>2.7999999999551997</v>
      </c>
      <c r="R275">
        <f>INDEX([1]age_tranches_5ans_nb_sex!$1:$1048576,MATCH('SectorStat-Age-Hommes'!$A275,[1]age_tranches_5ans_nb_sex!$A:$A,0),8)/5</f>
        <v>2.7999999999551997</v>
      </c>
      <c r="S275">
        <f>INDEX([1]age_tranches_5ans_nb_sex!$1:$1048576,MATCH('SectorStat-Age-Hommes'!$A275,[1]age_tranches_5ans_nb_sex!$A:$A,0),10)/5</f>
        <v>2.9999999999520002</v>
      </c>
      <c r="T275">
        <f>INDEX([1]age_tranches_5ans_nb_sex!$1:$1048576,MATCH('SectorStat-Age-Hommes'!$A275,[1]age_tranches_5ans_nb_sex!$A:$A,0),10)/5</f>
        <v>2.9999999999520002</v>
      </c>
      <c r="U275">
        <f>INDEX([1]age_tranches_5ans_nb_sex!$1:$1048576,MATCH('SectorStat-Age-Hommes'!$A275,[1]age_tranches_5ans_nb_sex!$A:$A,0),10)/5</f>
        <v>2.9999999999520002</v>
      </c>
      <c r="V275">
        <f>INDEX([1]age_tranches_5ans_nb_sex!$1:$1048576,MATCH('SectorStat-Age-Hommes'!$A275,[1]age_tranches_5ans_nb_sex!$A:$A,0),10)/5</f>
        <v>2.9999999999520002</v>
      </c>
      <c r="W275">
        <f>INDEX([1]age_tranches_5ans_nb_sex!$1:$1048576,MATCH('SectorStat-Age-Hommes'!$A275,[1]age_tranches_5ans_nb_sex!$A:$A,0),10)/5</f>
        <v>2.9999999999520002</v>
      </c>
      <c r="X275">
        <f>INDEX([1]age_tranches_5ans_nb_sex!$1:$1048576,MATCH('SectorStat-Age-Hommes'!$A275,[1]age_tranches_5ans_nb_sex!$A:$A,0),10)/5</f>
        <v>2.9999999999520002</v>
      </c>
      <c r="Y275">
        <f>INDEX([1]age_tranches_5ans_nb_sex!$1:$1048576,MATCH('SectorStat-Age-Hommes'!$A275,[1]age_tranches_5ans_nb_sex!$A:$A,0),12)/5</f>
        <v>5.2000000000170008</v>
      </c>
      <c r="Z275">
        <f>INDEX([1]age_tranches_5ans_nb_sex!$1:$1048576,MATCH('SectorStat-Age-Hommes'!$A275,[1]age_tranches_5ans_nb_sex!$A:$A,0),12)/5</f>
        <v>5.2000000000170008</v>
      </c>
      <c r="AA275">
        <f>INDEX([1]age_tranches_5ans_nb_sex!$1:$1048576,MATCH('SectorStat-Age-Hommes'!$A275,[1]age_tranches_5ans_nb_sex!$A:$A,0),12)/5</f>
        <v>5.2000000000170008</v>
      </c>
      <c r="AB275">
        <f>INDEX([1]age_tranches_5ans_nb_sex!$1:$1048576,MATCH('SectorStat-Age-Hommes'!$A275,[1]age_tranches_5ans_nb_sex!$A:$A,0),12)/5</f>
        <v>5.2000000000170008</v>
      </c>
      <c r="AC275">
        <f>INDEX([1]age_tranches_5ans_nb_sex!$1:$1048576,MATCH('SectorStat-Age-Hommes'!$A275,[1]age_tranches_5ans_nb_sex!$A:$A,0),14)/5</f>
        <v>4.8000000000234007</v>
      </c>
      <c r="AD275">
        <f>INDEX([1]age_tranches_5ans_nb_sex!$1:$1048576,MATCH('SectorStat-Age-Hommes'!$A275,[1]age_tranches_5ans_nb_sex!$A:$A,0),14)/5</f>
        <v>4.8000000000234007</v>
      </c>
      <c r="AE275">
        <f>INDEX([1]age_tranches_5ans_nb_sex!$1:$1048576,MATCH('SectorStat-Age-Hommes'!$A275,[1]age_tranches_5ans_nb_sex!$A:$A,0),14)/5</f>
        <v>4.8000000000234007</v>
      </c>
      <c r="AF275">
        <f>INDEX([1]age_tranches_5ans_nb_sex!$1:$1048576,MATCH('SectorStat-Age-Hommes'!$A275,[1]age_tranches_5ans_nb_sex!$A:$A,0),14)/5</f>
        <v>4.8000000000234007</v>
      </c>
      <c r="AG275">
        <f>INDEX([1]age_tranches_5ans_nb_sex!$1:$1048576,MATCH('SectorStat-Age-Hommes'!$A275,[1]age_tranches_5ans_nb_sex!$A:$A,0),14)/5</f>
        <v>4.8000000000234007</v>
      </c>
      <c r="AH275">
        <f>INDEX([1]age_tranches_5ans_nb_sex!$1:$1048576,MATCH('SectorStat-Age-Hommes'!$A275,[1]age_tranches_5ans_nb_sex!$A:$A,0),16)/5</f>
        <v>5.4000000000137991</v>
      </c>
      <c r="AI275">
        <f>INDEX([1]age_tranches_5ans_nb_sex!$1:$1048576,MATCH('SectorStat-Age-Hommes'!$A275,[1]age_tranches_5ans_nb_sex!$A:$A,0),16)/5</f>
        <v>5.4000000000137991</v>
      </c>
      <c r="AJ275">
        <f>INDEX([1]age_tranches_5ans_nb_sex!$1:$1048576,MATCH('SectorStat-Age-Hommes'!$A275,[1]age_tranches_5ans_nb_sex!$A:$A,0),16)/5</f>
        <v>5.4000000000137991</v>
      </c>
      <c r="AK275">
        <f>INDEX([1]age_tranches_5ans_nb_sex!$1:$1048576,MATCH('SectorStat-Age-Hommes'!$A275,[1]age_tranches_5ans_nb_sex!$A:$A,0),16)/5</f>
        <v>5.4000000000137991</v>
      </c>
      <c r="AL275">
        <f>INDEX([1]age_tranches_5ans_nb_sex!$1:$1048576,MATCH('SectorStat-Age-Hommes'!$A275,[1]age_tranches_5ans_nb_sex!$A:$A,0),16)/5</f>
        <v>5.4000000000137991</v>
      </c>
      <c r="AM275">
        <f>INDEX([1]age_tranches_5ans_nb_sex!$1:$1048576,MATCH('SectorStat-Age-Hommes'!$A275,[1]age_tranches_5ans_nb_sex!$A:$A,0),18)/5</f>
        <v>5.2000000000170008</v>
      </c>
      <c r="AN275">
        <f>INDEX([1]age_tranches_5ans_nb_sex!$1:$1048576,MATCH('SectorStat-Age-Hommes'!$A275,[1]age_tranches_5ans_nb_sex!$A:$A,0),18)/5</f>
        <v>5.2000000000170008</v>
      </c>
      <c r="AO275">
        <f>INDEX([1]age_tranches_5ans_nb_sex!$1:$1048576,MATCH('SectorStat-Age-Hommes'!$A275,[1]age_tranches_5ans_nb_sex!$A:$A,0),18)/5</f>
        <v>5.2000000000170008</v>
      </c>
      <c r="AP275">
        <f>INDEX([1]age_tranches_5ans_nb_sex!$1:$1048576,MATCH('SectorStat-Age-Hommes'!$A275,[1]age_tranches_5ans_nb_sex!$A:$A,0),18)/5</f>
        <v>5.2000000000170008</v>
      </c>
      <c r="AQ275">
        <f>INDEX([1]age_tranches_5ans_nb_sex!$1:$1048576,MATCH('SectorStat-Age-Hommes'!$A275,[1]age_tranches_5ans_nb_sex!$A:$A,0),18)/5</f>
        <v>5.2000000000170008</v>
      </c>
      <c r="AR275">
        <f>INDEX([1]age_tranches_5ans_nb_sex!$1:$1048576,MATCH('SectorStat-Age-Hommes'!$A275,[1]age_tranches_5ans_nb_sex!$A:$A,0),20)/5</f>
        <v>4.2000000000330004</v>
      </c>
      <c r="AS275">
        <f>INDEX([1]age_tranches_5ans_nb_sex!$1:$1048576,MATCH('SectorStat-Age-Hommes'!$A275,[1]age_tranches_5ans_nb_sex!$A:$A,0),20)/5</f>
        <v>4.2000000000330004</v>
      </c>
      <c r="AT275">
        <f>INDEX([1]age_tranches_5ans_nb_sex!$1:$1048576,MATCH('SectorStat-Age-Hommes'!$A275,[1]age_tranches_5ans_nb_sex!$A:$A,0),20)/5</f>
        <v>4.2000000000330004</v>
      </c>
      <c r="AU275">
        <f>INDEX([1]age_tranches_5ans_nb_sex!$1:$1048576,MATCH('SectorStat-Age-Hommes'!$A275,[1]age_tranches_5ans_nb_sex!$A:$A,0),20)/5</f>
        <v>4.2000000000330004</v>
      </c>
      <c r="AV275">
        <f>INDEX([1]age_tranches_5ans_nb_sex!$1:$1048576,MATCH('SectorStat-Age-Hommes'!$A275,[1]age_tranches_5ans_nb_sex!$A:$A,0),20)/5</f>
        <v>4.2000000000330004</v>
      </c>
      <c r="AW275">
        <f>INDEX([1]age_tranches_5ans_nb_sex!$1:$1048576,MATCH('SectorStat-Age-Hommes'!$A275,[1]age_tranches_5ans_nb_sex!$A:$A,0),22)/5</f>
        <v>4.8000000000234007</v>
      </c>
      <c r="AX275">
        <f>INDEX([1]age_tranches_5ans_nb_sex!$1:$1048576,MATCH('SectorStat-Age-Hommes'!$A275,[1]age_tranches_5ans_nb_sex!$A:$A,0),22)/5</f>
        <v>4.8000000000234007</v>
      </c>
      <c r="AY275">
        <f>INDEX([1]age_tranches_5ans_nb_sex!$1:$1048576,MATCH('SectorStat-Age-Hommes'!$A275,[1]age_tranches_5ans_nb_sex!$A:$A,0),22)/5</f>
        <v>4.8000000000234007</v>
      </c>
      <c r="AZ275">
        <f>INDEX([1]age_tranches_5ans_nb_sex!$1:$1048576,MATCH('SectorStat-Age-Hommes'!$A275,[1]age_tranches_5ans_nb_sex!$A:$A,0),22)/5</f>
        <v>4.8000000000234007</v>
      </c>
      <c r="BA275">
        <f>INDEX([1]age_tranches_5ans_nb_sex!$1:$1048576,MATCH('SectorStat-Age-Hommes'!$A275,[1]age_tranches_5ans_nb_sex!$A:$A,0),22)/5</f>
        <v>4.8000000000234007</v>
      </c>
      <c r="BB275">
        <f>INDEX([1]age_tranches_5ans_nb_sex!$1:$1048576,MATCH('SectorStat-Age-Hommes'!$A275,[1]age_tranches_5ans_nb_sex!$A:$A,0),24)/5</f>
        <v>2.5999999999584</v>
      </c>
      <c r="BC275">
        <f>INDEX([1]age_tranches_5ans_nb_sex!$1:$1048576,MATCH('SectorStat-Age-Hommes'!$A275,[1]age_tranches_5ans_nb_sex!$A:$A,0),24)/5</f>
        <v>2.5999999999584</v>
      </c>
      <c r="BD275">
        <f>INDEX([1]age_tranches_5ans_nb_sex!$1:$1048576,MATCH('SectorStat-Age-Hommes'!$A275,[1]age_tranches_5ans_nb_sex!$A:$A,0),24)/5</f>
        <v>2.5999999999584</v>
      </c>
      <c r="BE275">
        <f>INDEX([1]age_tranches_5ans_nb_sex!$1:$1048576,MATCH('SectorStat-Age-Hommes'!$A275,[1]age_tranches_5ans_nb_sex!$A:$A,0),24)/5</f>
        <v>2.5999999999584</v>
      </c>
      <c r="BF275">
        <f>INDEX([1]age_tranches_5ans_nb_sex!$1:$1048576,MATCH('SectorStat-Age-Hommes'!$A275,[1]age_tranches_5ans_nb_sex!$A:$A,0),24)/5</f>
        <v>2.5999999999584</v>
      </c>
      <c r="BG275">
        <f>INDEX([1]age_tranches_5ans_nb_sex!$1:$1048576,MATCH('SectorStat-Age-Hommes'!$A275,[1]age_tranches_5ans_nb_sex!$A:$A,0),26)/5</f>
        <v>2.1999999999647999</v>
      </c>
      <c r="BH275">
        <f>INDEX([1]age_tranches_5ans_nb_sex!$1:$1048576,MATCH('SectorStat-Age-Hommes'!$A275,[1]age_tranches_5ans_nb_sex!$A:$A,0),26)/5</f>
        <v>2.1999999999647999</v>
      </c>
      <c r="BI275">
        <f>INDEX([1]age_tranches_5ans_nb_sex!$1:$1048576,MATCH('SectorStat-Age-Hommes'!$A275,[1]age_tranches_5ans_nb_sex!$A:$A,0),26)/5</f>
        <v>2.1999999999647999</v>
      </c>
      <c r="BJ275">
        <f>INDEX([1]age_tranches_5ans_nb_sex!$1:$1048576,MATCH('SectorStat-Age-Hommes'!$A275,[1]age_tranches_5ans_nb_sex!$A:$A,0),26)/5</f>
        <v>2.1999999999647999</v>
      </c>
      <c r="BK275">
        <f>INDEX([1]age_tranches_5ans_nb_sex!$1:$1048576,MATCH('SectorStat-Age-Hommes'!$A275,[1]age_tranches_5ans_nb_sex!$A:$A,0),26)/5</f>
        <v>2.1999999999647999</v>
      </c>
      <c r="BL275">
        <f>INDEX([1]age_tranches_5ans_nb_sex!$1:$1048576,MATCH('SectorStat-Age-Hommes'!$A275,[1]age_tranches_5ans_nb_sex!$A:$A,0),28)/5</f>
        <v>1.7999999999712</v>
      </c>
      <c r="BM275">
        <f>INDEX([1]age_tranches_5ans_nb_sex!$1:$1048576,MATCH('SectorStat-Age-Hommes'!$A275,[1]age_tranches_5ans_nb_sex!$A:$A,0),28)/5</f>
        <v>1.7999999999712</v>
      </c>
      <c r="BN275">
        <f>INDEX([1]age_tranches_5ans_nb_sex!$1:$1048576,MATCH('SectorStat-Age-Hommes'!$A275,[1]age_tranches_5ans_nb_sex!$A:$A,0),28)/5</f>
        <v>1.7999999999712</v>
      </c>
      <c r="BO275">
        <f>INDEX([1]age_tranches_5ans_nb_sex!$1:$1048576,MATCH('SectorStat-Age-Hommes'!$A275,[1]age_tranches_5ans_nb_sex!$A:$A,0),28)/5</f>
        <v>1.7999999999712</v>
      </c>
      <c r="BP275">
        <f>INDEX([1]age_tranches_5ans_nb_sex!$1:$1048576,MATCH('SectorStat-Age-Hommes'!$A275,[1]age_tranches_5ans_nb_sex!$A:$A,0),28)/5</f>
        <v>1.7999999999712</v>
      </c>
      <c r="BQ275">
        <f>INDEX([1]age_tranches_5ans_nb_sex!$1:$1048576,MATCH('SectorStat-Age-Hommes'!$A275,[1]age_tranches_5ans_nb_sex!$A:$A,0),30)/5</f>
        <v>2.1999999999647999</v>
      </c>
      <c r="BR275">
        <f>INDEX([1]age_tranches_5ans_nb_sex!$1:$1048576,MATCH('SectorStat-Age-Hommes'!$A275,[1]age_tranches_5ans_nb_sex!$A:$A,0),30)/5</f>
        <v>2.1999999999647999</v>
      </c>
      <c r="BS275">
        <f>INDEX([1]age_tranches_5ans_nb_sex!$1:$1048576,MATCH('SectorStat-Age-Hommes'!$A275,[1]age_tranches_5ans_nb_sex!$A:$A,0),30)/5</f>
        <v>2.1999999999647999</v>
      </c>
      <c r="BT275">
        <f>INDEX([1]age_tranches_5ans_nb_sex!$1:$1048576,MATCH('SectorStat-Age-Hommes'!$A275,[1]age_tranches_5ans_nb_sex!$A:$A,0),30)/5</f>
        <v>2.1999999999647999</v>
      </c>
      <c r="BU275">
        <f>INDEX([1]age_tranches_5ans_nb_sex!$1:$1048576,MATCH('SectorStat-Age-Hommes'!$A275,[1]age_tranches_5ans_nb_sex!$A:$A,0),30)/5</f>
        <v>2.1999999999647999</v>
      </c>
      <c r="BV275">
        <f>INDEX([1]age_tranches_5ans_nb_sex!$1:$1048576,MATCH('SectorStat-Age-Hommes'!$A275,[1]age_tranches_5ans_nb_sex!$A:$A,0),32)/5</f>
        <v>1.3999999999775998</v>
      </c>
      <c r="BW275">
        <f>INDEX([1]age_tranches_5ans_nb_sex!$1:$1048576,MATCH('SectorStat-Age-Hommes'!$A275,[1]age_tranches_5ans_nb_sex!$A:$A,0),32)/5</f>
        <v>1.3999999999775998</v>
      </c>
      <c r="BX275">
        <f>INDEX([1]age_tranches_5ans_nb_sex!$1:$1048576,MATCH('SectorStat-Age-Hommes'!$A275,[1]age_tranches_5ans_nb_sex!$A:$A,0),32)/5</f>
        <v>1.3999999999775998</v>
      </c>
      <c r="BY275">
        <f>INDEX([1]age_tranches_5ans_nb_sex!$1:$1048576,MATCH('SectorStat-Age-Hommes'!$A275,[1]age_tranches_5ans_nb_sex!$A:$A,0),32)/5</f>
        <v>1.3999999999775998</v>
      </c>
      <c r="BZ275">
        <f>INDEX([1]age_tranches_5ans_nb_sex!$1:$1048576,MATCH('SectorStat-Age-Hommes'!$A275,[1]age_tranches_5ans_nb_sex!$A:$A,0),32)/5</f>
        <v>1.3999999999775998</v>
      </c>
      <c r="CA275">
        <f>INDEX([1]age_tranches_5ans_nb_sex!$1:$1048576,MATCH('SectorStat-Age-Hommes'!$A275,[1]age_tranches_5ans_nb_sex!$A:$A,0),34)/5</f>
        <v>0.59999999999039999</v>
      </c>
      <c r="CB275">
        <f>INDEX([1]age_tranches_5ans_nb_sex!$1:$1048576,MATCH('SectorStat-Age-Hommes'!$A275,[1]age_tranches_5ans_nb_sex!$A:$A,0),34)/5</f>
        <v>0.59999999999039999</v>
      </c>
      <c r="CC275">
        <f>INDEX([1]age_tranches_5ans_nb_sex!$1:$1048576,MATCH('SectorStat-Age-Hommes'!$A275,[1]age_tranches_5ans_nb_sex!$A:$A,0),34)/5</f>
        <v>0.59999999999039999</v>
      </c>
      <c r="CD275">
        <f>INDEX([1]age_tranches_5ans_nb_sex!$1:$1048576,MATCH('SectorStat-Age-Hommes'!$A275,[1]age_tranches_5ans_nb_sex!$A:$A,0),34)/5</f>
        <v>0.59999999999039999</v>
      </c>
      <c r="CE275">
        <f>INDEX([1]age_tranches_5ans_nb_sex!$1:$1048576,MATCH('SectorStat-Age-Hommes'!$A275,[1]age_tranches_5ans_nb_sex!$A:$A,0),34)/5</f>
        <v>0.59999999999039999</v>
      </c>
      <c r="CF275">
        <f>INDEX([1]age_tranches_5ans_nb_sex!$1:$1048576,MATCH('SectorStat-Age-Hommes'!$A275,[1]age_tranches_5ans_nb_sex!$A:$A,0),36)/5</f>
        <v>0.79999999998720006</v>
      </c>
      <c r="CG275">
        <f>INDEX([1]age_tranches_5ans_nb_sex!$1:$1048576,MATCH('SectorStat-Age-Hommes'!$A275,[1]age_tranches_5ans_nb_sex!$A:$A,0),36)/5</f>
        <v>0.79999999998720006</v>
      </c>
      <c r="CH275">
        <f>INDEX([1]age_tranches_5ans_nb_sex!$1:$1048576,MATCH('SectorStat-Age-Hommes'!$A275,[1]age_tranches_5ans_nb_sex!$A:$A,0),36)/5</f>
        <v>0.79999999998720006</v>
      </c>
      <c r="CI275">
        <f>INDEX([1]age_tranches_5ans_nb_sex!$1:$1048576,MATCH('SectorStat-Age-Hommes'!$A275,[1]age_tranches_5ans_nb_sex!$A:$A,0),36)/5</f>
        <v>0.79999999998720006</v>
      </c>
      <c r="CJ275">
        <f>INDEX([1]age_tranches_5ans_nb_sex!$1:$1048576,MATCH('SectorStat-Age-Hommes'!$A275,[1]age_tranches_5ans_nb_sex!$A:$A,0),36)/5</f>
        <v>0.79999999998720006</v>
      </c>
      <c r="CK275">
        <f>INDEX([1]age_tranches_5ans_nb_sex!$1:$1048576,MATCH('SectorStat-Age-Hommes'!$A275,[1]age_tranches_5ans_nb_sex!$A:$A,0),38)/5</f>
        <v>0.59999999999039999</v>
      </c>
      <c r="CL275">
        <f>INDEX([1]age_tranches_5ans_nb_sex!$1:$1048576,MATCH('SectorStat-Age-Hommes'!$A275,[1]age_tranches_5ans_nb_sex!$A:$A,0),38)/5</f>
        <v>0.59999999999039999</v>
      </c>
      <c r="CM275">
        <f>INDEX([1]age_tranches_5ans_nb_sex!$1:$1048576,MATCH('SectorStat-Age-Hommes'!$A275,[1]age_tranches_5ans_nb_sex!$A:$A,0),38)/5</f>
        <v>0.59999999999039999</v>
      </c>
      <c r="CN275">
        <f>INDEX([1]age_tranches_5ans_nb_sex!$1:$1048576,MATCH('SectorStat-Age-Hommes'!$A275,[1]age_tranches_5ans_nb_sex!$A:$A,0),38)/5</f>
        <v>0.59999999999039999</v>
      </c>
      <c r="CO275">
        <f>INDEX([1]age_tranches_5ans_nb_sex!$1:$1048576,MATCH('SectorStat-Age-Hommes'!$A275,[1]age_tranches_5ans_nb_sex!$A:$A,0),38)/5</f>
        <v>0.59999999999039999</v>
      </c>
      <c r="CP275" s="2">
        <f>INDEX([1]age_tranches_5ans_nb_sex!$1:$1048576,MATCH('SectorStat-Age-Hommes'!$A275,[1]age_tranches_5ans_nb_sex!$A:$A,0),40)/5</f>
        <v>0.19999999999680002</v>
      </c>
      <c r="CQ275" s="2">
        <f>INDEX([1]age_tranches_5ans_nb_sex!$1:$1048576,MATCH('SectorStat-Age-Hommes'!$A275,[1]age_tranches_5ans_nb_sex!$A:$A,0),40)/5</f>
        <v>0.19999999999680002</v>
      </c>
      <c r="CR275" s="2">
        <f>INDEX([1]age_tranches_5ans_nb_sex!$1:$1048576,MATCH('SectorStat-Age-Hommes'!$A275,[1]age_tranches_5ans_nb_sex!$A:$A,0),40)/5</f>
        <v>0.19999999999680002</v>
      </c>
      <c r="CS275" s="2">
        <f>INDEX([1]age_tranches_5ans_nb_sex!$1:$1048576,MATCH('SectorStat-Age-Hommes'!$A275,[1]age_tranches_5ans_nb_sex!$A:$A,0),40)/5</f>
        <v>0.19999999999680002</v>
      </c>
      <c r="CT275" s="2">
        <f>INDEX([1]age_tranches_5ans_nb_sex!$1:$1048576,MATCH('SectorStat-Age-Hommes'!$A275,[1]age_tranches_5ans_nb_sex!$A:$A,0),40)/5</f>
        <v>0.19999999999680002</v>
      </c>
      <c r="CZ275" s="3"/>
      <c r="DA275" s="3"/>
      <c r="DB275" s="3"/>
      <c r="DC275" s="3"/>
      <c r="DD275" s="3"/>
    </row>
    <row r="276" spans="1:108" x14ac:dyDescent="0.35">
      <c r="A276" s="1" t="s">
        <v>549</v>
      </c>
      <c r="B276" s="1" t="s">
        <v>550</v>
      </c>
      <c r="C276" t="str">
        <f>INDEX([1]SectorStat!$1:$1048576,MATCH('[1]Distribution ages'!$A276,[1]SectorStat!$B:$B,0),4)</f>
        <v>Evere</v>
      </c>
      <c r="D276">
        <f>INDEX([1]age_tranches_5ans_nb_sex!$1:$1048576,MATCH('SectorStat-Age-Hommes'!$A276,[1]age_tranches_5ans_nb_sex!$A:$A,0),4)/5</f>
        <v>41.599999999632203</v>
      </c>
      <c r="E276">
        <f>INDEX([1]age_tranches_5ans_nb_sex!$1:$1048576,MATCH('SectorStat-Age-Hommes'!$A276,[1]age_tranches_5ans_nb_sex!$A:$A,0),4)/5</f>
        <v>41.599999999632203</v>
      </c>
      <c r="F276">
        <f>INDEX([1]age_tranches_5ans_nb_sex!$1:$1048576,MATCH('SectorStat-Age-Hommes'!$A276,[1]age_tranches_5ans_nb_sex!$A:$A,0),4)/5</f>
        <v>41.599999999632203</v>
      </c>
      <c r="G276">
        <f>INDEX([1]age_tranches_5ans_nb_sex!$1:$1048576,MATCH('SectorStat-Age-Hommes'!$A276,[1]age_tranches_5ans_nb_sex!$A:$A,0),4)/5</f>
        <v>41.599999999632203</v>
      </c>
      <c r="H276">
        <f>INDEX([1]age_tranches_5ans_nb_sex!$1:$1048576,MATCH('SectorStat-Age-Hommes'!$A276,[1]age_tranches_5ans_nb_sex!$A:$A,0),4)/5</f>
        <v>41.599999999632203</v>
      </c>
      <c r="I276">
        <f>INDEX([1]age_tranches_5ans_nb_sex!$1:$1048576,MATCH('SectorStat-Age-Hommes'!$A276,[1]age_tranches_5ans_nb_sex!$A:$A,0),6)/5</f>
        <v>31.999999999786201</v>
      </c>
      <c r="J276">
        <f>INDEX([1]age_tranches_5ans_nb_sex!$1:$1048576,MATCH('SectorStat-Age-Hommes'!$A276,[1]age_tranches_5ans_nb_sex!$A:$A,0),6)/5</f>
        <v>31.999999999786201</v>
      </c>
      <c r="K276">
        <f>INDEX([1]age_tranches_5ans_nb_sex!$1:$1048576,MATCH('SectorStat-Age-Hommes'!$A276,[1]age_tranches_5ans_nb_sex!$A:$A,0),6)/5</f>
        <v>31.999999999786201</v>
      </c>
      <c r="L276">
        <f>INDEX([1]age_tranches_5ans_nb_sex!$1:$1048576,MATCH('SectorStat-Age-Hommes'!$A276,[1]age_tranches_5ans_nb_sex!$A:$A,0),6)/5</f>
        <v>31.999999999786201</v>
      </c>
      <c r="M276">
        <f>INDEX([1]age_tranches_5ans_nb_sex!$1:$1048576,MATCH('SectorStat-Age-Hommes'!$A276,[1]age_tranches_5ans_nb_sex!$A:$A,0),6)/5</f>
        <v>31.999999999786201</v>
      </c>
      <c r="N276">
        <f>INDEX([1]age_tranches_5ans_nb_sex!$1:$1048576,MATCH('SectorStat-Age-Hommes'!$A276,[1]age_tranches_5ans_nb_sex!$A:$A,0),8)/5</f>
        <v>25.4000000000044</v>
      </c>
      <c r="O276">
        <f>INDEX([1]age_tranches_5ans_nb_sex!$1:$1048576,MATCH('SectorStat-Age-Hommes'!$A276,[1]age_tranches_5ans_nb_sex!$A:$A,0),8)/5</f>
        <v>25.4000000000044</v>
      </c>
      <c r="P276">
        <f>INDEX([1]age_tranches_5ans_nb_sex!$1:$1048576,MATCH('SectorStat-Age-Hommes'!$A276,[1]age_tranches_5ans_nb_sex!$A:$A,0),8)/5</f>
        <v>25.4000000000044</v>
      </c>
      <c r="Q276">
        <f>INDEX([1]age_tranches_5ans_nb_sex!$1:$1048576,MATCH('SectorStat-Age-Hommes'!$A276,[1]age_tranches_5ans_nb_sex!$A:$A,0),8)/5</f>
        <v>25.4000000000044</v>
      </c>
      <c r="R276">
        <f>INDEX([1]age_tranches_5ans_nb_sex!$1:$1048576,MATCH('SectorStat-Age-Hommes'!$A276,[1]age_tranches_5ans_nb_sex!$A:$A,0),8)/5</f>
        <v>25.4000000000044</v>
      </c>
      <c r="S276">
        <f>INDEX([1]age_tranches_5ans_nb_sex!$1:$1048576,MATCH('SectorStat-Age-Hommes'!$A276,[1]age_tranches_5ans_nb_sex!$A:$A,0),10)/5</f>
        <v>19.000000000406597</v>
      </c>
      <c r="T276">
        <f>INDEX([1]age_tranches_5ans_nb_sex!$1:$1048576,MATCH('SectorStat-Age-Hommes'!$A276,[1]age_tranches_5ans_nb_sex!$A:$A,0),10)/5</f>
        <v>19.000000000406597</v>
      </c>
      <c r="U276">
        <f>INDEX([1]age_tranches_5ans_nb_sex!$1:$1048576,MATCH('SectorStat-Age-Hommes'!$A276,[1]age_tranches_5ans_nb_sex!$A:$A,0),10)/5</f>
        <v>19.000000000406597</v>
      </c>
      <c r="V276">
        <f>INDEX([1]age_tranches_5ans_nb_sex!$1:$1048576,MATCH('SectorStat-Age-Hommes'!$A276,[1]age_tranches_5ans_nb_sex!$A:$A,0),10)/5</f>
        <v>19.000000000406597</v>
      </c>
      <c r="W276">
        <f>INDEX([1]age_tranches_5ans_nb_sex!$1:$1048576,MATCH('SectorStat-Age-Hommes'!$A276,[1]age_tranches_5ans_nb_sex!$A:$A,0),10)/5</f>
        <v>19.000000000406597</v>
      </c>
      <c r="X276">
        <f>INDEX([1]age_tranches_5ans_nb_sex!$1:$1048576,MATCH('SectorStat-Age-Hommes'!$A276,[1]age_tranches_5ans_nb_sex!$A:$A,0),10)/5</f>
        <v>19.000000000406597</v>
      </c>
      <c r="Y276">
        <f>INDEX([1]age_tranches_5ans_nb_sex!$1:$1048576,MATCH('SectorStat-Age-Hommes'!$A276,[1]age_tranches_5ans_nb_sex!$A:$A,0),12)/5</f>
        <v>24.199999999799001</v>
      </c>
      <c r="Z276">
        <f>INDEX([1]age_tranches_5ans_nb_sex!$1:$1048576,MATCH('SectorStat-Age-Hommes'!$A276,[1]age_tranches_5ans_nb_sex!$A:$A,0),12)/5</f>
        <v>24.199999999799001</v>
      </c>
      <c r="AA276">
        <f>INDEX([1]age_tranches_5ans_nb_sex!$1:$1048576,MATCH('SectorStat-Age-Hommes'!$A276,[1]age_tranches_5ans_nb_sex!$A:$A,0),12)/5</f>
        <v>24.199999999799001</v>
      </c>
      <c r="AB276">
        <f>INDEX([1]age_tranches_5ans_nb_sex!$1:$1048576,MATCH('SectorStat-Age-Hommes'!$A276,[1]age_tranches_5ans_nb_sex!$A:$A,0),12)/5</f>
        <v>24.199999999799001</v>
      </c>
      <c r="AC276">
        <f>INDEX([1]age_tranches_5ans_nb_sex!$1:$1048576,MATCH('SectorStat-Age-Hommes'!$A276,[1]age_tranches_5ans_nb_sex!$A:$A,0),14)/5</f>
        <v>36.4000000002398</v>
      </c>
      <c r="AD276">
        <f>INDEX([1]age_tranches_5ans_nb_sex!$1:$1048576,MATCH('SectorStat-Age-Hommes'!$A276,[1]age_tranches_5ans_nb_sex!$A:$A,0),14)/5</f>
        <v>36.4000000002398</v>
      </c>
      <c r="AE276">
        <f>INDEX([1]age_tranches_5ans_nb_sex!$1:$1048576,MATCH('SectorStat-Age-Hommes'!$A276,[1]age_tranches_5ans_nb_sex!$A:$A,0),14)/5</f>
        <v>36.4000000002398</v>
      </c>
      <c r="AF276">
        <f>INDEX([1]age_tranches_5ans_nb_sex!$1:$1048576,MATCH('SectorStat-Age-Hommes'!$A276,[1]age_tranches_5ans_nb_sex!$A:$A,0),14)/5</f>
        <v>36.4000000002398</v>
      </c>
      <c r="AG276">
        <f>INDEX([1]age_tranches_5ans_nb_sex!$1:$1048576,MATCH('SectorStat-Age-Hommes'!$A276,[1]age_tranches_5ans_nb_sex!$A:$A,0),14)/5</f>
        <v>36.4000000002398</v>
      </c>
      <c r="AH276">
        <f>INDEX([1]age_tranches_5ans_nb_sex!$1:$1048576,MATCH('SectorStat-Age-Hommes'!$A276,[1]age_tranches_5ans_nb_sex!$A:$A,0),16)/5</f>
        <v>36.200000000055795</v>
      </c>
      <c r="AI276">
        <f>INDEX([1]age_tranches_5ans_nb_sex!$1:$1048576,MATCH('SectorStat-Age-Hommes'!$A276,[1]age_tranches_5ans_nb_sex!$A:$A,0),16)/5</f>
        <v>36.200000000055795</v>
      </c>
      <c r="AJ276">
        <f>INDEX([1]age_tranches_5ans_nb_sex!$1:$1048576,MATCH('SectorStat-Age-Hommes'!$A276,[1]age_tranches_5ans_nb_sex!$A:$A,0),16)/5</f>
        <v>36.200000000055795</v>
      </c>
      <c r="AK276">
        <f>INDEX([1]age_tranches_5ans_nb_sex!$1:$1048576,MATCH('SectorStat-Age-Hommes'!$A276,[1]age_tranches_5ans_nb_sex!$A:$A,0),16)/5</f>
        <v>36.200000000055795</v>
      </c>
      <c r="AL276">
        <f>INDEX([1]age_tranches_5ans_nb_sex!$1:$1048576,MATCH('SectorStat-Age-Hommes'!$A276,[1]age_tranches_5ans_nb_sex!$A:$A,0),16)/5</f>
        <v>36.200000000055795</v>
      </c>
      <c r="AM276">
        <f>INDEX([1]age_tranches_5ans_nb_sex!$1:$1048576,MATCH('SectorStat-Age-Hommes'!$A276,[1]age_tranches_5ans_nb_sex!$A:$A,0),18)/5</f>
        <v>36.600000000423798</v>
      </c>
      <c r="AN276">
        <f>INDEX([1]age_tranches_5ans_nb_sex!$1:$1048576,MATCH('SectorStat-Age-Hommes'!$A276,[1]age_tranches_5ans_nb_sex!$A:$A,0),18)/5</f>
        <v>36.600000000423798</v>
      </c>
      <c r="AO276">
        <f>INDEX([1]age_tranches_5ans_nb_sex!$1:$1048576,MATCH('SectorStat-Age-Hommes'!$A276,[1]age_tranches_5ans_nb_sex!$A:$A,0),18)/5</f>
        <v>36.600000000423798</v>
      </c>
      <c r="AP276">
        <f>INDEX([1]age_tranches_5ans_nb_sex!$1:$1048576,MATCH('SectorStat-Age-Hommes'!$A276,[1]age_tranches_5ans_nb_sex!$A:$A,0),18)/5</f>
        <v>36.600000000423798</v>
      </c>
      <c r="AQ276">
        <f>INDEX([1]age_tranches_5ans_nb_sex!$1:$1048576,MATCH('SectorStat-Age-Hommes'!$A276,[1]age_tranches_5ans_nb_sex!$A:$A,0),18)/5</f>
        <v>36.600000000423798</v>
      </c>
      <c r="AR276">
        <f>INDEX([1]age_tranches_5ans_nb_sex!$1:$1048576,MATCH('SectorStat-Age-Hommes'!$A276,[1]age_tranches_5ans_nb_sex!$A:$A,0),20)/5</f>
        <v>32.199999999970203</v>
      </c>
      <c r="AS276">
        <f>INDEX([1]age_tranches_5ans_nb_sex!$1:$1048576,MATCH('SectorStat-Age-Hommes'!$A276,[1]age_tranches_5ans_nb_sex!$A:$A,0),20)/5</f>
        <v>32.199999999970203</v>
      </c>
      <c r="AT276">
        <f>INDEX([1]age_tranches_5ans_nb_sex!$1:$1048576,MATCH('SectorStat-Age-Hommes'!$A276,[1]age_tranches_5ans_nb_sex!$A:$A,0),20)/5</f>
        <v>32.199999999970203</v>
      </c>
      <c r="AU276">
        <f>INDEX([1]age_tranches_5ans_nb_sex!$1:$1048576,MATCH('SectorStat-Age-Hommes'!$A276,[1]age_tranches_5ans_nb_sex!$A:$A,0),20)/5</f>
        <v>32.199999999970203</v>
      </c>
      <c r="AV276">
        <f>INDEX([1]age_tranches_5ans_nb_sex!$1:$1048576,MATCH('SectorStat-Age-Hommes'!$A276,[1]age_tranches_5ans_nb_sex!$A:$A,0),20)/5</f>
        <v>32.199999999970203</v>
      </c>
      <c r="AW276">
        <f>INDEX([1]age_tranches_5ans_nb_sex!$1:$1048576,MATCH('SectorStat-Age-Hommes'!$A276,[1]age_tranches_5ans_nb_sex!$A:$A,0),22)/5</f>
        <v>29.400000000089999</v>
      </c>
      <c r="AX276">
        <f>INDEX([1]age_tranches_5ans_nb_sex!$1:$1048576,MATCH('SectorStat-Age-Hommes'!$A276,[1]age_tranches_5ans_nb_sex!$A:$A,0),22)/5</f>
        <v>29.400000000089999</v>
      </c>
      <c r="AY276">
        <f>INDEX([1]age_tranches_5ans_nb_sex!$1:$1048576,MATCH('SectorStat-Age-Hommes'!$A276,[1]age_tranches_5ans_nb_sex!$A:$A,0),22)/5</f>
        <v>29.400000000089999</v>
      </c>
      <c r="AZ276">
        <f>INDEX([1]age_tranches_5ans_nb_sex!$1:$1048576,MATCH('SectorStat-Age-Hommes'!$A276,[1]age_tranches_5ans_nb_sex!$A:$A,0),22)/5</f>
        <v>29.400000000089999</v>
      </c>
      <c r="BA276">
        <f>INDEX([1]age_tranches_5ans_nb_sex!$1:$1048576,MATCH('SectorStat-Age-Hommes'!$A276,[1]age_tranches_5ans_nb_sex!$A:$A,0),22)/5</f>
        <v>29.400000000089999</v>
      </c>
      <c r="BB276">
        <f>INDEX([1]age_tranches_5ans_nb_sex!$1:$1048576,MATCH('SectorStat-Age-Hommes'!$A276,[1]age_tranches_5ans_nb_sex!$A:$A,0),24)/5</f>
        <v>28.199999999884604</v>
      </c>
      <c r="BC276">
        <f>INDEX([1]age_tranches_5ans_nb_sex!$1:$1048576,MATCH('SectorStat-Age-Hommes'!$A276,[1]age_tranches_5ans_nb_sex!$A:$A,0),24)/5</f>
        <v>28.199999999884604</v>
      </c>
      <c r="BD276">
        <f>INDEX([1]age_tranches_5ans_nb_sex!$1:$1048576,MATCH('SectorStat-Age-Hommes'!$A276,[1]age_tranches_5ans_nb_sex!$A:$A,0),24)/5</f>
        <v>28.199999999884604</v>
      </c>
      <c r="BE276">
        <f>INDEX([1]age_tranches_5ans_nb_sex!$1:$1048576,MATCH('SectorStat-Age-Hommes'!$A276,[1]age_tranches_5ans_nb_sex!$A:$A,0),24)/5</f>
        <v>28.199999999884604</v>
      </c>
      <c r="BF276">
        <f>INDEX([1]age_tranches_5ans_nb_sex!$1:$1048576,MATCH('SectorStat-Age-Hommes'!$A276,[1]age_tranches_5ans_nb_sex!$A:$A,0),24)/5</f>
        <v>28.199999999884604</v>
      </c>
      <c r="BG276">
        <f>INDEX([1]age_tranches_5ans_nb_sex!$1:$1048576,MATCH('SectorStat-Age-Hommes'!$A276,[1]age_tranches_5ans_nb_sex!$A:$A,0),26)/5</f>
        <v>22.800000000308199</v>
      </c>
      <c r="BH276">
        <f>INDEX([1]age_tranches_5ans_nb_sex!$1:$1048576,MATCH('SectorStat-Age-Hommes'!$A276,[1]age_tranches_5ans_nb_sex!$A:$A,0),26)/5</f>
        <v>22.800000000308199</v>
      </c>
      <c r="BI276">
        <f>INDEX([1]age_tranches_5ans_nb_sex!$1:$1048576,MATCH('SectorStat-Age-Hommes'!$A276,[1]age_tranches_5ans_nb_sex!$A:$A,0),26)/5</f>
        <v>22.800000000308199</v>
      </c>
      <c r="BJ276">
        <f>INDEX([1]age_tranches_5ans_nb_sex!$1:$1048576,MATCH('SectorStat-Age-Hommes'!$A276,[1]age_tranches_5ans_nb_sex!$A:$A,0),26)/5</f>
        <v>22.800000000308199</v>
      </c>
      <c r="BK276">
        <f>INDEX([1]age_tranches_5ans_nb_sex!$1:$1048576,MATCH('SectorStat-Age-Hommes'!$A276,[1]age_tranches_5ans_nb_sex!$A:$A,0),26)/5</f>
        <v>22.800000000308199</v>
      </c>
      <c r="BL276">
        <f>INDEX([1]age_tranches_5ans_nb_sex!$1:$1048576,MATCH('SectorStat-Age-Hommes'!$A276,[1]age_tranches_5ans_nb_sex!$A:$A,0),28)/5</f>
        <v>19.199999999692004</v>
      </c>
      <c r="BM276">
        <f>INDEX([1]age_tranches_5ans_nb_sex!$1:$1048576,MATCH('SectorStat-Age-Hommes'!$A276,[1]age_tranches_5ans_nb_sex!$A:$A,0),28)/5</f>
        <v>19.199999999692004</v>
      </c>
      <c r="BN276">
        <f>INDEX([1]age_tranches_5ans_nb_sex!$1:$1048576,MATCH('SectorStat-Age-Hommes'!$A276,[1]age_tranches_5ans_nb_sex!$A:$A,0),28)/5</f>
        <v>19.199999999692004</v>
      </c>
      <c r="BO276">
        <f>INDEX([1]age_tranches_5ans_nb_sex!$1:$1048576,MATCH('SectorStat-Age-Hommes'!$A276,[1]age_tranches_5ans_nb_sex!$A:$A,0),28)/5</f>
        <v>19.199999999692004</v>
      </c>
      <c r="BP276">
        <f>INDEX([1]age_tranches_5ans_nb_sex!$1:$1048576,MATCH('SectorStat-Age-Hommes'!$A276,[1]age_tranches_5ans_nb_sex!$A:$A,0),28)/5</f>
        <v>19.199999999692004</v>
      </c>
      <c r="BQ276">
        <f>INDEX([1]age_tranches_5ans_nb_sex!$1:$1048576,MATCH('SectorStat-Age-Hommes'!$A276,[1]age_tranches_5ans_nb_sex!$A:$A,0),30)/5</f>
        <v>14.000000000299599</v>
      </c>
      <c r="BR276">
        <f>INDEX([1]age_tranches_5ans_nb_sex!$1:$1048576,MATCH('SectorStat-Age-Hommes'!$A276,[1]age_tranches_5ans_nb_sex!$A:$A,0),30)/5</f>
        <v>14.000000000299599</v>
      </c>
      <c r="BS276">
        <f>INDEX([1]age_tranches_5ans_nb_sex!$1:$1048576,MATCH('SectorStat-Age-Hommes'!$A276,[1]age_tranches_5ans_nb_sex!$A:$A,0),30)/5</f>
        <v>14.000000000299599</v>
      </c>
      <c r="BT276">
        <f>INDEX([1]age_tranches_5ans_nb_sex!$1:$1048576,MATCH('SectorStat-Age-Hommes'!$A276,[1]age_tranches_5ans_nb_sex!$A:$A,0),30)/5</f>
        <v>14.000000000299599</v>
      </c>
      <c r="BU276">
        <f>INDEX([1]age_tranches_5ans_nb_sex!$1:$1048576,MATCH('SectorStat-Age-Hommes'!$A276,[1]age_tranches_5ans_nb_sex!$A:$A,0),30)/5</f>
        <v>14.000000000299599</v>
      </c>
      <c r="BV276">
        <f>INDEX([1]age_tranches_5ans_nb_sex!$1:$1048576,MATCH('SectorStat-Age-Hommes'!$A276,[1]age_tranches_5ans_nb_sex!$A:$A,0),32)/5</f>
        <v>8.8000000000086001</v>
      </c>
      <c r="BW276">
        <f>INDEX([1]age_tranches_5ans_nb_sex!$1:$1048576,MATCH('SectorStat-Age-Hommes'!$A276,[1]age_tranches_5ans_nb_sex!$A:$A,0),32)/5</f>
        <v>8.8000000000086001</v>
      </c>
      <c r="BX276">
        <f>INDEX([1]age_tranches_5ans_nb_sex!$1:$1048576,MATCH('SectorStat-Age-Hommes'!$A276,[1]age_tranches_5ans_nb_sex!$A:$A,0),32)/5</f>
        <v>8.8000000000086001</v>
      </c>
      <c r="BY276">
        <f>INDEX([1]age_tranches_5ans_nb_sex!$1:$1048576,MATCH('SectorStat-Age-Hommes'!$A276,[1]age_tranches_5ans_nb_sex!$A:$A,0),32)/5</f>
        <v>8.8000000000086001</v>
      </c>
      <c r="BZ276">
        <f>INDEX([1]age_tranches_5ans_nb_sex!$1:$1048576,MATCH('SectorStat-Age-Hommes'!$A276,[1]age_tranches_5ans_nb_sex!$A:$A,0),32)/5</f>
        <v>8.8000000000086001</v>
      </c>
      <c r="CA276">
        <f>INDEX([1]age_tranches_5ans_nb_sex!$1:$1048576,MATCH('SectorStat-Age-Hommes'!$A276,[1]age_tranches_5ans_nb_sex!$A:$A,0),34)/5</f>
        <v>7.5999999998031997</v>
      </c>
      <c r="CB276">
        <f>INDEX([1]age_tranches_5ans_nb_sex!$1:$1048576,MATCH('SectorStat-Age-Hommes'!$A276,[1]age_tranches_5ans_nb_sex!$A:$A,0),34)/5</f>
        <v>7.5999999998031997</v>
      </c>
      <c r="CC276">
        <f>INDEX([1]age_tranches_5ans_nb_sex!$1:$1048576,MATCH('SectorStat-Age-Hommes'!$A276,[1]age_tranches_5ans_nb_sex!$A:$A,0),34)/5</f>
        <v>7.5999999998031997</v>
      </c>
      <c r="CD276">
        <f>INDEX([1]age_tranches_5ans_nb_sex!$1:$1048576,MATCH('SectorStat-Age-Hommes'!$A276,[1]age_tranches_5ans_nb_sex!$A:$A,0),34)/5</f>
        <v>7.5999999998031997</v>
      </c>
      <c r="CE276">
        <f>INDEX([1]age_tranches_5ans_nb_sex!$1:$1048576,MATCH('SectorStat-Age-Hommes'!$A276,[1]age_tranches_5ans_nb_sex!$A:$A,0),34)/5</f>
        <v>7.5999999998031997</v>
      </c>
      <c r="CF276">
        <f>INDEX([1]age_tranches_5ans_nb_sex!$1:$1048576,MATCH('SectorStat-Age-Hommes'!$A276,[1]age_tranches_5ans_nb_sex!$A:$A,0),36)/5</f>
        <v>6.5999999997818009</v>
      </c>
      <c r="CG276">
        <f>INDEX([1]age_tranches_5ans_nb_sex!$1:$1048576,MATCH('SectorStat-Age-Hommes'!$A276,[1]age_tranches_5ans_nb_sex!$A:$A,0),36)/5</f>
        <v>6.5999999997818009</v>
      </c>
      <c r="CH276">
        <f>INDEX([1]age_tranches_5ans_nb_sex!$1:$1048576,MATCH('SectorStat-Age-Hommes'!$A276,[1]age_tranches_5ans_nb_sex!$A:$A,0),36)/5</f>
        <v>6.5999999997818009</v>
      </c>
      <c r="CI276">
        <f>INDEX([1]age_tranches_5ans_nb_sex!$1:$1048576,MATCH('SectorStat-Age-Hommes'!$A276,[1]age_tranches_5ans_nb_sex!$A:$A,0),36)/5</f>
        <v>6.5999999997818009</v>
      </c>
      <c r="CJ276">
        <f>INDEX([1]age_tranches_5ans_nb_sex!$1:$1048576,MATCH('SectorStat-Age-Hommes'!$A276,[1]age_tranches_5ans_nb_sex!$A:$A,0),36)/5</f>
        <v>6.5999999997818009</v>
      </c>
      <c r="CK276">
        <f>INDEX([1]age_tranches_5ans_nb_sex!$1:$1048576,MATCH('SectorStat-Age-Hommes'!$A276,[1]age_tranches_5ans_nb_sex!$A:$A,0),38)/5</f>
        <v>5.0000000001069989</v>
      </c>
      <c r="CL276">
        <f>INDEX([1]age_tranches_5ans_nb_sex!$1:$1048576,MATCH('SectorStat-Age-Hommes'!$A276,[1]age_tranches_5ans_nb_sex!$A:$A,0),38)/5</f>
        <v>5.0000000001069989</v>
      </c>
      <c r="CM276">
        <f>INDEX([1]age_tranches_5ans_nb_sex!$1:$1048576,MATCH('SectorStat-Age-Hommes'!$A276,[1]age_tranches_5ans_nb_sex!$A:$A,0),38)/5</f>
        <v>5.0000000001069989</v>
      </c>
      <c r="CN276">
        <f>INDEX([1]age_tranches_5ans_nb_sex!$1:$1048576,MATCH('SectorStat-Age-Hommes'!$A276,[1]age_tranches_5ans_nb_sex!$A:$A,0),38)/5</f>
        <v>5.0000000001069989</v>
      </c>
      <c r="CO276">
        <f>INDEX([1]age_tranches_5ans_nb_sex!$1:$1048576,MATCH('SectorStat-Age-Hommes'!$A276,[1]age_tranches_5ans_nb_sex!$A:$A,0),38)/5</f>
        <v>5.0000000001069989</v>
      </c>
      <c r="CP276" s="2">
        <f>INDEX([1]age_tranches_5ans_nb_sex!$1:$1048576,MATCH('SectorStat-Age-Hommes'!$A276,[1]age_tranches_5ans_nb_sex!$A:$A,0),40)/5</f>
        <v>2.7999999998802001</v>
      </c>
      <c r="CQ276" s="2">
        <f>INDEX([1]age_tranches_5ans_nb_sex!$1:$1048576,MATCH('SectorStat-Age-Hommes'!$A276,[1]age_tranches_5ans_nb_sex!$A:$A,0),40)/5</f>
        <v>2.7999999998802001</v>
      </c>
      <c r="CR276" s="2">
        <f>INDEX([1]age_tranches_5ans_nb_sex!$1:$1048576,MATCH('SectorStat-Age-Hommes'!$A276,[1]age_tranches_5ans_nb_sex!$A:$A,0),40)/5</f>
        <v>2.7999999998802001</v>
      </c>
      <c r="CS276" s="2">
        <f>INDEX([1]age_tranches_5ans_nb_sex!$1:$1048576,MATCH('SectorStat-Age-Hommes'!$A276,[1]age_tranches_5ans_nb_sex!$A:$A,0),40)/5</f>
        <v>2.7999999998802001</v>
      </c>
      <c r="CT276" s="2">
        <f>INDEX([1]age_tranches_5ans_nb_sex!$1:$1048576,MATCH('SectorStat-Age-Hommes'!$A276,[1]age_tranches_5ans_nb_sex!$A:$A,0),40)/5</f>
        <v>2.7999999998802001</v>
      </c>
      <c r="CZ276" s="3"/>
      <c r="DA276" s="3"/>
      <c r="DB276" s="3"/>
      <c r="DC276" s="3"/>
      <c r="DD276" s="3"/>
    </row>
    <row r="277" spans="1:108" x14ac:dyDescent="0.35">
      <c r="A277" s="1" t="s">
        <v>551</v>
      </c>
      <c r="B277" s="1" t="s">
        <v>552</v>
      </c>
      <c r="C277" t="str">
        <f>INDEX([1]SectorStat!$1:$1048576,MATCH('[1]Distribution ages'!$A277,[1]SectorStat!$B:$B,0),4)</f>
        <v>Evere</v>
      </c>
      <c r="D277">
        <f>INDEX([1]age_tranches_5ans_nb_sex!$1:$1048576,MATCH('SectorStat-Age-Hommes'!$A277,[1]age_tranches_5ans_nb_sex!$A:$A,0),4)/5</f>
        <v>23.39999999986</v>
      </c>
      <c r="E277">
        <f>INDEX([1]age_tranches_5ans_nb_sex!$1:$1048576,MATCH('SectorStat-Age-Hommes'!$A277,[1]age_tranches_5ans_nb_sex!$A:$A,0),4)/5</f>
        <v>23.39999999986</v>
      </c>
      <c r="F277">
        <f>INDEX([1]age_tranches_5ans_nb_sex!$1:$1048576,MATCH('SectorStat-Age-Hommes'!$A277,[1]age_tranches_5ans_nb_sex!$A:$A,0),4)/5</f>
        <v>23.39999999986</v>
      </c>
      <c r="G277">
        <f>INDEX([1]age_tranches_5ans_nb_sex!$1:$1048576,MATCH('SectorStat-Age-Hommes'!$A277,[1]age_tranches_5ans_nb_sex!$A:$A,0),4)/5</f>
        <v>23.39999999986</v>
      </c>
      <c r="H277">
        <f>INDEX([1]age_tranches_5ans_nb_sex!$1:$1048576,MATCH('SectorStat-Age-Hommes'!$A277,[1]age_tranches_5ans_nb_sex!$A:$A,0),4)/5</f>
        <v>23.39999999986</v>
      </c>
      <c r="I277">
        <f>INDEX([1]age_tranches_5ans_nb_sex!$1:$1048576,MATCH('SectorStat-Age-Hommes'!$A277,[1]age_tranches_5ans_nb_sex!$A:$A,0),6)/5</f>
        <v>22.799999999941999</v>
      </c>
      <c r="J277">
        <f>INDEX([1]age_tranches_5ans_nb_sex!$1:$1048576,MATCH('SectorStat-Age-Hommes'!$A277,[1]age_tranches_5ans_nb_sex!$A:$A,0),6)/5</f>
        <v>22.799999999941999</v>
      </c>
      <c r="K277">
        <f>INDEX([1]age_tranches_5ans_nb_sex!$1:$1048576,MATCH('SectorStat-Age-Hommes'!$A277,[1]age_tranches_5ans_nb_sex!$A:$A,0),6)/5</f>
        <v>22.799999999941999</v>
      </c>
      <c r="L277">
        <f>INDEX([1]age_tranches_5ans_nb_sex!$1:$1048576,MATCH('SectorStat-Age-Hommes'!$A277,[1]age_tranches_5ans_nb_sex!$A:$A,0),6)/5</f>
        <v>22.799999999941999</v>
      </c>
      <c r="M277">
        <f>INDEX([1]age_tranches_5ans_nb_sex!$1:$1048576,MATCH('SectorStat-Age-Hommes'!$A277,[1]age_tranches_5ans_nb_sex!$A:$A,0),6)/5</f>
        <v>22.799999999941999</v>
      </c>
      <c r="N277">
        <f>INDEX([1]age_tranches_5ans_nb_sex!$1:$1048576,MATCH('SectorStat-Age-Hommes'!$A277,[1]age_tranches_5ans_nb_sex!$A:$A,0),8)/5</f>
        <v>21.199999999956802</v>
      </c>
      <c r="O277">
        <f>INDEX([1]age_tranches_5ans_nb_sex!$1:$1048576,MATCH('SectorStat-Age-Hommes'!$A277,[1]age_tranches_5ans_nb_sex!$A:$A,0),8)/5</f>
        <v>21.199999999956802</v>
      </c>
      <c r="P277">
        <f>INDEX([1]age_tranches_5ans_nb_sex!$1:$1048576,MATCH('SectorStat-Age-Hommes'!$A277,[1]age_tranches_5ans_nb_sex!$A:$A,0),8)/5</f>
        <v>21.199999999956802</v>
      </c>
      <c r="Q277">
        <f>INDEX([1]age_tranches_5ans_nb_sex!$1:$1048576,MATCH('SectorStat-Age-Hommes'!$A277,[1]age_tranches_5ans_nb_sex!$A:$A,0),8)/5</f>
        <v>21.199999999956802</v>
      </c>
      <c r="R277">
        <f>INDEX([1]age_tranches_5ans_nb_sex!$1:$1048576,MATCH('SectorStat-Age-Hommes'!$A277,[1]age_tranches_5ans_nb_sex!$A:$A,0),8)/5</f>
        <v>21.199999999956802</v>
      </c>
      <c r="S277">
        <f>INDEX([1]age_tranches_5ans_nb_sex!$1:$1048576,MATCH('SectorStat-Age-Hommes'!$A277,[1]age_tranches_5ans_nb_sex!$A:$A,0),10)/5</f>
        <v>18.599999999904401</v>
      </c>
      <c r="T277">
        <f>INDEX([1]age_tranches_5ans_nb_sex!$1:$1048576,MATCH('SectorStat-Age-Hommes'!$A277,[1]age_tranches_5ans_nb_sex!$A:$A,0),10)/5</f>
        <v>18.599999999904401</v>
      </c>
      <c r="U277">
        <f>INDEX([1]age_tranches_5ans_nb_sex!$1:$1048576,MATCH('SectorStat-Age-Hommes'!$A277,[1]age_tranches_5ans_nb_sex!$A:$A,0),10)/5</f>
        <v>18.599999999904401</v>
      </c>
      <c r="V277">
        <f>INDEX([1]age_tranches_5ans_nb_sex!$1:$1048576,MATCH('SectorStat-Age-Hommes'!$A277,[1]age_tranches_5ans_nb_sex!$A:$A,0),10)/5</f>
        <v>18.599999999904401</v>
      </c>
      <c r="W277">
        <f>INDEX([1]age_tranches_5ans_nb_sex!$1:$1048576,MATCH('SectorStat-Age-Hommes'!$A277,[1]age_tranches_5ans_nb_sex!$A:$A,0),10)/5</f>
        <v>18.599999999904401</v>
      </c>
      <c r="X277">
        <f>INDEX([1]age_tranches_5ans_nb_sex!$1:$1048576,MATCH('SectorStat-Age-Hommes'!$A277,[1]age_tranches_5ans_nb_sex!$A:$A,0),10)/5</f>
        <v>18.599999999904401</v>
      </c>
      <c r="Y277">
        <f>INDEX([1]age_tranches_5ans_nb_sex!$1:$1048576,MATCH('SectorStat-Age-Hommes'!$A277,[1]age_tranches_5ans_nb_sex!$A:$A,0),12)/5</f>
        <v>17.9999999999864</v>
      </c>
      <c r="Z277">
        <f>INDEX([1]age_tranches_5ans_nb_sex!$1:$1048576,MATCH('SectorStat-Age-Hommes'!$A277,[1]age_tranches_5ans_nb_sex!$A:$A,0),12)/5</f>
        <v>17.9999999999864</v>
      </c>
      <c r="AA277">
        <f>INDEX([1]age_tranches_5ans_nb_sex!$1:$1048576,MATCH('SectorStat-Age-Hommes'!$A277,[1]age_tranches_5ans_nb_sex!$A:$A,0),12)/5</f>
        <v>17.9999999999864</v>
      </c>
      <c r="AB277">
        <f>INDEX([1]age_tranches_5ans_nb_sex!$1:$1048576,MATCH('SectorStat-Age-Hommes'!$A277,[1]age_tranches_5ans_nb_sex!$A:$A,0),12)/5</f>
        <v>17.9999999999864</v>
      </c>
      <c r="AC277">
        <f>INDEX([1]age_tranches_5ans_nb_sex!$1:$1048576,MATCH('SectorStat-Age-Hommes'!$A277,[1]age_tranches_5ans_nb_sex!$A:$A,0),14)/5</f>
        <v>22.600000000173203</v>
      </c>
      <c r="AD277">
        <f>INDEX([1]age_tranches_5ans_nb_sex!$1:$1048576,MATCH('SectorStat-Age-Hommes'!$A277,[1]age_tranches_5ans_nb_sex!$A:$A,0),14)/5</f>
        <v>22.600000000173203</v>
      </c>
      <c r="AE277">
        <f>INDEX([1]age_tranches_5ans_nb_sex!$1:$1048576,MATCH('SectorStat-Age-Hommes'!$A277,[1]age_tranches_5ans_nb_sex!$A:$A,0),14)/5</f>
        <v>22.600000000173203</v>
      </c>
      <c r="AF277">
        <f>INDEX([1]age_tranches_5ans_nb_sex!$1:$1048576,MATCH('SectorStat-Age-Hommes'!$A277,[1]age_tranches_5ans_nb_sex!$A:$A,0),14)/5</f>
        <v>22.600000000173203</v>
      </c>
      <c r="AG277">
        <f>INDEX([1]age_tranches_5ans_nb_sex!$1:$1048576,MATCH('SectorStat-Age-Hommes'!$A277,[1]age_tranches_5ans_nb_sex!$A:$A,0),14)/5</f>
        <v>22.600000000173203</v>
      </c>
      <c r="AH277">
        <f>INDEX([1]age_tranches_5ans_nb_sex!$1:$1048576,MATCH('SectorStat-Age-Hommes'!$A277,[1]age_tranches_5ans_nb_sex!$A:$A,0),16)/5</f>
        <v>23.999999999778002</v>
      </c>
      <c r="AI277">
        <f>INDEX([1]age_tranches_5ans_nb_sex!$1:$1048576,MATCH('SectorStat-Age-Hommes'!$A277,[1]age_tranches_5ans_nb_sex!$A:$A,0),16)/5</f>
        <v>23.999999999778002</v>
      </c>
      <c r="AJ277">
        <f>INDEX([1]age_tranches_5ans_nb_sex!$1:$1048576,MATCH('SectorStat-Age-Hommes'!$A277,[1]age_tranches_5ans_nb_sex!$A:$A,0),16)/5</f>
        <v>23.999999999778002</v>
      </c>
      <c r="AK277">
        <f>INDEX([1]age_tranches_5ans_nb_sex!$1:$1048576,MATCH('SectorStat-Age-Hommes'!$A277,[1]age_tranches_5ans_nb_sex!$A:$A,0),16)/5</f>
        <v>23.999999999778002</v>
      </c>
      <c r="AL277">
        <f>INDEX([1]age_tranches_5ans_nb_sex!$1:$1048576,MATCH('SectorStat-Age-Hommes'!$A277,[1]age_tranches_5ans_nb_sex!$A:$A,0),16)/5</f>
        <v>23.999999999778002</v>
      </c>
      <c r="AM277">
        <f>INDEX([1]age_tranches_5ans_nb_sex!$1:$1048576,MATCH('SectorStat-Age-Hommes'!$A277,[1]age_tranches_5ans_nb_sex!$A:$A,0),18)/5</f>
        <v>22.399999999792801</v>
      </c>
      <c r="AN277">
        <f>INDEX([1]age_tranches_5ans_nb_sex!$1:$1048576,MATCH('SectorStat-Age-Hommes'!$A277,[1]age_tranches_5ans_nb_sex!$A:$A,0),18)/5</f>
        <v>22.399999999792801</v>
      </c>
      <c r="AO277">
        <f>INDEX([1]age_tranches_5ans_nb_sex!$1:$1048576,MATCH('SectorStat-Age-Hommes'!$A277,[1]age_tranches_5ans_nb_sex!$A:$A,0),18)/5</f>
        <v>22.399999999792801</v>
      </c>
      <c r="AP277">
        <f>INDEX([1]age_tranches_5ans_nb_sex!$1:$1048576,MATCH('SectorStat-Age-Hommes'!$A277,[1]age_tranches_5ans_nb_sex!$A:$A,0),18)/5</f>
        <v>22.399999999792801</v>
      </c>
      <c r="AQ277">
        <f>INDEX([1]age_tranches_5ans_nb_sex!$1:$1048576,MATCH('SectorStat-Age-Hommes'!$A277,[1]age_tranches_5ans_nb_sex!$A:$A,0),18)/5</f>
        <v>22.399999999792801</v>
      </c>
      <c r="AR277">
        <f>INDEX([1]age_tranches_5ans_nb_sex!$1:$1048576,MATCH('SectorStat-Age-Hommes'!$A277,[1]age_tranches_5ans_nb_sex!$A:$A,0),20)/5</f>
        <v>20.000000000120799</v>
      </c>
      <c r="AS277">
        <f>INDEX([1]age_tranches_5ans_nb_sex!$1:$1048576,MATCH('SectorStat-Age-Hommes'!$A277,[1]age_tranches_5ans_nb_sex!$A:$A,0),20)/5</f>
        <v>20.000000000120799</v>
      </c>
      <c r="AT277">
        <f>INDEX([1]age_tranches_5ans_nb_sex!$1:$1048576,MATCH('SectorStat-Age-Hommes'!$A277,[1]age_tranches_5ans_nb_sex!$A:$A,0),20)/5</f>
        <v>20.000000000120799</v>
      </c>
      <c r="AU277">
        <f>INDEX([1]age_tranches_5ans_nb_sex!$1:$1048576,MATCH('SectorStat-Age-Hommes'!$A277,[1]age_tranches_5ans_nb_sex!$A:$A,0),20)/5</f>
        <v>20.000000000120799</v>
      </c>
      <c r="AV277">
        <f>INDEX([1]age_tranches_5ans_nb_sex!$1:$1048576,MATCH('SectorStat-Age-Hommes'!$A277,[1]age_tranches_5ans_nb_sex!$A:$A,0),20)/5</f>
        <v>20.000000000120799</v>
      </c>
      <c r="AW277">
        <f>INDEX([1]age_tranches_5ans_nb_sex!$1:$1048576,MATCH('SectorStat-Age-Hommes'!$A277,[1]age_tranches_5ans_nb_sex!$A:$A,0),22)/5</f>
        <v>25.200000000225604</v>
      </c>
      <c r="AX277">
        <f>INDEX([1]age_tranches_5ans_nb_sex!$1:$1048576,MATCH('SectorStat-Age-Hommes'!$A277,[1]age_tranches_5ans_nb_sex!$A:$A,0),22)/5</f>
        <v>25.200000000225604</v>
      </c>
      <c r="AY277">
        <f>INDEX([1]age_tranches_5ans_nb_sex!$1:$1048576,MATCH('SectorStat-Age-Hommes'!$A277,[1]age_tranches_5ans_nb_sex!$A:$A,0),22)/5</f>
        <v>25.200000000225604</v>
      </c>
      <c r="AZ277">
        <f>INDEX([1]age_tranches_5ans_nb_sex!$1:$1048576,MATCH('SectorStat-Age-Hommes'!$A277,[1]age_tranches_5ans_nb_sex!$A:$A,0),22)/5</f>
        <v>25.200000000225604</v>
      </c>
      <c r="BA277">
        <f>INDEX([1]age_tranches_5ans_nb_sex!$1:$1048576,MATCH('SectorStat-Age-Hommes'!$A277,[1]age_tranches_5ans_nb_sex!$A:$A,0),22)/5</f>
        <v>25.200000000225604</v>
      </c>
      <c r="BB277">
        <f>INDEX([1]age_tranches_5ans_nb_sex!$1:$1048576,MATCH('SectorStat-Age-Hommes'!$A277,[1]age_tranches_5ans_nb_sex!$A:$A,0),24)/5</f>
        <v>19.199999999822403</v>
      </c>
      <c r="BC277">
        <f>INDEX([1]age_tranches_5ans_nb_sex!$1:$1048576,MATCH('SectorStat-Age-Hommes'!$A277,[1]age_tranches_5ans_nb_sex!$A:$A,0),24)/5</f>
        <v>19.199999999822403</v>
      </c>
      <c r="BD277">
        <f>INDEX([1]age_tranches_5ans_nb_sex!$1:$1048576,MATCH('SectorStat-Age-Hommes'!$A277,[1]age_tranches_5ans_nb_sex!$A:$A,0),24)/5</f>
        <v>19.199999999822403</v>
      </c>
      <c r="BE277">
        <f>INDEX([1]age_tranches_5ans_nb_sex!$1:$1048576,MATCH('SectorStat-Age-Hommes'!$A277,[1]age_tranches_5ans_nb_sex!$A:$A,0),24)/5</f>
        <v>19.199999999822403</v>
      </c>
      <c r="BF277">
        <f>INDEX([1]age_tranches_5ans_nb_sex!$1:$1048576,MATCH('SectorStat-Age-Hommes'!$A277,[1]age_tranches_5ans_nb_sex!$A:$A,0),24)/5</f>
        <v>19.199999999822403</v>
      </c>
      <c r="BG277">
        <f>INDEX([1]age_tranches_5ans_nb_sex!$1:$1048576,MATCH('SectorStat-Age-Hommes'!$A277,[1]age_tranches_5ans_nb_sex!$A:$A,0),26)/5</f>
        <v>15.599999999702799</v>
      </c>
      <c r="BH277">
        <f>INDEX([1]age_tranches_5ans_nb_sex!$1:$1048576,MATCH('SectorStat-Age-Hommes'!$A277,[1]age_tranches_5ans_nb_sex!$A:$A,0),26)/5</f>
        <v>15.599999999702799</v>
      </c>
      <c r="BI277">
        <f>INDEX([1]age_tranches_5ans_nb_sex!$1:$1048576,MATCH('SectorStat-Age-Hommes'!$A277,[1]age_tranches_5ans_nb_sex!$A:$A,0),26)/5</f>
        <v>15.599999999702799</v>
      </c>
      <c r="BJ277">
        <f>INDEX([1]age_tranches_5ans_nb_sex!$1:$1048576,MATCH('SectorStat-Age-Hommes'!$A277,[1]age_tranches_5ans_nb_sex!$A:$A,0),26)/5</f>
        <v>15.599999999702799</v>
      </c>
      <c r="BK277">
        <f>INDEX([1]age_tranches_5ans_nb_sex!$1:$1048576,MATCH('SectorStat-Age-Hommes'!$A277,[1]age_tranches_5ans_nb_sex!$A:$A,0),26)/5</f>
        <v>15.599999999702799</v>
      </c>
      <c r="BL277">
        <f>INDEX([1]age_tranches_5ans_nb_sex!$1:$1048576,MATCH('SectorStat-Age-Hommes'!$A277,[1]age_tranches_5ans_nb_sex!$A:$A,0),28)/5</f>
        <v>15.2000000001652</v>
      </c>
      <c r="BM277">
        <f>INDEX([1]age_tranches_5ans_nb_sex!$1:$1048576,MATCH('SectorStat-Age-Hommes'!$A277,[1]age_tranches_5ans_nb_sex!$A:$A,0),28)/5</f>
        <v>15.2000000001652</v>
      </c>
      <c r="BN277">
        <f>INDEX([1]age_tranches_5ans_nb_sex!$1:$1048576,MATCH('SectorStat-Age-Hommes'!$A277,[1]age_tranches_5ans_nb_sex!$A:$A,0),28)/5</f>
        <v>15.2000000001652</v>
      </c>
      <c r="BO277">
        <f>INDEX([1]age_tranches_5ans_nb_sex!$1:$1048576,MATCH('SectorStat-Age-Hommes'!$A277,[1]age_tranches_5ans_nb_sex!$A:$A,0),28)/5</f>
        <v>15.2000000001652</v>
      </c>
      <c r="BP277">
        <f>INDEX([1]age_tranches_5ans_nb_sex!$1:$1048576,MATCH('SectorStat-Age-Hommes'!$A277,[1]age_tranches_5ans_nb_sex!$A:$A,0),28)/5</f>
        <v>15.2000000001652</v>
      </c>
      <c r="BQ277">
        <f>INDEX([1]age_tranches_5ans_nb_sex!$1:$1048576,MATCH('SectorStat-Age-Hommes'!$A277,[1]age_tranches_5ans_nb_sex!$A:$A,0),30)/5</f>
        <v>9.4000000001424002</v>
      </c>
      <c r="BR277">
        <f>INDEX([1]age_tranches_5ans_nb_sex!$1:$1048576,MATCH('SectorStat-Age-Hommes'!$A277,[1]age_tranches_5ans_nb_sex!$A:$A,0),30)/5</f>
        <v>9.4000000001424002</v>
      </c>
      <c r="BS277">
        <f>INDEX([1]age_tranches_5ans_nb_sex!$1:$1048576,MATCH('SectorStat-Age-Hommes'!$A277,[1]age_tranches_5ans_nb_sex!$A:$A,0),30)/5</f>
        <v>9.4000000001424002</v>
      </c>
      <c r="BT277">
        <f>INDEX([1]age_tranches_5ans_nb_sex!$1:$1048576,MATCH('SectorStat-Age-Hommes'!$A277,[1]age_tranches_5ans_nb_sex!$A:$A,0),30)/5</f>
        <v>9.4000000001424002</v>
      </c>
      <c r="BU277">
        <f>INDEX([1]age_tranches_5ans_nb_sex!$1:$1048576,MATCH('SectorStat-Age-Hommes'!$A277,[1]age_tranches_5ans_nb_sex!$A:$A,0),30)/5</f>
        <v>9.4000000001424002</v>
      </c>
      <c r="BV277">
        <f>INDEX([1]age_tranches_5ans_nb_sex!$1:$1048576,MATCH('SectorStat-Age-Hommes'!$A277,[1]age_tranches_5ans_nb_sex!$A:$A,0),32)/5</f>
        <v>7.9999999999260014</v>
      </c>
      <c r="BW277">
        <f>INDEX([1]age_tranches_5ans_nb_sex!$1:$1048576,MATCH('SectorStat-Age-Hommes'!$A277,[1]age_tranches_5ans_nb_sex!$A:$A,0),32)/5</f>
        <v>7.9999999999260014</v>
      </c>
      <c r="BX277">
        <f>INDEX([1]age_tranches_5ans_nb_sex!$1:$1048576,MATCH('SectorStat-Age-Hommes'!$A277,[1]age_tranches_5ans_nb_sex!$A:$A,0),32)/5</f>
        <v>7.9999999999260014</v>
      </c>
      <c r="BY277">
        <f>INDEX([1]age_tranches_5ans_nb_sex!$1:$1048576,MATCH('SectorStat-Age-Hommes'!$A277,[1]age_tranches_5ans_nb_sex!$A:$A,0),32)/5</f>
        <v>7.9999999999260014</v>
      </c>
      <c r="BZ277">
        <f>INDEX([1]age_tranches_5ans_nb_sex!$1:$1048576,MATCH('SectorStat-Age-Hommes'!$A277,[1]age_tranches_5ans_nb_sex!$A:$A,0),32)/5</f>
        <v>7.9999999999260014</v>
      </c>
      <c r="CA277">
        <f>INDEX([1]age_tranches_5ans_nb_sex!$1:$1048576,MATCH('SectorStat-Age-Hommes'!$A277,[1]age_tranches_5ans_nb_sex!$A:$A,0),34)/5</f>
        <v>7.4000000000079993</v>
      </c>
      <c r="CB277">
        <f>INDEX([1]age_tranches_5ans_nb_sex!$1:$1048576,MATCH('SectorStat-Age-Hommes'!$A277,[1]age_tranches_5ans_nb_sex!$A:$A,0),34)/5</f>
        <v>7.4000000000079993</v>
      </c>
      <c r="CC277">
        <f>INDEX([1]age_tranches_5ans_nb_sex!$1:$1048576,MATCH('SectorStat-Age-Hommes'!$A277,[1]age_tranches_5ans_nb_sex!$A:$A,0),34)/5</f>
        <v>7.4000000000079993</v>
      </c>
      <c r="CD277">
        <f>INDEX([1]age_tranches_5ans_nb_sex!$1:$1048576,MATCH('SectorStat-Age-Hommes'!$A277,[1]age_tranches_5ans_nb_sex!$A:$A,0),34)/5</f>
        <v>7.4000000000079993</v>
      </c>
      <c r="CE277">
        <f>INDEX([1]age_tranches_5ans_nb_sex!$1:$1048576,MATCH('SectorStat-Age-Hommes'!$A277,[1]age_tranches_5ans_nb_sex!$A:$A,0),34)/5</f>
        <v>7.4000000000079993</v>
      </c>
      <c r="CF277">
        <f>INDEX([1]age_tranches_5ans_nb_sex!$1:$1048576,MATCH('SectorStat-Age-Hommes'!$A277,[1]age_tranches_5ans_nb_sex!$A:$A,0),36)/5</f>
        <v>3.3999999997391996</v>
      </c>
      <c r="CG277">
        <f>INDEX([1]age_tranches_5ans_nb_sex!$1:$1048576,MATCH('SectorStat-Age-Hommes'!$A277,[1]age_tranches_5ans_nb_sex!$A:$A,0),36)/5</f>
        <v>3.3999999997391996</v>
      </c>
      <c r="CH277">
        <f>INDEX([1]age_tranches_5ans_nb_sex!$1:$1048576,MATCH('SectorStat-Age-Hommes'!$A277,[1]age_tranches_5ans_nb_sex!$A:$A,0),36)/5</f>
        <v>3.3999999997391996</v>
      </c>
      <c r="CI277">
        <f>INDEX([1]age_tranches_5ans_nb_sex!$1:$1048576,MATCH('SectorStat-Age-Hommes'!$A277,[1]age_tranches_5ans_nb_sex!$A:$A,0),36)/5</f>
        <v>3.3999999997391996</v>
      </c>
      <c r="CJ277">
        <f>INDEX([1]age_tranches_5ans_nb_sex!$1:$1048576,MATCH('SectorStat-Age-Hommes'!$A277,[1]age_tranches_5ans_nb_sex!$A:$A,0),36)/5</f>
        <v>3.3999999997391996</v>
      </c>
      <c r="CK277">
        <f>INDEX([1]age_tranches_5ans_nb_sex!$1:$1048576,MATCH('SectorStat-Age-Hommes'!$A277,[1]age_tranches_5ans_nb_sex!$A:$A,0),38)/5</f>
        <v>2.7999999998211997</v>
      </c>
      <c r="CL277">
        <f>INDEX([1]age_tranches_5ans_nb_sex!$1:$1048576,MATCH('SectorStat-Age-Hommes'!$A277,[1]age_tranches_5ans_nb_sex!$A:$A,0),38)/5</f>
        <v>2.7999999998211997</v>
      </c>
      <c r="CM277">
        <f>INDEX([1]age_tranches_5ans_nb_sex!$1:$1048576,MATCH('SectorStat-Age-Hommes'!$A277,[1]age_tranches_5ans_nb_sex!$A:$A,0),38)/5</f>
        <v>2.7999999998211997</v>
      </c>
      <c r="CN277">
        <f>INDEX([1]age_tranches_5ans_nb_sex!$1:$1048576,MATCH('SectorStat-Age-Hommes'!$A277,[1]age_tranches_5ans_nb_sex!$A:$A,0),38)/5</f>
        <v>2.7999999998211997</v>
      </c>
      <c r="CO277">
        <f>INDEX([1]age_tranches_5ans_nb_sex!$1:$1048576,MATCH('SectorStat-Age-Hommes'!$A277,[1]age_tranches_5ans_nb_sex!$A:$A,0),38)/5</f>
        <v>2.7999999998211997</v>
      </c>
      <c r="CP277" s="2">
        <f>INDEX([1]age_tranches_5ans_nb_sex!$1:$1048576,MATCH('SectorStat-Age-Hommes'!$A277,[1]age_tranches_5ans_nb_sex!$A:$A,0),40)/5</f>
        <v>1.5999999999851997</v>
      </c>
      <c r="CQ277" s="2">
        <f>INDEX([1]age_tranches_5ans_nb_sex!$1:$1048576,MATCH('SectorStat-Age-Hommes'!$A277,[1]age_tranches_5ans_nb_sex!$A:$A,0),40)/5</f>
        <v>1.5999999999851997</v>
      </c>
      <c r="CR277" s="2">
        <f>INDEX([1]age_tranches_5ans_nb_sex!$1:$1048576,MATCH('SectorStat-Age-Hommes'!$A277,[1]age_tranches_5ans_nb_sex!$A:$A,0),40)/5</f>
        <v>1.5999999999851997</v>
      </c>
      <c r="CS277" s="2">
        <f>INDEX([1]age_tranches_5ans_nb_sex!$1:$1048576,MATCH('SectorStat-Age-Hommes'!$A277,[1]age_tranches_5ans_nb_sex!$A:$A,0),40)/5</f>
        <v>1.5999999999851997</v>
      </c>
      <c r="CT277" s="2">
        <f>INDEX([1]age_tranches_5ans_nb_sex!$1:$1048576,MATCH('SectorStat-Age-Hommes'!$A277,[1]age_tranches_5ans_nb_sex!$A:$A,0),40)/5</f>
        <v>1.5999999999851997</v>
      </c>
      <c r="CZ277" s="3"/>
      <c r="DA277" s="3"/>
      <c r="DB277" s="3"/>
      <c r="DC277" s="3"/>
      <c r="DD277" s="3"/>
    </row>
    <row r="278" spans="1:108" x14ac:dyDescent="0.35">
      <c r="A278" s="1" t="s">
        <v>553</v>
      </c>
      <c r="B278" s="1" t="s">
        <v>554</v>
      </c>
      <c r="C278" t="str">
        <f>INDEX([1]SectorStat!$1:$1048576,MATCH('[1]Distribution ages'!$A278,[1]SectorStat!$B:$B,0),4)</f>
        <v>Evere</v>
      </c>
      <c r="D278">
        <f>INDEX([1]age_tranches_5ans_nb_sex!$1:$1048576,MATCH('SectorStat-Age-Hommes'!$A278,[1]age_tranches_5ans_nb_sex!$A:$A,0),4)/5</f>
        <v>19.8000000002904</v>
      </c>
      <c r="E278">
        <f>INDEX([1]age_tranches_5ans_nb_sex!$1:$1048576,MATCH('SectorStat-Age-Hommes'!$A278,[1]age_tranches_5ans_nb_sex!$A:$A,0),4)/5</f>
        <v>19.8000000002904</v>
      </c>
      <c r="F278">
        <f>INDEX([1]age_tranches_5ans_nb_sex!$1:$1048576,MATCH('SectorStat-Age-Hommes'!$A278,[1]age_tranches_5ans_nb_sex!$A:$A,0),4)/5</f>
        <v>19.8000000002904</v>
      </c>
      <c r="G278">
        <f>INDEX([1]age_tranches_5ans_nb_sex!$1:$1048576,MATCH('SectorStat-Age-Hommes'!$A278,[1]age_tranches_5ans_nb_sex!$A:$A,0),4)/5</f>
        <v>19.8000000002904</v>
      </c>
      <c r="H278">
        <f>INDEX([1]age_tranches_5ans_nb_sex!$1:$1048576,MATCH('SectorStat-Age-Hommes'!$A278,[1]age_tranches_5ans_nb_sex!$A:$A,0),4)/5</f>
        <v>19.8000000002904</v>
      </c>
      <c r="I278">
        <f>INDEX([1]age_tranches_5ans_nb_sex!$1:$1048576,MATCH('SectorStat-Age-Hommes'!$A278,[1]age_tranches_5ans_nb_sex!$A:$A,0),6)/5</f>
        <v>21.999999999753602</v>
      </c>
      <c r="J278">
        <f>INDEX([1]age_tranches_5ans_nb_sex!$1:$1048576,MATCH('SectorStat-Age-Hommes'!$A278,[1]age_tranches_5ans_nb_sex!$A:$A,0),6)/5</f>
        <v>21.999999999753602</v>
      </c>
      <c r="K278">
        <f>INDEX([1]age_tranches_5ans_nb_sex!$1:$1048576,MATCH('SectorStat-Age-Hommes'!$A278,[1]age_tranches_5ans_nb_sex!$A:$A,0),6)/5</f>
        <v>21.999999999753602</v>
      </c>
      <c r="L278">
        <f>INDEX([1]age_tranches_5ans_nb_sex!$1:$1048576,MATCH('SectorStat-Age-Hommes'!$A278,[1]age_tranches_5ans_nb_sex!$A:$A,0),6)/5</f>
        <v>21.999999999753602</v>
      </c>
      <c r="M278">
        <f>INDEX([1]age_tranches_5ans_nb_sex!$1:$1048576,MATCH('SectorStat-Age-Hommes'!$A278,[1]age_tranches_5ans_nb_sex!$A:$A,0),6)/5</f>
        <v>21.999999999753602</v>
      </c>
      <c r="N278">
        <f>INDEX([1]age_tranches_5ans_nb_sex!$1:$1048576,MATCH('SectorStat-Age-Hommes'!$A278,[1]age_tranches_5ans_nb_sex!$A:$A,0),8)/5</f>
        <v>16.599999999732599</v>
      </c>
      <c r="O278">
        <f>INDEX([1]age_tranches_5ans_nb_sex!$1:$1048576,MATCH('SectorStat-Age-Hommes'!$A278,[1]age_tranches_5ans_nb_sex!$A:$A,0),8)/5</f>
        <v>16.599999999732599</v>
      </c>
      <c r="P278">
        <f>INDEX([1]age_tranches_5ans_nb_sex!$1:$1048576,MATCH('SectorStat-Age-Hommes'!$A278,[1]age_tranches_5ans_nb_sex!$A:$A,0),8)/5</f>
        <v>16.599999999732599</v>
      </c>
      <c r="Q278">
        <f>INDEX([1]age_tranches_5ans_nb_sex!$1:$1048576,MATCH('SectorStat-Age-Hommes'!$A278,[1]age_tranches_5ans_nb_sex!$A:$A,0),8)/5</f>
        <v>16.599999999732599</v>
      </c>
      <c r="R278">
        <f>INDEX([1]age_tranches_5ans_nb_sex!$1:$1048576,MATCH('SectorStat-Age-Hommes'!$A278,[1]age_tranches_5ans_nb_sex!$A:$A,0),8)/5</f>
        <v>16.599999999732599</v>
      </c>
      <c r="S278">
        <f>INDEX([1]age_tranches_5ans_nb_sex!$1:$1048576,MATCH('SectorStat-Age-Hommes'!$A278,[1]age_tranches_5ans_nb_sex!$A:$A,0),10)/5</f>
        <v>13.199999999980202</v>
      </c>
      <c r="T278">
        <f>INDEX([1]age_tranches_5ans_nb_sex!$1:$1048576,MATCH('SectorStat-Age-Hommes'!$A278,[1]age_tranches_5ans_nb_sex!$A:$A,0),10)/5</f>
        <v>13.199999999980202</v>
      </c>
      <c r="U278">
        <f>INDEX([1]age_tranches_5ans_nb_sex!$1:$1048576,MATCH('SectorStat-Age-Hommes'!$A278,[1]age_tranches_5ans_nb_sex!$A:$A,0),10)/5</f>
        <v>13.199999999980202</v>
      </c>
      <c r="V278">
        <f>INDEX([1]age_tranches_5ans_nb_sex!$1:$1048576,MATCH('SectorStat-Age-Hommes'!$A278,[1]age_tranches_5ans_nb_sex!$A:$A,0),10)/5</f>
        <v>13.199999999980202</v>
      </c>
      <c r="W278">
        <f>INDEX([1]age_tranches_5ans_nb_sex!$1:$1048576,MATCH('SectorStat-Age-Hommes'!$A278,[1]age_tranches_5ans_nb_sex!$A:$A,0),10)/5</f>
        <v>13.199999999980202</v>
      </c>
      <c r="X278">
        <f>INDEX([1]age_tranches_5ans_nb_sex!$1:$1048576,MATCH('SectorStat-Age-Hommes'!$A278,[1]age_tranches_5ans_nb_sex!$A:$A,0),10)/5</f>
        <v>13.199999999980202</v>
      </c>
      <c r="Y278">
        <f>INDEX([1]age_tranches_5ans_nb_sex!$1:$1048576,MATCH('SectorStat-Age-Hommes'!$A278,[1]age_tranches_5ans_nb_sex!$A:$A,0),12)/5</f>
        <v>12.200000000166</v>
      </c>
      <c r="Z278">
        <f>INDEX([1]age_tranches_5ans_nb_sex!$1:$1048576,MATCH('SectorStat-Age-Hommes'!$A278,[1]age_tranches_5ans_nb_sex!$A:$A,0),12)/5</f>
        <v>12.200000000166</v>
      </c>
      <c r="AA278">
        <f>INDEX([1]age_tranches_5ans_nb_sex!$1:$1048576,MATCH('SectorStat-Age-Hommes'!$A278,[1]age_tranches_5ans_nb_sex!$A:$A,0),12)/5</f>
        <v>12.200000000166</v>
      </c>
      <c r="AB278">
        <f>INDEX([1]age_tranches_5ans_nb_sex!$1:$1048576,MATCH('SectorStat-Age-Hommes'!$A278,[1]age_tranches_5ans_nb_sex!$A:$A,0),12)/5</f>
        <v>12.200000000166</v>
      </c>
      <c r="AC278">
        <f>INDEX([1]age_tranches_5ans_nb_sex!$1:$1048576,MATCH('SectorStat-Age-Hommes'!$A278,[1]age_tranches_5ans_nb_sex!$A:$A,0),14)/5</f>
        <v>20.199999999959999</v>
      </c>
      <c r="AD278">
        <f>INDEX([1]age_tranches_5ans_nb_sex!$1:$1048576,MATCH('SectorStat-Age-Hommes'!$A278,[1]age_tranches_5ans_nb_sex!$A:$A,0),14)/5</f>
        <v>20.199999999959999</v>
      </c>
      <c r="AE278">
        <f>INDEX([1]age_tranches_5ans_nb_sex!$1:$1048576,MATCH('SectorStat-Age-Hommes'!$A278,[1]age_tranches_5ans_nb_sex!$A:$A,0),14)/5</f>
        <v>20.199999999959999</v>
      </c>
      <c r="AF278">
        <f>INDEX([1]age_tranches_5ans_nb_sex!$1:$1048576,MATCH('SectorStat-Age-Hommes'!$A278,[1]age_tranches_5ans_nb_sex!$A:$A,0),14)/5</f>
        <v>20.199999999959999</v>
      </c>
      <c r="AG278">
        <f>INDEX([1]age_tranches_5ans_nb_sex!$1:$1048576,MATCH('SectorStat-Age-Hommes'!$A278,[1]age_tranches_5ans_nb_sex!$A:$A,0),14)/5</f>
        <v>20.199999999959999</v>
      </c>
      <c r="AH278">
        <f>INDEX([1]age_tranches_5ans_nb_sex!$1:$1048576,MATCH('SectorStat-Age-Hommes'!$A278,[1]age_tranches_5ans_nb_sex!$A:$A,0),16)/5</f>
        <v>24.199999999856999</v>
      </c>
      <c r="AI278">
        <f>INDEX([1]age_tranches_5ans_nb_sex!$1:$1048576,MATCH('SectorStat-Age-Hommes'!$A278,[1]age_tranches_5ans_nb_sex!$A:$A,0),16)/5</f>
        <v>24.199999999856999</v>
      </c>
      <c r="AJ278">
        <f>INDEX([1]age_tranches_5ans_nb_sex!$1:$1048576,MATCH('SectorStat-Age-Hommes'!$A278,[1]age_tranches_5ans_nb_sex!$A:$A,0),16)/5</f>
        <v>24.199999999856999</v>
      </c>
      <c r="AK278">
        <f>INDEX([1]age_tranches_5ans_nb_sex!$1:$1048576,MATCH('SectorStat-Age-Hommes'!$A278,[1]age_tranches_5ans_nb_sex!$A:$A,0),16)/5</f>
        <v>24.199999999856999</v>
      </c>
      <c r="AL278">
        <f>INDEX([1]age_tranches_5ans_nb_sex!$1:$1048576,MATCH('SectorStat-Age-Hommes'!$A278,[1]age_tranches_5ans_nb_sex!$A:$A,0),16)/5</f>
        <v>24.199999999856999</v>
      </c>
      <c r="AM278">
        <f>INDEX([1]age_tranches_5ans_nb_sex!$1:$1048576,MATCH('SectorStat-Age-Hommes'!$A278,[1]age_tranches_5ans_nb_sex!$A:$A,0),18)/5</f>
        <v>28.199999999753999</v>
      </c>
      <c r="AN278">
        <f>INDEX([1]age_tranches_5ans_nb_sex!$1:$1048576,MATCH('SectorStat-Age-Hommes'!$A278,[1]age_tranches_5ans_nb_sex!$A:$A,0),18)/5</f>
        <v>28.199999999753999</v>
      </c>
      <c r="AO278">
        <f>INDEX([1]age_tranches_5ans_nb_sex!$1:$1048576,MATCH('SectorStat-Age-Hommes'!$A278,[1]age_tranches_5ans_nb_sex!$A:$A,0),18)/5</f>
        <v>28.199999999753999</v>
      </c>
      <c r="AP278">
        <f>INDEX([1]age_tranches_5ans_nb_sex!$1:$1048576,MATCH('SectorStat-Age-Hommes'!$A278,[1]age_tranches_5ans_nb_sex!$A:$A,0),18)/5</f>
        <v>28.199999999753999</v>
      </c>
      <c r="AQ278">
        <f>INDEX([1]age_tranches_5ans_nb_sex!$1:$1048576,MATCH('SectorStat-Age-Hommes'!$A278,[1]age_tranches_5ans_nb_sex!$A:$A,0),18)/5</f>
        <v>28.199999999753999</v>
      </c>
      <c r="AR278">
        <f>INDEX([1]age_tranches_5ans_nb_sex!$1:$1048576,MATCH('SectorStat-Age-Hommes'!$A278,[1]age_tranches_5ans_nb_sex!$A:$A,0),20)/5</f>
        <v>26.599999999795205</v>
      </c>
      <c r="AS278">
        <f>INDEX([1]age_tranches_5ans_nb_sex!$1:$1048576,MATCH('SectorStat-Age-Hommes'!$A278,[1]age_tranches_5ans_nb_sex!$A:$A,0),20)/5</f>
        <v>26.599999999795205</v>
      </c>
      <c r="AT278">
        <f>INDEX([1]age_tranches_5ans_nb_sex!$1:$1048576,MATCH('SectorStat-Age-Hommes'!$A278,[1]age_tranches_5ans_nb_sex!$A:$A,0),20)/5</f>
        <v>26.599999999795205</v>
      </c>
      <c r="AU278">
        <f>INDEX([1]age_tranches_5ans_nb_sex!$1:$1048576,MATCH('SectorStat-Age-Hommes'!$A278,[1]age_tranches_5ans_nb_sex!$A:$A,0),20)/5</f>
        <v>26.599999999795205</v>
      </c>
      <c r="AV278">
        <f>INDEX([1]age_tranches_5ans_nb_sex!$1:$1048576,MATCH('SectorStat-Age-Hommes'!$A278,[1]age_tranches_5ans_nb_sex!$A:$A,0),20)/5</f>
        <v>26.599999999795205</v>
      </c>
      <c r="AW278">
        <f>INDEX([1]age_tranches_5ans_nb_sex!$1:$1048576,MATCH('SectorStat-Age-Hommes'!$A278,[1]age_tranches_5ans_nb_sex!$A:$A,0),22)/5</f>
        <v>22.599999999898198</v>
      </c>
      <c r="AX278">
        <f>INDEX([1]age_tranches_5ans_nb_sex!$1:$1048576,MATCH('SectorStat-Age-Hommes'!$A278,[1]age_tranches_5ans_nb_sex!$A:$A,0),22)/5</f>
        <v>22.599999999898198</v>
      </c>
      <c r="AY278">
        <f>INDEX([1]age_tranches_5ans_nb_sex!$1:$1048576,MATCH('SectorStat-Age-Hommes'!$A278,[1]age_tranches_5ans_nb_sex!$A:$A,0),22)/5</f>
        <v>22.599999999898198</v>
      </c>
      <c r="AZ278">
        <f>INDEX([1]age_tranches_5ans_nb_sex!$1:$1048576,MATCH('SectorStat-Age-Hommes'!$A278,[1]age_tranches_5ans_nb_sex!$A:$A,0),22)/5</f>
        <v>22.599999999898198</v>
      </c>
      <c r="BA278">
        <f>INDEX([1]age_tranches_5ans_nb_sex!$1:$1048576,MATCH('SectorStat-Age-Hommes'!$A278,[1]age_tranches_5ans_nb_sex!$A:$A,0),22)/5</f>
        <v>22.599999999898198</v>
      </c>
      <c r="BB278">
        <f>INDEX([1]age_tranches_5ans_nb_sex!$1:$1048576,MATCH('SectorStat-Age-Hommes'!$A278,[1]age_tranches_5ans_nb_sex!$A:$A,0),24)/5</f>
        <v>19.399999999980601</v>
      </c>
      <c r="BC278">
        <f>INDEX([1]age_tranches_5ans_nb_sex!$1:$1048576,MATCH('SectorStat-Age-Hommes'!$A278,[1]age_tranches_5ans_nb_sex!$A:$A,0),24)/5</f>
        <v>19.399999999980601</v>
      </c>
      <c r="BD278">
        <f>INDEX([1]age_tranches_5ans_nb_sex!$1:$1048576,MATCH('SectorStat-Age-Hommes'!$A278,[1]age_tranches_5ans_nb_sex!$A:$A,0),24)/5</f>
        <v>19.399999999980601</v>
      </c>
      <c r="BE278">
        <f>INDEX([1]age_tranches_5ans_nb_sex!$1:$1048576,MATCH('SectorStat-Age-Hommes'!$A278,[1]age_tranches_5ans_nb_sex!$A:$A,0),24)/5</f>
        <v>19.399999999980601</v>
      </c>
      <c r="BF278">
        <f>INDEX([1]age_tranches_5ans_nb_sex!$1:$1048576,MATCH('SectorStat-Age-Hommes'!$A278,[1]age_tranches_5ans_nb_sex!$A:$A,0),24)/5</f>
        <v>19.399999999980601</v>
      </c>
      <c r="BG278">
        <f>INDEX([1]age_tranches_5ans_nb_sex!$1:$1048576,MATCH('SectorStat-Age-Hommes'!$A278,[1]age_tranches_5ans_nb_sex!$A:$A,0),26)/5</f>
        <v>23.200000000042799</v>
      </c>
      <c r="BH278">
        <f>INDEX([1]age_tranches_5ans_nb_sex!$1:$1048576,MATCH('SectorStat-Age-Hommes'!$A278,[1]age_tranches_5ans_nb_sex!$A:$A,0),26)/5</f>
        <v>23.200000000042799</v>
      </c>
      <c r="BI278">
        <f>INDEX([1]age_tranches_5ans_nb_sex!$1:$1048576,MATCH('SectorStat-Age-Hommes'!$A278,[1]age_tranches_5ans_nb_sex!$A:$A,0),26)/5</f>
        <v>23.200000000042799</v>
      </c>
      <c r="BJ278">
        <f>INDEX([1]age_tranches_5ans_nb_sex!$1:$1048576,MATCH('SectorStat-Age-Hommes'!$A278,[1]age_tranches_5ans_nb_sex!$A:$A,0),26)/5</f>
        <v>23.200000000042799</v>
      </c>
      <c r="BK278">
        <f>INDEX([1]age_tranches_5ans_nb_sex!$1:$1048576,MATCH('SectorStat-Age-Hommes'!$A278,[1]age_tranches_5ans_nb_sex!$A:$A,0),26)/5</f>
        <v>23.200000000042799</v>
      </c>
      <c r="BL278">
        <f>INDEX([1]age_tranches_5ans_nb_sex!$1:$1048576,MATCH('SectorStat-Age-Hommes'!$A278,[1]age_tranches_5ans_nb_sex!$A:$A,0),28)/5</f>
        <v>12.5999999998356</v>
      </c>
      <c r="BM278">
        <f>INDEX([1]age_tranches_5ans_nb_sex!$1:$1048576,MATCH('SectorStat-Age-Hommes'!$A278,[1]age_tranches_5ans_nb_sex!$A:$A,0),28)/5</f>
        <v>12.5999999998356</v>
      </c>
      <c r="BN278">
        <f>INDEX([1]age_tranches_5ans_nb_sex!$1:$1048576,MATCH('SectorStat-Age-Hommes'!$A278,[1]age_tranches_5ans_nb_sex!$A:$A,0),28)/5</f>
        <v>12.5999999998356</v>
      </c>
      <c r="BO278">
        <f>INDEX([1]age_tranches_5ans_nb_sex!$1:$1048576,MATCH('SectorStat-Age-Hommes'!$A278,[1]age_tranches_5ans_nb_sex!$A:$A,0),28)/5</f>
        <v>12.5999999998356</v>
      </c>
      <c r="BP278">
        <f>INDEX([1]age_tranches_5ans_nb_sex!$1:$1048576,MATCH('SectorStat-Age-Hommes'!$A278,[1]age_tranches_5ans_nb_sex!$A:$A,0),28)/5</f>
        <v>12.5999999998356</v>
      </c>
      <c r="BQ278">
        <f>INDEX([1]age_tranches_5ans_nb_sex!$1:$1048576,MATCH('SectorStat-Age-Hommes'!$A278,[1]age_tranches_5ans_nb_sex!$A:$A,0),30)/5</f>
        <v>10.999999999876801</v>
      </c>
      <c r="BR278">
        <f>INDEX([1]age_tranches_5ans_nb_sex!$1:$1048576,MATCH('SectorStat-Age-Hommes'!$A278,[1]age_tranches_5ans_nb_sex!$A:$A,0),30)/5</f>
        <v>10.999999999876801</v>
      </c>
      <c r="BS278">
        <f>INDEX([1]age_tranches_5ans_nb_sex!$1:$1048576,MATCH('SectorStat-Age-Hommes'!$A278,[1]age_tranches_5ans_nb_sex!$A:$A,0),30)/5</f>
        <v>10.999999999876801</v>
      </c>
      <c r="BT278">
        <f>INDEX([1]age_tranches_5ans_nb_sex!$1:$1048576,MATCH('SectorStat-Age-Hommes'!$A278,[1]age_tranches_5ans_nb_sex!$A:$A,0),30)/5</f>
        <v>10.999999999876801</v>
      </c>
      <c r="BU278">
        <f>INDEX([1]age_tranches_5ans_nb_sex!$1:$1048576,MATCH('SectorStat-Age-Hommes'!$A278,[1]age_tranches_5ans_nb_sex!$A:$A,0),30)/5</f>
        <v>10.999999999876801</v>
      </c>
      <c r="BV278">
        <f>INDEX([1]age_tranches_5ans_nb_sex!$1:$1048576,MATCH('SectorStat-Age-Hommes'!$A278,[1]age_tranches_5ans_nb_sex!$A:$A,0),32)/5</f>
        <v>11.600000000021399</v>
      </c>
      <c r="BW278">
        <f>INDEX([1]age_tranches_5ans_nb_sex!$1:$1048576,MATCH('SectorStat-Age-Hommes'!$A278,[1]age_tranches_5ans_nb_sex!$A:$A,0),32)/5</f>
        <v>11.600000000021399</v>
      </c>
      <c r="BX278">
        <f>INDEX([1]age_tranches_5ans_nb_sex!$1:$1048576,MATCH('SectorStat-Age-Hommes'!$A278,[1]age_tranches_5ans_nb_sex!$A:$A,0),32)/5</f>
        <v>11.600000000021399</v>
      </c>
      <c r="BY278">
        <f>INDEX([1]age_tranches_5ans_nb_sex!$1:$1048576,MATCH('SectorStat-Age-Hommes'!$A278,[1]age_tranches_5ans_nb_sex!$A:$A,0),32)/5</f>
        <v>11.600000000021399</v>
      </c>
      <c r="BZ278">
        <f>INDEX([1]age_tranches_5ans_nb_sex!$1:$1048576,MATCH('SectorStat-Age-Hommes'!$A278,[1]age_tranches_5ans_nb_sex!$A:$A,0),32)/5</f>
        <v>11.600000000021399</v>
      </c>
      <c r="CA278">
        <f>INDEX([1]age_tranches_5ans_nb_sex!$1:$1048576,MATCH('SectorStat-Age-Hommes'!$A278,[1]age_tranches_5ans_nb_sex!$A:$A,0),34)/5</f>
        <v>7.7999999999592005</v>
      </c>
      <c r="CB278">
        <f>INDEX([1]age_tranches_5ans_nb_sex!$1:$1048576,MATCH('SectorStat-Age-Hommes'!$A278,[1]age_tranches_5ans_nb_sex!$A:$A,0),34)/5</f>
        <v>7.7999999999592005</v>
      </c>
      <c r="CC278">
        <f>INDEX([1]age_tranches_5ans_nb_sex!$1:$1048576,MATCH('SectorStat-Age-Hommes'!$A278,[1]age_tranches_5ans_nb_sex!$A:$A,0),34)/5</f>
        <v>7.7999999999592005</v>
      </c>
      <c r="CD278">
        <f>INDEX([1]age_tranches_5ans_nb_sex!$1:$1048576,MATCH('SectorStat-Age-Hommes'!$A278,[1]age_tranches_5ans_nb_sex!$A:$A,0),34)/5</f>
        <v>7.7999999999592005</v>
      </c>
      <c r="CE278">
        <f>INDEX([1]age_tranches_5ans_nb_sex!$1:$1048576,MATCH('SectorStat-Age-Hommes'!$A278,[1]age_tranches_5ans_nb_sex!$A:$A,0),34)/5</f>
        <v>7.7999999999592005</v>
      </c>
      <c r="CF278">
        <f>INDEX([1]age_tranches_5ans_nb_sex!$1:$1048576,MATCH('SectorStat-Age-Hommes'!$A278,[1]age_tranches_5ans_nb_sex!$A:$A,0),36)/5</f>
        <v>6.6000000003102004</v>
      </c>
      <c r="CG278">
        <f>INDEX([1]age_tranches_5ans_nb_sex!$1:$1048576,MATCH('SectorStat-Age-Hommes'!$A278,[1]age_tranches_5ans_nb_sex!$A:$A,0),36)/5</f>
        <v>6.6000000003102004</v>
      </c>
      <c r="CH278">
        <f>INDEX([1]age_tranches_5ans_nb_sex!$1:$1048576,MATCH('SectorStat-Age-Hommes'!$A278,[1]age_tranches_5ans_nb_sex!$A:$A,0),36)/5</f>
        <v>6.6000000003102004</v>
      </c>
      <c r="CI278">
        <f>INDEX([1]age_tranches_5ans_nb_sex!$1:$1048576,MATCH('SectorStat-Age-Hommes'!$A278,[1]age_tranches_5ans_nb_sex!$A:$A,0),36)/5</f>
        <v>6.6000000003102004</v>
      </c>
      <c r="CJ278">
        <f>INDEX([1]age_tranches_5ans_nb_sex!$1:$1048576,MATCH('SectorStat-Age-Hommes'!$A278,[1]age_tranches_5ans_nb_sex!$A:$A,0),36)/5</f>
        <v>6.6000000003102004</v>
      </c>
      <c r="CK278">
        <f>INDEX([1]age_tranches_5ans_nb_sex!$1:$1048576,MATCH('SectorStat-Age-Hommes'!$A278,[1]age_tranches_5ans_nb_sex!$A:$A,0),38)/5</f>
        <v>4.7999999998764</v>
      </c>
      <c r="CL278">
        <f>INDEX([1]age_tranches_5ans_nb_sex!$1:$1048576,MATCH('SectorStat-Age-Hommes'!$A278,[1]age_tranches_5ans_nb_sex!$A:$A,0),38)/5</f>
        <v>4.7999999998764</v>
      </c>
      <c r="CM278">
        <f>INDEX([1]age_tranches_5ans_nb_sex!$1:$1048576,MATCH('SectorStat-Age-Hommes'!$A278,[1]age_tranches_5ans_nb_sex!$A:$A,0),38)/5</f>
        <v>4.7999999998764</v>
      </c>
      <c r="CN278">
        <f>INDEX([1]age_tranches_5ans_nb_sex!$1:$1048576,MATCH('SectorStat-Age-Hommes'!$A278,[1]age_tranches_5ans_nb_sex!$A:$A,0),38)/5</f>
        <v>4.7999999998764</v>
      </c>
      <c r="CO278">
        <f>INDEX([1]age_tranches_5ans_nb_sex!$1:$1048576,MATCH('SectorStat-Age-Hommes'!$A278,[1]age_tranches_5ans_nb_sex!$A:$A,0),38)/5</f>
        <v>4.7999999998764</v>
      </c>
      <c r="CP278" s="2">
        <f>INDEX([1]age_tranches_5ans_nb_sex!$1:$1048576,MATCH('SectorStat-Age-Hommes'!$A278,[1]age_tranches_5ans_nb_sex!$A:$A,0),40)/5</f>
        <v>2.2000000001034001</v>
      </c>
      <c r="CQ278" s="2">
        <f>INDEX([1]age_tranches_5ans_nb_sex!$1:$1048576,MATCH('SectorStat-Age-Hommes'!$A278,[1]age_tranches_5ans_nb_sex!$A:$A,0),40)/5</f>
        <v>2.2000000001034001</v>
      </c>
      <c r="CR278" s="2">
        <f>INDEX([1]age_tranches_5ans_nb_sex!$1:$1048576,MATCH('SectorStat-Age-Hommes'!$A278,[1]age_tranches_5ans_nb_sex!$A:$A,0),40)/5</f>
        <v>2.2000000001034001</v>
      </c>
      <c r="CS278" s="2">
        <f>INDEX([1]age_tranches_5ans_nb_sex!$1:$1048576,MATCH('SectorStat-Age-Hommes'!$A278,[1]age_tranches_5ans_nb_sex!$A:$A,0),40)/5</f>
        <v>2.2000000001034001</v>
      </c>
      <c r="CT278" s="2">
        <f>INDEX([1]age_tranches_5ans_nb_sex!$1:$1048576,MATCH('SectorStat-Age-Hommes'!$A278,[1]age_tranches_5ans_nb_sex!$A:$A,0),40)/5</f>
        <v>2.2000000001034001</v>
      </c>
      <c r="CZ278" s="3"/>
      <c r="DA278" s="3"/>
      <c r="DB278" s="3"/>
      <c r="DC278" s="3"/>
      <c r="DD278" s="3"/>
    </row>
    <row r="279" spans="1:108" x14ac:dyDescent="0.35">
      <c r="A279" s="1" t="s">
        <v>555</v>
      </c>
      <c r="B279" s="1" t="s">
        <v>556</v>
      </c>
      <c r="C279" t="str">
        <f>INDEX([1]SectorStat!$1:$1048576,MATCH('[1]Distribution ages'!$A279,[1]SectorStat!$B:$B,0),4)</f>
        <v>Evere</v>
      </c>
      <c r="D279">
        <f>INDEX([1]age_tranches_5ans_nb_sex!$1:$1048576,MATCH('SectorStat-Age-Hommes'!$A279,[1]age_tranches_5ans_nb_sex!$A:$A,0),4)/5</f>
        <v>4.4000000000471999</v>
      </c>
      <c r="E279">
        <f>INDEX([1]age_tranches_5ans_nb_sex!$1:$1048576,MATCH('SectorStat-Age-Hommes'!$A279,[1]age_tranches_5ans_nb_sex!$A:$A,0),4)/5</f>
        <v>4.4000000000471999</v>
      </c>
      <c r="F279">
        <f>INDEX([1]age_tranches_5ans_nb_sex!$1:$1048576,MATCH('SectorStat-Age-Hommes'!$A279,[1]age_tranches_5ans_nb_sex!$A:$A,0),4)/5</f>
        <v>4.4000000000471999</v>
      </c>
      <c r="G279">
        <f>INDEX([1]age_tranches_5ans_nb_sex!$1:$1048576,MATCH('SectorStat-Age-Hommes'!$A279,[1]age_tranches_5ans_nb_sex!$A:$A,0),4)/5</f>
        <v>4.4000000000471999</v>
      </c>
      <c r="H279">
        <f>INDEX([1]age_tranches_5ans_nb_sex!$1:$1048576,MATCH('SectorStat-Age-Hommes'!$A279,[1]age_tranches_5ans_nb_sex!$A:$A,0),4)/5</f>
        <v>4.4000000000471999</v>
      </c>
      <c r="I279">
        <f>INDEX([1]age_tranches_5ans_nb_sex!$1:$1048576,MATCH('SectorStat-Age-Hommes'!$A279,[1]age_tranches_5ans_nb_sex!$A:$A,0),6)/5</f>
        <v>5.3999999999567994</v>
      </c>
      <c r="J279">
        <f>INDEX([1]age_tranches_5ans_nb_sex!$1:$1048576,MATCH('SectorStat-Age-Hommes'!$A279,[1]age_tranches_5ans_nb_sex!$A:$A,0),6)/5</f>
        <v>5.3999999999567994</v>
      </c>
      <c r="K279">
        <f>INDEX([1]age_tranches_5ans_nb_sex!$1:$1048576,MATCH('SectorStat-Age-Hommes'!$A279,[1]age_tranches_5ans_nb_sex!$A:$A,0),6)/5</f>
        <v>5.3999999999567994</v>
      </c>
      <c r="L279">
        <f>INDEX([1]age_tranches_5ans_nb_sex!$1:$1048576,MATCH('SectorStat-Age-Hommes'!$A279,[1]age_tranches_5ans_nb_sex!$A:$A,0),6)/5</f>
        <v>5.3999999999567994</v>
      </c>
      <c r="M279">
        <f>INDEX([1]age_tranches_5ans_nb_sex!$1:$1048576,MATCH('SectorStat-Age-Hommes'!$A279,[1]age_tranches_5ans_nb_sex!$A:$A,0),6)/5</f>
        <v>5.3999999999567994</v>
      </c>
      <c r="N279">
        <f>INDEX([1]age_tranches_5ans_nb_sex!$1:$1048576,MATCH('SectorStat-Age-Hommes'!$A279,[1]age_tranches_5ans_nb_sex!$A:$A,0),8)/5</f>
        <v>2.9999999999759996</v>
      </c>
      <c r="O279">
        <f>INDEX([1]age_tranches_5ans_nb_sex!$1:$1048576,MATCH('SectorStat-Age-Hommes'!$A279,[1]age_tranches_5ans_nb_sex!$A:$A,0),8)/5</f>
        <v>2.9999999999759996</v>
      </c>
      <c r="P279">
        <f>INDEX([1]age_tranches_5ans_nb_sex!$1:$1048576,MATCH('SectorStat-Age-Hommes'!$A279,[1]age_tranches_5ans_nb_sex!$A:$A,0),8)/5</f>
        <v>2.9999999999759996</v>
      </c>
      <c r="Q279">
        <f>INDEX([1]age_tranches_5ans_nb_sex!$1:$1048576,MATCH('SectorStat-Age-Hommes'!$A279,[1]age_tranches_5ans_nb_sex!$A:$A,0),8)/5</f>
        <v>2.9999999999759996</v>
      </c>
      <c r="R279">
        <f>INDEX([1]age_tranches_5ans_nb_sex!$1:$1048576,MATCH('SectorStat-Age-Hommes'!$A279,[1]age_tranches_5ans_nb_sex!$A:$A,0),8)/5</f>
        <v>2.9999999999759996</v>
      </c>
      <c r="S279">
        <f>INDEX([1]age_tranches_5ans_nb_sex!$1:$1048576,MATCH('SectorStat-Age-Hommes'!$A279,[1]age_tranches_5ans_nb_sex!$A:$A,0),10)/5</f>
        <v>2.3999999999808002</v>
      </c>
      <c r="T279">
        <f>INDEX([1]age_tranches_5ans_nb_sex!$1:$1048576,MATCH('SectorStat-Age-Hommes'!$A279,[1]age_tranches_5ans_nb_sex!$A:$A,0),10)/5</f>
        <v>2.3999999999808002</v>
      </c>
      <c r="U279">
        <f>INDEX([1]age_tranches_5ans_nb_sex!$1:$1048576,MATCH('SectorStat-Age-Hommes'!$A279,[1]age_tranches_5ans_nb_sex!$A:$A,0),10)/5</f>
        <v>2.3999999999808002</v>
      </c>
      <c r="V279">
        <f>INDEX([1]age_tranches_5ans_nb_sex!$1:$1048576,MATCH('SectorStat-Age-Hommes'!$A279,[1]age_tranches_5ans_nb_sex!$A:$A,0),10)/5</f>
        <v>2.3999999999808002</v>
      </c>
      <c r="W279">
        <f>INDEX([1]age_tranches_5ans_nb_sex!$1:$1048576,MATCH('SectorStat-Age-Hommes'!$A279,[1]age_tranches_5ans_nb_sex!$A:$A,0),10)/5</f>
        <v>2.3999999999808002</v>
      </c>
      <c r="X279">
        <f>INDEX([1]age_tranches_5ans_nb_sex!$1:$1048576,MATCH('SectorStat-Age-Hommes'!$A279,[1]age_tranches_5ans_nb_sex!$A:$A,0),10)/5</f>
        <v>2.3999999999808002</v>
      </c>
      <c r="Y279">
        <f>INDEX([1]age_tranches_5ans_nb_sex!$1:$1048576,MATCH('SectorStat-Age-Hommes'!$A279,[1]age_tranches_5ans_nb_sex!$A:$A,0),12)/5</f>
        <v>4.1999999999663995</v>
      </c>
      <c r="Z279">
        <f>INDEX([1]age_tranches_5ans_nb_sex!$1:$1048576,MATCH('SectorStat-Age-Hommes'!$A279,[1]age_tranches_5ans_nb_sex!$A:$A,0),12)/5</f>
        <v>4.1999999999663995</v>
      </c>
      <c r="AA279">
        <f>INDEX([1]age_tranches_5ans_nb_sex!$1:$1048576,MATCH('SectorStat-Age-Hommes'!$A279,[1]age_tranches_5ans_nb_sex!$A:$A,0),12)/5</f>
        <v>4.1999999999663995</v>
      </c>
      <c r="AB279">
        <f>INDEX([1]age_tranches_5ans_nb_sex!$1:$1048576,MATCH('SectorStat-Age-Hommes'!$A279,[1]age_tranches_5ans_nb_sex!$A:$A,0),12)/5</f>
        <v>4.1999999999663995</v>
      </c>
      <c r="AC279">
        <f>INDEX([1]age_tranches_5ans_nb_sex!$1:$1048576,MATCH('SectorStat-Age-Hommes'!$A279,[1]age_tranches_5ans_nb_sex!$A:$A,0),14)/5</f>
        <v>6.9999999999851994</v>
      </c>
      <c r="AD279">
        <f>INDEX([1]age_tranches_5ans_nb_sex!$1:$1048576,MATCH('SectorStat-Age-Hommes'!$A279,[1]age_tranches_5ans_nb_sex!$A:$A,0),14)/5</f>
        <v>6.9999999999851994</v>
      </c>
      <c r="AE279">
        <f>INDEX([1]age_tranches_5ans_nb_sex!$1:$1048576,MATCH('SectorStat-Age-Hommes'!$A279,[1]age_tranches_5ans_nb_sex!$A:$A,0),14)/5</f>
        <v>6.9999999999851994</v>
      </c>
      <c r="AF279">
        <f>INDEX([1]age_tranches_5ans_nb_sex!$1:$1048576,MATCH('SectorStat-Age-Hommes'!$A279,[1]age_tranches_5ans_nb_sex!$A:$A,0),14)/5</f>
        <v>6.9999999999851994</v>
      </c>
      <c r="AG279">
        <f>INDEX([1]age_tranches_5ans_nb_sex!$1:$1048576,MATCH('SectorStat-Age-Hommes'!$A279,[1]age_tranches_5ans_nb_sex!$A:$A,0),14)/5</f>
        <v>6.9999999999851994</v>
      </c>
      <c r="AH279">
        <f>INDEX([1]age_tranches_5ans_nb_sex!$1:$1048576,MATCH('SectorStat-Age-Hommes'!$A279,[1]age_tranches_5ans_nb_sex!$A:$A,0),16)/5</f>
        <v>11.199999999951597</v>
      </c>
      <c r="AI279">
        <f>INDEX([1]age_tranches_5ans_nb_sex!$1:$1048576,MATCH('SectorStat-Age-Hommes'!$A279,[1]age_tranches_5ans_nb_sex!$A:$A,0),16)/5</f>
        <v>11.199999999951597</v>
      </c>
      <c r="AJ279">
        <f>INDEX([1]age_tranches_5ans_nb_sex!$1:$1048576,MATCH('SectorStat-Age-Hommes'!$A279,[1]age_tranches_5ans_nb_sex!$A:$A,0),16)/5</f>
        <v>11.199999999951597</v>
      </c>
      <c r="AK279">
        <f>INDEX([1]age_tranches_5ans_nb_sex!$1:$1048576,MATCH('SectorStat-Age-Hommes'!$A279,[1]age_tranches_5ans_nb_sex!$A:$A,0),16)/5</f>
        <v>11.199999999951597</v>
      </c>
      <c r="AL279">
        <f>INDEX([1]age_tranches_5ans_nb_sex!$1:$1048576,MATCH('SectorStat-Age-Hommes'!$A279,[1]age_tranches_5ans_nb_sex!$A:$A,0),16)/5</f>
        <v>11.199999999951597</v>
      </c>
      <c r="AM279">
        <f>INDEX([1]age_tranches_5ans_nb_sex!$1:$1048576,MATCH('SectorStat-Age-Hommes'!$A279,[1]age_tranches_5ans_nb_sex!$A:$A,0),18)/5</f>
        <v>6.8000000000279996</v>
      </c>
      <c r="AN279">
        <f>INDEX([1]age_tranches_5ans_nb_sex!$1:$1048576,MATCH('SectorStat-Age-Hommes'!$A279,[1]age_tranches_5ans_nb_sex!$A:$A,0),18)/5</f>
        <v>6.8000000000279996</v>
      </c>
      <c r="AO279">
        <f>INDEX([1]age_tranches_5ans_nb_sex!$1:$1048576,MATCH('SectorStat-Age-Hommes'!$A279,[1]age_tranches_5ans_nb_sex!$A:$A,0),18)/5</f>
        <v>6.8000000000279996</v>
      </c>
      <c r="AP279">
        <f>INDEX([1]age_tranches_5ans_nb_sex!$1:$1048576,MATCH('SectorStat-Age-Hommes'!$A279,[1]age_tranches_5ans_nb_sex!$A:$A,0),18)/5</f>
        <v>6.8000000000279996</v>
      </c>
      <c r="AQ279">
        <f>INDEX([1]age_tranches_5ans_nb_sex!$1:$1048576,MATCH('SectorStat-Age-Hommes'!$A279,[1]age_tranches_5ans_nb_sex!$A:$A,0),18)/5</f>
        <v>6.8000000000279996</v>
      </c>
      <c r="AR279">
        <f>INDEX([1]age_tranches_5ans_nb_sex!$1:$1048576,MATCH('SectorStat-Age-Hommes'!$A279,[1]age_tranches_5ans_nb_sex!$A:$A,0),20)/5</f>
        <v>4.0000000000091998</v>
      </c>
      <c r="AS279">
        <f>INDEX([1]age_tranches_5ans_nb_sex!$1:$1048576,MATCH('SectorStat-Age-Hommes'!$A279,[1]age_tranches_5ans_nb_sex!$A:$A,0),20)/5</f>
        <v>4.0000000000091998</v>
      </c>
      <c r="AT279">
        <f>INDEX([1]age_tranches_5ans_nb_sex!$1:$1048576,MATCH('SectorStat-Age-Hommes'!$A279,[1]age_tranches_5ans_nb_sex!$A:$A,0),20)/5</f>
        <v>4.0000000000091998</v>
      </c>
      <c r="AU279">
        <f>INDEX([1]age_tranches_5ans_nb_sex!$1:$1048576,MATCH('SectorStat-Age-Hommes'!$A279,[1]age_tranches_5ans_nb_sex!$A:$A,0),20)/5</f>
        <v>4.0000000000091998</v>
      </c>
      <c r="AV279">
        <f>INDEX([1]age_tranches_5ans_nb_sex!$1:$1048576,MATCH('SectorStat-Age-Hommes'!$A279,[1]age_tranches_5ans_nb_sex!$A:$A,0),20)/5</f>
        <v>4.0000000000091998</v>
      </c>
      <c r="AW279">
        <f>INDEX([1]age_tranches_5ans_nb_sex!$1:$1048576,MATCH('SectorStat-Age-Hommes'!$A279,[1]age_tranches_5ans_nb_sex!$A:$A,0),22)/5</f>
        <v>4.0000000000091998</v>
      </c>
      <c r="AX279">
        <f>INDEX([1]age_tranches_5ans_nb_sex!$1:$1048576,MATCH('SectorStat-Age-Hommes'!$A279,[1]age_tranches_5ans_nb_sex!$A:$A,0),22)/5</f>
        <v>4.0000000000091998</v>
      </c>
      <c r="AY279">
        <f>INDEX([1]age_tranches_5ans_nb_sex!$1:$1048576,MATCH('SectorStat-Age-Hommes'!$A279,[1]age_tranches_5ans_nb_sex!$A:$A,0),22)/5</f>
        <v>4.0000000000091998</v>
      </c>
      <c r="AZ279">
        <f>INDEX([1]age_tranches_5ans_nb_sex!$1:$1048576,MATCH('SectorStat-Age-Hommes'!$A279,[1]age_tranches_5ans_nb_sex!$A:$A,0),22)/5</f>
        <v>4.0000000000091998</v>
      </c>
      <c r="BA279">
        <f>INDEX([1]age_tranches_5ans_nb_sex!$1:$1048576,MATCH('SectorStat-Age-Hommes'!$A279,[1]age_tranches_5ans_nb_sex!$A:$A,0),22)/5</f>
        <v>4.0000000000091998</v>
      </c>
      <c r="BB279">
        <f>INDEX([1]age_tranches_5ans_nb_sex!$1:$1048576,MATCH('SectorStat-Age-Hommes'!$A279,[1]age_tranches_5ans_nb_sex!$A:$A,0),24)/5</f>
        <v>3.2000000000568001</v>
      </c>
      <c r="BC279">
        <f>INDEX([1]age_tranches_5ans_nb_sex!$1:$1048576,MATCH('SectorStat-Age-Hommes'!$A279,[1]age_tranches_5ans_nb_sex!$A:$A,0),24)/5</f>
        <v>3.2000000000568001</v>
      </c>
      <c r="BD279">
        <f>INDEX([1]age_tranches_5ans_nb_sex!$1:$1048576,MATCH('SectorStat-Age-Hommes'!$A279,[1]age_tranches_5ans_nb_sex!$A:$A,0),24)/5</f>
        <v>3.2000000000568001</v>
      </c>
      <c r="BE279">
        <f>INDEX([1]age_tranches_5ans_nb_sex!$1:$1048576,MATCH('SectorStat-Age-Hommes'!$A279,[1]age_tranches_5ans_nb_sex!$A:$A,0),24)/5</f>
        <v>3.2000000000568001</v>
      </c>
      <c r="BF279">
        <f>INDEX([1]age_tranches_5ans_nb_sex!$1:$1048576,MATCH('SectorStat-Age-Hommes'!$A279,[1]age_tranches_5ans_nb_sex!$A:$A,0),24)/5</f>
        <v>3.2000000000568001</v>
      </c>
      <c r="BG279">
        <f>INDEX([1]age_tranches_5ans_nb_sex!$1:$1048576,MATCH('SectorStat-Age-Hommes'!$A279,[1]age_tranches_5ans_nb_sex!$A:$A,0),26)/5</f>
        <v>2.8000000000187995</v>
      </c>
      <c r="BH279">
        <f>INDEX([1]age_tranches_5ans_nb_sex!$1:$1048576,MATCH('SectorStat-Age-Hommes'!$A279,[1]age_tranches_5ans_nb_sex!$A:$A,0),26)/5</f>
        <v>2.8000000000187995</v>
      </c>
      <c r="BI279">
        <f>INDEX([1]age_tranches_5ans_nb_sex!$1:$1048576,MATCH('SectorStat-Age-Hommes'!$A279,[1]age_tranches_5ans_nb_sex!$A:$A,0),26)/5</f>
        <v>2.8000000000187995</v>
      </c>
      <c r="BJ279">
        <f>INDEX([1]age_tranches_5ans_nb_sex!$1:$1048576,MATCH('SectorStat-Age-Hommes'!$A279,[1]age_tranches_5ans_nb_sex!$A:$A,0),26)/5</f>
        <v>2.8000000000187995</v>
      </c>
      <c r="BK279">
        <f>INDEX([1]age_tranches_5ans_nb_sex!$1:$1048576,MATCH('SectorStat-Age-Hommes'!$A279,[1]age_tranches_5ans_nb_sex!$A:$A,0),26)/5</f>
        <v>2.8000000000187995</v>
      </c>
      <c r="BL279">
        <f>INDEX([1]age_tranches_5ans_nb_sex!$1:$1048576,MATCH('SectorStat-Age-Hommes'!$A279,[1]age_tranches_5ans_nb_sex!$A:$A,0),28)/5</f>
        <v>2.3999999999808002</v>
      </c>
      <c r="BM279">
        <f>INDEX([1]age_tranches_5ans_nb_sex!$1:$1048576,MATCH('SectorStat-Age-Hommes'!$A279,[1]age_tranches_5ans_nb_sex!$A:$A,0),28)/5</f>
        <v>2.3999999999808002</v>
      </c>
      <c r="BN279">
        <f>INDEX([1]age_tranches_5ans_nb_sex!$1:$1048576,MATCH('SectorStat-Age-Hommes'!$A279,[1]age_tranches_5ans_nb_sex!$A:$A,0),28)/5</f>
        <v>2.3999999999808002</v>
      </c>
      <c r="BO279">
        <f>INDEX([1]age_tranches_5ans_nb_sex!$1:$1048576,MATCH('SectorStat-Age-Hommes'!$A279,[1]age_tranches_5ans_nb_sex!$A:$A,0),28)/5</f>
        <v>2.3999999999808002</v>
      </c>
      <c r="BP279">
        <f>INDEX([1]age_tranches_5ans_nb_sex!$1:$1048576,MATCH('SectorStat-Age-Hommes'!$A279,[1]age_tranches_5ans_nb_sex!$A:$A,0),28)/5</f>
        <v>2.3999999999808002</v>
      </c>
      <c r="BQ279">
        <f>INDEX([1]age_tranches_5ans_nb_sex!$1:$1048576,MATCH('SectorStat-Age-Hommes'!$A279,[1]age_tranches_5ans_nb_sex!$A:$A,0),30)/5</f>
        <v>1.1999999999904001</v>
      </c>
      <c r="BR279">
        <f>INDEX([1]age_tranches_5ans_nb_sex!$1:$1048576,MATCH('SectorStat-Age-Hommes'!$A279,[1]age_tranches_5ans_nb_sex!$A:$A,0),30)/5</f>
        <v>1.1999999999904001</v>
      </c>
      <c r="BS279">
        <f>INDEX([1]age_tranches_5ans_nb_sex!$1:$1048576,MATCH('SectorStat-Age-Hommes'!$A279,[1]age_tranches_5ans_nb_sex!$A:$A,0),30)/5</f>
        <v>1.1999999999904001</v>
      </c>
      <c r="BT279">
        <f>INDEX([1]age_tranches_5ans_nb_sex!$1:$1048576,MATCH('SectorStat-Age-Hommes'!$A279,[1]age_tranches_5ans_nb_sex!$A:$A,0),30)/5</f>
        <v>1.1999999999904001</v>
      </c>
      <c r="BU279">
        <f>INDEX([1]age_tranches_5ans_nb_sex!$1:$1048576,MATCH('SectorStat-Age-Hommes'!$A279,[1]age_tranches_5ans_nb_sex!$A:$A,0),30)/5</f>
        <v>1.1999999999904001</v>
      </c>
      <c r="BV279">
        <f>INDEX([1]age_tranches_5ans_nb_sex!$1:$1048576,MATCH('SectorStat-Age-Hommes'!$A279,[1]age_tranches_5ans_nb_sex!$A:$A,0),32)/5</f>
        <v>0.40000000003800001</v>
      </c>
      <c r="BW279">
        <f>INDEX([1]age_tranches_5ans_nb_sex!$1:$1048576,MATCH('SectorStat-Age-Hommes'!$A279,[1]age_tranches_5ans_nb_sex!$A:$A,0),32)/5</f>
        <v>0.40000000003800001</v>
      </c>
      <c r="BX279">
        <f>INDEX([1]age_tranches_5ans_nb_sex!$1:$1048576,MATCH('SectorStat-Age-Hommes'!$A279,[1]age_tranches_5ans_nb_sex!$A:$A,0),32)/5</f>
        <v>0.40000000003800001</v>
      </c>
      <c r="BY279">
        <f>INDEX([1]age_tranches_5ans_nb_sex!$1:$1048576,MATCH('SectorStat-Age-Hommes'!$A279,[1]age_tranches_5ans_nb_sex!$A:$A,0),32)/5</f>
        <v>0.40000000003800001</v>
      </c>
      <c r="BZ279">
        <f>INDEX([1]age_tranches_5ans_nb_sex!$1:$1048576,MATCH('SectorStat-Age-Hommes'!$A279,[1]age_tranches_5ans_nb_sex!$A:$A,0),32)/5</f>
        <v>0.40000000003800001</v>
      </c>
      <c r="CA279">
        <f>INDEX([1]age_tranches_5ans_nb_sex!$1:$1048576,MATCH('SectorStat-Age-Hommes'!$A279,[1]age_tranches_5ans_nb_sex!$A:$A,0),34)/5</f>
        <v>0.79999999995240001</v>
      </c>
      <c r="CB279">
        <f>INDEX([1]age_tranches_5ans_nb_sex!$1:$1048576,MATCH('SectorStat-Age-Hommes'!$A279,[1]age_tranches_5ans_nb_sex!$A:$A,0),34)/5</f>
        <v>0.79999999995240001</v>
      </c>
      <c r="CC279">
        <f>INDEX([1]age_tranches_5ans_nb_sex!$1:$1048576,MATCH('SectorStat-Age-Hommes'!$A279,[1]age_tranches_5ans_nb_sex!$A:$A,0),34)/5</f>
        <v>0.79999999995240001</v>
      </c>
      <c r="CD279">
        <f>INDEX([1]age_tranches_5ans_nb_sex!$1:$1048576,MATCH('SectorStat-Age-Hommes'!$A279,[1]age_tranches_5ans_nb_sex!$A:$A,0),34)/5</f>
        <v>0.79999999995240001</v>
      </c>
      <c r="CE279">
        <f>INDEX([1]age_tranches_5ans_nb_sex!$1:$1048576,MATCH('SectorStat-Age-Hommes'!$A279,[1]age_tranches_5ans_nb_sex!$A:$A,0),34)/5</f>
        <v>0.79999999995240001</v>
      </c>
      <c r="CF279">
        <f>INDEX([1]age_tranches_5ans_nb_sex!$1:$1048576,MATCH('SectorStat-Age-Hommes'!$A279,[1]age_tranches_5ans_nb_sex!$A:$A,0),36)/5</f>
        <v>0.19999999995720003</v>
      </c>
      <c r="CG279">
        <f>INDEX([1]age_tranches_5ans_nb_sex!$1:$1048576,MATCH('SectorStat-Age-Hommes'!$A279,[1]age_tranches_5ans_nb_sex!$A:$A,0),36)/5</f>
        <v>0.19999999995720003</v>
      </c>
      <c r="CH279">
        <f>INDEX([1]age_tranches_5ans_nb_sex!$1:$1048576,MATCH('SectorStat-Age-Hommes'!$A279,[1]age_tranches_5ans_nb_sex!$A:$A,0),36)/5</f>
        <v>0.19999999995720003</v>
      </c>
      <c r="CI279">
        <f>INDEX([1]age_tranches_5ans_nb_sex!$1:$1048576,MATCH('SectorStat-Age-Hommes'!$A279,[1]age_tranches_5ans_nb_sex!$A:$A,0),36)/5</f>
        <v>0.19999999995720003</v>
      </c>
      <c r="CJ279">
        <f>INDEX([1]age_tranches_5ans_nb_sex!$1:$1048576,MATCH('SectorStat-Age-Hommes'!$A279,[1]age_tranches_5ans_nb_sex!$A:$A,0),36)/5</f>
        <v>0.19999999995720003</v>
      </c>
      <c r="CK279">
        <f>INDEX([1]age_tranches_5ans_nb_sex!$1:$1048576,MATCH('SectorStat-Age-Hommes'!$A279,[1]age_tranches_5ans_nb_sex!$A:$A,0),38)/5</f>
        <v>0.19999999995720003</v>
      </c>
      <c r="CL279">
        <f>INDEX([1]age_tranches_5ans_nb_sex!$1:$1048576,MATCH('SectorStat-Age-Hommes'!$A279,[1]age_tranches_5ans_nb_sex!$A:$A,0),38)/5</f>
        <v>0.19999999995720003</v>
      </c>
      <c r="CM279">
        <f>INDEX([1]age_tranches_5ans_nb_sex!$1:$1048576,MATCH('SectorStat-Age-Hommes'!$A279,[1]age_tranches_5ans_nb_sex!$A:$A,0),38)/5</f>
        <v>0.19999999995720003</v>
      </c>
      <c r="CN279">
        <f>INDEX([1]age_tranches_5ans_nb_sex!$1:$1048576,MATCH('SectorStat-Age-Hommes'!$A279,[1]age_tranches_5ans_nb_sex!$A:$A,0),38)/5</f>
        <v>0.19999999995720003</v>
      </c>
      <c r="CO279">
        <f>INDEX([1]age_tranches_5ans_nb_sex!$1:$1048576,MATCH('SectorStat-Age-Hommes'!$A279,[1]age_tranches_5ans_nb_sex!$A:$A,0),38)/5</f>
        <v>0.19999999995720003</v>
      </c>
      <c r="CP279" s="2">
        <f>INDEX([1]age_tranches_5ans_nb_sex!$1:$1048576,MATCH('SectorStat-Age-Hommes'!$A279,[1]age_tranches_5ans_nb_sex!$A:$A,0),40)/5</f>
        <v>0.19999999995720003</v>
      </c>
      <c r="CQ279" s="2">
        <f>INDEX([1]age_tranches_5ans_nb_sex!$1:$1048576,MATCH('SectorStat-Age-Hommes'!$A279,[1]age_tranches_5ans_nb_sex!$A:$A,0),40)/5</f>
        <v>0.19999999995720003</v>
      </c>
      <c r="CR279" s="2">
        <f>INDEX([1]age_tranches_5ans_nb_sex!$1:$1048576,MATCH('SectorStat-Age-Hommes'!$A279,[1]age_tranches_5ans_nb_sex!$A:$A,0),40)/5</f>
        <v>0.19999999995720003</v>
      </c>
      <c r="CS279" s="2">
        <f>INDEX([1]age_tranches_5ans_nb_sex!$1:$1048576,MATCH('SectorStat-Age-Hommes'!$A279,[1]age_tranches_5ans_nb_sex!$A:$A,0),40)/5</f>
        <v>0.19999999995720003</v>
      </c>
      <c r="CT279" s="2">
        <f>INDEX([1]age_tranches_5ans_nb_sex!$1:$1048576,MATCH('SectorStat-Age-Hommes'!$A279,[1]age_tranches_5ans_nb_sex!$A:$A,0),40)/5</f>
        <v>0.19999999995720003</v>
      </c>
      <c r="CZ279" s="3"/>
      <c r="DA279" s="3"/>
      <c r="DB279" s="3"/>
      <c r="DC279" s="3"/>
      <c r="DD279" s="3"/>
    </row>
    <row r="280" spans="1:108" x14ac:dyDescent="0.35">
      <c r="A280" s="1" t="s">
        <v>557</v>
      </c>
      <c r="B280" s="1" t="s">
        <v>558</v>
      </c>
      <c r="C280" t="str">
        <f>INDEX([1]SectorStat!$1:$1048576,MATCH('[1]Distribution ages'!$A280,[1]SectorStat!$B:$B,0),4)</f>
        <v>Evere</v>
      </c>
      <c r="D280">
        <f>INDEX([1]age_tranches_5ans_nb_sex!$1:$1048576,MATCH('SectorStat-Age-Hommes'!$A280,[1]age_tranches_5ans_nb_sex!$A:$A,0),4)/5</f>
        <v>6.6000000000849992</v>
      </c>
      <c r="E280">
        <f>INDEX([1]age_tranches_5ans_nb_sex!$1:$1048576,MATCH('SectorStat-Age-Hommes'!$A280,[1]age_tranches_5ans_nb_sex!$A:$A,0),4)/5</f>
        <v>6.6000000000849992</v>
      </c>
      <c r="F280">
        <f>INDEX([1]age_tranches_5ans_nb_sex!$1:$1048576,MATCH('SectorStat-Age-Hommes'!$A280,[1]age_tranches_5ans_nb_sex!$A:$A,0),4)/5</f>
        <v>6.6000000000849992</v>
      </c>
      <c r="G280">
        <f>INDEX([1]age_tranches_5ans_nb_sex!$1:$1048576,MATCH('SectorStat-Age-Hommes'!$A280,[1]age_tranches_5ans_nb_sex!$A:$A,0),4)/5</f>
        <v>6.6000000000849992</v>
      </c>
      <c r="H280">
        <f>INDEX([1]age_tranches_5ans_nb_sex!$1:$1048576,MATCH('SectorStat-Age-Hommes'!$A280,[1]age_tranches_5ans_nb_sex!$A:$A,0),4)/5</f>
        <v>6.6000000000849992</v>
      </c>
      <c r="I280">
        <f>INDEX([1]age_tranches_5ans_nb_sex!$1:$1048576,MATCH('SectorStat-Age-Hommes'!$A280,[1]age_tranches_5ans_nb_sex!$A:$A,0),6)/5</f>
        <v>9.1999999999100002</v>
      </c>
      <c r="J280">
        <f>INDEX([1]age_tranches_5ans_nb_sex!$1:$1048576,MATCH('SectorStat-Age-Hommes'!$A280,[1]age_tranches_5ans_nb_sex!$A:$A,0),6)/5</f>
        <v>9.1999999999100002</v>
      </c>
      <c r="K280">
        <f>INDEX([1]age_tranches_5ans_nb_sex!$1:$1048576,MATCH('SectorStat-Age-Hommes'!$A280,[1]age_tranches_5ans_nb_sex!$A:$A,0),6)/5</f>
        <v>9.1999999999100002</v>
      </c>
      <c r="L280">
        <f>INDEX([1]age_tranches_5ans_nb_sex!$1:$1048576,MATCH('SectorStat-Age-Hommes'!$A280,[1]age_tranches_5ans_nb_sex!$A:$A,0),6)/5</f>
        <v>9.1999999999100002</v>
      </c>
      <c r="M280">
        <f>INDEX([1]age_tranches_5ans_nb_sex!$1:$1048576,MATCH('SectorStat-Age-Hommes'!$A280,[1]age_tranches_5ans_nb_sex!$A:$A,0),6)/5</f>
        <v>9.1999999999100002</v>
      </c>
      <c r="N280">
        <f>INDEX([1]age_tranches_5ans_nb_sex!$1:$1048576,MATCH('SectorStat-Age-Hommes'!$A280,[1]age_tranches_5ans_nb_sex!$A:$A,0),8)/5</f>
        <v>9.1999999999100002</v>
      </c>
      <c r="O280">
        <f>INDEX([1]age_tranches_5ans_nb_sex!$1:$1048576,MATCH('SectorStat-Age-Hommes'!$A280,[1]age_tranches_5ans_nb_sex!$A:$A,0),8)/5</f>
        <v>9.1999999999100002</v>
      </c>
      <c r="P280">
        <f>INDEX([1]age_tranches_5ans_nb_sex!$1:$1048576,MATCH('SectorStat-Age-Hommes'!$A280,[1]age_tranches_5ans_nb_sex!$A:$A,0),8)/5</f>
        <v>9.1999999999100002</v>
      </c>
      <c r="Q280">
        <f>INDEX([1]age_tranches_5ans_nb_sex!$1:$1048576,MATCH('SectorStat-Age-Hommes'!$A280,[1]age_tranches_5ans_nb_sex!$A:$A,0),8)/5</f>
        <v>9.1999999999100002</v>
      </c>
      <c r="R280">
        <f>INDEX([1]age_tranches_5ans_nb_sex!$1:$1048576,MATCH('SectorStat-Age-Hommes'!$A280,[1]age_tranches_5ans_nb_sex!$A:$A,0),8)/5</f>
        <v>9.1999999999100002</v>
      </c>
      <c r="S280">
        <f>INDEX([1]age_tranches_5ans_nb_sex!$1:$1048576,MATCH('SectorStat-Age-Hommes'!$A280,[1]age_tranches_5ans_nb_sex!$A:$A,0),10)/5</f>
        <v>9.8000000000349985</v>
      </c>
      <c r="T280">
        <f>INDEX([1]age_tranches_5ans_nb_sex!$1:$1048576,MATCH('SectorStat-Age-Hommes'!$A280,[1]age_tranches_5ans_nb_sex!$A:$A,0),10)/5</f>
        <v>9.8000000000349985</v>
      </c>
      <c r="U280">
        <f>INDEX([1]age_tranches_5ans_nb_sex!$1:$1048576,MATCH('SectorStat-Age-Hommes'!$A280,[1]age_tranches_5ans_nb_sex!$A:$A,0),10)/5</f>
        <v>9.8000000000349985</v>
      </c>
      <c r="V280">
        <f>INDEX([1]age_tranches_5ans_nb_sex!$1:$1048576,MATCH('SectorStat-Age-Hommes'!$A280,[1]age_tranches_5ans_nb_sex!$A:$A,0),10)/5</f>
        <v>9.8000000000349985</v>
      </c>
      <c r="W280">
        <f>INDEX([1]age_tranches_5ans_nb_sex!$1:$1048576,MATCH('SectorStat-Age-Hommes'!$A280,[1]age_tranches_5ans_nb_sex!$A:$A,0),10)/5</f>
        <v>9.8000000000349985</v>
      </c>
      <c r="X280">
        <f>INDEX([1]age_tranches_5ans_nb_sex!$1:$1048576,MATCH('SectorStat-Age-Hommes'!$A280,[1]age_tranches_5ans_nb_sex!$A:$A,0),10)/5</f>
        <v>9.8000000000349985</v>
      </c>
      <c r="Y280">
        <f>INDEX([1]age_tranches_5ans_nb_sex!$1:$1048576,MATCH('SectorStat-Age-Hommes'!$A280,[1]age_tranches_5ans_nb_sex!$A:$A,0),12)/5</f>
        <v>8.6</v>
      </c>
      <c r="Z280">
        <f>INDEX([1]age_tranches_5ans_nb_sex!$1:$1048576,MATCH('SectorStat-Age-Hommes'!$A280,[1]age_tranches_5ans_nb_sex!$A:$A,0),12)/5</f>
        <v>8.6</v>
      </c>
      <c r="AA280">
        <f>INDEX([1]age_tranches_5ans_nb_sex!$1:$1048576,MATCH('SectorStat-Age-Hommes'!$A280,[1]age_tranches_5ans_nb_sex!$A:$A,0),12)/5</f>
        <v>8.6</v>
      </c>
      <c r="AB280">
        <f>INDEX([1]age_tranches_5ans_nb_sex!$1:$1048576,MATCH('SectorStat-Age-Hommes'!$A280,[1]age_tranches_5ans_nb_sex!$A:$A,0),12)/5</f>
        <v>8.6</v>
      </c>
      <c r="AC280">
        <f>INDEX([1]age_tranches_5ans_nb_sex!$1:$1048576,MATCH('SectorStat-Age-Hommes'!$A280,[1]age_tranches_5ans_nb_sex!$A:$A,0),14)/5</f>
        <v>2.8000000000100003</v>
      </c>
      <c r="AD280">
        <f>INDEX([1]age_tranches_5ans_nb_sex!$1:$1048576,MATCH('SectorStat-Age-Hommes'!$A280,[1]age_tranches_5ans_nb_sex!$A:$A,0),14)/5</f>
        <v>2.8000000000100003</v>
      </c>
      <c r="AE280">
        <f>INDEX([1]age_tranches_5ans_nb_sex!$1:$1048576,MATCH('SectorStat-Age-Hommes'!$A280,[1]age_tranches_5ans_nb_sex!$A:$A,0),14)/5</f>
        <v>2.8000000000100003</v>
      </c>
      <c r="AF280">
        <f>INDEX([1]age_tranches_5ans_nb_sex!$1:$1048576,MATCH('SectorStat-Age-Hommes'!$A280,[1]age_tranches_5ans_nb_sex!$A:$A,0),14)/5</f>
        <v>2.8000000000100003</v>
      </c>
      <c r="AG280">
        <f>INDEX([1]age_tranches_5ans_nb_sex!$1:$1048576,MATCH('SectorStat-Age-Hommes'!$A280,[1]age_tranches_5ans_nb_sex!$A:$A,0),14)/5</f>
        <v>2.8000000000100003</v>
      </c>
      <c r="AH280">
        <f>INDEX([1]age_tranches_5ans_nb_sex!$1:$1048576,MATCH('SectorStat-Age-Hommes'!$A280,[1]age_tranches_5ans_nb_sex!$A:$A,0),16)/5</f>
        <v>1.000000000065</v>
      </c>
      <c r="AI280">
        <f>INDEX([1]age_tranches_5ans_nb_sex!$1:$1048576,MATCH('SectorStat-Age-Hommes'!$A280,[1]age_tranches_5ans_nb_sex!$A:$A,0),16)/5</f>
        <v>1.000000000065</v>
      </c>
      <c r="AJ280">
        <f>INDEX([1]age_tranches_5ans_nb_sex!$1:$1048576,MATCH('SectorStat-Age-Hommes'!$A280,[1]age_tranches_5ans_nb_sex!$A:$A,0),16)/5</f>
        <v>1.000000000065</v>
      </c>
      <c r="AK280">
        <f>INDEX([1]age_tranches_5ans_nb_sex!$1:$1048576,MATCH('SectorStat-Age-Hommes'!$A280,[1]age_tranches_5ans_nb_sex!$A:$A,0),16)/5</f>
        <v>1.000000000065</v>
      </c>
      <c r="AL280">
        <f>INDEX([1]age_tranches_5ans_nb_sex!$1:$1048576,MATCH('SectorStat-Age-Hommes'!$A280,[1]age_tranches_5ans_nb_sex!$A:$A,0),16)/5</f>
        <v>1.000000000065</v>
      </c>
      <c r="AM280">
        <f>INDEX([1]age_tranches_5ans_nb_sex!$1:$1048576,MATCH('SectorStat-Age-Hommes'!$A280,[1]age_tranches_5ans_nb_sex!$A:$A,0),18)/5</f>
        <v>2.4000000000700004</v>
      </c>
      <c r="AN280">
        <f>INDEX([1]age_tranches_5ans_nb_sex!$1:$1048576,MATCH('SectorStat-Age-Hommes'!$A280,[1]age_tranches_5ans_nb_sex!$A:$A,0),18)/5</f>
        <v>2.4000000000700004</v>
      </c>
      <c r="AO280">
        <f>INDEX([1]age_tranches_5ans_nb_sex!$1:$1048576,MATCH('SectorStat-Age-Hommes'!$A280,[1]age_tranches_5ans_nb_sex!$A:$A,0),18)/5</f>
        <v>2.4000000000700004</v>
      </c>
      <c r="AP280">
        <f>INDEX([1]age_tranches_5ans_nb_sex!$1:$1048576,MATCH('SectorStat-Age-Hommes'!$A280,[1]age_tranches_5ans_nb_sex!$A:$A,0),18)/5</f>
        <v>2.4000000000700004</v>
      </c>
      <c r="AQ280">
        <f>INDEX([1]age_tranches_5ans_nb_sex!$1:$1048576,MATCH('SectorStat-Age-Hommes'!$A280,[1]age_tranches_5ans_nb_sex!$A:$A,0),18)/5</f>
        <v>2.4000000000700004</v>
      </c>
      <c r="AR280">
        <f>INDEX([1]age_tranches_5ans_nb_sex!$1:$1048576,MATCH('SectorStat-Age-Hommes'!$A280,[1]age_tranches_5ans_nb_sex!$A:$A,0),20)/5</f>
        <v>4.0000000000450004</v>
      </c>
      <c r="AS280">
        <f>INDEX([1]age_tranches_5ans_nb_sex!$1:$1048576,MATCH('SectorStat-Age-Hommes'!$A280,[1]age_tranches_5ans_nb_sex!$A:$A,0),20)/5</f>
        <v>4.0000000000450004</v>
      </c>
      <c r="AT280">
        <f>INDEX([1]age_tranches_5ans_nb_sex!$1:$1048576,MATCH('SectorStat-Age-Hommes'!$A280,[1]age_tranches_5ans_nb_sex!$A:$A,0),20)/5</f>
        <v>4.0000000000450004</v>
      </c>
      <c r="AU280">
        <f>INDEX([1]age_tranches_5ans_nb_sex!$1:$1048576,MATCH('SectorStat-Age-Hommes'!$A280,[1]age_tranches_5ans_nb_sex!$A:$A,0),20)/5</f>
        <v>4.0000000000450004</v>
      </c>
      <c r="AV280">
        <f>INDEX([1]age_tranches_5ans_nb_sex!$1:$1048576,MATCH('SectorStat-Age-Hommes'!$A280,[1]age_tranches_5ans_nb_sex!$A:$A,0),20)/5</f>
        <v>4.0000000000450004</v>
      </c>
      <c r="AW280">
        <f>INDEX([1]age_tranches_5ans_nb_sex!$1:$1048576,MATCH('SectorStat-Age-Hommes'!$A280,[1]age_tranches_5ans_nb_sex!$A:$A,0),22)/5</f>
        <v>4.0000000000450004</v>
      </c>
      <c r="AX280">
        <f>INDEX([1]age_tranches_5ans_nb_sex!$1:$1048576,MATCH('SectorStat-Age-Hommes'!$A280,[1]age_tranches_5ans_nb_sex!$A:$A,0),22)/5</f>
        <v>4.0000000000450004</v>
      </c>
      <c r="AY280">
        <f>INDEX([1]age_tranches_5ans_nb_sex!$1:$1048576,MATCH('SectorStat-Age-Hommes'!$A280,[1]age_tranches_5ans_nb_sex!$A:$A,0),22)/5</f>
        <v>4.0000000000450004</v>
      </c>
      <c r="AZ280">
        <f>INDEX([1]age_tranches_5ans_nb_sex!$1:$1048576,MATCH('SectorStat-Age-Hommes'!$A280,[1]age_tranches_5ans_nb_sex!$A:$A,0),22)/5</f>
        <v>4.0000000000450004</v>
      </c>
      <c r="BA280">
        <f>INDEX([1]age_tranches_5ans_nb_sex!$1:$1048576,MATCH('SectorStat-Age-Hommes'!$A280,[1]age_tranches_5ans_nb_sex!$A:$A,0),22)/5</f>
        <v>4.0000000000450004</v>
      </c>
      <c r="BB280">
        <f>INDEX([1]age_tranches_5ans_nb_sex!$1:$1048576,MATCH('SectorStat-Age-Hommes'!$A280,[1]age_tranches_5ans_nb_sex!$A:$A,0),24)/5</f>
        <v>5.4000000000499995</v>
      </c>
      <c r="BC280">
        <f>INDEX([1]age_tranches_5ans_nb_sex!$1:$1048576,MATCH('SectorStat-Age-Hommes'!$A280,[1]age_tranches_5ans_nb_sex!$A:$A,0),24)/5</f>
        <v>5.4000000000499995</v>
      </c>
      <c r="BD280">
        <f>INDEX([1]age_tranches_5ans_nb_sex!$1:$1048576,MATCH('SectorStat-Age-Hommes'!$A280,[1]age_tranches_5ans_nb_sex!$A:$A,0),24)/5</f>
        <v>5.4000000000499995</v>
      </c>
      <c r="BE280">
        <f>INDEX([1]age_tranches_5ans_nb_sex!$1:$1048576,MATCH('SectorStat-Age-Hommes'!$A280,[1]age_tranches_5ans_nb_sex!$A:$A,0),24)/5</f>
        <v>5.4000000000499995</v>
      </c>
      <c r="BF280">
        <f>INDEX([1]age_tranches_5ans_nb_sex!$1:$1048576,MATCH('SectorStat-Age-Hommes'!$A280,[1]age_tranches_5ans_nb_sex!$A:$A,0),24)/5</f>
        <v>5.4000000000499995</v>
      </c>
      <c r="BG280">
        <f>INDEX([1]age_tranches_5ans_nb_sex!$1:$1048576,MATCH('SectorStat-Age-Hommes'!$A280,[1]age_tranches_5ans_nb_sex!$A:$A,0),26)/5</f>
        <v>3.1999999999500002</v>
      </c>
      <c r="BH280">
        <f>INDEX([1]age_tranches_5ans_nb_sex!$1:$1048576,MATCH('SectorStat-Age-Hommes'!$A280,[1]age_tranches_5ans_nb_sex!$A:$A,0),26)/5</f>
        <v>3.1999999999500002</v>
      </c>
      <c r="BI280">
        <f>INDEX([1]age_tranches_5ans_nb_sex!$1:$1048576,MATCH('SectorStat-Age-Hommes'!$A280,[1]age_tranches_5ans_nb_sex!$A:$A,0),26)/5</f>
        <v>3.1999999999500002</v>
      </c>
      <c r="BJ280">
        <f>INDEX([1]age_tranches_5ans_nb_sex!$1:$1048576,MATCH('SectorStat-Age-Hommes'!$A280,[1]age_tranches_5ans_nb_sex!$A:$A,0),26)/5</f>
        <v>3.1999999999500002</v>
      </c>
      <c r="BK280">
        <f>INDEX([1]age_tranches_5ans_nb_sex!$1:$1048576,MATCH('SectorStat-Age-Hommes'!$A280,[1]age_tranches_5ans_nb_sex!$A:$A,0),26)/5</f>
        <v>3.1999999999500002</v>
      </c>
      <c r="BL280">
        <f>INDEX([1]age_tranches_5ans_nb_sex!$1:$1048576,MATCH('SectorStat-Age-Hommes'!$A280,[1]age_tranches_5ans_nb_sex!$A:$A,0),28)/5</f>
        <v>3.8000000000749998</v>
      </c>
      <c r="BM280">
        <f>INDEX([1]age_tranches_5ans_nb_sex!$1:$1048576,MATCH('SectorStat-Age-Hommes'!$A280,[1]age_tranches_5ans_nb_sex!$A:$A,0),28)/5</f>
        <v>3.8000000000749998</v>
      </c>
      <c r="BN280">
        <f>INDEX([1]age_tranches_5ans_nb_sex!$1:$1048576,MATCH('SectorStat-Age-Hommes'!$A280,[1]age_tranches_5ans_nb_sex!$A:$A,0),28)/5</f>
        <v>3.8000000000749998</v>
      </c>
      <c r="BO280">
        <f>INDEX([1]age_tranches_5ans_nb_sex!$1:$1048576,MATCH('SectorStat-Age-Hommes'!$A280,[1]age_tranches_5ans_nb_sex!$A:$A,0),28)/5</f>
        <v>3.8000000000749998</v>
      </c>
      <c r="BP280">
        <f>INDEX([1]age_tranches_5ans_nb_sex!$1:$1048576,MATCH('SectorStat-Age-Hommes'!$A280,[1]age_tranches_5ans_nb_sex!$A:$A,0),28)/5</f>
        <v>3.8000000000749998</v>
      </c>
      <c r="BQ280">
        <f>INDEX([1]age_tranches_5ans_nb_sex!$1:$1048576,MATCH('SectorStat-Age-Hommes'!$A280,[1]age_tranches_5ans_nb_sex!$A:$A,0),30)/5</f>
        <v>3.3999999999200008</v>
      </c>
      <c r="BR280">
        <f>INDEX([1]age_tranches_5ans_nb_sex!$1:$1048576,MATCH('SectorStat-Age-Hommes'!$A280,[1]age_tranches_5ans_nb_sex!$A:$A,0),30)/5</f>
        <v>3.3999999999200008</v>
      </c>
      <c r="BS280">
        <f>INDEX([1]age_tranches_5ans_nb_sex!$1:$1048576,MATCH('SectorStat-Age-Hommes'!$A280,[1]age_tranches_5ans_nb_sex!$A:$A,0),30)/5</f>
        <v>3.3999999999200008</v>
      </c>
      <c r="BT280">
        <f>INDEX([1]age_tranches_5ans_nb_sex!$1:$1048576,MATCH('SectorStat-Age-Hommes'!$A280,[1]age_tranches_5ans_nb_sex!$A:$A,0),30)/5</f>
        <v>3.3999999999200008</v>
      </c>
      <c r="BU280">
        <f>INDEX([1]age_tranches_5ans_nb_sex!$1:$1048576,MATCH('SectorStat-Age-Hommes'!$A280,[1]age_tranches_5ans_nb_sex!$A:$A,0),30)/5</f>
        <v>3.3999999999200008</v>
      </c>
      <c r="BV280">
        <f>INDEX([1]age_tranches_5ans_nb_sex!$1:$1048576,MATCH('SectorStat-Age-Hommes'!$A280,[1]age_tranches_5ans_nb_sex!$A:$A,0),32)/5</f>
        <v>4.2000000000150006</v>
      </c>
      <c r="BW280">
        <f>INDEX([1]age_tranches_5ans_nb_sex!$1:$1048576,MATCH('SectorStat-Age-Hommes'!$A280,[1]age_tranches_5ans_nb_sex!$A:$A,0),32)/5</f>
        <v>4.2000000000150006</v>
      </c>
      <c r="BX280">
        <f>INDEX([1]age_tranches_5ans_nb_sex!$1:$1048576,MATCH('SectorStat-Age-Hommes'!$A280,[1]age_tranches_5ans_nb_sex!$A:$A,0),32)/5</f>
        <v>4.2000000000150006</v>
      </c>
      <c r="BY280">
        <f>INDEX([1]age_tranches_5ans_nb_sex!$1:$1048576,MATCH('SectorStat-Age-Hommes'!$A280,[1]age_tranches_5ans_nb_sex!$A:$A,0),32)/5</f>
        <v>4.2000000000150006</v>
      </c>
      <c r="BZ280">
        <f>INDEX([1]age_tranches_5ans_nb_sex!$1:$1048576,MATCH('SectorStat-Age-Hommes'!$A280,[1]age_tranches_5ans_nb_sex!$A:$A,0),32)/5</f>
        <v>4.2000000000150006</v>
      </c>
      <c r="CA280">
        <f>INDEX([1]age_tranches_5ans_nb_sex!$1:$1048576,MATCH('SectorStat-Age-Hommes'!$A280,[1]age_tranches_5ans_nb_sex!$A:$A,0),34)/5</f>
        <v>5.4000000000499995</v>
      </c>
      <c r="CB280">
        <f>INDEX([1]age_tranches_5ans_nb_sex!$1:$1048576,MATCH('SectorStat-Age-Hommes'!$A280,[1]age_tranches_5ans_nb_sex!$A:$A,0),34)/5</f>
        <v>5.4000000000499995</v>
      </c>
      <c r="CC280">
        <f>INDEX([1]age_tranches_5ans_nb_sex!$1:$1048576,MATCH('SectorStat-Age-Hommes'!$A280,[1]age_tranches_5ans_nb_sex!$A:$A,0),34)/5</f>
        <v>5.4000000000499995</v>
      </c>
      <c r="CD280">
        <f>INDEX([1]age_tranches_5ans_nb_sex!$1:$1048576,MATCH('SectorStat-Age-Hommes'!$A280,[1]age_tranches_5ans_nb_sex!$A:$A,0),34)/5</f>
        <v>5.4000000000499995</v>
      </c>
      <c r="CE280">
        <f>INDEX([1]age_tranches_5ans_nb_sex!$1:$1048576,MATCH('SectorStat-Age-Hommes'!$A280,[1]age_tranches_5ans_nb_sex!$A:$A,0),34)/5</f>
        <v>5.4000000000499995</v>
      </c>
      <c r="CF280">
        <f>INDEX([1]age_tranches_5ans_nb_sex!$1:$1048576,MATCH('SectorStat-Age-Hommes'!$A280,[1]age_tranches_5ans_nb_sex!$A:$A,0),36)/5</f>
        <v>4.0000000000450004</v>
      </c>
      <c r="CG280">
        <f>INDEX([1]age_tranches_5ans_nb_sex!$1:$1048576,MATCH('SectorStat-Age-Hommes'!$A280,[1]age_tranches_5ans_nb_sex!$A:$A,0),36)/5</f>
        <v>4.0000000000450004</v>
      </c>
      <c r="CH280">
        <f>INDEX([1]age_tranches_5ans_nb_sex!$1:$1048576,MATCH('SectorStat-Age-Hommes'!$A280,[1]age_tranches_5ans_nb_sex!$A:$A,0),36)/5</f>
        <v>4.0000000000450004</v>
      </c>
      <c r="CI280">
        <f>INDEX([1]age_tranches_5ans_nb_sex!$1:$1048576,MATCH('SectorStat-Age-Hommes'!$A280,[1]age_tranches_5ans_nb_sex!$A:$A,0),36)/5</f>
        <v>4.0000000000450004</v>
      </c>
      <c r="CJ280">
        <f>INDEX([1]age_tranches_5ans_nb_sex!$1:$1048576,MATCH('SectorStat-Age-Hommes'!$A280,[1]age_tranches_5ans_nb_sex!$A:$A,0),36)/5</f>
        <v>4.0000000000450004</v>
      </c>
      <c r="CK280">
        <f>INDEX([1]age_tranches_5ans_nb_sex!$1:$1048576,MATCH('SectorStat-Age-Hommes'!$A280,[1]age_tranches_5ans_nb_sex!$A:$A,0),38)/5</f>
        <v>1.799999999945</v>
      </c>
      <c r="CL280">
        <f>INDEX([1]age_tranches_5ans_nb_sex!$1:$1048576,MATCH('SectorStat-Age-Hommes'!$A280,[1]age_tranches_5ans_nb_sex!$A:$A,0),38)/5</f>
        <v>1.799999999945</v>
      </c>
      <c r="CM280">
        <f>INDEX([1]age_tranches_5ans_nb_sex!$1:$1048576,MATCH('SectorStat-Age-Hommes'!$A280,[1]age_tranches_5ans_nb_sex!$A:$A,0),38)/5</f>
        <v>1.799999999945</v>
      </c>
      <c r="CN280">
        <f>INDEX([1]age_tranches_5ans_nb_sex!$1:$1048576,MATCH('SectorStat-Age-Hommes'!$A280,[1]age_tranches_5ans_nb_sex!$A:$A,0),38)/5</f>
        <v>1.799999999945</v>
      </c>
      <c r="CO280">
        <f>INDEX([1]age_tranches_5ans_nb_sex!$1:$1048576,MATCH('SectorStat-Age-Hommes'!$A280,[1]age_tranches_5ans_nb_sex!$A:$A,0),38)/5</f>
        <v>1.799999999945</v>
      </c>
      <c r="CP280" s="2">
        <f>INDEX([1]age_tranches_5ans_nb_sex!$1:$1048576,MATCH('SectorStat-Age-Hommes'!$A280,[1]age_tranches_5ans_nb_sex!$A:$A,0),40)/5</f>
        <v>1.2000000000350002</v>
      </c>
      <c r="CQ280" s="2">
        <f>INDEX([1]age_tranches_5ans_nb_sex!$1:$1048576,MATCH('SectorStat-Age-Hommes'!$A280,[1]age_tranches_5ans_nb_sex!$A:$A,0),40)/5</f>
        <v>1.2000000000350002</v>
      </c>
      <c r="CR280" s="2">
        <f>INDEX([1]age_tranches_5ans_nb_sex!$1:$1048576,MATCH('SectorStat-Age-Hommes'!$A280,[1]age_tranches_5ans_nb_sex!$A:$A,0),40)/5</f>
        <v>1.2000000000350002</v>
      </c>
      <c r="CS280" s="2">
        <f>INDEX([1]age_tranches_5ans_nb_sex!$1:$1048576,MATCH('SectorStat-Age-Hommes'!$A280,[1]age_tranches_5ans_nb_sex!$A:$A,0),40)/5</f>
        <v>1.2000000000350002</v>
      </c>
      <c r="CT280" s="2">
        <f>INDEX([1]age_tranches_5ans_nb_sex!$1:$1048576,MATCH('SectorStat-Age-Hommes'!$A280,[1]age_tranches_5ans_nb_sex!$A:$A,0),40)/5</f>
        <v>1.2000000000350002</v>
      </c>
      <c r="CZ280" s="3"/>
      <c r="DA280" s="3"/>
      <c r="DB280" s="3"/>
      <c r="DC280" s="3"/>
      <c r="DD280" s="3"/>
    </row>
    <row r="281" spans="1:108" x14ac:dyDescent="0.35">
      <c r="A281" s="1" t="s">
        <v>559</v>
      </c>
      <c r="B281" s="1" t="s">
        <v>560</v>
      </c>
      <c r="C281" t="str">
        <f>INDEX([1]SectorStat!$1:$1048576,MATCH('[1]Distribution ages'!$A281,[1]SectorStat!$B:$B,0),4)</f>
        <v>Evere</v>
      </c>
      <c r="D281">
        <f>INDEX([1]age_tranches_5ans_nb_sex!$1:$1048576,MATCH('SectorStat-Age-Hommes'!$A281,[1]age_tranches_5ans_nb_sex!$A:$A,0),4)/5</f>
        <v>0</v>
      </c>
      <c r="E281">
        <f>INDEX([1]age_tranches_5ans_nb_sex!$1:$1048576,MATCH('SectorStat-Age-Hommes'!$A281,[1]age_tranches_5ans_nb_sex!$A:$A,0),4)/5</f>
        <v>0</v>
      </c>
      <c r="F281">
        <f>INDEX([1]age_tranches_5ans_nb_sex!$1:$1048576,MATCH('SectorStat-Age-Hommes'!$A281,[1]age_tranches_5ans_nb_sex!$A:$A,0),4)/5</f>
        <v>0</v>
      </c>
      <c r="G281">
        <f>INDEX([1]age_tranches_5ans_nb_sex!$1:$1048576,MATCH('SectorStat-Age-Hommes'!$A281,[1]age_tranches_5ans_nb_sex!$A:$A,0),4)/5</f>
        <v>0</v>
      </c>
      <c r="H281">
        <f>INDEX([1]age_tranches_5ans_nb_sex!$1:$1048576,MATCH('SectorStat-Age-Hommes'!$A281,[1]age_tranches_5ans_nb_sex!$A:$A,0),4)/5</f>
        <v>0</v>
      </c>
      <c r="I281">
        <f>INDEX([1]age_tranches_5ans_nb_sex!$1:$1048576,MATCH('SectorStat-Age-Hommes'!$A281,[1]age_tranches_5ans_nb_sex!$A:$A,0),6)/5</f>
        <v>0</v>
      </c>
      <c r="J281">
        <f>INDEX([1]age_tranches_5ans_nb_sex!$1:$1048576,MATCH('SectorStat-Age-Hommes'!$A281,[1]age_tranches_5ans_nb_sex!$A:$A,0),6)/5</f>
        <v>0</v>
      </c>
      <c r="K281">
        <f>INDEX([1]age_tranches_5ans_nb_sex!$1:$1048576,MATCH('SectorStat-Age-Hommes'!$A281,[1]age_tranches_5ans_nb_sex!$A:$A,0),6)/5</f>
        <v>0</v>
      </c>
      <c r="L281">
        <f>INDEX([1]age_tranches_5ans_nb_sex!$1:$1048576,MATCH('SectorStat-Age-Hommes'!$A281,[1]age_tranches_5ans_nb_sex!$A:$A,0),6)/5</f>
        <v>0</v>
      </c>
      <c r="M281">
        <f>INDEX([1]age_tranches_5ans_nb_sex!$1:$1048576,MATCH('SectorStat-Age-Hommes'!$A281,[1]age_tranches_5ans_nb_sex!$A:$A,0),6)/5</f>
        <v>0</v>
      </c>
      <c r="N281">
        <f>INDEX([1]age_tranches_5ans_nb_sex!$1:$1048576,MATCH('SectorStat-Age-Hommes'!$A281,[1]age_tranches_5ans_nb_sex!$A:$A,0),8)/5</f>
        <v>0</v>
      </c>
      <c r="O281">
        <f>INDEX([1]age_tranches_5ans_nb_sex!$1:$1048576,MATCH('SectorStat-Age-Hommes'!$A281,[1]age_tranches_5ans_nb_sex!$A:$A,0),8)/5</f>
        <v>0</v>
      </c>
      <c r="P281">
        <f>INDEX([1]age_tranches_5ans_nb_sex!$1:$1048576,MATCH('SectorStat-Age-Hommes'!$A281,[1]age_tranches_5ans_nb_sex!$A:$A,0),8)/5</f>
        <v>0</v>
      </c>
      <c r="Q281">
        <f>INDEX([1]age_tranches_5ans_nb_sex!$1:$1048576,MATCH('SectorStat-Age-Hommes'!$A281,[1]age_tranches_5ans_nb_sex!$A:$A,0),8)/5</f>
        <v>0</v>
      </c>
      <c r="R281">
        <f>INDEX([1]age_tranches_5ans_nb_sex!$1:$1048576,MATCH('SectorStat-Age-Hommes'!$A281,[1]age_tranches_5ans_nb_sex!$A:$A,0),8)/5</f>
        <v>0</v>
      </c>
      <c r="S281">
        <f>INDEX([1]age_tranches_5ans_nb_sex!$1:$1048576,MATCH('SectorStat-Age-Hommes'!$A281,[1]age_tranches_5ans_nb_sex!$A:$A,0),10)/5</f>
        <v>0</v>
      </c>
      <c r="T281">
        <f>INDEX([1]age_tranches_5ans_nb_sex!$1:$1048576,MATCH('SectorStat-Age-Hommes'!$A281,[1]age_tranches_5ans_nb_sex!$A:$A,0),10)/5</f>
        <v>0</v>
      </c>
      <c r="U281">
        <f>INDEX([1]age_tranches_5ans_nb_sex!$1:$1048576,MATCH('SectorStat-Age-Hommes'!$A281,[1]age_tranches_5ans_nb_sex!$A:$A,0),10)/5</f>
        <v>0</v>
      </c>
      <c r="V281">
        <f>INDEX([1]age_tranches_5ans_nb_sex!$1:$1048576,MATCH('SectorStat-Age-Hommes'!$A281,[1]age_tranches_5ans_nb_sex!$A:$A,0),10)/5</f>
        <v>0</v>
      </c>
      <c r="W281">
        <f>INDEX([1]age_tranches_5ans_nb_sex!$1:$1048576,MATCH('SectorStat-Age-Hommes'!$A281,[1]age_tranches_5ans_nb_sex!$A:$A,0),10)/5</f>
        <v>0</v>
      </c>
      <c r="X281">
        <f>INDEX([1]age_tranches_5ans_nb_sex!$1:$1048576,MATCH('SectorStat-Age-Hommes'!$A281,[1]age_tranches_5ans_nb_sex!$A:$A,0),10)/5</f>
        <v>0</v>
      </c>
      <c r="Y281">
        <f>INDEX([1]age_tranches_5ans_nb_sex!$1:$1048576,MATCH('SectorStat-Age-Hommes'!$A281,[1]age_tranches_5ans_nb_sex!$A:$A,0),12)/5</f>
        <v>0</v>
      </c>
      <c r="Z281">
        <f>INDEX([1]age_tranches_5ans_nb_sex!$1:$1048576,MATCH('SectorStat-Age-Hommes'!$A281,[1]age_tranches_5ans_nb_sex!$A:$A,0),12)/5</f>
        <v>0</v>
      </c>
      <c r="AA281">
        <f>INDEX([1]age_tranches_5ans_nb_sex!$1:$1048576,MATCH('SectorStat-Age-Hommes'!$A281,[1]age_tranches_5ans_nb_sex!$A:$A,0),12)/5</f>
        <v>0</v>
      </c>
      <c r="AB281">
        <f>INDEX([1]age_tranches_5ans_nb_sex!$1:$1048576,MATCH('SectorStat-Age-Hommes'!$A281,[1]age_tranches_5ans_nb_sex!$A:$A,0),12)/5</f>
        <v>0</v>
      </c>
      <c r="AC281">
        <f>INDEX([1]age_tranches_5ans_nb_sex!$1:$1048576,MATCH('SectorStat-Age-Hommes'!$A281,[1]age_tranches_5ans_nb_sex!$A:$A,0),14)/5</f>
        <v>0</v>
      </c>
      <c r="AD281">
        <f>INDEX([1]age_tranches_5ans_nb_sex!$1:$1048576,MATCH('SectorStat-Age-Hommes'!$A281,[1]age_tranches_5ans_nb_sex!$A:$A,0),14)/5</f>
        <v>0</v>
      </c>
      <c r="AE281">
        <f>INDEX([1]age_tranches_5ans_nb_sex!$1:$1048576,MATCH('SectorStat-Age-Hommes'!$A281,[1]age_tranches_5ans_nb_sex!$A:$A,0),14)/5</f>
        <v>0</v>
      </c>
      <c r="AF281">
        <f>INDEX([1]age_tranches_5ans_nb_sex!$1:$1048576,MATCH('SectorStat-Age-Hommes'!$A281,[1]age_tranches_5ans_nb_sex!$A:$A,0),14)/5</f>
        <v>0</v>
      </c>
      <c r="AG281">
        <f>INDEX([1]age_tranches_5ans_nb_sex!$1:$1048576,MATCH('SectorStat-Age-Hommes'!$A281,[1]age_tranches_5ans_nb_sex!$A:$A,0),14)/5</f>
        <v>0</v>
      </c>
      <c r="AH281">
        <f>INDEX([1]age_tranches_5ans_nb_sex!$1:$1048576,MATCH('SectorStat-Age-Hommes'!$A281,[1]age_tranches_5ans_nb_sex!$A:$A,0),16)/5</f>
        <v>0</v>
      </c>
      <c r="AI281">
        <f>INDEX([1]age_tranches_5ans_nb_sex!$1:$1048576,MATCH('SectorStat-Age-Hommes'!$A281,[1]age_tranches_5ans_nb_sex!$A:$A,0),16)/5</f>
        <v>0</v>
      </c>
      <c r="AJ281">
        <f>INDEX([1]age_tranches_5ans_nb_sex!$1:$1048576,MATCH('SectorStat-Age-Hommes'!$A281,[1]age_tranches_5ans_nb_sex!$A:$A,0),16)/5</f>
        <v>0</v>
      </c>
      <c r="AK281">
        <f>INDEX([1]age_tranches_5ans_nb_sex!$1:$1048576,MATCH('SectorStat-Age-Hommes'!$A281,[1]age_tranches_5ans_nb_sex!$A:$A,0),16)/5</f>
        <v>0</v>
      </c>
      <c r="AL281">
        <f>INDEX([1]age_tranches_5ans_nb_sex!$1:$1048576,MATCH('SectorStat-Age-Hommes'!$A281,[1]age_tranches_5ans_nb_sex!$A:$A,0),16)/5</f>
        <v>0</v>
      </c>
      <c r="AM281">
        <f>INDEX([1]age_tranches_5ans_nb_sex!$1:$1048576,MATCH('SectorStat-Age-Hommes'!$A281,[1]age_tranches_5ans_nb_sex!$A:$A,0),18)/5</f>
        <v>0</v>
      </c>
      <c r="AN281">
        <f>INDEX([1]age_tranches_5ans_nb_sex!$1:$1048576,MATCH('SectorStat-Age-Hommes'!$A281,[1]age_tranches_5ans_nb_sex!$A:$A,0),18)/5</f>
        <v>0</v>
      </c>
      <c r="AO281">
        <f>INDEX([1]age_tranches_5ans_nb_sex!$1:$1048576,MATCH('SectorStat-Age-Hommes'!$A281,[1]age_tranches_5ans_nb_sex!$A:$A,0),18)/5</f>
        <v>0</v>
      </c>
      <c r="AP281">
        <f>INDEX([1]age_tranches_5ans_nb_sex!$1:$1048576,MATCH('SectorStat-Age-Hommes'!$A281,[1]age_tranches_5ans_nb_sex!$A:$A,0),18)/5</f>
        <v>0</v>
      </c>
      <c r="AQ281">
        <f>INDEX([1]age_tranches_5ans_nb_sex!$1:$1048576,MATCH('SectorStat-Age-Hommes'!$A281,[1]age_tranches_5ans_nb_sex!$A:$A,0),18)/5</f>
        <v>0</v>
      </c>
      <c r="AR281">
        <f>INDEX([1]age_tranches_5ans_nb_sex!$1:$1048576,MATCH('SectorStat-Age-Hommes'!$A281,[1]age_tranches_5ans_nb_sex!$A:$A,0),20)/5</f>
        <v>0</v>
      </c>
      <c r="AS281">
        <f>INDEX([1]age_tranches_5ans_nb_sex!$1:$1048576,MATCH('SectorStat-Age-Hommes'!$A281,[1]age_tranches_5ans_nb_sex!$A:$A,0),20)/5</f>
        <v>0</v>
      </c>
      <c r="AT281">
        <f>INDEX([1]age_tranches_5ans_nb_sex!$1:$1048576,MATCH('SectorStat-Age-Hommes'!$A281,[1]age_tranches_5ans_nb_sex!$A:$A,0),20)/5</f>
        <v>0</v>
      </c>
      <c r="AU281">
        <f>INDEX([1]age_tranches_5ans_nb_sex!$1:$1048576,MATCH('SectorStat-Age-Hommes'!$A281,[1]age_tranches_5ans_nb_sex!$A:$A,0),20)/5</f>
        <v>0</v>
      </c>
      <c r="AV281">
        <f>INDEX([1]age_tranches_5ans_nb_sex!$1:$1048576,MATCH('SectorStat-Age-Hommes'!$A281,[1]age_tranches_5ans_nb_sex!$A:$A,0),20)/5</f>
        <v>0</v>
      </c>
      <c r="AW281">
        <f>INDEX([1]age_tranches_5ans_nb_sex!$1:$1048576,MATCH('SectorStat-Age-Hommes'!$A281,[1]age_tranches_5ans_nb_sex!$A:$A,0),22)/5</f>
        <v>0</v>
      </c>
      <c r="AX281">
        <f>INDEX([1]age_tranches_5ans_nb_sex!$1:$1048576,MATCH('SectorStat-Age-Hommes'!$A281,[1]age_tranches_5ans_nb_sex!$A:$A,0),22)/5</f>
        <v>0</v>
      </c>
      <c r="AY281">
        <f>INDEX([1]age_tranches_5ans_nb_sex!$1:$1048576,MATCH('SectorStat-Age-Hommes'!$A281,[1]age_tranches_5ans_nb_sex!$A:$A,0),22)/5</f>
        <v>0</v>
      </c>
      <c r="AZ281">
        <f>INDEX([1]age_tranches_5ans_nb_sex!$1:$1048576,MATCH('SectorStat-Age-Hommes'!$A281,[1]age_tranches_5ans_nb_sex!$A:$A,0),22)/5</f>
        <v>0</v>
      </c>
      <c r="BA281">
        <f>INDEX([1]age_tranches_5ans_nb_sex!$1:$1048576,MATCH('SectorStat-Age-Hommes'!$A281,[1]age_tranches_5ans_nb_sex!$A:$A,0),22)/5</f>
        <v>0</v>
      </c>
      <c r="BB281">
        <f>INDEX([1]age_tranches_5ans_nb_sex!$1:$1048576,MATCH('SectorStat-Age-Hommes'!$A281,[1]age_tranches_5ans_nb_sex!$A:$A,0),24)/5</f>
        <v>0</v>
      </c>
      <c r="BC281">
        <f>INDEX([1]age_tranches_5ans_nb_sex!$1:$1048576,MATCH('SectorStat-Age-Hommes'!$A281,[1]age_tranches_5ans_nb_sex!$A:$A,0),24)/5</f>
        <v>0</v>
      </c>
      <c r="BD281">
        <f>INDEX([1]age_tranches_5ans_nb_sex!$1:$1048576,MATCH('SectorStat-Age-Hommes'!$A281,[1]age_tranches_5ans_nb_sex!$A:$A,0),24)/5</f>
        <v>0</v>
      </c>
      <c r="BE281">
        <f>INDEX([1]age_tranches_5ans_nb_sex!$1:$1048576,MATCH('SectorStat-Age-Hommes'!$A281,[1]age_tranches_5ans_nb_sex!$A:$A,0),24)/5</f>
        <v>0</v>
      </c>
      <c r="BF281">
        <f>INDEX([1]age_tranches_5ans_nb_sex!$1:$1048576,MATCH('SectorStat-Age-Hommes'!$A281,[1]age_tranches_5ans_nb_sex!$A:$A,0),24)/5</f>
        <v>0</v>
      </c>
      <c r="BG281">
        <f>INDEX([1]age_tranches_5ans_nb_sex!$1:$1048576,MATCH('SectorStat-Age-Hommes'!$A281,[1]age_tranches_5ans_nb_sex!$A:$A,0),26)/5</f>
        <v>0</v>
      </c>
      <c r="BH281">
        <f>INDEX([1]age_tranches_5ans_nb_sex!$1:$1048576,MATCH('SectorStat-Age-Hommes'!$A281,[1]age_tranches_5ans_nb_sex!$A:$A,0),26)/5</f>
        <v>0</v>
      </c>
      <c r="BI281">
        <f>INDEX([1]age_tranches_5ans_nb_sex!$1:$1048576,MATCH('SectorStat-Age-Hommes'!$A281,[1]age_tranches_5ans_nb_sex!$A:$A,0),26)/5</f>
        <v>0</v>
      </c>
      <c r="BJ281">
        <f>INDEX([1]age_tranches_5ans_nb_sex!$1:$1048576,MATCH('SectorStat-Age-Hommes'!$A281,[1]age_tranches_5ans_nb_sex!$A:$A,0),26)/5</f>
        <v>0</v>
      </c>
      <c r="BK281">
        <f>INDEX([1]age_tranches_5ans_nb_sex!$1:$1048576,MATCH('SectorStat-Age-Hommes'!$A281,[1]age_tranches_5ans_nb_sex!$A:$A,0),26)/5</f>
        <v>0</v>
      </c>
      <c r="BL281">
        <f>INDEX([1]age_tranches_5ans_nb_sex!$1:$1048576,MATCH('SectorStat-Age-Hommes'!$A281,[1]age_tranches_5ans_nb_sex!$A:$A,0),28)/5</f>
        <v>0</v>
      </c>
      <c r="BM281">
        <f>INDEX([1]age_tranches_5ans_nb_sex!$1:$1048576,MATCH('SectorStat-Age-Hommes'!$A281,[1]age_tranches_5ans_nb_sex!$A:$A,0),28)/5</f>
        <v>0</v>
      </c>
      <c r="BN281">
        <f>INDEX([1]age_tranches_5ans_nb_sex!$1:$1048576,MATCH('SectorStat-Age-Hommes'!$A281,[1]age_tranches_5ans_nb_sex!$A:$A,0),28)/5</f>
        <v>0</v>
      </c>
      <c r="BO281">
        <f>INDEX([1]age_tranches_5ans_nb_sex!$1:$1048576,MATCH('SectorStat-Age-Hommes'!$A281,[1]age_tranches_5ans_nb_sex!$A:$A,0),28)/5</f>
        <v>0</v>
      </c>
      <c r="BP281">
        <f>INDEX([1]age_tranches_5ans_nb_sex!$1:$1048576,MATCH('SectorStat-Age-Hommes'!$A281,[1]age_tranches_5ans_nb_sex!$A:$A,0),28)/5</f>
        <v>0</v>
      </c>
      <c r="BQ281">
        <f>INDEX([1]age_tranches_5ans_nb_sex!$1:$1048576,MATCH('SectorStat-Age-Hommes'!$A281,[1]age_tranches_5ans_nb_sex!$A:$A,0),30)/5</f>
        <v>0</v>
      </c>
      <c r="BR281">
        <f>INDEX([1]age_tranches_5ans_nb_sex!$1:$1048576,MATCH('SectorStat-Age-Hommes'!$A281,[1]age_tranches_5ans_nb_sex!$A:$A,0),30)/5</f>
        <v>0</v>
      </c>
      <c r="BS281">
        <f>INDEX([1]age_tranches_5ans_nb_sex!$1:$1048576,MATCH('SectorStat-Age-Hommes'!$A281,[1]age_tranches_5ans_nb_sex!$A:$A,0),30)/5</f>
        <v>0</v>
      </c>
      <c r="BT281">
        <f>INDEX([1]age_tranches_5ans_nb_sex!$1:$1048576,MATCH('SectorStat-Age-Hommes'!$A281,[1]age_tranches_5ans_nb_sex!$A:$A,0),30)/5</f>
        <v>0</v>
      </c>
      <c r="BU281">
        <f>INDEX([1]age_tranches_5ans_nb_sex!$1:$1048576,MATCH('SectorStat-Age-Hommes'!$A281,[1]age_tranches_5ans_nb_sex!$A:$A,0),30)/5</f>
        <v>0</v>
      </c>
      <c r="BV281">
        <f>INDEX([1]age_tranches_5ans_nb_sex!$1:$1048576,MATCH('SectorStat-Age-Hommes'!$A281,[1]age_tranches_5ans_nb_sex!$A:$A,0),32)/5</f>
        <v>0</v>
      </c>
      <c r="BW281">
        <f>INDEX([1]age_tranches_5ans_nb_sex!$1:$1048576,MATCH('SectorStat-Age-Hommes'!$A281,[1]age_tranches_5ans_nb_sex!$A:$A,0),32)/5</f>
        <v>0</v>
      </c>
      <c r="BX281">
        <f>INDEX([1]age_tranches_5ans_nb_sex!$1:$1048576,MATCH('SectorStat-Age-Hommes'!$A281,[1]age_tranches_5ans_nb_sex!$A:$A,0),32)/5</f>
        <v>0</v>
      </c>
      <c r="BY281">
        <f>INDEX([1]age_tranches_5ans_nb_sex!$1:$1048576,MATCH('SectorStat-Age-Hommes'!$A281,[1]age_tranches_5ans_nb_sex!$A:$A,0),32)/5</f>
        <v>0</v>
      </c>
      <c r="BZ281">
        <f>INDEX([1]age_tranches_5ans_nb_sex!$1:$1048576,MATCH('SectorStat-Age-Hommes'!$A281,[1]age_tranches_5ans_nb_sex!$A:$A,0),32)/5</f>
        <v>0</v>
      </c>
      <c r="CA281">
        <f>INDEX([1]age_tranches_5ans_nb_sex!$1:$1048576,MATCH('SectorStat-Age-Hommes'!$A281,[1]age_tranches_5ans_nb_sex!$A:$A,0),34)/5</f>
        <v>0</v>
      </c>
      <c r="CB281">
        <f>INDEX([1]age_tranches_5ans_nb_sex!$1:$1048576,MATCH('SectorStat-Age-Hommes'!$A281,[1]age_tranches_5ans_nb_sex!$A:$A,0),34)/5</f>
        <v>0</v>
      </c>
      <c r="CC281">
        <f>INDEX([1]age_tranches_5ans_nb_sex!$1:$1048576,MATCH('SectorStat-Age-Hommes'!$A281,[1]age_tranches_5ans_nb_sex!$A:$A,0),34)/5</f>
        <v>0</v>
      </c>
      <c r="CD281">
        <f>INDEX([1]age_tranches_5ans_nb_sex!$1:$1048576,MATCH('SectorStat-Age-Hommes'!$A281,[1]age_tranches_5ans_nb_sex!$A:$A,0),34)/5</f>
        <v>0</v>
      </c>
      <c r="CE281">
        <f>INDEX([1]age_tranches_5ans_nb_sex!$1:$1048576,MATCH('SectorStat-Age-Hommes'!$A281,[1]age_tranches_5ans_nb_sex!$A:$A,0),34)/5</f>
        <v>0</v>
      </c>
      <c r="CF281">
        <f>INDEX([1]age_tranches_5ans_nb_sex!$1:$1048576,MATCH('SectorStat-Age-Hommes'!$A281,[1]age_tranches_5ans_nb_sex!$A:$A,0),36)/5</f>
        <v>0</v>
      </c>
      <c r="CG281">
        <f>INDEX([1]age_tranches_5ans_nb_sex!$1:$1048576,MATCH('SectorStat-Age-Hommes'!$A281,[1]age_tranches_5ans_nb_sex!$A:$A,0),36)/5</f>
        <v>0</v>
      </c>
      <c r="CH281">
        <f>INDEX([1]age_tranches_5ans_nb_sex!$1:$1048576,MATCH('SectorStat-Age-Hommes'!$A281,[1]age_tranches_5ans_nb_sex!$A:$A,0),36)/5</f>
        <v>0</v>
      </c>
      <c r="CI281">
        <f>INDEX([1]age_tranches_5ans_nb_sex!$1:$1048576,MATCH('SectorStat-Age-Hommes'!$A281,[1]age_tranches_5ans_nb_sex!$A:$A,0),36)/5</f>
        <v>0</v>
      </c>
      <c r="CJ281">
        <f>INDEX([1]age_tranches_5ans_nb_sex!$1:$1048576,MATCH('SectorStat-Age-Hommes'!$A281,[1]age_tranches_5ans_nb_sex!$A:$A,0),36)/5</f>
        <v>0</v>
      </c>
      <c r="CK281">
        <f>INDEX([1]age_tranches_5ans_nb_sex!$1:$1048576,MATCH('SectorStat-Age-Hommes'!$A281,[1]age_tranches_5ans_nb_sex!$A:$A,0),38)/5</f>
        <v>0</v>
      </c>
      <c r="CL281">
        <f>INDEX([1]age_tranches_5ans_nb_sex!$1:$1048576,MATCH('SectorStat-Age-Hommes'!$A281,[1]age_tranches_5ans_nb_sex!$A:$A,0),38)/5</f>
        <v>0</v>
      </c>
      <c r="CM281">
        <f>INDEX([1]age_tranches_5ans_nb_sex!$1:$1048576,MATCH('SectorStat-Age-Hommes'!$A281,[1]age_tranches_5ans_nb_sex!$A:$A,0),38)/5</f>
        <v>0</v>
      </c>
      <c r="CN281">
        <f>INDEX([1]age_tranches_5ans_nb_sex!$1:$1048576,MATCH('SectorStat-Age-Hommes'!$A281,[1]age_tranches_5ans_nb_sex!$A:$A,0),38)/5</f>
        <v>0</v>
      </c>
      <c r="CO281">
        <f>INDEX([1]age_tranches_5ans_nb_sex!$1:$1048576,MATCH('SectorStat-Age-Hommes'!$A281,[1]age_tranches_5ans_nb_sex!$A:$A,0),38)/5</f>
        <v>0</v>
      </c>
      <c r="CP281" s="2">
        <f>INDEX([1]age_tranches_5ans_nb_sex!$1:$1048576,MATCH('SectorStat-Age-Hommes'!$A281,[1]age_tranches_5ans_nb_sex!$A:$A,0),40)/5</f>
        <v>0</v>
      </c>
      <c r="CQ281" s="2">
        <f>INDEX([1]age_tranches_5ans_nb_sex!$1:$1048576,MATCH('SectorStat-Age-Hommes'!$A281,[1]age_tranches_5ans_nb_sex!$A:$A,0),40)/5</f>
        <v>0</v>
      </c>
      <c r="CR281" s="2">
        <f>INDEX([1]age_tranches_5ans_nb_sex!$1:$1048576,MATCH('SectorStat-Age-Hommes'!$A281,[1]age_tranches_5ans_nb_sex!$A:$A,0),40)/5</f>
        <v>0</v>
      </c>
      <c r="CS281" s="2">
        <f>INDEX([1]age_tranches_5ans_nb_sex!$1:$1048576,MATCH('SectorStat-Age-Hommes'!$A281,[1]age_tranches_5ans_nb_sex!$A:$A,0),40)/5</f>
        <v>0</v>
      </c>
      <c r="CT281" s="2">
        <f>INDEX([1]age_tranches_5ans_nb_sex!$1:$1048576,MATCH('SectorStat-Age-Hommes'!$A281,[1]age_tranches_5ans_nb_sex!$A:$A,0),40)/5</f>
        <v>0</v>
      </c>
      <c r="CZ281" s="3"/>
      <c r="DA281" s="3"/>
      <c r="DB281" s="3"/>
      <c r="DC281" s="3"/>
      <c r="DD281" s="3"/>
    </row>
    <row r="282" spans="1:108" x14ac:dyDescent="0.35">
      <c r="A282" s="1" t="s">
        <v>561</v>
      </c>
      <c r="B282" s="1" t="s">
        <v>562</v>
      </c>
      <c r="C282" t="str">
        <f>INDEX([1]SectorStat!$1:$1048576,MATCH('[1]Distribution ages'!$A282,[1]SectorStat!$B:$B,0),4)</f>
        <v>Evere</v>
      </c>
      <c r="D282">
        <f>INDEX([1]age_tranches_5ans_nb_sex!$1:$1048576,MATCH('SectorStat-Age-Hommes'!$A282,[1]age_tranches_5ans_nb_sex!$A:$A,0),4)/5</f>
        <v>16.2000000001944</v>
      </c>
      <c r="E282">
        <f>INDEX([1]age_tranches_5ans_nb_sex!$1:$1048576,MATCH('SectorStat-Age-Hommes'!$A282,[1]age_tranches_5ans_nb_sex!$A:$A,0),4)/5</f>
        <v>16.2000000001944</v>
      </c>
      <c r="F282">
        <f>INDEX([1]age_tranches_5ans_nb_sex!$1:$1048576,MATCH('SectorStat-Age-Hommes'!$A282,[1]age_tranches_5ans_nb_sex!$A:$A,0),4)/5</f>
        <v>16.2000000001944</v>
      </c>
      <c r="G282">
        <f>INDEX([1]age_tranches_5ans_nb_sex!$1:$1048576,MATCH('SectorStat-Age-Hommes'!$A282,[1]age_tranches_5ans_nb_sex!$A:$A,0),4)/5</f>
        <v>16.2000000001944</v>
      </c>
      <c r="H282">
        <f>INDEX([1]age_tranches_5ans_nb_sex!$1:$1048576,MATCH('SectorStat-Age-Hommes'!$A282,[1]age_tranches_5ans_nb_sex!$A:$A,0),4)/5</f>
        <v>16.2000000001944</v>
      </c>
      <c r="I282">
        <f>INDEX([1]age_tranches_5ans_nb_sex!$1:$1048576,MATCH('SectorStat-Age-Hommes'!$A282,[1]age_tranches_5ans_nb_sex!$A:$A,0),6)/5</f>
        <v>14.399999999985601</v>
      </c>
      <c r="J282">
        <f>INDEX([1]age_tranches_5ans_nb_sex!$1:$1048576,MATCH('SectorStat-Age-Hommes'!$A282,[1]age_tranches_5ans_nb_sex!$A:$A,0),6)/5</f>
        <v>14.399999999985601</v>
      </c>
      <c r="K282">
        <f>INDEX([1]age_tranches_5ans_nb_sex!$1:$1048576,MATCH('SectorStat-Age-Hommes'!$A282,[1]age_tranches_5ans_nb_sex!$A:$A,0),6)/5</f>
        <v>14.399999999985601</v>
      </c>
      <c r="L282">
        <f>INDEX([1]age_tranches_5ans_nb_sex!$1:$1048576,MATCH('SectorStat-Age-Hommes'!$A282,[1]age_tranches_5ans_nb_sex!$A:$A,0),6)/5</f>
        <v>14.399999999985601</v>
      </c>
      <c r="M282">
        <f>INDEX([1]age_tranches_5ans_nb_sex!$1:$1048576,MATCH('SectorStat-Age-Hommes'!$A282,[1]age_tranches_5ans_nb_sex!$A:$A,0),6)/5</f>
        <v>14.399999999985601</v>
      </c>
      <c r="N282">
        <f>INDEX([1]age_tranches_5ans_nb_sex!$1:$1048576,MATCH('SectorStat-Age-Hommes'!$A282,[1]age_tranches_5ans_nb_sex!$A:$A,0),8)/5</f>
        <v>10.400000000129999</v>
      </c>
      <c r="O282">
        <f>INDEX([1]age_tranches_5ans_nb_sex!$1:$1048576,MATCH('SectorStat-Age-Hommes'!$A282,[1]age_tranches_5ans_nb_sex!$A:$A,0),8)/5</f>
        <v>10.400000000129999</v>
      </c>
      <c r="P282">
        <f>INDEX([1]age_tranches_5ans_nb_sex!$1:$1048576,MATCH('SectorStat-Age-Hommes'!$A282,[1]age_tranches_5ans_nb_sex!$A:$A,0),8)/5</f>
        <v>10.400000000129999</v>
      </c>
      <c r="Q282">
        <f>INDEX([1]age_tranches_5ans_nb_sex!$1:$1048576,MATCH('SectorStat-Age-Hommes'!$A282,[1]age_tranches_5ans_nb_sex!$A:$A,0),8)/5</f>
        <v>10.400000000129999</v>
      </c>
      <c r="R282">
        <f>INDEX([1]age_tranches_5ans_nb_sex!$1:$1048576,MATCH('SectorStat-Age-Hommes'!$A282,[1]age_tranches_5ans_nb_sex!$A:$A,0),8)/5</f>
        <v>10.400000000129999</v>
      </c>
      <c r="S282">
        <f>INDEX([1]age_tranches_5ans_nb_sex!$1:$1048576,MATCH('SectorStat-Age-Hommes'!$A282,[1]age_tranches_5ans_nb_sex!$A:$A,0),10)/5</f>
        <v>9.5999999999904002</v>
      </c>
      <c r="T282">
        <f>INDEX([1]age_tranches_5ans_nb_sex!$1:$1048576,MATCH('SectorStat-Age-Hommes'!$A282,[1]age_tranches_5ans_nb_sex!$A:$A,0),10)/5</f>
        <v>9.5999999999904002</v>
      </c>
      <c r="U282">
        <f>INDEX([1]age_tranches_5ans_nb_sex!$1:$1048576,MATCH('SectorStat-Age-Hommes'!$A282,[1]age_tranches_5ans_nb_sex!$A:$A,0),10)/5</f>
        <v>9.5999999999904002</v>
      </c>
      <c r="V282">
        <f>INDEX([1]age_tranches_5ans_nb_sex!$1:$1048576,MATCH('SectorStat-Age-Hommes'!$A282,[1]age_tranches_5ans_nb_sex!$A:$A,0),10)/5</f>
        <v>9.5999999999904002</v>
      </c>
      <c r="W282">
        <f>INDEX([1]age_tranches_5ans_nb_sex!$1:$1048576,MATCH('SectorStat-Age-Hommes'!$A282,[1]age_tranches_5ans_nb_sex!$A:$A,0),10)/5</f>
        <v>9.5999999999904002</v>
      </c>
      <c r="X282">
        <f>INDEX([1]age_tranches_5ans_nb_sex!$1:$1048576,MATCH('SectorStat-Age-Hommes'!$A282,[1]age_tranches_5ans_nb_sex!$A:$A,0),10)/5</f>
        <v>9.5999999999904002</v>
      </c>
      <c r="Y282">
        <f>INDEX([1]age_tranches_5ans_nb_sex!$1:$1048576,MATCH('SectorStat-Age-Hommes'!$A282,[1]age_tranches_5ans_nb_sex!$A:$A,0),12)/5</f>
        <v>9.5999999999904002</v>
      </c>
      <c r="Z282">
        <f>INDEX([1]age_tranches_5ans_nb_sex!$1:$1048576,MATCH('SectorStat-Age-Hommes'!$A282,[1]age_tranches_5ans_nb_sex!$A:$A,0),12)/5</f>
        <v>9.5999999999904002</v>
      </c>
      <c r="AA282">
        <f>INDEX([1]age_tranches_5ans_nb_sex!$1:$1048576,MATCH('SectorStat-Age-Hommes'!$A282,[1]age_tranches_5ans_nb_sex!$A:$A,0),12)/5</f>
        <v>9.5999999999904002</v>
      </c>
      <c r="AB282">
        <f>INDEX([1]age_tranches_5ans_nb_sex!$1:$1048576,MATCH('SectorStat-Age-Hommes'!$A282,[1]age_tranches_5ans_nb_sex!$A:$A,0),12)/5</f>
        <v>9.5999999999904002</v>
      </c>
      <c r="AC282">
        <f>INDEX([1]age_tranches_5ans_nb_sex!$1:$1048576,MATCH('SectorStat-Age-Hommes'!$A282,[1]age_tranches_5ans_nb_sex!$A:$A,0),14)/5</f>
        <v>9.5999999999904002</v>
      </c>
      <c r="AD282">
        <f>INDEX([1]age_tranches_5ans_nb_sex!$1:$1048576,MATCH('SectorStat-Age-Hommes'!$A282,[1]age_tranches_5ans_nb_sex!$A:$A,0),14)/5</f>
        <v>9.5999999999904002</v>
      </c>
      <c r="AE282">
        <f>INDEX([1]age_tranches_5ans_nb_sex!$1:$1048576,MATCH('SectorStat-Age-Hommes'!$A282,[1]age_tranches_5ans_nb_sex!$A:$A,0),14)/5</f>
        <v>9.5999999999904002</v>
      </c>
      <c r="AF282">
        <f>INDEX([1]age_tranches_5ans_nb_sex!$1:$1048576,MATCH('SectorStat-Age-Hommes'!$A282,[1]age_tranches_5ans_nb_sex!$A:$A,0),14)/5</f>
        <v>9.5999999999904002</v>
      </c>
      <c r="AG282">
        <f>INDEX([1]age_tranches_5ans_nb_sex!$1:$1048576,MATCH('SectorStat-Age-Hommes'!$A282,[1]age_tranches_5ans_nb_sex!$A:$A,0),14)/5</f>
        <v>9.5999999999904002</v>
      </c>
      <c r="AH282">
        <f>INDEX([1]age_tranches_5ans_nb_sex!$1:$1048576,MATCH('SectorStat-Age-Hommes'!$A282,[1]age_tranches_5ans_nb_sex!$A:$A,0),16)/5</f>
        <v>19.599999999839998</v>
      </c>
      <c r="AI282">
        <f>INDEX([1]age_tranches_5ans_nb_sex!$1:$1048576,MATCH('SectorStat-Age-Hommes'!$A282,[1]age_tranches_5ans_nb_sex!$A:$A,0),16)/5</f>
        <v>19.599999999839998</v>
      </c>
      <c r="AJ282">
        <f>INDEX([1]age_tranches_5ans_nb_sex!$1:$1048576,MATCH('SectorStat-Age-Hommes'!$A282,[1]age_tranches_5ans_nb_sex!$A:$A,0),16)/5</f>
        <v>19.599999999839998</v>
      </c>
      <c r="AK282">
        <f>INDEX([1]age_tranches_5ans_nb_sex!$1:$1048576,MATCH('SectorStat-Age-Hommes'!$A282,[1]age_tranches_5ans_nb_sex!$A:$A,0),16)/5</f>
        <v>19.599999999839998</v>
      </c>
      <c r="AL282">
        <f>INDEX([1]age_tranches_5ans_nb_sex!$1:$1048576,MATCH('SectorStat-Age-Hommes'!$A282,[1]age_tranches_5ans_nb_sex!$A:$A,0),16)/5</f>
        <v>19.599999999839998</v>
      </c>
      <c r="AM282">
        <f>INDEX([1]age_tranches_5ans_nb_sex!$1:$1048576,MATCH('SectorStat-Age-Hommes'!$A282,[1]age_tranches_5ans_nb_sex!$A:$A,0),18)/5</f>
        <v>22.999999999906802</v>
      </c>
      <c r="AN282">
        <f>INDEX([1]age_tranches_5ans_nb_sex!$1:$1048576,MATCH('SectorStat-Age-Hommes'!$A282,[1]age_tranches_5ans_nb_sex!$A:$A,0),18)/5</f>
        <v>22.999999999906802</v>
      </c>
      <c r="AO282">
        <f>INDEX([1]age_tranches_5ans_nb_sex!$1:$1048576,MATCH('SectorStat-Age-Hommes'!$A282,[1]age_tranches_5ans_nb_sex!$A:$A,0),18)/5</f>
        <v>22.999999999906802</v>
      </c>
      <c r="AP282">
        <f>INDEX([1]age_tranches_5ans_nb_sex!$1:$1048576,MATCH('SectorStat-Age-Hommes'!$A282,[1]age_tranches_5ans_nb_sex!$A:$A,0),18)/5</f>
        <v>22.999999999906802</v>
      </c>
      <c r="AQ282">
        <f>INDEX([1]age_tranches_5ans_nb_sex!$1:$1048576,MATCH('SectorStat-Age-Hommes'!$A282,[1]age_tranches_5ans_nb_sex!$A:$A,0),18)/5</f>
        <v>22.999999999906802</v>
      </c>
      <c r="AR282">
        <f>INDEX([1]age_tranches_5ans_nb_sex!$1:$1048576,MATCH('SectorStat-Age-Hommes'!$A282,[1]age_tranches_5ans_nb_sex!$A:$A,0),20)/5</f>
        <v>12.600000000198001</v>
      </c>
      <c r="AS282">
        <f>INDEX([1]age_tranches_5ans_nb_sex!$1:$1048576,MATCH('SectorStat-Age-Hommes'!$A282,[1]age_tranches_5ans_nb_sex!$A:$A,0),20)/5</f>
        <v>12.600000000198001</v>
      </c>
      <c r="AT282">
        <f>INDEX([1]age_tranches_5ans_nb_sex!$1:$1048576,MATCH('SectorStat-Age-Hommes'!$A282,[1]age_tranches_5ans_nb_sex!$A:$A,0),20)/5</f>
        <v>12.600000000198001</v>
      </c>
      <c r="AU282">
        <f>INDEX([1]age_tranches_5ans_nb_sex!$1:$1048576,MATCH('SectorStat-Age-Hommes'!$A282,[1]age_tranches_5ans_nb_sex!$A:$A,0),20)/5</f>
        <v>12.600000000198001</v>
      </c>
      <c r="AV282">
        <f>INDEX([1]age_tranches_5ans_nb_sex!$1:$1048576,MATCH('SectorStat-Age-Hommes'!$A282,[1]age_tranches_5ans_nb_sex!$A:$A,0),20)/5</f>
        <v>12.600000000198001</v>
      </c>
      <c r="AW282">
        <f>INDEX([1]age_tranches_5ans_nb_sex!$1:$1048576,MATCH('SectorStat-Age-Hommes'!$A282,[1]age_tranches_5ans_nb_sex!$A:$A,0),22)/5</f>
        <v>11.400000000199201</v>
      </c>
      <c r="AX282">
        <f>INDEX([1]age_tranches_5ans_nb_sex!$1:$1048576,MATCH('SectorStat-Age-Hommes'!$A282,[1]age_tranches_5ans_nb_sex!$A:$A,0),22)/5</f>
        <v>11.400000000199201</v>
      </c>
      <c r="AY282">
        <f>INDEX([1]age_tranches_5ans_nb_sex!$1:$1048576,MATCH('SectorStat-Age-Hommes'!$A282,[1]age_tranches_5ans_nb_sex!$A:$A,0),22)/5</f>
        <v>11.400000000199201</v>
      </c>
      <c r="AZ282">
        <f>INDEX([1]age_tranches_5ans_nb_sex!$1:$1048576,MATCH('SectorStat-Age-Hommes'!$A282,[1]age_tranches_5ans_nb_sex!$A:$A,0),22)/5</f>
        <v>11.400000000199201</v>
      </c>
      <c r="BA282">
        <f>INDEX([1]age_tranches_5ans_nb_sex!$1:$1048576,MATCH('SectorStat-Age-Hommes'!$A282,[1]age_tranches_5ans_nb_sex!$A:$A,0),22)/5</f>
        <v>11.400000000199201</v>
      </c>
      <c r="BB282">
        <f>INDEX([1]age_tranches_5ans_nb_sex!$1:$1048576,MATCH('SectorStat-Age-Hommes'!$A282,[1]age_tranches_5ans_nb_sex!$A:$A,0),24)/5</f>
        <v>10.999999999918799</v>
      </c>
      <c r="BC282">
        <f>INDEX([1]age_tranches_5ans_nb_sex!$1:$1048576,MATCH('SectorStat-Age-Hommes'!$A282,[1]age_tranches_5ans_nb_sex!$A:$A,0),24)/5</f>
        <v>10.999999999918799</v>
      </c>
      <c r="BD282">
        <f>INDEX([1]age_tranches_5ans_nb_sex!$1:$1048576,MATCH('SectorStat-Age-Hommes'!$A282,[1]age_tranches_5ans_nb_sex!$A:$A,0),24)/5</f>
        <v>10.999999999918799</v>
      </c>
      <c r="BE282">
        <f>INDEX([1]age_tranches_5ans_nb_sex!$1:$1048576,MATCH('SectorStat-Age-Hommes'!$A282,[1]age_tranches_5ans_nb_sex!$A:$A,0),24)/5</f>
        <v>10.999999999918799</v>
      </c>
      <c r="BF282">
        <f>INDEX([1]age_tranches_5ans_nb_sex!$1:$1048576,MATCH('SectorStat-Age-Hommes'!$A282,[1]age_tranches_5ans_nb_sex!$A:$A,0),24)/5</f>
        <v>10.999999999918799</v>
      </c>
      <c r="BG282">
        <f>INDEX([1]age_tranches_5ans_nb_sex!$1:$1048576,MATCH('SectorStat-Age-Hommes'!$A282,[1]age_tranches_5ans_nb_sex!$A:$A,0),26)/5</f>
        <v>10.400000000129999</v>
      </c>
      <c r="BH282">
        <f>INDEX([1]age_tranches_5ans_nb_sex!$1:$1048576,MATCH('SectorStat-Age-Hommes'!$A282,[1]age_tranches_5ans_nb_sex!$A:$A,0),26)/5</f>
        <v>10.400000000129999</v>
      </c>
      <c r="BI282">
        <f>INDEX([1]age_tranches_5ans_nb_sex!$1:$1048576,MATCH('SectorStat-Age-Hommes'!$A282,[1]age_tranches_5ans_nb_sex!$A:$A,0),26)/5</f>
        <v>10.400000000129999</v>
      </c>
      <c r="BJ282">
        <f>INDEX([1]age_tranches_5ans_nb_sex!$1:$1048576,MATCH('SectorStat-Age-Hommes'!$A282,[1]age_tranches_5ans_nb_sex!$A:$A,0),26)/5</f>
        <v>10.400000000129999</v>
      </c>
      <c r="BK282">
        <f>INDEX([1]age_tranches_5ans_nb_sex!$1:$1048576,MATCH('SectorStat-Age-Hommes'!$A282,[1]age_tranches_5ans_nb_sex!$A:$A,0),26)/5</f>
        <v>10.400000000129999</v>
      </c>
      <c r="BL282">
        <f>INDEX([1]age_tranches_5ans_nb_sex!$1:$1048576,MATCH('SectorStat-Age-Hommes'!$A282,[1]age_tranches_5ans_nb_sex!$A:$A,0),28)/5</f>
        <v>7.5999999998520007</v>
      </c>
      <c r="BM282">
        <f>INDEX([1]age_tranches_5ans_nb_sex!$1:$1048576,MATCH('SectorStat-Age-Hommes'!$A282,[1]age_tranches_5ans_nb_sex!$A:$A,0),28)/5</f>
        <v>7.5999999998520007</v>
      </c>
      <c r="BN282">
        <f>INDEX([1]age_tranches_5ans_nb_sex!$1:$1048576,MATCH('SectorStat-Age-Hommes'!$A282,[1]age_tranches_5ans_nb_sex!$A:$A,0),28)/5</f>
        <v>7.5999999998520007</v>
      </c>
      <c r="BO282">
        <f>INDEX([1]age_tranches_5ans_nb_sex!$1:$1048576,MATCH('SectorStat-Age-Hommes'!$A282,[1]age_tranches_5ans_nb_sex!$A:$A,0),28)/5</f>
        <v>7.5999999998520007</v>
      </c>
      <c r="BP282">
        <f>INDEX([1]age_tranches_5ans_nb_sex!$1:$1048576,MATCH('SectorStat-Age-Hommes'!$A282,[1]age_tranches_5ans_nb_sex!$A:$A,0),28)/5</f>
        <v>7.5999999998520007</v>
      </c>
      <c r="BQ282">
        <f>INDEX([1]age_tranches_5ans_nb_sex!$1:$1048576,MATCH('SectorStat-Age-Hommes'!$A282,[1]age_tranches_5ans_nb_sex!$A:$A,0),30)/5</f>
        <v>6.8000000001336005</v>
      </c>
      <c r="BR282">
        <f>INDEX([1]age_tranches_5ans_nb_sex!$1:$1048576,MATCH('SectorStat-Age-Hommes'!$A282,[1]age_tranches_5ans_nb_sex!$A:$A,0),30)/5</f>
        <v>6.8000000001336005</v>
      </c>
      <c r="BS282">
        <f>INDEX([1]age_tranches_5ans_nb_sex!$1:$1048576,MATCH('SectorStat-Age-Hommes'!$A282,[1]age_tranches_5ans_nb_sex!$A:$A,0),30)/5</f>
        <v>6.8000000001336005</v>
      </c>
      <c r="BT282">
        <f>INDEX([1]age_tranches_5ans_nb_sex!$1:$1048576,MATCH('SectorStat-Age-Hommes'!$A282,[1]age_tranches_5ans_nb_sex!$A:$A,0),30)/5</f>
        <v>6.8000000001336005</v>
      </c>
      <c r="BU282">
        <f>INDEX([1]age_tranches_5ans_nb_sex!$1:$1048576,MATCH('SectorStat-Age-Hommes'!$A282,[1]age_tranches_5ans_nb_sex!$A:$A,0),30)/5</f>
        <v>6.8000000001336005</v>
      </c>
      <c r="BV282">
        <f>INDEX([1]age_tranches_5ans_nb_sex!$1:$1048576,MATCH('SectorStat-Age-Hommes'!$A282,[1]age_tranches_5ans_nb_sex!$A:$A,0),32)/5</f>
        <v>8.3999999999916</v>
      </c>
      <c r="BW282">
        <f>INDEX([1]age_tranches_5ans_nb_sex!$1:$1048576,MATCH('SectorStat-Age-Hommes'!$A282,[1]age_tranches_5ans_nb_sex!$A:$A,0),32)/5</f>
        <v>8.3999999999916</v>
      </c>
      <c r="BX282">
        <f>INDEX([1]age_tranches_5ans_nb_sex!$1:$1048576,MATCH('SectorStat-Age-Hommes'!$A282,[1]age_tranches_5ans_nb_sex!$A:$A,0),32)/5</f>
        <v>8.3999999999916</v>
      </c>
      <c r="BY282">
        <f>INDEX([1]age_tranches_5ans_nb_sex!$1:$1048576,MATCH('SectorStat-Age-Hommes'!$A282,[1]age_tranches_5ans_nb_sex!$A:$A,0),32)/5</f>
        <v>8.3999999999916</v>
      </c>
      <c r="BZ282">
        <f>INDEX([1]age_tranches_5ans_nb_sex!$1:$1048576,MATCH('SectorStat-Age-Hommes'!$A282,[1]age_tranches_5ans_nb_sex!$A:$A,0),32)/5</f>
        <v>8.3999999999916</v>
      </c>
      <c r="CA282">
        <f>INDEX([1]age_tranches_5ans_nb_sex!$1:$1048576,MATCH('SectorStat-Age-Hommes'!$A282,[1]age_tranches_5ans_nb_sex!$A:$A,0),34)/5</f>
        <v>6.8000000001336005</v>
      </c>
      <c r="CB282">
        <f>INDEX([1]age_tranches_5ans_nb_sex!$1:$1048576,MATCH('SectorStat-Age-Hommes'!$A282,[1]age_tranches_5ans_nb_sex!$A:$A,0),34)/5</f>
        <v>6.8000000001336005</v>
      </c>
      <c r="CC282">
        <f>INDEX([1]age_tranches_5ans_nb_sex!$1:$1048576,MATCH('SectorStat-Age-Hommes'!$A282,[1]age_tranches_5ans_nb_sex!$A:$A,0),34)/5</f>
        <v>6.8000000001336005</v>
      </c>
      <c r="CD282">
        <f>INDEX([1]age_tranches_5ans_nb_sex!$1:$1048576,MATCH('SectorStat-Age-Hommes'!$A282,[1]age_tranches_5ans_nb_sex!$A:$A,0),34)/5</f>
        <v>6.8000000001336005</v>
      </c>
      <c r="CE282">
        <f>INDEX([1]age_tranches_5ans_nb_sex!$1:$1048576,MATCH('SectorStat-Age-Hommes'!$A282,[1]age_tranches_5ans_nb_sex!$A:$A,0),34)/5</f>
        <v>6.8000000001336005</v>
      </c>
      <c r="CF282">
        <f>INDEX([1]age_tranches_5ans_nb_sex!$1:$1048576,MATCH('SectorStat-Age-Hommes'!$A282,[1]age_tranches_5ans_nb_sex!$A:$A,0),36)/5</f>
        <v>4.4000000001360009</v>
      </c>
      <c r="CG282">
        <f>INDEX([1]age_tranches_5ans_nb_sex!$1:$1048576,MATCH('SectorStat-Age-Hommes'!$A282,[1]age_tranches_5ans_nb_sex!$A:$A,0),36)/5</f>
        <v>4.4000000001360009</v>
      </c>
      <c r="CH282">
        <f>INDEX([1]age_tranches_5ans_nb_sex!$1:$1048576,MATCH('SectorStat-Age-Hommes'!$A282,[1]age_tranches_5ans_nb_sex!$A:$A,0),36)/5</f>
        <v>4.4000000001360009</v>
      </c>
      <c r="CI282">
        <f>INDEX([1]age_tranches_5ans_nb_sex!$1:$1048576,MATCH('SectorStat-Age-Hommes'!$A282,[1]age_tranches_5ans_nb_sex!$A:$A,0),36)/5</f>
        <v>4.4000000001360009</v>
      </c>
      <c r="CJ282">
        <f>INDEX([1]age_tranches_5ans_nb_sex!$1:$1048576,MATCH('SectorStat-Age-Hommes'!$A282,[1]age_tranches_5ans_nb_sex!$A:$A,0),36)/5</f>
        <v>4.4000000001360009</v>
      </c>
      <c r="CK282">
        <f>INDEX([1]age_tranches_5ans_nb_sex!$1:$1048576,MATCH('SectorStat-Age-Hommes'!$A282,[1]age_tranches_5ans_nb_sex!$A:$A,0),38)/5</f>
        <v>3.0000000002076002</v>
      </c>
      <c r="CL282">
        <f>INDEX([1]age_tranches_5ans_nb_sex!$1:$1048576,MATCH('SectorStat-Age-Hommes'!$A282,[1]age_tranches_5ans_nb_sex!$A:$A,0),38)/5</f>
        <v>3.0000000002076002</v>
      </c>
      <c r="CM282">
        <f>INDEX([1]age_tranches_5ans_nb_sex!$1:$1048576,MATCH('SectorStat-Age-Hommes'!$A282,[1]age_tranches_5ans_nb_sex!$A:$A,0),38)/5</f>
        <v>3.0000000002076002</v>
      </c>
      <c r="CN282">
        <f>INDEX([1]age_tranches_5ans_nb_sex!$1:$1048576,MATCH('SectorStat-Age-Hommes'!$A282,[1]age_tranches_5ans_nb_sex!$A:$A,0),38)/5</f>
        <v>3.0000000002076002</v>
      </c>
      <c r="CO282">
        <f>INDEX([1]age_tranches_5ans_nb_sex!$1:$1048576,MATCH('SectorStat-Age-Hommes'!$A282,[1]age_tranches_5ans_nb_sex!$A:$A,0),38)/5</f>
        <v>3.0000000002076002</v>
      </c>
      <c r="CP282" s="2">
        <f>INDEX([1]age_tranches_5ans_nb_sex!$1:$1048576,MATCH('SectorStat-Age-Hommes'!$A282,[1]age_tranches_5ans_nb_sex!$A:$A,0),40)/5</f>
        <v>1.0000000000692</v>
      </c>
      <c r="CQ282" s="2">
        <f>INDEX([1]age_tranches_5ans_nb_sex!$1:$1048576,MATCH('SectorStat-Age-Hommes'!$A282,[1]age_tranches_5ans_nb_sex!$A:$A,0),40)/5</f>
        <v>1.0000000000692</v>
      </c>
      <c r="CR282" s="2">
        <f>INDEX([1]age_tranches_5ans_nb_sex!$1:$1048576,MATCH('SectorStat-Age-Hommes'!$A282,[1]age_tranches_5ans_nb_sex!$A:$A,0),40)/5</f>
        <v>1.0000000000692</v>
      </c>
      <c r="CS282" s="2">
        <f>INDEX([1]age_tranches_5ans_nb_sex!$1:$1048576,MATCH('SectorStat-Age-Hommes'!$A282,[1]age_tranches_5ans_nb_sex!$A:$A,0),40)/5</f>
        <v>1.0000000000692</v>
      </c>
      <c r="CT282" s="2">
        <f>INDEX([1]age_tranches_5ans_nb_sex!$1:$1048576,MATCH('SectorStat-Age-Hommes'!$A282,[1]age_tranches_5ans_nb_sex!$A:$A,0),40)/5</f>
        <v>1.0000000000692</v>
      </c>
      <c r="CZ282" s="3"/>
      <c r="DA282" s="3"/>
      <c r="DB282" s="3"/>
      <c r="DC282" s="3"/>
      <c r="DD282" s="3"/>
    </row>
    <row r="283" spans="1:108" x14ac:dyDescent="0.35">
      <c r="A283" s="1" t="s">
        <v>563</v>
      </c>
      <c r="B283" s="1" t="s">
        <v>248</v>
      </c>
      <c r="C283" t="str">
        <f>INDEX([1]SectorStat!$1:$1048576,MATCH('[1]Distribution ages'!$A283,[1]SectorStat!$B:$B,0),4)</f>
        <v>Evere</v>
      </c>
      <c r="D283">
        <f>INDEX([1]age_tranches_5ans_nb_sex!$1:$1048576,MATCH('SectorStat-Age-Hommes'!$A283,[1]age_tranches_5ans_nb_sex!$A:$A,0),4)/5</f>
        <v>22.000000000078799</v>
      </c>
      <c r="E283">
        <f>INDEX([1]age_tranches_5ans_nb_sex!$1:$1048576,MATCH('SectorStat-Age-Hommes'!$A283,[1]age_tranches_5ans_nb_sex!$A:$A,0),4)/5</f>
        <v>22.000000000078799</v>
      </c>
      <c r="F283">
        <f>INDEX([1]age_tranches_5ans_nb_sex!$1:$1048576,MATCH('SectorStat-Age-Hommes'!$A283,[1]age_tranches_5ans_nb_sex!$A:$A,0),4)/5</f>
        <v>22.000000000078799</v>
      </c>
      <c r="G283">
        <f>INDEX([1]age_tranches_5ans_nb_sex!$1:$1048576,MATCH('SectorStat-Age-Hommes'!$A283,[1]age_tranches_5ans_nb_sex!$A:$A,0),4)/5</f>
        <v>22.000000000078799</v>
      </c>
      <c r="H283">
        <f>INDEX([1]age_tranches_5ans_nb_sex!$1:$1048576,MATCH('SectorStat-Age-Hommes'!$A283,[1]age_tranches_5ans_nb_sex!$A:$A,0),4)/5</f>
        <v>22.000000000078799</v>
      </c>
      <c r="I283">
        <f>INDEX([1]age_tranches_5ans_nb_sex!$1:$1048576,MATCH('SectorStat-Age-Hommes'!$A283,[1]age_tranches_5ans_nb_sex!$A:$A,0),6)/5</f>
        <v>23.800000000039201</v>
      </c>
      <c r="J283">
        <f>INDEX([1]age_tranches_5ans_nb_sex!$1:$1048576,MATCH('SectorStat-Age-Hommes'!$A283,[1]age_tranches_5ans_nb_sex!$A:$A,0),6)/5</f>
        <v>23.800000000039201</v>
      </c>
      <c r="K283">
        <f>INDEX([1]age_tranches_5ans_nb_sex!$1:$1048576,MATCH('SectorStat-Age-Hommes'!$A283,[1]age_tranches_5ans_nb_sex!$A:$A,0),6)/5</f>
        <v>23.800000000039201</v>
      </c>
      <c r="L283">
        <f>INDEX([1]age_tranches_5ans_nb_sex!$1:$1048576,MATCH('SectorStat-Age-Hommes'!$A283,[1]age_tranches_5ans_nb_sex!$A:$A,0),6)/5</f>
        <v>23.800000000039201</v>
      </c>
      <c r="M283">
        <f>INDEX([1]age_tranches_5ans_nb_sex!$1:$1048576,MATCH('SectorStat-Age-Hommes'!$A283,[1]age_tranches_5ans_nb_sex!$A:$A,0),6)/5</f>
        <v>23.800000000039201</v>
      </c>
      <c r="N283">
        <f>INDEX([1]age_tranches_5ans_nb_sex!$1:$1048576,MATCH('SectorStat-Age-Hommes'!$A283,[1]age_tranches_5ans_nb_sex!$A:$A,0),8)/5</f>
        <v>18.600000000153599</v>
      </c>
      <c r="O283">
        <f>INDEX([1]age_tranches_5ans_nb_sex!$1:$1048576,MATCH('SectorStat-Age-Hommes'!$A283,[1]age_tranches_5ans_nb_sex!$A:$A,0),8)/5</f>
        <v>18.600000000153599</v>
      </c>
      <c r="P283">
        <f>INDEX([1]age_tranches_5ans_nb_sex!$1:$1048576,MATCH('SectorStat-Age-Hommes'!$A283,[1]age_tranches_5ans_nb_sex!$A:$A,0),8)/5</f>
        <v>18.600000000153599</v>
      </c>
      <c r="Q283">
        <f>INDEX([1]age_tranches_5ans_nb_sex!$1:$1048576,MATCH('SectorStat-Age-Hommes'!$A283,[1]age_tranches_5ans_nb_sex!$A:$A,0),8)/5</f>
        <v>18.600000000153599</v>
      </c>
      <c r="R283">
        <f>INDEX([1]age_tranches_5ans_nb_sex!$1:$1048576,MATCH('SectorStat-Age-Hommes'!$A283,[1]age_tranches_5ans_nb_sex!$A:$A,0),8)/5</f>
        <v>18.600000000153599</v>
      </c>
      <c r="S283">
        <f>INDEX([1]age_tranches_5ans_nb_sex!$1:$1048576,MATCH('SectorStat-Age-Hommes'!$A283,[1]age_tranches_5ans_nb_sex!$A:$A,0),10)/5</f>
        <v>18.200000000162397</v>
      </c>
      <c r="T283">
        <f>INDEX([1]age_tranches_5ans_nb_sex!$1:$1048576,MATCH('SectorStat-Age-Hommes'!$A283,[1]age_tranches_5ans_nb_sex!$A:$A,0),10)/5</f>
        <v>18.200000000162397</v>
      </c>
      <c r="U283">
        <f>INDEX([1]age_tranches_5ans_nb_sex!$1:$1048576,MATCH('SectorStat-Age-Hommes'!$A283,[1]age_tranches_5ans_nb_sex!$A:$A,0),10)/5</f>
        <v>18.200000000162397</v>
      </c>
      <c r="V283">
        <f>INDEX([1]age_tranches_5ans_nb_sex!$1:$1048576,MATCH('SectorStat-Age-Hommes'!$A283,[1]age_tranches_5ans_nb_sex!$A:$A,0),10)/5</f>
        <v>18.200000000162397</v>
      </c>
      <c r="W283">
        <f>INDEX([1]age_tranches_5ans_nb_sex!$1:$1048576,MATCH('SectorStat-Age-Hommes'!$A283,[1]age_tranches_5ans_nb_sex!$A:$A,0),10)/5</f>
        <v>18.200000000162397</v>
      </c>
      <c r="X283">
        <f>INDEX([1]age_tranches_5ans_nb_sex!$1:$1048576,MATCH('SectorStat-Age-Hommes'!$A283,[1]age_tranches_5ans_nb_sex!$A:$A,0),10)/5</f>
        <v>18.200000000162397</v>
      </c>
      <c r="Y283">
        <f>INDEX([1]age_tranches_5ans_nb_sex!$1:$1048576,MATCH('SectorStat-Age-Hommes'!$A283,[1]age_tranches_5ans_nb_sex!$A:$A,0),12)/5</f>
        <v>17.000000000188798</v>
      </c>
      <c r="Z283">
        <f>INDEX([1]age_tranches_5ans_nb_sex!$1:$1048576,MATCH('SectorStat-Age-Hommes'!$A283,[1]age_tranches_5ans_nb_sex!$A:$A,0),12)/5</f>
        <v>17.000000000188798</v>
      </c>
      <c r="AA283">
        <f>INDEX([1]age_tranches_5ans_nb_sex!$1:$1048576,MATCH('SectorStat-Age-Hommes'!$A283,[1]age_tranches_5ans_nb_sex!$A:$A,0),12)/5</f>
        <v>17.000000000188798</v>
      </c>
      <c r="AB283">
        <f>INDEX([1]age_tranches_5ans_nb_sex!$1:$1048576,MATCH('SectorStat-Age-Hommes'!$A283,[1]age_tranches_5ans_nb_sex!$A:$A,0),12)/5</f>
        <v>17.000000000188798</v>
      </c>
      <c r="AC283">
        <f>INDEX([1]age_tranches_5ans_nb_sex!$1:$1048576,MATCH('SectorStat-Age-Hommes'!$A283,[1]age_tranches_5ans_nb_sex!$A:$A,0),14)/5</f>
        <v>20.600000000109603</v>
      </c>
      <c r="AD283">
        <f>INDEX([1]age_tranches_5ans_nb_sex!$1:$1048576,MATCH('SectorStat-Age-Hommes'!$A283,[1]age_tranches_5ans_nb_sex!$A:$A,0),14)/5</f>
        <v>20.600000000109603</v>
      </c>
      <c r="AE283">
        <f>INDEX([1]age_tranches_5ans_nb_sex!$1:$1048576,MATCH('SectorStat-Age-Hommes'!$A283,[1]age_tranches_5ans_nb_sex!$A:$A,0),14)/5</f>
        <v>20.600000000109603</v>
      </c>
      <c r="AF283">
        <f>INDEX([1]age_tranches_5ans_nb_sex!$1:$1048576,MATCH('SectorStat-Age-Hommes'!$A283,[1]age_tranches_5ans_nb_sex!$A:$A,0),14)/5</f>
        <v>20.600000000109603</v>
      </c>
      <c r="AG283">
        <f>INDEX([1]age_tranches_5ans_nb_sex!$1:$1048576,MATCH('SectorStat-Age-Hommes'!$A283,[1]age_tranches_5ans_nb_sex!$A:$A,0),14)/5</f>
        <v>20.600000000109603</v>
      </c>
      <c r="AH283">
        <f>INDEX([1]age_tranches_5ans_nb_sex!$1:$1048576,MATCH('SectorStat-Age-Hommes'!$A283,[1]age_tranches_5ans_nb_sex!$A:$A,0),16)/5</f>
        <v>21.000000000100798</v>
      </c>
      <c r="AI283">
        <f>INDEX([1]age_tranches_5ans_nb_sex!$1:$1048576,MATCH('SectorStat-Age-Hommes'!$A283,[1]age_tranches_5ans_nb_sex!$A:$A,0),16)/5</f>
        <v>21.000000000100798</v>
      </c>
      <c r="AJ283">
        <f>INDEX([1]age_tranches_5ans_nb_sex!$1:$1048576,MATCH('SectorStat-Age-Hommes'!$A283,[1]age_tranches_5ans_nb_sex!$A:$A,0),16)/5</f>
        <v>21.000000000100798</v>
      </c>
      <c r="AK283">
        <f>INDEX([1]age_tranches_5ans_nb_sex!$1:$1048576,MATCH('SectorStat-Age-Hommes'!$A283,[1]age_tranches_5ans_nb_sex!$A:$A,0),16)/5</f>
        <v>21.000000000100798</v>
      </c>
      <c r="AL283">
        <f>INDEX([1]age_tranches_5ans_nb_sex!$1:$1048576,MATCH('SectorStat-Age-Hommes'!$A283,[1]age_tranches_5ans_nb_sex!$A:$A,0),16)/5</f>
        <v>21.000000000100798</v>
      </c>
      <c r="AM283">
        <f>INDEX([1]age_tranches_5ans_nb_sex!$1:$1048576,MATCH('SectorStat-Age-Hommes'!$A283,[1]age_tranches_5ans_nb_sex!$A:$A,0),18)/5</f>
        <v>22.000000000078799</v>
      </c>
      <c r="AN283">
        <f>INDEX([1]age_tranches_5ans_nb_sex!$1:$1048576,MATCH('SectorStat-Age-Hommes'!$A283,[1]age_tranches_5ans_nb_sex!$A:$A,0),18)/5</f>
        <v>22.000000000078799</v>
      </c>
      <c r="AO283">
        <f>INDEX([1]age_tranches_5ans_nb_sex!$1:$1048576,MATCH('SectorStat-Age-Hommes'!$A283,[1]age_tranches_5ans_nb_sex!$A:$A,0),18)/5</f>
        <v>22.000000000078799</v>
      </c>
      <c r="AP283">
        <f>INDEX([1]age_tranches_5ans_nb_sex!$1:$1048576,MATCH('SectorStat-Age-Hommes'!$A283,[1]age_tranches_5ans_nb_sex!$A:$A,0),18)/5</f>
        <v>22.000000000078799</v>
      </c>
      <c r="AQ283">
        <f>INDEX([1]age_tranches_5ans_nb_sex!$1:$1048576,MATCH('SectorStat-Age-Hommes'!$A283,[1]age_tranches_5ans_nb_sex!$A:$A,0),18)/5</f>
        <v>22.000000000078799</v>
      </c>
      <c r="AR283">
        <f>INDEX([1]age_tranches_5ans_nb_sex!$1:$1048576,MATCH('SectorStat-Age-Hommes'!$A283,[1]age_tranches_5ans_nb_sex!$A:$A,0),20)/5</f>
        <v>19.400000000135996</v>
      </c>
      <c r="AS283">
        <f>INDEX([1]age_tranches_5ans_nb_sex!$1:$1048576,MATCH('SectorStat-Age-Hommes'!$A283,[1]age_tranches_5ans_nb_sex!$A:$A,0),20)/5</f>
        <v>19.400000000135996</v>
      </c>
      <c r="AT283">
        <f>INDEX([1]age_tranches_5ans_nb_sex!$1:$1048576,MATCH('SectorStat-Age-Hommes'!$A283,[1]age_tranches_5ans_nb_sex!$A:$A,0),20)/5</f>
        <v>19.400000000135996</v>
      </c>
      <c r="AU283">
        <f>INDEX([1]age_tranches_5ans_nb_sex!$1:$1048576,MATCH('SectorStat-Age-Hommes'!$A283,[1]age_tranches_5ans_nb_sex!$A:$A,0),20)/5</f>
        <v>19.400000000135996</v>
      </c>
      <c r="AV283">
        <f>INDEX([1]age_tranches_5ans_nb_sex!$1:$1048576,MATCH('SectorStat-Age-Hommes'!$A283,[1]age_tranches_5ans_nb_sex!$A:$A,0),20)/5</f>
        <v>19.400000000135996</v>
      </c>
      <c r="AW283">
        <f>INDEX([1]age_tranches_5ans_nb_sex!$1:$1048576,MATCH('SectorStat-Age-Hommes'!$A283,[1]age_tranches_5ans_nb_sex!$A:$A,0),22)/5</f>
        <v>18.8000000001492</v>
      </c>
      <c r="AX283">
        <f>INDEX([1]age_tranches_5ans_nb_sex!$1:$1048576,MATCH('SectorStat-Age-Hommes'!$A283,[1]age_tranches_5ans_nb_sex!$A:$A,0),22)/5</f>
        <v>18.8000000001492</v>
      </c>
      <c r="AY283">
        <f>INDEX([1]age_tranches_5ans_nb_sex!$1:$1048576,MATCH('SectorStat-Age-Hommes'!$A283,[1]age_tranches_5ans_nb_sex!$A:$A,0),22)/5</f>
        <v>18.8000000001492</v>
      </c>
      <c r="AZ283">
        <f>INDEX([1]age_tranches_5ans_nb_sex!$1:$1048576,MATCH('SectorStat-Age-Hommes'!$A283,[1]age_tranches_5ans_nb_sex!$A:$A,0),22)/5</f>
        <v>18.8000000001492</v>
      </c>
      <c r="BA283">
        <f>INDEX([1]age_tranches_5ans_nb_sex!$1:$1048576,MATCH('SectorStat-Age-Hommes'!$A283,[1]age_tranches_5ans_nb_sex!$A:$A,0),22)/5</f>
        <v>18.8000000001492</v>
      </c>
      <c r="BB283">
        <f>INDEX([1]age_tranches_5ans_nb_sex!$1:$1048576,MATCH('SectorStat-Age-Hommes'!$A283,[1]age_tranches_5ans_nb_sex!$A:$A,0),24)/5</f>
        <v>17.000000000188798</v>
      </c>
      <c r="BC283">
        <f>INDEX([1]age_tranches_5ans_nb_sex!$1:$1048576,MATCH('SectorStat-Age-Hommes'!$A283,[1]age_tranches_5ans_nb_sex!$A:$A,0),24)/5</f>
        <v>17.000000000188798</v>
      </c>
      <c r="BD283">
        <f>INDEX([1]age_tranches_5ans_nb_sex!$1:$1048576,MATCH('SectorStat-Age-Hommes'!$A283,[1]age_tranches_5ans_nb_sex!$A:$A,0),24)/5</f>
        <v>17.000000000188798</v>
      </c>
      <c r="BE283">
        <f>INDEX([1]age_tranches_5ans_nb_sex!$1:$1048576,MATCH('SectorStat-Age-Hommes'!$A283,[1]age_tranches_5ans_nb_sex!$A:$A,0),24)/5</f>
        <v>17.000000000188798</v>
      </c>
      <c r="BF283">
        <f>INDEX([1]age_tranches_5ans_nb_sex!$1:$1048576,MATCH('SectorStat-Age-Hommes'!$A283,[1]age_tranches_5ans_nb_sex!$A:$A,0),24)/5</f>
        <v>17.000000000188798</v>
      </c>
      <c r="BG283">
        <f>INDEX([1]age_tranches_5ans_nb_sex!$1:$1048576,MATCH('SectorStat-Age-Hommes'!$A283,[1]age_tranches_5ans_nb_sex!$A:$A,0),26)/5</f>
        <v>15.000000000232799</v>
      </c>
      <c r="BH283">
        <f>INDEX([1]age_tranches_5ans_nb_sex!$1:$1048576,MATCH('SectorStat-Age-Hommes'!$A283,[1]age_tranches_5ans_nb_sex!$A:$A,0),26)/5</f>
        <v>15.000000000232799</v>
      </c>
      <c r="BI283">
        <f>INDEX([1]age_tranches_5ans_nb_sex!$1:$1048576,MATCH('SectorStat-Age-Hommes'!$A283,[1]age_tranches_5ans_nb_sex!$A:$A,0),26)/5</f>
        <v>15.000000000232799</v>
      </c>
      <c r="BJ283">
        <f>INDEX([1]age_tranches_5ans_nb_sex!$1:$1048576,MATCH('SectorStat-Age-Hommes'!$A283,[1]age_tranches_5ans_nb_sex!$A:$A,0),26)/5</f>
        <v>15.000000000232799</v>
      </c>
      <c r="BK283">
        <f>INDEX([1]age_tranches_5ans_nb_sex!$1:$1048576,MATCH('SectorStat-Age-Hommes'!$A283,[1]age_tranches_5ans_nb_sex!$A:$A,0),26)/5</f>
        <v>15.000000000232799</v>
      </c>
      <c r="BL283">
        <f>INDEX([1]age_tranches_5ans_nb_sex!$1:$1048576,MATCH('SectorStat-Age-Hommes'!$A283,[1]age_tranches_5ans_nb_sex!$A:$A,0),28)/5</f>
        <v>11.199999999753599</v>
      </c>
      <c r="BM283">
        <f>INDEX([1]age_tranches_5ans_nb_sex!$1:$1048576,MATCH('SectorStat-Age-Hommes'!$A283,[1]age_tranches_5ans_nb_sex!$A:$A,0),28)/5</f>
        <v>11.199999999753599</v>
      </c>
      <c r="BN283">
        <f>INDEX([1]age_tranches_5ans_nb_sex!$1:$1048576,MATCH('SectorStat-Age-Hommes'!$A283,[1]age_tranches_5ans_nb_sex!$A:$A,0),28)/5</f>
        <v>11.199999999753599</v>
      </c>
      <c r="BO283">
        <f>INDEX([1]age_tranches_5ans_nb_sex!$1:$1048576,MATCH('SectorStat-Age-Hommes'!$A283,[1]age_tranches_5ans_nb_sex!$A:$A,0),28)/5</f>
        <v>11.199999999753599</v>
      </c>
      <c r="BP283">
        <f>INDEX([1]age_tranches_5ans_nb_sex!$1:$1048576,MATCH('SectorStat-Age-Hommes'!$A283,[1]age_tranches_5ans_nb_sex!$A:$A,0),28)/5</f>
        <v>11.199999999753599</v>
      </c>
      <c r="BQ283">
        <f>INDEX([1]age_tranches_5ans_nb_sex!$1:$1048576,MATCH('SectorStat-Age-Hommes'!$A283,[1]age_tranches_5ans_nb_sex!$A:$A,0),30)/5</f>
        <v>9.5999999997887979</v>
      </c>
      <c r="BR283">
        <f>INDEX([1]age_tranches_5ans_nb_sex!$1:$1048576,MATCH('SectorStat-Age-Hommes'!$A283,[1]age_tranches_5ans_nb_sex!$A:$A,0),30)/5</f>
        <v>9.5999999997887979</v>
      </c>
      <c r="BS283">
        <f>INDEX([1]age_tranches_5ans_nb_sex!$1:$1048576,MATCH('SectorStat-Age-Hommes'!$A283,[1]age_tranches_5ans_nb_sex!$A:$A,0),30)/5</f>
        <v>9.5999999997887979</v>
      </c>
      <c r="BT283">
        <f>INDEX([1]age_tranches_5ans_nb_sex!$1:$1048576,MATCH('SectorStat-Age-Hommes'!$A283,[1]age_tranches_5ans_nb_sex!$A:$A,0),30)/5</f>
        <v>9.5999999997887979</v>
      </c>
      <c r="BU283">
        <f>INDEX([1]age_tranches_5ans_nb_sex!$1:$1048576,MATCH('SectorStat-Age-Hommes'!$A283,[1]age_tranches_5ans_nb_sex!$A:$A,0),30)/5</f>
        <v>9.5999999997887979</v>
      </c>
      <c r="BV283">
        <f>INDEX([1]age_tranches_5ans_nb_sex!$1:$1048576,MATCH('SectorStat-Age-Hommes'!$A283,[1]age_tranches_5ans_nb_sex!$A:$A,0),32)/5</f>
        <v>6.1999999998635991</v>
      </c>
      <c r="BW283">
        <f>INDEX([1]age_tranches_5ans_nb_sex!$1:$1048576,MATCH('SectorStat-Age-Hommes'!$A283,[1]age_tranches_5ans_nb_sex!$A:$A,0),32)/5</f>
        <v>6.1999999998635991</v>
      </c>
      <c r="BX283">
        <f>INDEX([1]age_tranches_5ans_nb_sex!$1:$1048576,MATCH('SectorStat-Age-Hommes'!$A283,[1]age_tranches_5ans_nb_sex!$A:$A,0),32)/5</f>
        <v>6.1999999998635991</v>
      </c>
      <c r="BY283">
        <f>INDEX([1]age_tranches_5ans_nb_sex!$1:$1048576,MATCH('SectorStat-Age-Hommes'!$A283,[1]age_tranches_5ans_nb_sex!$A:$A,0),32)/5</f>
        <v>6.1999999998635991</v>
      </c>
      <c r="BZ283">
        <f>INDEX([1]age_tranches_5ans_nb_sex!$1:$1048576,MATCH('SectorStat-Age-Hommes'!$A283,[1]age_tranches_5ans_nb_sex!$A:$A,0),32)/5</f>
        <v>6.1999999998635991</v>
      </c>
      <c r="CA283">
        <f>INDEX([1]age_tranches_5ans_nb_sex!$1:$1048576,MATCH('SectorStat-Age-Hommes'!$A283,[1]age_tranches_5ans_nb_sex!$A:$A,0),34)/5</f>
        <v>5.9999999998680007</v>
      </c>
      <c r="CB283">
        <f>INDEX([1]age_tranches_5ans_nb_sex!$1:$1048576,MATCH('SectorStat-Age-Hommes'!$A283,[1]age_tranches_5ans_nb_sex!$A:$A,0),34)/5</f>
        <v>5.9999999998680007</v>
      </c>
      <c r="CC283">
        <f>INDEX([1]age_tranches_5ans_nb_sex!$1:$1048576,MATCH('SectorStat-Age-Hommes'!$A283,[1]age_tranches_5ans_nb_sex!$A:$A,0),34)/5</f>
        <v>5.9999999998680007</v>
      </c>
      <c r="CD283">
        <f>INDEX([1]age_tranches_5ans_nb_sex!$1:$1048576,MATCH('SectorStat-Age-Hommes'!$A283,[1]age_tranches_5ans_nb_sex!$A:$A,0),34)/5</f>
        <v>5.9999999998680007</v>
      </c>
      <c r="CE283">
        <f>INDEX([1]age_tranches_5ans_nb_sex!$1:$1048576,MATCH('SectorStat-Age-Hommes'!$A283,[1]age_tranches_5ans_nb_sex!$A:$A,0),34)/5</f>
        <v>5.9999999998680007</v>
      </c>
      <c r="CF283">
        <f>INDEX([1]age_tranches_5ans_nb_sex!$1:$1048576,MATCH('SectorStat-Age-Hommes'!$A283,[1]age_tranches_5ans_nb_sex!$A:$A,0),36)/5</f>
        <v>4.5999999998988006</v>
      </c>
      <c r="CG283">
        <f>INDEX([1]age_tranches_5ans_nb_sex!$1:$1048576,MATCH('SectorStat-Age-Hommes'!$A283,[1]age_tranches_5ans_nb_sex!$A:$A,0),36)/5</f>
        <v>4.5999999998988006</v>
      </c>
      <c r="CH283">
        <f>INDEX([1]age_tranches_5ans_nb_sex!$1:$1048576,MATCH('SectorStat-Age-Hommes'!$A283,[1]age_tranches_5ans_nb_sex!$A:$A,0),36)/5</f>
        <v>4.5999999998988006</v>
      </c>
      <c r="CI283">
        <f>INDEX([1]age_tranches_5ans_nb_sex!$1:$1048576,MATCH('SectorStat-Age-Hommes'!$A283,[1]age_tranches_5ans_nb_sex!$A:$A,0),36)/5</f>
        <v>4.5999999998988006</v>
      </c>
      <c r="CJ283">
        <f>INDEX([1]age_tranches_5ans_nb_sex!$1:$1048576,MATCH('SectorStat-Age-Hommes'!$A283,[1]age_tranches_5ans_nb_sex!$A:$A,0),36)/5</f>
        <v>4.5999999998988006</v>
      </c>
      <c r="CK283">
        <f>INDEX([1]age_tranches_5ans_nb_sex!$1:$1048576,MATCH('SectorStat-Age-Hommes'!$A283,[1]age_tranches_5ans_nb_sex!$A:$A,0),38)/5</f>
        <v>1.9999999999559996</v>
      </c>
      <c r="CL283">
        <f>INDEX([1]age_tranches_5ans_nb_sex!$1:$1048576,MATCH('SectorStat-Age-Hommes'!$A283,[1]age_tranches_5ans_nb_sex!$A:$A,0),38)/5</f>
        <v>1.9999999999559996</v>
      </c>
      <c r="CM283">
        <f>INDEX([1]age_tranches_5ans_nb_sex!$1:$1048576,MATCH('SectorStat-Age-Hommes'!$A283,[1]age_tranches_5ans_nb_sex!$A:$A,0),38)/5</f>
        <v>1.9999999999559996</v>
      </c>
      <c r="CN283">
        <f>INDEX([1]age_tranches_5ans_nb_sex!$1:$1048576,MATCH('SectorStat-Age-Hommes'!$A283,[1]age_tranches_5ans_nb_sex!$A:$A,0),38)/5</f>
        <v>1.9999999999559996</v>
      </c>
      <c r="CO283">
        <f>INDEX([1]age_tranches_5ans_nb_sex!$1:$1048576,MATCH('SectorStat-Age-Hommes'!$A283,[1]age_tranches_5ans_nb_sex!$A:$A,0),38)/5</f>
        <v>1.9999999999559996</v>
      </c>
      <c r="CP283" s="2">
        <f>INDEX([1]age_tranches_5ans_nb_sex!$1:$1048576,MATCH('SectorStat-Age-Hommes'!$A283,[1]age_tranches_5ans_nb_sex!$A:$A,0),40)/5</f>
        <v>1.3999999999691999</v>
      </c>
      <c r="CQ283" s="2">
        <f>INDEX([1]age_tranches_5ans_nb_sex!$1:$1048576,MATCH('SectorStat-Age-Hommes'!$A283,[1]age_tranches_5ans_nb_sex!$A:$A,0),40)/5</f>
        <v>1.3999999999691999</v>
      </c>
      <c r="CR283" s="2">
        <f>INDEX([1]age_tranches_5ans_nb_sex!$1:$1048576,MATCH('SectorStat-Age-Hommes'!$A283,[1]age_tranches_5ans_nb_sex!$A:$A,0),40)/5</f>
        <v>1.3999999999691999</v>
      </c>
      <c r="CS283" s="2">
        <f>INDEX([1]age_tranches_5ans_nb_sex!$1:$1048576,MATCH('SectorStat-Age-Hommes'!$A283,[1]age_tranches_5ans_nb_sex!$A:$A,0),40)/5</f>
        <v>1.3999999999691999</v>
      </c>
      <c r="CT283" s="2">
        <f>INDEX([1]age_tranches_5ans_nb_sex!$1:$1048576,MATCH('SectorStat-Age-Hommes'!$A283,[1]age_tranches_5ans_nb_sex!$A:$A,0),40)/5</f>
        <v>1.3999999999691999</v>
      </c>
      <c r="CZ283" s="3"/>
      <c r="DA283" s="3"/>
      <c r="DB283" s="3"/>
      <c r="DC283" s="3"/>
      <c r="DD283" s="3"/>
    </row>
    <row r="284" spans="1:108" x14ac:dyDescent="0.35">
      <c r="A284" s="1" t="s">
        <v>564</v>
      </c>
      <c r="B284" s="1" t="s">
        <v>565</v>
      </c>
      <c r="C284" t="str">
        <f>INDEX([1]SectorStat!$1:$1048576,MATCH('[1]Distribution ages'!$A284,[1]SectorStat!$B:$B,0),4)</f>
        <v>Evere</v>
      </c>
      <c r="D284">
        <f>INDEX([1]age_tranches_5ans_nb_sex!$1:$1048576,MATCH('SectorStat-Age-Hommes'!$A284,[1]age_tranches_5ans_nb_sex!$A:$A,0),4)/5</f>
        <v>10.4000000000988</v>
      </c>
      <c r="E284">
        <f>INDEX([1]age_tranches_5ans_nb_sex!$1:$1048576,MATCH('SectorStat-Age-Hommes'!$A284,[1]age_tranches_5ans_nb_sex!$A:$A,0),4)/5</f>
        <v>10.4000000000988</v>
      </c>
      <c r="F284">
        <f>INDEX([1]age_tranches_5ans_nb_sex!$1:$1048576,MATCH('SectorStat-Age-Hommes'!$A284,[1]age_tranches_5ans_nb_sex!$A:$A,0),4)/5</f>
        <v>10.4000000000988</v>
      </c>
      <c r="G284">
        <f>INDEX([1]age_tranches_5ans_nb_sex!$1:$1048576,MATCH('SectorStat-Age-Hommes'!$A284,[1]age_tranches_5ans_nb_sex!$A:$A,0),4)/5</f>
        <v>10.4000000000988</v>
      </c>
      <c r="H284">
        <f>INDEX([1]age_tranches_5ans_nb_sex!$1:$1048576,MATCH('SectorStat-Age-Hommes'!$A284,[1]age_tranches_5ans_nb_sex!$A:$A,0),4)/5</f>
        <v>10.4000000000988</v>
      </c>
      <c r="I284">
        <f>INDEX([1]age_tranches_5ans_nb_sex!$1:$1048576,MATCH('SectorStat-Age-Hommes'!$A284,[1]age_tranches_5ans_nb_sex!$A:$A,0),6)/5</f>
        <v>9.8000000001175991</v>
      </c>
      <c r="J284">
        <f>INDEX([1]age_tranches_5ans_nb_sex!$1:$1048576,MATCH('SectorStat-Age-Hommes'!$A284,[1]age_tranches_5ans_nb_sex!$A:$A,0),6)/5</f>
        <v>9.8000000001175991</v>
      </c>
      <c r="K284">
        <f>INDEX([1]age_tranches_5ans_nb_sex!$1:$1048576,MATCH('SectorStat-Age-Hommes'!$A284,[1]age_tranches_5ans_nb_sex!$A:$A,0),6)/5</f>
        <v>9.8000000001175991</v>
      </c>
      <c r="L284">
        <f>INDEX([1]age_tranches_5ans_nb_sex!$1:$1048576,MATCH('SectorStat-Age-Hommes'!$A284,[1]age_tranches_5ans_nb_sex!$A:$A,0),6)/5</f>
        <v>9.8000000001175991</v>
      </c>
      <c r="M284">
        <f>INDEX([1]age_tranches_5ans_nb_sex!$1:$1048576,MATCH('SectorStat-Age-Hommes'!$A284,[1]age_tranches_5ans_nb_sex!$A:$A,0),6)/5</f>
        <v>9.8000000001175991</v>
      </c>
      <c r="N284">
        <f>INDEX([1]age_tranches_5ans_nb_sex!$1:$1048576,MATCH('SectorStat-Age-Hommes'!$A284,[1]age_tranches_5ans_nb_sex!$A:$A,0),8)/5</f>
        <v>7.9999999999191997</v>
      </c>
      <c r="O284">
        <f>INDEX([1]age_tranches_5ans_nb_sex!$1:$1048576,MATCH('SectorStat-Age-Hommes'!$A284,[1]age_tranches_5ans_nb_sex!$A:$A,0),8)/5</f>
        <v>7.9999999999191997</v>
      </c>
      <c r="P284">
        <f>INDEX([1]age_tranches_5ans_nb_sex!$1:$1048576,MATCH('SectorStat-Age-Hommes'!$A284,[1]age_tranches_5ans_nb_sex!$A:$A,0),8)/5</f>
        <v>7.9999999999191997</v>
      </c>
      <c r="Q284">
        <f>INDEX([1]age_tranches_5ans_nb_sex!$1:$1048576,MATCH('SectorStat-Age-Hommes'!$A284,[1]age_tranches_5ans_nb_sex!$A:$A,0),8)/5</f>
        <v>7.9999999999191997</v>
      </c>
      <c r="R284">
        <f>INDEX([1]age_tranches_5ans_nb_sex!$1:$1048576,MATCH('SectorStat-Age-Hommes'!$A284,[1]age_tranches_5ans_nb_sex!$A:$A,0),8)/5</f>
        <v>7.9999999999191997</v>
      </c>
      <c r="S284">
        <f>INDEX([1]age_tranches_5ans_nb_sex!$1:$1048576,MATCH('SectorStat-Age-Hommes'!$A284,[1]age_tranches_5ans_nb_sex!$A:$A,0),10)/5</f>
        <v>6.7999999999568006</v>
      </c>
      <c r="T284">
        <f>INDEX([1]age_tranches_5ans_nb_sex!$1:$1048576,MATCH('SectorStat-Age-Hommes'!$A284,[1]age_tranches_5ans_nb_sex!$A:$A,0),10)/5</f>
        <v>6.7999999999568006</v>
      </c>
      <c r="U284">
        <f>INDEX([1]age_tranches_5ans_nb_sex!$1:$1048576,MATCH('SectorStat-Age-Hommes'!$A284,[1]age_tranches_5ans_nb_sex!$A:$A,0),10)/5</f>
        <v>6.7999999999568006</v>
      </c>
      <c r="V284">
        <f>INDEX([1]age_tranches_5ans_nb_sex!$1:$1048576,MATCH('SectorStat-Age-Hommes'!$A284,[1]age_tranches_5ans_nb_sex!$A:$A,0),10)/5</f>
        <v>6.7999999999568006</v>
      </c>
      <c r="W284">
        <f>INDEX([1]age_tranches_5ans_nb_sex!$1:$1048576,MATCH('SectorStat-Age-Hommes'!$A284,[1]age_tranches_5ans_nb_sex!$A:$A,0),10)/5</f>
        <v>6.7999999999568006</v>
      </c>
      <c r="X284">
        <f>INDEX([1]age_tranches_5ans_nb_sex!$1:$1048576,MATCH('SectorStat-Age-Hommes'!$A284,[1]age_tranches_5ans_nb_sex!$A:$A,0),10)/5</f>
        <v>6.7999999999568006</v>
      </c>
      <c r="Y284">
        <f>INDEX([1]age_tranches_5ans_nb_sex!$1:$1048576,MATCH('SectorStat-Age-Hommes'!$A284,[1]age_tranches_5ans_nb_sex!$A:$A,0),12)/5</f>
        <v>9.8000000001175991</v>
      </c>
      <c r="Z284">
        <f>INDEX([1]age_tranches_5ans_nb_sex!$1:$1048576,MATCH('SectorStat-Age-Hommes'!$A284,[1]age_tranches_5ans_nb_sex!$A:$A,0),12)/5</f>
        <v>9.8000000001175991</v>
      </c>
      <c r="AA284">
        <f>INDEX([1]age_tranches_5ans_nb_sex!$1:$1048576,MATCH('SectorStat-Age-Hommes'!$A284,[1]age_tranches_5ans_nb_sex!$A:$A,0),12)/5</f>
        <v>9.8000000001175991</v>
      </c>
      <c r="AB284">
        <f>INDEX([1]age_tranches_5ans_nb_sex!$1:$1048576,MATCH('SectorStat-Age-Hommes'!$A284,[1]age_tranches_5ans_nb_sex!$A:$A,0),12)/5</f>
        <v>9.8000000001175991</v>
      </c>
      <c r="AC284">
        <f>INDEX([1]age_tranches_5ans_nb_sex!$1:$1048576,MATCH('SectorStat-Age-Hommes'!$A284,[1]age_tranches_5ans_nb_sex!$A:$A,0),14)/5</f>
        <v>9.5999999999539991</v>
      </c>
      <c r="AD284">
        <f>INDEX([1]age_tranches_5ans_nb_sex!$1:$1048576,MATCH('SectorStat-Age-Hommes'!$A284,[1]age_tranches_5ans_nb_sex!$A:$A,0),14)/5</f>
        <v>9.5999999999539991</v>
      </c>
      <c r="AE284">
        <f>INDEX([1]age_tranches_5ans_nb_sex!$1:$1048576,MATCH('SectorStat-Age-Hommes'!$A284,[1]age_tranches_5ans_nb_sex!$A:$A,0),14)/5</f>
        <v>9.5999999999539991</v>
      </c>
      <c r="AF284">
        <f>INDEX([1]age_tranches_5ans_nb_sex!$1:$1048576,MATCH('SectorStat-Age-Hommes'!$A284,[1]age_tranches_5ans_nb_sex!$A:$A,0),14)/5</f>
        <v>9.5999999999539991</v>
      </c>
      <c r="AG284">
        <f>INDEX([1]age_tranches_5ans_nb_sex!$1:$1048576,MATCH('SectorStat-Age-Hommes'!$A284,[1]age_tranches_5ans_nb_sex!$A:$A,0),14)/5</f>
        <v>9.5999999999539991</v>
      </c>
      <c r="AH284">
        <f>INDEX([1]age_tranches_5ans_nb_sex!$1:$1048576,MATCH('SectorStat-Age-Hommes'!$A284,[1]age_tranches_5ans_nb_sex!$A:$A,0),16)/5</f>
        <v>9.8000000001175991</v>
      </c>
      <c r="AI284">
        <f>INDEX([1]age_tranches_5ans_nb_sex!$1:$1048576,MATCH('SectorStat-Age-Hommes'!$A284,[1]age_tranches_5ans_nb_sex!$A:$A,0),16)/5</f>
        <v>9.8000000001175991</v>
      </c>
      <c r="AJ284">
        <f>INDEX([1]age_tranches_5ans_nb_sex!$1:$1048576,MATCH('SectorStat-Age-Hommes'!$A284,[1]age_tranches_5ans_nb_sex!$A:$A,0),16)/5</f>
        <v>9.8000000001175991</v>
      </c>
      <c r="AK284">
        <f>INDEX([1]age_tranches_5ans_nb_sex!$1:$1048576,MATCH('SectorStat-Age-Hommes'!$A284,[1]age_tranches_5ans_nb_sex!$A:$A,0),16)/5</f>
        <v>9.8000000001175991</v>
      </c>
      <c r="AL284">
        <f>INDEX([1]age_tranches_5ans_nb_sex!$1:$1048576,MATCH('SectorStat-Age-Hommes'!$A284,[1]age_tranches_5ans_nb_sex!$A:$A,0),16)/5</f>
        <v>9.8000000001175991</v>
      </c>
      <c r="AM284">
        <f>INDEX([1]age_tranches_5ans_nb_sex!$1:$1048576,MATCH('SectorStat-Age-Hommes'!$A284,[1]age_tranches_5ans_nb_sex!$A:$A,0),18)/5</f>
        <v>9.5999999999539991</v>
      </c>
      <c r="AN284">
        <f>INDEX([1]age_tranches_5ans_nb_sex!$1:$1048576,MATCH('SectorStat-Age-Hommes'!$A284,[1]age_tranches_5ans_nb_sex!$A:$A,0),18)/5</f>
        <v>9.5999999999539991</v>
      </c>
      <c r="AO284">
        <f>INDEX([1]age_tranches_5ans_nb_sex!$1:$1048576,MATCH('SectorStat-Age-Hommes'!$A284,[1]age_tranches_5ans_nb_sex!$A:$A,0),18)/5</f>
        <v>9.5999999999539991</v>
      </c>
      <c r="AP284">
        <f>INDEX([1]age_tranches_5ans_nb_sex!$1:$1048576,MATCH('SectorStat-Age-Hommes'!$A284,[1]age_tranches_5ans_nb_sex!$A:$A,0),18)/5</f>
        <v>9.5999999999539991</v>
      </c>
      <c r="AQ284">
        <f>INDEX([1]age_tranches_5ans_nb_sex!$1:$1048576,MATCH('SectorStat-Age-Hommes'!$A284,[1]age_tranches_5ans_nb_sex!$A:$A,0),18)/5</f>
        <v>9.5999999999539991</v>
      </c>
      <c r="AR284">
        <f>INDEX([1]age_tranches_5ans_nb_sex!$1:$1048576,MATCH('SectorStat-Age-Hommes'!$A284,[1]age_tranches_5ans_nb_sex!$A:$A,0),20)/5</f>
        <v>8.3999999999916</v>
      </c>
      <c r="AS284">
        <f>INDEX([1]age_tranches_5ans_nb_sex!$1:$1048576,MATCH('SectorStat-Age-Hommes'!$A284,[1]age_tranches_5ans_nb_sex!$A:$A,0),20)/5</f>
        <v>8.3999999999916</v>
      </c>
      <c r="AT284">
        <f>INDEX([1]age_tranches_5ans_nb_sex!$1:$1048576,MATCH('SectorStat-Age-Hommes'!$A284,[1]age_tranches_5ans_nb_sex!$A:$A,0),20)/5</f>
        <v>8.3999999999916</v>
      </c>
      <c r="AU284">
        <f>INDEX([1]age_tranches_5ans_nb_sex!$1:$1048576,MATCH('SectorStat-Age-Hommes'!$A284,[1]age_tranches_5ans_nb_sex!$A:$A,0),20)/5</f>
        <v>8.3999999999916</v>
      </c>
      <c r="AV284">
        <f>INDEX([1]age_tranches_5ans_nb_sex!$1:$1048576,MATCH('SectorStat-Age-Hommes'!$A284,[1]age_tranches_5ans_nb_sex!$A:$A,0),20)/5</f>
        <v>8.3999999999916</v>
      </c>
      <c r="AW284">
        <f>INDEX([1]age_tranches_5ans_nb_sex!$1:$1048576,MATCH('SectorStat-Age-Hommes'!$A284,[1]age_tranches_5ans_nb_sex!$A:$A,0),22)/5</f>
        <v>8.2000000000828006</v>
      </c>
      <c r="AX284">
        <f>INDEX([1]age_tranches_5ans_nb_sex!$1:$1048576,MATCH('SectorStat-Age-Hommes'!$A284,[1]age_tranches_5ans_nb_sex!$A:$A,0),22)/5</f>
        <v>8.2000000000828006</v>
      </c>
      <c r="AY284">
        <f>INDEX([1]age_tranches_5ans_nb_sex!$1:$1048576,MATCH('SectorStat-Age-Hommes'!$A284,[1]age_tranches_5ans_nb_sex!$A:$A,0),22)/5</f>
        <v>8.2000000000828006</v>
      </c>
      <c r="AZ284">
        <f>INDEX([1]age_tranches_5ans_nb_sex!$1:$1048576,MATCH('SectorStat-Age-Hommes'!$A284,[1]age_tranches_5ans_nb_sex!$A:$A,0),22)/5</f>
        <v>8.2000000000828006</v>
      </c>
      <c r="BA284">
        <f>INDEX([1]age_tranches_5ans_nb_sex!$1:$1048576,MATCH('SectorStat-Age-Hommes'!$A284,[1]age_tranches_5ans_nb_sex!$A:$A,0),22)/5</f>
        <v>8.2000000000828006</v>
      </c>
      <c r="BB284">
        <f>INDEX([1]age_tranches_5ans_nb_sex!$1:$1048576,MATCH('SectorStat-Age-Hommes'!$A284,[1]age_tranches_5ans_nb_sex!$A:$A,0),24)/5</f>
        <v>8.5999999999003993</v>
      </c>
      <c r="BC284">
        <f>INDEX([1]age_tranches_5ans_nb_sex!$1:$1048576,MATCH('SectorStat-Age-Hommes'!$A284,[1]age_tranches_5ans_nb_sex!$A:$A,0),24)/5</f>
        <v>8.5999999999003993</v>
      </c>
      <c r="BD284">
        <f>INDEX([1]age_tranches_5ans_nb_sex!$1:$1048576,MATCH('SectorStat-Age-Hommes'!$A284,[1]age_tranches_5ans_nb_sex!$A:$A,0),24)/5</f>
        <v>8.5999999999003993</v>
      </c>
      <c r="BE284">
        <f>INDEX([1]age_tranches_5ans_nb_sex!$1:$1048576,MATCH('SectorStat-Age-Hommes'!$A284,[1]age_tranches_5ans_nb_sex!$A:$A,0),24)/5</f>
        <v>8.5999999999003993</v>
      </c>
      <c r="BF284">
        <f>INDEX([1]age_tranches_5ans_nb_sex!$1:$1048576,MATCH('SectorStat-Age-Hommes'!$A284,[1]age_tranches_5ans_nb_sex!$A:$A,0),24)/5</f>
        <v>8.5999999999003993</v>
      </c>
      <c r="BG284">
        <f>INDEX([1]age_tranches_5ans_nb_sex!$1:$1048576,MATCH('SectorStat-Age-Hommes'!$A284,[1]age_tranches_5ans_nb_sex!$A:$A,0),26)/5</f>
        <v>4.4000000000319996</v>
      </c>
      <c r="BH284">
        <f>INDEX([1]age_tranches_5ans_nb_sex!$1:$1048576,MATCH('SectorStat-Age-Hommes'!$A284,[1]age_tranches_5ans_nb_sex!$A:$A,0),26)/5</f>
        <v>4.4000000000319996</v>
      </c>
      <c r="BI284">
        <f>INDEX([1]age_tranches_5ans_nb_sex!$1:$1048576,MATCH('SectorStat-Age-Hommes'!$A284,[1]age_tranches_5ans_nb_sex!$A:$A,0),26)/5</f>
        <v>4.4000000000319996</v>
      </c>
      <c r="BJ284">
        <f>INDEX([1]age_tranches_5ans_nb_sex!$1:$1048576,MATCH('SectorStat-Age-Hommes'!$A284,[1]age_tranches_5ans_nb_sex!$A:$A,0),26)/5</f>
        <v>4.4000000000319996</v>
      </c>
      <c r="BK284">
        <f>INDEX([1]age_tranches_5ans_nb_sex!$1:$1048576,MATCH('SectorStat-Age-Hommes'!$A284,[1]age_tranches_5ans_nb_sex!$A:$A,0),26)/5</f>
        <v>4.4000000000319996</v>
      </c>
      <c r="BL284">
        <f>INDEX([1]age_tranches_5ans_nb_sex!$1:$1048576,MATCH('SectorStat-Age-Hommes'!$A284,[1]age_tranches_5ans_nb_sex!$A:$A,0),28)/5</f>
        <v>5.1999999999220003</v>
      </c>
      <c r="BM284">
        <f>INDEX([1]age_tranches_5ans_nb_sex!$1:$1048576,MATCH('SectorStat-Age-Hommes'!$A284,[1]age_tranches_5ans_nb_sex!$A:$A,0),28)/5</f>
        <v>5.1999999999220003</v>
      </c>
      <c r="BN284">
        <f>INDEX([1]age_tranches_5ans_nb_sex!$1:$1048576,MATCH('SectorStat-Age-Hommes'!$A284,[1]age_tranches_5ans_nb_sex!$A:$A,0),28)/5</f>
        <v>5.1999999999220003</v>
      </c>
      <c r="BO284">
        <f>INDEX([1]age_tranches_5ans_nb_sex!$1:$1048576,MATCH('SectorStat-Age-Hommes'!$A284,[1]age_tranches_5ans_nb_sex!$A:$A,0),28)/5</f>
        <v>5.1999999999220003</v>
      </c>
      <c r="BP284">
        <f>INDEX([1]age_tranches_5ans_nb_sex!$1:$1048576,MATCH('SectorStat-Age-Hommes'!$A284,[1]age_tranches_5ans_nb_sex!$A:$A,0),28)/5</f>
        <v>5.1999999999220003</v>
      </c>
      <c r="BQ284">
        <f>INDEX([1]age_tranches_5ans_nb_sex!$1:$1048576,MATCH('SectorStat-Age-Hommes'!$A284,[1]age_tranches_5ans_nb_sex!$A:$A,0),30)/5</f>
        <v>4.4000000000319996</v>
      </c>
      <c r="BR284">
        <f>INDEX([1]age_tranches_5ans_nb_sex!$1:$1048576,MATCH('SectorStat-Age-Hommes'!$A284,[1]age_tranches_5ans_nb_sex!$A:$A,0),30)/5</f>
        <v>4.4000000000319996</v>
      </c>
      <c r="BS284">
        <f>INDEX([1]age_tranches_5ans_nb_sex!$1:$1048576,MATCH('SectorStat-Age-Hommes'!$A284,[1]age_tranches_5ans_nb_sex!$A:$A,0),30)/5</f>
        <v>4.4000000000319996</v>
      </c>
      <c r="BT284">
        <f>INDEX([1]age_tranches_5ans_nb_sex!$1:$1048576,MATCH('SectorStat-Age-Hommes'!$A284,[1]age_tranches_5ans_nb_sex!$A:$A,0),30)/5</f>
        <v>4.4000000000319996</v>
      </c>
      <c r="BU284">
        <f>INDEX([1]age_tranches_5ans_nb_sex!$1:$1048576,MATCH('SectorStat-Age-Hommes'!$A284,[1]age_tranches_5ans_nb_sex!$A:$A,0),30)/5</f>
        <v>4.4000000000319996</v>
      </c>
      <c r="BV284">
        <f>INDEX([1]age_tranches_5ans_nb_sex!$1:$1048576,MATCH('SectorStat-Age-Hommes'!$A284,[1]age_tranches_5ans_nb_sex!$A:$A,0),32)/5</f>
        <v>4.4000000000319996</v>
      </c>
      <c r="BW284">
        <f>INDEX([1]age_tranches_5ans_nb_sex!$1:$1048576,MATCH('SectorStat-Age-Hommes'!$A284,[1]age_tranches_5ans_nb_sex!$A:$A,0),32)/5</f>
        <v>4.4000000000319996</v>
      </c>
      <c r="BX284">
        <f>INDEX([1]age_tranches_5ans_nb_sex!$1:$1048576,MATCH('SectorStat-Age-Hommes'!$A284,[1]age_tranches_5ans_nb_sex!$A:$A,0),32)/5</f>
        <v>4.4000000000319996</v>
      </c>
      <c r="BY284">
        <f>INDEX([1]age_tranches_5ans_nb_sex!$1:$1048576,MATCH('SectorStat-Age-Hommes'!$A284,[1]age_tranches_5ans_nb_sex!$A:$A,0),32)/5</f>
        <v>4.4000000000319996</v>
      </c>
      <c r="BZ284">
        <f>INDEX([1]age_tranches_5ans_nb_sex!$1:$1048576,MATCH('SectorStat-Age-Hommes'!$A284,[1]age_tranches_5ans_nb_sex!$A:$A,0),32)/5</f>
        <v>4.4000000000319996</v>
      </c>
      <c r="CA284">
        <f>INDEX([1]age_tranches_5ans_nb_sex!$1:$1048576,MATCH('SectorStat-Age-Hommes'!$A284,[1]age_tranches_5ans_nb_sex!$A:$A,0),34)/5</f>
        <v>2.6000000000883996</v>
      </c>
      <c r="CB284">
        <f>INDEX([1]age_tranches_5ans_nb_sex!$1:$1048576,MATCH('SectorStat-Age-Hommes'!$A284,[1]age_tranches_5ans_nb_sex!$A:$A,0),34)/5</f>
        <v>2.6000000000883996</v>
      </c>
      <c r="CC284">
        <f>INDEX([1]age_tranches_5ans_nb_sex!$1:$1048576,MATCH('SectorStat-Age-Hommes'!$A284,[1]age_tranches_5ans_nb_sex!$A:$A,0),34)/5</f>
        <v>2.6000000000883996</v>
      </c>
      <c r="CD284">
        <f>INDEX([1]age_tranches_5ans_nb_sex!$1:$1048576,MATCH('SectorStat-Age-Hommes'!$A284,[1]age_tranches_5ans_nb_sex!$A:$A,0),34)/5</f>
        <v>2.6000000000883996</v>
      </c>
      <c r="CE284">
        <f>INDEX([1]age_tranches_5ans_nb_sex!$1:$1048576,MATCH('SectorStat-Age-Hommes'!$A284,[1]age_tranches_5ans_nb_sex!$A:$A,0),34)/5</f>
        <v>2.6000000000883996</v>
      </c>
      <c r="CF284">
        <f>INDEX([1]age_tranches_5ans_nb_sex!$1:$1048576,MATCH('SectorStat-Age-Hommes'!$A284,[1]age_tranches_5ans_nb_sex!$A:$A,0),36)/5</f>
        <v>1.6000000000347998</v>
      </c>
      <c r="CG284">
        <f>INDEX([1]age_tranches_5ans_nb_sex!$1:$1048576,MATCH('SectorStat-Age-Hommes'!$A284,[1]age_tranches_5ans_nb_sex!$A:$A,0),36)/5</f>
        <v>1.6000000000347998</v>
      </c>
      <c r="CH284">
        <f>INDEX([1]age_tranches_5ans_nb_sex!$1:$1048576,MATCH('SectorStat-Age-Hommes'!$A284,[1]age_tranches_5ans_nb_sex!$A:$A,0),36)/5</f>
        <v>1.6000000000347998</v>
      </c>
      <c r="CI284">
        <f>INDEX([1]age_tranches_5ans_nb_sex!$1:$1048576,MATCH('SectorStat-Age-Hommes'!$A284,[1]age_tranches_5ans_nb_sex!$A:$A,0),36)/5</f>
        <v>1.6000000000347998</v>
      </c>
      <c r="CJ284">
        <f>INDEX([1]age_tranches_5ans_nb_sex!$1:$1048576,MATCH('SectorStat-Age-Hommes'!$A284,[1]age_tranches_5ans_nb_sex!$A:$A,0),36)/5</f>
        <v>1.6000000000347998</v>
      </c>
      <c r="CK284">
        <f>INDEX([1]age_tranches_5ans_nb_sex!$1:$1048576,MATCH('SectorStat-Age-Hommes'!$A284,[1]age_tranches_5ans_nb_sex!$A:$A,0),38)/5</f>
        <v>0.79999999988999992</v>
      </c>
      <c r="CL284">
        <f>INDEX([1]age_tranches_5ans_nb_sex!$1:$1048576,MATCH('SectorStat-Age-Hommes'!$A284,[1]age_tranches_5ans_nb_sex!$A:$A,0),38)/5</f>
        <v>0.79999999988999992</v>
      </c>
      <c r="CM284">
        <f>INDEX([1]age_tranches_5ans_nb_sex!$1:$1048576,MATCH('SectorStat-Age-Hommes'!$A284,[1]age_tranches_5ans_nb_sex!$A:$A,0),38)/5</f>
        <v>0.79999999988999992</v>
      </c>
      <c r="CN284">
        <f>INDEX([1]age_tranches_5ans_nb_sex!$1:$1048576,MATCH('SectorStat-Age-Hommes'!$A284,[1]age_tranches_5ans_nb_sex!$A:$A,0),38)/5</f>
        <v>0.79999999988999992</v>
      </c>
      <c r="CO284">
        <f>INDEX([1]age_tranches_5ans_nb_sex!$1:$1048576,MATCH('SectorStat-Age-Hommes'!$A284,[1]age_tranches_5ans_nb_sex!$A:$A,0),38)/5</f>
        <v>0.79999999988999992</v>
      </c>
      <c r="CP284" s="2">
        <f>INDEX([1]age_tranches_5ans_nb_sex!$1:$1048576,MATCH('SectorStat-Age-Hommes'!$A284,[1]age_tranches_5ans_nb_sex!$A:$A,0),40)/5</f>
        <v>1.0000000000536</v>
      </c>
      <c r="CQ284" s="2">
        <f>INDEX([1]age_tranches_5ans_nb_sex!$1:$1048576,MATCH('SectorStat-Age-Hommes'!$A284,[1]age_tranches_5ans_nb_sex!$A:$A,0),40)/5</f>
        <v>1.0000000000536</v>
      </c>
      <c r="CR284" s="2">
        <f>INDEX([1]age_tranches_5ans_nb_sex!$1:$1048576,MATCH('SectorStat-Age-Hommes'!$A284,[1]age_tranches_5ans_nb_sex!$A:$A,0),40)/5</f>
        <v>1.0000000000536</v>
      </c>
      <c r="CS284" s="2">
        <f>INDEX([1]age_tranches_5ans_nb_sex!$1:$1048576,MATCH('SectorStat-Age-Hommes'!$A284,[1]age_tranches_5ans_nb_sex!$A:$A,0),40)/5</f>
        <v>1.0000000000536</v>
      </c>
      <c r="CT284" s="2">
        <f>INDEX([1]age_tranches_5ans_nb_sex!$1:$1048576,MATCH('SectorStat-Age-Hommes'!$A284,[1]age_tranches_5ans_nb_sex!$A:$A,0),40)/5</f>
        <v>1.0000000000536</v>
      </c>
      <c r="CZ284" s="3"/>
      <c r="DA284" s="3"/>
      <c r="DB284" s="3"/>
      <c r="DC284" s="3"/>
      <c r="DD284" s="3"/>
    </row>
    <row r="285" spans="1:108" x14ac:dyDescent="0.35">
      <c r="A285" s="1" t="s">
        <v>566</v>
      </c>
      <c r="B285" s="1" t="s">
        <v>567</v>
      </c>
      <c r="C285" t="str">
        <f>INDEX([1]SectorStat!$1:$1048576,MATCH('[1]Distribution ages'!$A285,[1]SectorStat!$B:$B,0),4)</f>
        <v>Evere</v>
      </c>
      <c r="D285">
        <f>INDEX([1]age_tranches_5ans_nb_sex!$1:$1048576,MATCH('SectorStat-Age-Hommes'!$A285,[1]age_tranches_5ans_nb_sex!$A:$A,0),4)/5</f>
        <v>9.2000000000849997</v>
      </c>
      <c r="E285">
        <f>INDEX([1]age_tranches_5ans_nb_sex!$1:$1048576,MATCH('SectorStat-Age-Hommes'!$A285,[1]age_tranches_5ans_nb_sex!$A:$A,0),4)/5</f>
        <v>9.2000000000849997</v>
      </c>
      <c r="F285">
        <f>INDEX([1]age_tranches_5ans_nb_sex!$1:$1048576,MATCH('SectorStat-Age-Hommes'!$A285,[1]age_tranches_5ans_nb_sex!$A:$A,0),4)/5</f>
        <v>9.2000000000849997</v>
      </c>
      <c r="G285">
        <f>INDEX([1]age_tranches_5ans_nb_sex!$1:$1048576,MATCH('SectorStat-Age-Hommes'!$A285,[1]age_tranches_5ans_nb_sex!$A:$A,0),4)/5</f>
        <v>9.2000000000849997</v>
      </c>
      <c r="H285">
        <f>INDEX([1]age_tranches_5ans_nb_sex!$1:$1048576,MATCH('SectorStat-Age-Hommes'!$A285,[1]age_tranches_5ans_nb_sex!$A:$A,0),4)/5</f>
        <v>9.2000000000849997</v>
      </c>
      <c r="I285">
        <f>INDEX([1]age_tranches_5ans_nb_sex!$1:$1048576,MATCH('SectorStat-Age-Hommes'!$A285,[1]age_tranches_5ans_nb_sex!$A:$A,0),6)/5</f>
        <v>9.9999999999300009</v>
      </c>
      <c r="J285">
        <f>INDEX([1]age_tranches_5ans_nb_sex!$1:$1048576,MATCH('SectorStat-Age-Hommes'!$A285,[1]age_tranches_5ans_nb_sex!$A:$A,0),6)/5</f>
        <v>9.9999999999300009</v>
      </c>
      <c r="K285">
        <f>INDEX([1]age_tranches_5ans_nb_sex!$1:$1048576,MATCH('SectorStat-Age-Hommes'!$A285,[1]age_tranches_5ans_nb_sex!$A:$A,0),6)/5</f>
        <v>9.9999999999300009</v>
      </c>
      <c r="L285">
        <f>INDEX([1]age_tranches_5ans_nb_sex!$1:$1048576,MATCH('SectorStat-Age-Hommes'!$A285,[1]age_tranches_5ans_nb_sex!$A:$A,0),6)/5</f>
        <v>9.9999999999300009</v>
      </c>
      <c r="M285">
        <f>INDEX([1]age_tranches_5ans_nb_sex!$1:$1048576,MATCH('SectorStat-Age-Hommes'!$A285,[1]age_tranches_5ans_nb_sex!$A:$A,0),6)/5</f>
        <v>9.9999999999300009</v>
      </c>
      <c r="N285">
        <f>INDEX([1]age_tranches_5ans_nb_sex!$1:$1048576,MATCH('SectorStat-Age-Hommes'!$A285,[1]age_tranches_5ans_nb_sex!$A:$A,0),8)/5</f>
        <v>10.399999999977002</v>
      </c>
      <c r="O285">
        <f>INDEX([1]age_tranches_5ans_nb_sex!$1:$1048576,MATCH('SectorStat-Age-Hommes'!$A285,[1]age_tranches_5ans_nb_sex!$A:$A,0),8)/5</f>
        <v>10.399999999977002</v>
      </c>
      <c r="P285">
        <f>INDEX([1]age_tranches_5ans_nb_sex!$1:$1048576,MATCH('SectorStat-Age-Hommes'!$A285,[1]age_tranches_5ans_nb_sex!$A:$A,0),8)/5</f>
        <v>10.399999999977002</v>
      </c>
      <c r="Q285">
        <f>INDEX([1]age_tranches_5ans_nb_sex!$1:$1048576,MATCH('SectorStat-Age-Hommes'!$A285,[1]age_tranches_5ans_nb_sex!$A:$A,0),8)/5</f>
        <v>10.399999999977002</v>
      </c>
      <c r="R285">
        <f>INDEX([1]age_tranches_5ans_nb_sex!$1:$1048576,MATCH('SectorStat-Age-Hommes'!$A285,[1]age_tranches_5ans_nb_sex!$A:$A,0),8)/5</f>
        <v>10.399999999977002</v>
      </c>
      <c r="S285">
        <f>INDEX([1]age_tranches_5ans_nb_sex!$1:$1048576,MATCH('SectorStat-Age-Hommes'!$A285,[1]age_tranches_5ans_nb_sex!$A:$A,0),10)/5</f>
        <v>8.8000000000380005</v>
      </c>
      <c r="T285">
        <f>INDEX([1]age_tranches_5ans_nb_sex!$1:$1048576,MATCH('SectorStat-Age-Hommes'!$A285,[1]age_tranches_5ans_nb_sex!$A:$A,0),10)/5</f>
        <v>8.8000000000380005</v>
      </c>
      <c r="U285">
        <f>INDEX([1]age_tranches_5ans_nb_sex!$1:$1048576,MATCH('SectorStat-Age-Hommes'!$A285,[1]age_tranches_5ans_nb_sex!$A:$A,0),10)/5</f>
        <v>8.8000000000380005</v>
      </c>
      <c r="V285">
        <f>INDEX([1]age_tranches_5ans_nb_sex!$1:$1048576,MATCH('SectorStat-Age-Hommes'!$A285,[1]age_tranches_5ans_nb_sex!$A:$A,0),10)/5</f>
        <v>8.8000000000380005</v>
      </c>
      <c r="W285">
        <f>INDEX([1]age_tranches_5ans_nb_sex!$1:$1048576,MATCH('SectorStat-Age-Hommes'!$A285,[1]age_tranches_5ans_nb_sex!$A:$A,0),10)/5</f>
        <v>8.8000000000380005</v>
      </c>
      <c r="X285">
        <f>INDEX([1]age_tranches_5ans_nb_sex!$1:$1048576,MATCH('SectorStat-Age-Hommes'!$A285,[1]age_tranches_5ans_nb_sex!$A:$A,0),10)/5</f>
        <v>8.8000000000380005</v>
      </c>
      <c r="Y285">
        <f>INDEX([1]age_tranches_5ans_nb_sex!$1:$1048576,MATCH('SectorStat-Age-Hommes'!$A285,[1]age_tranches_5ans_nb_sex!$A:$A,0),12)/5</f>
        <v>6.5999999999039982</v>
      </c>
      <c r="Z285">
        <f>INDEX([1]age_tranches_5ans_nb_sex!$1:$1048576,MATCH('SectorStat-Age-Hommes'!$A285,[1]age_tranches_5ans_nb_sex!$A:$A,0),12)/5</f>
        <v>6.5999999999039982</v>
      </c>
      <c r="AA285">
        <f>INDEX([1]age_tranches_5ans_nb_sex!$1:$1048576,MATCH('SectorStat-Age-Hommes'!$A285,[1]age_tranches_5ans_nb_sex!$A:$A,0),12)/5</f>
        <v>6.5999999999039982</v>
      </c>
      <c r="AB285">
        <f>INDEX([1]age_tranches_5ans_nb_sex!$1:$1048576,MATCH('SectorStat-Age-Hommes'!$A285,[1]age_tranches_5ans_nb_sex!$A:$A,0),12)/5</f>
        <v>6.5999999999039982</v>
      </c>
      <c r="AC285">
        <f>INDEX([1]age_tranches_5ans_nb_sex!$1:$1048576,MATCH('SectorStat-Age-Hommes'!$A285,[1]age_tranches_5ans_nb_sex!$A:$A,0),14)/5</f>
        <v>6.800000000052</v>
      </c>
      <c r="AD285">
        <f>INDEX([1]age_tranches_5ans_nb_sex!$1:$1048576,MATCH('SectorStat-Age-Hommes'!$A285,[1]age_tranches_5ans_nb_sex!$A:$A,0),14)/5</f>
        <v>6.800000000052</v>
      </c>
      <c r="AE285">
        <f>INDEX([1]age_tranches_5ans_nb_sex!$1:$1048576,MATCH('SectorStat-Age-Hommes'!$A285,[1]age_tranches_5ans_nb_sex!$A:$A,0),14)/5</f>
        <v>6.800000000052</v>
      </c>
      <c r="AF285">
        <f>INDEX([1]age_tranches_5ans_nb_sex!$1:$1048576,MATCH('SectorStat-Age-Hommes'!$A285,[1]age_tranches_5ans_nb_sex!$A:$A,0),14)/5</f>
        <v>6.800000000052</v>
      </c>
      <c r="AG285">
        <f>INDEX([1]age_tranches_5ans_nb_sex!$1:$1048576,MATCH('SectorStat-Age-Hommes'!$A285,[1]age_tranches_5ans_nb_sex!$A:$A,0),14)/5</f>
        <v>6.800000000052</v>
      </c>
      <c r="AH285">
        <f>INDEX([1]age_tranches_5ans_nb_sex!$1:$1048576,MATCH('SectorStat-Age-Hommes'!$A285,[1]age_tranches_5ans_nb_sex!$A:$A,0),16)/5</f>
        <v>9.5999999998829999</v>
      </c>
      <c r="AI285">
        <f>INDEX([1]age_tranches_5ans_nb_sex!$1:$1048576,MATCH('SectorStat-Age-Hommes'!$A285,[1]age_tranches_5ans_nb_sex!$A:$A,0),16)/5</f>
        <v>9.5999999998829999</v>
      </c>
      <c r="AJ285">
        <f>INDEX([1]age_tranches_5ans_nb_sex!$1:$1048576,MATCH('SectorStat-Age-Hommes'!$A285,[1]age_tranches_5ans_nb_sex!$A:$A,0),16)/5</f>
        <v>9.5999999998829999</v>
      </c>
      <c r="AK285">
        <f>INDEX([1]age_tranches_5ans_nb_sex!$1:$1048576,MATCH('SectorStat-Age-Hommes'!$A285,[1]age_tranches_5ans_nb_sex!$A:$A,0),16)/5</f>
        <v>9.5999999998829999</v>
      </c>
      <c r="AL285">
        <f>INDEX([1]age_tranches_5ans_nb_sex!$1:$1048576,MATCH('SectorStat-Age-Hommes'!$A285,[1]age_tranches_5ans_nb_sex!$A:$A,0),16)/5</f>
        <v>9.5999999998829999</v>
      </c>
      <c r="AM285">
        <f>INDEX([1]age_tranches_5ans_nb_sex!$1:$1048576,MATCH('SectorStat-Age-Hommes'!$A285,[1]age_tranches_5ans_nb_sex!$A:$A,0),18)/5</f>
        <v>10.200000000078001</v>
      </c>
      <c r="AN285">
        <f>INDEX([1]age_tranches_5ans_nb_sex!$1:$1048576,MATCH('SectorStat-Age-Hommes'!$A285,[1]age_tranches_5ans_nb_sex!$A:$A,0),18)/5</f>
        <v>10.200000000078001</v>
      </c>
      <c r="AO285">
        <f>INDEX([1]age_tranches_5ans_nb_sex!$1:$1048576,MATCH('SectorStat-Age-Hommes'!$A285,[1]age_tranches_5ans_nb_sex!$A:$A,0),18)/5</f>
        <v>10.200000000078001</v>
      </c>
      <c r="AP285">
        <f>INDEX([1]age_tranches_5ans_nb_sex!$1:$1048576,MATCH('SectorStat-Age-Hommes'!$A285,[1]age_tranches_5ans_nb_sex!$A:$A,0),18)/5</f>
        <v>10.200000000078001</v>
      </c>
      <c r="AQ285">
        <f>INDEX([1]age_tranches_5ans_nb_sex!$1:$1048576,MATCH('SectorStat-Age-Hommes'!$A285,[1]age_tranches_5ans_nb_sex!$A:$A,0),18)/5</f>
        <v>10.200000000078001</v>
      </c>
      <c r="AR285">
        <f>INDEX([1]age_tranches_5ans_nb_sex!$1:$1048576,MATCH('SectorStat-Age-Hommes'!$A285,[1]age_tranches_5ans_nb_sex!$A:$A,0),20)/5</f>
        <v>8.2000000000920004</v>
      </c>
      <c r="AS285">
        <f>INDEX([1]age_tranches_5ans_nb_sex!$1:$1048576,MATCH('SectorStat-Age-Hommes'!$A285,[1]age_tranches_5ans_nb_sex!$A:$A,0),20)/5</f>
        <v>8.2000000000920004</v>
      </c>
      <c r="AT285">
        <f>INDEX([1]age_tranches_5ans_nb_sex!$1:$1048576,MATCH('SectorStat-Age-Hommes'!$A285,[1]age_tranches_5ans_nb_sex!$A:$A,0),20)/5</f>
        <v>8.2000000000920004</v>
      </c>
      <c r="AU285">
        <f>INDEX([1]age_tranches_5ans_nb_sex!$1:$1048576,MATCH('SectorStat-Age-Hommes'!$A285,[1]age_tranches_5ans_nb_sex!$A:$A,0),20)/5</f>
        <v>8.2000000000920004</v>
      </c>
      <c r="AV285">
        <f>INDEX([1]age_tranches_5ans_nb_sex!$1:$1048576,MATCH('SectorStat-Age-Hommes'!$A285,[1]age_tranches_5ans_nb_sex!$A:$A,0),20)/5</f>
        <v>8.2000000000920004</v>
      </c>
      <c r="AW285">
        <f>INDEX([1]age_tranches_5ans_nb_sex!$1:$1048576,MATCH('SectorStat-Age-Hommes'!$A285,[1]age_tranches_5ans_nb_sex!$A:$A,0),22)/5</f>
        <v>10.200000000078001</v>
      </c>
      <c r="AX285">
        <f>INDEX([1]age_tranches_5ans_nb_sex!$1:$1048576,MATCH('SectorStat-Age-Hommes'!$A285,[1]age_tranches_5ans_nb_sex!$A:$A,0),22)/5</f>
        <v>10.200000000078001</v>
      </c>
      <c r="AY285">
        <f>INDEX([1]age_tranches_5ans_nb_sex!$1:$1048576,MATCH('SectorStat-Age-Hommes'!$A285,[1]age_tranches_5ans_nb_sex!$A:$A,0),22)/5</f>
        <v>10.200000000078001</v>
      </c>
      <c r="AZ285">
        <f>INDEX([1]age_tranches_5ans_nb_sex!$1:$1048576,MATCH('SectorStat-Age-Hommes'!$A285,[1]age_tranches_5ans_nb_sex!$A:$A,0),22)/5</f>
        <v>10.200000000078001</v>
      </c>
      <c r="BA285">
        <f>INDEX([1]age_tranches_5ans_nb_sex!$1:$1048576,MATCH('SectorStat-Age-Hommes'!$A285,[1]age_tranches_5ans_nb_sex!$A:$A,0),22)/5</f>
        <v>10.200000000078001</v>
      </c>
      <c r="BB285">
        <f>INDEX([1]age_tranches_5ans_nb_sex!$1:$1048576,MATCH('SectorStat-Age-Hommes'!$A285,[1]age_tranches_5ans_nb_sex!$A:$A,0),24)/5</f>
        <v>7.3999999999980002</v>
      </c>
      <c r="BC285">
        <f>INDEX([1]age_tranches_5ans_nb_sex!$1:$1048576,MATCH('SectorStat-Age-Hommes'!$A285,[1]age_tranches_5ans_nb_sex!$A:$A,0),24)/5</f>
        <v>7.3999999999980002</v>
      </c>
      <c r="BD285">
        <f>INDEX([1]age_tranches_5ans_nb_sex!$1:$1048576,MATCH('SectorStat-Age-Hommes'!$A285,[1]age_tranches_5ans_nb_sex!$A:$A,0),24)/5</f>
        <v>7.3999999999980002</v>
      </c>
      <c r="BE285">
        <f>INDEX([1]age_tranches_5ans_nb_sex!$1:$1048576,MATCH('SectorStat-Age-Hommes'!$A285,[1]age_tranches_5ans_nb_sex!$A:$A,0),24)/5</f>
        <v>7.3999999999980002</v>
      </c>
      <c r="BF285">
        <f>INDEX([1]age_tranches_5ans_nb_sex!$1:$1048576,MATCH('SectorStat-Age-Hommes'!$A285,[1]age_tranches_5ans_nb_sex!$A:$A,0),24)/5</f>
        <v>7.3999999999980002</v>
      </c>
      <c r="BG285">
        <f>INDEX([1]age_tranches_5ans_nb_sex!$1:$1048576,MATCH('SectorStat-Age-Hommes'!$A285,[1]age_tranches_5ans_nb_sex!$A:$A,0),26)/5</f>
        <v>8.2000000000920004</v>
      </c>
      <c r="BH285">
        <f>INDEX([1]age_tranches_5ans_nb_sex!$1:$1048576,MATCH('SectorStat-Age-Hommes'!$A285,[1]age_tranches_5ans_nb_sex!$A:$A,0),26)/5</f>
        <v>8.2000000000920004</v>
      </c>
      <c r="BI285">
        <f>INDEX([1]age_tranches_5ans_nb_sex!$1:$1048576,MATCH('SectorStat-Age-Hommes'!$A285,[1]age_tranches_5ans_nb_sex!$A:$A,0),26)/5</f>
        <v>8.2000000000920004</v>
      </c>
      <c r="BJ285">
        <f>INDEX([1]age_tranches_5ans_nb_sex!$1:$1048576,MATCH('SectorStat-Age-Hommes'!$A285,[1]age_tranches_5ans_nb_sex!$A:$A,0),26)/5</f>
        <v>8.2000000000920004</v>
      </c>
      <c r="BK285">
        <f>INDEX([1]age_tranches_5ans_nb_sex!$1:$1048576,MATCH('SectorStat-Age-Hommes'!$A285,[1]age_tranches_5ans_nb_sex!$A:$A,0),26)/5</f>
        <v>8.2000000000920004</v>
      </c>
      <c r="BL285">
        <f>INDEX([1]age_tranches_5ans_nb_sex!$1:$1048576,MATCH('SectorStat-Age-Hommes'!$A285,[1]age_tranches_5ans_nb_sex!$A:$A,0),28)/5</f>
        <v>4.8000000000660004</v>
      </c>
      <c r="BM285">
        <f>INDEX([1]age_tranches_5ans_nb_sex!$1:$1048576,MATCH('SectorStat-Age-Hommes'!$A285,[1]age_tranches_5ans_nb_sex!$A:$A,0),28)/5</f>
        <v>4.8000000000660004</v>
      </c>
      <c r="BN285">
        <f>INDEX([1]age_tranches_5ans_nb_sex!$1:$1048576,MATCH('SectorStat-Age-Hommes'!$A285,[1]age_tranches_5ans_nb_sex!$A:$A,0),28)/5</f>
        <v>4.8000000000660004</v>
      </c>
      <c r="BO285">
        <f>INDEX([1]age_tranches_5ans_nb_sex!$1:$1048576,MATCH('SectorStat-Age-Hommes'!$A285,[1]age_tranches_5ans_nb_sex!$A:$A,0),28)/5</f>
        <v>4.8000000000660004</v>
      </c>
      <c r="BP285">
        <f>INDEX([1]age_tranches_5ans_nb_sex!$1:$1048576,MATCH('SectorStat-Age-Hommes'!$A285,[1]age_tranches_5ans_nb_sex!$A:$A,0),28)/5</f>
        <v>4.8000000000660004</v>
      </c>
      <c r="BQ285">
        <f>INDEX([1]age_tranches_5ans_nb_sex!$1:$1048576,MATCH('SectorStat-Age-Hommes'!$A285,[1]age_tranches_5ans_nb_sex!$A:$A,0),30)/5</f>
        <v>2.5999999999320003</v>
      </c>
      <c r="BR285">
        <f>INDEX([1]age_tranches_5ans_nb_sex!$1:$1048576,MATCH('SectorStat-Age-Hommes'!$A285,[1]age_tranches_5ans_nb_sex!$A:$A,0),30)/5</f>
        <v>2.5999999999320003</v>
      </c>
      <c r="BS285">
        <f>INDEX([1]age_tranches_5ans_nb_sex!$1:$1048576,MATCH('SectorStat-Age-Hommes'!$A285,[1]age_tranches_5ans_nb_sex!$A:$A,0),30)/5</f>
        <v>2.5999999999320003</v>
      </c>
      <c r="BT285">
        <f>INDEX([1]age_tranches_5ans_nb_sex!$1:$1048576,MATCH('SectorStat-Age-Hommes'!$A285,[1]age_tranches_5ans_nb_sex!$A:$A,0),30)/5</f>
        <v>2.5999999999320003</v>
      </c>
      <c r="BU285">
        <f>INDEX([1]age_tranches_5ans_nb_sex!$1:$1048576,MATCH('SectorStat-Age-Hommes'!$A285,[1]age_tranches_5ans_nb_sex!$A:$A,0),30)/5</f>
        <v>2.5999999999320003</v>
      </c>
      <c r="BV285">
        <f>INDEX([1]age_tranches_5ans_nb_sex!$1:$1048576,MATCH('SectorStat-Age-Hommes'!$A285,[1]age_tranches_5ans_nb_sex!$A:$A,0),32)/5</f>
        <v>1.9999999999859999</v>
      </c>
      <c r="BW285">
        <f>INDEX([1]age_tranches_5ans_nb_sex!$1:$1048576,MATCH('SectorStat-Age-Hommes'!$A285,[1]age_tranches_5ans_nb_sex!$A:$A,0),32)/5</f>
        <v>1.9999999999859999</v>
      </c>
      <c r="BX285">
        <f>INDEX([1]age_tranches_5ans_nb_sex!$1:$1048576,MATCH('SectorStat-Age-Hommes'!$A285,[1]age_tranches_5ans_nb_sex!$A:$A,0),32)/5</f>
        <v>1.9999999999859999</v>
      </c>
      <c r="BY285">
        <f>INDEX([1]age_tranches_5ans_nb_sex!$1:$1048576,MATCH('SectorStat-Age-Hommes'!$A285,[1]age_tranches_5ans_nb_sex!$A:$A,0),32)/5</f>
        <v>1.9999999999859999</v>
      </c>
      <c r="BZ285">
        <f>INDEX([1]age_tranches_5ans_nb_sex!$1:$1048576,MATCH('SectorStat-Age-Hommes'!$A285,[1]age_tranches_5ans_nb_sex!$A:$A,0),32)/5</f>
        <v>1.9999999999859999</v>
      </c>
      <c r="CA285">
        <f>INDEX([1]age_tranches_5ans_nb_sex!$1:$1048576,MATCH('SectorStat-Age-Hommes'!$A285,[1]age_tranches_5ans_nb_sex!$A:$A,0),34)/5</f>
        <v>1.800000000087</v>
      </c>
      <c r="CB285">
        <f>INDEX([1]age_tranches_5ans_nb_sex!$1:$1048576,MATCH('SectorStat-Age-Hommes'!$A285,[1]age_tranches_5ans_nb_sex!$A:$A,0),34)/5</f>
        <v>1.800000000087</v>
      </c>
      <c r="CC285">
        <f>INDEX([1]age_tranches_5ans_nb_sex!$1:$1048576,MATCH('SectorStat-Age-Hommes'!$A285,[1]age_tranches_5ans_nb_sex!$A:$A,0),34)/5</f>
        <v>1.800000000087</v>
      </c>
      <c r="CD285">
        <f>INDEX([1]age_tranches_5ans_nb_sex!$1:$1048576,MATCH('SectorStat-Age-Hommes'!$A285,[1]age_tranches_5ans_nb_sex!$A:$A,0),34)/5</f>
        <v>1.800000000087</v>
      </c>
      <c r="CE285">
        <f>INDEX([1]age_tranches_5ans_nb_sex!$1:$1048576,MATCH('SectorStat-Age-Hommes'!$A285,[1]age_tranches_5ans_nb_sex!$A:$A,0),34)/5</f>
        <v>1.800000000087</v>
      </c>
      <c r="CF285">
        <f>INDEX([1]age_tranches_5ans_nb_sex!$1:$1048576,MATCH('SectorStat-Age-Hommes'!$A285,[1]age_tranches_5ans_nb_sex!$A:$A,0),36)/5</f>
        <v>1.1999999998919999</v>
      </c>
      <c r="CG285">
        <f>INDEX([1]age_tranches_5ans_nb_sex!$1:$1048576,MATCH('SectorStat-Age-Hommes'!$A285,[1]age_tranches_5ans_nb_sex!$A:$A,0),36)/5</f>
        <v>1.1999999998919999</v>
      </c>
      <c r="CH285">
        <f>INDEX([1]age_tranches_5ans_nb_sex!$1:$1048576,MATCH('SectorStat-Age-Hommes'!$A285,[1]age_tranches_5ans_nb_sex!$A:$A,0),36)/5</f>
        <v>1.1999999998919999</v>
      </c>
      <c r="CI285">
        <f>INDEX([1]age_tranches_5ans_nb_sex!$1:$1048576,MATCH('SectorStat-Age-Hommes'!$A285,[1]age_tranches_5ans_nb_sex!$A:$A,0),36)/5</f>
        <v>1.1999999998919999</v>
      </c>
      <c r="CJ285">
        <f>INDEX([1]age_tranches_5ans_nb_sex!$1:$1048576,MATCH('SectorStat-Age-Hommes'!$A285,[1]age_tranches_5ans_nb_sex!$A:$A,0),36)/5</f>
        <v>1.1999999998919999</v>
      </c>
      <c r="CK285">
        <f>INDEX([1]age_tranches_5ans_nb_sex!$1:$1048576,MATCH('SectorStat-Age-Hommes'!$A285,[1]age_tranches_5ans_nb_sex!$A:$A,0),38)/5</f>
        <v>1.1999999998919999</v>
      </c>
      <c r="CL285">
        <f>INDEX([1]age_tranches_5ans_nb_sex!$1:$1048576,MATCH('SectorStat-Age-Hommes'!$A285,[1]age_tranches_5ans_nb_sex!$A:$A,0),38)/5</f>
        <v>1.1999999998919999</v>
      </c>
      <c r="CM285">
        <f>INDEX([1]age_tranches_5ans_nb_sex!$1:$1048576,MATCH('SectorStat-Age-Hommes'!$A285,[1]age_tranches_5ans_nb_sex!$A:$A,0),38)/5</f>
        <v>1.1999999998919999</v>
      </c>
      <c r="CN285">
        <f>INDEX([1]age_tranches_5ans_nb_sex!$1:$1048576,MATCH('SectorStat-Age-Hommes'!$A285,[1]age_tranches_5ans_nb_sex!$A:$A,0),38)/5</f>
        <v>1.1999999998919999</v>
      </c>
      <c r="CO285">
        <f>INDEX([1]age_tranches_5ans_nb_sex!$1:$1048576,MATCH('SectorStat-Age-Hommes'!$A285,[1]age_tranches_5ans_nb_sex!$A:$A,0),38)/5</f>
        <v>1.1999999998919999</v>
      </c>
      <c r="CP285" s="2">
        <f>INDEX([1]age_tranches_5ans_nb_sex!$1:$1048576,MATCH('SectorStat-Age-Hommes'!$A285,[1]age_tranches_5ans_nb_sex!$A:$A,0),40)/5</f>
        <v>0.199999999899</v>
      </c>
      <c r="CQ285" s="2">
        <f>INDEX([1]age_tranches_5ans_nb_sex!$1:$1048576,MATCH('SectorStat-Age-Hommes'!$A285,[1]age_tranches_5ans_nb_sex!$A:$A,0),40)/5</f>
        <v>0.199999999899</v>
      </c>
      <c r="CR285" s="2">
        <f>INDEX([1]age_tranches_5ans_nb_sex!$1:$1048576,MATCH('SectorStat-Age-Hommes'!$A285,[1]age_tranches_5ans_nb_sex!$A:$A,0),40)/5</f>
        <v>0.199999999899</v>
      </c>
      <c r="CS285" s="2">
        <f>INDEX([1]age_tranches_5ans_nb_sex!$1:$1048576,MATCH('SectorStat-Age-Hommes'!$A285,[1]age_tranches_5ans_nb_sex!$A:$A,0),40)/5</f>
        <v>0.199999999899</v>
      </c>
      <c r="CT285" s="2">
        <f>INDEX([1]age_tranches_5ans_nb_sex!$1:$1048576,MATCH('SectorStat-Age-Hommes'!$A285,[1]age_tranches_5ans_nb_sex!$A:$A,0),40)/5</f>
        <v>0.199999999899</v>
      </c>
      <c r="CZ285" s="3"/>
      <c r="DA285" s="3"/>
      <c r="DB285" s="3"/>
      <c r="DC285" s="3"/>
      <c r="DD285" s="3"/>
    </row>
    <row r="286" spans="1:108" x14ac:dyDescent="0.35">
      <c r="A286" s="1" t="s">
        <v>568</v>
      </c>
      <c r="B286" s="1" t="s">
        <v>569</v>
      </c>
      <c r="C286" t="str">
        <f>INDEX([1]SectorStat!$1:$1048576,MATCH('[1]Distribution ages'!$A286,[1]SectorStat!$B:$B,0),4)</f>
        <v>Evere</v>
      </c>
      <c r="D286">
        <f>INDEX([1]age_tranches_5ans_nb_sex!$1:$1048576,MATCH('SectorStat-Age-Hommes'!$A286,[1]age_tranches_5ans_nb_sex!$A:$A,0),4)/5</f>
        <v>20.199999999776999</v>
      </c>
      <c r="E286">
        <f>INDEX([1]age_tranches_5ans_nb_sex!$1:$1048576,MATCH('SectorStat-Age-Hommes'!$A286,[1]age_tranches_5ans_nb_sex!$A:$A,0),4)/5</f>
        <v>20.199999999776999</v>
      </c>
      <c r="F286">
        <f>INDEX([1]age_tranches_5ans_nb_sex!$1:$1048576,MATCH('SectorStat-Age-Hommes'!$A286,[1]age_tranches_5ans_nb_sex!$A:$A,0),4)/5</f>
        <v>20.199999999776999</v>
      </c>
      <c r="G286">
        <f>INDEX([1]age_tranches_5ans_nb_sex!$1:$1048576,MATCH('SectorStat-Age-Hommes'!$A286,[1]age_tranches_5ans_nb_sex!$A:$A,0),4)/5</f>
        <v>20.199999999776999</v>
      </c>
      <c r="H286">
        <f>INDEX([1]age_tranches_5ans_nb_sex!$1:$1048576,MATCH('SectorStat-Age-Hommes'!$A286,[1]age_tranches_5ans_nb_sex!$A:$A,0),4)/5</f>
        <v>20.199999999776999</v>
      </c>
      <c r="I286">
        <f>INDEX([1]age_tranches_5ans_nb_sex!$1:$1048576,MATCH('SectorStat-Age-Hommes'!$A286,[1]age_tranches_5ans_nb_sex!$A:$A,0),6)/5</f>
        <v>19.199999999793</v>
      </c>
      <c r="J286">
        <f>INDEX([1]age_tranches_5ans_nb_sex!$1:$1048576,MATCH('SectorStat-Age-Hommes'!$A286,[1]age_tranches_5ans_nb_sex!$A:$A,0),6)/5</f>
        <v>19.199999999793</v>
      </c>
      <c r="K286">
        <f>INDEX([1]age_tranches_5ans_nb_sex!$1:$1048576,MATCH('SectorStat-Age-Hommes'!$A286,[1]age_tranches_5ans_nb_sex!$A:$A,0),6)/5</f>
        <v>19.199999999793</v>
      </c>
      <c r="L286">
        <f>INDEX([1]age_tranches_5ans_nb_sex!$1:$1048576,MATCH('SectorStat-Age-Hommes'!$A286,[1]age_tranches_5ans_nb_sex!$A:$A,0),6)/5</f>
        <v>19.199999999793</v>
      </c>
      <c r="M286">
        <f>INDEX([1]age_tranches_5ans_nb_sex!$1:$1048576,MATCH('SectorStat-Age-Hommes'!$A286,[1]age_tranches_5ans_nb_sex!$A:$A,0),6)/5</f>
        <v>19.199999999793</v>
      </c>
      <c r="N286">
        <f>INDEX([1]age_tranches_5ans_nb_sex!$1:$1048576,MATCH('SectorStat-Age-Hommes'!$A286,[1]age_tranches_5ans_nb_sex!$A:$A,0),8)/5</f>
        <v>15.399999999954</v>
      </c>
      <c r="O286">
        <f>INDEX([1]age_tranches_5ans_nb_sex!$1:$1048576,MATCH('SectorStat-Age-Hommes'!$A286,[1]age_tranches_5ans_nb_sex!$A:$A,0),8)/5</f>
        <v>15.399999999954</v>
      </c>
      <c r="P286">
        <f>INDEX([1]age_tranches_5ans_nb_sex!$1:$1048576,MATCH('SectorStat-Age-Hommes'!$A286,[1]age_tranches_5ans_nb_sex!$A:$A,0),8)/5</f>
        <v>15.399999999954</v>
      </c>
      <c r="Q286">
        <f>INDEX([1]age_tranches_5ans_nb_sex!$1:$1048576,MATCH('SectorStat-Age-Hommes'!$A286,[1]age_tranches_5ans_nb_sex!$A:$A,0),8)/5</f>
        <v>15.399999999954</v>
      </c>
      <c r="R286">
        <f>INDEX([1]age_tranches_5ans_nb_sex!$1:$1048576,MATCH('SectorStat-Age-Hommes'!$A286,[1]age_tranches_5ans_nb_sex!$A:$A,0),8)/5</f>
        <v>15.399999999954</v>
      </c>
      <c r="S286">
        <f>INDEX([1]age_tranches_5ans_nb_sex!$1:$1048576,MATCH('SectorStat-Age-Hommes'!$A286,[1]age_tranches_5ans_nb_sex!$A:$A,0),10)/5</f>
        <v>14.600000000066998</v>
      </c>
      <c r="T286">
        <f>INDEX([1]age_tranches_5ans_nb_sex!$1:$1048576,MATCH('SectorStat-Age-Hommes'!$A286,[1]age_tranches_5ans_nb_sex!$A:$A,0),10)/5</f>
        <v>14.600000000066998</v>
      </c>
      <c r="U286">
        <f>INDEX([1]age_tranches_5ans_nb_sex!$1:$1048576,MATCH('SectorStat-Age-Hommes'!$A286,[1]age_tranches_5ans_nb_sex!$A:$A,0),10)/5</f>
        <v>14.600000000066998</v>
      </c>
      <c r="V286">
        <f>INDEX([1]age_tranches_5ans_nb_sex!$1:$1048576,MATCH('SectorStat-Age-Hommes'!$A286,[1]age_tranches_5ans_nb_sex!$A:$A,0),10)/5</f>
        <v>14.600000000066998</v>
      </c>
      <c r="W286">
        <f>INDEX([1]age_tranches_5ans_nb_sex!$1:$1048576,MATCH('SectorStat-Age-Hommes'!$A286,[1]age_tranches_5ans_nb_sex!$A:$A,0),10)/5</f>
        <v>14.600000000066998</v>
      </c>
      <c r="X286">
        <f>INDEX([1]age_tranches_5ans_nb_sex!$1:$1048576,MATCH('SectorStat-Age-Hommes'!$A286,[1]age_tranches_5ans_nb_sex!$A:$A,0),10)/5</f>
        <v>14.600000000066998</v>
      </c>
      <c r="Y286">
        <f>INDEX([1]age_tranches_5ans_nb_sex!$1:$1048576,MATCH('SectorStat-Age-Hommes'!$A286,[1]age_tranches_5ans_nb_sex!$A:$A,0),12)/5</f>
        <v>14.399999999969998</v>
      </c>
      <c r="Z286">
        <f>INDEX([1]age_tranches_5ans_nb_sex!$1:$1048576,MATCH('SectorStat-Age-Hommes'!$A286,[1]age_tranches_5ans_nb_sex!$A:$A,0),12)/5</f>
        <v>14.399999999969998</v>
      </c>
      <c r="AA286">
        <f>INDEX([1]age_tranches_5ans_nb_sex!$1:$1048576,MATCH('SectorStat-Age-Hommes'!$A286,[1]age_tranches_5ans_nb_sex!$A:$A,0),12)/5</f>
        <v>14.399999999969998</v>
      </c>
      <c r="AB286">
        <f>INDEX([1]age_tranches_5ans_nb_sex!$1:$1048576,MATCH('SectorStat-Age-Hommes'!$A286,[1]age_tranches_5ans_nb_sex!$A:$A,0),12)/5</f>
        <v>14.399999999969998</v>
      </c>
      <c r="AC286">
        <f>INDEX([1]age_tranches_5ans_nb_sex!$1:$1048576,MATCH('SectorStat-Age-Hommes'!$A286,[1]age_tranches_5ans_nb_sex!$A:$A,0),14)/5</f>
        <v>19.199999999793</v>
      </c>
      <c r="AD286">
        <f>INDEX([1]age_tranches_5ans_nb_sex!$1:$1048576,MATCH('SectorStat-Age-Hommes'!$A286,[1]age_tranches_5ans_nb_sex!$A:$A,0),14)/5</f>
        <v>19.199999999793</v>
      </c>
      <c r="AE286">
        <f>INDEX([1]age_tranches_5ans_nb_sex!$1:$1048576,MATCH('SectorStat-Age-Hommes'!$A286,[1]age_tranches_5ans_nb_sex!$A:$A,0),14)/5</f>
        <v>19.199999999793</v>
      </c>
      <c r="AF286">
        <f>INDEX([1]age_tranches_5ans_nb_sex!$1:$1048576,MATCH('SectorStat-Age-Hommes'!$A286,[1]age_tranches_5ans_nb_sex!$A:$A,0),14)/5</f>
        <v>19.199999999793</v>
      </c>
      <c r="AG286">
        <f>INDEX([1]age_tranches_5ans_nb_sex!$1:$1048576,MATCH('SectorStat-Age-Hommes'!$A286,[1]age_tranches_5ans_nb_sex!$A:$A,0),14)/5</f>
        <v>19.199999999793</v>
      </c>
      <c r="AH286">
        <f>INDEX([1]age_tranches_5ans_nb_sex!$1:$1048576,MATCH('SectorStat-Age-Hommes'!$A286,[1]age_tranches_5ans_nb_sex!$A:$A,0),16)/5</f>
        <v>18.600000000003</v>
      </c>
      <c r="AI286">
        <f>INDEX([1]age_tranches_5ans_nb_sex!$1:$1048576,MATCH('SectorStat-Age-Hommes'!$A286,[1]age_tranches_5ans_nb_sex!$A:$A,0),16)/5</f>
        <v>18.600000000003</v>
      </c>
      <c r="AJ286">
        <f>INDEX([1]age_tranches_5ans_nb_sex!$1:$1048576,MATCH('SectorStat-Age-Hommes'!$A286,[1]age_tranches_5ans_nb_sex!$A:$A,0),16)/5</f>
        <v>18.600000000003</v>
      </c>
      <c r="AK286">
        <f>INDEX([1]age_tranches_5ans_nb_sex!$1:$1048576,MATCH('SectorStat-Age-Hommes'!$A286,[1]age_tranches_5ans_nb_sex!$A:$A,0),16)/5</f>
        <v>18.600000000003</v>
      </c>
      <c r="AL286">
        <f>INDEX([1]age_tranches_5ans_nb_sex!$1:$1048576,MATCH('SectorStat-Age-Hommes'!$A286,[1]age_tranches_5ans_nb_sex!$A:$A,0),16)/5</f>
        <v>18.600000000003</v>
      </c>
      <c r="AM286">
        <f>INDEX([1]age_tranches_5ans_nb_sex!$1:$1048576,MATCH('SectorStat-Age-Hommes'!$A286,[1]age_tranches_5ans_nb_sex!$A:$A,0),18)/5</f>
        <v>19.000000000196998</v>
      </c>
      <c r="AN286">
        <f>INDEX([1]age_tranches_5ans_nb_sex!$1:$1048576,MATCH('SectorStat-Age-Hommes'!$A286,[1]age_tranches_5ans_nb_sex!$A:$A,0),18)/5</f>
        <v>19.000000000196998</v>
      </c>
      <c r="AO286">
        <f>INDEX([1]age_tranches_5ans_nb_sex!$1:$1048576,MATCH('SectorStat-Age-Hommes'!$A286,[1]age_tranches_5ans_nb_sex!$A:$A,0),18)/5</f>
        <v>19.000000000196998</v>
      </c>
      <c r="AP286">
        <f>INDEX([1]age_tranches_5ans_nb_sex!$1:$1048576,MATCH('SectorStat-Age-Hommes'!$A286,[1]age_tranches_5ans_nb_sex!$A:$A,0),18)/5</f>
        <v>19.000000000196998</v>
      </c>
      <c r="AQ286">
        <f>INDEX([1]age_tranches_5ans_nb_sex!$1:$1048576,MATCH('SectorStat-Age-Hommes'!$A286,[1]age_tranches_5ans_nb_sex!$A:$A,0),18)/5</f>
        <v>19.000000000196998</v>
      </c>
      <c r="AR286">
        <f>INDEX([1]age_tranches_5ans_nb_sex!$1:$1048576,MATCH('SectorStat-Age-Hommes'!$A286,[1]age_tranches_5ans_nb_sex!$A:$A,0),20)/5</f>
        <v>20.399999999874002</v>
      </c>
      <c r="AS286">
        <f>INDEX([1]age_tranches_5ans_nb_sex!$1:$1048576,MATCH('SectorStat-Age-Hommes'!$A286,[1]age_tranches_5ans_nb_sex!$A:$A,0),20)/5</f>
        <v>20.399999999874002</v>
      </c>
      <c r="AT286">
        <f>INDEX([1]age_tranches_5ans_nb_sex!$1:$1048576,MATCH('SectorStat-Age-Hommes'!$A286,[1]age_tranches_5ans_nb_sex!$A:$A,0),20)/5</f>
        <v>20.399999999874002</v>
      </c>
      <c r="AU286">
        <f>INDEX([1]age_tranches_5ans_nb_sex!$1:$1048576,MATCH('SectorStat-Age-Hommes'!$A286,[1]age_tranches_5ans_nb_sex!$A:$A,0),20)/5</f>
        <v>20.399999999874002</v>
      </c>
      <c r="AV286">
        <f>INDEX([1]age_tranches_5ans_nb_sex!$1:$1048576,MATCH('SectorStat-Age-Hommes'!$A286,[1]age_tranches_5ans_nb_sex!$A:$A,0),20)/5</f>
        <v>20.399999999874002</v>
      </c>
      <c r="AW286">
        <f>INDEX([1]age_tranches_5ans_nb_sex!$1:$1048576,MATCH('SectorStat-Age-Hommes'!$A286,[1]age_tranches_5ans_nb_sex!$A:$A,0),22)/5</f>
        <v>16.800000000132002</v>
      </c>
      <c r="AX286">
        <f>INDEX([1]age_tranches_5ans_nb_sex!$1:$1048576,MATCH('SectorStat-Age-Hommes'!$A286,[1]age_tranches_5ans_nb_sex!$A:$A,0),22)/5</f>
        <v>16.800000000132002</v>
      </c>
      <c r="AY286">
        <f>INDEX([1]age_tranches_5ans_nb_sex!$1:$1048576,MATCH('SectorStat-Age-Hommes'!$A286,[1]age_tranches_5ans_nb_sex!$A:$A,0),22)/5</f>
        <v>16.800000000132002</v>
      </c>
      <c r="AZ286">
        <f>INDEX([1]age_tranches_5ans_nb_sex!$1:$1048576,MATCH('SectorStat-Age-Hommes'!$A286,[1]age_tranches_5ans_nb_sex!$A:$A,0),22)/5</f>
        <v>16.800000000132002</v>
      </c>
      <c r="BA286">
        <f>INDEX([1]age_tranches_5ans_nb_sex!$1:$1048576,MATCH('SectorStat-Age-Hommes'!$A286,[1]age_tranches_5ans_nb_sex!$A:$A,0),22)/5</f>
        <v>16.800000000132002</v>
      </c>
      <c r="BB286">
        <f>INDEX([1]age_tranches_5ans_nb_sex!$1:$1048576,MATCH('SectorStat-Age-Hommes'!$A286,[1]age_tranches_5ans_nb_sex!$A:$A,0),24)/5</f>
        <v>16.800000000132002</v>
      </c>
      <c r="BC286">
        <f>INDEX([1]age_tranches_5ans_nb_sex!$1:$1048576,MATCH('SectorStat-Age-Hommes'!$A286,[1]age_tranches_5ans_nb_sex!$A:$A,0),24)/5</f>
        <v>16.800000000132002</v>
      </c>
      <c r="BD286">
        <f>INDEX([1]age_tranches_5ans_nb_sex!$1:$1048576,MATCH('SectorStat-Age-Hommes'!$A286,[1]age_tranches_5ans_nb_sex!$A:$A,0),24)/5</f>
        <v>16.800000000132002</v>
      </c>
      <c r="BE286">
        <f>INDEX([1]age_tranches_5ans_nb_sex!$1:$1048576,MATCH('SectorStat-Age-Hommes'!$A286,[1]age_tranches_5ans_nb_sex!$A:$A,0),24)/5</f>
        <v>16.800000000132002</v>
      </c>
      <c r="BF286">
        <f>INDEX([1]age_tranches_5ans_nb_sex!$1:$1048576,MATCH('SectorStat-Age-Hommes'!$A286,[1]age_tranches_5ans_nb_sex!$A:$A,0),24)/5</f>
        <v>16.800000000132002</v>
      </c>
      <c r="BG286">
        <f>INDEX([1]age_tranches_5ans_nb_sex!$1:$1048576,MATCH('SectorStat-Age-Hommes'!$A286,[1]age_tranches_5ans_nb_sex!$A:$A,0),26)/5</f>
        <v>13.199999999888998</v>
      </c>
      <c r="BH286">
        <f>INDEX([1]age_tranches_5ans_nb_sex!$1:$1048576,MATCH('SectorStat-Age-Hommes'!$A286,[1]age_tranches_5ans_nb_sex!$A:$A,0),26)/5</f>
        <v>13.199999999888998</v>
      </c>
      <c r="BI286">
        <f>INDEX([1]age_tranches_5ans_nb_sex!$1:$1048576,MATCH('SectorStat-Age-Hommes'!$A286,[1]age_tranches_5ans_nb_sex!$A:$A,0),26)/5</f>
        <v>13.199999999888998</v>
      </c>
      <c r="BJ286">
        <f>INDEX([1]age_tranches_5ans_nb_sex!$1:$1048576,MATCH('SectorStat-Age-Hommes'!$A286,[1]age_tranches_5ans_nb_sex!$A:$A,0),26)/5</f>
        <v>13.199999999888998</v>
      </c>
      <c r="BK286">
        <f>INDEX([1]age_tranches_5ans_nb_sex!$1:$1048576,MATCH('SectorStat-Age-Hommes'!$A286,[1]age_tranches_5ans_nb_sex!$A:$A,0),26)/5</f>
        <v>13.199999999888998</v>
      </c>
      <c r="BL286">
        <f>INDEX([1]age_tranches_5ans_nb_sex!$1:$1048576,MATCH('SectorStat-Age-Hommes'!$A286,[1]age_tranches_5ans_nb_sex!$A:$A,0),28)/5</f>
        <v>9.6000000001470003</v>
      </c>
      <c r="BM286">
        <f>INDEX([1]age_tranches_5ans_nb_sex!$1:$1048576,MATCH('SectorStat-Age-Hommes'!$A286,[1]age_tranches_5ans_nb_sex!$A:$A,0),28)/5</f>
        <v>9.6000000001470003</v>
      </c>
      <c r="BN286">
        <f>INDEX([1]age_tranches_5ans_nb_sex!$1:$1048576,MATCH('SectorStat-Age-Hommes'!$A286,[1]age_tranches_5ans_nb_sex!$A:$A,0),28)/5</f>
        <v>9.6000000001470003</v>
      </c>
      <c r="BO286">
        <f>INDEX([1]age_tranches_5ans_nb_sex!$1:$1048576,MATCH('SectorStat-Age-Hommes'!$A286,[1]age_tranches_5ans_nb_sex!$A:$A,0),28)/5</f>
        <v>9.6000000001470003</v>
      </c>
      <c r="BP286">
        <f>INDEX([1]age_tranches_5ans_nb_sex!$1:$1048576,MATCH('SectorStat-Age-Hommes'!$A286,[1]age_tranches_5ans_nb_sex!$A:$A,0),28)/5</f>
        <v>9.6000000001470003</v>
      </c>
      <c r="BQ286">
        <f>INDEX([1]age_tranches_5ans_nb_sex!$1:$1048576,MATCH('SectorStat-Age-Hommes'!$A286,[1]age_tranches_5ans_nb_sex!$A:$A,0),30)/5</f>
        <v>11.600000000114999</v>
      </c>
      <c r="BR286">
        <f>INDEX([1]age_tranches_5ans_nb_sex!$1:$1048576,MATCH('SectorStat-Age-Hommes'!$A286,[1]age_tranches_5ans_nb_sex!$A:$A,0),30)/5</f>
        <v>11.600000000114999</v>
      </c>
      <c r="BS286">
        <f>INDEX([1]age_tranches_5ans_nb_sex!$1:$1048576,MATCH('SectorStat-Age-Hommes'!$A286,[1]age_tranches_5ans_nb_sex!$A:$A,0),30)/5</f>
        <v>11.600000000114999</v>
      </c>
      <c r="BT286">
        <f>INDEX([1]age_tranches_5ans_nb_sex!$1:$1048576,MATCH('SectorStat-Age-Hommes'!$A286,[1]age_tranches_5ans_nb_sex!$A:$A,0),30)/5</f>
        <v>11.600000000114999</v>
      </c>
      <c r="BU286">
        <f>INDEX([1]age_tranches_5ans_nb_sex!$1:$1048576,MATCH('SectorStat-Age-Hommes'!$A286,[1]age_tranches_5ans_nb_sex!$A:$A,0),30)/5</f>
        <v>11.600000000114999</v>
      </c>
      <c r="BV286">
        <f>INDEX([1]age_tranches_5ans_nb_sex!$1:$1048576,MATCH('SectorStat-Age-Hommes'!$A286,[1]age_tranches_5ans_nb_sex!$A:$A,0),32)/5</f>
        <v>7.9999999998720002</v>
      </c>
      <c r="BW286">
        <f>INDEX([1]age_tranches_5ans_nb_sex!$1:$1048576,MATCH('SectorStat-Age-Hommes'!$A286,[1]age_tranches_5ans_nb_sex!$A:$A,0),32)/5</f>
        <v>7.9999999998720002</v>
      </c>
      <c r="BX286">
        <f>INDEX([1]age_tranches_5ans_nb_sex!$1:$1048576,MATCH('SectorStat-Age-Hommes'!$A286,[1]age_tranches_5ans_nb_sex!$A:$A,0),32)/5</f>
        <v>7.9999999998720002</v>
      </c>
      <c r="BY286">
        <f>INDEX([1]age_tranches_5ans_nb_sex!$1:$1048576,MATCH('SectorStat-Age-Hommes'!$A286,[1]age_tranches_5ans_nb_sex!$A:$A,0),32)/5</f>
        <v>7.9999999998720002</v>
      </c>
      <c r="BZ286">
        <f>INDEX([1]age_tranches_5ans_nb_sex!$1:$1048576,MATCH('SectorStat-Age-Hommes'!$A286,[1]age_tranches_5ans_nb_sex!$A:$A,0),32)/5</f>
        <v>7.9999999998720002</v>
      </c>
      <c r="CA286">
        <f>INDEX([1]age_tranches_5ans_nb_sex!$1:$1048576,MATCH('SectorStat-Age-Hommes'!$A286,[1]age_tranches_5ans_nb_sex!$A:$A,0),34)/5</f>
        <v>5.7999999998069995</v>
      </c>
      <c r="CB286">
        <f>INDEX([1]age_tranches_5ans_nb_sex!$1:$1048576,MATCH('SectorStat-Age-Hommes'!$A286,[1]age_tranches_5ans_nb_sex!$A:$A,0),34)/5</f>
        <v>5.7999999998069995</v>
      </c>
      <c r="CC286">
        <f>INDEX([1]age_tranches_5ans_nb_sex!$1:$1048576,MATCH('SectorStat-Age-Hommes'!$A286,[1]age_tranches_5ans_nb_sex!$A:$A,0),34)/5</f>
        <v>5.7999999998069995</v>
      </c>
      <c r="CD286">
        <f>INDEX([1]age_tranches_5ans_nb_sex!$1:$1048576,MATCH('SectorStat-Age-Hommes'!$A286,[1]age_tranches_5ans_nb_sex!$A:$A,0),34)/5</f>
        <v>5.7999999998069995</v>
      </c>
      <c r="CE286">
        <f>INDEX([1]age_tranches_5ans_nb_sex!$1:$1048576,MATCH('SectorStat-Age-Hommes'!$A286,[1]age_tranches_5ans_nb_sex!$A:$A,0),34)/5</f>
        <v>5.7999999998069995</v>
      </c>
      <c r="CF286">
        <f>INDEX([1]age_tranches_5ans_nb_sex!$1:$1048576,MATCH('SectorStat-Age-Hommes'!$A286,[1]age_tranches_5ans_nb_sex!$A:$A,0),36)/5</f>
        <v>3.9999999999360001</v>
      </c>
      <c r="CG286">
        <f>INDEX([1]age_tranches_5ans_nb_sex!$1:$1048576,MATCH('SectorStat-Age-Hommes'!$A286,[1]age_tranches_5ans_nb_sex!$A:$A,0),36)/5</f>
        <v>3.9999999999360001</v>
      </c>
      <c r="CH286">
        <f>INDEX([1]age_tranches_5ans_nb_sex!$1:$1048576,MATCH('SectorStat-Age-Hommes'!$A286,[1]age_tranches_5ans_nb_sex!$A:$A,0),36)/5</f>
        <v>3.9999999999360001</v>
      </c>
      <c r="CI286">
        <f>INDEX([1]age_tranches_5ans_nb_sex!$1:$1048576,MATCH('SectorStat-Age-Hommes'!$A286,[1]age_tranches_5ans_nb_sex!$A:$A,0),36)/5</f>
        <v>3.9999999999360001</v>
      </c>
      <c r="CJ286">
        <f>INDEX([1]age_tranches_5ans_nb_sex!$1:$1048576,MATCH('SectorStat-Age-Hommes'!$A286,[1]age_tranches_5ans_nb_sex!$A:$A,0),36)/5</f>
        <v>3.9999999999360001</v>
      </c>
      <c r="CK286">
        <f>INDEX([1]age_tranches_5ans_nb_sex!$1:$1048576,MATCH('SectorStat-Age-Hommes'!$A286,[1]age_tranches_5ans_nb_sex!$A:$A,0),38)/5</f>
        <v>2.9999999999520002</v>
      </c>
      <c r="CL286">
        <f>INDEX([1]age_tranches_5ans_nb_sex!$1:$1048576,MATCH('SectorStat-Age-Hommes'!$A286,[1]age_tranches_5ans_nb_sex!$A:$A,0),38)/5</f>
        <v>2.9999999999520002</v>
      </c>
      <c r="CM286">
        <f>INDEX([1]age_tranches_5ans_nb_sex!$1:$1048576,MATCH('SectorStat-Age-Hommes'!$A286,[1]age_tranches_5ans_nb_sex!$A:$A,0),38)/5</f>
        <v>2.9999999999520002</v>
      </c>
      <c r="CN286">
        <f>INDEX([1]age_tranches_5ans_nb_sex!$1:$1048576,MATCH('SectorStat-Age-Hommes'!$A286,[1]age_tranches_5ans_nb_sex!$A:$A,0),38)/5</f>
        <v>2.9999999999520002</v>
      </c>
      <c r="CO286">
        <f>INDEX([1]age_tranches_5ans_nb_sex!$1:$1048576,MATCH('SectorStat-Age-Hommes'!$A286,[1]age_tranches_5ans_nb_sex!$A:$A,0),38)/5</f>
        <v>2.9999999999520002</v>
      </c>
      <c r="CP286" s="2">
        <f>INDEX([1]age_tranches_5ans_nb_sex!$1:$1048576,MATCH('SectorStat-Age-Hommes'!$A286,[1]age_tranches_5ans_nb_sex!$A:$A,0),40)/5</f>
        <v>1.4000000001780002</v>
      </c>
      <c r="CQ286" s="2">
        <f>INDEX([1]age_tranches_5ans_nb_sex!$1:$1048576,MATCH('SectorStat-Age-Hommes'!$A286,[1]age_tranches_5ans_nb_sex!$A:$A,0),40)/5</f>
        <v>1.4000000001780002</v>
      </c>
      <c r="CR286" s="2">
        <f>INDEX([1]age_tranches_5ans_nb_sex!$1:$1048576,MATCH('SectorStat-Age-Hommes'!$A286,[1]age_tranches_5ans_nb_sex!$A:$A,0),40)/5</f>
        <v>1.4000000001780002</v>
      </c>
      <c r="CS286" s="2">
        <f>INDEX([1]age_tranches_5ans_nb_sex!$1:$1048576,MATCH('SectorStat-Age-Hommes'!$A286,[1]age_tranches_5ans_nb_sex!$A:$A,0),40)/5</f>
        <v>1.4000000001780002</v>
      </c>
      <c r="CT286" s="2">
        <f>INDEX([1]age_tranches_5ans_nb_sex!$1:$1048576,MATCH('SectorStat-Age-Hommes'!$A286,[1]age_tranches_5ans_nb_sex!$A:$A,0),40)/5</f>
        <v>1.4000000001780002</v>
      </c>
      <c r="CZ286" s="3"/>
      <c r="DA286" s="3"/>
      <c r="DB286" s="3"/>
      <c r="DC286" s="3"/>
      <c r="DD286" s="3"/>
    </row>
    <row r="287" spans="1:108" x14ac:dyDescent="0.35">
      <c r="A287" s="1" t="s">
        <v>570</v>
      </c>
      <c r="B287" s="1" t="s">
        <v>571</v>
      </c>
      <c r="C287" t="str">
        <f>INDEX([1]SectorStat!$1:$1048576,MATCH('[1]Distribution ages'!$A287,[1]SectorStat!$B:$B,0),4)</f>
        <v>Evere</v>
      </c>
      <c r="D287">
        <f>INDEX([1]age_tranches_5ans_nb_sex!$1:$1048576,MATCH('SectorStat-Age-Hommes'!$A287,[1]age_tranches_5ans_nb_sex!$A:$A,0),4)/5</f>
        <v>3.6000000000269998</v>
      </c>
      <c r="E287">
        <f>INDEX([1]age_tranches_5ans_nb_sex!$1:$1048576,MATCH('SectorStat-Age-Hommes'!$A287,[1]age_tranches_5ans_nb_sex!$A:$A,0),4)/5</f>
        <v>3.6000000000269998</v>
      </c>
      <c r="F287">
        <f>INDEX([1]age_tranches_5ans_nb_sex!$1:$1048576,MATCH('SectorStat-Age-Hommes'!$A287,[1]age_tranches_5ans_nb_sex!$A:$A,0),4)/5</f>
        <v>3.6000000000269998</v>
      </c>
      <c r="G287">
        <f>INDEX([1]age_tranches_5ans_nb_sex!$1:$1048576,MATCH('SectorStat-Age-Hommes'!$A287,[1]age_tranches_5ans_nb_sex!$A:$A,0),4)/5</f>
        <v>3.6000000000269998</v>
      </c>
      <c r="H287">
        <f>INDEX([1]age_tranches_5ans_nb_sex!$1:$1048576,MATCH('SectorStat-Age-Hommes'!$A287,[1]age_tranches_5ans_nb_sex!$A:$A,0),4)/5</f>
        <v>3.6000000000269998</v>
      </c>
      <c r="I287">
        <f>INDEX([1]age_tranches_5ans_nb_sex!$1:$1048576,MATCH('SectorStat-Age-Hommes'!$A287,[1]age_tranches_5ans_nb_sex!$A:$A,0),6)/5</f>
        <v>8.9999999999789999</v>
      </c>
      <c r="J287">
        <f>INDEX([1]age_tranches_5ans_nb_sex!$1:$1048576,MATCH('SectorStat-Age-Hommes'!$A287,[1]age_tranches_5ans_nb_sex!$A:$A,0),6)/5</f>
        <v>8.9999999999789999</v>
      </c>
      <c r="K287">
        <f>INDEX([1]age_tranches_5ans_nb_sex!$1:$1048576,MATCH('SectorStat-Age-Hommes'!$A287,[1]age_tranches_5ans_nb_sex!$A:$A,0),6)/5</f>
        <v>8.9999999999789999</v>
      </c>
      <c r="L287">
        <f>INDEX([1]age_tranches_5ans_nb_sex!$1:$1048576,MATCH('SectorStat-Age-Hommes'!$A287,[1]age_tranches_5ans_nb_sex!$A:$A,0),6)/5</f>
        <v>8.9999999999789999</v>
      </c>
      <c r="M287">
        <f>INDEX([1]age_tranches_5ans_nb_sex!$1:$1048576,MATCH('SectorStat-Age-Hommes'!$A287,[1]age_tranches_5ans_nb_sex!$A:$A,0),6)/5</f>
        <v>8.9999999999789999</v>
      </c>
      <c r="N287">
        <f>INDEX([1]age_tranches_5ans_nb_sex!$1:$1048576,MATCH('SectorStat-Age-Hommes'!$A287,[1]age_tranches_5ans_nb_sex!$A:$A,0),8)/5</f>
        <v>8.0000000000010001</v>
      </c>
      <c r="O287">
        <f>INDEX([1]age_tranches_5ans_nb_sex!$1:$1048576,MATCH('SectorStat-Age-Hommes'!$A287,[1]age_tranches_5ans_nb_sex!$A:$A,0),8)/5</f>
        <v>8.0000000000010001</v>
      </c>
      <c r="P287">
        <f>INDEX([1]age_tranches_5ans_nb_sex!$1:$1048576,MATCH('SectorStat-Age-Hommes'!$A287,[1]age_tranches_5ans_nb_sex!$A:$A,0),8)/5</f>
        <v>8.0000000000010001</v>
      </c>
      <c r="Q287">
        <f>INDEX([1]age_tranches_5ans_nb_sex!$1:$1048576,MATCH('SectorStat-Age-Hommes'!$A287,[1]age_tranches_5ans_nb_sex!$A:$A,0),8)/5</f>
        <v>8.0000000000010001</v>
      </c>
      <c r="R287">
        <f>INDEX([1]age_tranches_5ans_nb_sex!$1:$1048576,MATCH('SectorStat-Age-Hommes'!$A287,[1]age_tranches_5ans_nb_sex!$A:$A,0),8)/5</f>
        <v>8.0000000000010001</v>
      </c>
      <c r="S287">
        <f>INDEX([1]age_tranches_5ans_nb_sex!$1:$1048576,MATCH('SectorStat-Age-Hommes'!$A287,[1]age_tranches_5ans_nb_sex!$A:$A,0),10)/5</f>
        <v>7.0000000000230003</v>
      </c>
      <c r="T287">
        <f>INDEX([1]age_tranches_5ans_nb_sex!$1:$1048576,MATCH('SectorStat-Age-Hommes'!$A287,[1]age_tranches_5ans_nb_sex!$A:$A,0),10)/5</f>
        <v>7.0000000000230003</v>
      </c>
      <c r="U287">
        <f>INDEX([1]age_tranches_5ans_nb_sex!$1:$1048576,MATCH('SectorStat-Age-Hommes'!$A287,[1]age_tranches_5ans_nb_sex!$A:$A,0),10)/5</f>
        <v>7.0000000000230003</v>
      </c>
      <c r="V287">
        <f>INDEX([1]age_tranches_5ans_nb_sex!$1:$1048576,MATCH('SectorStat-Age-Hommes'!$A287,[1]age_tranches_5ans_nb_sex!$A:$A,0),10)/5</f>
        <v>7.0000000000230003</v>
      </c>
      <c r="W287">
        <f>INDEX([1]age_tranches_5ans_nb_sex!$1:$1048576,MATCH('SectorStat-Age-Hommes'!$A287,[1]age_tranches_5ans_nb_sex!$A:$A,0),10)/5</f>
        <v>7.0000000000230003</v>
      </c>
      <c r="X287">
        <f>INDEX([1]age_tranches_5ans_nb_sex!$1:$1048576,MATCH('SectorStat-Age-Hommes'!$A287,[1]age_tranches_5ans_nb_sex!$A:$A,0),10)/5</f>
        <v>7.0000000000230003</v>
      </c>
      <c r="Y287">
        <f>INDEX([1]age_tranches_5ans_nb_sex!$1:$1048576,MATCH('SectorStat-Age-Hommes'!$A287,[1]age_tranches_5ans_nb_sex!$A:$A,0),12)/5</f>
        <v>8.2000000000320004</v>
      </c>
      <c r="Z287">
        <f>INDEX([1]age_tranches_5ans_nb_sex!$1:$1048576,MATCH('SectorStat-Age-Hommes'!$A287,[1]age_tranches_5ans_nb_sex!$A:$A,0),12)/5</f>
        <v>8.2000000000320004</v>
      </c>
      <c r="AA287">
        <f>INDEX([1]age_tranches_5ans_nb_sex!$1:$1048576,MATCH('SectorStat-Age-Hommes'!$A287,[1]age_tranches_5ans_nb_sex!$A:$A,0),12)/5</f>
        <v>8.2000000000320004</v>
      </c>
      <c r="AB287">
        <f>INDEX([1]age_tranches_5ans_nb_sex!$1:$1048576,MATCH('SectorStat-Age-Hommes'!$A287,[1]age_tranches_5ans_nb_sex!$A:$A,0),12)/5</f>
        <v>8.2000000000320004</v>
      </c>
      <c r="AC287">
        <f>INDEX([1]age_tranches_5ans_nb_sex!$1:$1048576,MATCH('SectorStat-Age-Hommes'!$A287,[1]age_tranches_5ans_nb_sex!$A:$A,0),14)/5</f>
        <v>4.8000000000360004</v>
      </c>
      <c r="AD287">
        <f>INDEX([1]age_tranches_5ans_nb_sex!$1:$1048576,MATCH('SectorStat-Age-Hommes'!$A287,[1]age_tranches_5ans_nb_sex!$A:$A,0),14)/5</f>
        <v>4.8000000000360004</v>
      </c>
      <c r="AE287">
        <f>INDEX([1]age_tranches_5ans_nb_sex!$1:$1048576,MATCH('SectorStat-Age-Hommes'!$A287,[1]age_tranches_5ans_nb_sex!$A:$A,0),14)/5</f>
        <v>4.8000000000360004</v>
      </c>
      <c r="AF287">
        <f>INDEX([1]age_tranches_5ans_nb_sex!$1:$1048576,MATCH('SectorStat-Age-Hommes'!$A287,[1]age_tranches_5ans_nb_sex!$A:$A,0),14)/5</f>
        <v>4.8000000000360004</v>
      </c>
      <c r="AG287">
        <f>INDEX([1]age_tranches_5ans_nb_sex!$1:$1048576,MATCH('SectorStat-Age-Hommes'!$A287,[1]age_tranches_5ans_nb_sex!$A:$A,0),14)/5</f>
        <v>4.8000000000360004</v>
      </c>
      <c r="AH287">
        <f>INDEX([1]age_tranches_5ans_nb_sex!$1:$1048576,MATCH('SectorStat-Age-Hommes'!$A287,[1]age_tranches_5ans_nb_sex!$A:$A,0),16)/5</f>
        <v>1.4000000000399999</v>
      </c>
      <c r="AI287">
        <f>INDEX([1]age_tranches_5ans_nb_sex!$1:$1048576,MATCH('SectorStat-Age-Hommes'!$A287,[1]age_tranches_5ans_nb_sex!$A:$A,0),16)/5</f>
        <v>1.4000000000399999</v>
      </c>
      <c r="AJ287">
        <f>INDEX([1]age_tranches_5ans_nb_sex!$1:$1048576,MATCH('SectorStat-Age-Hommes'!$A287,[1]age_tranches_5ans_nb_sex!$A:$A,0),16)/5</f>
        <v>1.4000000000399999</v>
      </c>
      <c r="AK287">
        <f>INDEX([1]age_tranches_5ans_nb_sex!$1:$1048576,MATCH('SectorStat-Age-Hommes'!$A287,[1]age_tranches_5ans_nb_sex!$A:$A,0),16)/5</f>
        <v>1.4000000000399999</v>
      </c>
      <c r="AL287">
        <f>INDEX([1]age_tranches_5ans_nb_sex!$1:$1048576,MATCH('SectorStat-Age-Hommes'!$A287,[1]age_tranches_5ans_nb_sex!$A:$A,0),16)/5</f>
        <v>1.4000000000399999</v>
      </c>
      <c r="AM287">
        <f>INDEX([1]age_tranches_5ans_nb_sex!$1:$1048576,MATCH('SectorStat-Age-Hommes'!$A287,[1]age_tranches_5ans_nb_sex!$A:$A,0),18)/5</f>
        <v>2.8000000000799998</v>
      </c>
      <c r="AN287">
        <f>INDEX([1]age_tranches_5ans_nb_sex!$1:$1048576,MATCH('SectorStat-Age-Hommes'!$A287,[1]age_tranches_5ans_nb_sex!$A:$A,0),18)/5</f>
        <v>2.8000000000799998</v>
      </c>
      <c r="AO287">
        <f>INDEX([1]age_tranches_5ans_nb_sex!$1:$1048576,MATCH('SectorStat-Age-Hommes'!$A287,[1]age_tranches_5ans_nb_sex!$A:$A,0),18)/5</f>
        <v>2.8000000000799998</v>
      </c>
      <c r="AP287">
        <f>INDEX([1]age_tranches_5ans_nb_sex!$1:$1048576,MATCH('SectorStat-Age-Hommes'!$A287,[1]age_tranches_5ans_nb_sex!$A:$A,0),18)/5</f>
        <v>2.8000000000799998</v>
      </c>
      <c r="AQ287">
        <f>INDEX([1]age_tranches_5ans_nb_sex!$1:$1048576,MATCH('SectorStat-Age-Hommes'!$A287,[1]age_tranches_5ans_nb_sex!$A:$A,0),18)/5</f>
        <v>2.8000000000799998</v>
      </c>
      <c r="AR287">
        <f>INDEX([1]age_tranches_5ans_nb_sex!$1:$1048576,MATCH('SectorStat-Age-Hommes'!$A287,[1]age_tranches_5ans_nb_sex!$A:$A,0),20)/5</f>
        <v>2.600000000049</v>
      </c>
      <c r="AS287">
        <f>INDEX([1]age_tranches_5ans_nb_sex!$1:$1048576,MATCH('SectorStat-Age-Hommes'!$A287,[1]age_tranches_5ans_nb_sex!$A:$A,0),20)/5</f>
        <v>2.600000000049</v>
      </c>
      <c r="AT287">
        <f>INDEX([1]age_tranches_5ans_nb_sex!$1:$1048576,MATCH('SectorStat-Age-Hommes'!$A287,[1]age_tranches_5ans_nb_sex!$A:$A,0),20)/5</f>
        <v>2.600000000049</v>
      </c>
      <c r="AU287">
        <f>INDEX([1]age_tranches_5ans_nb_sex!$1:$1048576,MATCH('SectorStat-Age-Hommes'!$A287,[1]age_tranches_5ans_nb_sex!$A:$A,0),20)/5</f>
        <v>2.600000000049</v>
      </c>
      <c r="AV287">
        <f>INDEX([1]age_tranches_5ans_nb_sex!$1:$1048576,MATCH('SectorStat-Age-Hommes'!$A287,[1]age_tranches_5ans_nb_sex!$A:$A,0),20)/5</f>
        <v>2.600000000049</v>
      </c>
      <c r="AW287">
        <f>INDEX([1]age_tranches_5ans_nb_sex!$1:$1048576,MATCH('SectorStat-Age-Hommes'!$A287,[1]age_tranches_5ans_nb_sex!$A:$A,0),22)/5</f>
        <v>5.8000000000140002</v>
      </c>
      <c r="AX287">
        <f>INDEX([1]age_tranches_5ans_nb_sex!$1:$1048576,MATCH('SectorStat-Age-Hommes'!$A287,[1]age_tranches_5ans_nb_sex!$A:$A,0),22)/5</f>
        <v>5.8000000000140002</v>
      </c>
      <c r="AY287">
        <f>INDEX([1]age_tranches_5ans_nb_sex!$1:$1048576,MATCH('SectorStat-Age-Hommes'!$A287,[1]age_tranches_5ans_nb_sex!$A:$A,0),22)/5</f>
        <v>5.8000000000140002</v>
      </c>
      <c r="AZ287">
        <f>INDEX([1]age_tranches_5ans_nb_sex!$1:$1048576,MATCH('SectorStat-Age-Hommes'!$A287,[1]age_tranches_5ans_nb_sex!$A:$A,0),22)/5</f>
        <v>5.8000000000140002</v>
      </c>
      <c r="BA287">
        <f>INDEX([1]age_tranches_5ans_nb_sex!$1:$1048576,MATCH('SectorStat-Age-Hommes'!$A287,[1]age_tranches_5ans_nb_sex!$A:$A,0),22)/5</f>
        <v>5.8000000000140002</v>
      </c>
      <c r="BB287">
        <f>INDEX([1]age_tranches_5ans_nb_sex!$1:$1048576,MATCH('SectorStat-Age-Hommes'!$A287,[1]age_tranches_5ans_nb_sex!$A:$A,0),24)/5</f>
        <v>5.3999999999520005</v>
      </c>
      <c r="BC287">
        <f>INDEX([1]age_tranches_5ans_nb_sex!$1:$1048576,MATCH('SectorStat-Age-Hommes'!$A287,[1]age_tranches_5ans_nb_sex!$A:$A,0),24)/5</f>
        <v>5.3999999999520005</v>
      </c>
      <c r="BD287">
        <f>INDEX([1]age_tranches_5ans_nb_sex!$1:$1048576,MATCH('SectorStat-Age-Hommes'!$A287,[1]age_tranches_5ans_nb_sex!$A:$A,0),24)/5</f>
        <v>5.3999999999520005</v>
      </c>
      <c r="BE287">
        <f>INDEX([1]age_tranches_5ans_nb_sex!$1:$1048576,MATCH('SectorStat-Age-Hommes'!$A287,[1]age_tranches_5ans_nb_sex!$A:$A,0),24)/5</f>
        <v>5.3999999999520005</v>
      </c>
      <c r="BF287">
        <f>INDEX([1]age_tranches_5ans_nb_sex!$1:$1048576,MATCH('SectorStat-Age-Hommes'!$A287,[1]age_tranches_5ans_nb_sex!$A:$A,0),24)/5</f>
        <v>5.3999999999520005</v>
      </c>
      <c r="BG287">
        <f>INDEX([1]age_tranches_5ans_nb_sex!$1:$1048576,MATCH('SectorStat-Age-Hommes'!$A287,[1]age_tranches_5ans_nb_sex!$A:$A,0),26)/5</f>
        <v>3.8000000000580001</v>
      </c>
      <c r="BH287">
        <f>INDEX([1]age_tranches_5ans_nb_sex!$1:$1048576,MATCH('SectorStat-Age-Hommes'!$A287,[1]age_tranches_5ans_nb_sex!$A:$A,0),26)/5</f>
        <v>3.8000000000580001</v>
      </c>
      <c r="BI287">
        <f>INDEX([1]age_tranches_5ans_nb_sex!$1:$1048576,MATCH('SectorStat-Age-Hommes'!$A287,[1]age_tranches_5ans_nb_sex!$A:$A,0),26)/5</f>
        <v>3.8000000000580001</v>
      </c>
      <c r="BJ287">
        <f>INDEX([1]age_tranches_5ans_nb_sex!$1:$1048576,MATCH('SectorStat-Age-Hommes'!$A287,[1]age_tranches_5ans_nb_sex!$A:$A,0),26)/5</f>
        <v>3.8000000000580001</v>
      </c>
      <c r="BK287">
        <f>INDEX([1]age_tranches_5ans_nb_sex!$1:$1048576,MATCH('SectorStat-Age-Hommes'!$A287,[1]age_tranches_5ans_nb_sex!$A:$A,0),26)/5</f>
        <v>3.8000000000580001</v>
      </c>
      <c r="BL287">
        <f>INDEX([1]age_tranches_5ans_nb_sex!$1:$1048576,MATCH('SectorStat-Age-Hommes'!$A287,[1]age_tranches_5ans_nb_sex!$A:$A,0),28)/5</f>
        <v>2.8000000000799998</v>
      </c>
      <c r="BM287">
        <f>INDEX([1]age_tranches_5ans_nb_sex!$1:$1048576,MATCH('SectorStat-Age-Hommes'!$A287,[1]age_tranches_5ans_nb_sex!$A:$A,0),28)/5</f>
        <v>2.8000000000799998</v>
      </c>
      <c r="BN287">
        <f>INDEX([1]age_tranches_5ans_nb_sex!$1:$1048576,MATCH('SectorStat-Age-Hommes'!$A287,[1]age_tranches_5ans_nb_sex!$A:$A,0),28)/5</f>
        <v>2.8000000000799998</v>
      </c>
      <c r="BO287">
        <f>INDEX([1]age_tranches_5ans_nb_sex!$1:$1048576,MATCH('SectorStat-Age-Hommes'!$A287,[1]age_tranches_5ans_nb_sex!$A:$A,0),28)/5</f>
        <v>2.8000000000799998</v>
      </c>
      <c r="BP287">
        <f>INDEX([1]age_tranches_5ans_nb_sex!$1:$1048576,MATCH('SectorStat-Age-Hommes'!$A287,[1]age_tranches_5ans_nb_sex!$A:$A,0),28)/5</f>
        <v>2.8000000000799998</v>
      </c>
      <c r="BQ287">
        <f>INDEX([1]age_tranches_5ans_nb_sex!$1:$1048576,MATCH('SectorStat-Age-Hommes'!$A287,[1]age_tranches_5ans_nb_sex!$A:$A,0),30)/5</f>
        <v>2.4000000000180002</v>
      </c>
      <c r="BR287">
        <f>INDEX([1]age_tranches_5ans_nb_sex!$1:$1048576,MATCH('SectorStat-Age-Hommes'!$A287,[1]age_tranches_5ans_nb_sex!$A:$A,0),30)/5</f>
        <v>2.4000000000180002</v>
      </c>
      <c r="BS287">
        <f>INDEX([1]age_tranches_5ans_nb_sex!$1:$1048576,MATCH('SectorStat-Age-Hommes'!$A287,[1]age_tranches_5ans_nb_sex!$A:$A,0),30)/5</f>
        <v>2.4000000000180002</v>
      </c>
      <c r="BT287">
        <f>INDEX([1]age_tranches_5ans_nb_sex!$1:$1048576,MATCH('SectorStat-Age-Hommes'!$A287,[1]age_tranches_5ans_nb_sex!$A:$A,0),30)/5</f>
        <v>2.4000000000180002</v>
      </c>
      <c r="BU287">
        <f>INDEX([1]age_tranches_5ans_nb_sex!$1:$1048576,MATCH('SectorStat-Age-Hommes'!$A287,[1]age_tranches_5ans_nb_sex!$A:$A,0),30)/5</f>
        <v>2.4000000000180002</v>
      </c>
      <c r="BV287">
        <f>INDEX([1]age_tranches_5ans_nb_sex!$1:$1048576,MATCH('SectorStat-Age-Hommes'!$A287,[1]age_tranches_5ans_nb_sex!$A:$A,0),32)/5</f>
        <v>2.4000000000180002</v>
      </c>
      <c r="BW287">
        <f>INDEX([1]age_tranches_5ans_nb_sex!$1:$1048576,MATCH('SectorStat-Age-Hommes'!$A287,[1]age_tranches_5ans_nb_sex!$A:$A,0),32)/5</f>
        <v>2.4000000000180002</v>
      </c>
      <c r="BX287">
        <f>INDEX([1]age_tranches_5ans_nb_sex!$1:$1048576,MATCH('SectorStat-Age-Hommes'!$A287,[1]age_tranches_5ans_nb_sex!$A:$A,0),32)/5</f>
        <v>2.4000000000180002</v>
      </c>
      <c r="BY287">
        <f>INDEX([1]age_tranches_5ans_nb_sex!$1:$1048576,MATCH('SectorStat-Age-Hommes'!$A287,[1]age_tranches_5ans_nb_sex!$A:$A,0),32)/5</f>
        <v>2.4000000000180002</v>
      </c>
      <c r="BZ287">
        <f>INDEX([1]age_tranches_5ans_nb_sex!$1:$1048576,MATCH('SectorStat-Age-Hommes'!$A287,[1]age_tranches_5ans_nb_sex!$A:$A,0),32)/5</f>
        <v>2.4000000000180002</v>
      </c>
      <c r="CA287">
        <f>INDEX([1]age_tranches_5ans_nb_sex!$1:$1048576,MATCH('SectorStat-Age-Hommes'!$A287,[1]age_tranches_5ans_nb_sex!$A:$A,0),34)/5</f>
        <v>0.99999999997800004</v>
      </c>
      <c r="CB287">
        <f>INDEX([1]age_tranches_5ans_nb_sex!$1:$1048576,MATCH('SectorStat-Age-Hommes'!$A287,[1]age_tranches_5ans_nb_sex!$A:$A,0),34)/5</f>
        <v>0.99999999997800004</v>
      </c>
      <c r="CC287">
        <f>INDEX([1]age_tranches_5ans_nb_sex!$1:$1048576,MATCH('SectorStat-Age-Hommes'!$A287,[1]age_tranches_5ans_nb_sex!$A:$A,0),34)/5</f>
        <v>0.99999999997800004</v>
      </c>
      <c r="CD287">
        <f>INDEX([1]age_tranches_5ans_nb_sex!$1:$1048576,MATCH('SectorStat-Age-Hommes'!$A287,[1]age_tranches_5ans_nb_sex!$A:$A,0),34)/5</f>
        <v>0.99999999997800004</v>
      </c>
      <c r="CE287">
        <f>INDEX([1]age_tranches_5ans_nb_sex!$1:$1048576,MATCH('SectorStat-Age-Hommes'!$A287,[1]age_tranches_5ans_nb_sex!$A:$A,0),34)/5</f>
        <v>0.99999999997800004</v>
      </c>
      <c r="CF287">
        <f>INDEX([1]age_tranches_5ans_nb_sex!$1:$1048576,MATCH('SectorStat-Age-Hommes'!$A287,[1]age_tranches_5ans_nb_sex!$A:$A,0),36)/5</f>
        <v>1.2000000000090001</v>
      </c>
      <c r="CG287">
        <f>INDEX([1]age_tranches_5ans_nb_sex!$1:$1048576,MATCH('SectorStat-Age-Hommes'!$A287,[1]age_tranches_5ans_nb_sex!$A:$A,0),36)/5</f>
        <v>1.2000000000090001</v>
      </c>
      <c r="CH287">
        <f>INDEX([1]age_tranches_5ans_nb_sex!$1:$1048576,MATCH('SectorStat-Age-Hommes'!$A287,[1]age_tranches_5ans_nb_sex!$A:$A,0),36)/5</f>
        <v>1.2000000000090001</v>
      </c>
      <c r="CI287">
        <f>INDEX([1]age_tranches_5ans_nb_sex!$1:$1048576,MATCH('SectorStat-Age-Hommes'!$A287,[1]age_tranches_5ans_nb_sex!$A:$A,0),36)/5</f>
        <v>1.2000000000090001</v>
      </c>
      <c r="CJ287">
        <f>INDEX([1]age_tranches_5ans_nb_sex!$1:$1048576,MATCH('SectorStat-Age-Hommes'!$A287,[1]age_tranches_5ans_nb_sex!$A:$A,0),36)/5</f>
        <v>1.2000000000090001</v>
      </c>
      <c r="CK287">
        <f>INDEX([1]age_tranches_5ans_nb_sex!$1:$1048576,MATCH('SectorStat-Age-Hommes'!$A287,[1]age_tranches_5ans_nb_sex!$A:$A,0),38)/5</f>
        <v>0.40000000006199998</v>
      </c>
      <c r="CL287">
        <f>INDEX([1]age_tranches_5ans_nb_sex!$1:$1048576,MATCH('SectorStat-Age-Hommes'!$A287,[1]age_tranches_5ans_nb_sex!$A:$A,0),38)/5</f>
        <v>0.40000000006199998</v>
      </c>
      <c r="CM287">
        <f>INDEX([1]age_tranches_5ans_nb_sex!$1:$1048576,MATCH('SectorStat-Age-Hommes'!$A287,[1]age_tranches_5ans_nb_sex!$A:$A,0),38)/5</f>
        <v>0.40000000006199998</v>
      </c>
      <c r="CN287">
        <f>INDEX([1]age_tranches_5ans_nb_sex!$1:$1048576,MATCH('SectorStat-Age-Hommes'!$A287,[1]age_tranches_5ans_nb_sex!$A:$A,0),38)/5</f>
        <v>0.40000000006199998</v>
      </c>
      <c r="CO287">
        <f>INDEX([1]age_tranches_5ans_nb_sex!$1:$1048576,MATCH('SectorStat-Age-Hommes'!$A287,[1]age_tranches_5ans_nb_sex!$A:$A,0),38)/5</f>
        <v>0.40000000006199998</v>
      </c>
      <c r="CP287" s="2">
        <f>INDEX([1]age_tranches_5ans_nb_sex!$1:$1048576,MATCH('SectorStat-Age-Hommes'!$A287,[1]age_tranches_5ans_nb_sex!$A:$A,0),40)/5</f>
        <v>0</v>
      </c>
      <c r="CQ287" s="2">
        <f>INDEX([1]age_tranches_5ans_nb_sex!$1:$1048576,MATCH('SectorStat-Age-Hommes'!$A287,[1]age_tranches_5ans_nb_sex!$A:$A,0),40)/5</f>
        <v>0</v>
      </c>
      <c r="CR287" s="2">
        <f>INDEX([1]age_tranches_5ans_nb_sex!$1:$1048576,MATCH('SectorStat-Age-Hommes'!$A287,[1]age_tranches_5ans_nb_sex!$A:$A,0),40)/5</f>
        <v>0</v>
      </c>
      <c r="CS287" s="2">
        <f>INDEX([1]age_tranches_5ans_nb_sex!$1:$1048576,MATCH('SectorStat-Age-Hommes'!$A287,[1]age_tranches_5ans_nb_sex!$A:$A,0),40)/5</f>
        <v>0</v>
      </c>
      <c r="CT287" s="2">
        <f>INDEX([1]age_tranches_5ans_nb_sex!$1:$1048576,MATCH('SectorStat-Age-Hommes'!$A287,[1]age_tranches_5ans_nb_sex!$A:$A,0),40)/5</f>
        <v>0</v>
      </c>
      <c r="CZ287" s="3"/>
      <c r="DA287" s="3"/>
      <c r="DB287" s="3"/>
      <c r="DC287" s="3"/>
      <c r="DD287" s="3"/>
    </row>
    <row r="288" spans="1:108" x14ac:dyDescent="0.35">
      <c r="A288" s="1" t="s">
        <v>572</v>
      </c>
      <c r="B288" s="1" t="s">
        <v>573</v>
      </c>
      <c r="C288" t="str">
        <f>INDEX([1]SectorStat!$1:$1048576,MATCH('[1]Distribution ages'!$A288,[1]SectorStat!$B:$B,0),4)</f>
        <v>Forest</v>
      </c>
      <c r="D288">
        <f>INDEX([1]age_tranches_5ans_nb_sex!$1:$1048576,MATCH('SectorStat-Age-Hommes'!$A288,[1]age_tranches_5ans_nb_sex!$A:$A,0),4)/5</f>
        <v>5.7999999999347995</v>
      </c>
      <c r="E288">
        <f>INDEX([1]age_tranches_5ans_nb_sex!$1:$1048576,MATCH('SectorStat-Age-Hommes'!$A288,[1]age_tranches_5ans_nb_sex!$A:$A,0),4)/5</f>
        <v>5.7999999999347995</v>
      </c>
      <c r="F288">
        <f>INDEX([1]age_tranches_5ans_nb_sex!$1:$1048576,MATCH('SectorStat-Age-Hommes'!$A288,[1]age_tranches_5ans_nb_sex!$A:$A,0),4)/5</f>
        <v>5.7999999999347995</v>
      </c>
      <c r="G288">
        <f>INDEX([1]age_tranches_5ans_nb_sex!$1:$1048576,MATCH('SectorStat-Age-Hommes'!$A288,[1]age_tranches_5ans_nb_sex!$A:$A,0),4)/5</f>
        <v>5.7999999999347995</v>
      </c>
      <c r="H288">
        <f>INDEX([1]age_tranches_5ans_nb_sex!$1:$1048576,MATCH('SectorStat-Age-Hommes'!$A288,[1]age_tranches_5ans_nb_sex!$A:$A,0),4)/5</f>
        <v>5.7999999999347995</v>
      </c>
      <c r="I288">
        <f>INDEX([1]age_tranches_5ans_nb_sex!$1:$1048576,MATCH('SectorStat-Age-Hommes'!$A288,[1]age_tranches_5ans_nb_sex!$A:$A,0),6)/5</f>
        <v>9.000000000076799</v>
      </c>
      <c r="J288">
        <f>INDEX([1]age_tranches_5ans_nb_sex!$1:$1048576,MATCH('SectorStat-Age-Hommes'!$A288,[1]age_tranches_5ans_nb_sex!$A:$A,0),6)/5</f>
        <v>9.000000000076799</v>
      </c>
      <c r="K288">
        <f>INDEX([1]age_tranches_5ans_nb_sex!$1:$1048576,MATCH('SectorStat-Age-Hommes'!$A288,[1]age_tranches_5ans_nb_sex!$A:$A,0),6)/5</f>
        <v>9.000000000076799</v>
      </c>
      <c r="L288">
        <f>INDEX([1]age_tranches_5ans_nb_sex!$1:$1048576,MATCH('SectorStat-Age-Hommes'!$A288,[1]age_tranches_5ans_nb_sex!$A:$A,0),6)/5</f>
        <v>9.000000000076799</v>
      </c>
      <c r="M288">
        <f>INDEX([1]age_tranches_5ans_nb_sex!$1:$1048576,MATCH('SectorStat-Age-Hommes'!$A288,[1]age_tranches_5ans_nb_sex!$A:$A,0),6)/5</f>
        <v>9.000000000076799</v>
      </c>
      <c r="N288">
        <f>INDEX([1]age_tranches_5ans_nb_sex!$1:$1048576,MATCH('SectorStat-Age-Hommes'!$A288,[1]age_tranches_5ans_nb_sex!$A:$A,0),8)/5</f>
        <v>12.000000000027599</v>
      </c>
      <c r="O288">
        <f>INDEX([1]age_tranches_5ans_nb_sex!$1:$1048576,MATCH('SectorStat-Age-Hommes'!$A288,[1]age_tranches_5ans_nb_sex!$A:$A,0),8)/5</f>
        <v>12.000000000027599</v>
      </c>
      <c r="P288">
        <f>INDEX([1]age_tranches_5ans_nb_sex!$1:$1048576,MATCH('SectorStat-Age-Hommes'!$A288,[1]age_tranches_5ans_nb_sex!$A:$A,0),8)/5</f>
        <v>12.000000000027599</v>
      </c>
      <c r="Q288">
        <f>INDEX([1]age_tranches_5ans_nb_sex!$1:$1048576,MATCH('SectorStat-Age-Hommes'!$A288,[1]age_tranches_5ans_nb_sex!$A:$A,0),8)/5</f>
        <v>12.000000000027599</v>
      </c>
      <c r="R288">
        <f>INDEX([1]age_tranches_5ans_nb_sex!$1:$1048576,MATCH('SectorStat-Age-Hommes'!$A288,[1]age_tranches_5ans_nb_sex!$A:$A,0),8)/5</f>
        <v>12.000000000027599</v>
      </c>
      <c r="S288">
        <f>INDEX([1]age_tranches_5ans_nb_sex!$1:$1048576,MATCH('SectorStat-Age-Hommes'!$A288,[1]age_tranches_5ans_nb_sex!$A:$A,0),10)/5</f>
        <v>9.7999999999440011</v>
      </c>
      <c r="T288">
        <f>INDEX([1]age_tranches_5ans_nb_sex!$1:$1048576,MATCH('SectorStat-Age-Hommes'!$A288,[1]age_tranches_5ans_nb_sex!$A:$A,0),10)/5</f>
        <v>9.7999999999440011</v>
      </c>
      <c r="U288">
        <f>INDEX([1]age_tranches_5ans_nb_sex!$1:$1048576,MATCH('SectorStat-Age-Hommes'!$A288,[1]age_tranches_5ans_nb_sex!$A:$A,0),10)/5</f>
        <v>9.7999999999440011</v>
      </c>
      <c r="V288">
        <f>INDEX([1]age_tranches_5ans_nb_sex!$1:$1048576,MATCH('SectorStat-Age-Hommes'!$A288,[1]age_tranches_5ans_nb_sex!$A:$A,0),10)/5</f>
        <v>9.7999999999440011</v>
      </c>
      <c r="W288">
        <f>INDEX([1]age_tranches_5ans_nb_sex!$1:$1048576,MATCH('SectorStat-Age-Hommes'!$A288,[1]age_tranches_5ans_nb_sex!$A:$A,0),10)/5</f>
        <v>9.7999999999440011</v>
      </c>
      <c r="X288">
        <f>INDEX([1]age_tranches_5ans_nb_sex!$1:$1048576,MATCH('SectorStat-Age-Hommes'!$A288,[1]age_tranches_5ans_nb_sex!$A:$A,0),10)/5</f>
        <v>9.7999999999440011</v>
      </c>
      <c r="Y288">
        <f>INDEX([1]age_tranches_5ans_nb_sex!$1:$1048576,MATCH('SectorStat-Age-Hommes'!$A288,[1]age_tranches_5ans_nb_sex!$A:$A,0),12)/5</f>
        <v>7.6000000000848003</v>
      </c>
      <c r="Z288">
        <f>INDEX([1]age_tranches_5ans_nb_sex!$1:$1048576,MATCH('SectorStat-Age-Hommes'!$A288,[1]age_tranches_5ans_nb_sex!$A:$A,0),12)/5</f>
        <v>7.6000000000848003</v>
      </c>
      <c r="AA288">
        <f>INDEX([1]age_tranches_5ans_nb_sex!$1:$1048576,MATCH('SectorStat-Age-Hommes'!$A288,[1]age_tranches_5ans_nb_sex!$A:$A,0),12)/5</f>
        <v>7.6000000000848003</v>
      </c>
      <c r="AB288">
        <f>INDEX([1]age_tranches_5ans_nb_sex!$1:$1048576,MATCH('SectorStat-Age-Hommes'!$A288,[1]age_tranches_5ans_nb_sex!$A:$A,0),12)/5</f>
        <v>7.6000000000848003</v>
      </c>
      <c r="AC288">
        <f>INDEX([1]age_tranches_5ans_nb_sex!$1:$1048576,MATCH('SectorStat-Age-Hommes'!$A288,[1]age_tranches_5ans_nb_sex!$A:$A,0),14)/5</f>
        <v>7.1999999999268001</v>
      </c>
      <c r="AD288">
        <f>INDEX([1]age_tranches_5ans_nb_sex!$1:$1048576,MATCH('SectorStat-Age-Hommes'!$A288,[1]age_tranches_5ans_nb_sex!$A:$A,0),14)/5</f>
        <v>7.1999999999268001</v>
      </c>
      <c r="AE288">
        <f>INDEX([1]age_tranches_5ans_nb_sex!$1:$1048576,MATCH('SectorStat-Age-Hommes'!$A288,[1]age_tranches_5ans_nb_sex!$A:$A,0),14)/5</f>
        <v>7.1999999999268001</v>
      </c>
      <c r="AF288">
        <f>INDEX([1]age_tranches_5ans_nb_sex!$1:$1048576,MATCH('SectorStat-Age-Hommes'!$A288,[1]age_tranches_5ans_nb_sex!$A:$A,0),14)/5</f>
        <v>7.1999999999268001</v>
      </c>
      <c r="AG288">
        <f>INDEX([1]age_tranches_5ans_nb_sex!$1:$1048576,MATCH('SectorStat-Age-Hommes'!$A288,[1]age_tranches_5ans_nb_sex!$A:$A,0),14)/5</f>
        <v>7.1999999999268001</v>
      </c>
      <c r="AH288">
        <f>INDEX([1]age_tranches_5ans_nb_sex!$1:$1048576,MATCH('SectorStat-Age-Hommes'!$A288,[1]age_tranches_5ans_nb_sex!$A:$A,0),16)/5</f>
        <v>2.7999999999840002</v>
      </c>
      <c r="AI288">
        <f>INDEX([1]age_tranches_5ans_nb_sex!$1:$1048576,MATCH('SectorStat-Age-Hommes'!$A288,[1]age_tranches_5ans_nb_sex!$A:$A,0),16)/5</f>
        <v>2.7999999999840002</v>
      </c>
      <c r="AJ288">
        <f>INDEX([1]age_tranches_5ans_nb_sex!$1:$1048576,MATCH('SectorStat-Age-Hommes'!$A288,[1]age_tranches_5ans_nb_sex!$A:$A,0),16)/5</f>
        <v>2.7999999999840002</v>
      </c>
      <c r="AK288">
        <f>INDEX([1]age_tranches_5ans_nb_sex!$1:$1048576,MATCH('SectorStat-Age-Hommes'!$A288,[1]age_tranches_5ans_nb_sex!$A:$A,0),16)/5</f>
        <v>2.7999999999840002</v>
      </c>
      <c r="AL288">
        <f>INDEX([1]age_tranches_5ans_nb_sex!$1:$1048576,MATCH('SectorStat-Age-Hommes'!$A288,[1]age_tranches_5ans_nb_sex!$A:$A,0),16)/5</f>
        <v>2.7999999999840002</v>
      </c>
      <c r="AM288">
        <f>INDEX([1]age_tranches_5ans_nb_sex!$1:$1048576,MATCH('SectorStat-Age-Hommes'!$A288,[1]age_tranches_5ans_nb_sex!$A:$A,0),18)/5</f>
        <v>4.0000000000091998</v>
      </c>
      <c r="AN288">
        <f>INDEX([1]age_tranches_5ans_nb_sex!$1:$1048576,MATCH('SectorStat-Age-Hommes'!$A288,[1]age_tranches_5ans_nb_sex!$A:$A,0),18)/5</f>
        <v>4.0000000000091998</v>
      </c>
      <c r="AO288">
        <f>INDEX([1]age_tranches_5ans_nb_sex!$1:$1048576,MATCH('SectorStat-Age-Hommes'!$A288,[1]age_tranches_5ans_nb_sex!$A:$A,0),18)/5</f>
        <v>4.0000000000091998</v>
      </c>
      <c r="AP288">
        <f>INDEX([1]age_tranches_5ans_nb_sex!$1:$1048576,MATCH('SectorStat-Age-Hommes'!$A288,[1]age_tranches_5ans_nb_sex!$A:$A,0),18)/5</f>
        <v>4.0000000000091998</v>
      </c>
      <c r="AQ288">
        <f>INDEX([1]age_tranches_5ans_nb_sex!$1:$1048576,MATCH('SectorStat-Age-Hommes'!$A288,[1]age_tranches_5ans_nb_sex!$A:$A,0),18)/5</f>
        <v>4.0000000000091998</v>
      </c>
      <c r="AR288">
        <f>INDEX([1]age_tranches_5ans_nb_sex!$1:$1048576,MATCH('SectorStat-Age-Hommes'!$A288,[1]age_tranches_5ans_nb_sex!$A:$A,0),20)/5</f>
        <v>6.2000000000928006</v>
      </c>
      <c r="AS288">
        <f>INDEX([1]age_tranches_5ans_nb_sex!$1:$1048576,MATCH('SectorStat-Age-Hommes'!$A288,[1]age_tranches_5ans_nb_sex!$A:$A,0),20)/5</f>
        <v>6.2000000000928006</v>
      </c>
      <c r="AT288">
        <f>INDEX([1]age_tranches_5ans_nb_sex!$1:$1048576,MATCH('SectorStat-Age-Hommes'!$A288,[1]age_tranches_5ans_nb_sex!$A:$A,0),20)/5</f>
        <v>6.2000000000928006</v>
      </c>
      <c r="AU288">
        <f>INDEX([1]age_tranches_5ans_nb_sex!$1:$1048576,MATCH('SectorStat-Age-Hommes'!$A288,[1]age_tranches_5ans_nb_sex!$A:$A,0),20)/5</f>
        <v>6.2000000000928006</v>
      </c>
      <c r="AV288">
        <f>INDEX([1]age_tranches_5ans_nb_sex!$1:$1048576,MATCH('SectorStat-Age-Hommes'!$A288,[1]age_tranches_5ans_nb_sex!$A:$A,0),20)/5</f>
        <v>6.2000000000928006</v>
      </c>
      <c r="AW288">
        <f>INDEX([1]age_tranches_5ans_nb_sex!$1:$1048576,MATCH('SectorStat-Age-Hommes'!$A288,[1]age_tranches_5ans_nb_sex!$A:$A,0),22)/5</f>
        <v>6.7999999999931999</v>
      </c>
      <c r="AX288">
        <f>INDEX([1]age_tranches_5ans_nb_sex!$1:$1048576,MATCH('SectorStat-Age-Hommes'!$A288,[1]age_tranches_5ans_nb_sex!$A:$A,0),22)/5</f>
        <v>6.7999999999931999</v>
      </c>
      <c r="AY288">
        <f>INDEX([1]age_tranches_5ans_nb_sex!$1:$1048576,MATCH('SectorStat-Age-Hommes'!$A288,[1]age_tranches_5ans_nb_sex!$A:$A,0),22)/5</f>
        <v>6.7999999999931999</v>
      </c>
      <c r="AZ288">
        <f>INDEX([1]age_tranches_5ans_nb_sex!$1:$1048576,MATCH('SectorStat-Age-Hommes'!$A288,[1]age_tranches_5ans_nb_sex!$A:$A,0),22)/5</f>
        <v>6.7999999999931999</v>
      </c>
      <c r="BA288">
        <f>INDEX([1]age_tranches_5ans_nb_sex!$1:$1048576,MATCH('SectorStat-Age-Hommes'!$A288,[1]age_tranches_5ans_nb_sex!$A:$A,0),22)/5</f>
        <v>6.7999999999931999</v>
      </c>
      <c r="BB288">
        <f>INDEX([1]age_tranches_5ans_nb_sex!$1:$1048576,MATCH('SectorStat-Age-Hommes'!$A288,[1]age_tranches_5ans_nb_sex!$A:$A,0),24)/5</f>
        <v>6.9999999999600009</v>
      </c>
      <c r="BC288">
        <f>INDEX([1]age_tranches_5ans_nb_sex!$1:$1048576,MATCH('SectorStat-Age-Hommes'!$A288,[1]age_tranches_5ans_nb_sex!$A:$A,0),24)/5</f>
        <v>6.9999999999600009</v>
      </c>
      <c r="BD288">
        <f>INDEX([1]age_tranches_5ans_nb_sex!$1:$1048576,MATCH('SectorStat-Age-Hommes'!$A288,[1]age_tranches_5ans_nb_sex!$A:$A,0),24)/5</f>
        <v>6.9999999999600009</v>
      </c>
      <c r="BE288">
        <f>INDEX([1]age_tranches_5ans_nb_sex!$1:$1048576,MATCH('SectorStat-Age-Hommes'!$A288,[1]age_tranches_5ans_nb_sex!$A:$A,0),24)/5</f>
        <v>6.9999999999600009</v>
      </c>
      <c r="BF288">
        <f>INDEX([1]age_tranches_5ans_nb_sex!$1:$1048576,MATCH('SectorStat-Age-Hommes'!$A288,[1]age_tranches_5ans_nb_sex!$A:$A,0),24)/5</f>
        <v>6.9999999999600009</v>
      </c>
      <c r="BG288">
        <f>INDEX([1]age_tranches_5ans_nb_sex!$1:$1048576,MATCH('SectorStat-Age-Hommes'!$A288,[1]age_tranches_5ans_nb_sex!$A:$A,0),26)/5</f>
        <v>5.9999999999015996</v>
      </c>
      <c r="BH288">
        <f>INDEX([1]age_tranches_5ans_nb_sex!$1:$1048576,MATCH('SectorStat-Age-Hommes'!$A288,[1]age_tranches_5ans_nb_sex!$A:$A,0),26)/5</f>
        <v>5.9999999999015996</v>
      </c>
      <c r="BI288">
        <f>INDEX([1]age_tranches_5ans_nb_sex!$1:$1048576,MATCH('SectorStat-Age-Hommes'!$A288,[1]age_tranches_5ans_nb_sex!$A:$A,0),26)/5</f>
        <v>5.9999999999015996</v>
      </c>
      <c r="BJ288">
        <f>INDEX([1]age_tranches_5ans_nb_sex!$1:$1048576,MATCH('SectorStat-Age-Hommes'!$A288,[1]age_tranches_5ans_nb_sex!$A:$A,0),26)/5</f>
        <v>5.9999999999015996</v>
      </c>
      <c r="BK288">
        <f>INDEX([1]age_tranches_5ans_nb_sex!$1:$1048576,MATCH('SectorStat-Age-Hommes'!$A288,[1]age_tranches_5ans_nb_sex!$A:$A,0),26)/5</f>
        <v>5.9999999999015996</v>
      </c>
      <c r="BL288">
        <f>INDEX([1]age_tranches_5ans_nb_sex!$1:$1048576,MATCH('SectorStat-Age-Hommes'!$A288,[1]age_tranches_5ans_nb_sex!$A:$A,0),28)/5</f>
        <v>5.7999999999347995</v>
      </c>
      <c r="BM288">
        <f>INDEX([1]age_tranches_5ans_nb_sex!$1:$1048576,MATCH('SectorStat-Age-Hommes'!$A288,[1]age_tranches_5ans_nb_sex!$A:$A,0),28)/5</f>
        <v>5.7999999999347995</v>
      </c>
      <c r="BN288">
        <f>INDEX([1]age_tranches_5ans_nb_sex!$1:$1048576,MATCH('SectorStat-Age-Hommes'!$A288,[1]age_tranches_5ans_nb_sex!$A:$A,0),28)/5</f>
        <v>5.7999999999347995</v>
      </c>
      <c r="BO288">
        <f>INDEX([1]age_tranches_5ans_nb_sex!$1:$1048576,MATCH('SectorStat-Age-Hommes'!$A288,[1]age_tranches_5ans_nb_sex!$A:$A,0),28)/5</f>
        <v>5.7999999999347995</v>
      </c>
      <c r="BP288">
        <f>INDEX([1]age_tranches_5ans_nb_sex!$1:$1048576,MATCH('SectorStat-Age-Hommes'!$A288,[1]age_tranches_5ans_nb_sex!$A:$A,0),28)/5</f>
        <v>5.7999999999347995</v>
      </c>
      <c r="BQ288">
        <f>INDEX([1]age_tranches_5ans_nb_sex!$1:$1048576,MATCH('SectorStat-Age-Hommes'!$A288,[1]age_tranches_5ans_nb_sex!$A:$A,0),30)/5</f>
        <v>4.1999999999759989</v>
      </c>
      <c r="BR288">
        <f>INDEX([1]age_tranches_5ans_nb_sex!$1:$1048576,MATCH('SectorStat-Age-Hommes'!$A288,[1]age_tranches_5ans_nb_sex!$A:$A,0),30)/5</f>
        <v>4.1999999999759989</v>
      </c>
      <c r="BS288">
        <f>INDEX([1]age_tranches_5ans_nb_sex!$1:$1048576,MATCH('SectorStat-Age-Hommes'!$A288,[1]age_tranches_5ans_nb_sex!$A:$A,0),30)/5</f>
        <v>4.1999999999759989</v>
      </c>
      <c r="BT288">
        <f>INDEX([1]age_tranches_5ans_nb_sex!$1:$1048576,MATCH('SectorStat-Age-Hommes'!$A288,[1]age_tranches_5ans_nb_sex!$A:$A,0),30)/5</f>
        <v>4.1999999999759989</v>
      </c>
      <c r="BU288">
        <f>INDEX([1]age_tranches_5ans_nb_sex!$1:$1048576,MATCH('SectorStat-Age-Hommes'!$A288,[1]age_tranches_5ans_nb_sex!$A:$A,0),30)/5</f>
        <v>4.1999999999759989</v>
      </c>
      <c r="BV288">
        <f>INDEX([1]age_tranches_5ans_nb_sex!$1:$1048576,MATCH('SectorStat-Age-Hommes'!$A288,[1]age_tranches_5ans_nb_sex!$A:$A,0),32)/5</f>
        <v>3.1999999999175999</v>
      </c>
      <c r="BW288">
        <f>INDEX([1]age_tranches_5ans_nb_sex!$1:$1048576,MATCH('SectorStat-Age-Hommes'!$A288,[1]age_tranches_5ans_nb_sex!$A:$A,0),32)/5</f>
        <v>3.1999999999175999</v>
      </c>
      <c r="BX288">
        <f>INDEX([1]age_tranches_5ans_nb_sex!$1:$1048576,MATCH('SectorStat-Age-Hommes'!$A288,[1]age_tranches_5ans_nb_sex!$A:$A,0),32)/5</f>
        <v>3.1999999999175999</v>
      </c>
      <c r="BY288">
        <f>INDEX([1]age_tranches_5ans_nb_sex!$1:$1048576,MATCH('SectorStat-Age-Hommes'!$A288,[1]age_tranches_5ans_nb_sex!$A:$A,0),32)/5</f>
        <v>3.1999999999175999</v>
      </c>
      <c r="BZ288">
        <f>INDEX([1]age_tranches_5ans_nb_sex!$1:$1048576,MATCH('SectorStat-Age-Hommes'!$A288,[1]age_tranches_5ans_nb_sex!$A:$A,0),32)/5</f>
        <v>3.1999999999175999</v>
      </c>
      <c r="CA288">
        <f>INDEX([1]age_tranches_5ans_nb_sex!$1:$1048576,MATCH('SectorStat-Age-Hommes'!$A288,[1]age_tranches_5ans_nb_sex!$A:$A,0),34)/5</f>
        <v>2.4000000000504</v>
      </c>
      <c r="CB288">
        <f>INDEX([1]age_tranches_5ans_nb_sex!$1:$1048576,MATCH('SectorStat-Age-Hommes'!$A288,[1]age_tranches_5ans_nb_sex!$A:$A,0),34)/5</f>
        <v>2.4000000000504</v>
      </c>
      <c r="CC288">
        <f>INDEX([1]age_tranches_5ans_nb_sex!$1:$1048576,MATCH('SectorStat-Age-Hommes'!$A288,[1]age_tranches_5ans_nb_sex!$A:$A,0),34)/5</f>
        <v>2.4000000000504</v>
      </c>
      <c r="CD288">
        <f>INDEX([1]age_tranches_5ans_nb_sex!$1:$1048576,MATCH('SectorStat-Age-Hommes'!$A288,[1]age_tranches_5ans_nb_sex!$A:$A,0),34)/5</f>
        <v>2.4000000000504</v>
      </c>
      <c r="CE288">
        <f>INDEX([1]age_tranches_5ans_nb_sex!$1:$1048576,MATCH('SectorStat-Age-Hommes'!$A288,[1]age_tranches_5ans_nb_sex!$A:$A,0),34)/5</f>
        <v>2.4000000000504</v>
      </c>
      <c r="CF288">
        <f>INDEX([1]age_tranches_5ans_nb_sex!$1:$1048576,MATCH('SectorStat-Age-Hommes'!$A288,[1]age_tranches_5ans_nb_sex!$A:$A,0),36)/5</f>
        <v>1.0000000000584</v>
      </c>
      <c r="CG288">
        <f>INDEX([1]age_tranches_5ans_nb_sex!$1:$1048576,MATCH('SectorStat-Age-Hommes'!$A288,[1]age_tranches_5ans_nb_sex!$A:$A,0),36)/5</f>
        <v>1.0000000000584</v>
      </c>
      <c r="CH288">
        <f>INDEX([1]age_tranches_5ans_nb_sex!$1:$1048576,MATCH('SectorStat-Age-Hommes'!$A288,[1]age_tranches_5ans_nb_sex!$A:$A,0),36)/5</f>
        <v>1.0000000000584</v>
      </c>
      <c r="CI288">
        <f>INDEX([1]age_tranches_5ans_nb_sex!$1:$1048576,MATCH('SectorStat-Age-Hommes'!$A288,[1]age_tranches_5ans_nb_sex!$A:$A,0),36)/5</f>
        <v>1.0000000000584</v>
      </c>
      <c r="CJ288">
        <f>INDEX([1]age_tranches_5ans_nb_sex!$1:$1048576,MATCH('SectorStat-Age-Hommes'!$A288,[1]age_tranches_5ans_nb_sex!$A:$A,0),36)/5</f>
        <v>1.0000000000584</v>
      </c>
      <c r="CK288">
        <f>INDEX([1]age_tranches_5ans_nb_sex!$1:$1048576,MATCH('SectorStat-Age-Hommes'!$A288,[1]age_tranches_5ans_nb_sex!$A:$A,0),38)/5</f>
        <v>1.2000000000252</v>
      </c>
      <c r="CL288">
        <f>INDEX([1]age_tranches_5ans_nb_sex!$1:$1048576,MATCH('SectorStat-Age-Hommes'!$A288,[1]age_tranches_5ans_nb_sex!$A:$A,0),38)/5</f>
        <v>1.2000000000252</v>
      </c>
      <c r="CM288">
        <f>INDEX([1]age_tranches_5ans_nb_sex!$1:$1048576,MATCH('SectorStat-Age-Hommes'!$A288,[1]age_tranches_5ans_nb_sex!$A:$A,0),38)/5</f>
        <v>1.2000000000252</v>
      </c>
      <c r="CN288">
        <f>INDEX([1]age_tranches_5ans_nb_sex!$1:$1048576,MATCH('SectorStat-Age-Hommes'!$A288,[1]age_tranches_5ans_nb_sex!$A:$A,0),38)/5</f>
        <v>1.2000000000252</v>
      </c>
      <c r="CO288">
        <f>INDEX([1]age_tranches_5ans_nb_sex!$1:$1048576,MATCH('SectorStat-Age-Hommes'!$A288,[1]age_tranches_5ans_nb_sex!$A:$A,0),38)/5</f>
        <v>1.2000000000252</v>
      </c>
      <c r="CP288" s="2">
        <f>INDEX([1]age_tranches_5ans_nb_sex!$1:$1048576,MATCH('SectorStat-Age-Hommes'!$A288,[1]age_tranches_5ans_nb_sex!$A:$A,0),40)/5</f>
        <v>0</v>
      </c>
      <c r="CQ288" s="2">
        <f>INDEX([1]age_tranches_5ans_nb_sex!$1:$1048576,MATCH('SectorStat-Age-Hommes'!$A288,[1]age_tranches_5ans_nb_sex!$A:$A,0),40)/5</f>
        <v>0</v>
      </c>
      <c r="CR288" s="2">
        <f>INDEX([1]age_tranches_5ans_nb_sex!$1:$1048576,MATCH('SectorStat-Age-Hommes'!$A288,[1]age_tranches_5ans_nb_sex!$A:$A,0),40)/5</f>
        <v>0</v>
      </c>
      <c r="CS288" s="2">
        <f>INDEX([1]age_tranches_5ans_nb_sex!$1:$1048576,MATCH('SectorStat-Age-Hommes'!$A288,[1]age_tranches_5ans_nb_sex!$A:$A,0),40)/5</f>
        <v>0</v>
      </c>
      <c r="CT288" s="2">
        <f>INDEX([1]age_tranches_5ans_nb_sex!$1:$1048576,MATCH('SectorStat-Age-Hommes'!$A288,[1]age_tranches_5ans_nb_sex!$A:$A,0),40)/5</f>
        <v>0</v>
      </c>
      <c r="CZ288" s="3"/>
      <c r="DA288" s="3"/>
      <c r="DB288" s="3"/>
      <c r="DC288" s="3"/>
      <c r="DD288" s="3"/>
    </row>
    <row r="289" spans="1:108" x14ac:dyDescent="0.35">
      <c r="A289" s="1" t="s">
        <v>574</v>
      </c>
      <c r="B289" s="1" t="s">
        <v>575</v>
      </c>
      <c r="C289" t="str">
        <f>INDEX([1]SectorStat!$1:$1048576,MATCH('[1]Distribution ages'!$A289,[1]SectorStat!$B:$B,0),4)</f>
        <v>Forest</v>
      </c>
      <c r="D289">
        <f>INDEX([1]age_tranches_5ans_nb_sex!$1:$1048576,MATCH('SectorStat-Age-Hommes'!$A289,[1]age_tranches_5ans_nb_sex!$A:$A,0),4)/5</f>
        <v>1.4000000000184001</v>
      </c>
      <c r="E289">
        <f>INDEX([1]age_tranches_5ans_nb_sex!$1:$1048576,MATCH('SectorStat-Age-Hommes'!$A289,[1]age_tranches_5ans_nb_sex!$A:$A,0),4)/5</f>
        <v>1.4000000000184001</v>
      </c>
      <c r="F289">
        <f>INDEX([1]age_tranches_5ans_nb_sex!$1:$1048576,MATCH('SectorStat-Age-Hommes'!$A289,[1]age_tranches_5ans_nb_sex!$A:$A,0),4)/5</f>
        <v>1.4000000000184001</v>
      </c>
      <c r="G289">
        <f>INDEX([1]age_tranches_5ans_nb_sex!$1:$1048576,MATCH('SectorStat-Age-Hommes'!$A289,[1]age_tranches_5ans_nb_sex!$A:$A,0),4)/5</f>
        <v>1.4000000000184001</v>
      </c>
      <c r="H289">
        <f>INDEX([1]age_tranches_5ans_nb_sex!$1:$1048576,MATCH('SectorStat-Age-Hommes'!$A289,[1]age_tranches_5ans_nb_sex!$A:$A,0),4)/5</f>
        <v>1.4000000000184001</v>
      </c>
      <c r="I289">
        <f>INDEX([1]age_tranches_5ans_nb_sex!$1:$1048576,MATCH('SectorStat-Age-Hommes'!$A289,[1]age_tranches_5ans_nb_sex!$A:$A,0),6)/5</f>
        <v>2.3999999999867998</v>
      </c>
      <c r="J289">
        <f>INDEX([1]age_tranches_5ans_nb_sex!$1:$1048576,MATCH('SectorStat-Age-Hommes'!$A289,[1]age_tranches_5ans_nb_sex!$A:$A,0),6)/5</f>
        <v>2.3999999999867998</v>
      </c>
      <c r="K289">
        <f>INDEX([1]age_tranches_5ans_nb_sex!$1:$1048576,MATCH('SectorStat-Age-Hommes'!$A289,[1]age_tranches_5ans_nb_sex!$A:$A,0),6)/5</f>
        <v>2.3999999999867998</v>
      </c>
      <c r="L289">
        <f>INDEX([1]age_tranches_5ans_nb_sex!$1:$1048576,MATCH('SectorStat-Age-Hommes'!$A289,[1]age_tranches_5ans_nb_sex!$A:$A,0),6)/5</f>
        <v>2.3999999999867998</v>
      </c>
      <c r="M289">
        <f>INDEX([1]age_tranches_5ans_nb_sex!$1:$1048576,MATCH('SectorStat-Age-Hommes'!$A289,[1]age_tranches_5ans_nb_sex!$A:$A,0),6)/5</f>
        <v>2.3999999999867998</v>
      </c>
      <c r="N289">
        <f>INDEX([1]age_tranches_5ans_nb_sex!$1:$1048576,MATCH('SectorStat-Age-Hommes'!$A289,[1]age_tranches_5ans_nb_sex!$A:$A,0),8)/5</f>
        <v>2.2000000000140001</v>
      </c>
      <c r="O289">
        <f>INDEX([1]age_tranches_5ans_nb_sex!$1:$1048576,MATCH('SectorStat-Age-Hommes'!$A289,[1]age_tranches_5ans_nb_sex!$A:$A,0),8)/5</f>
        <v>2.2000000000140001</v>
      </c>
      <c r="P289">
        <f>INDEX([1]age_tranches_5ans_nb_sex!$1:$1048576,MATCH('SectorStat-Age-Hommes'!$A289,[1]age_tranches_5ans_nb_sex!$A:$A,0),8)/5</f>
        <v>2.2000000000140001</v>
      </c>
      <c r="Q289">
        <f>INDEX([1]age_tranches_5ans_nb_sex!$1:$1048576,MATCH('SectorStat-Age-Hommes'!$A289,[1]age_tranches_5ans_nb_sex!$A:$A,0),8)/5</f>
        <v>2.2000000000140001</v>
      </c>
      <c r="R289">
        <f>INDEX([1]age_tranches_5ans_nb_sex!$1:$1048576,MATCH('SectorStat-Age-Hommes'!$A289,[1]age_tranches_5ans_nb_sex!$A:$A,0),8)/5</f>
        <v>2.2000000000140001</v>
      </c>
      <c r="S289">
        <f>INDEX([1]age_tranches_5ans_nb_sex!$1:$1048576,MATCH('SectorStat-Age-Hommes'!$A289,[1]age_tranches_5ans_nb_sex!$A:$A,0),10)/5</f>
        <v>1.9999999999889997</v>
      </c>
      <c r="T289">
        <f>INDEX([1]age_tranches_5ans_nb_sex!$1:$1048576,MATCH('SectorStat-Age-Hommes'!$A289,[1]age_tranches_5ans_nb_sex!$A:$A,0),10)/5</f>
        <v>1.9999999999889997</v>
      </c>
      <c r="U289">
        <f>INDEX([1]age_tranches_5ans_nb_sex!$1:$1048576,MATCH('SectorStat-Age-Hommes'!$A289,[1]age_tranches_5ans_nb_sex!$A:$A,0),10)/5</f>
        <v>1.9999999999889997</v>
      </c>
      <c r="V289">
        <f>INDEX([1]age_tranches_5ans_nb_sex!$1:$1048576,MATCH('SectorStat-Age-Hommes'!$A289,[1]age_tranches_5ans_nb_sex!$A:$A,0),10)/5</f>
        <v>1.9999999999889997</v>
      </c>
      <c r="W289">
        <f>INDEX([1]age_tranches_5ans_nb_sex!$1:$1048576,MATCH('SectorStat-Age-Hommes'!$A289,[1]age_tranches_5ans_nb_sex!$A:$A,0),10)/5</f>
        <v>1.9999999999889997</v>
      </c>
      <c r="X289">
        <f>INDEX([1]age_tranches_5ans_nb_sex!$1:$1048576,MATCH('SectorStat-Age-Hommes'!$A289,[1]age_tranches_5ans_nb_sex!$A:$A,0),10)/5</f>
        <v>1.9999999999889997</v>
      </c>
      <c r="Y289">
        <f>INDEX([1]age_tranches_5ans_nb_sex!$1:$1048576,MATCH('SectorStat-Age-Hommes'!$A289,[1]age_tranches_5ans_nb_sex!$A:$A,0),12)/5</f>
        <v>1.8000000000162</v>
      </c>
      <c r="Z289">
        <f>INDEX([1]age_tranches_5ans_nb_sex!$1:$1048576,MATCH('SectorStat-Age-Hommes'!$A289,[1]age_tranches_5ans_nb_sex!$A:$A,0),12)/5</f>
        <v>1.8000000000162</v>
      </c>
      <c r="AA289">
        <f>INDEX([1]age_tranches_5ans_nb_sex!$1:$1048576,MATCH('SectorStat-Age-Hommes'!$A289,[1]age_tranches_5ans_nb_sex!$A:$A,0),12)/5</f>
        <v>1.8000000000162</v>
      </c>
      <c r="AB289">
        <f>INDEX([1]age_tranches_5ans_nb_sex!$1:$1048576,MATCH('SectorStat-Age-Hommes'!$A289,[1]age_tranches_5ans_nb_sex!$A:$A,0),12)/5</f>
        <v>1.8000000000162</v>
      </c>
      <c r="AC289">
        <f>INDEX([1]age_tranches_5ans_nb_sex!$1:$1048576,MATCH('SectorStat-Age-Hommes'!$A289,[1]age_tranches_5ans_nb_sex!$A:$A,0),14)/5</f>
        <v>0.3999999999978</v>
      </c>
      <c r="AD289">
        <f>INDEX([1]age_tranches_5ans_nb_sex!$1:$1048576,MATCH('SectorStat-Age-Hommes'!$A289,[1]age_tranches_5ans_nb_sex!$A:$A,0),14)/5</f>
        <v>0.3999999999978</v>
      </c>
      <c r="AE289">
        <f>INDEX([1]age_tranches_5ans_nb_sex!$1:$1048576,MATCH('SectorStat-Age-Hommes'!$A289,[1]age_tranches_5ans_nb_sex!$A:$A,0),14)/5</f>
        <v>0.3999999999978</v>
      </c>
      <c r="AF289">
        <f>INDEX([1]age_tranches_5ans_nb_sex!$1:$1048576,MATCH('SectorStat-Age-Hommes'!$A289,[1]age_tranches_5ans_nb_sex!$A:$A,0),14)/5</f>
        <v>0.3999999999978</v>
      </c>
      <c r="AG289">
        <f>INDEX([1]age_tranches_5ans_nb_sex!$1:$1048576,MATCH('SectorStat-Age-Hommes'!$A289,[1]age_tranches_5ans_nb_sex!$A:$A,0),14)/5</f>
        <v>0.3999999999978</v>
      </c>
      <c r="AH289">
        <f>INDEX([1]age_tranches_5ans_nb_sex!$1:$1048576,MATCH('SectorStat-Age-Hommes'!$A289,[1]age_tranches_5ans_nb_sex!$A:$A,0),16)/5</f>
        <v>0.60000000002279996</v>
      </c>
      <c r="AI289">
        <f>INDEX([1]age_tranches_5ans_nb_sex!$1:$1048576,MATCH('SectorStat-Age-Hommes'!$A289,[1]age_tranches_5ans_nb_sex!$A:$A,0),16)/5</f>
        <v>0.60000000002279996</v>
      </c>
      <c r="AJ289">
        <f>INDEX([1]age_tranches_5ans_nb_sex!$1:$1048576,MATCH('SectorStat-Age-Hommes'!$A289,[1]age_tranches_5ans_nb_sex!$A:$A,0),16)/5</f>
        <v>0.60000000002279996</v>
      </c>
      <c r="AK289">
        <f>INDEX([1]age_tranches_5ans_nb_sex!$1:$1048576,MATCH('SectorStat-Age-Hommes'!$A289,[1]age_tranches_5ans_nb_sex!$A:$A,0),16)/5</f>
        <v>0.60000000002279996</v>
      </c>
      <c r="AL289">
        <f>INDEX([1]age_tranches_5ans_nb_sex!$1:$1048576,MATCH('SectorStat-Age-Hommes'!$A289,[1]age_tranches_5ans_nb_sex!$A:$A,0),16)/5</f>
        <v>0.60000000002279996</v>
      </c>
      <c r="AM289">
        <f>INDEX([1]age_tranches_5ans_nb_sex!$1:$1048576,MATCH('SectorStat-Age-Hommes'!$A289,[1]age_tranches_5ans_nb_sex!$A:$A,0),18)/5</f>
        <v>1.1999999999933999</v>
      </c>
      <c r="AN289">
        <f>INDEX([1]age_tranches_5ans_nb_sex!$1:$1048576,MATCH('SectorStat-Age-Hommes'!$A289,[1]age_tranches_5ans_nb_sex!$A:$A,0),18)/5</f>
        <v>1.1999999999933999</v>
      </c>
      <c r="AO289">
        <f>INDEX([1]age_tranches_5ans_nb_sex!$1:$1048576,MATCH('SectorStat-Age-Hommes'!$A289,[1]age_tranches_5ans_nb_sex!$A:$A,0),18)/5</f>
        <v>1.1999999999933999</v>
      </c>
      <c r="AP289">
        <f>INDEX([1]age_tranches_5ans_nb_sex!$1:$1048576,MATCH('SectorStat-Age-Hommes'!$A289,[1]age_tranches_5ans_nb_sex!$A:$A,0),18)/5</f>
        <v>1.1999999999933999</v>
      </c>
      <c r="AQ289">
        <f>INDEX([1]age_tranches_5ans_nb_sex!$1:$1048576,MATCH('SectorStat-Age-Hommes'!$A289,[1]age_tranches_5ans_nb_sex!$A:$A,0),18)/5</f>
        <v>1.1999999999933999</v>
      </c>
      <c r="AR289">
        <f>INDEX([1]age_tranches_5ans_nb_sex!$1:$1048576,MATCH('SectorStat-Age-Hommes'!$A289,[1]age_tranches_5ans_nb_sex!$A:$A,0),20)/5</f>
        <v>0.79999999999560001</v>
      </c>
      <c r="AS289">
        <f>INDEX([1]age_tranches_5ans_nb_sex!$1:$1048576,MATCH('SectorStat-Age-Hommes'!$A289,[1]age_tranches_5ans_nb_sex!$A:$A,0),20)/5</f>
        <v>0.79999999999560001</v>
      </c>
      <c r="AT289">
        <f>INDEX([1]age_tranches_5ans_nb_sex!$1:$1048576,MATCH('SectorStat-Age-Hommes'!$A289,[1]age_tranches_5ans_nb_sex!$A:$A,0),20)/5</f>
        <v>0.79999999999560001</v>
      </c>
      <c r="AU289">
        <f>INDEX([1]age_tranches_5ans_nb_sex!$1:$1048576,MATCH('SectorStat-Age-Hommes'!$A289,[1]age_tranches_5ans_nb_sex!$A:$A,0),20)/5</f>
        <v>0.79999999999560001</v>
      </c>
      <c r="AV289">
        <f>INDEX([1]age_tranches_5ans_nb_sex!$1:$1048576,MATCH('SectorStat-Age-Hommes'!$A289,[1]age_tranches_5ans_nb_sex!$A:$A,0),20)/5</f>
        <v>0.79999999999560001</v>
      </c>
      <c r="AW289">
        <f>INDEX([1]age_tranches_5ans_nb_sex!$1:$1048576,MATCH('SectorStat-Age-Hommes'!$A289,[1]age_tranches_5ans_nb_sex!$A:$A,0),22)/5</f>
        <v>1.8000000000162</v>
      </c>
      <c r="AX289">
        <f>INDEX([1]age_tranches_5ans_nb_sex!$1:$1048576,MATCH('SectorStat-Age-Hommes'!$A289,[1]age_tranches_5ans_nb_sex!$A:$A,0),22)/5</f>
        <v>1.8000000000162</v>
      </c>
      <c r="AY289">
        <f>INDEX([1]age_tranches_5ans_nb_sex!$1:$1048576,MATCH('SectorStat-Age-Hommes'!$A289,[1]age_tranches_5ans_nb_sex!$A:$A,0),22)/5</f>
        <v>1.8000000000162</v>
      </c>
      <c r="AZ289">
        <f>INDEX([1]age_tranches_5ans_nb_sex!$1:$1048576,MATCH('SectorStat-Age-Hommes'!$A289,[1]age_tranches_5ans_nb_sex!$A:$A,0),22)/5</f>
        <v>1.8000000000162</v>
      </c>
      <c r="BA289">
        <f>INDEX([1]age_tranches_5ans_nb_sex!$1:$1048576,MATCH('SectorStat-Age-Hommes'!$A289,[1]age_tranches_5ans_nb_sex!$A:$A,0),22)/5</f>
        <v>1.8000000000162</v>
      </c>
      <c r="BB289">
        <f>INDEX([1]age_tranches_5ans_nb_sex!$1:$1048576,MATCH('SectorStat-Age-Hommes'!$A289,[1]age_tranches_5ans_nb_sex!$A:$A,0),24)/5</f>
        <v>1.0000000000206</v>
      </c>
      <c r="BC289">
        <f>INDEX([1]age_tranches_5ans_nb_sex!$1:$1048576,MATCH('SectorStat-Age-Hommes'!$A289,[1]age_tranches_5ans_nb_sex!$A:$A,0),24)/5</f>
        <v>1.0000000000206</v>
      </c>
      <c r="BD289">
        <f>INDEX([1]age_tranches_5ans_nb_sex!$1:$1048576,MATCH('SectorStat-Age-Hommes'!$A289,[1]age_tranches_5ans_nb_sex!$A:$A,0),24)/5</f>
        <v>1.0000000000206</v>
      </c>
      <c r="BE289">
        <f>INDEX([1]age_tranches_5ans_nb_sex!$1:$1048576,MATCH('SectorStat-Age-Hommes'!$A289,[1]age_tranches_5ans_nb_sex!$A:$A,0),24)/5</f>
        <v>1.0000000000206</v>
      </c>
      <c r="BF289">
        <f>INDEX([1]age_tranches_5ans_nb_sex!$1:$1048576,MATCH('SectorStat-Age-Hommes'!$A289,[1]age_tranches_5ans_nb_sex!$A:$A,0),24)/5</f>
        <v>1.0000000000206</v>
      </c>
      <c r="BG289">
        <f>INDEX([1]age_tranches_5ans_nb_sex!$1:$1048576,MATCH('SectorStat-Age-Hommes'!$A289,[1]age_tranches_5ans_nb_sex!$A:$A,0),26)/5</f>
        <v>0.79999999999560001</v>
      </c>
      <c r="BH289">
        <f>INDEX([1]age_tranches_5ans_nb_sex!$1:$1048576,MATCH('SectorStat-Age-Hommes'!$A289,[1]age_tranches_5ans_nb_sex!$A:$A,0),26)/5</f>
        <v>0.79999999999560001</v>
      </c>
      <c r="BI289">
        <f>INDEX([1]age_tranches_5ans_nb_sex!$1:$1048576,MATCH('SectorStat-Age-Hommes'!$A289,[1]age_tranches_5ans_nb_sex!$A:$A,0),26)/5</f>
        <v>0.79999999999560001</v>
      </c>
      <c r="BJ289">
        <f>INDEX([1]age_tranches_5ans_nb_sex!$1:$1048576,MATCH('SectorStat-Age-Hommes'!$A289,[1]age_tranches_5ans_nb_sex!$A:$A,0),26)/5</f>
        <v>0.79999999999560001</v>
      </c>
      <c r="BK289">
        <f>INDEX([1]age_tranches_5ans_nb_sex!$1:$1048576,MATCH('SectorStat-Age-Hommes'!$A289,[1]age_tranches_5ans_nb_sex!$A:$A,0),26)/5</f>
        <v>0.79999999999560001</v>
      </c>
      <c r="BL289">
        <f>INDEX([1]age_tranches_5ans_nb_sex!$1:$1048576,MATCH('SectorStat-Age-Hommes'!$A289,[1]age_tranches_5ans_nb_sex!$A:$A,0),28)/5</f>
        <v>1.0000000000206</v>
      </c>
      <c r="BM289">
        <f>INDEX([1]age_tranches_5ans_nb_sex!$1:$1048576,MATCH('SectorStat-Age-Hommes'!$A289,[1]age_tranches_5ans_nb_sex!$A:$A,0),28)/5</f>
        <v>1.0000000000206</v>
      </c>
      <c r="BN289">
        <f>INDEX([1]age_tranches_5ans_nb_sex!$1:$1048576,MATCH('SectorStat-Age-Hommes'!$A289,[1]age_tranches_5ans_nb_sex!$A:$A,0),28)/5</f>
        <v>1.0000000000206</v>
      </c>
      <c r="BO289">
        <f>INDEX([1]age_tranches_5ans_nb_sex!$1:$1048576,MATCH('SectorStat-Age-Hommes'!$A289,[1]age_tranches_5ans_nb_sex!$A:$A,0),28)/5</f>
        <v>1.0000000000206</v>
      </c>
      <c r="BP289">
        <f>INDEX([1]age_tranches_5ans_nb_sex!$1:$1048576,MATCH('SectorStat-Age-Hommes'!$A289,[1]age_tranches_5ans_nb_sex!$A:$A,0),28)/5</f>
        <v>1.0000000000206</v>
      </c>
      <c r="BQ289">
        <f>INDEX([1]age_tranches_5ans_nb_sex!$1:$1048576,MATCH('SectorStat-Age-Hommes'!$A289,[1]age_tranches_5ans_nb_sex!$A:$A,0),30)/5</f>
        <v>1.1999999999933999</v>
      </c>
      <c r="BR289">
        <f>INDEX([1]age_tranches_5ans_nb_sex!$1:$1048576,MATCH('SectorStat-Age-Hommes'!$A289,[1]age_tranches_5ans_nb_sex!$A:$A,0),30)/5</f>
        <v>1.1999999999933999</v>
      </c>
      <c r="BS289">
        <f>INDEX([1]age_tranches_5ans_nb_sex!$1:$1048576,MATCH('SectorStat-Age-Hommes'!$A289,[1]age_tranches_5ans_nb_sex!$A:$A,0),30)/5</f>
        <v>1.1999999999933999</v>
      </c>
      <c r="BT289">
        <f>INDEX([1]age_tranches_5ans_nb_sex!$1:$1048576,MATCH('SectorStat-Age-Hommes'!$A289,[1]age_tranches_5ans_nb_sex!$A:$A,0),30)/5</f>
        <v>1.1999999999933999</v>
      </c>
      <c r="BU289">
        <f>INDEX([1]age_tranches_5ans_nb_sex!$1:$1048576,MATCH('SectorStat-Age-Hommes'!$A289,[1]age_tranches_5ans_nb_sex!$A:$A,0),30)/5</f>
        <v>1.1999999999933999</v>
      </c>
      <c r="BV289">
        <f>INDEX([1]age_tranches_5ans_nb_sex!$1:$1048576,MATCH('SectorStat-Age-Hommes'!$A289,[1]age_tranches_5ans_nb_sex!$A:$A,0),32)/5</f>
        <v>0.60000000002279996</v>
      </c>
      <c r="BW289">
        <f>INDEX([1]age_tranches_5ans_nb_sex!$1:$1048576,MATCH('SectorStat-Age-Hommes'!$A289,[1]age_tranches_5ans_nb_sex!$A:$A,0),32)/5</f>
        <v>0.60000000002279996</v>
      </c>
      <c r="BX289">
        <f>INDEX([1]age_tranches_5ans_nb_sex!$1:$1048576,MATCH('SectorStat-Age-Hommes'!$A289,[1]age_tranches_5ans_nb_sex!$A:$A,0),32)/5</f>
        <v>0.60000000002279996</v>
      </c>
      <c r="BY289">
        <f>INDEX([1]age_tranches_5ans_nb_sex!$1:$1048576,MATCH('SectorStat-Age-Hommes'!$A289,[1]age_tranches_5ans_nb_sex!$A:$A,0),32)/5</f>
        <v>0.60000000002279996</v>
      </c>
      <c r="BZ289">
        <f>INDEX([1]age_tranches_5ans_nb_sex!$1:$1048576,MATCH('SectorStat-Age-Hommes'!$A289,[1]age_tranches_5ans_nb_sex!$A:$A,0),32)/5</f>
        <v>0.60000000002279996</v>
      </c>
      <c r="CA289">
        <f>INDEX([1]age_tranches_5ans_nb_sex!$1:$1048576,MATCH('SectorStat-Age-Hommes'!$A289,[1]age_tranches_5ans_nb_sex!$A:$A,0),34)/5</f>
        <v>1.0000000000206</v>
      </c>
      <c r="CB289">
        <f>INDEX([1]age_tranches_5ans_nb_sex!$1:$1048576,MATCH('SectorStat-Age-Hommes'!$A289,[1]age_tranches_5ans_nb_sex!$A:$A,0),34)/5</f>
        <v>1.0000000000206</v>
      </c>
      <c r="CC289">
        <f>INDEX([1]age_tranches_5ans_nb_sex!$1:$1048576,MATCH('SectorStat-Age-Hommes'!$A289,[1]age_tranches_5ans_nb_sex!$A:$A,0),34)/5</f>
        <v>1.0000000000206</v>
      </c>
      <c r="CD289">
        <f>INDEX([1]age_tranches_5ans_nb_sex!$1:$1048576,MATCH('SectorStat-Age-Hommes'!$A289,[1]age_tranches_5ans_nb_sex!$A:$A,0),34)/5</f>
        <v>1.0000000000206</v>
      </c>
      <c r="CE289">
        <f>INDEX([1]age_tranches_5ans_nb_sex!$1:$1048576,MATCH('SectorStat-Age-Hommes'!$A289,[1]age_tranches_5ans_nb_sex!$A:$A,0),34)/5</f>
        <v>1.0000000000206</v>
      </c>
      <c r="CF289">
        <f>INDEX([1]age_tranches_5ans_nb_sex!$1:$1048576,MATCH('SectorStat-Age-Hommes'!$A289,[1]age_tranches_5ans_nb_sex!$A:$A,0),36)/5</f>
        <v>0.3999999999978</v>
      </c>
      <c r="CG289">
        <f>INDEX([1]age_tranches_5ans_nb_sex!$1:$1048576,MATCH('SectorStat-Age-Hommes'!$A289,[1]age_tranches_5ans_nb_sex!$A:$A,0),36)/5</f>
        <v>0.3999999999978</v>
      </c>
      <c r="CH289">
        <f>INDEX([1]age_tranches_5ans_nb_sex!$1:$1048576,MATCH('SectorStat-Age-Hommes'!$A289,[1]age_tranches_5ans_nb_sex!$A:$A,0),36)/5</f>
        <v>0.3999999999978</v>
      </c>
      <c r="CI289">
        <f>INDEX([1]age_tranches_5ans_nb_sex!$1:$1048576,MATCH('SectorStat-Age-Hommes'!$A289,[1]age_tranches_5ans_nb_sex!$A:$A,0),36)/5</f>
        <v>0.3999999999978</v>
      </c>
      <c r="CJ289">
        <f>INDEX([1]age_tranches_5ans_nb_sex!$1:$1048576,MATCH('SectorStat-Age-Hommes'!$A289,[1]age_tranches_5ans_nb_sex!$A:$A,0),36)/5</f>
        <v>0.3999999999978</v>
      </c>
      <c r="CK289">
        <f>INDEX([1]age_tranches_5ans_nb_sex!$1:$1048576,MATCH('SectorStat-Age-Hommes'!$A289,[1]age_tranches_5ans_nb_sex!$A:$A,0),38)/5</f>
        <v>0.3999999999978</v>
      </c>
      <c r="CL289">
        <f>INDEX([1]age_tranches_5ans_nb_sex!$1:$1048576,MATCH('SectorStat-Age-Hommes'!$A289,[1]age_tranches_5ans_nb_sex!$A:$A,0),38)/5</f>
        <v>0.3999999999978</v>
      </c>
      <c r="CM289">
        <f>INDEX([1]age_tranches_5ans_nb_sex!$1:$1048576,MATCH('SectorStat-Age-Hommes'!$A289,[1]age_tranches_5ans_nb_sex!$A:$A,0),38)/5</f>
        <v>0.3999999999978</v>
      </c>
      <c r="CN289">
        <f>INDEX([1]age_tranches_5ans_nb_sex!$1:$1048576,MATCH('SectorStat-Age-Hommes'!$A289,[1]age_tranches_5ans_nb_sex!$A:$A,0),38)/5</f>
        <v>0.3999999999978</v>
      </c>
      <c r="CO289">
        <f>INDEX([1]age_tranches_5ans_nb_sex!$1:$1048576,MATCH('SectorStat-Age-Hommes'!$A289,[1]age_tranches_5ans_nb_sex!$A:$A,0),38)/5</f>
        <v>0.3999999999978</v>
      </c>
      <c r="CP289" s="2">
        <f>INDEX([1]age_tranches_5ans_nb_sex!$1:$1048576,MATCH('SectorStat-Age-Hommes'!$A289,[1]age_tranches_5ans_nb_sex!$A:$A,0),40)/5</f>
        <v>0</v>
      </c>
      <c r="CQ289" s="2">
        <f>INDEX([1]age_tranches_5ans_nb_sex!$1:$1048576,MATCH('SectorStat-Age-Hommes'!$A289,[1]age_tranches_5ans_nb_sex!$A:$A,0),40)/5</f>
        <v>0</v>
      </c>
      <c r="CR289" s="2">
        <f>INDEX([1]age_tranches_5ans_nb_sex!$1:$1048576,MATCH('SectorStat-Age-Hommes'!$A289,[1]age_tranches_5ans_nb_sex!$A:$A,0),40)/5</f>
        <v>0</v>
      </c>
      <c r="CS289" s="2">
        <f>INDEX([1]age_tranches_5ans_nb_sex!$1:$1048576,MATCH('SectorStat-Age-Hommes'!$A289,[1]age_tranches_5ans_nb_sex!$A:$A,0),40)/5</f>
        <v>0</v>
      </c>
      <c r="CT289" s="2">
        <f>INDEX([1]age_tranches_5ans_nb_sex!$1:$1048576,MATCH('SectorStat-Age-Hommes'!$A289,[1]age_tranches_5ans_nb_sex!$A:$A,0),40)/5</f>
        <v>0</v>
      </c>
      <c r="CZ289" s="3"/>
      <c r="DA289" s="3"/>
      <c r="DB289" s="3"/>
      <c r="DC289" s="3"/>
      <c r="DD289" s="3"/>
    </row>
    <row r="290" spans="1:108" x14ac:dyDescent="0.35">
      <c r="A290" s="1" t="s">
        <v>576</v>
      </c>
      <c r="B290" s="1" t="s">
        <v>577</v>
      </c>
      <c r="C290" t="str">
        <f>INDEX([1]SectorStat!$1:$1048576,MATCH('[1]Distribution ages'!$A290,[1]SectorStat!$B:$B,0),4)</f>
        <v>Forest</v>
      </c>
      <c r="D290">
        <f>INDEX([1]age_tranches_5ans_nb_sex!$1:$1048576,MATCH('SectorStat-Age-Hommes'!$A290,[1]age_tranches_5ans_nb_sex!$A:$A,0),4)/5</f>
        <v>13.399999999756798</v>
      </c>
      <c r="E290">
        <f>INDEX([1]age_tranches_5ans_nb_sex!$1:$1048576,MATCH('SectorStat-Age-Hommes'!$A290,[1]age_tranches_5ans_nb_sex!$A:$A,0),4)/5</f>
        <v>13.399999999756798</v>
      </c>
      <c r="F290">
        <f>INDEX([1]age_tranches_5ans_nb_sex!$1:$1048576,MATCH('SectorStat-Age-Hommes'!$A290,[1]age_tranches_5ans_nb_sex!$A:$A,0),4)/5</f>
        <v>13.399999999756798</v>
      </c>
      <c r="G290">
        <f>INDEX([1]age_tranches_5ans_nb_sex!$1:$1048576,MATCH('SectorStat-Age-Hommes'!$A290,[1]age_tranches_5ans_nb_sex!$A:$A,0),4)/5</f>
        <v>13.399999999756798</v>
      </c>
      <c r="H290">
        <f>INDEX([1]age_tranches_5ans_nb_sex!$1:$1048576,MATCH('SectorStat-Age-Hommes'!$A290,[1]age_tranches_5ans_nb_sex!$A:$A,0),4)/5</f>
        <v>13.399999999756798</v>
      </c>
      <c r="I290">
        <f>INDEX([1]age_tranches_5ans_nb_sex!$1:$1048576,MATCH('SectorStat-Age-Hommes'!$A290,[1]age_tranches_5ans_nb_sex!$A:$A,0),6)/5</f>
        <v>14.000000000168399</v>
      </c>
      <c r="J290">
        <f>INDEX([1]age_tranches_5ans_nb_sex!$1:$1048576,MATCH('SectorStat-Age-Hommes'!$A290,[1]age_tranches_5ans_nb_sex!$A:$A,0),6)/5</f>
        <v>14.000000000168399</v>
      </c>
      <c r="K290">
        <f>INDEX([1]age_tranches_5ans_nb_sex!$1:$1048576,MATCH('SectorStat-Age-Hommes'!$A290,[1]age_tranches_5ans_nb_sex!$A:$A,0),6)/5</f>
        <v>14.000000000168399</v>
      </c>
      <c r="L290">
        <f>INDEX([1]age_tranches_5ans_nb_sex!$1:$1048576,MATCH('SectorStat-Age-Hommes'!$A290,[1]age_tranches_5ans_nb_sex!$A:$A,0),6)/5</f>
        <v>14.000000000168399</v>
      </c>
      <c r="M290">
        <f>INDEX([1]age_tranches_5ans_nb_sex!$1:$1048576,MATCH('SectorStat-Age-Hommes'!$A290,[1]age_tranches_5ans_nb_sex!$A:$A,0),6)/5</f>
        <v>14.000000000168399</v>
      </c>
      <c r="N290">
        <f>INDEX([1]age_tranches_5ans_nb_sex!$1:$1048576,MATCH('SectorStat-Age-Hommes'!$A290,[1]age_tranches_5ans_nb_sex!$A:$A,0),8)/5</f>
        <v>10.599999999932802</v>
      </c>
      <c r="O290">
        <f>INDEX([1]age_tranches_5ans_nb_sex!$1:$1048576,MATCH('SectorStat-Age-Hommes'!$A290,[1]age_tranches_5ans_nb_sex!$A:$A,0),8)/5</f>
        <v>10.599999999932802</v>
      </c>
      <c r="P290">
        <f>INDEX([1]age_tranches_5ans_nb_sex!$1:$1048576,MATCH('SectorStat-Age-Hommes'!$A290,[1]age_tranches_5ans_nb_sex!$A:$A,0),8)/5</f>
        <v>10.599999999932802</v>
      </c>
      <c r="Q290">
        <f>INDEX([1]age_tranches_5ans_nb_sex!$1:$1048576,MATCH('SectorStat-Age-Hommes'!$A290,[1]age_tranches_5ans_nb_sex!$A:$A,0),8)/5</f>
        <v>10.599999999932802</v>
      </c>
      <c r="R290">
        <f>INDEX([1]age_tranches_5ans_nb_sex!$1:$1048576,MATCH('SectorStat-Age-Hommes'!$A290,[1]age_tranches_5ans_nb_sex!$A:$A,0),8)/5</f>
        <v>10.599999999932802</v>
      </c>
      <c r="S290">
        <f>INDEX([1]age_tranches_5ans_nb_sex!$1:$1048576,MATCH('SectorStat-Age-Hommes'!$A290,[1]age_tranches_5ans_nb_sex!$A:$A,0),10)/5</f>
        <v>12.199999999981999</v>
      </c>
      <c r="T290">
        <f>INDEX([1]age_tranches_5ans_nb_sex!$1:$1048576,MATCH('SectorStat-Age-Hommes'!$A290,[1]age_tranches_5ans_nb_sex!$A:$A,0),10)/5</f>
        <v>12.199999999981999</v>
      </c>
      <c r="U290">
        <f>INDEX([1]age_tranches_5ans_nb_sex!$1:$1048576,MATCH('SectorStat-Age-Hommes'!$A290,[1]age_tranches_5ans_nb_sex!$A:$A,0),10)/5</f>
        <v>12.199999999981999</v>
      </c>
      <c r="V290">
        <f>INDEX([1]age_tranches_5ans_nb_sex!$1:$1048576,MATCH('SectorStat-Age-Hommes'!$A290,[1]age_tranches_5ans_nb_sex!$A:$A,0),10)/5</f>
        <v>12.199999999981999</v>
      </c>
      <c r="W290">
        <f>INDEX([1]age_tranches_5ans_nb_sex!$1:$1048576,MATCH('SectorStat-Age-Hommes'!$A290,[1]age_tranches_5ans_nb_sex!$A:$A,0),10)/5</f>
        <v>12.199999999981999</v>
      </c>
      <c r="X290">
        <f>INDEX([1]age_tranches_5ans_nb_sex!$1:$1048576,MATCH('SectorStat-Age-Hommes'!$A290,[1]age_tranches_5ans_nb_sex!$A:$A,0),10)/5</f>
        <v>12.199999999981999</v>
      </c>
      <c r="Y290">
        <f>INDEX([1]age_tranches_5ans_nb_sex!$1:$1048576,MATCH('SectorStat-Age-Hommes'!$A290,[1]age_tranches_5ans_nb_sex!$A:$A,0),12)/5</f>
        <v>12.199999999981999</v>
      </c>
      <c r="Z290">
        <f>INDEX([1]age_tranches_5ans_nb_sex!$1:$1048576,MATCH('SectorStat-Age-Hommes'!$A290,[1]age_tranches_5ans_nb_sex!$A:$A,0),12)/5</f>
        <v>12.199999999981999</v>
      </c>
      <c r="AA290">
        <f>INDEX([1]age_tranches_5ans_nb_sex!$1:$1048576,MATCH('SectorStat-Age-Hommes'!$A290,[1]age_tranches_5ans_nb_sex!$A:$A,0),12)/5</f>
        <v>12.199999999981999</v>
      </c>
      <c r="AB290">
        <f>INDEX([1]age_tranches_5ans_nb_sex!$1:$1048576,MATCH('SectorStat-Age-Hommes'!$A290,[1]age_tranches_5ans_nb_sex!$A:$A,0),12)/5</f>
        <v>12.199999999981999</v>
      </c>
      <c r="AC290">
        <f>INDEX([1]age_tranches_5ans_nb_sex!$1:$1048576,MATCH('SectorStat-Age-Hommes'!$A290,[1]age_tranches_5ans_nb_sex!$A:$A,0),14)/5</f>
        <v>14.800000000193</v>
      </c>
      <c r="AD290">
        <f>INDEX([1]age_tranches_5ans_nb_sex!$1:$1048576,MATCH('SectorStat-Age-Hommes'!$A290,[1]age_tranches_5ans_nb_sex!$A:$A,0),14)/5</f>
        <v>14.800000000193</v>
      </c>
      <c r="AE290">
        <f>INDEX([1]age_tranches_5ans_nb_sex!$1:$1048576,MATCH('SectorStat-Age-Hommes'!$A290,[1]age_tranches_5ans_nb_sex!$A:$A,0),14)/5</f>
        <v>14.800000000193</v>
      </c>
      <c r="AF290">
        <f>INDEX([1]age_tranches_5ans_nb_sex!$1:$1048576,MATCH('SectorStat-Age-Hommes'!$A290,[1]age_tranches_5ans_nb_sex!$A:$A,0),14)/5</f>
        <v>14.800000000193</v>
      </c>
      <c r="AG290">
        <f>INDEX([1]age_tranches_5ans_nb_sex!$1:$1048576,MATCH('SectorStat-Age-Hommes'!$A290,[1]age_tranches_5ans_nb_sex!$A:$A,0),14)/5</f>
        <v>14.800000000193</v>
      </c>
      <c r="AH290">
        <f>INDEX([1]age_tranches_5ans_nb_sex!$1:$1048576,MATCH('SectorStat-Age-Hommes'!$A290,[1]age_tranches_5ans_nb_sex!$A:$A,0),16)/5</f>
        <v>13.800000000031199</v>
      </c>
      <c r="AI290">
        <f>INDEX([1]age_tranches_5ans_nb_sex!$1:$1048576,MATCH('SectorStat-Age-Hommes'!$A290,[1]age_tranches_5ans_nb_sex!$A:$A,0),16)/5</f>
        <v>13.800000000031199</v>
      </c>
      <c r="AJ290">
        <f>INDEX([1]age_tranches_5ans_nb_sex!$1:$1048576,MATCH('SectorStat-Age-Hommes'!$A290,[1]age_tranches_5ans_nb_sex!$A:$A,0),16)/5</f>
        <v>13.800000000031199</v>
      </c>
      <c r="AK290">
        <f>INDEX([1]age_tranches_5ans_nb_sex!$1:$1048576,MATCH('SectorStat-Age-Hommes'!$A290,[1]age_tranches_5ans_nb_sex!$A:$A,0),16)/5</f>
        <v>13.800000000031199</v>
      </c>
      <c r="AL290">
        <f>INDEX([1]age_tranches_5ans_nb_sex!$1:$1048576,MATCH('SectorStat-Age-Hommes'!$A290,[1]age_tranches_5ans_nb_sex!$A:$A,0),16)/5</f>
        <v>13.800000000031199</v>
      </c>
      <c r="AM290">
        <f>INDEX([1]age_tranches_5ans_nb_sex!$1:$1048576,MATCH('SectorStat-Age-Hommes'!$A290,[1]age_tranches_5ans_nb_sex!$A:$A,0),18)/5</f>
        <v>20.0000000000908</v>
      </c>
      <c r="AN290">
        <f>INDEX([1]age_tranches_5ans_nb_sex!$1:$1048576,MATCH('SectorStat-Age-Hommes'!$A290,[1]age_tranches_5ans_nb_sex!$A:$A,0),18)/5</f>
        <v>20.0000000000908</v>
      </c>
      <c r="AO290">
        <f>INDEX([1]age_tranches_5ans_nb_sex!$1:$1048576,MATCH('SectorStat-Age-Hommes'!$A290,[1]age_tranches_5ans_nb_sex!$A:$A,0),18)/5</f>
        <v>20.0000000000908</v>
      </c>
      <c r="AP290">
        <f>INDEX([1]age_tranches_5ans_nb_sex!$1:$1048576,MATCH('SectorStat-Age-Hommes'!$A290,[1]age_tranches_5ans_nb_sex!$A:$A,0),18)/5</f>
        <v>20.0000000000908</v>
      </c>
      <c r="AQ290">
        <f>INDEX([1]age_tranches_5ans_nb_sex!$1:$1048576,MATCH('SectorStat-Age-Hommes'!$A290,[1]age_tranches_5ans_nb_sex!$A:$A,0),18)/5</f>
        <v>20.0000000000908</v>
      </c>
      <c r="AR290">
        <f>INDEX([1]age_tranches_5ans_nb_sex!$1:$1048576,MATCH('SectorStat-Age-Hommes'!$A290,[1]age_tranches_5ans_nb_sex!$A:$A,0),20)/5</f>
        <v>15.6000000002176</v>
      </c>
      <c r="AS290">
        <f>INDEX([1]age_tranches_5ans_nb_sex!$1:$1048576,MATCH('SectorStat-Age-Hommes'!$A290,[1]age_tranches_5ans_nb_sex!$A:$A,0),20)/5</f>
        <v>15.6000000002176</v>
      </c>
      <c r="AT290">
        <f>INDEX([1]age_tranches_5ans_nb_sex!$1:$1048576,MATCH('SectorStat-Age-Hommes'!$A290,[1]age_tranches_5ans_nb_sex!$A:$A,0),20)/5</f>
        <v>15.6000000002176</v>
      </c>
      <c r="AU290">
        <f>INDEX([1]age_tranches_5ans_nb_sex!$1:$1048576,MATCH('SectorStat-Age-Hommes'!$A290,[1]age_tranches_5ans_nb_sex!$A:$A,0),20)/5</f>
        <v>15.6000000002176</v>
      </c>
      <c r="AV290">
        <f>INDEX([1]age_tranches_5ans_nb_sex!$1:$1048576,MATCH('SectorStat-Age-Hommes'!$A290,[1]age_tranches_5ans_nb_sex!$A:$A,0),20)/5</f>
        <v>15.6000000002176</v>
      </c>
      <c r="AW290">
        <f>INDEX([1]age_tranches_5ans_nb_sex!$1:$1048576,MATCH('SectorStat-Age-Hommes'!$A290,[1]age_tranches_5ans_nb_sex!$A:$A,0),22)/5</f>
        <v>16.799999999992401</v>
      </c>
      <c r="AX290">
        <f>INDEX([1]age_tranches_5ans_nb_sex!$1:$1048576,MATCH('SectorStat-Age-Hommes'!$A290,[1]age_tranches_5ans_nb_sex!$A:$A,0),22)/5</f>
        <v>16.799999999992401</v>
      </c>
      <c r="AY290">
        <f>INDEX([1]age_tranches_5ans_nb_sex!$1:$1048576,MATCH('SectorStat-Age-Hommes'!$A290,[1]age_tranches_5ans_nb_sex!$A:$A,0),22)/5</f>
        <v>16.799999999992401</v>
      </c>
      <c r="AZ290">
        <f>INDEX([1]age_tranches_5ans_nb_sex!$1:$1048576,MATCH('SectorStat-Age-Hommes'!$A290,[1]age_tranches_5ans_nb_sex!$A:$A,0),22)/5</f>
        <v>16.799999999992401</v>
      </c>
      <c r="BA290">
        <f>INDEX([1]age_tranches_5ans_nb_sex!$1:$1048576,MATCH('SectorStat-Age-Hommes'!$A290,[1]age_tranches_5ans_nb_sex!$A:$A,0),22)/5</f>
        <v>16.799999999992401</v>
      </c>
      <c r="BB290">
        <f>INDEX([1]age_tranches_5ans_nb_sex!$1:$1048576,MATCH('SectorStat-Age-Hommes'!$A290,[1]age_tranches_5ans_nb_sex!$A:$A,0),24)/5</f>
        <v>12.600000000256401</v>
      </c>
      <c r="BC290">
        <f>INDEX([1]age_tranches_5ans_nb_sex!$1:$1048576,MATCH('SectorStat-Age-Hommes'!$A290,[1]age_tranches_5ans_nb_sex!$A:$A,0),24)/5</f>
        <v>12.600000000256401</v>
      </c>
      <c r="BD290">
        <f>INDEX([1]age_tranches_5ans_nb_sex!$1:$1048576,MATCH('SectorStat-Age-Hommes'!$A290,[1]age_tranches_5ans_nb_sex!$A:$A,0),24)/5</f>
        <v>12.600000000256401</v>
      </c>
      <c r="BE290">
        <f>INDEX([1]age_tranches_5ans_nb_sex!$1:$1048576,MATCH('SectorStat-Age-Hommes'!$A290,[1]age_tranches_5ans_nb_sex!$A:$A,0),24)/5</f>
        <v>12.600000000256401</v>
      </c>
      <c r="BF290">
        <f>INDEX([1]age_tranches_5ans_nb_sex!$1:$1048576,MATCH('SectorStat-Age-Hommes'!$A290,[1]age_tranches_5ans_nb_sex!$A:$A,0),24)/5</f>
        <v>12.600000000256401</v>
      </c>
      <c r="BG290">
        <f>INDEX([1]age_tranches_5ans_nb_sex!$1:$1048576,MATCH('SectorStat-Age-Hommes'!$A290,[1]age_tranches_5ans_nb_sex!$A:$A,0),26)/5</f>
        <v>12.600000000256401</v>
      </c>
      <c r="BH290">
        <f>INDEX([1]age_tranches_5ans_nb_sex!$1:$1048576,MATCH('SectorStat-Age-Hommes'!$A290,[1]age_tranches_5ans_nb_sex!$A:$A,0),26)/5</f>
        <v>12.600000000256401</v>
      </c>
      <c r="BI290">
        <f>INDEX([1]age_tranches_5ans_nb_sex!$1:$1048576,MATCH('SectorStat-Age-Hommes'!$A290,[1]age_tranches_5ans_nb_sex!$A:$A,0),26)/5</f>
        <v>12.600000000256401</v>
      </c>
      <c r="BJ290">
        <f>INDEX([1]age_tranches_5ans_nb_sex!$1:$1048576,MATCH('SectorStat-Age-Hommes'!$A290,[1]age_tranches_5ans_nb_sex!$A:$A,0),26)/5</f>
        <v>12.600000000256401</v>
      </c>
      <c r="BK290">
        <f>INDEX([1]age_tranches_5ans_nb_sex!$1:$1048576,MATCH('SectorStat-Age-Hommes'!$A290,[1]age_tranches_5ans_nb_sex!$A:$A,0),26)/5</f>
        <v>12.600000000256401</v>
      </c>
      <c r="BL290">
        <f>INDEX([1]age_tranches_5ans_nb_sex!$1:$1048576,MATCH('SectorStat-Age-Hommes'!$A290,[1]age_tranches_5ans_nb_sex!$A:$A,0),28)/5</f>
        <v>13.800000000031199</v>
      </c>
      <c r="BM290">
        <f>INDEX([1]age_tranches_5ans_nb_sex!$1:$1048576,MATCH('SectorStat-Age-Hommes'!$A290,[1]age_tranches_5ans_nb_sex!$A:$A,0),28)/5</f>
        <v>13.800000000031199</v>
      </c>
      <c r="BN290">
        <f>INDEX([1]age_tranches_5ans_nb_sex!$1:$1048576,MATCH('SectorStat-Age-Hommes'!$A290,[1]age_tranches_5ans_nb_sex!$A:$A,0),28)/5</f>
        <v>13.800000000031199</v>
      </c>
      <c r="BO290">
        <f>INDEX([1]age_tranches_5ans_nb_sex!$1:$1048576,MATCH('SectorStat-Age-Hommes'!$A290,[1]age_tranches_5ans_nb_sex!$A:$A,0),28)/5</f>
        <v>13.800000000031199</v>
      </c>
      <c r="BP290">
        <f>INDEX([1]age_tranches_5ans_nb_sex!$1:$1048576,MATCH('SectorStat-Age-Hommes'!$A290,[1]age_tranches_5ans_nb_sex!$A:$A,0),28)/5</f>
        <v>13.800000000031199</v>
      </c>
      <c r="BQ290">
        <f>INDEX([1]age_tranches_5ans_nb_sex!$1:$1048576,MATCH('SectorStat-Age-Hommes'!$A290,[1]age_tranches_5ans_nb_sex!$A:$A,0),30)/5</f>
        <v>11.800000000231799</v>
      </c>
      <c r="BR290">
        <f>INDEX([1]age_tranches_5ans_nb_sex!$1:$1048576,MATCH('SectorStat-Age-Hommes'!$A290,[1]age_tranches_5ans_nb_sex!$A:$A,0),30)/5</f>
        <v>11.800000000231799</v>
      </c>
      <c r="BS290">
        <f>INDEX([1]age_tranches_5ans_nb_sex!$1:$1048576,MATCH('SectorStat-Age-Hommes'!$A290,[1]age_tranches_5ans_nb_sex!$A:$A,0),30)/5</f>
        <v>11.800000000231799</v>
      </c>
      <c r="BT290">
        <f>INDEX([1]age_tranches_5ans_nb_sex!$1:$1048576,MATCH('SectorStat-Age-Hommes'!$A290,[1]age_tranches_5ans_nb_sex!$A:$A,0),30)/5</f>
        <v>11.800000000231799</v>
      </c>
      <c r="BU290">
        <f>INDEX([1]age_tranches_5ans_nb_sex!$1:$1048576,MATCH('SectorStat-Age-Hommes'!$A290,[1]age_tranches_5ans_nb_sex!$A:$A,0),30)/5</f>
        <v>11.800000000231799</v>
      </c>
      <c r="BV290">
        <f>INDEX([1]age_tranches_5ans_nb_sex!$1:$1048576,MATCH('SectorStat-Age-Hommes'!$A290,[1]age_tranches_5ans_nb_sex!$A:$A,0),32)/5</f>
        <v>9.2000000000208004</v>
      </c>
      <c r="BW290">
        <f>INDEX([1]age_tranches_5ans_nb_sex!$1:$1048576,MATCH('SectorStat-Age-Hommes'!$A290,[1]age_tranches_5ans_nb_sex!$A:$A,0),32)/5</f>
        <v>9.2000000000208004</v>
      </c>
      <c r="BX290">
        <f>INDEX([1]age_tranches_5ans_nb_sex!$1:$1048576,MATCH('SectorStat-Age-Hommes'!$A290,[1]age_tranches_5ans_nb_sex!$A:$A,0),32)/5</f>
        <v>9.2000000000208004</v>
      </c>
      <c r="BY290">
        <f>INDEX([1]age_tranches_5ans_nb_sex!$1:$1048576,MATCH('SectorStat-Age-Hommes'!$A290,[1]age_tranches_5ans_nb_sex!$A:$A,0),32)/5</f>
        <v>9.2000000000208004</v>
      </c>
      <c r="BZ290">
        <f>INDEX([1]age_tranches_5ans_nb_sex!$1:$1048576,MATCH('SectorStat-Age-Hommes'!$A290,[1]age_tranches_5ans_nb_sex!$A:$A,0),32)/5</f>
        <v>9.2000000000208004</v>
      </c>
      <c r="CA290">
        <f>INDEX([1]age_tranches_5ans_nb_sex!$1:$1048576,MATCH('SectorStat-Age-Hommes'!$A290,[1]age_tranches_5ans_nb_sex!$A:$A,0),34)/5</f>
        <v>7.8000000001087999</v>
      </c>
      <c r="CB290">
        <f>INDEX([1]age_tranches_5ans_nb_sex!$1:$1048576,MATCH('SectorStat-Age-Hommes'!$A290,[1]age_tranches_5ans_nb_sex!$A:$A,0),34)/5</f>
        <v>7.8000000001087999</v>
      </c>
      <c r="CC290">
        <f>INDEX([1]age_tranches_5ans_nb_sex!$1:$1048576,MATCH('SectorStat-Age-Hommes'!$A290,[1]age_tranches_5ans_nb_sex!$A:$A,0),34)/5</f>
        <v>7.8000000001087999</v>
      </c>
      <c r="CD290">
        <f>INDEX([1]age_tranches_5ans_nb_sex!$1:$1048576,MATCH('SectorStat-Age-Hommes'!$A290,[1]age_tranches_5ans_nb_sex!$A:$A,0),34)/5</f>
        <v>7.8000000001087999</v>
      </c>
      <c r="CE290">
        <f>INDEX([1]age_tranches_5ans_nb_sex!$1:$1048576,MATCH('SectorStat-Age-Hommes'!$A290,[1]age_tranches_5ans_nb_sex!$A:$A,0),34)/5</f>
        <v>7.8000000001087999</v>
      </c>
      <c r="CF290">
        <f>INDEX([1]age_tranches_5ans_nb_sex!$1:$1048576,MATCH('SectorStat-Age-Hommes'!$A290,[1]age_tranches_5ans_nb_sex!$A:$A,0),36)/5</f>
        <v>7.0000000000841993</v>
      </c>
      <c r="CG290">
        <f>INDEX([1]age_tranches_5ans_nb_sex!$1:$1048576,MATCH('SectorStat-Age-Hommes'!$A290,[1]age_tranches_5ans_nb_sex!$A:$A,0),36)/5</f>
        <v>7.0000000000841993</v>
      </c>
      <c r="CH290">
        <f>INDEX([1]age_tranches_5ans_nb_sex!$1:$1048576,MATCH('SectorStat-Age-Hommes'!$A290,[1]age_tranches_5ans_nb_sex!$A:$A,0),36)/5</f>
        <v>7.0000000000841993</v>
      </c>
      <c r="CI290">
        <f>INDEX([1]age_tranches_5ans_nb_sex!$1:$1048576,MATCH('SectorStat-Age-Hommes'!$A290,[1]age_tranches_5ans_nb_sex!$A:$A,0),36)/5</f>
        <v>7.0000000000841993</v>
      </c>
      <c r="CJ290">
        <f>INDEX([1]age_tranches_5ans_nb_sex!$1:$1048576,MATCH('SectorStat-Age-Hommes'!$A290,[1]age_tranches_5ans_nb_sex!$A:$A,0),36)/5</f>
        <v>7.0000000000841993</v>
      </c>
      <c r="CK290">
        <f>INDEX([1]age_tranches_5ans_nb_sex!$1:$1048576,MATCH('SectorStat-Age-Hommes'!$A290,[1]age_tranches_5ans_nb_sex!$A:$A,0),38)/5</f>
        <v>4.9999999997606004</v>
      </c>
      <c r="CL290">
        <f>INDEX([1]age_tranches_5ans_nb_sex!$1:$1048576,MATCH('SectorStat-Age-Hommes'!$A290,[1]age_tranches_5ans_nb_sex!$A:$A,0),38)/5</f>
        <v>4.9999999997606004</v>
      </c>
      <c r="CM290">
        <f>INDEX([1]age_tranches_5ans_nb_sex!$1:$1048576,MATCH('SectorStat-Age-Hommes'!$A290,[1]age_tranches_5ans_nb_sex!$A:$A,0),38)/5</f>
        <v>4.9999999997606004</v>
      </c>
      <c r="CN290">
        <f>INDEX([1]age_tranches_5ans_nb_sex!$1:$1048576,MATCH('SectorStat-Age-Hommes'!$A290,[1]age_tranches_5ans_nb_sex!$A:$A,0),38)/5</f>
        <v>4.9999999997606004</v>
      </c>
      <c r="CO290">
        <f>INDEX([1]age_tranches_5ans_nb_sex!$1:$1048576,MATCH('SectorStat-Age-Hommes'!$A290,[1]age_tranches_5ans_nb_sex!$A:$A,0),38)/5</f>
        <v>4.9999999997606004</v>
      </c>
      <c r="CP290" s="2">
        <f>INDEX([1]age_tranches_5ans_nb_sex!$1:$1048576,MATCH('SectorStat-Age-Hommes'!$A290,[1]age_tranches_5ans_nb_sex!$A:$A,0),40)/5</f>
        <v>4.9999999997606004</v>
      </c>
      <c r="CQ290" s="2">
        <f>INDEX([1]age_tranches_5ans_nb_sex!$1:$1048576,MATCH('SectorStat-Age-Hommes'!$A290,[1]age_tranches_5ans_nb_sex!$A:$A,0),40)/5</f>
        <v>4.9999999997606004</v>
      </c>
      <c r="CR290" s="2">
        <f>INDEX([1]age_tranches_5ans_nb_sex!$1:$1048576,MATCH('SectorStat-Age-Hommes'!$A290,[1]age_tranches_5ans_nb_sex!$A:$A,0),40)/5</f>
        <v>4.9999999997606004</v>
      </c>
      <c r="CS290" s="2">
        <f>INDEX([1]age_tranches_5ans_nb_sex!$1:$1048576,MATCH('SectorStat-Age-Hommes'!$A290,[1]age_tranches_5ans_nb_sex!$A:$A,0),40)/5</f>
        <v>4.9999999997606004</v>
      </c>
      <c r="CT290" s="2">
        <f>INDEX([1]age_tranches_5ans_nb_sex!$1:$1048576,MATCH('SectorStat-Age-Hommes'!$A290,[1]age_tranches_5ans_nb_sex!$A:$A,0),40)/5</f>
        <v>4.9999999997606004</v>
      </c>
      <c r="CZ290" s="3"/>
      <c r="DA290" s="3"/>
      <c r="DB290" s="3"/>
      <c r="DC290" s="3"/>
      <c r="DD290" s="3"/>
    </row>
    <row r="291" spans="1:108" x14ac:dyDescent="0.35">
      <c r="A291" s="1" t="s">
        <v>578</v>
      </c>
      <c r="B291" s="1" t="s">
        <v>579</v>
      </c>
      <c r="C291" t="str">
        <f>INDEX([1]SectorStat!$1:$1048576,MATCH('[1]Distribution ages'!$A291,[1]SectorStat!$B:$B,0),4)</f>
        <v>Forest</v>
      </c>
      <c r="D291">
        <f>INDEX([1]age_tranches_5ans_nb_sex!$1:$1048576,MATCH('SectorStat-Age-Hommes'!$A291,[1]age_tranches_5ans_nb_sex!$A:$A,0),4)/5</f>
        <v>2.9999999999507998</v>
      </c>
      <c r="E291">
        <f>INDEX([1]age_tranches_5ans_nb_sex!$1:$1048576,MATCH('SectorStat-Age-Hommes'!$A291,[1]age_tranches_5ans_nb_sex!$A:$A,0),4)/5</f>
        <v>2.9999999999507998</v>
      </c>
      <c r="F291">
        <f>INDEX([1]age_tranches_5ans_nb_sex!$1:$1048576,MATCH('SectorStat-Age-Hommes'!$A291,[1]age_tranches_5ans_nb_sex!$A:$A,0),4)/5</f>
        <v>2.9999999999507998</v>
      </c>
      <c r="G291">
        <f>INDEX([1]age_tranches_5ans_nb_sex!$1:$1048576,MATCH('SectorStat-Age-Hommes'!$A291,[1]age_tranches_5ans_nb_sex!$A:$A,0),4)/5</f>
        <v>2.9999999999507998</v>
      </c>
      <c r="H291">
        <f>INDEX([1]age_tranches_5ans_nb_sex!$1:$1048576,MATCH('SectorStat-Age-Hommes'!$A291,[1]age_tranches_5ans_nb_sex!$A:$A,0),4)/5</f>
        <v>2.9999999999507998</v>
      </c>
      <c r="I291">
        <f>INDEX([1]age_tranches_5ans_nb_sex!$1:$1048576,MATCH('SectorStat-Age-Hommes'!$A291,[1]age_tranches_5ans_nb_sex!$A:$A,0),6)/5</f>
        <v>1.600000000037</v>
      </c>
      <c r="J291">
        <f>INDEX([1]age_tranches_5ans_nb_sex!$1:$1048576,MATCH('SectorStat-Age-Hommes'!$A291,[1]age_tranches_5ans_nb_sex!$A:$A,0),6)/5</f>
        <v>1.600000000037</v>
      </c>
      <c r="K291">
        <f>INDEX([1]age_tranches_5ans_nb_sex!$1:$1048576,MATCH('SectorStat-Age-Hommes'!$A291,[1]age_tranches_5ans_nb_sex!$A:$A,0),6)/5</f>
        <v>1.600000000037</v>
      </c>
      <c r="L291">
        <f>INDEX([1]age_tranches_5ans_nb_sex!$1:$1048576,MATCH('SectorStat-Age-Hommes'!$A291,[1]age_tranches_5ans_nb_sex!$A:$A,0),6)/5</f>
        <v>1.600000000037</v>
      </c>
      <c r="M291">
        <f>INDEX([1]age_tranches_5ans_nb_sex!$1:$1048576,MATCH('SectorStat-Age-Hommes'!$A291,[1]age_tranches_5ans_nb_sex!$A:$A,0),6)/5</f>
        <v>1.600000000037</v>
      </c>
      <c r="N291">
        <f>INDEX([1]age_tranches_5ans_nb_sex!$1:$1048576,MATCH('SectorStat-Age-Hommes'!$A291,[1]age_tranches_5ans_nb_sex!$A:$A,0),8)/5</f>
        <v>2.4000000000027999</v>
      </c>
      <c r="O291">
        <f>INDEX([1]age_tranches_5ans_nb_sex!$1:$1048576,MATCH('SectorStat-Age-Hommes'!$A291,[1]age_tranches_5ans_nb_sex!$A:$A,0),8)/5</f>
        <v>2.4000000000027999</v>
      </c>
      <c r="P291">
        <f>INDEX([1]age_tranches_5ans_nb_sex!$1:$1048576,MATCH('SectorStat-Age-Hommes'!$A291,[1]age_tranches_5ans_nb_sex!$A:$A,0),8)/5</f>
        <v>2.4000000000027999</v>
      </c>
      <c r="Q291">
        <f>INDEX([1]age_tranches_5ans_nb_sex!$1:$1048576,MATCH('SectorStat-Age-Hommes'!$A291,[1]age_tranches_5ans_nb_sex!$A:$A,0),8)/5</f>
        <v>2.4000000000027999</v>
      </c>
      <c r="R291">
        <f>INDEX([1]age_tranches_5ans_nb_sex!$1:$1048576,MATCH('SectorStat-Age-Hommes'!$A291,[1]age_tranches_5ans_nb_sex!$A:$A,0),8)/5</f>
        <v>2.4000000000027999</v>
      </c>
      <c r="S291">
        <f>INDEX([1]age_tranches_5ans_nb_sex!$1:$1048576,MATCH('SectorStat-Age-Hommes'!$A291,[1]age_tranches_5ans_nb_sex!$A:$A,0),10)/5</f>
        <v>1.600000000037</v>
      </c>
      <c r="T291">
        <f>INDEX([1]age_tranches_5ans_nb_sex!$1:$1048576,MATCH('SectorStat-Age-Hommes'!$A291,[1]age_tranches_5ans_nb_sex!$A:$A,0),10)/5</f>
        <v>1.600000000037</v>
      </c>
      <c r="U291">
        <f>INDEX([1]age_tranches_5ans_nb_sex!$1:$1048576,MATCH('SectorStat-Age-Hommes'!$A291,[1]age_tranches_5ans_nb_sex!$A:$A,0),10)/5</f>
        <v>1.600000000037</v>
      </c>
      <c r="V291">
        <f>INDEX([1]age_tranches_5ans_nb_sex!$1:$1048576,MATCH('SectorStat-Age-Hommes'!$A291,[1]age_tranches_5ans_nb_sex!$A:$A,0),10)/5</f>
        <v>1.600000000037</v>
      </c>
      <c r="W291">
        <f>INDEX([1]age_tranches_5ans_nb_sex!$1:$1048576,MATCH('SectorStat-Age-Hommes'!$A291,[1]age_tranches_5ans_nb_sex!$A:$A,0),10)/5</f>
        <v>1.600000000037</v>
      </c>
      <c r="X291">
        <f>INDEX([1]age_tranches_5ans_nb_sex!$1:$1048576,MATCH('SectorStat-Age-Hommes'!$A291,[1]age_tranches_5ans_nb_sex!$A:$A,0),10)/5</f>
        <v>1.600000000037</v>
      </c>
      <c r="Y291">
        <f>INDEX([1]age_tranches_5ans_nb_sex!$1:$1048576,MATCH('SectorStat-Age-Hommes'!$A291,[1]age_tranches_5ans_nb_sex!$A:$A,0),12)/5</f>
        <v>2.1999999999849997</v>
      </c>
      <c r="Z291">
        <f>INDEX([1]age_tranches_5ans_nb_sex!$1:$1048576,MATCH('SectorStat-Age-Hommes'!$A291,[1]age_tranches_5ans_nb_sex!$A:$A,0),12)/5</f>
        <v>2.1999999999849997</v>
      </c>
      <c r="AA291">
        <f>INDEX([1]age_tranches_5ans_nb_sex!$1:$1048576,MATCH('SectorStat-Age-Hommes'!$A291,[1]age_tranches_5ans_nb_sex!$A:$A,0),12)/5</f>
        <v>2.1999999999849997</v>
      </c>
      <c r="AB291">
        <f>INDEX([1]age_tranches_5ans_nb_sex!$1:$1048576,MATCH('SectorStat-Age-Hommes'!$A291,[1]age_tranches_5ans_nb_sex!$A:$A,0),12)/5</f>
        <v>2.1999999999849997</v>
      </c>
      <c r="AC291">
        <f>INDEX([1]age_tranches_5ans_nb_sex!$1:$1048576,MATCH('SectorStat-Age-Hommes'!$A291,[1]age_tranches_5ans_nb_sex!$A:$A,0),14)/5</f>
        <v>2.1999999999849997</v>
      </c>
      <c r="AD291">
        <f>INDEX([1]age_tranches_5ans_nb_sex!$1:$1048576,MATCH('SectorStat-Age-Hommes'!$A291,[1]age_tranches_5ans_nb_sex!$A:$A,0),14)/5</f>
        <v>2.1999999999849997</v>
      </c>
      <c r="AE291">
        <f>INDEX([1]age_tranches_5ans_nb_sex!$1:$1048576,MATCH('SectorStat-Age-Hommes'!$A291,[1]age_tranches_5ans_nb_sex!$A:$A,0),14)/5</f>
        <v>2.1999999999849997</v>
      </c>
      <c r="AF291">
        <f>INDEX([1]age_tranches_5ans_nb_sex!$1:$1048576,MATCH('SectorStat-Age-Hommes'!$A291,[1]age_tranches_5ans_nb_sex!$A:$A,0),14)/5</f>
        <v>2.1999999999849997</v>
      </c>
      <c r="AG291">
        <f>INDEX([1]age_tranches_5ans_nb_sex!$1:$1048576,MATCH('SectorStat-Age-Hommes'!$A291,[1]age_tranches_5ans_nb_sex!$A:$A,0),14)/5</f>
        <v>2.1999999999849997</v>
      </c>
      <c r="AH291">
        <f>INDEX([1]age_tranches_5ans_nb_sex!$1:$1048576,MATCH('SectorStat-Age-Hommes'!$A291,[1]age_tranches_5ans_nb_sex!$A:$A,0),16)/5</f>
        <v>3.6000000000041998</v>
      </c>
      <c r="AI291">
        <f>INDEX([1]age_tranches_5ans_nb_sex!$1:$1048576,MATCH('SectorStat-Age-Hommes'!$A291,[1]age_tranches_5ans_nb_sex!$A:$A,0),16)/5</f>
        <v>3.6000000000041998</v>
      </c>
      <c r="AJ291">
        <f>INDEX([1]age_tranches_5ans_nb_sex!$1:$1048576,MATCH('SectorStat-Age-Hommes'!$A291,[1]age_tranches_5ans_nb_sex!$A:$A,0),16)/5</f>
        <v>3.6000000000041998</v>
      </c>
      <c r="AK291">
        <f>INDEX([1]age_tranches_5ans_nb_sex!$1:$1048576,MATCH('SectorStat-Age-Hommes'!$A291,[1]age_tranches_5ans_nb_sex!$A:$A,0),16)/5</f>
        <v>3.6000000000041998</v>
      </c>
      <c r="AL291">
        <f>INDEX([1]age_tranches_5ans_nb_sex!$1:$1048576,MATCH('SectorStat-Age-Hommes'!$A291,[1]age_tranches_5ans_nb_sex!$A:$A,0),16)/5</f>
        <v>3.6000000000041998</v>
      </c>
      <c r="AM291">
        <f>INDEX([1]age_tranches_5ans_nb_sex!$1:$1048576,MATCH('SectorStat-Age-Hommes'!$A291,[1]age_tranches_5ans_nb_sex!$A:$A,0),18)/5</f>
        <v>2.6000000000206001</v>
      </c>
      <c r="AN291">
        <f>INDEX([1]age_tranches_5ans_nb_sex!$1:$1048576,MATCH('SectorStat-Age-Hommes'!$A291,[1]age_tranches_5ans_nb_sex!$A:$A,0),18)/5</f>
        <v>2.6000000000206001</v>
      </c>
      <c r="AO291">
        <f>INDEX([1]age_tranches_5ans_nb_sex!$1:$1048576,MATCH('SectorStat-Age-Hommes'!$A291,[1]age_tranches_5ans_nb_sex!$A:$A,0),18)/5</f>
        <v>2.6000000000206001</v>
      </c>
      <c r="AP291">
        <f>INDEX([1]age_tranches_5ans_nb_sex!$1:$1048576,MATCH('SectorStat-Age-Hommes'!$A291,[1]age_tranches_5ans_nb_sex!$A:$A,0),18)/5</f>
        <v>2.6000000000206001</v>
      </c>
      <c r="AQ291">
        <f>INDEX([1]age_tranches_5ans_nb_sex!$1:$1048576,MATCH('SectorStat-Age-Hommes'!$A291,[1]age_tranches_5ans_nb_sex!$A:$A,0),18)/5</f>
        <v>2.6000000000206001</v>
      </c>
      <c r="AR291">
        <f>INDEX([1]age_tranches_5ans_nb_sex!$1:$1048576,MATCH('SectorStat-Age-Hommes'!$A291,[1]age_tranches_5ans_nb_sex!$A:$A,0),20)/5</f>
        <v>3.800000000022</v>
      </c>
      <c r="AS291">
        <f>INDEX([1]age_tranches_5ans_nb_sex!$1:$1048576,MATCH('SectorStat-Age-Hommes'!$A291,[1]age_tranches_5ans_nb_sex!$A:$A,0),20)/5</f>
        <v>3.800000000022</v>
      </c>
      <c r="AT291">
        <f>INDEX([1]age_tranches_5ans_nb_sex!$1:$1048576,MATCH('SectorStat-Age-Hommes'!$A291,[1]age_tranches_5ans_nb_sex!$A:$A,0),20)/5</f>
        <v>3.800000000022</v>
      </c>
      <c r="AU291">
        <f>INDEX([1]age_tranches_5ans_nb_sex!$1:$1048576,MATCH('SectorStat-Age-Hommes'!$A291,[1]age_tranches_5ans_nb_sex!$A:$A,0),20)/5</f>
        <v>3.800000000022</v>
      </c>
      <c r="AV291">
        <f>INDEX([1]age_tranches_5ans_nb_sex!$1:$1048576,MATCH('SectorStat-Age-Hommes'!$A291,[1]age_tranches_5ans_nb_sex!$A:$A,0),20)/5</f>
        <v>3.800000000022</v>
      </c>
      <c r="AW291">
        <f>INDEX([1]age_tranches_5ans_nb_sex!$1:$1048576,MATCH('SectorStat-Age-Hommes'!$A291,[1]age_tranches_5ans_nb_sex!$A:$A,0),22)/5</f>
        <v>2.9999999999507998</v>
      </c>
      <c r="AX291">
        <f>INDEX([1]age_tranches_5ans_nb_sex!$1:$1048576,MATCH('SectorStat-Age-Hommes'!$A291,[1]age_tranches_5ans_nb_sex!$A:$A,0),22)/5</f>
        <v>2.9999999999507998</v>
      </c>
      <c r="AY291">
        <f>INDEX([1]age_tranches_5ans_nb_sex!$1:$1048576,MATCH('SectorStat-Age-Hommes'!$A291,[1]age_tranches_5ans_nb_sex!$A:$A,0),22)/5</f>
        <v>2.9999999999507998</v>
      </c>
      <c r="AZ291">
        <f>INDEX([1]age_tranches_5ans_nb_sex!$1:$1048576,MATCH('SectorStat-Age-Hommes'!$A291,[1]age_tranches_5ans_nb_sex!$A:$A,0),22)/5</f>
        <v>2.9999999999507998</v>
      </c>
      <c r="BA291">
        <f>INDEX([1]age_tranches_5ans_nb_sex!$1:$1048576,MATCH('SectorStat-Age-Hommes'!$A291,[1]age_tranches_5ans_nb_sex!$A:$A,0),22)/5</f>
        <v>2.9999999999507998</v>
      </c>
      <c r="BB291">
        <f>INDEX([1]age_tranches_5ans_nb_sex!$1:$1048576,MATCH('SectorStat-Age-Hommes'!$A291,[1]age_tranches_5ans_nb_sex!$A:$A,0),24)/5</f>
        <v>4.0000000000397993</v>
      </c>
      <c r="BC291">
        <f>INDEX([1]age_tranches_5ans_nb_sex!$1:$1048576,MATCH('SectorStat-Age-Hommes'!$A291,[1]age_tranches_5ans_nb_sex!$A:$A,0),24)/5</f>
        <v>4.0000000000397993</v>
      </c>
      <c r="BD291">
        <f>INDEX([1]age_tranches_5ans_nb_sex!$1:$1048576,MATCH('SectorStat-Age-Hommes'!$A291,[1]age_tranches_5ans_nb_sex!$A:$A,0),24)/5</f>
        <v>4.0000000000397993</v>
      </c>
      <c r="BE291">
        <f>INDEX([1]age_tranches_5ans_nb_sex!$1:$1048576,MATCH('SectorStat-Age-Hommes'!$A291,[1]age_tranches_5ans_nb_sex!$A:$A,0),24)/5</f>
        <v>4.0000000000397993</v>
      </c>
      <c r="BF291">
        <f>INDEX([1]age_tranches_5ans_nb_sex!$1:$1048576,MATCH('SectorStat-Age-Hommes'!$A291,[1]age_tranches_5ans_nb_sex!$A:$A,0),24)/5</f>
        <v>4.0000000000397993</v>
      </c>
      <c r="BG291">
        <f>INDEX([1]age_tranches_5ans_nb_sex!$1:$1048576,MATCH('SectorStat-Age-Hommes'!$A291,[1]age_tranches_5ans_nb_sex!$A:$A,0),26)/5</f>
        <v>2.4000000000027999</v>
      </c>
      <c r="BH291">
        <f>INDEX([1]age_tranches_5ans_nb_sex!$1:$1048576,MATCH('SectorStat-Age-Hommes'!$A291,[1]age_tranches_5ans_nb_sex!$A:$A,0),26)/5</f>
        <v>2.4000000000027999</v>
      </c>
      <c r="BI291">
        <f>INDEX([1]age_tranches_5ans_nb_sex!$1:$1048576,MATCH('SectorStat-Age-Hommes'!$A291,[1]age_tranches_5ans_nb_sex!$A:$A,0),26)/5</f>
        <v>2.4000000000027999</v>
      </c>
      <c r="BJ291">
        <f>INDEX([1]age_tranches_5ans_nb_sex!$1:$1048576,MATCH('SectorStat-Age-Hommes'!$A291,[1]age_tranches_5ans_nb_sex!$A:$A,0),26)/5</f>
        <v>2.4000000000027999</v>
      </c>
      <c r="BK291">
        <f>INDEX([1]age_tranches_5ans_nb_sex!$1:$1048576,MATCH('SectorStat-Age-Hommes'!$A291,[1]age_tranches_5ans_nb_sex!$A:$A,0),26)/5</f>
        <v>2.4000000000027999</v>
      </c>
      <c r="BL291">
        <f>INDEX([1]age_tranches_5ans_nb_sex!$1:$1048576,MATCH('SectorStat-Age-Hommes'!$A291,[1]age_tranches_5ans_nb_sex!$A:$A,0),28)/5</f>
        <v>2.6000000000206001</v>
      </c>
      <c r="BM291">
        <f>INDEX([1]age_tranches_5ans_nb_sex!$1:$1048576,MATCH('SectorStat-Age-Hommes'!$A291,[1]age_tranches_5ans_nb_sex!$A:$A,0),28)/5</f>
        <v>2.6000000000206001</v>
      </c>
      <c r="BN291">
        <f>INDEX([1]age_tranches_5ans_nb_sex!$1:$1048576,MATCH('SectorStat-Age-Hommes'!$A291,[1]age_tranches_5ans_nb_sex!$A:$A,0),28)/5</f>
        <v>2.6000000000206001</v>
      </c>
      <c r="BO291">
        <f>INDEX([1]age_tranches_5ans_nb_sex!$1:$1048576,MATCH('SectorStat-Age-Hommes'!$A291,[1]age_tranches_5ans_nb_sex!$A:$A,0),28)/5</f>
        <v>2.6000000000206001</v>
      </c>
      <c r="BP291">
        <f>INDEX([1]age_tranches_5ans_nb_sex!$1:$1048576,MATCH('SectorStat-Age-Hommes'!$A291,[1]age_tranches_5ans_nb_sex!$A:$A,0),28)/5</f>
        <v>2.6000000000206001</v>
      </c>
      <c r="BQ291">
        <f>INDEX([1]age_tranches_5ans_nb_sex!$1:$1048576,MATCH('SectorStat-Age-Hommes'!$A291,[1]age_tranches_5ans_nb_sex!$A:$A,0),30)/5</f>
        <v>1.7999999999494001</v>
      </c>
      <c r="BR291">
        <f>INDEX([1]age_tranches_5ans_nb_sex!$1:$1048576,MATCH('SectorStat-Age-Hommes'!$A291,[1]age_tranches_5ans_nb_sex!$A:$A,0),30)/5</f>
        <v>1.7999999999494001</v>
      </c>
      <c r="BS291">
        <f>INDEX([1]age_tranches_5ans_nb_sex!$1:$1048576,MATCH('SectorStat-Age-Hommes'!$A291,[1]age_tranches_5ans_nb_sex!$A:$A,0),30)/5</f>
        <v>1.7999999999494001</v>
      </c>
      <c r="BT291">
        <f>INDEX([1]age_tranches_5ans_nb_sex!$1:$1048576,MATCH('SectorStat-Age-Hommes'!$A291,[1]age_tranches_5ans_nb_sex!$A:$A,0),30)/5</f>
        <v>1.7999999999494001</v>
      </c>
      <c r="BU291">
        <f>INDEX([1]age_tranches_5ans_nb_sex!$1:$1048576,MATCH('SectorStat-Age-Hommes'!$A291,[1]age_tranches_5ans_nb_sex!$A:$A,0),30)/5</f>
        <v>1.7999999999494001</v>
      </c>
      <c r="BV291">
        <f>INDEX([1]age_tranches_5ans_nb_sex!$1:$1048576,MATCH('SectorStat-Age-Hommes'!$A291,[1]age_tranches_5ans_nb_sex!$A:$A,0),32)/5</f>
        <v>1.9999999999672</v>
      </c>
      <c r="BW291">
        <f>INDEX([1]age_tranches_5ans_nb_sex!$1:$1048576,MATCH('SectorStat-Age-Hommes'!$A291,[1]age_tranches_5ans_nb_sex!$A:$A,0),32)/5</f>
        <v>1.9999999999672</v>
      </c>
      <c r="BX291">
        <f>INDEX([1]age_tranches_5ans_nb_sex!$1:$1048576,MATCH('SectorStat-Age-Hommes'!$A291,[1]age_tranches_5ans_nb_sex!$A:$A,0),32)/5</f>
        <v>1.9999999999672</v>
      </c>
      <c r="BY291">
        <f>INDEX([1]age_tranches_5ans_nb_sex!$1:$1048576,MATCH('SectorStat-Age-Hommes'!$A291,[1]age_tranches_5ans_nb_sex!$A:$A,0),32)/5</f>
        <v>1.9999999999672</v>
      </c>
      <c r="BZ291">
        <f>INDEX([1]age_tranches_5ans_nb_sex!$1:$1048576,MATCH('SectorStat-Age-Hommes'!$A291,[1]age_tranches_5ans_nb_sex!$A:$A,0),32)/5</f>
        <v>1.9999999999672</v>
      </c>
      <c r="CA291">
        <f>INDEX([1]age_tranches_5ans_nb_sex!$1:$1048576,MATCH('SectorStat-Age-Hommes'!$A291,[1]age_tranches_5ans_nb_sex!$A:$A,0),34)/5</f>
        <v>1.2000000000013999</v>
      </c>
      <c r="CB291">
        <f>INDEX([1]age_tranches_5ans_nb_sex!$1:$1048576,MATCH('SectorStat-Age-Hommes'!$A291,[1]age_tranches_5ans_nb_sex!$A:$A,0),34)/5</f>
        <v>1.2000000000013999</v>
      </c>
      <c r="CC291">
        <f>INDEX([1]age_tranches_5ans_nb_sex!$1:$1048576,MATCH('SectorStat-Age-Hommes'!$A291,[1]age_tranches_5ans_nb_sex!$A:$A,0),34)/5</f>
        <v>1.2000000000013999</v>
      </c>
      <c r="CD291">
        <f>INDEX([1]age_tranches_5ans_nb_sex!$1:$1048576,MATCH('SectorStat-Age-Hommes'!$A291,[1]age_tranches_5ans_nb_sex!$A:$A,0),34)/5</f>
        <v>1.2000000000013999</v>
      </c>
      <c r="CE291">
        <f>INDEX([1]age_tranches_5ans_nb_sex!$1:$1048576,MATCH('SectorStat-Age-Hommes'!$A291,[1]age_tranches_5ans_nb_sex!$A:$A,0),34)/5</f>
        <v>1.2000000000013999</v>
      </c>
      <c r="CF291">
        <f>INDEX([1]age_tranches_5ans_nb_sex!$1:$1048576,MATCH('SectorStat-Age-Hommes'!$A291,[1]age_tranches_5ans_nb_sex!$A:$A,0),36)/5</f>
        <v>1.7999999999494001</v>
      </c>
      <c r="CG291">
        <f>INDEX([1]age_tranches_5ans_nb_sex!$1:$1048576,MATCH('SectorStat-Age-Hommes'!$A291,[1]age_tranches_5ans_nb_sex!$A:$A,0),36)/5</f>
        <v>1.7999999999494001</v>
      </c>
      <c r="CH291">
        <f>INDEX([1]age_tranches_5ans_nb_sex!$1:$1048576,MATCH('SectorStat-Age-Hommes'!$A291,[1]age_tranches_5ans_nb_sex!$A:$A,0),36)/5</f>
        <v>1.7999999999494001</v>
      </c>
      <c r="CI291">
        <f>INDEX([1]age_tranches_5ans_nb_sex!$1:$1048576,MATCH('SectorStat-Age-Hommes'!$A291,[1]age_tranches_5ans_nb_sex!$A:$A,0),36)/5</f>
        <v>1.7999999999494001</v>
      </c>
      <c r="CJ291">
        <f>INDEX([1]age_tranches_5ans_nb_sex!$1:$1048576,MATCH('SectorStat-Age-Hommes'!$A291,[1]age_tranches_5ans_nb_sex!$A:$A,0),36)/5</f>
        <v>1.7999999999494001</v>
      </c>
      <c r="CK291">
        <f>INDEX([1]age_tranches_5ans_nb_sex!$1:$1048576,MATCH('SectorStat-Age-Hommes'!$A291,[1]age_tranches_5ans_nb_sex!$A:$A,0),38)/5</f>
        <v>1.600000000037</v>
      </c>
      <c r="CL291">
        <f>INDEX([1]age_tranches_5ans_nb_sex!$1:$1048576,MATCH('SectorStat-Age-Hommes'!$A291,[1]age_tranches_5ans_nb_sex!$A:$A,0),38)/5</f>
        <v>1.600000000037</v>
      </c>
      <c r="CM291">
        <f>INDEX([1]age_tranches_5ans_nb_sex!$1:$1048576,MATCH('SectorStat-Age-Hommes'!$A291,[1]age_tranches_5ans_nb_sex!$A:$A,0),38)/5</f>
        <v>1.600000000037</v>
      </c>
      <c r="CN291">
        <f>INDEX([1]age_tranches_5ans_nb_sex!$1:$1048576,MATCH('SectorStat-Age-Hommes'!$A291,[1]age_tranches_5ans_nb_sex!$A:$A,0),38)/5</f>
        <v>1.600000000037</v>
      </c>
      <c r="CO291">
        <f>INDEX([1]age_tranches_5ans_nb_sex!$1:$1048576,MATCH('SectorStat-Age-Hommes'!$A291,[1]age_tranches_5ans_nb_sex!$A:$A,0),38)/5</f>
        <v>1.600000000037</v>
      </c>
      <c r="CP291" s="2">
        <f>INDEX([1]age_tranches_5ans_nb_sex!$1:$1048576,MATCH('SectorStat-Age-Hommes'!$A291,[1]age_tranches_5ans_nb_sex!$A:$A,0),40)/5</f>
        <v>0.40000000003559999</v>
      </c>
      <c r="CQ291" s="2">
        <f>INDEX([1]age_tranches_5ans_nb_sex!$1:$1048576,MATCH('SectorStat-Age-Hommes'!$A291,[1]age_tranches_5ans_nb_sex!$A:$A,0),40)/5</f>
        <v>0.40000000003559999</v>
      </c>
      <c r="CR291" s="2">
        <f>INDEX([1]age_tranches_5ans_nb_sex!$1:$1048576,MATCH('SectorStat-Age-Hommes'!$A291,[1]age_tranches_5ans_nb_sex!$A:$A,0),40)/5</f>
        <v>0.40000000003559999</v>
      </c>
      <c r="CS291" s="2">
        <f>INDEX([1]age_tranches_5ans_nb_sex!$1:$1048576,MATCH('SectorStat-Age-Hommes'!$A291,[1]age_tranches_5ans_nb_sex!$A:$A,0),40)/5</f>
        <v>0.40000000003559999</v>
      </c>
      <c r="CT291" s="2">
        <f>INDEX([1]age_tranches_5ans_nb_sex!$1:$1048576,MATCH('SectorStat-Age-Hommes'!$A291,[1]age_tranches_5ans_nb_sex!$A:$A,0),40)/5</f>
        <v>0.40000000003559999</v>
      </c>
      <c r="CZ291" s="3"/>
      <c r="DA291" s="3"/>
      <c r="DB291" s="3"/>
      <c r="DC291" s="3"/>
      <c r="DD291" s="3"/>
    </row>
    <row r="292" spans="1:108" x14ac:dyDescent="0.35">
      <c r="A292" s="1" t="s">
        <v>580</v>
      </c>
      <c r="B292" s="1" t="s">
        <v>581</v>
      </c>
      <c r="C292" t="str">
        <f>INDEX([1]SectorStat!$1:$1048576,MATCH('[1]Distribution ages'!$A292,[1]SectorStat!$B:$B,0),4)</f>
        <v>Forest</v>
      </c>
      <c r="D292">
        <f>INDEX([1]age_tranches_5ans_nb_sex!$1:$1048576,MATCH('SectorStat-Age-Hommes'!$A292,[1]age_tranches_5ans_nb_sex!$A:$A,0),4)/5</f>
        <v>0</v>
      </c>
      <c r="E292">
        <f>INDEX([1]age_tranches_5ans_nb_sex!$1:$1048576,MATCH('SectorStat-Age-Hommes'!$A292,[1]age_tranches_5ans_nb_sex!$A:$A,0),4)/5</f>
        <v>0</v>
      </c>
      <c r="F292">
        <f>INDEX([1]age_tranches_5ans_nb_sex!$1:$1048576,MATCH('SectorStat-Age-Hommes'!$A292,[1]age_tranches_5ans_nb_sex!$A:$A,0),4)/5</f>
        <v>0</v>
      </c>
      <c r="G292">
        <f>INDEX([1]age_tranches_5ans_nb_sex!$1:$1048576,MATCH('SectorStat-Age-Hommes'!$A292,[1]age_tranches_5ans_nb_sex!$A:$A,0),4)/5</f>
        <v>0</v>
      </c>
      <c r="H292">
        <f>INDEX([1]age_tranches_5ans_nb_sex!$1:$1048576,MATCH('SectorStat-Age-Hommes'!$A292,[1]age_tranches_5ans_nb_sex!$A:$A,0),4)/5</f>
        <v>0</v>
      </c>
      <c r="I292">
        <f>INDEX([1]age_tranches_5ans_nb_sex!$1:$1048576,MATCH('SectorStat-Age-Hommes'!$A292,[1]age_tranches_5ans_nb_sex!$A:$A,0),6)/5</f>
        <v>0</v>
      </c>
      <c r="J292">
        <f>INDEX([1]age_tranches_5ans_nb_sex!$1:$1048576,MATCH('SectorStat-Age-Hommes'!$A292,[1]age_tranches_5ans_nb_sex!$A:$A,0),6)/5</f>
        <v>0</v>
      </c>
      <c r="K292">
        <f>INDEX([1]age_tranches_5ans_nb_sex!$1:$1048576,MATCH('SectorStat-Age-Hommes'!$A292,[1]age_tranches_5ans_nb_sex!$A:$A,0),6)/5</f>
        <v>0</v>
      </c>
      <c r="L292">
        <f>INDEX([1]age_tranches_5ans_nb_sex!$1:$1048576,MATCH('SectorStat-Age-Hommes'!$A292,[1]age_tranches_5ans_nb_sex!$A:$A,0),6)/5</f>
        <v>0</v>
      </c>
      <c r="M292">
        <f>INDEX([1]age_tranches_5ans_nb_sex!$1:$1048576,MATCH('SectorStat-Age-Hommes'!$A292,[1]age_tranches_5ans_nb_sex!$A:$A,0),6)/5</f>
        <v>0</v>
      </c>
      <c r="N292">
        <f>INDEX([1]age_tranches_5ans_nb_sex!$1:$1048576,MATCH('SectorStat-Age-Hommes'!$A292,[1]age_tranches_5ans_nb_sex!$A:$A,0),8)/5</f>
        <v>0</v>
      </c>
      <c r="O292">
        <f>INDEX([1]age_tranches_5ans_nb_sex!$1:$1048576,MATCH('SectorStat-Age-Hommes'!$A292,[1]age_tranches_5ans_nb_sex!$A:$A,0),8)/5</f>
        <v>0</v>
      </c>
      <c r="P292">
        <f>INDEX([1]age_tranches_5ans_nb_sex!$1:$1048576,MATCH('SectorStat-Age-Hommes'!$A292,[1]age_tranches_5ans_nb_sex!$A:$A,0),8)/5</f>
        <v>0</v>
      </c>
      <c r="Q292">
        <f>INDEX([1]age_tranches_5ans_nb_sex!$1:$1048576,MATCH('SectorStat-Age-Hommes'!$A292,[1]age_tranches_5ans_nb_sex!$A:$A,0),8)/5</f>
        <v>0</v>
      </c>
      <c r="R292">
        <f>INDEX([1]age_tranches_5ans_nb_sex!$1:$1048576,MATCH('SectorStat-Age-Hommes'!$A292,[1]age_tranches_5ans_nb_sex!$A:$A,0),8)/5</f>
        <v>0</v>
      </c>
      <c r="S292">
        <f>INDEX([1]age_tranches_5ans_nb_sex!$1:$1048576,MATCH('SectorStat-Age-Hommes'!$A292,[1]age_tranches_5ans_nb_sex!$A:$A,0),10)/5</f>
        <v>0</v>
      </c>
      <c r="T292">
        <f>INDEX([1]age_tranches_5ans_nb_sex!$1:$1048576,MATCH('SectorStat-Age-Hommes'!$A292,[1]age_tranches_5ans_nb_sex!$A:$A,0),10)/5</f>
        <v>0</v>
      </c>
      <c r="U292">
        <f>INDEX([1]age_tranches_5ans_nb_sex!$1:$1048576,MATCH('SectorStat-Age-Hommes'!$A292,[1]age_tranches_5ans_nb_sex!$A:$A,0),10)/5</f>
        <v>0</v>
      </c>
      <c r="V292">
        <f>INDEX([1]age_tranches_5ans_nb_sex!$1:$1048576,MATCH('SectorStat-Age-Hommes'!$A292,[1]age_tranches_5ans_nb_sex!$A:$A,0),10)/5</f>
        <v>0</v>
      </c>
      <c r="W292">
        <f>INDEX([1]age_tranches_5ans_nb_sex!$1:$1048576,MATCH('SectorStat-Age-Hommes'!$A292,[1]age_tranches_5ans_nb_sex!$A:$A,0),10)/5</f>
        <v>0</v>
      </c>
      <c r="X292">
        <f>INDEX([1]age_tranches_5ans_nb_sex!$1:$1048576,MATCH('SectorStat-Age-Hommes'!$A292,[1]age_tranches_5ans_nb_sex!$A:$A,0),10)/5</f>
        <v>0</v>
      </c>
      <c r="Y292">
        <f>INDEX([1]age_tranches_5ans_nb_sex!$1:$1048576,MATCH('SectorStat-Age-Hommes'!$A292,[1]age_tranches_5ans_nb_sex!$A:$A,0),12)/5</f>
        <v>0</v>
      </c>
      <c r="Z292">
        <f>INDEX([1]age_tranches_5ans_nb_sex!$1:$1048576,MATCH('SectorStat-Age-Hommes'!$A292,[1]age_tranches_5ans_nb_sex!$A:$A,0),12)/5</f>
        <v>0</v>
      </c>
      <c r="AA292">
        <f>INDEX([1]age_tranches_5ans_nb_sex!$1:$1048576,MATCH('SectorStat-Age-Hommes'!$A292,[1]age_tranches_5ans_nb_sex!$A:$A,0),12)/5</f>
        <v>0</v>
      </c>
      <c r="AB292">
        <f>INDEX([1]age_tranches_5ans_nb_sex!$1:$1048576,MATCH('SectorStat-Age-Hommes'!$A292,[1]age_tranches_5ans_nb_sex!$A:$A,0),12)/5</f>
        <v>0</v>
      </c>
      <c r="AC292">
        <f>INDEX([1]age_tranches_5ans_nb_sex!$1:$1048576,MATCH('SectorStat-Age-Hommes'!$A292,[1]age_tranches_5ans_nb_sex!$A:$A,0),14)/5</f>
        <v>0</v>
      </c>
      <c r="AD292">
        <f>INDEX([1]age_tranches_5ans_nb_sex!$1:$1048576,MATCH('SectorStat-Age-Hommes'!$A292,[1]age_tranches_5ans_nb_sex!$A:$A,0),14)/5</f>
        <v>0</v>
      </c>
      <c r="AE292">
        <f>INDEX([1]age_tranches_5ans_nb_sex!$1:$1048576,MATCH('SectorStat-Age-Hommes'!$A292,[1]age_tranches_5ans_nb_sex!$A:$A,0),14)/5</f>
        <v>0</v>
      </c>
      <c r="AF292">
        <f>INDEX([1]age_tranches_5ans_nb_sex!$1:$1048576,MATCH('SectorStat-Age-Hommes'!$A292,[1]age_tranches_5ans_nb_sex!$A:$A,0),14)/5</f>
        <v>0</v>
      </c>
      <c r="AG292">
        <f>INDEX([1]age_tranches_5ans_nb_sex!$1:$1048576,MATCH('SectorStat-Age-Hommes'!$A292,[1]age_tranches_5ans_nb_sex!$A:$A,0),14)/5</f>
        <v>0</v>
      </c>
      <c r="AH292">
        <f>INDEX([1]age_tranches_5ans_nb_sex!$1:$1048576,MATCH('SectorStat-Age-Hommes'!$A292,[1]age_tranches_5ans_nb_sex!$A:$A,0),16)/5</f>
        <v>0</v>
      </c>
      <c r="AI292">
        <f>INDEX([1]age_tranches_5ans_nb_sex!$1:$1048576,MATCH('SectorStat-Age-Hommes'!$A292,[1]age_tranches_5ans_nb_sex!$A:$A,0),16)/5</f>
        <v>0</v>
      </c>
      <c r="AJ292">
        <f>INDEX([1]age_tranches_5ans_nb_sex!$1:$1048576,MATCH('SectorStat-Age-Hommes'!$A292,[1]age_tranches_5ans_nb_sex!$A:$A,0),16)/5</f>
        <v>0</v>
      </c>
      <c r="AK292">
        <f>INDEX([1]age_tranches_5ans_nb_sex!$1:$1048576,MATCH('SectorStat-Age-Hommes'!$A292,[1]age_tranches_5ans_nb_sex!$A:$A,0),16)/5</f>
        <v>0</v>
      </c>
      <c r="AL292">
        <f>INDEX([1]age_tranches_5ans_nb_sex!$1:$1048576,MATCH('SectorStat-Age-Hommes'!$A292,[1]age_tranches_5ans_nb_sex!$A:$A,0),16)/5</f>
        <v>0</v>
      </c>
      <c r="AM292">
        <f>INDEX([1]age_tranches_5ans_nb_sex!$1:$1048576,MATCH('SectorStat-Age-Hommes'!$A292,[1]age_tranches_5ans_nb_sex!$A:$A,0),18)/5</f>
        <v>0</v>
      </c>
      <c r="AN292">
        <f>INDEX([1]age_tranches_5ans_nb_sex!$1:$1048576,MATCH('SectorStat-Age-Hommes'!$A292,[1]age_tranches_5ans_nb_sex!$A:$A,0),18)/5</f>
        <v>0</v>
      </c>
      <c r="AO292">
        <f>INDEX([1]age_tranches_5ans_nb_sex!$1:$1048576,MATCH('SectorStat-Age-Hommes'!$A292,[1]age_tranches_5ans_nb_sex!$A:$A,0),18)/5</f>
        <v>0</v>
      </c>
      <c r="AP292">
        <f>INDEX([1]age_tranches_5ans_nb_sex!$1:$1048576,MATCH('SectorStat-Age-Hommes'!$A292,[1]age_tranches_5ans_nb_sex!$A:$A,0),18)/5</f>
        <v>0</v>
      </c>
      <c r="AQ292">
        <f>INDEX([1]age_tranches_5ans_nb_sex!$1:$1048576,MATCH('SectorStat-Age-Hommes'!$A292,[1]age_tranches_5ans_nb_sex!$A:$A,0),18)/5</f>
        <v>0</v>
      </c>
      <c r="AR292">
        <f>INDEX([1]age_tranches_5ans_nb_sex!$1:$1048576,MATCH('SectorStat-Age-Hommes'!$A292,[1]age_tranches_5ans_nb_sex!$A:$A,0),20)/5</f>
        <v>0</v>
      </c>
      <c r="AS292">
        <f>INDEX([1]age_tranches_5ans_nb_sex!$1:$1048576,MATCH('SectorStat-Age-Hommes'!$A292,[1]age_tranches_5ans_nb_sex!$A:$A,0),20)/5</f>
        <v>0</v>
      </c>
      <c r="AT292">
        <f>INDEX([1]age_tranches_5ans_nb_sex!$1:$1048576,MATCH('SectorStat-Age-Hommes'!$A292,[1]age_tranches_5ans_nb_sex!$A:$A,0),20)/5</f>
        <v>0</v>
      </c>
      <c r="AU292">
        <f>INDEX([1]age_tranches_5ans_nb_sex!$1:$1048576,MATCH('SectorStat-Age-Hommes'!$A292,[1]age_tranches_5ans_nb_sex!$A:$A,0),20)/5</f>
        <v>0</v>
      </c>
      <c r="AV292">
        <f>INDEX([1]age_tranches_5ans_nb_sex!$1:$1048576,MATCH('SectorStat-Age-Hommes'!$A292,[1]age_tranches_5ans_nb_sex!$A:$A,0),20)/5</f>
        <v>0</v>
      </c>
      <c r="AW292">
        <f>INDEX([1]age_tranches_5ans_nb_sex!$1:$1048576,MATCH('SectorStat-Age-Hommes'!$A292,[1]age_tranches_5ans_nb_sex!$A:$A,0),22)/5</f>
        <v>0</v>
      </c>
      <c r="AX292">
        <f>INDEX([1]age_tranches_5ans_nb_sex!$1:$1048576,MATCH('SectorStat-Age-Hommes'!$A292,[1]age_tranches_5ans_nb_sex!$A:$A,0),22)/5</f>
        <v>0</v>
      </c>
      <c r="AY292">
        <f>INDEX([1]age_tranches_5ans_nb_sex!$1:$1048576,MATCH('SectorStat-Age-Hommes'!$A292,[1]age_tranches_5ans_nb_sex!$A:$A,0),22)/5</f>
        <v>0</v>
      </c>
      <c r="AZ292">
        <f>INDEX([1]age_tranches_5ans_nb_sex!$1:$1048576,MATCH('SectorStat-Age-Hommes'!$A292,[1]age_tranches_5ans_nb_sex!$A:$A,0),22)/5</f>
        <v>0</v>
      </c>
      <c r="BA292">
        <f>INDEX([1]age_tranches_5ans_nb_sex!$1:$1048576,MATCH('SectorStat-Age-Hommes'!$A292,[1]age_tranches_5ans_nb_sex!$A:$A,0),22)/5</f>
        <v>0</v>
      </c>
      <c r="BB292">
        <f>INDEX([1]age_tranches_5ans_nb_sex!$1:$1048576,MATCH('SectorStat-Age-Hommes'!$A292,[1]age_tranches_5ans_nb_sex!$A:$A,0),24)/5</f>
        <v>0</v>
      </c>
      <c r="BC292">
        <f>INDEX([1]age_tranches_5ans_nb_sex!$1:$1048576,MATCH('SectorStat-Age-Hommes'!$A292,[1]age_tranches_5ans_nb_sex!$A:$A,0),24)/5</f>
        <v>0</v>
      </c>
      <c r="BD292">
        <f>INDEX([1]age_tranches_5ans_nb_sex!$1:$1048576,MATCH('SectorStat-Age-Hommes'!$A292,[1]age_tranches_5ans_nb_sex!$A:$A,0),24)/5</f>
        <v>0</v>
      </c>
      <c r="BE292">
        <f>INDEX([1]age_tranches_5ans_nb_sex!$1:$1048576,MATCH('SectorStat-Age-Hommes'!$A292,[1]age_tranches_5ans_nb_sex!$A:$A,0),24)/5</f>
        <v>0</v>
      </c>
      <c r="BF292">
        <f>INDEX([1]age_tranches_5ans_nb_sex!$1:$1048576,MATCH('SectorStat-Age-Hommes'!$A292,[1]age_tranches_5ans_nb_sex!$A:$A,0),24)/5</f>
        <v>0</v>
      </c>
      <c r="BG292">
        <f>INDEX([1]age_tranches_5ans_nb_sex!$1:$1048576,MATCH('SectorStat-Age-Hommes'!$A292,[1]age_tranches_5ans_nb_sex!$A:$A,0),26)/5</f>
        <v>0</v>
      </c>
      <c r="BH292">
        <f>INDEX([1]age_tranches_5ans_nb_sex!$1:$1048576,MATCH('SectorStat-Age-Hommes'!$A292,[1]age_tranches_5ans_nb_sex!$A:$A,0),26)/5</f>
        <v>0</v>
      </c>
      <c r="BI292">
        <f>INDEX([1]age_tranches_5ans_nb_sex!$1:$1048576,MATCH('SectorStat-Age-Hommes'!$A292,[1]age_tranches_5ans_nb_sex!$A:$A,0),26)/5</f>
        <v>0</v>
      </c>
      <c r="BJ292">
        <f>INDEX([1]age_tranches_5ans_nb_sex!$1:$1048576,MATCH('SectorStat-Age-Hommes'!$A292,[1]age_tranches_5ans_nb_sex!$A:$A,0),26)/5</f>
        <v>0</v>
      </c>
      <c r="BK292">
        <f>INDEX([1]age_tranches_5ans_nb_sex!$1:$1048576,MATCH('SectorStat-Age-Hommes'!$A292,[1]age_tranches_5ans_nb_sex!$A:$A,0),26)/5</f>
        <v>0</v>
      </c>
      <c r="BL292">
        <f>INDEX([1]age_tranches_5ans_nb_sex!$1:$1048576,MATCH('SectorStat-Age-Hommes'!$A292,[1]age_tranches_5ans_nb_sex!$A:$A,0),28)/5</f>
        <v>0</v>
      </c>
      <c r="BM292">
        <f>INDEX([1]age_tranches_5ans_nb_sex!$1:$1048576,MATCH('SectorStat-Age-Hommes'!$A292,[1]age_tranches_5ans_nb_sex!$A:$A,0),28)/5</f>
        <v>0</v>
      </c>
      <c r="BN292">
        <f>INDEX([1]age_tranches_5ans_nb_sex!$1:$1048576,MATCH('SectorStat-Age-Hommes'!$A292,[1]age_tranches_5ans_nb_sex!$A:$A,0),28)/5</f>
        <v>0</v>
      </c>
      <c r="BO292">
        <f>INDEX([1]age_tranches_5ans_nb_sex!$1:$1048576,MATCH('SectorStat-Age-Hommes'!$A292,[1]age_tranches_5ans_nb_sex!$A:$A,0),28)/5</f>
        <v>0</v>
      </c>
      <c r="BP292">
        <f>INDEX([1]age_tranches_5ans_nb_sex!$1:$1048576,MATCH('SectorStat-Age-Hommes'!$A292,[1]age_tranches_5ans_nb_sex!$A:$A,0),28)/5</f>
        <v>0</v>
      </c>
      <c r="BQ292">
        <f>INDEX([1]age_tranches_5ans_nb_sex!$1:$1048576,MATCH('SectorStat-Age-Hommes'!$A292,[1]age_tranches_5ans_nb_sex!$A:$A,0),30)/5</f>
        <v>0</v>
      </c>
      <c r="BR292">
        <f>INDEX([1]age_tranches_5ans_nb_sex!$1:$1048576,MATCH('SectorStat-Age-Hommes'!$A292,[1]age_tranches_5ans_nb_sex!$A:$A,0),30)/5</f>
        <v>0</v>
      </c>
      <c r="BS292">
        <f>INDEX([1]age_tranches_5ans_nb_sex!$1:$1048576,MATCH('SectorStat-Age-Hommes'!$A292,[1]age_tranches_5ans_nb_sex!$A:$A,0),30)/5</f>
        <v>0</v>
      </c>
      <c r="BT292">
        <f>INDEX([1]age_tranches_5ans_nb_sex!$1:$1048576,MATCH('SectorStat-Age-Hommes'!$A292,[1]age_tranches_5ans_nb_sex!$A:$A,0),30)/5</f>
        <v>0</v>
      </c>
      <c r="BU292">
        <f>INDEX([1]age_tranches_5ans_nb_sex!$1:$1048576,MATCH('SectorStat-Age-Hommes'!$A292,[1]age_tranches_5ans_nb_sex!$A:$A,0),30)/5</f>
        <v>0</v>
      </c>
      <c r="BV292">
        <f>INDEX([1]age_tranches_5ans_nb_sex!$1:$1048576,MATCH('SectorStat-Age-Hommes'!$A292,[1]age_tranches_5ans_nb_sex!$A:$A,0),32)/5</f>
        <v>0</v>
      </c>
      <c r="BW292">
        <f>INDEX([1]age_tranches_5ans_nb_sex!$1:$1048576,MATCH('SectorStat-Age-Hommes'!$A292,[1]age_tranches_5ans_nb_sex!$A:$A,0),32)/5</f>
        <v>0</v>
      </c>
      <c r="BX292">
        <f>INDEX([1]age_tranches_5ans_nb_sex!$1:$1048576,MATCH('SectorStat-Age-Hommes'!$A292,[1]age_tranches_5ans_nb_sex!$A:$A,0),32)/5</f>
        <v>0</v>
      </c>
      <c r="BY292">
        <f>INDEX([1]age_tranches_5ans_nb_sex!$1:$1048576,MATCH('SectorStat-Age-Hommes'!$A292,[1]age_tranches_5ans_nb_sex!$A:$A,0),32)/5</f>
        <v>0</v>
      </c>
      <c r="BZ292">
        <f>INDEX([1]age_tranches_5ans_nb_sex!$1:$1048576,MATCH('SectorStat-Age-Hommes'!$A292,[1]age_tranches_5ans_nb_sex!$A:$A,0),32)/5</f>
        <v>0</v>
      </c>
      <c r="CA292">
        <f>INDEX([1]age_tranches_5ans_nb_sex!$1:$1048576,MATCH('SectorStat-Age-Hommes'!$A292,[1]age_tranches_5ans_nb_sex!$A:$A,0),34)/5</f>
        <v>0</v>
      </c>
      <c r="CB292">
        <f>INDEX([1]age_tranches_5ans_nb_sex!$1:$1048576,MATCH('SectorStat-Age-Hommes'!$A292,[1]age_tranches_5ans_nb_sex!$A:$A,0),34)/5</f>
        <v>0</v>
      </c>
      <c r="CC292">
        <f>INDEX([1]age_tranches_5ans_nb_sex!$1:$1048576,MATCH('SectorStat-Age-Hommes'!$A292,[1]age_tranches_5ans_nb_sex!$A:$A,0),34)/5</f>
        <v>0</v>
      </c>
      <c r="CD292">
        <f>INDEX([1]age_tranches_5ans_nb_sex!$1:$1048576,MATCH('SectorStat-Age-Hommes'!$A292,[1]age_tranches_5ans_nb_sex!$A:$A,0),34)/5</f>
        <v>0</v>
      </c>
      <c r="CE292">
        <f>INDEX([1]age_tranches_5ans_nb_sex!$1:$1048576,MATCH('SectorStat-Age-Hommes'!$A292,[1]age_tranches_5ans_nb_sex!$A:$A,0),34)/5</f>
        <v>0</v>
      </c>
      <c r="CF292">
        <f>INDEX([1]age_tranches_5ans_nb_sex!$1:$1048576,MATCH('SectorStat-Age-Hommes'!$A292,[1]age_tranches_5ans_nb_sex!$A:$A,0),36)/5</f>
        <v>0</v>
      </c>
      <c r="CG292">
        <f>INDEX([1]age_tranches_5ans_nb_sex!$1:$1048576,MATCH('SectorStat-Age-Hommes'!$A292,[1]age_tranches_5ans_nb_sex!$A:$A,0),36)/5</f>
        <v>0</v>
      </c>
      <c r="CH292">
        <f>INDEX([1]age_tranches_5ans_nb_sex!$1:$1048576,MATCH('SectorStat-Age-Hommes'!$A292,[1]age_tranches_5ans_nb_sex!$A:$A,0),36)/5</f>
        <v>0</v>
      </c>
      <c r="CI292">
        <f>INDEX([1]age_tranches_5ans_nb_sex!$1:$1048576,MATCH('SectorStat-Age-Hommes'!$A292,[1]age_tranches_5ans_nb_sex!$A:$A,0),36)/5</f>
        <v>0</v>
      </c>
      <c r="CJ292">
        <f>INDEX([1]age_tranches_5ans_nb_sex!$1:$1048576,MATCH('SectorStat-Age-Hommes'!$A292,[1]age_tranches_5ans_nb_sex!$A:$A,0),36)/5</f>
        <v>0</v>
      </c>
      <c r="CK292">
        <f>INDEX([1]age_tranches_5ans_nb_sex!$1:$1048576,MATCH('SectorStat-Age-Hommes'!$A292,[1]age_tranches_5ans_nb_sex!$A:$A,0),38)/5</f>
        <v>0</v>
      </c>
      <c r="CL292">
        <f>INDEX([1]age_tranches_5ans_nb_sex!$1:$1048576,MATCH('SectorStat-Age-Hommes'!$A292,[1]age_tranches_5ans_nb_sex!$A:$A,0),38)/5</f>
        <v>0</v>
      </c>
      <c r="CM292">
        <f>INDEX([1]age_tranches_5ans_nb_sex!$1:$1048576,MATCH('SectorStat-Age-Hommes'!$A292,[1]age_tranches_5ans_nb_sex!$A:$A,0),38)/5</f>
        <v>0</v>
      </c>
      <c r="CN292">
        <f>INDEX([1]age_tranches_5ans_nb_sex!$1:$1048576,MATCH('SectorStat-Age-Hommes'!$A292,[1]age_tranches_5ans_nb_sex!$A:$A,0),38)/5</f>
        <v>0</v>
      </c>
      <c r="CO292">
        <f>INDEX([1]age_tranches_5ans_nb_sex!$1:$1048576,MATCH('SectorStat-Age-Hommes'!$A292,[1]age_tranches_5ans_nb_sex!$A:$A,0),38)/5</f>
        <v>0</v>
      </c>
      <c r="CP292" s="2">
        <f>INDEX([1]age_tranches_5ans_nb_sex!$1:$1048576,MATCH('SectorStat-Age-Hommes'!$A292,[1]age_tranches_5ans_nb_sex!$A:$A,0),40)/5</f>
        <v>0</v>
      </c>
      <c r="CQ292" s="2">
        <f>INDEX([1]age_tranches_5ans_nb_sex!$1:$1048576,MATCH('SectorStat-Age-Hommes'!$A292,[1]age_tranches_5ans_nb_sex!$A:$A,0),40)/5</f>
        <v>0</v>
      </c>
      <c r="CR292" s="2">
        <f>INDEX([1]age_tranches_5ans_nb_sex!$1:$1048576,MATCH('SectorStat-Age-Hommes'!$A292,[1]age_tranches_5ans_nb_sex!$A:$A,0),40)/5</f>
        <v>0</v>
      </c>
      <c r="CS292" s="2">
        <f>INDEX([1]age_tranches_5ans_nb_sex!$1:$1048576,MATCH('SectorStat-Age-Hommes'!$A292,[1]age_tranches_5ans_nb_sex!$A:$A,0),40)/5</f>
        <v>0</v>
      </c>
      <c r="CT292" s="2">
        <f>INDEX([1]age_tranches_5ans_nb_sex!$1:$1048576,MATCH('SectorStat-Age-Hommes'!$A292,[1]age_tranches_5ans_nb_sex!$A:$A,0),40)/5</f>
        <v>0</v>
      </c>
      <c r="CZ292" s="3"/>
      <c r="DA292" s="3"/>
      <c r="DB292" s="3"/>
      <c r="DC292" s="3"/>
      <c r="DD292" s="3"/>
    </row>
    <row r="293" spans="1:108" x14ac:dyDescent="0.35">
      <c r="A293" s="1" t="s">
        <v>582</v>
      </c>
      <c r="B293" s="1" t="s">
        <v>583</v>
      </c>
      <c r="C293" t="str">
        <f>INDEX([1]SectorStat!$1:$1048576,MATCH('[1]Distribution ages'!$A293,[1]SectorStat!$B:$B,0),4)</f>
        <v>Forest</v>
      </c>
      <c r="D293">
        <f>INDEX([1]age_tranches_5ans_nb_sex!$1:$1048576,MATCH('SectorStat-Age-Hommes'!$A293,[1]age_tranches_5ans_nb_sex!$A:$A,0),4)/5</f>
        <v>2.1999999999824</v>
      </c>
      <c r="E293">
        <f>INDEX([1]age_tranches_5ans_nb_sex!$1:$1048576,MATCH('SectorStat-Age-Hommes'!$A293,[1]age_tranches_5ans_nb_sex!$A:$A,0),4)/5</f>
        <v>2.1999999999824</v>
      </c>
      <c r="F293">
        <f>INDEX([1]age_tranches_5ans_nb_sex!$1:$1048576,MATCH('SectorStat-Age-Hommes'!$A293,[1]age_tranches_5ans_nb_sex!$A:$A,0),4)/5</f>
        <v>2.1999999999824</v>
      </c>
      <c r="G293">
        <f>INDEX([1]age_tranches_5ans_nb_sex!$1:$1048576,MATCH('SectorStat-Age-Hommes'!$A293,[1]age_tranches_5ans_nb_sex!$A:$A,0),4)/5</f>
        <v>2.1999999999824</v>
      </c>
      <c r="H293">
        <f>INDEX([1]age_tranches_5ans_nb_sex!$1:$1048576,MATCH('SectorStat-Age-Hommes'!$A293,[1]age_tranches_5ans_nb_sex!$A:$A,0),4)/5</f>
        <v>2.1999999999824</v>
      </c>
      <c r="I293">
        <f>INDEX([1]age_tranches_5ans_nb_sex!$1:$1048576,MATCH('SectorStat-Age-Hommes'!$A293,[1]age_tranches_5ans_nb_sex!$A:$A,0),6)/5</f>
        <v>4.6000000000416001</v>
      </c>
      <c r="J293">
        <f>INDEX([1]age_tranches_5ans_nb_sex!$1:$1048576,MATCH('SectorStat-Age-Hommes'!$A293,[1]age_tranches_5ans_nb_sex!$A:$A,0),6)/5</f>
        <v>4.6000000000416001</v>
      </c>
      <c r="K293">
        <f>INDEX([1]age_tranches_5ans_nb_sex!$1:$1048576,MATCH('SectorStat-Age-Hommes'!$A293,[1]age_tranches_5ans_nb_sex!$A:$A,0),6)/5</f>
        <v>4.6000000000416001</v>
      </c>
      <c r="L293">
        <f>INDEX([1]age_tranches_5ans_nb_sex!$1:$1048576,MATCH('SectorStat-Age-Hommes'!$A293,[1]age_tranches_5ans_nb_sex!$A:$A,0),6)/5</f>
        <v>4.6000000000416001</v>
      </c>
      <c r="M293">
        <f>INDEX([1]age_tranches_5ans_nb_sex!$1:$1048576,MATCH('SectorStat-Age-Hommes'!$A293,[1]age_tranches_5ans_nb_sex!$A:$A,0),6)/5</f>
        <v>4.6000000000416001</v>
      </c>
      <c r="N293">
        <f>INDEX([1]age_tranches_5ans_nb_sex!$1:$1048576,MATCH('SectorStat-Age-Hommes'!$A293,[1]age_tranches_5ans_nb_sex!$A:$A,0),8)/5</f>
        <v>3.6000000000272001</v>
      </c>
      <c r="O293">
        <f>INDEX([1]age_tranches_5ans_nb_sex!$1:$1048576,MATCH('SectorStat-Age-Hommes'!$A293,[1]age_tranches_5ans_nb_sex!$A:$A,0),8)/5</f>
        <v>3.6000000000272001</v>
      </c>
      <c r="P293">
        <f>INDEX([1]age_tranches_5ans_nb_sex!$1:$1048576,MATCH('SectorStat-Age-Hommes'!$A293,[1]age_tranches_5ans_nb_sex!$A:$A,0),8)/5</f>
        <v>3.6000000000272001</v>
      </c>
      <c r="Q293">
        <f>INDEX([1]age_tranches_5ans_nb_sex!$1:$1048576,MATCH('SectorStat-Age-Hommes'!$A293,[1]age_tranches_5ans_nb_sex!$A:$A,0),8)/5</f>
        <v>3.6000000000272001</v>
      </c>
      <c r="R293">
        <f>INDEX([1]age_tranches_5ans_nb_sex!$1:$1048576,MATCH('SectorStat-Age-Hommes'!$A293,[1]age_tranches_5ans_nb_sex!$A:$A,0),8)/5</f>
        <v>3.6000000000272001</v>
      </c>
      <c r="S293">
        <f>INDEX([1]age_tranches_5ans_nb_sex!$1:$1048576,MATCH('SectorStat-Age-Hommes'!$A293,[1]age_tranches_5ans_nb_sex!$A:$A,0),10)/5</f>
        <v>2.1999999999824</v>
      </c>
      <c r="T293">
        <f>INDEX([1]age_tranches_5ans_nb_sex!$1:$1048576,MATCH('SectorStat-Age-Hommes'!$A293,[1]age_tranches_5ans_nb_sex!$A:$A,0),10)/5</f>
        <v>2.1999999999824</v>
      </c>
      <c r="U293">
        <f>INDEX([1]age_tranches_5ans_nb_sex!$1:$1048576,MATCH('SectorStat-Age-Hommes'!$A293,[1]age_tranches_5ans_nb_sex!$A:$A,0),10)/5</f>
        <v>2.1999999999824</v>
      </c>
      <c r="V293">
        <f>INDEX([1]age_tranches_5ans_nb_sex!$1:$1048576,MATCH('SectorStat-Age-Hommes'!$A293,[1]age_tranches_5ans_nb_sex!$A:$A,0),10)/5</f>
        <v>2.1999999999824</v>
      </c>
      <c r="W293">
        <f>INDEX([1]age_tranches_5ans_nb_sex!$1:$1048576,MATCH('SectorStat-Age-Hommes'!$A293,[1]age_tranches_5ans_nb_sex!$A:$A,0),10)/5</f>
        <v>2.1999999999824</v>
      </c>
      <c r="X293">
        <f>INDEX([1]age_tranches_5ans_nb_sex!$1:$1048576,MATCH('SectorStat-Age-Hommes'!$A293,[1]age_tranches_5ans_nb_sex!$A:$A,0),10)/5</f>
        <v>2.1999999999824</v>
      </c>
      <c r="Y293">
        <f>INDEX([1]age_tranches_5ans_nb_sex!$1:$1048576,MATCH('SectorStat-Age-Hommes'!$A293,[1]age_tranches_5ans_nb_sex!$A:$A,0),12)/5</f>
        <v>2.6000000000127996</v>
      </c>
      <c r="Z293">
        <f>INDEX([1]age_tranches_5ans_nb_sex!$1:$1048576,MATCH('SectorStat-Age-Hommes'!$A293,[1]age_tranches_5ans_nb_sex!$A:$A,0),12)/5</f>
        <v>2.6000000000127996</v>
      </c>
      <c r="AA293">
        <f>INDEX([1]age_tranches_5ans_nb_sex!$1:$1048576,MATCH('SectorStat-Age-Hommes'!$A293,[1]age_tranches_5ans_nb_sex!$A:$A,0),12)/5</f>
        <v>2.6000000000127996</v>
      </c>
      <c r="AB293">
        <f>INDEX([1]age_tranches_5ans_nb_sex!$1:$1048576,MATCH('SectorStat-Age-Hommes'!$A293,[1]age_tranches_5ans_nb_sex!$A:$A,0),12)/5</f>
        <v>2.6000000000127996</v>
      </c>
      <c r="AC293">
        <f>INDEX([1]age_tranches_5ans_nb_sex!$1:$1048576,MATCH('SectorStat-Age-Hommes'!$A293,[1]age_tranches_5ans_nb_sex!$A:$A,0),14)/5</f>
        <v>3.0000000000432001</v>
      </c>
      <c r="AD293">
        <f>INDEX([1]age_tranches_5ans_nb_sex!$1:$1048576,MATCH('SectorStat-Age-Hommes'!$A293,[1]age_tranches_5ans_nb_sex!$A:$A,0),14)/5</f>
        <v>3.0000000000432001</v>
      </c>
      <c r="AE293">
        <f>INDEX([1]age_tranches_5ans_nb_sex!$1:$1048576,MATCH('SectorStat-Age-Hommes'!$A293,[1]age_tranches_5ans_nb_sex!$A:$A,0),14)/5</f>
        <v>3.0000000000432001</v>
      </c>
      <c r="AF293">
        <f>INDEX([1]age_tranches_5ans_nb_sex!$1:$1048576,MATCH('SectorStat-Age-Hommes'!$A293,[1]age_tranches_5ans_nb_sex!$A:$A,0),14)/5</f>
        <v>3.0000000000432001</v>
      </c>
      <c r="AG293">
        <f>INDEX([1]age_tranches_5ans_nb_sex!$1:$1048576,MATCH('SectorStat-Age-Hommes'!$A293,[1]age_tranches_5ans_nb_sex!$A:$A,0),14)/5</f>
        <v>3.0000000000432001</v>
      </c>
      <c r="AH293">
        <f>INDEX([1]age_tranches_5ans_nb_sex!$1:$1048576,MATCH('SectorStat-Age-Hommes'!$A293,[1]age_tranches_5ans_nb_sex!$A:$A,0),16)/5</f>
        <v>3.1999999999968001</v>
      </c>
      <c r="AI293">
        <f>INDEX([1]age_tranches_5ans_nb_sex!$1:$1048576,MATCH('SectorStat-Age-Hommes'!$A293,[1]age_tranches_5ans_nb_sex!$A:$A,0),16)/5</f>
        <v>3.1999999999968001</v>
      </c>
      <c r="AJ293">
        <f>INDEX([1]age_tranches_5ans_nb_sex!$1:$1048576,MATCH('SectorStat-Age-Hommes'!$A293,[1]age_tranches_5ans_nb_sex!$A:$A,0),16)/5</f>
        <v>3.1999999999968001</v>
      </c>
      <c r="AK293">
        <f>INDEX([1]age_tranches_5ans_nb_sex!$1:$1048576,MATCH('SectorStat-Age-Hommes'!$A293,[1]age_tranches_5ans_nb_sex!$A:$A,0),16)/5</f>
        <v>3.1999999999968001</v>
      </c>
      <c r="AL293">
        <f>INDEX([1]age_tranches_5ans_nb_sex!$1:$1048576,MATCH('SectorStat-Age-Hommes'!$A293,[1]age_tranches_5ans_nb_sex!$A:$A,0),16)/5</f>
        <v>3.1999999999968001</v>
      </c>
      <c r="AM293">
        <f>INDEX([1]age_tranches_5ans_nb_sex!$1:$1048576,MATCH('SectorStat-Age-Hommes'!$A293,[1]age_tranches_5ans_nb_sex!$A:$A,0),18)/5</f>
        <v>3.3999999999504005</v>
      </c>
      <c r="AN293">
        <f>INDEX([1]age_tranches_5ans_nb_sex!$1:$1048576,MATCH('SectorStat-Age-Hommes'!$A293,[1]age_tranches_5ans_nb_sex!$A:$A,0),18)/5</f>
        <v>3.3999999999504005</v>
      </c>
      <c r="AO293">
        <f>INDEX([1]age_tranches_5ans_nb_sex!$1:$1048576,MATCH('SectorStat-Age-Hommes'!$A293,[1]age_tranches_5ans_nb_sex!$A:$A,0),18)/5</f>
        <v>3.3999999999504005</v>
      </c>
      <c r="AP293">
        <f>INDEX([1]age_tranches_5ans_nb_sex!$1:$1048576,MATCH('SectorStat-Age-Hommes'!$A293,[1]age_tranches_5ans_nb_sex!$A:$A,0),18)/5</f>
        <v>3.3999999999504005</v>
      </c>
      <c r="AQ293">
        <f>INDEX([1]age_tranches_5ans_nb_sex!$1:$1048576,MATCH('SectorStat-Age-Hommes'!$A293,[1]age_tranches_5ans_nb_sex!$A:$A,0),18)/5</f>
        <v>3.3999999999504005</v>
      </c>
      <c r="AR293">
        <f>INDEX([1]age_tranches_5ans_nb_sex!$1:$1048576,MATCH('SectorStat-Age-Hommes'!$A293,[1]age_tranches_5ans_nb_sex!$A:$A,0),20)/5</f>
        <v>2.0000000000288001</v>
      </c>
      <c r="AS293">
        <f>INDEX([1]age_tranches_5ans_nb_sex!$1:$1048576,MATCH('SectorStat-Age-Hommes'!$A293,[1]age_tranches_5ans_nb_sex!$A:$A,0),20)/5</f>
        <v>2.0000000000288001</v>
      </c>
      <c r="AT293">
        <f>INDEX([1]age_tranches_5ans_nb_sex!$1:$1048576,MATCH('SectorStat-Age-Hommes'!$A293,[1]age_tranches_5ans_nb_sex!$A:$A,0),20)/5</f>
        <v>2.0000000000288001</v>
      </c>
      <c r="AU293">
        <f>INDEX([1]age_tranches_5ans_nb_sex!$1:$1048576,MATCH('SectorStat-Age-Hommes'!$A293,[1]age_tranches_5ans_nb_sex!$A:$A,0),20)/5</f>
        <v>2.0000000000288001</v>
      </c>
      <c r="AV293">
        <f>INDEX([1]age_tranches_5ans_nb_sex!$1:$1048576,MATCH('SectorStat-Age-Hommes'!$A293,[1]age_tranches_5ans_nb_sex!$A:$A,0),20)/5</f>
        <v>2.0000000000288001</v>
      </c>
      <c r="AW293">
        <f>INDEX([1]age_tranches_5ans_nb_sex!$1:$1048576,MATCH('SectorStat-Age-Hommes'!$A293,[1]age_tranches_5ans_nb_sex!$A:$A,0),22)/5</f>
        <v>5.8000000000095993</v>
      </c>
      <c r="AX293">
        <f>INDEX([1]age_tranches_5ans_nb_sex!$1:$1048576,MATCH('SectorStat-Age-Hommes'!$A293,[1]age_tranches_5ans_nb_sex!$A:$A,0),22)/5</f>
        <v>5.8000000000095993</v>
      </c>
      <c r="AY293">
        <f>INDEX([1]age_tranches_5ans_nb_sex!$1:$1048576,MATCH('SectorStat-Age-Hommes'!$A293,[1]age_tranches_5ans_nb_sex!$A:$A,0),22)/5</f>
        <v>5.8000000000095993</v>
      </c>
      <c r="AZ293">
        <f>INDEX([1]age_tranches_5ans_nb_sex!$1:$1048576,MATCH('SectorStat-Age-Hommes'!$A293,[1]age_tranches_5ans_nb_sex!$A:$A,0),22)/5</f>
        <v>5.8000000000095993</v>
      </c>
      <c r="BA293">
        <f>INDEX([1]age_tranches_5ans_nb_sex!$1:$1048576,MATCH('SectorStat-Age-Hommes'!$A293,[1]age_tranches_5ans_nb_sex!$A:$A,0),22)/5</f>
        <v>5.8000000000095993</v>
      </c>
      <c r="BB293">
        <f>INDEX([1]age_tranches_5ans_nb_sex!$1:$1048576,MATCH('SectorStat-Age-Hommes'!$A293,[1]age_tranches_5ans_nb_sex!$A:$A,0),24)/5</f>
        <v>3.0000000000432001</v>
      </c>
      <c r="BC293">
        <f>INDEX([1]age_tranches_5ans_nb_sex!$1:$1048576,MATCH('SectorStat-Age-Hommes'!$A293,[1]age_tranches_5ans_nb_sex!$A:$A,0),24)/5</f>
        <v>3.0000000000432001</v>
      </c>
      <c r="BD293">
        <f>INDEX([1]age_tranches_5ans_nb_sex!$1:$1048576,MATCH('SectorStat-Age-Hommes'!$A293,[1]age_tranches_5ans_nb_sex!$A:$A,0),24)/5</f>
        <v>3.0000000000432001</v>
      </c>
      <c r="BE293">
        <f>INDEX([1]age_tranches_5ans_nb_sex!$1:$1048576,MATCH('SectorStat-Age-Hommes'!$A293,[1]age_tranches_5ans_nb_sex!$A:$A,0),24)/5</f>
        <v>3.0000000000432001</v>
      </c>
      <c r="BF293">
        <f>INDEX([1]age_tranches_5ans_nb_sex!$1:$1048576,MATCH('SectorStat-Age-Hommes'!$A293,[1]age_tranches_5ans_nb_sex!$A:$A,0),24)/5</f>
        <v>3.0000000000432001</v>
      </c>
      <c r="BG293">
        <f>INDEX([1]age_tranches_5ans_nb_sex!$1:$1048576,MATCH('SectorStat-Age-Hommes'!$A293,[1]age_tranches_5ans_nb_sex!$A:$A,0),26)/5</f>
        <v>4.3999999999648001</v>
      </c>
      <c r="BH293">
        <f>INDEX([1]age_tranches_5ans_nb_sex!$1:$1048576,MATCH('SectorStat-Age-Hommes'!$A293,[1]age_tranches_5ans_nb_sex!$A:$A,0),26)/5</f>
        <v>4.3999999999648001</v>
      </c>
      <c r="BI293">
        <f>INDEX([1]age_tranches_5ans_nb_sex!$1:$1048576,MATCH('SectorStat-Age-Hommes'!$A293,[1]age_tranches_5ans_nb_sex!$A:$A,0),26)/5</f>
        <v>4.3999999999648001</v>
      </c>
      <c r="BJ293">
        <f>INDEX([1]age_tranches_5ans_nb_sex!$1:$1048576,MATCH('SectorStat-Age-Hommes'!$A293,[1]age_tranches_5ans_nb_sex!$A:$A,0),26)/5</f>
        <v>4.3999999999648001</v>
      </c>
      <c r="BK293">
        <f>INDEX([1]age_tranches_5ans_nb_sex!$1:$1048576,MATCH('SectorStat-Age-Hommes'!$A293,[1]age_tranches_5ans_nb_sex!$A:$A,0),26)/5</f>
        <v>4.3999999999648001</v>
      </c>
      <c r="BL293">
        <f>INDEX([1]age_tranches_5ans_nb_sex!$1:$1048576,MATCH('SectorStat-Age-Hommes'!$A293,[1]age_tranches_5ans_nb_sex!$A:$A,0),28)/5</f>
        <v>2.6000000000127996</v>
      </c>
      <c r="BM293">
        <f>INDEX([1]age_tranches_5ans_nb_sex!$1:$1048576,MATCH('SectorStat-Age-Hommes'!$A293,[1]age_tranches_5ans_nb_sex!$A:$A,0),28)/5</f>
        <v>2.6000000000127996</v>
      </c>
      <c r="BN293">
        <f>INDEX([1]age_tranches_5ans_nb_sex!$1:$1048576,MATCH('SectorStat-Age-Hommes'!$A293,[1]age_tranches_5ans_nb_sex!$A:$A,0),28)/5</f>
        <v>2.6000000000127996</v>
      </c>
      <c r="BO293">
        <f>INDEX([1]age_tranches_5ans_nb_sex!$1:$1048576,MATCH('SectorStat-Age-Hommes'!$A293,[1]age_tranches_5ans_nb_sex!$A:$A,0),28)/5</f>
        <v>2.6000000000127996</v>
      </c>
      <c r="BP293">
        <f>INDEX([1]age_tranches_5ans_nb_sex!$1:$1048576,MATCH('SectorStat-Age-Hommes'!$A293,[1]age_tranches_5ans_nb_sex!$A:$A,0),28)/5</f>
        <v>2.6000000000127996</v>
      </c>
      <c r="BQ293">
        <f>INDEX([1]age_tranches_5ans_nb_sex!$1:$1048576,MATCH('SectorStat-Age-Hommes'!$A293,[1]age_tranches_5ans_nb_sex!$A:$A,0),30)/5</f>
        <v>2.7999999999664</v>
      </c>
      <c r="BR293">
        <f>INDEX([1]age_tranches_5ans_nb_sex!$1:$1048576,MATCH('SectorStat-Age-Hommes'!$A293,[1]age_tranches_5ans_nb_sex!$A:$A,0),30)/5</f>
        <v>2.7999999999664</v>
      </c>
      <c r="BS293">
        <f>INDEX([1]age_tranches_5ans_nb_sex!$1:$1048576,MATCH('SectorStat-Age-Hommes'!$A293,[1]age_tranches_5ans_nb_sex!$A:$A,0),30)/5</f>
        <v>2.7999999999664</v>
      </c>
      <c r="BT293">
        <f>INDEX([1]age_tranches_5ans_nb_sex!$1:$1048576,MATCH('SectorStat-Age-Hommes'!$A293,[1]age_tranches_5ans_nb_sex!$A:$A,0),30)/5</f>
        <v>2.7999999999664</v>
      </c>
      <c r="BU293">
        <f>INDEX([1]age_tranches_5ans_nb_sex!$1:$1048576,MATCH('SectorStat-Age-Hommes'!$A293,[1]age_tranches_5ans_nb_sex!$A:$A,0),30)/5</f>
        <v>2.7999999999664</v>
      </c>
      <c r="BV293">
        <f>INDEX([1]age_tranches_5ans_nb_sex!$1:$1048576,MATCH('SectorStat-Age-Hommes'!$A293,[1]age_tranches_5ans_nb_sex!$A:$A,0),32)/5</f>
        <v>4.0000000000576001</v>
      </c>
      <c r="BW293">
        <f>INDEX([1]age_tranches_5ans_nb_sex!$1:$1048576,MATCH('SectorStat-Age-Hommes'!$A293,[1]age_tranches_5ans_nb_sex!$A:$A,0),32)/5</f>
        <v>4.0000000000576001</v>
      </c>
      <c r="BX293">
        <f>INDEX([1]age_tranches_5ans_nb_sex!$1:$1048576,MATCH('SectorStat-Age-Hommes'!$A293,[1]age_tranches_5ans_nb_sex!$A:$A,0),32)/5</f>
        <v>4.0000000000576001</v>
      </c>
      <c r="BY293">
        <f>INDEX([1]age_tranches_5ans_nb_sex!$1:$1048576,MATCH('SectorStat-Age-Hommes'!$A293,[1]age_tranches_5ans_nb_sex!$A:$A,0),32)/5</f>
        <v>4.0000000000576001</v>
      </c>
      <c r="BZ293">
        <f>INDEX([1]age_tranches_5ans_nb_sex!$1:$1048576,MATCH('SectorStat-Age-Hommes'!$A293,[1]age_tranches_5ans_nb_sex!$A:$A,0),32)/5</f>
        <v>4.0000000000576001</v>
      </c>
      <c r="CA293">
        <f>INDEX([1]age_tranches_5ans_nb_sex!$1:$1048576,MATCH('SectorStat-Age-Hommes'!$A293,[1]age_tranches_5ans_nb_sex!$A:$A,0),34)/5</f>
        <v>1.5999999999984</v>
      </c>
      <c r="CB293">
        <f>INDEX([1]age_tranches_5ans_nb_sex!$1:$1048576,MATCH('SectorStat-Age-Hommes'!$A293,[1]age_tranches_5ans_nb_sex!$A:$A,0),34)/5</f>
        <v>1.5999999999984</v>
      </c>
      <c r="CC293">
        <f>INDEX([1]age_tranches_5ans_nb_sex!$1:$1048576,MATCH('SectorStat-Age-Hommes'!$A293,[1]age_tranches_5ans_nb_sex!$A:$A,0),34)/5</f>
        <v>1.5999999999984</v>
      </c>
      <c r="CD293">
        <f>INDEX([1]age_tranches_5ans_nb_sex!$1:$1048576,MATCH('SectorStat-Age-Hommes'!$A293,[1]age_tranches_5ans_nb_sex!$A:$A,0),34)/5</f>
        <v>1.5999999999984</v>
      </c>
      <c r="CE293">
        <f>INDEX([1]age_tranches_5ans_nb_sex!$1:$1048576,MATCH('SectorStat-Age-Hommes'!$A293,[1]age_tranches_5ans_nb_sex!$A:$A,0),34)/5</f>
        <v>1.5999999999984</v>
      </c>
      <c r="CF293">
        <f>INDEX([1]age_tranches_5ans_nb_sex!$1:$1048576,MATCH('SectorStat-Age-Hommes'!$A293,[1]age_tranches_5ans_nb_sex!$A:$A,0),36)/5</f>
        <v>1.0000000000144</v>
      </c>
      <c r="CG293">
        <f>INDEX([1]age_tranches_5ans_nb_sex!$1:$1048576,MATCH('SectorStat-Age-Hommes'!$A293,[1]age_tranches_5ans_nb_sex!$A:$A,0),36)/5</f>
        <v>1.0000000000144</v>
      </c>
      <c r="CH293">
        <f>INDEX([1]age_tranches_5ans_nb_sex!$1:$1048576,MATCH('SectorStat-Age-Hommes'!$A293,[1]age_tranches_5ans_nb_sex!$A:$A,0),36)/5</f>
        <v>1.0000000000144</v>
      </c>
      <c r="CI293">
        <f>INDEX([1]age_tranches_5ans_nb_sex!$1:$1048576,MATCH('SectorStat-Age-Hommes'!$A293,[1]age_tranches_5ans_nb_sex!$A:$A,0),36)/5</f>
        <v>1.0000000000144</v>
      </c>
      <c r="CJ293">
        <f>INDEX([1]age_tranches_5ans_nb_sex!$1:$1048576,MATCH('SectorStat-Age-Hommes'!$A293,[1]age_tranches_5ans_nb_sex!$A:$A,0),36)/5</f>
        <v>1.0000000000144</v>
      </c>
      <c r="CK293">
        <f>INDEX([1]age_tranches_5ans_nb_sex!$1:$1048576,MATCH('SectorStat-Age-Hommes'!$A293,[1]age_tranches_5ans_nb_sex!$A:$A,0),38)/5</f>
        <v>1.1999999999680002</v>
      </c>
      <c r="CL293">
        <f>INDEX([1]age_tranches_5ans_nb_sex!$1:$1048576,MATCH('SectorStat-Age-Hommes'!$A293,[1]age_tranches_5ans_nb_sex!$A:$A,0),38)/5</f>
        <v>1.1999999999680002</v>
      </c>
      <c r="CM293">
        <f>INDEX([1]age_tranches_5ans_nb_sex!$1:$1048576,MATCH('SectorStat-Age-Hommes'!$A293,[1]age_tranches_5ans_nb_sex!$A:$A,0),38)/5</f>
        <v>1.1999999999680002</v>
      </c>
      <c r="CN293">
        <f>INDEX([1]age_tranches_5ans_nb_sex!$1:$1048576,MATCH('SectorStat-Age-Hommes'!$A293,[1]age_tranches_5ans_nb_sex!$A:$A,0),38)/5</f>
        <v>1.1999999999680002</v>
      </c>
      <c r="CO293">
        <f>INDEX([1]age_tranches_5ans_nb_sex!$1:$1048576,MATCH('SectorStat-Age-Hommes'!$A293,[1]age_tranches_5ans_nb_sex!$A:$A,0),38)/5</f>
        <v>1.1999999999680002</v>
      </c>
      <c r="CP293" s="2">
        <f>INDEX([1]age_tranches_5ans_nb_sex!$1:$1048576,MATCH('SectorStat-Age-Hommes'!$A293,[1]age_tranches_5ans_nb_sex!$A:$A,0),40)/5</f>
        <v>0.59999999998400011</v>
      </c>
      <c r="CQ293" s="2">
        <f>INDEX([1]age_tranches_5ans_nb_sex!$1:$1048576,MATCH('SectorStat-Age-Hommes'!$A293,[1]age_tranches_5ans_nb_sex!$A:$A,0),40)/5</f>
        <v>0.59999999998400011</v>
      </c>
      <c r="CR293" s="2">
        <f>INDEX([1]age_tranches_5ans_nb_sex!$1:$1048576,MATCH('SectorStat-Age-Hommes'!$A293,[1]age_tranches_5ans_nb_sex!$A:$A,0),40)/5</f>
        <v>0.59999999998400011</v>
      </c>
      <c r="CS293" s="2">
        <f>INDEX([1]age_tranches_5ans_nb_sex!$1:$1048576,MATCH('SectorStat-Age-Hommes'!$A293,[1]age_tranches_5ans_nb_sex!$A:$A,0),40)/5</f>
        <v>0.59999999998400011</v>
      </c>
      <c r="CT293" s="2">
        <f>INDEX([1]age_tranches_5ans_nb_sex!$1:$1048576,MATCH('SectorStat-Age-Hommes'!$A293,[1]age_tranches_5ans_nb_sex!$A:$A,0),40)/5</f>
        <v>0.59999999998400011</v>
      </c>
      <c r="CZ293" s="3"/>
      <c r="DA293" s="3"/>
      <c r="DB293" s="3"/>
      <c r="DC293" s="3"/>
      <c r="DD293" s="3"/>
    </row>
    <row r="294" spans="1:108" x14ac:dyDescent="0.35">
      <c r="A294" s="1" t="s">
        <v>584</v>
      </c>
      <c r="B294" s="1" t="s">
        <v>585</v>
      </c>
      <c r="C294" t="str">
        <f>INDEX([1]SectorStat!$1:$1048576,MATCH('[1]Distribution ages'!$A294,[1]SectorStat!$B:$B,0),4)</f>
        <v>Forest</v>
      </c>
      <c r="D294">
        <f>INDEX([1]age_tranches_5ans_nb_sex!$1:$1048576,MATCH('SectorStat-Age-Hommes'!$A294,[1]age_tranches_5ans_nb_sex!$A:$A,0),4)/5</f>
        <v>6.0000000000876001</v>
      </c>
      <c r="E294">
        <f>INDEX([1]age_tranches_5ans_nb_sex!$1:$1048576,MATCH('SectorStat-Age-Hommes'!$A294,[1]age_tranches_5ans_nb_sex!$A:$A,0),4)/5</f>
        <v>6.0000000000876001</v>
      </c>
      <c r="F294">
        <f>INDEX([1]age_tranches_5ans_nb_sex!$1:$1048576,MATCH('SectorStat-Age-Hommes'!$A294,[1]age_tranches_5ans_nb_sex!$A:$A,0),4)/5</f>
        <v>6.0000000000876001</v>
      </c>
      <c r="G294">
        <f>INDEX([1]age_tranches_5ans_nb_sex!$1:$1048576,MATCH('SectorStat-Age-Hommes'!$A294,[1]age_tranches_5ans_nb_sex!$A:$A,0),4)/5</f>
        <v>6.0000000000876001</v>
      </c>
      <c r="H294">
        <f>INDEX([1]age_tranches_5ans_nb_sex!$1:$1048576,MATCH('SectorStat-Age-Hommes'!$A294,[1]age_tranches_5ans_nb_sex!$A:$A,0),4)/5</f>
        <v>6.0000000000876001</v>
      </c>
      <c r="I294">
        <f>INDEX([1]age_tranches_5ans_nb_sex!$1:$1048576,MATCH('SectorStat-Age-Hommes'!$A294,[1]age_tranches_5ans_nb_sex!$A:$A,0),6)/5</f>
        <v>6.199999999908</v>
      </c>
      <c r="J294">
        <f>INDEX([1]age_tranches_5ans_nb_sex!$1:$1048576,MATCH('SectorStat-Age-Hommes'!$A294,[1]age_tranches_5ans_nb_sex!$A:$A,0),6)/5</f>
        <v>6.199999999908</v>
      </c>
      <c r="K294">
        <f>INDEX([1]age_tranches_5ans_nb_sex!$1:$1048576,MATCH('SectorStat-Age-Hommes'!$A294,[1]age_tranches_5ans_nb_sex!$A:$A,0),6)/5</f>
        <v>6.199999999908</v>
      </c>
      <c r="L294">
        <f>INDEX([1]age_tranches_5ans_nb_sex!$1:$1048576,MATCH('SectorStat-Age-Hommes'!$A294,[1]age_tranches_5ans_nb_sex!$A:$A,0),6)/5</f>
        <v>6.199999999908</v>
      </c>
      <c r="M294">
        <f>INDEX([1]age_tranches_5ans_nb_sex!$1:$1048576,MATCH('SectorStat-Age-Hommes'!$A294,[1]age_tranches_5ans_nb_sex!$A:$A,0),6)/5</f>
        <v>6.199999999908</v>
      </c>
      <c r="N294">
        <f>INDEX([1]age_tranches_5ans_nb_sex!$1:$1048576,MATCH('SectorStat-Age-Hommes'!$A294,[1]age_tranches_5ans_nb_sex!$A:$A,0),8)/5</f>
        <v>4.5999999999251999</v>
      </c>
      <c r="O294">
        <f>INDEX([1]age_tranches_5ans_nb_sex!$1:$1048576,MATCH('SectorStat-Age-Hommes'!$A294,[1]age_tranches_5ans_nb_sex!$A:$A,0),8)/5</f>
        <v>4.5999999999251999</v>
      </c>
      <c r="P294">
        <f>INDEX([1]age_tranches_5ans_nb_sex!$1:$1048576,MATCH('SectorStat-Age-Hommes'!$A294,[1]age_tranches_5ans_nb_sex!$A:$A,0),8)/5</f>
        <v>4.5999999999251999</v>
      </c>
      <c r="Q294">
        <f>INDEX([1]age_tranches_5ans_nb_sex!$1:$1048576,MATCH('SectorStat-Age-Hommes'!$A294,[1]age_tranches_5ans_nb_sex!$A:$A,0),8)/5</f>
        <v>4.5999999999251999</v>
      </c>
      <c r="R294">
        <f>INDEX([1]age_tranches_5ans_nb_sex!$1:$1048576,MATCH('SectorStat-Age-Hommes'!$A294,[1]age_tranches_5ans_nb_sex!$A:$A,0),8)/5</f>
        <v>4.5999999999251999</v>
      </c>
      <c r="S294">
        <f>INDEX([1]age_tranches_5ans_nb_sex!$1:$1048576,MATCH('SectorStat-Age-Hommes'!$A294,[1]age_tranches_5ans_nb_sex!$A:$A,0),10)/5</f>
        <v>4.9999999999716005</v>
      </c>
      <c r="T294">
        <f>INDEX([1]age_tranches_5ans_nb_sex!$1:$1048576,MATCH('SectorStat-Age-Hommes'!$A294,[1]age_tranches_5ans_nb_sex!$A:$A,0),10)/5</f>
        <v>4.9999999999716005</v>
      </c>
      <c r="U294">
        <f>INDEX([1]age_tranches_5ans_nb_sex!$1:$1048576,MATCH('SectorStat-Age-Hommes'!$A294,[1]age_tranches_5ans_nb_sex!$A:$A,0),10)/5</f>
        <v>4.9999999999716005</v>
      </c>
      <c r="V294">
        <f>INDEX([1]age_tranches_5ans_nb_sex!$1:$1048576,MATCH('SectorStat-Age-Hommes'!$A294,[1]age_tranches_5ans_nb_sex!$A:$A,0),10)/5</f>
        <v>4.9999999999716005</v>
      </c>
      <c r="W294">
        <f>INDEX([1]age_tranches_5ans_nb_sex!$1:$1048576,MATCH('SectorStat-Age-Hommes'!$A294,[1]age_tranches_5ans_nb_sex!$A:$A,0),10)/5</f>
        <v>4.9999999999716005</v>
      </c>
      <c r="X294">
        <f>INDEX([1]age_tranches_5ans_nb_sex!$1:$1048576,MATCH('SectorStat-Age-Hommes'!$A294,[1]age_tranches_5ans_nb_sex!$A:$A,0),10)/5</f>
        <v>4.9999999999716005</v>
      </c>
      <c r="Y294">
        <f>INDEX([1]age_tranches_5ans_nb_sex!$1:$1048576,MATCH('SectorStat-Age-Hommes'!$A294,[1]age_tranches_5ans_nb_sex!$A:$A,0),12)/5</f>
        <v>5.1999999999947999</v>
      </c>
      <c r="Z294">
        <f>INDEX([1]age_tranches_5ans_nb_sex!$1:$1048576,MATCH('SectorStat-Age-Hommes'!$A294,[1]age_tranches_5ans_nb_sex!$A:$A,0),12)/5</f>
        <v>5.1999999999947999</v>
      </c>
      <c r="AA294">
        <f>INDEX([1]age_tranches_5ans_nb_sex!$1:$1048576,MATCH('SectorStat-Age-Hommes'!$A294,[1]age_tranches_5ans_nb_sex!$A:$A,0),12)/5</f>
        <v>5.1999999999947999</v>
      </c>
      <c r="AB294">
        <f>INDEX([1]age_tranches_5ans_nb_sex!$1:$1048576,MATCH('SectorStat-Age-Hommes'!$A294,[1]age_tranches_5ans_nb_sex!$A:$A,0),12)/5</f>
        <v>5.1999999999947999</v>
      </c>
      <c r="AC294">
        <f>INDEX([1]age_tranches_5ans_nb_sex!$1:$1048576,MATCH('SectorStat-Age-Hommes'!$A294,[1]age_tranches_5ans_nb_sex!$A:$A,0),14)/5</f>
        <v>6.199999999908</v>
      </c>
      <c r="AD294">
        <f>INDEX([1]age_tranches_5ans_nb_sex!$1:$1048576,MATCH('SectorStat-Age-Hommes'!$A294,[1]age_tranches_5ans_nb_sex!$A:$A,0),14)/5</f>
        <v>6.199999999908</v>
      </c>
      <c r="AE294">
        <f>INDEX([1]age_tranches_5ans_nb_sex!$1:$1048576,MATCH('SectorStat-Age-Hommes'!$A294,[1]age_tranches_5ans_nb_sex!$A:$A,0),14)/5</f>
        <v>6.199999999908</v>
      </c>
      <c r="AF294">
        <f>INDEX([1]age_tranches_5ans_nb_sex!$1:$1048576,MATCH('SectorStat-Age-Hommes'!$A294,[1]age_tranches_5ans_nb_sex!$A:$A,0),14)/5</f>
        <v>6.199999999908</v>
      </c>
      <c r="AG294">
        <f>INDEX([1]age_tranches_5ans_nb_sex!$1:$1048576,MATCH('SectorStat-Age-Hommes'!$A294,[1]age_tranches_5ans_nb_sex!$A:$A,0),14)/5</f>
        <v>6.199999999908</v>
      </c>
      <c r="AH294">
        <f>INDEX([1]age_tranches_5ans_nb_sex!$1:$1048576,MATCH('SectorStat-Age-Hommes'!$A294,[1]age_tranches_5ans_nb_sex!$A:$A,0),16)/5</f>
        <v>7.6000000000704002</v>
      </c>
      <c r="AI294">
        <f>INDEX([1]age_tranches_5ans_nb_sex!$1:$1048576,MATCH('SectorStat-Age-Hommes'!$A294,[1]age_tranches_5ans_nb_sex!$A:$A,0),16)/5</f>
        <v>7.6000000000704002</v>
      </c>
      <c r="AJ294">
        <f>INDEX([1]age_tranches_5ans_nb_sex!$1:$1048576,MATCH('SectorStat-Age-Hommes'!$A294,[1]age_tranches_5ans_nb_sex!$A:$A,0),16)/5</f>
        <v>7.6000000000704002</v>
      </c>
      <c r="AK294">
        <f>INDEX([1]age_tranches_5ans_nb_sex!$1:$1048576,MATCH('SectorStat-Age-Hommes'!$A294,[1]age_tranches_5ans_nb_sex!$A:$A,0),16)/5</f>
        <v>7.6000000000704002</v>
      </c>
      <c r="AL294">
        <f>INDEX([1]age_tranches_5ans_nb_sex!$1:$1048576,MATCH('SectorStat-Age-Hommes'!$A294,[1]age_tranches_5ans_nb_sex!$A:$A,0),16)/5</f>
        <v>7.6000000000704002</v>
      </c>
      <c r="AM294">
        <f>INDEX([1]age_tranches_5ans_nb_sex!$1:$1048576,MATCH('SectorStat-Age-Hommes'!$A294,[1]age_tranches_5ans_nb_sex!$A:$A,0),18)/5</f>
        <v>7.8000000000935996</v>
      </c>
      <c r="AN294">
        <f>INDEX([1]age_tranches_5ans_nb_sex!$1:$1048576,MATCH('SectorStat-Age-Hommes'!$A294,[1]age_tranches_5ans_nb_sex!$A:$A,0),18)/5</f>
        <v>7.8000000000935996</v>
      </c>
      <c r="AO294">
        <f>INDEX([1]age_tranches_5ans_nb_sex!$1:$1048576,MATCH('SectorStat-Age-Hommes'!$A294,[1]age_tranches_5ans_nb_sex!$A:$A,0),18)/5</f>
        <v>7.8000000000935996</v>
      </c>
      <c r="AP294">
        <f>INDEX([1]age_tranches_5ans_nb_sex!$1:$1048576,MATCH('SectorStat-Age-Hommes'!$A294,[1]age_tranches_5ans_nb_sex!$A:$A,0),18)/5</f>
        <v>7.8000000000935996</v>
      </c>
      <c r="AQ294">
        <f>INDEX([1]age_tranches_5ans_nb_sex!$1:$1048576,MATCH('SectorStat-Age-Hommes'!$A294,[1]age_tranches_5ans_nb_sex!$A:$A,0),18)/5</f>
        <v>7.8000000000935996</v>
      </c>
      <c r="AR294">
        <f>INDEX([1]age_tranches_5ans_nb_sex!$1:$1048576,MATCH('SectorStat-Age-Hommes'!$A294,[1]age_tranches_5ans_nb_sex!$A:$A,0),20)/5</f>
        <v>8.3999999999604</v>
      </c>
      <c r="AS294">
        <f>INDEX([1]age_tranches_5ans_nb_sex!$1:$1048576,MATCH('SectorStat-Age-Hommes'!$A294,[1]age_tranches_5ans_nb_sex!$A:$A,0),20)/5</f>
        <v>8.3999999999604</v>
      </c>
      <c r="AT294">
        <f>INDEX([1]age_tranches_5ans_nb_sex!$1:$1048576,MATCH('SectorStat-Age-Hommes'!$A294,[1]age_tranches_5ans_nb_sex!$A:$A,0),20)/5</f>
        <v>8.3999999999604</v>
      </c>
      <c r="AU294">
        <f>INDEX([1]age_tranches_5ans_nb_sex!$1:$1048576,MATCH('SectorStat-Age-Hommes'!$A294,[1]age_tranches_5ans_nb_sex!$A:$A,0),20)/5</f>
        <v>8.3999999999604</v>
      </c>
      <c r="AV294">
        <f>INDEX([1]age_tranches_5ans_nb_sex!$1:$1048576,MATCH('SectorStat-Age-Hommes'!$A294,[1]age_tranches_5ans_nb_sex!$A:$A,0),20)/5</f>
        <v>8.3999999999604</v>
      </c>
      <c r="AW294">
        <f>INDEX([1]age_tranches_5ans_nb_sex!$1:$1048576,MATCH('SectorStat-Age-Hommes'!$A294,[1]age_tranches_5ans_nb_sex!$A:$A,0),22)/5</f>
        <v>8.3999999999604</v>
      </c>
      <c r="AX294">
        <f>INDEX([1]age_tranches_5ans_nb_sex!$1:$1048576,MATCH('SectorStat-Age-Hommes'!$A294,[1]age_tranches_5ans_nb_sex!$A:$A,0),22)/5</f>
        <v>8.3999999999604</v>
      </c>
      <c r="AY294">
        <f>INDEX([1]age_tranches_5ans_nb_sex!$1:$1048576,MATCH('SectorStat-Age-Hommes'!$A294,[1]age_tranches_5ans_nb_sex!$A:$A,0),22)/5</f>
        <v>8.3999999999604</v>
      </c>
      <c r="AZ294">
        <f>INDEX([1]age_tranches_5ans_nb_sex!$1:$1048576,MATCH('SectorStat-Age-Hommes'!$A294,[1]age_tranches_5ans_nb_sex!$A:$A,0),22)/5</f>
        <v>8.3999999999604</v>
      </c>
      <c r="BA294">
        <f>INDEX([1]age_tranches_5ans_nb_sex!$1:$1048576,MATCH('SectorStat-Age-Hommes'!$A294,[1]age_tranches_5ans_nb_sex!$A:$A,0),22)/5</f>
        <v>8.3999999999604</v>
      </c>
      <c r="BB294">
        <f>INDEX([1]age_tranches_5ans_nb_sex!$1:$1048576,MATCH('SectorStat-Age-Hommes'!$A294,[1]age_tranches_5ans_nb_sex!$A:$A,0),24)/5</f>
        <v>5.6000000000412005</v>
      </c>
      <c r="BC294">
        <f>INDEX([1]age_tranches_5ans_nb_sex!$1:$1048576,MATCH('SectorStat-Age-Hommes'!$A294,[1]age_tranches_5ans_nb_sex!$A:$A,0),24)/5</f>
        <v>5.6000000000412005</v>
      </c>
      <c r="BD294">
        <f>INDEX([1]age_tranches_5ans_nb_sex!$1:$1048576,MATCH('SectorStat-Age-Hommes'!$A294,[1]age_tranches_5ans_nb_sex!$A:$A,0),24)/5</f>
        <v>5.6000000000412005</v>
      </c>
      <c r="BE294">
        <f>INDEX([1]age_tranches_5ans_nb_sex!$1:$1048576,MATCH('SectorStat-Age-Hommes'!$A294,[1]age_tranches_5ans_nb_sex!$A:$A,0),24)/5</f>
        <v>5.6000000000412005</v>
      </c>
      <c r="BF294">
        <f>INDEX([1]age_tranches_5ans_nb_sex!$1:$1048576,MATCH('SectorStat-Age-Hommes'!$A294,[1]age_tranches_5ans_nb_sex!$A:$A,0),24)/5</f>
        <v>5.6000000000412005</v>
      </c>
      <c r="BG294">
        <f>INDEX([1]age_tranches_5ans_nb_sex!$1:$1048576,MATCH('SectorStat-Age-Hommes'!$A294,[1]age_tranches_5ans_nb_sex!$A:$A,0),26)/5</f>
        <v>5.1999999999947999</v>
      </c>
      <c r="BH294">
        <f>INDEX([1]age_tranches_5ans_nb_sex!$1:$1048576,MATCH('SectorStat-Age-Hommes'!$A294,[1]age_tranches_5ans_nb_sex!$A:$A,0),26)/5</f>
        <v>5.1999999999947999</v>
      </c>
      <c r="BI294">
        <f>INDEX([1]age_tranches_5ans_nb_sex!$1:$1048576,MATCH('SectorStat-Age-Hommes'!$A294,[1]age_tranches_5ans_nb_sex!$A:$A,0),26)/5</f>
        <v>5.1999999999947999</v>
      </c>
      <c r="BJ294">
        <f>INDEX([1]age_tranches_5ans_nb_sex!$1:$1048576,MATCH('SectorStat-Age-Hommes'!$A294,[1]age_tranches_5ans_nb_sex!$A:$A,0),26)/5</f>
        <v>5.1999999999947999</v>
      </c>
      <c r="BK294">
        <f>INDEX([1]age_tranches_5ans_nb_sex!$1:$1048576,MATCH('SectorStat-Age-Hommes'!$A294,[1]age_tranches_5ans_nb_sex!$A:$A,0),26)/5</f>
        <v>5.1999999999947999</v>
      </c>
      <c r="BL294">
        <f>INDEX([1]age_tranches_5ans_nb_sex!$1:$1048576,MATCH('SectorStat-Age-Hommes'!$A294,[1]age_tranches_5ans_nb_sex!$A:$A,0),28)/5</f>
        <v>3.3999999999887995</v>
      </c>
      <c r="BM294">
        <f>INDEX([1]age_tranches_5ans_nb_sex!$1:$1048576,MATCH('SectorStat-Age-Hommes'!$A294,[1]age_tranches_5ans_nb_sex!$A:$A,0),28)/5</f>
        <v>3.3999999999887995</v>
      </c>
      <c r="BN294">
        <f>INDEX([1]age_tranches_5ans_nb_sex!$1:$1048576,MATCH('SectorStat-Age-Hommes'!$A294,[1]age_tranches_5ans_nb_sex!$A:$A,0),28)/5</f>
        <v>3.3999999999887995</v>
      </c>
      <c r="BO294">
        <f>INDEX([1]age_tranches_5ans_nb_sex!$1:$1048576,MATCH('SectorStat-Age-Hommes'!$A294,[1]age_tranches_5ans_nb_sex!$A:$A,0),28)/5</f>
        <v>3.3999999999887995</v>
      </c>
      <c r="BP294">
        <f>INDEX([1]age_tranches_5ans_nb_sex!$1:$1048576,MATCH('SectorStat-Age-Hommes'!$A294,[1]age_tranches_5ans_nb_sex!$A:$A,0),28)/5</f>
        <v>3.3999999999887995</v>
      </c>
      <c r="BQ294">
        <f>INDEX([1]age_tranches_5ans_nb_sex!$1:$1048576,MATCH('SectorStat-Age-Hommes'!$A294,[1]age_tranches_5ans_nb_sex!$A:$A,0),30)/5</f>
        <v>2.7999999999192</v>
      </c>
      <c r="BR294">
        <f>INDEX([1]age_tranches_5ans_nb_sex!$1:$1048576,MATCH('SectorStat-Age-Hommes'!$A294,[1]age_tranches_5ans_nb_sex!$A:$A,0),30)/5</f>
        <v>2.7999999999192</v>
      </c>
      <c r="BS294">
        <f>INDEX([1]age_tranches_5ans_nb_sex!$1:$1048576,MATCH('SectorStat-Age-Hommes'!$A294,[1]age_tranches_5ans_nb_sex!$A:$A,0),30)/5</f>
        <v>2.7999999999192</v>
      </c>
      <c r="BT294">
        <f>INDEX([1]age_tranches_5ans_nb_sex!$1:$1048576,MATCH('SectorStat-Age-Hommes'!$A294,[1]age_tranches_5ans_nb_sex!$A:$A,0),30)/5</f>
        <v>2.7999999999192</v>
      </c>
      <c r="BU294">
        <f>INDEX([1]age_tranches_5ans_nb_sex!$1:$1048576,MATCH('SectorStat-Age-Hommes'!$A294,[1]age_tranches_5ans_nb_sex!$A:$A,0),30)/5</f>
        <v>2.7999999999192</v>
      </c>
      <c r="BV294">
        <f>INDEX([1]age_tranches_5ans_nb_sex!$1:$1048576,MATCH('SectorStat-Age-Hommes'!$A294,[1]age_tranches_5ans_nb_sex!$A:$A,0),32)/5</f>
        <v>4.2000000000815998</v>
      </c>
      <c r="BW294">
        <f>INDEX([1]age_tranches_5ans_nb_sex!$1:$1048576,MATCH('SectorStat-Age-Hommes'!$A294,[1]age_tranches_5ans_nb_sex!$A:$A,0),32)/5</f>
        <v>4.2000000000815998</v>
      </c>
      <c r="BX294">
        <f>INDEX([1]age_tranches_5ans_nb_sex!$1:$1048576,MATCH('SectorStat-Age-Hommes'!$A294,[1]age_tranches_5ans_nb_sex!$A:$A,0),32)/5</f>
        <v>4.2000000000815998</v>
      </c>
      <c r="BY294">
        <f>INDEX([1]age_tranches_5ans_nb_sex!$1:$1048576,MATCH('SectorStat-Age-Hommes'!$A294,[1]age_tranches_5ans_nb_sex!$A:$A,0),32)/5</f>
        <v>4.2000000000815998</v>
      </c>
      <c r="BZ294">
        <f>INDEX([1]age_tranches_5ans_nb_sex!$1:$1048576,MATCH('SectorStat-Age-Hommes'!$A294,[1]age_tranches_5ans_nb_sex!$A:$A,0),32)/5</f>
        <v>4.2000000000815998</v>
      </c>
      <c r="CA294">
        <f>INDEX([1]age_tranches_5ans_nb_sex!$1:$1048576,MATCH('SectorStat-Age-Hommes'!$A294,[1]age_tranches_5ans_nb_sex!$A:$A,0),34)/5</f>
        <v>2.4000000000755999</v>
      </c>
      <c r="CB294">
        <f>INDEX([1]age_tranches_5ans_nb_sex!$1:$1048576,MATCH('SectorStat-Age-Hommes'!$A294,[1]age_tranches_5ans_nb_sex!$A:$A,0),34)/5</f>
        <v>2.4000000000755999</v>
      </c>
      <c r="CC294">
        <f>INDEX([1]age_tranches_5ans_nb_sex!$1:$1048576,MATCH('SectorStat-Age-Hommes'!$A294,[1]age_tranches_5ans_nb_sex!$A:$A,0),34)/5</f>
        <v>2.4000000000755999</v>
      </c>
      <c r="CD294">
        <f>INDEX([1]age_tranches_5ans_nb_sex!$1:$1048576,MATCH('SectorStat-Age-Hommes'!$A294,[1]age_tranches_5ans_nb_sex!$A:$A,0),34)/5</f>
        <v>2.4000000000755999</v>
      </c>
      <c r="CE294">
        <f>INDEX([1]age_tranches_5ans_nb_sex!$1:$1048576,MATCH('SectorStat-Age-Hommes'!$A294,[1]age_tranches_5ans_nb_sex!$A:$A,0),34)/5</f>
        <v>2.4000000000755999</v>
      </c>
      <c r="CF294">
        <f>INDEX([1]age_tranches_5ans_nb_sex!$1:$1048576,MATCH('SectorStat-Age-Hommes'!$A294,[1]age_tranches_5ans_nb_sex!$A:$A,0),36)/5</f>
        <v>2.9999999999423999</v>
      </c>
      <c r="CG294">
        <f>INDEX([1]age_tranches_5ans_nb_sex!$1:$1048576,MATCH('SectorStat-Age-Hommes'!$A294,[1]age_tranches_5ans_nb_sex!$A:$A,0),36)/5</f>
        <v>2.9999999999423999</v>
      </c>
      <c r="CH294">
        <f>INDEX([1]age_tranches_5ans_nb_sex!$1:$1048576,MATCH('SectorStat-Age-Hommes'!$A294,[1]age_tranches_5ans_nb_sex!$A:$A,0),36)/5</f>
        <v>2.9999999999423999</v>
      </c>
      <c r="CI294">
        <f>INDEX([1]age_tranches_5ans_nb_sex!$1:$1048576,MATCH('SectorStat-Age-Hommes'!$A294,[1]age_tranches_5ans_nb_sex!$A:$A,0),36)/5</f>
        <v>2.9999999999423999</v>
      </c>
      <c r="CJ294">
        <f>INDEX([1]age_tranches_5ans_nb_sex!$1:$1048576,MATCH('SectorStat-Age-Hommes'!$A294,[1]age_tranches_5ans_nb_sex!$A:$A,0),36)/5</f>
        <v>2.9999999999423999</v>
      </c>
      <c r="CK294">
        <f>INDEX([1]age_tranches_5ans_nb_sex!$1:$1048576,MATCH('SectorStat-Age-Hommes'!$A294,[1]age_tranches_5ans_nb_sex!$A:$A,0),38)/5</f>
        <v>1.3999999999596</v>
      </c>
      <c r="CL294">
        <f>INDEX([1]age_tranches_5ans_nb_sex!$1:$1048576,MATCH('SectorStat-Age-Hommes'!$A294,[1]age_tranches_5ans_nb_sex!$A:$A,0),38)/5</f>
        <v>1.3999999999596</v>
      </c>
      <c r="CM294">
        <f>INDEX([1]age_tranches_5ans_nb_sex!$1:$1048576,MATCH('SectorStat-Age-Hommes'!$A294,[1]age_tranches_5ans_nb_sex!$A:$A,0),38)/5</f>
        <v>1.3999999999596</v>
      </c>
      <c r="CN294">
        <f>INDEX([1]age_tranches_5ans_nb_sex!$1:$1048576,MATCH('SectorStat-Age-Hommes'!$A294,[1]age_tranches_5ans_nb_sex!$A:$A,0),38)/5</f>
        <v>1.3999999999596</v>
      </c>
      <c r="CO294">
        <f>INDEX([1]age_tranches_5ans_nb_sex!$1:$1048576,MATCH('SectorStat-Age-Hommes'!$A294,[1]age_tranches_5ans_nb_sex!$A:$A,0),38)/5</f>
        <v>1.3999999999596</v>
      </c>
      <c r="CP294" s="2">
        <f>INDEX([1]age_tranches_5ans_nb_sex!$1:$1048576,MATCH('SectorStat-Age-Hommes'!$A294,[1]age_tranches_5ans_nb_sex!$A:$A,0),40)/5</f>
        <v>0.99999999991319988</v>
      </c>
      <c r="CQ294" s="2">
        <f>INDEX([1]age_tranches_5ans_nb_sex!$1:$1048576,MATCH('SectorStat-Age-Hommes'!$A294,[1]age_tranches_5ans_nb_sex!$A:$A,0),40)/5</f>
        <v>0.99999999991319988</v>
      </c>
      <c r="CR294" s="2">
        <f>INDEX([1]age_tranches_5ans_nb_sex!$1:$1048576,MATCH('SectorStat-Age-Hommes'!$A294,[1]age_tranches_5ans_nb_sex!$A:$A,0),40)/5</f>
        <v>0.99999999991319988</v>
      </c>
      <c r="CS294" s="2">
        <f>INDEX([1]age_tranches_5ans_nb_sex!$1:$1048576,MATCH('SectorStat-Age-Hommes'!$A294,[1]age_tranches_5ans_nb_sex!$A:$A,0),40)/5</f>
        <v>0.99999999991319988</v>
      </c>
      <c r="CT294" s="2">
        <f>INDEX([1]age_tranches_5ans_nb_sex!$1:$1048576,MATCH('SectorStat-Age-Hommes'!$A294,[1]age_tranches_5ans_nb_sex!$A:$A,0),40)/5</f>
        <v>0.99999999991319988</v>
      </c>
      <c r="CZ294" s="3"/>
      <c r="DA294" s="3"/>
      <c r="DB294" s="3"/>
      <c r="DC294" s="3"/>
      <c r="DD294" s="3"/>
    </row>
    <row r="295" spans="1:108" x14ac:dyDescent="0.35">
      <c r="A295" s="1" t="s">
        <v>586</v>
      </c>
      <c r="B295" s="1" t="s">
        <v>587</v>
      </c>
      <c r="C295" t="str">
        <f>INDEX([1]SectorStat!$1:$1048576,MATCH('[1]Distribution ages'!$A295,[1]SectorStat!$B:$B,0),4)</f>
        <v>Forest</v>
      </c>
      <c r="D295">
        <f>INDEX([1]age_tranches_5ans_nb_sex!$1:$1048576,MATCH('SectorStat-Age-Hommes'!$A295,[1]age_tranches_5ans_nb_sex!$A:$A,0),4)/5</f>
        <v>0</v>
      </c>
      <c r="E295">
        <f>INDEX([1]age_tranches_5ans_nb_sex!$1:$1048576,MATCH('SectorStat-Age-Hommes'!$A295,[1]age_tranches_5ans_nb_sex!$A:$A,0),4)/5</f>
        <v>0</v>
      </c>
      <c r="F295">
        <f>INDEX([1]age_tranches_5ans_nb_sex!$1:$1048576,MATCH('SectorStat-Age-Hommes'!$A295,[1]age_tranches_5ans_nb_sex!$A:$A,0),4)/5</f>
        <v>0</v>
      </c>
      <c r="G295">
        <f>INDEX([1]age_tranches_5ans_nb_sex!$1:$1048576,MATCH('SectorStat-Age-Hommes'!$A295,[1]age_tranches_5ans_nb_sex!$A:$A,0),4)/5</f>
        <v>0</v>
      </c>
      <c r="H295">
        <f>INDEX([1]age_tranches_5ans_nb_sex!$1:$1048576,MATCH('SectorStat-Age-Hommes'!$A295,[1]age_tranches_5ans_nb_sex!$A:$A,0),4)/5</f>
        <v>0</v>
      </c>
      <c r="I295">
        <f>INDEX([1]age_tranches_5ans_nb_sex!$1:$1048576,MATCH('SectorStat-Age-Hommes'!$A295,[1]age_tranches_5ans_nb_sex!$A:$A,0),6)/5</f>
        <v>0</v>
      </c>
      <c r="J295">
        <f>INDEX([1]age_tranches_5ans_nb_sex!$1:$1048576,MATCH('SectorStat-Age-Hommes'!$A295,[1]age_tranches_5ans_nb_sex!$A:$A,0),6)/5</f>
        <v>0</v>
      </c>
      <c r="K295">
        <f>INDEX([1]age_tranches_5ans_nb_sex!$1:$1048576,MATCH('SectorStat-Age-Hommes'!$A295,[1]age_tranches_5ans_nb_sex!$A:$A,0),6)/5</f>
        <v>0</v>
      </c>
      <c r="L295">
        <f>INDEX([1]age_tranches_5ans_nb_sex!$1:$1048576,MATCH('SectorStat-Age-Hommes'!$A295,[1]age_tranches_5ans_nb_sex!$A:$A,0),6)/5</f>
        <v>0</v>
      </c>
      <c r="M295">
        <f>INDEX([1]age_tranches_5ans_nb_sex!$1:$1048576,MATCH('SectorStat-Age-Hommes'!$A295,[1]age_tranches_5ans_nb_sex!$A:$A,0),6)/5</f>
        <v>0</v>
      </c>
      <c r="N295">
        <f>INDEX([1]age_tranches_5ans_nb_sex!$1:$1048576,MATCH('SectorStat-Age-Hommes'!$A295,[1]age_tranches_5ans_nb_sex!$A:$A,0),8)/5</f>
        <v>0</v>
      </c>
      <c r="O295">
        <f>INDEX([1]age_tranches_5ans_nb_sex!$1:$1048576,MATCH('SectorStat-Age-Hommes'!$A295,[1]age_tranches_5ans_nb_sex!$A:$A,0),8)/5</f>
        <v>0</v>
      </c>
      <c r="P295">
        <f>INDEX([1]age_tranches_5ans_nb_sex!$1:$1048576,MATCH('SectorStat-Age-Hommes'!$A295,[1]age_tranches_5ans_nb_sex!$A:$A,0),8)/5</f>
        <v>0</v>
      </c>
      <c r="Q295">
        <f>INDEX([1]age_tranches_5ans_nb_sex!$1:$1048576,MATCH('SectorStat-Age-Hommes'!$A295,[1]age_tranches_5ans_nb_sex!$A:$A,0),8)/5</f>
        <v>0</v>
      </c>
      <c r="R295">
        <f>INDEX([1]age_tranches_5ans_nb_sex!$1:$1048576,MATCH('SectorStat-Age-Hommes'!$A295,[1]age_tranches_5ans_nb_sex!$A:$A,0),8)/5</f>
        <v>0</v>
      </c>
      <c r="S295">
        <f>INDEX([1]age_tranches_5ans_nb_sex!$1:$1048576,MATCH('SectorStat-Age-Hommes'!$A295,[1]age_tranches_5ans_nb_sex!$A:$A,0),10)/5</f>
        <v>0</v>
      </c>
      <c r="T295">
        <f>INDEX([1]age_tranches_5ans_nb_sex!$1:$1048576,MATCH('SectorStat-Age-Hommes'!$A295,[1]age_tranches_5ans_nb_sex!$A:$A,0),10)/5</f>
        <v>0</v>
      </c>
      <c r="U295">
        <f>INDEX([1]age_tranches_5ans_nb_sex!$1:$1048576,MATCH('SectorStat-Age-Hommes'!$A295,[1]age_tranches_5ans_nb_sex!$A:$A,0),10)/5</f>
        <v>0</v>
      </c>
      <c r="V295">
        <f>INDEX([1]age_tranches_5ans_nb_sex!$1:$1048576,MATCH('SectorStat-Age-Hommes'!$A295,[1]age_tranches_5ans_nb_sex!$A:$A,0),10)/5</f>
        <v>0</v>
      </c>
      <c r="W295">
        <f>INDEX([1]age_tranches_5ans_nb_sex!$1:$1048576,MATCH('SectorStat-Age-Hommes'!$A295,[1]age_tranches_5ans_nb_sex!$A:$A,0),10)/5</f>
        <v>0</v>
      </c>
      <c r="X295">
        <f>INDEX([1]age_tranches_5ans_nb_sex!$1:$1048576,MATCH('SectorStat-Age-Hommes'!$A295,[1]age_tranches_5ans_nb_sex!$A:$A,0),10)/5</f>
        <v>0</v>
      </c>
      <c r="Y295">
        <f>INDEX([1]age_tranches_5ans_nb_sex!$1:$1048576,MATCH('SectorStat-Age-Hommes'!$A295,[1]age_tranches_5ans_nb_sex!$A:$A,0),12)/5</f>
        <v>0</v>
      </c>
      <c r="Z295">
        <f>INDEX([1]age_tranches_5ans_nb_sex!$1:$1048576,MATCH('SectorStat-Age-Hommes'!$A295,[1]age_tranches_5ans_nb_sex!$A:$A,0),12)/5</f>
        <v>0</v>
      </c>
      <c r="AA295">
        <f>INDEX([1]age_tranches_5ans_nb_sex!$1:$1048576,MATCH('SectorStat-Age-Hommes'!$A295,[1]age_tranches_5ans_nb_sex!$A:$A,0),12)/5</f>
        <v>0</v>
      </c>
      <c r="AB295">
        <f>INDEX([1]age_tranches_5ans_nb_sex!$1:$1048576,MATCH('SectorStat-Age-Hommes'!$A295,[1]age_tranches_5ans_nb_sex!$A:$A,0),12)/5</f>
        <v>0</v>
      </c>
      <c r="AC295">
        <f>INDEX([1]age_tranches_5ans_nb_sex!$1:$1048576,MATCH('SectorStat-Age-Hommes'!$A295,[1]age_tranches_5ans_nb_sex!$A:$A,0),14)/5</f>
        <v>0</v>
      </c>
      <c r="AD295">
        <f>INDEX([1]age_tranches_5ans_nb_sex!$1:$1048576,MATCH('SectorStat-Age-Hommes'!$A295,[1]age_tranches_5ans_nb_sex!$A:$A,0),14)/5</f>
        <v>0</v>
      </c>
      <c r="AE295">
        <f>INDEX([1]age_tranches_5ans_nb_sex!$1:$1048576,MATCH('SectorStat-Age-Hommes'!$A295,[1]age_tranches_5ans_nb_sex!$A:$A,0),14)/5</f>
        <v>0</v>
      </c>
      <c r="AF295">
        <f>INDEX([1]age_tranches_5ans_nb_sex!$1:$1048576,MATCH('SectorStat-Age-Hommes'!$A295,[1]age_tranches_5ans_nb_sex!$A:$A,0),14)/5</f>
        <v>0</v>
      </c>
      <c r="AG295">
        <f>INDEX([1]age_tranches_5ans_nb_sex!$1:$1048576,MATCH('SectorStat-Age-Hommes'!$A295,[1]age_tranches_5ans_nb_sex!$A:$A,0),14)/5</f>
        <v>0</v>
      </c>
      <c r="AH295">
        <f>INDEX([1]age_tranches_5ans_nb_sex!$1:$1048576,MATCH('SectorStat-Age-Hommes'!$A295,[1]age_tranches_5ans_nb_sex!$A:$A,0),16)/5</f>
        <v>0</v>
      </c>
      <c r="AI295">
        <f>INDEX([1]age_tranches_5ans_nb_sex!$1:$1048576,MATCH('SectorStat-Age-Hommes'!$A295,[1]age_tranches_5ans_nb_sex!$A:$A,0),16)/5</f>
        <v>0</v>
      </c>
      <c r="AJ295">
        <f>INDEX([1]age_tranches_5ans_nb_sex!$1:$1048576,MATCH('SectorStat-Age-Hommes'!$A295,[1]age_tranches_5ans_nb_sex!$A:$A,0),16)/5</f>
        <v>0</v>
      </c>
      <c r="AK295">
        <f>INDEX([1]age_tranches_5ans_nb_sex!$1:$1048576,MATCH('SectorStat-Age-Hommes'!$A295,[1]age_tranches_5ans_nb_sex!$A:$A,0),16)/5</f>
        <v>0</v>
      </c>
      <c r="AL295">
        <f>INDEX([1]age_tranches_5ans_nb_sex!$1:$1048576,MATCH('SectorStat-Age-Hommes'!$A295,[1]age_tranches_5ans_nb_sex!$A:$A,0),16)/5</f>
        <v>0</v>
      </c>
      <c r="AM295">
        <f>INDEX([1]age_tranches_5ans_nb_sex!$1:$1048576,MATCH('SectorStat-Age-Hommes'!$A295,[1]age_tranches_5ans_nb_sex!$A:$A,0),18)/5</f>
        <v>0</v>
      </c>
      <c r="AN295">
        <f>INDEX([1]age_tranches_5ans_nb_sex!$1:$1048576,MATCH('SectorStat-Age-Hommes'!$A295,[1]age_tranches_5ans_nb_sex!$A:$A,0),18)/5</f>
        <v>0</v>
      </c>
      <c r="AO295">
        <f>INDEX([1]age_tranches_5ans_nb_sex!$1:$1048576,MATCH('SectorStat-Age-Hommes'!$A295,[1]age_tranches_5ans_nb_sex!$A:$A,0),18)/5</f>
        <v>0</v>
      </c>
      <c r="AP295">
        <f>INDEX([1]age_tranches_5ans_nb_sex!$1:$1048576,MATCH('SectorStat-Age-Hommes'!$A295,[1]age_tranches_5ans_nb_sex!$A:$A,0),18)/5</f>
        <v>0</v>
      </c>
      <c r="AQ295">
        <f>INDEX([1]age_tranches_5ans_nb_sex!$1:$1048576,MATCH('SectorStat-Age-Hommes'!$A295,[1]age_tranches_5ans_nb_sex!$A:$A,0),18)/5</f>
        <v>0</v>
      </c>
      <c r="AR295">
        <f>INDEX([1]age_tranches_5ans_nb_sex!$1:$1048576,MATCH('SectorStat-Age-Hommes'!$A295,[1]age_tranches_5ans_nb_sex!$A:$A,0),20)/5</f>
        <v>0</v>
      </c>
      <c r="AS295">
        <f>INDEX([1]age_tranches_5ans_nb_sex!$1:$1048576,MATCH('SectorStat-Age-Hommes'!$A295,[1]age_tranches_5ans_nb_sex!$A:$A,0),20)/5</f>
        <v>0</v>
      </c>
      <c r="AT295">
        <f>INDEX([1]age_tranches_5ans_nb_sex!$1:$1048576,MATCH('SectorStat-Age-Hommes'!$A295,[1]age_tranches_5ans_nb_sex!$A:$A,0),20)/5</f>
        <v>0</v>
      </c>
      <c r="AU295">
        <f>INDEX([1]age_tranches_5ans_nb_sex!$1:$1048576,MATCH('SectorStat-Age-Hommes'!$A295,[1]age_tranches_5ans_nb_sex!$A:$A,0),20)/5</f>
        <v>0</v>
      </c>
      <c r="AV295">
        <f>INDEX([1]age_tranches_5ans_nb_sex!$1:$1048576,MATCH('SectorStat-Age-Hommes'!$A295,[1]age_tranches_5ans_nb_sex!$A:$A,0),20)/5</f>
        <v>0</v>
      </c>
      <c r="AW295">
        <f>INDEX([1]age_tranches_5ans_nb_sex!$1:$1048576,MATCH('SectorStat-Age-Hommes'!$A295,[1]age_tranches_5ans_nb_sex!$A:$A,0),22)/5</f>
        <v>0</v>
      </c>
      <c r="AX295">
        <f>INDEX([1]age_tranches_5ans_nb_sex!$1:$1048576,MATCH('SectorStat-Age-Hommes'!$A295,[1]age_tranches_5ans_nb_sex!$A:$A,0),22)/5</f>
        <v>0</v>
      </c>
      <c r="AY295">
        <f>INDEX([1]age_tranches_5ans_nb_sex!$1:$1048576,MATCH('SectorStat-Age-Hommes'!$A295,[1]age_tranches_5ans_nb_sex!$A:$A,0),22)/5</f>
        <v>0</v>
      </c>
      <c r="AZ295">
        <f>INDEX([1]age_tranches_5ans_nb_sex!$1:$1048576,MATCH('SectorStat-Age-Hommes'!$A295,[1]age_tranches_5ans_nb_sex!$A:$A,0),22)/5</f>
        <v>0</v>
      </c>
      <c r="BA295">
        <f>INDEX([1]age_tranches_5ans_nb_sex!$1:$1048576,MATCH('SectorStat-Age-Hommes'!$A295,[1]age_tranches_5ans_nb_sex!$A:$A,0),22)/5</f>
        <v>0</v>
      </c>
      <c r="BB295">
        <f>INDEX([1]age_tranches_5ans_nb_sex!$1:$1048576,MATCH('SectorStat-Age-Hommes'!$A295,[1]age_tranches_5ans_nb_sex!$A:$A,0),24)/5</f>
        <v>0</v>
      </c>
      <c r="BC295">
        <f>INDEX([1]age_tranches_5ans_nb_sex!$1:$1048576,MATCH('SectorStat-Age-Hommes'!$A295,[1]age_tranches_5ans_nb_sex!$A:$A,0),24)/5</f>
        <v>0</v>
      </c>
      <c r="BD295">
        <f>INDEX([1]age_tranches_5ans_nb_sex!$1:$1048576,MATCH('SectorStat-Age-Hommes'!$A295,[1]age_tranches_5ans_nb_sex!$A:$A,0),24)/5</f>
        <v>0</v>
      </c>
      <c r="BE295">
        <f>INDEX([1]age_tranches_5ans_nb_sex!$1:$1048576,MATCH('SectorStat-Age-Hommes'!$A295,[1]age_tranches_5ans_nb_sex!$A:$A,0),24)/5</f>
        <v>0</v>
      </c>
      <c r="BF295">
        <f>INDEX([1]age_tranches_5ans_nb_sex!$1:$1048576,MATCH('SectorStat-Age-Hommes'!$A295,[1]age_tranches_5ans_nb_sex!$A:$A,0),24)/5</f>
        <v>0</v>
      </c>
      <c r="BG295">
        <f>INDEX([1]age_tranches_5ans_nb_sex!$1:$1048576,MATCH('SectorStat-Age-Hommes'!$A295,[1]age_tranches_5ans_nb_sex!$A:$A,0),26)/5</f>
        <v>0</v>
      </c>
      <c r="BH295">
        <f>INDEX([1]age_tranches_5ans_nb_sex!$1:$1048576,MATCH('SectorStat-Age-Hommes'!$A295,[1]age_tranches_5ans_nb_sex!$A:$A,0),26)/5</f>
        <v>0</v>
      </c>
      <c r="BI295">
        <f>INDEX([1]age_tranches_5ans_nb_sex!$1:$1048576,MATCH('SectorStat-Age-Hommes'!$A295,[1]age_tranches_5ans_nb_sex!$A:$A,0),26)/5</f>
        <v>0</v>
      </c>
      <c r="BJ295">
        <f>INDEX([1]age_tranches_5ans_nb_sex!$1:$1048576,MATCH('SectorStat-Age-Hommes'!$A295,[1]age_tranches_5ans_nb_sex!$A:$A,0),26)/5</f>
        <v>0</v>
      </c>
      <c r="BK295">
        <f>INDEX([1]age_tranches_5ans_nb_sex!$1:$1048576,MATCH('SectorStat-Age-Hommes'!$A295,[1]age_tranches_5ans_nb_sex!$A:$A,0),26)/5</f>
        <v>0</v>
      </c>
      <c r="BL295">
        <f>INDEX([1]age_tranches_5ans_nb_sex!$1:$1048576,MATCH('SectorStat-Age-Hommes'!$A295,[1]age_tranches_5ans_nb_sex!$A:$A,0),28)/5</f>
        <v>0</v>
      </c>
      <c r="BM295">
        <f>INDEX([1]age_tranches_5ans_nb_sex!$1:$1048576,MATCH('SectorStat-Age-Hommes'!$A295,[1]age_tranches_5ans_nb_sex!$A:$A,0),28)/5</f>
        <v>0</v>
      </c>
      <c r="BN295">
        <f>INDEX([1]age_tranches_5ans_nb_sex!$1:$1048576,MATCH('SectorStat-Age-Hommes'!$A295,[1]age_tranches_5ans_nb_sex!$A:$A,0),28)/5</f>
        <v>0</v>
      </c>
      <c r="BO295">
        <f>INDEX([1]age_tranches_5ans_nb_sex!$1:$1048576,MATCH('SectorStat-Age-Hommes'!$A295,[1]age_tranches_5ans_nb_sex!$A:$A,0),28)/5</f>
        <v>0</v>
      </c>
      <c r="BP295">
        <f>INDEX([1]age_tranches_5ans_nb_sex!$1:$1048576,MATCH('SectorStat-Age-Hommes'!$A295,[1]age_tranches_5ans_nb_sex!$A:$A,0),28)/5</f>
        <v>0</v>
      </c>
      <c r="BQ295">
        <f>INDEX([1]age_tranches_5ans_nb_sex!$1:$1048576,MATCH('SectorStat-Age-Hommes'!$A295,[1]age_tranches_5ans_nb_sex!$A:$A,0),30)/5</f>
        <v>0</v>
      </c>
      <c r="BR295">
        <f>INDEX([1]age_tranches_5ans_nb_sex!$1:$1048576,MATCH('SectorStat-Age-Hommes'!$A295,[1]age_tranches_5ans_nb_sex!$A:$A,0),30)/5</f>
        <v>0</v>
      </c>
      <c r="BS295">
        <f>INDEX([1]age_tranches_5ans_nb_sex!$1:$1048576,MATCH('SectorStat-Age-Hommes'!$A295,[1]age_tranches_5ans_nb_sex!$A:$A,0),30)/5</f>
        <v>0</v>
      </c>
      <c r="BT295">
        <f>INDEX([1]age_tranches_5ans_nb_sex!$1:$1048576,MATCH('SectorStat-Age-Hommes'!$A295,[1]age_tranches_5ans_nb_sex!$A:$A,0),30)/5</f>
        <v>0</v>
      </c>
      <c r="BU295">
        <f>INDEX([1]age_tranches_5ans_nb_sex!$1:$1048576,MATCH('SectorStat-Age-Hommes'!$A295,[1]age_tranches_5ans_nb_sex!$A:$A,0),30)/5</f>
        <v>0</v>
      </c>
      <c r="BV295">
        <f>INDEX([1]age_tranches_5ans_nb_sex!$1:$1048576,MATCH('SectorStat-Age-Hommes'!$A295,[1]age_tranches_5ans_nb_sex!$A:$A,0),32)/5</f>
        <v>0</v>
      </c>
      <c r="BW295">
        <f>INDEX([1]age_tranches_5ans_nb_sex!$1:$1048576,MATCH('SectorStat-Age-Hommes'!$A295,[1]age_tranches_5ans_nb_sex!$A:$A,0),32)/5</f>
        <v>0</v>
      </c>
      <c r="BX295">
        <f>INDEX([1]age_tranches_5ans_nb_sex!$1:$1048576,MATCH('SectorStat-Age-Hommes'!$A295,[1]age_tranches_5ans_nb_sex!$A:$A,0),32)/5</f>
        <v>0</v>
      </c>
      <c r="BY295">
        <f>INDEX([1]age_tranches_5ans_nb_sex!$1:$1048576,MATCH('SectorStat-Age-Hommes'!$A295,[1]age_tranches_5ans_nb_sex!$A:$A,0),32)/5</f>
        <v>0</v>
      </c>
      <c r="BZ295">
        <f>INDEX([1]age_tranches_5ans_nb_sex!$1:$1048576,MATCH('SectorStat-Age-Hommes'!$A295,[1]age_tranches_5ans_nb_sex!$A:$A,0),32)/5</f>
        <v>0</v>
      </c>
      <c r="CA295">
        <f>INDEX([1]age_tranches_5ans_nb_sex!$1:$1048576,MATCH('SectorStat-Age-Hommes'!$A295,[1]age_tranches_5ans_nb_sex!$A:$A,0),34)/5</f>
        <v>0</v>
      </c>
      <c r="CB295">
        <f>INDEX([1]age_tranches_5ans_nb_sex!$1:$1048576,MATCH('SectorStat-Age-Hommes'!$A295,[1]age_tranches_5ans_nb_sex!$A:$A,0),34)/5</f>
        <v>0</v>
      </c>
      <c r="CC295">
        <f>INDEX([1]age_tranches_5ans_nb_sex!$1:$1048576,MATCH('SectorStat-Age-Hommes'!$A295,[1]age_tranches_5ans_nb_sex!$A:$A,0),34)/5</f>
        <v>0</v>
      </c>
      <c r="CD295">
        <f>INDEX([1]age_tranches_5ans_nb_sex!$1:$1048576,MATCH('SectorStat-Age-Hommes'!$A295,[1]age_tranches_5ans_nb_sex!$A:$A,0),34)/5</f>
        <v>0</v>
      </c>
      <c r="CE295">
        <f>INDEX([1]age_tranches_5ans_nb_sex!$1:$1048576,MATCH('SectorStat-Age-Hommes'!$A295,[1]age_tranches_5ans_nb_sex!$A:$A,0),34)/5</f>
        <v>0</v>
      </c>
      <c r="CF295">
        <f>INDEX([1]age_tranches_5ans_nb_sex!$1:$1048576,MATCH('SectorStat-Age-Hommes'!$A295,[1]age_tranches_5ans_nb_sex!$A:$A,0),36)/5</f>
        <v>0</v>
      </c>
      <c r="CG295">
        <f>INDEX([1]age_tranches_5ans_nb_sex!$1:$1048576,MATCH('SectorStat-Age-Hommes'!$A295,[1]age_tranches_5ans_nb_sex!$A:$A,0),36)/5</f>
        <v>0</v>
      </c>
      <c r="CH295">
        <f>INDEX([1]age_tranches_5ans_nb_sex!$1:$1048576,MATCH('SectorStat-Age-Hommes'!$A295,[1]age_tranches_5ans_nb_sex!$A:$A,0),36)/5</f>
        <v>0</v>
      </c>
      <c r="CI295">
        <f>INDEX([1]age_tranches_5ans_nb_sex!$1:$1048576,MATCH('SectorStat-Age-Hommes'!$A295,[1]age_tranches_5ans_nb_sex!$A:$A,0),36)/5</f>
        <v>0</v>
      </c>
      <c r="CJ295">
        <f>INDEX([1]age_tranches_5ans_nb_sex!$1:$1048576,MATCH('SectorStat-Age-Hommes'!$A295,[1]age_tranches_5ans_nb_sex!$A:$A,0),36)/5</f>
        <v>0</v>
      </c>
      <c r="CK295">
        <f>INDEX([1]age_tranches_5ans_nb_sex!$1:$1048576,MATCH('SectorStat-Age-Hommes'!$A295,[1]age_tranches_5ans_nb_sex!$A:$A,0),38)/5</f>
        <v>0</v>
      </c>
      <c r="CL295">
        <f>INDEX([1]age_tranches_5ans_nb_sex!$1:$1048576,MATCH('SectorStat-Age-Hommes'!$A295,[1]age_tranches_5ans_nb_sex!$A:$A,0),38)/5</f>
        <v>0</v>
      </c>
      <c r="CM295">
        <f>INDEX([1]age_tranches_5ans_nb_sex!$1:$1048576,MATCH('SectorStat-Age-Hommes'!$A295,[1]age_tranches_5ans_nb_sex!$A:$A,0),38)/5</f>
        <v>0</v>
      </c>
      <c r="CN295">
        <f>INDEX([1]age_tranches_5ans_nb_sex!$1:$1048576,MATCH('SectorStat-Age-Hommes'!$A295,[1]age_tranches_5ans_nb_sex!$A:$A,0),38)/5</f>
        <v>0</v>
      </c>
      <c r="CO295">
        <f>INDEX([1]age_tranches_5ans_nb_sex!$1:$1048576,MATCH('SectorStat-Age-Hommes'!$A295,[1]age_tranches_5ans_nb_sex!$A:$A,0),38)/5</f>
        <v>0</v>
      </c>
      <c r="CP295" s="2">
        <f>INDEX([1]age_tranches_5ans_nb_sex!$1:$1048576,MATCH('SectorStat-Age-Hommes'!$A295,[1]age_tranches_5ans_nb_sex!$A:$A,0),40)/5</f>
        <v>0</v>
      </c>
      <c r="CQ295" s="2">
        <f>INDEX([1]age_tranches_5ans_nb_sex!$1:$1048576,MATCH('SectorStat-Age-Hommes'!$A295,[1]age_tranches_5ans_nb_sex!$A:$A,0),40)/5</f>
        <v>0</v>
      </c>
      <c r="CR295" s="2">
        <f>INDEX([1]age_tranches_5ans_nb_sex!$1:$1048576,MATCH('SectorStat-Age-Hommes'!$A295,[1]age_tranches_5ans_nb_sex!$A:$A,0),40)/5</f>
        <v>0</v>
      </c>
      <c r="CS295" s="2">
        <f>INDEX([1]age_tranches_5ans_nb_sex!$1:$1048576,MATCH('SectorStat-Age-Hommes'!$A295,[1]age_tranches_5ans_nb_sex!$A:$A,0),40)/5</f>
        <v>0</v>
      </c>
      <c r="CT295" s="2">
        <f>INDEX([1]age_tranches_5ans_nb_sex!$1:$1048576,MATCH('SectorStat-Age-Hommes'!$A295,[1]age_tranches_5ans_nb_sex!$A:$A,0),40)/5</f>
        <v>0</v>
      </c>
      <c r="CZ295" s="3"/>
      <c r="DA295" s="3"/>
      <c r="DB295" s="3"/>
      <c r="DC295" s="3"/>
      <c r="DD295" s="3"/>
    </row>
    <row r="296" spans="1:108" x14ac:dyDescent="0.35">
      <c r="A296" s="1" t="s">
        <v>588</v>
      </c>
      <c r="B296" s="1" t="s">
        <v>589</v>
      </c>
      <c r="C296" t="str">
        <f>INDEX([1]SectorStat!$1:$1048576,MATCH('[1]Distribution ages'!$A296,[1]SectorStat!$B:$B,0),4)</f>
        <v>Forest</v>
      </c>
      <c r="D296">
        <f>INDEX([1]age_tranches_5ans_nb_sex!$1:$1048576,MATCH('SectorStat-Age-Hommes'!$A296,[1]age_tranches_5ans_nb_sex!$A:$A,0),4)/5</f>
        <v>4.4000000000072008</v>
      </c>
      <c r="E296">
        <f>INDEX([1]age_tranches_5ans_nb_sex!$1:$1048576,MATCH('SectorStat-Age-Hommes'!$A296,[1]age_tranches_5ans_nb_sex!$A:$A,0),4)/5</f>
        <v>4.4000000000072008</v>
      </c>
      <c r="F296">
        <f>INDEX([1]age_tranches_5ans_nb_sex!$1:$1048576,MATCH('SectorStat-Age-Hommes'!$A296,[1]age_tranches_5ans_nb_sex!$A:$A,0),4)/5</f>
        <v>4.4000000000072008</v>
      </c>
      <c r="G296">
        <f>INDEX([1]age_tranches_5ans_nb_sex!$1:$1048576,MATCH('SectorStat-Age-Hommes'!$A296,[1]age_tranches_5ans_nb_sex!$A:$A,0),4)/5</f>
        <v>4.4000000000072008</v>
      </c>
      <c r="H296">
        <f>INDEX([1]age_tranches_5ans_nb_sex!$1:$1048576,MATCH('SectorStat-Age-Hommes'!$A296,[1]age_tranches_5ans_nb_sex!$A:$A,0),4)/5</f>
        <v>4.4000000000072008</v>
      </c>
      <c r="I296">
        <f>INDEX([1]age_tranches_5ans_nb_sex!$1:$1048576,MATCH('SectorStat-Age-Hommes'!$A296,[1]age_tranches_5ans_nb_sex!$A:$A,0),6)/5</f>
        <v>4.5999999999754007</v>
      </c>
      <c r="J296">
        <f>INDEX([1]age_tranches_5ans_nb_sex!$1:$1048576,MATCH('SectorStat-Age-Hommes'!$A296,[1]age_tranches_5ans_nb_sex!$A:$A,0),6)/5</f>
        <v>4.5999999999754007</v>
      </c>
      <c r="K296">
        <f>INDEX([1]age_tranches_5ans_nb_sex!$1:$1048576,MATCH('SectorStat-Age-Hommes'!$A296,[1]age_tranches_5ans_nb_sex!$A:$A,0),6)/5</f>
        <v>4.5999999999754007</v>
      </c>
      <c r="L296">
        <f>INDEX([1]age_tranches_5ans_nb_sex!$1:$1048576,MATCH('SectorStat-Age-Hommes'!$A296,[1]age_tranches_5ans_nb_sex!$A:$A,0),6)/5</f>
        <v>4.5999999999754007</v>
      </c>
      <c r="M296">
        <f>INDEX([1]age_tranches_5ans_nb_sex!$1:$1048576,MATCH('SectorStat-Age-Hommes'!$A296,[1]age_tranches_5ans_nb_sex!$A:$A,0),6)/5</f>
        <v>4.5999999999754007</v>
      </c>
      <c r="N296">
        <f>INDEX([1]age_tranches_5ans_nb_sex!$1:$1048576,MATCH('SectorStat-Age-Hommes'!$A296,[1]age_tranches_5ans_nb_sex!$A:$A,0),8)/5</f>
        <v>4.2000000000390001</v>
      </c>
      <c r="O296">
        <f>INDEX([1]age_tranches_5ans_nb_sex!$1:$1048576,MATCH('SectorStat-Age-Hommes'!$A296,[1]age_tranches_5ans_nb_sex!$A:$A,0),8)/5</f>
        <v>4.2000000000390001</v>
      </c>
      <c r="P296">
        <f>INDEX([1]age_tranches_5ans_nb_sex!$1:$1048576,MATCH('SectorStat-Age-Hommes'!$A296,[1]age_tranches_5ans_nb_sex!$A:$A,0),8)/5</f>
        <v>4.2000000000390001</v>
      </c>
      <c r="Q296">
        <f>INDEX([1]age_tranches_5ans_nb_sex!$1:$1048576,MATCH('SectorStat-Age-Hommes'!$A296,[1]age_tranches_5ans_nb_sex!$A:$A,0),8)/5</f>
        <v>4.2000000000390001</v>
      </c>
      <c r="R296">
        <f>INDEX([1]age_tranches_5ans_nb_sex!$1:$1048576,MATCH('SectorStat-Age-Hommes'!$A296,[1]age_tranches_5ans_nb_sex!$A:$A,0),8)/5</f>
        <v>4.2000000000390001</v>
      </c>
      <c r="S296">
        <f>INDEX([1]age_tranches_5ans_nb_sex!$1:$1048576,MATCH('SectorStat-Age-Hommes'!$A296,[1]age_tranches_5ans_nb_sex!$A:$A,0),10)/5</f>
        <v>5.3999999999660009</v>
      </c>
      <c r="T296">
        <f>INDEX([1]age_tranches_5ans_nb_sex!$1:$1048576,MATCH('SectorStat-Age-Hommes'!$A296,[1]age_tranches_5ans_nb_sex!$A:$A,0),10)/5</f>
        <v>5.3999999999660009</v>
      </c>
      <c r="U296">
        <f>INDEX([1]age_tranches_5ans_nb_sex!$1:$1048576,MATCH('SectorStat-Age-Hommes'!$A296,[1]age_tranches_5ans_nb_sex!$A:$A,0),10)/5</f>
        <v>5.3999999999660009</v>
      </c>
      <c r="V296">
        <f>INDEX([1]age_tranches_5ans_nb_sex!$1:$1048576,MATCH('SectorStat-Age-Hommes'!$A296,[1]age_tranches_5ans_nb_sex!$A:$A,0),10)/5</f>
        <v>5.3999999999660009</v>
      </c>
      <c r="W296">
        <f>INDEX([1]age_tranches_5ans_nb_sex!$1:$1048576,MATCH('SectorStat-Age-Hommes'!$A296,[1]age_tranches_5ans_nb_sex!$A:$A,0),10)/5</f>
        <v>5.3999999999660009</v>
      </c>
      <c r="X296">
        <f>INDEX([1]age_tranches_5ans_nb_sex!$1:$1048576,MATCH('SectorStat-Age-Hommes'!$A296,[1]age_tranches_5ans_nb_sex!$A:$A,0),10)/5</f>
        <v>5.3999999999660009</v>
      </c>
      <c r="Y296">
        <f>INDEX([1]age_tranches_5ans_nb_sex!$1:$1048576,MATCH('SectorStat-Age-Hommes'!$A296,[1]age_tranches_5ans_nb_sex!$A:$A,0),12)/5</f>
        <v>4.4000000000072008</v>
      </c>
      <c r="Z296">
        <f>INDEX([1]age_tranches_5ans_nb_sex!$1:$1048576,MATCH('SectorStat-Age-Hommes'!$A296,[1]age_tranches_5ans_nb_sex!$A:$A,0),12)/5</f>
        <v>4.4000000000072008</v>
      </c>
      <c r="AA296">
        <f>INDEX([1]age_tranches_5ans_nb_sex!$1:$1048576,MATCH('SectorStat-Age-Hommes'!$A296,[1]age_tranches_5ans_nb_sex!$A:$A,0),12)/5</f>
        <v>4.4000000000072008</v>
      </c>
      <c r="AB296">
        <f>INDEX([1]age_tranches_5ans_nb_sex!$1:$1048576,MATCH('SectorStat-Age-Hommes'!$A296,[1]age_tranches_5ans_nb_sex!$A:$A,0),12)/5</f>
        <v>4.4000000000072008</v>
      </c>
      <c r="AC296">
        <f>INDEX([1]age_tranches_5ans_nb_sex!$1:$1048576,MATCH('SectorStat-Age-Hommes'!$A296,[1]age_tranches_5ans_nb_sex!$A:$A,0),14)/5</f>
        <v>2.3999999999717998</v>
      </c>
      <c r="AD296">
        <f>INDEX([1]age_tranches_5ans_nb_sex!$1:$1048576,MATCH('SectorStat-Age-Hommes'!$A296,[1]age_tranches_5ans_nb_sex!$A:$A,0),14)/5</f>
        <v>2.3999999999717998</v>
      </c>
      <c r="AE296">
        <f>INDEX([1]age_tranches_5ans_nb_sex!$1:$1048576,MATCH('SectorStat-Age-Hommes'!$A296,[1]age_tranches_5ans_nb_sex!$A:$A,0),14)/5</f>
        <v>2.3999999999717998</v>
      </c>
      <c r="AF296">
        <f>INDEX([1]age_tranches_5ans_nb_sex!$1:$1048576,MATCH('SectorStat-Age-Hommes'!$A296,[1]age_tranches_5ans_nb_sex!$A:$A,0),14)/5</f>
        <v>2.3999999999717998</v>
      </c>
      <c r="AG296">
        <f>INDEX([1]age_tranches_5ans_nb_sex!$1:$1048576,MATCH('SectorStat-Age-Hommes'!$A296,[1]age_tranches_5ans_nb_sex!$A:$A,0),14)/5</f>
        <v>2.3999999999717998</v>
      </c>
      <c r="AH296">
        <f>INDEX([1]age_tranches_5ans_nb_sex!$1:$1048576,MATCH('SectorStat-Age-Hommes'!$A296,[1]age_tranches_5ans_nb_sex!$A:$A,0),16)/5</f>
        <v>1.5999999999812</v>
      </c>
      <c r="AI296">
        <f>INDEX([1]age_tranches_5ans_nb_sex!$1:$1048576,MATCH('SectorStat-Age-Hommes'!$A296,[1]age_tranches_5ans_nb_sex!$A:$A,0),16)/5</f>
        <v>1.5999999999812</v>
      </c>
      <c r="AJ296">
        <f>INDEX([1]age_tranches_5ans_nb_sex!$1:$1048576,MATCH('SectorStat-Age-Hommes'!$A296,[1]age_tranches_5ans_nb_sex!$A:$A,0),16)/5</f>
        <v>1.5999999999812</v>
      </c>
      <c r="AK296">
        <f>INDEX([1]age_tranches_5ans_nb_sex!$1:$1048576,MATCH('SectorStat-Age-Hommes'!$A296,[1]age_tranches_5ans_nb_sex!$A:$A,0),16)/5</f>
        <v>1.5999999999812</v>
      </c>
      <c r="AL296">
        <f>INDEX([1]age_tranches_5ans_nb_sex!$1:$1048576,MATCH('SectorStat-Age-Hommes'!$A296,[1]age_tranches_5ans_nb_sex!$A:$A,0),16)/5</f>
        <v>1.5999999999812</v>
      </c>
      <c r="AM296">
        <f>INDEX([1]age_tranches_5ans_nb_sex!$1:$1048576,MATCH('SectorStat-Age-Hommes'!$A296,[1]age_tranches_5ans_nb_sex!$A:$A,0),18)/5</f>
        <v>3.4000000000483994</v>
      </c>
      <c r="AN296">
        <f>INDEX([1]age_tranches_5ans_nb_sex!$1:$1048576,MATCH('SectorStat-Age-Hommes'!$A296,[1]age_tranches_5ans_nb_sex!$A:$A,0),18)/5</f>
        <v>3.4000000000483994</v>
      </c>
      <c r="AO296">
        <f>INDEX([1]age_tranches_5ans_nb_sex!$1:$1048576,MATCH('SectorStat-Age-Hommes'!$A296,[1]age_tranches_5ans_nb_sex!$A:$A,0),18)/5</f>
        <v>3.4000000000483994</v>
      </c>
      <c r="AP296">
        <f>INDEX([1]age_tranches_5ans_nb_sex!$1:$1048576,MATCH('SectorStat-Age-Hommes'!$A296,[1]age_tranches_5ans_nb_sex!$A:$A,0),18)/5</f>
        <v>3.4000000000483994</v>
      </c>
      <c r="AQ296">
        <f>INDEX([1]age_tranches_5ans_nb_sex!$1:$1048576,MATCH('SectorStat-Age-Hommes'!$A296,[1]age_tranches_5ans_nb_sex!$A:$A,0),18)/5</f>
        <v>3.4000000000483994</v>
      </c>
      <c r="AR296">
        <f>INDEX([1]age_tranches_5ans_nb_sex!$1:$1048576,MATCH('SectorStat-Age-Hommes'!$A296,[1]age_tranches_5ans_nb_sex!$A:$A,0),20)/5</f>
        <v>2.9999999999942002</v>
      </c>
      <c r="AS296">
        <f>INDEX([1]age_tranches_5ans_nb_sex!$1:$1048576,MATCH('SectorStat-Age-Hommes'!$A296,[1]age_tranches_5ans_nb_sex!$A:$A,0),20)/5</f>
        <v>2.9999999999942002</v>
      </c>
      <c r="AT296">
        <f>INDEX([1]age_tranches_5ans_nb_sex!$1:$1048576,MATCH('SectorStat-Age-Hommes'!$A296,[1]age_tranches_5ans_nb_sex!$A:$A,0),20)/5</f>
        <v>2.9999999999942002</v>
      </c>
      <c r="AU296">
        <f>INDEX([1]age_tranches_5ans_nb_sex!$1:$1048576,MATCH('SectorStat-Age-Hommes'!$A296,[1]age_tranches_5ans_nb_sex!$A:$A,0),20)/5</f>
        <v>2.9999999999942002</v>
      </c>
      <c r="AV296">
        <f>INDEX([1]age_tranches_5ans_nb_sex!$1:$1048576,MATCH('SectorStat-Age-Hommes'!$A296,[1]age_tranches_5ans_nb_sex!$A:$A,0),20)/5</f>
        <v>2.9999999999942002</v>
      </c>
      <c r="AW296">
        <f>INDEX([1]age_tranches_5ans_nb_sex!$1:$1048576,MATCH('SectorStat-Age-Hommes'!$A296,[1]age_tranches_5ans_nb_sex!$A:$A,0),22)/5</f>
        <v>2.9999999999942002</v>
      </c>
      <c r="AX296">
        <f>INDEX([1]age_tranches_5ans_nb_sex!$1:$1048576,MATCH('SectorStat-Age-Hommes'!$A296,[1]age_tranches_5ans_nb_sex!$A:$A,0),22)/5</f>
        <v>2.9999999999942002</v>
      </c>
      <c r="AY296">
        <f>INDEX([1]age_tranches_5ans_nb_sex!$1:$1048576,MATCH('SectorStat-Age-Hommes'!$A296,[1]age_tranches_5ans_nb_sex!$A:$A,0),22)/5</f>
        <v>2.9999999999942002</v>
      </c>
      <c r="AZ296">
        <f>INDEX([1]age_tranches_5ans_nb_sex!$1:$1048576,MATCH('SectorStat-Age-Hommes'!$A296,[1]age_tranches_5ans_nb_sex!$A:$A,0),22)/5</f>
        <v>2.9999999999942002</v>
      </c>
      <c r="BA296">
        <f>INDEX([1]age_tranches_5ans_nb_sex!$1:$1048576,MATCH('SectorStat-Age-Hommes'!$A296,[1]age_tranches_5ans_nb_sex!$A:$A,0),22)/5</f>
        <v>2.9999999999942002</v>
      </c>
      <c r="BB296">
        <f>INDEX([1]age_tranches_5ans_nb_sex!$1:$1048576,MATCH('SectorStat-Age-Hommes'!$A296,[1]age_tranches_5ans_nb_sex!$A:$A,0),24)/5</f>
        <v>4.7999999999435996</v>
      </c>
      <c r="BC296">
        <f>INDEX([1]age_tranches_5ans_nb_sex!$1:$1048576,MATCH('SectorStat-Age-Hommes'!$A296,[1]age_tranches_5ans_nb_sex!$A:$A,0),24)/5</f>
        <v>4.7999999999435996</v>
      </c>
      <c r="BD296">
        <f>INDEX([1]age_tranches_5ans_nb_sex!$1:$1048576,MATCH('SectorStat-Age-Hommes'!$A296,[1]age_tranches_5ans_nb_sex!$A:$A,0),24)/5</f>
        <v>4.7999999999435996</v>
      </c>
      <c r="BE296">
        <f>INDEX([1]age_tranches_5ans_nb_sex!$1:$1048576,MATCH('SectorStat-Age-Hommes'!$A296,[1]age_tranches_5ans_nb_sex!$A:$A,0),24)/5</f>
        <v>4.7999999999435996</v>
      </c>
      <c r="BF296">
        <f>INDEX([1]age_tranches_5ans_nb_sex!$1:$1048576,MATCH('SectorStat-Age-Hommes'!$A296,[1]age_tranches_5ans_nb_sex!$A:$A,0),24)/5</f>
        <v>4.7999999999435996</v>
      </c>
      <c r="BG296">
        <f>INDEX([1]age_tranches_5ans_nb_sex!$1:$1048576,MATCH('SectorStat-Age-Hommes'!$A296,[1]age_tranches_5ans_nb_sex!$A:$A,0),26)/5</f>
        <v>3.4000000000483994</v>
      </c>
      <c r="BH296">
        <f>INDEX([1]age_tranches_5ans_nb_sex!$1:$1048576,MATCH('SectorStat-Age-Hommes'!$A296,[1]age_tranches_5ans_nb_sex!$A:$A,0),26)/5</f>
        <v>3.4000000000483994</v>
      </c>
      <c r="BI296">
        <f>INDEX([1]age_tranches_5ans_nb_sex!$1:$1048576,MATCH('SectorStat-Age-Hommes'!$A296,[1]age_tranches_5ans_nb_sex!$A:$A,0),26)/5</f>
        <v>3.4000000000483994</v>
      </c>
      <c r="BJ296">
        <f>INDEX([1]age_tranches_5ans_nb_sex!$1:$1048576,MATCH('SectorStat-Age-Hommes'!$A296,[1]age_tranches_5ans_nb_sex!$A:$A,0),26)/5</f>
        <v>3.4000000000483994</v>
      </c>
      <c r="BK296">
        <f>INDEX([1]age_tranches_5ans_nb_sex!$1:$1048576,MATCH('SectorStat-Age-Hommes'!$A296,[1]age_tranches_5ans_nb_sex!$A:$A,0),26)/5</f>
        <v>3.4000000000483994</v>
      </c>
      <c r="BL296">
        <f>INDEX([1]age_tranches_5ans_nb_sex!$1:$1048576,MATCH('SectorStat-Age-Hommes'!$A296,[1]age_tranches_5ans_nb_sex!$A:$A,0),28)/5</f>
        <v>3.4000000000483994</v>
      </c>
      <c r="BM296">
        <f>INDEX([1]age_tranches_5ans_nb_sex!$1:$1048576,MATCH('SectorStat-Age-Hommes'!$A296,[1]age_tranches_5ans_nb_sex!$A:$A,0),28)/5</f>
        <v>3.4000000000483994</v>
      </c>
      <c r="BN296">
        <f>INDEX([1]age_tranches_5ans_nb_sex!$1:$1048576,MATCH('SectorStat-Age-Hommes'!$A296,[1]age_tranches_5ans_nb_sex!$A:$A,0),28)/5</f>
        <v>3.4000000000483994</v>
      </c>
      <c r="BO296">
        <f>INDEX([1]age_tranches_5ans_nb_sex!$1:$1048576,MATCH('SectorStat-Age-Hommes'!$A296,[1]age_tranches_5ans_nb_sex!$A:$A,0),28)/5</f>
        <v>3.4000000000483994</v>
      </c>
      <c r="BP296">
        <f>INDEX([1]age_tranches_5ans_nb_sex!$1:$1048576,MATCH('SectorStat-Age-Hommes'!$A296,[1]age_tranches_5ans_nb_sex!$A:$A,0),28)/5</f>
        <v>3.4000000000483994</v>
      </c>
      <c r="BQ296">
        <f>INDEX([1]age_tranches_5ans_nb_sex!$1:$1048576,MATCH('SectorStat-Age-Hommes'!$A296,[1]age_tranches_5ans_nb_sex!$A:$A,0),30)/5</f>
        <v>1.7999999999494001</v>
      </c>
      <c r="BR296">
        <f>INDEX([1]age_tranches_5ans_nb_sex!$1:$1048576,MATCH('SectorStat-Age-Hommes'!$A296,[1]age_tranches_5ans_nb_sex!$A:$A,0),30)/5</f>
        <v>1.7999999999494001</v>
      </c>
      <c r="BS296">
        <f>INDEX([1]age_tranches_5ans_nb_sex!$1:$1048576,MATCH('SectorStat-Age-Hommes'!$A296,[1]age_tranches_5ans_nb_sex!$A:$A,0),30)/5</f>
        <v>1.7999999999494001</v>
      </c>
      <c r="BT296">
        <f>INDEX([1]age_tranches_5ans_nb_sex!$1:$1048576,MATCH('SectorStat-Age-Hommes'!$A296,[1]age_tranches_5ans_nb_sex!$A:$A,0),30)/5</f>
        <v>1.7999999999494001</v>
      </c>
      <c r="BU296">
        <f>INDEX([1]age_tranches_5ans_nb_sex!$1:$1048576,MATCH('SectorStat-Age-Hommes'!$A296,[1]age_tranches_5ans_nb_sex!$A:$A,0),30)/5</f>
        <v>1.7999999999494001</v>
      </c>
      <c r="BV296">
        <f>INDEX([1]age_tranches_5ans_nb_sex!$1:$1048576,MATCH('SectorStat-Age-Hommes'!$A296,[1]age_tranches_5ans_nb_sex!$A:$A,0),32)/5</f>
        <v>1.7999999999494001</v>
      </c>
      <c r="BW296">
        <f>INDEX([1]age_tranches_5ans_nb_sex!$1:$1048576,MATCH('SectorStat-Age-Hommes'!$A296,[1]age_tranches_5ans_nb_sex!$A:$A,0),32)/5</f>
        <v>1.7999999999494001</v>
      </c>
      <c r="BX296">
        <f>INDEX([1]age_tranches_5ans_nb_sex!$1:$1048576,MATCH('SectorStat-Age-Hommes'!$A296,[1]age_tranches_5ans_nb_sex!$A:$A,0),32)/5</f>
        <v>1.7999999999494001</v>
      </c>
      <c r="BY296">
        <f>INDEX([1]age_tranches_5ans_nb_sex!$1:$1048576,MATCH('SectorStat-Age-Hommes'!$A296,[1]age_tranches_5ans_nb_sex!$A:$A,0),32)/5</f>
        <v>1.7999999999494001</v>
      </c>
      <c r="BZ296">
        <f>INDEX([1]age_tranches_5ans_nb_sex!$1:$1048576,MATCH('SectorStat-Age-Hommes'!$A296,[1]age_tranches_5ans_nb_sex!$A:$A,0),32)/5</f>
        <v>1.7999999999494001</v>
      </c>
      <c r="CA296">
        <f>INDEX([1]age_tranches_5ans_nb_sex!$1:$1048576,MATCH('SectorStat-Age-Hommes'!$A296,[1]age_tranches_5ans_nb_sex!$A:$A,0),34)/5</f>
        <v>0.60000000002239995</v>
      </c>
      <c r="CB296">
        <f>INDEX([1]age_tranches_5ans_nb_sex!$1:$1048576,MATCH('SectorStat-Age-Hommes'!$A296,[1]age_tranches_5ans_nb_sex!$A:$A,0),34)/5</f>
        <v>0.60000000002239995</v>
      </c>
      <c r="CC296">
        <f>INDEX([1]age_tranches_5ans_nb_sex!$1:$1048576,MATCH('SectorStat-Age-Hommes'!$A296,[1]age_tranches_5ans_nb_sex!$A:$A,0),34)/5</f>
        <v>0.60000000002239995</v>
      </c>
      <c r="CD296">
        <f>INDEX([1]age_tranches_5ans_nb_sex!$1:$1048576,MATCH('SectorStat-Age-Hommes'!$A296,[1]age_tranches_5ans_nb_sex!$A:$A,0),34)/5</f>
        <v>0.60000000002239995</v>
      </c>
      <c r="CE296">
        <f>INDEX([1]age_tranches_5ans_nb_sex!$1:$1048576,MATCH('SectorStat-Age-Hommes'!$A296,[1]age_tranches_5ans_nb_sex!$A:$A,0),34)/5</f>
        <v>0.60000000002239995</v>
      </c>
      <c r="CF296">
        <f>INDEX([1]age_tranches_5ans_nb_sex!$1:$1048576,MATCH('SectorStat-Age-Hommes'!$A296,[1]age_tranches_5ans_nb_sex!$A:$A,0),36)/5</f>
        <v>0.79999999999060001</v>
      </c>
      <c r="CG296">
        <f>INDEX([1]age_tranches_5ans_nb_sex!$1:$1048576,MATCH('SectorStat-Age-Hommes'!$A296,[1]age_tranches_5ans_nb_sex!$A:$A,0),36)/5</f>
        <v>0.79999999999060001</v>
      </c>
      <c r="CH296">
        <f>INDEX([1]age_tranches_5ans_nb_sex!$1:$1048576,MATCH('SectorStat-Age-Hommes'!$A296,[1]age_tranches_5ans_nb_sex!$A:$A,0),36)/5</f>
        <v>0.79999999999060001</v>
      </c>
      <c r="CI296">
        <f>INDEX([1]age_tranches_5ans_nb_sex!$1:$1048576,MATCH('SectorStat-Age-Hommes'!$A296,[1]age_tranches_5ans_nb_sex!$A:$A,0),36)/5</f>
        <v>0.79999999999060001</v>
      </c>
      <c r="CJ296">
        <f>INDEX([1]age_tranches_5ans_nb_sex!$1:$1048576,MATCH('SectorStat-Age-Hommes'!$A296,[1]age_tranches_5ans_nb_sex!$A:$A,0),36)/5</f>
        <v>0.79999999999060001</v>
      </c>
      <c r="CK296">
        <f>INDEX([1]age_tranches_5ans_nb_sex!$1:$1048576,MATCH('SectorStat-Age-Hommes'!$A296,[1]age_tranches_5ans_nb_sex!$A:$A,0),38)/5</f>
        <v>0.79999999999060001</v>
      </c>
      <c r="CL296">
        <f>INDEX([1]age_tranches_5ans_nb_sex!$1:$1048576,MATCH('SectorStat-Age-Hommes'!$A296,[1]age_tranches_5ans_nb_sex!$A:$A,0),38)/5</f>
        <v>0.79999999999060001</v>
      </c>
      <c r="CM296">
        <f>INDEX([1]age_tranches_5ans_nb_sex!$1:$1048576,MATCH('SectorStat-Age-Hommes'!$A296,[1]age_tranches_5ans_nb_sex!$A:$A,0),38)/5</f>
        <v>0.79999999999060001</v>
      </c>
      <c r="CN296">
        <f>INDEX([1]age_tranches_5ans_nb_sex!$1:$1048576,MATCH('SectorStat-Age-Hommes'!$A296,[1]age_tranches_5ans_nb_sex!$A:$A,0),38)/5</f>
        <v>0.79999999999060001</v>
      </c>
      <c r="CO296">
        <f>INDEX([1]age_tranches_5ans_nb_sex!$1:$1048576,MATCH('SectorStat-Age-Hommes'!$A296,[1]age_tranches_5ans_nb_sex!$A:$A,0),38)/5</f>
        <v>0.79999999999060001</v>
      </c>
      <c r="CP296" s="2">
        <f>INDEX([1]age_tranches_5ans_nb_sex!$1:$1048576,MATCH('SectorStat-Age-Hommes'!$A296,[1]age_tranches_5ans_nb_sex!$A:$A,0),40)/5</f>
        <v>0.1999999999682</v>
      </c>
      <c r="CQ296" s="2">
        <f>INDEX([1]age_tranches_5ans_nb_sex!$1:$1048576,MATCH('SectorStat-Age-Hommes'!$A296,[1]age_tranches_5ans_nb_sex!$A:$A,0),40)/5</f>
        <v>0.1999999999682</v>
      </c>
      <c r="CR296" s="2">
        <f>INDEX([1]age_tranches_5ans_nb_sex!$1:$1048576,MATCH('SectorStat-Age-Hommes'!$A296,[1]age_tranches_5ans_nb_sex!$A:$A,0),40)/5</f>
        <v>0.1999999999682</v>
      </c>
      <c r="CS296" s="2">
        <f>INDEX([1]age_tranches_5ans_nb_sex!$1:$1048576,MATCH('SectorStat-Age-Hommes'!$A296,[1]age_tranches_5ans_nb_sex!$A:$A,0),40)/5</f>
        <v>0.1999999999682</v>
      </c>
      <c r="CT296" s="2">
        <f>INDEX([1]age_tranches_5ans_nb_sex!$1:$1048576,MATCH('SectorStat-Age-Hommes'!$A296,[1]age_tranches_5ans_nb_sex!$A:$A,0),40)/5</f>
        <v>0.1999999999682</v>
      </c>
      <c r="CZ296" s="3"/>
      <c r="DA296" s="3"/>
      <c r="DB296" s="3"/>
      <c r="DC296" s="3"/>
      <c r="DD296" s="3"/>
    </row>
    <row r="297" spans="1:108" x14ac:dyDescent="0.35">
      <c r="A297" s="1" t="s">
        <v>590</v>
      </c>
      <c r="B297" s="1" t="s">
        <v>591</v>
      </c>
      <c r="C297" t="str">
        <f>INDEX([1]SectorStat!$1:$1048576,MATCH('[1]Distribution ages'!$A297,[1]SectorStat!$B:$B,0),4)</f>
        <v>Forest</v>
      </c>
      <c r="D297">
        <f>INDEX([1]age_tranches_5ans_nb_sex!$1:$1048576,MATCH('SectorStat-Age-Hommes'!$A297,[1]age_tranches_5ans_nb_sex!$A:$A,0),4)/5</f>
        <v>5.4</v>
      </c>
      <c r="E297">
        <f>INDEX([1]age_tranches_5ans_nb_sex!$1:$1048576,MATCH('SectorStat-Age-Hommes'!$A297,[1]age_tranches_5ans_nb_sex!$A:$A,0),4)/5</f>
        <v>5.4</v>
      </c>
      <c r="F297">
        <f>INDEX([1]age_tranches_5ans_nb_sex!$1:$1048576,MATCH('SectorStat-Age-Hommes'!$A297,[1]age_tranches_5ans_nb_sex!$A:$A,0),4)/5</f>
        <v>5.4</v>
      </c>
      <c r="G297">
        <f>INDEX([1]age_tranches_5ans_nb_sex!$1:$1048576,MATCH('SectorStat-Age-Hommes'!$A297,[1]age_tranches_5ans_nb_sex!$A:$A,0),4)/5</f>
        <v>5.4</v>
      </c>
      <c r="H297">
        <f>INDEX([1]age_tranches_5ans_nb_sex!$1:$1048576,MATCH('SectorStat-Age-Hommes'!$A297,[1]age_tranches_5ans_nb_sex!$A:$A,0),4)/5</f>
        <v>5.4</v>
      </c>
      <c r="I297">
        <f>INDEX([1]age_tranches_5ans_nb_sex!$1:$1048576,MATCH('SectorStat-Age-Hommes'!$A297,[1]age_tranches_5ans_nb_sex!$A:$A,0),6)/5</f>
        <v>2.4</v>
      </c>
      <c r="J297">
        <f>INDEX([1]age_tranches_5ans_nb_sex!$1:$1048576,MATCH('SectorStat-Age-Hommes'!$A297,[1]age_tranches_5ans_nb_sex!$A:$A,0),6)/5</f>
        <v>2.4</v>
      </c>
      <c r="K297">
        <f>INDEX([1]age_tranches_5ans_nb_sex!$1:$1048576,MATCH('SectorStat-Age-Hommes'!$A297,[1]age_tranches_5ans_nb_sex!$A:$A,0),6)/5</f>
        <v>2.4</v>
      </c>
      <c r="L297">
        <f>INDEX([1]age_tranches_5ans_nb_sex!$1:$1048576,MATCH('SectorStat-Age-Hommes'!$A297,[1]age_tranches_5ans_nb_sex!$A:$A,0),6)/5</f>
        <v>2.4</v>
      </c>
      <c r="M297">
        <f>INDEX([1]age_tranches_5ans_nb_sex!$1:$1048576,MATCH('SectorStat-Age-Hommes'!$A297,[1]age_tranches_5ans_nb_sex!$A:$A,0),6)/5</f>
        <v>2.4</v>
      </c>
      <c r="N297">
        <f>INDEX([1]age_tranches_5ans_nb_sex!$1:$1048576,MATCH('SectorStat-Age-Hommes'!$A297,[1]age_tranches_5ans_nb_sex!$A:$A,0),8)/5</f>
        <v>3.4</v>
      </c>
      <c r="O297">
        <f>INDEX([1]age_tranches_5ans_nb_sex!$1:$1048576,MATCH('SectorStat-Age-Hommes'!$A297,[1]age_tranches_5ans_nb_sex!$A:$A,0),8)/5</f>
        <v>3.4</v>
      </c>
      <c r="P297">
        <f>INDEX([1]age_tranches_5ans_nb_sex!$1:$1048576,MATCH('SectorStat-Age-Hommes'!$A297,[1]age_tranches_5ans_nb_sex!$A:$A,0),8)/5</f>
        <v>3.4</v>
      </c>
      <c r="Q297">
        <f>INDEX([1]age_tranches_5ans_nb_sex!$1:$1048576,MATCH('SectorStat-Age-Hommes'!$A297,[1]age_tranches_5ans_nb_sex!$A:$A,0),8)/5</f>
        <v>3.4</v>
      </c>
      <c r="R297">
        <f>INDEX([1]age_tranches_5ans_nb_sex!$1:$1048576,MATCH('SectorStat-Age-Hommes'!$A297,[1]age_tranches_5ans_nb_sex!$A:$A,0),8)/5</f>
        <v>3.4</v>
      </c>
      <c r="S297">
        <f>INDEX([1]age_tranches_5ans_nb_sex!$1:$1048576,MATCH('SectorStat-Age-Hommes'!$A297,[1]age_tranches_5ans_nb_sex!$A:$A,0),10)/5</f>
        <v>1.6</v>
      </c>
      <c r="T297">
        <f>INDEX([1]age_tranches_5ans_nb_sex!$1:$1048576,MATCH('SectorStat-Age-Hommes'!$A297,[1]age_tranches_5ans_nb_sex!$A:$A,0),10)/5</f>
        <v>1.6</v>
      </c>
      <c r="U297">
        <f>INDEX([1]age_tranches_5ans_nb_sex!$1:$1048576,MATCH('SectorStat-Age-Hommes'!$A297,[1]age_tranches_5ans_nb_sex!$A:$A,0),10)/5</f>
        <v>1.6</v>
      </c>
      <c r="V297">
        <f>INDEX([1]age_tranches_5ans_nb_sex!$1:$1048576,MATCH('SectorStat-Age-Hommes'!$A297,[1]age_tranches_5ans_nb_sex!$A:$A,0),10)/5</f>
        <v>1.6</v>
      </c>
      <c r="W297">
        <f>INDEX([1]age_tranches_5ans_nb_sex!$1:$1048576,MATCH('SectorStat-Age-Hommes'!$A297,[1]age_tranches_5ans_nb_sex!$A:$A,0),10)/5</f>
        <v>1.6</v>
      </c>
      <c r="X297">
        <f>INDEX([1]age_tranches_5ans_nb_sex!$1:$1048576,MATCH('SectorStat-Age-Hommes'!$A297,[1]age_tranches_5ans_nb_sex!$A:$A,0),10)/5</f>
        <v>1.6</v>
      </c>
      <c r="Y297">
        <f>INDEX([1]age_tranches_5ans_nb_sex!$1:$1048576,MATCH('SectorStat-Age-Hommes'!$A297,[1]age_tranches_5ans_nb_sex!$A:$A,0),12)/5</f>
        <v>2.8</v>
      </c>
      <c r="Z297">
        <f>INDEX([1]age_tranches_5ans_nb_sex!$1:$1048576,MATCH('SectorStat-Age-Hommes'!$A297,[1]age_tranches_5ans_nb_sex!$A:$A,0),12)/5</f>
        <v>2.8</v>
      </c>
      <c r="AA297">
        <f>INDEX([1]age_tranches_5ans_nb_sex!$1:$1048576,MATCH('SectorStat-Age-Hommes'!$A297,[1]age_tranches_5ans_nb_sex!$A:$A,0),12)/5</f>
        <v>2.8</v>
      </c>
      <c r="AB297">
        <f>INDEX([1]age_tranches_5ans_nb_sex!$1:$1048576,MATCH('SectorStat-Age-Hommes'!$A297,[1]age_tranches_5ans_nb_sex!$A:$A,0),12)/5</f>
        <v>2.8</v>
      </c>
      <c r="AC297">
        <f>INDEX([1]age_tranches_5ans_nb_sex!$1:$1048576,MATCH('SectorStat-Age-Hommes'!$A297,[1]age_tranches_5ans_nb_sex!$A:$A,0),14)/5</f>
        <v>3.6</v>
      </c>
      <c r="AD297">
        <f>INDEX([1]age_tranches_5ans_nb_sex!$1:$1048576,MATCH('SectorStat-Age-Hommes'!$A297,[1]age_tranches_5ans_nb_sex!$A:$A,0),14)/5</f>
        <v>3.6</v>
      </c>
      <c r="AE297">
        <f>INDEX([1]age_tranches_5ans_nb_sex!$1:$1048576,MATCH('SectorStat-Age-Hommes'!$A297,[1]age_tranches_5ans_nb_sex!$A:$A,0),14)/5</f>
        <v>3.6</v>
      </c>
      <c r="AF297">
        <f>INDEX([1]age_tranches_5ans_nb_sex!$1:$1048576,MATCH('SectorStat-Age-Hommes'!$A297,[1]age_tranches_5ans_nb_sex!$A:$A,0),14)/5</f>
        <v>3.6</v>
      </c>
      <c r="AG297">
        <f>INDEX([1]age_tranches_5ans_nb_sex!$1:$1048576,MATCH('SectorStat-Age-Hommes'!$A297,[1]age_tranches_5ans_nb_sex!$A:$A,0),14)/5</f>
        <v>3.6</v>
      </c>
      <c r="AH297">
        <f>INDEX([1]age_tranches_5ans_nb_sex!$1:$1048576,MATCH('SectorStat-Age-Hommes'!$A297,[1]age_tranches_5ans_nb_sex!$A:$A,0),16)/5</f>
        <v>5.4</v>
      </c>
      <c r="AI297">
        <f>INDEX([1]age_tranches_5ans_nb_sex!$1:$1048576,MATCH('SectorStat-Age-Hommes'!$A297,[1]age_tranches_5ans_nb_sex!$A:$A,0),16)/5</f>
        <v>5.4</v>
      </c>
      <c r="AJ297">
        <f>INDEX([1]age_tranches_5ans_nb_sex!$1:$1048576,MATCH('SectorStat-Age-Hommes'!$A297,[1]age_tranches_5ans_nb_sex!$A:$A,0),16)/5</f>
        <v>5.4</v>
      </c>
      <c r="AK297">
        <f>INDEX([1]age_tranches_5ans_nb_sex!$1:$1048576,MATCH('SectorStat-Age-Hommes'!$A297,[1]age_tranches_5ans_nb_sex!$A:$A,0),16)/5</f>
        <v>5.4</v>
      </c>
      <c r="AL297">
        <f>INDEX([1]age_tranches_5ans_nb_sex!$1:$1048576,MATCH('SectorStat-Age-Hommes'!$A297,[1]age_tranches_5ans_nb_sex!$A:$A,0),16)/5</f>
        <v>5.4</v>
      </c>
      <c r="AM297">
        <f>INDEX([1]age_tranches_5ans_nb_sex!$1:$1048576,MATCH('SectorStat-Age-Hommes'!$A297,[1]age_tranches_5ans_nb_sex!$A:$A,0),18)/5</f>
        <v>4.8</v>
      </c>
      <c r="AN297">
        <f>INDEX([1]age_tranches_5ans_nb_sex!$1:$1048576,MATCH('SectorStat-Age-Hommes'!$A297,[1]age_tranches_5ans_nb_sex!$A:$A,0),18)/5</f>
        <v>4.8</v>
      </c>
      <c r="AO297">
        <f>INDEX([1]age_tranches_5ans_nb_sex!$1:$1048576,MATCH('SectorStat-Age-Hommes'!$A297,[1]age_tranches_5ans_nb_sex!$A:$A,0),18)/5</f>
        <v>4.8</v>
      </c>
      <c r="AP297">
        <f>INDEX([1]age_tranches_5ans_nb_sex!$1:$1048576,MATCH('SectorStat-Age-Hommes'!$A297,[1]age_tranches_5ans_nb_sex!$A:$A,0),18)/5</f>
        <v>4.8</v>
      </c>
      <c r="AQ297">
        <f>INDEX([1]age_tranches_5ans_nb_sex!$1:$1048576,MATCH('SectorStat-Age-Hommes'!$A297,[1]age_tranches_5ans_nb_sex!$A:$A,0),18)/5</f>
        <v>4.8</v>
      </c>
      <c r="AR297">
        <f>INDEX([1]age_tranches_5ans_nb_sex!$1:$1048576,MATCH('SectorStat-Age-Hommes'!$A297,[1]age_tranches_5ans_nb_sex!$A:$A,0),20)/5</f>
        <v>4</v>
      </c>
      <c r="AS297">
        <f>INDEX([1]age_tranches_5ans_nb_sex!$1:$1048576,MATCH('SectorStat-Age-Hommes'!$A297,[1]age_tranches_5ans_nb_sex!$A:$A,0),20)/5</f>
        <v>4</v>
      </c>
      <c r="AT297">
        <f>INDEX([1]age_tranches_5ans_nb_sex!$1:$1048576,MATCH('SectorStat-Age-Hommes'!$A297,[1]age_tranches_5ans_nb_sex!$A:$A,0),20)/5</f>
        <v>4</v>
      </c>
      <c r="AU297">
        <f>INDEX([1]age_tranches_5ans_nb_sex!$1:$1048576,MATCH('SectorStat-Age-Hommes'!$A297,[1]age_tranches_5ans_nb_sex!$A:$A,0),20)/5</f>
        <v>4</v>
      </c>
      <c r="AV297">
        <f>INDEX([1]age_tranches_5ans_nb_sex!$1:$1048576,MATCH('SectorStat-Age-Hommes'!$A297,[1]age_tranches_5ans_nb_sex!$A:$A,0),20)/5</f>
        <v>4</v>
      </c>
      <c r="AW297">
        <f>INDEX([1]age_tranches_5ans_nb_sex!$1:$1048576,MATCH('SectorStat-Age-Hommes'!$A297,[1]age_tranches_5ans_nb_sex!$A:$A,0),22)/5</f>
        <v>3.4</v>
      </c>
      <c r="AX297">
        <f>INDEX([1]age_tranches_5ans_nb_sex!$1:$1048576,MATCH('SectorStat-Age-Hommes'!$A297,[1]age_tranches_5ans_nb_sex!$A:$A,0),22)/5</f>
        <v>3.4</v>
      </c>
      <c r="AY297">
        <f>INDEX([1]age_tranches_5ans_nb_sex!$1:$1048576,MATCH('SectorStat-Age-Hommes'!$A297,[1]age_tranches_5ans_nb_sex!$A:$A,0),22)/5</f>
        <v>3.4</v>
      </c>
      <c r="AZ297">
        <f>INDEX([1]age_tranches_5ans_nb_sex!$1:$1048576,MATCH('SectorStat-Age-Hommes'!$A297,[1]age_tranches_5ans_nb_sex!$A:$A,0),22)/5</f>
        <v>3.4</v>
      </c>
      <c r="BA297">
        <f>INDEX([1]age_tranches_5ans_nb_sex!$1:$1048576,MATCH('SectorStat-Age-Hommes'!$A297,[1]age_tranches_5ans_nb_sex!$A:$A,0),22)/5</f>
        <v>3.4</v>
      </c>
      <c r="BB297">
        <f>INDEX([1]age_tranches_5ans_nb_sex!$1:$1048576,MATCH('SectorStat-Age-Hommes'!$A297,[1]age_tranches_5ans_nb_sex!$A:$A,0),24)/5</f>
        <v>3.4</v>
      </c>
      <c r="BC297">
        <f>INDEX([1]age_tranches_5ans_nb_sex!$1:$1048576,MATCH('SectorStat-Age-Hommes'!$A297,[1]age_tranches_5ans_nb_sex!$A:$A,0),24)/5</f>
        <v>3.4</v>
      </c>
      <c r="BD297">
        <f>INDEX([1]age_tranches_5ans_nb_sex!$1:$1048576,MATCH('SectorStat-Age-Hommes'!$A297,[1]age_tranches_5ans_nb_sex!$A:$A,0),24)/5</f>
        <v>3.4</v>
      </c>
      <c r="BE297">
        <f>INDEX([1]age_tranches_5ans_nb_sex!$1:$1048576,MATCH('SectorStat-Age-Hommes'!$A297,[1]age_tranches_5ans_nb_sex!$A:$A,0),24)/5</f>
        <v>3.4</v>
      </c>
      <c r="BF297">
        <f>INDEX([1]age_tranches_5ans_nb_sex!$1:$1048576,MATCH('SectorStat-Age-Hommes'!$A297,[1]age_tranches_5ans_nb_sex!$A:$A,0),24)/5</f>
        <v>3.4</v>
      </c>
      <c r="BG297">
        <f>INDEX([1]age_tranches_5ans_nb_sex!$1:$1048576,MATCH('SectorStat-Age-Hommes'!$A297,[1]age_tranches_5ans_nb_sex!$A:$A,0),26)/5</f>
        <v>4.2</v>
      </c>
      <c r="BH297">
        <f>INDEX([1]age_tranches_5ans_nb_sex!$1:$1048576,MATCH('SectorStat-Age-Hommes'!$A297,[1]age_tranches_5ans_nb_sex!$A:$A,0),26)/5</f>
        <v>4.2</v>
      </c>
      <c r="BI297">
        <f>INDEX([1]age_tranches_5ans_nb_sex!$1:$1048576,MATCH('SectorStat-Age-Hommes'!$A297,[1]age_tranches_5ans_nb_sex!$A:$A,0),26)/5</f>
        <v>4.2</v>
      </c>
      <c r="BJ297">
        <f>INDEX([1]age_tranches_5ans_nb_sex!$1:$1048576,MATCH('SectorStat-Age-Hommes'!$A297,[1]age_tranches_5ans_nb_sex!$A:$A,0),26)/5</f>
        <v>4.2</v>
      </c>
      <c r="BK297">
        <f>INDEX([1]age_tranches_5ans_nb_sex!$1:$1048576,MATCH('SectorStat-Age-Hommes'!$A297,[1]age_tranches_5ans_nb_sex!$A:$A,0),26)/5</f>
        <v>4.2</v>
      </c>
      <c r="BL297">
        <f>INDEX([1]age_tranches_5ans_nb_sex!$1:$1048576,MATCH('SectorStat-Age-Hommes'!$A297,[1]age_tranches_5ans_nb_sex!$A:$A,0),28)/5</f>
        <v>2.2000000000000002</v>
      </c>
      <c r="BM297">
        <f>INDEX([1]age_tranches_5ans_nb_sex!$1:$1048576,MATCH('SectorStat-Age-Hommes'!$A297,[1]age_tranches_5ans_nb_sex!$A:$A,0),28)/5</f>
        <v>2.2000000000000002</v>
      </c>
      <c r="BN297">
        <f>INDEX([1]age_tranches_5ans_nb_sex!$1:$1048576,MATCH('SectorStat-Age-Hommes'!$A297,[1]age_tranches_5ans_nb_sex!$A:$A,0),28)/5</f>
        <v>2.2000000000000002</v>
      </c>
      <c r="BO297">
        <f>INDEX([1]age_tranches_5ans_nb_sex!$1:$1048576,MATCH('SectorStat-Age-Hommes'!$A297,[1]age_tranches_5ans_nb_sex!$A:$A,0),28)/5</f>
        <v>2.2000000000000002</v>
      </c>
      <c r="BP297">
        <f>INDEX([1]age_tranches_5ans_nb_sex!$1:$1048576,MATCH('SectorStat-Age-Hommes'!$A297,[1]age_tranches_5ans_nb_sex!$A:$A,0),28)/5</f>
        <v>2.2000000000000002</v>
      </c>
      <c r="BQ297">
        <f>INDEX([1]age_tranches_5ans_nb_sex!$1:$1048576,MATCH('SectorStat-Age-Hommes'!$A297,[1]age_tranches_5ans_nb_sex!$A:$A,0),30)/5</f>
        <v>1</v>
      </c>
      <c r="BR297">
        <f>INDEX([1]age_tranches_5ans_nb_sex!$1:$1048576,MATCH('SectorStat-Age-Hommes'!$A297,[1]age_tranches_5ans_nb_sex!$A:$A,0),30)/5</f>
        <v>1</v>
      </c>
      <c r="BS297">
        <f>INDEX([1]age_tranches_5ans_nb_sex!$1:$1048576,MATCH('SectorStat-Age-Hommes'!$A297,[1]age_tranches_5ans_nb_sex!$A:$A,0),30)/5</f>
        <v>1</v>
      </c>
      <c r="BT297">
        <f>INDEX([1]age_tranches_5ans_nb_sex!$1:$1048576,MATCH('SectorStat-Age-Hommes'!$A297,[1]age_tranches_5ans_nb_sex!$A:$A,0),30)/5</f>
        <v>1</v>
      </c>
      <c r="BU297">
        <f>INDEX([1]age_tranches_5ans_nb_sex!$1:$1048576,MATCH('SectorStat-Age-Hommes'!$A297,[1]age_tranches_5ans_nb_sex!$A:$A,0),30)/5</f>
        <v>1</v>
      </c>
      <c r="BV297">
        <f>INDEX([1]age_tranches_5ans_nb_sex!$1:$1048576,MATCH('SectorStat-Age-Hommes'!$A297,[1]age_tranches_5ans_nb_sex!$A:$A,0),32)/5</f>
        <v>1.2</v>
      </c>
      <c r="BW297">
        <f>INDEX([1]age_tranches_5ans_nb_sex!$1:$1048576,MATCH('SectorStat-Age-Hommes'!$A297,[1]age_tranches_5ans_nb_sex!$A:$A,0),32)/5</f>
        <v>1.2</v>
      </c>
      <c r="BX297">
        <f>INDEX([1]age_tranches_5ans_nb_sex!$1:$1048576,MATCH('SectorStat-Age-Hommes'!$A297,[1]age_tranches_5ans_nb_sex!$A:$A,0),32)/5</f>
        <v>1.2</v>
      </c>
      <c r="BY297">
        <f>INDEX([1]age_tranches_5ans_nb_sex!$1:$1048576,MATCH('SectorStat-Age-Hommes'!$A297,[1]age_tranches_5ans_nb_sex!$A:$A,0),32)/5</f>
        <v>1.2</v>
      </c>
      <c r="BZ297">
        <f>INDEX([1]age_tranches_5ans_nb_sex!$1:$1048576,MATCH('SectorStat-Age-Hommes'!$A297,[1]age_tranches_5ans_nb_sex!$A:$A,0),32)/5</f>
        <v>1.2</v>
      </c>
      <c r="CA297">
        <f>INDEX([1]age_tranches_5ans_nb_sex!$1:$1048576,MATCH('SectorStat-Age-Hommes'!$A297,[1]age_tranches_5ans_nb_sex!$A:$A,0),34)/5</f>
        <v>1.4</v>
      </c>
      <c r="CB297">
        <f>INDEX([1]age_tranches_5ans_nb_sex!$1:$1048576,MATCH('SectorStat-Age-Hommes'!$A297,[1]age_tranches_5ans_nb_sex!$A:$A,0),34)/5</f>
        <v>1.4</v>
      </c>
      <c r="CC297">
        <f>INDEX([1]age_tranches_5ans_nb_sex!$1:$1048576,MATCH('SectorStat-Age-Hommes'!$A297,[1]age_tranches_5ans_nb_sex!$A:$A,0),34)/5</f>
        <v>1.4</v>
      </c>
      <c r="CD297">
        <f>INDEX([1]age_tranches_5ans_nb_sex!$1:$1048576,MATCH('SectorStat-Age-Hommes'!$A297,[1]age_tranches_5ans_nb_sex!$A:$A,0),34)/5</f>
        <v>1.4</v>
      </c>
      <c r="CE297">
        <f>INDEX([1]age_tranches_5ans_nb_sex!$1:$1048576,MATCH('SectorStat-Age-Hommes'!$A297,[1]age_tranches_5ans_nb_sex!$A:$A,0),34)/5</f>
        <v>1.4</v>
      </c>
      <c r="CF297">
        <f>INDEX([1]age_tranches_5ans_nb_sex!$1:$1048576,MATCH('SectorStat-Age-Hommes'!$A297,[1]age_tranches_5ans_nb_sex!$A:$A,0),36)/5</f>
        <v>0.6</v>
      </c>
      <c r="CG297">
        <f>INDEX([1]age_tranches_5ans_nb_sex!$1:$1048576,MATCH('SectorStat-Age-Hommes'!$A297,[1]age_tranches_5ans_nb_sex!$A:$A,0),36)/5</f>
        <v>0.6</v>
      </c>
      <c r="CH297">
        <f>INDEX([1]age_tranches_5ans_nb_sex!$1:$1048576,MATCH('SectorStat-Age-Hommes'!$A297,[1]age_tranches_5ans_nb_sex!$A:$A,0),36)/5</f>
        <v>0.6</v>
      </c>
      <c r="CI297">
        <f>INDEX([1]age_tranches_5ans_nb_sex!$1:$1048576,MATCH('SectorStat-Age-Hommes'!$A297,[1]age_tranches_5ans_nb_sex!$A:$A,0),36)/5</f>
        <v>0.6</v>
      </c>
      <c r="CJ297">
        <f>INDEX([1]age_tranches_5ans_nb_sex!$1:$1048576,MATCH('SectorStat-Age-Hommes'!$A297,[1]age_tranches_5ans_nb_sex!$A:$A,0),36)/5</f>
        <v>0.6</v>
      </c>
      <c r="CK297">
        <f>INDEX([1]age_tranches_5ans_nb_sex!$1:$1048576,MATCH('SectorStat-Age-Hommes'!$A297,[1]age_tranches_5ans_nb_sex!$A:$A,0),38)/5</f>
        <v>0.6</v>
      </c>
      <c r="CL297">
        <f>INDEX([1]age_tranches_5ans_nb_sex!$1:$1048576,MATCH('SectorStat-Age-Hommes'!$A297,[1]age_tranches_5ans_nb_sex!$A:$A,0),38)/5</f>
        <v>0.6</v>
      </c>
      <c r="CM297">
        <f>INDEX([1]age_tranches_5ans_nb_sex!$1:$1048576,MATCH('SectorStat-Age-Hommes'!$A297,[1]age_tranches_5ans_nb_sex!$A:$A,0),38)/5</f>
        <v>0.6</v>
      </c>
      <c r="CN297">
        <f>INDEX([1]age_tranches_5ans_nb_sex!$1:$1048576,MATCH('SectorStat-Age-Hommes'!$A297,[1]age_tranches_5ans_nb_sex!$A:$A,0),38)/5</f>
        <v>0.6</v>
      </c>
      <c r="CO297">
        <f>INDEX([1]age_tranches_5ans_nb_sex!$1:$1048576,MATCH('SectorStat-Age-Hommes'!$A297,[1]age_tranches_5ans_nb_sex!$A:$A,0),38)/5</f>
        <v>0.6</v>
      </c>
      <c r="CP297" s="2">
        <f>INDEX([1]age_tranches_5ans_nb_sex!$1:$1048576,MATCH('SectorStat-Age-Hommes'!$A297,[1]age_tranches_5ans_nb_sex!$A:$A,0),40)/5</f>
        <v>0</v>
      </c>
      <c r="CQ297" s="2">
        <f>INDEX([1]age_tranches_5ans_nb_sex!$1:$1048576,MATCH('SectorStat-Age-Hommes'!$A297,[1]age_tranches_5ans_nb_sex!$A:$A,0),40)/5</f>
        <v>0</v>
      </c>
      <c r="CR297" s="2">
        <f>INDEX([1]age_tranches_5ans_nb_sex!$1:$1048576,MATCH('SectorStat-Age-Hommes'!$A297,[1]age_tranches_5ans_nb_sex!$A:$A,0),40)/5</f>
        <v>0</v>
      </c>
      <c r="CS297" s="2">
        <f>INDEX([1]age_tranches_5ans_nb_sex!$1:$1048576,MATCH('SectorStat-Age-Hommes'!$A297,[1]age_tranches_5ans_nb_sex!$A:$A,0),40)/5</f>
        <v>0</v>
      </c>
      <c r="CT297" s="2">
        <f>INDEX([1]age_tranches_5ans_nb_sex!$1:$1048576,MATCH('SectorStat-Age-Hommes'!$A297,[1]age_tranches_5ans_nb_sex!$A:$A,0),40)/5</f>
        <v>0</v>
      </c>
      <c r="CZ297" s="3"/>
      <c r="DA297" s="3"/>
      <c r="DB297" s="3"/>
      <c r="DC297" s="3"/>
      <c r="DD297" s="3"/>
    </row>
    <row r="298" spans="1:108" x14ac:dyDescent="0.35">
      <c r="A298" s="1" t="s">
        <v>592</v>
      </c>
      <c r="B298" s="1" t="s">
        <v>593</v>
      </c>
      <c r="C298" t="str">
        <f>INDEX([1]SectorStat!$1:$1048576,MATCH('[1]Distribution ages'!$A298,[1]SectorStat!$B:$B,0),4)</f>
        <v>Forest</v>
      </c>
      <c r="D298">
        <f>INDEX([1]age_tranches_5ans_nb_sex!$1:$1048576,MATCH('SectorStat-Age-Hommes'!$A298,[1]age_tranches_5ans_nb_sex!$A:$A,0),4)/5</f>
        <v>9.1999999999944002</v>
      </c>
      <c r="E298">
        <f>INDEX([1]age_tranches_5ans_nb_sex!$1:$1048576,MATCH('SectorStat-Age-Hommes'!$A298,[1]age_tranches_5ans_nb_sex!$A:$A,0),4)/5</f>
        <v>9.1999999999944002</v>
      </c>
      <c r="F298">
        <f>INDEX([1]age_tranches_5ans_nb_sex!$1:$1048576,MATCH('SectorStat-Age-Hommes'!$A298,[1]age_tranches_5ans_nb_sex!$A:$A,0),4)/5</f>
        <v>9.1999999999944002</v>
      </c>
      <c r="G298">
        <f>INDEX([1]age_tranches_5ans_nb_sex!$1:$1048576,MATCH('SectorStat-Age-Hommes'!$A298,[1]age_tranches_5ans_nb_sex!$A:$A,0),4)/5</f>
        <v>9.1999999999944002</v>
      </c>
      <c r="H298">
        <f>INDEX([1]age_tranches_5ans_nb_sex!$1:$1048576,MATCH('SectorStat-Age-Hommes'!$A298,[1]age_tranches_5ans_nb_sex!$A:$A,0),4)/5</f>
        <v>9.1999999999944002</v>
      </c>
      <c r="I298">
        <f>INDEX([1]age_tranches_5ans_nb_sex!$1:$1048576,MATCH('SectorStat-Age-Hommes'!$A298,[1]age_tranches_5ans_nb_sex!$A:$A,0),6)/5</f>
        <v>9.7999999998923997</v>
      </c>
      <c r="J298">
        <f>INDEX([1]age_tranches_5ans_nb_sex!$1:$1048576,MATCH('SectorStat-Age-Hommes'!$A298,[1]age_tranches_5ans_nb_sex!$A:$A,0),6)/5</f>
        <v>9.7999999998923997</v>
      </c>
      <c r="K298">
        <f>INDEX([1]age_tranches_5ans_nb_sex!$1:$1048576,MATCH('SectorStat-Age-Hommes'!$A298,[1]age_tranches_5ans_nb_sex!$A:$A,0),6)/5</f>
        <v>9.7999999998923997</v>
      </c>
      <c r="L298">
        <f>INDEX([1]age_tranches_5ans_nb_sex!$1:$1048576,MATCH('SectorStat-Age-Hommes'!$A298,[1]age_tranches_5ans_nb_sex!$A:$A,0),6)/5</f>
        <v>9.7999999998923997</v>
      </c>
      <c r="M298">
        <f>INDEX([1]age_tranches_5ans_nb_sex!$1:$1048576,MATCH('SectorStat-Age-Hommes'!$A298,[1]age_tranches_5ans_nb_sex!$A:$A,0),6)/5</f>
        <v>9.7999999998923997</v>
      </c>
      <c r="N298">
        <f>INDEX([1]age_tranches_5ans_nb_sex!$1:$1048576,MATCH('SectorStat-Age-Hommes'!$A298,[1]age_tranches_5ans_nb_sex!$A:$A,0),8)/5</f>
        <v>8.4000000000329997</v>
      </c>
      <c r="O298">
        <f>INDEX([1]age_tranches_5ans_nb_sex!$1:$1048576,MATCH('SectorStat-Age-Hommes'!$A298,[1]age_tranches_5ans_nb_sex!$A:$A,0),8)/5</f>
        <v>8.4000000000329997</v>
      </c>
      <c r="P298">
        <f>INDEX([1]age_tranches_5ans_nb_sex!$1:$1048576,MATCH('SectorStat-Age-Hommes'!$A298,[1]age_tranches_5ans_nb_sex!$A:$A,0),8)/5</f>
        <v>8.4000000000329997</v>
      </c>
      <c r="Q298">
        <f>INDEX([1]age_tranches_5ans_nb_sex!$1:$1048576,MATCH('SectorStat-Age-Hommes'!$A298,[1]age_tranches_5ans_nb_sex!$A:$A,0),8)/5</f>
        <v>8.4000000000329997</v>
      </c>
      <c r="R298">
        <f>INDEX([1]age_tranches_5ans_nb_sex!$1:$1048576,MATCH('SectorStat-Age-Hommes'!$A298,[1]age_tranches_5ans_nb_sex!$A:$A,0),8)/5</f>
        <v>8.4000000000329997</v>
      </c>
      <c r="S298">
        <f>INDEX([1]age_tranches_5ans_nb_sex!$1:$1048576,MATCH('SectorStat-Age-Hommes'!$A298,[1]age_tranches_5ans_nb_sex!$A:$A,0),10)/5</f>
        <v>6.9999999998813989</v>
      </c>
      <c r="T298">
        <f>INDEX([1]age_tranches_5ans_nb_sex!$1:$1048576,MATCH('SectorStat-Age-Hommes'!$A298,[1]age_tranches_5ans_nb_sex!$A:$A,0),10)/5</f>
        <v>6.9999999998813989</v>
      </c>
      <c r="U298">
        <f>INDEX([1]age_tranches_5ans_nb_sex!$1:$1048576,MATCH('SectorStat-Age-Hommes'!$A298,[1]age_tranches_5ans_nb_sex!$A:$A,0),10)/5</f>
        <v>6.9999999998813989</v>
      </c>
      <c r="V298">
        <f>INDEX([1]age_tranches_5ans_nb_sex!$1:$1048576,MATCH('SectorStat-Age-Hommes'!$A298,[1]age_tranches_5ans_nb_sex!$A:$A,0),10)/5</f>
        <v>6.9999999998813989</v>
      </c>
      <c r="W298">
        <f>INDEX([1]age_tranches_5ans_nb_sex!$1:$1048576,MATCH('SectorStat-Age-Hommes'!$A298,[1]age_tranches_5ans_nb_sex!$A:$A,0),10)/5</f>
        <v>6.9999999998813989</v>
      </c>
      <c r="X298">
        <f>INDEX([1]age_tranches_5ans_nb_sex!$1:$1048576,MATCH('SectorStat-Age-Hommes'!$A298,[1]age_tranches_5ans_nb_sex!$A:$A,0),10)/5</f>
        <v>6.9999999998813989</v>
      </c>
      <c r="Y298">
        <f>INDEX([1]age_tranches_5ans_nb_sex!$1:$1048576,MATCH('SectorStat-Age-Hommes'!$A298,[1]age_tranches_5ans_nb_sex!$A:$A,0),12)/5</f>
        <v>7.199999999944799</v>
      </c>
      <c r="Z298">
        <f>INDEX([1]age_tranches_5ans_nb_sex!$1:$1048576,MATCH('SectorStat-Age-Hommes'!$A298,[1]age_tranches_5ans_nb_sex!$A:$A,0),12)/5</f>
        <v>7.199999999944799</v>
      </c>
      <c r="AA298">
        <f>INDEX([1]age_tranches_5ans_nb_sex!$1:$1048576,MATCH('SectorStat-Age-Hommes'!$A298,[1]age_tranches_5ans_nb_sex!$A:$A,0),12)/5</f>
        <v>7.199999999944799</v>
      </c>
      <c r="AB298">
        <f>INDEX([1]age_tranches_5ans_nb_sex!$1:$1048576,MATCH('SectorStat-Age-Hommes'!$A298,[1]age_tranches_5ans_nb_sex!$A:$A,0),12)/5</f>
        <v>7.199999999944799</v>
      </c>
      <c r="AC298">
        <f>INDEX([1]age_tranches_5ans_nb_sex!$1:$1048576,MATCH('SectorStat-Age-Hommes'!$A298,[1]age_tranches_5ans_nb_sex!$A:$A,0),14)/5</f>
        <v>9.9999999999558007</v>
      </c>
      <c r="AD298">
        <f>INDEX([1]age_tranches_5ans_nb_sex!$1:$1048576,MATCH('SectorStat-Age-Hommes'!$A298,[1]age_tranches_5ans_nb_sex!$A:$A,0),14)/5</f>
        <v>9.9999999999558007</v>
      </c>
      <c r="AE298">
        <f>INDEX([1]age_tranches_5ans_nb_sex!$1:$1048576,MATCH('SectorStat-Age-Hommes'!$A298,[1]age_tranches_5ans_nb_sex!$A:$A,0),14)/5</f>
        <v>9.9999999999558007</v>
      </c>
      <c r="AF298">
        <f>INDEX([1]age_tranches_5ans_nb_sex!$1:$1048576,MATCH('SectorStat-Age-Hommes'!$A298,[1]age_tranches_5ans_nb_sex!$A:$A,0),14)/5</f>
        <v>9.9999999999558007</v>
      </c>
      <c r="AG298">
        <f>INDEX([1]age_tranches_5ans_nb_sex!$1:$1048576,MATCH('SectorStat-Age-Hommes'!$A298,[1]age_tranches_5ans_nb_sex!$A:$A,0),14)/5</f>
        <v>9.9999999999558007</v>
      </c>
      <c r="AH298">
        <f>INDEX([1]age_tranches_5ans_nb_sex!$1:$1048576,MATCH('SectorStat-Age-Hommes'!$A298,[1]age_tranches_5ans_nb_sex!$A:$A,0),16)/5</f>
        <v>10.9999999999806</v>
      </c>
      <c r="AI298">
        <f>INDEX([1]age_tranches_5ans_nb_sex!$1:$1048576,MATCH('SectorStat-Age-Hommes'!$A298,[1]age_tranches_5ans_nb_sex!$A:$A,0),16)/5</f>
        <v>10.9999999999806</v>
      </c>
      <c r="AJ298">
        <f>INDEX([1]age_tranches_5ans_nb_sex!$1:$1048576,MATCH('SectorStat-Age-Hommes'!$A298,[1]age_tranches_5ans_nb_sex!$A:$A,0),16)/5</f>
        <v>10.9999999999806</v>
      </c>
      <c r="AK298">
        <f>INDEX([1]age_tranches_5ans_nb_sex!$1:$1048576,MATCH('SectorStat-Age-Hommes'!$A298,[1]age_tranches_5ans_nb_sex!$A:$A,0),16)/5</f>
        <v>10.9999999999806</v>
      </c>
      <c r="AL298">
        <f>INDEX([1]age_tranches_5ans_nb_sex!$1:$1048576,MATCH('SectorStat-Age-Hommes'!$A298,[1]age_tranches_5ans_nb_sex!$A:$A,0),16)/5</f>
        <v>10.9999999999806</v>
      </c>
      <c r="AM298">
        <f>INDEX([1]age_tranches_5ans_nb_sex!$1:$1048576,MATCH('SectorStat-Age-Hommes'!$A298,[1]age_tranches_5ans_nb_sex!$A:$A,0),18)/5</f>
        <v>10.400000000082601</v>
      </c>
      <c r="AN298">
        <f>INDEX([1]age_tranches_5ans_nb_sex!$1:$1048576,MATCH('SectorStat-Age-Hommes'!$A298,[1]age_tranches_5ans_nb_sex!$A:$A,0),18)/5</f>
        <v>10.400000000082601</v>
      </c>
      <c r="AO298">
        <f>INDEX([1]age_tranches_5ans_nb_sex!$1:$1048576,MATCH('SectorStat-Age-Hommes'!$A298,[1]age_tranches_5ans_nb_sex!$A:$A,0),18)/5</f>
        <v>10.400000000082601</v>
      </c>
      <c r="AP298">
        <f>INDEX([1]age_tranches_5ans_nb_sex!$1:$1048576,MATCH('SectorStat-Age-Hommes'!$A298,[1]age_tranches_5ans_nb_sex!$A:$A,0),18)/5</f>
        <v>10.400000000082601</v>
      </c>
      <c r="AQ298">
        <f>INDEX([1]age_tranches_5ans_nb_sex!$1:$1048576,MATCH('SectorStat-Age-Hommes'!$A298,[1]age_tranches_5ans_nb_sex!$A:$A,0),18)/5</f>
        <v>10.400000000082601</v>
      </c>
      <c r="AR298">
        <f>INDEX([1]age_tranches_5ans_nb_sex!$1:$1048576,MATCH('SectorStat-Age-Hommes'!$A298,[1]age_tranches_5ans_nb_sex!$A:$A,0),20)/5</f>
        <v>8.600000000096399</v>
      </c>
      <c r="AS298">
        <f>INDEX([1]age_tranches_5ans_nb_sex!$1:$1048576,MATCH('SectorStat-Age-Hommes'!$A298,[1]age_tranches_5ans_nb_sex!$A:$A,0),20)/5</f>
        <v>8.600000000096399</v>
      </c>
      <c r="AT298">
        <f>INDEX([1]age_tranches_5ans_nb_sex!$1:$1048576,MATCH('SectorStat-Age-Hommes'!$A298,[1]age_tranches_5ans_nb_sex!$A:$A,0),20)/5</f>
        <v>8.600000000096399</v>
      </c>
      <c r="AU298">
        <f>INDEX([1]age_tranches_5ans_nb_sex!$1:$1048576,MATCH('SectorStat-Age-Hommes'!$A298,[1]age_tranches_5ans_nb_sex!$A:$A,0),20)/5</f>
        <v>8.600000000096399</v>
      </c>
      <c r="AV298">
        <f>INDEX([1]age_tranches_5ans_nb_sex!$1:$1048576,MATCH('SectorStat-Age-Hommes'!$A298,[1]age_tranches_5ans_nb_sex!$A:$A,0),20)/5</f>
        <v>8.600000000096399</v>
      </c>
      <c r="AW298">
        <f>INDEX([1]age_tranches_5ans_nb_sex!$1:$1048576,MATCH('SectorStat-Age-Hommes'!$A298,[1]age_tranches_5ans_nb_sex!$A:$A,0),22)/5</f>
        <v>10.200000000019198</v>
      </c>
      <c r="AX298">
        <f>INDEX([1]age_tranches_5ans_nb_sex!$1:$1048576,MATCH('SectorStat-Age-Hommes'!$A298,[1]age_tranches_5ans_nb_sex!$A:$A,0),22)/5</f>
        <v>10.200000000019198</v>
      </c>
      <c r="AY298">
        <f>INDEX([1]age_tranches_5ans_nb_sex!$1:$1048576,MATCH('SectorStat-Age-Hommes'!$A298,[1]age_tranches_5ans_nb_sex!$A:$A,0),22)/5</f>
        <v>10.200000000019198</v>
      </c>
      <c r="AZ298">
        <f>INDEX([1]age_tranches_5ans_nb_sex!$1:$1048576,MATCH('SectorStat-Age-Hommes'!$A298,[1]age_tranches_5ans_nb_sex!$A:$A,0),22)/5</f>
        <v>10.200000000019198</v>
      </c>
      <c r="BA298">
        <f>INDEX([1]age_tranches_5ans_nb_sex!$1:$1048576,MATCH('SectorStat-Age-Hommes'!$A298,[1]age_tranches_5ans_nb_sex!$A:$A,0),22)/5</f>
        <v>10.200000000019198</v>
      </c>
      <c r="BB298">
        <f>INDEX([1]age_tranches_5ans_nb_sex!$1:$1048576,MATCH('SectorStat-Age-Hommes'!$A298,[1]age_tranches_5ans_nb_sex!$A:$A,0),24)/5</f>
        <v>8.4000000000329997</v>
      </c>
      <c r="BC298">
        <f>INDEX([1]age_tranches_5ans_nb_sex!$1:$1048576,MATCH('SectorStat-Age-Hommes'!$A298,[1]age_tranches_5ans_nb_sex!$A:$A,0),24)/5</f>
        <v>8.4000000000329997</v>
      </c>
      <c r="BD298">
        <f>INDEX([1]age_tranches_5ans_nb_sex!$1:$1048576,MATCH('SectorStat-Age-Hommes'!$A298,[1]age_tranches_5ans_nb_sex!$A:$A,0),24)/5</f>
        <v>8.4000000000329997</v>
      </c>
      <c r="BE298">
        <f>INDEX([1]age_tranches_5ans_nb_sex!$1:$1048576,MATCH('SectorStat-Age-Hommes'!$A298,[1]age_tranches_5ans_nb_sex!$A:$A,0),24)/5</f>
        <v>8.4000000000329997</v>
      </c>
      <c r="BF298">
        <f>INDEX([1]age_tranches_5ans_nb_sex!$1:$1048576,MATCH('SectorStat-Age-Hommes'!$A298,[1]age_tranches_5ans_nb_sex!$A:$A,0),24)/5</f>
        <v>8.4000000000329997</v>
      </c>
      <c r="BG298">
        <f>INDEX([1]age_tranches_5ans_nb_sex!$1:$1048576,MATCH('SectorStat-Age-Hommes'!$A298,[1]age_tranches_5ans_nb_sex!$A:$A,0),26)/5</f>
        <v>7.4000000000082</v>
      </c>
      <c r="BH298">
        <f>INDEX([1]age_tranches_5ans_nb_sex!$1:$1048576,MATCH('SectorStat-Age-Hommes'!$A298,[1]age_tranches_5ans_nb_sex!$A:$A,0),26)/5</f>
        <v>7.4000000000082</v>
      </c>
      <c r="BI298">
        <f>INDEX([1]age_tranches_5ans_nb_sex!$1:$1048576,MATCH('SectorStat-Age-Hommes'!$A298,[1]age_tranches_5ans_nb_sex!$A:$A,0),26)/5</f>
        <v>7.4000000000082</v>
      </c>
      <c r="BJ298">
        <f>INDEX([1]age_tranches_5ans_nb_sex!$1:$1048576,MATCH('SectorStat-Age-Hommes'!$A298,[1]age_tranches_5ans_nb_sex!$A:$A,0),26)/5</f>
        <v>7.4000000000082</v>
      </c>
      <c r="BK298">
        <f>INDEX([1]age_tranches_5ans_nb_sex!$1:$1048576,MATCH('SectorStat-Age-Hommes'!$A298,[1]age_tranches_5ans_nb_sex!$A:$A,0),26)/5</f>
        <v>7.4000000000082</v>
      </c>
      <c r="BL298">
        <f>INDEX([1]age_tranches_5ans_nb_sex!$1:$1048576,MATCH('SectorStat-Age-Hommes'!$A298,[1]age_tranches_5ans_nb_sex!$A:$A,0),28)/5</f>
        <v>8.7999999998676017</v>
      </c>
      <c r="BM298">
        <f>INDEX([1]age_tranches_5ans_nb_sex!$1:$1048576,MATCH('SectorStat-Age-Hommes'!$A298,[1]age_tranches_5ans_nb_sex!$A:$A,0),28)/5</f>
        <v>8.7999999998676017</v>
      </c>
      <c r="BN298">
        <f>INDEX([1]age_tranches_5ans_nb_sex!$1:$1048576,MATCH('SectorStat-Age-Hommes'!$A298,[1]age_tranches_5ans_nb_sex!$A:$A,0),28)/5</f>
        <v>8.7999999998676017</v>
      </c>
      <c r="BO298">
        <f>INDEX([1]age_tranches_5ans_nb_sex!$1:$1048576,MATCH('SectorStat-Age-Hommes'!$A298,[1]age_tranches_5ans_nb_sex!$A:$A,0),28)/5</f>
        <v>8.7999999998676017</v>
      </c>
      <c r="BP298">
        <f>INDEX([1]age_tranches_5ans_nb_sex!$1:$1048576,MATCH('SectorStat-Age-Hommes'!$A298,[1]age_tranches_5ans_nb_sex!$A:$A,0),28)/5</f>
        <v>8.7999999998676017</v>
      </c>
      <c r="BQ298">
        <f>INDEX([1]age_tranches_5ans_nb_sex!$1:$1048576,MATCH('SectorStat-Age-Hommes'!$A298,[1]age_tranches_5ans_nb_sex!$A:$A,0),30)/5</f>
        <v>6.6000000000467995</v>
      </c>
      <c r="BR298">
        <f>INDEX([1]age_tranches_5ans_nb_sex!$1:$1048576,MATCH('SectorStat-Age-Hommes'!$A298,[1]age_tranches_5ans_nb_sex!$A:$A,0),30)/5</f>
        <v>6.6000000000467995</v>
      </c>
      <c r="BS298">
        <f>INDEX([1]age_tranches_5ans_nb_sex!$1:$1048576,MATCH('SectorStat-Age-Hommes'!$A298,[1]age_tranches_5ans_nb_sex!$A:$A,0),30)/5</f>
        <v>6.6000000000467995</v>
      </c>
      <c r="BT298">
        <f>INDEX([1]age_tranches_5ans_nb_sex!$1:$1048576,MATCH('SectorStat-Age-Hommes'!$A298,[1]age_tranches_5ans_nb_sex!$A:$A,0),30)/5</f>
        <v>6.6000000000467995</v>
      </c>
      <c r="BU298">
        <f>INDEX([1]age_tranches_5ans_nb_sex!$1:$1048576,MATCH('SectorStat-Age-Hommes'!$A298,[1]age_tranches_5ans_nb_sex!$A:$A,0),30)/5</f>
        <v>6.6000000000467995</v>
      </c>
      <c r="BV298">
        <f>INDEX([1]age_tranches_5ans_nb_sex!$1:$1048576,MATCH('SectorStat-Age-Hommes'!$A298,[1]age_tranches_5ans_nb_sex!$A:$A,0),32)/5</f>
        <v>7.199999999944799</v>
      </c>
      <c r="BW298">
        <f>INDEX([1]age_tranches_5ans_nb_sex!$1:$1048576,MATCH('SectorStat-Age-Hommes'!$A298,[1]age_tranches_5ans_nb_sex!$A:$A,0),32)/5</f>
        <v>7.199999999944799</v>
      </c>
      <c r="BX298">
        <f>INDEX([1]age_tranches_5ans_nb_sex!$1:$1048576,MATCH('SectorStat-Age-Hommes'!$A298,[1]age_tranches_5ans_nb_sex!$A:$A,0),32)/5</f>
        <v>7.199999999944799</v>
      </c>
      <c r="BY298">
        <f>INDEX([1]age_tranches_5ans_nb_sex!$1:$1048576,MATCH('SectorStat-Age-Hommes'!$A298,[1]age_tranches_5ans_nb_sex!$A:$A,0),32)/5</f>
        <v>7.199999999944799</v>
      </c>
      <c r="BZ298">
        <f>INDEX([1]age_tranches_5ans_nb_sex!$1:$1048576,MATCH('SectorStat-Age-Hommes'!$A298,[1]age_tranches_5ans_nb_sex!$A:$A,0),32)/5</f>
        <v>7.199999999944799</v>
      </c>
      <c r="CA298">
        <f>INDEX([1]age_tranches_5ans_nb_sex!$1:$1048576,MATCH('SectorStat-Age-Hommes'!$A298,[1]age_tranches_5ans_nb_sex!$A:$A,0),34)/5</f>
        <v>3.5999999999723995</v>
      </c>
      <c r="CB298">
        <f>INDEX([1]age_tranches_5ans_nb_sex!$1:$1048576,MATCH('SectorStat-Age-Hommes'!$A298,[1]age_tranches_5ans_nb_sex!$A:$A,0),34)/5</f>
        <v>3.5999999999723995</v>
      </c>
      <c r="CC298">
        <f>INDEX([1]age_tranches_5ans_nb_sex!$1:$1048576,MATCH('SectorStat-Age-Hommes'!$A298,[1]age_tranches_5ans_nb_sex!$A:$A,0),34)/5</f>
        <v>3.5999999999723995</v>
      </c>
      <c r="CD298">
        <f>INDEX([1]age_tranches_5ans_nb_sex!$1:$1048576,MATCH('SectorStat-Age-Hommes'!$A298,[1]age_tranches_5ans_nb_sex!$A:$A,0),34)/5</f>
        <v>3.5999999999723995</v>
      </c>
      <c r="CE298">
        <f>INDEX([1]age_tranches_5ans_nb_sex!$1:$1048576,MATCH('SectorStat-Age-Hommes'!$A298,[1]age_tranches_5ans_nb_sex!$A:$A,0),34)/5</f>
        <v>3.5999999999723995</v>
      </c>
      <c r="CF298">
        <f>INDEX([1]age_tranches_5ans_nb_sex!$1:$1048576,MATCH('SectorStat-Age-Hommes'!$A298,[1]age_tranches_5ans_nb_sex!$A:$A,0),36)/5</f>
        <v>4.1999999998703998</v>
      </c>
      <c r="CG298">
        <f>INDEX([1]age_tranches_5ans_nb_sex!$1:$1048576,MATCH('SectorStat-Age-Hommes'!$A298,[1]age_tranches_5ans_nb_sex!$A:$A,0),36)/5</f>
        <v>4.1999999998703998</v>
      </c>
      <c r="CH298">
        <f>INDEX([1]age_tranches_5ans_nb_sex!$1:$1048576,MATCH('SectorStat-Age-Hommes'!$A298,[1]age_tranches_5ans_nb_sex!$A:$A,0),36)/5</f>
        <v>4.1999999998703998</v>
      </c>
      <c r="CI298">
        <f>INDEX([1]age_tranches_5ans_nb_sex!$1:$1048576,MATCH('SectorStat-Age-Hommes'!$A298,[1]age_tranches_5ans_nb_sex!$A:$A,0),36)/5</f>
        <v>4.1999999998703998</v>
      </c>
      <c r="CJ298">
        <f>INDEX([1]age_tranches_5ans_nb_sex!$1:$1048576,MATCH('SectorStat-Age-Hommes'!$A298,[1]age_tranches_5ans_nb_sex!$A:$A,0),36)/5</f>
        <v>4.1999999998703998</v>
      </c>
      <c r="CK298">
        <f>INDEX([1]age_tranches_5ans_nb_sex!$1:$1048576,MATCH('SectorStat-Age-Hommes'!$A298,[1]age_tranches_5ans_nb_sex!$A:$A,0),38)/5</f>
        <v>1.2000000000881998</v>
      </c>
      <c r="CL298">
        <f>INDEX([1]age_tranches_5ans_nb_sex!$1:$1048576,MATCH('SectorStat-Age-Hommes'!$A298,[1]age_tranches_5ans_nb_sex!$A:$A,0),38)/5</f>
        <v>1.2000000000881998</v>
      </c>
      <c r="CM298">
        <f>INDEX([1]age_tranches_5ans_nb_sex!$1:$1048576,MATCH('SectorStat-Age-Hommes'!$A298,[1]age_tranches_5ans_nb_sex!$A:$A,0),38)/5</f>
        <v>1.2000000000881998</v>
      </c>
      <c r="CN298">
        <f>INDEX([1]age_tranches_5ans_nb_sex!$1:$1048576,MATCH('SectorStat-Age-Hommes'!$A298,[1]age_tranches_5ans_nb_sex!$A:$A,0),38)/5</f>
        <v>1.2000000000881998</v>
      </c>
      <c r="CO298">
        <f>INDEX([1]age_tranches_5ans_nb_sex!$1:$1048576,MATCH('SectorStat-Age-Hommes'!$A298,[1]age_tranches_5ans_nb_sex!$A:$A,0),38)/5</f>
        <v>1.2000000000881998</v>
      </c>
      <c r="CP298" s="2">
        <f>INDEX([1]age_tranches_5ans_nb_sex!$1:$1048576,MATCH('SectorStat-Age-Hommes'!$A298,[1]age_tranches_5ans_nb_sex!$A:$A,0),40)/5</f>
        <v>0.79999999996140003</v>
      </c>
      <c r="CQ298" s="2">
        <f>INDEX([1]age_tranches_5ans_nb_sex!$1:$1048576,MATCH('SectorStat-Age-Hommes'!$A298,[1]age_tranches_5ans_nb_sex!$A:$A,0),40)/5</f>
        <v>0.79999999996140003</v>
      </c>
      <c r="CR298" s="2">
        <f>INDEX([1]age_tranches_5ans_nb_sex!$1:$1048576,MATCH('SectorStat-Age-Hommes'!$A298,[1]age_tranches_5ans_nb_sex!$A:$A,0),40)/5</f>
        <v>0.79999999996140003</v>
      </c>
      <c r="CS298" s="2">
        <f>INDEX([1]age_tranches_5ans_nb_sex!$1:$1048576,MATCH('SectorStat-Age-Hommes'!$A298,[1]age_tranches_5ans_nb_sex!$A:$A,0),40)/5</f>
        <v>0.79999999996140003</v>
      </c>
      <c r="CT298" s="2">
        <f>INDEX([1]age_tranches_5ans_nb_sex!$1:$1048576,MATCH('SectorStat-Age-Hommes'!$A298,[1]age_tranches_5ans_nb_sex!$A:$A,0),40)/5</f>
        <v>0.79999999996140003</v>
      </c>
      <c r="CZ298" s="3"/>
      <c r="DA298" s="3"/>
      <c r="DB298" s="3"/>
      <c r="DC298" s="3"/>
      <c r="DD298" s="3"/>
    </row>
    <row r="299" spans="1:108" x14ac:dyDescent="0.35">
      <c r="A299" s="1" t="s">
        <v>594</v>
      </c>
      <c r="B299" s="1" t="s">
        <v>595</v>
      </c>
      <c r="C299" t="str">
        <f>INDEX([1]SectorStat!$1:$1048576,MATCH('[1]Distribution ages'!$A299,[1]SectorStat!$B:$B,0),4)</f>
        <v>Forest</v>
      </c>
      <c r="D299">
        <f>INDEX([1]age_tranches_5ans_nb_sex!$1:$1048576,MATCH('SectorStat-Age-Hommes'!$A299,[1]age_tranches_5ans_nb_sex!$A:$A,0),4)/5</f>
        <v>19.400000000066001</v>
      </c>
      <c r="E299">
        <f>INDEX([1]age_tranches_5ans_nb_sex!$1:$1048576,MATCH('SectorStat-Age-Hommes'!$A299,[1]age_tranches_5ans_nb_sex!$A:$A,0),4)/5</f>
        <v>19.400000000066001</v>
      </c>
      <c r="F299">
        <f>INDEX([1]age_tranches_5ans_nb_sex!$1:$1048576,MATCH('SectorStat-Age-Hommes'!$A299,[1]age_tranches_5ans_nb_sex!$A:$A,0),4)/5</f>
        <v>19.400000000066001</v>
      </c>
      <c r="G299">
        <f>INDEX([1]age_tranches_5ans_nb_sex!$1:$1048576,MATCH('SectorStat-Age-Hommes'!$A299,[1]age_tranches_5ans_nb_sex!$A:$A,0),4)/5</f>
        <v>19.400000000066001</v>
      </c>
      <c r="H299">
        <f>INDEX([1]age_tranches_5ans_nb_sex!$1:$1048576,MATCH('SectorStat-Age-Hommes'!$A299,[1]age_tranches_5ans_nb_sex!$A:$A,0),4)/5</f>
        <v>19.400000000066001</v>
      </c>
      <c r="I299">
        <f>INDEX([1]age_tranches_5ans_nb_sex!$1:$1048576,MATCH('SectorStat-Age-Hommes'!$A299,[1]age_tranches_5ans_nb_sex!$A:$A,0),6)/5</f>
        <v>20.400000000058</v>
      </c>
      <c r="J299">
        <f>INDEX([1]age_tranches_5ans_nb_sex!$1:$1048576,MATCH('SectorStat-Age-Hommes'!$A299,[1]age_tranches_5ans_nb_sex!$A:$A,0),6)/5</f>
        <v>20.400000000058</v>
      </c>
      <c r="K299">
        <f>INDEX([1]age_tranches_5ans_nb_sex!$1:$1048576,MATCH('SectorStat-Age-Hommes'!$A299,[1]age_tranches_5ans_nb_sex!$A:$A,0),6)/5</f>
        <v>20.400000000058</v>
      </c>
      <c r="L299">
        <f>INDEX([1]age_tranches_5ans_nb_sex!$1:$1048576,MATCH('SectorStat-Age-Hommes'!$A299,[1]age_tranches_5ans_nb_sex!$A:$A,0),6)/5</f>
        <v>20.400000000058</v>
      </c>
      <c r="M299">
        <f>INDEX([1]age_tranches_5ans_nb_sex!$1:$1048576,MATCH('SectorStat-Age-Hommes'!$A299,[1]age_tranches_5ans_nb_sex!$A:$A,0),6)/5</f>
        <v>20.400000000058</v>
      </c>
      <c r="N299">
        <f>INDEX([1]age_tranches_5ans_nb_sex!$1:$1048576,MATCH('SectorStat-Age-Hommes'!$A299,[1]age_tranches_5ans_nb_sex!$A:$A,0),8)/5</f>
        <v>13.799999999779001</v>
      </c>
      <c r="O299">
        <f>INDEX([1]age_tranches_5ans_nb_sex!$1:$1048576,MATCH('SectorStat-Age-Hommes'!$A299,[1]age_tranches_5ans_nb_sex!$A:$A,0),8)/5</f>
        <v>13.799999999779001</v>
      </c>
      <c r="P299">
        <f>INDEX([1]age_tranches_5ans_nb_sex!$1:$1048576,MATCH('SectorStat-Age-Hommes'!$A299,[1]age_tranches_5ans_nb_sex!$A:$A,0),8)/5</f>
        <v>13.799999999779001</v>
      </c>
      <c r="Q299">
        <f>INDEX([1]age_tranches_5ans_nb_sex!$1:$1048576,MATCH('SectorStat-Age-Hommes'!$A299,[1]age_tranches_5ans_nb_sex!$A:$A,0),8)/5</f>
        <v>13.799999999779001</v>
      </c>
      <c r="R299">
        <f>INDEX([1]age_tranches_5ans_nb_sex!$1:$1048576,MATCH('SectorStat-Age-Hommes'!$A299,[1]age_tranches_5ans_nb_sex!$A:$A,0),8)/5</f>
        <v>13.799999999779001</v>
      </c>
      <c r="S299">
        <f>INDEX([1]age_tranches_5ans_nb_sex!$1:$1048576,MATCH('SectorStat-Age-Hommes'!$A299,[1]age_tranches_5ans_nb_sex!$A:$A,0),10)/5</f>
        <v>11.400000000129999</v>
      </c>
      <c r="T299">
        <f>INDEX([1]age_tranches_5ans_nb_sex!$1:$1048576,MATCH('SectorStat-Age-Hommes'!$A299,[1]age_tranches_5ans_nb_sex!$A:$A,0),10)/5</f>
        <v>11.400000000129999</v>
      </c>
      <c r="U299">
        <f>INDEX([1]age_tranches_5ans_nb_sex!$1:$1048576,MATCH('SectorStat-Age-Hommes'!$A299,[1]age_tranches_5ans_nb_sex!$A:$A,0),10)/5</f>
        <v>11.400000000129999</v>
      </c>
      <c r="V299">
        <f>INDEX([1]age_tranches_5ans_nb_sex!$1:$1048576,MATCH('SectorStat-Age-Hommes'!$A299,[1]age_tranches_5ans_nb_sex!$A:$A,0),10)/5</f>
        <v>11.400000000129999</v>
      </c>
      <c r="W299">
        <f>INDEX([1]age_tranches_5ans_nb_sex!$1:$1048576,MATCH('SectorStat-Age-Hommes'!$A299,[1]age_tranches_5ans_nb_sex!$A:$A,0),10)/5</f>
        <v>11.400000000129999</v>
      </c>
      <c r="X299">
        <f>INDEX([1]age_tranches_5ans_nb_sex!$1:$1048576,MATCH('SectorStat-Age-Hommes'!$A299,[1]age_tranches_5ans_nb_sex!$A:$A,0),10)/5</f>
        <v>11.400000000129999</v>
      </c>
      <c r="Y299">
        <f>INDEX([1]age_tranches_5ans_nb_sex!$1:$1048576,MATCH('SectorStat-Age-Hommes'!$A299,[1]age_tranches_5ans_nb_sex!$A:$A,0),12)/5</f>
        <v>17.199999999972999</v>
      </c>
      <c r="Z299">
        <f>INDEX([1]age_tranches_5ans_nb_sex!$1:$1048576,MATCH('SectorStat-Age-Hommes'!$A299,[1]age_tranches_5ans_nb_sex!$A:$A,0),12)/5</f>
        <v>17.199999999972999</v>
      </c>
      <c r="AA299">
        <f>INDEX([1]age_tranches_5ans_nb_sex!$1:$1048576,MATCH('SectorStat-Age-Hommes'!$A299,[1]age_tranches_5ans_nb_sex!$A:$A,0),12)/5</f>
        <v>17.199999999972999</v>
      </c>
      <c r="AB299">
        <f>INDEX([1]age_tranches_5ans_nb_sex!$1:$1048576,MATCH('SectorStat-Age-Hommes'!$A299,[1]age_tranches_5ans_nb_sex!$A:$A,0),12)/5</f>
        <v>17.199999999972999</v>
      </c>
      <c r="AC299">
        <f>INDEX([1]age_tranches_5ans_nb_sex!$1:$1048576,MATCH('SectorStat-Age-Hommes'!$A299,[1]age_tranches_5ans_nb_sex!$A:$A,0),14)/5</f>
        <v>25.800000000235997</v>
      </c>
      <c r="AD299">
        <f>INDEX([1]age_tranches_5ans_nb_sex!$1:$1048576,MATCH('SectorStat-Age-Hommes'!$A299,[1]age_tranches_5ans_nb_sex!$A:$A,0),14)/5</f>
        <v>25.800000000235997</v>
      </c>
      <c r="AE299">
        <f>INDEX([1]age_tranches_5ans_nb_sex!$1:$1048576,MATCH('SectorStat-Age-Hommes'!$A299,[1]age_tranches_5ans_nb_sex!$A:$A,0),14)/5</f>
        <v>25.800000000235997</v>
      </c>
      <c r="AF299">
        <f>INDEX([1]age_tranches_5ans_nb_sex!$1:$1048576,MATCH('SectorStat-Age-Hommes'!$A299,[1]age_tranches_5ans_nb_sex!$A:$A,0),14)/5</f>
        <v>25.800000000235997</v>
      </c>
      <c r="AG299">
        <f>INDEX([1]age_tranches_5ans_nb_sex!$1:$1048576,MATCH('SectorStat-Age-Hommes'!$A299,[1]age_tranches_5ans_nb_sex!$A:$A,0),14)/5</f>
        <v>25.800000000235997</v>
      </c>
      <c r="AH299">
        <f>INDEX([1]age_tranches_5ans_nb_sex!$1:$1048576,MATCH('SectorStat-Age-Hommes'!$A299,[1]age_tranches_5ans_nb_sex!$A:$A,0),16)/5</f>
        <v>28.999999999768001</v>
      </c>
      <c r="AI299">
        <f>INDEX([1]age_tranches_5ans_nb_sex!$1:$1048576,MATCH('SectorStat-Age-Hommes'!$A299,[1]age_tranches_5ans_nb_sex!$A:$A,0),16)/5</f>
        <v>28.999999999768001</v>
      </c>
      <c r="AJ299">
        <f>INDEX([1]age_tranches_5ans_nb_sex!$1:$1048576,MATCH('SectorStat-Age-Hommes'!$A299,[1]age_tranches_5ans_nb_sex!$A:$A,0),16)/5</f>
        <v>28.999999999768001</v>
      </c>
      <c r="AK299">
        <f>INDEX([1]age_tranches_5ans_nb_sex!$1:$1048576,MATCH('SectorStat-Age-Hommes'!$A299,[1]age_tranches_5ans_nb_sex!$A:$A,0),16)/5</f>
        <v>28.999999999768001</v>
      </c>
      <c r="AL299">
        <f>INDEX([1]age_tranches_5ans_nb_sex!$1:$1048576,MATCH('SectorStat-Age-Hommes'!$A299,[1]age_tranches_5ans_nb_sex!$A:$A,0),16)/5</f>
        <v>28.999999999768001</v>
      </c>
      <c r="AM299">
        <f>INDEX([1]age_tranches_5ans_nb_sex!$1:$1048576,MATCH('SectorStat-Age-Hommes'!$A299,[1]age_tranches_5ans_nb_sex!$A:$A,0),18)/5</f>
        <v>24.999999999800004</v>
      </c>
      <c r="AN299">
        <f>INDEX([1]age_tranches_5ans_nb_sex!$1:$1048576,MATCH('SectorStat-Age-Hommes'!$A299,[1]age_tranches_5ans_nb_sex!$A:$A,0),18)/5</f>
        <v>24.999999999800004</v>
      </c>
      <c r="AO299">
        <f>INDEX([1]age_tranches_5ans_nb_sex!$1:$1048576,MATCH('SectorStat-Age-Hommes'!$A299,[1]age_tranches_5ans_nb_sex!$A:$A,0),18)/5</f>
        <v>24.999999999800004</v>
      </c>
      <c r="AP299">
        <f>INDEX([1]age_tranches_5ans_nb_sex!$1:$1048576,MATCH('SectorStat-Age-Hommes'!$A299,[1]age_tranches_5ans_nb_sex!$A:$A,0),18)/5</f>
        <v>24.999999999800004</v>
      </c>
      <c r="AQ299">
        <f>INDEX([1]age_tranches_5ans_nb_sex!$1:$1048576,MATCH('SectorStat-Age-Hommes'!$A299,[1]age_tranches_5ans_nb_sex!$A:$A,0),18)/5</f>
        <v>24.999999999800004</v>
      </c>
      <c r="AR299">
        <f>INDEX([1]age_tranches_5ans_nb_sex!$1:$1048576,MATCH('SectorStat-Age-Hommes'!$A299,[1]age_tranches_5ans_nb_sex!$A:$A,0),20)/5</f>
        <v>23.199999999925002</v>
      </c>
      <c r="AS299">
        <f>INDEX([1]age_tranches_5ans_nb_sex!$1:$1048576,MATCH('SectorStat-Age-Hommes'!$A299,[1]age_tranches_5ans_nb_sex!$A:$A,0),20)/5</f>
        <v>23.199999999925002</v>
      </c>
      <c r="AT299">
        <f>INDEX([1]age_tranches_5ans_nb_sex!$1:$1048576,MATCH('SectorStat-Age-Hommes'!$A299,[1]age_tranches_5ans_nb_sex!$A:$A,0),20)/5</f>
        <v>23.199999999925002</v>
      </c>
      <c r="AU299">
        <f>INDEX([1]age_tranches_5ans_nb_sex!$1:$1048576,MATCH('SectorStat-Age-Hommes'!$A299,[1]age_tranches_5ans_nb_sex!$A:$A,0),20)/5</f>
        <v>23.199999999925002</v>
      </c>
      <c r="AV299">
        <f>INDEX([1]age_tranches_5ans_nb_sex!$1:$1048576,MATCH('SectorStat-Age-Hommes'!$A299,[1]age_tranches_5ans_nb_sex!$A:$A,0),20)/5</f>
        <v>23.199999999925002</v>
      </c>
      <c r="AW299">
        <f>INDEX([1]age_tranches_5ans_nb_sex!$1:$1048576,MATCH('SectorStat-Age-Hommes'!$A299,[1]age_tranches_5ans_nb_sex!$A:$A,0),22)/5</f>
        <v>22.800000000259999</v>
      </c>
      <c r="AX299">
        <f>INDEX([1]age_tranches_5ans_nb_sex!$1:$1048576,MATCH('SectorStat-Age-Hommes'!$A299,[1]age_tranches_5ans_nb_sex!$A:$A,0),22)/5</f>
        <v>22.800000000259999</v>
      </c>
      <c r="AY299">
        <f>INDEX([1]age_tranches_5ans_nb_sex!$1:$1048576,MATCH('SectorStat-Age-Hommes'!$A299,[1]age_tranches_5ans_nb_sex!$A:$A,0),22)/5</f>
        <v>22.800000000259999</v>
      </c>
      <c r="AZ299">
        <f>INDEX([1]age_tranches_5ans_nb_sex!$1:$1048576,MATCH('SectorStat-Age-Hommes'!$A299,[1]age_tranches_5ans_nb_sex!$A:$A,0),22)/5</f>
        <v>22.800000000259999</v>
      </c>
      <c r="BA299">
        <f>INDEX([1]age_tranches_5ans_nb_sex!$1:$1048576,MATCH('SectorStat-Age-Hommes'!$A299,[1]age_tranches_5ans_nb_sex!$A:$A,0),22)/5</f>
        <v>22.800000000259999</v>
      </c>
      <c r="BB299">
        <f>INDEX([1]age_tranches_5ans_nb_sex!$1:$1048576,MATCH('SectorStat-Age-Hommes'!$A299,[1]age_tranches_5ans_nb_sex!$A:$A,0),24)/5</f>
        <v>21.199999999940999</v>
      </c>
      <c r="BC299">
        <f>INDEX([1]age_tranches_5ans_nb_sex!$1:$1048576,MATCH('SectorStat-Age-Hommes'!$A299,[1]age_tranches_5ans_nb_sex!$A:$A,0),24)/5</f>
        <v>21.199999999940999</v>
      </c>
      <c r="BD299">
        <f>INDEX([1]age_tranches_5ans_nb_sex!$1:$1048576,MATCH('SectorStat-Age-Hommes'!$A299,[1]age_tranches_5ans_nb_sex!$A:$A,0),24)/5</f>
        <v>21.199999999940999</v>
      </c>
      <c r="BE299">
        <f>INDEX([1]age_tranches_5ans_nb_sex!$1:$1048576,MATCH('SectorStat-Age-Hommes'!$A299,[1]age_tranches_5ans_nb_sex!$A:$A,0),24)/5</f>
        <v>21.199999999940999</v>
      </c>
      <c r="BF299">
        <f>INDEX([1]age_tranches_5ans_nb_sex!$1:$1048576,MATCH('SectorStat-Age-Hommes'!$A299,[1]age_tranches_5ans_nb_sex!$A:$A,0),24)/5</f>
        <v>21.199999999940999</v>
      </c>
      <c r="BG299">
        <f>INDEX([1]age_tranches_5ans_nb_sex!$1:$1048576,MATCH('SectorStat-Age-Hommes'!$A299,[1]age_tranches_5ans_nb_sex!$A:$A,0),26)/5</f>
        <v>12.999999999896</v>
      </c>
      <c r="BH299">
        <f>INDEX([1]age_tranches_5ans_nb_sex!$1:$1048576,MATCH('SectorStat-Age-Hommes'!$A299,[1]age_tranches_5ans_nb_sex!$A:$A,0),26)/5</f>
        <v>12.999999999896</v>
      </c>
      <c r="BI299">
        <f>INDEX([1]age_tranches_5ans_nb_sex!$1:$1048576,MATCH('SectorStat-Age-Hommes'!$A299,[1]age_tranches_5ans_nb_sex!$A:$A,0),26)/5</f>
        <v>12.999999999896</v>
      </c>
      <c r="BJ299">
        <f>INDEX([1]age_tranches_5ans_nb_sex!$1:$1048576,MATCH('SectorStat-Age-Hommes'!$A299,[1]age_tranches_5ans_nb_sex!$A:$A,0),26)/5</f>
        <v>12.999999999896</v>
      </c>
      <c r="BK299">
        <f>INDEX([1]age_tranches_5ans_nb_sex!$1:$1048576,MATCH('SectorStat-Age-Hommes'!$A299,[1]age_tranches_5ans_nb_sex!$A:$A,0),26)/5</f>
        <v>12.999999999896</v>
      </c>
      <c r="BL299">
        <f>INDEX([1]age_tranches_5ans_nb_sex!$1:$1048576,MATCH('SectorStat-Age-Hommes'!$A299,[1]age_tranches_5ans_nb_sex!$A:$A,0),28)/5</f>
        <v>9.200000000036999</v>
      </c>
      <c r="BM299">
        <f>INDEX([1]age_tranches_5ans_nb_sex!$1:$1048576,MATCH('SectorStat-Age-Hommes'!$A299,[1]age_tranches_5ans_nb_sex!$A:$A,0),28)/5</f>
        <v>9.200000000036999</v>
      </c>
      <c r="BN299">
        <f>INDEX([1]age_tranches_5ans_nb_sex!$1:$1048576,MATCH('SectorStat-Age-Hommes'!$A299,[1]age_tranches_5ans_nb_sex!$A:$A,0),28)/5</f>
        <v>9.200000000036999</v>
      </c>
      <c r="BO299">
        <f>INDEX([1]age_tranches_5ans_nb_sex!$1:$1048576,MATCH('SectorStat-Age-Hommes'!$A299,[1]age_tranches_5ans_nb_sex!$A:$A,0),28)/5</f>
        <v>9.200000000036999</v>
      </c>
      <c r="BP299">
        <f>INDEX([1]age_tranches_5ans_nb_sex!$1:$1048576,MATCH('SectorStat-Age-Hommes'!$A299,[1]age_tranches_5ans_nb_sex!$A:$A,0),28)/5</f>
        <v>9.200000000036999</v>
      </c>
      <c r="BQ299">
        <f>INDEX([1]age_tranches_5ans_nb_sex!$1:$1048576,MATCH('SectorStat-Age-Hommes'!$A299,[1]age_tranches_5ans_nb_sex!$A:$A,0),30)/5</f>
        <v>7.7999999998269995</v>
      </c>
      <c r="BR299">
        <f>INDEX([1]age_tranches_5ans_nb_sex!$1:$1048576,MATCH('SectorStat-Age-Hommes'!$A299,[1]age_tranches_5ans_nb_sex!$A:$A,0),30)/5</f>
        <v>7.7999999998269995</v>
      </c>
      <c r="BS299">
        <f>INDEX([1]age_tranches_5ans_nb_sex!$1:$1048576,MATCH('SectorStat-Age-Hommes'!$A299,[1]age_tranches_5ans_nb_sex!$A:$A,0),30)/5</f>
        <v>7.7999999998269995</v>
      </c>
      <c r="BT299">
        <f>INDEX([1]age_tranches_5ans_nb_sex!$1:$1048576,MATCH('SectorStat-Age-Hommes'!$A299,[1]age_tranches_5ans_nb_sex!$A:$A,0),30)/5</f>
        <v>7.7999999998269995</v>
      </c>
      <c r="BU299">
        <f>INDEX([1]age_tranches_5ans_nb_sex!$1:$1048576,MATCH('SectorStat-Age-Hommes'!$A299,[1]age_tranches_5ans_nb_sex!$A:$A,0),30)/5</f>
        <v>7.7999999998269995</v>
      </c>
      <c r="BV299">
        <f>INDEX([1]age_tranches_5ans_nb_sex!$1:$1048576,MATCH('SectorStat-Age-Hommes'!$A299,[1]age_tranches_5ans_nb_sex!$A:$A,0),32)/5</f>
        <v>4.5999999997419998</v>
      </c>
      <c r="BW299">
        <f>INDEX([1]age_tranches_5ans_nb_sex!$1:$1048576,MATCH('SectorStat-Age-Hommes'!$A299,[1]age_tranches_5ans_nb_sex!$A:$A,0),32)/5</f>
        <v>4.5999999997419998</v>
      </c>
      <c r="BX299">
        <f>INDEX([1]age_tranches_5ans_nb_sex!$1:$1048576,MATCH('SectorStat-Age-Hommes'!$A299,[1]age_tranches_5ans_nb_sex!$A:$A,0),32)/5</f>
        <v>4.5999999997419998</v>
      </c>
      <c r="BY299">
        <f>INDEX([1]age_tranches_5ans_nb_sex!$1:$1048576,MATCH('SectorStat-Age-Hommes'!$A299,[1]age_tranches_5ans_nb_sex!$A:$A,0),32)/5</f>
        <v>4.5999999997419998</v>
      </c>
      <c r="BZ299">
        <f>INDEX([1]age_tranches_5ans_nb_sex!$1:$1048576,MATCH('SectorStat-Age-Hommes'!$A299,[1]age_tranches_5ans_nb_sex!$A:$A,0),32)/5</f>
        <v>4.5999999997419998</v>
      </c>
      <c r="CA299">
        <f>INDEX([1]age_tranches_5ans_nb_sex!$1:$1048576,MATCH('SectorStat-Age-Hommes'!$A299,[1]age_tranches_5ans_nb_sex!$A:$A,0),34)/5</f>
        <v>5.200000000069001</v>
      </c>
      <c r="CB299">
        <f>INDEX([1]age_tranches_5ans_nb_sex!$1:$1048576,MATCH('SectorStat-Age-Hommes'!$A299,[1]age_tranches_5ans_nb_sex!$A:$A,0),34)/5</f>
        <v>5.200000000069001</v>
      </c>
      <c r="CC299">
        <f>INDEX([1]age_tranches_5ans_nb_sex!$1:$1048576,MATCH('SectorStat-Age-Hommes'!$A299,[1]age_tranches_5ans_nb_sex!$A:$A,0),34)/5</f>
        <v>5.200000000069001</v>
      </c>
      <c r="CD299">
        <f>INDEX([1]age_tranches_5ans_nb_sex!$1:$1048576,MATCH('SectorStat-Age-Hommes'!$A299,[1]age_tranches_5ans_nb_sex!$A:$A,0),34)/5</f>
        <v>5.200000000069001</v>
      </c>
      <c r="CE299">
        <f>INDEX([1]age_tranches_5ans_nb_sex!$1:$1048576,MATCH('SectorStat-Age-Hommes'!$A299,[1]age_tranches_5ans_nb_sex!$A:$A,0),34)/5</f>
        <v>5.200000000069001</v>
      </c>
      <c r="CF299">
        <f>INDEX([1]age_tranches_5ans_nb_sex!$1:$1048576,MATCH('SectorStat-Age-Hommes'!$A299,[1]age_tranches_5ans_nb_sex!$A:$A,0),36)/5</f>
        <v>3.7999999998589997</v>
      </c>
      <c r="CG299">
        <f>INDEX([1]age_tranches_5ans_nb_sex!$1:$1048576,MATCH('SectorStat-Age-Hommes'!$A299,[1]age_tranches_5ans_nb_sex!$A:$A,0),36)/5</f>
        <v>3.7999999998589997</v>
      </c>
      <c r="CH299">
        <f>INDEX([1]age_tranches_5ans_nb_sex!$1:$1048576,MATCH('SectorStat-Age-Hommes'!$A299,[1]age_tranches_5ans_nb_sex!$A:$A,0),36)/5</f>
        <v>3.7999999998589997</v>
      </c>
      <c r="CI299">
        <f>INDEX([1]age_tranches_5ans_nb_sex!$1:$1048576,MATCH('SectorStat-Age-Hommes'!$A299,[1]age_tranches_5ans_nb_sex!$A:$A,0),36)/5</f>
        <v>3.7999999998589997</v>
      </c>
      <c r="CJ299">
        <f>INDEX([1]age_tranches_5ans_nb_sex!$1:$1048576,MATCH('SectorStat-Age-Hommes'!$A299,[1]age_tranches_5ans_nb_sex!$A:$A,0),36)/5</f>
        <v>3.7999999998589997</v>
      </c>
      <c r="CK299">
        <f>INDEX([1]age_tranches_5ans_nb_sex!$1:$1048576,MATCH('SectorStat-Age-Hommes'!$A299,[1]age_tranches_5ans_nb_sex!$A:$A,0),38)/5</f>
        <v>1.5999999997659999</v>
      </c>
      <c r="CL299">
        <f>INDEX([1]age_tranches_5ans_nb_sex!$1:$1048576,MATCH('SectorStat-Age-Hommes'!$A299,[1]age_tranches_5ans_nb_sex!$A:$A,0),38)/5</f>
        <v>1.5999999997659999</v>
      </c>
      <c r="CM299">
        <f>INDEX([1]age_tranches_5ans_nb_sex!$1:$1048576,MATCH('SectorStat-Age-Hommes'!$A299,[1]age_tranches_5ans_nb_sex!$A:$A,0),38)/5</f>
        <v>1.5999999997659999</v>
      </c>
      <c r="CN299">
        <f>INDEX([1]age_tranches_5ans_nb_sex!$1:$1048576,MATCH('SectorStat-Age-Hommes'!$A299,[1]age_tranches_5ans_nb_sex!$A:$A,0),38)/5</f>
        <v>1.5999999997659999</v>
      </c>
      <c r="CO299">
        <f>INDEX([1]age_tranches_5ans_nb_sex!$1:$1048576,MATCH('SectorStat-Age-Hommes'!$A299,[1]age_tranches_5ans_nb_sex!$A:$A,0),38)/5</f>
        <v>1.5999999997659999</v>
      </c>
      <c r="CP299" s="2">
        <f>INDEX([1]age_tranches_5ans_nb_sex!$1:$1048576,MATCH('SectorStat-Age-Hommes'!$A299,[1]age_tranches_5ans_nb_sex!$A:$A,0),40)/5</f>
        <v>0.20000000010900001</v>
      </c>
      <c r="CQ299" s="2">
        <f>INDEX([1]age_tranches_5ans_nb_sex!$1:$1048576,MATCH('SectorStat-Age-Hommes'!$A299,[1]age_tranches_5ans_nb_sex!$A:$A,0),40)/5</f>
        <v>0.20000000010900001</v>
      </c>
      <c r="CR299" s="2">
        <f>INDEX([1]age_tranches_5ans_nb_sex!$1:$1048576,MATCH('SectorStat-Age-Hommes'!$A299,[1]age_tranches_5ans_nb_sex!$A:$A,0),40)/5</f>
        <v>0.20000000010900001</v>
      </c>
      <c r="CS299" s="2">
        <f>INDEX([1]age_tranches_5ans_nb_sex!$1:$1048576,MATCH('SectorStat-Age-Hommes'!$A299,[1]age_tranches_5ans_nb_sex!$A:$A,0),40)/5</f>
        <v>0.20000000010900001</v>
      </c>
      <c r="CT299" s="2">
        <f>INDEX([1]age_tranches_5ans_nb_sex!$1:$1048576,MATCH('SectorStat-Age-Hommes'!$A299,[1]age_tranches_5ans_nb_sex!$A:$A,0),40)/5</f>
        <v>0.20000000010900001</v>
      </c>
      <c r="CZ299" s="3"/>
      <c r="DA299" s="3"/>
      <c r="DB299" s="3"/>
      <c r="DC299" s="3"/>
      <c r="DD299" s="3"/>
    </row>
    <row r="300" spans="1:108" x14ac:dyDescent="0.35">
      <c r="A300" s="1" t="s">
        <v>596</v>
      </c>
      <c r="B300" s="1" t="s">
        <v>597</v>
      </c>
      <c r="C300" t="str">
        <f>INDEX([1]SectorStat!$1:$1048576,MATCH('[1]Distribution ages'!$A300,[1]SectorStat!$B:$B,0),4)</f>
        <v>Forest</v>
      </c>
      <c r="D300">
        <f>INDEX([1]age_tranches_5ans_nb_sex!$1:$1048576,MATCH('SectorStat-Age-Hommes'!$A300,[1]age_tranches_5ans_nb_sex!$A:$A,0),4)/5</f>
        <v>24.800000000244001</v>
      </c>
      <c r="E300">
        <f>INDEX([1]age_tranches_5ans_nb_sex!$1:$1048576,MATCH('SectorStat-Age-Hommes'!$A300,[1]age_tranches_5ans_nb_sex!$A:$A,0),4)/5</f>
        <v>24.800000000244001</v>
      </c>
      <c r="F300">
        <f>INDEX([1]age_tranches_5ans_nb_sex!$1:$1048576,MATCH('SectorStat-Age-Hommes'!$A300,[1]age_tranches_5ans_nb_sex!$A:$A,0),4)/5</f>
        <v>24.800000000244001</v>
      </c>
      <c r="G300">
        <f>INDEX([1]age_tranches_5ans_nb_sex!$1:$1048576,MATCH('SectorStat-Age-Hommes'!$A300,[1]age_tranches_5ans_nb_sex!$A:$A,0),4)/5</f>
        <v>24.800000000244001</v>
      </c>
      <c r="H300">
        <f>INDEX([1]age_tranches_5ans_nb_sex!$1:$1048576,MATCH('SectorStat-Age-Hommes'!$A300,[1]age_tranches_5ans_nb_sex!$A:$A,0),4)/5</f>
        <v>24.800000000244001</v>
      </c>
      <c r="I300">
        <f>INDEX([1]age_tranches_5ans_nb_sex!$1:$1048576,MATCH('SectorStat-Age-Hommes'!$A300,[1]age_tranches_5ans_nb_sex!$A:$A,0),6)/5</f>
        <v>20.799999999863001</v>
      </c>
      <c r="J300">
        <f>INDEX([1]age_tranches_5ans_nb_sex!$1:$1048576,MATCH('SectorStat-Age-Hommes'!$A300,[1]age_tranches_5ans_nb_sex!$A:$A,0),6)/5</f>
        <v>20.799999999863001</v>
      </c>
      <c r="K300">
        <f>INDEX([1]age_tranches_5ans_nb_sex!$1:$1048576,MATCH('SectorStat-Age-Hommes'!$A300,[1]age_tranches_5ans_nb_sex!$A:$A,0),6)/5</f>
        <v>20.799999999863001</v>
      </c>
      <c r="L300">
        <f>INDEX([1]age_tranches_5ans_nb_sex!$1:$1048576,MATCH('SectorStat-Age-Hommes'!$A300,[1]age_tranches_5ans_nb_sex!$A:$A,0),6)/5</f>
        <v>20.799999999863001</v>
      </c>
      <c r="M300">
        <f>INDEX([1]age_tranches_5ans_nb_sex!$1:$1048576,MATCH('SectorStat-Age-Hommes'!$A300,[1]age_tranches_5ans_nb_sex!$A:$A,0),6)/5</f>
        <v>20.799999999863001</v>
      </c>
      <c r="N300">
        <f>INDEX([1]age_tranches_5ans_nb_sex!$1:$1048576,MATCH('SectorStat-Age-Hommes'!$A300,[1]age_tranches_5ans_nb_sex!$A:$A,0),8)/5</f>
        <v>17.199999999707</v>
      </c>
      <c r="O300">
        <f>INDEX([1]age_tranches_5ans_nb_sex!$1:$1048576,MATCH('SectorStat-Age-Hommes'!$A300,[1]age_tranches_5ans_nb_sex!$A:$A,0),8)/5</f>
        <v>17.199999999707</v>
      </c>
      <c r="P300">
        <f>INDEX([1]age_tranches_5ans_nb_sex!$1:$1048576,MATCH('SectorStat-Age-Hommes'!$A300,[1]age_tranches_5ans_nb_sex!$A:$A,0),8)/5</f>
        <v>17.199999999707</v>
      </c>
      <c r="Q300">
        <f>INDEX([1]age_tranches_5ans_nb_sex!$1:$1048576,MATCH('SectorStat-Age-Hommes'!$A300,[1]age_tranches_5ans_nb_sex!$A:$A,0),8)/5</f>
        <v>17.199999999707</v>
      </c>
      <c r="R300">
        <f>INDEX([1]age_tranches_5ans_nb_sex!$1:$1048576,MATCH('SectorStat-Age-Hommes'!$A300,[1]age_tranches_5ans_nb_sex!$A:$A,0),8)/5</f>
        <v>17.199999999707</v>
      </c>
      <c r="S300">
        <f>INDEX([1]age_tranches_5ans_nb_sex!$1:$1048576,MATCH('SectorStat-Age-Hommes'!$A300,[1]age_tranches_5ans_nb_sex!$A:$A,0),10)/5</f>
        <v>18.000000000157002</v>
      </c>
      <c r="T300">
        <f>INDEX([1]age_tranches_5ans_nb_sex!$1:$1048576,MATCH('SectorStat-Age-Hommes'!$A300,[1]age_tranches_5ans_nb_sex!$A:$A,0),10)/5</f>
        <v>18.000000000157002</v>
      </c>
      <c r="U300">
        <f>INDEX([1]age_tranches_5ans_nb_sex!$1:$1048576,MATCH('SectorStat-Age-Hommes'!$A300,[1]age_tranches_5ans_nb_sex!$A:$A,0),10)/5</f>
        <v>18.000000000157002</v>
      </c>
      <c r="V300">
        <f>INDEX([1]age_tranches_5ans_nb_sex!$1:$1048576,MATCH('SectorStat-Age-Hommes'!$A300,[1]age_tranches_5ans_nb_sex!$A:$A,0),10)/5</f>
        <v>18.000000000157002</v>
      </c>
      <c r="W300">
        <f>INDEX([1]age_tranches_5ans_nb_sex!$1:$1048576,MATCH('SectorStat-Age-Hommes'!$A300,[1]age_tranches_5ans_nb_sex!$A:$A,0),10)/5</f>
        <v>18.000000000157002</v>
      </c>
      <c r="X300">
        <f>INDEX([1]age_tranches_5ans_nb_sex!$1:$1048576,MATCH('SectorStat-Age-Hommes'!$A300,[1]age_tranches_5ans_nb_sex!$A:$A,0),10)/5</f>
        <v>18.000000000157002</v>
      </c>
      <c r="Y300">
        <f>INDEX([1]age_tranches_5ans_nb_sex!$1:$1048576,MATCH('SectorStat-Age-Hommes'!$A300,[1]age_tranches_5ans_nb_sex!$A:$A,0),12)/5</f>
        <v>18.799999999984003</v>
      </c>
      <c r="Z300">
        <f>INDEX([1]age_tranches_5ans_nb_sex!$1:$1048576,MATCH('SectorStat-Age-Hommes'!$A300,[1]age_tranches_5ans_nb_sex!$A:$A,0),12)/5</f>
        <v>18.799999999984003</v>
      </c>
      <c r="AA300">
        <f>INDEX([1]age_tranches_5ans_nb_sex!$1:$1048576,MATCH('SectorStat-Age-Hommes'!$A300,[1]age_tranches_5ans_nb_sex!$A:$A,0),12)/5</f>
        <v>18.799999999984003</v>
      </c>
      <c r="AB300">
        <f>INDEX([1]age_tranches_5ans_nb_sex!$1:$1048576,MATCH('SectorStat-Age-Hommes'!$A300,[1]age_tranches_5ans_nb_sex!$A:$A,0),12)/5</f>
        <v>18.799999999984003</v>
      </c>
      <c r="AC300">
        <f>INDEX([1]age_tranches_5ans_nb_sex!$1:$1048576,MATCH('SectorStat-Age-Hommes'!$A300,[1]age_tranches_5ans_nb_sex!$A:$A,0),14)/5</f>
        <v>23.999999999793999</v>
      </c>
      <c r="AD300">
        <f>INDEX([1]age_tranches_5ans_nb_sex!$1:$1048576,MATCH('SectorStat-Age-Hommes'!$A300,[1]age_tranches_5ans_nb_sex!$A:$A,0),14)/5</f>
        <v>23.999999999793999</v>
      </c>
      <c r="AE300">
        <f>INDEX([1]age_tranches_5ans_nb_sex!$1:$1048576,MATCH('SectorStat-Age-Hommes'!$A300,[1]age_tranches_5ans_nb_sex!$A:$A,0),14)/5</f>
        <v>23.999999999793999</v>
      </c>
      <c r="AF300">
        <f>INDEX([1]age_tranches_5ans_nb_sex!$1:$1048576,MATCH('SectorStat-Age-Hommes'!$A300,[1]age_tranches_5ans_nb_sex!$A:$A,0),14)/5</f>
        <v>23.999999999793999</v>
      </c>
      <c r="AG300">
        <f>INDEX([1]age_tranches_5ans_nb_sex!$1:$1048576,MATCH('SectorStat-Age-Hommes'!$A300,[1]age_tranches_5ans_nb_sex!$A:$A,0),14)/5</f>
        <v>23.999999999793999</v>
      </c>
      <c r="AH300">
        <f>INDEX([1]age_tranches_5ans_nb_sex!$1:$1048576,MATCH('SectorStat-Age-Hommes'!$A300,[1]age_tranches_5ans_nb_sex!$A:$A,0),16)/5</f>
        <v>30.400000000279</v>
      </c>
      <c r="AI300">
        <f>INDEX([1]age_tranches_5ans_nb_sex!$1:$1048576,MATCH('SectorStat-Age-Hommes'!$A300,[1]age_tranches_5ans_nb_sex!$A:$A,0),16)/5</f>
        <v>30.400000000279</v>
      </c>
      <c r="AJ300">
        <f>INDEX([1]age_tranches_5ans_nb_sex!$1:$1048576,MATCH('SectorStat-Age-Hommes'!$A300,[1]age_tranches_5ans_nb_sex!$A:$A,0),16)/5</f>
        <v>30.400000000279</v>
      </c>
      <c r="AK300">
        <f>INDEX([1]age_tranches_5ans_nb_sex!$1:$1048576,MATCH('SectorStat-Age-Hommes'!$A300,[1]age_tranches_5ans_nb_sex!$A:$A,0),16)/5</f>
        <v>30.400000000279</v>
      </c>
      <c r="AL300">
        <f>INDEX([1]age_tranches_5ans_nb_sex!$1:$1048576,MATCH('SectorStat-Age-Hommes'!$A300,[1]age_tranches_5ans_nb_sex!$A:$A,0),16)/5</f>
        <v>30.400000000279</v>
      </c>
      <c r="AM300">
        <f>INDEX([1]age_tranches_5ans_nb_sex!$1:$1048576,MATCH('SectorStat-Age-Hommes'!$A300,[1]age_tranches_5ans_nb_sex!$A:$A,0),18)/5</f>
        <v>31.000000000305</v>
      </c>
      <c r="AN300">
        <f>INDEX([1]age_tranches_5ans_nb_sex!$1:$1048576,MATCH('SectorStat-Age-Hommes'!$A300,[1]age_tranches_5ans_nb_sex!$A:$A,0),18)/5</f>
        <v>31.000000000305</v>
      </c>
      <c r="AO300">
        <f>INDEX([1]age_tranches_5ans_nb_sex!$1:$1048576,MATCH('SectorStat-Age-Hommes'!$A300,[1]age_tranches_5ans_nb_sex!$A:$A,0),18)/5</f>
        <v>31.000000000305</v>
      </c>
      <c r="AP300">
        <f>INDEX([1]age_tranches_5ans_nb_sex!$1:$1048576,MATCH('SectorStat-Age-Hommes'!$A300,[1]age_tranches_5ans_nb_sex!$A:$A,0),18)/5</f>
        <v>31.000000000305</v>
      </c>
      <c r="AQ300">
        <f>INDEX([1]age_tranches_5ans_nb_sex!$1:$1048576,MATCH('SectorStat-Age-Hommes'!$A300,[1]age_tranches_5ans_nb_sex!$A:$A,0),18)/5</f>
        <v>31.000000000305</v>
      </c>
      <c r="AR300">
        <f>INDEX([1]age_tranches_5ans_nb_sex!$1:$1048576,MATCH('SectorStat-Age-Hommes'!$A300,[1]age_tranches_5ans_nb_sex!$A:$A,0),20)/5</f>
        <v>25.799999999872</v>
      </c>
      <c r="AS300">
        <f>INDEX([1]age_tranches_5ans_nb_sex!$1:$1048576,MATCH('SectorStat-Age-Hommes'!$A300,[1]age_tranches_5ans_nb_sex!$A:$A,0),20)/5</f>
        <v>25.799999999872</v>
      </c>
      <c r="AT300">
        <f>INDEX([1]age_tranches_5ans_nb_sex!$1:$1048576,MATCH('SectorStat-Age-Hommes'!$A300,[1]age_tranches_5ans_nb_sex!$A:$A,0),20)/5</f>
        <v>25.799999999872</v>
      </c>
      <c r="AU300">
        <f>INDEX([1]age_tranches_5ans_nb_sex!$1:$1048576,MATCH('SectorStat-Age-Hommes'!$A300,[1]age_tranches_5ans_nb_sex!$A:$A,0),20)/5</f>
        <v>25.799999999872</v>
      </c>
      <c r="AV300">
        <f>INDEX([1]age_tranches_5ans_nb_sex!$1:$1048576,MATCH('SectorStat-Age-Hommes'!$A300,[1]age_tranches_5ans_nb_sex!$A:$A,0),20)/5</f>
        <v>25.799999999872</v>
      </c>
      <c r="AW300">
        <f>INDEX([1]age_tranches_5ans_nb_sex!$1:$1048576,MATCH('SectorStat-Age-Hommes'!$A300,[1]age_tranches_5ans_nb_sex!$A:$A,0),22)/5</f>
        <v>26.200000000096999</v>
      </c>
      <c r="AX300">
        <f>INDEX([1]age_tranches_5ans_nb_sex!$1:$1048576,MATCH('SectorStat-Age-Hommes'!$A300,[1]age_tranches_5ans_nb_sex!$A:$A,0),22)/5</f>
        <v>26.200000000096999</v>
      </c>
      <c r="AY300">
        <f>INDEX([1]age_tranches_5ans_nb_sex!$1:$1048576,MATCH('SectorStat-Age-Hommes'!$A300,[1]age_tranches_5ans_nb_sex!$A:$A,0),22)/5</f>
        <v>26.200000000096999</v>
      </c>
      <c r="AZ300">
        <f>INDEX([1]age_tranches_5ans_nb_sex!$1:$1048576,MATCH('SectorStat-Age-Hommes'!$A300,[1]age_tranches_5ans_nb_sex!$A:$A,0),22)/5</f>
        <v>26.200000000096999</v>
      </c>
      <c r="BA300">
        <f>INDEX([1]age_tranches_5ans_nb_sex!$1:$1048576,MATCH('SectorStat-Age-Hommes'!$A300,[1]age_tranches_5ans_nb_sex!$A:$A,0),22)/5</f>
        <v>26.200000000096999</v>
      </c>
      <c r="BB300">
        <f>INDEX([1]age_tranches_5ans_nb_sex!$1:$1048576,MATCH('SectorStat-Age-Hommes'!$A300,[1]age_tranches_5ans_nb_sex!$A:$A,0),24)/5</f>
        <v>16.999999999906002</v>
      </c>
      <c r="BC300">
        <f>INDEX([1]age_tranches_5ans_nb_sex!$1:$1048576,MATCH('SectorStat-Age-Hommes'!$A300,[1]age_tranches_5ans_nb_sex!$A:$A,0),24)/5</f>
        <v>16.999999999906002</v>
      </c>
      <c r="BD300">
        <f>INDEX([1]age_tranches_5ans_nb_sex!$1:$1048576,MATCH('SectorStat-Age-Hommes'!$A300,[1]age_tranches_5ans_nb_sex!$A:$A,0),24)/5</f>
        <v>16.999999999906002</v>
      </c>
      <c r="BE300">
        <f>INDEX([1]age_tranches_5ans_nb_sex!$1:$1048576,MATCH('SectorStat-Age-Hommes'!$A300,[1]age_tranches_5ans_nb_sex!$A:$A,0),24)/5</f>
        <v>16.999999999906002</v>
      </c>
      <c r="BF300">
        <f>INDEX([1]age_tranches_5ans_nb_sex!$1:$1048576,MATCH('SectorStat-Age-Hommes'!$A300,[1]age_tranches_5ans_nb_sex!$A:$A,0),24)/5</f>
        <v>16.999999999906002</v>
      </c>
      <c r="BG300">
        <f>INDEX([1]age_tranches_5ans_nb_sex!$1:$1048576,MATCH('SectorStat-Age-Hommes'!$A300,[1]age_tranches_5ans_nb_sex!$A:$A,0),26)/5</f>
        <v>20.000000000036003</v>
      </c>
      <c r="BH300">
        <f>INDEX([1]age_tranches_5ans_nb_sex!$1:$1048576,MATCH('SectorStat-Age-Hommes'!$A300,[1]age_tranches_5ans_nb_sex!$A:$A,0),26)/5</f>
        <v>20.000000000036003</v>
      </c>
      <c r="BI300">
        <f>INDEX([1]age_tranches_5ans_nb_sex!$1:$1048576,MATCH('SectorStat-Age-Hommes'!$A300,[1]age_tranches_5ans_nb_sex!$A:$A,0),26)/5</f>
        <v>20.000000000036003</v>
      </c>
      <c r="BJ300">
        <f>INDEX([1]age_tranches_5ans_nb_sex!$1:$1048576,MATCH('SectorStat-Age-Hommes'!$A300,[1]age_tranches_5ans_nb_sex!$A:$A,0),26)/5</f>
        <v>20.000000000036003</v>
      </c>
      <c r="BK300">
        <f>INDEX([1]age_tranches_5ans_nb_sex!$1:$1048576,MATCH('SectorStat-Age-Hommes'!$A300,[1]age_tranches_5ans_nb_sex!$A:$A,0),26)/5</f>
        <v>20.000000000036003</v>
      </c>
      <c r="BL300">
        <f>INDEX([1]age_tranches_5ans_nb_sex!$1:$1048576,MATCH('SectorStat-Age-Hommes'!$A300,[1]age_tranches_5ans_nb_sex!$A:$A,0),28)/5</f>
        <v>13.000000000148001</v>
      </c>
      <c r="BM300">
        <f>INDEX([1]age_tranches_5ans_nb_sex!$1:$1048576,MATCH('SectorStat-Age-Hommes'!$A300,[1]age_tranches_5ans_nb_sex!$A:$A,0),28)/5</f>
        <v>13.000000000148001</v>
      </c>
      <c r="BN300">
        <f>INDEX([1]age_tranches_5ans_nb_sex!$1:$1048576,MATCH('SectorStat-Age-Hommes'!$A300,[1]age_tranches_5ans_nb_sex!$A:$A,0),28)/5</f>
        <v>13.000000000148001</v>
      </c>
      <c r="BO300">
        <f>INDEX([1]age_tranches_5ans_nb_sex!$1:$1048576,MATCH('SectorStat-Age-Hommes'!$A300,[1]age_tranches_5ans_nb_sex!$A:$A,0),28)/5</f>
        <v>13.000000000148001</v>
      </c>
      <c r="BP300">
        <f>INDEX([1]age_tranches_5ans_nb_sex!$1:$1048576,MATCH('SectorStat-Age-Hommes'!$A300,[1]age_tranches_5ans_nb_sex!$A:$A,0),28)/5</f>
        <v>13.000000000148001</v>
      </c>
      <c r="BQ300">
        <f>INDEX([1]age_tranches_5ans_nb_sex!$1:$1048576,MATCH('SectorStat-Age-Hommes'!$A300,[1]age_tranches_5ans_nb_sex!$A:$A,0),30)/5</f>
        <v>11.20000000007</v>
      </c>
      <c r="BR300">
        <f>INDEX([1]age_tranches_5ans_nb_sex!$1:$1048576,MATCH('SectorStat-Age-Hommes'!$A300,[1]age_tranches_5ans_nb_sex!$A:$A,0),30)/5</f>
        <v>11.20000000007</v>
      </c>
      <c r="BS300">
        <f>INDEX([1]age_tranches_5ans_nb_sex!$1:$1048576,MATCH('SectorStat-Age-Hommes'!$A300,[1]age_tranches_5ans_nb_sex!$A:$A,0),30)/5</f>
        <v>11.20000000007</v>
      </c>
      <c r="BT300">
        <f>INDEX([1]age_tranches_5ans_nb_sex!$1:$1048576,MATCH('SectorStat-Age-Hommes'!$A300,[1]age_tranches_5ans_nb_sex!$A:$A,0),30)/5</f>
        <v>11.20000000007</v>
      </c>
      <c r="BU300">
        <f>INDEX([1]age_tranches_5ans_nb_sex!$1:$1048576,MATCH('SectorStat-Age-Hommes'!$A300,[1]age_tranches_5ans_nb_sex!$A:$A,0),30)/5</f>
        <v>11.20000000007</v>
      </c>
      <c r="BV300">
        <f>INDEX([1]age_tranches_5ans_nb_sex!$1:$1048576,MATCH('SectorStat-Age-Hommes'!$A300,[1]age_tranches_5ans_nb_sex!$A:$A,0),32)/5</f>
        <v>6.8000000000870005</v>
      </c>
      <c r="BW300">
        <f>INDEX([1]age_tranches_5ans_nb_sex!$1:$1048576,MATCH('SectorStat-Age-Hommes'!$A300,[1]age_tranches_5ans_nb_sex!$A:$A,0),32)/5</f>
        <v>6.8000000000870005</v>
      </c>
      <c r="BX300">
        <f>INDEX([1]age_tranches_5ans_nb_sex!$1:$1048576,MATCH('SectorStat-Age-Hommes'!$A300,[1]age_tranches_5ans_nb_sex!$A:$A,0),32)/5</f>
        <v>6.8000000000870005</v>
      </c>
      <c r="BY300">
        <f>INDEX([1]age_tranches_5ans_nb_sex!$1:$1048576,MATCH('SectorStat-Age-Hommes'!$A300,[1]age_tranches_5ans_nb_sex!$A:$A,0),32)/5</f>
        <v>6.8000000000870005</v>
      </c>
      <c r="BZ300">
        <f>INDEX([1]age_tranches_5ans_nb_sex!$1:$1048576,MATCH('SectorStat-Age-Hommes'!$A300,[1]age_tranches_5ans_nb_sex!$A:$A,0),32)/5</f>
        <v>6.8000000000870005</v>
      </c>
      <c r="CA300">
        <f>INDEX([1]age_tranches_5ans_nb_sex!$1:$1048576,MATCH('SectorStat-Age-Hommes'!$A300,[1]age_tranches_5ans_nb_sex!$A:$A,0),34)/5</f>
        <v>3.7999999999569996</v>
      </c>
      <c r="CB300">
        <f>INDEX([1]age_tranches_5ans_nb_sex!$1:$1048576,MATCH('SectorStat-Age-Hommes'!$A300,[1]age_tranches_5ans_nb_sex!$A:$A,0),34)/5</f>
        <v>3.7999999999569996</v>
      </c>
      <c r="CC300">
        <f>INDEX([1]age_tranches_5ans_nb_sex!$1:$1048576,MATCH('SectorStat-Age-Hommes'!$A300,[1]age_tranches_5ans_nb_sex!$A:$A,0),34)/5</f>
        <v>3.7999999999569996</v>
      </c>
      <c r="CD300">
        <f>INDEX([1]age_tranches_5ans_nb_sex!$1:$1048576,MATCH('SectorStat-Age-Hommes'!$A300,[1]age_tranches_5ans_nb_sex!$A:$A,0),34)/5</f>
        <v>3.7999999999569996</v>
      </c>
      <c r="CE300">
        <f>INDEX([1]age_tranches_5ans_nb_sex!$1:$1048576,MATCH('SectorStat-Age-Hommes'!$A300,[1]age_tranches_5ans_nb_sex!$A:$A,0),34)/5</f>
        <v>3.7999999999569996</v>
      </c>
      <c r="CF300">
        <f>INDEX([1]age_tranches_5ans_nb_sex!$1:$1048576,MATCH('SectorStat-Age-Hommes'!$A300,[1]age_tranches_5ans_nb_sex!$A:$A,0),36)/5</f>
        <v>3.9999999997580007</v>
      </c>
      <c r="CG300">
        <f>INDEX([1]age_tranches_5ans_nb_sex!$1:$1048576,MATCH('SectorStat-Age-Hommes'!$A300,[1]age_tranches_5ans_nb_sex!$A:$A,0),36)/5</f>
        <v>3.9999999997580007</v>
      </c>
      <c r="CH300">
        <f>INDEX([1]age_tranches_5ans_nb_sex!$1:$1048576,MATCH('SectorStat-Age-Hommes'!$A300,[1]age_tranches_5ans_nb_sex!$A:$A,0),36)/5</f>
        <v>3.9999999997580007</v>
      </c>
      <c r="CI300">
        <f>INDEX([1]age_tranches_5ans_nb_sex!$1:$1048576,MATCH('SectorStat-Age-Hommes'!$A300,[1]age_tranches_5ans_nb_sex!$A:$A,0),36)/5</f>
        <v>3.9999999997580007</v>
      </c>
      <c r="CJ300">
        <f>INDEX([1]age_tranches_5ans_nb_sex!$1:$1048576,MATCH('SectorStat-Age-Hommes'!$A300,[1]age_tranches_5ans_nb_sex!$A:$A,0),36)/5</f>
        <v>3.9999999997580007</v>
      </c>
      <c r="CK300">
        <f>INDEX([1]age_tranches_5ans_nb_sex!$1:$1048576,MATCH('SectorStat-Age-Hommes'!$A300,[1]age_tranches_5ans_nb_sex!$A:$A,0),38)/5</f>
        <v>1.3999999998530002</v>
      </c>
      <c r="CL300">
        <f>INDEX([1]age_tranches_5ans_nb_sex!$1:$1048576,MATCH('SectorStat-Age-Hommes'!$A300,[1]age_tranches_5ans_nb_sex!$A:$A,0),38)/5</f>
        <v>1.3999999998530002</v>
      </c>
      <c r="CM300">
        <f>INDEX([1]age_tranches_5ans_nb_sex!$1:$1048576,MATCH('SectorStat-Age-Hommes'!$A300,[1]age_tranches_5ans_nb_sex!$A:$A,0),38)/5</f>
        <v>1.3999999998530002</v>
      </c>
      <c r="CN300">
        <f>INDEX([1]age_tranches_5ans_nb_sex!$1:$1048576,MATCH('SectorStat-Age-Hommes'!$A300,[1]age_tranches_5ans_nb_sex!$A:$A,0),38)/5</f>
        <v>1.3999999998530002</v>
      </c>
      <c r="CO300">
        <f>INDEX([1]age_tranches_5ans_nb_sex!$1:$1048576,MATCH('SectorStat-Age-Hommes'!$A300,[1]age_tranches_5ans_nb_sex!$A:$A,0),38)/5</f>
        <v>1.3999999998530002</v>
      </c>
      <c r="CP300" s="2">
        <f>INDEX([1]age_tranches_5ans_nb_sex!$1:$1048576,MATCH('SectorStat-Age-Hommes'!$A300,[1]age_tranches_5ans_nb_sex!$A:$A,0),40)/5</f>
        <v>0.40000000022499993</v>
      </c>
      <c r="CQ300" s="2">
        <f>INDEX([1]age_tranches_5ans_nb_sex!$1:$1048576,MATCH('SectorStat-Age-Hommes'!$A300,[1]age_tranches_5ans_nb_sex!$A:$A,0),40)/5</f>
        <v>0.40000000022499993</v>
      </c>
      <c r="CR300" s="2">
        <f>INDEX([1]age_tranches_5ans_nb_sex!$1:$1048576,MATCH('SectorStat-Age-Hommes'!$A300,[1]age_tranches_5ans_nb_sex!$A:$A,0),40)/5</f>
        <v>0.40000000022499993</v>
      </c>
      <c r="CS300" s="2">
        <f>INDEX([1]age_tranches_5ans_nb_sex!$1:$1048576,MATCH('SectorStat-Age-Hommes'!$A300,[1]age_tranches_5ans_nb_sex!$A:$A,0),40)/5</f>
        <v>0.40000000022499993</v>
      </c>
      <c r="CT300" s="2">
        <f>INDEX([1]age_tranches_5ans_nb_sex!$1:$1048576,MATCH('SectorStat-Age-Hommes'!$A300,[1]age_tranches_5ans_nb_sex!$A:$A,0),40)/5</f>
        <v>0.40000000022499993</v>
      </c>
      <c r="CZ300" s="3"/>
      <c r="DA300" s="3"/>
      <c r="DB300" s="3"/>
      <c r="DC300" s="3"/>
      <c r="DD300" s="3"/>
    </row>
    <row r="301" spans="1:108" x14ac:dyDescent="0.35">
      <c r="A301" s="1" t="s">
        <v>598</v>
      </c>
      <c r="B301" s="1" t="s">
        <v>599</v>
      </c>
      <c r="C301" t="str">
        <f>INDEX([1]SectorStat!$1:$1048576,MATCH('[1]Distribution ages'!$A301,[1]SectorStat!$B:$B,0),4)</f>
        <v>Forest</v>
      </c>
      <c r="D301">
        <f>INDEX([1]age_tranches_5ans_nb_sex!$1:$1048576,MATCH('SectorStat-Age-Hommes'!$A301,[1]age_tranches_5ans_nb_sex!$A:$A,0),4)/5</f>
        <v>6.8000000000771994</v>
      </c>
      <c r="E301">
        <f>INDEX([1]age_tranches_5ans_nb_sex!$1:$1048576,MATCH('SectorStat-Age-Hommes'!$A301,[1]age_tranches_5ans_nb_sex!$A:$A,0),4)/5</f>
        <v>6.8000000000771994</v>
      </c>
      <c r="F301">
        <f>INDEX([1]age_tranches_5ans_nb_sex!$1:$1048576,MATCH('SectorStat-Age-Hommes'!$A301,[1]age_tranches_5ans_nb_sex!$A:$A,0),4)/5</f>
        <v>6.8000000000771994</v>
      </c>
      <c r="G301">
        <f>INDEX([1]age_tranches_5ans_nb_sex!$1:$1048576,MATCH('SectorStat-Age-Hommes'!$A301,[1]age_tranches_5ans_nb_sex!$A:$A,0),4)/5</f>
        <v>6.8000000000771994</v>
      </c>
      <c r="H301">
        <f>INDEX([1]age_tranches_5ans_nb_sex!$1:$1048576,MATCH('SectorStat-Age-Hommes'!$A301,[1]age_tranches_5ans_nb_sex!$A:$A,0),4)/5</f>
        <v>6.8000000000771994</v>
      </c>
      <c r="I301">
        <f>INDEX([1]age_tranches_5ans_nb_sex!$1:$1048576,MATCH('SectorStat-Age-Hommes'!$A301,[1]age_tranches_5ans_nb_sex!$A:$A,0),6)/5</f>
        <v>6.8000000000771994</v>
      </c>
      <c r="J301">
        <f>INDEX([1]age_tranches_5ans_nb_sex!$1:$1048576,MATCH('SectorStat-Age-Hommes'!$A301,[1]age_tranches_5ans_nb_sex!$A:$A,0),6)/5</f>
        <v>6.8000000000771994</v>
      </c>
      <c r="K301">
        <f>INDEX([1]age_tranches_5ans_nb_sex!$1:$1048576,MATCH('SectorStat-Age-Hommes'!$A301,[1]age_tranches_5ans_nb_sex!$A:$A,0),6)/5</f>
        <v>6.8000000000771994</v>
      </c>
      <c r="L301">
        <f>INDEX([1]age_tranches_5ans_nb_sex!$1:$1048576,MATCH('SectorStat-Age-Hommes'!$A301,[1]age_tranches_5ans_nb_sex!$A:$A,0),6)/5</f>
        <v>6.8000000000771994</v>
      </c>
      <c r="M301">
        <f>INDEX([1]age_tranches_5ans_nb_sex!$1:$1048576,MATCH('SectorStat-Age-Hommes'!$A301,[1]age_tranches_5ans_nb_sex!$A:$A,0),6)/5</f>
        <v>6.8000000000771994</v>
      </c>
      <c r="N301">
        <f>INDEX([1]age_tranches_5ans_nb_sex!$1:$1048576,MATCH('SectorStat-Age-Hommes'!$A301,[1]age_tranches_5ans_nb_sex!$A:$A,0),8)/5</f>
        <v>5.9999999999772005</v>
      </c>
      <c r="O301">
        <f>INDEX([1]age_tranches_5ans_nb_sex!$1:$1048576,MATCH('SectorStat-Age-Hommes'!$A301,[1]age_tranches_5ans_nb_sex!$A:$A,0),8)/5</f>
        <v>5.9999999999772005</v>
      </c>
      <c r="P301">
        <f>INDEX([1]age_tranches_5ans_nb_sex!$1:$1048576,MATCH('SectorStat-Age-Hommes'!$A301,[1]age_tranches_5ans_nb_sex!$A:$A,0),8)/5</f>
        <v>5.9999999999772005</v>
      </c>
      <c r="Q301">
        <f>INDEX([1]age_tranches_5ans_nb_sex!$1:$1048576,MATCH('SectorStat-Age-Hommes'!$A301,[1]age_tranches_5ans_nb_sex!$A:$A,0),8)/5</f>
        <v>5.9999999999772005</v>
      </c>
      <c r="R301">
        <f>INDEX([1]age_tranches_5ans_nb_sex!$1:$1048576,MATCH('SectorStat-Age-Hommes'!$A301,[1]age_tranches_5ans_nb_sex!$A:$A,0),8)/5</f>
        <v>5.9999999999772005</v>
      </c>
      <c r="S301">
        <f>INDEX([1]age_tranches_5ans_nb_sex!$1:$1048576,MATCH('SectorStat-Age-Hommes'!$A301,[1]age_tranches_5ans_nb_sex!$A:$A,0),10)/5</f>
        <v>5.200000000070399</v>
      </c>
      <c r="T301">
        <f>INDEX([1]age_tranches_5ans_nb_sex!$1:$1048576,MATCH('SectorStat-Age-Hommes'!$A301,[1]age_tranches_5ans_nb_sex!$A:$A,0),10)/5</f>
        <v>5.200000000070399</v>
      </c>
      <c r="U301">
        <f>INDEX([1]age_tranches_5ans_nb_sex!$1:$1048576,MATCH('SectorStat-Age-Hommes'!$A301,[1]age_tranches_5ans_nb_sex!$A:$A,0),10)/5</f>
        <v>5.200000000070399</v>
      </c>
      <c r="V301">
        <f>INDEX([1]age_tranches_5ans_nb_sex!$1:$1048576,MATCH('SectorStat-Age-Hommes'!$A301,[1]age_tranches_5ans_nb_sex!$A:$A,0),10)/5</f>
        <v>5.200000000070399</v>
      </c>
      <c r="W301">
        <f>INDEX([1]age_tranches_5ans_nb_sex!$1:$1048576,MATCH('SectorStat-Age-Hommes'!$A301,[1]age_tranches_5ans_nb_sex!$A:$A,0),10)/5</f>
        <v>5.200000000070399</v>
      </c>
      <c r="X301">
        <f>INDEX([1]age_tranches_5ans_nb_sex!$1:$1048576,MATCH('SectorStat-Age-Hommes'!$A301,[1]age_tranches_5ans_nb_sex!$A:$A,0),10)/5</f>
        <v>5.200000000070399</v>
      </c>
      <c r="Y301">
        <f>INDEX([1]age_tranches_5ans_nb_sex!$1:$1048576,MATCH('SectorStat-Age-Hommes'!$A301,[1]age_tranches_5ans_nb_sex!$A:$A,0),12)/5</f>
        <v>6.4000000000271999</v>
      </c>
      <c r="Z301">
        <f>INDEX([1]age_tranches_5ans_nb_sex!$1:$1048576,MATCH('SectorStat-Age-Hommes'!$A301,[1]age_tranches_5ans_nb_sex!$A:$A,0),12)/5</f>
        <v>6.4000000000271999</v>
      </c>
      <c r="AA301">
        <f>INDEX([1]age_tranches_5ans_nb_sex!$1:$1048576,MATCH('SectorStat-Age-Hommes'!$A301,[1]age_tranches_5ans_nb_sex!$A:$A,0),12)/5</f>
        <v>6.4000000000271999</v>
      </c>
      <c r="AB301">
        <f>INDEX([1]age_tranches_5ans_nb_sex!$1:$1048576,MATCH('SectorStat-Age-Hommes'!$A301,[1]age_tranches_5ans_nb_sex!$A:$A,0),12)/5</f>
        <v>6.4000000000271999</v>
      </c>
      <c r="AC301">
        <f>INDEX([1]age_tranches_5ans_nb_sex!$1:$1048576,MATCH('SectorStat-Age-Hommes'!$A301,[1]age_tranches_5ans_nb_sex!$A:$A,0),14)/5</f>
        <v>6.5999999999555996</v>
      </c>
      <c r="AD301">
        <f>INDEX([1]age_tranches_5ans_nb_sex!$1:$1048576,MATCH('SectorStat-Age-Hommes'!$A301,[1]age_tranches_5ans_nb_sex!$A:$A,0),14)/5</f>
        <v>6.5999999999555996</v>
      </c>
      <c r="AE301">
        <f>INDEX([1]age_tranches_5ans_nb_sex!$1:$1048576,MATCH('SectorStat-Age-Hommes'!$A301,[1]age_tranches_5ans_nb_sex!$A:$A,0),14)/5</f>
        <v>6.5999999999555996</v>
      </c>
      <c r="AF301">
        <f>INDEX([1]age_tranches_5ans_nb_sex!$1:$1048576,MATCH('SectorStat-Age-Hommes'!$A301,[1]age_tranches_5ans_nb_sex!$A:$A,0),14)/5</f>
        <v>6.5999999999555996</v>
      </c>
      <c r="AG301">
        <f>INDEX([1]age_tranches_5ans_nb_sex!$1:$1048576,MATCH('SectorStat-Age-Hommes'!$A301,[1]age_tranches_5ans_nb_sex!$A:$A,0),14)/5</f>
        <v>6.5999999999555996</v>
      </c>
      <c r="AH301">
        <f>INDEX([1]age_tranches_5ans_nb_sex!$1:$1048576,MATCH('SectorStat-Age-Hommes'!$A301,[1]age_tranches_5ans_nb_sex!$A:$A,0),16)/5</f>
        <v>6.8000000000771994</v>
      </c>
      <c r="AI301">
        <f>INDEX([1]age_tranches_5ans_nb_sex!$1:$1048576,MATCH('SectorStat-Age-Hommes'!$A301,[1]age_tranches_5ans_nb_sex!$A:$A,0),16)/5</f>
        <v>6.8000000000771994</v>
      </c>
      <c r="AJ301">
        <f>INDEX([1]age_tranches_5ans_nb_sex!$1:$1048576,MATCH('SectorStat-Age-Hommes'!$A301,[1]age_tranches_5ans_nb_sex!$A:$A,0),16)/5</f>
        <v>6.8000000000771994</v>
      </c>
      <c r="AK301">
        <f>INDEX([1]age_tranches_5ans_nb_sex!$1:$1048576,MATCH('SectorStat-Age-Hommes'!$A301,[1]age_tranches_5ans_nb_sex!$A:$A,0),16)/5</f>
        <v>6.8000000000771994</v>
      </c>
      <c r="AL301">
        <f>INDEX([1]age_tranches_5ans_nb_sex!$1:$1048576,MATCH('SectorStat-Age-Hommes'!$A301,[1]age_tranches_5ans_nb_sex!$A:$A,0),16)/5</f>
        <v>6.8000000000771994</v>
      </c>
      <c r="AM301">
        <f>INDEX([1]age_tranches_5ans_nb_sex!$1:$1048576,MATCH('SectorStat-Age-Hommes'!$A301,[1]age_tranches_5ans_nb_sex!$A:$A,0),18)/5</f>
        <v>5.599999999927201</v>
      </c>
      <c r="AN301">
        <f>INDEX([1]age_tranches_5ans_nb_sex!$1:$1048576,MATCH('SectorStat-Age-Hommes'!$A301,[1]age_tranches_5ans_nb_sex!$A:$A,0),18)/5</f>
        <v>5.599999999927201</v>
      </c>
      <c r="AO301">
        <f>INDEX([1]age_tranches_5ans_nb_sex!$1:$1048576,MATCH('SectorStat-Age-Hommes'!$A301,[1]age_tranches_5ans_nb_sex!$A:$A,0),18)/5</f>
        <v>5.599999999927201</v>
      </c>
      <c r="AP301">
        <f>INDEX([1]age_tranches_5ans_nb_sex!$1:$1048576,MATCH('SectorStat-Age-Hommes'!$A301,[1]age_tranches_5ans_nb_sex!$A:$A,0),18)/5</f>
        <v>5.599999999927201</v>
      </c>
      <c r="AQ301">
        <f>INDEX([1]age_tranches_5ans_nb_sex!$1:$1048576,MATCH('SectorStat-Age-Hommes'!$A301,[1]age_tranches_5ans_nb_sex!$A:$A,0),18)/5</f>
        <v>5.599999999927201</v>
      </c>
      <c r="AR301">
        <f>INDEX([1]age_tranches_5ans_nb_sex!$1:$1048576,MATCH('SectorStat-Age-Hommes'!$A301,[1]age_tranches_5ans_nb_sex!$A:$A,0),20)/5</f>
        <v>11.5999999999044</v>
      </c>
      <c r="AS301">
        <f>INDEX([1]age_tranches_5ans_nb_sex!$1:$1048576,MATCH('SectorStat-Age-Hommes'!$A301,[1]age_tranches_5ans_nb_sex!$A:$A,0),20)/5</f>
        <v>11.5999999999044</v>
      </c>
      <c r="AT301">
        <f>INDEX([1]age_tranches_5ans_nb_sex!$1:$1048576,MATCH('SectorStat-Age-Hommes'!$A301,[1]age_tranches_5ans_nb_sex!$A:$A,0),20)/5</f>
        <v>11.5999999999044</v>
      </c>
      <c r="AU301">
        <f>INDEX([1]age_tranches_5ans_nb_sex!$1:$1048576,MATCH('SectorStat-Age-Hommes'!$A301,[1]age_tranches_5ans_nb_sex!$A:$A,0),20)/5</f>
        <v>11.5999999999044</v>
      </c>
      <c r="AV301">
        <f>INDEX([1]age_tranches_5ans_nb_sex!$1:$1048576,MATCH('SectorStat-Age-Hommes'!$A301,[1]age_tranches_5ans_nb_sex!$A:$A,0),20)/5</f>
        <v>11.5999999999044</v>
      </c>
      <c r="AW301">
        <f>INDEX([1]age_tranches_5ans_nb_sex!$1:$1048576,MATCH('SectorStat-Age-Hommes'!$A301,[1]age_tranches_5ans_nb_sex!$A:$A,0),22)/5</f>
        <v>7.599999999984</v>
      </c>
      <c r="AX301">
        <f>INDEX([1]age_tranches_5ans_nb_sex!$1:$1048576,MATCH('SectorStat-Age-Hommes'!$A301,[1]age_tranches_5ans_nb_sex!$A:$A,0),22)/5</f>
        <v>7.599999999984</v>
      </c>
      <c r="AY301">
        <f>INDEX([1]age_tranches_5ans_nb_sex!$1:$1048576,MATCH('SectorStat-Age-Hommes'!$A301,[1]age_tranches_5ans_nb_sex!$A:$A,0),22)/5</f>
        <v>7.599999999984</v>
      </c>
      <c r="AZ301">
        <f>INDEX([1]age_tranches_5ans_nb_sex!$1:$1048576,MATCH('SectorStat-Age-Hommes'!$A301,[1]age_tranches_5ans_nb_sex!$A:$A,0),22)/5</f>
        <v>7.599999999984</v>
      </c>
      <c r="BA301">
        <f>INDEX([1]age_tranches_5ans_nb_sex!$1:$1048576,MATCH('SectorStat-Age-Hommes'!$A301,[1]age_tranches_5ans_nb_sex!$A:$A,0),22)/5</f>
        <v>7.599999999984</v>
      </c>
      <c r="BB301">
        <f>INDEX([1]age_tranches_5ans_nb_sex!$1:$1048576,MATCH('SectorStat-Age-Hommes'!$A301,[1]age_tranches_5ans_nb_sex!$A:$A,0),24)/5</f>
        <v>6.1999999999056001</v>
      </c>
      <c r="BC301">
        <f>INDEX([1]age_tranches_5ans_nb_sex!$1:$1048576,MATCH('SectorStat-Age-Hommes'!$A301,[1]age_tranches_5ans_nb_sex!$A:$A,0),24)/5</f>
        <v>6.1999999999056001</v>
      </c>
      <c r="BD301">
        <f>INDEX([1]age_tranches_5ans_nb_sex!$1:$1048576,MATCH('SectorStat-Age-Hommes'!$A301,[1]age_tranches_5ans_nb_sex!$A:$A,0),24)/5</f>
        <v>6.1999999999056001</v>
      </c>
      <c r="BE301">
        <f>INDEX([1]age_tranches_5ans_nb_sex!$1:$1048576,MATCH('SectorStat-Age-Hommes'!$A301,[1]age_tranches_5ans_nb_sex!$A:$A,0),24)/5</f>
        <v>6.1999999999056001</v>
      </c>
      <c r="BF301">
        <f>INDEX([1]age_tranches_5ans_nb_sex!$1:$1048576,MATCH('SectorStat-Age-Hommes'!$A301,[1]age_tranches_5ans_nb_sex!$A:$A,0),24)/5</f>
        <v>6.1999999999056001</v>
      </c>
      <c r="BG301">
        <f>INDEX([1]age_tranches_5ans_nb_sex!$1:$1048576,MATCH('SectorStat-Age-Hommes'!$A301,[1]age_tranches_5ans_nb_sex!$A:$A,0),26)/5</f>
        <v>4.2000000000419995</v>
      </c>
      <c r="BH301">
        <f>INDEX([1]age_tranches_5ans_nb_sex!$1:$1048576,MATCH('SectorStat-Age-Hommes'!$A301,[1]age_tranches_5ans_nb_sex!$A:$A,0),26)/5</f>
        <v>4.2000000000419995</v>
      </c>
      <c r="BI301">
        <f>INDEX([1]age_tranches_5ans_nb_sex!$1:$1048576,MATCH('SectorStat-Age-Hommes'!$A301,[1]age_tranches_5ans_nb_sex!$A:$A,0),26)/5</f>
        <v>4.2000000000419995</v>
      </c>
      <c r="BJ301">
        <f>INDEX([1]age_tranches_5ans_nb_sex!$1:$1048576,MATCH('SectorStat-Age-Hommes'!$A301,[1]age_tranches_5ans_nb_sex!$A:$A,0),26)/5</f>
        <v>4.2000000000419995</v>
      </c>
      <c r="BK301">
        <f>INDEX([1]age_tranches_5ans_nb_sex!$1:$1048576,MATCH('SectorStat-Age-Hommes'!$A301,[1]age_tranches_5ans_nb_sex!$A:$A,0),26)/5</f>
        <v>4.2000000000419995</v>
      </c>
      <c r="BL301">
        <f>INDEX([1]age_tranches_5ans_nb_sex!$1:$1048576,MATCH('SectorStat-Age-Hommes'!$A301,[1]age_tranches_5ans_nb_sex!$A:$A,0),28)/5</f>
        <v>3.799999999992</v>
      </c>
      <c r="BM301">
        <f>INDEX([1]age_tranches_5ans_nb_sex!$1:$1048576,MATCH('SectorStat-Age-Hommes'!$A301,[1]age_tranches_5ans_nb_sex!$A:$A,0),28)/5</f>
        <v>3.799999999992</v>
      </c>
      <c r="BN301">
        <f>INDEX([1]age_tranches_5ans_nb_sex!$1:$1048576,MATCH('SectorStat-Age-Hommes'!$A301,[1]age_tranches_5ans_nb_sex!$A:$A,0),28)/5</f>
        <v>3.799999999992</v>
      </c>
      <c r="BO301">
        <f>INDEX([1]age_tranches_5ans_nb_sex!$1:$1048576,MATCH('SectorStat-Age-Hommes'!$A301,[1]age_tranches_5ans_nb_sex!$A:$A,0),28)/5</f>
        <v>3.799999999992</v>
      </c>
      <c r="BP301">
        <f>INDEX([1]age_tranches_5ans_nb_sex!$1:$1048576,MATCH('SectorStat-Age-Hommes'!$A301,[1]age_tranches_5ans_nb_sex!$A:$A,0),28)/5</f>
        <v>3.799999999992</v>
      </c>
      <c r="BQ301">
        <f>INDEX([1]age_tranches_5ans_nb_sex!$1:$1048576,MATCH('SectorStat-Age-Hommes'!$A301,[1]age_tranches_5ans_nb_sex!$A:$A,0),30)/5</f>
        <v>4.2000000000419995</v>
      </c>
      <c r="BR301">
        <f>INDEX([1]age_tranches_5ans_nb_sex!$1:$1048576,MATCH('SectorStat-Age-Hommes'!$A301,[1]age_tranches_5ans_nb_sex!$A:$A,0),30)/5</f>
        <v>4.2000000000419995</v>
      </c>
      <c r="BS301">
        <f>INDEX([1]age_tranches_5ans_nb_sex!$1:$1048576,MATCH('SectorStat-Age-Hommes'!$A301,[1]age_tranches_5ans_nb_sex!$A:$A,0),30)/5</f>
        <v>4.2000000000419995</v>
      </c>
      <c r="BT301">
        <f>INDEX([1]age_tranches_5ans_nb_sex!$1:$1048576,MATCH('SectorStat-Age-Hommes'!$A301,[1]age_tranches_5ans_nb_sex!$A:$A,0),30)/5</f>
        <v>4.2000000000419995</v>
      </c>
      <c r="BU301">
        <f>INDEX([1]age_tranches_5ans_nb_sex!$1:$1048576,MATCH('SectorStat-Age-Hommes'!$A301,[1]age_tranches_5ans_nb_sex!$A:$A,0),30)/5</f>
        <v>4.2000000000419995</v>
      </c>
      <c r="BV301">
        <f>INDEX([1]age_tranches_5ans_nb_sex!$1:$1048576,MATCH('SectorStat-Age-Hommes'!$A301,[1]age_tranches_5ans_nb_sex!$A:$A,0),32)/5</f>
        <v>4.8000000000203995</v>
      </c>
      <c r="BW301">
        <f>INDEX([1]age_tranches_5ans_nb_sex!$1:$1048576,MATCH('SectorStat-Age-Hommes'!$A301,[1]age_tranches_5ans_nb_sex!$A:$A,0),32)/5</f>
        <v>4.8000000000203995</v>
      </c>
      <c r="BX301">
        <f>INDEX([1]age_tranches_5ans_nb_sex!$1:$1048576,MATCH('SectorStat-Age-Hommes'!$A301,[1]age_tranches_5ans_nb_sex!$A:$A,0),32)/5</f>
        <v>4.8000000000203995</v>
      </c>
      <c r="BY301">
        <f>INDEX([1]age_tranches_5ans_nb_sex!$1:$1048576,MATCH('SectorStat-Age-Hommes'!$A301,[1]age_tranches_5ans_nb_sex!$A:$A,0),32)/5</f>
        <v>4.8000000000203995</v>
      </c>
      <c r="BZ301">
        <f>INDEX([1]age_tranches_5ans_nb_sex!$1:$1048576,MATCH('SectorStat-Age-Hommes'!$A301,[1]age_tranches_5ans_nb_sex!$A:$A,0),32)/5</f>
        <v>4.8000000000203995</v>
      </c>
      <c r="CA301">
        <f>INDEX([1]age_tranches_5ans_nb_sex!$1:$1048576,MATCH('SectorStat-Age-Hommes'!$A301,[1]age_tranches_5ans_nb_sex!$A:$A,0),34)/5</f>
        <v>2.6000000000351995</v>
      </c>
      <c r="CB301">
        <f>INDEX([1]age_tranches_5ans_nb_sex!$1:$1048576,MATCH('SectorStat-Age-Hommes'!$A301,[1]age_tranches_5ans_nb_sex!$A:$A,0),34)/5</f>
        <v>2.6000000000351995</v>
      </c>
      <c r="CC301">
        <f>INDEX([1]age_tranches_5ans_nb_sex!$1:$1048576,MATCH('SectorStat-Age-Hommes'!$A301,[1]age_tranches_5ans_nb_sex!$A:$A,0),34)/5</f>
        <v>2.6000000000351995</v>
      </c>
      <c r="CD301">
        <f>INDEX([1]age_tranches_5ans_nb_sex!$1:$1048576,MATCH('SectorStat-Age-Hommes'!$A301,[1]age_tranches_5ans_nb_sex!$A:$A,0),34)/5</f>
        <v>2.6000000000351995</v>
      </c>
      <c r="CE301">
        <f>INDEX([1]age_tranches_5ans_nb_sex!$1:$1048576,MATCH('SectorStat-Age-Hommes'!$A301,[1]age_tranches_5ans_nb_sex!$A:$A,0),34)/5</f>
        <v>2.6000000000351995</v>
      </c>
      <c r="CF301">
        <f>INDEX([1]age_tranches_5ans_nb_sex!$1:$1048576,MATCH('SectorStat-Age-Hommes'!$A301,[1]age_tranches_5ans_nb_sex!$A:$A,0),36)/5</f>
        <v>1.6000000000068</v>
      </c>
      <c r="CG301">
        <f>INDEX([1]age_tranches_5ans_nb_sex!$1:$1048576,MATCH('SectorStat-Age-Hommes'!$A301,[1]age_tranches_5ans_nb_sex!$A:$A,0),36)/5</f>
        <v>1.6000000000068</v>
      </c>
      <c r="CH301">
        <f>INDEX([1]age_tranches_5ans_nb_sex!$1:$1048576,MATCH('SectorStat-Age-Hommes'!$A301,[1]age_tranches_5ans_nb_sex!$A:$A,0),36)/5</f>
        <v>1.6000000000068</v>
      </c>
      <c r="CI301">
        <f>INDEX([1]age_tranches_5ans_nb_sex!$1:$1048576,MATCH('SectorStat-Age-Hommes'!$A301,[1]age_tranches_5ans_nb_sex!$A:$A,0),36)/5</f>
        <v>1.6000000000068</v>
      </c>
      <c r="CJ301">
        <f>INDEX([1]age_tranches_5ans_nb_sex!$1:$1048576,MATCH('SectorStat-Age-Hommes'!$A301,[1]age_tranches_5ans_nb_sex!$A:$A,0),36)/5</f>
        <v>1.6000000000068</v>
      </c>
      <c r="CK301">
        <f>INDEX([1]age_tranches_5ans_nb_sex!$1:$1048576,MATCH('SectorStat-Age-Hommes'!$A301,[1]age_tranches_5ans_nb_sex!$A:$A,0),38)/5</f>
        <v>0.19999999992840001</v>
      </c>
      <c r="CL301">
        <f>INDEX([1]age_tranches_5ans_nb_sex!$1:$1048576,MATCH('SectorStat-Age-Hommes'!$A301,[1]age_tranches_5ans_nb_sex!$A:$A,0),38)/5</f>
        <v>0.19999999992840001</v>
      </c>
      <c r="CM301">
        <f>INDEX([1]age_tranches_5ans_nb_sex!$1:$1048576,MATCH('SectorStat-Age-Hommes'!$A301,[1]age_tranches_5ans_nb_sex!$A:$A,0),38)/5</f>
        <v>0.19999999992840001</v>
      </c>
      <c r="CN301">
        <f>INDEX([1]age_tranches_5ans_nb_sex!$1:$1048576,MATCH('SectorStat-Age-Hommes'!$A301,[1]age_tranches_5ans_nb_sex!$A:$A,0),38)/5</f>
        <v>0.19999999992840001</v>
      </c>
      <c r="CO301">
        <f>INDEX([1]age_tranches_5ans_nb_sex!$1:$1048576,MATCH('SectorStat-Age-Hommes'!$A301,[1]age_tranches_5ans_nb_sex!$A:$A,0),38)/5</f>
        <v>0.19999999992840001</v>
      </c>
      <c r="CP301" s="2">
        <f>INDEX([1]age_tranches_5ans_nb_sex!$1:$1048576,MATCH('SectorStat-Age-Hommes'!$A301,[1]age_tranches_5ans_nb_sex!$A:$A,0),40)/5</f>
        <v>0.19999999992840001</v>
      </c>
      <c r="CQ301" s="2">
        <f>INDEX([1]age_tranches_5ans_nb_sex!$1:$1048576,MATCH('SectorStat-Age-Hommes'!$A301,[1]age_tranches_5ans_nb_sex!$A:$A,0),40)/5</f>
        <v>0.19999999992840001</v>
      </c>
      <c r="CR301" s="2">
        <f>INDEX([1]age_tranches_5ans_nb_sex!$1:$1048576,MATCH('SectorStat-Age-Hommes'!$A301,[1]age_tranches_5ans_nb_sex!$A:$A,0),40)/5</f>
        <v>0.19999999992840001</v>
      </c>
      <c r="CS301" s="2">
        <f>INDEX([1]age_tranches_5ans_nb_sex!$1:$1048576,MATCH('SectorStat-Age-Hommes'!$A301,[1]age_tranches_5ans_nb_sex!$A:$A,0),40)/5</f>
        <v>0.19999999992840001</v>
      </c>
      <c r="CT301" s="2">
        <f>INDEX([1]age_tranches_5ans_nb_sex!$1:$1048576,MATCH('SectorStat-Age-Hommes'!$A301,[1]age_tranches_5ans_nb_sex!$A:$A,0),40)/5</f>
        <v>0.19999999992840001</v>
      </c>
      <c r="CZ301" s="3"/>
      <c r="DA301" s="3"/>
      <c r="DB301" s="3"/>
      <c r="DC301" s="3"/>
      <c r="DD301" s="3"/>
    </row>
    <row r="302" spans="1:108" x14ac:dyDescent="0.35">
      <c r="A302" s="1" t="s">
        <v>600</v>
      </c>
      <c r="B302" s="1" t="s">
        <v>601</v>
      </c>
      <c r="C302" t="str">
        <f>INDEX([1]SectorStat!$1:$1048576,MATCH('[1]Distribution ages'!$A302,[1]SectorStat!$B:$B,0),4)</f>
        <v>Forest</v>
      </c>
      <c r="D302">
        <f>INDEX([1]age_tranches_5ans_nb_sex!$1:$1048576,MATCH('SectorStat-Age-Hommes'!$A302,[1]age_tranches_5ans_nb_sex!$A:$A,0),4)/5</f>
        <v>2.0000000000214002</v>
      </c>
      <c r="E302">
        <f>INDEX([1]age_tranches_5ans_nb_sex!$1:$1048576,MATCH('SectorStat-Age-Hommes'!$A302,[1]age_tranches_5ans_nb_sex!$A:$A,0),4)/5</f>
        <v>2.0000000000214002</v>
      </c>
      <c r="F302">
        <f>INDEX([1]age_tranches_5ans_nb_sex!$1:$1048576,MATCH('SectorStat-Age-Hommes'!$A302,[1]age_tranches_5ans_nb_sex!$A:$A,0),4)/5</f>
        <v>2.0000000000214002</v>
      </c>
      <c r="G302">
        <f>INDEX([1]age_tranches_5ans_nb_sex!$1:$1048576,MATCH('SectorStat-Age-Hommes'!$A302,[1]age_tranches_5ans_nb_sex!$A:$A,0),4)/5</f>
        <v>2.0000000000214002</v>
      </c>
      <c r="H302">
        <f>INDEX([1]age_tranches_5ans_nb_sex!$1:$1048576,MATCH('SectorStat-Age-Hommes'!$A302,[1]age_tranches_5ans_nb_sex!$A:$A,0),4)/5</f>
        <v>2.0000000000214002</v>
      </c>
      <c r="I302">
        <f>INDEX([1]age_tranches_5ans_nb_sex!$1:$1048576,MATCH('SectorStat-Age-Hommes'!$A302,[1]age_tranches_5ans_nb_sex!$A:$A,0),6)/5</f>
        <v>1.8000000000246001</v>
      </c>
      <c r="J302">
        <f>INDEX([1]age_tranches_5ans_nb_sex!$1:$1048576,MATCH('SectorStat-Age-Hommes'!$A302,[1]age_tranches_5ans_nb_sex!$A:$A,0),6)/5</f>
        <v>1.8000000000246001</v>
      </c>
      <c r="K302">
        <f>INDEX([1]age_tranches_5ans_nb_sex!$1:$1048576,MATCH('SectorStat-Age-Hommes'!$A302,[1]age_tranches_5ans_nb_sex!$A:$A,0),6)/5</f>
        <v>1.8000000000246001</v>
      </c>
      <c r="L302">
        <f>INDEX([1]age_tranches_5ans_nb_sex!$1:$1048576,MATCH('SectorStat-Age-Hommes'!$A302,[1]age_tranches_5ans_nb_sex!$A:$A,0),6)/5</f>
        <v>1.8000000000246001</v>
      </c>
      <c r="M302">
        <f>INDEX([1]age_tranches_5ans_nb_sex!$1:$1048576,MATCH('SectorStat-Age-Hommes'!$A302,[1]age_tranches_5ans_nb_sex!$A:$A,0),6)/5</f>
        <v>1.8000000000246001</v>
      </c>
      <c r="N302">
        <f>INDEX([1]age_tranches_5ans_nb_sex!$1:$1048576,MATCH('SectorStat-Age-Hommes'!$A302,[1]age_tranches_5ans_nb_sex!$A:$A,0),8)/5</f>
        <v>2.4000000000149999</v>
      </c>
      <c r="O302">
        <f>INDEX([1]age_tranches_5ans_nb_sex!$1:$1048576,MATCH('SectorStat-Age-Hommes'!$A302,[1]age_tranches_5ans_nb_sex!$A:$A,0),8)/5</f>
        <v>2.4000000000149999</v>
      </c>
      <c r="P302">
        <f>INDEX([1]age_tranches_5ans_nb_sex!$1:$1048576,MATCH('SectorStat-Age-Hommes'!$A302,[1]age_tranches_5ans_nb_sex!$A:$A,0),8)/5</f>
        <v>2.4000000000149999</v>
      </c>
      <c r="Q302">
        <f>INDEX([1]age_tranches_5ans_nb_sex!$1:$1048576,MATCH('SectorStat-Age-Hommes'!$A302,[1]age_tranches_5ans_nb_sex!$A:$A,0),8)/5</f>
        <v>2.4000000000149999</v>
      </c>
      <c r="R302">
        <f>INDEX([1]age_tranches_5ans_nb_sex!$1:$1048576,MATCH('SectorStat-Age-Hommes'!$A302,[1]age_tranches_5ans_nb_sex!$A:$A,0),8)/5</f>
        <v>2.4000000000149999</v>
      </c>
      <c r="S302">
        <f>INDEX([1]age_tranches_5ans_nb_sex!$1:$1048576,MATCH('SectorStat-Age-Hommes'!$A302,[1]age_tranches_5ans_nb_sex!$A:$A,0),10)/5</f>
        <v>2.4000000000149999</v>
      </c>
      <c r="T302">
        <f>INDEX([1]age_tranches_5ans_nb_sex!$1:$1048576,MATCH('SectorStat-Age-Hommes'!$A302,[1]age_tranches_5ans_nb_sex!$A:$A,0),10)/5</f>
        <v>2.4000000000149999</v>
      </c>
      <c r="U302">
        <f>INDEX([1]age_tranches_5ans_nb_sex!$1:$1048576,MATCH('SectorStat-Age-Hommes'!$A302,[1]age_tranches_5ans_nb_sex!$A:$A,0),10)/5</f>
        <v>2.4000000000149999</v>
      </c>
      <c r="V302">
        <f>INDEX([1]age_tranches_5ans_nb_sex!$1:$1048576,MATCH('SectorStat-Age-Hommes'!$A302,[1]age_tranches_5ans_nb_sex!$A:$A,0),10)/5</f>
        <v>2.4000000000149999</v>
      </c>
      <c r="W302">
        <f>INDEX([1]age_tranches_5ans_nb_sex!$1:$1048576,MATCH('SectorStat-Age-Hommes'!$A302,[1]age_tranches_5ans_nb_sex!$A:$A,0),10)/5</f>
        <v>2.4000000000149999</v>
      </c>
      <c r="X302">
        <f>INDEX([1]age_tranches_5ans_nb_sex!$1:$1048576,MATCH('SectorStat-Age-Hommes'!$A302,[1]age_tranches_5ans_nb_sex!$A:$A,0),10)/5</f>
        <v>2.4000000000149999</v>
      </c>
      <c r="Y302">
        <f>INDEX([1]age_tranches_5ans_nb_sex!$1:$1048576,MATCH('SectorStat-Age-Hommes'!$A302,[1]age_tranches_5ans_nb_sex!$A:$A,0),12)/5</f>
        <v>1.8000000000246001</v>
      </c>
      <c r="Z302">
        <f>INDEX([1]age_tranches_5ans_nb_sex!$1:$1048576,MATCH('SectorStat-Age-Hommes'!$A302,[1]age_tranches_5ans_nb_sex!$A:$A,0),12)/5</f>
        <v>1.8000000000246001</v>
      </c>
      <c r="AA302">
        <f>INDEX([1]age_tranches_5ans_nb_sex!$1:$1048576,MATCH('SectorStat-Age-Hommes'!$A302,[1]age_tranches_5ans_nb_sex!$A:$A,0),12)/5</f>
        <v>1.8000000000246001</v>
      </c>
      <c r="AB302">
        <f>INDEX([1]age_tranches_5ans_nb_sex!$1:$1048576,MATCH('SectorStat-Age-Hommes'!$A302,[1]age_tranches_5ans_nb_sex!$A:$A,0),12)/5</f>
        <v>1.8000000000246001</v>
      </c>
      <c r="AC302">
        <f>INDEX([1]age_tranches_5ans_nb_sex!$1:$1048576,MATCH('SectorStat-Age-Hommes'!$A302,[1]age_tranches_5ans_nb_sex!$A:$A,0),14)/5</f>
        <v>0.79999999998720006</v>
      </c>
      <c r="AD302">
        <f>INDEX([1]age_tranches_5ans_nb_sex!$1:$1048576,MATCH('SectorStat-Age-Hommes'!$A302,[1]age_tranches_5ans_nb_sex!$A:$A,0),14)/5</f>
        <v>0.79999999998720006</v>
      </c>
      <c r="AE302">
        <f>INDEX([1]age_tranches_5ans_nb_sex!$1:$1048576,MATCH('SectorStat-Age-Hommes'!$A302,[1]age_tranches_5ans_nb_sex!$A:$A,0),14)/5</f>
        <v>0.79999999998720006</v>
      </c>
      <c r="AF302">
        <f>INDEX([1]age_tranches_5ans_nb_sex!$1:$1048576,MATCH('SectorStat-Age-Hommes'!$A302,[1]age_tranches_5ans_nb_sex!$A:$A,0),14)/5</f>
        <v>0.79999999998720006</v>
      </c>
      <c r="AG302">
        <f>INDEX([1]age_tranches_5ans_nb_sex!$1:$1048576,MATCH('SectorStat-Age-Hommes'!$A302,[1]age_tranches_5ans_nb_sex!$A:$A,0),14)/5</f>
        <v>0.79999999998720006</v>
      </c>
      <c r="AH302">
        <f>INDEX([1]age_tranches_5ans_nb_sex!$1:$1048576,MATCH('SectorStat-Age-Hommes'!$A302,[1]age_tranches_5ans_nb_sex!$A:$A,0),16)/5</f>
        <v>2.0000000000214002</v>
      </c>
      <c r="AI302">
        <f>INDEX([1]age_tranches_5ans_nb_sex!$1:$1048576,MATCH('SectorStat-Age-Hommes'!$A302,[1]age_tranches_5ans_nb_sex!$A:$A,0),16)/5</f>
        <v>2.0000000000214002</v>
      </c>
      <c r="AJ302">
        <f>INDEX([1]age_tranches_5ans_nb_sex!$1:$1048576,MATCH('SectorStat-Age-Hommes'!$A302,[1]age_tranches_5ans_nb_sex!$A:$A,0),16)/5</f>
        <v>2.0000000000214002</v>
      </c>
      <c r="AK302">
        <f>INDEX([1]age_tranches_5ans_nb_sex!$1:$1048576,MATCH('SectorStat-Age-Hommes'!$A302,[1]age_tranches_5ans_nb_sex!$A:$A,0),16)/5</f>
        <v>2.0000000000214002</v>
      </c>
      <c r="AL302">
        <f>INDEX([1]age_tranches_5ans_nb_sex!$1:$1048576,MATCH('SectorStat-Age-Hommes'!$A302,[1]age_tranches_5ans_nb_sex!$A:$A,0),16)/5</f>
        <v>2.0000000000214002</v>
      </c>
      <c r="AM302">
        <f>INDEX([1]age_tranches_5ans_nb_sex!$1:$1048576,MATCH('SectorStat-Age-Hommes'!$A302,[1]age_tranches_5ans_nb_sex!$A:$A,0),18)/5</f>
        <v>2.0000000000214002</v>
      </c>
      <c r="AN302">
        <f>INDEX([1]age_tranches_5ans_nb_sex!$1:$1048576,MATCH('SectorStat-Age-Hommes'!$A302,[1]age_tranches_5ans_nb_sex!$A:$A,0),18)/5</f>
        <v>2.0000000000214002</v>
      </c>
      <c r="AO302">
        <f>INDEX([1]age_tranches_5ans_nb_sex!$1:$1048576,MATCH('SectorStat-Age-Hommes'!$A302,[1]age_tranches_5ans_nb_sex!$A:$A,0),18)/5</f>
        <v>2.0000000000214002</v>
      </c>
      <c r="AP302">
        <f>INDEX([1]age_tranches_5ans_nb_sex!$1:$1048576,MATCH('SectorStat-Age-Hommes'!$A302,[1]age_tranches_5ans_nb_sex!$A:$A,0),18)/5</f>
        <v>2.0000000000214002</v>
      </c>
      <c r="AQ302">
        <f>INDEX([1]age_tranches_5ans_nb_sex!$1:$1048576,MATCH('SectorStat-Age-Hommes'!$A302,[1]age_tranches_5ans_nb_sex!$A:$A,0),18)/5</f>
        <v>2.0000000000214002</v>
      </c>
      <c r="AR302">
        <f>INDEX([1]age_tranches_5ans_nb_sex!$1:$1048576,MATCH('SectorStat-Age-Hommes'!$A302,[1]age_tranches_5ans_nb_sex!$A:$A,0),20)/5</f>
        <v>2.2000000000181998</v>
      </c>
      <c r="AS302">
        <f>INDEX([1]age_tranches_5ans_nb_sex!$1:$1048576,MATCH('SectorStat-Age-Hommes'!$A302,[1]age_tranches_5ans_nb_sex!$A:$A,0),20)/5</f>
        <v>2.2000000000181998</v>
      </c>
      <c r="AT302">
        <f>INDEX([1]age_tranches_5ans_nb_sex!$1:$1048576,MATCH('SectorStat-Age-Hommes'!$A302,[1]age_tranches_5ans_nb_sex!$A:$A,0),20)/5</f>
        <v>2.2000000000181998</v>
      </c>
      <c r="AU302">
        <f>INDEX([1]age_tranches_5ans_nb_sex!$1:$1048576,MATCH('SectorStat-Age-Hommes'!$A302,[1]age_tranches_5ans_nb_sex!$A:$A,0),20)/5</f>
        <v>2.2000000000181998</v>
      </c>
      <c r="AV302">
        <f>INDEX([1]age_tranches_5ans_nb_sex!$1:$1048576,MATCH('SectorStat-Age-Hommes'!$A302,[1]age_tranches_5ans_nb_sex!$A:$A,0),20)/5</f>
        <v>2.2000000000181998</v>
      </c>
      <c r="AW302">
        <f>INDEX([1]age_tranches_5ans_nb_sex!$1:$1048576,MATCH('SectorStat-Age-Hommes'!$A302,[1]age_tranches_5ans_nb_sex!$A:$A,0),22)/5</f>
        <v>2.8000000000086001</v>
      </c>
      <c r="AX302">
        <f>INDEX([1]age_tranches_5ans_nb_sex!$1:$1048576,MATCH('SectorStat-Age-Hommes'!$A302,[1]age_tranches_5ans_nb_sex!$A:$A,0),22)/5</f>
        <v>2.8000000000086001</v>
      </c>
      <c r="AY302">
        <f>INDEX([1]age_tranches_5ans_nb_sex!$1:$1048576,MATCH('SectorStat-Age-Hommes'!$A302,[1]age_tranches_5ans_nb_sex!$A:$A,0),22)/5</f>
        <v>2.8000000000086001</v>
      </c>
      <c r="AZ302">
        <f>INDEX([1]age_tranches_5ans_nb_sex!$1:$1048576,MATCH('SectorStat-Age-Hommes'!$A302,[1]age_tranches_5ans_nb_sex!$A:$A,0),22)/5</f>
        <v>2.8000000000086001</v>
      </c>
      <c r="BA302">
        <f>INDEX([1]age_tranches_5ans_nb_sex!$1:$1048576,MATCH('SectorStat-Age-Hommes'!$A302,[1]age_tranches_5ans_nb_sex!$A:$A,0),22)/5</f>
        <v>2.8000000000086001</v>
      </c>
      <c r="BB302">
        <f>INDEX([1]age_tranches_5ans_nb_sex!$1:$1048576,MATCH('SectorStat-Age-Hommes'!$A302,[1]age_tranches_5ans_nb_sex!$A:$A,0),24)/5</f>
        <v>2.6000000000117995</v>
      </c>
      <c r="BC302">
        <f>INDEX([1]age_tranches_5ans_nb_sex!$1:$1048576,MATCH('SectorStat-Age-Hommes'!$A302,[1]age_tranches_5ans_nb_sex!$A:$A,0),24)/5</f>
        <v>2.6000000000117995</v>
      </c>
      <c r="BD302">
        <f>INDEX([1]age_tranches_5ans_nb_sex!$1:$1048576,MATCH('SectorStat-Age-Hommes'!$A302,[1]age_tranches_5ans_nb_sex!$A:$A,0),24)/5</f>
        <v>2.6000000000117995</v>
      </c>
      <c r="BE302">
        <f>INDEX([1]age_tranches_5ans_nb_sex!$1:$1048576,MATCH('SectorStat-Age-Hommes'!$A302,[1]age_tranches_5ans_nb_sex!$A:$A,0),24)/5</f>
        <v>2.6000000000117995</v>
      </c>
      <c r="BF302">
        <f>INDEX([1]age_tranches_5ans_nb_sex!$1:$1048576,MATCH('SectorStat-Age-Hommes'!$A302,[1]age_tranches_5ans_nb_sex!$A:$A,0),24)/5</f>
        <v>2.6000000000117995</v>
      </c>
      <c r="BG302">
        <f>INDEX([1]age_tranches_5ans_nb_sex!$1:$1048576,MATCH('SectorStat-Age-Hommes'!$A302,[1]age_tranches_5ans_nb_sex!$A:$A,0),26)/5</f>
        <v>0.59999999999039999</v>
      </c>
      <c r="BH302">
        <f>INDEX([1]age_tranches_5ans_nb_sex!$1:$1048576,MATCH('SectorStat-Age-Hommes'!$A302,[1]age_tranches_5ans_nb_sex!$A:$A,0),26)/5</f>
        <v>0.59999999999039999</v>
      </c>
      <c r="BI302">
        <f>INDEX([1]age_tranches_5ans_nb_sex!$1:$1048576,MATCH('SectorStat-Age-Hommes'!$A302,[1]age_tranches_5ans_nb_sex!$A:$A,0),26)/5</f>
        <v>0.59999999999039999</v>
      </c>
      <c r="BJ302">
        <f>INDEX([1]age_tranches_5ans_nb_sex!$1:$1048576,MATCH('SectorStat-Age-Hommes'!$A302,[1]age_tranches_5ans_nb_sex!$A:$A,0),26)/5</f>
        <v>0.59999999999039999</v>
      </c>
      <c r="BK302">
        <f>INDEX([1]age_tranches_5ans_nb_sex!$1:$1048576,MATCH('SectorStat-Age-Hommes'!$A302,[1]age_tranches_5ans_nb_sex!$A:$A,0),26)/5</f>
        <v>0.59999999999039999</v>
      </c>
      <c r="BL302">
        <f>INDEX([1]age_tranches_5ans_nb_sex!$1:$1048576,MATCH('SectorStat-Age-Hommes'!$A302,[1]age_tranches_5ans_nb_sex!$A:$A,0),28)/5</f>
        <v>2.2000000000181998</v>
      </c>
      <c r="BM302">
        <f>INDEX([1]age_tranches_5ans_nb_sex!$1:$1048576,MATCH('SectorStat-Age-Hommes'!$A302,[1]age_tranches_5ans_nb_sex!$A:$A,0),28)/5</f>
        <v>2.2000000000181998</v>
      </c>
      <c r="BN302">
        <f>INDEX([1]age_tranches_5ans_nb_sex!$1:$1048576,MATCH('SectorStat-Age-Hommes'!$A302,[1]age_tranches_5ans_nb_sex!$A:$A,0),28)/5</f>
        <v>2.2000000000181998</v>
      </c>
      <c r="BO302">
        <f>INDEX([1]age_tranches_5ans_nb_sex!$1:$1048576,MATCH('SectorStat-Age-Hommes'!$A302,[1]age_tranches_5ans_nb_sex!$A:$A,0),28)/5</f>
        <v>2.2000000000181998</v>
      </c>
      <c r="BP302">
        <f>INDEX([1]age_tranches_5ans_nb_sex!$1:$1048576,MATCH('SectorStat-Age-Hommes'!$A302,[1]age_tranches_5ans_nb_sex!$A:$A,0),28)/5</f>
        <v>2.2000000000181998</v>
      </c>
      <c r="BQ302">
        <f>INDEX([1]age_tranches_5ans_nb_sex!$1:$1048576,MATCH('SectorStat-Age-Hommes'!$A302,[1]age_tranches_5ans_nb_sex!$A:$A,0),30)/5</f>
        <v>0.99999999998400002</v>
      </c>
      <c r="BR302">
        <f>INDEX([1]age_tranches_5ans_nb_sex!$1:$1048576,MATCH('SectorStat-Age-Hommes'!$A302,[1]age_tranches_5ans_nb_sex!$A:$A,0),30)/5</f>
        <v>0.99999999998400002</v>
      </c>
      <c r="BS302">
        <f>INDEX([1]age_tranches_5ans_nb_sex!$1:$1048576,MATCH('SectorStat-Age-Hommes'!$A302,[1]age_tranches_5ans_nb_sex!$A:$A,0),30)/5</f>
        <v>0.99999999998400002</v>
      </c>
      <c r="BT302">
        <f>INDEX([1]age_tranches_5ans_nb_sex!$1:$1048576,MATCH('SectorStat-Age-Hommes'!$A302,[1]age_tranches_5ans_nb_sex!$A:$A,0),30)/5</f>
        <v>0.99999999998400002</v>
      </c>
      <c r="BU302">
        <f>INDEX([1]age_tranches_5ans_nb_sex!$1:$1048576,MATCH('SectorStat-Age-Hommes'!$A302,[1]age_tranches_5ans_nb_sex!$A:$A,0),30)/5</f>
        <v>0.99999999998400002</v>
      </c>
      <c r="BV302">
        <f>INDEX([1]age_tranches_5ans_nb_sex!$1:$1048576,MATCH('SectorStat-Age-Hommes'!$A302,[1]age_tranches_5ans_nb_sex!$A:$A,0),32)/5</f>
        <v>0.59999999999039999</v>
      </c>
      <c r="BW302">
        <f>INDEX([1]age_tranches_5ans_nb_sex!$1:$1048576,MATCH('SectorStat-Age-Hommes'!$A302,[1]age_tranches_5ans_nb_sex!$A:$A,0),32)/5</f>
        <v>0.59999999999039999</v>
      </c>
      <c r="BX302">
        <f>INDEX([1]age_tranches_5ans_nb_sex!$1:$1048576,MATCH('SectorStat-Age-Hommes'!$A302,[1]age_tranches_5ans_nb_sex!$A:$A,0),32)/5</f>
        <v>0.59999999999039999</v>
      </c>
      <c r="BY302">
        <f>INDEX([1]age_tranches_5ans_nb_sex!$1:$1048576,MATCH('SectorStat-Age-Hommes'!$A302,[1]age_tranches_5ans_nb_sex!$A:$A,0),32)/5</f>
        <v>0.59999999999039999</v>
      </c>
      <c r="BZ302">
        <f>INDEX([1]age_tranches_5ans_nb_sex!$1:$1048576,MATCH('SectorStat-Age-Hommes'!$A302,[1]age_tranches_5ans_nb_sex!$A:$A,0),32)/5</f>
        <v>0.59999999999039999</v>
      </c>
      <c r="CA302">
        <f>INDEX([1]age_tranches_5ans_nb_sex!$1:$1048576,MATCH('SectorStat-Age-Hommes'!$A302,[1]age_tranches_5ans_nb_sex!$A:$A,0),34)/5</f>
        <v>0.79999999998720006</v>
      </c>
      <c r="CB302">
        <f>INDEX([1]age_tranches_5ans_nb_sex!$1:$1048576,MATCH('SectorStat-Age-Hommes'!$A302,[1]age_tranches_5ans_nb_sex!$A:$A,0),34)/5</f>
        <v>0.79999999998720006</v>
      </c>
      <c r="CC302">
        <f>INDEX([1]age_tranches_5ans_nb_sex!$1:$1048576,MATCH('SectorStat-Age-Hommes'!$A302,[1]age_tranches_5ans_nb_sex!$A:$A,0),34)/5</f>
        <v>0.79999999998720006</v>
      </c>
      <c r="CD302">
        <f>INDEX([1]age_tranches_5ans_nb_sex!$1:$1048576,MATCH('SectorStat-Age-Hommes'!$A302,[1]age_tranches_5ans_nb_sex!$A:$A,0),34)/5</f>
        <v>0.79999999998720006</v>
      </c>
      <c r="CE302">
        <f>INDEX([1]age_tranches_5ans_nb_sex!$1:$1048576,MATCH('SectorStat-Age-Hommes'!$A302,[1]age_tranches_5ans_nb_sex!$A:$A,0),34)/5</f>
        <v>0.79999999998720006</v>
      </c>
      <c r="CF302">
        <f>INDEX([1]age_tranches_5ans_nb_sex!$1:$1048576,MATCH('SectorStat-Age-Hommes'!$A302,[1]age_tranches_5ans_nb_sex!$A:$A,0),36)/5</f>
        <v>0</v>
      </c>
      <c r="CG302">
        <f>INDEX([1]age_tranches_5ans_nb_sex!$1:$1048576,MATCH('SectorStat-Age-Hommes'!$A302,[1]age_tranches_5ans_nb_sex!$A:$A,0),36)/5</f>
        <v>0</v>
      </c>
      <c r="CH302">
        <f>INDEX([1]age_tranches_5ans_nb_sex!$1:$1048576,MATCH('SectorStat-Age-Hommes'!$A302,[1]age_tranches_5ans_nb_sex!$A:$A,0),36)/5</f>
        <v>0</v>
      </c>
      <c r="CI302">
        <f>INDEX([1]age_tranches_5ans_nb_sex!$1:$1048576,MATCH('SectorStat-Age-Hommes'!$A302,[1]age_tranches_5ans_nb_sex!$A:$A,0),36)/5</f>
        <v>0</v>
      </c>
      <c r="CJ302">
        <f>INDEX([1]age_tranches_5ans_nb_sex!$1:$1048576,MATCH('SectorStat-Age-Hommes'!$A302,[1]age_tranches_5ans_nb_sex!$A:$A,0),36)/5</f>
        <v>0</v>
      </c>
      <c r="CK302">
        <f>INDEX([1]age_tranches_5ans_nb_sex!$1:$1048576,MATCH('SectorStat-Age-Hommes'!$A302,[1]age_tranches_5ans_nb_sex!$A:$A,0),38)/5</f>
        <v>0</v>
      </c>
      <c r="CL302">
        <f>INDEX([1]age_tranches_5ans_nb_sex!$1:$1048576,MATCH('SectorStat-Age-Hommes'!$A302,[1]age_tranches_5ans_nb_sex!$A:$A,0),38)/5</f>
        <v>0</v>
      </c>
      <c r="CM302">
        <f>INDEX([1]age_tranches_5ans_nb_sex!$1:$1048576,MATCH('SectorStat-Age-Hommes'!$A302,[1]age_tranches_5ans_nb_sex!$A:$A,0),38)/5</f>
        <v>0</v>
      </c>
      <c r="CN302">
        <f>INDEX([1]age_tranches_5ans_nb_sex!$1:$1048576,MATCH('SectorStat-Age-Hommes'!$A302,[1]age_tranches_5ans_nb_sex!$A:$A,0),38)/5</f>
        <v>0</v>
      </c>
      <c r="CO302">
        <f>INDEX([1]age_tranches_5ans_nb_sex!$1:$1048576,MATCH('SectorStat-Age-Hommes'!$A302,[1]age_tranches_5ans_nb_sex!$A:$A,0),38)/5</f>
        <v>0</v>
      </c>
      <c r="CP302" s="2">
        <f>INDEX([1]age_tranches_5ans_nb_sex!$1:$1048576,MATCH('SectorStat-Age-Hommes'!$A302,[1]age_tranches_5ans_nb_sex!$A:$A,0),40)/5</f>
        <v>0</v>
      </c>
      <c r="CQ302" s="2">
        <f>INDEX([1]age_tranches_5ans_nb_sex!$1:$1048576,MATCH('SectorStat-Age-Hommes'!$A302,[1]age_tranches_5ans_nb_sex!$A:$A,0),40)/5</f>
        <v>0</v>
      </c>
      <c r="CR302" s="2">
        <f>INDEX([1]age_tranches_5ans_nb_sex!$1:$1048576,MATCH('SectorStat-Age-Hommes'!$A302,[1]age_tranches_5ans_nb_sex!$A:$A,0),40)/5</f>
        <v>0</v>
      </c>
      <c r="CS302" s="2">
        <f>INDEX([1]age_tranches_5ans_nb_sex!$1:$1048576,MATCH('SectorStat-Age-Hommes'!$A302,[1]age_tranches_5ans_nb_sex!$A:$A,0),40)/5</f>
        <v>0</v>
      </c>
      <c r="CT302" s="2">
        <f>INDEX([1]age_tranches_5ans_nb_sex!$1:$1048576,MATCH('SectorStat-Age-Hommes'!$A302,[1]age_tranches_5ans_nb_sex!$A:$A,0),40)/5</f>
        <v>0</v>
      </c>
      <c r="CZ302" s="3"/>
      <c r="DA302" s="3"/>
      <c r="DB302" s="3"/>
      <c r="DC302" s="3"/>
      <c r="DD302" s="3"/>
    </row>
    <row r="303" spans="1:108" x14ac:dyDescent="0.35">
      <c r="A303" s="1" t="s">
        <v>602</v>
      </c>
      <c r="B303" s="1" t="s">
        <v>603</v>
      </c>
      <c r="C303" t="str">
        <f>INDEX([1]SectorStat!$1:$1048576,MATCH('[1]Distribution ages'!$A303,[1]SectorStat!$B:$B,0),4)</f>
        <v>Forest</v>
      </c>
      <c r="D303">
        <f>INDEX([1]age_tranches_5ans_nb_sex!$1:$1048576,MATCH('SectorStat-Age-Hommes'!$A303,[1]age_tranches_5ans_nb_sex!$A:$A,0),4)/5</f>
        <v>3.7999999999569996</v>
      </c>
      <c r="E303">
        <f>INDEX([1]age_tranches_5ans_nb_sex!$1:$1048576,MATCH('SectorStat-Age-Hommes'!$A303,[1]age_tranches_5ans_nb_sex!$A:$A,0),4)/5</f>
        <v>3.7999999999569996</v>
      </c>
      <c r="F303">
        <f>INDEX([1]age_tranches_5ans_nb_sex!$1:$1048576,MATCH('SectorStat-Age-Hommes'!$A303,[1]age_tranches_5ans_nb_sex!$A:$A,0),4)/5</f>
        <v>3.7999999999569996</v>
      </c>
      <c r="G303">
        <f>INDEX([1]age_tranches_5ans_nb_sex!$1:$1048576,MATCH('SectorStat-Age-Hommes'!$A303,[1]age_tranches_5ans_nb_sex!$A:$A,0),4)/5</f>
        <v>3.7999999999569996</v>
      </c>
      <c r="H303">
        <f>INDEX([1]age_tranches_5ans_nb_sex!$1:$1048576,MATCH('SectorStat-Age-Hommes'!$A303,[1]age_tranches_5ans_nb_sex!$A:$A,0),4)/5</f>
        <v>3.7999999999569996</v>
      </c>
      <c r="I303">
        <f>INDEX([1]age_tranches_5ans_nb_sex!$1:$1048576,MATCH('SectorStat-Age-Hommes'!$A303,[1]age_tranches_5ans_nb_sex!$A:$A,0),6)/5</f>
        <v>4.3999999999829997</v>
      </c>
      <c r="J303">
        <f>INDEX([1]age_tranches_5ans_nb_sex!$1:$1048576,MATCH('SectorStat-Age-Hommes'!$A303,[1]age_tranches_5ans_nb_sex!$A:$A,0),6)/5</f>
        <v>4.3999999999829997</v>
      </c>
      <c r="K303">
        <f>INDEX([1]age_tranches_5ans_nb_sex!$1:$1048576,MATCH('SectorStat-Age-Hommes'!$A303,[1]age_tranches_5ans_nb_sex!$A:$A,0),6)/5</f>
        <v>4.3999999999829997</v>
      </c>
      <c r="L303">
        <f>INDEX([1]age_tranches_5ans_nb_sex!$1:$1048576,MATCH('SectorStat-Age-Hommes'!$A303,[1]age_tranches_5ans_nb_sex!$A:$A,0),6)/5</f>
        <v>4.3999999999829997</v>
      </c>
      <c r="M303">
        <f>INDEX([1]age_tranches_5ans_nb_sex!$1:$1048576,MATCH('SectorStat-Age-Hommes'!$A303,[1]age_tranches_5ans_nb_sex!$A:$A,0),6)/5</f>
        <v>4.3999999999829997</v>
      </c>
      <c r="N303">
        <f>INDEX([1]age_tranches_5ans_nb_sex!$1:$1048576,MATCH('SectorStat-Age-Hommes'!$A303,[1]age_tranches_5ans_nb_sex!$A:$A,0),8)/5</f>
        <v>4.0000000000071996</v>
      </c>
      <c r="O303">
        <f>INDEX([1]age_tranches_5ans_nb_sex!$1:$1048576,MATCH('SectorStat-Age-Hommes'!$A303,[1]age_tranches_5ans_nb_sex!$A:$A,0),8)/5</f>
        <v>4.0000000000071996</v>
      </c>
      <c r="P303">
        <f>INDEX([1]age_tranches_5ans_nb_sex!$1:$1048576,MATCH('SectorStat-Age-Hommes'!$A303,[1]age_tranches_5ans_nb_sex!$A:$A,0),8)/5</f>
        <v>4.0000000000071996</v>
      </c>
      <c r="Q303">
        <f>INDEX([1]age_tranches_5ans_nb_sex!$1:$1048576,MATCH('SectorStat-Age-Hommes'!$A303,[1]age_tranches_5ans_nb_sex!$A:$A,0),8)/5</f>
        <v>4.0000000000071996</v>
      </c>
      <c r="R303">
        <f>INDEX([1]age_tranches_5ans_nb_sex!$1:$1048576,MATCH('SectorStat-Age-Hommes'!$A303,[1]age_tranches_5ans_nb_sex!$A:$A,0),8)/5</f>
        <v>4.0000000000071996</v>
      </c>
      <c r="S303">
        <f>INDEX([1]age_tranches_5ans_nb_sex!$1:$1048576,MATCH('SectorStat-Age-Hommes'!$A303,[1]age_tranches_5ans_nb_sex!$A:$A,0),10)/5</f>
        <v>2.3999999999793999</v>
      </c>
      <c r="T303">
        <f>INDEX([1]age_tranches_5ans_nb_sex!$1:$1048576,MATCH('SectorStat-Age-Hommes'!$A303,[1]age_tranches_5ans_nb_sex!$A:$A,0),10)/5</f>
        <v>2.3999999999793999</v>
      </c>
      <c r="U303">
        <f>INDEX([1]age_tranches_5ans_nb_sex!$1:$1048576,MATCH('SectorStat-Age-Hommes'!$A303,[1]age_tranches_5ans_nb_sex!$A:$A,0),10)/5</f>
        <v>2.3999999999793999</v>
      </c>
      <c r="V303">
        <f>INDEX([1]age_tranches_5ans_nb_sex!$1:$1048576,MATCH('SectorStat-Age-Hommes'!$A303,[1]age_tranches_5ans_nb_sex!$A:$A,0),10)/5</f>
        <v>2.3999999999793999</v>
      </c>
      <c r="W303">
        <f>INDEX([1]age_tranches_5ans_nb_sex!$1:$1048576,MATCH('SectorStat-Age-Hommes'!$A303,[1]age_tranches_5ans_nb_sex!$A:$A,0),10)/5</f>
        <v>2.3999999999793999</v>
      </c>
      <c r="X303">
        <f>INDEX([1]age_tranches_5ans_nb_sex!$1:$1048576,MATCH('SectorStat-Age-Hommes'!$A303,[1]age_tranches_5ans_nb_sex!$A:$A,0),10)/5</f>
        <v>2.3999999999793999</v>
      </c>
      <c r="Y303">
        <f>INDEX([1]age_tranches_5ans_nb_sex!$1:$1048576,MATCH('SectorStat-Age-Hommes'!$A303,[1]age_tranches_5ans_nb_sex!$A:$A,0),12)/5</f>
        <v>2.7999999999552001</v>
      </c>
      <c r="Z303">
        <f>INDEX([1]age_tranches_5ans_nb_sex!$1:$1048576,MATCH('SectorStat-Age-Hommes'!$A303,[1]age_tranches_5ans_nb_sex!$A:$A,0),12)/5</f>
        <v>2.7999999999552001</v>
      </c>
      <c r="AA303">
        <f>INDEX([1]age_tranches_5ans_nb_sex!$1:$1048576,MATCH('SectorStat-Age-Hommes'!$A303,[1]age_tranches_5ans_nb_sex!$A:$A,0),12)/5</f>
        <v>2.7999999999552001</v>
      </c>
      <c r="AB303">
        <f>INDEX([1]age_tranches_5ans_nb_sex!$1:$1048576,MATCH('SectorStat-Age-Hommes'!$A303,[1]age_tranches_5ans_nb_sex!$A:$A,0),12)/5</f>
        <v>2.7999999999552001</v>
      </c>
      <c r="AC303">
        <f>INDEX([1]age_tranches_5ans_nb_sex!$1:$1048576,MATCH('SectorStat-Age-Hommes'!$A303,[1]age_tranches_5ans_nb_sex!$A:$A,0),14)/5</f>
        <v>6.0000000000107994</v>
      </c>
      <c r="AD303">
        <f>INDEX([1]age_tranches_5ans_nb_sex!$1:$1048576,MATCH('SectorStat-Age-Hommes'!$A303,[1]age_tranches_5ans_nb_sex!$A:$A,0),14)/5</f>
        <v>6.0000000000107994</v>
      </c>
      <c r="AE303">
        <f>INDEX([1]age_tranches_5ans_nb_sex!$1:$1048576,MATCH('SectorStat-Age-Hommes'!$A303,[1]age_tranches_5ans_nb_sex!$A:$A,0),14)/5</f>
        <v>6.0000000000107994</v>
      </c>
      <c r="AF303">
        <f>INDEX([1]age_tranches_5ans_nb_sex!$1:$1048576,MATCH('SectorStat-Age-Hommes'!$A303,[1]age_tranches_5ans_nb_sex!$A:$A,0),14)/5</f>
        <v>6.0000000000107994</v>
      </c>
      <c r="AG303">
        <f>INDEX([1]age_tranches_5ans_nb_sex!$1:$1048576,MATCH('SectorStat-Age-Hommes'!$A303,[1]age_tranches_5ans_nb_sex!$A:$A,0),14)/5</f>
        <v>6.0000000000107994</v>
      </c>
      <c r="AH303">
        <f>INDEX([1]age_tranches_5ans_nb_sex!$1:$1048576,MATCH('SectorStat-Age-Hommes'!$A303,[1]age_tranches_5ans_nb_sex!$A:$A,0),16)/5</f>
        <v>6.3999999999866004</v>
      </c>
      <c r="AI303">
        <f>INDEX([1]age_tranches_5ans_nb_sex!$1:$1048576,MATCH('SectorStat-Age-Hommes'!$A303,[1]age_tranches_5ans_nb_sex!$A:$A,0),16)/5</f>
        <v>6.3999999999866004</v>
      </c>
      <c r="AJ303">
        <f>INDEX([1]age_tranches_5ans_nb_sex!$1:$1048576,MATCH('SectorStat-Age-Hommes'!$A303,[1]age_tranches_5ans_nb_sex!$A:$A,0),16)/5</f>
        <v>6.3999999999866004</v>
      </c>
      <c r="AK303">
        <f>INDEX([1]age_tranches_5ans_nb_sex!$1:$1048576,MATCH('SectorStat-Age-Hommes'!$A303,[1]age_tranches_5ans_nb_sex!$A:$A,0),16)/5</f>
        <v>6.3999999999866004</v>
      </c>
      <c r="AL303">
        <f>INDEX([1]age_tranches_5ans_nb_sex!$1:$1048576,MATCH('SectorStat-Age-Hommes'!$A303,[1]age_tranches_5ans_nb_sex!$A:$A,0),16)/5</f>
        <v>6.3999999999866004</v>
      </c>
      <c r="AM303">
        <f>INDEX([1]age_tranches_5ans_nb_sex!$1:$1048576,MATCH('SectorStat-Age-Hommes'!$A303,[1]age_tranches_5ans_nb_sex!$A:$A,0),18)/5</f>
        <v>5.7999999999605993</v>
      </c>
      <c r="AN303">
        <f>INDEX([1]age_tranches_5ans_nb_sex!$1:$1048576,MATCH('SectorStat-Age-Hommes'!$A303,[1]age_tranches_5ans_nb_sex!$A:$A,0),18)/5</f>
        <v>5.7999999999605993</v>
      </c>
      <c r="AO303">
        <f>INDEX([1]age_tranches_5ans_nb_sex!$1:$1048576,MATCH('SectorStat-Age-Hommes'!$A303,[1]age_tranches_5ans_nb_sex!$A:$A,0),18)/5</f>
        <v>5.7999999999605993</v>
      </c>
      <c r="AP303">
        <f>INDEX([1]age_tranches_5ans_nb_sex!$1:$1048576,MATCH('SectorStat-Age-Hommes'!$A303,[1]age_tranches_5ans_nb_sex!$A:$A,0),18)/5</f>
        <v>5.7999999999605993</v>
      </c>
      <c r="AQ303">
        <f>INDEX([1]age_tranches_5ans_nb_sex!$1:$1048576,MATCH('SectorStat-Age-Hommes'!$A303,[1]age_tranches_5ans_nb_sex!$A:$A,0),18)/5</f>
        <v>5.7999999999605993</v>
      </c>
      <c r="AR303">
        <f>INDEX([1]age_tranches_5ans_nb_sex!$1:$1048576,MATCH('SectorStat-Age-Hommes'!$A303,[1]age_tranches_5ans_nb_sex!$A:$A,0),20)/5</f>
        <v>6.0000000000107994</v>
      </c>
      <c r="AS303">
        <f>INDEX([1]age_tranches_5ans_nb_sex!$1:$1048576,MATCH('SectorStat-Age-Hommes'!$A303,[1]age_tranches_5ans_nb_sex!$A:$A,0),20)/5</f>
        <v>6.0000000000107994</v>
      </c>
      <c r="AT303">
        <f>INDEX([1]age_tranches_5ans_nb_sex!$1:$1048576,MATCH('SectorStat-Age-Hommes'!$A303,[1]age_tranches_5ans_nb_sex!$A:$A,0),20)/5</f>
        <v>6.0000000000107994</v>
      </c>
      <c r="AU303">
        <f>INDEX([1]age_tranches_5ans_nb_sex!$1:$1048576,MATCH('SectorStat-Age-Hommes'!$A303,[1]age_tranches_5ans_nb_sex!$A:$A,0),20)/5</f>
        <v>6.0000000000107994</v>
      </c>
      <c r="AV303">
        <f>INDEX([1]age_tranches_5ans_nb_sex!$1:$1048576,MATCH('SectorStat-Age-Hommes'!$A303,[1]age_tranches_5ans_nb_sex!$A:$A,0),20)/5</f>
        <v>6.0000000000107994</v>
      </c>
      <c r="AW303">
        <f>INDEX([1]age_tranches_5ans_nb_sex!$1:$1048576,MATCH('SectorStat-Age-Hommes'!$A303,[1]age_tranches_5ans_nb_sex!$A:$A,0),22)/5</f>
        <v>5.2000000000591999</v>
      </c>
      <c r="AX303">
        <f>INDEX([1]age_tranches_5ans_nb_sex!$1:$1048576,MATCH('SectorStat-Age-Hommes'!$A303,[1]age_tranches_5ans_nb_sex!$A:$A,0),22)/5</f>
        <v>5.2000000000591999</v>
      </c>
      <c r="AY303">
        <f>INDEX([1]age_tranches_5ans_nb_sex!$1:$1048576,MATCH('SectorStat-Age-Hommes'!$A303,[1]age_tranches_5ans_nb_sex!$A:$A,0),22)/5</f>
        <v>5.2000000000591999</v>
      </c>
      <c r="AZ303">
        <f>INDEX([1]age_tranches_5ans_nb_sex!$1:$1048576,MATCH('SectorStat-Age-Hommes'!$A303,[1]age_tranches_5ans_nb_sex!$A:$A,0),22)/5</f>
        <v>5.2000000000591999</v>
      </c>
      <c r="BA303">
        <f>INDEX([1]age_tranches_5ans_nb_sex!$1:$1048576,MATCH('SectorStat-Age-Hommes'!$A303,[1]age_tranches_5ans_nb_sex!$A:$A,0),22)/5</f>
        <v>5.2000000000591999</v>
      </c>
      <c r="BB303">
        <f>INDEX([1]age_tranches_5ans_nb_sex!$1:$1048576,MATCH('SectorStat-Age-Hommes'!$A303,[1]age_tranches_5ans_nb_sex!$A:$A,0),24)/5</f>
        <v>3.2000000000556001</v>
      </c>
      <c r="BC303">
        <f>INDEX([1]age_tranches_5ans_nb_sex!$1:$1048576,MATCH('SectorStat-Age-Hommes'!$A303,[1]age_tranches_5ans_nb_sex!$A:$A,0),24)/5</f>
        <v>3.2000000000556001</v>
      </c>
      <c r="BD303">
        <f>INDEX([1]age_tranches_5ans_nb_sex!$1:$1048576,MATCH('SectorStat-Age-Hommes'!$A303,[1]age_tranches_5ans_nb_sex!$A:$A,0),24)/5</f>
        <v>3.2000000000556001</v>
      </c>
      <c r="BE303">
        <f>INDEX([1]age_tranches_5ans_nb_sex!$1:$1048576,MATCH('SectorStat-Age-Hommes'!$A303,[1]age_tranches_5ans_nb_sex!$A:$A,0),24)/5</f>
        <v>3.2000000000556001</v>
      </c>
      <c r="BF303">
        <f>INDEX([1]age_tranches_5ans_nb_sex!$1:$1048576,MATCH('SectorStat-Age-Hommes'!$A303,[1]age_tranches_5ans_nb_sex!$A:$A,0),24)/5</f>
        <v>3.2000000000556001</v>
      </c>
      <c r="BG303">
        <f>INDEX([1]age_tranches_5ans_nb_sex!$1:$1048576,MATCH('SectorStat-Age-Hommes'!$A303,[1]age_tranches_5ans_nb_sex!$A:$A,0),26)/5</f>
        <v>2.7999999999552001</v>
      </c>
      <c r="BH303">
        <f>INDEX([1]age_tranches_5ans_nb_sex!$1:$1048576,MATCH('SectorStat-Age-Hommes'!$A303,[1]age_tranches_5ans_nb_sex!$A:$A,0),26)/5</f>
        <v>2.7999999999552001</v>
      </c>
      <c r="BI303">
        <f>INDEX([1]age_tranches_5ans_nb_sex!$1:$1048576,MATCH('SectorStat-Age-Hommes'!$A303,[1]age_tranches_5ans_nb_sex!$A:$A,0),26)/5</f>
        <v>2.7999999999552001</v>
      </c>
      <c r="BJ303">
        <f>INDEX([1]age_tranches_5ans_nb_sex!$1:$1048576,MATCH('SectorStat-Age-Hommes'!$A303,[1]age_tranches_5ans_nb_sex!$A:$A,0),26)/5</f>
        <v>2.7999999999552001</v>
      </c>
      <c r="BK303">
        <f>INDEX([1]age_tranches_5ans_nb_sex!$1:$1048576,MATCH('SectorStat-Age-Hommes'!$A303,[1]age_tranches_5ans_nb_sex!$A:$A,0),26)/5</f>
        <v>2.7999999999552001</v>
      </c>
      <c r="BL303">
        <f>INDEX([1]age_tranches_5ans_nb_sex!$1:$1048576,MATCH('SectorStat-Age-Hommes'!$A303,[1]age_tranches_5ans_nb_sex!$A:$A,0),28)/5</f>
        <v>3.2000000000556001</v>
      </c>
      <c r="BM303">
        <f>INDEX([1]age_tranches_5ans_nb_sex!$1:$1048576,MATCH('SectorStat-Age-Hommes'!$A303,[1]age_tranches_5ans_nb_sex!$A:$A,0),28)/5</f>
        <v>3.2000000000556001</v>
      </c>
      <c r="BN303">
        <f>INDEX([1]age_tranches_5ans_nb_sex!$1:$1048576,MATCH('SectorStat-Age-Hommes'!$A303,[1]age_tranches_5ans_nb_sex!$A:$A,0),28)/5</f>
        <v>3.2000000000556001</v>
      </c>
      <c r="BO303">
        <f>INDEX([1]age_tranches_5ans_nb_sex!$1:$1048576,MATCH('SectorStat-Age-Hommes'!$A303,[1]age_tranches_5ans_nb_sex!$A:$A,0),28)/5</f>
        <v>3.2000000000556001</v>
      </c>
      <c r="BP303">
        <f>INDEX([1]age_tranches_5ans_nb_sex!$1:$1048576,MATCH('SectorStat-Age-Hommes'!$A303,[1]age_tranches_5ans_nb_sex!$A:$A,0),28)/5</f>
        <v>3.2000000000556001</v>
      </c>
      <c r="BQ303">
        <f>INDEX([1]age_tranches_5ans_nb_sex!$1:$1048576,MATCH('SectorStat-Age-Hommes'!$A303,[1]age_tranches_5ans_nb_sex!$A:$A,0),30)/5</f>
        <v>2.0000000000035998</v>
      </c>
      <c r="BR303">
        <f>INDEX([1]age_tranches_5ans_nb_sex!$1:$1048576,MATCH('SectorStat-Age-Hommes'!$A303,[1]age_tranches_5ans_nb_sex!$A:$A,0),30)/5</f>
        <v>2.0000000000035998</v>
      </c>
      <c r="BS303">
        <f>INDEX([1]age_tranches_5ans_nb_sex!$1:$1048576,MATCH('SectorStat-Age-Hommes'!$A303,[1]age_tranches_5ans_nb_sex!$A:$A,0),30)/5</f>
        <v>2.0000000000035998</v>
      </c>
      <c r="BT303">
        <f>INDEX([1]age_tranches_5ans_nb_sex!$1:$1048576,MATCH('SectorStat-Age-Hommes'!$A303,[1]age_tranches_5ans_nb_sex!$A:$A,0),30)/5</f>
        <v>2.0000000000035998</v>
      </c>
      <c r="BU303">
        <f>INDEX([1]age_tranches_5ans_nb_sex!$1:$1048576,MATCH('SectorStat-Age-Hommes'!$A303,[1]age_tranches_5ans_nb_sex!$A:$A,0),30)/5</f>
        <v>2.0000000000035998</v>
      </c>
      <c r="BV303">
        <f>INDEX([1]age_tranches_5ans_nb_sex!$1:$1048576,MATCH('SectorStat-Age-Hommes'!$A303,[1]age_tranches_5ans_nb_sex!$A:$A,0),32)/5</f>
        <v>2.2000000000537998</v>
      </c>
      <c r="BW303">
        <f>INDEX([1]age_tranches_5ans_nb_sex!$1:$1048576,MATCH('SectorStat-Age-Hommes'!$A303,[1]age_tranches_5ans_nb_sex!$A:$A,0),32)/5</f>
        <v>2.2000000000537998</v>
      </c>
      <c r="BX303">
        <f>INDEX([1]age_tranches_5ans_nb_sex!$1:$1048576,MATCH('SectorStat-Age-Hommes'!$A303,[1]age_tranches_5ans_nb_sex!$A:$A,0),32)/5</f>
        <v>2.2000000000537998</v>
      </c>
      <c r="BY303">
        <f>INDEX([1]age_tranches_5ans_nb_sex!$1:$1048576,MATCH('SectorStat-Age-Hommes'!$A303,[1]age_tranches_5ans_nb_sex!$A:$A,0),32)/5</f>
        <v>2.2000000000537998</v>
      </c>
      <c r="BZ303">
        <f>INDEX([1]age_tranches_5ans_nb_sex!$1:$1048576,MATCH('SectorStat-Age-Hommes'!$A303,[1]age_tranches_5ans_nb_sex!$A:$A,0),32)/5</f>
        <v>2.2000000000537998</v>
      </c>
      <c r="CA303">
        <f>INDEX([1]age_tranches_5ans_nb_sex!$1:$1048576,MATCH('SectorStat-Age-Hommes'!$A303,[1]age_tranches_5ans_nb_sex!$A:$A,0),34)/5</f>
        <v>1.2000000000519999</v>
      </c>
      <c r="CB303">
        <f>INDEX([1]age_tranches_5ans_nb_sex!$1:$1048576,MATCH('SectorStat-Age-Hommes'!$A303,[1]age_tranches_5ans_nb_sex!$A:$A,0),34)/5</f>
        <v>1.2000000000519999</v>
      </c>
      <c r="CC303">
        <f>INDEX([1]age_tranches_5ans_nb_sex!$1:$1048576,MATCH('SectorStat-Age-Hommes'!$A303,[1]age_tranches_5ans_nb_sex!$A:$A,0),34)/5</f>
        <v>1.2000000000519999</v>
      </c>
      <c r="CD303">
        <f>INDEX([1]age_tranches_5ans_nb_sex!$1:$1048576,MATCH('SectorStat-Age-Hommes'!$A303,[1]age_tranches_5ans_nb_sex!$A:$A,0),34)/5</f>
        <v>1.2000000000519999</v>
      </c>
      <c r="CE303">
        <f>INDEX([1]age_tranches_5ans_nb_sex!$1:$1048576,MATCH('SectorStat-Age-Hommes'!$A303,[1]age_tranches_5ans_nb_sex!$A:$A,0),34)/5</f>
        <v>1.2000000000519999</v>
      </c>
      <c r="CF303">
        <f>INDEX([1]age_tranches_5ans_nb_sex!$1:$1048576,MATCH('SectorStat-Age-Hommes'!$A303,[1]age_tranches_5ans_nb_sex!$A:$A,0),36)/5</f>
        <v>0.60000000002599996</v>
      </c>
      <c r="CG303">
        <f>INDEX([1]age_tranches_5ans_nb_sex!$1:$1048576,MATCH('SectorStat-Age-Hommes'!$A303,[1]age_tranches_5ans_nb_sex!$A:$A,0),36)/5</f>
        <v>0.60000000002599996</v>
      </c>
      <c r="CH303">
        <f>INDEX([1]age_tranches_5ans_nb_sex!$1:$1048576,MATCH('SectorStat-Age-Hommes'!$A303,[1]age_tranches_5ans_nb_sex!$A:$A,0),36)/5</f>
        <v>0.60000000002599996</v>
      </c>
      <c r="CI303">
        <f>INDEX([1]age_tranches_5ans_nb_sex!$1:$1048576,MATCH('SectorStat-Age-Hommes'!$A303,[1]age_tranches_5ans_nb_sex!$A:$A,0),36)/5</f>
        <v>0.60000000002599996</v>
      </c>
      <c r="CJ303">
        <f>INDEX([1]age_tranches_5ans_nb_sex!$1:$1048576,MATCH('SectorStat-Age-Hommes'!$A303,[1]age_tranches_5ans_nb_sex!$A:$A,0),36)/5</f>
        <v>0.60000000002599996</v>
      </c>
      <c r="CK303">
        <f>INDEX([1]age_tranches_5ans_nb_sex!$1:$1048576,MATCH('SectorStat-Age-Hommes'!$A303,[1]age_tranches_5ans_nb_sex!$A:$A,0),38)/5</f>
        <v>0.20000000005020002</v>
      </c>
      <c r="CL303">
        <f>INDEX([1]age_tranches_5ans_nb_sex!$1:$1048576,MATCH('SectorStat-Age-Hommes'!$A303,[1]age_tranches_5ans_nb_sex!$A:$A,0),38)/5</f>
        <v>0.20000000005020002</v>
      </c>
      <c r="CM303">
        <f>INDEX([1]age_tranches_5ans_nb_sex!$1:$1048576,MATCH('SectorStat-Age-Hommes'!$A303,[1]age_tranches_5ans_nb_sex!$A:$A,0),38)/5</f>
        <v>0.20000000005020002</v>
      </c>
      <c r="CN303">
        <f>INDEX([1]age_tranches_5ans_nb_sex!$1:$1048576,MATCH('SectorStat-Age-Hommes'!$A303,[1]age_tranches_5ans_nb_sex!$A:$A,0),38)/5</f>
        <v>0.20000000005020002</v>
      </c>
      <c r="CO303">
        <f>INDEX([1]age_tranches_5ans_nb_sex!$1:$1048576,MATCH('SectorStat-Age-Hommes'!$A303,[1]age_tranches_5ans_nb_sex!$A:$A,0),38)/5</f>
        <v>0.20000000005020002</v>
      </c>
      <c r="CP303" s="2">
        <f>INDEX([1]age_tranches_5ans_nb_sex!$1:$1048576,MATCH('SectorStat-Age-Hommes'!$A303,[1]age_tranches_5ans_nb_sex!$A:$A,0),40)/5</f>
        <v>0.20000000005020002</v>
      </c>
      <c r="CQ303" s="2">
        <f>INDEX([1]age_tranches_5ans_nb_sex!$1:$1048576,MATCH('SectorStat-Age-Hommes'!$A303,[1]age_tranches_5ans_nb_sex!$A:$A,0),40)/5</f>
        <v>0.20000000005020002</v>
      </c>
      <c r="CR303" s="2">
        <f>INDEX([1]age_tranches_5ans_nb_sex!$1:$1048576,MATCH('SectorStat-Age-Hommes'!$A303,[1]age_tranches_5ans_nb_sex!$A:$A,0),40)/5</f>
        <v>0.20000000005020002</v>
      </c>
      <c r="CS303" s="2">
        <f>INDEX([1]age_tranches_5ans_nb_sex!$1:$1048576,MATCH('SectorStat-Age-Hommes'!$A303,[1]age_tranches_5ans_nb_sex!$A:$A,0),40)/5</f>
        <v>0.20000000005020002</v>
      </c>
      <c r="CT303" s="2">
        <f>INDEX([1]age_tranches_5ans_nb_sex!$1:$1048576,MATCH('SectorStat-Age-Hommes'!$A303,[1]age_tranches_5ans_nb_sex!$A:$A,0),40)/5</f>
        <v>0.20000000005020002</v>
      </c>
      <c r="CZ303" s="3"/>
      <c r="DA303" s="3"/>
      <c r="DB303" s="3"/>
      <c r="DC303" s="3"/>
      <c r="DD303" s="3"/>
    </row>
    <row r="304" spans="1:108" x14ac:dyDescent="0.35">
      <c r="A304" s="1" t="s">
        <v>604</v>
      </c>
      <c r="B304" s="1" t="s">
        <v>605</v>
      </c>
      <c r="C304" t="str">
        <f>INDEX([1]SectorStat!$1:$1048576,MATCH('[1]Distribution ages'!$A304,[1]SectorStat!$B:$B,0),4)</f>
        <v>Forest</v>
      </c>
      <c r="D304">
        <f>INDEX([1]age_tranches_5ans_nb_sex!$1:$1048576,MATCH('SectorStat-Age-Hommes'!$A304,[1]age_tranches_5ans_nb_sex!$A:$A,0),4)/5</f>
        <v>47.600000000319596</v>
      </c>
      <c r="E304">
        <f>INDEX([1]age_tranches_5ans_nb_sex!$1:$1048576,MATCH('SectorStat-Age-Hommes'!$A304,[1]age_tranches_5ans_nb_sex!$A:$A,0),4)/5</f>
        <v>47.600000000319596</v>
      </c>
      <c r="F304">
        <f>INDEX([1]age_tranches_5ans_nb_sex!$1:$1048576,MATCH('SectorStat-Age-Hommes'!$A304,[1]age_tranches_5ans_nb_sex!$A:$A,0),4)/5</f>
        <v>47.600000000319596</v>
      </c>
      <c r="G304">
        <f>INDEX([1]age_tranches_5ans_nb_sex!$1:$1048576,MATCH('SectorStat-Age-Hommes'!$A304,[1]age_tranches_5ans_nb_sex!$A:$A,0),4)/5</f>
        <v>47.600000000319596</v>
      </c>
      <c r="H304">
        <f>INDEX([1]age_tranches_5ans_nb_sex!$1:$1048576,MATCH('SectorStat-Age-Hommes'!$A304,[1]age_tranches_5ans_nb_sex!$A:$A,0),4)/5</f>
        <v>47.600000000319596</v>
      </c>
      <c r="I304">
        <f>INDEX([1]age_tranches_5ans_nb_sex!$1:$1048576,MATCH('SectorStat-Age-Hommes'!$A304,[1]age_tranches_5ans_nb_sex!$A:$A,0),6)/5</f>
        <v>41.800000000201202</v>
      </c>
      <c r="J304">
        <f>INDEX([1]age_tranches_5ans_nb_sex!$1:$1048576,MATCH('SectorStat-Age-Hommes'!$A304,[1]age_tranches_5ans_nb_sex!$A:$A,0),6)/5</f>
        <v>41.800000000201202</v>
      </c>
      <c r="K304">
        <f>INDEX([1]age_tranches_5ans_nb_sex!$1:$1048576,MATCH('SectorStat-Age-Hommes'!$A304,[1]age_tranches_5ans_nb_sex!$A:$A,0),6)/5</f>
        <v>41.800000000201202</v>
      </c>
      <c r="L304">
        <f>INDEX([1]age_tranches_5ans_nb_sex!$1:$1048576,MATCH('SectorStat-Age-Hommes'!$A304,[1]age_tranches_5ans_nb_sex!$A:$A,0),6)/5</f>
        <v>41.800000000201202</v>
      </c>
      <c r="M304">
        <f>INDEX([1]age_tranches_5ans_nb_sex!$1:$1048576,MATCH('SectorStat-Age-Hommes'!$A304,[1]age_tranches_5ans_nb_sex!$A:$A,0),6)/5</f>
        <v>41.800000000201202</v>
      </c>
      <c r="N304">
        <f>INDEX([1]age_tranches_5ans_nb_sex!$1:$1048576,MATCH('SectorStat-Age-Hommes'!$A304,[1]age_tranches_5ans_nb_sex!$A:$A,0),8)/5</f>
        <v>30.599999999755198</v>
      </c>
      <c r="O304">
        <f>INDEX([1]age_tranches_5ans_nb_sex!$1:$1048576,MATCH('SectorStat-Age-Hommes'!$A304,[1]age_tranches_5ans_nb_sex!$A:$A,0),8)/5</f>
        <v>30.599999999755198</v>
      </c>
      <c r="P304">
        <f>INDEX([1]age_tranches_5ans_nb_sex!$1:$1048576,MATCH('SectorStat-Age-Hommes'!$A304,[1]age_tranches_5ans_nb_sex!$A:$A,0),8)/5</f>
        <v>30.599999999755198</v>
      </c>
      <c r="Q304">
        <f>INDEX([1]age_tranches_5ans_nb_sex!$1:$1048576,MATCH('SectorStat-Age-Hommes'!$A304,[1]age_tranches_5ans_nb_sex!$A:$A,0),8)/5</f>
        <v>30.599999999755198</v>
      </c>
      <c r="R304">
        <f>INDEX([1]age_tranches_5ans_nb_sex!$1:$1048576,MATCH('SectorStat-Age-Hommes'!$A304,[1]age_tranches_5ans_nb_sex!$A:$A,0),8)/5</f>
        <v>30.599999999755198</v>
      </c>
      <c r="S304">
        <f>INDEX([1]age_tranches_5ans_nb_sex!$1:$1048576,MATCH('SectorStat-Age-Hommes'!$A304,[1]age_tranches_5ans_nb_sex!$A:$A,0),10)/5</f>
        <v>27.200000000482799</v>
      </c>
      <c r="T304">
        <f>INDEX([1]age_tranches_5ans_nb_sex!$1:$1048576,MATCH('SectorStat-Age-Hommes'!$A304,[1]age_tranches_5ans_nb_sex!$A:$A,0),10)/5</f>
        <v>27.200000000482799</v>
      </c>
      <c r="U304">
        <f>INDEX([1]age_tranches_5ans_nb_sex!$1:$1048576,MATCH('SectorStat-Age-Hommes'!$A304,[1]age_tranches_5ans_nb_sex!$A:$A,0),10)/5</f>
        <v>27.200000000482799</v>
      </c>
      <c r="V304">
        <f>INDEX([1]age_tranches_5ans_nb_sex!$1:$1048576,MATCH('SectorStat-Age-Hommes'!$A304,[1]age_tranches_5ans_nb_sex!$A:$A,0),10)/5</f>
        <v>27.200000000482799</v>
      </c>
      <c r="W304">
        <f>INDEX([1]age_tranches_5ans_nb_sex!$1:$1048576,MATCH('SectorStat-Age-Hommes'!$A304,[1]age_tranches_5ans_nb_sex!$A:$A,0),10)/5</f>
        <v>27.200000000482799</v>
      </c>
      <c r="X304">
        <f>INDEX([1]age_tranches_5ans_nb_sex!$1:$1048576,MATCH('SectorStat-Age-Hommes'!$A304,[1]age_tranches_5ans_nb_sex!$A:$A,0),10)/5</f>
        <v>27.200000000482799</v>
      </c>
      <c r="Y304">
        <f>INDEX([1]age_tranches_5ans_nb_sex!$1:$1048576,MATCH('SectorStat-Age-Hommes'!$A304,[1]age_tranches_5ans_nb_sex!$A:$A,0),12)/5</f>
        <v>26.999999999536801</v>
      </c>
      <c r="Z304">
        <f>INDEX([1]age_tranches_5ans_nb_sex!$1:$1048576,MATCH('SectorStat-Age-Hommes'!$A304,[1]age_tranches_5ans_nb_sex!$A:$A,0),12)/5</f>
        <v>26.999999999536801</v>
      </c>
      <c r="AA304">
        <f>INDEX([1]age_tranches_5ans_nb_sex!$1:$1048576,MATCH('SectorStat-Age-Hommes'!$A304,[1]age_tranches_5ans_nb_sex!$A:$A,0),12)/5</f>
        <v>26.999999999536801</v>
      </c>
      <c r="AB304">
        <f>INDEX([1]age_tranches_5ans_nb_sex!$1:$1048576,MATCH('SectorStat-Age-Hommes'!$A304,[1]age_tranches_5ans_nb_sex!$A:$A,0),12)/5</f>
        <v>26.999999999536801</v>
      </c>
      <c r="AC304">
        <f>INDEX([1]age_tranches_5ans_nb_sex!$1:$1048576,MATCH('SectorStat-Age-Hommes'!$A304,[1]age_tranches_5ans_nb_sex!$A:$A,0),14)/5</f>
        <v>40.999999999568999</v>
      </c>
      <c r="AD304">
        <f>INDEX([1]age_tranches_5ans_nb_sex!$1:$1048576,MATCH('SectorStat-Age-Hommes'!$A304,[1]age_tranches_5ans_nb_sex!$A:$A,0),14)/5</f>
        <v>40.999999999568999</v>
      </c>
      <c r="AE304">
        <f>INDEX([1]age_tranches_5ans_nb_sex!$1:$1048576,MATCH('SectorStat-Age-Hommes'!$A304,[1]age_tranches_5ans_nb_sex!$A:$A,0),14)/5</f>
        <v>40.999999999568999</v>
      </c>
      <c r="AF304">
        <f>INDEX([1]age_tranches_5ans_nb_sex!$1:$1048576,MATCH('SectorStat-Age-Hommes'!$A304,[1]age_tranches_5ans_nb_sex!$A:$A,0),14)/5</f>
        <v>40.999999999568999</v>
      </c>
      <c r="AG304">
        <f>INDEX([1]age_tranches_5ans_nb_sex!$1:$1048576,MATCH('SectorStat-Age-Hommes'!$A304,[1]age_tranches_5ans_nb_sex!$A:$A,0),14)/5</f>
        <v>40.999999999568999</v>
      </c>
      <c r="AH304">
        <f>INDEX([1]age_tranches_5ans_nb_sex!$1:$1048576,MATCH('SectorStat-Age-Hommes'!$A304,[1]age_tranches_5ans_nb_sex!$A:$A,0),16)/5</f>
        <v>42.399999999887406</v>
      </c>
      <c r="AI304">
        <f>INDEX([1]age_tranches_5ans_nb_sex!$1:$1048576,MATCH('SectorStat-Age-Hommes'!$A304,[1]age_tranches_5ans_nb_sex!$A:$A,0),16)/5</f>
        <v>42.399999999887406</v>
      </c>
      <c r="AJ304">
        <f>INDEX([1]age_tranches_5ans_nb_sex!$1:$1048576,MATCH('SectorStat-Age-Hommes'!$A304,[1]age_tranches_5ans_nb_sex!$A:$A,0),16)/5</f>
        <v>42.399999999887406</v>
      </c>
      <c r="AK304">
        <f>INDEX([1]age_tranches_5ans_nb_sex!$1:$1048576,MATCH('SectorStat-Age-Hommes'!$A304,[1]age_tranches_5ans_nb_sex!$A:$A,0),16)/5</f>
        <v>42.399999999887406</v>
      </c>
      <c r="AL304">
        <f>INDEX([1]age_tranches_5ans_nb_sex!$1:$1048576,MATCH('SectorStat-Age-Hommes'!$A304,[1]age_tranches_5ans_nb_sex!$A:$A,0),16)/5</f>
        <v>42.399999999887406</v>
      </c>
      <c r="AM304">
        <f>INDEX([1]age_tranches_5ans_nb_sex!$1:$1048576,MATCH('SectorStat-Age-Hommes'!$A304,[1]age_tranches_5ans_nb_sex!$A:$A,0),18)/5</f>
        <v>52.000000000119599</v>
      </c>
      <c r="AN304">
        <f>INDEX([1]age_tranches_5ans_nb_sex!$1:$1048576,MATCH('SectorStat-Age-Hommes'!$A304,[1]age_tranches_5ans_nb_sex!$A:$A,0),18)/5</f>
        <v>52.000000000119599</v>
      </c>
      <c r="AO304">
        <f>INDEX([1]age_tranches_5ans_nb_sex!$1:$1048576,MATCH('SectorStat-Age-Hommes'!$A304,[1]age_tranches_5ans_nb_sex!$A:$A,0),18)/5</f>
        <v>52.000000000119599</v>
      </c>
      <c r="AP304">
        <f>INDEX([1]age_tranches_5ans_nb_sex!$1:$1048576,MATCH('SectorStat-Age-Hommes'!$A304,[1]age_tranches_5ans_nb_sex!$A:$A,0),18)/5</f>
        <v>52.000000000119599</v>
      </c>
      <c r="AQ304">
        <f>INDEX([1]age_tranches_5ans_nb_sex!$1:$1048576,MATCH('SectorStat-Age-Hommes'!$A304,[1]age_tranches_5ans_nb_sex!$A:$A,0),18)/5</f>
        <v>52.000000000119599</v>
      </c>
      <c r="AR304">
        <f>INDEX([1]age_tranches_5ans_nb_sex!$1:$1048576,MATCH('SectorStat-Age-Hommes'!$A304,[1]age_tranches_5ans_nb_sex!$A:$A,0),20)/5</f>
        <v>43.200000000519609</v>
      </c>
      <c r="AS304">
        <f>INDEX([1]age_tranches_5ans_nb_sex!$1:$1048576,MATCH('SectorStat-Age-Hommes'!$A304,[1]age_tranches_5ans_nb_sex!$A:$A,0),20)/5</f>
        <v>43.200000000519609</v>
      </c>
      <c r="AT304">
        <f>INDEX([1]age_tranches_5ans_nb_sex!$1:$1048576,MATCH('SectorStat-Age-Hommes'!$A304,[1]age_tranches_5ans_nb_sex!$A:$A,0),20)/5</f>
        <v>43.200000000519609</v>
      </c>
      <c r="AU304">
        <f>INDEX([1]age_tranches_5ans_nb_sex!$1:$1048576,MATCH('SectorStat-Age-Hommes'!$A304,[1]age_tranches_5ans_nb_sex!$A:$A,0),20)/5</f>
        <v>43.200000000519609</v>
      </c>
      <c r="AV304">
        <f>INDEX([1]age_tranches_5ans_nb_sex!$1:$1048576,MATCH('SectorStat-Age-Hommes'!$A304,[1]age_tranches_5ans_nb_sex!$A:$A,0),20)/5</f>
        <v>43.200000000519609</v>
      </c>
      <c r="AW304">
        <f>INDEX([1]age_tranches_5ans_nb_sex!$1:$1048576,MATCH('SectorStat-Age-Hommes'!$A304,[1]age_tranches_5ans_nb_sex!$A:$A,0),22)/5</f>
        <v>40.199999999987398</v>
      </c>
      <c r="AX304">
        <f>INDEX([1]age_tranches_5ans_nb_sex!$1:$1048576,MATCH('SectorStat-Age-Hommes'!$A304,[1]age_tranches_5ans_nb_sex!$A:$A,0),22)/5</f>
        <v>40.199999999987398</v>
      </c>
      <c r="AY304">
        <f>INDEX([1]age_tranches_5ans_nb_sex!$1:$1048576,MATCH('SectorStat-Age-Hommes'!$A304,[1]age_tranches_5ans_nb_sex!$A:$A,0),22)/5</f>
        <v>40.199999999987398</v>
      </c>
      <c r="AZ304">
        <f>INDEX([1]age_tranches_5ans_nb_sex!$1:$1048576,MATCH('SectorStat-Age-Hommes'!$A304,[1]age_tranches_5ans_nb_sex!$A:$A,0),22)/5</f>
        <v>40.199999999987398</v>
      </c>
      <c r="BA304">
        <f>INDEX([1]age_tranches_5ans_nb_sex!$1:$1048576,MATCH('SectorStat-Age-Hommes'!$A304,[1]age_tranches_5ans_nb_sex!$A:$A,0),22)/5</f>
        <v>40.199999999987398</v>
      </c>
      <c r="BB304">
        <f>INDEX([1]age_tranches_5ans_nb_sex!$1:$1048576,MATCH('SectorStat-Age-Hommes'!$A304,[1]age_tranches_5ans_nb_sex!$A:$A,0),24)/5</f>
        <v>36.199999999978203</v>
      </c>
      <c r="BC304">
        <f>INDEX([1]age_tranches_5ans_nb_sex!$1:$1048576,MATCH('SectorStat-Age-Hommes'!$A304,[1]age_tranches_5ans_nb_sex!$A:$A,0),24)/5</f>
        <v>36.199999999978203</v>
      </c>
      <c r="BD304">
        <f>INDEX([1]age_tranches_5ans_nb_sex!$1:$1048576,MATCH('SectorStat-Age-Hommes'!$A304,[1]age_tranches_5ans_nb_sex!$A:$A,0),24)/5</f>
        <v>36.199999999978203</v>
      </c>
      <c r="BE304">
        <f>INDEX([1]age_tranches_5ans_nb_sex!$1:$1048576,MATCH('SectorStat-Age-Hommes'!$A304,[1]age_tranches_5ans_nb_sex!$A:$A,0),24)/5</f>
        <v>36.199999999978203</v>
      </c>
      <c r="BF304">
        <f>INDEX([1]age_tranches_5ans_nb_sex!$1:$1048576,MATCH('SectorStat-Age-Hommes'!$A304,[1]age_tranches_5ans_nb_sex!$A:$A,0),24)/5</f>
        <v>36.199999999978203</v>
      </c>
      <c r="BG304">
        <f>INDEX([1]age_tranches_5ans_nb_sex!$1:$1048576,MATCH('SectorStat-Age-Hommes'!$A304,[1]age_tranches_5ans_nb_sex!$A:$A,0),26)/5</f>
        <v>25.600000000268999</v>
      </c>
      <c r="BH304">
        <f>INDEX([1]age_tranches_5ans_nb_sex!$1:$1048576,MATCH('SectorStat-Age-Hommes'!$A304,[1]age_tranches_5ans_nb_sex!$A:$A,0),26)/5</f>
        <v>25.600000000268999</v>
      </c>
      <c r="BI304">
        <f>INDEX([1]age_tranches_5ans_nb_sex!$1:$1048576,MATCH('SectorStat-Age-Hommes'!$A304,[1]age_tranches_5ans_nb_sex!$A:$A,0),26)/5</f>
        <v>25.600000000268999</v>
      </c>
      <c r="BJ304">
        <f>INDEX([1]age_tranches_5ans_nb_sex!$1:$1048576,MATCH('SectorStat-Age-Hommes'!$A304,[1]age_tranches_5ans_nb_sex!$A:$A,0),26)/5</f>
        <v>25.600000000268999</v>
      </c>
      <c r="BK304">
        <f>INDEX([1]age_tranches_5ans_nb_sex!$1:$1048576,MATCH('SectorStat-Age-Hommes'!$A304,[1]age_tranches_5ans_nb_sex!$A:$A,0),26)/5</f>
        <v>25.600000000268999</v>
      </c>
      <c r="BL304">
        <f>INDEX([1]age_tranches_5ans_nb_sex!$1:$1048576,MATCH('SectorStat-Age-Hommes'!$A304,[1]age_tranches_5ans_nb_sex!$A:$A,0),28)/5</f>
        <v>20.199999999941401</v>
      </c>
      <c r="BM304">
        <f>INDEX([1]age_tranches_5ans_nb_sex!$1:$1048576,MATCH('SectorStat-Age-Hommes'!$A304,[1]age_tranches_5ans_nb_sex!$A:$A,0),28)/5</f>
        <v>20.199999999941401</v>
      </c>
      <c r="BN304">
        <f>INDEX([1]age_tranches_5ans_nb_sex!$1:$1048576,MATCH('SectorStat-Age-Hommes'!$A304,[1]age_tranches_5ans_nb_sex!$A:$A,0),28)/5</f>
        <v>20.199999999941401</v>
      </c>
      <c r="BO304">
        <f>INDEX([1]age_tranches_5ans_nb_sex!$1:$1048576,MATCH('SectorStat-Age-Hommes'!$A304,[1]age_tranches_5ans_nb_sex!$A:$A,0),28)/5</f>
        <v>20.199999999941401</v>
      </c>
      <c r="BP304">
        <f>INDEX([1]age_tranches_5ans_nb_sex!$1:$1048576,MATCH('SectorStat-Age-Hommes'!$A304,[1]age_tranches_5ans_nb_sex!$A:$A,0),28)/5</f>
        <v>20.199999999941401</v>
      </c>
      <c r="BQ304">
        <f>INDEX([1]age_tranches_5ans_nb_sex!$1:$1048576,MATCH('SectorStat-Age-Hommes'!$A304,[1]age_tranches_5ans_nb_sex!$A:$A,0),30)/5</f>
        <v>12.799999999609199</v>
      </c>
      <c r="BR304">
        <f>INDEX([1]age_tranches_5ans_nb_sex!$1:$1048576,MATCH('SectorStat-Age-Hommes'!$A304,[1]age_tranches_5ans_nb_sex!$A:$A,0),30)/5</f>
        <v>12.799999999609199</v>
      </c>
      <c r="BS304">
        <f>INDEX([1]age_tranches_5ans_nb_sex!$1:$1048576,MATCH('SectorStat-Age-Hommes'!$A304,[1]age_tranches_5ans_nb_sex!$A:$A,0),30)/5</f>
        <v>12.799999999609199</v>
      </c>
      <c r="BT304">
        <f>INDEX([1]age_tranches_5ans_nb_sex!$1:$1048576,MATCH('SectorStat-Age-Hommes'!$A304,[1]age_tranches_5ans_nb_sex!$A:$A,0),30)/5</f>
        <v>12.799999999609199</v>
      </c>
      <c r="BU304">
        <f>INDEX([1]age_tranches_5ans_nb_sex!$1:$1048576,MATCH('SectorStat-Age-Hommes'!$A304,[1]age_tranches_5ans_nb_sex!$A:$A,0),30)/5</f>
        <v>12.799999999609199</v>
      </c>
      <c r="BV304">
        <f>INDEX([1]age_tranches_5ans_nb_sex!$1:$1048576,MATCH('SectorStat-Age-Hommes'!$A304,[1]age_tranches_5ans_nb_sex!$A:$A,0),32)/5</f>
        <v>10.399999999813799</v>
      </c>
      <c r="BW304">
        <f>INDEX([1]age_tranches_5ans_nb_sex!$1:$1048576,MATCH('SectorStat-Age-Hommes'!$A304,[1]age_tranches_5ans_nb_sex!$A:$A,0),32)/5</f>
        <v>10.399999999813799</v>
      </c>
      <c r="BX304">
        <f>INDEX([1]age_tranches_5ans_nb_sex!$1:$1048576,MATCH('SectorStat-Age-Hommes'!$A304,[1]age_tranches_5ans_nb_sex!$A:$A,0),32)/5</f>
        <v>10.399999999813799</v>
      </c>
      <c r="BY304">
        <f>INDEX([1]age_tranches_5ans_nb_sex!$1:$1048576,MATCH('SectorStat-Age-Hommes'!$A304,[1]age_tranches_5ans_nb_sex!$A:$A,0),32)/5</f>
        <v>10.399999999813799</v>
      </c>
      <c r="BZ304">
        <f>INDEX([1]age_tranches_5ans_nb_sex!$1:$1048576,MATCH('SectorStat-Age-Hommes'!$A304,[1]age_tranches_5ans_nb_sex!$A:$A,0),32)/5</f>
        <v>10.399999999813799</v>
      </c>
      <c r="CA304">
        <f>INDEX([1]age_tranches_5ans_nb_sex!$1:$1048576,MATCH('SectorStat-Age-Hommes'!$A304,[1]age_tranches_5ans_nb_sex!$A:$A,0),34)/5</f>
        <v>7.6000000002275998</v>
      </c>
      <c r="CB304">
        <f>INDEX([1]age_tranches_5ans_nb_sex!$1:$1048576,MATCH('SectorStat-Age-Hommes'!$A304,[1]age_tranches_5ans_nb_sex!$A:$A,0),34)/5</f>
        <v>7.6000000002275998</v>
      </c>
      <c r="CC304">
        <f>INDEX([1]age_tranches_5ans_nb_sex!$1:$1048576,MATCH('SectorStat-Age-Hommes'!$A304,[1]age_tranches_5ans_nb_sex!$A:$A,0),34)/5</f>
        <v>7.6000000002275998</v>
      </c>
      <c r="CD304">
        <f>INDEX([1]age_tranches_5ans_nb_sex!$1:$1048576,MATCH('SectorStat-Age-Hommes'!$A304,[1]age_tranches_5ans_nb_sex!$A:$A,0),34)/5</f>
        <v>7.6000000002275998</v>
      </c>
      <c r="CE304">
        <f>INDEX([1]age_tranches_5ans_nb_sex!$1:$1048576,MATCH('SectorStat-Age-Hommes'!$A304,[1]age_tranches_5ans_nb_sex!$A:$A,0),34)/5</f>
        <v>7.6000000002275998</v>
      </c>
      <c r="CF304">
        <f>INDEX([1]age_tranches_5ans_nb_sex!$1:$1048576,MATCH('SectorStat-Age-Hommes'!$A304,[1]age_tranches_5ans_nb_sex!$A:$A,0),36)/5</f>
        <v>5.2000000004322002</v>
      </c>
      <c r="CG304">
        <f>INDEX([1]age_tranches_5ans_nb_sex!$1:$1048576,MATCH('SectorStat-Age-Hommes'!$A304,[1]age_tranches_5ans_nb_sex!$A:$A,0),36)/5</f>
        <v>5.2000000004322002</v>
      </c>
      <c r="CH304">
        <f>INDEX([1]age_tranches_5ans_nb_sex!$1:$1048576,MATCH('SectorStat-Age-Hommes'!$A304,[1]age_tranches_5ans_nb_sex!$A:$A,0),36)/5</f>
        <v>5.2000000004322002</v>
      </c>
      <c r="CI304">
        <f>INDEX([1]age_tranches_5ans_nb_sex!$1:$1048576,MATCH('SectorStat-Age-Hommes'!$A304,[1]age_tranches_5ans_nb_sex!$A:$A,0),36)/5</f>
        <v>5.2000000004322002</v>
      </c>
      <c r="CJ304">
        <f>INDEX([1]age_tranches_5ans_nb_sex!$1:$1048576,MATCH('SectorStat-Age-Hommes'!$A304,[1]age_tranches_5ans_nb_sex!$A:$A,0),36)/5</f>
        <v>5.2000000004322002</v>
      </c>
      <c r="CK304">
        <f>INDEX([1]age_tranches_5ans_nb_sex!$1:$1048576,MATCH('SectorStat-Age-Hommes'!$A304,[1]age_tranches_5ans_nb_sex!$A:$A,0),38)/5</f>
        <v>3.6000000002184001</v>
      </c>
      <c r="CL304">
        <f>INDEX([1]age_tranches_5ans_nb_sex!$1:$1048576,MATCH('SectorStat-Age-Hommes'!$A304,[1]age_tranches_5ans_nb_sex!$A:$A,0),38)/5</f>
        <v>3.6000000002184001</v>
      </c>
      <c r="CM304">
        <f>INDEX([1]age_tranches_5ans_nb_sex!$1:$1048576,MATCH('SectorStat-Age-Hommes'!$A304,[1]age_tranches_5ans_nb_sex!$A:$A,0),38)/5</f>
        <v>3.6000000002184001</v>
      </c>
      <c r="CN304">
        <f>INDEX([1]age_tranches_5ans_nb_sex!$1:$1048576,MATCH('SectorStat-Age-Hommes'!$A304,[1]age_tranches_5ans_nb_sex!$A:$A,0),38)/5</f>
        <v>3.6000000002184001</v>
      </c>
      <c r="CO304">
        <f>INDEX([1]age_tranches_5ans_nb_sex!$1:$1048576,MATCH('SectorStat-Age-Hommes'!$A304,[1]age_tranches_5ans_nb_sex!$A:$A,0),38)/5</f>
        <v>3.6000000002184001</v>
      </c>
      <c r="CP304" s="2">
        <f>INDEX([1]age_tranches_5ans_nb_sex!$1:$1048576,MATCH('SectorStat-Age-Hommes'!$A304,[1]age_tranches_5ans_nb_sex!$A:$A,0),40)/5</f>
        <v>0.39999999979080003</v>
      </c>
      <c r="CQ304" s="2">
        <f>INDEX([1]age_tranches_5ans_nb_sex!$1:$1048576,MATCH('SectorStat-Age-Hommes'!$A304,[1]age_tranches_5ans_nb_sex!$A:$A,0),40)/5</f>
        <v>0.39999999979080003</v>
      </c>
      <c r="CR304" s="2">
        <f>INDEX([1]age_tranches_5ans_nb_sex!$1:$1048576,MATCH('SectorStat-Age-Hommes'!$A304,[1]age_tranches_5ans_nb_sex!$A:$A,0),40)/5</f>
        <v>0.39999999979080003</v>
      </c>
      <c r="CS304" s="2">
        <f>INDEX([1]age_tranches_5ans_nb_sex!$1:$1048576,MATCH('SectorStat-Age-Hommes'!$A304,[1]age_tranches_5ans_nb_sex!$A:$A,0),40)/5</f>
        <v>0.39999999979080003</v>
      </c>
      <c r="CT304" s="2">
        <f>INDEX([1]age_tranches_5ans_nb_sex!$1:$1048576,MATCH('SectorStat-Age-Hommes'!$A304,[1]age_tranches_5ans_nb_sex!$A:$A,0),40)/5</f>
        <v>0.39999999979080003</v>
      </c>
      <c r="CZ304" s="3"/>
      <c r="DA304" s="3"/>
      <c r="DB304" s="3"/>
      <c r="DC304" s="3"/>
      <c r="DD304" s="3"/>
    </row>
    <row r="305" spans="1:108" x14ac:dyDescent="0.35">
      <c r="A305" s="1" t="s">
        <v>606</v>
      </c>
      <c r="B305" s="1" t="s">
        <v>607</v>
      </c>
      <c r="C305" t="str">
        <f>INDEX([1]SectorStat!$1:$1048576,MATCH('[1]Distribution ages'!$A305,[1]SectorStat!$B:$B,0),4)</f>
        <v>Forest</v>
      </c>
      <c r="D305">
        <f>INDEX([1]age_tranches_5ans_nb_sex!$1:$1048576,MATCH('SectorStat-Age-Hommes'!$A305,[1]age_tranches_5ans_nb_sex!$A:$A,0),4)/5</f>
        <v>5.7999999999852001</v>
      </c>
      <c r="E305">
        <f>INDEX([1]age_tranches_5ans_nb_sex!$1:$1048576,MATCH('SectorStat-Age-Hommes'!$A305,[1]age_tranches_5ans_nb_sex!$A:$A,0),4)/5</f>
        <v>5.7999999999852001</v>
      </c>
      <c r="F305">
        <f>INDEX([1]age_tranches_5ans_nb_sex!$1:$1048576,MATCH('SectorStat-Age-Hommes'!$A305,[1]age_tranches_5ans_nb_sex!$A:$A,0),4)/5</f>
        <v>5.7999999999852001</v>
      </c>
      <c r="G305">
        <f>INDEX([1]age_tranches_5ans_nb_sex!$1:$1048576,MATCH('SectorStat-Age-Hommes'!$A305,[1]age_tranches_5ans_nb_sex!$A:$A,0),4)/5</f>
        <v>5.7999999999852001</v>
      </c>
      <c r="H305">
        <f>INDEX([1]age_tranches_5ans_nb_sex!$1:$1048576,MATCH('SectorStat-Age-Hommes'!$A305,[1]age_tranches_5ans_nb_sex!$A:$A,0),4)/5</f>
        <v>5.7999999999852001</v>
      </c>
      <c r="I305">
        <f>INDEX([1]age_tranches_5ans_nb_sex!$1:$1048576,MATCH('SectorStat-Age-Hommes'!$A305,[1]age_tranches_5ans_nb_sex!$A:$A,0),6)/5</f>
        <v>5.7999999999852001</v>
      </c>
      <c r="J305">
        <f>INDEX([1]age_tranches_5ans_nb_sex!$1:$1048576,MATCH('SectorStat-Age-Hommes'!$A305,[1]age_tranches_5ans_nb_sex!$A:$A,0),6)/5</f>
        <v>5.7999999999852001</v>
      </c>
      <c r="K305">
        <f>INDEX([1]age_tranches_5ans_nb_sex!$1:$1048576,MATCH('SectorStat-Age-Hommes'!$A305,[1]age_tranches_5ans_nb_sex!$A:$A,0),6)/5</f>
        <v>5.7999999999852001</v>
      </c>
      <c r="L305">
        <f>INDEX([1]age_tranches_5ans_nb_sex!$1:$1048576,MATCH('SectorStat-Age-Hommes'!$A305,[1]age_tranches_5ans_nb_sex!$A:$A,0),6)/5</f>
        <v>5.7999999999852001</v>
      </c>
      <c r="M305">
        <f>INDEX([1]age_tranches_5ans_nb_sex!$1:$1048576,MATCH('SectorStat-Age-Hommes'!$A305,[1]age_tranches_5ans_nb_sex!$A:$A,0),6)/5</f>
        <v>5.7999999999852001</v>
      </c>
      <c r="N305">
        <f>INDEX([1]age_tranches_5ans_nb_sex!$1:$1048576,MATCH('SectorStat-Age-Hommes'!$A305,[1]age_tranches_5ans_nb_sex!$A:$A,0),8)/5</f>
        <v>4.4000000000280002</v>
      </c>
      <c r="O305">
        <f>INDEX([1]age_tranches_5ans_nb_sex!$1:$1048576,MATCH('SectorStat-Age-Hommes'!$A305,[1]age_tranches_5ans_nb_sex!$A:$A,0),8)/5</f>
        <v>4.4000000000280002</v>
      </c>
      <c r="P305">
        <f>INDEX([1]age_tranches_5ans_nb_sex!$1:$1048576,MATCH('SectorStat-Age-Hommes'!$A305,[1]age_tranches_5ans_nb_sex!$A:$A,0),8)/5</f>
        <v>4.4000000000280002</v>
      </c>
      <c r="Q305">
        <f>INDEX([1]age_tranches_5ans_nb_sex!$1:$1048576,MATCH('SectorStat-Age-Hommes'!$A305,[1]age_tranches_5ans_nb_sex!$A:$A,0),8)/5</f>
        <v>4.4000000000280002</v>
      </c>
      <c r="R305">
        <f>INDEX([1]age_tranches_5ans_nb_sex!$1:$1048576,MATCH('SectorStat-Age-Hommes'!$A305,[1]age_tranches_5ans_nb_sex!$A:$A,0),8)/5</f>
        <v>4.4000000000280002</v>
      </c>
      <c r="S305">
        <f>INDEX([1]age_tranches_5ans_nb_sex!$1:$1048576,MATCH('SectorStat-Age-Hommes'!$A305,[1]age_tranches_5ans_nb_sex!$A:$A,0),10)/5</f>
        <v>3.9999999999995999</v>
      </c>
      <c r="T305">
        <f>INDEX([1]age_tranches_5ans_nb_sex!$1:$1048576,MATCH('SectorStat-Age-Hommes'!$A305,[1]age_tranches_5ans_nb_sex!$A:$A,0),10)/5</f>
        <v>3.9999999999995999</v>
      </c>
      <c r="U305">
        <f>INDEX([1]age_tranches_5ans_nb_sex!$1:$1048576,MATCH('SectorStat-Age-Hommes'!$A305,[1]age_tranches_5ans_nb_sex!$A:$A,0),10)/5</f>
        <v>3.9999999999995999</v>
      </c>
      <c r="V305">
        <f>INDEX([1]age_tranches_5ans_nb_sex!$1:$1048576,MATCH('SectorStat-Age-Hommes'!$A305,[1]age_tranches_5ans_nb_sex!$A:$A,0),10)/5</f>
        <v>3.9999999999995999</v>
      </c>
      <c r="W305">
        <f>INDEX([1]age_tranches_5ans_nb_sex!$1:$1048576,MATCH('SectorStat-Age-Hommes'!$A305,[1]age_tranches_5ans_nb_sex!$A:$A,0),10)/5</f>
        <v>3.9999999999995999</v>
      </c>
      <c r="X305">
        <f>INDEX([1]age_tranches_5ans_nb_sex!$1:$1048576,MATCH('SectorStat-Age-Hommes'!$A305,[1]age_tranches_5ans_nb_sex!$A:$A,0),10)/5</f>
        <v>3.9999999999995999</v>
      </c>
      <c r="Y305">
        <f>INDEX([1]age_tranches_5ans_nb_sex!$1:$1048576,MATCH('SectorStat-Age-Hommes'!$A305,[1]age_tranches_5ans_nb_sex!$A:$A,0),12)/5</f>
        <v>4.4000000000280002</v>
      </c>
      <c r="Z305">
        <f>INDEX([1]age_tranches_5ans_nb_sex!$1:$1048576,MATCH('SectorStat-Age-Hommes'!$A305,[1]age_tranches_5ans_nb_sex!$A:$A,0),12)/5</f>
        <v>4.4000000000280002</v>
      </c>
      <c r="AA305">
        <f>INDEX([1]age_tranches_5ans_nb_sex!$1:$1048576,MATCH('SectorStat-Age-Hommes'!$A305,[1]age_tranches_5ans_nb_sex!$A:$A,0),12)/5</f>
        <v>4.4000000000280002</v>
      </c>
      <c r="AB305">
        <f>INDEX([1]age_tranches_5ans_nb_sex!$1:$1048576,MATCH('SectorStat-Age-Hommes'!$A305,[1]age_tranches_5ans_nb_sex!$A:$A,0),12)/5</f>
        <v>4.4000000000280002</v>
      </c>
      <c r="AC305">
        <f>INDEX([1]age_tranches_5ans_nb_sex!$1:$1048576,MATCH('SectorStat-Age-Hommes'!$A305,[1]age_tranches_5ans_nb_sex!$A:$A,0),14)/5</f>
        <v>6.8000000000562011</v>
      </c>
      <c r="AD305">
        <f>INDEX([1]age_tranches_5ans_nb_sex!$1:$1048576,MATCH('SectorStat-Age-Hommes'!$A305,[1]age_tranches_5ans_nb_sex!$A:$A,0),14)/5</f>
        <v>6.8000000000562011</v>
      </c>
      <c r="AE305">
        <f>INDEX([1]age_tranches_5ans_nb_sex!$1:$1048576,MATCH('SectorStat-Age-Hommes'!$A305,[1]age_tranches_5ans_nb_sex!$A:$A,0),14)/5</f>
        <v>6.8000000000562011</v>
      </c>
      <c r="AF305">
        <f>INDEX([1]age_tranches_5ans_nb_sex!$1:$1048576,MATCH('SectorStat-Age-Hommes'!$A305,[1]age_tranches_5ans_nb_sex!$A:$A,0),14)/5</f>
        <v>6.8000000000562011</v>
      </c>
      <c r="AG305">
        <f>INDEX([1]age_tranches_5ans_nb_sex!$1:$1048576,MATCH('SectorStat-Age-Hommes'!$A305,[1]age_tranches_5ans_nb_sex!$A:$A,0),14)/5</f>
        <v>6.8000000000562011</v>
      </c>
      <c r="AH305">
        <f>INDEX([1]age_tranches_5ans_nb_sex!$1:$1048576,MATCH('SectorStat-Age-Hommes'!$A305,[1]age_tranches_5ans_nb_sex!$A:$A,0),16)/5</f>
        <v>3.7999999999853999</v>
      </c>
      <c r="AI305">
        <f>INDEX([1]age_tranches_5ans_nb_sex!$1:$1048576,MATCH('SectorStat-Age-Hommes'!$A305,[1]age_tranches_5ans_nb_sex!$A:$A,0),16)/5</f>
        <v>3.7999999999853999</v>
      </c>
      <c r="AJ305">
        <f>INDEX([1]age_tranches_5ans_nb_sex!$1:$1048576,MATCH('SectorStat-Age-Hommes'!$A305,[1]age_tranches_5ans_nb_sex!$A:$A,0),16)/5</f>
        <v>3.7999999999853999</v>
      </c>
      <c r="AK305">
        <f>INDEX([1]age_tranches_5ans_nb_sex!$1:$1048576,MATCH('SectorStat-Age-Hommes'!$A305,[1]age_tranches_5ans_nb_sex!$A:$A,0),16)/5</f>
        <v>3.7999999999853999</v>
      </c>
      <c r="AL305">
        <f>INDEX([1]age_tranches_5ans_nb_sex!$1:$1048576,MATCH('SectorStat-Age-Hommes'!$A305,[1]age_tranches_5ans_nb_sex!$A:$A,0),16)/5</f>
        <v>3.7999999999853999</v>
      </c>
      <c r="AM305">
        <f>INDEX([1]age_tranches_5ans_nb_sex!$1:$1048576,MATCH('SectorStat-Age-Hommes'!$A305,[1]age_tranches_5ans_nb_sex!$A:$A,0),18)/5</f>
        <v>6.8000000000562011</v>
      </c>
      <c r="AN305">
        <f>INDEX([1]age_tranches_5ans_nb_sex!$1:$1048576,MATCH('SectorStat-Age-Hommes'!$A305,[1]age_tranches_5ans_nb_sex!$A:$A,0),18)/5</f>
        <v>6.8000000000562011</v>
      </c>
      <c r="AO305">
        <f>INDEX([1]age_tranches_5ans_nb_sex!$1:$1048576,MATCH('SectorStat-Age-Hommes'!$A305,[1]age_tranches_5ans_nb_sex!$A:$A,0),18)/5</f>
        <v>6.8000000000562011</v>
      </c>
      <c r="AP305">
        <f>INDEX([1]age_tranches_5ans_nb_sex!$1:$1048576,MATCH('SectorStat-Age-Hommes'!$A305,[1]age_tranches_5ans_nb_sex!$A:$A,0),18)/5</f>
        <v>6.8000000000562011</v>
      </c>
      <c r="AQ305">
        <f>INDEX([1]age_tranches_5ans_nb_sex!$1:$1048576,MATCH('SectorStat-Age-Hommes'!$A305,[1]age_tranches_5ans_nb_sex!$A:$A,0),18)/5</f>
        <v>6.8000000000562011</v>
      </c>
      <c r="AR305">
        <f>INDEX([1]age_tranches_5ans_nb_sex!$1:$1048576,MATCH('SectorStat-Age-Hommes'!$A305,[1]age_tranches_5ans_nb_sex!$A:$A,0),20)/5</f>
        <v>5.0000000000705995</v>
      </c>
      <c r="AS305">
        <f>INDEX([1]age_tranches_5ans_nb_sex!$1:$1048576,MATCH('SectorStat-Age-Hommes'!$A305,[1]age_tranches_5ans_nb_sex!$A:$A,0),20)/5</f>
        <v>5.0000000000705995</v>
      </c>
      <c r="AT305">
        <f>INDEX([1]age_tranches_5ans_nb_sex!$1:$1048576,MATCH('SectorStat-Age-Hommes'!$A305,[1]age_tranches_5ans_nb_sex!$A:$A,0),20)/5</f>
        <v>5.0000000000705995</v>
      </c>
      <c r="AU305">
        <f>INDEX([1]age_tranches_5ans_nb_sex!$1:$1048576,MATCH('SectorStat-Age-Hommes'!$A305,[1]age_tranches_5ans_nb_sex!$A:$A,0),20)/5</f>
        <v>5.0000000000705995</v>
      </c>
      <c r="AV305">
        <f>INDEX([1]age_tranches_5ans_nb_sex!$1:$1048576,MATCH('SectorStat-Age-Hommes'!$A305,[1]age_tranches_5ans_nb_sex!$A:$A,0),20)/5</f>
        <v>5.0000000000705995</v>
      </c>
      <c r="AW305">
        <f>INDEX([1]age_tranches_5ans_nb_sex!$1:$1048576,MATCH('SectorStat-Age-Hommes'!$A305,[1]age_tranches_5ans_nb_sex!$A:$A,0),22)/5</f>
        <v>5.7999999999852001</v>
      </c>
      <c r="AX305">
        <f>INDEX([1]age_tranches_5ans_nb_sex!$1:$1048576,MATCH('SectorStat-Age-Hommes'!$A305,[1]age_tranches_5ans_nb_sex!$A:$A,0),22)/5</f>
        <v>5.7999999999852001</v>
      </c>
      <c r="AY305">
        <f>INDEX([1]age_tranches_5ans_nb_sex!$1:$1048576,MATCH('SectorStat-Age-Hommes'!$A305,[1]age_tranches_5ans_nb_sex!$A:$A,0),22)/5</f>
        <v>5.7999999999852001</v>
      </c>
      <c r="AZ305">
        <f>INDEX([1]age_tranches_5ans_nb_sex!$1:$1048576,MATCH('SectorStat-Age-Hommes'!$A305,[1]age_tranches_5ans_nb_sex!$A:$A,0),22)/5</f>
        <v>5.7999999999852001</v>
      </c>
      <c r="BA305">
        <f>INDEX([1]age_tranches_5ans_nb_sex!$1:$1048576,MATCH('SectorStat-Age-Hommes'!$A305,[1]age_tranches_5ans_nb_sex!$A:$A,0),22)/5</f>
        <v>5.7999999999852001</v>
      </c>
      <c r="BB305">
        <f>INDEX([1]age_tranches_5ans_nb_sex!$1:$1048576,MATCH('SectorStat-Age-Hommes'!$A305,[1]age_tranches_5ans_nb_sex!$A:$A,0),24)/5</f>
        <v>5.1999999999425999</v>
      </c>
      <c r="BC305">
        <f>INDEX([1]age_tranches_5ans_nb_sex!$1:$1048576,MATCH('SectorStat-Age-Hommes'!$A305,[1]age_tranches_5ans_nb_sex!$A:$A,0),24)/5</f>
        <v>5.1999999999425999</v>
      </c>
      <c r="BD305">
        <f>INDEX([1]age_tranches_5ans_nb_sex!$1:$1048576,MATCH('SectorStat-Age-Hommes'!$A305,[1]age_tranches_5ans_nb_sex!$A:$A,0),24)/5</f>
        <v>5.1999999999425999</v>
      </c>
      <c r="BE305">
        <f>INDEX([1]age_tranches_5ans_nb_sex!$1:$1048576,MATCH('SectorStat-Age-Hommes'!$A305,[1]age_tranches_5ans_nb_sex!$A:$A,0),24)/5</f>
        <v>5.1999999999425999</v>
      </c>
      <c r="BF305">
        <f>INDEX([1]age_tranches_5ans_nb_sex!$1:$1048576,MATCH('SectorStat-Age-Hommes'!$A305,[1]age_tranches_5ans_nb_sex!$A:$A,0),24)/5</f>
        <v>5.1999999999425999</v>
      </c>
      <c r="BG305">
        <f>INDEX([1]age_tranches_5ans_nb_sex!$1:$1048576,MATCH('SectorStat-Age-Hommes'!$A305,[1]age_tranches_5ans_nb_sex!$A:$A,0),26)/5</f>
        <v>3.7999999999853999</v>
      </c>
      <c r="BH305">
        <f>INDEX([1]age_tranches_5ans_nb_sex!$1:$1048576,MATCH('SectorStat-Age-Hommes'!$A305,[1]age_tranches_5ans_nb_sex!$A:$A,0),26)/5</f>
        <v>3.7999999999853999</v>
      </c>
      <c r="BI305">
        <f>INDEX([1]age_tranches_5ans_nb_sex!$1:$1048576,MATCH('SectorStat-Age-Hommes'!$A305,[1]age_tranches_5ans_nb_sex!$A:$A,0),26)/5</f>
        <v>3.7999999999853999</v>
      </c>
      <c r="BJ305">
        <f>INDEX([1]age_tranches_5ans_nb_sex!$1:$1048576,MATCH('SectorStat-Age-Hommes'!$A305,[1]age_tranches_5ans_nb_sex!$A:$A,0),26)/5</f>
        <v>3.7999999999853999</v>
      </c>
      <c r="BK305">
        <f>INDEX([1]age_tranches_5ans_nb_sex!$1:$1048576,MATCH('SectorStat-Age-Hommes'!$A305,[1]age_tranches_5ans_nb_sex!$A:$A,0),26)/5</f>
        <v>3.7999999999853999</v>
      </c>
      <c r="BL305">
        <f>INDEX([1]age_tranches_5ans_nb_sex!$1:$1048576,MATCH('SectorStat-Age-Hommes'!$A305,[1]age_tranches_5ans_nb_sex!$A:$A,0),28)/5</f>
        <v>2.8000000000565999</v>
      </c>
      <c r="BM305">
        <f>INDEX([1]age_tranches_5ans_nb_sex!$1:$1048576,MATCH('SectorStat-Age-Hommes'!$A305,[1]age_tranches_5ans_nb_sex!$A:$A,0),28)/5</f>
        <v>2.8000000000565999</v>
      </c>
      <c r="BN305">
        <f>INDEX([1]age_tranches_5ans_nb_sex!$1:$1048576,MATCH('SectorStat-Age-Hommes'!$A305,[1]age_tranches_5ans_nb_sex!$A:$A,0),28)/5</f>
        <v>2.8000000000565999</v>
      </c>
      <c r="BO305">
        <f>INDEX([1]age_tranches_5ans_nb_sex!$1:$1048576,MATCH('SectorStat-Age-Hommes'!$A305,[1]age_tranches_5ans_nb_sex!$A:$A,0),28)/5</f>
        <v>2.8000000000565999</v>
      </c>
      <c r="BP305">
        <f>INDEX([1]age_tranches_5ans_nb_sex!$1:$1048576,MATCH('SectorStat-Age-Hommes'!$A305,[1]age_tranches_5ans_nb_sex!$A:$A,0),28)/5</f>
        <v>2.8000000000565999</v>
      </c>
      <c r="BQ305">
        <f>INDEX([1]age_tranches_5ans_nb_sex!$1:$1048576,MATCH('SectorStat-Age-Hommes'!$A305,[1]age_tranches_5ans_nb_sex!$A:$A,0),30)/5</f>
        <v>2.8000000000565999</v>
      </c>
      <c r="BR305">
        <f>INDEX([1]age_tranches_5ans_nb_sex!$1:$1048576,MATCH('SectorStat-Age-Hommes'!$A305,[1]age_tranches_5ans_nb_sex!$A:$A,0),30)/5</f>
        <v>2.8000000000565999</v>
      </c>
      <c r="BS305">
        <f>INDEX([1]age_tranches_5ans_nb_sex!$1:$1048576,MATCH('SectorStat-Age-Hommes'!$A305,[1]age_tranches_5ans_nb_sex!$A:$A,0),30)/5</f>
        <v>2.8000000000565999</v>
      </c>
      <c r="BT305">
        <f>INDEX([1]age_tranches_5ans_nb_sex!$1:$1048576,MATCH('SectorStat-Age-Hommes'!$A305,[1]age_tranches_5ans_nb_sex!$A:$A,0),30)/5</f>
        <v>2.8000000000565999</v>
      </c>
      <c r="BU305">
        <f>INDEX([1]age_tranches_5ans_nb_sex!$1:$1048576,MATCH('SectorStat-Age-Hommes'!$A305,[1]age_tranches_5ans_nb_sex!$A:$A,0),30)/5</f>
        <v>2.8000000000565999</v>
      </c>
      <c r="BV305">
        <f>INDEX([1]age_tranches_5ans_nb_sex!$1:$1048576,MATCH('SectorStat-Age-Hommes'!$A305,[1]age_tranches_5ans_nb_sex!$A:$A,0),32)/5</f>
        <v>1.5999999999713999</v>
      </c>
      <c r="BW305">
        <f>INDEX([1]age_tranches_5ans_nb_sex!$1:$1048576,MATCH('SectorStat-Age-Hommes'!$A305,[1]age_tranches_5ans_nb_sex!$A:$A,0),32)/5</f>
        <v>1.5999999999713999</v>
      </c>
      <c r="BX305">
        <f>INDEX([1]age_tranches_5ans_nb_sex!$1:$1048576,MATCH('SectorStat-Age-Hommes'!$A305,[1]age_tranches_5ans_nb_sex!$A:$A,0),32)/5</f>
        <v>1.5999999999713999</v>
      </c>
      <c r="BY305">
        <f>INDEX([1]age_tranches_5ans_nb_sex!$1:$1048576,MATCH('SectorStat-Age-Hommes'!$A305,[1]age_tranches_5ans_nb_sex!$A:$A,0),32)/5</f>
        <v>1.5999999999713999</v>
      </c>
      <c r="BZ305">
        <f>INDEX([1]age_tranches_5ans_nb_sex!$1:$1048576,MATCH('SectorStat-Age-Hommes'!$A305,[1]age_tranches_5ans_nb_sex!$A:$A,0),32)/5</f>
        <v>1.5999999999713999</v>
      </c>
      <c r="CA305">
        <f>INDEX([1]age_tranches_5ans_nb_sex!$1:$1048576,MATCH('SectorStat-Age-Hommes'!$A305,[1]age_tranches_5ans_nb_sex!$A:$A,0),34)/5</f>
        <v>1.3999999999572001</v>
      </c>
      <c r="CB305">
        <f>INDEX([1]age_tranches_5ans_nb_sex!$1:$1048576,MATCH('SectorStat-Age-Hommes'!$A305,[1]age_tranches_5ans_nb_sex!$A:$A,0),34)/5</f>
        <v>1.3999999999572001</v>
      </c>
      <c r="CC305">
        <f>INDEX([1]age_tranches_5ans_nb_sex!$1:$1048576,MATCH('SectorStat-Age-Hommes'!$A305,[1]age_tranches_5ans_nb_sex!$A:$A,0),34)/5</f>
        <v>1.3999999999572001</v>
      </c>
      <c r="CD305">
        <f>INDEX([1]age_tranches_5ans_nb_sex!$1:$1048576,MATCH('SectorStat-Age-Hommes'!$A305,[1]age_tranches_5ans_nb_sex!$A:$A,0),34)/5</f>
        <v>1.3999999999572001</v>
      </c>
      <c r="CE305">
        <f>INDEX([1]age_tranches_5ans_nb_sex!$1:$1048576,MATCH('SectorStat-Age-Hommes'!$A305,[1]age_tranches_5ans_nb_sex!$A:$A,0),34)/5</f>
        <v>1.3999999999572001</v>
      </c>
      <c r="CF305">
        <f>INDEX([1]age_tranches_5ans_nb_sex!$1:$1048576,MATCH('SectorStat-Age-Hommes'!$A305,[1]age_tranches_5ans_nb_sex!$A:$A,0),36)/5</f>
        <v>1.0000000000710001</v>
      </c>
      <c r="CG305">
        <f>INDEX([1]age_tranches_5ans_nb_sex!$1:$1048576,MATCH('SectorStat-Age-Hommes'!$A305,[1]age_tranches_5ans_nb_sex!$A:$A,0),36)/5</f>
        <v>1.0000000000710001</v>
      </c>
      <c r="CH305">
        <f>INDEX([1]age_tranches_5ans_nb_sex!$1:$1048576,MATCH('SectorStat-Age-Hommes'!$A305,[1]age_tranches_5ans_nb_sex!$A:$A,0),36)/5</f>
        <v>1.0000000000710001</v>
      </c>
      <c r="CI305">
        <f>INDEX([1]age_tranches_5ans_nb_sex!$1:$1048576,MATCH('SectorStat-Age-Hommes'!$A305,[1]age_tranches_5ans_nb_sex!$A:$A,0),36)/5</f>
        <v>1.0000000000710001</v>
      </c>
      <c r="CJ305">
        <f>INDEX([1]age_tranches_5ans_nb_sex!$1:$1048576,MATCH('SectorStat-Age-Hommes'!$A305,[1]age_tranches_5ans_nb_sex!$A:$A,0),36)/5</f>
        <v>1.0000000000710001</v>
      </c>
      <c r="CK305">
        <f>INDEX([1]age_tranches_5ans_nb_sex!$1:$1048576,MATCH('SectorStat-Age-Hommes'!$A305,[1]age_tranches_5ans_nb_sex!$A:$A,0),38)/5</f>
        <v>0.40000000002839997</v>
      </c>
      <c r="CL305">
        <f>INDEX([1]age_tranches_5ans_nb_sex!$1:$1048576,MATCH('SectorStat-Age-Hommes'!$A305,[1]age_tranches_5ans_nb_sex!$A:$A,0),38)/5</f>
        <v>0.40000000002839997</v>
      </c>
      <c r="CM305">
        <f>INDEX([1]age_tranches_5ans_nb_sex!$1:$1048576,MATCH('SectorStat-Age-Hommes'!$A305,[1]age_tranches_5ans_nb_sex!$A:$A,0),38)/5</f>
        <v>0.40000000002839997</v>
      </c>
      <c r="CN305">
        <f>INDEX([1]age_tranches_5ans_nb_sex!$1:$1048576,MATCH('SectorStat-Age-Hommes'!$A305,[1]age_tranches_5ans_nb_sex!$A:$A,0),38)/5</f>
        <v>0.40000000002839997</v>
      </c>
      <c r="CO305">
        <f>INDEX([1]age_tranches_5ans_nb_sex!$1:$1048576,MATCH('SectorStat-Age-Hommes'!$A305,[1]age_tranches_5ans_nb_sex!$A:$A,0),38)/5</f>
        <v>0.40000000002839997</v>
      </c>
      <c r="CP305" s="2">
        <f>INDEX([1]age_tranches_5ans_nb_sex!$1:$1048576,MATCH('SectorStat-Age-Hommes'!$A305,[1]age_tranches_5ans_nb_sex!$A:$A,0),40)/5</f>
        <v>0</v>
      </c>
      <c r="CQ305" s="2">
        <f>INDEX([1]age_tranches_5ans_nb_sex!$1:$1048576,MATCH('SectorStat-Age-Hommes'!$A305,[1]age_tranches_5ans_nb_sex!$A:$A,0),40)/5</f>
        <v>0</v>
      </c>
      <c r="CR305" s="2">
        <f>INDEX([1]age_tranches_5ans_nb_sex!$1:$1048576,MATCH('SectorStat-Age-Hommes'!$A305,[1]age_tranches_5ans_nb_sex!$A:$A,0),40)/5</f>
        <v>0</v>
      </c>
      <c r="CS305" s="2">
        <f>INDEX([1]age_tranches_5ans_nb_sex!$1:$1048576,MATCH('SectorStat-Age-Hommes'!$A305,[1]age_tranches_5ans_nb_sex!$A:$A,0),40)/5</f>
        <v>0</v>
      </c>
      <c r="CT305" s="2">
        <f>INDEX([1]age_tranches_5ans_nb_sex!$1:$1048576,MATCH('SectorStat-Age-Hommes'!$A305,[1]age_tranches_5ans_nb_sex!$A:$A,0),40)/5</f>
        <v>0</v>
      </c>
      <c r="CZ305" s="3"/>
      <c r="DA305" s="3"/>
      <c r="DB305" s="3"/>
      <c r="DC305" s="3"/>
      <c r="DD305" s="3"/>
    </row>
    <row r="306" spans="1:108" x14ac:dyDescent="0.35">
      <c r="A306" s="1" t="s">
        <v>608</v>
      </c>
      <c r="B306" s="1" t="s">
        <v>609</v>
      </c>
      <c r="C306" t="str">
        <f>INDEX([1]SectorStat!$1:$1048576,MATCH('[1]Distribution ages'!$A306,[1]SectorStat!$B:$B,0),4)</f>
        <v>Forest</v>
      </c>
      <c r="D306">
        <f>INDEX([1]age_tranches_5ans_nb_sex!$1:$1048576,MATCH('SectorStat-Age-Hommes'!$A306,[1]age_tranches_5ans_nb_sex!$A:$A,0),4)/5</f>
        <v>2.5999999999753998</v>
      </c>
      <c r="E306">
        <f>INDEX([1]age_tranches_5ans_nb_sex!$1:$1048576,MATCH('SectorStat-Age-Hommes'!$A306,[1]age_tranches_5ans_nb_sex!$A:$A,0),4)/5</f>
        <v>2.5999999999753998</v>
      </c>
      <c r="F306">
        <f>INDEX([1]age_tranches_5ans_nb_sex!$1:$1048576,MATCH('SectorStat-Age-Hommes'!$A306,[1]age_tranches_5ans_nb_sex!$A:$A,0),4)/5</f>
        <v>2.5999999999753998</v>
      </c>
      <c r="G306">
        <f>INDEX([1]age_tranches_5ans_nb_sex!$1:$1048576,MATCH('SectorStat-Age-Hommes'!$A306,[1]age_tranches_5ans_nb_sex!$A:$A,0),4)/5</f>
        <v>2.5999999999753998</v>
      </c>
      <c r="H306">
        <f>INDEX([1]age_tranches_5ans_nb_sex!$1:$1048576,MATCH('SectorStat-Age-Hommes'!$A306,[1]age_tranches_5ans_nb_sex!$A:$A,0),4)/5</f>
        <v>2.5999999999753998</v>
      </c>
      <c r="I306">
        <f>INDEX([1]age_tranches_5ans_nb_sex!$1:$1048576,MATCH('SectorStat-Age-Hommes'!$A306,[1]age_tranches_5ans_nb_sex!$A:$A,0),6)/5</f>
        <v>2.9999999999973999</v>
      </c>
      <c r="J306">
        <f>INDEX([1]age_tranches_5ans_nb_sex!$1:$1048576,MATCH('SectorStat-Age-Hommes'!$A306,[1]age_tranches_5ans_nb_sex!$A:$A,0),6)/5</f>
        <v>2.9999999999973999</v>
      </c>
      <c r="K306">
        <f>INDEX([1]age_tranches_5ans_nb_sex!$1:$1048576,MATCH('SectorStat-Age-Hommes'!$A306,[1]age_tranches_5ans_nb_sex!$A:$A,0),6)/5</f>
        <v>2.9999999999973999</v>
      </c>
      <c r="L306">
        <f>INDEX([1]age_tranches_5ans_nb_sex!$1:$1048576,MATCH('SectorStat-Age-Hommes'!$A306,[1]age_tranches_5ans_nb_sex!$A:$A,0),6)/5</f>
        <v>2.9999999999973999</v>
      </c>
      <c r="M306">
        <f>INDEX([1]age_tranches_5ans_nb_sex!$1:$1048576,MATCH('SectorStat-Age-Hommes'!$A306,[1]age_tranches_5ans_nb_sex!$A:$A,0),6)/5</f>
        <v>2.9999999999973999</v>
      </c>
      <c r="N306">
        <f>INDEX([1]age_tranches_5ans_nb_sex!$1:$1048576,MATCH('SectorStat-Age-Hommes'!$A306,[1]age_tranches_5ans_nb_sex!$A:$A,0),8)/5</f>
        <v>3.2000000000084001</v>
      </c>
      <c r="O306">
        <f>INDEX([1]age_tranches_5ans_nb_sex!$1:$1048576,MATCH('SectorStat-Age-Hommes'!$A306,[1]age_tranches_5ans_nb_sex!$A:$A,0),8)/5</f>
        <v>3.2000000000084001</v>
      </c>
      <c r="P306">
        <f>INDEX([1]age_tranches_5ans_nb_sex!$1:$1048576,MATCH('SectorStat-Age-Hommes'!$A306,[1]age_tranches_5ans_nb_sex!$A:$A,0),8)/5</f>
        <v>3.2000000000084001</v>
      </c>
      <c r="Q306">
        <f>INDEX([1]age_tranches_5ans_nb_sex!$1:$1048576,MATCH('SectorStat-Age-Hommes'!$A306,[1]age_tranches_5ans_nb_sex!$A:$A,0),8)/5</f>
        <v>3.2000000000084001</v>
      </c>
      <c r="R306">
        <f>INDEX([1]age_tranches_5ans_nb_sex!$1:$1048576,MATCH('SectorStat-Age-Hommes'!$A306,[1]age_tranches_5ans_nb_sex!$A:$A,0),8)/5</f>
        <v>3.2000000000084001</v>
      </c>
      <c r="S306">
        <f>INDEX([1]age_tranches_5ans_nb_sex!$1:$1048576,MATCH('SectorStat-Age-Hommes'!$A306,[1]age_tranches_5ans_nb_sex!$A:$A,0),10)/5</f>
        <v>4.6000000000016001</v>
      </c>
      <c r="T306">
        <f>INDEX([1]age_tranches_5ans_nb_sex!$1:$1048576,MATCH('SectorStat-Age-Hommes'!$A306,[1]age_tranches_5ans_nb_sex!$A:$A,0),10)/5</f>
        <v>4.6000000000016001</v>
      </c>
      <c r="U306">
        <f>INDEX([1]age_tranches_5ans_nb_sex!$1:$1048576,MATCH('SectorStat-Age-Hommes'!$A306,[1]age_tranches_5ans_nb_sex!$A:$A,0),10)/5</f>
        <v>4.6000000000016001</v>
      </c>
      <c r="V306">
        <f>INDEX([1]age_tranches_5ans_nb_sex!$1:$1048576,MATCH('SectorStat-Age-Hommes'!$A306,[1]age_tranches_5ans_nb_sex!$A:$A,0),10)/5</f>
        <v>4.6000000000016001</v>
      </c>
      <c r="W306">
        <f>INDEX([1]age_tranches_5ans_nb_sex!$1:$1048576,MATCH('SectorStat-Age-Hommes'!$A306,[1]age_tranches_5ans_nb_sex!$A:$A,0),10)/5</f>
        <v>4.6000000000016001</v>
      </c>
      <c r="X306">
        <f>INDEX([1]age_tranches_5ans_nb_sex!$1:$1048576,MATCH('SectorStat-Age-Hommes'!$A306,[1]age_tranches_5ans_nb_sex!$A:$A,0),10)/5</f>
        <v>4.6000000000016001</v>
      </c>
      <c r="Y306">
        <f>INDEX([1]age_tranches_5ans_nb_sex!$1:$1048576,MATCH('SectorStat-Age-Hommes'!$A306,[1]age_tranches_5ans_nb_sex!$A:$A,0),12)/5</f>
        <v>0.99999999997120015</v>
      </c>
      <c r="Z306">
        <f>INDEX([1]age_tranches_5ans_nb_sex!$1:$1048576,MATCH('SectorStat-Age-Hommes'!$A306,[1]age_tranches_5ans_nb_sex!$A:$A,0),12)/5</f>
        <v>0.99999999997120015</v>
      </c>
      <c r="AA306">
        <f>INDEX([1]age_tranches_5ans_nb_sex!$1:$1048576,MATCH('SectorStat-Age-Hommes'!$A306,[1]age_tranches_5ans_nb_sex!$A:$A,0),12)/5</f>
        <v>0.99999999997120015</v>
      </c>
      <c r="AB306">
        <f>INDEX([1]age_tranches_5ans_nb_sex!$1:$1048576,MATCH('SectorStat-Age-Hommes'!$A306,[1]age_tranches_5ans_nb_sex!$A:$A,0),12)/5</f>
        <v>0.99999999997120015</v>
      </c>
      <c r="AC306">
        <f>INDEX([1]age_tranches_5ans_nb_sex!$1:$1048576,MATCH('SectorStat-Age-Hommes'!$A306,[1]age_tranches_5ans_nb_sex!$A:$A,0),14)/5</f>
        <v>1.8000000000152003</v>
      </c>
      <c r="AD306">
        <f>INDEX([1]age_tranches_5ans_nb_sex!$1:$1048576,MATCH('SectorStat-Age-Hommes'!$A306,[1]age_tranches_5ans_nb_sex!$A:$A,0),14)/5</f>
        <v>1.8000000000152003</v>
      </c>
      <c r="AE306">
        <f>INDEX([1]age_tranches_5ans_nb_sex!$1:$1048576,MATCH('SectorStat-Age-Hommes'!$A306,[1]age_tranches_5ans_nb_sex!$A:$A,0),14)/5</f>
        <v>1.8000000000152003</v>
      </c>
      <c r="AF306">
        <f>INDEX([1]age_tranches_5ans_nb_sex!$1:$1048576,MATCH('SectorStat-Age-Hommes'!$A306,[1]age_tranches_5ans_nb_sex!$A:$A,0),14)/5</f>
        <v>1.8000000000152003</v>
      </c>
      <c r="AG306">
        <f>INDEX([1]age_tranches_5ans_nb_sex!$1:$1048576,MATCH('SectorStat-Age-Hommes'!$A306,[1]age_tranches_5ans_nb_sex!$A:$A,0),14)/5</f>
        <v>1.8000000000152003</v>
      </c>
      <c r="AH306">
        <f>INDEX([1]age_tranches_5ans_nb_sex!$1:$1048576,MATCH('SectorStat-Age-Hommes'!$A306,[1]age_tranches_5ans_nb_sex!$A:$A,0),16)/5</f>
        <v>1.3999999999932</v>
      </c>
      <c r="AI306">
        <f>INDEX([1]age_tranches_5ans_nb_sex!$1:$1048576,MATCH('SectorStat-Age-Hommes'!$A306,[1]age_tranches_5ans_nb_sex!$A:$A,0),16)/5</f>
        <v>1.3999999999932</v>
      </c>
      <c r="AJ306">
        <f>INDEX([1]age_tranches_5ans_nb_sex!$1:$1048576,MATCH('SectorStat-Age-Hommes'!$A306,[1]age_tranches_5ans_nb_sex!$A:$A,0),16)/5</f>
        <v>1.3999999999932</v>
      </c>
      <c r="AK306">
        <f>INDEX([1]age_tranches_5ans_nb_sex!$1:$1048576,MATCH('SectorStat-Age-Hommes'!$A306,[1]age_tranches_5ans_nb_sex!$A:$A,0),16)/5</f>
        <v>1.3999999999932</v>
      </c>
      <c r="AL306">
        <f>INDEX([1]age_tranches_5ans_nb_sex!$1:$1048576,MATCH('SectorStat-Age-Hommes'!$A306,[1]age_tranches_5ans_nb_sex!$A:$A,0),16)/5</f>
        <v>1.3999999999932</v>
      </c>
      <c r="AM306">
        <f>INDEX([1]age_tranches_5ans_nb_sex!$1:$1048576,MATCH('SectorStat-Age-Hommes'!$A306,[1]age_tranches_5ans_nb_sex!$A:$A,0),18)/5</f>
        <v>1.8000000000152003</v>
      </c>
      <c r="AN306">
        <f>INDEX([1]age_tranches_5ans_nb_sex!$1:$1048576,MATCH('SectorStat-Age-Hommes'!$A306,[1]age_tranches_5ans_nb_sex!$A:$A,0),18)/5</f>
        <v>1.8000000000152003</v>
      </c>
      <c r="AO306">
        <f>INDEX([1]age_tranches_5ans_nb_sex!$1:$1048576,MATCH('SectorStat-Age-Hommes'!$A306,[1]age_tranches_5ans_nb_sex!$A:$A,0),18)/5</f>
        <v>1.8000000000152003</v>
      </c>
      <c r="AP306">
        <f>INDEX([1]age_tranches_5ans_nb_sex!$1:$1048576,MATCH('SectorStat-Age-Hommes'!$A306,[1]age_tranches_5ans_nb_sex!$A:$A,0),18)/5</f>
        <v>1.8000000000152003</v>
      </c>
      <c r="AQ306">
        <f>INDEX([1]age_tranches_5ans_nb_sex!$1:$1048576,MATCH('SectorStat-Age-Hommes'!$A306,[1]age_tranches_5ans_nb_sex!$A:$A,0),18)/5</f>
        <v>1.8000000000152003</v>
      </c>
      <c r="AR306">
        <f>INDEX([1]age_tranches_5ans_nb_sex!$1:$1048576,MATCH('SectorStat-Age-Hommes'!$A306,[1]age_tranches_5ans_nb_sex!$A:$A,0),20)/5</f>
        <v>2.0000000000262004</v>
      </c>
      <c r="AS306">
        <f>INDEX([1]age_tranches_5ans_nb_sex!$1:$1048576,MATCH('SectorStat-Age-Hommes'!$A306,[1]age_tranches_5ans_nb_sex!$A:$A,0),20)/5</f>
        <v>2.0000000000262004</v>
      </c>
      <c r="AT306">
        <f>INDEX([1]age_tranches_5ans_nb_sex!$1:$1048576,MATCH('SectorStat-Age-Hommes'!$A306,[1]age_tranches_5ans_nb_sex!$A:$A,0),20)/5</f>
        <v>2.0000000000262004</v>
      </c>
      <c r="AU306">
        <f>INDEX([1]age_tranches_5ans_nb_sex!$1:$1048576,MATCH('SectorStat-Age-Hommes'!$A306,[1]age_tranches_5ans_nb_sex!$A:$A,0),20)/5</f>
        <v>2.0000000000262004</v>
      </c>
      <c r="AV306">
        <f>INDEX([1]age_tranches_5ans_nb_sex!$1:$1048576,MATCH('SectorStat-Age-Hommes'!$A306,[1]age_tranches_5ans_nb_sex!$A:$A,0),20)/5</f>
        <v>2.0000000000262004</v>
      </c>
      <c r="AW306">
        <f>INDEX([1]age_tranches_5ans_nb_sex!$1:$1048576,MATCH('SectorStat-Age-Hommes'!$A306,[1]age_tranches_5ans_nb_sex!$A:$A,0),22)/5</f>
        <v>2.7999999999864</v>
      </c>
      <c r="AX306">
        <f>INDEX([1]age_tranches_5ans_nb_sex!$1:$1048576,MATCH('SectorStat-Age-Hommes'!$A306,[1]age_tranches_5ans_nb_sex!$A:$A,0),22)/5</f>
        <v>2.7999999999864</v>
      </c>
      <c r="AY306">
        <f>INDEX([1]age_tranches_5ans_nb_sex!$1:$1048576,MATCH('SectorStat-Age-Hommes'!$A306,[1]age_tranches_5ans_nb_sex!$A:$A,0),22)/5</f>
        <v>2.7999999999864</v>
      </c>
      <c r="AZ306">
        <f>INDEX([1]age_tranches_5ans_nb_sex!$1:$1048576,MATCH('SectorStat-Age-Hommes'!$A306,[1]age_tranches_5ans_nb_sex!$A:$A,0),22)/5</f>
        <v>2.7999999999864</v>
      </c>
      <c r="BA306">
        <f>INDEX([1]age_tranches_5ans_nb_sex!$1:$1048576,MATCH('SectorStat-Age-Hommes'!$A306,[1]age_tranches_5ans_nb_sex!$A:$A,0),22)/5</f>
        <v>2.7999999999864</v>
      </c>
      <c r="BB306">
        <f>INDEX([1]age_tranches_5ans_nb_sex!$1:$1048576,MATCH('SectorStat-Age-Hommes'!$A306,[1]age_tranches_5ans_nb_sex!$A:$A,0),24)/5</f>
        <v>3.2000000000084001</v>
      </c>
      <c r="BC306">
        <f>INDEX([1]age_tranches_5ans_nb_sex!$1:$1048576,MATCH('SectorStat-Age-Hommes'!$A306,[1]age_tranches_5ans_nb_sex!$A:$A,0),24)/5</f>
        <v>3.2000000000084001</v>
      </c>
      <c r="BD306">
        <f>INDEX([1]age_tranches_5ans_nb_sex!$1:$1048576,MATCH('SectorStat-Age-Hommes'!$A306,[1]age_tranches_5ans_nb_sex!$A:$A,0),24)/5</f>
        <v>3.2000000000084001</v>
      </c>
      <c r="BE306">
        <f>INDEX([1]age_tranches_5ans_nb_sex!$1:$1048576,MATCH('SectorStat-Age-Hommes'!$A306,[1]age_tranches_5ans_nb_sex!$A:$A,0),24)/5</f>
        <v>3.2000000000084001</v>
      </c>
      <c r="BF306">
        <f>INDEX([1]age_tranches_5ans_nb_sex!$1:$1048576,MATCH('SectorStat-Age-Hommes'!$A306,[1]age_tranches_5ans_nb_sex!$A:$A,0),24)/5</f>
        <v>3.2000000000084001</v>
      </c>
      <c r="BG306">
        <f>INDEX([1]age_tranches_5ans_nb_sex!$1:$1048576,MATCH('SectorStat-Age-Hommes'!$A306,[1]age_tranches_5ans_nb_sex!$A:$A,0),26)/5</f>
        <v>2.2000000000372002</v>
      </c>
      <c r="BH306">
        <f>INDEX([1]age_tranches_5ans_nb_sex!$1:$1048576,MATCH('SectorStat-Age-Hommes'!$A306,[1]age_tranches_5ans_nb_sex!$A:$A,0),26)/5</f>
        <v>2.2000000000372002</v>
      </c>
      <c r="BI306">
        <f>INDEX([1]age_tranches_5ans_nb_sex!$1:$1048576,MATCH('SectorStat-Age-Hommes'!$A306,[1]age_tranches_5ans_nb_sex!$A:$A,0),26)/5</f>
        <v>2.2000000000372002</v>
      </c>
      <c r="BJ306">
        <f>INDEX([1]age_tranches_5ans_nb_sex!$1:$1048576,MATCH('SectorStat-Age-Hommes'!$A306,[1]age_tranches_5ans_nb_sex!$A:$A,0),26)/5</f>
        <v>2.2000000000372002</v>
      </c>
      <c r="BK306">
        <f>INDEX([1]age_tranches_5ans_nb_sex!$1:$1048576,MATCH('SectorStat-Age-Hommes'!$A306,[1]age_tranches_5ans_nb_sex!$A:$A,0),26)/5</f>
        <v>2.2000000000372002</v>
      </c>
      <c r="BL306">
        <f>INDEX([1]age_tranches_5ans_nb_sex!$1:$1048576,MATCH('SectorStat-Age-Hommes'!$A306,[1]age_tranches_5ans_nb_sex!$A:$A,0),28)/5</f>
        <v>2.5999999999753998</v>
      </c>
      <c r="BM306">
        <f>INDEX([1]age_tranches_5ans_nb_sex!$1:$1048576,MATCH('SectorStat-Age-Hommes'!$A306,[1]age_tranches_5ans_nb_sex!$A:$A,0),28)/5</f>
        <v>2.5999999999753998</v>
      </c>
      <c r="BN306">
        <f>INDEX([1]age_tranches_5ans_nb_sex!$1:$1048576,MATCH('SectorStat-Age-Hommes'!$A306,[1]age_tranches_5ans_nb_sex!$A:$A,0),28)/5</f>
        <v>2.5999999999753998</v>
      </c>
      <c r="BO306">
        <f>INDEX([1]age_tranches_5ans_nb_sex!$1:$1048576,MATCH('SectorStat-Age-Hommes'!$A306,[1]age_tranches_5ans_nb_sex!$A:$A,0),28)/5</f>
        <v>2.5999999999753998</v>
      </c>
      <c r="BP306">
        <f>INDEX([1]age_tranches_5ans_nb_sex!$1:$1048576,MATCH('SectorStat-Age-Hommes'!$A306,[1]age_tranches_5ans_nb_sex!$A:$A,0),28)/5</f>
        <v>2.5999999999753998</v>
      </c>
      <c r="BQ306">
        <f>INDEX([1]age_tranches_5ans_nb_sex!$1:$1048576,MATCH('SectorStat-Age-Hommes'!$A306,[1]age_tranches_5ans_nb_sex!$A:$A,0),30)/5</f>
        <v>1.1999999999822</v>
      </c>
      <c r="BR306">
        <f>INDEX([1]age_tranches_5ans_nb_sex!$1:$1048576,MATCH('SectorStat-Age-Hommes'!$A306,[1]age_tranches_5ans_nb_sex!$A:$A,0),30)/5</f>
        <v>1.1999999999822</v>
      </c>
      <c r="BS306">
        <f>INDEX([1]age_tranches_5ans_nb_sex!$1:$1048576,MATCH('SectorStat-Age-Hommes'!$A306,[1]age_tranches_5ans_nb_sex!$A:$A,0),30)/5</f>
        <v>1.1999999999822</v>
      </c>
      <c r="BT306">
        <f>INDEX([1]age_tranches_5ans_nb_sex!$1:$1048576,MATCH('SectorStat-Age-Hommes'!$A306,[1]age_tranches_5ans_nb_sex!$A:$A,0),30)/5</f>
        <v>1.1999999999822</v>
      </c>
      <c r="BU306">
        <f>INDEX([1]age_tranches_5ans_nb_sex!$1:$1048576,MATCH('SectorStat-Age-Hommes'!$A306,[1]age_tranches_5ans_nb_sex!$A:$A,0),30)/5</f>
        <v>1.1999999999822</v>
      </c>
      <c r="BV306">
        <f>INDEX([1]age_tranches_5ans_nb_sex!$1:$1048576,MATCH('SectorStat-Age-Hommes'!$A306,[1]age_tranches_5ans_nb_sex!$A:$A,0),32)/5</f>
        <v>1.1999999999822</v>
      </c>
      <c r="BW306">
        <f>INDEX([1]age_tranches_5ans_nb_sex!$1:$1048576,MATCH('SectorStat-Age-Hommes'!$A306,[1]age_tranches_5ans_nb_sex!$A:$A,0),32)/5</f>
        <v>1.1999999999822</v>
      </c>
      <c r="BX306">
        <f>INDEX([1]age_tranches_5ans_nb_sex!$1:$1048576,MATCH('SectorStat-Age-Hommes'!$A306,[1]age_tranches_5ans_nb_sex!$A:$A,0),32)/5</f>
        <v>1.1999999999822</v>
      </c>
      <c r="BY306">
        <f>INDEX([1]age_tranches_5ans_nb_sex!$1:$1048576,MATCH('SectorStat-Age-Hommes'!$A306,[1]age_tranches_5ans_nb_sex!$A:$A,0),32)/5</f>
        <v>1.1999999999822</v>
      </c>
      <c r="BZ306">
        <f>INDEX([1]age_tranches_5ans_nb_sex!$1:$1048576,MATCH('SectorStat-Age-Hommes'!$A306,[1]age_tranches_5ans_nb_sex!$A:$A,0),32)/5</f>
        <v>1.1999999999822</v>
      </c>
      <c r="CA306">
        <f>INDEX([1]age_tranches_5ans_nb_sex!$1:$1048576,MATCH('SectorStat-Age-Hommes'!$A306,[1]age_tranches_5ans_nb_sex!$A:$A,0),34)/5</f>
        <v>0.60000000003300002</v>
      </c>
      <c r="CB306">
        <f>INDEX([1]age_tranches_5ans_nb_sex!$1:$1048576,MATCH('SectorStat-Age-Hommes'!$A306,[1]age_tranches_5ans_nb_sex!$A:$A,0),34)/5</f>
        <v>0.60000000003300002</v>
      </c>
      <c r="CC306">
        <f>INDEX([1]age_tranches_5ans_nb_sex!$1:$1048576,MATCH('SectorStat-Age-Hommes'!$A306,[1]age_tranches_5ans_nb_sex!$A:$A,0),34)/5</f>
        <v>0.60000000003300002</v>
      </c>
      <c r="CD306">
        <f>INDEX([1]age_tranches_5ans_nb_sex!$1:$1048576,MATCH('SectorStat-Age-Hommes'!$A306,[1]age_tranches_5ans_nb_sex!$A:$A,0),34)/5</f>
        <v>0.60000000003300002</v>
      </c>
      <c r="CE306">
        <f>INDEX([1]age_tranches_5ans_nb_sex!$1:$1048576,MATCH('SectorStat-Age-Hommes'!$A306,[1]age_tranches_5ans_nb_sex!$A:$A,0),34)/5</f>
        <v>0.60000000003300002</v>
      </c>
      <c r="CF306">
        <f>INDEX([1]age_tranches_5ans_nb_sex!$1:$1048576,MATCH('SectorStat-Age-Hommes'!$A306,[1]age_tranches_5ans_nb_sex!$A:$A,0),36)/5</f>
        <v>0.40000000002199998</v>
      </c>
      <c r="CG306">
        <f>INDEX([1]age_tranches_5ans_nb_sex!$1:$1048576,MATCH('SectorStat-Age-Hommes'!$A306,[1]age_tranches_5ans_nb_sex!$A:$A,0),36)/5</f>
        <v>0.40000000002199998</v>
      </c>
      <c r="CH306">
        <f>INDEX([1]age_tranches_5ans_nb_sex!$1:$1048576,MATCH('SectorStat-Age-Hommes'!$A306,[1]age_tranches_5ans_nb_sex!$A:$A,0),36)/5</f>
        <v>0.40000000002199998</v>
      </c>
      <c r="CI306">
        <f>INDEX([1]age_tranches_5ans_nb_sex!$1:$1048576,MATCH('SectorStat-Age-Hommes'!$A306,[1]age_tranches_5ans_nb_sex!$A:$A,0),36)/5</f>
        <v>0.40000000002199998</v>
      </c>
      <c r="CJ306">
        <f>INDEX([1]age_tranches_5ans_nb_sex!$1:$1048576,MATCH('SectorStat-Age-Hommes'!$A306,[1]age_tranches_5ans_nb_sex!$A:$A,0),36)/5</f>
        <v>0.40000000002199998</v>
      </c>
      <c r="CK306">
        <f>INDEX([1]age_tranches_5ans_nb_sex!$1:$1048576,MATCH('SectorStat-Age-Hommes'!$A306,[1]age_tranches_5ans_nb_sex!$A:$A,0),38)/5</f>
        <v>0.20000000001099999</v>
      </c>
      <c r="CL306">
        <f>INDEX([1]age_tranches_5ans_nb_sex!$1:$1048576,MATCH('SectorStat-Age-Hommes'!$A306,[1]age_tranches_5ans_nb_sex!$A:$A,0),38)/5</f>
        <v>0.20000000001099999</v>
      </c>
      <c r="CM306">
        <f>INDEX([1]age_tranches_5ans_nb_sex!$1:$1048576,MATCH('SectorStat-Age-Hommes'!$A306,[1]age_tranches_5ans_nb_sex!$A:$A,0),38)/5</f>
        <v>0.20000000001099999</v>
      </c>
      <c r="CN306">
        <f>INDEX([1]age_tranches_5ans_nb_sex!$1:$1048576,MATCH('SectorStat-Age-Hommes'!$A306,[1]age_tranches_5ans_nb_sex!$A:$A,0),38)/5</f>
        <v>0.20000000001099999</v>
      </c>
      <c r="CO306">
        <f>INDEX([1]age_tranches_5ans_nb_sex!$1:$1048576,MATCH('SectorStat-Age-Hommes'!$A306,[1]age_tranches_5ans_nb_sex!$A:$A,0),38)/5</f>
        <v>0.20000000001099999</v>
      </c>
      <c r="CP306" s="2">
        <f>INDEX([1]age_tranches_5ans_nb_sex!$1:$1048576,MATCH('SectorStat-Age-Hommes'!$A306,[1]age_tranches_5ans_nb_sex!$A:$A,0),40)/5</f>
        <v>0.40000000002199998</v>
      </c>
      <c r="CQ306" s="2">
        <f>INDEX([1]age_tranches_5ans_nb_sex!$1:$1048576,MATCH('SectorStat-Age-Hommes'!$A306,[1]age_tranches_5ans_nb_sex!$A:$A,0),40)/5</f>
        <v>0.40000000002199998</v>
      </c>
      <c r="CR306" s="2">
        <f>INDEX([1]age_tranches_5ans_nb_sex!$1:$1048576,MATCH('SectorStat-Age-Hommes'!$A306,[1]age_tranches_5ans_nb_sex!$A:$A,0),40)/5</f>
        <v>0.40000000002199998</v>
      </c>
      <c r="CS306" s="2">
        <f>INDEX([1]age_tranches_5ans_nb_sex!$1:$1048576,MATCH('SectorStat-Age-Hommes'!$A306,[1]age_tranches_5ans_nb_sex!$A:$A,0),40)/5</f>
        <v>0.40000000002199998</v>
      </c>
      <c r="CT306" s="2">
        <f>INDEX([1]age_tranches_5ans_nb_sex!$1:$1048576,MATCH('SectorStat-Age-Hommes'!$A306,[1]age_tranches_5ans_nb_sex!$A:$A,0),40)/5</f>
        <v>0.40000000002199998</v>
      </c>
      <c r="CZ306" s="3"/>
      <c r="DA306" s="3"/>
      <c r="DB306" s="3"/>
      <c r="DC306" s="3"/>
      <c r="DD306" s="3"/>
    </row>
    <row r="307" spans="1:108" x14ac:dyDescent="0.35">
      <c r="A307" s="1" t="s">
        <v>610</v>
      </c>
      <c r="B307" s="1" t="s">
        <v>611</v>
      </c>
      <c r="C307" t="str">
        <f>INDEX([1]SectorStat!$1:$1048576,MATCH('[1]Distribution ages'!$A307,[1]SectorStat!$B:$B,0),4)</f>
        <v>Forest</v>
      </c>
      <c r="D307">
        <f>INDEX([1]age_tranches_5ans_nb_sex!$1:$1048576,MATCH('SectorStat-Age-Hommes'!$A307,[1]age_tranches_5ans_nb_sex!$A:$A,0),4)/5</f>
        <v>25.400000000327999</v>
      </c>
      <c r="E307">
        <f>INDEX([1]age_tranches_5ans_nb_sex!$1:$1048576,MATCH('SectorStat-Age-Hommes'!$A307,[1]age_tranches_5ans_nb_sex!$A:$A,0),4)/5</f>
        <v>25.400000000327999</v>
      </c>
      <c r="F307">
        <f>INDEX([1]age_tranches_5ans_nb_sex!$1:$1048576,MATCH('SectorStat-Age-Hommes'!$A307,[1]age_tranches_5ans_nb_sex!$A:$A,0),4)/5</f>
        <v>25.400000000327999</v>
      </c>
      <c r="G307">
        <f>INDEX([1]age_tranches_5ans_nb_sex!$1:$1048576,MATCH('SectorStat-Age-Hommes'!$A307,[1]age_tranches_5ans_nb_sex!$A:$A,0),4)/5</f>
        <v>25.400000000327999</v>
      </c>
      <c r="H307">
        <f>INDEX([1]age_tranches_5ans_nb_sex!$1:$1048576,MATCH('SectorStat-Age-Hommes'!$A307,[1]age_tranches_5ans_nb_sex!$A:$A,0),4)/5</f>
        <v>25.400000000327999</v>
      </c>
      <c r="I307">
        <f>INDEX([1]age_tranches_5ans_nb_sex!$1:$1048576,MATCH('SectorStat-Age-Hommes'!$A307,[1]age_tranches_5ans_nb_sex!$A:$A,0),6)/5</f>
        <v>23.600000000073599</v>
      </c>
      <c r="J307">
        <f>INDEX([1]age_tranches_5ans_nb_sex!$1:$1048576,MATCH('SectorStat-Age-Hommes'!$A307,[1]age_tranches_5ans_nb_sex!$A:$A,0),6)/5</f>
        <v>23.600000000073599</v>
      </c>
      <c r="K307">
        <f>INDEX([1]age_tranches_5ans_nb_sex!$1:$1048576,MATCH('SectorStat-Age-Hommes'!$A307,[1]age_tranches_5ans_nb_sex!$A:$A,0),6)/5</f>
        <v>23.600000000073599</v>
      </c>
      <c r="L307">
        <f>INDEX([1]age_tranches_5ans_nb_sex!$1:$1048576,MATCH('SectorStat-Age-Hommes'!$A307,[1]age_tranches_5ans_nb_sex!$A:$A,0),6)/5</f>
        <v>23.600000000073599</v>
      </c>
      <c r="M307">
        <f>INDEX([1]age_tranches_5ans_nb_sex!$1:$1048576,MATCH('SectorStat-Age-Hommes'!$A307,[1]age_tranches_5ans_nb_sex!$A:$A,0),6)/5</f>
        <v>23.600000000073599</v>
      </c>
      <c r="N307">
        <f>INDEX([1]age_tranches_5ans_nb_sex!$1:$1048576,MATCH('SectorStat-Age-Hommes'!$A307,[1]age_tranches_5ans_nb_sex!$A:$A,0),8)/5</f>
        <v>24.399999999815996</v>
      </c>
      <c r="O307">
        <f>INDEX([1]age_tranches_5ans_nb_sex!$1:$1048576,MATCH('SectorStat-Age-Hommes'!$A307,[1]age_tranches_5ans_nb_sex!$A:$A,0),8)/5</f>
        <v>24.399999999815996</v>
      </c>
      <c r="P307">
        <f>INDEX([1]age_tranches_5ans_nb_sex!$1:$1048576,MATCH('SectorStat-Age-Hommes'!$A307,[1]age_tranches_5ans_nb_sex!$A:$A,0),8)/5</f>
        <v>24.399999999815996</v>
      </c>
      <c r="Q307">
        <f>INDEX([1]age_tranches_5ans_nb_sex!$1:$1048576,MATCH('SectorStat-Age-Hommes'!$A307,[1]age_tranches_5ans_nb_sex!$A:$A,0),8)/5</f>
        <v>24.399999999815996</v>
      </c>
      <c r="R307">
        <f>INDEX([1]age_tranches_5ans_nb_sex!$1:$1048576,MATCH('SectorStat-Age-Hommes'!$A307,[1]age_tranches_5ans_nb_sex!$A:$A,0),8)/5</f>
        <v>24.399999999815996</v>
      </c>
      <c r="S307">
        <f>INDEX([1]age_tranches_5ans_nb_sex!$1:$1048576,MATCH('SectorStat-Age-Hommes'!$A307,[1]age_tranches_5ans_nb_sex!$A:$A,0),10)/5</f>
        <v>19.199999999822399</v>
      </c>
      <c r="T307">
        <f>INDEX([1]age_tranches_5ans_nb_sex!$1:$1048576,MATCH('SectorStat-Age-Hommes'!$A307,[1]age_tranches_5ans_nb_sex!$A:$A,0),10)/5</f>
        <v>19.199999999822399</v>
      </c>
      <c r="U307">
        <f>INDEX([1]age_tranches_5ans_nb_sex!$1:$1048576,MATCH('SectorStat-Age-Hommes'!$A307,[1]age_tranches_5ans_nb_sex!$A:$A,0),10)/5</f>
        <v>19.199999999822399</v>
      </c>
      <c r="V307">
        <f>INDEX([1]age_tranches_5ans_nb_sex!$1:$1048576,MATCH('SectorStat-Age-Hommes'!$A307,[1]age_tranches_5ans_nb_sex!$A:$A,0),10)/5</f>
        <v>19.199999999822399</v>
      </c>
      <c r="W307">
        <f>INDEX([1]age_tranches_5ans_nb_sex!$1:$1048576,MATCH('SectorStat-Age-Hommes'!$A307,[1]age_tranches_5ans_nb_sex!$A:$A,0),10)/5</f>
        <v>19.199999999822399</v>
      </c>
      <c r="X307">
        <f>INDEX([1]age_tranches_5ans_nb_sex!$1:$1048576,MATCH('SectorStat-Age-Hommes'!$A307,[1]age_tranches_5ans_nb_sex!$A:$A,0),10)/5</f>
        <v>19.199999999822399</v>
      </c>
      <c r="Y307">
        <f>INDEX([1]age_tranches_5ans_nb_sex!$1:$1048576,MATCH('SectorStat-Age-Hommes'!$A307,[1]age_tranches_5ans_nb_sex!$A:$A,0),12)/5</f>
        <v>19.199999999822399</v>
      </c>
      <c r="Z307">
        <f>INDEX([1]age_tranches_5ans_nb_sex!$1:$1048576,MATCH('SectorStat-Age-Hommes'!$A307,[1]age_tranches_5ans_nb_sex!$A:$A,0),12)/5</f>
        <v>19.199999999822399</v>
      </c>
      <c r="AA307">
        <f>INDEX([1]age_tranches_5ans_nb_sex!$1:$1048576,MATCH('SectorStat-Age-Hommes'!$A307,[1]age_tranches_5ans_nb_sex!$A:$A,0),12)/5</f>
        <v>19.199999999822399</v>
      </c>
      <c r="AB307">
        <f>INDEX([1]age_tranches_5ans_nb_sex!$1:$1048576,MATCH('SectorStat-Age-Hommes'!$A307,[1]age_tranches_5ans_nb_sex!$A:$A,0),12)/5</f>
        <v>19.199999999822399</v>
      </c>
      <c r="AC307">
        <f>INDEX([1]age_tranches_5ans_nb_sex!$1:$1048576,MATCH('SectorStat-Age-Hommes'!$A307,[1]age_tranches_5ans_nb_sex!$A:$A,0),14)/5</f>
        <v>25.999999999968004</v>
      </c>
      <c r="AD307">
        <f>INDEX([1]age_tranches_5ans_nb_sex!$1:$1048576,MATCH('SectorStat-Age-Hommes'!$A307,[1]age_tranches_5ans_nb_sex!$A:$A,0),14)/5</f>
        <v>25.999999999968004</v>
      </c>
      <c r="AE307">
        <f>INDEX([1]age_tranches_5ans_nb_sex!$1:$1048576,MATCH('SectorStat-Age-Hommes'!$A307,[1]age_tranches_5ans_nb_sex!$A:$A,0),14)/5</f>
        <v>25.999999999968004</v>
      </c>
      <c r="AF307">
        <f>INDEX([1]age_tranches_5ans_nb_sex!$1:$1048576,MATCH('SectorStat-Age-Hommes'!$A307,[1]age_tranches_5ans_nb_sex!$A:$A,0),14)/5</f>
        <v>25.999999999968004</v>
      </c>
      <c r="AG307">
        <f>INDEX([1]age_tranches_5ans_nb_sex!$1:$1048576,MATCH('SectorStat-Age-Hommes'!$A307,[1]age_tranches_5ans_nb_sex!$A:$A,0),14)/5</f>
        <v>25.999999999968004</v>
      </c>
      <c r="AH307">
        <f>INDEX([1]age_tranches_5ans_nb_sex!$1:$1048576,MATCH('SectorStat-Age-Hommes'!$A307,[1]age_tranches_5ans_nb_sex!$A:$A,0),16)/5</f>
        <v>30.000000000014392</v>
      </c>
      <c r="AI307">
        <f>INDEX([1]age_tranches_5ans_nb_sex!$1:$1048576,MATCH('SectorStat-Age-Hommes'!$A307,[1]age_tranches_5ans_nb_sex!$A:$A,0),16)/5</f>
        <v>30.000000000014392</v>
      </c>
      <c r="AJ307">
        <f>INDEX([1]age_tranches_5ans_nb_sex!$1:$1048576,MATCH('SectorStat-Age-Hommes'!$A307,[1]age_tranches_5ans_nb_sex!$A:$A,0),16)/5</f>
        <v>30.000000000014392</v>
      </c>
      <c r="AK307">
        <f>INDEX([1]age_tranches_5ans_nb_sex!$1:$1048576,MATCH('SectorStat-Age-Hommes'!$A307,[1]age_tranches_5ans_nb_sex!$A:$A,0),16)/5</f>
        <v>30.000000000014392</v>
      </c>
      <c r="AL307">
        <f>INDEX([1]age_tranches_5ans_nb_sex!$1:$1048576,MATCH('SectorStat-Age-Hommes'!$A307,[1]age_tranches_5ans_nb_sex!$A:$A,0),16)/5</f>
        <v>30.000000000014392</v>
      </c>
      <c r="AM307">
        <f>INDEX([1]age_tranches_5ans_nb_sex!$1:$1048576,MATCH('SectorStat-Age-Hommes'!$A307,[1]age_tranches_5ans_nb_sex!$A:$A,0),18)/5</f>
        <v>35.40000000011041</v>
      </c>
      <c r="AN307">
        <f>INDEX([1]age_tranches_5ans_nb_sex!$1:$1048576,MATCH('SectorStat-Age-Hommes'!$A307,[1]age_tranches_5ans_nb_sex!$A:$A,0),18)/5</f>
        <v>35.40000000011041</v>
      </c>
      <c r="AO307">
        <f>INDEX([1]age_tranches_5ans_nb_sex!$1:$1048576,MATCH('SectorStat-Age-Hommes'!$A307,[1]age_tranches_5ans_nb_sex!$A:$A,0),18)/5</f>
        <v>35.40000000011041</v>
      </c>
      <c r="AP307">
        <f>INDEX([1]age_tranches_5ans_nb_sex!$1:$1048576,MATCH('SectorStat-Age-Hommes'!$A307,[1]age_tranches_5ans_nb_sex!$A:$A,0),18)/5</f>
        <v>35.40000000011041</v>
      </c>
      <c r="AQ307">
        <f>INDEX([1]age_tranches_5ans_nb_sex!$1:$1048576,MATCH('SectorStat-Age-Hommes'!$A307,[1]age_tranches_5ans_nb_sex!$A:$A,0),18)/5</f>
        <v>35.40000000011041</v>
      </c>
      <c r="AR307">
        <f>INDEX([1]age_tranches_5ans_nb_sex!$1:$1048576,MATCH('SectorStat-Age-Hommes'!$A307,[1]age_tranches_5ans_nb_sex!$A:$A,0),20)/5</f>
        <v>29.399999999707198</v>
      </c>
      <c r="AS307">
        <f>INDEX([1]age_tranches_5ans_nb_sex!$1:$1048576,MATCH('SectorStat-Age-Hommes'!$A307,[1]age_tranches_5ans_nb_sex!$A:$A,0),20)/5</f>
        <v>29.399999999707198</v>
      </c>
      <c r="AT307">
        <f>INDEX([1]age_tranches_5ans_nb_sex!$1:$1048576,MATCH('SectorStat-Age-Hommes'!$A307,[1]age_tranches_5ans_nb_sex!$A:$A,0),20)/5</f>
        <v>29.399999999707198</v>
      </c>
      <c r="AU307">
        <f>INDEX([1]age_tranches_5ans_nb_sex!$1:$1048576,MATCH('SectorStat-Age-Hommes'!$A307,[1]age_tranches_5ans_nb_sex!$A:$A,0),20)/5</f>
        <v>29.399999999707198</v>
      </c>
      <c r="AV307">
        <f>INDEX([1]age_tranches_5ans_nb_sex!$1:$1048576,MATCH('SectorStat-Age-Hommes'!$A307,[1]age_tranches_5ans_nb_sex!$A:$A,0),20)/5</f>
        <v>29.399999999707198</v>
      </c>
      <c r="AW307">
        <f>INDEX([1]age_tranches_5ans_nb_sex!$1:$1048576,MATCH('SectorStat-Age-Hommes'!$A307,[1]age_tranches_5ans_nb_sex!$A:$A,0),22)/5</f>
        <v>30.999999999859199</v>
      </c>
      <c r="AX307">
        <f>INDEX([1]age_tranches_5ans_nb_sex!$1:$1048576,MATCH('SectorStat-Age-Hommes'!$A307,[1]age_tranches_5ans_nb_sex!$A:$A,0),22)/5</f>
        <v>30.999999999859199</v>
      </c>
      <c r="AY307">
        <f>INDEX([1]age_tranches_5ans_nb_sex!$1:$1048576,MATCH('SectorStat-Age-Hommes'!$A307,[1]age_tranches_5ans_nb_sex!$A:$A,0),22)/5</f>
        <v>30.999999999859199</v>
      </c>
      <c r="AZ307">
        <f>INDEX([1]age_tranches_5ans_nb_sex!$1:$1048576,MATCH('SectorStat-Age-Hommes'!$A307,[1]age_tranches_5ans_nb_sex!$A:$A,0),22)/5</f>
        <v>30.999999999859199</v>
      </c>
      <c r="BA307">
        <f>INDEX([1]age_tranches_5ans_nb_sex!$1:$1048576,MATCH('SectorStat-Age-Hommes'!$A307,[1]age_tranches_5ans_nb_sex!$A:$A,0),22)/5</f>
        <v>30.999999999859199</v>
      </c>
      <c r="BB307">
        <f>INDEX([1]age_tranches_5ans_nb_sex!$1:$1048576,MATCH('SectorStat-Age-Hommes'!$A307,[1]age_tranches_5ans_nb_sex!$A:$A,0),24)/5</f>
        <v>24.599999999918403</v>
      </c>
      <c r="BC307">
        <f>INDEX([1]age_tranches_5ans_nb_sex!$1:$1048576,MATCH('SectorStat-Age-Hommes'!$A307,[1]age_tranches_5ans_nb_sex!$A:$A,0),24)/5</f>
        <v>24.599999999918403</v>
      </c>
      <c r="BD307">
        <f>INDEX([1]age_tranches_5ans_nb_sex!$1:$1048576,MATCH('SectorStat-Age-Hommes'!$A307,[1]age_tranches_5ans_nb_sex!$A:$A,0),24)/5</f>
        <v>24.599999999918403</v>
      </c>
      <c r="BE307">
        <f>INDEX([1]age_tranches_5ans_nb_sex!$1:$1048576,MATCH('SectorStat-Age-Hommes'!$A307,[1]age_tranches_5ans_nb_sex!$A:$A,0),24)/5</f>
        <v>24.599999999918403</v>
      </c>
      <c r="BF307">
        <f>INDEX([1]age_tranches_5ans_nb_sex!$1:$1048576,MATCH('SectorStat-Age-Hommes'!$A307,[1]age_tranches_5ans_nb_sex!$A:$A,0),24)/5</f>
        <v>24.599999999918403</v>
      </c>
      <c r="BG307">
        <f>INDEX([1]age_tranches_5ans_nb_sex!$1:$1048576,MATCH('SectorStat-Age-Hommes'!$A307,[1]age_tranches_5ans_nb_sex!$A:$A,0),26)/5</f>
        <v>18.8000000002848</v>
      </c>
      <c r="BH307">
        <f>INDEX([1]age_tranches_5ans_nb_sex!$1:$1048576,MATCH('SectorStat-Age-Hommes'!$A307,[1]age_tranches_5ans_nb_sex!$A:$A,0),26)/5</f>
        <v>18.8000000002848</v>
      </c>
      <c r="BI307">
        <f>INDEX([1]age_tranches_5ans_nb_sex!$1:$1048576,MATCH('SectorStat-Age-Hommes'!$A307,[1]age_tranches_5ans_nb_sex!$A:$A,0),26)/5</f>
        <v>18.8000000002848</v>
      </c>
      <c r="BJ307">
        <f>INDEX([1]age_tranches_5ans_nb_sex!$1:$1048576,MATCH('SectorStat-Age-Hommes'!$A307,[1]age_tranches_5ans_nb_sex!$A:$A,0),26)/5</f>
        <v>18.8000000002848</v>
      </c>
      <c r="BK307">
        <f>INDEX([1]age_tranches_5ans_nb_sex!$1:$1048576,MATCH('SectorStat-Age-Hommes'!$A307,[1]age_tranches_5ans_nb_sex!$A:$A,0),26)/5</f>
        <v>18.8000000002848</v>
      </c>
      <c r="BL307">
        <f>INDEX([1]age_tranches_5ans_nb_sex!$1:$1048576,MATCH('SectorStat-Age-Hommes'!$A307,[1]age_tranches_5ans_nb_sex!$A:$A,0),28)/5</f>
        <v>12.999999999984002</v>
      </c>
      <c r="BM307">
        <f>INDEX([1]age_tranches_5ans_nb_sex!$1:$1048576,MATCH('SectorStat-Age-Hommes'!$A307,[1]age_tranches_5ans_nb_sex!$A:$A,0),28)/5</f>
        <v>12.999999999984002</v>
      </c>
      <c r="BN307">
        <f>INDEX([1]age_tranches_5ans_nb_sex!$1:$1048576,MATCH('SectorStat-Age-Hommes'!$A307,[1]age_tranches_5ans_nb_sex!$A:$A,0),28)/5</f>
        <v>12.999999999984002</v>
      </c>
      <c r="BO307">
        <f>INDEX([1]age_tranches_5ans_nb_sex!$1:$1048576,MATCH('SectorStat-Age-Hommes'!$A307,[1]age_tranches_5ans_nb_sex!$A:$A,0),28)/5</f>
        <v>12.999999999984002</v>
      </c>
      <c r="BP307">
        <f>INDEX([1]age_tranches_5ans_nb_sex!$1:$1048576,MATCH('SectorStat-Age-Hommes'!$A307,[1]age_tranches_5ans_nb_sex!$A:$A,0),28)/5</f>
        <v>12.999999999984002</v>
      </c>
      <c r="BQ307">
        <f>INDEX([1]age_tranches_5ans_nb_sex!$1:$1048576,MATCH('SectorStat-Age-Hommes'!$A307,[1]age_tranches_5ans_nb_sex!$A:$A,0),30)/5</f>
        <v>11.000000000294399</v>
      </c>
      <c r="BR307">
        <f>INDEX([1]age_tranches_5ans_nb_sex!$1:$1048576,MATCH('SectorStat-Age-Hommes'!$A307,[1]age_tranches_5ans_nb_sex!$A:$A,0),30)/5</f>
        <v>11.000000000294399</v>
      </c>
      <c r="BS307">
        <f>INDEX([1]age_tranches_5ans_nb_sex!$1:$1048576,MATCH('SectorStat-Age-Hommes'!$A307,[1]age_tranches_5ans_nb_sex!$A:$A,0),30)/5</f>
        <v>11.000000000294399</v>
      </c>
      <c r="BT307">
        <f>INDEX([1]age_tranches_5ans_nb_sex!$1:$1048576,MATCH('SectorStat-Age-Hommes'!$A307,[1]age_tranches_5ans_nb_sex!$A:$A,0),30)/5</f>
        <v>11.000000000294399</v>
      </c>
      <c r="BU307">
        <f>INDEX([1]age_tranches_5ans_nb_sex!$1:$1048576,MATCH('SectorStat-Age-Hommes'!$A307,[1]age_tranches_5ans_nb_sex!$A:$A,0),30)/5</f>
        <v>11.000000000294399</v>
      </c>
      <c r="BV307">
        <f>INDEX([1]age_tranches_5ans_nb_sex!$1:$1048576,MATCH('SectorStat-Age-Hommes'!$A307,[1]age_tranches_5ans_nb_sex!$A:$A,0),32)/5</f>
        <v>6.3999999999408006</v>
      </c>
      <c r="BW307">
        <f>INDEX([1]age_tranches_5ans_nb_sex!$1:$1048576,MATCH('SectorStat-Age-Hommes'!$A307,[1]age_tranches_5ans_nb_sex!$A:$A,0),32)/5</f>
        <v>6.3999999999408006</v>
      </c>
      <c r="BX307">
        <f>INDEX([1]age_tranches_5ans_nb_sex!$1:$1048576,MATCH('SectorStat-Age-Hommes'!$A307,[1]age_tranches_5ans_nb_sex!$A:$A,0),32)/5</f>
        <v>6.3999999999408006</v>
      </c>
      <c r="BY307">
        <f>INDEX([1]age_tranches_5ans_nb_sex!$1:$1048576,MATCH('SectorStat-Age-Hommes'!$A307,[1]age_tranches_5ans_nb_sex!$A:$A,0),32)/5</f>
        <v>6.3999999999408006</v>
      </c>
      <c r="BZ307">
        <f>INDEX([1]age_tranches_5ans_nb_sex!$1:$1048576,MATCH('SectorStat-Age-Hommes'!$A307,[1]age_tranches_5ans_nb_sex!$A:$A,0),32)/5</f>
        <v>6.3999999999408006</v>
      </c>
      <c r="CA307">
        <f>INDEX([1]age_tranches_5ans_nb_sex!$1:$1048576,MATCH('SectorStat-Age-Hommes'!$A307,[1]age_tranches_5ans_nb_sex!$A:$A,0),34)/5</f>
        <v>5.8000000003008001</v>
      </c>
      <c r="CB307">
        <f>INDEX([1]age_tranches_5ans_nb_sex!$1:$1048576,MATCH('SectorStat-Age-Hommes'!$A307,[1]age_tranches_5ans_nb_sex!$A:$A,0),34)/5</f>
        <v>5.8000000003008001</v>
      </c>
      <c r="CC307">
        <f>INDEX([1]age_tranches_5ans_nb_sex!$1:$1048576,MATCH('SectorStat-Age-Hommes'!$A307,[1]age_tranches_5ans_nb_sex!$A:$A,0),34)/5</f>
        <v>5.8000000003008001</v>
      </c>
      <c r="CD307">
        <f>INDEX([1]age_tranches_5ans_nb_sex!$1:$1048576,MATCH('SectorStat-Age-Hommes'!$A307,[1]age_tranches_5ans_nb_sex!$A:$A,0),34)/5</f>
        <v>5.8000000003008001</v>
      </c>
      <c r="CE307">
        <f>INDEX([1]age_tranches_5ans_nb_sex!$1:$1048576,MATCH('SectorStat-Age-Hommes'!$A307,[1]age_tranches_5ans_nb_sex!$A:$A,0),34)/5</f>
        <v>5.8000000003008001</v>
      </c>
      <c r="CF307">
        <f>INDEX([1]age_tranches_5ans_nb_sex!$1:$1048576,MATCH('SectorStat-Age-Hommes'!$A307,[1]age_tranches_5ans_nb_sex!$A:$A,0),36)/5</f>
        <v>3.3999999997392001</v>
      </c>
      <c r="CG307">
        <f>INDEX([1]age_tranches_5ans_nb_sex!$1:$1048576,MATCH('SectorStat-Age-Hommes'!$A307,[1]age_tranches_5ans_nb_sex!$A:$A,0),36)/5</f>
        <v>3.3999999997392001</v>
      </c>
      <c r="CH307">
        <f>INDEX([1]age_tranches_5ans_nb_sex!$1:$1048576,MATCH('SectorStat-Age-Hommes'!$A307,[1]age_tranches_5ans_nb_sex!$A:$A,0),36)/5</f>
        <v>3.3999999997392001</v>
      </c>
      <c r="CI307">
        <f>INDEX([1]age_tranches_5ans_nb_sex!$1:$1048576,MATCH('SectorStat-Age-Hommes'!$A307,[1]age_tranches_5ans_nb_sex!$A:$A,0),36)/5</f>
        <v>3.3999999997392001</v>
      </c>
      <c r="CJ307">
        <f>INDEX([1]age_tranches_5ans_nb_sex!$1:$1048576,MATCH('SectorStat-Age-Hommes'!$A307,[1]age_tranches_5ans_nb_sex!$A:$A,0),36)/5</f>
        <v>3.3999999997392001</v>
      </c>
      <c r="CK307">
        <f>INDEX([1]age_tranches_5ans_nb_sex!$1:$1048576,MATCH('SectorStat-Age-Hommes'!$A307,[1]age_tranches_5ans_nb_sex!$A:$A,0),38)/5</f>
        <v>1.4000000000496</v>
      </c>
      <c r="CL307">
        <f>INDEX([1]age_tranches_5ans_nb_sex!$1:$1048576,MATCH('SectorStat-Age-Hommes'!$A307,[1]age_tranches_5ans_nb_sex!$A:$A,0),38)/5</f>
        <v>1.4000000000496</v>
      </c>
      <c r="CM307">
        <f>INDEX([1]age_tranches_5ans_nb_sex!$1:$1048576,MATCH('SectorStat-Age-Hommes'!$A307,[1]age_tranches_5ans_nb_sex!$A:$A,0),38)/5</f>
        <v>1.4000000000496</v>
      </c>
      <c r="CN307">
        <f>INDEX([1]age_tranches_5ans_nb_sex!$1:$1048576,MATCH('SectorStat-Age-Hommes'!$A307,[1]age_tranches_5ans_nb_sex!$A:$A,0),38)/5</f>
        <v>1.4000000000496</v>
      </c>
      <c r="CO307">
        <f>INDEX([1]age_tranches_5ans_nb_sex!$1:$1048576,MATCH('SectorStat-Age-Hommes'!$A307,[1]age_tranches_5ans_nb_sex!$A:$A,0),38)/5</f>
        <v>1.4000000000496</v>
      </c>
      <c r="CP307" s="2">
        <f>INDEX([1]age_tranches_5ans_nb_sex!$1:$1048576,MATCH('SectorStat-Age-Hommes'!$A307,[1]age_tranches_5ans_nb_sex!$A:$A,0),40)/5</f>
        <v>0</v>
      </c>
      <c r="CQ307" s="2">
        <f>INDEX([1]age_tranches_5ans_nb_sex!$1:$1048576,MATCH('SectorStat-Age-Hommes'!$A307,[1]age_tranches_5ans_nb_sex!$A:$A,0),40)/5</f>
        <v>0</v>
      </c>
      <c r="CR307" s="2">
        <f>INDEX([1]age_tranches_5ans_nb_sex!$1:$1048576,MATCH('SectorStat-Age-Hommes'!$A307,[1]age_tranches_5ans_nb_sex!$A:$A,0),40)/5</f>
        <v>0</v>
      </c>
      <c r="CS307" s="2">
        <f>INDEX([1]age_tranches_5ans_nb_sex!$1:$1048576,MATCH('SectorStat-Age-Hommes'!$A307,[1]age_tranches_5ans_nb_sex!$A:$A,0),40)/5</f>
        <v>0</v>
      </c>
      <c r="CT307" s="2">
        <f>INDEX([1]age_tranches_5ans_nb_sex!$1:$1048576,MATCH('SectorStat-Age-Hommes'!$A307,[1]age_tranches_5ans_nb_sex!$A:$A,0),40)/5</f>
        <v>0</v>
      </c>
      <c r="CZ307" s="3"/>
      <c r="DA307" s="3"/>
      <c r="DB307" s="3"/>
      <c r="DC307" s="3"/>
      <c r="DD307" s="3"/>
    </row>
    <row r="308" spans="1:108" x14ac:dyDescent="0.35">
      <c r="A308" s="1" t="s">
        <v>612</v>
      </c>
      <c r="B308" s="1" t="s">
        <v>613</v>
      </c>
      <c r="C308" t="str">
        <f>INDEX([1]SectorStat!$1:$1048576,MATCH('[1]Distribution ages'!$A308,[1]SectorStat!$B:$B,0),4)</f>
        <v>Forest</v>
      </c>
      <c r="D308">
        <f>INDEX([1]age_tranches_5ans_nb_sex!$1:$1048576,MATCH('SectorStat-Age-Hommes'!$A308,[1]age_tranches_5ans_nb_sex!$A:$A,0),4)/5</f>
        <v>18.399999999968401</v>
      </c>
      <c r="E308">
        <f>INDEX([1]age_tranches_5ans_nb_sex!$1:$1048576,MATCH('SectorStat-Age-Hommes'!$A308,[1]age_tranches_5ans_nb_sex!$A:$A,0),4)/5</f>
        <v>18.399999999968401</v>
      </c>
      <c r="F308">
        <f>INDEX([1]age_tranches_5ans_nb_sex!$1:$1048576,MATCH('SectorStat-Age-Hommes'!$A308,[1]age_tranches_5ans_nb_sex!$A:$A,0),4)/5</f>
        <v>18.399999999968401</v>
      </c>
      <c r="G308">
        <f>INDEX([1]age_tranches_5ans_nb_sex!$1:$1048576,MATCH('SectorStat-Age-Hommes'!$A308,[1]age_tranches_5ans_nb_sex!$A:$A,0),4)/5</f>
        <v>18.399999999968401</v>
      </c>
      <c r="H308">
        <f>INDEX([1]age_tranches_5ans_nb_sex!$1:$1048576,MATCH('SectorStat-Age-Hommes'!$A308,[1]age_tranches_5ans_nb_sex!$A:$A,0),4)/5</f>
        <v>18.399999999968401</v>
      </c>
      <c r="I308">
        <f>INDEX([1]age_tranches_5ans_nb_sex!$1:$1048576,MATCH('SectorStat-Age-Hommes'!$A308,[1]age_tranches_5ans_nb_sex!$A:$A,0),6)/5</f>
        <v>19.800000000199198</v>
      </c>
      <c r="J308">
        <f>INDEX([1]age_tranches_5ans_nb_sex!$1:$1048576,MATCH('SectorStat-Age-Hommes'!$A308,[1]age_tranches_5ans_nb_sex!$A:$A,0),6)/5</f>
        <v>19.800000000199198</v>
      </c>
      <c r="K308">
        <f>INDEX([1]age_tranches_5ans_nb_sex!$1:$1048576,MATCH('SectorStat-Age-Hommes'!$A308,[1]age_tranches_5ans_nb_sex!$A:$A,0),6)/5</f>
        <v>19.800000000199198</v>
      </c>
      <c r="L308">
        <f>INDEX([1]age_tranches_5ans_nb_sex!$1:$1048576,MATCH('SectorStat-Age-Hommes'!$A308,[1]age_tranches_5ans_nb_sex!$A:$A,0),6)/5</f>
        <v>19.800000000199198</v>
      </c>
      <c r="M308">
        <f>INDEX([1]age_tranches_5ans_nb_sex!$1:$1048576,MATCH('SectorStat-Age-Hommes'!$A308,[1]age_tranches_5ans_nb_sex!$A:$A,0),6)/5</f>
        <v>19.800000000199198</v>
      </c>
      <c r="N308">
        <f>INDEX([1]age_tranches_5ans_nb_sex!$1:$1048576,MATCH('SectorStat-Age-Hommes'!$A308,[1]age_tranches_5ans_nb_sex!$A:$A,0),8)/5</f>
        <v>14.1999999998406</v>
      </c>
      <c r="O308">
        <f>INDEX([1]age_tranches_5ans_nb_sex!$1:$1048576,MATCH('SectorStat-Age-Hommes'!$A308,[1]age_tranches_5ans_nb_sex!$A:$A,0),8)/5</f>
        <v>14.1999999998406</v>
      </c>
      <c r="P308">
        <f>INDEX([1]age_tranches_5ans_nb_sex!$1:$1048576,MATCH('SectorStat-Age-Hommes'!$A308,[1]age_tranches_5ans_nb_sex!$A:$A,0),8)/5</f>
        <v>14.1999999998406</v>
      </c>
      <c r="Q308">
        <f>INDEX([1]age_tranches_5ans_nb_sex!$1:$1048576,MATCH('SectorStat-Age-Hommes'!$A308,[1]age_tranches_5ans_nb_sex!$A:$A,0),8)/5</f>
        <v>14.1999999998406</v>
      </c>
      <c r="R308">
        <f>INDEX([1]age_tranches_5ans_nb_sex!$1:$1048576,MATCH('SectorStat-Age-Hommes'!$A308,[1]age_tranches_5ans_nb_sex!$A:$A,0),8)/5</f>
        <v>14.1999999998406</v>
      </c>
      <c r="S308">
        <f>INDEX([1]age_tranches_5ans_nb_sex!$1:$1048576,MATCH('SectorStat-Age-Hommes'!$A308,[1]age_tranches_5ans_nb_sex!$A:$A,0),10)/5</f>
        <v>13.599999999903</v>
      </c>
      <c r="T308">
        <f>INDEX([1]age_tranches_5ans_nb_sex!$1:$1048576,MATCH('SectorStat-Age-Hommes'!$A308,[1]age_tranches_5ans_nb_sex!$A:$A,0),10)/5</f>
        <v>13.599999999903</v>
      </c>
      <c r="U308">
        <f>INDEX([1]age_tranches_5ans_nb_sex!$1:$1048576,MATCH('SectorStat-Age-Hommes'!$A308,[1]age_tranches_5ans_nb_sex!$A:$A,0),10)/5</f>
        <v>13.599999999903</v>
      </c>
      <c r="V308">
        <f>INDEX([1]age_tranches_5ans_nb_sex!$1:$1048576,MATCH('SectorStat-Age-Hommes'!$A308,[1]age_tranches_5ans_nb_sex!$A:$A,0),10)/5</f>
        <v>13.599999999903</v>
      </c>
      <c r="W308">
        <f>INDEX([1]age_tranches_5ans_nb_sex!$1:$1048576,MATCH('SectorStat-Age-Hommes'!$A308,[1]age_tranches_5ans_nb_sex!$A:$A,0),10)/5</f>
        <v>13.599999999903</v>
      </c>
      <c r="X308">
        <f>INDEX([1]age_tranches_5ans_nb_sex!$1:$1048576,MATCH('SectorStat-Age-Hommes'!$A308,[1]age_tranches_5ans_nb_sex!$A:$A,0),10)/5</f>
        <v>13.599999999903</v>
      </c>
      <c r="Y308">
        <f>INDEX([1]age_tranches_5ans_nb_sex!$1:$1048576,MATCH('SectorStat-Age-Hommes'!$A308,[1]age_tranches_5ans_nb_sex!$A:$A,0),12)/5</f>
        <v>17.800000000030799</v>
      </c>
      <c r="Z308">
        <f>INDEX([1]age_tranches_5ans_nb_sex!$1:$1048576,MATCH('SectorStat-Age-Hommes'!$A308,[1]age_tranches_5ans_nb_sex!$A:$A,0),12)/5</f>
        <v>17.800000000030799</v>
      </c>
      <c r="AA308">
        <f>INDEX([1]age_tranches_5ans_nb_sex!$1:$1048576,MATCH('SectorStat-Age-Hommes'!$A308,[1]age_tranches_5ans_nb_sex!$A:$A,0),12)/5</f>
        <v>17.800000000030799</v>
      </c>
      <c r="AB308">
        <f>INDEX([1]age_tranches_5ans_nb_sex!$1:$1048576,MATCH('SectorStat-Age-Hommes'!$A308,[1]age_tranches_5ans_nb_sex!$A:$A,0),12)/5</f>
        <v>17.800000000030799</v>
      </c>
      <c r="AC308">
        <f>INDEX([1]age_tranches_5ans_nb_sex!$1:$1048576,MATCH('SectorStat-Age-Hommes'!$A308,[1]age_tranches_5ans_nb_sex!$A:$A,0),14)/5</f>
        <v>23.999999999762402</v>
      </c>
      <c r="AD308">
        <f>INDEX([1]age_tranches_5ans_nb_sex!$1:$1048576,MATCH('SectorStat-Age-Hommes'!$A308,[1]age_tranches_5ans_nb_sex!$A:$A,0),14)/5</f>
        <v>23.999999999762402</v>
      </c>
      <c r="AE308">
        <f>INDEX([1]age_tranches_5ans_nb_sex!$1:$1048576,MATCH('SectorStat-Age-Hommes'!$A308,[1]age_tranches_5ans_nb_sex!$A:$A,0),14)/5</f>
        <v>23.999999999762402</v>
      </c>
      <c r="AF308">
        <f>INDEX([1]age_tranches_5ans_nb_sex!$1:$1048576,MATCH('SectorStat-Age-Hommes'!$A308,[1]age_tranches_5ans_nb_sex!$A:$A,0),14)/5</f>
        <v>23.999999999762402</v>
      </c>
      <c r="AG308">
        <f>INDEX([1]age_tranches_5ans_nb_sex!$1:$1048576,MATCH('SectorStat-Age-Hommes'!$A308,[1]age_tranches_5ans_nb_sex!$A:$A,0),14)/5</f>
        <v>23.999999999762402</v>
      </c>
      <c r="AH308">
        <f>INDEX([1]age_tranches_5ans_nb_sex!$1:$1048576,MATCH('SectorStat-Age-Hommes'!$A308,[1]age_tranches_5ans_nb_sex!$A:$A,0),16)/5</f>
        <v>26.199999999721804</v>
      </c>
      <c r="AI308">
        <f>INDEX([1]age_tranches_5ans_nb_sex!$1:$1048576,MATCH('SectorStat-Age-Hommes'!$A308,[1]age_tranches_5ans_nb_sex!$A:$A,0),16)/5</f>
        <v>26.199999999721804</v>
      </c>
      <c r="AJ308">
        <f>INDEX([1]age_tranches_5ans_nb_sex!$1:$1048576,MATCH('SectorStat-Age-Hommes'!$A308,[1]age_tranches_5ans_nb_sex!$A:$A,0),16)/5</f>
        <v>26.199999999721804</v>
      </c>
      <c r="AK308">
        <f>INDEX([1]age_tranches_5ans_nb_sex!$1:$1048576,MATCH('SectorStat-Age-Hommes'!$A308,[1]age_tranches_5ans_nb_sex!$A:$A,0),16)/5</f>
        <v>26.199999999721804</v>
      </c>
      <c r="AL308">
        <f>INDEX([1]age_tranches_5ans_nb_sex!$1:$1048576,MATCH('SectorStat-Age-Hommes'!$A308,[1]age_tranches_5ans_nb_sex!$A:$A,0),16)/5</f>
        <v>26.199999999721804</v>
      </c>
      <c r="AM308">
        <f>INDEX([1]age_tranches_5ans_nb_sex!$1:$1048576,MATCH('SectorStat-Age-Hommes'!$A308,[1]age_tranches_5ans_nb_sex!$A:$A,0),18)/5</f>
        <v>21.000000000074401</v>
      </c>
      <c r="AN308">
        <f>INDEX([1]age_tranches_5ans_nb_sex!$1:$1048576,MATCH('SectorStat-Age-Hommes'!$A308,[1]age_tranches_5ans_nb_sex!$A:$A,0),18)/5</f>
        <v>21.000000000074401</v>
      </c>
      <c r="AO308">
        <f>INDEX([1]age_tranches_5ans_nb_sex!$1:$1048576,MATCH('SectorStat-Age-Hommes'!$A308,[1]age_tranches_5ans_nb_sex!$A:$A,0),18)/5</f>
        <v>21.000000000074401</v>
      </c>
      <c r="AP308">
        <f>INDEX([1]age_tranches_5ans_nb_sex!$1:$1048576,MATCH('SectorStat-Age-Hommes'!$A308,[1]age_tranches_5ans_nb_sex!$A:$A,0),18)/5</f>
        <v>21.000000000074401</v>
      </c>
      <c r="AQ308">
        <f>INDEX([1]age_tranches_5ans_nb_sex!$1:$1048576,MATCH('SectorStat-Age-Hommes'!$A308,[1]age_tranches_5ans_nb_sex!$A:$A,0),18)/5</f>
        <v>21.000000000074401</v>
      </c>
      <c r="AR308">
        <f>INDEX([1]age_tranches_5ans_nb_sex!$1:$1048576,MATCH('SectorStat-Age-Hommes'!$A308,[1]age_tranches_5ans_nb_sex!$A:$A,0),20)/5</f>
        <v>22.600000000096202</v>
      </c>
      <c r="AS308">
        <f>INDEX([1]age_tranches_5ans_nb_sex!$1:$1048576,MATCH('SectorStat-Age-Hommes'!$A308,[1]age_tranches_5ans_nb_sex!$A:$A,0),20)/5</f>
        <v>22.600000000096202</v>
      </c>
      <c r="AT308">
        <f>INDEX([1]age_tranches_5ans_nb_sex!$1:$1048576,MATCH('SectorStat-Age-Hommes'!$A308,[1]age_tranches_5ans_nb_sex!$A:$A,0),20)/5</f>
        <v>22.600000000096202</v>
      </c>
      <c r="AU308">
        <f>INDEX([1]age_tranches_5ans_nb_sex!$1:$1048576,MATCH('SectorStat-Age-Hommes'!$A308,[1]age_tranches_5ans_nb_sex!$A:$A,0),20)/5</f>
        <v>22.600000000096202</v>
      </c>
      <c r="AV308">
        <f>INDEX([1]age_tranches_5ans_nb_sex!$1:$1048576,MATCH('SectorStat-Age-Hommes'!$A308,[1]age_tranches_5ans_nb_sex!$A:$A,0),20)/5</f>
        <v>22.600000000096202</v>
      </c>
      <c r="AW308">
        <f>INDEX([1]age_tranches_5ans_nb_sex!$1:$1048576,MATCH('SectorStat-Age-Hommes'!$A308,[1]age_tranches_5ans_nb_sex!$A:$A,0),22)/5</f>
        <v>15.600000000071399</v>
      </c>
      <c r="AX308">
        <f>INDEX([1]age_tranches_5ans_nb_sex!$1:$1048576,MATCH('SectorStat-Age-Hommes'!$A308,[1]age_tranches_5ans_nb_sex!$A:$A,0),22)/5</f>
        <v>15.600000000071399</v>
      </c>
      <c r="AY308">
        <f>INDEX([1]age_tranches_5ans_nb_sex!$1:$1048576,MATCH('SectorStat-Age-Hommes'!$A308,[1]age_tranches_5ans_nb_sex!$A:$A,0),22)/5</f>
        <v>15.600000000071399</v>
      </c>
      <c r="AZ308">
        <f>INDEX([1]age_tranches_5ans_nb_sex!$1:$1048576,MATCH('SectorStat-Age-Hommes'!$A308,[1]age_tranches_5ans_nb_sex!$A:$A,0),22)/5</f>
        <v>15.600000000071399</v>
      </c>
      <c r="BA308">
        <f>INDEX([1]age_tranches_5ans_nb_sex!$1:$1048576,MATCH('SectorStat-Age-Hommes'!$A308,[1]age_tranches_5ans_nb_sex!$A:$A,0),22)/5</f>
        <v>15.600000000071399</v>
      </c>
      <c r="BB308">
        <f>INDEX([1]age_tranches_5ans_nb_sex!$1:$1048576,MATCH('SectorStat-Age-Hommes'!$A308,[1]age_tranches_5ans_nb_sex!$A:$A,0),24)/5</f>
        <v>17.600000000239799</v>
      </c>
      <c r="BC308">
        <f>INDEX([1]age_tranches_5ans_nb_sex!$1:$1048576,MATCH('SectorStat-Age-Hommes'!$A308,[1]age_tranches_5ans_nb_sex!$A:$A,0),24)/5</f>
        <v>17.600000000239799</v>
      </c>
      <c r="BD308">
        <f>INDEX([1]age_tranches_5ans_nb_sex!$1:$1048576,MATCH('SectorStat-Age-Hommes'!$A308,[1]age_tranches_5ans_nb_sex!$A:$A,0),24)/5</f>
        <v>17.600000000239799</v>
      </c>
      <c r="BE308">
        <f>INDEX([1]age_tranches_5ans_nb_sex!$1:$1048576,MATCH('SectorStat-Age-Hommes'!$A308,[1]age_tranches_5ans_nb_sex!$A:$A,0),24)/5</f>
        <v>17.600000000239799</v>
      </c>
      <c r="BF308">
        <f>INDEX([1]age_tranches_5ans_nb_sex!$1:$1048576,MATCH('SectorStat-Age-Hommes'!$A308,[1]age_tranches_5ans_nb_sex!$A:$A,0),24)/5</f>
        <v>17.600000000239799</v>
      </c>
      <c r="BG308">
        <f>INDEX([1]age_tranches_5ans_nb_sex!$1:$1048576,MATCH('SectorStat-Age-Hommes'!$A308,[1]age_tranches_5ans_nb_sex!$A:$A,0),26)/5</f>
        <v>15.4000000002804</v>
      </c>
      <c r="BH308">
        <f>INDEX([1]age_tranches_5ans_nb_sex!$1:$1048576,MATCH('SectorStat-Age-Hommes'!$A308,[1]age_tranches_5ans_nb_sex!$A:$A,0),26)/5</f>
        <v>15.4000000002804</v>
      </c>
      <c r="BI308">
        <f>INDEX([1]age_tranches_5ans_nb_sex!$1:$1048576,MATCH('SectorStat-Age-Hommes'!$A308,[1]age_tranches_5ans_nb_sex!$A:$A,0),26)/5</f>
        <v>15.4000000002804</v>
      </c>
      <c r="BJ308">
        <f>INDEX([1]age_tranches_5ans_nb_sex!$1:$1048576,MATCH('SectorStat-Age-Hommes'!$A308,[1]age_tranches_5ans_nb_sex!$A:$A,0),26)/5</f>
        <v>15.4000000002804</v>
      </c>
      <c r="BK308">
        <f>INDEX([1]age_tranches_5ans_nb_sex!$1:$1048576,MATCH('SectorStat-Age-Hommes'!$A308,[1]age_tranches_5ans_nb_sex!$A:$A,0),26)/5</f>
        <v>15.4000000002804</v>
      </c>
      <c r="BL308">
        <f>INDEX([1]age_tranches_5ans_nb_sex!$1:$1048576,MATCH('SectorStat-Age-Hommes'!$A308,[1]age_tranches_5ans_nb_sex!$A:$A,0),28)/5</f>
        <v>11.200000000152601</v>
      </c>
      <c r="BM308">
        <f>INDEX([1]age_tranches_5ans_nb_sex!$1:$1048576,MATCH('SectorStat-Age-Hommes'!$A308,[1]age_tranches_5ans_nb_sex!$A:$A,0),28)/5</f>
        <v>11.200000000152601</v>
      </c>
      <c r="BN308">
        <f>INDEX([1]age_tranches_5ans_nb_sex!$1:$1048576,MATCH('SectorStat-Age-Hommes'!$A308,[1]age_tranches_5ans_nb_sex!$A:$A,0),28)/5</f>
        <v>11.200000000152601</v>
      </c>
      <c r="BO308">
        <f>INDEX([1]age_tranches_5ans_nb_sex!$1:$1048576,MATCH('SectorStat-Age-Hommes'!$A308,[1]age_tranches_5ans_nb_sex!$A:$A,0),28)/5</f>
        <v>11.200000000152601</v>
      </c>
      <c r="BP308">
        <f>INDEX([1]age_tranches_5ans_nb_sex!$1:$1048576,MATCH('SectorStat-Age-Hommes'!$A308,[1]age_tranches_5ans_nb_sex!$A:$A,0),28)/5</f>
        <v>11.200000000152601</v>
      </c>
      <c r="BQ308">
        <f>INDEX([1]age_tranches_5ans_nb_sex!$1:$1048576,MATCH('SectorStat-Age-Hommes'!$A308,[1]age_tranches_5ans_nb_sex!$A:$A,0),30)/5</f>
        <v>12.400000000027799</v>
      </c>
      <c r="BR308">
        <f>INDEX([1]age_tranches_5ans_nb_sex!$1:$1048576,MATCH('SectorStat-Age-Hommes'!$A308,[1]age_tranches_5ans_nb_sex!$A:$A,0),30)/5</f>
        <v>12.400000000027799</v>
      </c>
      <c r="BS308">
        <f>INDEX([1]age_tranches_5ans_nb_sex!$1:$1048576,MATCH('SectorStat-Age-Hommes'!$A308,[1]age_tranches_5ans_nb_sex!$A:$A,0),30)/5</f>
        <v>12.400000000027799</v>
      </c>
      <c r="BT308">
        <f>INDEX([1]age_tranches_5ans_nb_sex!$1:$1048576,MATCH('SectorStat-Age-Hommes'!$A308,[1]age_tranches_5ans_nb_sex!$A:$A,0),30)/5</f>
        <v>12.400000000027799</v>
      </c>
      <c r="BU308">
        <f>INDEX([1]age_tranches_5ans_nb_sex!$1:$1048576,MATCH('SectorStat-Age-Hommes'!$A308,[1]age_tranches_5ans_nb_sex!$A:$A,0),30)/5</f>
        <v>12.400000000027799</v>
      </c>
      <c r="BV308">
        <f>INDEX([1]age_tranches_5ans_nb_sex!$1:$1048576,MATCH('SectorStat-Age-Hommes'!$A308,[1]age_tranches_5ans_nb_sex!$A:$A,0),32)/5</f>
        <v>9.6000000001307999</v>
      </c>
      <c r="BW308">
        <f>INDEX([1]age_tranches_5ans_nb_sex!$1:$1048576,MATCH('SectorStat-Age-Hommes'!$A308,[1]age_tranches_5ans_nb_sex!$A:$A,0),32)/5</f>
        <v>9.6000000001307999</v>
      </c>
      <c r="BX308">
        <f>INDEX([1]age_tranches_5ans_nb_sex!$1:$1048576,MATCH('SectorStat-Age-Hommes'!$A308,[1]age_tranches_5ans_nb_sex!$A:$A,0),32)/5</f>
        <v>9.6000000001307999</v>
      </c>
      <c r="BY308">
        <f>INDEX([1]age_tranches_5ans_nb_sex!$1:$1048576,MATCH('SectorStat-Age-Hommes'!$A308,[1]age_tranches_5ans_nb_sex!$A:$A,0),32)/5</f>
        <v>9.6000000001307999</v>
      </c>
      <c r="BZ308">
        <f>INDEX([1]age_tranches_5ans_nb_sex!$1:$1048576,MATCH('SectorStat-Age-Hommes'!$A308,[1]age_tranches_5ans_nb_sex!$A:$A,0),32)/5</f>
        <v>9.6000000001307999</v>
      </c>
      <c r="CA308">
        <f>INDEX([1]age_tranches_5ans_nb_sex!$1:$1048576,MATCH('SectorStat-Age-Hommes'!$A308,[1]age_tranches_5ans_nb_sex!$A:$A,0),34)/5</f>
        <v>5.8000000001496002</v>
      </c>
      <c r="CB308">
        <f>INDEX([1]age_tranches_5ans_nb_sex!$1:$1048576,MATCH('SectorStat-Age-Hommes'!$A308,[1]age_tranches_5ans_nb_sex!$A:$A,0),34)/5</f>
        <v>5.8000000001496002</v>
      </c>
      <c r="CC308">
        <f>INDEX([1]age_tranches_5ans_nb_sex!$1:$1048576,MATCH('SectorStat-Age-Hommes'!$A308,[1]age_tranches_5ans_nb_sex!$A:$A,0),34)/5</f>
        <v>5.8000000001496002</v>
      </c>
      <c r="CD308">
        <f>INDEX([1]age_tranches_5ans_nb_sex!$1:$1048576,MATCH('SectorStat-Age-Hommes'!$A308,[1]age_tranches_5ans_nb_sex!$A:$A,0),34)/5</f>
        <v>5.8000000001496002</v>
      </c>
      <c r="CE308">
        <f>INDEX([1]age_tranches_5ans_nb_sex!$1:$1048576,MATCH('SectorStat-Age-Hommes'!$A308,[1]age_tranches_5ans_nb_sex!$A:$A,0),34)/5</f>
        <v>5.8000000001496002</v>
      </c>
      <c r="CF308">
        <f>INDEX([1]age_tranches_5ans_nb_sex!$1:$1048576,MATCH('SectorStat-Age-Hommes'!$A308,[1]age_tranches_5ans_nb_sex!$A:$A,0),36)/5</f>
        <v>5.5999999997939991</v>
      </c>
      <c r="CG308">
        <f>INDEX([1]age_tranches_5ans_nb_sex!$1:$1048576,MATCH('SectorStat-Age-Hommes'!$A308,[1]age_tranches_5ans_nb_sex!$A:$A,0),36)/5</f>
        <v>5.5999999997939991</v>
      </c>
      <c r="CH308">
        <f>INDEX([1]age_tranches_5ans_nb_sex!$1:$1048576,MATCH('SectorStat-Age-Hommes'!$A308,[1]age_tranches_5ans_nb_sex!$A:$A,0),36)/5</f>
        <v>5.5999999997939991</v>
      </c>
      <c r="CI308">
        <f>INDEX([1]age_tranches_5ans_nb_sex!$1:$1048576,MATCH('SectorStat-Age-Hommes'!$A308,[1]age_tranches_5ans_nb_sex!$A:$A,0),36)/5</f>
        <v>5.5999999997939991</v>
      </c>
      <c r="CJ308">
        <f>INDEX([1]age_tranches_5ans_nb_sex!$1:$1048576,MATCH('SectorStat-Age-Hommes'!$A308,[1]age_tranches_5ans_nb_sex!$A:$A,0),36)/5</f>
        <v>5.5999999997939991</v>
      </c>
      <c r="CK308">
        <f>INDEX([1]age_tranches_5ans_nb_sex!$1:$1048576,MATCH('SectorStat-Age-Hommes'!$A308,[1]age_tranches_5ans_nb_sex!$A:$A,0),38)/5</f>
        <v>2.6000000001060002</v>
      </c>
      <c r="CL308">
        <f>INDEX([1]age_tranches_5ans_nb_sex!$1:$1048576,MATCH('SectorStat-Age-Hommes'!$A308,[1]age_tranches_5ans_nb_sex!$A:$A,0),38)/5</f>
        <v>2.6000000001060002</v>
      </c>
      <c r="CM308">
        <f>INDEX([1]age_tranches_5ans_nb_sex!$1:$1048576,MATCH('SectorStat-Age-Hommes'!$A308,[1]age_tranches_5ans_nb_sex!$A:$A,0),38)/5</f>
        <v>2.6000000001060002</v>
      </c>
      <c r="CN308">
        <f>INDEX([1]age_tranches_5ans_nb_sex!$1:$1048576,MATCH('SectorStat-Age-Hommes'!$A308,[1]age_tranches_5ans_nb_sex!$A:$A,0),38)/5</f>
        <v>2.6000000001060002</v>
      </c>
      <c r="CO308">
        <f>INDEX([1]age_tranches_5ans_nb_sex!$1:$1048576,MATCH('SectorStat-Age-Hommes'!$A308,[1]age_tranches_5ans_nb_sex!$A:$A,0),38)/5</f>
        <v>2.6000000001060002</v>
      </c>
      <c r="CP308" s="2">
        <f>INDEX([1]age_tranches_5ans_nb_sex!$1:$1048576,MATCH('SectorStat-Age-Hommes'!$A308,[1]age_tranches_5ans_nb_sex!$A:$A,0),40)/5</f>
        <v>1.1999999998752</v>
      </c>
      <c r="CQ308" s="2">
        <f>INDEX([1]age_tranches_5ans_nb_sex!$1:$1048576,MATCH('SectorStat-Age-Hommes'!$A308,[1]age_tranches_5ans_nb_sex!$A:$A,0),40)/5</f>
        <v>1.1999999998752</v>
      </c>
      <c r="CR308" s="2">
        <f>INDEX([1]age_tranches_5ans_nb_sex!$1:$1048576,MATCH('SectorStat-Age-Hommes'!$A308,[1]age_tranches_5ans_nb_sex!$A:$A,0),40)/5</f>
        <v>1.1999999998752</v>
      </c>
      <c r="CS308" s="2">
        <f>INDEX([1]age_tranches_5ans_nb_sex!$1:$1048576,MATCH('SectorStat-Age-Hommes'!$A308,[1]age_tranches_5ans_nb_sex!$A:$A,0),40)/5</f>
        <v>1.1999999998752</v>
      </c>
      <c r="CT308" s="2">
        <f>INDEX([1]age_tranches_5ans_nb_sex!$1:$1048576,MATCH('SectorStat-Age-Hommes'!$A308,[1]age_tranches_5ans_nb_sex!$A:$A,0),40)/5</f>
        <v>1.1999999998752</v>
      </c>
      <c r="CZ308" s="3"/>
      <c r="DA308" s="3"/>
      <c r="DB308" s="3"/>
      <c r="DC308" s="3"/>
      <c r="DD308" s="3"/>
    </row>
    <row r="309" spans="1:108" x14ac:dyDescent="0.35">
      <c r="A309" s="1" t="s">
        <v>614</v>
      </c>
      <c r="B309" s="1" t="s">
        <v>615</v>
      </c>
      <c r="C309" t="str">
        <f>INDEX([1]SectorStat!$1:$1048576,MATCH('[1]Distribution ages'!$A309,[1]SectorStat!$B:$B,0),4)</f>
        <v>Forest</v>
      </c>
      <c r="D309">
        <f>INDEX([1]age_tranches_5ans_nb_sex!$1:$1048576,MATCH('SectorStat-Age-Hommes'!$A309,[1]age_tranches_5ans_nb_sex!$A:$A,0),4)/5</f>
        <v>3.0000000000359996</v>
      </c>
      <c r="E309">
        <f>INDEX([1]age_tranches_5ans_nb_sex!$1:$1048576,MATCH('SectorStat-Age-Hommes'!$A309,[1]age_tranches_5ans_nb_sex!$A:$A,0),4)/5</f>
        <v>3.0000000000359996</v>
      </c>
      <c r="F309">
        <f>INDEX([1]age_tranches_5ans_nb_sex!$1:$1048576,MATCH('SectorStat-Age-Hommes'!$A309,[1]age_tranches_5ans_nb_sex!$A:$A,0),4)/5</f>
        <v>3.0000000000359996</v>
      </c>
      <c r="G309">
        <f>INDEX([1]age_tranches_5ans_nb_sex!$1:$1048576,MATCH('SectorStat-Age-Hommes'!$A309,[1]age_tranches_5ans_nb_sex!$A:$A,0),4)/5</f>
        <v>3.0000000000359996</v>
      </c>
      <c r="H309">
        <f>INDEX([1]age_tranches_5ans_nb_sex!$1:$1048576,MATCH('SectorStat-Age-Hommes'!$A309,[1]age_tranches_5ans_nb_sex!$A:$A,0),4)/5</f>
        <v>3.0000000000359996</v>
      </c>
      <c r="I309">
        <f>INDEX([1]age_tranches_5ans_nb_sex!$1:$1048576,MATCH('SectorStat-Age-Hommes'!$A309,[1]age_tranches_5ans_nb_sex!$A:$A,0),6)/5</f>
        <v>2.4000000000288</v>
      </c>
      <c r="J309">
        <f>INDEX([1]age_tranches_5ans_nb_sex!$1:$1048576,MATCH('SectorStat-Age-Hommes'!$A309,[1]age_tranches_5ans_nb_sex!$A:$A,0),6)/5</f>
        <v>2.4000000000288</v>
      </c>
      <c r="K309">
        <f>INDEX([1]age_tranches_5ans_nb_sex!$1:$1048576,MATCH('SectorStat-Age-Hommes'!$A309,[1]age_tranches_5ans_nb_sex!$A:$A,0),6)/5</f>
        <v>2.4000000000288</v>
      </c>
      <c r="L309">
        <f>INDEX([1]age_tranches_5ans_nb_sex!$1:$1048576,MATCH('SectorStat-Age-Hommes'!$A309,[1]age_tranches_5ans_nb_sex!$A:$A,0),6)/5</f>
        <v>2.4000000000288</v>
      </c>
      <c r="M309">
        <f>INDEX([1]age_tranches_5ans_nb_sex!$1:$1048576,MATCH('SectorStat-Age-Hommes'!$A309,[1]age_tranches_5ans_nb_sex!$A:$A,0),6)/5</f>
        <v>2.4000000000288</v>
      </c>
      <c r="N309">
        <f>INDEX([1]age_tranches_5ans_nb_sex!$1:$1048576,MATCH('SectorStat-Age-Hommes'!$A309,[1]age_tranches_5ans_nb_sex!$A:$A,0),8)/5</f>
        <v>2.6000000000312</v>
      </c>
      <c r="O309">
        <f>INDEX([1]age_tranches_5ans_nb_sex!$1:$1048576,MATCH('SectorStat-Age-Hommes'!$A309,[1]age_tranches_5ans_nb_sex!$A:$A,0),8)/5</f>
        <v>2.6000000000312</v>
      </c>
      <c r="P309">
        <f>INDEX([1]age_tranches_5ans_nb_sex!$1:$1048576,MATCH('SectorStat-Age-Hommes'!$A309,[1]age_tranches_5ans_nb_sex!$A:$A,0),8)/5</f>
        <v>2.6000000000312</v>
      </c>
      <c r="Q309">
        <f>INDEX([1]age_tranches_5ans_nb_sex!$1:$1048576,MATCH('SectorStat-Age-Hommes'!$A309,[1]age_tranches_5ans_nb_sex!$A:$A,0),8)/5</f>
        <v>2.6000000000312</v>
      </c>
      <c r="R309">
        <f>INDEX([1]age_tranches_5ans_nb_sex!$1:$1048576,MATCH('SectorStat-Age-Hommes'!$A309,[1]age_tranches_5ans_nb_sex!$A:$A,0),8)/5</f>
        <v>2.6000000000312</v>
      </c>
      <c r="S309">
        <f>INDEX([1]age_tranches_5ans_nb_sex!$1:$1048576,MATCH('SectorStat-Age-Hommes'!$A309,[1]age_tranches_5ans_nb_sex!$A:$A,0),10)/5</f>
        <v>1.8000000000216001</v>
      </c>
      <c r="T309">
        <f>INDEX([1]age_tranches_5ans_nb_sex!$1:$1048576,MATCH('SectorStat-Age-Hommes'!$A309,[1]age_tranches_5ans_nb_sex!$A:$A,0),10)/5</f>
        <v>1.8000000000216001</v>
      </c>
      <c r="U309">
        <f>INDEX([1]age_tranches_5ans_nb_sex!$1:$1048576,MATCH('SectorStat-Age-Hommes'!$A309,[1]age_tranches_5ans_nb_sex!$A:$A,0),10)/5</f>
        <v>1.8000000000216001</v>
      </c>
      <c r="V309">
        <f>INDEX([1]age_tranches_5ans_nb_sex!$1:$1048576,MATCH('SectorStat-Age-Hommes'!$A309,[1]age_tranches_5ans_nb_sex!$A:$A,0),10)/5</f>
        <v>1.8000000000216001</v>
      </c>
      <c r="W309">
        <f>INDEX([1]age_tranches_5ans_nb_sex!$1:$1048576,MATCH('SectorStat-Age-Hommes'!$A309,[1]age_tranches_5ans_nb_sex!$A:$A,0),10)/5</f>
        <v>1.8000000000216001</v>
      </c>
      <c r="X309">
        <f>INDEX([1]age_tranches_5ans_nb_sex!$1:$1048576,MATCH('SectorStat-Age-Hommes'!$A309,[1]age_tranches_5ans_nb_sex!$A:$A,0),10)/5</f>
        <v>1.8000000000216001</v>
      </c>
      <c r="Y309">
        <f>INDEX([1]age_tranches_5ans_nb_sex!$1:$1048576,MATCH('SectorStat-Age-Hommes'!$A309,[1]age_tranches_5ans_nb_sex!$A:$A,0),12)/5</f>
        <v>1.2000000000144</v>
      </c>
      <c r="Z309">
        <f>INDEX([1]age_tranches_5ans_nb_sex!$1:$1048576,MATCH('SectorStat-Age-Hommes'!$A309,[1]age_tranches_5ans_nb_sex!$A:$A,0),12)/5</f>
        <v>1.2000000000144</v>
      </c>
      <c r="AA309">
        <f>INDEX([1]age_tranches_5ans_nb_sex!$1:$1048576,MATCH('SectorStat-Age-Hommes'!$A309,[1]age_tranches_5ans_nb_sex!$A:$A,0),12)/5</f>
        <v>1.2000000000144</v>
      </c>
      <c r="AB309">
        <f>INDEX([1]age_tranches_5ans_nb_sex!$1:$1048576,MATCH('SectorStat-Age-Hommes'!$A309,[1]age_tranches_5ans_nb_sex!$A:$A,0),12)/5</f>
        <v>1.2000000000144</v>
      </c>
      <c r="AC309">
        <f>INDEX([1]age_tranches_5ans_nb_sex!$1:$1048576,MATCH('SectorStat-Age-Hommes'!$A309,[1]age_tranches_5ans_nb_sex!$A:$A,0),14)/5</f>
        <v>5.1999999999636</v>
      </c>
      <c r="AD309">
        <f>INDEX([1]age_tranches_5ans_nb_sex!$1:$1048576,MATCH('SectorStat-Age-Hommes'!$A309,[1]age_tranches_5ans_nb_sex!$A:$A,0),14)/5</f>
        <v>5.1999999999636</v>
      </c>
      <c r="AE309">
        <f>INDEX([1]age_tranches_5ans_nb_sex!$1:$1048576,MATCH('SectorStat-Age-Hommes'!$A309,[1]age_tranches_5ans_nb_sex!$A:$A,0),14)/5</f>
        <v>5.1999999999636</v>
      </c>
      <c r="AF309">
        <f>INDEX([1]age_tranches_5ans_nb_sex!$1:$1048576,MATCH('SectorStat-Age-Hommes'!$A309,[1]age_tranches_5ans_nb_sex!$A:$A,0),14)/5</f>
        <v>5.1999999999636</v>
      </c>
      <c r="AG309">
        <f>INDEX([1]age_tranches_5ans_nb_sex!$1:$1048576,MATCH('SectorStat-Age-Hommes'!$A309,[1]age_tranches_5ans_nb_sex!$A:$A,0),14)/5</f>
        <v>5.1999999999636</v>
      </c>
      <c r="AH309">
        <f>INDEX([1]age_tranches_5ans_nb_sex!$1:$1048576,MATCH('SectorStat-Age-Hommes'!$A309,[1]age_tranches_5ans_nb_sex!$A:$A,0),16)/5</f>
        <v>2.6000000000312</v>
      </c>
      <c r="AI309">
        <f>INDEX([1]age_tranches_5ans_nb_sex!$1:$1048576,MATCH('SectorStat-Age-Hommes'!$A309,[1]age_tranches_5ans_nb_sex!$A:$A,0),16)/5</f>
        <v>2.6000000000312</v>
      </c>
      <c r="AJ309">
        <f>INDEX([1]age_tranches_5ans_nb_sex!$1:$1048576,MATCH('SectorStat-Age-Hommes'!$A309,[1]age_tranches_5ans_nb_sex!$A:$A,0),16)/5</f>
        <v>2.6000000000312</v>
      </c>
      <c r="AK309">
        <f>INDEX([1]age_tranches_5ans_nb_sex!$1:$1048576,MATCH('SectorStat-Age-Hommes'!$A309,[1]age_tranches_5ans_nb_sex!$A:$A,0),16)/5</f>
        <v>2.6000000000312</v>
      </c>
      <c r="AL309">
        <f>INDEX([1]age_tranches_5ans_nb_sex!$1:$1048576,MATCH('SectorStat-Age-Hommes'!$A309,[1]age_tranches_5ans_nb_sex!$A:$A,0),16)/5</f>
        <v>2.6000000000312</v>
      </c>
      <c r="AM309">
        <f>INDEX([1]age_tranches_5ans_nb_sex!$1:$1048576,MATCH('SectorStat-Age-Hommes'!$A309,[1]age_tranches_5ans_nb_sex!$A:$A,0),18)/5</f>
        <v>4.1999999999515989</v>
      </c>
      <c r="AN309">
        <f>INDEX([1]age_tranches_5ans_nb_sex!$1:$1048576,MATCH('SectorStat-Age-Hommes'!$A309,[1]age_tranches_5ans_nb_sex!$A:$A,0),18)/5</f>
        <v>4.1999999999515989</v>
      </c>
      <c r="AO309">
        <f>INDEX([1]age_tranches_5ans_nb_sex!$1:$1048576,MATCH('SectorStat-Age-Hommes'!$A309,[1]age_tranches_5ans_nb_sex!$A:$A,0),18)/5</f>
        <v>4.1999999999515989</v>
      </c>
      <c r="AP309">
        <f>INDEX([1]age_tranches_5ans_nb_sex!$1:$1048576,MATCH('SectorStat-Age-Hommes'!$A309,[1]age_tranches_5ans_nb_sex!$A:$A,0),18)/5</f>
        <v>4.1999999999515989</v>
      </c>
      <c r="AQ309">
        <f>INDEX([1]age_tranches_5ans_nb_sex!$1:$1048576,MATCH('SectorStat-Age-Hommes'!$A309,[1]age_tranches_5ans_nb_sex!$A:$A,0),18)/5</f>
        <v>4.1999999999515989</v>
      </c>
      <c r="AR309">
        <f>INDEX([1]age_tranches_5ans_nb_sex!$1:$1048576,MATCH('SectorStat-Age-Hommes'!$A309,[1]age_tranches_5ans_nb_sex!$A:$A,0),20)/5</f>
        <v>5.3999999999660009</v>
      </c>
      <c r="AS309">
        <f>INDEX([1]age_tranches_5ans_nb_sex!$1:$1048576,MATCH('SectorStat-Age-Hommes'!$A309,[1]age_tranches_5ans_nb_sex!$A:$A,0),20)/5</f>
        <v>5.3999999999660009</v>
      </c>
      <c r="AT309">
        <f>INDEX([1]age_tranches_5ans_nb_sex!$1:$1048576,MATCH('SectorStat-Age-Hommes'!$A309,[1]age_tranches_5ans_nb_sex!$A:$A,0),20)/5</f>
        <v>5.3999999999660009</v>
      </c>
      <c r="AU309">
        <f>INDEX([1]age_tranches_5ans_nb_sex!$1:$1048576,MATCH('SectorStat-Age-Hommes'!$A309,[1]age_tranches_5ans_nb_sex!$A:$A,0),20)/5</f>
        <v>5.3999999999660009</v>
      </c>
      <c r="AV309">
        <f>INDEX([1]age_tranches_5ans_nb_sex!$1:$1048576,MATCH('SectorStat-Age-Hommes'!$A309,[1]age_tranches_5ans_nb_sex!$A:$A,0),20)/5</f>
        <v>5.3999999999660009</v>
      </c>
      <c r="AW309">
        <f>INDEX([1]age_tranches_5ans_nb_sex!$1:$1048576,MATCH('SectorStat-Age-Hommes'!$A309,[1]age_tranches_5ans_nb_sex!$A:$A,0),22)/5</f>
        <v>5.7999999999707992</v>
      </c>
      <c r="AX309">
        <f>INDEX([1]age_tranches_5ans_nb_sex!$1:$1048576,MATCH('SectorStat-Age-Hommes'!$A309,[1]age_tranches_5ans_nb_sex!$A:$A,0),22)/5</f>
        <v>5.7999999999707992</v>
      </c>
      <c r="AY309">
        <f>INDEX([1]age_tranches_5ans_nb_sex!$1:$1048576,MATCH('SectorStat-Age-Hommes'!$A309,[1]age_tranches_5ans_nb_sex!$A:$A,0),22)/5</f>
        <v>5.7999999999707992</v>
      </c>
      <c r="AZ309">
        <f>INDEX([1]age_tranches_5ans_nb_sex!$1:$1048576,MATCH('SectorStat-Age-Hommes'!$A309,[1]age_tranches_5ans_nb_sex!$A:$A,0),22)/5</f>
        <v>5.7999999999707992</v>
      </c>
      <c r="BA309">
        <f>INDEX([1]age_tranches_5ans_nb_sex!$1:$1048576,MATCH('SectorStat-Age-Hommes'!$A309,[1]age_tranches_5ans_nb_sex!$A:$A,0),22)/5</f>
        <v>5.7999999999707992</v>
      </c>
      <c r="BB309">
        <f>INDEX([1]age_tranches_5ans_nb_sex!$1:$1048576,MATCH('SectorStat-Age-Hommes'!$A309,[1]age_tranches_5ans_nb_sex!$A:$A,0),24)/5</f>
        <v>3.4000000000408002</v>
      </c>
      <c r="BC309">
        <f>INDEX([1]age_tranches_5ans_nb_sex!$1:$1048576,MATCH('SectorStat-Age-Hommes'!$A309,[1]age_tranches_5ans_nb_sex!$A:$A,0),24)/5</f>
        <v>3.4000000000408002</v>
      </c>
      <c r="BD309">
        <f>INDEX([1]age_tranches_5ans_nb_sex!$1:$1048576,MATCH('SectorStat-Age-Hommes'!$A309,[1]age_tranches_5ans_nb_sex!$A:$A,0),24)/5</f>
        <v>3.4000000000408002</v>
      </c>
      <c r="BE309">
        <f>INDEX([1]age_tranches_5ans_nb_sex!$1:$1048576,MATCH('SectorStat-Age-Hommes'!$A309,[1]age_tranches_5ans_nb_sex!$A:$A,0),24)/5</f>
        <v>3.4000000000408002</v>
      </c>
      <c r="BF309">
        <f>INDEX([1]age_tranches_5ans_nb_sex!$1:$1048576,MATCH('SectorStat-Age-Hommes'!$A309,[1]age_tranches_5ans_nb_sex!$A:$A,0),24)/5</f>
        <v>3.4000000000408002</v>
      </c>
      <c r="BG309">
        <f>INDEX([1]age_tranches_5ans_nb_sex!$1:$1048576,MATCH('SectorStat-Age-Hommes'!$A309,[1]age_tranches_5ans_nb_sex!$A:$A,0),26)/5</f>
        <v>2.6000000000312</v>
      </c>
      <c r="BH309">
        <f>INDEX([1]age_tranches_5ans_nb_sex!$1:$1048576,MATCH('SectorStat-Age-Hommes'!$A309,[1]age_tranches_5ans_nb_sex!$A:$A,0),26)/5</f>
        <v>2.6000000000312</v>
      </c>
      <c r="BI309">
        <f>INDEX([1]age_tranches_5ans_nb_sex!$1:$1048576,MATCH('SectorStat-Age-Hommes'!$A309,[1]age_tranches_5ans_nb_sex!$A:$A,0),26)/5</f>
        <v>2.6000000000312</v>
      </c>
      <c r="BJ309">
        <f>INDEX([1]age_tranches_5ans_nb_sex!$1:$1048576,MATCH('SectorStat-Age-Hommes'!$A309,[1]age_tranches_5ans_nb_sex!$A:$A,0),26)/5</f>
        <v>2.6000000000312</v>
      </c>
      <c r="BK309">
        <f>INDEX([1]age_tranches_5ans_nb_sex!$1:$1048576,MATCH('SectorStat-Age-Hommes'!$A309,[1]age_tranches_5ans_nb_sex!$A:$A,0),26)/5</f>
        <v>2.6000000000312</v>
      </c>
      <c r="BL309">
        <f>INDEX([1]age_tranches_5ans_nb_sex!$1:$1048576,MATCH('SectorStat-Age-Hommes'!$A309,[1]age_tranches_5ans_nb_sex!$A:$A,0),28)/5</f>
        <v>3.0000000000359996</v>
      </c>
      <c r="BM309">
        <f>INDEX([1]age_tranches_5ans_nb_sex!$1:$1048576,MATCH('SectorStat-Age-Hommes'!$A309,[1]age_tranches_5ans_nb_sex!$A:$A,0),28)/5</f>
        <v>3.0000000000359996</v>
      </c>
      <c r="BN309">
        <f>INDEX([1]age_tranches_5ans_nb_sex!$1:$1048576,MATCH('SectorStat-Age-Hommes'!$A309,[1]age_tranches_5ans_nb_sex!$A:$A,0),28)/5</f>
        <v>3.0000000000359996</v>
      </c>
      <c r="BO309">
        <f>INDEX([1]age_tranches_5ans_nb_sex!$1:$1048576,MATCH('SectorStat-Age-Hommes'!$A309,[1]age_tranches_5ans_nb_sex!$A:$A,0),28)/5</f>
        <v>3.0000000000359996</v>
      </c>
      <c r="BP309">
        <f>INDEX([1]age_tranches_5ans_nb_sex!$1:$1048576,MATCH('SectorStat-Age-Hommes'!$A309,[1]age_tranches_5ans_nb_sex!$A:$A,0),28)/5</f>
        <v>3.0000000000359996</v>
      </c>
      <c r="BQ309">
        <f>INDEX([1]age_tranches_5ans_nb_sex!$1:$1048576,MATCH('SectorStat-Age-Hommes'!$A309,[1]age_tranches_5ans_nb_sex!$A:$A,0),30)/5</f>
        <v>2.6000000000312</v>
      </c>
      <c r="BR309">
        <f>INDEX([1]age_tranches_5ans_nb_sex!$1:$1048576,MATCH('SectorStat-Age-Hommes'!$A309,[1]age_tranches_5ans_nb_sex!$A:$A,0),30)/5</f>
        <v>2.6000000000312</v>
      </c>
      <c r="BS309">
        <f>INDEX([1]age_tranches_5ans_nb_sex!$1:$1048576,MATCH('SectorStat-Age-Hommes'!$A309,[1]age_tranches_5ans_nb_sex!$A:$A,0),30)/5</f>
        <v>2.6000000000312</v>
      </c>
      <c r="BT309">
        <f>INDEX([1]age_tranches_5ans_nb_sex!$1:$1048576,MATCH('SectorStat-Age-Hommes'!$A309,[1]age_tranches_5ans_nb_sex!$A:$A,0),30)/5</f>
        <v>2.6000000000312</v>
      </c>
      <c r="BU309">
        <f>INDEX([1]age_tranches_5ans_nb_sex!$1:$1048576,MATCH('SectorStat-Age-Hommes'!$A309,[1]age_tranches_5ans_nb_sex!$A:$A,0),30)/5</f>
        <v>2.6000000000312</v>
      </c>
      <c r="BV309">
        <f>INDEX([1]age_tranches_5ans_nb_sex!$1:$1048576,MATCH('SectorStat-Age-Hommes'!$A309,[1]age_tranches_5ans_nb_sex!$A:$A,0),32)/5</f>
        <v>1.4000000000167998</v>
      </c>
      <c r="BW309">
        <f>INDEX([1]age_tranches_5ans_nb_sex!$1:$1048576,MATCH('SectorStat-Age-Hommes'!$A309,[1]age_tranches_5ans_nb_sex!$A:$A,0),32)/5</f>
        <v>1.4000000000167998</v>
      </c>
      <c r="BX309">
        <f>INDEX([1]age_tranches_5ans_nb_sex!$1:$1048576,MATCH('SectorStat-Age-Hommes'!$A309,[1]age_tranches_5ans_nb_sex!$A:$A,0),32)/5</f>
        <v>1.4000000000167998</v>
      </c>
      <c r="BY309">
        <f>INDEX([1]age_tranches_5ans_nb_sex!$1:$1048576,MATCH('SectorStat-Age-Hommes'!$A309,[1]age_tranches_5ans_nb_sex!$A:$A,0),32)/5</f>
        <v>1.4000000000167998</v>
      </c>
      <c r="BZ309">
        <f>INDEX([1]age_tranches_5ans_nb_sex!$1:$1048576,MATCH('SectorStat-Age-Hommes'!$A309,[1]age_tranches_5ans_nb_sex!$A:$A,0),32)/5</f>
        <v>1.4000000000167998</v>
      </c>
      <c r="CA309">
        <f>INDEX([1]age_tranches_5ans_nb_sex!$1:$1048576,MATCH('SectorStat-Age-Hommes'!$A309,[1]age_tranches_5ans_nb_sex!$A:$A,0),34)/5</f>
        <v>0.80000000000960014</v>
      </c>
      <c r="CB309">
        <f>INDEX([1]age_tranches_5ans_nb_sex!$1:$1048576,MATCH('SectorStat-Age-Hommes'!$A309,[1]age_tranches_5ans_nb_sex!$A:$A,0),34)/5</f>
        <v>0.80000000000960014</v>
      </c>
      <c r="CC309">
        <f>INDEX([1]age_tranches_5ans_nb_sex!$1:$1048576,MATCH('SectorStat-Age-Hommes'!$A309,[1]age_tranches_5ans_nb_sex!$A:$A,0),34)/5</f>
        <v>0.80000000000960014</v>
      </c>
      <c r="CD309">
        <f>INDEX([1]age_tranches_5ans_nb_sex!$1:$1048576,MATCH('SectorStat-Age-Hommes'!$A309,[1]age_tranches_5ans_nb_sex!$A:$A,0),34)/5</f>
        <v>0.80000000000960014</v>
      </c>
      <c r="CE309">
        <f>INDEX([1]age_tranches_5ans_nb_sex!$1:$1048576,MATCH('SectorStat-Age-Hommes'!$A309,[1]age_tranches_5ans_nb_sex!$A:$A,0),34)/5</f>
        <v>0.80000000000960014</v>
      </c>
      <c r="CF309">
        <f>INDEX([1]age_tranches_5ans_nb_sex!$1:$1048576,MATCH('SectorStat-Age-Hommes'!$A309,[1]age_tranches_5ans_nb_sex!$A:$A,0),36)/5</f>
        <v>0.40000000000480007</v>
      </c>
      <c r="CG309">
        <f>INDEX([1]age_tranches_5ans_nb_sex!$1:$1048576,MATCH('SectorStat-Age-Hommes'!$A309,[1]age_tranches_5ans_nb_sex!$A:$A,0),36)/5</f>
        <v>0.40000000000480007</v>
      </c>
      <c r="CH309">
        <f>INDEX([1]age_tranches_5ans_nb_sex!$1:$1048576,MATCH('SectorStat-Age-Hommes'!$A309,[1]age_tranches_5ans_nb_sex!$A:$A,0),36)/5</f>
        <v>0.40000000000480007</v>
      </c>
      <c r="CI309">
        <f>INDEX([1]age_tranches_5ans_nb_sex!$1:$1048576,MATCH('SectorStat-Age-Hommes'!$A309,[1]age_tranches_5ans_nb_sex!$A:$A,0),36)/5</f>
        <v>0.40000000000480007</v>
      </c>
      <c r="CJ309">
        <f>INDEX([1]age_tranches_5ans_nb_sex!$1:$1048576,MATCH('SectorStat-Age-Hommes'!$A309,[1]age_tranches_5ans_nb_sex!$A:$A,0),36)/5</f>
        <v>0.40000000000480007</v>
      </c>
      <c r="CK309">
        <f>INDEX([1]age_tranches_5ans_nb_sex!$1:$1048576,MATCH('SectorStat-Age-Hommes'!$A309,[1]age_tranches_5ans_nb_sex!$A:$A,0),38)/5</f>
        <v>1.0000000000120002</v>
      </c>
      <c r="CL309">
        <f>INDEX([1]age_tranches_5ans_nb_sex!$1:$1048576,MATCH('SectorStat-Age-Hommes'!$A309,[1]age_tranches_5ans_nb_sex!$A:$A,0),38)/5</f>
        <v>1.0000000000120002</v>
      </c>
      <c r="CM309">
        <f>INDEX([1]age_tranches_5ans_nb_sex!$1:$1048576,MATCH('SectorStat-Age-Hommes'!$A309,[1]age_tranches_5ans_nb_sex!$A:$A,0),38)/5</f>
        <v>1.0000000000120002</v>
      </c>
      <c r="CN309">
        <f>INDEX([1]age_tranches_5ans_nb_sex!$1:$1048576,MATCH('SectorStat-Age-Hommes'!$A309,[1]age_tranches_5ans_nb_sex!$A:$A,0),38)/5</f>
        <v>1.0000000000120002</v>
      </c>
      <c r="CO309">
        <f>INDEX([1]age_tranches_5ans_nb_sex!$1:$1048576,MATCH('SectorStat-Age-Hommes'!$A309,[1]age_tranches_5ans_nb_sex!$A:$A,0),38)/5</f>
        <v>1.0000000000120002</v>
      </c>
      <c r="CP309" s="2">
        <f>INDEX([1]age_tranches_5ans_nb_sex!$1:$1048576,MATCH('SectorStat-Age-Hommes'!$A309,[1]age_tranches_5ans_nb_sex!$A:$A,0),40)/5</f>
        <v>0.20000000000240004</v>
      </c>
      <c r="CQ309" s="2">
        <f>INDEX([1]age_tranches_5ans_nb_sex!$1:$1048576,MATCH('SectorStat-Age-Hommes'!$A309,[1]age_tranches_5ans_nb_sex!$A:$A,0),40)/5</f>
        <v>0.20000000000240004</v>
      </c>
      <c r="CR309" s="2">
        <f>INDEX([1]age_tranches_5ans_nb_sex!$1:$1048576,MATCH('SectorStat-Age-Hommes'!$A309,[1]age_tranches_5ans_nb_sex!$A:$A,0),40)/5</f>
        <v>0.20000000000240004</v>
      </c>
      <c r="CS309" s="2">
        <f>INDEX([1]age_tranches_5ans_nb_sex!$1:$1048576,MATCH('SectorStat-Age-Hommes'!$A309,[1]age_tranches_5ans_nb_sex!$A:$A,0),40)/5</f>
        <v>0.20000000000240004</v>
      </c>
      <c r="CT309" s="2">
        <f>INDEX([1]age_tranches_5ans_nb_sex!$1:$1048576,MATCH('SectorStat-Age-Hommes'!$A309,[1]age_tranches_5ans_nb_sex!$A:$A,0),40)/5</f>
        <v>0.20000000000240004</v>
      </c>
      <c r="CZ309" s="3"/>
      <c r="DA309" s="3"/>
      <c r="DB309" s="3"/>
      <c r="DC309" s="3"/>
      <c r="DD309" s="3"/>
    </row>
    <row r="310" spans="1:108" x14ac:dyDescent="0.35">
      <c r="A310" s="1" t="s">
        <v>616</v>
      </c>
      <c r="B310" s="1" t="s">
        <v>617</v>
      </c>
      <c r="C310" t="str">
        <f>INDEX([1]SectorStat!$1:$1048576,MATCH('[1]Distribution ages'!$A310,[1]SectorStat!$B:$B,0),4)</f>
        <v>Forest</v>
      </c>
      <c r="D310">
        <f>INDEX([1]age_tranches_5ans_nb_sex!$1:$1048576,MATCH('SectorStat-Age-Hommes'!$A310,[1]age_tranches_5ans_nb_sex!$A:$A,0),4)/5</f>
        <v>0</v>
      </c>
      <c r="E310">
        <f>INDEX([1]age_tranches_5ans_nb_sex!$1:$1048576,MATCH('SectorStat-Age-Hommes'!$A310,[1]age_tranches_5ans_nb_sex!$A:$A,0),4)/5</f>
        <v>0</v>
      </c>
      <c r="F310">
        <f>INDEX([1]age_tranches_5ans_nb_sex!$1:$1048576,MATCH('SectorStat-Age-Hommes'!$A310,[1]age_tranches_5ans_nb_sex!$A:$A,0),4)/5</f>
        <v>0</v>
      </c>
      <c r="G310">
        <f>INDEX([1]age_tranches_5ans_nb_sex!$1:$1048576,MATCH('SectorStat-Age-Hommes'!$A310,[1]age_tranches_5ans_nb_sex!$A:$A,0),4)/5</f>
        <v>0</v>
      </c>
      <c r="H310">
        <f>INDEX([1]age_tranches_5ans_nb_sex!$1:$1048576,MATCH('SectorStat-Age-Hommes'!$A310,[1]age_tranches_5ans_nb_sex!$A:$A,0),4)/5</f>
        <v>0</v>
      </c>
      <c r="I310">
        <f>INDEX([1]age_tranches_5ans_nb_sex!$1:$1048576,MATCH('SectorStat-Age-Hommes'!$A310,[1]age_tranches_5ans_nb_sex!$A:$A,0),6)/5</f>
        <v>0</v>
      </c>
      <c r="J310">
        <f>INDEX([1]age_tranches_5ans_nb_sex!$1:$1048576,MATCH('SectorStat-Age-Hommes'!$A310,[1]age_tranches_5ans_nb_sex!$A:$A,0),6)/5</f>
        <v>0</v>
      </c>
      <c r="K310">
        <f>INDEX([1]age_tranches_5ans_nb_sex!$1:$1048576,MATCH('SectorStat-Age-Hommes'!$A310,[1]age_tranches_5ans_nb_sex!$A:$A,0),6)/5</f>
        <v>0</v>
      </c>
      <c r="L310">
        <f>INDEX([1]age_tranches_5ans_nb_sex!$1:$1048576,MATCH('SectorStat-Age-Hommes'!$A310,[1]age_tranches_5ans_nb_sex!$A:$A,0),6)/5</f>
        <v>0</v>
      </c>
      <c r="M310">
        <f>INDEX([1]age_tranches_5ans_nb_sex!$1:$1048576,MATCH('SectorStat-Age-Hommes'!$A310,[1]age_tranches_5ans_nb_sex!$A:$A,0),6)/5</f>
        <v>0</v>
      </c>
      <c r="N310">
        <f>INDEX([1]age_tranches_5ans_nb_sex!$1:$1048576,MATCH('SectorStat-Age-Hommes'!$A310,[1]age_tranches_5ans_nb_sex!$A:$A,0),8)/5</f>
        <v>0</v>
      </c>
      <c r="O310">
        <f>INDEX([1]age_tranches_5ans_nb_sex!$1:$1048576,MATCH('SectorStat-Age-Hommes'!$A310,[1]age_tranches_5ans_nb_sex!$A:$A,0),8)/5</f>
        <v>0</v>
      </c>
      <c r="P310">
        <f>INDEX([1]age_tranches_5ans_nb_sex!$1:$1048576,MATCH('SectorStat-Age-Hommes'!$A310,[1]age_tranches_5ans_nb_sex!$A:$A,0),8)/5</f>
        <v>0</v>
      </c>
      <c r="Q310">
        <f>INDEX([1]age_tranches_5ans_nb_sex!$1:$1048576,MATCH('SectorStat-Age-Hommes'!$A310,[1]age_tranches_5ans_nb_sex!$A:$A,0),8)/5</f>
        <v>0</v>
      </c>
      <c r="R310">
        <f>INDEX([1]age_tranches_5ans_nb_sex!$1:$1048576,MATCH('SectorStat-Age-Hommes'!$A310,[1]age_tranches_5ans_nb_sex!$A:$A,0),8)/5</f>
        <v>0</v>
      </c>
      <c r="S310">
        <f>INDEX([1]age_tranches_5ans_nb_sex!$1:$1048576,MATCH('SectorStat-Age-Hommes'!$A310,[1]age_tranches_5ans_nb_sex!$A:$A,0),10)/5</f>
        <v>0</v>
      </c>
      <c r="T310">
        <f>INDEX([1]age_tranches_5ans_nb_sex!$1:$1048576,MATCH('SectorStat-Age-Hommes'!$A310,[1]age_tranches_5ans_nb_sex!$A:$A,0),10)/5</f>
        <v>0</v>
      </c>
      <c r="U310">
        <f>INDEX([1]age_tranches_5ans_nb_sex!$1:$1048576,MATCH('SectorStat-Age-Hommes'!$A310,[1]age_tranches_5ans_nb_sex!$A:$A,0),10)/5</f>
        <v>0</v>
      </c>
      <c r="V310">
        <f>INDEX([1]age_tranches_5ans_nb_sex!$1:$1048576,MATCH('SectorStat-Age-Hommes'!$A310,[1]age_tranches_5ans_nb_sex!$A:$A,0),10)/5</f>
        <v>0</v>
      </c>
      <c r="W310">
        <f>INDEX([1]age_tranches_5ans_nb_sex!$1:$1048576,MATCH('SectorStat-Age-Hommes'!$A310,[1]age_tranches_5ans_nb_sex!$A:$A,0),10)/5</f>
        <v>0</v>
      </c>
      <c r="X310">
        <f>INDEX([1]age_tranches_5ans_nb_sex!$1:$1048576,MATCH('SectorStat-Age-Hommes'!$A310,[1]age_tranches_5ans_nb_sex!$A:$A,0),10)/5</f>
        <v>0</v>
      </c>
      <c r="Y310">
        <f>INDEX([1]age_tranches_5ans_nb_sex!$1:$1048576,MATCH('SectorStat-Age-Hommes'!$A310,[1]age_tranches_5ans_nb_sex!$A:$A,0),12)/5</f>
        <v>0</v>
      </c>
      <c r="Z310">
        <f>INDEX([1]age_tranches_5ans_nb_sex!$1:$1048576,MATCH('SectorStat-Age-Hommes'!$A310,[1]age_tranches_5ans_nb_sex!$A:$A,0),12)/5</f>
        <v>0</v>
      </c>
      <c r="AA310">
        <f>INDEX([1]age_tranches_5ans_nb_sex!$1:$1048576,MATCH('SectorStat-Age-Hommes'!$A310,[1]age_tranches_5ans_nb_sex!$A:$A,0),12)/5</f>
        <v>0</v>
      </c>
      <c r="AB310">
        <f>INDEX([1]age_tranches_5ans_nb_sex!$1:$1048576,MATCH('SectorStat-Age-Hommes'!$A310,[1]age_tranches_5ans_nb_sex!$A:$A,0),12)/5</f>
        <v>0</v>
      </c>
      <c r="AC310">
        <f>INDEX([1]age_tranches_5ans_nb_sex!$1:$1048576,MATCH('SectorStat-Age-Hommes'!$A310,[1]age_tranches_5ans_nb_sex!$A:$A,0),14)/5</f>
        <v>0</v>
      </c>
      <c r="AD310">
        <f>INDEX([1]age_tranches_5ans_nb_sex!$1:$1048576,MATCH('SectorStat-Age-Hommes'!$A310,[1]age_tranches_5ans_nb_sex!$A:$A,0),14)/5</f>
        <v>0</v>
      </c>
      <c r="AE310">
        <f>INDEX([1]age_tranches_5ans_nb_sex!$1:$1048576,MATCH('SectorStat-Age-Hommes'!$A310,[1]age_tranches_5ans_nb_sex!$A:$A,0),14)/5</f>
        <v>0</v>
      </c>
      <c r="AF310">
        <f>INDEX([1]age_tranches_5ans_nb_sex!$1:$1048576,MATCH('SectorStat-Age-Hommes'!$A310,[1]age_tranches_5ans_nb_sex!$A:$A,0),14)/5</f>
        <v>0</v>
      </c>
      <c r="AG310">
        <f>INDEX([1]age_tranches_5ans_nb_sex!$1:$1048576,MATCH('SectorStat-Age-Hommes'!$A310,[1]age_tranches_5ans_nb_sex!$A:$A,0),14)/5</f>
        <v>0</v>
      </c>
      <c r="AH310">
        <f>INDEX([1]age_tranches_5ans_nb_sex!$1:$1048576,MATCH('SectorStat-Age-Hommes'!$A310,[1]age_tranches_5ans_nb_sex!$A:$A,0),16)/5</f>
        <v>0</v>
      </c>
      <c r="AI310">
        <f>INDEX([1]age_tranches_5ans_nb_sex!$1:$1048576,MATCH('SectorStat-Age-Hommes'!$A310,[1]age_tranches_5ans_nb_sex!$A:$A,0),16)/5</f>
        <v>0</v>
      </c>
      <c r="AJ310">
        <f>INDEX([1]age_tranches_5ans_nb_sex!$1:$1048576,MATCH('SectorStat-Age-Hommes'!$A310,[1]age_tranches_5ans_nb_sex!$A:$A,0),16)/5</f>
        <v>0</v>
      </c>
      <c r="AK310">
        <f>INDEX([1]age_tranches_5ans_nb_sex!$1:$1048576,MATCH('SectorStat-Age-Hommes'!$A310,[1]age_tranches_5ans_nb_sex!$A:$A,0),16)/5</f>
        <v>0</v>
      </c>
      <c r="AL310">
        <f>INDEX([1]age_tranches_5ans_nb_sex!$1:$1048576,MATCH('SectorStat-Age-Hommes'!$A310,[1]age_tranches_5ans_nb_sex!$A:$A,0),16)/5</f>
        <v>0</v>
      </c>
      <c r="AM310">
        <f>INDEX([1]age_tranches_5ans_nb_sex!$1:$1048576,MATCH('SectorStat-Age-Hommes'!$A310,[1]age_tranches_5ans_nb_sex!$A:$A,0),18)/5</f>
        <v>0</v>
      </c>
      <c r="AN310">
        <f>INDEX([1]age_tranches_5ans_nb_sex!$1:$1048576,MATCH('SectorStat-Age-Hommes'!$A310,[1]age_tranches_5ans_nb_sex!$A:$A,0),18)/5</f>
        <v>0</v>
      </c>
      <c r="AO310">
        <f>INDEX([1]age_tranches_5ans_nb_sex!$1:$1048576,MATCH('SectorStat-Age-Hommes'!$A310,[1]age_tranches_5ans_nb_sex!$A:$A,0),18)/5</f>
        <v>0</v>
      </c>
      <c r="AP310">
        <f>INDEX([1]age_tranches_5ans_nb_sex!$1:$1048576,MATCH('SectorStat-Age-Hommes'!$A310,[1]age_tranches_5ans_nb_sex!$A:$A,0),18)/5</f>
        <v>0</v>
      </c>
      <c r="AQ310">
        <f>INDEX([1]age_tranches_5ans_nb_sex!$1:$1048576,MATCH('SectorStat-Age-Hommes'!$A310,[1]age_tranches_5ans_nb_sex!$A:$A,0),18)/5</f>
        <v>0</v>
      </c>
      <c r="AR310">
        <f>INDEX([1]age_tranches_5ans_nb_sex!$1:$1048576,MATCH('SectorStat-Age-Hommes'!$A310,[1]age_tranches_5ans_nb_sex!$A:$A,0),20)/5</f>
        <v>0</v>
      </c>
      <c r="AS310">
        <f>INDEX([1]age_tranches_5ans_nb_sex!$1:$1048576,MATCH('SectorStat-Age-Hommes'!$A310,[1]age_tranches_5ans_nb_sex!$A:$A,0),20)/5</f>
        <v>0</v>
      </c>
      <c r="AT310">
        <f>INDEX([1]age_tranches_5ans_nb_sex!$1:$1048576,MATCH('SectorStat-Age-Hommes'!$A310,[1]age_tranches_5ans_nb_sex!$A:$A,0),20)/5</f>
        <v>0</v>
      </c>
      <c r="AU310">
        <f>INDEX([1]age_tranches_5ans_nb_sex!$1:$1048576,MATCH('SectorStat-Age-Hommes'!$A310,[1]age_tranches_5ans_nb_sex!$A:$A,0),20)/5</f>
        <v>0</v>
      </c>
      <c r="AV310">
        <f>INDEX([1]age_tranches_5ans_nb_sex!$1:$1048576,MATCH('SectorStat-Age-Hommes'!$A310,[1]age_tranches_5ans_nb_sex!$A:$A,0),20)/5</f>
        <v>0</v>
      </c>
      <c r="AW310">
        <f>INDEX([1]age_tranches_5ans_nb_sex!$1:$1048576,MATCH('SectorStat-Age-Hommes'!$A310,[1]age_tranches_5ans_nb_sex!$A:$A,0),22)/5</f>
        <v>0</v>
      </c>
      <c r="AX310">
        <f>INDEX([1]age_tranches_5ans_nb_sex!$1:$1048576,MATCH('SectorStat-Age-Hommes'!$A310,[1]age_tranches_5ans_nb_sex!$A:$A,0),22)/5</f>
        <v>0</v>
      </c>
      <c r="AY310">
        <f>INDEX([1]age_tranches_5ans_nb_sex!$1:$1048576,MATCH('SectorStat-Age-Hommes'!$A310,[1]age_tranches_5ans_nb_sex!$A:$A,0),22)/5</f>
        <v>0</v>
      </c>
      <c r="AZ310">
        <f>INDEX([1]age_tranches_5ans_nb_sex!$1:$1048576,MATCH('SectorStat-Age-Hommes'!$A310,[1]age_tranches_5ans_nb_sex!$A:$A,0),22)/5</f>
        <v>0</v>
      </c>
      <c r="BA310">
        <f>INDEX([1]age_tranches_5ans_nb_sex!$1:$1048576,MATCH('SectorStat-Age-Hommes'!$A310,[1]age_tranches_5ans_nb_sex!$A:$A,0),22)/5</f>
        <v>0</v>
      </c>
      <c r="BB310">
        <f>INDEX([1]age_tranches_5ans_nb_sex!$1:$1048576,MATCH('SectorStat-Age-Hommes'!$A310,[1]age_tranches_5ans_nb_sex!$A:$A,0),24)/5</f>
        <v>0</v>
      </c>
      <c r="BC310">
        <f>INDEX([1]age_tranches_5ans_nb_sex!$1:$1048576,MATCH('SectorStat-Age-Hommes'!$A310,[1]age_tranches_5ans_nb_sex!$A:$A,0),24)/5</f>
        <v>0</v>
      </c>
      <c r="BD310">
        <f>INDEX([1]age_tranches_5ans_nb_sex!$1:$1048576,MATCH('SectorStat-Age-Hommes'!$A310,[1]age_tranches_5ans_nb_sex!$A:$A,0),24)/5</f>
        <v>0</v>
      </c>
      <c r="BE310">
        <f>INDEX([1]age_tranches_5ans_nb_sex!$1:$1048576,MATCH('SectorStat-Age-Hommes'!$A310,[1]age_tranches_5ans_nb_sex!$A:$A,0),24)/5</f>
        <v>0</v>
      </c>
      <c r="BF310">
        <f>INDEX([1]age_tranches_5ans_nb_sex!$1:$1048576,MATCH('SectorStat-Age-Hommes'!$A310,[1]age_tranches_5ans_nb_sex!$A:$A,0),24)/5</f>
        <v>0</v>
      </c>
      <c r="BG310">
        <f>INDEX([1]age_tranches_5ans_nb_sex!$1:$1048576,MATCH('SectorStat-Age-Hommes'!$A310,[1]age_tranches_5ans_nb_sex!$A:$A,0),26)/5</f>
        <v>0</v>
      </c>
      <c r="BH310">
        <f>INDEX([1]age_tranches_5ans_nb_sex!$1:$1048576,MATCH('SectorStat-Age-Hommes'!$A310,[1]age_tranches_5ans_nb_sex!$A:$A,0),26)/5</f>
        <v>0</v>
      </c>
      <c r="BI310">
        <f>INDEX([1]age_tranches_5ans_nb_sex!$1:$1048576,MATCH('SectorStat-Age-Hommes'!$A310,[1]age_tranches_5ans_nb_sex!$A:$A,0),26)/5</f>
        <v>0</v>
      </c>
      <c r="BJ310">
        <f>INDEX([1]age_tranches_5ans_nb_sex!$1:$1048576,MATCH('SectorStat-Age-Hommes'!$A310,[1]age_tranches_5ans_nb_sex!$A:$A,0),26)/5</f>
        <v>0</v>
      </c>
      <c r="BK310">
        <f>INDEX([1]age_tranches_5ans_nb_sex!$1:$1048576,MATCH('SectorStat-Age-Hommes'!$A310,[1]age_tranches_5ans_nb_sex!$A:$A,0),26)/5</f>
        <v>0</v>
      </c>
      <c r="BL310">
        <f>INDEX([1]age_tranches_5ans_nb_sex!$1:$1048576,MATCH('SectorStat-Age-Hommes'!$A310,[1]age_tranches_5ans_nb_sex!$A:$A,0),28)/5</f>
        <v>0</v>
      </c>
      <c r="BM310">
        <f>INDEX([1]age_tranches_5ans_nb_sex!$1:$1048576,MATCH('SectorStat-Age-Hommes'!$A310,[1]age_tranches_5ans_nb_sex!$A:$A,0),28)/5</f>
        <v>0</v>
      </c>
      <c r="BN310">
        <f>INDEX([1]age_tranches_5ans_nb_sex!$1:$1048576,MATCH('SectorStat-Age-Hommes'!$A310,[1]age_tranches_5ans_nb_sex!$A:$A,0),28)/5</f>
        <v>0</v>
      </c>
      <c r="BO310">
        <f>INDEX([1]age_tranches_5ans_nb_sex!$1:$1048576,MATCH('SectorStat-Age-Hommes'!$A310,[1]age_tranches_5ans_nb_sex!$A:$A,0),28)/5</f>
        <v>0</v>
      </c>
      <c r="BP310">
        <f>INDEX([1]age_tranches_5ans_nb_sex!$1:$1048576,MATCH('SectorStat-Age-Hommes'!$A310,[1]age_tranches_5ans_nb_sex!$A:$A,0),28)/5</f>
        <v>0</v>
      </c>
      <c r="BQ310">
        <f>INDEX([1]age_tranches_5ans_nb_sex!$1:$1048576,MATCH('SectorStat-Age-Hommes'!$A310,[1]age_tranches_5ans_nb_sex!$A:$A,0),30)/5</f>
        <v>0</v>
      </c>
      <c r="BR310">
        <f>INDEX([1]age_tranches_5ans_nb_sex!$1:$1048576,MATCH('SectorStat-Age-Hommes'!$A310,[1]age_tranches_5ans_nb_sex!$A:$A,0),30)/5</f>
        <v>0</v>
      </c>
      <c r="BS310">
        <f>INDEX([1]age_tranches_5ans_nb_sex!$1:$1048576,MATCH('SectorStat-Age-Hommes'!$A310,[1]age_tranches_5ans_nb_sex!$A:$A,0),30)/5</f>
        <v>0</v>
      </c>
      <c r="BT310">
        <f>INDEX([1]age_tranches_5ans_nb_sex!$1:$1048576,MATCH('SectorStat-Age-Hommes'!$A310,[1]age_tranches_5ans_nb_sex!$A:$A,0),30)/5</f>
        <v>0</v>
      </c>
      <c r="BU310">
        <f>INDEX([1]age_tranches_5ans_nb_sex!$1:$1048576,MATCH('SectorStat-Age-Hommes'!$A310,[1]age_tranches_5ans_nb_sex!$A:$A,0),30)/5</f>
        <v>0</v>
      </c>
      <c r="BV310">
        <f>INDEX([1]age_tranches_5ans_nb_sex!$1:$1048576,MATCH('SectorStat-Age-Hommes'!$A310,[1]age_tranches_5ans_nb_sex!$A:$A,0),32)/5</f>
        <v>0</v>
      </c>
      <c r="BW310">
        <f>INDEX([1]age_tranches_5ans_nb_sex!$1:$1048576,MATCH('SectorStat-Age-Hommes'!$A310,[1]age_tranches_5ans_nb_sex!$A:$A,0),32)/5</f>
        <v>0</v>
      </c>
      <c r="BX310">
        <f>INDEX([1]age_tranches_5ans_nb_sex!$1:$1048576,MATCH('SectorStat-Age-Hommes'!$A310,[1]age_tranches_5ans_nb_sex!$A:$A,0),32)/5</f>
        <v>0</v>
      </c>
      <c r="BY310">
        <f>INDEX([1]age_tranches_5ans_nb_sex!$1:$1048576,MATCH('SectorStat-Age-Hommes'!$A310,[1]age_tranches_5ans_nb_sex!$A:$A,0),32)/5</f>
        <v>0</v>
      </c>
      <c r="BZ310">
        <f>INDEX([1]age_tranches_5ans_nb_sex!$1:$1048576,MATCH('SectorStat-Age-Hommes'!$A310,[1]age_tranches_5ans_nb_sex!$A:$A,0),32)/5</f>
        <v>0</v>
      </c>
      <c r="CA310">
        <f>INDEX([1]age_tranches_5ans_nb_sex!$1:$1048576,MATCH('SectorStat-Age-Hommes'!$A310,[1]age_tranches_5ans_nb_sex!$A:$A,0),34)/5</f>
        <v>0</v>
      </c>
      <c r="CB310">
        <f>INDEX([1]age_tranches_5ans_nb_sex!$1:$1048576,MATCH('SectorStat-Age-Hommes'!$A310,[1]age_tranches_5ans_nb_sex!$A:$A,0),34)/5</f>
        <v>0</v>
      </c>
      <c r="CC310">
        <f>INDEX([1]age_tranches_5ans_nb_sex!$1:$1048576,MATCH('SectorStat-Age-Hommes'!$A310,[1]age_tranches_5ans_nb_sex!$A:$A,0),34)/5</f>
        <v>0</v>
      </c>
      <c r="CD310">
        <f>INDEX([1]age_tranches_5ans_nb_sex!$1:$1048576,MATCH('SectorStat-Age-Hommes'!$A310,[1]age_tranches_5ans_nb_sex!$A:$A,0),34)/5</f>
        <v>0</v>
      </c>
      <c r="CE310">
        <f>INDEX([1]age_tranches_5ans_nb_sex!$1:$1048576,MATCH('SectorStat-Age-Hommes'!$A310,[1]age_tranches_5ans_nb_sex!$A:$A,0),34)/5</f>
        <v>0</v>
      </c>
      <c r="CF310">
        <f>INDEX([1]age_tranches_5ans_nb_sex!$1:$1048576,MATCH('SectorStat-Age-Hommes'!$A310,[1]age_tranches_5ans_nb_sex!$A:$A,0),36)/5</f>
        <v>0</v>
      </c>
      <c r="CG310">
        <f>INDEX([1]age_tranches_5ans_nb_sex!$1:$1048576,MATCH('SectorStat-Age-Hommes'!$A310,[1]age_tranches_5ans_nb_sex!$A:$A,0),36)/5</f>
        <v>0</v>
      </c>
      <c r="CH310">
        <f>INDEX([1]age_tranches_5ans_nb_sex!$1:$1048576,MATCH('SectorStat-Age-Hommes'!$A310,[1]age_tranches_5ans_nb_sex!$A:$A,0),36)/5</f>
        <v>0</v>
      </c>
      <c r="CI310">
        <f>INDEX([1]age_tranches_5ans_nb_sex!$1:$1048576,MATCH('SectorStat-Age-Hommes'!$A310,[1]age_tranches_5ans_nb_sex!$A:$A,0),36)/5</f>
        <v>0</v>
      </c>
      <c r="CJ310">
        <f>INDEX([1]age_tranches_5ans_nb_sex!$1:$1048576,MATCH('SectorStat-Age-Hommes'!$A310,[1]age_tranches_5ans_nb_sex!$A:$A,0),36)/5</f>
        <v>0</v>
      </c>
      <c r="CK310">
        <f>INDEX([1]age_tranches_5ans_nb_sex!$1:$1048576,MATCH('SectorStat-Age-Hommes'!$A310,[1]age_tranches_5ans_nb_sex!$A:$A,0),38)/5</f>
        <v>0</v>
      </c>
      <c r="CL310">
        <f>INDEX([1]age_tranches_5ans_nb_sex!$1:$1048576,MATCH('SectorStat-Age-Hommes'!$A310,[1]age_tranches_5ans_nb_sex!$A:$A,0),38)/5</f>
        <v>0</v>
      </c>
      <c r="CM310">
        <f>INDEX([1]age_tranches_5ans_nb_sex!$1:$1048576,MATCH('SectorStat-Age-Hommes'!$A310,[1]age_tranches_5ans_nb_sex!$A:$A,0),38)/5</f>
        <v>0</v>
      </c>
      <c r="CN310">
        <f>INDEX([1]age_tranches_5ans_nb_sex!$1:$1048576,MATCH('SectorStat-Age-Hommes'!$A310,[1]age_tranches_5ans_nb_sex!$A:$A,0),38)/5</f>
        <v>0</v>
      </c>
      <c r="CO310">
        <f>INDEX([1]age_tranches_5ans_nb_sex!$1:$1048576,MATCH('SectorStat-Age-Hommes'!$A310,[1]age_tranches_5ans_nb_sex!$A:$A,0),38)/5</f>
        <v>0</v>
      </c>
      <c r="CP310" s="2">
        <f>INDEX([1]age_tranches_5ans_nb_sex!$1:$1048576,MATCH('SectorStat-Age-Hommes'!$A310,[1]age_tranches_5ans_nb_sex!$A:$A,0),40)/5</f>
        <v>0</v>
      </c>
      <c r="CQ310" s="2">
        <f>INDEX([1]age_tranches_5ans_nb_sex!$1:$1048576,MATCH('SectorStat-Age-Hommes'!$A310,[1]age_tranches_5ans_nb_sex!$A:$A,0),40)/5</f>
        <v>0</v>
      </c>
      <c r="CR310" s="2">
        <f>INDEX([1]age_tranches_5ans_nb_sex!$1:$1048576,MATCH('SectorStat-Age-Hommes'!$A310,[1]age_tranches_5ans_nb_sex!$A:$A,0),40)/5</f>
        <v>0</v>
      </c>
      <c r="CS310" s="2">
        <f>INDEX([1]age_tranches_5ans_nb_sex!$1:$1048576,MATCH('SectorStat-Age-Hommes'!$A310,[1]age_tranches_5ans_nb_sex!$A:$A,0),40)/5</f>
        <v>0</v>
      </c>
      <c r="CT310" s="2">
        <f>INDEX([1]age_tranches_5ans_nb_sex!$1:$1048576,MATCH('SectorStat-Age-Hommes'!$A310,[1]age_tranches_5ans_nb_sex!$A:$A,0),40)/5</f>
        <v>0</v>
      </c>
      <c r="CZ310" s="3"/>
      <c r="DA310" s="3"/>
      <c r="DB310" s="3"/>
      <c r="DC310" s="3"/>
      <c r="DD310" s="3"/>
    </row>
    <row r="311" spans="1:108" x14ac:dyDescent="0.35">
      <c r="A311" s="1" t="s">
        <v>618</v>
      </c>
      <c r="B311" s="1" t="s">
        <v>619</v>
      </c>
      <c r="C311" t="str">
        <f>INDEX([1]SectorStat!$1:$1048576,MATCH('[1]Distribution ages'!$A311,[1]SectorStat!$B:$B,0),4)</f>
        <v>Forest</v>
      </c>
      <c r="D311">
        <f>INDEX([1]age_tranches_5ans_nb_sex!$1:$1048576,MATCH('SectorStat-Age-Hommes'!$A311,[1]age_tranches_5ans_nb_sex!$A:$A,0),4)/5</f>
        <v>14.199999999963202</v>
      </c>
      <c r="E311">
        <f>INDEX([1]age_tranches_5ans_nb_sex!$1:$1048576,MATCH('SectorStat-Age-Hommes'!$A311,[1]age_tranches_5ans_nb_sex!$A:$A,0),4)/5</f>
        <v>14.199999999963202</v>
      </c>
      <c r="F311">
        <f>INDEX([1]age_tranches_5ans_nb_sex!$1:$1048576,MATCH('SectorStat-Age-Hommes'!$A311,[1]age_tranches_5ans_nb_sex!$A:$A,0),4)/5</f>
        <v>14.199999999963202</v>
      </c>
      <c r="G311">
        <f>INDEX([1]age_tranches_5ans_nb_sex!$1:$1048576,MATCH('SectorStat-Age-Hommes'!$A311,[1]age_tranches_5ans_nb_sex!$A:$A,0),4)/5</f>
        <v>14.199999999963202</v>
      </c>
      <c r="H311">
        <f>INDEX([1]age_tranches_5ans_nb_sex!$1:$1048576,MATCH('SectorStat-Age-Hommes'!$A311,[1]age_tranches_5ans_nb_sex!$A:$A,0),4)/5</f>
        <v>14.199999999963202</v>
      </c>
      <c r="I311">
        <f>INDEX([1]age_tranches_5ans_nb_sex!$1:$1048576,MATCH('SectorStat-Age-Hommes'!$A311,[1]age_tranches_5ans_nb_sex!$A:$A,0),6)/5</f>
        <v>17.599999999980799</v>
      </c>
      <c r="J311">
        <f>INDEX([1]age_tranches_5ans_nb_sex!$1:$1048576,MATCH('SectorStat-Age-Hommes'!$A311,[1]age_tranches_5ans_nb_sex!$A:$A,0),6)/5</f>
        <v>17.599999999980799</v>
      </c>
      <c r="K311">
        <f>INDEX([1]age_tranches_5ans_nb_sex!$1:$1048576,MATCH('SectorStat-Age-Hommes'!$A311,[1]age_tranches_5ans_nb_sex!$A:$A,0),6)/5</f>
        <v>17.599999999980799</v>
      </c>
      <c r="L311">
        <f>INDEX([1]age_tranches_5ans_nb_sex!$1:$1048576,MATCH('SectorStat-Age-Hommes'!$A311,[1]age_tranches_5ans_nb_sex!$A:$A,0),6)/5</f>
        <v>17.599999999980799</v>
      </c>
      <c r="M311">
        <f>INDEX([1]age_tranches_5ans_nb_sex!$1:$1048576,MATCH('SectorStat-Age-Hommes'!$A311,[1]age_tranches_5ans_nb_sex!$A:$A,0),6)/5</f>
        <v>17.599999999980799</v>
      </c>
      <c r="N311">
        <f>INDEX([1]age_tranches_5ans_nb_sex!$1:$1048576,MATCH('SectorStat-Age-Hommes'!$A311,[1]age_tranches_5ans_nb_sex!$A:$A,0),8)/5</f>
        <v>9.0000000000328004</v>
      </c>
      <c r="O311">
        <f>INDEX([1]age_tranches_5ans_nb_sex!$1:$1048576,MATCH('SectorStat-Age-Hommes'!$A311,[1]age_tranches_5ans_nb_sex!$A:$A,0),8)/5</f>
        <v>9.0000000000328004</v>
      </c>
      <c r="P311">
        <f>INDEX([1]age_tranches_5ans_nb_sex!$1:$1048576,MATCH('SectorStat-Age-Hommes'!$A311,[1]age_tranches_5ans_nb_sex!$A:$A,0),8)/5</f>
        <v>9.0000000000328004</v>
      </c>
      <c r="Q311">
        <f>INDEX([1]age_tranches_5ans_nb_sex!$1:$1048576,MATCH('SectorStat-Age-Hommes'!$A311,[1]age_tranches_5ans_nb_sex!$A:$A,0),8)/5</f>
        <v>9.0000000000328004</v>
      </c>
      <c r="R311">
        <f>INDEX([1]age_tranches_5ans_nb_sex!$1:$1048576,MATCH('SectorStat-Age-Hommes'!$A311,[1]age_tranches_5ans_nb_sex!$A:$A,0),8)/5</f>
        <v>9.0000000000328004</v>
      </c>
      <c r="S311">
        <f>INDEX([1]age_tranches_5ans_nb_sex!$1:$1048576,MATCH('SectorStat-Age-Hommes'!$A311,[1]age_tranches_5ans_nb_sex!$A:$A,0),10)/5</f>
        <v>4.6000000000376007</v>
      </c>
      <c r="T311">
        <f>INDEX([1]age_tranches_5ans_nb_sex!$1:$1048576,MATCH('SectorStat-Age-Hommes'!$A311,[1]age_tranches_5ans_nb_sex!$A:$A,0),10)/5</f>
        <v>4.6000000000376007</v>
      </c>
      <c r="U311">
        <f>INDEX([1]age_tranches_5ans_nb_sex!$1:$1048576,MATCH('SectorStat-Age-Hommes'!$A311,[1]age_tranches_5ans_nb_sex!$A:$A,0),10)/5</f>
        <v>4.6000000000376007</v>
      </c>
      <c r="V311">
        <f>INDEX([1]age_tranches_5ans_nb_sex!$1:$1048576,MATCH('SectorStat-Age-Hommes'!$A311,[1]age_tranches_5ans_nb_sex!$A:$A,0),10)/5</f>
        <v>4.6000000000376007</v>
      </c>
      <c r="W311">
        <f>INDEX([1]age_tranches_5ans_nb_sex!$1:$1048576,MATCH('SectorStat-Age-Hommes'!$A311,[1]age_tranches_5ans_nb_sex!$A:$A,0),10)/5</f>
        <v>4.6000000000376007</v>
      </c>
      <c r="X311">
        <f>INDEX([1]age_tranches_5ans_nb_sex!$1:$1048576,MATCH('SectorStat-Age-Hommes'!$A311,[1]age_tranches_5ans_nb_sex!$A:$A,0),10)/5</f>
        <v>4.6000000000376007</v>
      </c>
      <c r="Y311">
        <f>INDEX([1]age_tranches_5ans_nb_sex!$1:$1048576,MATCH('SectorStat-Age-Hommes'!$A311,[1]age_tranches_5ans_nb_sex!$A:$A,0),12)/5</f>
        <v>4.9999999998879998</v>
      </c>
      <c r="Z311">
        <f>INDEX([1]age_tranches_5ans_nb_sex!$1:$1048576,MATCH('SectorStat-Age-Hommes'!$A311,[1]age_tranches_5ans_nb_sex!$A:$A,0),12)/5</f>
        <v>4.9999999998879998</v>
      </c>
      <c r="AA311">
        <f>INDEX([1]age_tranches_5ans_nb_sex!$1:$1048576,MATCH('SectorStat-Age-Hommes'!$A311,[1]age_tranches_5ans_nb_sex!$A:$A,0),12)/5</f>
        <v>4.9999999998879998</v>
      </c>
      <c r="AB311">
        <f>INDEX([1]age_tranches_5ans_nb_sex!$1:$1048576,MATCH('SectorStat-Age-Hommes'!$A311,[1]age_tranches_5ans_nb_sex!$A:$A,0),12)/5</f>
        <v>4.9999999998879998</v>
      </c>
      <c r="AC311">
        <f>INDEX([1]age_tranches_5ans_nb_sex!$1:$1048576,MATCH('SectorStat-Age-Hommes'!$A311,[1]age_tranches_5ans_nb_sex!$A:$A,0),14)/5</f>
        <v>5.3999999999727999</v>
      </c>
      <c r="AD311">
        <f>INDEX([1]age_tranches_5ans_nb_sex!$1:$1048576,MATCH('SectorStat-Age-Hommes'!$A311,[1]age_tranches_5ans_nb_sex!$A:$A,0),14)/5</f>
        <v>5.3999999999727999</v>
      </c>
      <c r="AE311">
        <f>INDEX([1]age_tranches_5ans_nb_sex!$1:$1048576,MATCH('SectorStat-Age-Hommes'!$A311,[1]age_tranches_5ans_nb_sex!$A:$A,0),14)/5</f>
        <v>5.3999999999727999</v>
      </c>
      <c r="AF311">
        <f>INDEX([1]age_tranches_5ans_nb_sex!$1:$1048576,MATCH('SectorStat-Age-Hommes'!$A311,[1]age_tranches_5ans_nb_sex!$A:$A,0),14)/5</f>
        <v>5.3999999999727999</v>
      </c>
      <c r="AG311">
        <f>INDEX([1]age_tranches_5ans_nb_sex!$1:$1048576,MATCH('SectorStat-Age-Hommes'!$A311,[1]age_tranches_5ans_nb_sex!$A:$A,0),14)/5</f>
        <v>5.3999999999727999</v>
      </c>
      <c r="AH311">
        <f>INDEX([1]age_tranches_5ans_nb_sex!$1:$1048576,MATCH('SectorStat-Age-Hommes'!$A311,[1]age_tranches_5ans_nb_sex!$A:$A,0),16)/5</f>
        <v>11.999999999965601</v>
      </c>
      <c r="AI311">
        <f>INDEX([1]age_tranches_5ans_nb_sex!$1:$1048576,MATCH('SectorStat-Age-Hommes'!$A311,[1]age_tranches_5ans_nb_sex!$A:$A,0),16)/5</f>
        <v>11.999999999965601</v>
      </c>
      <c r="AJ311">
        <f>INDEX([1]age_tranches_5ans_nb_sex!$1:$1048576,MATCH('SectorStat-Age-Hommes'!$A311,[1]age_tranches_5ans_nb_sex!$A:$A,0),16)/5</f>
        <v>11.999999999965601</v>
      </c>
      <c r="AK311">
        <f>INDEX([1]age_tranches_5ans_nb_sex!$1:$1048576,MATCH('SectorStat-Age-Hommes'!$A311,[1]age_tranches_5ans_nb_sex!$A:$A,0),16)/5</f>
        <v>11.999999999965601</v>
      </c>
      <c r="AL311">
        <f>INDEX([1]age_tranches_5ans_nb_sex!$1:$1048576,MATCH('SectorStat-Age-Hommes'!$A311,[1]age_tranches_5ans_nb_sex!$A:$A,0),16)/5</f>
        <v>11.999999999965601</v>
      </c>
      <c r="AM311">
        <f>INDEX([1]age_tranches_5ans_nb_sex!$1:$1048576,MATCH('SectorStat-Age-Hommes'!$A311,[1]age_tranches_5ans_nb_sex!$A:$A,0),18)/5</f>
        <v>13.999999999920799</v>
      </c>
      <c r="AN311">
        <f>INDEX([1]age_tranches_5ans_nb_sex!$1:$1048576,MATCH('SectorStat-Age-Hommes'!$A311,[1]age_tranches_5ans_nb_sex!$A:$A,0),18)/5</f>
        <v>13.999999999920799</v>
      </c>
      <c r="AO311">
        <f>INDEX([1]age_tranches_5ans_nb_sex!$1:$1048576,MATCH('SectorStat-Age-Hommes'!$A311,[1]age_tranches_5ans_nb_sex!$A:$A,0),18)/5</f>
        <v>13.999999999920799</v>
      </c>
      <c r="AP311">
        <f>INDEX([1]age_tranches_5ans_nb_sex!$1:$1048576,MATCH('SectorStat-Age-Hommes'!$A311,[1]age_tranches_5ans_nb_sex!$A:$A,0),18)/5</f>
        <v>13.999999999920799</v>
      </c>
      <c r="AQ311">
        <f>INDEX([1]age_tranches_5ans_nb_sex!$1:$1048576,MATCH('SectorStat-Age-Hommes'!$A311,[1]age_tranches_5ans_nb_sex!$A:$A,0),18)/5</f>
        <v>13.999999999920799</v>
      </c>
      <c r="AR311">
        <f>INDEX([1]age_tranches_5ans_nb_sex!$1:$1048576,MATCH('SectorStat-Age-Hommes'!$A311,[1]age_tranches_5ans_nb_sex!$A:$A,0),20)/5</f>
        <v>15.800000000068</v>
      </c>
      <c r="AS311">
        <f>INDEX([1]age_tranches_5ans_nb_sex!$1:$1048576,MATCH('SectorStat-Age-Hommes'!$A311,[1]age_tranches_5ans_nb_sex!$A:$A,0),20)/5</f>
        <v>15.800000000068</v>
      </c>
      <c r="AT311">
        <f>INDEX([1]age_tranches_5ans_nb_sex!$1:$1048576,MATCH('SectorStat-Age-Hommes'!$A311,[1]age_tranches_5ans_nb_sex!$A:$A,0),20)/5</f>
        <v>15.800000000068</v>
      </c>
      <c r="AU311">
        <f>INDEX([1]age_tranches_5ans_nb_sex!$1:$1048576,MATCH('SectorStat-Age-Hommes'!$A311,[1]age_tranches_5ans_nb_sex!$A:$A,0),20)/5</f>
        <v>15.800000000068</v>
      </c>
      <c r="AV311">
        <f>INDEX([1]age_tranches_5ans_nb_sex!$1:$1048576,MATCH('SectorStat-Age-Hommes'!$A311,[1]age_tranches_5ans_nb_sex!$A:$A,0),20)/5</f>
        <v>15.800000000068</v>
      </c>
      <c r="AW311">
        <f>INDEX([1]age_tranches_5ans_nb_sex!$1:$1048576,MATCH('SectorStat-Age-Hommes'!$A311,[1]age_tranches_5ans_nb_sex!$A:$A,0),22)/5</f>
        <v>8.5999999999480004</v>
      </c>
      <c r="AX311">
        <f>INDEX([1]age_tranches_5ans_nb_sex!$1:$1048576,MATCH('SectorStat-Age-Hommes'!$A311,[1]age_tranches_5ans_nb_sex!$A:$A,0),22)/5</f>
        <v>8.5999999999480004</v>
      </c>
      <c r="AY311">
        <f>INDEX([1]age_tranches_5ans_nb_sex!$1:$1048576,MATCH('SectorStat-Age-Hommes'!$A311,[1]age_tranches_5ans_nb_sex!$A:$A,0),22)/5</f>
        <v>8.5999999999480004</v>
      </c>
      <c r="AZ311">
        <f>INDEX([1]age_tranches_5ans_nb_sex!$1:$1048576,MATCH('SectorStat-Age-Hommes'!$A311,[1]age_tranches_5ans_nb_sex!$A:$A,0),22)/5</f>
        <v>8.5999999999480004</v>
      </c>
      <c r="BA311">
        <f>INDEX([1]age_tranches_5ans_nb_sex!$1:$1048576,MATCH('SectorStat-Age-Hommes'!$A311,[1]age_tranches_5ans_nb_sex!$A:$A,0),22)/5</f>
        <v>8.5999999999480004</v>
      </c>
      <c r="BB311">
        <f>INDEX([1]age_tranches_5ans_nb_sex!$1:$1048576,MATCH('SectorStat-Age-Hommes'!$A311,[1]age_tranches_5ans_nb_sex!$A:$A,0),24)/5</f>
        <v>6.199999999908</v>
      </c>
      <c r="BC311">
        <f>INDEX([1]age_tranches_5ans_nb_sex!$1:$1048576,MATCH('SectorStat-Age-Hommes'!$A311,[1]age_tranches_5ans_nb_sex!$A:$A,0),24)/5</f>
        <v>6.199999999908</v>
      </c>
      <c r="BD311">
        <f>INDEX([1]age_tranches_5ans_nb_sex!$1:$1048576,MATCH('SectorStat-Age-Hommes'!$A311,[1]age_tranches_5ans_nb_sex!$A:$A,0),24)/5</f>
        <v>6.199999999908</v>
      </c>
      <c r="BE311">
        <f>INDEX([1]age_tranches_5ans_nb_sex!$1:$1048576,MATCH('SectorStat-Age-Hommes'!$A311,[1]age_tranches_5ans_nb_sex!$A:$A,0),24)/5</f>
        <v>6.199999999908</v>
      </c>
      <c r="BF311">
        <f>INDEX([1]age_tranches_5ans_nb_sex!$1:$1048576,MATCH('SectorStat-Age-Hommes'!$A311,[1]age_tranches_5ans_nb_sex!$A:$A,0),24)/5</f>
        <v>6.199999999908</v>
      </c>
      <c r="BG311">
        <f>INDEX([1]age_tranches_5ans_nb_sex!$1:$1048576,MATCH('SectorStat-Age-Hommes'!$A311,[1]age_tranches_5ans_nb_sex!$A:$A,0),26)/5</f>
        <v>2.7999999998903999</v>
      </c>
      <c r="BH311">
        <f>INDEX([1]age_tranches_5ans_nb_sex!$1:$1048576,MATCH('SectorStat-Age-Hommes'!$A311,[1]age_tranches_5ans_nb_sex!$A:$A,0),26)/5</f>
        <v>2.7999999998903999</v>
      </c>
      <c r="BI311">
        <f>INDEX([1]age_tranches_5ans_nb_sex!$1:$1048576,MATCH('SectorStat-Age-Hommes'!$A311,[1]age_tranches_5ans_nb_sex!$A:$A,0),26)/5</f>
        <v>2.7999999998903999</v>
      </c>
      <c r="BJ311">
        <f>INDEX([1]age_tranches_5ans_nb_sex!$1:$1048576,MATCH('SectorStat-Age-Hommes'!$A311,[1]age_tranches_5ans_nb_sex!$A:$A,0),26)/5</f>
        <v>2.7999999998903999</v>
      </c>
      <c r="BK311">
        <f>INDEX([1]age_tranches_5ans_nb_sex!$1:$1048576,MATCH('SectorStat-Age-Hommes'!$A311,[1]age_tranches_5ans_nb_sex!$A:$A,0),26)/5</f>
        <v>2.7999999998903999</v>
      </c>
      <c r="BL311">
        <f>INDEX([1]age_tranches_5ans_nb_sex!$1:$1048576,MATCH('SectorStat-Age-Hommes'!$A311,[1]age_tranches_5ans_nb_sex!$A:$A,0),28)/5</f>
        <v>3.9999999999103997</v>
      </c>
      <c r="BM311">
        <f>INDEX([1]age_tranches_5ans_nb_sex!$1:$1048576,MATCH('SectorStat-Age-Hommes'!$A311,[1]age_tranches_5ans_nb_sex!$A:$A,0),28)/5</f>
        <v>3.9999999999103997</v>
      </c>
      <c r="BN311">
        <f>INDEX([1]age_tranches_5ans_nb_sex!$1:$1048576,MATCH('SectorStat-Age-Hommes'!$A311,[1]age_tranches_5ans_nb_sex!$A:$A,0),28)/5</f>
        <v>3.9999999999103997</v>
      </c>
      <c r="BO311">
        <f>INDEX([1]age_tranches_5ans_nb_sex!$1:$1048576,MATCH('SectorStat-Age-Hommes'!$A311,[1]age_tranches_5ans_nb_sex!$A:$A,0),28)/5</f>
        <v>3.9999999999103997</v>
      </c>
      <c r="BP311">
        <f>INDEX([1]age_tranches_5ans_nb_sex!$1:$1048576,MATCH('SectorStat-Age-Hommes'!$A311,[1]age_tranches_5ans_nb_sex!$A:$A,0),28)/5</f>
        <v>3.9999999999103997</v>
      </c>
      <c r="BQ311">
        <f>INDEX([1]age_tranches_5ans_nb_sex!$1:$1048576,MATCH('SectorStat-Age-Hommes'!$A311,[1]age_tranches_5ans_nb_sex!$A:$A,0),30)/5</f>
        <v>1.4000000000624</v>
      </c>
      <c r="BR311">
        <f>INDEX([1]age_tranches_5ans_nb_sex!$1:$1048576,MATCH('SectorStat-Age-Hommes'!$A311,[1]age_tranches_5ans_nb_sex!$A:$A,0),30)/5</f>
        <v>1.4000000000624</v>
      </c>
      <c r="BS311">
        <f>INDEX([1]age_tranches_5ans_nb_sex!$1:$1048576,MATCH('SectorStat-Age-Hommes'!$A311,[1]age_tranches_5ans_nb_sex!$A:$A,0),30)/5</f>
        <v>1.4000000000624</v>
      </c>
      <c r="BT311">
        <f>INDEX([1]age_tranches_5ans_nb_sex!$1:$1048576,MATCH('SectorStat-Age-Hommes'!$A311,[1]age_tranches_5ans_nb_sex!$A:$A,0),30)/5</f>
        <v>1.4000000000624</v>
      </c>
      <c r="BU311">
        <f>INDEX([1]age_tranches_5ans_nb_sex!$1:$1048576,MATCH('SectorStat-Age-Hommes'!$A311,[1]age_tranches_5ans_nb_sex!$A:$A,0),30)/5</f>
        <v>1.4000000000624</v>
      </c>
      <c r="BV311">
        <f>INDEX([1]age_tranches_5ans_nb_sex!$1:$1048576,MATCH('SectorStat-Age-Hommes'!$A311,[1]age_tranches_5ans_nb_sex!$A:$A,0),32)/5</f>
        <v>2.1999999999975999</v>
      </c>
      <c r="BW311">
        <f>INDEX([1]age_tranches_5ans_nb_sex!$1:$1048576,MATCH('SectorStat-Age-Hommes'!$A311,[1]age_tranches_5ans_nb_sex!$A:$A,0),32)/5</f>
        <v>2.1999999999975999</v>
      </c>
      <c r="BX311">
        <f>INDEX([1]age_tranches_5ans_nb_sex!$1:$1048576,MATCH('SectorStat-Age-Hommes'!$A311,[1]age_tranches_5ans_nb_sex!$A:$A,0),32)/5</f>
        <v>2.1999999999975999</v>
      </c>
      <c r="BY311">
        <f>INDEX([1]age_tranches_5ans_nb_sex!$1:$1048576,MATCH('SectorStat-Age-Hommes'!$A311,[1]age_tranches_5ans_nb_sex!$A:$A,0),32)/5</f>
        <v>2.1999999999975999</v>
      </c>
      <c r="BZ311">
        <f>INDEX([1]age_tranches_5ans_nb_sex!$1:$1048576,MATCH('SectorStat-Age-Hommes'!$A311,[1]age_tranches_5ans_nb_sex!$A:$A,0),32)/5</f>
        <v>2.1999999999975999</v>
      </c>
      <c r="CA311">
        <f>INDEX([1]age_tranches_5ans_nb_sex!$1:$1048576,MATCH('SectorStat-Age-Hommes'!$A311,[1]age_tranches_5ans_nb_sex!$A:$A,0),34)/5</f>
        <v>0.40000000008479997</v>
      </c>
      <c r="CB311">
        <f>INDEX([1]age_tranches_5ans_nb_sex!$1:$1048576,MATCH('SectorStat-Age-Hommes'!$A311,[1]age_tranches_5ans_nb_sex!$A:$A,0),34)/5</f>
        <v>0.40000000008479997</v>
      </c>
      <c r="CC311">
        <f>INDEX([1]age_tranches_5ans_nb_sex!$1:$1048576,MATCH('SectorStat-Age-Hommes'!$A311,[1]age_tranches_5ans_nb_sex!$A:$A,0),34)/5</f>
        <v>0.40000000008479997</v>
      </c>
      <c r="CD311">
        <f>INDEX([1]age_tranches_5ans_nb_sex!$1:$1048576,MATCH('SectorStat-Age-Hommes'!$A311,[1]age_tranches_5ans_nb_sex!$A:$A,0),34)/5</f>
        <v>0.40000000008479997</v>
      </c>
      <c r="CE311">
        <f>INDEX([1]age_tranches_5ans_nb_sex!$1:$1048576,MATCH('SectorStat-Age-Hommes'!$A311,[1]age_tranches_5ans_nb_sex!$A:$A,0),34)/5</f>
        <v>0.40000000008479997</v>
      </c>
      <c r="CF311">
        <f>INDEX([1]age_tranches_5ans_nb_sex!$1:$1048576,MATCH('SectorStat-Age-Hommes'!$A311,[1]age_tranches_5ans_nb_sex!$A:$A,0),36)/5</f>
        <v>0.20000000004239998</v>
      </c>
      <c r="CG311">
        <f>INDEX([1]age_tranches_5ans_nb_sex!$1:$1048576,MATCH('SectorStat-Age-Hommes'!$A311,[1]age_tranches_5ans_nb_sex!$A:$A,0),36)/5</f>
        <v>0.20000000004239998</v>
      </c>
      <c r="CH311">
        <f>INDEX([1]age_tranches_5ans_nb_sex!$1:$1048576,MATCH('SectorStat-Age-Hommes'!$A311,[1]age_tranches_5ans_nb_sex!$A:$A,0),36)/5</f>
        <v>0.20000000004239998</v>
      </c>
      <c r="CI311">
        <f>INDEX([1]age_tranches_5ans_nb_sex!$1:$1048576,MATCH('SectorStat-Age-Hommes'!$A311,[1]age_tranches_5ans_nb_sex!$A:$A,0),36)/5</f>
        <v>0.20000000004239998</v>
      </c>
      <c r="CJ311">
        <f>INDEX([1]age_tranches_5ans_nb_sex!$1:$1048576,MATCH('SectorStat-Age-Hommes'!$A311,[1]age_tranches_5ans_nb_sex!$A:$A,0),36)/5</f>
        <v>0.20000000004239998</v>
      </c>
      <c r="CK311">
        <f>INDEX([1]age_tranches_5ans_nb_sex!$1:$1048576,MATCH('SectorStat-Age-Hommes'!$A311,[1]age_tranches_5ans_nb_sex!$A:$A,0),38)/5</f>
        <v>0.20000000004239998</v>
      </c>
      <c r="CL311">
        <f>INDEX([1]age_tranches_5ans_nb_sex!$1:$1048576,MATCH('SectorStat-Age-Hommes'!$A311,[1]age_tranches_5ans_nb_sex!$A:$A,0),38)/5</f>
        <v>0.20000000004239998</v>
      </c>
      <c r="CM311">
        <f>INDEX([1]age_tranches_5ans_nb_sex!$1:$1048576,MATCH('SectorStat-Age-Hommes'!$A311,[1]age_tranches_5ans_nb_sex!$A:$A,0),38)/5</f>
        <v>0.20000000004239998</v>
      </c>
      <c r="CN311">
        <f>INDEX([1]age_tranches_5ans_nb_sex!$1:$1048576,MATCH('SectorStat-Age-Hommes'!$A311,[1]age_tranches_5ans_nb_sex!$A:$A,0),38)/5</f>
        <v>0.20000000004239998</v>
      </c>
      <c r="CO311">
        <f>INDEX([1]age_tranches_5ans_nb_sex!$1:$1048576,MATCH('SectorStat-Age-Hommes'!$A311,[1]age_tranches_5ans_nb_sex!$A:$A,0),38)/5</f>
        <v>0.20000000004239998</v>
      </c>
      <c r="CP311" s="2">
        <f>INDEX([1]age_tranches_5ans_nb_sex!$1:$1048576,MATCH('SectorStat-Age-Hommes'!$A311,[1]age_tranches_5ans_nb_sex!$A:$A,0),40)/5</f>
        <v>0</v>
      </c>
      <c r="CQ311" s="2">
        <f>INDEX([1]age_tranches_5ans_nb_sex!$1:$1048576,MATCH('SectorStat-Age-Hommes'!$A311,[1]age_tranches_5ans_nb_sex!$A:$A,0),40)/5</f>
        <v>0</v>
      </c>
      <c r="CR311" s="2">
        <f>INDEX([1]age_tranches_5ans_nb_sex!$1:$1048576,MATCH('SectorStat-Age-Hommes'!$A311,[1]age_tranches_5ans_nb_sex!$A:$A,0),40)/5</f>
        <v>0</v>
      </c>
      <c r="CS311" s="2">
        <f>INDEX([1]age_tranches_5ans_nb_sex!$1:$1048576,MATCH('SectorStat-Age-Hommes'!$A311,[1]age_tranches_5ans_nb_sex!$A:$A,0),40)/5</f>
        <v>0</v>
      </c>
      <c r="CT311" s="2">
        <f>INDEX([1]age_tranches_5ans_nb_sex!$1:$1048576,MATCH('SectorStat-Age-Hommes'!$A311,[1]age_tranches_5ans_nb_sex!$A:$A,0),40)/5</f>
        <v>0</v>
      </c>
      <c r="CZ311" s="3"/>
      <c r="DA311" s="3"/>
      <c r="DB311" s="3"/>
      <c r="DC311" s="3"/>
      <c r="DD311" s="3"/>
    </row>
    <row r="312" spans="1:108" x14ac:dyDescent="0.35">
      <c r="A312" s="1" t="s">
        <v>620</v>
      </c>
      <c r="B312" s="1" t="s">
        <v>621</v>
      </c>
      <c r="C312" t="str">
        <f>INDEX([1]SectorStat!$1:$1048576,MATCH('[1]Distribution ages'!$A312,[1]SectorStat!$B:$B,0),4)</f>
        <v>Forest</v>
      </c>
      <c r="D312">
        <f>INDEX([1]age_tranches_5ans_nb_sex!$1:$1048576,MATCH('SectorStat-Age-Hommes'!$A312,[1]age_tranches_5ans_nb_sex!$A:$A,0),4)/5</f>
        <v>20.799999999814801</v>
      </c>
      <c r="E312">
        <f>INDEX([1]age_tranches_5ans_nb_sex!$1:$1048576,MATCH('SectorStat-Age-Hommes'!$A312,[1]age_tranches_5ans_nb_sex!$A:$A,0),4)/5</f>
        <v>20.799999999814801</v>
      </c>
      <c r="F312">
        <f>INDEX([1]age_tranches_5ans_nb_sex!$1:$1048576,MATCH('SectorStat-Age-Hommes'!$A312,[1]age_tranches_5ans_nb_sex!$A:$A,0),4)/5</f>
        <v>20.799999999814801</v>
      </c>
      <c r="G312">
        <f>INDEX([1]age_tranches_5ans_nb_sex!$1:$1048576,MATCH('SectorStat-Age-Hommes'!$A312,[1]age_tranches_5ans_nb_sex!$A:$A,0),4)/5</f>
        <v>20.799999999814801</v>
      </c>
      <c r="H312">
        <f>INDEX([1]age_tranches_5ans_nb_sex!$1:$1048576,MATCH('SectorStat-Age-Hommes'!$A312,[1]age_tranches_5ans_nb_sex!$A:$A,0),4)/5</f>
        <v>20.799999999814801</v>
      </c>
      <c r="I312">
        <f>INDEX([1]age_tranches_5ans_nb_sex!$1:$1048576,MATCH('SectorStat-Age-Hommes'!$A312,[1]age_tranches_5ans_nb_sex!$A:$A,0),6)/5</f>
        <v>15.199999999989199</v>
      </c>
      <c r="J312">
        <f>INDEX([1]age_tranches_5ans_nb_sex!$1:$1048576,MATCH('SectorStat-Age-Hommes'!$A312,[1]age_tranches_5ans_nb_sex!$A:$A,0),6)/5</f>
        <v>15.199999999989199</v>
      </c>
      <c r="K312">
        <f>INDEX([1]age_tranches_5ans_nb_sex!$1:$1048576,MATCH('SectorStat-Age-Hommes'!$A312,[1]age_tranches_5ans_nb_sex!$A:$A,0),6)/5</f>
        <v>15.199999999989199</v>
      </c>
      <c r="L312">
        <f>INDEX([1]age_tranches_5ans_nb_sex!$1:$1048576,MATCH('SectorStat-Age-Hommes'!$A312,[1]age_tranches_5ans_nb_sex!$A:$A,0),6)/5</f>
        <v>15.199999999989199</v>
      </c>
      <c r="M312">
        <f>INDEX([1]age_tranches_5ans_nb_sex!$1:$1048576,MATCH('SectorStat-Age-Hommes'!$A312,[1]age_tranches_5ans_nb_sex!$A:$A,0),6)/5</f>
        <v>15.199999999989199</v>
      </c>
      <c r="N312">
        <f>INDEX([1]age_tranches_5ans_nb_sex!$1:$1048576,MATCH('SectorStat-Age-Hommes'!$A312,[1]age_tranches_5ans_nb_sex!$A:$A,0),8)/5</f>
        <v>12.400000000076401</v>
      </c>
      <c r="O312">
        <f>INDEX([1]age_tranches_5ans_nb_sex!$1:$1048576,MATCH('SectorStat-Age-Hommes'!$A312,[1]age_tranches_5ans_nb_sex!$A:$A,0),8)/5</f>
        <v>12.400000000076401</v>
      </c>
      <c r="P312">
        <f>INDEX([1]age_tranches_5ans_nb_sex!$1:$1048576,MATCH('SectorStat-Age-Hommes'!$A312,[1]age_tranches_5ans_nb_sex!$A:$A,0),8)/5</f>
        <v>12.400000000076401</v>
      </c>
      <c r="Q312">
        <f>INDEX([1]age_tranches_5ans_nb_sex!$1:$1048576,MATCH('SectorStat-Age-Hommes'!$A312,[1]age_tranches_5ans_nb_sex!$A:$A,0),8)/5</f>
        <v>12.400000000076401</v>
      </c>
      <c r="R312">
        <f>INDEX([1]age_tranches_5ans_nb_sex!$1:$1048576,MATCH('SectorStat-Age-Hommes'!$A312,[1]age_tranches_5ans_nb_sex!$A:$A,0),8)/5</f>
        <v>12.400000000076401</v>
      </c>
      <c r="S312">
        <f>INDEX([1]age_tranches_5ans_nb_sex!$1:$1048576,MATCH('SectorStat-Age-Hommes'!$A312,[1]age_tranches_5ans_nb_sex!$A:$A,0),10)/5</f>
        <v>11.2000000002988</v>
      </c>
      <c r="T312">
        <f>INDEX([1]age_tranches_5ans_nb_sex!$1:$1048576,MATCH('SectorStat-Age-Hommes'!$A312,[1]age_tranches_5ans_nb_sex!$A:$A,0),10)/5</f>
        <v>11.2000000002988</v>
      </c>
      <c r="U312">
        <f>INDEX([1]age_tranches_5ans_nb_sex!$1:$1048576,MATCH('SectorStat-Age-Hommes'!$A312,[1]age_tranches_5ans_nb_sex!$A:$A,0),10)/5</f>
        <v>11.2000000002988</v>
      </c>
      <c r="V312">
        <f>INDEX([1]age_tranches_5ans_nb_sex!$1:$1048576,MATCH('SectorStat-Age-Hommes'!$A312,[1]age_tranches_5ans_nb_sex!$A:$A,0),10)/5</f>
        <v>11.2000000002988</v>
      </c>
      <c r="W312">
        <f>INDEX([1]age_tranches_5ans_nb_sex!$1:$1048576,MATCH('SectorStat-Age-Hommes'!$A312,[1]age_tranches_5ans_nb_sex!$A:$A,0),10)/5</f>
        <v>11.2000000002988</v>
      </c>
      <c r="X312">
        <f>INDEX([1]age_tranches_5ans_nb_sex!$1:$1048576,MATCH('SectorStat-Age-Hommes'!$A312,[1]age_tranches_5ans_nb_sex!$A:$A,0),10)/5</f>
        <v>11.2000000002988</v>
      </c>
      <c r="Y312">
        <f>INDEX([1]age_tranches_5ans_nb_sex!$1:$1048576,MATCH('SectorStat-Age-Hommes'!$A312,[1]age_tranches_5ans_nb_sex!$A:$A,0),12)/5</f>
        <v>11.800000000187602</v>
      </c>
      <c r="Z312">
        <f>INDEX([1]age_tranches_5ans_nb_sex!$1:$1048576,MATCH('SectorStat-Age-Hommes'!$A312,[1]age_tranches_5ans_nb_sex!$A:$A,0),12)/5</f>
        <v>11.800000000187602</v>
      </c>
      <c r="AA312">
        <f>INDEX([1]age_tranches_5ans_nb_sex!$1:$1048576,MATCH('SectorStat-Age-Hommes'!$A312,[1]age_tranches_5ans_nb_sex!$A:$A,0),12)/5</f>
        <v>11.800000000187602</v>
      </c>
      <c r="AB312">
        <f>INDEX([1]age_tranches_5ans_nb_sex!$1:$1048576,MATCH('SectorStat-Age-Hommes'!$A312,[1]age_tranches_5ans_nb_sex!$A:$A,0),12)/5</f>
        <v>11.800000000187602</v>
      </c>
      <c r="AC312">
        <f>INDEX([1]age_tranches_5ans_nb_sex!$1:$1048576,MATCH('SectorStat-Age-Hommes'!$A312,[1]age_tranches_5ans_nb_sex!$A:$A,0),14)/5</f>
        <v>24.999999999684</v>
      </c>
      <c r="AD312">
        <f>INDEX([1]age_tranches_5ans_nb_sex!$1:$1048576,MATCH('SectorStat-Age-Hommes'!$A312,[1]age_tranches_5ans_nb_sex!$A:$A,0),14)/5</f>
        <v>24.999999999684</v>
      </c>
      <c r="AE312">
        <f>INDEX([1]age_tranches_5ans_nb_sex!$1:$1048576,MATCH('SectorStat-Age-Hommes'!$A312,[1]age_tranches_5ans_nb_sex!$A:$A,0),14)/5</f>
        <v>24.999999999684</v>
      </c>
      <c r="AF312">
        <f>INDEX([1]age_tranches_5ans_nb_sex!$1:$1048576,MATCH('SectorStat-Age-Hommes'!$A312,[1]age_tranches_5ans_nb_sex!$A:$A,0),14)/5</f>
        <v>24.999999999684</v>
      </c>
      <c r="AG312">
        <f>INDEX([1]age_tranches_5ans_nb_sex!$1:$1048576,MATCH('SectorStat-Age-Hommes'!$A312,[1]age_tranches_5ans_nb_sex!$A:$A,0),14)/5</f>
        <v>24.999999999684</v>
      </c>
      <c r="AH312">
        <f>INDEX([1]age_tranches_5ans_nb_sex!$1:$1048576,MATCH('SectorStat-Age-Hommes'!$A312,[1]age_tranches_5ans_nb_sex!$A:$A,0),16)/5</f>
        <v>29.5999999999108</v>
      </c>
      <c r="AI312">
        <f>INDEX([1]age_tranches_5ans_nb_sex!$1:$1048576,MATCH('SectorStat-Age-Hommes'!$A312,[1]age_tranches_5ans_nb_sex!$A:$A,0),16)/5</f>
        <v>29.5999999999108</v>
      </c>
      <c r="AJ312">
        <f>INDEX([1]age_tranches_5ans_nb_sex!$1:$1048576,MATCH('SectorStat-Age-Hommes'!$A312,[1]age_tranches_5ans_nb_sex!$A:$A,0),16)/5</f>
        <v>29.5999999999108</v>
      </c>
      <c r="AK312">
        <f>INDEX([1]age_tranches_5ans_nb_sex!$1:$1048576,MATCH('SectorStat-Age-Hommes'!$A312,[1]age_tranches_5ans_nb_sex!$A:$A,0),16)/5</f>
        <v>29.5999999999108</v>
      </c>
      <c r="AL312">
        <f>INDEX([1]age_tranches_5ans_nb_sex!$1:$1048576,MATCH('SectorStat-Age-Hommes'!$A312,[1]age_tranches_5ans_nb_sex!$A:$A,0),16)/5</f>
        <v>29.5999999999108</v>
      </c>
      <c r="AM312">
        <f>INDEX([1]age_tranches_5ans_nb_sex!$1:$1048576,MATCH('SectorStat-Age-Hommes'!$A312,[1]age_tranches_5ans_nb_sex!$A:$A,0),18)/5</f>
        <v>26.400000000288003</v>
      </c>
      <c r="AN312">
        <f>INDEX([1]age_tranches_5ans_nb_sex!$1:$1048576,MATCH('SectorStat-Age-Hommes'!$A312,[1]age_tranches_5ans_nb_sex!$A:$A,0),18)/5</f>
        <v>26.400000000288003</v>
      </c>
      <c r="AO312">
        <f>INDEX([1]age_tranches_5ans_nb_sex!$1:$1048576,MATCH('SectorStat-Age-Hommes'!$A312,[1]age_tranches_5ans_nb_sex!$A:$A,0),18)/5</f>
        <v>26.400000000288003</v>
      </c>
      <c r="AP312">
        <f>INDEX([1]age_tranches_5ans_nb_sex!$1:$1048576,MATCH('SectorStat-Age-Hommes'!$A312,[1]age_tranches_5ans_nb_sex!$A:$A,0),18)/5</f>
        <v>26.400000000288003</v>
      </c>
      <c r="AQ312">
        <f>INDEX([1]age_tranches_5ans_nb_sex!$1:$1048576,MATCH('SectorStat-Age-Hommes'!$A312,[1]age_tranches_5ans_nb_sex!$A:$A,0),18)/5</f>
        <v>26.400000000288003</v>
      </c>
      <c r="AR312">
        <f>INDEX([1]age_tranches_5ans_nb_sex!$1:$1048576,MATCH('SectorStat-Age-Hommes'!$A312,[1]age_tranches_5ans_nb_sex!$A:$A,0),20)/5</f>
        <v>26.400000000288003</v>
      </c>
      <c r="AS312">
        <f>INDEX([1]age_tranches_5ans_nb_sex!$1:$1048576,MATCH('SectorStat-Age-Hommes'!$A312,[1]age_tranches_5ans_nb_sex!$A:$A,0),20)/5</f>
        <v>26.400000000288003</v>
      </c>
      <c r="AT312">
        <f>INDEX([1]age_tranches_5ans_nb_sex!$1:$1048576,MATCH('SectorStat-Age-Hommes'!$A312,[1]age_tranches_5ans_nb_sex!$A:$A,0),20)/5</f>
        <v>26.400000000288003</v>
      </c>
      <c r="AU312">
        <f>INDEX([1]age_tranches_5ans_nb_sex!$1:$1048576,MATCH('SectorStat-Age-Hommes'!$A312,[1]age_tranches_5ans_nb_sex!$A:$A,0),20)/5</f>
        <v>26.400000000288003</v>
      </c>
      <c r="AV312">
        <f>INDEX([1]age_tranches_5ans_nb_sex!$1:$1048576,MATCH('SectorStat-Age-Hommes'!$A312,[1]age_tranches_5ans_nb_sex!$A:$A,0),20)/5</f>
        <v>26.400000000288003</v>
      </c>
      <c r="AW312">
        <f>INDEX([1]age_tranches_5ans_nb_sex!$1:$1048576,MATCH('SectorStat-Age-Hommes'!$A312,[1]age_tranches_5ans_nb_sex!$A:$A,0),22)/5</f>
        <v>22.600000000128798</v>
      </c>
      <c r="AX312">
        <f>INDEX([1]age_tranches_5ans_nb_sex!$1:$1048576,MATCH('SectorStat-Age-Hommes'!$A312,[1]age_tranches_5ans_nb_sex!$A:$A,0),22)/5</f>
        <v>22.600000000128798</v>
      </c>
      <c r="AY312">
        <f>INDEX([1]age_tranches_5ans_nb_sex!$1:$1048576,MATCH('SectorStat-Age-Hommes'!$A312,[1]age_tranches_5ans_nb_sex!$A:$A,0),22)/5</f>
        <v>22.600000000128798</v>
      </c>
      <c r="AZ312">
        <f>INDEX([1]age_tranches_5ans_nb_sex!$1:$1048576,MATCH('SectorStat-Age-Hommes'!$A312,[1]age_tranches_5ans_nb_sex!$A:$A,0),22)/5</f>
        <v>22.600000000128798</v>
      </c>
      <c r="BA312">
        <f>INDEX([1]age_tranches_5ans_nb_sex!$1:$1048576,MATCH('SectorStat-Age-Hommes'!$A312,[1]age_tranches_5ans_nb_sex!$A:$A,0),22)/5</f>
        <v>22.600000000128798</v>
      </c>
      <c r="BB312">
        <f>INDEX([1]age_tranches_5ans_nb_sex!$1:$1048576,MATCH('SectorStat-Age-Hommes'!$A312,[1]age_tranches_5ans_nb_sex!$A:$A,0),24)/5</f>
        <v>19.399999999858402</v>
      </c>
      <c r="BC312">
        <f>INDEX([1]age_tranches_5ans_nb_sex!$1:$1048576,MATCH('SectorStat-Age-Hommes'!$A312,[1]age_tranches_5ans_nb_sex!$A:$A,0),24)/5</f>
        <v>19.399999999858402</v>
      </c>
      <c r="BD312">
        <f>INDEX([1]age_tranches_5ans_nb_sex!$1:$1048576,MATCH('SectorStat-Age-Hommes'!$A312,[1]age_tranches_5ans_nb_sex!$A:$A,0),24)/5</f>
        <v>19.399999999858402</v>
      </c>
      <c r="BE312">
        <f>INDEX([1]age_tranches_5ans_nb_sex!$1:$1048576,MATCH('SectorStat-Age-Hommes'!$A312,[1]age_tranches_5ans_nb_sex!$A:$A,0),24)/5</f>
        <v>19.399999999858402</v>
      </c>
      <c r="BF312">
        <f>INDEX([1]age_tranches_5ans_nb_sex!$1:$1048576,MATCH('SectorStat-Age-Hommes'!$A312,[1]age_tranches_5ans_nb_sex!$A:$A,0),24)/5</f>
        <v>19.399999999858402</v>
      </c>
      <c r="BG312">
        <f>INDEX([1]age_tranches_5ans_nb_sex!$1:$1048576,MATCH('SectorStat-Age-Hommes'!$A312,[1]age_tranches_5ans_nb_sex!$A:$A,0),26)/5</f>
        <v>17.199999999834397</v>
      </c>
      <c r="BH312">
        <f>INDEX([1]age_tranches_5ans_nb_sex!$1:$1048576,MATCH('SectorStat-Age-Hommes'!$A312,[1]age_tranches_5ans_nb_sex!$A:$A,0),26)/5</f>
        <v>17.199999999834397</v>
      </c>
      <c r="BI312">
        <f>INDEX([1]age_tranches_5ans_nb_sex!$1:$1048576,MATCH('SectorStat-Age-Hommes'!$A312,[1]age_tranches_5ans_nb_sex!$A:$A,0),26)/5</f>
        <v>17.199999999834397</v>
      </c>
      <c r="BJ312">
        <f>INDEX([1]age_tranches_5ans_nb_sex!$1:$1048576,MATCH('SectorStat-Age-Hommes'!$A312,[1]age_tranches_5ans_nb_sex!$A:$A,0),26)/5</f>
        <v>17.199999999834397</v>
      </c>
      <c r="BK312">
        <f>INDEX([1]age_tranches_5ans_nb_sex!$1:$1048576,MATCH('SectorStat-Age-Hommes'!$A312,[1]age_tranches_5ans_nb_sex!$A:$A,0),26)/5</f>
        <v>17.199999999834397</v>
      </c>
      <c r="BL312">
        <f>INDEX([1]age_tranches_5ans_nb_sex!$1:$1048576,MATCH('SectorStat-Age-Hommes'!$A312,[1]age_tranches_5ans_nb_sex!$A:$A,0),28)/5</f>
        <v>13.4000000003228</v>
      </c>
      <c r="BM312">
        <f>INDEX([1]age_tranches_5ans_nb_sex!$1:$1048576,MATCH('SectorStat-Age-Hommes'!$A312,[1]age_tranches_5ans_nb_sex!$A:$A,0),28)/5</f>
        <v>13.4000000003228</v>
      </c>
      <c r="BN312">
        <f>INDEX([1]age_tranches_5ans_nb_sex!$1:$1048576,MATCH('SectorStat-Age-Hommes'!$A312,[1]age_tranches_5ans_nb_sex!$A:$A,0),28)/5</f>
        <v>13.4000000003228</v>
      </c>
      <c r="BO312">
        <f>INDEX([1]age_tranches_5ans_nb_sex!$1:$1048576,MATCH('SectorStat-Age-Hommes'!$A312,[1]age_tranches_5ans_nb_sex!$A:$A,0),28)/5</f>
        <v>13.4000000003228</v>
      </c>
      <c r="BP312">
        <f>INDEX([1]age_tranches_5ans_nb_sex!$1:$1048576,MATCH('SectorStat-Age-Hommes'!$A312,[1]age_tranches_5ans_nb_sex!$A:$A,0),28)/5</f>
        <v>13.4000000003228</v>
      </c>
      <c r="BQ312">
        <f>INDEX([1]age_tranches_5ans_nb_sex!$1:$1048576,MATCH('SectorStat-Age-Hommes'!$A312,[1]age_tranches_5ans_nb_sex!$A:$A,0),30)/5</f>
        <v>10.599999999762399</v>
      </c>
      <c r="BR312">
        <f>INDEX([1]age_tranches_5ans_nb_sex!$1:$1048576,MATCH('SectorStat-Age-Hommes'!$A312,[1]age_tranches_5ans_nb_sex!$A:$A,0),30)/5</f>
        <v>10.599999999762399</v>
      </c>
      <c r="BS312">
        <f>INDEX([1]age_tranches_5ans_nb_sex!$1:$1048576,MATCH('SectorStat-Age-Hommes'!$A312,[1]age_tranches_5ans_nb_sex!$A:$A,0),30)/5</f>
        <v>10.599999999762399</v>
      </c>
      <c r="BT312">
        <f>INDEX([1]age_tranches_5ans_nb_sex!$1:$1048576,MATCH('SectorStat-Age-Hommes'!$A312,[1]age_tranches_5ans_nb_sex!$A:$A,0),30)/5</f>
        <v>10.599999999762399</v>
      </c>
      <c r="BU312">
        <f>INDEX([1]age_tranches_5ans_nb_sex!$1:$1048576,MATCH('SectorStat-Age-Hommes'!$A312,[1]age_tranches_5ans_nb_sex!$A:$A,0),30)/5</f>
        <v>10.599999999762399</v>
      </c>
      <c r="BV312">
        <f>INDEX([1]age_tranches_5ans_nb_sex!$1:$1048576,MATCH('SectorStat-Age-Hommes'!$A312,[1]age_tranches_5ans_nb_sex!$A:$A,0),32)/5</f>
        <v>10.4000000002312</v>
      </c>
      <c r="BW312">
        <f>INDEX([1]age_tranches_5ans_nb_sex!$1:$1048576,MATCH('SectorStat-Age-Hommes'!$A312,[1]age_tranches_5ans_nb_sex!$A:$A,0),32)/5</f>
        <v>10.4000000002312</v>
      </c>
      <c r="BX312">
        <f>INDEX([1]age_tranches_5ans_nb_sex!$1:$1048576,MATCH('SectorStat-Age-Hommes'!$A312,[1]age_tranches_5ans_nb_sex!$A:$A,0),32)/5</f>
        <v>10.4000000002312</v>
      </c>
      <c r="BY312">
        <f>INDEX([1]age_tranches_5ans_nb_sex!$1:$1048576,MATCH('SectorStat-Age-Hommes'!$A312,[1]age_tranches_5ans_nb_sex!$A:$A,0),32)/5</f>
        <v>10.4000000002312</v>
      </c>
      <c r="BZ312">
        <f>INDEX([1]age_tranches_5ans_nb_sex!$1:$1048576,MATCH('SectorStat-Age-Hommes'!$A312,[1]age_tranches_5ans_nb_sex!$A:$A,0),32)/5</f>
        <v>10.4000000002312</v>
      </c>
      <c r="CA312">
        <f>INDEX([1]age_tranches_5ans_nb_sex!$1:$1048576,MATCH('SectorStat-Age-Hommes'!$A312,[1]age_tranches_5ans_nb_sex!$A:$A,0),34)/5</f>
        <v>5.8000000000044007</v>
      </c>
      <c r="CB312">
        <f>INDEX([1]age_tranches_5ans_nb_sex!$1:$1048576,MATCH('SectorStat-Age-Hommes'!$A312,[1]age_tranches_5ans_nb_sex!$A:$A,0),34)/5</f>
        <v>5.8000000000044007</v>
      </c>
      <c r="CC312">
        <f>INDEX([1]age_tranches_5ans_nb_sex!$1:$1048576,MATCH('SectorStat-Age-Hommes'!$A312,[1]age_tranches_5ans_nb_sex!$A:$A,0),34)/5</f>
        <v>5.8000000000044007</v>
      </c>
      <c r="CD312">
        <f>INDEX([1]age_tranches_5ans_nb_sex!$1:$1048576,MATCH('SectorStat-Age-Hommes'!$A312,[1]age_tranches_5ans_nb_sex!$A:$A,0),34)/5</f>
        <v>5.8000000000044007</v>
      </c>
      <c r="CE312">
        <f>INDEX([1]age_tranches_5ans_nb_sex!$1:$1048576,MATCH('SectorStat-Age-Hommes'!$A312,[1]age_tranches_5ans_nb_sex!$A:$A,0),34)/5</f>
        <v>5.8000000000044007</v>
      </c>
      <c r="CF312">
        <f>INDEX([1]age_tranches_5ans_nb_sex!$1:$1048576,MATCH('SectorStat-Age-Hommes'!$A312,[1]age_tranches_5ans_nb_sex!$A:$A,0),36)/5</f>
        <v>7.1999999999607995</v>
      </c>
      <c r="CG312">
        <f>INDEX([1]age_tranches_5ans_nb_sex!$1:$1048576,MATCH('SectorStat-Age-Hommes'!$A312,[1]age_tranches_5ans_nb_sex!$A:$A,0),36)/5</f>
        <v>7.1999999999607995</v>
      </c>
      <c r="CH312">
        <f>INDEX([1]age_tranches_5ans_nb_sex!$1:$1048576,MATCH('SectorStat-Age-Hommes'!$A312,[1]age_tranches_5ans_nb_sex!$A:$A,0),36)/5</f>
        <v>7.1999999999607995</v>
      </c>
      <c r="CI312">
        <f>INDEX([1]age_tranches_5ans_nb_sex!$1:$1048576,MATCH('SectorStat-Age-Hommes'!$A312,[1]age_tranches_5ans_nb_sex!$A:$A,0),36)/5</f>
        <v>7.1999999999607995</v>
      </c>
      <c r="CJ312">
        <f>INDEX([1]age_tranches_5ans_nb_sex!$1:$1048576,MATCH('SectorStat-Age-Hommes'!$A312,[1]age_tranches_5ans_nb_sex!$A:$A,0),36)/5</f>
        <v>7.1999999999607995</v>
      </c>
      <c r="CK312">
        <f>INDEX([1]age_tranches_5ans_nb_sex!$1:$1048576,MATCH('SectorStat-Age-Hommes'!$A312,[1]age_tranches_5ans_nb_sex!$A:$A,0),38)/5</f>
        <v>3.0000000000915996</v>
      </c>
      <c r="CL312">
        <f>INDEX([1]age_tranches_5ans_nb_sex!$1:$1048576,MATCH('SectorStat-Age-Hommes'!$A312,[1]age_tranches_5ans_nb_sex!$A:$A,0),38)/5</f>
        <v>3.0000000000915996</v>
      </c>
      <c r="CM312">
        <f>INDEX([1]age_tranches_5ans_nb_sex!$1:$1048576,MATCH('SectorStat-Age-Hommes'!$A312,[1]age_tranches_5ans_nb_sex!$A:$A,0),38)/5</f>
        <v>3.0000000000915996</v>
      </c>
      <c r="CN312">
        <f>INDEX([1]age_tranches_5ans_nb_sex!$1:$1048576,MATCH('SectorStat-Age-Hommes'!$A312,[1]age_tranches_5ans_nb_sex!$A:$A,0),38)/5</f>
        <v>3.0000000000915996</v>
      </c>
      <c r="CO312">
        <f>INDEX([1]age_tranches_5ans_nb_sex!$1:$1048576,MATCH('SectorStat-Age-Hommes'!$A312,[1]age_tranches_5ans_nb_sex!$A:$A,0),38)/5</f>
        <v>3.0000000000915996</v>
      </c>
      <c r="CP312" s="2">
        <f>INDEX([1]age_tranches_5ans_nb_sex!$1:$1048576,MATCH('SectorStat-Age-Hommes'!$A312,[1]age_tranches_5ans_nb_sex!$A:$A,0),40)/5</f>
        <v>1.9999999998452</v>
      </c>
      <c r="CQ312" s="2">
        <f>INDEX([1]age_tranches_5ans_nb_sex!$1:$1048576,MATCH('SectorStat-Age-Hommes'!$A312,[1]age_tranches_5ans_nb_sex!$A:$A,0),40)/5</f>
        <v>1.9999999998452</v>
      </c>
      <c r="CR312" s="2">
        <f>INDEX([1]age_tranches_5ans_nb_sex!$1:$1048576,MATCH('SectorStat-Age-Hommes'!$A312,[1]age_tranches_5ans_nb_sex!$A:$A,0),40)/5</f>
        <v>1.9999999998452</v>
      </c>
      <c r="CS312" s="2">
        <f>INDEX([1]age_tranches_5ans_nb_sex!$1:$1048576,MATCH('SectorStat-Age-Hommes'!$A312,[1]age_tranches_5ans_nb_sex!$A:$A,0),40)/5</f>
        <v>1.9999999998452</v>
      </c>
      <c r="CT312" s="2">
        <f>INDEX([1]age_tranches_5ans_nb_sex!$1:$1048576,MATCH('SectorStat-Age-Hommes'!$A312,[1]age_tranches_5ans_nb_sex!$A:$A,0),40)/5</f>
        <v>1.9999999998452</v>
      </c>
      <c r="CZ312" s="3"/>
      <c r="DA312" s="3"/>
      <c r="DB312" s="3"/>
      <c r="DC312" s="3"/>
      <c r="DD312" s="3"/>
    </row>
    <row r="313" spans="1:108" x14ac:dyDescent="0.35">
      <c r="A313" s="1" t="s">
        <v>622</v>
      </c>
      <c r="B313" s="1" t="s">
        <v>623</v>
      </c>
      <c r="C313" t="str">
        <f>INDEX([1]SectorStat!$1:$1048576,MATCH('[1]Distribution ages'!$A313,[1]SectorStat!$B:$B,0),4)</f>
        <v>Forest</v>
      </c>
      <c r="D313">
        <f>INDEX([1]age_tranches_5ans_nb_sex!$1:$1048576,MATCH('SectorStat-Age-Hommes'!$A313,[1]age_tranches_5ans_nb_sex!$A:$A,0),4)/5</f>
        <v>19.800000000068202</v>
      </c>
      <c r="E313">
        <f>INDEX([1]age_tranches_5ans_nb_sex!$1:$1048576,MATCH('SectorStat-Age-Hommes'!$A313,[1]age_tranches_5ans_nb_sex!$A:$A,0),4)/5</f>
        <v>19.800000000068202</v>
      </c>
      <c r="F313">
        <f>INDEX([1]age_tranches_5ans_nb_sex!$1:$1048576,MATCH('SectorStat-Age-Hommes'!$A313,[1]age_tranches_5ans_nb_sex!$A:$A,0),4)/5</f>
        <v>19.800000000068202</v>
      </c>
      <c r="G313">
        <f>INDEX([1]age_tranches_5ans_nb_sex!$1:$1048576,MATCH('SectorStat-Age-Hommes'!$A313,[1]age_tranches_5ans_nb_sex!$A:$A,0),4)/5</f>
        <v>19.800000000068202</v>
      </c>
      <c r="H313">
        <f>INDEX([1]age_tranches_5ans_nb_sex!$1:$1048576,MATCH('SectorStat-Age-Hommes'!$A313,[1]age_tranches_5ans_nb_sex!$A:$A,0),4)/5</f>
        <v>19.800000000068202</v>
      </c>
      <c r="I313">
        <f>INDEX([1]age_tranches_5ans_nb_sex!$1:$1048576,MATCH('SectorStat-Age-Hommes'!$A313,[1]age_tranches_5ans_nb_sex!$A:$A,0),6)/5</f>
        <v>19.199999999710197</v>
      </c>
      <c r="J313">
        <f>INDEX([1]age_tranches_5ans_nb_sex!$1:$1048576,MATCH('SectorStat-Age-Hommes'!$A313,[1]age_tranches_5ans_nb_sex!$A:$A,0),6)/5</f>
        <v>19.199999999710197</v>
      </c>
      <c r="K313">
        <f>INDEX([1]age_tranches_5ans_nb_sex!$1:$1048576,MATCH('SectorStat-Age-Hommes'!$A313,[1]age_tranches_5ans_nb_sex!$A:$A,0),6)/5</f>
        <v>19.199999999710197</v>
      </c>
      <c r="L313">
        <f>INDEX([1]age_tranches_5ans_nb_sex!$1:$1048576,MATCH('SectorStat-Age-Hommes'!$A313,[1]age_tranches_5ans_nb_sex!$A:$A,0),6)/5</f>
        <v>19.199999999710197</v>
      </c>
      <c r="M313">
        <f>INDEX([1]age_tranches_5ans_nb_sex!$1:$1048576,MATCH('SectorStat-Age-Hommes'!$A313,[1]age_tranches_5ans_nb_sex!$A:$A,0),6)/5</f>
        <v>19.199999999710197</v>
      </c>
      <c r="N313">
        <f>INDEX([1]age_tranches_5ans_nb_sex!$1:$1048576,MATCH('SectorStat-Age-Hommes'!$A313,[1]age_tranches_5ans_nb_sex!$A:$A,0),8)/5</f>
        <v>14.6000000002626</v>
      </c>
      <c r="O313">
        <f>INDEX([1]age_tranches_5ans_nb_sex!$1:$1048576,MATCH('SectorStat-Age-Hommes'!$A313,[1]age_tranches_5ans_nb_sex!$A:$A,0),8)/5</f>
        <v>14.6000000002626</v>
      </c>
      <c r="P313">
        <f>INDEX([1]age_tranches_5ans_nb_sex!$1:$1048576,MATCH('SectorStat-Age-Hommes'!$A313,[1]age_tranches_5ans_nb_sex!$A:$A,0),8)/5</f>
        <v>14.6000000002626</v>
      </c>
      <c r="Q313">
        <f>INDEX([1]age_tranches_5ans_nb_sex!$1:$1048576,MATCH('SectorStat-Age-Hommes'!$A313,[1]age_tranches_5ans_nb_sex!$A:$A,0),8)/5</f>
        <v>14.6000000002626</v>
      </c>
      <c r="R313">
        <f>INDEX([1]age_tranches_5ans_nb_sex!$1:$1048576,MATCH('SectorStat-Age-Hommes'!$A313,[1]age_tranches_5ans_nb_sex!$A:$A,0),8)/5</f>
        <v>14.6000000002626</v>
      </c>
      <c r="S313">
        <f>INDEX([1]age_tranches_5ans_nb_sex!$1:$1048576,MATCH('SectorStat-Age-Hommes'!$A313,[1]age_tranches_5ans_nb_sex!$A:$A,0),10)/5</f>
        <v>10.400000000229401</v>
      </c>
      <c r="T313">
        <f>INDEX([1]age_tranches_5ans_nb_sex!$1:$1048576,MATCH('SectorStat-Age-Hommes'!$A313,[1]age_tranches_5ans_nb_sex!$A:$A,0),10)/5</f>
        <v>10.400000000229401</v>
      </c>
      <c r="U313">
        <f>INDEX([1]age_tranches_5ans_nb_sex!$1:$1048576,MATCH('SectorStat-Age-Hommes'!$A313,[1]age_tranches_5ans_nb_sex!$A:$A,0),10)/5</f>
        <v>10.400000000229401</v>
      </c>
      <c r="V313">
        <f>INDEX([1]age_tranches_5ans_nb_sex!$1:$1048576,MATCH('SectorStat-Age-Hommes'!$A313,[1]age_tranches_5ans_nb_sex!$A:$A,0),10)/5</f>
        <v>10.400000000229401</v>
      </c>
      <c r="W313">
        <f>INDEX([1]age_tranches_5ans_nb_sex!$1:$1048576,MATCH('SectorStat-Age-Hommes'!$A313,[1]age_tranches_5ans_nb_sex!$A:$A,0),10)/5</f>
        <v>10.400000000229401</v>
      </c>
      <c r="X313">
        <f>INDEX([1]age_tranches_5ans_nb_sex!$1:$1048576,MATCH('SectorStat-Age-Hommes'!$A313,[1]age_tranches_5ans_nb_sex!$A:$A,0),10)/5</f>
        <v>10.400000000229401</v>
      </c>
      <c r="Y313">
        <f>INDEX([1]age_tranches_5ans_nb_sex!$1:$1048576,MATCH('SectorStat-Age-Hommes'!$A313,[1]age_tranches_5ans_nb_sex!$A:$A,0),12)/5</f>
        <v>10.400000000229401</v>
      </c>
      <c r="Z313">
        <f>INDEX([1]age_tranches_5ans_nb_sex!$1:$1048576,MATCH('SectorStat-Age-Hommes'!$A313,[1]age_tranches_5ans_nb_sex!$A:$A,0),12)/5</f>
        <v>10.400000000229401</v>
      </c>
      <c r="AA313">
        <f>INDEX([1]age_tranches_5ans_nb_sex!$1:$1048576,MATCH('SectorStat-Age-Hommes'!$A313,[1]age_tranches_5ans_nb_sex!$A:$A,0),12)/5</f>
        <v>10.400000000229401</v>
      </c>
      <c r="AB313">
        <f>INDEX([1]age_tranches_5ans_nb_sex!$1:$1048576,MATCH('SectorStat-Age-Hommes'!$A313,[1]age_tranches_5ans_nb_sex!$A:$A,0),12)/5</f>
        <v>10.400000000229401</v>
      </c>
      <c r="AC313">
        <f>INDEX([1]age_tranches_5ans_nb_sex!$1:$1048576,MATCH('SectorStat-Age-Hommes'!$A313,[1]age_tranches_5ans_nb_sex!$A:$A,0),14)/5</f>
        <v>13.8000000001974</v>
      </c>
      <c r="AD313">
        <f>INDEX([1]age_tranches_5ans_nb_sex!$1:$1048576,MATCH('SectorStat-Age-Hommes'!$A313,[1]age_tranches_5ans_nb_sex!$A:$A,0),14)/5</f>
        <v>13.8000000001974</v>
      </c>
      <c r="AE313">
        <f>INDEX([1]age_tranches_5ans_nb_sex!$1:$1048576,MATCH('SectorStat-Age-Hommes'!$A313,[1]age_tranches_5ans_nb_sex!$A:$A,0),14)/5</f>
        <v>13.8000000001974</v>
      </c>
      <c r="AF313">
        <f>INDEX([1]age_tranches_5ans_nb_sex!$1:$1048576,MATCH('SectorStat-Age-Hommes'!$A313,[1]age_tranches_5ans_nb_sex!$A:$A,0),14)/5</f>
        <v>13.8000000001974</v>
      </c>
      <c r="AG313">
        <f>INDEX([1]age_tranches_5ans_nb_sex!$1:$1048576,MATCH('SectorStat-Age-Hommes'!$A313,[1]age_tranches_5ans_nb_sex!$A:$A,0),14)/5</f>
        <v>13.8000000001974</v>
      </c>
      <c r="AH313">
        <f>INDEX([1]age_tranches_5ans_nb_sex!$1:$1048576,MATCH('SectorStat-Age-Hommes'!$A313,[1]age_tranches_5ans_nb_sex!$A:$A,0),16)/5</f>
        <v>19.999999999775397</v>
      </c>
      <c r="AI313">
        <f>INDEX([1]age_tranches_5ans_nb_sex!$1:$1048576,MATCH('SectorStat-Age-Hommes'!$A313,[1]age_tranches_5ans_nb_sex!$A:$A,0),16)/5</f>
        <v>19.999999999775397</v>
      </c>
      <c r="AJ313">
        <f>INDEX([1]age_tranches_5ans_nb_sex!$1:$1048576,MATCH('SectorStat-Age-Hommes'!$A313,[1]age_tranches_5ans_nb_sex!$A:$A,0),16)/5</f>
        <v>19.999999999775397</v>
      </c>
      <c r="AK313">
        <f>INDEX([1]age_tranches_5ans_nb_sex!$1:$1048576,MATCH('SectorStat-Age-Hommes'!$A313,[1]age_tranches_5ans_nb_sex!$A:$A,0),16)/5</f>
        <v>19.999999999775397</v>
      </c>
      <c r="AL313">
        <f>INDEX([1]age_tranches_5ans_nb_sex!$1:$1048576,MATCH('SectorStat-Age-Hommes'!$A313,[1]age_tranches_5ans_nb_sex!$A:$A,0),16)/5</f>
        <v>19.999999999775397</v>
      </c>
      <c r="AM313">
        <f>INDEX([1]age_tranches_5ans_nb_sex!$1:$1048576,MATCH('SectorStat-Age-Hommes'!$A313,[1]age_tranches_5ans_nb_sex!$A:$A,0),18)/5</f>
        <v>22.600000000296401</v>
      </c>
      <c r="AN313">
        <f>INDEX([1]age_tranches_5ans_nb_sex!$1:$1048576,MATCH('SectorStat-Age-Hommes'!$A313,[1]age_tranches_5ans_nb_sex!$A:$A,0),18)/5</f>
        <v>22.600000000296401</v>
      </c>
      <c r="AO313">
        <f>INDEX([1]age_tranches_5ans_nb_sex!$1:$1048576,MATCH('SectorStat-Age-Hommes'!$A313,[1]age_tranches_5ans_nb_sex!$A:$A,0),18)/5</f>
        <v>22.600000000296401</v>
      </c>
      <c r="AP313">
        <f>INDEX([1]age_tranches_5ans_nb_sex!$1:$1048576,MATCH('SectorStat-Age-Hommes'!$A313,[1]age_tranches_5ans_nb_sex!$A:$A,0),18)/5</f>
        <v>22.600000000296401</v>
      </c>
      <c r="AQ313">
        <f>INDEX([1]age_tranches_5ans_nb_sex!$1:$1048576,MATCH('SectorStat-Age-Hommes'!$A313,[1]age_tranches_5ans_nb_sex!$A:$A,0),18)/5</f>
        <v>22.600000000296401</v>
      </c>
      <c r="AR313">
        <f>INDEX([1]age_tranches_5ans_nb_sex!$1:$1048576,MATCH('SectorStat-Age-Hommes'!$A313,[1]age_tranches_5ans_nb_sex!$A:$A,0),20)/5</f>
        <v>19.800000000068202</v>
      </c>
      <c r="AS313">
        <f>INDEX([1]age_tranches_5ans_nb_sex!$1:$1048576,MATCH('SectorStat-Age-Hommes'!$A313,[1]age_tranches_5ans_nb_sex!$A:$A,0),20)/5</f>
        <v>19.800000000068202</v>
      </c>
      <c r="AT313">
        <f>INDEX([1]age_tranches_5ans_nb_sex!$1:$1048576,MATCH('SectorStat-Age-Hommes'!$A313,[1]age_tranches_5ans_nb_sex!$A:$A,0),20)/5</f>
        <v>19.800000000068202</v>
      </c>
      <c r="AU313">
        <f>INDEX([1]age_tranches_5ans_nb_sex!$1:$1048576,MATCH('SectorStat-Age-Hommes'!$A313,[1]age_tranches_5ans_nb_sex!$A:$A,0),20)/5</f>
        <v>19.800000000068202</v>
      </c>
      <c r="AV313">
        <f>INDEX([1]age_tranches_5ans_nb_sex!$1:$1048576,MATCH('SectorStat-Age-Hommes'!$A313,[1]age_tranches_5ans_nb_sex!$A:$A,0),20)/5</f>
        <v>19.800000000068202</v>
      </c>
      <c r="AW313">
        <f>INDEX([1]age_tranches_5ans_nb_sex!$1:$1048576,MATCH('SectorStat-Age-Hommes'!$A313,[1]age_tranches_5ans_nb_sex!$A:$A,0),22)/5</f>
        <v>20.399999999807996</v>
      </c>
      <c r="AX313">
        <f>INDEX([1]age_tranches_5ans_nb_sex!$1:$1048576,MATCH('SectorStat-Age-Hommes'!$A313,[1]age_tranches_5ans_nb_sex!$A:$A,0),22)/5</f>
        <v>20.399999999807996</v>
      </c>
      <c r="AY313">
        <f>INDEX([1]age_tranches_5ans_nb_sex!$1:$1048576,MATCH('SectorStat-Age-Hommes'!$A313,[1]age_tranches_5ans_nb_sex!$A:$A,0),22)/5</f>
        <v>20.399999999807996</v>
      </c>
      <c r="AZ313">
        <f>INDEX([1]age_tranches_5ans_nb_sex!$1:$1048576,MATCH('SectorStat-Age-Hommes'!$A313,[1]age_tranches_5ans_nb_sex!$A:$A,0),22)/5</f>
        <v>20.399999999807996</v>
      </c>
      <c r="BA313">
        <f>INDEX([1]age_tranches_5ans_nb_sex!$1:$1048576,MATCH('SectorStat-Age-Hommes'!$A313,[1]age_tranches_5ans_nb_sex!$A:$A,0),22)/5</f>
        <v>20.399999999807996</v>
      </c>
      <c r="BB313">
        <f>INDEX([1]age_tranches_5ans_nb_sex!$1:$1048576,MATCH('SectorStat-Age-Hommes'!$A313,[1]age_tranches_5ans_nb_sex!$A:$A,0),24)/5</f>
        <v>16.400000000100199</v>
      </c>
      <c r="BC313">
        <f>INDEX([1]age_tranches_5ans_nb_sex!$1:$1048576,MATCH('SectorStat-Age-Hommes'!$A313,[1]age_tranches_5ans_nb_sex!$A:$A,0),24)/5</f>
        <v>16.400000000100199</v>
      </c>
      <c r="BD313">
        <f>INDEX([1]age_tranches_5ans_nb_sex!$1:$1048576,MATCH('SectorStat-Age-Hommes'!$A313,[1]age_tranches_5ans_nb_sex!$A:$A,0),24)/5</f>
        <v>16.400000000100199</v>
      </c>
      <c r="BE313">
        <f>INDEX([1]age_tranches_5ans_nb_sex!$1:$1048576,MATCH('SectorStat-Age-Hommes'!$A313,[1]age_tranches_5ans_nb_sex!$A:$A,0),24)/5</f>
        <v>16.400000000100199</v>
      </c>
      <c r="BF313">
        <f>INDEX([1]age_tranches_5ans_nb_sex!$1:$1048576,MATCH('SectorStat-Age-Hommes'!$A313,[1]age_tranches_5ans_nb_sex!$A:$A,0),24)/5</f>
        <v>16.400000000100199</v>
      </c>
      <c r="BG313">
        <f>INDEX([1]age_tranches_5ans_nb_sex!$1:$1048576,MATCH('SectorStat-Age-Hommes'!$A313,[1]age_tranches_5ans_nb_sex!$A:$A,0),26)/5</f>
        <v>15.200000000002399</v>
      </c>
      <c r="BH313">
        <f>INDEX([1]age_tranches_5ans_nb_sex!$1:$1048576,MATCH('SectorStat-Age-Hommes'!$A313,[1]age_tranches_5ans_nb_sex!$A:$A,0),26)/5</f>
        <v>15.200000000002399</v>
      </c>
      <c r="BI313">
        <f>INDEX([1]age_tranches_5ans_nb_sex!$1:$1048576,MATCH('SectorStat-Age-Hommes'!$A313,[1]age_tranches_5ans_nb_sex!$A:$A,0),26)/5</f>
        <v>15.200000000002399</v>
      </c>
      <c r="BJ313">
        <f>INDEX([1]age_tranches_5ans_nb_sex!$1:$1048576,MATCH('SectorStat-Age-Hommes'!$A313,[1]age_tranches_5ans_nb_sex!$A:$A,0),26)/5</f>
        <v>15.200000000002399</v>
      </c>
      <c r="BK313">
        <f>INDEX([1]age_tranches_5ans_nb_sex!$1:$1048576,MATCH('SectorStat-Age-Hommes'!$A313,[1]age_tranches_5ans_nb_sex!$A:$A,0),26)/5</f>
        <v>15.200000000002399</v>
      </c>
      <c r="BL313">
        <f>INDEX([1]age_tranches_5ans_nb_sex!$1:$1048576,MATCH('SectorStat-Age-Hommes'!$A313,[1]age_tranches_5ans_nb_sex!$A:$A,0),28)/5</f>
        <v>10.800000000261999</v>
      </c>
      <c r="BM313">
        <f>INDEX([1]age_tranches_5ans_nb_sex!$1:$1048576,MATCH('SectorStat-Age-Hommes'!$A313,[1]age_tranches_5ans_nb_sex!$A:$A,0),28)/5</f>
        <v>10.800000000261999</v>
      </c>
      <c r="BN313">
        <f>INDEX([1]age_tranches_5ans_nb_sex!$1:$1048576,MATCH('SectorStat-Age-Hommes'!$A313,[1]age_tranches_5ans_nb_sex!$A:$A,0),28)/5</f>
        <v>10.800000000261999</v>
      </c>
      <c r="BO313">
        <f>INDEX([1]age_tranches_5ans_nb_sex!$1:$1048576,MATCH('SectorStat-Age-Hommes'!$A313,[1]age_tranches_5ans_nb_sex!$A:$A,0),28)/5</f>
        <v>10.800000000261999</v>
      </c>
      <c r="BP313">
        <f>INDEX([1]age_tranches_5ans_nb_sex!$1:$1048576,MATCH('SectorStat-Age-Hommes'!$A313,[1]age_tranches_5ans_nb_sex!$A:$A,0),28)/5</f>
        <v>10.800000000261999</v>
      </c>
      <c r="BQ313">
        <f>INDEX([1]age_tranches_5ans_nb_sex!$1:$1048576,MATCH('SectorStat-Age-Hommes'!$A313,[1]age_tranches_5ans_nb_sex!$A:$A,0),30)/5</f>
        <v>13.999999999904599</v>
      </c>
      <c r="BR313">
        <f>INDEX([1]age_tranches_5ans_nb_sex!$1:$1048576,MATCH('SectorStat-Age-Hommes'!$A313,[1]age_tranches_5ans_nb_sex!$A:$A,0),30)/5</f>
        <v>13.999999999904599</v>
      </c>
      <c r="BS313">
        <f>INDEX([1]age_tranches_5ans_nb_sex!$1:$1048576,MATCH('SectorStat-Age-Hommes'!$A313,[1]age_tranches_5ans_nb_sex!$A:$A,0),30)/5</f>
        <v>13.999999999904599</v>
      </c>
      <c r="BT313">
        <f>INDEX([1]age_tranches_5ans_nb_sex!$1:$1048576,MATCH('SectorStat-Age-Hommes'!$A313,[1]age_tranches_5ans_nb_sex!$A:$A,0),30)/5</f>
        <v>13.999999999904599</v>
      </c>
      <c r="BU313">
        <f>INDEX([1]age_tranches_5ans_nb_sex!$1:$1048576,MATCH('SectorStat-Age-Hommes'!$A313,[1]age_tranches_5ans_nb_sex!$A:$A,0),30)/5</f>
        <v>13.999999999904599</v>
      </c>
      <c r="BV313">
        <f>INDEX([1]age_tranches_5ans_nb_sex!$1:$1048576,MATCH('SectorStat-Age-Hommes'!$A313,[1]age_tranches_5ans_nb_sex!$A:$A,0),32)/5</f>
        <v>13.999999999904599</v>
      </c>
      <c r="BW313">
        <f>INDEX([1]age_tranches_5ans_nb_sex!$1:$1048576,MATCH('SectorStat-Age-Hommes'!$A313,[1]age_tranches_5ans_nb_sex!$A:$A,0),32)/5</f>
        <v>13.999999999904599</v>
      </c>
      <c r="BX313">
        <f>INDEX([1]age_tranches_5ans_nb_sex!$1:$1048576,MATCH('SectorStat-Age-Hommes'!$A313,[1]age_tranches_5ans_nb_sex!$A:$A,0),32)/5</f>
        <v>13.999999999904599</v>
      </c>
      <c r="BY313">
        <f>INDEX([1]age_tranches_5ans_nb_sex!$1:$1048576,MATCH('SectorStat-Age-Hommes'!$A313,[1]age_tranches_5ans_nb_sex!$A:$A,0),32)/5</f>
        <v>13.999999999904599</v>
      </c>
      <c r="BZ313">
        <f>INDEX([1]age_tranches_5ans_nb_sex!$1:$1048576,MATCH('SectorStat-Age-Hommes'!$A313,[1]age_tranches_5ans_nb_sex!$A:$A,0),32)/5</f>
        <v>13.999999999904599</v>
      </c>
      <c r="CA313">
        <f>INDEX([1]age_tranches_5ans_nb_sex!$1:$1048576,MATCH('SectorStat-Age-Hommes'!$A313,[1]age_tranches_5ans_nb_sex!$A:$A,0),34)/5</f>
        <v>9.3999999998388013</v>
      </c>
      <c r="CB313">
        <f>INDEX([1]age_tranches_5ans_nb_sex!$1:$1048576,MATCH('SectorStat-Age-Hommes'!$A313,[1]age_tranches_5ans_nb_sex!$A:$A,0),34)/5</f>
        <v>9.3999999998388013</v>
      </c>
      <c r="CC313">
        <f>INDEX([1]age_tranches_5ans_nb_sex!$1:$1048576,MATCH('SectorStat-Age-Hommes'!$A313,[1]age_tranches_5ans_nb_sex!$A:$A,0),34)/5</f>
        <v>9.3999999998388013</v>
      </c>
      <c r="CD313">
        <f>INDEX([1]age_tranches_5ans_nb_sex!$1:$1048576,MATCH('SectorStat-Age-Hommes'!$A313,[1]age_tranches_5ans_nb_sex!$A:$A,0),34)/5</f>
        <v>9.3999999998388013</v>
      </c>
      <c r="CE313">
        <f>INDEX([1]age_tranches_5ans_nb_sex!$1:$1048576,MATCH('SectorStat-Age-Hommes'!$A313,[1]age_tranches_5ans_nb_sex!$A:$A,0),34)/5</f>
        <v>9.3999999998388013</v>
      </c>
      <c r="CF313">
        <f>INDEX([1]age_tranches_5ans_nb_sex!$1:$1048576,MATCH('SectorStat-Age-Hommes'!$A313,[1]age_tranches_5ans_nb_sex!$A:$A,0),36)/5</f>
        <v>8.8000000000990006</v>
      </c>
      <c r="CG313">
        <f>INDEX([1]age_tranches_5ans_nb_sex!$1:$1048576,MATCH('SectorStat-Age-Hommes'!$A313,[1]age_tranches_5ans_nb_sex!$A:$A,0),36)/5</f>
        <v>8.8000000000990006</v>
      </c>
      <c r="CH313">
        <f>INDEX([1]age_tranches_5ans_nb_sex!$1:$1048576,MATCH('SectorStat-Age-Hommes'!$A313,[1]age_tranches_5ans_nb_sex!$A:$A,0),36)/5</f>
        <v>8.8000000000990006</v>
      </c>
      <c r="CI313">
        <f>INDEX([1]age_tranches_5ans_nb_sex!$1:$1048576,MATCH('SectorStat-Age-Hommes'!$A313,[1]age_tranches_5ans_nb_sex!$A:$A,0),36)/5</f>
        <v>8.8000000000990006</v>
      </c>
      <c r="CJ313">
        <f>INDEX([1]age_tranches_5ans_nb_sex!$1:$1048576,MATCH('SectorStat-Age-Hommes'!$A313,[1]age_tranches_5ans_nb_sex!$A:$A,0),36)/5</f>
        <v>8.8000000000990006</v>
      </c>
      <c r="CK313">
        <f>INDEX([1]age_tranches_5ans_nb_sex!$1:$1048576,MATCH('SectorStat-Age-Hommes'!$A313,[1]age_tranches_5ans_nb_sex!$A:$A,0),38)/5</f>
        <v>6.2000000001961988</v>
      </c>
      <c r="CL313">
        <f>INDEX([1]age_tranches_5ans_nb_sex!$1:$1048576,MATCH('SectorStat-Age-Hommes'!$A313,[1]age_tranches_5ans_nb_sex!$A:$A,0),38)/5</f>
        <v>6.2000000001961988</v>
      </c>
      <c r="CM313">
        <f>INDEX([1]age_tranches_5ans_nb_sex!$1:$1048576,MATCH('SectorStat-Age-Hommes'!$A313,[1]age_tranches_5ans_nb_sex!$A:$A,0),38)/5</f>
        <v>6.2000000001961988</v>
      </c>
      <c r="CN313">
        <f>INDEX([1]age_tranches_5ans_nb_sex!$1:$1048576,MATCH('SectorStat-Age-Hommes'!$A313,[1]age_tranches_5ans_nb_sex!$A:$A,0),38)/5</f>
        <v>6.2000000001961988</v>
      </c>
      <c r="CO313">
        <f>INDEX([1]age_tranches_5ans_nb_sex!$1:$1048576,MATCH('SectorStat-Age-Hommes'!$A313,[1]age_tranches_5ans_nb_sex!$A:$A,0),38)/5</f>
        <v>6.2000000001961988</v>
      </c>
      <c r="CP313" s="2">
        <f>INDEX([1]age_tranches_5ans_nb_sex!$1:$1048576,MATCH('SectorStat-Age-Hommes'!$A313,[1]age_tranches_5ans_nb_sex!$A:$A,0),40)/5</f>
        <v>3.2000000002608004</v>
      </c>
      <c r="CQ313" s="2">
        <f>INDEX([1]age_tranches_5ans_nb_sex!$1:$1048576,MATCH('SectorStat-Age-Hommes'!$A313,[1]age_tranches_5ans_nb_sex!$A:$A,0),40)/5</f>
        <v>3.2000000002608004</v>
      </c>
      <c r="CR313" s="2">
        <f>INDEX([1]age_tranches_5ans_nb_sex!$1:$1048576,MATCH('SectorStat-Age-Hommes'!$A313,[1]age_tranches_5ans_nb_sex!$A:$A,0),40)/5</f>
        <v>3.2000000002608004</v>
      </c>
      <c r="CS313" s="2">
        <f>INDEX([1]age_tranches_5ans_nb_sex!$1:$1048576,MATCH('SectorStat-Age-Hommes'!$A313,[1]age_tranches_5ans_nb_sex!$A:$A,0),40)/5</f>
        <v>3.2000000002608004</v>
      </c>
      <c r="CT313" s="2">
        <f>INDEX([1]age_tranches_5ans_nb_sex!$1:$1048576,MATCH('SectorStat-Age-Hommes'!$A313,[1]age_tranches_5ans_nb_sex!$A:$A,0),40)/5</f>
        <v>3.2000000002608004</v>
      </c>
      <c r="CZ313" s="3"/>
      <c r="DA313" s="3"/>
      <c r="DB313" s="3"/>
      <c r="DC313" s="3"/>
      <c r="DD313" s="3"/>
    </row>
    <row r="314" spans="1:108" x14ac:dyDescent="0.35">
      <c r="A314" s="1" t="s">
        <v>624</v>
      </c>
      <c r="B314" s="1" t="s">
        <v>625</v>
      </c>
      <c r="C314" t="str">
        <f>INDEX([1]SectorStat!$1:$1048576,MATCH('[1]Distribution ages'!$A314,[1]SectorStat!$B:$B,0),4)</f>
        <v>Forest</v>
      </c>
      <c r="D314">
        <f>INDEX([1]age_tranches_5ans_nb_sex!$1:$1048576,MATCH('SectorStat-Age-Hommes'!$A314,[1]age_tranches_5ans_nb_sex!$A:$A,0),4)/5</f>
        <v>8.8000000000550003</v>
      </c>
      <c r="E314">
        <f>INDEX([1]age_tranches_5ans_nb_sex!$1:$1048576,MATCH('SectorStat-Age-Hommes'!$A314,[1]age_tranches_5ans_nb_sex!$A:$A,0),4)/5</f>
        <v>8.8000000000550003</v>
      </c>
      <c r="F314">
        <f>INDEX([1]age_tranches_5ans_nb_sex!$1:$1048576,MATCH('SectorStat-Age-Hommes'!$A314,[1]age_tranches_5ans_nb_sex!$A:$A,0),4)/5</f>
        <v>8.8000000000550003</v>
      </c>
      <c r="G314">
        <f>INDEX([1]age_tranches_5ans_nb_sex!$1:$1048576,MATCH('SectorStat-Age-Hommes'!$A314,[1]age_tranches_5ans_nb_sex!$A:$A,0),4)/5</f>
        <v>8.8000000000550003</v>
      </c>
      <c r="H314">
        <f>INDEX([1]age_tranches_5ans_nb_sex!$1:$1048576,MATCH('SectorStat-Age-Hommes'!$A314,[1]age_tranches_5ans_nb_sex!$A:$A,0),4)/5</f>
        <v>8.8000000000550003</v>
      </c>
      <c r="I314">
        <f>INDEX([1]age_tranches_5ans_nb_sex!$1:$1048576,MATCH('SectorStat-Age-Hommes'!$A314,[1]age_tranches_5ans_nb_sex!$A:$A,0),6)/5</f>
        <v>5.5999999999460011</v>
      </c>
      <c r="J314">
        <f>INDEX([1]age_tranches_5ans_nb_sex!$1:$1048576,MATCH('SectorStat-Age-Hommes'!$A314,[1]age_tranches_5ans_nb_sex!$A:$A,0),6)/5</f>
        <v>5.5999999999460011</v>
      </c>
      <c r="K314">
        <f>INDEX([1]age_tranches_5ans_nb_sex!$1:$1048576,MATCH('SectorStat-Age-Hommes'!$A314,[1]age_tranches_5ans_nb_sex!$A:$A,0),6)/5</f>
        <v>5.5999999999460011</v>
      </c>
      <c r="L314">
        <f>INDEX([1]age_tranches_5ans_nb_sex!$1:$1048576,MATCH('SectorStat-Age-Hommes'!$A314,[1]age_tranches_5ans_nb_sex!$A:$A,0),6)/5</f>
        <v>5.5999999999460011</v>
      </c>
      <c r="M314">
        <f>INDEX([1]age_tranches_5ans_nb_sex!$1:$1048576,MATCH('SectorStat-Age-Hommes'!$A314,[1]age_tranches_5ans_nb_sex!$A:$A,0),6)/5</f>
        <v>5.5999999999460011</v>
      </c>
      <c r="N314">
        <f>INDEX([1]age_tranches_5ans_nb_sex!$1:$1048576,MATCH('SectorStat-Age-Hommes'!$A314,[1]age_tranches_5ans_nb_sex!$A:$A,0),8)/5</f>
        <v>8.5999999999870003</v>
      </c>
      <c r="O314">
        <f>INDEX([1]age_tranches_5ans_nb_sex!$1:$1048576,MATCH('SectorStat-Age-Hommes'!$A314,[1]age_tranches_5ans_nb_sex!$A:$A,0),8)/5</f>
        <v>8.5999999999870003</v>
      </c>
      <c r="P314">
        <f>INDEX([1]age_tranches_5ans_nb_sex!$1:$1048576,MATCH('SectorStat-Age-Hommes'!$A314,[1]age_tranches_5ans_nb_sex!$A:$A,0),8)/5</f>
        <v>8.5999999999870003</v>
      </c>
      <c r="Q314">
        <f>INDEX([1]age_tranches_5ans_nb_sex!$1:$1048576,MATCH('SectorStat-Age-Hommes'!$A314,[1]age_tranches_5ans_nb_sex!$A:$A,0),8)/5</f>
        <v>8.5999999999870003</v>
      </c>
      <c r="R314">
        <f>INDEX([1]age_tranches_5ans_nb_sex!$1:$1048576,MATCH('SectorStat-Age-Hommes'!$A314,[1]age_tranches_5ans_nb_sex!$A:$A,0),8)/5</f>
        <v>8.5999999999870003</v>
      </c>
      <c r="S314">
        <f>INDEX([1]age_tranches_5ans_nb_sex!$1:$1048576,MATCH('SectorStat-Age-Hommes'!$A314,[1]age_tranches_5ans_nb_sex!$A:$A,0),10)/5</f>
        <v>10.4000000000116</v>
      </c>
      <c r="T314">
        <f>INDEX([1]age_tranches_5ans_nb_sex!$1:$1048576,MATCH('SectorStat-Age-Hommes'!$A314,[1]age_tranches_5ans_nb_sex!$A:$A,0),10)/5</f>
        <v>10.4000000000116</v>
      </c>
      <c r="U314">
        <f>INDEX([1]age_tranches_5ans_nb_sex!$1:$1048576,MATCH('SectorStat-Age-Hommes'!$A314,[1]age_tranches_5ans_nb_sex!$A:$A,0),10)/5</f>
        <v>10.4000000000116</v>
      </c>
      <c r="V314">
        <f>INDEX([1]age_tranches_5ans_nb_sex!$1:$1048576,MATCH('SectorStat-Age-Hommes'!$A314,[1]age_tranches_5ans_nb_sex!$A:$A,0),10)/5</f>
        <v>10.4000000000116</v>
      </c>
      <c r="W314">
        <f>INDEX([1]age_tranches_5ans_nb_sex!$1:$1048576,MATCH('SectorStat-Age-Hommes'!$A314,[1]age_tranches_5ans_nb_sex!$A:$A,0),10)/5</f>
        <v>10.4000000000116</v>
      </c>
      <c r="X314">
        <f>INDEX([1]age_tranches_5ans_nb_sex!$1:$1048576,MATCH('SectorStat-Age-Hommes'!$A314,[1]age_tranches_5ans_nb_sex!$A:$A,0),10)/5</f>
        <v>10.4000000000116</v>
      </c>
      <c r="Y314">
        <f>INDEX([1]age_tranches_5ans_nb_sex!$1:$1048576,MATCH('SectorStat-Age-Hommes'!$A314,[1]age_tranches_5ans_nb_sex!$A:$A,0),12)/5</f>
        <v>8.8000000000550003</v>
      </c>
      <c r="Z314">
        <f>INDEX([1]age_tranches_5ans_nb_sex!$1:$1048576,MATCH('SectorStat-Age-Hommes'!$A314,[1]age_tranches_5ans_nb_sex!$A:$A,0),12)/5</f>
        <v>8.8000000000550003</v>
      </c>
      <c r="AA314">
        <f>INDEX([1]age_tranches_5ans_nb_sex!$1:$1048576,MATCH('SectorStat-Age-Hommes'!$A314,[1]age_tranches_5ans_nb_sex!$A:$A,0),12)/5</f>
        <v>8.8000000000550003</v>
      </c>
      <c r="AB314">
        <f>INDEX([1]age_tranches_5ans_nb_sex!$1:$1048576,MATCH('SectorStat-Age-Hommes'!$A314,[1]age_tranches_5ans_nb_sex!$A:$A,0),12)/5</f>
        <v>8.8000000000550003</v>
      </c>
      <c r="AC314">
        <f>INDEX([1]age_tranches_5ans_nb_sex!$1:$1048576,MATCH('SectorStat-Age-Hommes'!$A314,[1]age_tranches_5ans_nb_sex!$A:$A,0),14)/5</f>
        <v>4.5999999999975998</v>
      </c>
      <c r="AD314">
        <f>INDEX([1]age_tranches_5ans_nb_sex!$1:$1048576,MATCH('SectorStat-Age-Hommes'!$A314,[1]age_tranches_5ans_nb_sex!$A:$A,0),14)/5</f>
        <v>4.5999999999975998</v>
      </c>
      <c r="AE314">
        <f>INDEX([1]age_tranches_5ans_nb_sex!$1:$1048576,MATCH('SectorStat-Age-Hommes'!$A314,[1]age_tranches_5ans_nb_sex!$A:$A,0),14)/5</f>
        <v>4.5999999999975998</v>
      </c>
      <c r="AF314">
        <f>INDEX([1]age_tranches_5ans_nb_sex!$1:$1048576,MATCH('SectorStat-Age-Hommes'!$A314,[1]age_tranches_5ans_nb_sex!$A:$A,0),14)/5</f>
        <v>4.5999999999975998</v>
      </c>
      <c r="AG314">
        <f>INDEX([1]age_tranches_5ans_nb_sex!$1:$1048576,MATCH('SectorStat-Age-Hommes'!$A314,[1]age_tranches_5ans_nb_sex!$A:$A,0),14)/5</f>
        <v>4.5999999999975998</v>
      </c>
      <c r="AH314">
        <f>INDEX([1]age_tranches_5ans_nb_sex!$1:$1048576,MATCH('SectorStat-Age-Hommes'!$A314,[1]age_tranches_5ans_nb_sex!$A:$A,0),16)/5</f>
        <v>6.6000000000902004</v>
      </c>
      <c r="AI314">
        <f>INDEX([1]age_tranches_5ans_nb_sex!$1:$1048576,MATCH('SectorStat-Age-Hommes'!$A314,[1]age_tranches_5ans_nb_sex!$A:$A,0),16)/5</f>
        <v>6.6000000000902004</v>
      </c>
      <c r="AJ314">
        <f>INDEX([1]age_tranches_5ans_nb_sex!$1:$1048576,MATCH('SectorStat-Age-Hommes'!$A314,[1]age_tranches_5ans_nb_sex!$A:$A,0),16)/5</f>
        <v>6.6000000000902004</v>
      </c>
      <c r="AK314">
        <f>INDEX([1]age_tranches_5ans_nb_sex!$1:$1048576,MATCH('SectorStat-Age-Hommes'!$A314,[1]age_tranches_5ans_nb_sex!$A:$A,0),16)/5</f>
        <v>6.6000000000902004</v>
      </c>
      <c r="AL314">
        <f>INDEX([1]age_tranches_5ans_nb_sex!$1:$1048576,MATCH('SectorStat-Age-Hommes'!$A314,[1]age_tranches_5ans_nb_sex!$A:$A,0),16)/5</f>
        <v>6.6000000000902004</v>
      </c>
      <c r="AM314">
        <f>INDEX([1]age_tranches_5ans_nb_sex!$1:$1048576,MATCH('SectorStat-Age-Hommes'!$A314,[1]age_tranches_5ans_nb_sex!$A:$A,0),18)/5</f>
        <v>4.9999999999378</v>
      </c>
      <c r="AN314">
        <f>INDEX([1]age_tranches_5ans_nb_sex!$1:$1048576,MATCH('SectorStat-Age-Hommes'!$A314,[1]age_tranches_5ans_nb_sex!$A:$A,0),18)/5</f>
        <v>4.9999999999378</v>
      </c>
      <c r="AO314">
        <f>INDEX([1]age_tranches_5ans_nb_sex!$1:$1048576,MATCH('SectorStat-Age-Hommes'!$A314,[1]age_tranches_5ans_nb_sex!$A:$A,0),18)/5</f>
        <v>4.9999999999378</v>
      </c>
      <c r="AP314">
        <f>INDEX([1]age_tranches_5ans_nb_sex!$1:$1048576,MATCH('SectorStat-Age-Hommes'!$A314,[1]age_tranches_5ans_nb_sex!$A:$A,0),18)/5</f>
        <v>4.9999999999378</v>
      </c>
      <c r="AQ314">
        <f>INDEX([1]age_tranches_5ans_nb_sex!$1:$1048576,MATCH('SectorStat-Age-Hommes'!$A314,[1]age_tranches_5ans_nb_sex!$A:$A,0),18)/5</f>
        <v>4.9999999999378</v>
      </c>
      <c r="AR314">
        <f>INDEX([1]age_tranches_5ans_nb_sex!$1:$1048576,MATCH('SectorStat-Age-Hommes'!$A314,[1]age_tranches_5ans_nb_sex!$A:$A,0),20)/5</f>
        <v>7.6000000000386008</v>
      </c>
      <c r="AS314">
        <f>INDEX([1]age_tranches_5ans_nb_sex!$1:$1048576,MATCH('SectorStat-Age-Hommes'!$A314,[1]age_tranches_5ans_nb_sex!$A:$A,0),20)/5</f>
        <v>7.6000000000386008</v>
      </c>
      <c r="AT314">
        <f>INDEX([1]age_tranches_5ans_nb_sex!$1:$1048576,MATCH('SectorStat-Age-Hommes'!$A314,[1]age_tranches_5ans_nb_sex!$A:$A,0),20)/5</f>
        <v>7.6000000000386008</v>
      </c>
      <c r="AU314">
        <f>INDEX([1]age_tranches_5ans_nb_sex!$1:$1048576,MATCH('SectorStat-Age-Hommes'!$A314,[1]age_tranches_5ans_nb_sex!$A:$A,0),20)/5</f>
        <v>7.6000000000386008</v>
      </c>
      <c r="AV314">
        <f>INDEX([1]age_tranches_5ans_nb_sex!$1:$1048576,MATCH('SectorStat-Age-Hommes'!$A314,[1]age_tranches_5ans_nb_sex!$A:$A,0),20)/5</f>
        <v>7.6000000000386008</v>
      </c>
      <c r="AW314">
        <f>INDEX([1]age_tranches_5ans_nb_sex!$1:$1048576,MATCH('SectorStat-Age-Hommes'!$A314,[1]age_tranches_5ans_nb_sex!$A:$A,0),22)/5</f>
        <v>7.9999999999788001</v>
      </c>
      <c r="AX314">
        <f>INDEX([1]age_tranches_5ans_nb_sex!$1:$1048576,MATCH('SectorStat-Age-Hommes'!$A314,[1]age_tranches_5ans_nb_sex!$A:$A,0),22)/5</f>
        <v>7.9999999999788001</v>
      </c>
      <c r="AY314">
        <f>INDEX([1]age_tranches_5ans_nb_sex!$1:$1048576,MATCH('SectorStat-Age-Hommes'!$A314,[1]age_tranches_5ans_nb_sex!$A:$A,0),22)/5</f>
        <v>7.9999999999788001</v>
      </c>
      <c r="AZ314">
        <f>INDEX([1]age_tranches_5ans_nb_sex!$1:$1048576,MATCH('SectorStat-Age-Hommes'!$A314,[1]age_tranches_5ans_nb_sex!$A:$A,0),22)/5</f>
        <v>7.9999999999788001</v>
      </c>
      <c r="BA314">
        <f>INDEX([1]age_tranches_5ans_nb_sex!$1:$1048576,MATCH('SectorStat-Age-Hommes'!$A314,[1]age_tranches_5ans_nb_sex!$A:$A,0),22)/5</f>
        <v>7.9999999999788001</v>
      </c>
      <c r="BB314">
        <f>INDEX([1]age_tranches_5ans_nb_sex!$1:$1048576,MATCH('SectorStat-Age-Hommes'!$A314,[1]age_tranches_5ans_nb_sex!$A:$A,0),24)/5</f>
        <v>10.000000000071399</v>
      </c>
      <c r="BC314">
        <f>INDEX([1]age_tranches_5ans_nb_sex!$1:$1048576,MATCH('SectorStat-Age-Hommes'!$A314,[1]age_tranches_5ans_nb_sex!$A:$A,0),24)/5</f>
        <v>10.000000000071399</v>
      </c>
      <c r="BD314">
        <f>INDEX([1]age_tranches_5ans_nb_sex!$1:$1048576,MATCH('SectorStat-Age-Hommes'!$A314,[1]age_tranches_5ans_nb_sex!$A:$A,0),24)/5</f>
        <v>10.000000000071399</v>
      </c>
      <c r="BE314">
        <f>INDEX([1]age_tranches_5ans_nb_sex!$1:$1048576,MATCH('SectorStat-Age-Hommes'!$A314,[1]age_tranches_5ans_nb_sex!$A:$A,0),24)/5</f>
        <v>10.000000000071399</v>
      </c>
      <c r="BF314">
        <f>INDEX([1]age_tranches_5ans_nb_sex!$1:$1048576,MATCH('SectorStat-Age-Hommes'!$A314,[1]age_tranches_5ans_nb_sex!$A:$A,0),24)/5</f>
        <v>10.000000000071399</v>
      </c>
      <c r="BG314">
        <f>INDEX([1]age_tranches_5ans_nb_sex!$1:$1048576,MATCH('SectorStat-Age-Hommes'!$A314,[1]age_tranches_5ans_nb_sex!$A:$A,0),26)/5</f>
        <v>7.0000000000303997</v>
      </c>
      <c r="BH314">
        <f>INDEX([1]age_tranches_5ans_nb_sex!$1:$1048576,MATCH('SectorStat-Age-Hommes'!$A314,[1]age_tranches_5ans_nb_sex!$A:$A,0),26)/5</f>
        <v>7.0000000000303997</v>
      </c>
      <c r="BI314">
        <f>INDEX([1]age_tranches_5ans_nb_sex!$1:$1048576,MATCH('SectorStat-Age-Hommes'!$A314,[1]age_tranches_5ans_nb_sex!$A:$A,0),26)/5</f>
        <v>7.0000000000303997</v>
      </c>
      <c r="BJ314">
        <f>INDEX([1]age_tranches_5ans_nb_sex!$1:$1048576,MATCH('SectorStat-Age-Hommes'!$A314,[1]age_tranches_5ans_nb_sex!$A:$A,0),26)/5</f>
        <v>7.0000000000303997</v>
      </c>
      <c r="BK314">
        <f>INDEX([1]age_tranches_5ans_nb_sex!$1:$1048576,MATCH('SectorStat-Age-Hommes'!$A314,[1]age_tranches_5ans_nb_sex!$A:$A,0),26)/5</f>
        <v>7.0000000000303997</v>
      </c>
      <c r="BL314">
        <f>INDEX([1]age_tranches_5ans_nb_sex!$1:$1048576,MATCH('SectorStat-Age-Hommes'!$A314,[1]age_tranches_5ans_nb_sex!$A:$A,0),28)/5</f>
        <v>4.2000000000573996</v>
      </c>
      <c r="BM314">
        <f>INDEX([1]age_tranches_5ans_nb_sex!$1:$1048576,MATCH('SectorStat-Age-Hommes'!$A314,[1]age_tranches_5ans_nb_sex!$A:$A,0),28)/5</f>
        <v>4.2000000000573996</v>
      </c>
      <c r="BN314">
        <f>INDEX([1]age_tranches_5ans_nb_sex!$1:$1048576,MATCH('SectorStat-Age-Hommes'!$A314,[1]age_tranches_5ans_nb_sex!$A:$A,0),28)/5</f>
        <v>4.2000000000573996</v>
      </c>
      <c r="BO314">
        <f>INDEX([1]age_tranches_5ans_nb_sex!$1:$1048576,MATCH('SectorStat-Age-Hommes'!$A314,[1]age_tranches_5ans_nb_sex!$A:$A,0),28)/5</f>
        <v>4.2000000000573996</v>
      </c>
      <c r="BP314">
        <f>INDEX([1]age_tranches_5ans_nb_sex!$1:$1048576,MATCH('SectorStat-Age-Hommes'!$A314,[1]age_tranches_5ans_nb_sex!$A:$A,0),28)/5</f>
        <v>4.2000000000573996</v>
      </c>
      <c r="BQ314">
        <f>INDEX([1]age_tranches_5ans_nb_sex!$1:$1048576,MATCH('SectorStat-Age-Hommes'!$A314,[1]age_tranches_5ans_nb_sex!$A:$A,0),30)/5</f>
        <v>1.5999999999566001</v>
      </c>
      <c r="BR314">
        <f>INDEX([1]age_tranches_5ans_nb_sex!$1:$1048576,MATCH('SectorStat-Age-Hommes'!$A314,[1]age_tranches_5ans_nb_sex!$A:$A,0),30)/5</f>
        <v>1.5999999999566001</v>
      </c>
      <c r="BS314">
        <f>INDEX([1]age_tranches_5ans_nb_sex!$1:$1048576,MATCH('SectorStat-Age-Hommes'!$A314,[1]age_tranches_5ans_nb_sex!$A:$A,0),30)/5</f>
        <v>1.5999999999566001</v>
      </c>
      <c r="BT314">
        <f>INDEX([1]age_tranches_5ans_nb_sex!$1:$1048576,MATCH('SectorStat-Age-Hommes'!$A314,[1]age_tranches_5ans_nb_sex!$A:$A,0),30)/5</f>
        <v>1.5999999999566001</v>
      </c>
      <c r="BU314">
        <f>INDEX([1]age_tranches_5ans_nb_sex!$1:$1048576,MATCH('SectorStat-Age-Hommes'!$A314,[1]age_tranches_5ans_nb_sex!$A:$A,0),30)/5</f>
        <v>1.5999999999566001</v>
      </c>
      <c r="BV314">
        <f>INDEX([1]age_tranches_5ans_nb_sex!$1:$1048576,MATCH('SectorStat-Age-Hommes'!$A314,[1]age_tranches_5ans_nb_sex!$A:$A,0),32)/5</f>
        <v>1.5999999999566001</v>
      </c>
      <c r="BW314">
        <f>INDEX([1]age_tranches_5ans_nb_sex!$1:$1048576,MATCH('SectorStat-Age-Hommes'!$A314,[1]age_tranches_5ans_nb_sex!$A:$A,0),32)/5</f>
        <v>1.5999999999566001</v>
      </c>
      <c r="BX314">
        <f>INDEX([1]age_tranches_5ans_nb_sex!$1:$1048576,MATCH('SectorStat-Age-Hommes'!$A314,[1]age_tranches_5ans_nb_sex!$A:$A,0),32)/5</f>
        <v>1.5999999999566001</v>
      </c>
      <c r="BY314">
        <f>INDEX([1]age_tranches_5ans_nb_sex!$1:$1048576,MATCH('SectorStat-Age-Hommes'!$A314,[1]age_tranches_5ans_nb_sex!$A:$A,0),32)/5</f>
        <v>1.5999999999566001</v>
      </c>
      <c r="BZ314">
        <f>INDEX([1]age_tranches_5ans_nb_sex!$1:$1048576,MATCH('SectorStat-Age-Hommes'!$A314,[1]age_tranches_5ans_nb_sex!$A:$A,0),32)/5</f>
        <v>1.5999999999566001</v>
      </c>
      <c r="CA314">
        <f>INDEX([1]age_tranches_5ans_nb_sex!$1:$1048576,MATCH('SectorStat-Age-Hommes'!$A314,[1]age_tranches_5ans_nb_sex!$A:$A,0),34)/5</f>
        <v>0.39999999994019997</v>
      </c>
      <c r="CB314">
        <f>INDEX([1]age_tranches_5ans_nb_sex!$1:$1048576,MATCH('SectorStat-Age-Hommes'!$A314,[1]age_tranches_5ans_nb_sex!$A:$A,0),34)/5</f>
        <v>0.39999999994019997</v>
      </c>
      <c r="CC314">
        <f>INDEX([1]age_tranches_5ans_nb_sex!$1:$1048576,MATCH('SectorStat-Age-Hommes'!$A314,[1]age_tranches_5ans_nb_sex!$A:$A,0),34)/5</f>
        <v>0.39999999994019997</v>
      </c>
      <c r="CD314">
        <f>INDEX([1]age_tranches_5ans_nb_sex!$1:$1048576,MATCH('SectorStat-Age-Hommes'!$A314,[1]age_tranches_5ans_nb_sex!$A:$A,0),34)/5</f>
        <v>0.39999999994019997</v>
      </c>
      <c r="CE314">
        <f>INDEX([1]age_tranches_5ans_nb_sex!$1:$1048576,MATCH('SectorStat-Age-Hommes'!$A314,[1]age_tranches_5ans_nb_sex!$A:$A,0),34)/5</f>
        <v>0.39999999994019997</v>
      </c>
      <c r="CF314">
        <f>INDEX([1]age_tranches_5ans_nb_sex!$1:$1048576,MATCH('SectorStat-Age-Hommes'!$A314,[1]age_tranches_5ans_nb_sex!$A:$A,0),36)/5</f>
        <v>1.8000000000246001</v>
      </c>
      <c r="CG314">
        <f>INDEX([1]age_tranches_5ans_nb_sex!$1:$1048576,MATCH('SectorStat-Age-Hommes'!$A314,[1]age_tranches_5ans_nb_sex!$A:$A,0),36)/5</f>
        <v>1.8000000000246001</v>
      </c>
      <c r="CH314">
        <f>INDEX([1]age_tranches_5ans_nb_sex!$1:$1048576,MATCH('SectorStat-Age-Hommes'!$A314,[1]age_tranches_5ans_nb_sex!$A:$A,0),36)/5</f>
        <v>1.8000000000246001</v>
      </c>
      <c r="CI314">
        <f>INDEX([1]age_tranches_5ans_nb_sex!$1:$1048576,MATCH('SectorStat-Age-Hommes'!$A314,[1]age_tranches_5ans_nb_sex!$A:$A,0),36)/5</f>
        <v>1.8000000000246001</v>
      </c>
      <c r="CJ314">
        <f>INDEX([1]age_tranches_5ans_nb_sex!$1:$1048576,MATCH('SectorStat-Age-Hommes'!$A314,[1]age_tranches_5ans_nb_sex!$A:$A,0),36)/5</f>
        <v>1.8000000000246001</v>
      </c>
      <c r="CK314">
        <f>INDEX([1]age_tranches_5ans_nb_sex!$1:$1048576,MATCH('SectorStat-Age-Hommes'!$A314,[1]age_tranches_5ans_nb_sex!$A:$A,0),38)/5</f>
        <v>0.20000000006800001</v>
      </c>
      <c r="CL314">
        <f>INDEX([1]age_tranches_5ans_nb_sex!$1:$1048576,MATCH('SectorStat-Age-Hommes'!$A314,[1]age_tranches_5ans_nb_sex!$A:$A,0),38)/5</f>
        <v>0.20000000006800001</v>
      </c>
      <c r="CM314">
        <f>INDEX([1]age_tranches_5ans_nb_sex!$1:$1048576,MATCH('SectorStat-Age-Hommes'!$A314,[1]age_tranches_5ans_nb_sex!$A:$A,0),38)/5</f>
        <v>0.20000000006800001</v>
      </c>
      <c r="CN314">
        <f>INDEX([1]age_tranches_5ans_nb_sex!$1:$1048576,MATCH('SectorStat-Age-Hommes'!$A314,[1]age_tranches_5ans_nb_sex!$A:$A,0),38)/5</f>
        <v>0.20000000006800001</v>
      </c>
      <c r="CO314">
        <f>INDEX([1]age_tranches_5ans_nb_sex!$1:$1048576,MATCH('SectorStat-Age-Hommes'!$A314,[1]age_tranches_5ans_nb_sex!$A:$A,0),38)/5</f>
        <v>0.20000000006800001</v>
      </c>
      <c r="CP314" s="2">
        <f>INDEX([1]age_tranches_5ans_nb_sex!$1:$1048576,MATCH('SectorStat-Age-Hommes'!$A314,[1]age_tranches_5ans_nb_sex!$A:$A,0),40)/5</f>
        <v>0.60000000000819997</v>
      </c>
      <c r="CQ314" s="2">
        <f>INDEX([1]age_tranches_5ans_nb_sex!$1:$1048576,MATCH('SectorStat-Age-Hommes'!$A314,[1]age_tranches_5ans_nb_sex!$A:$A,0),40)/5</f>
        <v>0.60000000000819997</v>
      </c>
      <c r="CR314" s="2">
        <f>INDEX([1]age_tranches_5ans_nb_sex!$1:$1048576,MATCH('SectorStat-Age-Hommes'!$A314,[1]age_tranches_5ans_nb_sex!$A:$A,0),40)/5</f>
        <v>0.60000000000819997</v>
      </c>
      <c r="CS314" s="2">
        <f>INDEX([1]age_tranches_5ans_nb_sex!$1:$1048576,MATCH('SectorStat-Age-Hommes'!$A314,[1]age_tranches_5ans_nb_sex!$A:$A,0),40)/5</f>
        <v>0.60000000000819997</v>
      </c>
      <c r="CT314" s="2">
        <f>INDEX([1]age_tranches_5ans_nb_sex!$1:$1048576,MATCH('SectorStat-Age-Hommes'!$A314,[1]age_tranches_5ans_nb_sex!$A:$A,0),40)/5</f>
        <v>0.60000000000819997</v>
      </c>
      <c r="CZ314" s="3"/>
      <c r="DA314" s="3"/>
      <c r="DB314" s="3"/>
      <c r="DC314" s="3"/>
      <c r="DD314" s="3"/>
    </row>
    <row r="315" spans="1:108" x14ac:dyDescent="0.35">
      <c r="A315" s="1" t="s">
        <v>626</v>
      </c>
      <c r="B315" s="1" t="s">
        <v>627</v>
      </c>
      <c r="C315" t="str">
        <f>INDEX([1]SectorStat!$1:$1048576,MATCH('[1]Distribution ages'!$A315,[1]SectorStat!$B:$B,0),4)</f>
        <v>Forest</v>
      </c>
      <c r="D315">
        <f>INDEX([1]age_tranches_5ans_nb_sex!$1:$1048576,MATCH('SectorStat-Age-Hommes'!$A315,[1]age_tranches_5ans_nb_sex!$A:$A,0),4)/5</f>
        <v>0</v>
      </c>
      <c r="E315">
        <f>INDEX([1]age_tranches_5ans_nb_sex!$1:$1048576,MATCH('SectorStat-Age-Hommes'!$A315,[1]age_tranches_5ans_nb_sex!$A:$A,0),4)/5</f>
        <v>0</v>
      </c>
      <c r="F315">
        <f>INDEX([1]age_tranches_5ans_nb_sex!$1:$1048576,MATCH('SectorStat-Age-Hommes'!$A315,[1]age_tranches_5ans_nb_sex!$A:$A,0),4)/5</f>
        <v>0</v>
      </c>
      <c r="G315">
        <f>INDEX([1]age_tranches_5ans_nb_sex!$1:$1048576,MATCH('SectorStat-Age-Hommes'!$A315,[1]age_tranches_5ans_nb_sex!$A:$A,0),4)/5</f>
        <v>0</v>
      </c>
      <c r="H315">
        <f>INDEX([1]age_tranches_5ans_nb_sex!$1:$1048576,MATCH('SectorStat-Age-Hommes'!$A315,[1]age_tranches_5ans_nb_sex!$A:$A,0),4)/5</f>
        <v>0</v>
      </c>
      <c r="I315">
        <f>INDEX([1]age_tranches_5ans_nb_sex!$1:$1048576,MATCH('SectorStat-Age-Hommes'!$A315,[1]age_tranches_5ans_nb_sex!$A:$A,0),6)/5</f>
        <v>0</v>
      </c>
      <c r="J315">
        <f>INDEX([1]age_tranches_5ans_nb_sex!$1:$1048576,MATCH('SectorStat-Age-Hommes'!$A315,[1]age_tranches_5ans_nb_sex!$A:$A,0),6)/5</f>
        <v>0</v>
      </c>
      <c r="K315">
        <f>INDEX([1]age_tranches_5ans_nb_sex!$1:$1048576,MATCH('SectorStat-Age-Hommes'!$A315,[1]age_tranches_5ans_nb_sex!$A:$A,0),6)/5</f>
        <v>0</v>
      </c>
      <c r="L315">
        <f>INDEX([1]age_tranches_5ans_nb_sex!$1:$1048576,MATCH('SectorStat-Age-Hommes'!$A315,[1]age_tranches_5ans_nb_sex!$A:$A,0),6)/5</f>
        <v>0</v>
      </c>
      <c r="M315">
        <f>INDEX([1]age_tranches_5ans_nb_sex!$1:$1048576,MATCH('SectorStat-Age-Hommes'!$A315,[1]age_tranches_5ans_nb_sex!$A:$A,0),6)/5</f>
        <v>0</v>
      </c>
      <c r="N315">
        <f>INDEX([1]age_tranches_5ans_nb_sex!$1:$1048576,MATCH('SectorStat-Age-Hommes'!$A315,[1]age_tranches_5ans_nb_sex!$A:$A,0),8)/5</f>
        <v>0</v>
      </c>
      <c r="O315">
        <f>INDEX([1]age_tranches_5ans_nb_sex!$1:$1048576,MATCH('SectorStat-Age-Hommes'!$A315,[1]age_tranches_5ans_nb_sex!$A:$A,0),8)/5</f>
        <v>0</v>
      </c>
      <c r="P315">
        <f>INDEX([1]age_tranches_5ans_nb_sex!$1:$1048576,MATCH('SectorStat-Age-Hommes'!$A315,[1]age_tranches_5ans_nb_sex!$A:$A,0),8)/5</f>
        <v>0</v>
      </c>
      <c r="Q315">
        <f>INDEX([1]age_tranches_5ans_nb_sex!$1:$1048576,MATCH('SectorStat-Age-Hommes'!$A315,[1]age_tranches_5ans_nb_sex!$A:$A,0),8)/5</f>
        <v>0</v>
      </c>
      <c r="R315">
        <f>INDEX([1]age_tranches_5ans_nb_sex!$1:$1048576,MATCH('SectorStat-Age-Hommes'!$A315,[1]age_tranches_5ans_nb_sex!$A:$A,0),8)/5</f>
        <v>0</v>
      </c>
      <c r="S315">
        <f>INDEX([1]age_tranches_5ans_nb_sex!$1:$1048576,MATCH('SectorStat-Age-Hommes'!$A315,[1]age_tranches_5ans_nb_sex!$A:$A,0),10)/5</f>
        <v>0</v>
      </c>
      <c r="T315">
        <f>INDEX([1]age_tranches_5ans_nb_sex!$1:$1048576,MATCH('SectorStat-Age-Hommes'!$A315,[1]age_tranches_5ans_nb_sex!$A:$A,0),10)/5</f>
        <v>0</v>
      </c>
      <c r="U315">
        <f>INDEX([1]age_tranches_5ans_nb_sex!$1:$1048576,MATCH('SectorStat-Age-Hommes'!$A315,[1]age_tranches_5ans_nb_sex!$A:$A,0),10)/5</f>
        <v>0</v>
      </c>
      <c r="V315">
        <f>INDEX([1]age_tranches_5ans_nb_sex!$1:$1048576,MATCH('SectorStat-Age-Hommes'!$A315,[1]age_tranches_5ans_nb_sex!$A:$A,0),10)/5</f>
        <v>0</v>
      </c>
      <c r="W315">
        <f>INDEX([1]age_tranches_5ans_nb_sex!$1:$1048576,MATCH('SectorStat-Age-Hommes'!$A315,[1]age_tranches_5ans_nb_sex!$A:$A,0),10)/5</f>
        <v>0</v>
      </c>
      <c r="X315">
        <f>INDEX([1]age_tranches_5ans_nb_sex!$1:$1048576,MATCH('SectorStat-Age-Hommes'!$A315,[1]age_tranches_5ans_nb_sex!$A:$A,0),10)/5</f>
        <v>0</v>
      </c>
      <c r="Y315">
        <f>INDEX([1]age_tranches_5ans_nb_sex!$1:$1048576,MATCH('SectorStat-Age-Hommes'!$A315,[1]age_tranches_5ans_nb_sex!$A:$A,0),12)/5</f>
        <v>0</v>
      </c>
      <c r="Z315">
        <f>INDEX([1]age_tranches_5ans_nb_sex!$1:$1048576,MATCH('SectorStat-Age-Hommes'!$A315,[1]age_tranches_5ans_nb_sex!$A:$A,0),12)/5</f>
        <v>0</v>
      </c>
      <c r="AA315">
        <f>INDEX([1]age_tranches_5ans_nb_sex!$1:$1048576,MATCH('SectorStat-Age-Hommes'!$A315,[1]age_tranches_5ans_nb_sex!$A:$A,0),12)/5</f>
        <v>0</v>
      </c>
      <c r="AB315">
        <f>INDEX([1]age_tranches_5ans_nb_sex!$1:$1048576,MATCH('SectorStat-Age-Hommes'!$A315,[1]age_tranches_5ans_nb_sex!$A:$A,0),12)/5</f>
        <v>0</v>
      </c>
      <c r="AC315">
        <f>INDEX([1]age_tranches_5ans_nb_sex!$1:$1048576,MATCH('SectorStat-Age-Hommes'!$A315,[1]age_tranches_5ans_nb_sex!$A:$A,0),14)/5</f>
        <v>0</v>
      </c>
      <c r="AD315">
        <f>INDEX([1]age_tranches_5ans_nb_sex!$1:$1048576,MATCH('SectorStat-Age-Hommes'!$A315,[1]age_tranches_5ans_nb_sex!$A:$A,0),14)/5</f>
        <v>0</v>
      </c>
      <c r="AE315">
        <f>INDEX([1]age_tranches_5ans_nb_sex!$1:$1048576,MATCH('SectorStat-Age-Hommes'!$A315,[1]age_tranches_5ans_nb_sex!$A:$A,0),14)/5</f>
        <v>0</v>
      </c>
      <c r="AF315">
        <f>INDEX([1]age_tranches_5ans_nb_sex!$1:$1048576,MATCH('SectorStat-Age-Hommes'!$A315,[1]age_tranches_5ans_nb_sex!$A:$A,0),14)/5</f>
        <v>0</v>
      </c>
      <c r="AG315">
        <f>INDEX([1]age_tranches_5ans_nb_sex!$1:$1048576,MATCH('SectorStat-Age-Hommes'!$A315,[1]age_tranches_5ans_nb_sex!$A:$A,0),14)/5</f>
        <v>0</v>
      </c>
      <c r="AH315">
        <f>INDEX([1]age_tranches_5ans_nb_sex!$1:$1048576,MATCH('SectorStat-Age-Hommes'!$A315,[1]age_tranches_5ans_nb_sex!$A:$A,0),16)/5</f>
        <v>0</v>
      </c>
      <c r="AI315">
        <f>INDEX([1]age_tranches_5ans_nb_sex!$1:$1048576,MATCH('SectorStat-Age-Hommes'!$A315,[1]age_tranches_5ans_nb_sex!$A:$A,0),16)/5</f>
        <v>0</v>
      </c>
      <c r="AJ315">
        <f>INDEX([1]age_tranches_5ans_nb_sex!$1:$1048576,MATCH('SectorStat-Age-Hommes'!$A315,[1]age_tranches_5ans_nb_sex!$A:$A,0),16)/5</f>
        <v>0</v>
      </c>
      <c r="AK315">
        <f>INDEX([1]age_tranches_5ans_nb_sex!$1:$1048576,MATCH('SectorStat-Age-Hommes'!$A315,[1]age_tranches_5ans_nb_sex!$A:$A,0),16)/5</f>
        <v>0</v>
      </c>
      <c r="AL315">
        <f>INDEX([1]age_tranches_5ans_nb_sex!$1:$1048576,MATCH('SectorStat-Age-Hommes'!$A315,[1]age_tranches_5ans_nb_sex!$A:$A,0),16)/5</f>
        <v>0</v>
      </c>
      <c r="AM315">
        <f>INDEX([1]age_tranches_5ans_nb_sex!$1:$1048576,MATCH('SectorStat-Age-Hommes'!$A315,[1]age_tranches_5ans_nb_sex!$A:$A,0),18)/5</f>
        <v>0</v>
      </c>
      <c r="AN315">
        <f>INDEX([1]age_tranches_5ans_nb_sex!$1:$1048576,MATCH('SectorStat-Age-Hommes'!$A315,[1]age_tranches_5ans_nb_sex!$A:$A,0),18)/5</f>
        <v>0</v>
      </c>
      <c r="AO315">
        <f>INDEX([1]age_tranches_5ans_nb_sex!$1:$1048576,MATCH('SectorStat-Age-Hommes'!$A315,[1]age_tranches_5ans_nb_sex!$A:$A,0),18)/5</f>
        <v>0</v>
      </c>
      <c r="AP315">
        <f>INDEX([1]age_tranches_5ans_nb_sex!$1:$1048576,MATCH('SectorStat-Age-Hommes'!$A315,[1]age_tranches_5ans_nb_sex!$A:$A,0),18)/5</f>
        <v>0</v>
      </c>
      <c r="AQ315">
        <f>INDEX([1]age_tranches_5ans_nb_sex!$1:$1048576,MATCH('SectorStat-Age-Hommes'!$A315,[1]age_tranches_5ans_nb_sex!$A:$A,0),18)/5</f>
        <v>0</v>
      </c>
      <c r="AR315">
        <f>INDEX([1]age_tranches_5ans_nb_sex!$1:$1048576,MATCH('SectorStat-Age-Hommes'!$A315,[1]age_tranches_5ans_nb_sex!$A:$A,0),20)/5</f>
        <v>0</v>
      </c>
      <c r="AS315">
        <f>INDEX([1]age_tranches_5ans_nb_sex!$1:$1048576,MATCH('SectorStat-Age-Hommes'!$A315,[1]age_tranches_5ans_nb_sex!$A:$A,0),20)/5</f>
        <v>0</v>
      </c>
      <c r="AT315">
        <f>INDEX([1]age_tranches_5ans_nb_sex!$1:$1048576,MATCH('SectorStat-Age-Hommes'!$A315,[1]age_tranches_5ans_nb_sex!$A:$A,0),20)/5</f>
        <v>0</v>
      </c>
      <c r="AU315">
        <f>INDEX([1]age_tranches_5ans_nb_sex!$1:$1048576,MATCH('SectorStat-Age-Hommes'!$A315,[1]age_tranches_5ans_nb_sex!$A:$A,0),20)/5</f>
        <v>0</v>
      </c>
      <c r="AV315">
        <f>INDEX([1]age_tranches_5ans_nb_sex!$1:$1048576,MATCH('SectorStat-Age-Hommes'!$A315,[1]age_tranches_5ans_nb_sex!$A:$A,0),20)/5</f>
        <v>0</v>
      </c>
      <c r="AW315">
        <f>INDEX([1]age_tranches_5ans_nb_sex!$1:$1048576,MATCH('SectorStat-Age-Hommes'!$A315,[1]age_tranches_5ans_nb_sex!$A:$A,0),22)/5</f>
        <v>0</v>
      </c>
      <c r="AX315">
        <f>INDEX([1]age_tranches_5ans_nb_sex!$1:$1048576,MATCH('SectorStat-Age-Hommes'!$A315,[1]age_tranches_5ans_nb_sex!$A:$A,0),22)/5</f>
        <v>0</v>
      </c>
      <c r="AY315">
        <f>INDEX([1]age_tranches_5ans_nb_sex!$1:$1048576,MATCH('SectorStat-Age-Hommes'!$A315,[1]age_tranches_5ans_nb_sex!$A:$A,0),22)/5</f>
        <v>0</v>
      </c>
      <c r="AZ315">
        <f>INDEX([1]age_tranches_5ans_nb_sex!$1:$1048576,MATCH('SectorStat-Age-Hommes'!$A315,[1]age_tranches_5ans_nb_sex!$A:$A,0),22)/5</f>
        <v>0</v>
      </c>
      <c r="BA315">
        <f>INDEX([1]age_tranches_5ans_nb_sex!$1:$1048576,MATCH('SectorStat-Age-Hommes'!$A315,[1]age_tranches_5ans_nb_sex!$A:$A,0),22)/5</f>
        <v>0</v>
      </c>
      <c r="BB315">
        <f>INDEX([1]age_tranches_5ans_nb_sex!$1:$1048576,MATCH('SectorStat-Age-Hommes'!$A315,[1]age_tranches_5ans_nb_sex!$A:$A,0),24)/5</f>
        <v>0</v>
      </c>
      <c r="BC315">
        <f>INDEX([1]age_tranches_5ans_nb_sex!$1:$1048576,MATCH('SectorStat-Age-Hommes'!$A315,[1]age_tranches_5ans_nb_sex!$A:$A,0),24)/5</f>
        <v>0</v>
      </c>
      <c r="BD315">
        <f>INDEX([1]age_tranches_5ans_nb_sex!$1:$1048576,MATCH('SectorStat-Age-Hommes'!$A315,[1]age_tranches_5ans_nb_sex!$A:$A,0),24)/5</f>
        <v>0</v>
      </c>
      <c r="BE315">
        <f>INDEX([1]age_tranches_5ans_nb_sex!$1:$1048576,MATCH('SectorStat-Age-Hommes'!$A315,[1]age_tranches_5ans_nb_sex!$A:$A,0),24)/5</f>
        <v>0</v>
      </c>
      <c r="BF315">
        <f>INDEX([1]age_tranches_5ans_nb_sex!$1:$1048576,MATCH('SectorStat-Age-Hommes'!$A315,[1]age_tranches_5ans_nb_sex!$A:$A,0),24)/5</f>
        <v>0</v>
      </c>
      <c r="BG315">
        <f>INDEX([1]age_tranches_5ans_nb_sex!$1:$1048576,MATCH('SectorStat-Age-Hommes'!$A315,[1]age_tranches_5ans_nb_sex!$A:$A,0),26)/5</f>
        <v>0</v>
      </c>
      <c r="BH315">
        <f>INDEX([1]age_tranches_5ans_nb_sex!$1:$1048576,MATCH('SectorStat-Age-Hommes'!$A315,[1]age_tranches_5ans_nb_sex!$A:$A,0),26)/5</f>
        <v>0</v>
      </c>
      <c r="BI315">
        <f>INDEX([1]age_tranches_5ans_nb_sex!$1:$1048576,MATCH('SectorStat-Age-Hommes'!$A315,[1]age_tranches_5ans_nb_sex!$A:$A,0),26)/5</f>
        <v>0</v>
      </c>
      <c r="BJ315">
        <f>INDEX([1]age_tranches_5ans_nb_sex!$1:$1048576,MATCH('SectorStat-Age-Hommes'!$A315,[1]age_tranches_5ans_nb_sex!$A:$A,0),26)/5</f>
        <v>0</v>
      </c>
      <c r="BK315">
        <f>INDEX([1]age_tranches_5ans_nb_sex!$1:$1048576,MATCH('SectorStat-Age-Hommes'!$A315,[1]age_tranches_5ans_nb_sex!$A:$A,0),26)/5</f>
        <v>0</v>
      </c>
      <c r="BL315">
        <f>INDEX([1]age_tranches_5ans_nb_sex!$1:$1048576,MATCH('SectorStat-Age-Hommes'!$A315,[1]age_tranches_5ans_nb_sex!$A:$A,0),28)/5</f>
        <v>0</v>
      </c>
      <c r="BM315">
        <f>INDEX([1]age_tranches_5ans_nb_sex!$1:$1048576,MATCH('SectorStat-Age-Hommes'!$A315,[1]age_tranches_5ans_nb_sex!$A:$A,0),28)/5</f>
        <v>0</v>
      </c>
      <c r="BN315">
        <f>INDEX([1]age_tranches_5ans_nb_sex!$1:$1048576,MATCH('SectorStat-Age-Hommes'!$A315,[1]age_tranches_5ans_nb_sex!$A:$A,0),28)/5</f>
        <v>0</v>
      </c>
      <c r="BO315">
        <f>INDEX([1]age_tranches_5ans_nb_sex!$1:$1048576,MATCH('SectorStat-Age-Hommes'!$A315,[1]age_tranches_5ans_nb_sex!$A:$A,0),28)/5</f>
        <v>0</v>
      </c>
      <c r="BP315">
        <f>INDEX([1]age_tranches_5ans_nb_sex!$1:$1048576,MATCH('SectorStat-Age-Hommes'!$A315,[1]age_tranches_5ans_nb_sex!$A:$A,0),28)/5</f>
        <v>0</v>
      </c>
      <c r="BQ315">
        <f>INDEX([1]age_tranches_5ans_nb_sex!$1:$1048576,MATCH('SectorStat-Age-Hommes'!$A315,[1]age_tranches_5ans_nb_sex!$A:$A,0),30)/5</f>
        <v>0</v>
      </c>
      <c r="BR315">
        <f>INDEX([1]age_tranches_5ans_nb_sex!$1:$1048576,MATCH('SectorStat-Age-Hommes'!$A315,[1]age_tranches_5ans_nb_sex!$A:$A,0),30)/5</f>
        <v>0</v>
      </c>
      <c r="BS315">
        <f>INDEX([1]age_tranches_5ans_nb_sex!$1:$1048576,MATCH('SectorStat-Age-Hommes'!$A315,[1]age_tranches_5ans_nb_sex!$A:$A,0),30)/5</f>
        <v>0</v>
      </c>
      <c r="BT315">
        <f>INDEX([1]age_tranches_5ans_nb_sex!$1:$1048576,MATCH('SectorStat-Age-Hommes'!$A315,[1]age_tranches_5ans_nb_sex!$A:$A,0),30)/5</f>
        <v>0</v>
      </c>
      <c r="BU315">
        <f>INDEX([1]age_tranches_5ans_nb_sex!$1:$1048576,MATCH('SectorStat-Age-Hommes'!$A315,[1]age_tranches_5ans_nb_sex!$A:$A,0),30)/5</f>
        <v>0</v>
      </c>
      <c r="BV315">
        <f>INDEX([1]age_tranches_5ans_nb_sex!$1:$1048576,MATCH('SectorStat-Age-Hommes'!$A315,[1]age_tranches_5ans_nb_sex!$A:$A,0),32)/5</f>
        <v>0</v>
      </c>
      <c r="BW315">
        <f>INDEX([1]age_tranches_5ans_nb_sex!$1:$1048576,MATCH('SectorStat-Age-Hommes'!$A315,[1]age_tranches_5ans_nb_sex!$A:$A,0),32)/5</f>
        <v>0</v>
      </c>
      <c r="BX315">
        <f>INDEX([1]age_tranches_5ans_nb_sex!$1:$1048576,MATCH('SectorStat-Age-Hommes'!$A315,[1]age_tranches_5ans_nb_sex!$A:$A,0),32)/5</f>
        <v>0</v>
      </c>
      <c r="BY315">
        <f>INDEX([1]age_tranches_5ans_nb_sex!$1:$1048576,MATCH('SectorStat-Age-Hommes'!$A315,[1]age_tranches_5ans_nb_sex!$A:$A,0),32)/5</f>
        <v>0</v>
      </c>
      <c r="BZ315">
        <f>INDEX([1]age_tranches_5ans_nb_sex!$1:$1048576,MATCH('SectorStat-Age-Hommes'!$A315,[1]age_tranches_5ans_nb_sex!$A:$A,0),32)/5</f>
        <v>0</v>
      </c>
      <c r="CA315">
        <f>INDEX([1]age_tranches_5ans_nb_sex!$1:$1048576,MATCH('SectorStat-Age-Hommes'!$A315,[1]age_tranches_5ans_nb_sex!$A:$A,0),34)/5</f>
        <v>0</v>
      </c>
      <c r="CB315">
        <f>INDEX([1]age_tranches_5ans_nb_sex!$1:$1048576,MATCH('SectorStat-Age-Hommes'!$A315,[1]age_tranches_5ans_nb_sex!$A:$A,0),34)/5</f>
        <v>0</v>
      </c>
      <c r="CC315">
        <f>INDEX([1]age_tranches_5ans_nb_sex!$1:$1048576,MATCH('SectorStat-Age-Hommes'!$A315,[1]age_tranches_5ans_nb_sex!$A:$A,0),34)/5</f>
        <v>0</v>
      </c>
      <c r="CD315">
        <f>INDEX([1]age_tranches_5ans_nb_sex!$1:$1048576,MATCH('SectorStat-Age-Hommes'!$A315,[1]age_tranches_5ans_nb_sex!$A:$A,0),34)/5</f>
        <v>0</v>
      </c>
      <c r="CE315">
        <f>INDEX([1]age_tranches_5ans_nb_sex!$1:$1048576,MATCH('SectorStat-Age-Hommes'!$A315,[1]age_tranches_5ans_nb_sex!$A:$A,0),34)/5</f>
        <v>0</v>
      </c>
      <c r="CF315">
        <f>INDEX([1]age_tranches_5ans_nb_sex!$1:$1048576,MATCH('SectorStat-Age-Hommes'!$A315,[1]age_tranches_5ans_nb_sex!$A:$A,0),36)/5</f>
        <v>0</v>
      </c>
      <c r="CG315">
        <f>INDEX([1]age_tranches_5ans_nb_sex!$1:$1048576,MATCH('SectorStat-Age-Hommes'!$A315,[1]age_tranches_5ans_nb_sex!$A:$A,0),36)/5</f>
        <v>0</v>
      </c>
      <c r="CH315">
        <f>INDEX([1]age_tranches_5ans_nb_sex!$1:$1048576,MATCH('SectorStat-Age-Hommes'!$A315,[1]age_tranches_5ans_nb_sex!$A:$A,0),36)/5</f>
        <v>0</v>
      </c>
      <c r="CI315">
        <f>INDEX([1]age_tranches_5ans_nb_sex!$1:$1048576,MATCH('SectorStat-Age-Hommes'!$A315,[1]age_tranches_5ans_nb_sex!$A:$A,0),36)/5</f>
        <v>0</v>
      </c>
      <c r="CJ315">
        <f>INDEX([1]age_tranches_5ans_nb_sex!$1:$1048576,MATCH('SectorStat-Age-Hommes'!$A315,[1]age_tranches_5ans_nb_sex!$A:$A,0),36)/5</f>
        <v>0</v>
      </c>
      <c r="CK315">
        <f>INDEX([1]age_tranches_5ans_nb_sex!$1:$1048576,MATCH('SectorStat-Age-Hommes'!$A315,[1]age_tranches_5ans_nb_sex!$A:$A,0),38)/5</f>
        <v>0</v>
      </c>
      <c r="CL315">
        <f>INDEX([1]age_tranches_5ans_nb_sex!$1:$1048576,MATCH('SectorStat-Age-Hommes'!$A315,[1]age_tranches_5ans_nb_sex!$A:$A,0),38)/5</f>
        <v>0</v>
      </c>
      <c r="CM315">
        <f>INDEX([1]age_tranches_5ans_nb_sex!$1:$1048576,MATCH('SectorStat-Age-Hommes'!$A315,[1]age_tranches_5ans_nb_sex!$A:$A,0),38)/5</f>
        <v>0</v>
      </c>
      <c r="CN315">
        <f>INDEX([1]age_tranches_5ans_nb_sex!$1:$1048576,MATCH('SectorStat-Age-Hommes'!$A315,[1]age_tranches_5ans_nb_sex!$A:$A,0),38)/5</f>
        <v>0</v>
      </c>
      <c r="CO315">
        <f>INDEX([1]age_tranches_5ans_nb_sex!$1:$1048576,MATCH('SectorStat-Age-Hommes'!$A315,[1]age_tranches_5ans_nb_sex!$A:$A,0),38)/5</f>
        <v>0</v>
      </c>
      <c r="CP315" s="2">
        <f>INDEX([1]age_tranches_5ans_nb_sex!$1:$1048576,MATCH('SectorStat-Age-Hommes'!$A315,[1]age_tranches_5ans_nb_sex!$A:$A,0),40)/5</f>
        <v>0</v>
      </c>
      <c r="CQ315" s="2">
        <f>INDEX([1]age_tranches_5ans_nb_sex!$1:$1048576,MATCH('SectorStat-Age-Hommes'!$A315,[1]age_tranches_5ans_nb_sex!$A:$A,0),40)/5</f>
        <v>0</v>
      </c>
      <c r="CR315" s="2">
        <f>INDEX([1]age_tranches_5ans_nb_sex!$1:$1048576,MATCH('SectorStat-Age-Hommes'!$A315,[1]age_tranches_5ans_nb_sex!$A:$A,0),40)/5</f>
        <v>0</v>
      </c>
      <c r="CS315" s="2">
        <f>INDEX([1]age_tranches_5ans_nb_sex!$1:$1048576,MATCH('SectorStat-Age-Hommes'!$A315,[1]age_tranches_5ans_nb_sex!$A:$A,0),40)/5</f>
        <v>0</v>
      </c>
      <c r="CT315" s="2">
        <f>INDEX([1]age_tranches_5ans_nb_sex!$1:$1048576,MATCH('SectorStat-Age-Hommes'!$A315,[1]age_tranches_5ans_nb_sex!$A:$A,0),40)/5</f>
        <v>0</v>
      </c>
      <c r="CZ315" s="3"/>
      <c r="DA315" s="3"/>
      <c r="DB315" s="3"/>
      <c r="DC315" s="3"/>
      <c r="DD315" s="3"/>
    </row>
    <row r="316" spans="1:108" x14ac:dyDescent="0.35">
      <c r="A316" s="1" t="s">
        <v>628</v>
      </c>
      <c r="B316" s="1" t="s">
        <v>629</v>
      </c>
      <c r="C316" t="str">
        <f>INDEX([1]SectorStat!$1:$1048576,MATCH('[1]Distribution ages'!$A316,[1]SectorStat!$B:$B,0),4)</f>
        <v>Forest</v>
      </c>
      <c r="D316">
        <f>INDEX([1]age_tranches_5ans_nb_sex!$1:$1048576,MATCH('SectorStat-Age-Hommes'!$A316,[1]age_tranches_5ans_nb_sex!$A:$A,0),4)/5</f>
        <v>9.1999999999236017</v>
      </c>
      <c r="E316">
        <f>INDEX([1]age_tranches_5ans_nb_sex!$1:$1048576,MATCH('SectorStat-Age-Hommes'!$A316,[1]age_tranches_5ans_nb_sex!$A:$A,0),4)/5</f>
        <v>9.1999999999236017</v>
      </c>
      <c r="F316">
        <f>INDEX([1]age_tranches_5ans_nb_sex!$1:$1048576,MATCH('SectorStat-Age-Hommes'!$A316,[1]age_tranches_5ans_nb_sex!$A:$A,0),4)/5</f>
        <v>9.1999999999236017</v>
      </c>
      <c r="G316">
        <f>INDEX([1]age_tranches_5ans_nb_sex!$1:$1048576,MATCH('SectorStat-Age-Hommes'!$A316,[1]age_tranches_5ans_nb_sex!$A:$A,0),4)/5</f>
        <v>9.1999999999236017</v>
      </c>
      <c r="H316">
        <f>INDEX([1]age_tranches_5ans_nb_sex!$1:$1048576,MATCH('SectorStat-Age-Hommes'!$A316,[1]age_tranches_5ans_nb_sex!$A:$A,0),4)/5</f>
        <v>9.1999999999236017</v>
      </c>
      <c r="I316">
        <f>INDEX([1]age_tranches_5ans_nb_sex!$1:$1048576,MATCH('SectorStat-Age-Hommes'!$A316,[1]age_tranches_5ans_nb_sex!$A:$A,0),6)/5</f>
        <v>9.5999999999532015</v>
      </c>
      <c r="J316">
        <f>INDEX([1]age_tranches_5ans_nb_sex!$1:$1048576,MATCH('SectorStat-Age-Hommes'!$A316,[1]age_tranches_5ans_nb_sex!$A:$A,0),6)/5</f>
        <v>9.5999999999532015</v>
      </c>
      <c r="K316">
        <f>INDEX([1]age_tranches_5ans_nb_sex!$1:$1048576,MATCH('SectorStat-Age-Hommes'!$A316,[1]age_tranches_5ans_nb_sex!$A:$A,0),6)/5</f>
        <v>9.5999999999532015</v>
      </c>
      <c r="L316">
        <f>INDEX([1]age_tranches_5ans_nb_sex!$1:$1048576,MATCH('SectorStat-Age-Hommes'!$A316,[1]age_tranches_5ans_nb_sex!$A:$A,0),6)/5</f>
        <v>9.5999999999532015</v>
      </c>
      <c r="M316">
        <f>INDEX([1]age_tranches_5ans_nb_sex!$1:$1048576,MATCH('SectorStat-Age-Hommes'!$A316,[1]age_tranches_5ans_nb_sex!$A:$A,0),6)/5</f>
        <v>9.5999999999532015</v>
      </c>
      <c r="N316">
        <f>INDEX([1]age_tranches_5ans_nb_sex!$1:$1048576,MATCH('SectorStat-Age-Hommes'!$A316,[1]age_tranches_5ans_nb_sex!$A:$A,0),8)/5</f>
        <v>8.7999999998940002</v>
      </c>
      <c r="O316">
        <f>INDEX([1]age_tranches_5ans_nb_sex!$1:$1048576,MATCH('SectorStat-Age-Hommes'!$A316,[1]age_tranches_5ans_nb_sex!$A:$A,0),8)/5</f>
        <v>8.7999999998940002</v>
      </c>
      <c r="P316">
        <f>INDEX([1]age_tranches_5ans_nb_sex!$1:$1048576,MATCH('SectorStat-Age-Hommes'!$A316,[1]age_tranches_5ans_nb_sex!$A:$A,0),8)/5</f>
        <v>8.7999999998940002</v>
      </c>
      <c r="Q316">
        <f>INDEX([1]age_tranches_5ans_nb_sex!$1:$1048576,MATCH('SectorStat-Age-Hommes'!$A316,[1]age_tranches_5ans_nb_sex!$A:$A,0),8)/5</f>
        <v>8.7999999998940002</v>
      </c>
      <c r="R316">
        <f>INDEX([1]age_tranches_5ans_nb_sex!$1:$1048576,MATCH('SectorStat-Age-Hommes'!$A316,[1]age_tranches_5ans_nb_sex!$A:$A,0),8)/5</f>
        <v>8.7999999998940002</v>
      </c>
      <c r="S316">
        <f>INDEX([1]age_tranches_5ans_nb_sex!$1:$1048576,MATCH('SectorStat-Age-Hommes'!$A316,[1]age_tranches_5ans_nb_sex!$A:$A,0),10)/5</f>
        <v>4.4000000000732005</v>
      </c>
      <c r="T316">
        <f>INDEX([1]age_tranches_5ans_nb_sex!$1:$1048576,MATCH('SectorStat-Age-Hommes'!$A316,[1]age_tranches_5ans_nb_sex!$A:$A,0),10)/5</f>
        <v>4.4000000000732005</v>
      </c>
      <c r="U316">
        <f>INDEX([1]age_tranches_5ans_nb_sex!$1:$1048576,MATCH('SectorStat-Age-Hommes'!$A316,[1]age_tranches_5ans_nb_sex!$A:$A,0),10)/5</f>
        <v>4.4000000000732005</v>
      </c>
      <c r="V316">
        <f>INDEX([1]age_tranches_5ans_nb_sex!$1:$1048576,MATCH('SectorStat-Age-Hommes'!$A316,[1]age_tranches_5ans_nb_sex!$A:$A,0),10)/5</f>
        <v>4.4000000000732005</v>
      </c>
      <c r="W316">
        <f>INDEX([1]age_tranches_5ans_nb_sex!$1:$1048576,MATCH('SectorStat-Age-Hommes'!$A316,[1]age_tranches_5ans_nb_sex!$A:$A,0),10)/5</f>
        <v>4.4000000000732005</v>
      </c>
      <c r="X316">
        <f>INDEX([1]age_tranches_5ans_nb_sex!$1:$1048576,MATCH('SectorStat-Age-Hommes'!$A316,[1]age_tranches_5ans_nb_sex!$A:$A,0),10)/5</f>
        <v>4.4000000000732005</v>
      </c>
      <c r="Y316">
        <f>INDEX([1]age_tranches_5ans_nb_sex!$1:$1048576,MATCH('SectorStat-Age-Hommes'!$A316,[1]age_tranches_5ans_nb_sex!$A:$A,0),12)/5</f>
        <v>8.9999999999087983</v>
      </c>
      <c r="Z316">
        <f>INDEX([1]age_tranches_5ans_nb_sex!$1:$1048576,MATCH('SectorStat-Age-Hommes'!$A316,[1]age_tranches_5ans_nb_sex!$A:$A,0),12)/5</f>
        <v>8.9999999999087983</v>
      </c>
      <c r="AA316">
        <f>INDEX([1]age_tranches_5ans_nb_sex!$1:$1048576,MATCH('SectorStat-Age-Hommes'!$A316,[1]age_tranches_5ans_nb_sex!$A:$A,0),12)/5</f>
        <v>8.9999999999087983</v>
      </c>
      <c r="AB316">
        <f>INDEX([1]age_tranches_5ans_nb_sex!$1:$1048576,MATCH('SectorStat-Age-Hommes'!$A316,[1]age_tranches_5ans_nb_sex!$A:$A,0),12)/5</f>
        <v>8.9999999999087983</v>
      </c>
      <c r="AC316">
        <f>INDEX([1]age_tranches_5ans_nb_sex!$1:$1048576,MATCH('SectorStat-Age-Hommes'!$A316,[1]age_tranches_5ans_nb_sex!$A:$A,0),14)/5</f>
        <v>8.0000000000872014</v>
      </c>
      <c r="AD316">
        <f>INDEX([1]age_tranches_5ans_nb_sex!$1:$1048576,MATCH('SectorStat-Age-Hommes'!$A316,[1]age_tranches_5ans_nb_sex!$A:$A,0),14)/5</f>
        <v>8.0000000000872014</v>
      </c>
      <c r="AE316">
        <f>INDEX([1]age_tranches_5ans_nb_sex!$1:$1048576,MATCH('SectorStat-Age-Hommes'!$A316,[1]age_tranches_5ans_nb_sex!$A:$A,0),14)/5</f>
        <v>8.0000000000872014</v>
      </c>
      <c r="AF316">
        <f>INDEX([1]age_tranches_5ans_nb_sex!$1:$1048576,MATCH('SectorStat-Age-Hommes'!$A316,[1]age_tranches_5ans_nb_sex!$A:$A,0),14)/5</f>
        <v>8.0000000000872014</v>
      </c>
      <c r="AG316">
        <f>INDEX([1]age_tranches_5ans_nb_sex!$1:$1048576,MATCH('SectorStat-Age-Hommes'!$A316,[1]age_tranches_5ans_nb_sex!$A:$A,0),14)/5</f>
        <v>8.0000000000872014</v>
      </c>
      <c r="AH316">
        <f>INDEX([1]age_tranches_5ans_nb_sex!$1:$1048576,MATCH('SectorStat-Age-Hommes'!$A316,[1]age_tranches_5ans_nb_sex!$A:$A,0),16)/5</f>
        <v>11.200000000071599</v>
      </c>
      <c r="AI316">
        <f>INDEX([1]age_tranches_5ans_nb_sex!$1:$1048576,MATCH('SectorStat-Age-Hommes'!$A316,[1]age_tranches_5ans_nb_sex!$A:$A,0),16)/5</f>
        <v>11.200000000071599</v>
      </c>
      <c r="AJ316">
        <f>INDEX([1]age_tranches_5ans_nb_sex!$1:$1048576,MATCH('SectorStat-Age-Hommes'!$A316,[1]age_tranches_5ans_nb_sex!$A:$A,0),16)/5</f>
        <v>11.200000000071599</v>
      </c>
      <c r="AK316">
        <f>INDEX([1]age_tranches_5ans_nb_sex!$1:$1048576,MATCH('SectorStat-Age-Hommes'!$A316,[1]age_tranches_5ans_nb_sex!$A:$A,0),16)/5</f>
        <v>11.200000000071599</v>
      </c>
      <c r="AL316">
        <f>INDEX([1]age_tranches_5ans_nb_sex!$1:$1048576,MATCH('SectorStat-Age-Hommes'!$A316,[1]age_tranches_5ans_nb_sex!$A:$A,0),16)/5</f>
        <v>11.200000000071599</v>
      </c>
      <c r="AM316">
        <f>INDEX([1]age_tranches_5ans_nb_sex!$1:$1048576,MATCH('SectorStat-Age-Hommes'!$A316,[1]age_tranches_5ans_nb_sex!$A:$A,0),18)/5</f>
        <v>10.800000000042001</v>
      </c>
      <c r="AN316">
        <f>INDEX([1]age_tranches_5ans_nb_sex!$1:$1048576,MATCH('SectorStat-Age-Hommes'!$A316,[1]age_tranches_5ans_nb_sex!$A:$A,0),18)/5</f>
        <v>10.800000000042001</v>
      </c>
      <c r="AO316">
        <f>INDEX([1]age_tranches_5ans_nb_sex!$1:$1048576,MATCH('SectorStat-Age-Hommes'!$A316,[1]age_tranches_5ans_nb_sex!$A:$A,0),18)/5</f>
        <v>10.800000000042001</v>
      </c>
      <c r="AP316">
        <f>INDEX([1]age_tranches_5ans_nb_sex!$1:$1048576,MATCH('SectorStat-Age-Hommes'!$A316,[1]age_tranches_5ans_nb_sex!$A:$A,0),18)/5</f>
        <v>10.800000000042001</v>
      </c>
      <c r="AQ316">
        <f>INDEX([1]age_tranches_5ans_nb_sex!$1:$1048576,MATCH('SectorStat-Age-Hommes'!$A316,[1]age_tranches_5ans_nb_sex!$A:$A,0),18)/5</f>
        <v>10.800000000042001</v>
      </c>
      <c r="AR316">
        <f>INDEX([1]age_tranches_5ans_nb_sex!$1:$1048576,MATCH('SectorStat-Age-Hommes'!$A316,[1]age_tranches_5ans_nb_sex!$A:$A,0),20)/5</f>
        <v>8.2000000001019995</v>
      </c>
      <c r="AS316">
        <f>INDEX([1]age_tranches_5ans_nb_sex!$1:$1048576,MATCH('SectorStat-Age-Hommes'!$A316,[1]age_tranches_5ans_nb_sex!$A:$A,0),20)/5</f>
        <v>8.2000000001019995</v>
      </c>
      <c r="AT316">
        <f>INDEX([1]age_tranches_5ans_nb_sex!$1:$1048576,MATCH('SectorStat-Age-Hommes'!$A316,[1]age_tranches_5ans_nb_sex!$A:$A,0),20)/5</f>
        <v>8.2000000001019995</v>
      </c>
      <c r="AU316">
        <f>INDEX([1]age_tranches_5ans_nb_sex!$1:$1048576,MATCH('SectorStat-Age-Hommes'!$A316,[1]age_tranches_5ans_nb_sex!$A:$A,0),20)/5</f>
        <v>8.2000000001019995</v>
      </c>
      <c r="AV316">
        <f>INDEX([1]age_tranches_5ans_nb_sex!$1:$1048576,MATCH('SectorStat-Age-Hommes'!$A316,[1]age_tranches_5ans_nb_sex!$A:$A,0),20)/5</f>
        <v>8.2000000001019995</v>
      </c>
      <c r="AW316">
        <f>INDEX([1]age_tranches_5ans_nb_sex!$1:$1048576,MATCH('SectorStat-Age-Hommes'!$A316,[1]age_tranches_5ans_nb_sex!$A:$A,0),22)/5</f>
        <v>11.400000000086401</v>
      </c>
      <c r="AX316">
        <f>INDEX([1]age_tranches_5ans_nb_sex!$1:$1048576,MATCH('SectorStat-Age-Hommes'!$A316,[1]age_tranches_5ans_nb_sex!$A:$A,0),22)/5</f>
        <v>11.400000000086401</v>
      </c>
      <c r="AY316">
        <f>INDEX([1]age_tranches_5ans_nb_sex!$1:$1048576,MATCH('SectorStat-Age-Hommes'!$A316,[1]age_tranches_5ans_nb_sex!$A:$A,0),22)/5</f>
        <v>11.400000000086401</v>
      </c>
      <c r="AZ316">
        <f>INDEX([1]age_tranches_5ans_nb_sex!$1:$1048576,MATCH('SectorStat-Age-Hommes'!$A316,[1]age_tranches_5ans_nb_sex!$A:$A,0),22)/5</f>
        <v>11.400000000086401</v>
      </c>
      <c r="BA316">
        <f>INDEX([1]age_tranches_5ans_nb_sex!$1:$1048576,MATCH('SectorStat-Age-Hommes'!$A316,[1]age_tranches_5ans_nb_sex!$A:$A,0),22)/5</f>
        <v>11.400000000086401</v>
      </c>
      <c r="BB316">
        <f>INDEX([1]age_tranches_5ans_nb_sex!$1:$1048576,MATCH('SectorStat-Age-Hommes'!$A316,[1]age_tranches_5ans_nb_sex!$A:$A,0),24)/5</f>
        <v>8.5999999998792003</v>
      </c>
      <c r="BC316">
        <f>INDEX([1]age_tranches_5ans_nb_sex!$1:$1048576,MATCH('SectorStat-Age-Hommes'!$A316,[1]age_tranches_5ans_nb_sex!$A:$A,0),24)/5</f>
        <v>8.5999999998792003</v>
      </c>
      <c r="BD316">
        <f>INDEX([1]age_tranches_5ans_nb_sex!$1:$1048576,MATCH('SectorStat-Age-Hommes'!$A316,[1]age_tranches_5ans_nb_sex!$A:$A,0),24)/5</f>
        <v>8.5999999998792003</v>
      </c>
      <c r="BE316">
        <f>INDEX([1]age_tranches_5ans_nb_sex!$1:$1048576,MATCH('SectorStat-Age-Hommes'!$A316,[1]age_tranches_5ans_nb_sex!$A:$A,0),24)/5</f>
        <v>8.5999999998792003</v>
      </c>
      <c r="BF316">
        <f>INDEX([1]age_tranches_5ans_nb_sex!$1:$1048576,MATCH('SectorStat-Age-Hommes'!$A316,[1]age_tranches_5ans_nb_sex!$A:$A,0),24)/5</f>
        <v>8.5999999998792003</v>
      </c>
      <c r="BG316">
        <f>INDEX([1]age_tranches_5ans_nb_sex!$1:$1048576,MATCH('SectorStat-Age-Hommes'!$A316,[1]age_tranches_5ans_nb_sex!$A:$A,0),26)/5</f>
        <v>7.0000000000132001</v>
      </c>
      <c r="BH316">
        <f>INDEX([1]age_tranches_5ans_nb_sex!$1:$1048576,MATCH('SectorStat-Age-Hommes'!$A316,[1]age_tranches_5ans_nb_sex!$A:$A,0),26)/5</f>
        <v>7.0000000000132001</v>
      </c>
      <c r="BI316">
        <f>INDEX([1]age_tranches_5ans_nb_sex!$1:$1048576,MATCH('SectorStat-Age-Hommes'!$A316,[1]age_tranches_5ans_nb_sex!$A:$A,0),26)/5</f>
        <v>7.0000000000132001</v>
      </c>
      <c r="BJ316">
        <f>INDEX([1]age_tranches_5ans_nb_sex!$1:$1048576,MATCH('SectorStat-Age-Hommes'!$A316,[1]age_tranches_5ans_nb_sex!$A:$A,0),26)/5</f>
        <v>7.0000000000132001</v>
      </c>
      <c r="BK316">
        <f>INDEX([1]age_tranches_5ans_nb_sex!$1:$1048576,MATCH('SectorStat-Age-Hommes'!$A316,[1]age_tranches_5ans_nb_sex!$A:$A,0),26)/5</f>
        <v>7.0000000000132001</v>
      </c>
      <c r="BL316">
        <f>INDEX([1]age_tranches_5ans_nb_sex!$1:$1048576,MATCH('SectorStat-Age-Hommes'!$A316,[1]age_tranches_5ans_nb_sex!$A:$A,0),28)/5</f>
        <v>5.0000000001176002</v>
      </c>
      <c r="BM316">
        <f>INDEX([1]age_tranches_5ans_nb_sex!$1:$1048576,MATCH('SectorStat-Age-Hommes'!$A316,[1]age_tranches_5ans_nb_sex!$A:$A,0),28)/5</f>
        <v>5.0000000001176002</v>
      </c>
      <c r="BN316">
        <f>INDEX([1]age_tranches_5ans_nb_sex!$1:$1048576,MATCH('SectorStat-Age-Hommes'!$A316,[1]age_tranches_5ans_nb_sex!$A:$A,0),28)/5</f>
        <v>5.0000000001176002</v>
      </c>
      <c r="BO316">
        <f>INDEX([1]age_tranches_5ans_nb_sex!$1:$1048576,MATCH('SectorStat-Age-Hommes'!$A316,[1]age_tranches_5ans_nb_sex!$A:$A,0),28)/5</f>
        <v>5.0000000001176002</v>
      </c>
      <c r="BP316">
        <f>INDEX([1]age_tranches_5ans_nb_sex!$1:$1048576,MATCH('SectorStat-Age-Hommes'!$A316,[1]age_tranches_5ans_nb_sex!$A:$A,0),28)/5</f>
        <v>5.0000000001176002</v>
      </c>
      <c r="BQ316">
        <f>INDEX([1]age_tranches_5ans_nb_sex!$1:$1048576,MATCH('SectorStat-Age-Hommes'!$A316,[1]age_tranches_5ans_nb_sex!$A:$A,0),30)/5</f>
        <v>5.5999999999096</v>
      </c>
      <c r="BR316">
        <f>INDEX([1]age_tranches_5ans_nb_sex!$1:$1048576,MATCH('SectorStat-Age-Hommes'!$A316,[1]age_tranches_5ans_nb_sex!$A:$A,0),30)/5</f>
        <v>5.5999999999096</v>
      </c>
      <c r="BS316">
        <f>INDEX([1]age_tranches_5ans_nb_sex!$1:$1048576,MATCH('SectorStat-Age-Hommes'!$A316,[1]age_tranches_5ans_nb_sex!$A:$A,0),30)/5</f>
        <v>5.5999999999096</v>
      </c>
      <c r="BT316">
        <f>INDEX([1]age_tranches_5ans_nb_sex!$1:$1048576,MATCH('SectorStat-Age-Hommes'!$A316,[1]age_tranches_5ans_nb_sex!$A:$A,0),30)/5</f>
        <v>5.5999999999096</v>
      </c>
      <c r="BU316">
        <f>INDEX([1]age_tranches_5ans_nb_sex!$1:$1048576,MATCH('SectorStat-Age-Hommes'!$A316,[1]age_tranches_5ans_nb_sex!$A:$A,0),30)/5</f>
        <v>5.5999999999096</v>
      </c>
      <c r="BV316">
        <f>INDEX([1]age_tranches_5ans_nb_sex!$1:$1048576,MATCH('SectorStat-Age-Hommes'!$A316,[1]age_tranches_5ans_nb_sex!$A:$A,0),32)/5</f>
        <v>3.8000000000287999</v>
      </c>
      <c r="BW316">
        <f>INDEX([1]age_tranches_5ans_nb_sex!$1:$1048576,MATCH('SectorStat-Age-Hommes'!$A316,[1]age_tranches_5ans_nb_sex!$A:$A,0),32)/5</f>
        <v>3.8000000000287999</v>
      </c>
      <c r="BX316">
        <f>INDEX([1]age_tranches_5ans_nb_sex!$1:$1048576,MATCH('SectorStat-Age-Hommes'!$A316,[1]age_tranches_5ans_nb_sex!$A:$A,0),32)/5</f>
        <v>3.8000000000287999</v>
      </c>
      <c r="BY316">
        <f>INDEX([1]age_tranches_5ans_nb_sex!$1:$1048576,MATCH('SectorStat-Age-Hommes'!$A316,[1]age_tranches_5ans_nb_sex!$A:$A,0),32)/5</f>
        <v>3.8000000000287999</v>
      </c>
      <c r="BZ316">
        <f>INDEX([1]age_tranches_5ans_nb_sex!$1:$1048576,MATCH('SectorStat-Age-Hommes'!$A316,[1]age_tranches_5ans_nb_sex!$A:$A,0),32)/5</f>
        <v>3.8000000000287999</v>
      </c>
      <c r="CA316">
        <f>INDEX([1]age_tranches_5ans_nb_sex!$1:$1048576,MATCH('SectorStat-Age-Hommes'!$A316,[1]age_tranches_5ans_nb_sex!$A:$A,0),34)/5</f>
        <v>2.3999999999252002</v>
      </c>
      <c r="CB316">
        <f>INDEX([1]age_tranches_5ans_nb_sex!$1:$1048576,MATCH('SectorStat-Age-Hommes'!$A316,[1]age_tranches_5ans_nb_sex!$A:$A,0),34)/5</f>
        <v>2.3999999999252002</v>
      </c>
      <c r="CC316">
        <f>INDEX([1]age_tranches_5ans_nb_sex!$1:$1048576,MATCH('SectorStat-Age-Hommes'!$A316,[1]age_tranches_5ans_nb_sex!$A:$A,0),34)/5</f>
        <v>2.3999999999252002</v>
      </c>
      <c r="CD316">
        <f>INDEX([1]age_tranches_5ans_nb_sex!$1:$1048576,MATCH('SectorStat-Age-Hommes'!$A316,[1]age_tranches_5ans_nb_sex!$A:$A,0),34)/5</f>
        <v>2.3999999999252002</v>
      </c>
      <c r="CE316">
        <f>INDEX([1]age_tranches_5ans_nb_sex!$1:$1048576,MATCH('SectorStat-Age-Hommes'!$A316,[1]age_tranches_5ans_nb_sex!$A:$A,0),34)/5</f>
        <v>2.3999999999252002</v>
      </c>
      <c r="CF316">
        <f>INDEX([1]age_tranches_5ans_nb_sex!$1:$1048576,MATCH('SectorStat-Age-Hommes'!$A316,[1]age_tranches_5ans_nb_sex!$A:$A,0),36)/5</f>
        <v>1.4000000001035997</v>
      </c>
      <c r="CG316">
        <f>INDEX([1]age_tranches_5ans_nb_sex!$1:$1048576,MATCH('SectorStat-Age-Hommes'!$A316,[1]age_tranches_5ans_nb_sex!$A:$A,0),36)/5</f>
        <v>1.4000000001035997</v>
      </c>
      <c r="CH316">
        <f>INDEX([1]age_tranches_5ans_nb_sex!$1:$1048576,MATCH('SectorStat-Age-Hommes'!$A316,[1]age_tranches_5ans_nb_sex!$A:$A,0),36)/5</f>
        <v>1.4000000001035997</v>
      </c>
      <c r="CI316">
        <f>INDEX([1]age_tranches_5ans_nb_sex!$1:$1048576,MATCH('SectorStat-Age-Hommes'!$A316,[1]age_tranches_5ans_nb_sex!$A:$A,0),36)/5</f>
        <v>1.4000000001035997</v>
      </c>
      <c r="CJ316">
        <f>INDEX([1]age_tranches_5ans_nb_sex!$1:$1048576,MATCH('SectorStat-Age-Hommes'!$A316,[1]age_tranches_5ans_nb_sex!$A:$A,0),36)/5</f>
        <v>1.4000000001035997</v>
      </c>
      <c r="CK316">
        <f>INDEX([1]age_tranches_5ans_nb_sex!$1:$1048576,MATCH('SectorStat-Age-Hommes'!$A316,[1]age_tranches_5ans_nb_sex!$A:$A,0),38)/5</f>
        <v>1.0000000000739999</v>
      </c>
      <c r="CL316">
        <f>INDEX([1]age_tranches_5ans_nb_sex!$1:$1048576,MATCH('SectorStat-Age-Hommes'!$A316,[1]age_tranches_5ans_nb_sex!$A:$A,0),38)/5</f>
        <v>1.0000000000739999</v>
      </c>
      <c r="CM316">
        <f>INDEX([1]age_tranches_5ans_nb_sex!$1:$1048576,MATCH('SectorStat-Age-Hommes'!$A316,[1]age_tranches_5ans_nb_sex!$A:$A,0),38)/5</f>
        <v>1.0000000000739999</v>
      </c>
      <c r="CN316">
        <f>INDEX([1]age_tranches_5ans_nb_sex!$1:$1048576,MATCH('SectorStat-Age-Hommes'!$A316,[1]age_tranches_5ans_nb_sex!$A:$A,0),38)/5</f>
        <v>1.0000000000739999</v>
      </c>
      <c r="CO316">
        <f>INDEX([1]age_tranches_5ans_nb_sex!$1:$1048576,MATCH('SectorStat-Age-Hommes'!$A316,[1]age_tranches_5ans_nb_sex!$A:$A,0),38)/5</f>
        <v>1.0000000000739999</v>
      </c>
      <c r="CP316" s="2">
        <f>INDEX([1]age_tranches_5ans_nb_sex!$1:$1048576,MATCH('SectorStat-Age-Hommes'!$A316,[1]age_tranches_5ans_nb_sex!$A:$A,0),40)/5</f>
        <v>0.60000000004440002</v>
      </c>
      <c r="CQ316" s="2">
        <f>INDEX([1]age_tranches_5ans_nb_sex!$1:$1048576,MATCH('SectorStat-Age-Hommes'!$A316,[1]age_tranches_5ans_nb_sex!$A:$A,0),40)/5</f>
        <v>0.60000000004440002</v>
      </c>
      <c r="CR316" s="2">
        <f>INDEX([1]age_tranches_5ans_nb_sex!$1:$1048576,MATCH('SectorStat-Age-Hommes'!$A316,[1]age_tranches_5ans_nb_sex!$A:$A,0),40)/5</f>
        <v>0.60000000004440002</v>
      </c>
      <c r="CS316" s="2">
        <f>INDEX([1]age_tranches_5ans_nb_sex!$1:$1048576,MATCH('SectorStat-Age-Hommes'!$A316,[1]age_tranches_5ans_nb_sex!$A:$A,0),40)/5</f>
        <v>0.60000000004440002</v>
      </c>
      <c r="CT316" s="2">
        <f>INDEX([1]age_tranches_5ans_nb_sex!$1:$1048576,MATCH('SectorStat-Age-Hommes'!$A316,[1]age_tranches_5ans_nb_sex!$A:$A,0),40)/5</f>
        <v>0.60000000004440002</v>
      </c>
      <c r="CZ316" s="3"/>
      <c r="DA316" s="3"/>
      <c r="DB316" s="3"/>
      <c r="DC316" s="3"/>
      <c r="DD316" s="3"/>
    </row>
    <row r="317" spans="1:108" x14ac:dyDescent="0.35">
      <c r="A317" s="1" t="s">
        <v>630</v>
      </c>
      <c r="B317" s="1" t="s">
        <v>631</v>
      </c>
      <c r="C317" t="str">
        <f>INDEX([1]SectorStat!$1:$1048576,MATCH('[1]Distribution ages'!$A317,[1]SectorStat!$B:$B,0),4)</f>
        <v>Forest</v>
      </c>
      <c r="D317">
        <f>INDEX([1]age_tranches_5ans_nb_sex!$1:$1048576,MATCH('SectorStat-Age-Hommes'!$A317,[1]age_tranches_5ans_nb_sex!$A:$A,0),4)/5</f>
        <v>0</v>
      </c>
      <c r="E317">
        <f>INDEX([1]age_tranches_5ans_nb_sex!$1:$1048576,MATCH('SectorStat-Age-Hommes'!$A317,[1]age_tranches_5ans_nb_sex!$A:$A,0),4)/5</f>
        <v>0</v>
      </c>
      <c r="F317">
        <f>INDEX([1]age_tranches_5ans_nb_sex!$1:$1048576,MATCH('SectorStat-Age-Hommes'!$A317,[1]age_tranches_5ans_nb_sex!$A:$A,0),4)/5</f>
        <v>0</v>
      </c>
      <c r="G317">
        <f>INDEX([1]age_tranches_5ans_nb_sex!$1:$1048576,MATCH('SectorStat-Age-Hommes'!$A317,[1]age_tranches_5ans_nb_sex!$A:$A,0),4)/5</f>
        <v>0</v>
      </c>
      <c r="H317">
        <f>INDEX([1]age_tranches_5ans_nb_sex!$1:$1048576,MATCH('SectorStat-Age-Hommes'!$A317,[1]age_tranches_5ans_nb_sex!$A:$A,0),4)/5</f>
        <v>0</v>
      </c>
      <c r="I317">
        <f>INDEX([1]age_tranches_5ans_nb_sex!$1:$1048576,MATCH('SectorStat-Age-Hommes'!$A317,[1]age_tranches_5ans_nb_sex!$A:$A,0),6)/5</f>
        <v>0</v>
      </c>
      <c r="J317">
        <f>INDEX([1]age_tranches_5ans_nb_sex!$1:$1048576,MATCH('SectorStat-Age-Hommes'!$A317,[1]age_tranches_5ans_nb_sex!$A:$A,0),6)/5</f>
        <v>0</v>
      </c>
      <c r="K317">
        <f>INDEX([1]age_tranches_5ans_nb_sex!$1:$1048576,MATCH('SectorStat-Age-Hommes'!$A317,[1]age_tranches_5ans_nb_sex!$A:$A,0),6)/5</f>
        <v>0</v>
      </c>
      <c r="L317">
        <f>INDEX([1]age_tranches_5ans_nb_sex!$1:$1048576,MATCH('SectorStat-Age-Hommes'!$A317,[1]age_tranches_5ans_nb_sex!$A:$A,0),6)/5</f>
        <v>0</v>
      </c>
      <c r="M317">
        <f>INDEX([1]age_tranches_5ans_nb_sex!$1:$1048576,MATCH('SectorStat-Age-Hommes'!$A317,[1]age_tranches_5ans_nb_sex!$A:$A,0),6)/5</f>
        <v>0</v>
      </c>
      <c r="N317">
        <f>INDEX([1]age_tranches_5ans_nb_sex!$1:$1048576,MATCH('SectorStat-Age-Hommes'!$A317,[1]age_tranches_5ans_nb_sex!$A:$A,0),8)/5</f>
        <v>0</v>
      </c>
      <c r="O317">
        <f>INDEX([1]age_tranches_5ans_nb_sex!$1:$1048576,MATCH('SectorStat-Age-Hommes'!$A317,[1]age_tranches_5ans_nb_sex!$A:$A,0),8)/5</f>
        <v>0</v>
      </c>
      <c r="P317">
        <f>INDEX([1]age_tranches_5ans_nb_sex!$1:$1048576,MATCH('SectorStat-Age-Hommes'!$A317,[1]age_tranches_5ans_nb_sex!$A:$A,0),8)/5</f>
        <v>0</v>
      </c>
      <c r="Q317">
        <f>INDEX([1]age_tranches_5ans_nb_sex!$1:$1048576,MATCH('SectorStat-Age-Hommes'!$A317,[1]age_tranches_5ans_nb_sex!$A:$A,0),8)/5</f>
        <v>0</v>
      </c>
      <c r="R317">
        <f>INDEX([1]age_tranches_5ans_nb_sex!$1:$1048576,MATCH('SectorStat-Age-Hommes'!$A317,[1]age_tranches_5ans_nb_sex!$A:$A,0),8)/5</f>
        <v>0</v>
      </c>
      <c r="S317">
        <f>INDEX([1]age_tranches_5ans_nb_sex!$1:$1048576,MATCH('SectorStat-Age-Hommes'!$A317,[1]age_tranches_5ans_nb_sex!$A:$A,0),10)/5</f>
        <v>0</v>
      </c>
      <c r="T317">
        <f>INDEX([1]age_tranches_5ans_nb_sex!$1:$1048576,MATCH('SectorStat-Age-Hommes'!$A317,[1]age_tranches_5ans_nb_sex!$A:$A,0),10)/5</f>
        <v>0</v>
      </c>
      <c r="U317">
        <f>INDEX([1]age_tranches_5ans_nb_sex!$1:$1048576,MATCH('SectorStat-Age-Hommes'!$A317,[1]age_tranches_5ans_nb_sex!$A:$A,0),10)/5</f>
        <v>0</v>
      </c>
      <c r="V317">
        <f>INDEX([1]age_tranches_5ans_nb_sex!$1:$1048576,MATCH('SectorStat-Age-Hommes'!$A317,[1]age_tranches_5ans_nb_sex!$A:$A,0),10)/5</f>
        <v>0</v>
      </c>
      <c r="W317">
        <f>INDEX([1]age_tranches_5ans_nb_sex!$1:$1048576,MATCH('SectorStat-Age-Hommes'!$A317,[1]age_tranches_5ans_nb_sex!$A:$A,0),10)/5</f>
        <v>0</v>
      </c>
      <c r="X317">
        <f>INDEX([1]age_tranches_5ans_nb_sex!$1:$1048576,MATCH('SectorStat-Age-Hommes'!$A317,[1]age_tranches_5ans_nb_sex!$A:$A,0),10)/5</f>
        <v>0</v>
      </c>
      <c r="Y317">
        <f>INDEX([1]age_tranches_5ans_nb_sex!$1:$1048576,MATCH('SectorStat-Age-Hommes'!$A317,[1]age_tranches_5ans_nb_sex!$A:$A,0),12)/5</f>
        <v>0</v>
      </c>
      <c r="Z317">
        <f>INDEX([1]age_tranches_5ans_nb_sex!$1:$1048576,MATCH('SectorStat-Age-Hommes'!$A317,[1]age_tranches_5ans_nb_sex!$A:$A,0),12)/5</f>
        <v>0</v>
      </c>
      <c r="AA317">
        <f>INDEX([1]age_tranches_5ans_nb_sex!$1:$1048576,MATCH('SectorStat-Age-Hommes'!$A317,[1]age_tranches_5ans_nb_sex!$A:$A,0),12)/5</f>
        <v>0</v>
      </c>
      <c r="AB317">
        <f>INDEX([1]age_tranches_5ans_nb_sex!$1:$1048576,MATCH('SectorStat-Age-Hommes'!$A317,[1]age_tranches_5ans_nb_sex!$A:$A,0),12)/5</f>
        <v>0</v>
      </c>
      <c r="AC317">
        <f>INDEX([1]age_tranches_5ans_nb_sex!$1:$1048576,MATCH('SectorStat-Age-Hommes'!$A317,[1]age_tranches_5ans_nb_sex!$A:$A,0),14)/5</f>
        <v>0</v>
      </c>
      <c r="AD317">
        <f>INDEX([1]age_tranches_5ans_nb_sex!$1:$1048576,MATCH('SectorStat-Age-Hommes'!$A317,[1]age_tranches_5ans_nb_sex!$A:$A,0),14)/5</f>
        <v>0</v>
      </c>
      <c r="AE317">
        <f>INDEX([1]age_tranches_5ans_nb_sex!$1:$1048576,MATCH('SectorStat-Age-Hommes'!$A317,[1]age_tranches_5ans_nb_sex!$A:$A,0),14)/5</f>
        <v>0</v>
      </c>
      <c r="AF317">
        <f>INDEX([1]age_tranches_5ans_nb_sex!$1:$1048576,MATCH('SectorStat-Age-Hommes'!$A317,[1]age_tranches_5ans_nb_sex!$A:$A,0),14)/5</f>
        <v>0</v>
      </c>
      <c r="AG317">
        <f>INDEX([1]age_tranches_5ans_nb_sex!$1:$1048576,MATCH('SectorStat-Age-Hommes'!$A317,[1]age_tranches_5ans_nb_sex!$A:$A,0),14)/5</f>
        <v>0</v>
      </c>
      <c r="AH317">
        <f>INDEX([1]age_tranches_5ans_nb_sex!$1:$1048576,MATCH('SectorStat-Age-Hommes'!$A317,[1]age_tranches_5ans_nb_sex!$A:$A,0),16)/5</f>
        <v>0</v>
      </c>
      <c r="AI317">
        <f>INDEX([1]age_tranches_5ans_nb_sex!$1:$1048576,MATCH('SectorStat-Age-Hommes'!$A317,[1]age_tranches_5ans_nb_sex!$A:$A,0),16)/5</f>
        <v>0</v>
      </c>
      <c r="AJ317">
        <f>INDEX([1]age_tranches_5ans_nb_sex!$1:$1048576,MATCH('SectorStat-Age-Hommes'!$A317,[1]age_tranches_5ans_nb_sex!$A:$A,0),16)/5</f>
        <v>0</v>
      </c>
      <c r="AK317">
        <f>INDEX([1]age_tranches_5ans_nb_sex!$1:$1048576,MATCH('SectorStat-Age-Hommes'!$A317,[1]age_tranches_5ans_nb_sex!$A:$A,0),16)/5</f>
        <v>0</v>
      </c>
      <c r="AL317">
        <f>INDEX([1]age_tranches_5ans_nb_sex!$1:$1048576,MATCH('SectorStat-Age-Hommes'!$A317,[1]age_tranches_5ans_nb_sex!$A:$A,0),16)/5</f>
        <v>0</v>
      </c>
      <c r="AM317">
        <f>INDEX([1]age_tranches_5ans_nb_sex!$1:$1048576,MATCH('SectorStat-Age-Hommes'!$A317,[1]age_tranches_5ans_nb_sex!$A:$A,0),18)/5</f>
        <v>0</v>
      </c>
      <c r="AN317">
        <f>INDEX([1]age_tranches_5ans_nb_sex!$1:$1048576,MATCH('SectorStat-Age-Hommes'!$A317,[1]age_tranches_5ans_nb_sex!$A:$A,0),18)/5</f>
        <v>0</v>
      </c>
      <c r="AO317">
        <f>INDEX([1]age_tranches_5ans_nb_sex!$1:$1048576,MATCH('SectorStat-Age-Hommes'!$A317,[1]age_tranches_5ans_nb_sex!$A:$A,0),18)/5</f>
        <v>0</v>
      </c>
      <c r="AP317">
        <f>INDEX([1]age_tranches_5ans_nb_sex!$1:$1048576,MATCH('SectorStat-Age-Hommes'!$A317,[1]age_tranches_5ans_nb_sex!$A:$A,0),18)/5</f>
        <v>0</v>
      </c>
      <c r="AQ317">
        <f>INDEX([1]age_tranches_5ans_nb_sex!$1:$1048576,MATCH('SectorStat-Age-Hommes'!$A317,[1]age_tranches_5ans_nb_sex!$A:$A,0),18)/5</f>
        <v>0</v>
      </c>
      <c r="AR317">
        <f>INDEX([1]age_tranches_5ans_nb_sex!$1:$1048576,MATCH('SectorStat-Age-Hommes'!$A317,[1]age_tranches_5ans_nb_sex!$A:$A,0),20)/5</f>
        <v>0</v>
      </c>
      <c r="AS317">
        <f>INDEX([1]age_tranches_5ans_nb_sex!$1:$1048576,MATCH('SectorStat-Age-Hommes'!$A317,[1]age_tranches_5ans_nb_sex!$A:$A,0),20)/5</f>
        <v>0</v>
      </c>
      <c r="AT317">
        <f>INDEX([1]age_tranches_5ans_nb_sex!$1:$1048576,MATCH('SectorStat-Age-Hommes'!$A317,[1]age_tranches_5ans_nb_sex!$A:$A,0),20)/5</f>
        <v>0</v>
      </c>
      <c r="AU317">
        <f>INDEX([1]age_tranches_5ans_nb_sex!$1:$1048576,MATCH('SectorStat-Age-Hommes'!$A317,[1]age_tranches_5ans_nb_sex!$A:$A,0),20)/5</f>
        <v>0</v>
      </c>
      <c r="AV317">
        <f>INDEX([1]age_tranches_5ans_nb_sex!$1:$1048576,MATCH('SectorStat-Age-Hommes'!$A317,[1]age_tranches_5ans_nb_sex!$A:$A,0),20)/5</f>
        <v>0</v>
      </c>
      <c r="AW317">
        <f>INDEX([1]age_tranches_5ans_nb_sex!$1:$1048576,MATCH('SectorStat-Age-Hommes'!$A317,[1]age_tranches_5ans_nb_sex!$A:$A,0),22)/5</f>
        <v>0</v>
      </c>
      <c r="AX317">
        <f>INDEX([1]age_tranches_5ans_nb_sex!$1:$1048576,MATCH('SectorStat-Age-Hommes'!$A317,[1]age_tranches_5ans_nb_sex!$A:$A,0),22)/5</f>
        <v>0</v>
      </c>
      <c r="AY317">
        <f>INDEX([1]age_tranches_5ans_nb_sex!$1:$1048576,MATCH('SectorStat-Age-Hommes'!$A317,[1]age_tranches_5ans_nb_sex!$A:$A,0),22)/5</f>
        <v>0</v>
      </c>
      <c r="AZ317">
        <f>INDEX([1]age_tranches_5ans_nb_sex!$1:$1048576,MATCH('SectorStat-Age-Hommes'!$A317,[1]age_tranches_5ans_nb_sex!$A:$A,0),22)/5</f>
        <v>0</v>
      </c>
      <c r="BA317">
        <f>INDEX([1]age_tranches_5ans_nb_sex!$1:$1048576,MATCH('SectorStat-Age-Hommes'!$A317,[1]age_tranches_5ans_nb_sex!$A:$A,0),22)/5</f>
        <v>0</v>
      </c>
      <c r="BB317">
        <f>INDEX([1]age_tranches_5ans_nb_sex!$1:$1048576,MATCH('SectorStat-Age-Hommes'!$A317,[1]age_tranches_5ans_nb_sex!$A:$A,0),24)/5</f>
        <v>0</v>
      </c>
      <c r="BC317">
        <f>INDEX([1]age_tranches_5ans_nb_sex!$1:$1048576,MATCH('SectorStat-Age-Hommes'!$A317,[1]age_tranches_5ans_nb_sex!$A:$A,0),24)/5</f>
        <v>0</v>
      </c>
      <c r="BD317">
        <f>INDEX([1]age_tranches_5ans_nb_sex!$1:$1048576,MATCH('SectorStat-Age-Hommes'!$A317,[1]age_tranches_5ans_nb_sex!$A:$A,0),24)/5</f>
        <v>0</v>
      </c>
      <c r="BE317">
        <f>INDEX([1]age_tranches_5ans_nb_sex!$1:$1048576,MATCH('SectorStat-Age-Hommes'!$A317,[1]age_tranches_5ans_nb_sex!$A:$A,0),24)/5</f>
        <v>0</v>
      </c>
      <c r="BF317">
        <f>INDEX([1]age_tranches_5ans_nb_sex!$1:$1048576,MATCH('SectorStat-Age-Hommes'!$A317,[1]age_tranches_5ans_nb_sex!$A:$A,0),24)/5</f>
        <v>0</v>
      </c>
      <c r="BG317">
        <f>INDEX([1]age_tranches_5ans_nb_sex!$1:$1048576,MATCH('SectorStat-Age-Hommes'!$A317,[1]age_tranches_5ans_nb_sex!$A:$A,0),26)/5</f>
        <v>0</v>
      </c>
      <c r="BH317">
        <f>INDEX([1]age_tranches_5ans_nb_sex!$1:$1048576,MATCH('SectorStat-Age-Hommes'!$A317,[1]age_tranches_5ans_nb_sex!$A:$A,0),26)/5</f>
        <v>0</v>
      </c>
      <c r="BI317">
        <f>INDEX([1]age_tranches_5ans_nb_sex!$1:$1048576,MATCH('SectorStat-Age-Hommes'!$A317,[1]age_tranches_5ans_nb_sex!$A:$A,0),26)/5</f>
        <v>0</v>
      </c>
      <c r="BJ317">
        <f>INDEX([1]age_tranches_5ans_nb_sex!$1:$1048576,MATCH('SectorStat-Age-Hommes'!$A317,[1]age_tranches_5ans_nb_sex!$A:$A,0),26)/5</f>
        <v>0</v>
      </c>
      <c r="BK317">
        <f>INDEX([1]age_tranches_5ans_nb_sex!$1:$1048576,MATCH('SectorStat-Age-Hommes'!$A317,[1]age_tranches_5ans_nb_sex!$A:$A,0),26)/5</f>
        <v>0</v>
      </c>
      <c r="BL317">
        <f>INDEX([1]age_tranches_5ans_nb_sex!$1:$1048576,MATCH('SectorStat-Age-Hommes'!$A317,[1]age_tranches_5ans_nb_sex!$A:$A,0),28)/5</f>
        <v>0</v>
      </c>
      <c r="BM317">
        <f>INDEX([1]age_tranches_5ans_nb_sex!$1:$1048576,MATCH('SectorStat-Age-Hommes'!$A317,[1]age_tranches_5ans_nb_sex!$A:$A,0),28)/5</f>
        <v>0</v>
      </c>
      <c r="BN317">
        <f>INDEX([1]age_tranches_5ans_nb_sex!$1:$1048576,MATCH('SectorStat-Age-Hommes'!$A317,[1]age_tranches_5ans_nb_sex!$A:$A,0),28)/5</f>
        <v>0</v>
      </c>
      <c r="BO317">
        <f>INDEX([1]age_tranches_5ans_nb_sex!$1:$1048576,MATCH('SectorStat-Age-Hommes'!$A317,[1]age_tranches_5ans_nb_sex!$A:$A,0),28)/5</f>
        <v>0</v>
      </c>
      <c r="BP317">
        <f>INDEX([1]age_tranches_5ans_nb_sex!$1:$1048576,MATCH('SectorStat-Age-Hommes'!$A317,[1]age_tranches_5ans_nb_sex!$A:$A,0),28)/5</f>
        <v>0</v>
      </c>
      <c r="BQ317">
        <f>INDEX([1]age_tranches_5ans_nb_sex!$1:$1048576,MATCH('SectorStat-Age-Hommes'!$A317,[1]age_tranches_5ans_nb_sex!$A:$A,0),30)/5</f>
        <v>0</v>
      </c>
      <c r="BR317">
        <f>INDEX([1]age_tranches_5ans_nb_sex!$1:$1048576,MATCH('SectorStat-Age-Hommes'!$A317,[1]age_tranches_5ans_nb_sex!$A:$A,0),30)/5</f>
        <v>0</v>
      </c>
      <c r="BS317">
        <f>INDEX([1]age_tranches_5ans_nb_sex!$1:$1048576,MATCH('SectorStat-Age-Hommes'!$A317,[1]age_tranches_5ans_nb_sex!$A:$A,0),30)/5</f>
        <v>0</v>
      </c>
      <c r="BT317">
        <f>INDEX([1]age_tranches_5ans_nb_sex!$1:$1048576,MATCH('SectorStat-Age-Hommes'!$A317,[1]age_tranches_5ans_nb_sex!$A:$A,0),30)/5</f>
        <v>0</v>
      </c>
      <c r="BU317">
        <f>INDEX([1]age_tranches_5ans_nb_sex!$1:$1048576,MATCH('SectorStat-Age-Hommes'!$A317,[1]age_tranches_5ans_nb_sex!$A:$A,0),30)/5</f>
        <v>0</v>
      </c>
      <c r="BV317">
        <f>INDEX([1]age_tranches_5ans_nb_sex!$1:$1048576,MATCH('SectorStat-Age-Hommes'!$A317,[1]age_tranches_5ans_nb_sex!$A:$A,0),32)/5</f>
        <v>0</v>
      </c>
      <c r="BW317">
        <f>INDEX([1]age_tranches_5ans_nb_sex!$1:$1048576,MATCH('SectorStat-Age-Hommes'!$A317,[1]age_tranches_5ans_nb_sex!$A:$A,0),32)/5</f>
        <v>0</v>
      </c>
      <c r="BX317">
        <f>INDEX([1]age_tranches_5ans_nb_sex!$1:$1048576,MATCH('SectorStat-Age-Hommes'!$A317,[1]age_tranches_5ans_nb_sex!$A:$A,0),32)/5</f>
        <v>0</v>
      </c>
      <c r="BY317">
        <f>INDEX([1]age_tranches_5ans_nb_sex!$1:$1048576,MATCH('SectorStat-Age-Hommes'!$A317,[1]age_tranches_5ans_nb_sex!$A:$A,0),32)/5</f>
        <v>0</v>
      </c>
      <c r="BZ317">
        <f>INDEX([1]age_tranches_5ans_nb_sex!$1:$1048576,MATCH('SectorStat-Age-Hommes'!$A317,[1]age_tranches_5ans_nb_sex!$A:$A,0),32)/5</f>
        <v>0</v>
      </c>
      <c r="CA317">
        <f>INDEX([1]age_tranches_5ans_nb_sex!$1:$1048576,MATCH('SectorStat-Age-Hommes'!$A317,[1]age_tranches_5ans_nb_sex!$A:$A,0),34)/5</f>
        <v>0</v>
      </c>
      <c r="CB317">
        <f>INDEX([1]age_tranches_5ans_nb_sex!$1:$1048576,MATCH('SectorStat-Age-Hommes'!$A317,[1]age_tranches_5ans_nb_sex!$A:$A,0),34)/5</f>
        <v>0</v>
      </c>
      <c r="CC317">
        <f>INDEX([1]age_tranches_5ans_nb_sex!$1:$1048576,MATCH('SectorStat-Age-Hommes'!$A317,[1]age_tranches_5ans_nb_sex!$A:$A,0),34)/5</f>
        <v>0</v>
      </c>
      <c r="CD317">
        <f>INDEX([1]age_tranches_5ans_nb_sex!$1:$1048576,MATCH('SectorStat-Age-Hommes'!$A317,[1]age_tranches_5ans_nb_sex!$A:$A,0),34)/5</f>
        <v>0</v>
      </c>
      <c r="CE317">
        <f>INDEX([1]age_tranches_5ans_nb_sex!$1:$1048576,MATCH('SectorStat-Age-Hommes'!$A317,[1]age_tranches_5ans_nb_sex!$A:$A,0),34)/5</f>
        <v>0</v>
      </c>
      <c r="CF317">
        <f>INDEX([1]age_tranches_5ans_nb_sex!$1:$1048576,MATCH('SectorStat-Age-Hommes'!$A317,[1]age_tranches_5ans_nb_sex!$A:$A,0),36)/5</f>
        <v>0</v>
      </c>
      <c r="CG317">
        <f>INDEX([1]age_tranches_5ans_nb_sex!$1:$1048576,MATCH('SectorStat-Age-Hommes'!$A317,[1]age_tranches_5ans_nb_sex!$A:$A,0),36)/5</f>
        <v>0</v>
      </c>
      <c r="CH317">
        <f>INDEX([1]age_tranches_5ans_nb_sex!$1:$1048576,MATCH('SectorStat-Age-Hommes'!$A317,[1]age_tranches_5ans_nb_sex!$A:$A,0),36)/5</f>
        <v>0</v>
      </c>
      <c r="CI317">
        <f>INDEX([1]age_tranches_5ans_nb_sex!$1:$1048576,MATCH('SectorStat-Age-Hommes'!$A317,[1]age_tranches_5ans_nb_sex!$A:$A,0),36)/5</f>
        <v>0</v>
      </c>
      <c r="CJ317">
        <f>INDEX([1]age_tranches_5ans_nb_sex!$1:$1048576,MATCH('SectorStat-Age-Hommes'!$A317,[1]age_tranches_5ans_nb_sex!$A:$A,0),36)/5</f>
        <v>0</v>
      </c>
      <c r="CK317">
        <f>INDEX([1]age_tranches_5ans_nb_sex!$1:$1048576,MATCH('SectorStat-Age-Hommes'!$A317,[1]age_tranches_5ans_nb_sex!$A:$A,0),38)/5</f>
        <v>0</v>
      </c>
      <c r="CL317">
        <f>INDEX([1]age_tranches_5ans_nb_sex!$1:$1048576,MATCH('SectorStat-Age-Hommes'!$A317,[1]age_tranches_5ans_nb_sex!$A:$A,0),38)/5</f>
        <v>0</v>
      </c>
      <c r="CM317">
        <f>INDEX([1]age_tranches_5ans_nb_sex!$1:$1048576,MATCH('SectorStat-Age-Hommes'!$A317,[1]age_tranches_5ans_nb_sex!$A:$A,0),38)/5</f>
        <v>0</v>
      </c>
      <c r="CN317">
        <f>INDEX([1]age_tranches_5ans_nb_sex!$1:$1048576,MATCH('SectorStat-Age-Hommes'!$A317,[1]age_tranches_5ans_nb_sex!$A:$A,0),38)/5</f>
        <v>0</v>
      </c>
      <c r="CO317">
        <f>INDEX([1]age_tranches_5ans_nb_sex!$1:$1048576,MATCH('SectorStat-Age-Hommes'!$A317,[1]age_tranches_5ans_nb_sex!$A:$A,0),38)/5</f>
        <v>0</v>
      </c>
      <c r="CP317" s="2">
        <f>INDEX([1]age_tranches_5ans_nb_sex!$1:$1048576,MATCH('SectorStat-Age-Hommes'!$A317,[1]age_tranches_5ans_nb_sex!$A:$A,0),40)/5</f>
        <v>0</v>
      </c>
      <c r="CQ317" s="2">
        <f>INDEX([1]age_tranches_5ans_nb_sex!$1:$1048576,MATCH('SectorStat-Age-Hommes'!$A317,[1]age_tranches_5ans_nb_sex!$A:$A,0),40)/5</f>
        <v>0</v>
      </c>
      <c r="CR317" s="2">
        <f>INDEX([1]age_tranches_5ans_nb_sex!$1:$1048576,MATCH('SectorStat-Age-Hommes'!$A317,[1]age_tranches_5ans_nb_sex!$A:$A,0),40)/5</f>
        <v>0</v>
      </c>
      <c r="CS317" s="2">
        <f>INDEX([1]age_tranches_5ans_nb_sex!$1:$1048576,MATCH('SectorStat-Age-Hommes'!$A317,[1]age_tranches_5ans_nb_sex!$A:$A,0),40)/5</f>
        <v>0</v>
      </c>
      <c r="CT317" s="2">
        <f>INDEX([1]age_tranches_5ans_nb_sex!$1:$1048576,MATCH('SectorStat-Age-Hommes'!$A317,[1]age_tranches_5ans_nb_sex!$A:$A,0),40)/5</f>
        <v>0</v>
      </c>
      <c r="CZ317" s="3"/>
      <c r="DA317" s="3"/>
      <c r="DB317" s="3"/>
      <c r="DC317" s="3"/>
      <c r="DD317" s="3"/>
    </row>
    <row r="318" spans="1:108" x14ac:dyDescent="0.35">
      <c r="A318" s="1" t="s">
        <v>632</v>
      </c>
      <c r="B318" s="1" t="s">
        <v>633</v>
      </c>
      <c r="C318" t="str">
        <f>INDEX([1]SectorStat!$1:$1048576,MATCH('[1]Distribution ages'!$A318,[1]SectorStat!$B:$B,0),4)</f>
        <v>Forest</v>
      </c>
      <c r="D318">
        <f>INDEX([1]age_tranches_5ans_nb_sex!$1:$1048576,MATCH('SectorStat-Age-Hommes'!$A318,[1]age_tranches_5ans_nb_sex!$A:$A,0),4)/5</f>
        <v>10.199999999993199</v>
      </c>
      <c r="E318">
        <f>INDEX([1]age_tranches_5ans_nb_sex!$1:$1048576,MATCH('SectorStat-Age-Hommes'!$A318,[1]age_tranches_5ans_nb_sex!$A:$A,0),4)/5</f>
        <v>10.199999999993199</v>
      </c>
      <c r="F318">
        <f>INDEX([1]age_tranches_5ans_nb_sex!$1:$1048576,MATCH('SectorStat-Age-Hommes'!$A318,[1]age_tranches_5ans_nb_sex!$A:$A,0),4)/5</f>
        <v>10.199999999993199</v>
      </c>
      <c r="G318">
        <f>INDEX([1]age_tranches_5ans_nb_sex!$1:$1048576,MATCH('SectorStat-Age-Hommes'!$A318,[1]age_tranches_5ans_nb_sex!$A:$A,0),4)/5</f>
        <v>10.199999999993199</v>
      </c>
      <c r="H318">
        <f>INDEX([1]age_tranches_5ans_nb_sex!$1:$1048576,MATCH('SectorStat-Age-Hommes'!$A318,[1]age_tranches_5ans_nb_sex!$A:$A,0),4)/5</f>
        <v>10.199999999993199</v>
      </c>
      <c r="I318">
        <f>INDEX([1]age_tranches_5ans_nb_sex!$1:$1048576,MATCH('SectorStat-Age-Hommes'!$A318,[1]age_tranches_5ans_nb_sex!$A:$A,0),6)/5</f>
        <v>8.9999999999939995</v>
      </c>
      <c r="J318">
        <f>INDEX([1]age_tranches_5ans_nb_sex!$1:$1048576,MATCH('SectorStat-Age-Hommes'!$A318,[1]age_tranches_5ans_nb_sex!$A:$A,0),6)/5</f>
        <v>8.9999999999939995</v>
      </c>
      <c r="K318">
        <f>INDEX([1]age_tranches_5ans_nb_sex!$1:$1048576,MATCH('SectorStat-Age-Hommes'!$A318,[1]age_tranches_5ans_nb_sex!$A:$A,0),6)/5</f>
        <v>8.9999999999939995</v>
      </c>
      <c r="L318">
        <f>INDEX([1]age_tranches_5ans_nb_sex!$1:$1048576,MATCH('SectorStat-Age-Hommes'!$A318,[1]age_tranches_5ans_nb_sex!$A:$A,0),6)/5</f>
        <v>8.9999999999939995</v>
      </c>
      <c r="M318">
        <f>INDEX([1]age_tranches_5ans_nb_sex!$1:$1048576,MATCH('SectorStat-Age-Hommes'!$A318,[1]age_tranches_5ans_nb_sex!$A:$A,0),6)/5</f>
        <v>8.9999999999939995</v>
      </c>
      <c r="N318">
        <f>INDEX([1]age_tranches_5ans_nb_sex!$1:$1048576,MATCH('SectorStat-Age-Hommes'!$A318,[1]age_tranches_5ans_nb_sex!$A:$A,0),8)/5</f>
        <v>7.6000000000684</v>
      </c>
      <c r="O318">
        <f>INDEX([1]age_tranches_5ans_nb_sex!$1:$1048576,MATCH('SectorStat-Age-Hommes'!$A318,[1]age_tranches_5ans_nb_sex!$A:$A,0),8)/5</f>
        <v>7.6000000000684</v>
      </c>
      <c r="P318">
        <f>INDEX([1]age_tranches_5ans_nb_sex!$1:$1048576,MATCH('SectorStat-Age-Hommes'!$A318,[1]age_tranches_5ans_nb_sex!$A:$A,0),8)/5</f>
        <v>7.6000000000684</v>
      </c>
      <c r="Q318">
        <f>INDEX([1]age_tranches_5ans_nb_sex!$1:$1048576,MATCH('SectorStat-Age-Hommes'!$A318,[1]age_tranches_5ans_nb_sex!$A:$A,0),8)/5</f>
        <v>7.6000000000684</v>
      </c>
      <c r="R318">
        <f>INDEX([1]age_tranches_5ans_nb_sex!$1:$1048576,MATCH('SectorStat-Age-Hommes'!$A318,[1]age_tranches_5ans_nb_sex!$A:$A,0),8)/5</f>
        <v>7.6000000000684</v>
      </c>
      <c r="S318">
        <f>INDEX([1]age_tranches_5ans_nb_sex!$1:$1048576,MATCH('SectorStat-Age-Hommes'!$A318,[1]age_tranches_5ans_nb_sex!$A:$A,0),10)/5</f>
        <v>4.7999999999968006</v>
      </c>
      <c r="T318">
        <f>INDEX([1]age_tranches_5ans_nb_sex!$1:$1048576,MATCH('SectorStat-Age-Hommes'!$A318,[1]age_tranches_5ans_nb_sex!$A:$A,0),10)/5</f>
        <v>4.7999999999968006</v>
      </c>
      <c r="U318">
        <f>INDEX([1]age_tranches_5ans_nb_sex!$1:$1048576,MATCH('SectorStat-Age-Hommes'!$A318,[1]age_tranches_5ans_nb_sex!$A:$A,0),10)/5</f>
        <v>4.7999999999968006</v>
      </c>
      <c r="V318">
        <f>INDEX([1]age_tranches_5ans_nb_sex!$1:$1048576,MATCH('SectorStat-Age-Hommes'!$A318,[1]age_tranches_5ans_nb_sex!$A:$A,0),10)/5</f>
        <v>4.7999999999968006</v>
      </c>
      <c r="W318">
        <f>INDEX([1]age_tranches_5ans_nb_sex!$1:$1048576,MATCH('SectorStat-Age-Hommes'!$A318,[1]age_tranches_5ans_nb_sex!$A:$A,0),10)/5</f>
        <v>4.7999999999968006</v>
      </c>
      <c r="X318">
        <f>INDEX([1]age_tranches_5ans_nb_sex!$1:$1048576,MATCH('SectorStat-Age-Hommes'!$A318,[1]age_tranches_5ans_nb_sex!$A:$A,0),10)/5</f>
        <v>4.7999999999968006</v>
      </c>
      <c r="Y318">
        <f>INDEX([1]age_tranches_5ans_nb_sex!$1:$1048576,MATCH('SectorStat-Age-Hommes'!$A318,[1]age_tranches_5ans_nb_sex!$A:$A,0),12)/5</f>
        <v>3.7999999999239997</v>
      </c>
      <c r="Z318">
        <f>INDEX([1]age_tranches_5ans_nb_sex!$1:$1048576,MATCH('SectorStat-Age-Hommes'!$A318,[1]age_tranches_5ans_nb_sex!$A:$A,0),12)/5</f>
        <v>3.7999999999239997</v>
      </c>
      <c r="AA318">
        <f>INDEX([1]age_tranches_5ans_nb_sex!$1:$1048576,MATCH('SectorStat-Age-Hommes'!$A318,[1]age_tranches_5ans_nb_sex!$A:$A,0),12)/5</f>
        <v>3.7999999999239997</v>
      </c>
      <c r="AB318">
        <f>INDEX([1]age_tranches_5ans_nb_sex!$1:$1048576,MATCH('SectorStat-Age-Hommes'!$A318,[1]age_tranches_5ans_nb_sex!$A:$A,0),12)/5</f>
        <v>3.7999999999239997</v>
      </c>
      <c r="AC318">
        <f>INDEX([1]age_tranches_5ans_nb_sex!$1:$1048576,MATCH('SectorStat-Age-Hommes'!$A318,[1]age_tranches_5ans_nb_sex!$A:$A,0),14)/5</f>
        <v>6.5999999999956005</v>
      </c>
      <c r="AD318">
        <f>INDEX([1]age_tranches_5ans_nb_sex!$1:$1048576,MATCH('SectorStat-Age-Hommes'!$A318,[1]age_tranches_5ans_nb_sex!$A:$A,0),14)/5</f>
        <v>6.5999999999956005</v>
      </c>
      <c r="AE318">
        <f>INDEX([1]age_tranches_5ans_nb_sex!$1:$1048576,MATCH('SectorStat-Age-Hommes'!$A318,[1]age_tranches_5ans_nb_sex!$A:$A,0),14)/5</f>
        <v>6.5999999999956005</v>
      </c>
      <c r="AF318">
        <f>INDEX([1]age_tranches_5ans_nb_sex!$1:$1048576,MATCH('SectorStat-Age-Hommes'!$A318,[1]age_tranches_5ans_nb_sex!$A:$A,0),14)/5</f>
        <v>6.5999999999956005</v>
      </c>
      <c r="AG318">
        <f>INDEX([1]age_tranches_5ans_nb_sex!$1:$1048576,MATCH('SectorStat-Age-Hommes'!$A318,[1]age_tranches_5ans_nb_sex!$A:$A,0),14)/5</f>
        <v>6.5999999999956005</v>
      </c>
      <c r="AH318">
        <f>INDEX([1]age_tranches_5ans_nb_sex!$1:$1048576,MATCH('SectorStat-Age-Hommes'!$A318,[1]age_tranches_5ans_nb_sex!$A:$A,0),16)/5</f>
        <v>10.799999999992801</v>
      </c>
      <c r="AI318">
        <f>INDEX([1]age_tranches_5ans_nb_sex!$1:$1048576,MATCH('SectorStat-Age-Hommes'!$A318,[1]age_tranches_5ans_nb_sex!$A:$A,0),16)/5</f>
        <v>10.799999999992801</v>
      </c>
      <c r="AJ318">
        <f>INDEX([1]age_tranches_5ans_nb_sex!$1:$1048576,MATCH('SectorStat-Age-Hommes'!$A318,[1]age_tranches_5ans_nb_sex!$A:$A,0),16)/5</f>
        <v>10.799999999992801</v>
      </c>
      <c r="AK318">
        <f>INDEX([1]age_tranches_5ans_nb_sex!$1:$1048576,MATCH('SectorStat-Age-Hommes'!$A318,[1]age_tranches_5ans_nb_sex!$A:$A,0),16)/5</f>
        <v>10.799999999992801</v>
      </c>
      <c r="AL318">
        <f>INDEX([1]age_tranches_5ans_nb_sex!$1:$1048576,MATCH('SectorStat-Age-Hommes'!$A318,[1]age_tranches_5ans_nb_sex!$A:$A,0),16)/5</f>
        <v>10.799999999992801</v>
      </c>
      <c r="AM318">
        <f>INDEX([1]age_tranches_5ans_nb_sex!$1:$1048576,MATCH('SectorStat-Age-Hommes'!$A318,[1]age_tranches_5ans_nb_sex!$A:$A,0),18)/5</f>
        <v>8.8000000000676</v>
      </c>
      <c r="AN318">
        <f>INDEX([1]age_tranches_5ans_nb_sex!$1:$1048576,MATCH('SectorStat-Age-Hommes'!$A318,[1]age_tranches_5ans_nb_sex!$A:$A,0),18)/5</f>
        <v>8.8000000000676</v>
      </c>
      <c r="AO318">
        <f>INDEX([1]age_tranches_5ans_nb_sex!$1:$1048576,MATCH('SectorStat-Age-Hommes'!$A318,[1]age_tranches_5ans_nb_sex!$A:$A,0),18)/5</f>
        <v>8.8000000000676</v>
      </c>
      <c r="AP318">
        <f>INDEX([1]age_tranches_5ans_nb_sex!$1:$1048576,MATCH('SectorStat-Age-Hommes'!$A318,[1]age_tranches_5ans_nb_sex!$A:$A,0),18)/5</f>
        <v>8.8000000000676</v>
      </c>
      <c r="AQ318">
        <f>INDEX([1]age_tranches_5ans_nb_sex!$1:$1048576,MATCH('SectorStat-Age-Hommes'!$A318,[1]age_tranches_5ans_nb_sex!$A:$A,0),18)/5</f>
        <v>8.8000000000676</v>
      </c>
      <c r="AR318">
        <f>INDEX([1]age_tranches_5ans_nb_sex!$1:$1048576,MATCH('SectorStat-Age-Hommes'!$A318,[1]age_tranches_5ans_nb_sex!$A:$A,0),20)/5</f>
        <v>10.199999999993199</v>
      </c>
      <c r="AS318">
        <f>INDEX([1]age_tranches_5ans_nb_sex!$1:$1048576,MATCH('SectorStat-Age-Hommes'!$A318,[1]age_tranches_5ans_nb_sex!$A:$A,0),20)/5</f>
        <v>10.199999999993199</v>
      </c>
      <c r="AT318">
        <f>INDEX([1]age_tranches_5ans_nb_sex!$1:$1048576,MATCH('SectorStat-Age-Hommes'!$A318,[1]age_tranches_5ans_nb_sex!$A:$A,0),20)/5</f>
        <v>10.199999999993199</v>
      </c>
      <c r="AU318">
        <f>INDEX([1]age_tranches_5ans_nb_sex!$1:$1048576,MATCH('SectorStat-Age-Hommes'!$A318,[1]age_tranches_5ans_nb_sex!$A:$A,0),20)/5</f>
        <v>10.199999999993199</v>
      </c>
      <c r="AV318">
        <f>INDEX([1]age_tranches_5ans_nb_sex!$1:$1048576,MATCH('SectorStat-Age-Hommes'!$A318,[1]age_tranches_5ans_nb_sex!$A:$A,0),20)/5</f>
        <v>10.199999999993199</v>
      </c>
      <c r="AW318">
        <f>INDEX([1]age_tranches_5ans_nb_sex!$1:$1048576,MATCH('SectorStat-Age-Hommes'!$A318,[1]age_tranches_5ans_nb_sex!$A:$A,0),22)/5</f>
        <v>9.7999999999200007</v>
      </c>
      <c r="AX318">
        <f>INDEX([1]age_tranches_5ans_nb_sex!$1:$1048576,MATCH('SectorStat-Age-Hommes'!$A318,[1]age_tranches_5ans_nb_sex!$A:$A,0),22)/5</f>
        <v>9.7999999999200007</v>
      </c>
      <c r="AY318">
        <f>INDEX([1]age_tranches_5ans_nb_sex!$1:$1048576,MATCH('SectorStat-Age-Hommes'!$A318,[1]age_tranches_5ans_nb_sex!$A:$A,0),22)/5</f>
        <v>9.7999999999200007</v>
      </c>
      <c r="AZ318">
        <f>INDEX([1]age_tranches_5ans_nb_sex!$1:$1048576,MATCH('SectorStat-Age-Hommes'!$A318,[1]age_tranches_5ans_nb_sex!$A:$A,0),22)/5</f>
        <v>9.7999999999200007</v>
      </c>
      <c r="BA318">
        <f>INDEX([1]age_tranches_5ans_nb_sex!$1:$1048576,MATCH('SectorStat-Age-Hommes'!$A318,[1]age_tranches_5ans_nb_sex!$A:$A,0),22)/5</f>
        <v>9.7999999999200007</v>
      </c>
      <c r="BB318">
        <f>INDEX([1]age_tranches_5ans_nb_sex!$1:$1048576,MATCH('SectorStat-Age-Hommes'!$A318,[1]age_tranches_5ans_nb_sex!$A:$A,0),24)/5</f>
        <v>7.0000000000687992</v>
      </c>
      <c r="BC318">
        <f>INDEX([1]age_tranches_5ans_nb_sex!$1:$1048576,MATCH('SectorStat-Age-Hommes'!$A318,[1]age_tranches_5ans_nb_sex!$A:$A,0),24)/5</f>
        <v>7.0000000000687992</v>
      </c>
      <c r="BD318">
        <f>INDEX([1]age_tranches_5ans_nb_sex!$1:$1048576,MATCH('SectorStat-Age-Hommes'!$A318,[1]age_tranches_5ans_nb_sex!$A:$A,0),24)/5</f>
        <v>7.0000000000687992</v>
      </c>
      <c r="BE318">
        <f>INDEX([1]age_tranches_5ans_nb_sex!$1:$1048576,MATCH('SectorStat-Age-Hommes'!$A318,[1]age_tranches_5ans_nb_sex!$A:$A,0),24)/5</f>
        <v>7.0000000000687992</v>
      </c>
      <c r="BF318">
        <f>INDEX([1]age_tranches_5ans_nb_sex!$1:$1048576,MATCH('SectorStat-Age-Hommes'!$A318,[1]age_tranches_5ans_nb_sex!$A:$A,0),24)/5</f>
        <v>7.0000000000687992</v>
      </c>
      <c r="BG318">
        <f>INDEX([1]age_tranches_5ans_nb_sex!$1:$1048576,MATCH('SectorStat-Age-Hommes'!$A318,[1]age_tranches_5ans_nb_sex!$A:$A,0),26)/5</f>
        <v>7.0000000000687992</v>
      </c>
      <c r="BH318">
        <f>INDEX([1]age_tranches_5ans_nb_sex!$1:$1048576,MATCH('SectorStat-Age-Hommes'!$A318,[1]age_tranches_5ans_nb_sex!$A:$A,0),26)/5</f>
        <v>7.0000000000687992</v>
      </c>
      <c r="BI318">
        <f>INDEX([1]age_tranches_5ans_nb_sex!$1:$1048576,MATCH('SectorStat-Age-Hommes'!$A318,[1]age_tranches_5ans_nb_sex!$A:$A,0),26)/5</f>
        <v>7.0000000000687992</v>
      </c>
      <c r="BJ318">
        <f>INDEX([1]age_tranches_5ans_nb_sex!$1:$1048576,MATCH('SectorStat-Age-Hommes'!$A318,[1]age_tranches_5ans_nb_sex!$A:$A,0),26)/5</f>
        <v>7.0000000000687992</v>
      </c>
      <c r="BK318">
        <f>INDEX([1]age_tranches_5ans_nb_sex!$1:$1048576,MATCH('SectorStat-Age-Hommes'!$A318,[1]age_tranches_5ans_nb_sex!$A:$A,0),26)/5</f>
        <v>7.0000000000687992</v>
      </c>
      <c r="BL318">
        <f>INDEX([1]age_tranches_5ans_nb_sex!$1:$1048576,MATCH('SectorStat-Age-Hommes'!$A318,[1]age_tranches_5ans_nb_sex!$A:$A,0),28)/5</f>
        <v>2.9999999999980003</v>
      </c>
      <c r="BM318">
        <f>INDEX([1]age_tranches_5ans_nb_sex!$1:$1048576,MATCH('SectorStat-Age-Hommes'!$A318,[1]age_tranches_5ans_nb_sex!$A:$A,0),28)/5</f>
        <v>2.9999999999980003</v>
      </c>
      <c r="BN318">
        <f>INDEX([1]age_tranches_5ans_nb_sex!$1:$1048576,MATCH('SectorStat-Age-Hommes'!$A318,[1]age_tranches_5ans_nb_sex!$A:$A,0),28)/5</f>
        <v>2.9999999999980003</v>
      </c>
      <c r="BO318">
        <f>INDEX([1]age_tranches_5ans_nb_sex!$1:$1048576,MATCH('SectorStat-Age-Hommes'!$A318,[1]age_tranches_5ans_nb_sex!$A:$A,0),28)/5</f>
        <v>2.9999999999980003</v>
      </c>
      <c r="BP318">
        <f>INDEX([1]age_tranches_5ans_nb_sex!$1:$1048576,MATCH('SectorStat-Age-Hommes'!$A318,[1]age_tranches_5ans_nb_sex!$A:$A,0),28)/5</f>
        <v>2.9999999999980003</v>
      </c>
      <c r="BQ318">
        <f>INDEX([1]age_tranches_5ans_nb_sex!$1:$1048576,MATCH('SectorStat-Age-Hommes'!$A318,[1]age_tranches_5ans_nb_sex!$A:$A,0),30)/5</f>
        <v>1.7999999999988003</v>
      </c>
      <c r="BR318">
        <f>INDEX([1]age_tranches_5ans_nb_sex!$1:$1048576,MATCH('SectorStat-Age-Hommes'!$A318,[1]age_tranches_5ans_nb_sex!$A:$A,0),30)/5</f>
        <v>1.7999999999988003</v>
      </c>
      <c r="BS318">
        <f>INDEX([1]age_tranches_5ans_nb_sex!$1:$1048576,MATCH('SectorStat-Age-Hommes'!$A318,[1]age_tranches_5ans_nb_sex!$A:$A,0),30)/5</f>
        <v>1.7999999999988003</v>
      </c>
      <c r="BT318">
        <f>INDEX([1]age_tranches_5ans_nb_sex!$1:$1048576,MATCH('SectorStat-Age-Hommes'!$A318,[1]age_tranches_5ans_nb_sex!$A:$A,0),30)/5</f>
        <v>1.7999999999988003</v>
      </c>
      <c r="BU318">
        <f>INDEX([1]age_tranches_5ans_nb_sex!$1:$1048576,MATCH('SectorStat-Age-Hommes'!$A318,[1]age_tranches_5ans_nb_sex!$A:$A,0),30)/5</f>
        <v>1.7999999999988003</v>
      </c>
      <c r="BV318">
        <f>INDEX([1]age_tranches_5ans_nb_sex!$1:$1048576,MATCH('SectorStat-Age-Hommes'!$A318,[1]age_tranches_5ans_nb_sex!$A:$A,0),32)/5</f>
        <v>0.59999999999960008</v>
      </c>
      <c r="BW318">
        <f>INDEX([1]age_tranches_5ans_nb_sex!$1:$1048576,MATCH('SectorStat-Age-Hommes'!$A318,[1]age_tranches_5ans_nb_sex!$A:$A,0),32)/5</f>
        <v>0.59999999999960008</v>
      </c>
      <c r="BX318">
        <f>INDEX([1]age_tranches_5ans_nb_sex!$1:$1048576,MATCH('SectorStat-Age-Hommes'!$A318,[1]age_tranches_5ans_nb_sex!$A:$A,0),32)/5</f>
        <v>0.59999999999960008</v>
      </c>
      <c r="BY318">
        <f>INDEX([1]age_tranches_5ans_nb_sex!$1:$1048576,MATCH('SectorStat-Age-Hommes'!$A318,[1]age_tranches_5ans_nb_sex!$A:$A,0),32)/5</f>
        <v>0.59999999999960008</v>
      </c>
      <c r="BZ318">
        <f>INDEX([1]age_tranches_5ans_nb_sex!$1:$1048576,MATCH('SectorStat-Age-Hommes'!$A318,[1]age_tranches_5ans_nb_sex!$A:$A,0),32)/5</f>
        <v>0.59999999999960008</v>
      </c>
      <c r="CA318">
        <f>INDEX([1]age_tranches_5ans_nb_sex!$1:$1048576,MATCH('SectorStat-Age-Hommes'!$A318,[1]age_tranches_5ans_nb_sex!$A:$A,0),34)/5</f>
        <v>1.1999999999992002</v>
      </c>
      <c r="CB318">
        <f>INDEX([1]age_tranches_5ans_nb_sex!$1:$1048576,MATCH('SectorStat-Age-Hommes'!$A318,[1]age_tranches_5ans_nb_sex!$A:$A,0),34)/5</f>
        <v>1.1999999999992002</v>
      </c>
      <c r="CC318">
        <f>INDEX([1]age_tranches_5ans_nb_sex!$1:$1048576,MATCH('SectorStat-Age-Hommes'!$A318,[1]age_tranches_5ans_nb_sex!$A:$A,0),34)/5</f>
        <v>1.1999999999992002</v>
      </c>
      <c r="CD318">
        <f>INDEX([1]age_tranches_5ans_nb_sex!$1:$1048576,MATCH('SectorStat-Age-Hommes'!$A318,[1]age_tranches_5ans_nb_sex!$A:$A,0),34)/5</f>
        <v>1.1999999999992002</v>
      </c>
      <c r="CE318">
        <f>INDEX([1]age_tranches_5ans_nb_sex!$1:$1048576,MATCH('SectorStat-Age-Hommes'!$A318,[1]age_tranches_5ans_nb_sex!$A:$A,0),34)/5</f>
        <v>1.1999999999992002</v>
      </c>
      <c r="CF318">
        <f>INDEX([1]age_tranches_5ans_nb_sex!$1:$1048576,MATCH('SectorStat-Age-Hommes'!$A318,[1]age_tranches_5ans_nb_sex!$A:$A,0),36)/5</f>
        <v>0.40000000007320002</v>
      </c>
      <c r="CG318">
        <f>INDEX([1]age_tranches_5ans_nb_sex!$1:$1048576,MATCH('SectorStat-Age-Hommes'!$A318,[1]age_tranches_5ans_nb_sex!$A:$A,0),36)/5</f>
        <v>0.40000000007320002</v>
      </c>
      <c r="CH318">
        <f>INDEX([1]age_tranches_5ans_nb_sex!$1:$1048576,MATCH('SectorStat-Age-Hommes'!$A318,[1]age_tranches_5ans_nb_sex!$A:$A,0),36)/5</f>
        <v>0.40000000007320002</v>
      </c>
      <c r="CI318">
        <f>INDEX([1]age_tranches_5ans_nb_sex!$1:$1048576,MATCH('SectorStat-Age-Hommes'!$A318,[1]age_tranches_5ans_nb_sex!$A:$A,0),36)/5</f>
        <v>0.40000000007320002</v>
      </c>
      <c r="CJ318">
        <f>INDEX([1]age_tranches_5ans_nb_sex!$1:$1048576,MATCH('SectorStat-Age-Hommes'!$A318,[1]age_tranches_5ans_nb_sex!$A:$A,0),36)/5</f>
        <v>0.40000000007320002</v>
      </c>
      <c r="CK318">
        <f>INDEX([1]age_tranches_5ans_nb_sex!$1:$1048576,MATCH('SectorStat-Age-Hommes'!$A318,[1]age_tranches_5ans_nb_sex!$A:$A,0),38)/5</f>
        <v>0.1999999999264</v>
      </c>
      <c r="CL318">
        <f>INDEX([1]age_tranches_5ans_nb_sex!$1:$1048576,MATCH('SectorStat-Age-Hommes'!$A318,[1]age_tranches_5ans_nb_sex!$A:$A,0),38)/5</f>
        <v>0.1999999999264</v>
      </c>
      <c r="CM318">
        <f>INDEX([1]age_tranches_5ans_nb_sex!$1:$1048576,MATCH('SectorStat-Age-Hommes'!$A318,[1]age_tranches_5ans_nb_sex!$A:$A,0),38)/5</f>
        <v>0.1999999999264</v>
      </c>
      <c r="CN318">
        <f>INDEX([1]age_tranches_5ans_nb_sex!$1:$1048576,MATCH('SectorStat-Age-Hommes'!$A318,[1]age_tranches_5ans_nb_sex!$A:$A,0),38)/5</f>
        <v>0.1999999999264</v>
      </c>
      <c r="CO318">
        <f>INDEX([1]age_tranches_5ans_nb_sex!$1:$1048576,MATCH('SectorStat-Age-Hommes'!$A318,[1]age_tranches_5ans_nb_sex!$A:$A,0),38)/5</f>
        <v>0.1999999999264</v>
      </c>
      <c r="CP318" s="2">
        <f>INDEX([1]age_tranches_5ans_nb_sex!$1:$1048576,MATCH('SectorStat-Age-Hommes'!$A318,[1]age_tranches_5ans_nb_sex!$A:$A,0),40)/5</f>
        <v>0</v>
      </c>
      <c r="CQ318" s="2">
        <f>INDEX([1]age_tranches_5ans_nb_sex!$1:$1048576,MATCH('SectorStat-Age-Hommes'!$A318,[1]age_tranches_5ans_nb_sex!$A:$A,0),40)/5</f>
        <v>0</v>
      </c>
      <c r="CR318" s="2">
        <f>INDEX([1]age_tranches_5ans_nb_sex!$1:$1048576,MATCH('SectorStat-Age-Hommes'!$A318,[1]age_tranches_5ans_nb_sex!$A:$A,0),40)/5</f>
        <v>0</v>
      </c>
      <c r="CS318" s="2">
        <f>INDEX([1]age_tranches_5ans_nb_sex!$1:$1048576,MATCH('SectorStat-Age-Hommes'!$A318,[1]age_tranches_5ans_nb_sex!$A:$A,0),40)/5</f>
        <v>0</v>
      </c>
      <c r="CT318" s="2">
        <f>INDEX([1]age_tranches_5ans_nb_sex!$1:$1048576,MATCH('SectorStat-Age-Hommes'!$A318,[1]age_tranches_5ans_nb_sex!$A:$A,0),40)/5</f>
        <v>0</v>
      </c>
      <c r="CZ318" s="3"/>
      <c r="DA318" s="3"/>
      <c r="DB318" s="3"/>
      <c r="DC318" s="3"/>
      <c r="DD318" s="3"/>
    </row>
    <row r="319" spans="1:108" x14ac:dyDescent="0.35">
      <c r="A319" s="1" t="s">
        <v>634</v>
      </c>
      <c r="B319" s="1" t="s">
        <v>635</v>
      </c>
      <c r="C319" t="str">
        <f>INDEX([1]SectorStat!$1:$1048576,MATCH('[1]Distribution ages'!$A319,[1]SectorStat!$B:$B,0),4)</f>
        <v>Forest</v>
      </c>
      <c r="D319">
        <f>INDEX([1]age_tranches_5ans_nb_sex!$1:$1048576,MATCH('SectorStat-Age-Hommes'!$A319,[1]age_tranches_5ans_nb_sex!$A:$A,0),4)/5</f>
        <v>19.199999999888401</v>
      </c>
      <c r="E319">
        <f>INDEX([1]age_tranches_5ans_nb_sex!$1:$1048576,MATCH('SectorStat-Age-Hommes'!$A319,[1]age_tranches_5ans_nb_sex!$A:$A,0),4)/5</f>
        <v>19.199999999888401</v>
      </c>
      <c r="F319">
        <f>INDEX([1]age_tranches_5ans_nb_sex!$1:$1048576,MATCH('SectorStat-Age-Hommes'!$A319,[1]age_tranches_5ans_nb_sex!$A:$A,0),4)/5</f>
        <v>19.199999999888401</v>
      </c>
      <c r="G319">
        <f>INDEX([1]age_tranches_5ans_nb_sex!$1:$1048576,MATCH('SectorStat-Age-Hommes'!$A319,[1]age_tranches_5ans_nb_sex!$A:$A,0),4)/5</f>
        <v>19.199999999888401</v>
      </c>
      <c r="H319">
        <f>INDEX([1]age_tranches_5ans_nb_sex!$1:$1048576,MATCH('SectorStat-Age-Hommes'!$A319,[1]age_tranches_5ans_nb_sex!$A:$A,0),4)/5</f>
        <v>19.199999999888401</v>
      </c>
      <c r="I319">
        <f>INDEX([1]age_tranches_5ans_nb_sex!$1:$1048576,MATCH('SectorStat-Age-Hommes'!$A319,[1]age_tranches_5ans_nb_sex!$A:$A,0),6)/5</f>
        <v>16.000000000177799</v>
      </c>
      <c r="J319">
        <f>INDEX([1]age_tranches_5ans_nb_sex!$1:$1048576,MATCH('SectorStat-Age-Hommes'!$A319,[1]age_tranches_5ans_nb_sex!$A:$A,0),6)/5</f>
        <v>16.000000000177799</v>
      </c>
      <c r="K319">
        <f>INDEX([1]age_tranches_5ans_nb_sex!$1:$1048576,MATCH('SectorStat-Age-Hommes'!$A319,[1]age_tranches_5ans_nb_sex!$A:$A,0),6)/5</f>
        <v>16.000000000177799</v>
      </c>
      <c r="L319">
        <f>INDEX([1]age_tranches_5ans_nb_sex!$1:$1048576,MATCH('SectorStat-Age-Hommes'!$A319,[1]age_tranches_5ans_nb_sex!$A:$A,0),6)/5</f>
        <v>16.000000000177799</v>
      </c>
      <c r="M319">
        <f>INDEX([1]age_tranches_5ans_nb_sex!$1:$1048576,MATCH('SectorStat-Age-Hommes'!$A319,[1]age_tranches_5ans_nb_sex!$A:$A,0),6)/5</f>
        <v>16.000000000177799</v>
      </c>
      <c r="N319">
        <f>INDEX([1]age_tranches_5ans_nb_sex!$1:$1048576,MATCH('SectorStat-Age-Hommes'!$A319,[1]age_tranches_5ans_nb_sex!$A:$A,0),8)/5</f>
        <v>12.199999999835999</v>
      </c>
      <c r="O319">
        <f>INDEX([1]age_tranches_5ans_nb_sex!$1:$1048576,MATCH('SectorStat-Age-Hommes'!$A319,[1]age_tranches_5ans_nb_sex!$A:$A,0),8)/5</f>
        <v>12.199999999835999</v>
      </c>
      <c r="P319">
        <f>INDEX([1]age_tranches_5ans_nb_sex!$1:$1048576,MATCH('SectorStat-Age-Hommes'!$A319,[1]age_tranches_5ans_nb_sex!$A:$A,0),8)/5</f>
        <v>12.199999999835999</v>
      </c>
      <c r="Q319">
        <f>INDEX([1]age_tranches_5ans_nb_sex!$1:$1048576,MATCH('SectorStat-Age-Hommes'!$A319,[1]age_tranches_5ans_nb_sex!$A:$A,0),8)/5</f>
        <v>12.199999999835999</v>
      </c>
      <c r="R319">
        <f>INDEX([1]age_tranches_5ans_nb_sex!$1:$1048576,MATCH('SectorStat-Age-Hommes'!$A319,[1]age_tranches_5ans_nb_sex!$A:$A,0),8)/5</f>
        <v>12.199999999835999</v>
      </c>
      <c r="S319">
        <f>INDEX([1]age_tranches_5ans_nb_sex!$1:$1048576,MATCH('SectorStat-Age-Hommes'!$A319,[1]age_tranches_5ans_nb_sex!$A:$A,0),10)/5</f>
        <v>16.000000000177799</v>
      </c>
      <c r="T319">
        <f>INDEX([1]age_tranches_5ans_nb_sex!$1:$1048576,MATCH('SectorStat-Age-Hommes'!$A319,[1]age_tranches_5ans_nb_sex!$A:$A,0),10)/5</f>
        <v>16.000000000177799</v>
      </c>
      <c r="U319">
        <f>INDEX([1]age_tranches_5ans_nb_sex!$1:$1048576,MATCH('SectorStat-Age-Hommes'!$A319,[1]age_tranches_5ans_nb_sex!$A:$A,0),10)/5</f>
        <v>16.000000000177799</v>
      </c>
      <c r="V319">
        <f>INDEX([1]age_tranches_5ans_nb_sex!$1:$1048576,MATCH('SectorStat-Age-Hommes'!$A319,[1]age_tranches_5ans_nb_sex!$A:$A,0),10)/5</f>
        <v>16.000000000177799</v>
      </c>
      <c r="W319">
        <f>INDEX([1]age_tranches_5ans_nb_sex!$1:$1048576,MATCH('SectorStat-Age-Hommes'!$A319,[1]age_tranches_5ans_nb_sex!$A:$A,0),10)/5</f>
        <v>16.000000000177799</v>
      </c>
      <c r="X319">
        <f>INDEX([1]age_tranches_5ans_nb_sex!$1:$1048576,MATCH('SectorStat-Age-Hommes'!$A319,[1]age_tranches_5ans_nb_sex!$A:$A,0),10)/5</f>
        <v>16.000000000177799</v>
      </c>
      <c r="Y319">
        <f>INDEX([1]age_tranches_5ans_nb_sex!$1:$1048576,MATCH('SectorStat-Age-Hommes'!$A319,[1]age_tranches_5ans_nb_sex!$A:$A,0),12)/5</f>
        <v>15.399999999952801</v>
      </c>
      <c r="Z319">
        <f>INDEX([1]age_tranches_5ans_nb_sex!$1:$1048576,MATCH('SectorStat-Age-Hommes'!$A319,[1]age_tranches_5ans_nb_sex!$A:$A,0),12)/5</f>
        <v>15.399999999952801</v>
      </c>
      <c r="AA319">
        <f>INDEX([1]age_tranches_5ans_nb_sex!$1:$1048576,MATCH('SectorStat-Age-Hommes'!$A319,[1]age_tranches_5ans_nb_sex!$A:$A,0),12)/5</f>
        <v>15.399999999952801</v>
      </c>
      <c r="AB319">
        <f>INDEX([1]age_tranches_5ans_nb_sex!$1:$1048576,MATCH('SectorStat-Age-Hommes'!$A319,[1]age_tranches_5ans_nb_sex!$A:$A,0),12)/5</f>
        <v>15.399999999952801</v>
      </c>
      <c r="AC319">
        <f>INDEX([1]age_tranches_5ans_nb_sex!$1:$1048576,MATCH('SectorStat-Age-Hommes'!$A319,[1]age_tranches_5ans_nb_sex!$A:$A,0),14)/5</f>
        <v>14.4000000001194</v>
      </c>
      <c r="AD319">
        <f>INDEX([1]age_tranches_5ans_nb_sex!$1:$1048576,MATCH('SectorStat-Age-Hommes'!$A319,[1]age_tranches_5ans_nb_sex!$A:$A,0),14)/5</f>
        <v>14.4000000001194</v>
      </c>
      <c r="AE319">
        <f>INDEX([1]age_tranches_5ans_nb_sex!$1:$1048576,MATCH('SectorStat-Age-Hommes'!$A319,[1]age_tranches_5ans_nb_sex!$A:$A,0),14)/5</f>
        <v>14.4000000001194</v>
      </c>
      <c r="AF319">
        <f>INDEX([1]age_tranches_5ans_nb_sex!$1:$1048576,MATCH('SectorStat-Age-Hommes'!$A319,[1]age_tranches_5ans_nb_sex!$A:$A,0),14)/5</f>
        <v>14.4000000001194</v>
      </c>
      <c r="AG319">
        <f>INDEX([1]age_tranches_5ans_nb_sex!$1:$1048576,MATCH('SectorStat-Age-Hommes'!$A319,[1]age_tranches_5ans_nb_sex!$A:$A,0),14)/5</f>
        <v>14.4000000001194</v>
      </c>
      <c r="AH319">
        <f>INDEX([1]age_tranches_5ans_nb_sex!$1:$1048576,MATCH('SectorStat-Age-Hommes'!$A319,[1]age_tranches_5ans_nb_sex!$A:$A,0),16)/5</f>
        <v>14.999999999938201</v>
      </c>
      <c r="AI319">
        <f>INDEX([1]age_tranches_5ans_nb_sex!$1:$1048576,MATCH('SectorStat-Age-Hommes'!$A319,[1]age_tranches_5ans_nb_sex!$A:$A,0),16)/5</f>
        <v>14.999999999938201</v>
      </c>
      <c r="AJ319">
        <f>INDEX([1]age_tranches_5ans_nb_sex!$1:$1048576,MATCH('SectorStat-Age-Hommes'!$A319,[1]age_tranches_5ans_nb_sex!$A:$A,0),16)/5</f>
        <v>14.999999999938201</v>
      </c>
      <c r="AK319">
        <f>INDEX([1]age_tranches_5ans_nb_sex!$1:$1048576,MATCH('SectorStat-Age-Hommes'!$A319,[1]age_tranches_5ans_nb_sex!$A:$A,0),16)/5</f>
        <v>14.999999999938201</v>
      </c>
      <c r="AL319">
        <f>INDEX([1]age_tranches_5ans_nb_sex!$1:$1048576,MATCH('SectorStat-Age-Hommes'!$A319,[1]age_tranches_5ans_nb_sex!$A:$A,0),16)/5</f>
        <v>14.999999999938201</v>
      </c>
      <c r="AM319">
        <f>INDEX([1]age_tranches_5ans_nb_sex!$1:$1048576,MATCH('SectorStat-Age-Hommes'!$A319,[1]age_tranches_5ans_nb_sex!$A:$A,0),18)/5</f>
        <v>19.199999999888401</v>
      </c>
      <c r="AN319">
        <f>INDEX([1]age_tranches_5ans_nb_sex!$1:$1048576,MATCH('SectorStat-Age-Hommes'!$A319,[1]age_tranches_5ans_nb_sex!$A:$A,0),18)/5</f>
        <v>19.199999999888401</v>
      </c>
      <c r="AO319">
        <f>INDEX([1]age_tranches_5ans_nb_sex!$1:$1048576,MATCH('SectorStat-Age-Hommes'!$A319,[1]age_tranches_5ans_nb_sex!$A:$A,0),18)/5</f>
        <v>19.199999999888401</v>
      </c>
      <c r="AP319">
        <f>INDEX([1]age_tranches_5ans_nb_sex!$1:$1048576,MATCH('SectorStat-Age-Hommes'!$A319,[1]age_tranches_5ans_nb_sex!$A:$A,0),18)/5</f>
        <v>19.199999999888401</v>
      </c>
      <c r="AQ319">
        <f>INDEX([1]age_tranches_5ans_nb_sex!$1:$1048576,MATCH('SectorStat-Age-Hommes'!$A319,[1]age_tranches_5ans_nb_sex!$A:$A,0),18)/5</f>
        <v>19.199999999888401</v>
      </c>
      <c r="AR319">
        <f>INDEX([1]age_tranches_5ans_nb_sex!$1:$1048576,MATCH('SectorStat-Age-Hommes'!$A319,[1]age_tranches_5ans_nb_sex!$A:$A,0),20)/5</f>
        <v>15.399999999952801</v>
      </c>
      <c r="AS319">
        <f>INDEX([1]age_tranches_5ans_nb_sex!$1:$1048576,MATCH('SectorStat-Age-Hommes'!$A319,[1]age_tranches_5ans_nb_sex!$A:$A,0),20)/5</f>
        <v>15.399999999952801</v>
      </c>
      <c r="AT319">
        <f>INDEX([1]age_tranches_5ans_nb_sex!$1:$1048576,MATCH('SectorStat-Age-Hommes'!$A319,[1]age_tranches_5ans_nb_sex!$A:$A,0),20)/5</f>
        <v>15.399999999952801</v>
      </c>
      <c r="AU319">
        <f>INDEX([1]age_tranches_5ans_nb_sex!$1:$1048576,MATCH('SectorStat-Age-Hommes'!$A319,[1]age_tranches_5ans_nb_sex!$A:$A,0),20)/5</f>
        <v>15.399999999952801</v>
      </c>
      <c r="AV319">
        <f>INDEX([1]age_tranches_5ans_nb_sex!$1:$1048576,MATCH('SectorStat-Age-Hommes'!$A319,[1]age_tranches_5ans_nb_sex!$A:$A,0),20)/5</f>
        <v>15.399999999952801</v>
      </c>
      <c r="AW319">
        <f>INDEX([1]age_tranches_5ans_nb_sex!$1:$1048576,MATCH('SectorStat-Age-Hommes'!$A319,[1]age_tranches_5ans_nb_sex!$A:$A,0),22)/5</f>
        <v>15.799999999967401</v>
      </c>
      <c r="AX319">
        <f>INDEX([1]age_tranches_5ans_nb_sex!$1:$1048576,MATCH('SectorStat-Age-Hommes'!$A319,[1]age_tranches_5ans_nb_sex!$A:$A,0),22)/5</f>
        <v>15.799999999967401</v>
      </c>
      <c r="AY319">
        <f>INDEX([1]age_tranches_5ans_nb_sex!$1:$1048576,MATCH('SectorStat-Age-Hommes'!$A319,[1]age_tranches_5ans_nb_sex!$A:$A,0),22)/5</f>
        <v>15.799999999967401</v>
      </c>
      <c r="AZ319">
        <f>INDEX([1]age_tranches_5ans_nb_sex!$1:$1048576,MATCH('SectorStat-Age-Hommes'!$A319,[1]age_tranches_5ans_nb_sex!$A:$A,0),22)/5</f>
        <v>15.799999999967401</v>
      </c>
      <c r="BA319">
        <f>INDEX([1]age_tranches_5ans_nb_sex!$1:$1048576,MATCH('SectorStat-Age-Hommes'!$A319,[1]age_tranches_5ans_nb_sex!$A:$A,0),22)/5</f>
        <v>15.799999999967401</v>
      </c>
      <c r="BB319">
        <f>INDEX([1]age_tranches_5ans_nb_sex!$1:$1048576,MATCH('SectorStat-Age-Hommes'!$A319,[1]age_tranches_5ans_nb_sex!$A:$A,0),24)/5</f>
        <v>14.0000000001048</v>
      </c>
      <c r="BC319">
        <f>INDEX([1]age_tranches_5ans_nb_sex!$1:$1048576,MATCH('SectorStat-Age-Hommes'!$A319,[1]age_tranches_5ans_nb_sex!$A:$A,0),24)/5</f>
        <v>14.0000000001048</v>
      </c>
      <c r="BD319">
        <f>INDEX([1]age_tranches_5ans_nb_sex!$1:$1048576,MATCH('SectorStat-Age-Hommes'!$A319,[1]age_tranches_5ans_nb_sex!$A:$A,0),24)/5</f>
        <v>14.0000000001048</v>
      </c>
      <c r="BE319">
        <f>INDEX([1]age_tranches_5ans_nb_sex!$1:$1048576,MATCH('SectorStat-Age-Hommes'!$A319,[1]age_tranches_5ans_nb_sex!$A:$A,0),24)/5</f>
        <v>14.0000000001048</v>
      </c>
      <c r="BF319">
        <f>INDEX([1]age_tranches_5ans_nb_sex!$1:$1048576,MATCH('SectorStat-Age-Hommes'!$A319,[1]age_tranches_5ans_nb_sex!$A:$A,0),24)/5</f>
        <v>14.0000000001048</v>
      </c>
      <c r="BG319">
        <f>INDEX([1]age_tranches_5ans_nb_sex!$1:$1048576,MATCH('SectorStat-Age-Hommes'!$A319,[1]age_tranches_5ans_nb_sex!$A:$A,0),26)/5</f>
        <v>13.200000000075601</v>
      </c>
      <c r="BH319">
        <f>INDEX([1]age_tranches_5ans_nb_sex!$1:$1048576,MATCH('SectorStat-Age-Hommes'!$A319,[1]age_tranches_5ans_nb_sex!$A:$A,0),26)/5</f>
        <v>13.200000000075601</v>
      </c>
      <c r="BI319">
        <f>INDEX([1]age_tranches_5ans_nb_sex!$1:$1048576,MATCH('SectorStat-Age-Hommes'!$A319,[1]age_tranches_5ans_nb_sex!$A:$A,0),26)/5</f>
        <v>13.200000000075601</v>
      </c>
      <c r="BJ319">
        <f>INDEX([1]age_tranches_5ans_nb_sex!$1:$1048576,MATCH('SectorStat-Age-Hommes'!$A319,[1]age_tranches_5ans_nb_sex!$A:$A,0),26)/5</f>
        <v>13.200000000075601</v>
      </c>
      <c r="BK319">
        <f>INDEX([1]age_tranches_5ans_nb_sex!$1:$1048576,MATCH('SectorStat-Age-Hommes'!$A319,[1]age_tranches_5ans_nb_sex!$A:$A,0),26)/5</f>
        <v>13.200000000075601</v>
      </c>
      <c r="BL319">
        <f>INDEX([1]age_tranches_5ans_nb_sex!$1:$1048576,MATCH('SectorStat-Age-Hommes'!$A319,[1]age_tranches_5ans_nb_sex!$A:$A,0),28)/5</f>
        <v>9.4000000001400004</v>
      </c>
      <c r="BM319">
        <f>INDEX([1]age_tranches_5ans_nb_sex!$1:$1048576,MATCH('SectorStat-Age-Hommes'!$A319,[1]age_tranches_5ans_nb_sex!$A:$A,0),28)/5</f>
        <v>9.4000000001400004</v>
      </c>
      <c r="BN319">
        <f>INDEX([1]age_tranches_5ans_nb_sex!$1:$1048576,MATCH('SectorStat-Age-Hommes'!$A319,[1]age_tranches_5ans_nb_sex!$A:$A,0),28)/5</f>
        <v>9.4000000001400004</v>
      </c>
      <c r="BO319">
        <f>INDEX([1]age_tranches_5ans_nb_sex!$1:$1048576,MATCH('SectorStat-Age-Hommes'!$A319,[1]age_tranches_5ans_nb_sex!$A:$A,0),28)/5</f>
        <v>9.4000000001400004</v>
      </c>
      <c r="BP319">
        <f>INDEX([1]age_tranches_5ans_nb_sex!$1:$1048576,MATCH('SectorStat-Age-Hommes'!$A319,[1]age_tranches_5ans_nb_sex!$A:$A,0),28)/5</f>
        <v>9.4000000001400004</v>
      </c>
      <c r="BQ319">
        <f>INDEX([1]age_tranches_5ans_nb_sex!$1:$1048576,MATCH('SectorStat-Age-Hommes'!$A319,[1]age_tranches_5ans_nb_sex!$A:$A,0),30)/5</f>
        <v>6.3999999998273998</v>
      </c>
      <c r="BR319">
        <f>INDEX([1]age_tranches_5ans_nb_sex!$1:$1048576,MATCH('SectorStat-Age-Hommes'!$A319,[1]age_tranches_5ans_nb_sex!$A:$A,0),30)/5</f>
        <v>6.3999999998273998</v>
      </c>
      <c r="BS319">
        <f>INDEX([1]age_tranches_5ans_nb_sex!$1:$1048576,MATCH('SectorStat-Age-Hommes'!$A319,[1]age_tranches_5ans_nb_sex!$A:$A,0),30)/5</f>
        <v>6.3999999998273998</v>
      </c>
      <c r="BT319">
        <f>INDEX([1]age_tranches_5ans_nb_sex!$1:$1048576,MATCH('SectorStat-Age-Hommes'!$A319,[1]age_tranches_5ans_nb_sex!$A:$A,0),30)/5</f>
        <v>6.3999999998273998</v>
      </c>
      <c r="BU319">
        <f>INDEX([1]age_tranches_5ans_nb_sex!$1:$1048576,MATCH('SectorStat-Age-Hommes'!$A319,[1]age_tranches_5ans_nb_sex!$A:$A,0),30)/5</f>
        <v>6.3999999998273998</v>
      </c>
      <c r="BV319">
        <f>INDEX([1]age_tranches_5ans_nb_sex!$1:$1048576,MATCH('SectorStat-Age-Hommes'!$A319,[1]age_tranches_5ans_nb_sex!$A:$A,0),32)/5</f>
        <v>4.0000000001459997</v>
      </c>
      <c r="BW319">
        <f>INDEX([1]age_tranches_5ans_nb_sex!$1:$1048576,MATCH('SectorStat-Age-Hommes'!$A319,[1]age_tranches_5ans_nb_sex!$A:$A,0),32)/5</f>
        <v>4.0000000001459997</v>
      </c>
      <c r="BX319">
        <f>INDEX([1]age_tranches_5ans_nb_sex!$1:$1048576,MATCH('SectorStat-Age-Hommes'!$A319,[1]age_tranches_5ans_nb_sex!$A:$A,0),32)/5</f>
        <v>4.0000000001459997</v>
      </c>
      <c r="BY319">
        <f>INDEX([1]age_tranches_5ans_nb_sex!$1:$1048576,MATCH('SectorStat-Age-Hommes'!$A319,[1]age_tranches_5ans_nb_sex!$A:$A,0),32)/5</f>
        <v>4.0000000001459997</v>
      </c>
      <c r="BZ319">
        <f>INDEX([1]age_tranches_5ans_nb_sex!$1:$1048576,MATCH('SectorStat-Age-Hommes'!$A319,[1]age_tranches_5ans_nb_sex!$A:$A,0),32)/5</f>
        <v>4.0000000001459997</v>
      </c>
      <c r="CA319">
        <f>INDEX([1]age_tranches_5ans_nb_sex!$1:$1048576,MATCH('SectorStat-Age-Hommes'!$A319,[1]age_tranches_5ans_nb_sex!$A:$A,0),34)/5</f>
        <v>2.8000000001021998</v>
      </c>
      <c r="CB319">
        <f>INDEX([1]age_tranches_5ans_nb_sex!$1:$1048576,MATCH('SectorStat-Age-Hommes'!$A319,[1]age_tranches_5ans_nb_sex!$A:$A,0),34)/5</f>
        <v>2.8000000001021998</v>
      </c>
      <c r="CC319">
        <f>INDEX([1]age_tranches_5ans_nb_sex!$1:$1048576,MATCH('SectorStat-Age-Hommes'!$A319,[1]age_tranches_5ans_nb_sex!$A:$A,0),34)/5</f>
        <v>2.8000000001021998</v>
      </c>
      <c r="CD319">
        <f>INDEX([1]age_tranches_5ans_nb_sex!$1:$1048576,MATCH('SectorStat-Age-Hommes'!$A319,[1]age_tranches_5ans_nb_sex!$A:$A,0),34)/5</f>
        <v>2.8000000001021998</v>
      </c>
      <c r="CE319">
        <f>INDEX([1]age_tranches_5ans_nb_sex!$1:$1048576,MATCH('SectorStat-Age-Hommes'!$A319,[1]age_tranches_5ans_nb_sex!$A:$A,0),34)/5</f>
        <v>2.8000000001021998</v>
      </c>
      <c r="CF319">
        <f>INDEX([1]age_tranches_5ans_nb_sex!$1:$1048576,MATCH('SectorStat-Age-Hommes'!$A319,[1]age_tranches_5ans_nb_sex!$A:$A,0),36)/5</f>
        <v>1.3999999998479999</v>
      </c>
      <c r="CG319">
        <f>INDEX([1]age_tranches_5ans_nb_sex!$1:$1048576,MATCH('SectorStat-Age-Hommes'!$A319,[1]age_tranches_5ans_nb_sex!$A:$A,0),36)/5</f>
        <v>1.3999999998479999</v>
      </c>
      <c r="CH319">
        <f>INDEX([1]age_tranches_5ans_nb_sex!$1:$1048576,MATCH('SectorStat-Age-Hommes'!$A319,[1]age_tranches_5ans_nb_sex!$A:$A,0),36)/5</f>
        <v>1.3999999998479999</v>
      </c>
      <c r="CI319">
        <f>INDEX([1]age_tranches_5ans_nb_sex!$1:$1048576,MATCH('SectorStat-Age-Hommes'!$A319,[1]age_tranches_5ans_nb_sex!$A:$A,0),36)/5</f>
        <v>1.3999999998479999</v>
      </c>
      <c r="CJ319">
        <f>INDEX([1]age_tranches_5ans_nb_sex!$1:$1048576,MATCH('SectorStat-Age-Hommes'!$A319,[1]age_tranches_5ans_nb_sex!$A:$A,0),36)/5</f>
        <v>1.3999999998479999</v>
      </c>
      <c r="CK319">
        <f>INDEX([1]age_tranches_5ans_nb_sex!$1:$1048576,MATCH('SectorStat-Age-Hommes'!$A319,[1]age_tranches_5ans_nb_sex!$A:$A,0),38)/5</f>
        <v>1.2000000000438003</v>
      </c>
      <c r="CL319">
        <f>INDEX([1]age_tranches_5ans_nb_sex!$1:$1048576,MATCH('SectorStat-Age-Hommes'!$A319,[1]age_tranches_5ans_nb_sex!$A:$A,0),38)/5</f>
        <v>1.2000000000438003</v>
      </c>
      <c r="CM319">
        <f>INDEX([1]age_tranches_5ans_nb_sex!$1:$1048576,MATCH('SectorStat-Age-Hommes'!$A319,[1]age_tranches_5ans_nb_sex!$A:$A,0),38)/5</f>
        <v>1.2000000000438003</v>
      </c>
      <c r="CN319">
        <f>INDEX([1]age_tranches_5ans_nb_sex!$1:$1048576,MATCH('SectorStat-Age-Hommes'!$A319,[1]age_tranches_5ans_nb_sex!$A:$A,0),38)/5</f>
        <v>1.2000000000438003</v>
      </c>
      <c r="CO319">
        <f>INDEX([1]age_tranches_5ans_nb_sex!$1:$1048576,MATCH('SectorStat-Age-Hommes'!$A319,[1]age_tranches_5ans_nb_sex!$A:$A,0),38)/5</f>
        <v>1.2000000000438003</v>
      </c>
      <c r="CP319" s="2">
        <f>INDEX([1]age_tranches_5ans_nb_sex!$1:$1048576,MATCH('SectorStat-Age-Hommes'!$A319,[1]age_tranches_5ans_nb_sex!$A:$A,0),40)/5</f>
        <v>0.80000000002919991</v>
      </c>
      <c r="CQ319" s="2">
        <f>INDEX([1]age_tranches_5ans_nb_sex!$1:$1048576,MATCH('SectorStat-Age-Hommes'!$A319,[1]age_tranches_5ans_nb_sex!$A:$A,0),40)/5</f>
        <v>0.80000000002919991</v>
      </c>
      <c r="CR319" s="2">
        <f>INDEX([1]age_tranches_5ans_nb_sex!$1:$1048576,MATCH('SectorStat-Age-Hommes'!$A319,[1]age_tranches_5ans_nb_sex!$A:$A,0),40)/5</f>
        <v>0.80000000002919991</v>
      </c>
      <c r="CS319" s="2">
        <f>INDEX([1]age_tranches_5ans_nb_sex!$1:$1048576,MATCH('SectorStat-Age-Hommes'!$A319,[1]age_tranches_5ans_nb_sex!$A:$A,0),40)/5</f>
        <v>0.80000000002919991</v>
      </c>
      <c r="CT319" s="2">
        <f>INDEX([1]age_tranches_5ans_nb_sex!$1:$1048576,MATCH('SectorStat-Age-Hommes'!$A319,[1]age_tranches_5ans_nb_sex!$A:$A,0),40)/5</f>
        <v>0.80000000002919991</v>
      </c>
      <c r="CZ319" s="3"/>
      <c r="DA319" s="3"/>
      <c r="DB319" s="3"/>
      <c r="DC319" s="3"/>
      <c r="DD319" s="3"/>
    </row>
    <row r="320" spans="1:108" x14ac:dyDescent="0.35">
      <c r="A320" s="1" t="s">
        <v>636</v>
      </c>
      <c r="B320" s="1" t="s">
        <v>637</v>
      </c>
      <c r="C320" t="str">
        <f>INDEX([1]SectorStat!$1:$1048576,MATCH('[1]Distribution ages'!$A320,[1]SectorStat!$B:$B,0),4)</f>
        <v>Forest</v>
      </c>
      <c r="D320">
        <f>INDEX([1]age_tranches_5ans_nb_sex!$1:$1048576,MATCH('SectorStat-Age-Hommes'!$A320,[1]age_tranches_5ans_nb_sex!$A:$A,0),4)/5</f>
        <v>4.4000000000163997</v>
      </c>
      <c r="E320">
        <f>INDEX([1]age_tranches_5ans_nb_sex!$1:$1048576,MATCH('SectorStat-Age-Hommes'!$A320,[1]age_tranches_5ans_nb_sex!$A:$A,0),4)/5</f>
        <v>4.4000000000163997</v>
      </c>
      <c r="F320">
        <f>INDEX([1]age_tranches_5ans_nb_sex!$1:$1048576,MATCH('SectorStat-Age-Hommes'!$A320,[1]age_tranches_5ans_nb_sex!$A:$A,0),4)/5</f>
        <v>4.4000000000163997</v>
      </c>
      <c r="G320">
        <f>INDEX([1]age_tranches_5ans_nb_sex!$1:$1048576,MATCH('SectorStat-Age-Hommes'!$A320,[1]age_tranches_5ans_nb_sex!$A:$A,0),4)/5</f>
        <v>4.4000000000163997</v>
      </c>
      <c r="H320">
        <f>INDEX([1]age_tranches_5ans_nb_sex!$1:$1048576,MATCH('SectorStat-Age-Hommes'!$A320,[1]age_tranches_5ans_nb_sex!$A:$A,0),4)/5</f>
        <v>4.4000000000163997</v>
      </c>
      <c r="I320">
        <f>INDEX([1]age_tranches_5ans_nb_sex!$1:$1048576,MATCH('SectorStat-Age-Hommes'!$A320,[1]age_tranches_5ans_nb_sex!$A:$A,0),6)/5</f>
        <v>3.3999999999419996</v>
      </c>
      <c r="J320">
        <f>INDEX([1]age_tranches_5ans_nb_sex!$1:$1048576,MATCH('SectorStat-Age-Hommes'!$A320,[1]age_tranches_5ans_nb_sex!$A:$A,0),6)/5</f>
        <v>3.3999999999419996</v>
      </c>
      <c r="K320">
        <f>INDEX([1]age_tranches_5ans_nb_sex!$1:$1048576,MATCH('SectorStat-Age-Hommes'!$A320,[1]age_tranches_5ans_nb_sex!$A:$A,0),6)/5</f>
        <v>3.3999999999419996</v>
      </c>
      <c r="L320">
        <f>INDEX([1]age_tranches_5ans_nb_sex!$1:$1048576,MATCH('SectorStat-Age-Hommes'!$A320,[1]age_tranches_5ans_nb_sex!$A:$A,0),6)/5</f>
        <v>3.3999999999419996</v>
      </c>
      <c r="M320">
        <f>INDEX([1]age_tranches_5ans_nb_sex!$1:$1048576,MATCH('SectorStat-Age-Hommes'!$A320,[1]age_tranches_5ans_nb_sex!$A:$A,0),6)/5</f>
        <v>3.3999999999419996</v>
      </c>
      <c r="N320">
        <f>INDEX([1]age_tranches_5ans_nb_sex!$1:$1048576,MATCH('SectorStat-Age-Hommes'!$A320,[1]age_tranches_5ans_nb_sex!$A:$A,0),8)/5</f>
        <v>3.2000000000227997</v>
      </c>
      <c r="O320">
        <f>INDEX([1]age_tranches_5ans_nb_sex!$1:$1048576,MATCH('SectorStat-Age-Hommes'!$A320,[1]age_tranches_5ans_nb_sex!$A:$A,0),8)/5</f>
        <v>3.2000000000227997</v>
      </c>
      <c r="P320">
        <f>INDEX([1]age_tranches_5ans_nb_sex!$1:$1048576,MATCH('SectorStat-Age-Hommes'!$A320,[1]age_tranches_5ans_nb_sex!$A:$A,0),8)/5</f>
        <v>3.2000000000227997</v>
      </c>
      <c r="Q320">
        <f>INDEX([1]age_tranches_5ans_nb_sex!$1:$1048576,MATCH('SectorStat-Age-Hommes'!$A320,[1]age_tranches_5ans_nb_sex!$A:$A,0),8)/5</f>
        <v>3.2000000000227997</v>
      </c>
      <c r="R320">
        <f>INDEX([1]age_tranches_5ans_nb_sex!$1:$1048576,MATCH('SectorStat-Age-Hommes'!$A320,[1]age_tranches_5ans_nb_sex!$A:$A,0),8)/5</f>
        <v>3.2000000000227997</v>
      </c>
      <c r="S320">
        <f>INDEX([1]age_tranches_5ans_nb_sex!$1:$1048576,MATCH('SectorStat-Age-Hommes'!$A320,[1]age_tranches_5ans_nb_sex!$A:$A,0),10)/5</f>
        <v>3.8000000000196001</v>
      </c>
      <c r="T320">
        <f>INDEX([1]age_tranches_5ans_nb_sex!$1:$1048576,MATCH('SectorStat-Age-Hommes'!$A320,[1]age_tranches_5ans_nb_sex!$A:$A,0),10)/5</f>
        <v>3.8000000000196001</v>
      </c>
      <c r="U320">
        <f>INDEX([1]age_tranches_5ans_nb_sex!$1:$1048576,MATCH('SectorStat-Age-Hommes'!$A320,[1]age_tranches_5ans_nb_sex!$A:$A,0),10)/5</f>
        <v>3.8000000000196001</v>
      </c>
      <c r="V320">
        <f>INDEX([1]age_tranches_5ans_nb_sex!$1:$1048576,MATCH('SectorStat-Age-Hommes'!$A320,[1]age_tranches_5ans_nb_sex!$A:$A,0),10)/5</f>
        <v>3.8000000000196001</v>
      </c>
      <c r="W320">
        <f>INDEX([1]age_tranches_5ans_nb_sex!$1:$1048576,MATCH('SectorStat-Age-Hommes'!$A320,[1]age_tranches_5ans_nb_sex!$A:$A,0),10)/5</f>
        <v>3.8000000000196001</v>
      </c>
      <c r="X320">
        <f>INDEX([1]age_tranches_5ans_nb_sex!$1:$1048576,MATCH('SectorStat-Age-Hommes'!$A320,[1]age_tranches_5ans_nb_sex!$A:$A,0),10)/5</f>
        <v>3.8000000000196001</v>
      </c>
      <c r="Y320">
        <f>INDEX([1]age_tranches_5ans_nb_sex!$1:$1048576,MATCH('SectorStat-Age-Hommes'!$A320,[1]age_tranches_5ans_nb_sex!$A:$A,0),12)/5</f>
        <v>4.4000000000163997</v>
      </c>
      <c r="Z320">
        <f>INDEX([1]age_tranches_5ans_nb_sex!$1:$1048576,MATCH('SectorStat-Age-Hommes'!$A320,[1]age_tranches_5ans_nb_sex!$A:$A,0),12)/5</f>
        <v>4.4000000000163997</v>
      </c>
      <c r="AA320">
        <f>INDEX([1]age_tranches_5ans_nb_sex!$1:$1048576,MATCH('SectorStat-Age-Hommes'!$A320,[1]age_tranches_5ans_nb_sex!$A:$A,0),12)/5</f>
        <v>4.4000000000163997</v>
      </c>
      <c r="AB320">
        <f>INDEX([1]age_tranches_5ans_nb_sex!$1:$1048576,MATCH('SectorStat-Age-Hommes'!$A320,[1]age_tranches_5ans_nb_sex!$A:$A,0),12)/5</f>
        <v>4.4000000000163997</v>
      </c>
      <c r="AC320">
        <f>INDEX([1]age_tranches_5ans_nb_sex!$1:$1048576,MATCH('SectorStat-Age-Hommes'!$A320,[1]age_tranches_5ans_nb_sex!$A:$A,0),14)/5</f>
        <v>4.1999999999776003</v>
      </c>
      <c r="AD320">
        <f>INDEX([1]age_tranches_5ans_nb_sex!$1:$1048576,MATCH('SectorStat-Age-Hommes'!$A320,[1]age_tranches_5ans_nb_sex!$A:$A,0),14)/5</f>
        <v>4.1999999999776003</v>
      </c>
      <c r="AE320">
        <f>INDEX([1]age_tranches_5ans_nb_sex!$1:$1048576,MATCH('SectorStat-Age-Hommes'!$A320,[1]age_tranches_5ans_nb_sex!$A:$A,0),14)/5</f>
        <v>4.1999999999776003</v>
      </c>
      <c r="AF320">
        <f>INDEX([1]age_tranches_5ans_nb_sex!$1:$1048576,MATCH('SectorStat-Age-Hommes'!$A320,[1]age_tranches_5ans_nb_sex!$A:$A,0),14)/5</f>
        <v>4.1999999999776003</v>
      </c>
      <c r="AG320">
        <f>INDEX([1]age_tranches_5ans_nb_sex!$1:$1048576,MATCH('SectorStat-Age-Hommes'!$A320,[1]age_tranches_5ans_nb_sex!$A:$A,0),14)/5</f>
        <v>4.1999999999776003</v>
      </c>
      <c r="AH320">
        <f>INDEX([1]age_tranches_5ans_nb_sex!$1:$1048576,MATCH('SectorStat-Age-Hommes'!$A320,[1]age_tranches_5ans_nb_sex!$A:$A,0),16)/5</f>
        <v>3.3999999999419996</v>
      </c>
      <c r="AI320">
        <f>INDEX([1]age_tranches_5ans_nb_sex!$1:$1048576,MATCH('SectorStat-Age-Hommes'!$A320,[1]age_tranches_5ans_nb_sex!$A:$A,0),16)/5</f>
        <v>3.3999999999419996</v>
      </c>
      <c r="AJ320">
        <f>INDEX([1]age_tranches_5ans_nb_sex!$1:$1048576,MATCH('SectorStat-Age-Hommes'!$A320,[1]age_tranches_5ans_nb_sex!$A:$A,0),16)/5</f>
        <v>3.3999999999419996</v>
      </c>
      <c r="AK320">
        <f>INDEX([1]age_tranches_5ans_nb_sex!$1:$1048576,MATCH('SectorStat-Age-Hommes'!$A320,[1]age_tranches_5ans_nb_sex!$A:$A,0),16)/5</f>
        <v>3.3999999999419996</v>
      </c>
      <c r="AL320">
        <f>INDEX([1]age_tranches_5ans_nb_sex!$1:$1048576,MATCH('SectorStat-Age-Hommes'!$A320,[1]age_tranches_5ans_nb_sex!$A:$A,0),16)/5</f>
        <v>3.3999999999419996</v>
      </c>
      <c r="AM320">
        <f>INDEX([1]age_tranches_5ans_nb_sex!$1:$1048576,MATCH('SectorStat-Age-Hommes'!$A320,[1]age_tranches_5ans_nb_sex!$A:$A,0),18)/5</f>
        <v>5.2000000000519995</v>
      </c>
      <c r="AN320">
        <f>INDEX([1]age_tranches_5ans_nb_sex!$1:$1048576,MATCH('SectorStat-Age-Hommes'!$A320,[1]age_tranches_5ans_nb_sex!$A:$A,0),18)/5</f>
        <v>5.2000000000519995</v>
      </c>
      <c r="AO320">
        <f>INDEX([1]age_tranches_5ans_nb_sex!$1:$1048576,MATCH('SectorStat-Age-Hommes'!$A320,[1]age_tranches_5ans_nb_sex!$A:$A,0),18)/5</f>
        <v>5.2000000000519995</v>
      </c>
      <c r="AP320">
        <f>INDEX([1]age_tranches_5ans_nb_sex!$1:$1048576,MATCH('SectorStat-Age-Hommes'!$A320,[1]age_tranches_5ans_nb_sex!$A:$A,0),18)/5</f>
        <v>5.2000000000519995</v>
      </c>
      <c r="AQ320">
        <f>INDEX([1]age_tranches_5ans_nb_sex!$1:$1048576,MATCH('SectorStat-Age-Hommes'!$A320,[1]age_tranches_5ans_nb_sex!$A:$A,0),18)/5</f>
        <v>5.2000000000519995</v>
      </c>
      <c r="AR320">
        <f>INDEX([1]age_tranches_5ans_nb_sex!$1:$1048576,MATCH('SectorStat-Age-Hommes'!$A320,[1]age_tranches_5ans_nb_sex!$A:$A,0),20)/5</f>
        <v>4.6000000000551999</v>
      </c>
      <c r="AS320">
        <f>INDEX([1]age_tranches_5ans_nb_sex!$1:$1048576,MATCH('SectorStat-Age-Hommes'!$A320,[1]age_tranches_5ans_nb_sex!$A:$A,0),20)/5</f>
        <v>4.6000000000551999</v>
      </c>
      <c r="AT320">
        <f>INDEX([1]age_tranches_5ans_nb_sex!$1:$1048576,MATCH('SectorStat-Age-Hommes'!$A320,[1]age_tranches_5ans_nb_sex!$A:$A,0),20)/5</f>
        <v>4.6000000000551999</v>
      </c>
      <c r="AU320">
        <f>INDEX([1]age_tranches_5ans_nb_sex!$1:$1048576,MATCH('SectorStat-Age-Hommes'!$A320,[1]age_tranches_5ans_nb_sex!$A:$A,0),20)/5</f>
        <v>4.6000000000551999</v>
      </c>
      <c r="AV320">
        <f>INDEX([1]age_tranches_5ans_nb_sex!$1:$1048576,MATCH('SectorStat-Age-Hommes'!$A320,[1]age_tranches_5ans_nb_sex!$A:$A,0),20)/5</f>
        <v>4.6000000000551999</v>
      </c>
      <c r="AW320">
        <f>INDEX([1]age_tranches_5ans_nb_sex!$1:$1048576,MATCH('SectorStat-Age-Hommes'!$A320,[1]age_tranches_5ans_nb_sex!$A:$A,0),22)/5</f>
        <v>3.3999999999419996</v>
      </c>
      <c r="AX320">
        <f>INDEX([1]age_tranches_5ans_nb_sex!$1:$1048576,MATCH('SectorStat-Age-Hommes'!$A320,[1]age_tranches_5ans_nb_sex!$A:$A,0),22)/5</f>
        <v>3.3999999999419996</v>
      </c>
      <c r="AY320">
        <f>INDEX([1]age_tranches_5ans_nb_sex!$1:$1048576,MATCH('SectorStat-Age-Hommes'!$A320,[1]age_tranches_5ans_nb_sex!$A:$A,0),22)/5</f>
        <v>3.3999999999419996</v>
      </c>
      <c r="AZ320">
        <f>INDEX([1]age_tranches_5ans_nb_sex!$1:$1048576,MATCH('SectorStat-Age-Hommes'!$A320,[1]age_tranches_5ans_nb_sex!$A:$A,0),22)/5</f>
        <v>3.3999999999419996</v>
      </c>
      <c r="BA320">
        <f>INDEX([1]age_tranches_5ans_nb_sex!$1:$1048576,MATCH('SectorStat-Age-Hommes'!$A320,[1]age_tranches_5ans_nb_sex!$A:$A,0),22)/5</f>
        <v>3.3999999999419996</v>
      </c>
      <c r="BB320">
        <f>INDEX([1]age_tranches_5ans_nb_sex!$1:$1048576,MATCH('SectorStat-Age-Hommes'!$A320,[1]age_tranches_5ans_nb_sex!$A:$A,0),24)/5</f>
        <v>3.5999999999807999</v>
      </c>
      <c r="BC320">
        <f>INDEX([1]age_tranches_5ans_nb_sex!$1:$1048576,MATCH('SectorStat-Age-Hommes'!$A320,[1]age_tranches_5ans_nb_sex!$A:$A,0),24)/5</f>
        <v>3.5999999999807999</v>
      </c>
      <c r="BD320">
        <f>INDEX([1]age_tranches_5ans_nb_sex!$1:$1048576,MATCH('SectorStat-Age-Hommes'!$A320,[1]age_tranches_5ans_nb_sex!$A:$A,0),24)/5</f>
        <v>3.5999999999807999</v>
      </c>
      <c r="BE320">
        <f>INDEX([1]age_tranches_5ans_nb_sex!$1:$1048576,MATCH('SectorStat-Age-Hommes'!$A320,[1]age_tranches_5ans_nb_sex!$A:$A,0),24)/5</f>
        <v>3.5999999999807999</v>
      </c>
      <c r="BF320">
        <f>INDEX([1]age_tranches_5ans_nb_sex!$1:$1048576,MATCH('SectorStat-Age-Hommes'!$A320,[1]age_tranches_5ans_nb_sex!$A:$A,0),24)/5</f>
        <v>3.5999999999807999</v>
      </c>
      <c r="BG320">
        <f>INDEX([1]age_tranches_5ans_nb_sex!$1:$1048576,MATCH('SectorStat-Age-Hommes'!$A320,[1]age_tranches_5ans_nb_sex!$A:$A,0),26)/5</f>
        <v>3.3999999999419996</v>
      </c>
      <c r="BH320">
        <f>INDEX([1]age_tranches_5ans_nb_sex!$1:$1048576,MATCH('SectorStat-Age-Hommes'!$A320,[1]age_tranches_5ans_nb_sex!$A:$A,0),26)/5</f>
        <v>3.3999999999419996</v>
      </c>
      <c r="BI320">
        <f>INDEX([1]age_tranches_5ans_nb_sex!$1:$1048576,MATCH('SectorStat-Age-Hommes'!$A320,[1]age_tranches_5ans_nb_sex!$A:$A,0),26)/5</f>
        <v>3.3999999999419996</v>
      </c>
      <c r="BJ320">
        <f>INDEX([1]age_tranches_5ans_nb_sex!$1:$1048576,MATCH('SectorStat-Age-Hommes'!$A320,[1]age_tranches_5ans_nb_sex!$A:$A,0),26)/5</f>
        <v>3.3999999999419996</v>
      </c>
      <c r="BK320">
        <f>INDEX([1]age_tranches_5ans_nb_sex!$1:$1048576,MATCH('SectorStat-Age-Hommes'!$A320,[1]age_tranches_5ans_nb_sex!$A:$A,0),26)/5</f>
        <v>3.3999999999419996</v>
      </c>
      <c r="BL320">
        <f>INDEX([1]age_tranches_5ans_nb_sex!$1:$1048576,MATCH('SectorStat-Age-Hommes'!$A320,[1]age_tranches_5ans_nb_sex!$A:$A,0),28)/5</f>
        <v>2.3999999999871999</v>
      </c>
      <c r="BM320">
        <f>INDEX([1]age_tranches_5ans_nb_sex!$1:$1048576,MATCH('SectorStat-Age-Hommes'!$A320,[1]age_tranches_5ans_nb_sex!$A:$A,0),28)/5</f>
        <v>2.3999999999871999</v>
      </c>
      <c r="BN320">
        <f>INDEX([1]age_tranches_5ans_nb_sex!$1:$1048576,MATCH('SectorStat-Age-Hommes'!$A320,[1]age_tranches_5ans_nb_sex!$A:$A,0),28)/5</f>
        <v>2.3999999999871999</v>
      </c>
      <c r="BO320">
        <f>INDEX([1]age_tranches_5ans_nb_sex!$1:$1048576,MATCH('SectorStat-Age-Hommes'!$A320,[1]age_tranches_5ans_nb_sex!$A:$A,0),28)/5</f>
        <v>2.3999999999871999</v>
      </c>
      <c r="BP320">
        <f>INDEX([1]age_tranches_5ans_nb_sex!$1:$1048576,MATCH('SectorStat-Age-Hommes'!$A320,[1]age_tranches_5ans_nb_sex!$A:$A,0),28)/5</f>
        <v>2.3999999999871999</v>
      </c>
      <c r="BQ320">
        <f>INDEX([1]age_tranches_5ans_nb_sex!$1:$1048576,MATCH('SectorStat-Age-Hommes'!$A320,[1]age_tranches_5ans_nb_sex!$A:$A,0),30)/5</f>
        <v>2.9999999999839995</v>
      </c>
      <c r="BR320">
        <f>INDEX([1]age_tranches_5ans_nb_sex!$1:$1048576,MATCH('SectorStat-Age-Hommes'!$A320,[1]age_tranches_5ans_nb_sex!$A:$A,0),30)/5</f>
        <v>2.9999999999839995</v>
      </c>
      <c r="BS320">
        <f>INDEX([1]age_tranches_5ans_nb_sex!$1:$1048576,MATCH('SectorStat-Age-Hommes'!$A320,[1]age_tranches_5ans_nb_sex!$A:$A,0),30)/5</f>
        <v>2.9999999999839995</v>
      </c>
      <c r="BT320">
        <f>INDEX([1]age_tranches_5ans_nb_sex!$1:$1048576,MATCH('SectorStat-Age-Hommes'!$A320,[1]age_tranches_5ans_nb_sex!$A:$A,0),30)/5</f>
        <v>2.9999999999839995</v>
      </c>
      <c r="BU320">
        <f>INDEX([1]age_tranches_5ans_nb_sex!$1:$1048576,MATCH('SectorStat-Age-Hommes'!$A320,[1]age_tranches_5ans_nb_sex!$A:$A,0),30)/5</f>
        <v>2.9999999999839995</v>
      </c>
      <c r="BV320">
        <f>INDEX([1]age_tranches_5ans_nb_sex!$1:$1048576,MATCH('SectorStat-Age-Hommes'!$A320,[1]age_tranches_5ans_nb_sex!$A:$A,0),32)/5</f>
        <v>2.6000000000259997</v>
      </c>
      <c r="BW320">
        <f>INDEX([1]age_tranches_5ans_nb_sex!$1:$1048576,MATCH('SectorStat-Age-Hommes'!$A320,[1]age_tranches_5ans_nb_sex!$A:$A,0),32)/5</f>
        <v>2.6000000000259997</v>
      </c>
      <c r="BX320">
        <f>INDEX([1]age_tranches_5ans_nb_sex!$1:$1048576,MATCH('SectorStat-Age-Hommes'!$A320,[1]age_tranches_5ans_nb_sex!$A:$A,0),32)/5</f>
        <v>2.6000000000259997</v>
      </c>
      <c r="BY320">
        <f>INDEX([1]age_tranches_5ans_nb_sex!$1:$1048576,MATCH('SectorStat-Age-Hommes'!$A320,[1]age_tranches_5ans_nb_sex!$A:$A,0),32)/5</f>
        <v>2.6000000000259997</v>
      </c>
      <c r="BZ320">
        <f>INDEX([1]age_tranches_5ans_nb_sex!$1:$1048576,MATCH('SectorStat-Age-Hommes'!$A320,[1]age_tranches_5ans_nb_sex!$A:$A,0),32)/5</f>
        <v>2.6000000000259997</v>
      </c>
      <c r="CA320">
        <f>INDEX([1]age_tranches_5ans_nb_sex!$1:$1048576,MATCH('SectorStat-Age-Hommes'!$A320,[1]age_tranches_5ans_nb_sex!$A:$A,0),34)/5</f>
        <v>1.1999999999936</v>
      </c>
      <c r="CB320">
        <f>INDEX([1]age_tranches_5ans_nb_sex!$1:$1048576,MATCH('SectorStat-Age-Hommes'!$A320,[1]age_tranches_5ans_nb_sex!$A:$A,0),34)/5</f>
        <v>1.1999999999936</v>
      </c>
      <c r="CC320">
        <f>INDEX([1]age_tranches_5ans_nb_sex!$1:$1048576,MATCH('SectorStat-Age-Hommes'!$A320,[1]age_tranches_5ans_nb_sex!$A:$A,0),34)/5</f>
        <v>1.1999999999936</v>
      </c>
      <c r="CD320">
        <f>INDEX([1]age_tranches_5ans_nb_sex!$1:$1048576,MATCH('SectorStat-Age-Hommes'!$A320,[1]age_tranches_5ans_nb_sex!$A:$A,0),34)/5</f>
        <v>1.1999999999936</v>
      </c>
      <c r="CE320">
        <f>INDEX([1]age_tranches_5ans_nb_sex!$1:$1048576,MATCH('SectorStat-Age-Hommes'!$A320,[1]age_tranches_5ans_nb_sex!$A:$A,0),34)/5</f>
        <v>1.1999999999936</v>
      </c>
      <c r="CF320">
        <f>INDEX([1]age_tranches_5ans_nb_sex!$1:$1048576,MATCH('SectorStat-Age-Hommes'!$A320,[1]age_tranches_5ans_nb_sex!$A:$A,0),36)/5</f>
        <v>2.0000000000292002</v>
      </c>
      <c r="CG320">
        <f>INDEX([1]age_tranches_5ans_nb_sex!$1:$1048576,MATCH('SectorStat-Age-Hommes'!$A320,[1]age_tranches_5ans_nb_sex!$A:$A,0),36)/5</f>
        <v>2.0000000000292002</v>
      </c>
      <c r="CH320">
        <f>INDEX([1]age_tranches_5ans_nb_sex!$1:$1048576,MATCH('SectorStat-Age-Hommes'!$A320,[1]age_tranches_5ans_nb_sex!$A:$A,0),36)/5</f>
        <v>2.0000000000292002</v>
      </c>
      <c r="CI320">
        <f>INDEX([1]age_tranches_5ans_nb_sex!$1:$1048576,MATCH('SectorStat-Age-Hommes'!$A320,[1]age_tranches_5ans_nb_sex!$A:$A,0),36)/5</f>
        <v>2.0000000000292002</v>
      </c>
      <c r="CJ320">
        <f>INDEX([1]age_tranches_5ans_nb_sex!$1:$1048576,MATCH('SectorStat-Age-Hommes'!$A320,[1]age_tranches_5ans_nb_sex!$A:$A,0),36)/5</f>
        <v>2.0000000000292002</v>
      </c>
      <c r="CK320">
        <f>INDEX([1]age_tranches_5ans_nb_sex!$1:$1048576,MATCH('SectorStat-Age-Hommes'!$A320,[1]age_tranches_5ans_nb_sex!$A:$A,0),38)/5</f>
        <v>0.99999999995479993</v>
      </c>
      <c r="CL320">
        <f>INDEX([1]age_tranches_5ans_nb_sex!$1:$1048576,MATCH('SectorStat-Age-Hommes'!$A320,[1]age_tranches_5ans_nb_sex!$A:$A,0),38)/5</f>
        <v>0.99999999995479993</v>
      </c>
      <c r="CM320">
        <f>INDEX([1]age_tranches_5ans_nb_sex!$1:$1048576,MATCH('SectorStat-Age-Hommes'!$A320,[1]age_tranches_5ans_nb_sex!$A:$A,0),38)/5</f>
        <v>0.99999999995479993</v>
      </c>
      <c r="CN320">
        <f>INDEX([1]age_tranches_5ans_nb_sex!$1:$1048576,MATCH('SectorStat-Age-Hommes'!$A320,[1]age_tranches_5ans_nb_sex!$A:$A,0),38)/5</f>
        <v>0.99999999995479993</v>
      </c>
      <c r="CO320">
        <f>INDEX([1]age_tranches_5ans_nb_sex!$1:$1048576,MATCH('SectorStat-Age-Hommes'!$A320,[1]age_tranches_5ans_nb_sex!$A:$A,0),38)/5</f>
        <v>0.99999999995479993</v>
      </c>
      <c r="CP320" s="2">
        <f>INDEX([1]age_tranches_5ans_nb_sex!$1:$1048576,MATCH('SectorStat-Age-Hommes'!$A320,[1]age_tranches_5ans_nb_sex!$A:$A,0),40)/5</f>
        <v>0.39999999995800001</v>
      </c>
      <c r="CQ320" s="2">
        <f>INDEX([1]age_tranches_5ans_nb_sex!$1:$1048576,MATCH('SectorStat-Age-Hommes'!$A320,[1]age_tranches_5ans_nb_sex!$A:$A,0),40)/5</f>
        <v>0.39999999995800001</v>
      </c>
      <c r="CR320" s="2">
        <f>INDEX([1]age_tranches_5ans_nb_sex!$1:$1048576,MATCH('SectorStat-Age-Hommes'!$A320,[1]age_tranches_5ans_nb_sex!$A:$A,0),40)/5</f>
        <v>0.39999999995800001</v>
      </c>
      <c r="CS320" s="2">
        <f>INDEX([1]age_tranches_5ans_nb_sex!$1:$1048576,MATCH('SectorStat-Age-Hommes'!$A320,[1]age_tranches_5ans_nb_sex!$A:$A,0),40)/5</f>
        <v>0.39999999995800001</v>
      </c>
      <c r="CT320" s="2">
        <f>INDEX([1]age_tranches_5ans_nb_sex!$1:$1048576,MATCH('SectorStat-Age-Hommes'!$A320,[1]age_tranches_5ans_nb_sex!$A:$A,0),40)/5</f>
        <v>0.39999999995800001</v>
      </c>
      <c r="CZ320" s="3"/>
      <c r="DA320" s="3"/>
      <c r="DB320" s="3"/>
      <c r="DC320" s="3"/>
      <c r="DD320" s="3"/>
    </row>
    <row r="321" spans="1:108" x14ac:dyDescent="0.35">
      <c r="A321" s="1" t="s">
        <v>638</v>
      </c>
      <c r="B321" s="1" t="s">
        <v>639</v>
      </c>
      <c r="C321" t="str">
        <f>INDEX([1]SectorStat!$1:$1048576,MATCH('[1]Distribution ages'!$A321,[1]SectorStat!$B:$B,0),4)</f>
        <v>Forest</v>
      </c>
      <c r="D321">
        <f>INDEX([1]age_tranches_5ans_nb_sex!$1:$1048576,MATCH('SectorStat-Age-Hommes'!$A321,[1]age_tranches_5ans_nb_sex!$A:$A,0),4)/5</f>
        <v>2.00000000002</v>
      </c>
      <c r="E321">
        <f>INDEX([1]age_tranches_5ans_nb_sex!$1:$1048576,MATCH('SectorStat-Age-Hommes'!$A321,[1]age_tranches_5ans_nb_sex!$A:$A,0),4)/5</f>
        <v>2.00000000002</v>
      </c>
      <c r="F321">
        <f>INDEX([1]age_tranches_5ans_nb_sex!$1:$1048576,MATCH('SectorStat-Age-Hommes'!$A321,[1]age_tranches_5ans_nb_sex!$A:$A,0),4)/5</f>
        <v>2.00000000002</v>
      </c>
      <c r="G321">
        <f>INDEX([1]age_tranches_5ans_nb_sex!$1:$1048576,MATCH('SectorStat-Age-Hommes'!$A321,[1]age_tranches_5ans_nb_sex!$A:$A,0),4)/5</f>
        <v>2.00000000002</v>
      </c>
      <c r="H321">
        <f>INDEX([1]age_tranches_5ans_nb_sex!$1:$1048576,MATCH('SectorStat-Age-Hommes'!$A321,[1]age_tranches_5ans_nb_sex!$A:$A,0),4)/5</f>
        <v>2.00000000002</v>
      </c>
      <c r="I321">
        <f>INDEX([1]age_tranches_5ans_nb_sex!$1:$1048576,MATCH('SectorStat-Age-Hommes'!$A321,[1]age_tranches_5ans_nb_sex!$A:$A,0),6)/5</f>
        <v>1.2000000000119999</v>
      </c>
      <c r="J321">
        <f>INDEX([1]age_tranches_5ans_nb_sex!$1:$1048576,MATCH('SectorStat-Age-Hommes'!$A321,[1]age_tranches_5ans_nb_sex!$A:$A,0),6)/5</f>
        <v>1.2000000000119999</v>
      </c>
      <c r="K321">
        <f>INDEX([1]age_tranches_5ans_nb_sex!$1:$1048576,MATCH('SectorStat-Age-Hommes'!$A321,[1]age_tranches_5ans_nb_sex!$A:$A,0),6)/5</f>
        <v>1.2000000000119999</v>
      </c>
      <c r="L321">
        <f>INDEX([1]age_tranches_5ans_nb_sex!$1:$1048576,MATCH('SectorStat-Age-Hommes'!$A321,[1]age_tranches_5ans_nb_sex!$A:$A,0),6)/5</f>
        <v>1.2000000000119999</v>
      </c>
      <c r="M321">
        <f>INDEX([1]age_tranches_5ans_nb_sex!$1:$1048576,MATCH('SectorStat-Age-Hommes'!$A321,[1]age_tranches_5ans_nb_sex!$A:$A,0),6)/5</f>
        <v>1.2000000000119999</v>
      </c>
      <c r="N321">
        <f>INDEX([1]age_tranches_5ans_nb_sex!$1:$1048576,MATCH('SectorStat-Age-Hommes'!$A321,[1]age_tranches_5ans_nb_sex!$A:$A,0),8)/5</f>
        <v>2.00000000002</v>
      </c>
      <c r="O321">
        <f>INDEX([1]age_tranches_5ans_nb_sex!$1:$1048576,MATCH('SectorStat-Age-Hommes'!$A321,[1]age_tranches_5ans_nb_sex!$A:$A,0),8)/5</f>
        <v>2.00000000002</v>
      </c>
      <c r="P321">
        <f>INDEX([1]age_tranches_5ans_nb_sex!$1:$1048576,MATCH('SectorStat-Age-Hommes'!$A321,[1]age_tranches_5ans_nb_sex!$A:$A,0),8)/5</f>
        <v>2.00000000002</v>
      </c>
      <c r="Q321">
        <f>INDEX([1]age_tranches_5ans_nb_sex!$1:$1048576,MATCH('SectorStat-Age-Hommes'!$A321,[1]age_tranches_5ans_nb_sex!$A:$A,0),8)/5</f>
        <v>2.00000000002</v>
      </c>
      <c r="R321">
        <f>INDEX([1]age_tranches_5ans_nb_sex!$1:$1048576,MATCH('SectorStat-Age-Hommes'!$A321,[1]age_tranches_5ans_nb_sex!$A:$A,0),8)/5</f>
        <v>2.00000000002</v>
      </c>
      <c r="S321">
        <f>INDEX([1]age_tranches_5ans_nb_sex!$1:$1048576,MATCH('SectorStat-Age-Hommes'!$A321,[1]age_tranches_5ans_nb_sex!$A:$A,0),10)/5</f>
        <v>1.00000000001</v>
      </c>
      <c r="T321">
        <f>INDEX([1]age_tranches_5ans_nb_sex!$1:$1048576,MATCH('SectorStat-Age-Hommes'!$A321,[1]age_tranches_5ans_nb_sex!$A:$A,0),10)/5</f>
        <v>1.00000000001</v>
      </c>
      <c r="U321">
        <f>INDEX([1]age_tranches_5ans_nb_sex!$1:$1048576,MATCH('SectorStat-Age-Hommes'!$A321,[1]age_tranches_5ans_nb_sex!$A:$A,0),10)/5</f>
        <v>1.00000000001</v>
      </c>
      <c r="V321">
        <f>INDEX([1]age_tranches_5ans_nb_sex!$1:$1048576,MATCH('SectorStat-Age-Hommes'!$A321,[1]age_tranches_5ans_nb_sex!$A:$A,0),10)/5</f>
        <v>1.00000000001</v>
      </c>
      <c r="W321">
        <f>INDEX([1]age_tranches_5ans_nb_sex!$1:$1048576,MATCH('SectorStat-Age-Hommes'!$A321,[1]age_tranches_5ans_nb_sex!$A:$A,0),10)/5</f>
        <v>1.00000000001</v>
      </c>
      <c r="X321">
        <f>INDEX([1]age_tranches_5ans_nb_sex!$1:$1048576,MATCH('SectorStat-Age-Hommes'!$A321,[1]age_tranches_5ans_nb_sex!$A:$A,0),10)/5</f>
        <v>1.00000000001</v>
      </c>
      <c r="Y321">
        <f>INDEX([1]age_tranches_5ans_nb_sex!$1:$1048576,MATCH('SectorStat-Age-Hommes'!$A321,[1]age_tranches_5ans_nb_sex!$A:$A,0),12)/5</f>
        <v>1.8000000000180001</v>
      </c>
      <c r="Z321">
        <f>INDEX([1]age_tranches_5ans_nb_sex!$1:$1048576,MATCH('SectorStat-Age-Hommes'!$A321,[1]age_tranches_5ans_nb_sex!$A:$A,0),12)/5</f>
        <v>1.8000000000180001</v>
      </c>
      <c r="AA321">
        <f>INDEX([1]age_tranches_5ans_nb_sex!$1:$1048576,MATCH('SectorStat-Age-Hommes'!$A321,[1]age_tranches_5ans_nb_sex!$A:$A,0),12)/5</f>
        <v>1.8000000000180001</v>
      </c>
      <c r="AB321">
        <f>INDEX([1]age_tranches_5ans_nb_sex!$1:$1048576,MATCH('SectorStat-Age-Hommes'!$A321,[1]age_tranches_5ans_nb_sex!$A:$A,0),12)/5</f>
        <v>1.8000000000180001</v>
      </c>
      <c r="AC321">
        <f>INDEX([1]age_tranches_5ans_nb_sex!$1:$1048576,MATCH('SectorStat-Age-Hommes'!$A321,[1]age_tranches_5ans_nb_sex!$A:$A,0),14)/5</f>
        <v>1.600000000016</v>
      </c>
      <c r="AD321">
        <f>INDEX([1]age_tranches_5ans_nb_sex!$1:$1048576,MATCH('SectorStat-Age-Hommes'!$A321,[1]age_tranches_5ans_nb_sex!$A:$A,0),14)/5</f>
        <v>1.600000000016</v>
      </c>
      <c r="AE321">
        <f>INDEX([1]age_tranches_5ans_nb_sex!$1:$1048576,MATCH('SectorStat-Age-Hommes'!$A321,[1]age_tranches_5ans_nb_sex!$A:$A,0),14)/5</f>
        <v>1.600000000016</v>
      </c>
      <c r="AF321">
        <f>INDEX([1]age_tranches_5ans_nb_sex!$1:$1048576,MATCH('SectorStat-Age-Hommes'!$A321,[1]age_tranches_5ans_nb_sex!$A:$A,0),14)/5</f>
        <v>1.600000000016</v>
      </c>
      <c r="AG321">
        <f>INDEX([1]age_tranches_5ans_nb_sex!$1:$1048576,MATCH('SectorStat-Age-Hommes'!$A321,[1]age_tranches_5ans_nb_sex!$A:$A,0),14)/5</f>
        <v>1.600000000016</v>
      </c>
      <c r="AH321">
        <f>INDEX([1]age_tranches_5ans_nb_sex!$1:$1048576,MATCH('SectorStat-Age-Hommes'!$A321,[1]age_tranches_5ans_nb_sex!$A:$A,0),16)/5</f>
        <v>1.400000000014</v>
      </c>
      <c r="AI321">
        <f>INDEX([1]age_tranches_5ans_nb_sex!$1:$1048576,MATCH('SectorStat-Age-Hommes'!$A321,[1]age_tranches_5ans_nb_sex!$A:$A,0),16)/5</f>
        <v>1.400000000014</v>
      </c>
      <c r="AJ321">
        <f>INDEX([1]age_tranches_5ans_nb_sex!$1:$1048576,MATCH('SectorStat-Age-Hommes'!$A321,[1]age_tranches_5ans_nb_sex!$A:$A,0),16)/5</f>
        <v>1.400000000014</v>
      </c>
      <c r="AK321">
        <f>INDEX([1]age_tranches_5ans_nb_sex!$1:$1048576,MATCH('SectorStat-Age-Hommes'!$A321,[1]age_tranches_5ans_nb_sex!$A:$A,0),16)/5</f>
        <v>1.400000000014</v>
      </c>
      <c r="AL321">
        <f>INDEX([1]age_tranches_5ans_nb_sex!$1:$1048576,MATCH('SectorStat-Age-Hommes'!$A321,[1]age_tranches_5ans_nb_sex!$A:$A,0),16)/5</f>
        <v>1.400000000014</v>
      </c>
      <c r="AM321">
        <f>INDEX([1]age_tranches_5ans_nb_sex!$1:$1048576,MATCH('SectorStat-Age-Hommes'!$A321,[1]age_tranches_5ans_nb_sex!$A:$A,0),18)/5</f>
        <v>1.400000000014</v>
      </c>
      <c r="AN321">
        <f>INDEX([1]age_tranches_5ans_nb_sex!$1:$1048576,MATCH('SectorStat-Age-Hommes'!$A321,[1]age_tranches_5ans_nb_sex!$A:$A,0),18)/5</f>
        <v>1.400000000014</v>
      </c>
      <c r="AO321">
        <f>INDEX([1]age_tranches_5ans_nb_sex!$1:$1048576,MATCH('SectorStat-Age-Hommes'!$A321,[1]age_tranches_5ans_nb_sex!$A:$A,0),18)/5</f>
        <v>1.400000000014</v>
      </c>
      <c r="AP321">
        <f>INDEX([1]age_tranches_5ans_nb_sex!$1:$1048576,MATCH('SectorStat-Age-Hommes'!$A321,[1]age_tranches_5ans_nb_sex!$A:$A,0),18)/5</f>
        <v>1.400000000014</v>
      </c>
      <c r="AQ321">
        <f>INDEX([1]age_tranches_5ans_nb_sex!$1:$1048576,MATCH('SectorStat-Age-Hommes'!$A321,[1]age_tranches_5ans_nb_sex!$A:$A,0),18)/5</f>
        <v>1.400000000014</v>
      </c>
      <c r="AR321">
        <f>INDEX([1]age_tranches_5ans_nb_sex!$1:$1048576,MATCH('SectorStat-Age-Hommes'!$A321,[1]age_tranches_5ans_nb_sex!$A:$A,0),20)/5</f>
        <v>2.4000000000239998</v>
      </c>
      <c r="AS321">
        <f>INDEX([1]age_tranches_5ans_nb_sex!$1:$1048576,MATCH('SectorStat-Age-Hommes'!$A321,[1]age_tranches_5ans_nb_sex!$A:$A,0),20)/5</f>
        <v>2.4000000000239998</v>
      </c>
      <c r="AT321">
        <f>INDEX([1]age_tranches_5ans_nb_sex!$1:$1048576,MATCH('SectorStat-Age-Hommes'!$A321,[1]age_tranches_5ans_nb_sex!$A:$A,0),20)/5</f>
        <v>2.4000000000239998</v>
      </c>
      <c r="AU321">
        <f>INDEX([1]age_tranches_5ans_nb_sex!$1:$1048576,MATCH('SectorStat-Age-Hommes'!$A321,[1]age_tranches_5ans_nb_sex!$A:$A,0),20)/5</f>
        <v>2.4000000000239998</v>
      </c>
      <c r="AV321">
        <f>INDEX([1]age_tranches_5ans_nb_sex!$1:$1048576,MATCH('SectorStat-Age-Hommes'!$A321,[1]age_tranches_5ans_nb_sex!$A:$A,0),20)/5</f>
        <v>2.4000000000239998</v>
      </c>
      <c r="AW321">
        <f>INDEX([1]age_tranches_5ans_nb_sex!$1:$1048576,MATCH('SectorStat-Age-Hommes'!$A321,[1]age_tranches_5ans_nb_sex!$A:$A,0),22)/5</f>
        <v>2.2000000000219999</v>
      </c>
      <c r="AX321">
        <f>INDEX([1]age_tranches_5ans_nb_sex!$1:$1048576,MATCH('SectorStat-Age-Hommes'!$A321,[1]age_tranches_5ans_nb_sex!$A:$A,0),22)/5</f>
        <v>2.2000000000219999</v>
      </c>
      <c r="AY321">
        <f>INDEX([1]age_tranches_5ans_nb_sex!$1:$1048576,MATCH('SectorStat-Age-Hommes'!$A321,[1]age_tranches_5ans_nb_sex!$A:$A,0),22)/5</f>
        <v>2.2000000000219999</v>
      </c>
      <c r="AZ321">
        <f>INDEX([1]age_tranches_5ans_nb_sex!$1:$1048576,MATCH('SectorStat-Age-Hommes'!$A321,[1]age_tranches_5ans_nb_sex!$A:$A,0),22)/5</f>
        <v>2.2000000000219999</v>
      </c>
      <c r="BA321">
        <f>INDEX([1]age_tranches_5ans_nb_sex!$1:$1048576,MATCH('SectorStat-Age-Hommes'!$A321,[1]age_tranches_5ans_nb_sex!$A:$A,0),22)/5</f>
        <v>2.2000000000219999</v>
      </c>
      <c r="BB321">
        <f>INDEX([1]age_tranches_5ans_nb_sex!$1:$1048576,MATCH('SectorStat-Age-Hommes'!$A321,[1]age_tranches_5ans_nb_sex!$A:$A,0),24)/5</f>
        <v>1.8000000000180001</v>
      </c>
      <c r="BC321">
        <f>INDEX([1]age_tranches_5ans_nb_sex!$1:$1048576,MATCH('SectorStat-Age-Hommes'!$A321,[1]age_tranches_5ans_nb_sex!$A:$A,0),24)/5</f>
        <v>1.8000000000180001</v>
      </c>
      <c r="BD321">
        <f>INDEX([1]age_tranches_5ans_nb_sex!$1:$1048576,MATCH('SectorStat-Age-Hommes'!$A321,[1]age_tranches_5ans_nb_sex!$A:$A,0),24)/5</f>
        <v>1.8000000000180001</v>
      </c>
      <c r="BE321">
        <f>INDEX([1]age_tranches_5ans_nb_sex!$1:$1048576,MATCH('SectorStat-Age-Hommes'!$A321,[1]age_tranches_5ans_nb_sex!$A:$A,0),24)/5</f>
        <v>1.8000000000180001</v>
      </c>
      <c r="BF321">
        <f>INDEX([1]age_tranches_5ans_nb_sex!$1:$1048576,MATCH('SectorStat-Age-Hommes'!$A321,[1]age_tranches_5ans_nb_sex!$A:$A,0),24)/5</f>
        <v>1.8000000000180001</v>
      </c>
      <c r="BG321">
        <f>INDEX([1]age_tranches_5ans_nb_sex!$1:$1048576,MATCH('SectorStat-Age-Hommes'!$A321,[1]age_tranches_5ans_nb_sex!$A:$A,0),26)/5</f>
        <v>2.00000000002</v>
      </c>
      <c r="BH321">
        <f>INDEX([1]age_tranches_5ans_nb_sex!$1:$1048576,MATCH('SectorStat-Age-Hommes'!$A321,[1]age_tranches_5ans_nb_sex!$A:$A,0),26)/5</f>
        <v>2.00000000002</v>
      </c>
      <c r="BI321">
        <f>INDEX([1]age_tranches_5ans_nb_sex!$1:$1048576,MATCH('SectorStat-Age-Hommes'!$A321,[1]age_tranches_5ans_nb_sex!$A:$A,0),26)/5</f>
        <v>2.00000000002</v>
      </c>
      <c r="BJ321">
        <f>INDEX([1]age_tranches_5ans_nb_sex!$1:$1048576,MATCH('SectorStat-Age-Hommes'!$A321,[1]age_tranches_5ans_nb_sex!$A:$A,0),26)/5</f>
        <v>2.00000000002</v>
      </c>
      <c r="BK321">
        <f>INDEX([1]age_tranches_5ans_nb_sex!$1:$1048576,MATCH('SectorStat-Age-Hommes'!$A321,[1]age_tranches_5ans_nb_sex!$A:$A,0),26)/5</f>
        <v>2.00000000002</v>
      </c>
      <c r="BL321">
        <f>INDEX([1]age_tranches_5ans_nb_sex!$1:$1048576,MATCH('SectorStat-Age-Hommes'!$A321,[1]age_tranches_5ans_nb_sex!$A:$A,0),28)/5</f>
        <v>1.400000000014</v>
      </c>
      <c r="BM321">
        <f>INDEX([1]age_tranches_5ans_nb_sex!$1:$1048576,MATCH('SectorStat-Age-Hommes'!$A321,[1]age_tranches_5ans_nb_sex!$A:$A,0),28)/5</f>
        <v>1.400000000014</v>
      </c>
      <c r="BN321">
        <f>INDEX([1]age_tranches_5ans_nb_sex!$1:$1048576,MATCH('SectorStat-Age-Hommes'!$A321,[1]age_tranches_5ans_nb_sex!$A:$A,0),28)/5</f>
        <v>1.400000000014</v>
      </c>
      <c r="BO321">
        <f>INDEX([1]age_tranches_5ans_nb_sex!$1:$1048576,MATCH('SectorStat-Age-Hommes'!$A321,[1]age_tranches_5ans_nb_sex!$A:$A,0),28)/5</f>
        <v>1.400000000014</v>
      </c>
      <c r="BP321">
        <f>INDEX([1]age_tranches_5ans_nb_sex!$1:$1048576,MATCH('SectorStat-Age-Hommes'!$A321,[1]age_tranches_5ans_nb_sex!$A:$A,0),28)/5</f>
        <v>1.400000000014</v>
      </c>
      <c r="BQ321">
        <f>INDEX([1]age_tranches_5ans_nb_sex!$1:$1048576,MATCH('SectorStat-Age-Hommes'!$A321,[1]age_tranches_5ans_nb_sex!$A:$A,0),30)/5</f>
        <v>0.40000000000399999</v>
      </c>
      <c r="BR321">
        <f>INDEX([1]age_tranches_5ans_nb_sex!$1:$1048576,MATCH('SectorStat-Age-Hommes'!$A321,[1]age_tranches_5ans_nb_sex!$A:$A,0),30)/5</f>
        <v>0.40000000000399999</v>
      </c>
      <c r="BS321">
        <f>INDEX([1]age_tranches_5ans_nb_sex!$1:$1048576,MATCH('SectorStat-Age-Hommes'!$A321,[1]age_tranches_5ans_nb_sex!$A:$A,0),30)/5</f>
        <v>0.40000000000399999</v>
      </c>
      <c r="BT321">
        <f>INDEX([1]age_tranches_5ans_nb_sex!$1:$1048576,MATCH('SectorStat-Age-Hommes'!$A321,[1]age_tranches_5ans_nb_sex!$A:$A,0),30)/5</f>
        <v>0.40000000000399999</v>
      </c>
      <c r="BU321">
        <f>INDEX([1]age_tranches_5ans_nb_sex!$1:$1048576,MATCH('SectorStat-Age-Hommes'!$A321,[1]age_tranches_5ans_nb_sex!$A:$A,0),30)/5</f>
        <v>0.40000000000399999</v>
      </c>
      <c r="BV321">
        <f>INDEX([1]age_tranches_5ans_nb_sex!$1:$1048576,MATCH('SectorStat-Age-Hommes'!$A321,[1]age_tranches_5ans_nb_sex!$A:$A,0),32)/5</f>
        <v>1.2000000000119999</v>
      </c>
      <c r="BW321">
        <f>INDEX([1]age_tranches_5ans_nb_sex!$1:$1048576,MATCH('SectorStat-Age-Hommes'!$A321,[1]age_tranches_5ans_nb_sex!$A:$A,0),32)/5</f>
        <v>1.2000000000119999</v>
      </c>
      <c r="BX321">
        <f>INDEX([1]age_tranches_5ans_nb_sex!$1:$1048576,MATCH('SectorStat-Age-Hommes'!$A321,[1]age_tranches_5ans_nb_sex!$A:$A,0),32)/5</f>
        <v>1.2000000000119999</v>
      </c>
      <c r="BY321">
        <f>INDEX([1]age_tranches_5ans_nb_sex!$1:$1048576,MATCH('SectorStat-Age-Hommes'!$A321,[1]age_tranches_5ans_nb_sex!$A:$A,0),32)/5</f>
        <v>1.2000000000119999</v>
      </c>
      <c r="BZ321">
        <f>INDEX([1]age_tranches_5ans_nb_sex!$1:$1048576,MATCH('SectorStat-Age-Hommes'!$A321,[1]age_tranches_5ans_nb_sex!$A:$A,0),32)/5</f>
        <v>1.2000000000119999</v>
      </c>
      <c r="CA321">
        <f>INDEX([1]age_tranches_5ans_nb_sex!$1:$1048576,MATCH('SectorStat-Age-Hommes'!$A321,[1]age_tranches_5ans_nb_sex!$A:$A,0),34)/5</f>
        <v>0.60000000000599996</v>
      </c>
      <c r="CB321">
        <f>INDEX([1]age_tranches_5ans_nb_sex!$1:$1048576,MATCH('SectorStat-Age-Hommes'!$A321,[1]age_tranches_5ans_nb_sex!$A:$A,0),34)/5</f>
        <v>0.60000000000599996</v>
      </c>
      <c r="CC321">
        <f>INDEX([1]age_tranches_5ans_nb_sex!$1:$1048576,MATCH('SectorStat-Age-Hommes'!$A321,[1]age_tranches_5ans_nb_sex!$A:$A,0),34)/5</f>
        <v>0.60000000000599996</v>
      </c>
      <c r="CD321">
        <f>INDEX([1]age_tranches_5ans_nb_sex!$1:$1048576,MATCH('SectorStat-Age-Hommes'!$A321,[1]age_tranches_5ans_nb_sex!$A:$A,0),34)/5</f>
        <v>0.60000000000599996</v>
      </c>
      <c r="CE321">
        <f>INDEX([1]age_tranches_5ans_nb_sex!$1:$1048576,MATCH('SectorStat-Age-Hommes'!$A321,[1]age_tranches_5ans_nb_sex!$A:$A,0),34)/5</f>
        <v>0.60000000000599996</v>
      </c>
      <c r="CF321">
        <f>INDEX([1]age_tranches_5ans_nb_sex!$1:$1048576,MATCH('SectorStat-Age-Hommes'!$A321,[1]age_tranches_5ans_nb_sex!$A:$A,0),36)/5</f>
        <v>0.20000000000199999</v>
      </c>
      <c r="CG321">
        <f>INDEX([1]age_tranches_5ans_nb_sex!$1:$1048576,MATCH('SectorStat-Age-Hommes'!$A321,[1]age_tranches_5ans_nb_sex!$A:$A,0),36)/5</f>
        <v>0.20000000000199999</v>
      </c>
      <c r="CH321">
        <f>INDEX([1]age_tranches_5ans_nb_sex!$1:$1048576,MATCH('SectorStat-Age-Hommes'!$A321,[1]age_tranches_5ans_nb_sex!$A:$A,0),36)/5</f>
        <v>0.20000000000199999</v>
      </c>
      <c r="CI321">
        <f>INDEX([1]age_tranches_5ans_nb_sex!$1:$1048576,MATCH('SectorStat-Age-Hommes'!$A321,[1]age_tranches_5ans_nb_sex!$A:$A,0),36)/5</f>
        <v>0.20000000000199999</v>
      </c>
      <c r="CJ321">
        <f>INDEX([1]age_tranches_5ans_nb_sex!$1:$1048576,MATCH('SectorStat-Age-Hommes'!$A321,[1]age_tranches_5ans_nb_sex!$A:$A,0),36)/5</f>
        <v>0.20000000000199999</v>
      </c>
      <c r="CK321">
        <f>INDEX([1]age_tranches_5ans_nb_sex!$1:$1048576,MATCH('SectorStat-Age-Hommes'!$A321,[1]age_tranches_5ans_nb_sex!$A:$A,0),38)/5</f>
        <v>0</v>
      </c>
      <c r="CL321">
        <f>INDEX([1]age_tranches_5ans_nb_sex!$1:$1048576,MATCH('SectorStat-Age-Hommes'!$A321,[1]age_tranches_5ans_nb_sex!$A:$A,0),38)/5</f>
        <v>0</v>
      </c>
      <c r="CM321">
        <f>INDEX([1]age_tranches_5ans_nb_sex!$1:$1048576,MATCH('SectorStat-Age-Hommes'!$A321,[1]age_tranches_5ans_nb_sex!$A:$A,0),38)/5</f>
        <v>0</v>
      </c>
      <c r="CN321">
        <f>INDEX([1]age_tranches_5ans_nb_sex!$1:$1048576,MATCH('SectorStat-Age-Hommes'!$A321,[1]age_tranches_5ans_nb_sex!$A:$A,0),38)/5</f>
        <v>0</v>
      </c>
      <c r="CO321">
        <f>INDEX([1]age_tranches_5ans_nb_sex!$1:$1048576,MATCH('SectorStat-Age-Hommes'!$A321,[1]age_tranches_5ans_nb_sex!$A:$A,0),38)/5</f>
        <v>0</v>
      </c>
      <c r="CP321" s="2">
        <f>INDEX([1]age_tranches_5ans_nb_sex!$1:$1048576,MATCH('SectorStat-Age-Hommes'!$A321,[1]age_tranches_5ans_nb_sex!$A:$A,0),40)/5</f>
        <v>0</v>
      </c>
      <c r="CQ321" s="2">
        <f>INDEX([1]age_tranches_5ans_nb_sex!$1:$1048576,MATCH('SectorStat-Age-Hommes'!$A321,[1]age_tranches_5ans_nb_sex!$A:$A,0),40)/5</f>
        <v>0</v>
      </c>
      <c r="CR321" s="2">
        <f>INDEX([1]age_tranches_5ans_nb_sex!$1:$1048576,MATCH('SectorStat-Age-Hommes'!$A321,[1]age_tranches_5ans_nb_sex!$A:$A,0),40)/5</f>
        <v>0</v>
      </c>
      <c r="CS321" s="2">
        <f>INDEX([1]age_tranches_5ans_nb_sex!$1:$1048576,MATCH('SectorStat-Age-Hommes'!$A321,[1]age_tranches_5ans_nb_sex!$A:$A,0),40)/5</f>
        <v>0</v>
      </c>
      <c r="CT321" s="2">
        <f>INDEX([1]age_tranches_5ans_nb_sex!$1:$1048576,MATCH('SectorStat-Age-Hommes'!$A321,[1]age_tranches_5ans_nb_sex!$A:$A,0),40)/5</f>
        <v>0</v>
      </c>
      <c r="CZ321" s="3"/>
      <c r="DA321" s="3"/>
      <c r="DB321" s="3"/>
      <c r="DC321" s="3"/>
      <c r="DD321" s="3"/>
    </row>
    <row r="322" spans="1:108" x14ac:dyDescent="0.35">
      <c r="A322" s="1" t="s">
        <v>640</v>
      </c>
      <c r="B322" s="1" t="s">
        <v>509</v>
      </c>
      <c r="C322" t="str">
        <f>INDEX([1]SectorStat!$1:$1048576,MATCH('[1]Distribution ages'!$A322,[1]SectorStat!$B:$B,0),4)</f>
        <v>Forest</v>
      </c>
      <c r="D322">
        <f>INDEX([1]age_tranches_5ans_nb_sex!$1:$1048576,MATCH('SectorStat-Age-Hommes'!$A322,[1]age_tranches_5ans_nb_sex!$A:$A,0),4)/5</f>
        <v>40.999999999744801</v>
      </c>
      <c r="E322">
        <f>INDEX([1]age_tranches_5ans_nb_sex!$1:$1048576,MATCH('SectorStat-Age-Hommes'!$A322,[1]age_tranches_5ans_nb_sex!$A:$A,0),4)/5</f>
        <v>40.999999999744801</v>
      </c>
      <c r="F322">
        <f>INDEX([1]age_tranches_5ans_nb_sex!$1:$1048576,MATCH('SectorStat-Age-Hommes'!$A322,[1]age_tranches_5ans_nb_sex!$A:$A,0),4)/5</f>
        <v>40.999999999744801</v>
      </c>
      <c r="G322">
        <f>INDEX([1]age_tranches_5ans_nb_sex!$1:$1048576,MATCH('SectorStat-Age-Hommes'!$A322,[1]age_tranches_5ans_nb_sex!$A:$A,0),4)/5</f>
        <v>40.999999999744801</v>
      </c>
      <c r="H322">
        <f>INDEX([1]age_tranches_5ans_nb_sex!$1:$1048576,MATCH('SectorStat-Age-Hommes'!$A322,[1]age_tranches_5ans_nb_sex!$A:$A,0),4)/5</f>
        <v>40.999999999744801</v>
      </c>
      <c r="I322">
        <f>INDEX([1]age_tranches_5ans_nb_sex!$1:$1048576,MATCH('SectorStat-Age-Hommes'!$A322,[1]age_tranches_5ans_nb_sex!$A:$A,0),6)/5</f>
        <v>38.800000000082001</v>
      </c>
      <c r="J322">
        <f>INDEX([1]age_tranches_5ans_nb_sex!$1:$1048576,MATCH('SectorStat-Age-Hommes'!$A322,[1]age_tranches_5ans_nb_sex!$A:$A,0),6)/5</f>
        <v>38.800000000082001</v>
      </c>
      <c r="K322">
        <f>INDEX([1]age_tranches_5ans_nb_sex!$1:$1048576,MATCH('SectorStat-Age-Hommes'!$A322,[1]age_tranches_5ans_nb_sex!$A:$A,0),6)/5</f>
        <v>38.800000000082001</v>
      </c>
      <c r="L322">
        <f>INDEX([1]age_tranches_5ans_nb_sex!$1:$1048576,MATCH('SectorStat-Age-Hommes'!$A322,[1]age_tranches_5ans_nb_sex!$A:$A,0),6)/5</f>
        <v>38.800000000082001</v>
      </c>
      <c r="M322">
        <f>INDEX([1]age_tranches_5ans_nb_sex!$1:$1048576,MATCH('SectorStat-Age-Hommes'!$A322,[1]age_tranches_5ans_nb_sex!$A:$A,0),6)/5</f>
        <v>38.800000000082001</v>
      </c>
      <c r="N322">
        <f>INDEX([1]age_tranches_5ans_nb_sex!$1:$1048576,MATCH('SectorStat-Age-Hommes'!$A322,[1]age_tranches_5ans_nb_sex!$A:$A,0),8)/5</f>
        <v>31.200000000269206</v>
      </c>
      <c r="O322">
        <f>INDEX([1]age_tranches_5ans_nb_sex!$1:$1048576,MATCH('SectorStat-Age-Hommes'!$A322,[1]age_tranches_5ans_nb_sex!$A:$A,0),8)/5</f>
        <v>31.200000000269206</v>
      </c>
      <c r="P322">
        <f>INDEX([1]age_tranches_5ans_nb_sex!$1:$1048576,MATCH('SectorStat-Age-Hommes'!$A322,[1]age_tranches_5ans_nb_sex!$A:$A,0),8)/5</f>
        <v>31.200000000269206</v>
      </c>
      <c r="Q322">
        <f>INDEX([1]age_tranches_5ans_nb_sex!$1:$1048576,MATCH('SectorStat-Age-Hommes'!$A322,[1]age_tranches_5ans_nb_sex!$A:$A,0),8)/5</f>
        <v>31.200000000269206</v>
      </c>
      <c r="R322">
        <f>INDEX([1]age_tranches_5ans_nb_sex!$1:$1048576,MATCH('SectorStat-Age-Hommes'!$A322,[1]age_tranches_5ans_nb_sex!$A:$A,0),8)/5</f>
        <v>31.200000000269206</v>
      </c>
      <c r="S322">
        <f>INDEX([1]age_tranches_5ans_nb_sex!$1:$1048576,MATCH('SectorStat-Age-Hommes'!$A322,[1]age_tranches_5ans_nb_sex!$A:$A,0),10)/5</f>
        <v>32.000000000390997</v>
      </c>
      <c r="T322">
        <f>INDEX([1]age_tranches_5ans_nb_sex!$1:$1048576,MATCH('SectorStat-Age-Hommes'!$A322,[1]age_tranches_5ans_nb_sex!$A:$A,0),10)/5</f>
        <v>32.000000000390997</v>
      </c>
      <c r="U322">
        <f>INDEX([1]age_tranches_5ans_nb_sex!$1:$1048576,MATCH('SectorStat-Age-Hommes'!$A322,[1]age_tranches_5ans_nb_sex!$A:$A,0),10)/5</f>
        <v>32.000000000390997</v>
      </c>
      <c r="V322">
        <f>INDEX([1]age_tranches_5ans_nb_sex!$1:$1048576,MATCH('SectorStat-Age-Hommes'!$A322,[1]age_tranches_5ans_nb_sex!$A:$A,0),10)/5</f>
        <v>32.000000000390997</v>
      </c>
      <c r="W322">
        <f>INDEX([1]age_tranches_5ans_nb_sex!$1:$1048576,MATCH('SectorStat-Age-Hommes'!$A322,[1]age_tranches_5ans_nb_sex!$A:$A,0),10)/5</f>
        <v>32.000000000390997</v>
      </c>
      <c r="X322">
        <f>INDEX([1]age_tranches_5ans_nb_sex!$1:$1048576,MATCH('SectorStat-Age-Hommes'!$A322,[1]age_tranches_5ans_nb_sex!$A:$A,0),10)/5</f>
        <v>32.000000000390997</v>
      </c>
      <c r="Y322">
        <f>INDEX([1]age_tranches_5ans_nb_sex!$1:$1048576,MATCH('SectorStat-Age-Hommes'!$A322,[1]age_tranches_5ans_nb_sex!$A:$A,0),12)/5</f>
        <v>26.400000000434595</v>
      </c>
      <c r="Z322">
        <f>INDEX([1]age_tranches_5ans_nb_sex!$1:$1048576,MATCH('SectorStat-Age-Hommes'!$A322,[1]age_tranches_5ans_nb_sex!$A:$A,0),12)/5</f>
        <v>26.400000000434595</v>
      </c>
      <c r="AA322">
        <f>INDEX([1]age_tranches_5ans_nb_sex!$1:$1048576,MATCH('SectorStat-Age-Hommes'!$A322,[1]age_tranches_5ans_nb_sex!$A:$A,0),12)/5</f>
        <v>26.400000000434595</v>
      </c>
      <c r="AB322">
        <f>INDEX([1]age_tranches_5ans_nb_sex!$1:$1048576,MATCH('SectorStat-Age-Hommes'!$A322,[1]age_tranches_5ans_nb_sex!$A:$A,0),12)/5</f>
        <v>26.400000000434595</v>
      </c>
      <c r="AC322">
        <f>INDEX([1]age_tranches_5ans_nb_sex!$1:$1048576,MATCH('SectorStat-Age-Hommes'!$A322,[1]age_tranches_5ans_nb_sex!$A:$A,0),14)/5</f>
        <v>36.000000000103796</v>
      </c>
      <c r="AD322">
        <f>INDEX([1]age_tranches_5ans_nb_sex!$1:$1048576,MATCH('SectorStat-Age-Hommes'!$A322,[1]age_tranches_5ans_nb_sex!$A:$A,0),14)/5</f>
        <v>36.000000000103796</v>
      </c>
      <c r="AE322">
        <f>INDEX([1]age_tranches_5ans_nb_sex!$1:$1048576,MATCH('SectorStat-Age-Hommes'!$A322,[1]age_tranches_5ans_nb_sex!$A:$A,0),14)/5</f>
        <v>36.000000000103796</v>
      </c>
      <c r="AF322">
        <f>INDEX([1]age_tranches_5ans_nb_sex!$1:$1048576,MATCH('SectorStat-Age-Hommes'!$A322,[1]age_tranches_5ans_nb_sex!$A:$A,0),14)/5</f>
        <v>36.000000000103796</v>
      </c>
      <c r="AG322">
        <f>INDEX([1]age_tranches_5ans_nb_sex!$1:$1048576,MATCH('SectorStat-Age-Hommes'!$A322,[1]age_tranches_5ans_nb_sex!$A:$A,0),14)/5</f>
        <v>36.000000000103796</v>
      </c>
      <c r="AH322">
        <f>INDEX([1]age_tranches_5ans_nb_sex!$1:$1048576,MATCH('SectorStat-Age-Hommes'!$A322,[1]age_tranches_5ans_nb_sex!$A:$A,0),16)/5</f>
        <v>39.800000000010201</v>
      </c>
      <c r="AI322">
        <f>INDEX([1]age_tranches_5ans_nb_sex!$1:$1048576,MATCH('SectorStat-Age-Hommes'!$A322,[1]age_tranches_5ans_nb_sex!$A:$A,0),16)/5</f>
        <v>39.800000000010201</v>
      </c>
      <c r="AJ322">
        <f>INDEX([1]age_tranches_5ans_nb_sex!$1:$1048576,MATCH('SectorStat-Age-Hommes'!$A322,[1]age_tranches_5ans_nb_sex!$A:$A,0),16)/5</f>
        <v>39.800000000010201</v>
      </c>
      <c r="AK322">
        <f>INDEX([1]age_tranches_5ans_nb_sex!$1:$1048576,MATCH('SectorStat-Age-Hommes'!$A322,[1]age_tranches_5ans_nb_sex!$A:$A,0),16)/5</f>
        <v>39.800000000010201</v>
      </c>
      <c r="AL322">
        <f>INDEX([1]age_tranches_5ans_nb_sex!$1:$1048576,MATCH('SectorStat-Age-Hommes'!$A322,[1]age_tranches_5ans_nb_sex!$A:$A,0),16)/5</f>
        <v>39.800000000010201</v>
      </c>
      <c r="AM322">
        <f>INDEX([1]age_tranches_5ans_nb_sex!$1:$1048576,MATCH('SectorStat-Age-Hommes'!$A322,[1]age_tranches_5ans_nb_sex!$A:$A,0),18)/5</f>
        <v>43.400000000110204</v>
      </c>
      <c r="AN322">
        <f>INDEX([1]age_tranches_5ans_nb_sex!$1:$1048576,MATCH('SectorStat-Age-Hommes'!$A322,[1]age_tranches_5ans_nb_sex!$A:$A,0),18)/5</f>
        <v>43.400000000110204</v>
      </c>
      <c r="AO322">
        <f>INDEX([1]age_tranches_5ans_nb_sex!$1:$1048576,MATCH('SectorStat-Age-Hommes'!$A322,[1]age_tranches_5ans_nb_sex!$A:$A,0),18)/5</f>
        <v>43.400000000110204</v>
      </c>
      <c r="AP322">
        <f>INDEX([1]age_tranches_5ans_nb_sex!$1:$1048576,MATCH('SectorStat-Age-Hommes'!$A322,[1]age_tranches_5ans_nb_sex!$A:$A,0),18)/5</f>
        <v>43.400000000110204</v>
      </c>
      <c r="AQ322">
        <f>INDEX([1]age_tranches_5ans_nb_sex!$1:$1048576,MATCH('SectorStat-Age-Hommes'!$A322,[1]age_tranches_5ans_nb_sex!$A:$A,0),18)/5</f>
        <v>43.400000000110204</v>
      </c>
      <c r="AR322">
        <f>INDEX([1]age_tranches_5ans_nb_sex!$1:$1048576,MATCH('SectorStat-Age-Hommes'!$A322,[1]age_tranches_5ans_nb_sex!$A:$A,0),20)/5</f>
        <v>33.599999999738401</v>
      </c>
      <c r="AS322">
        <f>INDEX([1]age_tranches_5ans_nb_sex!$1:$1048576,MATCH('SectorStat-Age-Hommes'!$A322,[1]age_tranches_5ans_nb_sex!$A:$A,0),20)/5</f>
        <v>33.599999999738401</v>
      </c>
      <c r="AT322">
        <f>INDEX([1]age_tranches_5ans_nb_sex!$1:$1048576,MATCH('SectorStat-Age-Hommes'!$A322,[1]age_tranches_5ans_nb_sex!$A:$A,0),20)/5</f>
        <v>33.599999999738401</v>
      </c>
      <c r="AU322">
        <f>INDEX([1]age_tranches_5ans_nb_sex!$1:$1048576,MATCH('SectorStat-Age-Hommes'!$A322,[1]age_tranches_5ans_nb_sex!$A:$A,0),20)/5</f>
        <v>33.599999999738401</v>
      </c>
      <c r="AV322">
        <f>INDEX([1]age_tranches_5ans_nb_sex!$1:$1048576,MATCH('SectorStat-Age-Hommes'!$A322,[1]age_tranches_5ans_nb_sex!$A:$A,0),20)/5</f>
        <v>33.599999999738401</v>
      </c>
      <c r="AW322">
        <f>INDEX([1]age_tranches_5ans_nb_sex!$1:$1048576,MATCH('SectorStat-Age-Hommes'!$A322,[1]age_tranches_5ans_nb_sex!$A:$A,0),22)/5</f>
        <v>36.6000000004192</v>
      </c>
      <c r="AX322">
        <f>INDEX([1]age_tranches_5ans_nb_sex!$1:$1048576,MATCH('SectorStat-Age-Hommes'!$A322,[1]age_tranches_5ans_nb_sex!$A:$A,0),22)/5</f>
        <v>36.6000000004192</v>
      </c>
      <c r="AY322">
        <f>INDEX([1]age_tranches_5ans_nb_sex!$1:$1048576,MATCH('SectorStat-Age-Hommes'!$A322,[1]age_tranches_5ans_nb_sex!$A:$A,0),22)/5</f>
        <v>36.6000000004192</v>
      </c>
      <c r="AZ322">
        <f>INDEX([1]age_tranches_5ans_nb_sex!$1:$1048576,MATCH('SectorStat-Age-Hommes'!$A322,[1]age_tranches_5ans_nb_sex!$A:$A,0),22)/5</f>
        <v>36.6000000004192</v>
      </c>
      <c r="BA322">
        <f>INDEX([1]age_tranches_5ans_nb_sex!$1:$1048576,MATCH('SectorStat-Age-Hommes'!$A322,[1]age_tranches_5ans_nb_sex!$A:$A,0),22)/5</f>
        <v>36.6000000004192</v>
      </c>
      <c r="BB322">
        <f>INDEX([1]age_tranches_5ans_nb_sex!$1:$1048576,MATCH('SectorStat-Age-Hommes'!$A322,[1]age_tranches_5ans_nb_sex!$A:$A,0),24)/5</f>
        <v>32.599999999810201</v>
      </c>
      <c r="BC322">
        <f>INDEX([1]age_tranches_5ans_nb_sex!$1:$1048576,MATCH('SectorStat-Age-Hommes'!$A322,[1]age_tranches_5ans_nb_sex!$A:$A,0),24)/5</f>
        <v>32.599999999810201</v>
      </c>
      <c r="BD322">
        <f>INDEX([1]age_tranches_5ans_nb_sex!$1:$1048576,MATCH('SectorStat-Age-Hommes'!$A322,[1]age_tranches_5ans_nb_sex!$A:$A,0),24)/5</f>
        <v>32.599999999810201</v>
      </c>
      <c r="BE322">
        <f>INDEX([1]age_tranches_5ans_nb_sex!$1:$1048576,MATCH('SectorStat-Age-Hommes'!$A322,[1]age_tranches_5ans_nb_sex!$A:$A,0),24)/5</f>
        <v>32.599999999810201</v>
      </c>
      <c r="BF322">
        <f>INDEX([1]age_tranches_5ans_nb_sex!$1:$1048576,MATCH('SectorStat-Age-Hommes'!$A322,[1]age_tranches_5ans_nb_sex!$A:$A,0),24)/5</f>
        <v>32.599999999810201</v>
      </c>
      <c r="BG322">
        <f>INDEX([1]age_tranches_5ans_nb_sex!$1:$1048576,MATCH('SectorStat-Age-Hommes'!$A322,[1]age_tranches_5ans_nb_sex!$A:$A,0),26)/5</f>
        <v>20.799999999581999</v>
      </c>
      <c r="BH322">
        <f>INDEX([1]age_tranches_5ans_nb_sex!$1:$1048576,MATCH('SectorStat-Age-Hommes'!$A322,[1]age_tranches_5ans_nb_sex!$A:$A,0),26)/5</f>
        <v>20.799999999581999</v>
      </c>
      <c r="BI322">
        <f>INDEX([1]age_tranches_5ans_nb_sex!$1:$1048576,MATCH('SectorStat-Age-Hommes'!$A322,[1]age_tranches_5ans_nb_sex!$A:$A,0),26)/5</f>
        <v>20.799999999581999</v>
      </c>
      <c r="BJ322">
        <f>INDEX([1]age_tranches_5ans_nb_sex!$1:$1048576,MATCH('SectorStat-Age-Hommes'!$A322,[1]age_tranches_5ans_nb_sex!$A:$A,0),26)/5</f>
        <v>20.799999999581999</v>
      </c>
      <c r="BK322">
        <f>INDEX([1]age_tranches_5ans_nb_sex!$1:$1048576,MATCH('SectorStat-Age-Hommes'!$A322,[1]age_tranches_5ans_nb_sex!$A:$A,0),26)/5</f>
        <v>20.799999999581999</v>
      </c>
      <c r="BL322">
        <f>INDEX([1]age_tranches_5ans_nb_sex!$1:$1048576,MATCH('SectorStat-Age-Hommes'!$A322,[1]age_tranches_5ans_nb_sex!$A:$A,0),28)/5</f>
        <v>13.6000000002782</v>
      </c>
      <c r="BM322">
        <f>INDEX([1]age_tranches_5ans_nb_sex!$1:$1048576,MATCH('SectorStat-Age-Hommes'!$A322,[1]age_tranches_5ans_nb_sex!$A:$A,0),28)/5</f>
        <v>13.6000000002782</v>
      </c>
      <c r="BN322">
        <f>INDEX([1]age_tranches_5ans_nb_sex!$1:$1048576,MATCH('SectorStat-Age-Hommes'!$A322,[1]age_tranches_5ans_nb_sex!$A:$A,0),28)/5</f>
        <v>13.6000000002782</v>
      </c>
      <c r="BO322">
        <f>INDEX([1]age_tranches_5ans_nb_sex!$1:$1048576,MATCH('SectorStat-Age-Hommes'!$A322,[1]age_tranches_5ans_nb_sex!$A:$A,0),28)/5</f>
        <v>13.6000000002782</v>
      </c>
      <c r="BP322">
        <f>INDEX([1]age_tranches_5ans_nb_sex!$1:$1048576,MATCH('SectorStat-Age-Hommes'!$A322,[1]age_tranches_5ans_nb_sex!$A:$A,0),28)/5</f>
        <v>13.6000000002782</v>
      </c>
      <c r="BQ322">
        <f>INDEX([1]age_tranches_5ans_nb_sex!$1:$1048576,MATCH('SectorStat-Age-Hommes'!$A322,[1]age_tranches_5ans_nb_sex!$A:$A,0),30)/5</f>
        <v>11.0000000001064</v>
      </c>
      <c r="BR322">
        <f>INDEX([1]age_tranches_5ans_nb_sex!$1:$1048576,MATCH('SectorStat-Age-Hommes'!$A322,[1]age_tranches_5ans_nb_sex!$A:$A,0),30)/5</f>
        <v>11.0000000001064</v>
      </c>
      <c r="BS322">
        <f>INDEX([1]age_tranches_5ans_nb_sex!$1:$1048576,MATCH('SectorStat-Age-Hommes'!$A322,[1]age_tranches_5ans_nb_sex!$A:$A,0),30)/5</f>
        <v>11.0000000001064</v>
      </c>
      <c r="BT322">
        <f>INDEX([1]age_tranches_5ans_nb_sex!$1:$1048576,MATCH('SectorStat-Age-Hommes'!$A322,[1]age_tranches_5ans_nb_sex!$A:$A,0),30)/5</f>
        <v>11.0000000001064</v>
      </c>
      <c r="BU322">
        <f>INDEX([1]age_tranches_5ans_nb_sex!$1:$1048576,MATCH('SectorStat-Age-Hommes'!$A322,[1]age_tranches_5ans_nb_sex!$A:$A,0),30)/5</f>
        <v>11.0000000001064</v>
      </c>
      <c r="BV322">
        <f>INDEX([1]age_tranches_5ans_nb_sex!$1:$1048576,MATCH('SectorStat-Age-Hommes'!$A322,[1]age_tranches_5ans_nb_sex!$A:$A,0),32)/5</f>
        <v>8.8000000004435996</v>
      </c>
      <c r="BW322">
        <f>INDEX([1]age_tranches_5ans_nb_sex!$1:$1048576,MATCH('SectorStat-Age-Hommes'!$A322,[1]age_tranches_5ans_nb_sex!$A:$A,0),32)/5</f>
        <v>8.8000000004435996</v>
      </c>
      <c r="BX322">
        <f>INDEX([1]age_tranches_5ans_nb_sex!$1:$1048576,MATCH('SectorStat-Age-Hommes'!$A322,[1]age_tranches_5ans_nb_sex!$A:$A,0),32)/5</f>
        <v>8.8000000004435996</v>
      </c>
      <c r="BY322">
        <f>INDEX([1]age_tranches_5ans_nb_sex!$1:$1048576,MATCH('SectorStat-Age-Hommes'!$A322,[1]age_tranches_5ans_nb_sex!$A:$A,0),32)/5</f>
        <v>8.8000000004435996</v>
      </c>
      <c r="BZ322">
        <f>INDEX([1]age_tranches_5ans_nb_sex!$1:$1048576,MATCH('SectorStat-Age-Hommes'!$A322,[1]age_tranches_5ans_nb_sex!$A:$A,0),32)/5</f>
        <v>8.8000000004435996</v>
      </c>
      <c r="CA322">
        <f>INDEX([1]age_tranches_5ans_nb_sex!$1:$1048576,MATCH('SectorStat-Age-Hommes'!$A322,[1]age_tranches_5ans_nb_sex!$A:$A,0),34)/5</f>
        <v>5.5999999999563999</v>
      </c>
      <c r="CB322">
        <f>INDEX([1]age_tranches_5ans_nb_sex!$1:$1048576,MATCH('SectorStat-Age-Hommes'!$A322,[1]age_tranches_5ans_nb_sex!$A:$A,0),34)/5</f>
        <v>5.5999999999563999</v>
      </c>
      <c r="CC322">
        <f>INDEX([1]age_tranches_5ans_nb_sex!$1:$1048576,MATCH('SectorStat-Age-Hommes'!$A322,[1]age_tranches_5ans_nb_sex!$A:$A,0),34)/5</f>
        <v>5.5999999999563999</v>
      </c>
      <c r="CD322">
        <f>INDEX([1]age_tranches_5ans_nb_sex!$1:$1048576,MATCH('SectorStat-Age-Hommes'!$A322,[1]age_tranches_5ans_nb_sex!$A:$A,0),34)/5</f>
        <v>5.5999999999563999</v>
      </c>
      <c r="CE322">
        <f>INDEX([1]age_tranches_5ans_nb_sex!$1:$1048576,MATCH('SectorStat-Age-Hommes'!$A322,[1]age_tranches_5ans_nb_sex!$A:$A,0),34)/5</f>
        <v>5.5999999999563999</v>
      </c>
      <c r="CF322">
        <f>INDEX([1]age_tranches_5ans_nb_sex!$1:$1048576,MATCH('SectorStat-Age-Hommes'!$A322,[1]age_tranches_5ans_nb_sex!$A:$A,0),36)/5</f>
        <v>5.5999999999563999</v>
      </c>
      <c r="CG322">
        <f>INDEX([1]age_tranches_5ans_nb_sex!$1:$1048576,MATCH('SectorStat-Age-Hommes'!$A322,[1]age_tranches_5ans_nb_sex!$A:$A,0),36)/5</f>
        <v>5.5999999999563999</v>
      </c>
      <c r="CH322">
        <f>INDEX([1]age_tranches_5ans_nb_sex!$1:$1048576,MATCH('SectorStat-Age-Hommes'!$A322,[1]age_tranches_5ans_nb_sex!$A:$A,0),36)/5</f>
        <v>5.5999999999563999</v>
      </c>
      <c r="CI322">
        <f>INDEX([1]age_tranches_5ans_nb_sex!$1:$1048576,MATCH('SectorStat-Age-Hommes'!$A322,[1]age_tranches_5ans_nb_sex!$A:$A,0),36)/5</f>
        <v>5.5999999999563999</v>
      </c>
      <c r="CJ322">
        <f>INDEX([1]age_tranches_5ans_nb_sex!$1:$1048576,MATCH('SectorStat-Age-Hommes'!$A322,[1]age_tranches_5ans_nb_sex!$A:$A,0),36)/5</f>
        <v>5.5999999999563999</v>
      </c>
      <c r="CK322">
        <f>INDEX([1]age_tranches_5ans_nb_sex!$1:$1048576,MATCH('SectorStat-Age-Hommes'!$A322,[1]age_tranches_5ans_nb_sex!$A:$A,0),38)/5</f>
        <v>1.8000000000500003</v>
      </c>
      <c r="CL322">
        <f>INDEX([1]age_tranches_5ans_nb_sex!$1:$1048576,MATCH('SectorStat-Age-Hommes'!$A322,[1]age_tranches_5ans_nb_sex!$A:$A,0),38)/5</f>
        <v>1.8000000000500003</v>
      </c>
      <c r="CM322">
        <f>INDEX([1]age_tranches_5ans_nb_sex!$1:$1048576,MATCH('SectorStat-Age-Hommes'!$A322,[1]age_tranches_5ans_nb_sex!$A:$A,0),38)/5</f>
        <v>1.8000000000500003</v>
      </c>
      <c r="CN322">
        <f>INDEX([1]age_tranches_5ans_nb_sex!$1:$1048576,MATCH('SectorStat-Age-Hommes'!$A322,[1]age_tranches_5ans_nb_sex!$A:$A,0),38)/5</f>
        <v>1.8000000000500003</v>
      </c>
      <c r="CO322">
        <f>INDEX([1]age_tranches_5ans_nb_sex!$1:$1048576,MATCH('SectorStat-Age-Hommes'!$A322,[1]age_tranches_5ans_nb_sex!$A:$A,0),38)/5</f>
        <v>1.8000000000500003</v>
      </c>
      <c r="CP322" s="2">
        <f>INDEX([1]age_tranches_5ans_nb_sex!$1:$1048576,MATCH('SectorStat-Age-Hommes'!$A322,[1]age_tranches_5ans_nb_sex!$A:$A,0),40)/5</f>
        <v>0.80000000012179995</v>
      </c>
      <c r="CQ322" s="2">
        <f>INDEX([1]age_tranches_5ans_nb_sex!$1:$1048576,MATCH('SectorStat-Age-Hommes'!$A322,[1]age_tranches_5ans_nb_sex!$A:$A,0),40)/5</f>
        <v>0.80000000012179995</v>
      </c>
      <c r="CR322" s="2">
        <f>INDEX([1]age_tranches_5ans_nb_sex!$1:$1048576,MATCH('SectorStat-Age-Hommes'!$A322,[1]age_tranches_5ans_nb_sex!$A:$A,0),40)/5</f>
        <v>0.80000000012179995</v>
      </c>
      <c r="CS322" s="2">
        <f>INDEX([1]age_tranches_5ans_nb_sex!$1:$1048576,MATCH('SectorStat-Age-Hommes'!$A322,[1]age_tranches_5ans_nb_sex!$A:$A,0),40)/5</f>
        <v>0.80000000012179995</v>
      </c>
      <c r="CT322" s="2">
        <f>INDEX([1]age_tranches_5ans_nb_sex!$1:$1048576,MATCH('SectorStat-Age-Hommes'!$A322,[1]age_tranches_5ans_nb_sex!$A:$A,0),40)/5</f>
        <v>0.80000000012179995</v>
      </c>
      <c r="CZ322" s="3"/>
      <c r="DA322" s="3"/>
      <c r="DB322" s="3"/>
      <c r="DC322" s="3"/>
      <c r="DD322" s="3"/>
    </row>
    <row r="323" spans="1:108" x14ac:dyDescent="0.35">
      <c r="A323" s="1" t="s">
        <v>641</v>
      </c>
      <c r="B323" s="1" t="s">
        <v>642</v>
      </c>
      <c r="C323" t="str">
        <f>INDEX([1]SectorStat!$1:$1048576,MATCH('[1]Distribution ages'!$A323,[1]SectorStat!$B:$B,0),4)</f>
        <v>Forest</v>
      </c>
      <c r="D323">
        <f>INDEX([1]age_tranches_5ans_nb_sex!$1:$1048576,MATCH('SectorStat-Age-Hommes'!$A323,[1]age_tranches_5ans_nb_sex!$A:$A,0),4)/5</f>
        <v>13.399999999840801</v>
      </c>
      <c r="E323">
        <f>INDEX([1]age_tranches_5ans_nb_sex!$1:$1048576,MATCH('SectorStat-Age-Hommes'!$A323,[1]age_tranches_5ans_nb_sex!$A:$A,0),4)/5</f>
        <v>13.399999999840801</v>
      </c>
      <c r="F323">
        <f>INDEX([1]age_tranches_5ans_nb_sex!$1:$1048576,MATCH('SectorStat-Age-Hommes'!$A323,[1]age_tranches_5ans_nb_sex!$A:$A,0),4)/5</f>
        <v>13.399999999840801</v>
      </c>
      <c r="G323">
        <f>INDEX([1]age_tranches_5ans_nb_sex!$1:$1048576,MATCH('SectorStat-Age-Hommes'!$A323,[1]age_tranches_5ans_nb_sex!$A:$A,0),4)/5</f>
        <v>13.399999999840801</v>
      </c>
      <c r="H323">
        <f>INDEX([1]age_tranches_5ans_nb_sex!$1:$1048576,MATCH('SectorStat-Age-Hommes'!$A323,[1]age_tranches_5ans_nb_sex!$A:$A,0),4)/5</f>
        <v>13.399999999840801</v>
      </c>
      <c r="I323">
        <f>INDEX([1]age_tranches_5ans_nb_sex!$1:$1048576,MATCH('SectorStat-Age-Hommes'!$A323,[1]age_tranches_5ans_nb_sex!$A:$A,0),6)/5</f>
        <v>9.8000000002008001</v>
      </c>
      <c r="J323">
        <f>INDEX([1]age_tranches_5ans_nb_sex!$1:$1048576,MATCH('SectorStat-Age-Hommes'!$A323,[1]age_tranches_5ans_nb_sex!$A:$A,0),6)/5</f>
        <v>9.8000000002008001</v>
      </c>
      <c r="K323">
        <f>INDEX([1]age_tranches_5ans_nb_sex!$1:$1048576,MATCH('SectorStat-Age-Hommes'!$A323,[1]age_tranches_5ans_nb_sex!$A:$A,0),6)/5</f>
        <v>9.8000000002008001</v>
      </c>
      <c r="L323">
        <f>INDEX([1]age_tranches_5ans_nb_sex!$1:$1048576,MATCH('SectorStat-Age-Hommes'!$A323,[1]age_tranches_5ans_nb_sex!$A:$A,0),6)/5</f>
        <v>9.8000000002008001</v>
      </c>
      <c r="M323">
        <f>INDEX([1]age_tranches_5ans_nb_sex!$1:$1048576,MATCH('SectorStat-Age-Hommes'!$A323,[1]age_tranches_5ans_nb_sex!$A:$A,0),6)/5</f>
        <v>9.8000000002008001</v>
      </c>
      <c r="N323">
        <f>INDEX([1]age_tranches_5ans_nb_sex!$1:$1048576,MATCH('SectorStat-Age-Hommes'!$A323,[1]age_tranches_5ans_nb_sex!$A:$A,0),8)/5</f>
        <v>9.1999999998179991</v>
      </c>
      <c r="O323">
        <f>INDEX([1]age_tranches_5ans_nb_sex!$1:$1048576,MATCH('SectorStat-Age-Hommes'!$A323,[1]age_tranches_5ans_nb_sex!$A:$A,0),8)/5</f>
        <v>9.1999999998179991</v>
      </c>
      <c r="P323">
        <f>INDEX([1]age_tranches_5ans_nb_sex!$1:$1048576,MATCH('SectorStat-Age-Hommes'!$A323,[1]age_tranches_5ans_nb_sex!$A:$A,0),8)/5</f>
        <v>9.1999999998179991</v>
      </c>
      <c r="Q323">
        <f>INDEX([1]age_tranches_5ans_nb_sex!$1:$1048576,MATCH('SectorStat-Age-Hommes'!$A323,[1]age_tranches_5ans_nb_sex!$A:$A,0),8)/5</f>
        <v>9.1999999998179991</v>
      </c>
      <c r="R323">
        <f>INDEX([1]age_tranches_5ans_nb_sex!$1:$1048576,MATCH('SectorStat-Age-Hommes'!$A323,[1]age_tranches_5ans_nb_sex!$A:$A,0),8)/5</f>
        <v>9.1999999998179991</v>
      </c>
      <c r="S323">
        <f>INDEX([1]age_tranches_5ans_nb_sex!$1:$1048576,MATCH('SectorStat-Age-Hommes'!$A323,[1]age_tranches_5ans_nb_sex!$A:$A,0),10)/5</f>
        <v>9.5999999999255987</v>
      </c>
      <c r="T323">
        <f>INDEX([1]age_tranches_5ans_nb_sex!$1:$1048576,MATCH('SectorStat-Age-Hommes'!$A323,[1]age_tranches_5ans_nb_sex!$A:$A,0),10)/5</f>
        <v>9.5999999999255987</v>
      </c>
      <c r="U323">
        <f>INDEX([1]age_tranches_5ans_nb_sex!$1:$1048576,MATCH('SectorStat-Age-Hommes'!$A323,[1]age_tranches_5ans_nb_sex!$A:$A,0),10)/5</f>
        <v>9.5999999999255987</v>
      </c>
      <c r="V323">
        <f>INDEX([1]age_tranches_5ans_nb_sex!$1:$1048576,MATCH('SectorStat-Age-Hommes'!$A323,[1]age_tranches_5ans_nb_sex!$A:$A,0),10)/5</f>
        <v>9.5999999999255987</v>
      </c>
      <c r="W323">
        <f>INDEX([1]age_tranches_5ans_nb_sex!$1:$1048576,MATCH('SectorStat-Age-Hommes'!$A323,[1]age_tranches_5ans_nb_sex!$A:$A,0),10)/5</f>
        <v>9.5999999999255987</v>
      </c>
      <c r="X323">
        <f>INDEX([1]age_tranches_5ans_nb_sex!$1:$1048576,MATCH('SectorStat-Age-Hommes'!$A323,[1]age_tranches_5ans_nb_sex!$A:$A,0),10)/5</f>
        <v>9.5999999999255987</v>
      </c>
      <c r="Y323">
        <f>INDEX([1]age_tranches_5ans_nb_sex!$1:$1048576,MATCH('SectorStat-Age-Hommes'!$A323,[1]age_tranches_5ans_nb_sex!$A:$A,0),12)/5</f>
        <v>14.200000000055999</v>
      </c>
      <c r="Z323">
        <f>INDEX([1]age_tranches_5ans_nb_sex!$1:$1048576,MATCH('SectorStat-Age-Hommes'!$A323,[1]age_tranches_5ans_nb_sex!$A:$A,0),12)/5</f>
        <v>14.200000000055999</v>
      </c>
      <c r="AA323">
        <f>INDEX([1]age_tranches_5ans_nb_sex!$1:$1048576,MATCH('SectorStat-Age-Hommes'!$A323,[1]age_tranches_5ans_nb_sex!$A:$A,0),12)/5</f>
        <v>14.200000000055999</v>
      </c>
      <c r="AB323">
        <f>INDEX([1]age_tranches_5ans_nb_sex!$1:$1048576,MATCH('SectorStat-Age-Hommes'!$A323,[1]age_tranches_5ans_nb_sex!$A:$A,0),12)/5</f>
        <v>14.200000000055999</v>
      </c>
      <c r="AC323">
        <f>INDEX([1]age_tranches_5ans_nb_sex!$1:$1048576,MATCH('SectorStat-Age-Hommes'!$A323,[1]age_tranches_5ans_nb_sex!$A:$A,0),14)/5</f>
        <v>20.600000000006403</v>
      </c>
      <c r="AD323">
        <f>INDEX([1]age_tranches_5ans_nb_sex!$1:$1048576,MATCH('SectorStat-Age-Hommes'!$A323,[1]age_tranches_5ans_nb_sex!$A:$A,0),14)/5</f>
        <v>20.600000000006403</v>
      </c>
      <c r="AE323">
        <f>INDEX([1]age_tranches_5ans_nb_sex!$1:$1048576,MATCH('SectorStat-Age-Hommes'!$A323,[1]age_tranches_5ans_nb_sex!$A:$A,0),14)/5</f>
        <v>20.600000000006403</v>
      </c>
      <c r="AF323">
        <f>INDEX([1]age_tranches_5ans_nb_sex!$1:$1048576,MATCH('SectorStat-Age-Hommes'!$A323,[1]age_tranches_5ans_nb_sex!$A:$A,0),14)/5</f>
        <v>20.600000000006403</v>
      </c>
      <c r="AG323">
        <f>INDEX([1]age_tranches_5ans_nb_sex!$1:$1048576,MATCH('SectorStat-Age-Hommes'!$A323,[1]age_tranches_5ans_nb_sex!$A:$A,0),14)/5</f>
        <v>20.600000000006403</v>
      </c>
      <c r="AH323">
        <f>INDEX([1]age_tranches_5ans_nb_sex!$1:$1048576,MATCH('SectorStat-Age-Hommes'!$A323,[1]age_tranches_5ans_nb_sex!$A:$A,0),16)/5</f>
        <v>24.6000000001968</v>
      </c>
      <c r="AI323">
        <f>INDEX([1]age_tranches_5ans_nb_sex!$1:$1048576,MATCH('SectorStat-Age-Hommes'!$A323,[1]age_tranches_5ans_nb_sex!$A:$A,0),16)/5</f>
        <v>24.6000000001968</v>
      </c>
      <c r="AJ323">
        <f>INDEX([1]age_tranches_5ans_nb_sex!$1:$1048576,MATCH('SectorStat-Age-Hommes'!$A323,[1]age_tranches_5ans_nb_sex!$A:$A,0),16)/5</f>
        <v>24.6000000001968</v>
      </c>
      <c r="AK323">
        <f>INDEX([1]age_tranches_5ans_nb_sex!$1:$1048576,MATCH('SectorStat-Age-Hommes'!$A323,[1]age_tranches_5ans_nb_sex!$A:$A,0),16)/5</f>
        <v>24.6000000001968</v>
      </c>
      <c r="AL323">
        <f>INDEX([1]age_tranches_5ans_nb_sex!$1:$1048576,MATCH('SectorStat-Age-Hommes'!$A323,[1]age_tranches_5ans_nb_sex!$A:$A,0),16)/5</f>
        <v>24.6000000001968</v>
      </c>
      <c r="AM323">
        <f>INDEX([1]age_tranches_5ans_nb_sex!$1:$1048576,MATCH('SectorStat-Age-Hommes'!$A323,[1]age_tranches_5ans_nb_sex!$A:$A,0),18)/5</f>
        <v>19.400000000126397</v>
      </c>
      <c r="AN323">
        <f>INDEX([1]age_tranches_5ans_nb_sex!$1:$1048576,MATCH('SectorStat-Age-Hommes'!$A323,[1]age_tranches_5ans_nb_sex!$A:$A,0),18)/5</f>
        <v>19.400000000126397</v>
      </c>
      <c r="AO323">
        <f>INDEX([1]age_tranches_5ans_nb_sex!$1:$1048576,MATCH('SectorStat-Age-Hommes'!$A323,[1]age_tranches_5ans_nb_sex!$A:$A,0),18)/5</f>
        <v>19.400000000126397</v>
      </c>
      <c r="AP323">
        <f>INDEX([1]age_tranches_5ans_nb_sex!$1:$1048576,MATCH('SectorStat-Age-Hommes'!$A323,[1]age_tranches_5ans_nb_sex!$A:$A,0),18)/5</f>
        <v>19.400000000126397</v>
      </c>
      <c r="AQ323">
        <f>INDEX([1]age_tranches_5ans_nb_sex!$1:$1048576,MATCH('SectorStat-Age-Hommes'!$A323,[1]age_tranches_5ans_nb_sex!$A:$A,0),18)/5</f>
        <v>19.400000000126397</v>
      </c>
      <c r="AR323">
        <f>INDEX([1]age_tranches_5ans_nb_sex!$1:$1048576,MATCH('SectorStat-Age-Hommes'!$A323,[1]age_tranches_5ans_nb_sex!$A:$A,0),20)/5</f>
        <v>14.799999999996</v>
      </c>
      <c r="AS323">
        <f>INDEX([1]age_tranches_5ans_nb_sex!$1:$1048576,MATCH('SectorStat-Age-Hommes'!$A323,[1]age_tranches_5ans_nb_sex!$A:$A,0),20)/5</f>
        <v>14.799999999996</v>
      </c>
      <c r="AT323">
        <f>INDEX([1]age_tranches_5ans_nb_sex!$1:$1048576,MATCH('SectorStat-Age-Hommes'!$A323,[1]age_tranches_5ans_nb_sex!$A:$A,0),20)/5</f>
        <v>14.799999999996</v>
      </c>
      <c r="AU323">
        <f>INDEX([1]age_tranches_5ans_nb_sex!$1:$1048576,MATCH('SectorStat-Age-Hommes'!$A323,[1]age_tranches_5ans_nb_sex!$A:$A,0),20)/5</f>
        <v>14.799999999996</v>
      </c>
      <c r="AV323">
        <f>INDEX([1]age_tranches_5ans_nb_sex!$1:$1048576,MATCH('SectorStat-Age-Hommes'!$A323,[1]age_tranches_5ans_nb_sex!$A:$A,0),20)/5</f>
        <v>14.799999999996</v>
      </c>
      <c r="AW323">
        <f>INDEX([1]age_tranches_5ans_nb_sex!$1:$1048576,MATCH('SectorStat-Age-Hommes'!$A323,[1]age_tranches_5ans_nb_sex!$A:$A,0),22)/5</f>
        <v>17.200000000198802</v>
      </c>
      <c r="AX323">
        <f>INDEX([1]age_tranches_5ans_nb_sex!$1:$1048576,MATCH('SectorStat-Age-Hommes'!$A323,[1]age_tranches_5ans_nb_sex!$A:$A,0),22)/5</f>
        <v>17.200000000198802</v>
      </c>
      <c r="AY323">
        <f>INDEX([1]age_tranches_5ans_nb_sex!$1:$1048576,MATCH('SectorStat-Age-Hommes'!$A323,[1]age_tranches_5ans_nb_sex!$A:$A,0),22)/5</f>
        <v>17.200000000198802</v>
      </c>
      <c r="AZ323">
        <f>INDEX([1]age_tranches_5ans_nb_sex!$1:$1048576,MATCH('SectorStat-Age-Hommes'!$A323,[1]age_tranches_5ans_nb_sex!$A:$A,0),22)/5</f>
        <v>17.200000000198802</v>
      </c>
      <c r="BA323">
        <f>INDEX([1]age_tranches_5ans_nb_sex!$1:$1048576,MATCH('SectorStat-Age-Hommes'!$A323,[1]age_tranches_5ans_nb_sex!$A:$A,0),22)/5</f>
        <v>17.200000000198802</v>
      </c>
      <c r="BB323">
        <f>INDEX([1]age_tranches_5ans_nb_sex!$1:$1048576,MATCH('SectorStat-Age-Hommes'!$A323,[1]age_tranches_5ans_nb_sex!$A:$A,0),24)/5</f>
        <v>14.200000000055999</v>
      </c>
      <c r="BC323">
        <f>INDEX([1]age_tranches_5ans_nb_sex!$1:$1048576,MATCH('SectorStat-Age-Hommes'!$A323,[1]age_tranches_5ans_nb_sex!$A:$A,0),24)/5</f>
        <v>14.200000000055999</v>
      </c>
      <c r="BD323">
        <f>INDEX([1]age_tranches_5ans_nb_sex!$1:$1048576,MATCH('SectorStat-Age-Hommes'!$A323,[1]age_tranches_5ans_nb_sex!$A:$A,0),24)/5</f>
        <v>14.200000000055999</v>
      </c>
      <c r="BE323">
        <f>INDEX([1]age_tranches_5ans_nb_sex!$1:$1048576,MATCH('SectorStat-Age-Hommes'!$A323,[1]age_tranches_5ans_nb_sex!$A:$A,0),24)/5</f>
        <v>14.200000000055999</v>
      </c>
      <c r="BF323">
        <f>INDEX([1]age_tranches_5ans_nb_sex!$1:$1048576,MATCH('SectorStat-Age-Hommes'!$A323,[1]age_tranches_5ans_nb_sex!$A:$A,0),24)/5</f>
        <v>14.200000000055999</v>
      </c>
      <c r="BG323">
        <f>INDEX([1]age_tranches_5ans_nb_sex!$1:$1048576,MATCH('SectorStat-Age-Hommes'!$A323,[1]age_tranches_5ans_nb_sex!$A:$A,0),26)/5</f>
        <v>14.9999999998284</v>
      </c>
      <c r="BH323">
        <f>INDEX([1]age_tranches_5ans_nb_sex!$1:$1048576,MATCH('SectorStat-Age-Hommes'!$A323,[1]age_tranches_5ans_nb_sex!$A:$A,0),26)/5</f>
        <v>14.9999999998284</v>
      </c>
      <c r="BI323">
        <f>INDEX([1]age_tranches_5ans_nb_sex!$1:$1048576,MATCH('SectorStat-Age-Hommes'!$A323,[1]age_tranches_5ans_nb_sex!$A:$A,0),26)/5</f>
        <v>14.9999999998284</v>
      </c>
      <c r="BJ323">
        <f>INDEX([1]age_tranches_5ans_nb_sex!$1:$1048576,MATCH('SectorStat-Age-Hommes'!$A323,[1]age_tranches_5ans_nb_sex!$A:$A,0),26)/5</f>
        <v>14.9999999998284</v>
      </c>
      <c r="BK323">
        <f>INDEX([1]age_tranches_5ans_nb_sex!$1:$1048576,MATCH('SectorStat-Age-Hommes'!$A323,[1]age_tranches_5ans_nb_sex!$A:$A,0),26)/5</f>
        <v>14.9999999998284</v>
      </c>
      <c r="BL323">
        <f>INDEX([1]age_tranches_5ans_nb_sex!$1:$1048576,MATCH('SectorStat-Age-Hommes'!$A323,[1]age_tranches_5ans_nb_sex!$A:$A,0),28)/5</f>
        <v>7.9999999999379998</v>
      </c>
      <c r="BM323">
        <f>INDEX([1]age_tranches_5ans_nb_sex!$1:$1048576,MATCH('SectorStat-Age-Hommes'!$A323,[1]age_tranches_5ans_nb_sex!$A:$A,0),28)/5</f>
        <v>7.9999999999379998</v>
      </c>
      <c r="BN323">
        <f>INDEX([1]age_tranches_5ans_nb_sex!$1:$1048576,MATCH('SectorStat-Age-Hommes'!$A323,[1]age_tranches_5ans_nb_sex!$A:$A,0),28)/5</f>
        <v>7.9999999999379998</v>
      </c>
      <c r="BO323">
        <f>INDEX([1]age_tranches_5ans_nb_sex!$1:$1048576,MATCH('SectorStat-Age-Hommes'!$A323,[1]age_tranches_5ans_nb_sex!$A:$A,0),28)/5</f>
        <v>7.9999999999379998</v>
      </c>
      <c r="BP323">
        <f>INDEX([1]age_tranches_5ans_nb_sex!$1:$1048576,MATCH('SectorStat-Age-Hommes'!$A323,[1]age_tranches_5ans_nb_sex!$A:$A,0),28)/5</f>
        <v>7.9999999999379998</v>
      </c>
      <c r="BQ323">
        <f>INDEX([1]age_tranches_5ans_nb_sex!$1:$1048576,MATCH('SectorStat-Age-Hommes'!$A323,[1]age_tranches_5ans_nb_sex!$A:$A,0),30)/5</f>
        <v>6.8000000000579988</v>
      </c>
      <c r="BR323">
        <f>INDEX([1]age_tranches_5ans_nb_sex!$1:$1048576,MATCH('SectorStat-Age-Hommes'!$A323,[1]age_tranches_5ans_nb_sex!$A:$A,0),30)/5</f>
        <v>6.8000000000579988</v>
      </c>
      <c r="BS323">
        <f>INDEX([1]age_tranches_5ans_nb_sex!$1:$1048576,MATCH('SectorStat-Age-Hommes'!$A323,[1]age_tranches_5ans_nb_sex!$A:$A,0),30)/5</f>
        <v>6.8000000000579988</v>
      </c>
      <c r="BT323">
        <f>INDEX([1]age_tranches_5ans_nb_sex!$1:$1048576,MATCH('SectorStat-Age-Hommes'!$A323,[1]age_tranches_5ans_nb_sex!$A:$A,0),30)/5</f>
        <v>6.8000000000579988</v>
      </c>
      <c r="BU323">
        <f>INDEX([1]age_tranches_5ans_nb_sex!$1:$1048576,MATCH('SectorStat-Age-Hommes'!$A323,[1]age_tranches_5ans_nb_sex!$A:$A,0),30)/5</f>
        <v>6.8000000000579988</v>
      </c>
      <c r="BV323">
        <f>INDEX([1]age_tranches_5ans_nb_sex!$1:$1048576,MATCH('SectorStat-Age-Hommes'!$A323,[1]age_tranches_5ans_nb_sex!$A:$A,0),32)/5</f>
        <v>6.9999999998904006</v>
      </c>
      <c r="BW323">
        <f>INDEX([1]age_tranches_5ans_nb_sex!$1:$1048576,MATCH('SectorStat-Age-Hommes'!$A323,[1]age_tranches_5ans_nb_sex!$A:$A,0),32)/5</f>
        <v>6.9999999998904006</v>
      </c>
      <c r="BX323">
        <f>INDEX([1]age_tranches_5ans_nb_sex!$1:$1048576,MATCH('SectorStat-Age-Hommes'!$A323,[1]age_tranches_5ans_nb_sex!$A:$A,0),32)/5</f>
        <v>6.9999999998904006</v>
      </c>
      <c r="BY323">
        <f>INDEX([1]age_tranches_5ans_nb_sex!$1:$1048576,MATCH('SectorStat-Age-Hommes'!$A323,[1]age_tranches_5ans_nb_sex!$A:$A,0),32)/5</f>
        <v>6.9999999998904006</v>
      </c>
      <c r="BZ323">
        <f>INDEX([1]age_tranches_5ans_nb_sex!$1:$1048576,MATCH('SectorStat-Age-Hommes'!$A323,[1]age_tranches_5ans_nb_sex!$A:$A,0),32)/5</f>
        <v>6.9999999998904006</v>
      </c>
      <c r="CA323">
        <f>INDEX([1]age_tranches_5ans_nb_sex!$1:$1048576,MATCH('SectorStat-Age-Hommes'!$A323,[1]age_tranches_5ans_nb_sex!$A:$A,0),34)/5</f>
        <v>4.3999999998551997</v>
      </c>
      <c r="CB323">
        <f>INDEX([1]age_tranches_5ans_nb_sex!$1:$1048576,MATCH('SectorStat-Age-Hommes'!$A323,[1]age_tranches_5ans_nb_sex!$A:$A,0),34)/5</f>
        <v>4.3999999998551997</v>
      </c>
      <c r="CC323">
        <f>INDEX([1]age_tranches_5ans_nb_sex!$1:$1048576,MATCH('SectorStat-Age-Hommes'!$A323,[1]age_tranches_5ans_nb_sex!$A:$A,0),34)/5</f>
        <v>4.3999999998551997</v>
      </c>
      <c r="CD323">
        <f>INDEX([1]age_tranches_5ans_nb_sex!$1:$1048576,MATCH('SectorStat-Age-Hommes'!$A323,[1]age_tranches_5ans_nb_sex!$A:$A,0),34)/5</f>
        <v>4.3999999998551997</v>
      </c>
      <c r="CE323">
        <f>INDEX([1]age_tranches_5ans_nb_sex!$1:$1048576,MATCH('SectorStat-Age-Hommes'!$A323,[1]age_tranches_5ans_nb_sex!$A:$A,0),34)/5</f>
        <v>4.3999999998551997</v>
      </c>
      <c r="CF323">
        <f>INDEX([1]age_tranches_5ans_nb_sex!$1:$1048576,MATCH('SectorStat-Age-Hommes'!$A323,[1]age_tranches_5ans_nb_sex!$A:$A,0),36)/5</f>
        <v>2.4000000002027999</v>
      </c>
      <c r="CG323">
        <f>INDEX([1]age_tranches_5ans_nb_sex!$1:$1048576,MATCH('SectorStat-Age-Hommes'!$A323,[1]age_tranches_5ans_nb_sex!$A:$A,0),36)/5</f>
        <v>2.4000000002027999</v>
      </c>
      <c r="CH323">
        <f>INDEX([1]age_tranches_5ans_nb_sex!$1:$1048576,MATCH('SectorStat-Age-Hommes'!$A323,[1]age_tranches_5ans_nb_sex!$A:$A,0),36)/5</f>
        <v>2.4000000002027999</v>
      </c>
      <c r="CI323">
        <f>INDEX([1]age_tranches_5ans_nb_sex!$1:$1048576,MATCH('SectorStat-Age-Hommes'!$A323,[1]age_tranches_5ans_nb_sex!$A:$A,0),36)/5</f>
        <v>2.4000000002027999</v>
      </c>
      <c r="CJ323">
        <f>INDEX([1]age_tranches_5ans_nb_sex!$1:$1048576,MATCH('SectorStat-Age-Hommes'!$A323,[1]age_tranches_5ans_nb_sex!$A:$A,0),36)/5</f>
        <v>2.4000000002027999</v>
      </c>
      <c r="CK323">
        <f>INDEX([1]age_tranches_5ans_nb_sex!$1:$1048576,MATCH('SectorStat-Age-Hommes'!$A323,[1]age_tranches_5ans_nb_sex!$A:$A,0),38)/5</f>
        <v>2.0000000000951998</v>
      </c>
      <c r="CL323">
        <f>INDEX([1]age_tranches_5ans_nb_sex!$1:$1048576,MATCH('SectorStat-Age-Hommes'!$A323,[1]age_tranches_5ans_nb_sex!$A:$A,0),38)/5</f>
        <v>2.0000000000951998</v>
      </c>
      <c r="CM323">
        <f>INDEX([1]age_tranches_5ans_nb_sex!$1:$1048576,MATCH('SectorStat-Age-Hommes'!$A323,[1]age_tranches_5ans_nb_sex!$A:$A,0),38)/5</f>
        <v>2.0000000000951998</v>
      </c>
      <c r="CN323">
        <f>INDEX([1]age_tranches_5ans_nb_sex!$1:$1048576,MATCH('SectorStat-Age-Hommes'!$A323,[1]age_tranches_5ans_nb_sex!$A:$A,0),38)/5</f>
        <v>2.0000000000951998</v>
      </c>
      <c r="CO323">
        <f>INDEX([1]age_tranches_5ans_nb_sex!$1:$1048576,MATCH('SectorStat-Age-Hommes'!$A323,[1]age_tranches_5ans_nb_sex!$A:$A,0),38)/5</f>
        <v>2.0000000000951998</v>
      </c>
      <c r="CP323" s="2">
        <f>INDEX([1]age_tranches_5ans_nb_sex!$1:$1048576,MATCH('SectorStat-Age-Hommes'!$A323,[1]age_tranches_5ans_nb_sex!$A:$A,0),40)/5</f>
        <v>0.19999999983240002</v>
      </c>
      <c r="CQ323" s="2">
        <f>INDEX([1]age_tranches_5ans_nb_sex!$1:$1048576,MATCH('SectorStat-Age-Hommes'!$A323,[1]age_tranches_5ans_nb_sex!$A:$A,0),40)/5</f>
        <v>0.19999999983240002</v>
      </c>
      <c r="CR323" s="2">
        <f>INDEX([1]age_tranches_5ans_nb_sex!$1:$1048576,MATCH('SectorStat-Age-Hommes'!$A323,[1]age_tranches_5ans_nb_sex!$A:$A,0),40)/5</f>
        <v>0.19999999983240002</v>
      </c>
      <c r="CS323" s="2">
        <f>INDEX([1]age_tranches_5ans_nb_sex!$1:$1048576,MATCH('SectorStat-Age-Hommes'!$A323,[1]age_tranches_5ans_nb_sex!$A:$A,0),40)/5</f>
        <v>0.19999999983240002</v>
      </c>
      <c r="CT323" s="2">
        <f>INDEX([1]age_tranches_5ans_nb_sex!$1:$1048576,MATCH('SectorStat-Age-Hommes'!$A323,[1]age_tranches_5ans_nb_sex!$A:$A,0),40)/5</f>
        <v>0.19999999983240002</v>
      </c>
      <c r="CZ323" s="3"/>
      <c r="DA323" s="3"/>
      <c r="DB323" s="3"/>
      <c r="DC323" s="3"/>
      <c r="DD323" s="3"/>
    </row>
    <row r="324" spans="1:108" x14ac:dyDescent="0.35">
      <c r="A324" s="1" t="s">
        <v>643</v>
      </c>
      <c r="B324" s="1" t="s">
        <v>644</v>
      </c>
      <c r="C324" t="str">
        <f>INDEX([1]SectorStat!$1:$1048576,MATCH('[1]Distribution ages'!$A324,[1]SectorStat!$B:$B,0),4)</f>
        <v>Forest</v>
      </c>
      <c r="D324">
        <f>INDEX([1]age_tranches_5ans_nb_sex!$1:$1048576,MATCH('SectorStat-Age-Hommes'!$A324,[1]age_tranches_5ans_nb_sex!$A:$A,0),4)/5</f>
        <v>32.999999999966995</v>
      </c>
      <c r="E324">
        <f>INDEX([1]age_tranches_5ans_nb_sex!$1:$1048576,MATCH('SectorStat-Age-Hommes'!$A324,[1]age_tranches_5ans_nb_sex!$A:$A,0),4)/5</f>
        <v>32.999999999966995</v>
      </c>
      <c r="F324">
        <f>INDEX([1]age_tranches_5ans_nb_sex!$1:$1048576,MATCH('SectorStat-Age-Hommes'!$A324,[1]age_tranches_5ans_nb_sex!$A:$A,0),4)/5</f>
        <v>32.999999999966995</v>
      </c>
      <c r="G324">
        <f>INDEX([1]age_tranches_5ans_nb_sex!$1:$1048576,MATCH('SectorStat-Age-Hommes'!$A324,[1]age_tranches_5ans_nb_sex!$A:$A,0),4)/5</f>
        <v>32.999999999966995</v>
      </c>
      <c r="H324">
        <f>INDEX([1]age_tranches_5ans_nb_sex!$1:$1048576,MATCH('SectorStat-Age-Hommes'!$A324,[1]age_tranches_5ans_nb_sex!$A:$A,0),4)/5</f>
        <v>32.999999999966995</v>
      </c>
      <c r="I324">
        <f>INDEX([1]age_tranches_5ans_nb_sex!$1:$1048576,MATCH('SectorStat-Age-Hommes'!$A324,[1]age_tranches_5ans_nb_sex!$A:$A,0),6)/5</f>
        <v>27.999999999971998</v>
      </c>
      <c r="J324">
        <f>INDEX([1]age_tranches_5ans_nb_sex!$1:$1048576,MATCH('SectorStat-Age-Hommes'!$A324,[1]age_tranches_5ans_nb_sex!$A:$A,0),6)/5</f>
        <v>27.999999999971998</v>
      </c>
      <c r="K324">
        <f>INDEX([1]age_tranches_5ans_nb_sex!$1:$1048576,MATCH('SectorStat-Age-Hommes'!$A324,[1]age_tranches_5ans_nb_sex!$A:$A,0),6)/5</f>
        <v>27.999999999971998</v>
      </c>
      <c r="L324">
        <f>INDEX([1]age_tranches_5ans_nb_sex!$1:$1048576,MATCH('SectorStat-Age-Hommes'!$A324,[1]age_tranches_5ans_nb_sex!$A:$A,0),6)/5</f>
        <v>27.999999999971998</v>
      </c>
      <c r="M324">
        <f>INDEX([1]age_tranches_5ans_nb_sex!$1:$1048576,MATCH('SectorStat-Age-Hommes'!$A324,[1]age_tranches_5ans_nb_sex!$A:$A,0),6)/5</f>
        <v>27.999999999971998</v>
      </c>
      <c r="N324">
        <f>INDEX([1]age_tranches_5ans_nb_sex!$1:$1048576,MATCH('SectorStat-Age-Hommes'!$A324,[1]age_tranches_5ans_nb_sex!$A:$A,0),8)/5</f>
        <v>24.600000000338998</v>
      </c>
      <c r="O324">
        <f>INDEX([1]age_tranches_5ans_nb_sex!$1:$1048576,MATCH('SectorStat-Age-Hommes'!$A324,[1]age_tranches_5ans_nb_sex!$A:$A,0),8)/5</f>
        <v>24.600000000338998</v>
      </c>
      <c r="P324">
        <f>INDEX([1]age_tranches_5ans_nb_sex!$1:$1048576,MATCH('SectorStat-Age-Hommes'!$A324,[1]age_tranches_5ans_nb_sex!$A:$A,0),8)/5</f>
        <v>24.600000000338998</v>
      </c>
      <c r="Q324">
        <f>INDEX([1]age_tranches_5ans_nb_sex!$1:$1048576,MATCH('SectorStat-Age-Hommes'!$A324,[1]age_tranches_5ans_nb_sex!$A:$A,0),8)/5</f>
        <v>24.600000000338998</v>
      </c>
      <c r="R324">
        <f>INDEX([1]age_tranches_5ans_nb_sex!$1:$1048576,MATCH('SectorStat-Age-Hommes'!$A324,[1]age_tranches_5ans_nb_sex!$A:$A,0),8)/5</f>
        <v>24.600000000338998</v>
      </c>
      <c r="S324">
        <f>INDEX([1]age_tranches_5ans_nb_sex!$1:$1048576,MATCH('SectorStat-Age-Hommes'!$A324,[1]age_tranches_5ans_nb_sex!$A:$A,0),10)/5</f>
        <v>19.600000000344</v>
      </c>
      <c r="T324">
        <f>INDEX([1]age_tranches_5ans_nb_sex!$1:$1048576,MATCH('SectorStat-Age-Hommes'!$A324,[1]age_tranches_5ans_nb_sex!$A:$A,0),10)/5</f>
        <v>19.600000000344</v>
      </c>
      <c r="U324">
        <f>INDEX([1]age_tranches_5ans_nb_sex!$1:$1048576,MATCH('SectorStat-Age-Hommes'!$A324,[1]age_tranches_5ans_nb_sex!$A:$A,0),10)/5</f>
        <v>19.600000000344</v>
      </c>
      <c r="V324">
        <f>INDEX([1]age_tranches_5ans_nb_sex!$1:$1048576,MATCH('SectorStat-Age-Hommes'!$A324,[1]age_tranches_5ans_nb_sex!$A:$A,0),10)/5</f>
        <v>19.600000000344</v>
      </c>
      <c r="W324">
        <f>INDEX([1]age_tranches_5ans_nb_sex!$1:$1048576,MATCH('SectorStat-Age-Hommes'!$A324,[1]age_tranches_5ans_nb_sex!$A:$A,0),10)/5</f>
        <v>19.600000000344</v>
      </c>
      <c r="X324">
        <f>INDEX([1]age_tranches_5ans_nb_sex!$1:$1048576,MATCH('SectorStat-Age-Hommes'!$A324,[1]age_tranches_5ans_nb_sex!$A:$A,0),10)/5</f>
        <v>19.600000000344</v>
      </c>
      <c r="Y324">
        <f>INDEX([1]age_tranches_5ans_nb_sex!$1:$1048576,MATCH('SectorStat-Age-Hommes'!$A324,[1]age_tranches_5ans_nb_sex!$A:$A,0),12)/5</f>
        <v>24.199999999793999</v>
      </c>
      <c r="Z324">
        <f>INDEX([1]age_tranches_5ans_nb_sex!$1:$1048576,MATCH('SectorStat-Age-Hommes'!$A324,[1]age_tranches_5ans_nb_sex!$A:$A,0),12)/5</f>
        <v>24.199999999793999</v>
      </c>
      <c r="AA324">
        <f>INDEX([1]age_tranches_5ans_nb_sex!$1:$1048576,MATCH('SectorStat-Age-Hommes'!$A324,[1]age_tranches_5ans_nb_sex!$A:$A,0),12)/5</f>
        <v>24.199999999793999</v>
      </c>
      <c r="AB324">
        <f>INDEX([1]age_tranches_5ans_nb_sex!$1:$1048576,MATCH('SectorStat-Age-Hommes'!$A324,[1]age_tranches_5ans_nb_sex!$A:$A,0),12)/5</f>
        <v>24.199999999793999</v>
      </c>
      <c r="AC324">
        <f>INDEX([1]age_tranches_5ans_nb_sex!$1:$1048576,MATCH('SectorStat-Age-Hommes'!$A324,[1]age_tranches_5ans_nb_sex!$A:$A,0),14)/5</f>
        <v>35.800000000145999</v>
      </c>
      <c r="AD324">
        <f>INDEX([1]age_tranches_5ans_nb_sex!$1:$1048576,MATCH('SectorStat-Age-Hommes'!$A324,[1]age_tranches_5ans_nb_sex!$A:$A,0),14)/5</f>
        <v>35.800000000145999</v>
      </c>
      <c r="AE324">
        <f>INDEX([1]age_tranches_5ans_nb_sex!$1:$1048576,MATCH('SectorStat-Age-Hommes'!$A324,[1]age_tranches_5ans_nb_sex!$A:$A,0),14)/5</f>
        <v>35.800000000145999</v>
      </c>
      <c r="AF324">
        <f>INDEX([1]age_tranches_5ans_nb_sex!$1:$1048576,MATCH('SectorStat-Age-Hommes'!$A324,[1]age_tranches_5ans_nb_sex!$A:$A,0),14)/5</f>
        <v>35.800000000145999</v>
      </c>
      <c r="AG324">
        <f>INDEX([1]age_tranches_5ans_nb_sex!$1:$1048576,MATCH('SectorStat-Age-Hommes'!$A324,[1]age_tranches_5ans_nb_sex!$A:$A,0),14)/5</f>
        <v>35.800000000145999</v>
      </c>
      <c r="AH324">
        <f>INDEX([1]age_tranches_5ans_nb_sex!$1:$1048576,MATCH('SectorStat-Age-Hommes'!$A324,[1]age_tranches_5ans_nb_sex!$A:$A,0),16)/5</f>
        <v>40.199999999778001</v>
      </c>
      <c r="AI324">
        <f>INDEX([1]age_tranches_5ans_nb_sex!$1:$1048576,MATCH('SectorStat-Age-Hommes'!$A324,[1]age_tranches_5ans_nb_sex!$A:$A,0),16)/5</f>
        <v>40.199999999778001</v>
      </c>
      <c r="AJ324">
        <f>INDEX([1]age_tranches_5ans_nb_sex!$1:$1048576,MATCH('SectorStat-Age-Hommes'!$A324,[1]age_tranches_5ans_nb_sex!$A:$A,0),16)/5</f>
        <v>40.199999999778001</v>
      </c>
      <c r="AK324">
        <f>INDEX([1]age_tranches_5ans_nb_sex!$1:$1048576,MATCH('SectorStat-Age-Hommes'!$A324,[1]age_tranches_5ans_nb_sex!$A:$A,0),16)/5</f>
        <v>40.199999999778001</v>
      </c>
      <c r="AL324">
        <f>INDEX([1]age_tranches_5ans_nb_sex!$1:$1048576,MATCH('SectorStat-Age-Hommes'!$A324,[1]age_tranches_5ans_nb_sex!$A:$A,0),16)/5</f>
        <v>40.199999999778001</v>
      </c>
      <c r="AM324">
        <f>INDEX([1]age_tranches_5ans_nb_sex!$1:$1048576,MATCH('SectorStat-Age-Hommes'!$A324,[1]age_tranches_5ans_nb_sex!$A:$A,0),18)/5</f>
        <v>41.800000000139995</v>
      </c>
      <c r="AN324">
        <f>INDEX([1]age_tranches_5ans_nb_sex!$1:$1048576,MATCH('SectorStat-Age-Hommes'!$A324,[1]age_tranches_5ans_nb_sex!$A:$A,0),18)/5</f>
        <v>41.800000000139995</v>
      </c>
      <c r="AO324">
        <f>INDEX([1]age_tranches_5ans_nb_sex!$1:$1048576,MATCH('SectorStat-Age-Hommes'!$A324,[1]age_tranches_5ans_nb_sex!$A:$A,0),18)/5</f>
        <v>41.800000000139995</v>
      </c>
      <c r="AP324">
        <f>INDEX([1]age_tranches_5ans_nb_sex!$1:$1048576,MATCH('SectorStat-Age-Hommes'!$A324,[1]age_tranches_5ans_nb_sex!$A:$A,0),18)/5</f>
        <v>41.800000000139995</v>
      </c>
      <c r="AQ324">
        <f>INDEX([1]age_tranches_5ans_nb_sex!$1:$1048576,MATCH('SectorStat-Age-Hommes'!$A324,[1]age_tranches_5ans_nb_sex!$A:$A,0),18)/5</f>
        <v>41.800000000139995</v>
      </c>
      <c r="AR324">
        <f>INDEX([1]age_tranches_5ans_nb_sex!$1:$1048576,MATCH('SectorStat-Age-Hommes'!$A324,[1]age_tranches_5ans_nb_sex!$A:$A,0),20)/5</f>
        <v>38.199999999779997</v>
      </c>
      <c r="AS324">
        <f>INDEX([1]age_tranches_5ans_nb_sex!$1:$1048576,MATCH('SectorStat-Age-Hommes'!$A324,[1]age_tranches_5ans_nb_sex!$A:$A,0),20)/5</f>
        <v>38.199999999779997</v>
      </c>
      <c r="AT324">
        <f>INDEX([1]age_tranches_5ans_nb_sex!$1:$1048576,MATCH('SectorStat-Age-Hommes'!$A324,[1]age_tranches_5ans_nb_sex!$A:$A,0),20)/5</f>
        <v>38.199999999779997</v>
      </c>
      <c r="AU324">
        <f>INDEX([1]age_tranches_5ans_nb_sex!$1:$1048576,MATCH('SectorStat-Age-Hommes'!$A324,[1]age_tranches_5ans_nb_sex!$A:$A,0),20)/5</f>
        <v>38.199999999779997</v>
      </c>
      <c r="AV324">
        <f>INDEX([1]age_tranches_5ans_nb_sex!$1:$1048576,MATCH('SectorStat-Age-Hommes'!$A324,[1]age_tranches_5ans_nb_sex!$A:$A,0),20)/5</f>
        <v>38.199999999779997</v>
      </c>
      <c r="AW324">
        <f>INDEX([1]age_tranches_5ans_nb_sex!$1:$1048576,MATCH('SectorStat-Age-Hommes'!$A324,[1]age_tranches_5ans_nb_sex!$A:$A,0),22)/5</f>
        <v>34.600000000328997</v>
      </c>
      <c r="AX324">
        <f>INDEX([1]age_tranches_5ans_nb_sex!$1:$1048576,MATCH('SectorStat-Age-Hommes'!$A324,[1]age_tranches_5ans_nb_sex!$A:$A,0),22)/5</f>
        <v>34.600000000328997</v>
      </c>
      <c r="AY324">
        <f>INDEX([1]age_tranches_5ans_nb_sex!$1:$1048576,MATCH('SectorStat-Age-Hommes'!$A324,[1]age_tranches_5ans_nb_sex!$A:$A,0),22)/5</f>
        <v>34.600000000328997</v>
      </c>
      <c r="AZ324">
        <f>INDEX([1]age_tranches_5ans_nb_sex!$1:$1048576,MATCH('SectorStat-Age-Hommes'!$A324,[1]age_tranches_5ans_nb_sex!$A:$A,0),22)/5</f>
        <v>34.600000000328997</v>
      </c>
      <c r="BA324">
        <f>INDEX([1]age_tranches_5ans_nb_sex!$1:$1048576,MATCH('SectorStat-Age-Hommes'!$A324,[1]age_tranches_5ans_nb_sex!$A:$A,0),22)/5</f>
        <v>34.600000000328997</v>
      </c>
      <c r="BB324">
        <f>INDEX([1]age_tranches_5ans_nb_sex!$1:$1048576,MATCH('SectorStat-Age-Hommes'!$A324,[1]age_tranches_5ans_nb_sex!$A:$A,0),24)/5</f>
        <v>28.199999999790002</v>
      </c>
      <c r="BC324">
        <f>INDEX([1]age_tranches_5ans_nb_sex!$1:$1048576,MATCH('SectorStat-Age-Hommes'!$A324,[1]age_tranches_5ans_nb_sex!$A:$A,0),24)/5</f>
        <v>28.199999999790002</v>
      </c>
      <c r="BD324">
        <f>INDEX([1]age_tranches_5ans_nb_sex!$1:$1048576,MATCH('SectorStat-Age-Hommes'!$A324,[1]age_tranches_5ans_nb_sex!$A:$A,0),24)/5</f>
        <v>28.199999999790002</v>
      </c>
      <c r="BE324">
        <f>INDEX([1]age_tranches_5ans_nb_sex!$1:$1048576,MATCH('SectorStat-Age-Hommes'!$A324,[1]age_tranches_5ans_nb_sex!$A:$A,0),24)/5</f>
        <v>28.199999999790002</v>
      </c>
      <c r="BF324">
        <f>INDEX([1]age_tranches_5ans_nb_sex!$1:$1048576,MATCH('SectorStat-Age-Hommes'!$A324,[1]age_tranches_5ans_nb_sex!$A:$A,0),24)/5</f>
        <v>28.199999999790002</v>
      </c>
      <c r="BG324">
        <f>INDEX([1]age_tranches_5ans_nb_sex!$1:$1048576,MATCH('SectorStat-Age-Hommes'!$A324,[1]age_tranches_5ans_nb_sex!$A:$A,0),26)/5</f>
        <v>23.199999999795001</v>
      </c>
      <c r="BH324">
        <f>INDEX([1]age_tranches_5ans_nb_sex!$1:$1048576,MATCH('SectorStat-Age-Hommes'!$A324,[1]age_tranches_5ans_nb_sex!$A:$A,0),26)/5</f>
        <v>23.199999999795001</v>
      </c>
      <c r="BI324">
        <f>INDEX([1]age_tranches_5ans_nb_sex!$1:$1048576,MATCH('SectorStat-Age-Hommes'!$A324,[1]age_tranches_5ans_nb_sex!$A:$A,0),26)/5</f>
        <v>23.199999999795001</v>
      </c>
      <c r="BJ324">
        <f>INDEX([1]age_tranches_5ans_nb_sex!$1:$1048576,MATCH('SectorStat-Age-Hommes'!$A324,[1]age_tranches_5ans_nb_sex!$A:$A,0),26)/5</f>
        <v>23.199999999795001</v>
      </c>
      <c r="BK324">
        <f>INDEX([1]age_tranches_5ans_nb_sex!$1:$1048576,MATCH('SectorStat-Age-Hommes'!$A324,[1]age_tranches_5ans_nb_sex!$A:$A,0),26)/5</f>
        <v>23.199999999795001</v>
      </c>
      <c r="BL324">
        <f>INDEX([1]age_tranches_5ans_nb_sex!$1:$1048576,MATCH('SectorStat-Age-Hommes'!$A324,[1]age_tranches_5ans_nb_sex!$A:$A,0),28)/5</f>
        <v>16.800000000164999</v>
      </c>
      <c r="BM324">
        <f>INDEX([1]age_tranches_5ans_nb_sex!$1:$1048576,MATCH('SectorStat-Age-Hommes'!$A324,[1]age_tranches_5ans_nb_sex!$A:$A,0),28)/5</f>
        <v>16.800000000164999</v>
      </c>
      <c r="BN324">
        <f>INDEX([1]age_tranches_5ans_nb_sex!$1:$1048576,MATCH('SectorStat-Age-Hommes'!$A324,[1]age_tranches_5ans_nb_sex!$A:$A,0),28)/5</f>
        <v>16.800000000164999</v>
      </c>
      <c r="BO324">
        <f>INDEX([1]age_tranches_5ans_nb_sex!$1:$1048576,MATCH('SectorStat-Age-Hommes'!$A324,[1]age_tranches_5ans_nb_sex!$A:$A,0),28)/5</f>
        <v>16.800000000164999</v>
      </c>
      <c r="BP324">
        <f>INDEX([1]age_tranches_5ans_nb_sex!$1:$1048576,MATCH('SectorStat-Age-Hommes'!$A324,[1]age_tranches_5ans_nb_sex!$A:$A,0),28)/5</f>
        <v>16.800000000164999</v>
      </c>
      <c r="BQ324">
        <f>INDEX([1]age_tranches_5ans_nb_sex!$1:$1048576,MATCH('SectorStat-Age-Hommes'!$A324,[1]age_tranches_5ans_nb_sex!$A:$A,0),30)/5</f>
        <v>15.399999999620999</v>
      </c>
      <c r="BR324">
        <f>INDEX([1]age_tranches_5ans_nb_sex!$1:$1048576,MATCH('SectorStat-Age-Hommes'!$A324,[1]age_tranches_5ans_nb_sex!$A:$A,0),30)/5</f>
        <v>15.399999999620999</v>
      </c>
      <c r="BS324">
        <f>INDEX([1]age_tranches_5ans_nb_sex!$1:$1048576,MATCH('SectorStat-Age-Hommes'!$A324,[1]age_tranches_5ans_nb_sex!$A:$A,0),30)/5</f>
        <v>15.399999999620999</v>
      </c>
      <c r="BT324">
        <f>INDEX([1]age_tranches_5ans_nb_sex!$1:$1048576,MATCH('SectorStat-Age-Hommes'!$A324,[1]age_tranches_5ans_nb_sex!$A:$A,0),30)/5</f>
        <v>15.399999999620999</v>
      </c>
      <c r="BU324">
        <f>INDEX([1]age_tranches_5ans_nb_sex!$1:$1048576,MATCH('SectorStat-Age-Hommes'!$A324,[1]age_tranches_5ans_nb_sex!$A:$A,0),30)/5</f>
        <v>15.399999999620999</v>
      </c>
      <c r="BV324">
        <f>INDEX([1]age_tranches_5ans_nb_sex!$1:$1048576,MATCH('SectorStat-Age-Hommes'!$A324,[1]age_tranches_5ans_nb_sex!$A:$A,0),32)/5</f>
        <v>13.399999999623001</v>
      </c>
      <c r="BW324">
        <f>INDEX([1]age_tranches_5ans_nb_sex!$1:$1048576,MATCH('SectorStat-Age-Hommes'!$A324,[1]age_tranches_5ans_nb_sex!$A:$A,0),32)/5</f>
        <v>13.399999999623001</v>
      </c>
      <c r="BX324">
        <f>INDEX([1]age_tranches_5ans_nb_sex!$1:$1048576,MATCH('SectorStat-Age-Hommes'!$A324,[1]age_tranches_5ans_nb_sex!$A:$A,0),32)/5</f>
        <v>13.399999999623001</v>
      </c>
      <c r="BY324">
        <f>INDEX([1]age_tranches_5ans_nb_sex!$1:$1048576,MATCH('SectorStat-Age-Hommes'!$A324,[1]age_tranches_5ans_nb_sex!$A:$A,0),32)/5</f>
        <v>13.399999999623001</v>
      </c>
      <c r="BZ324">
        <f>INDEX([1]age_tranches_5ans_nb_sex!$1:$1048576,MATCH('SectorStat-Age-Hommes'!$A324,[1]age_tranches_5ans_nb_sex!$A:$A,0),32)/5</f>
        <v>13.399999999623001</v>
      </c>
      <c r="CA324">
        <f>INDEX([1]age_tranches_5ans_nb_sex!$1:$1048576,MATCH('SectorStat-Age-Hommes'!$A324,[1]age_tranches_5ans_nb_sex!$A:$A,0),34)/5</f>
        <v>8.3999999996279993</v>
      </c>
      <c r="CB324">
        <f>INDEX([1]age_tranches_5ans_nb_sex!$1:$1048576,MATCH('SectorStat-Age-Hommes'!$A324,[1]age_tranches_5ans_nb_sex!$A:$A,0),34)/5</f>
        <v>8.3999999996279993</v>
      </c>
      <c r="CC324">
        <f>INDEX([1]age_tranches_5ans_nb_sex!$1:$1048576,MATCH('SectorStat-Age-Hommes'!$A324,[1]age_tranches_5ans_nb_sex!$A:$A,0),34)/5</f>
        <v>8.3999999996279993</v>
      </c>
      <c r="CD324">
        <f>INDEX([1]age_tranches_5ans_nb_sex!$1:$1048576,MATCH('SectorStat-Age-Hommes'!$A324,[1]age_tranches_5ans_nb_sex!$A:$A,0),34)/5</f>
        <v>8.3999999996279993</v>
      </c>
      <c r="CE324">
        <f>INDEX([1]age_tranches_5ans_nb_sex!$1:$1048576,MATCH('SectorStat-Age-Hommes'!$A324,[1]age_tranches_5ans_nb_sex!$A:$A,0),34)/5</f>
        <v>8.3999999996279993</v>
      </c>
      <c r="CF324">
        <f>INDEX([1]age_tranches_5ans_nb_sex!$1:$1048576,MATCH('SectorStat-Age-Hommes'!$A324,[1]age_tranches_5ans_nb_sex!$A:$A,0),36)/5</f>
        <v>6.1999999998120003</v>
      </c>
      <c r="CG324">
        <f>INDEX([1]age_tranches_5ans_nb_sex!$1:$1048576,MATCH('SectorStat-Age-Hommes'!$A324,[1]age_tranches_5ans_nb_sex!$A:$A,0),36)/5</f>
        <v>6.1999999998120003</v>
      </c>
      <c r="CH324">
        <f>INDEX([1]age_tranches_5ans_nb_sex!$1:$1048576,MATCH('SectorStat-Age-Hommes'!$A324,[1]age_tranches_5ans_nb_sex!$A:$A,0),36)/5</f>
        <v>6.1999999998120003</v>
      </c>
      <c r="CI324">
        <f>INDEX([1]age_tranches_5ans_nb_sex!$1:$1048576,MATCH('SectorStat-Age-Hommes'!$A324,[1]age_tranches_5ans_nb_sex!$A:$A,0),36)/5</f>
        <v>6.1999999998120003</v>
      </c>
      <c r="CJ324">
        <f>INDEX([1]age_tranches_5ans_nb_sex!$1:$1048576,MATCH('SectorStat-Age-Hommes'!$A324,[1]age_tranches_5ans_nb_sex!$A:$A,0),36)/5</f>
        <v>6.1999999998120003</v>
      </c>
      <c r="CK324">
        <f>INDEX([1]age_tranches_5ans_nb_sex!$1:$1048576,MATCH('SectorStat-Age-Hommes'!$A324,[1]age_tranches_5ans_nb_sex!$A:$A,0),38)/5</f>
        <v>3.8000000001780001</v>
      </c>
      <c r="CL324">
        <f>INDEX([1]age_tranches_5ans_nb_sex!$1:$1048576,MATCH('SectorStat-Age-Hommes'!$A324,[1]age_tranches_5ans_nb_sex!$A:$A,0),38)/5</f>
        <v>3.8000000001780001</v>
      </c>
      <c r="CM324">
        <f>INDEX([1]age_tranches_5ans_nb_sex!$1:$1048576,MATCH('SectorStat-Age-Hommes'!$A324,[1]age_tranches_5ans_nb_sex!$A:$A,0),38)/5</f>
        <v>3.8000000001780001</v>
      </c>
      <c r="CN324">
        <f>INDEX([1]age_tranches_5ans_nb_sex!$1:$1048576,MATCH('SectorStat-Age-Hommes'!$A324,[1]age_tranches_5ans_nb_sex!$A:$A,0),38)/5</f>
        <v>3.8000000001780001</v>
      </c>
      <c r="CO324">
        <f>INDEX([1]age_tranches_5ans_nb_sex!$1:$1048576,MATCH('SectorStat-Age-Hommes'!$A324,[1]age_tranches_5ans_nb_sex!$A:$A,0),38)/5</f>
        <v>3.8000000001780001</v>
      </c>
      <c r="CP324" s="2">
        <f>INDEX([1]age_tranches_5ans_nb_sex!$1:$1048576,MATCH('SectorStat-Age-Hommes'!$A324,[1]age_tranches_5ans_nb_sex!$A:$A,0),40)/5</f>
        <v>0.60000000036300005</v>
      </c>
      <c r="CQ324" s="2">
        <f>INDEX([1]age_tranches_5ans_nb_sex!$1:$1048576,MATCH('SectorStat-Age-Hommes'!$A324,[1]age_tranches_5ans_nb_sex!$A:$A,0),40)/5</f>
        <v>0.60000000036300005</v>
      </c>
      <c r="CR324" s="2">
        <f>INDEX([1]age_tranches_5ans_nb_sex!$1:$1048576,MATCH('SectorStat-Age-Hommes'!$A324,[1]age_tranches_5ans_nb_sex!$A:$A,0),40)/5</f>
        <v>0.60000000036300005</v>
      </c>
      <c r="CS324" s="2">
        <f>INDEX([1]age_tranches_5ans_nb_sex!$1:$1048576,MATCH('SectorStat-Age-Hommes'!$A324,[1]age_tranches_5ans_nb_sex!$A:$A,0),40)/5</f>
        <v>0.60000000036300005</v>
      </c>
      <c r="CT324" s="2">
        <f>INDEX([1]age_tranches_5ans_nb_sex!$1:$1048576,MATCH('SectorStat-Age-Hommes'!$A324,[1]age_tranches_5ans_nb_sex!$A:$A,0),40)/5</f>
        <v>0.60000000036300005</v>
      </c>
      <c r="CZ324" s="3"/>
      <c r="DA324" s="3"/>
      <c r="DB324" s="3"/>
      <c r="DC324" s="3"/>
      <c r="DD324" s="3"/>
    </row>
    <row r="325" spans="1:108" x14ac:dyDescent="0.35">
      <c r="A325" s="1" t="s">
        <v>645</v>
      </c>
      <c r="B325" s="1" t="s">
        <v>646</v>
      </c>
      <c r="C325" t="str">
        <f>INDEX([1]SectorStat!$1:$1048576,MATCH('[1]Distribution ages'!$A325,[1]SectorStat!$B:$B,0),4)</f>
        <v>Forest</v>
      </c>
      <c r="D325">
        <f>INDEX([1]age_tranches_5ans_nb_sex!$1:$1048576,MATCH('SectorStat-Age-Hommes'!$A325,[1]age_tranches_5ans_nb_sex!$A:$A,0),4)/5</f>
        <v>10.999999999901799</v>
      </c>
      <c r="E325">
        <f>INDEX([1]age_tranches_5ans_nb_sex!$1:$1048576,MATCH('SectorStat-Age-Hommes'!$A325,[1]age_tranches_5ans_nb_sex!$A:$A,0),4)/5</f>
        <v>10.999999999901799</v>
      </c>
      <c r="F325">
        <f>INDEX([1]age_tranches_5ans_nb_sex!$1:$1048576,MATCH('SectorStat-Age-Hommes'!$A325,[1]age_tranches_5ans_nb_sex!$A:$A,0),4)/5</f>
        <v>10.999999999901799</v>
      </c>
      <c r="G325">
        <f>INDEX([1]age_tranches_5ans_nb_sex!$1:$1048576,MATCH('SectorStat-Age-Hommes'!$A325,[1]age_tranches_5ans_nb_sex!$A:$A,0),4)/5</f>
        <v>10.999999999901799</v>
      </c>
      <c r="H325">
        <f>INDEX([1]age_tranches_5ans_nb_sex!$1:$1048576,MATCH('SectorStat-Age-Hommes'!$A325,[1]age_tranches_5ans_nb_sex!$A:$A,0),4)/5</f>
        <v>10.999999999901799</v>
      </c>
      <c r="I325">
        <f>INDEX([1]age_tranches_5ans_nb_sex!$1:$1048576,MATCH('SectorStat-Age-Hommes'!$A325,[1]age_tranches_5ans_nb_sex!$A:$A,0),6)/5</f>
        <v>8.5999999999033996</v>
      </c>
      <c r="J325">
        <f>INDEX([1]age_tranches_5ans_nb_sex!$1:$1048576,MATCH('SectorStat-Age-Hommes'!$A325,[1]age_tranches_5ans_nb_sex!$A:$A,0),6)/5</f>
        <v>8.5999999999033996</v>
      </c>
      <c r="K325">
        <f>INDEX([1]age_tranches_5ans_nb_sex!$1:$1048576,MATCH('SectorStat-Age-Hommes'!$A325,[1]age_tranches_5ans_nb_sex!$A:$A,0),6)/5</f>
        <v>8.5999999999033996</v>
      </c>
      <c r="L325">
        <f>INDEX([1]age_tranches_5ans_nb_sex!$1:$1048576,MATCH('SectorStat-Age-Hommes'!$A325,[1]age_tranches_5ans_nb_sex!$A:$A,0),6)/5</f>
        <v>8.5999999999033996</v>
      </c>
      <c r="M325">
        <f>INDEX([1]age_tranches_5ans_nb_sex!$1:$1048576,MATCH('SectorStat-Age-Hommes'!$A325,[1]age_tranches_5ans_nb_sex!$A:$A,0),6)/5</f>
        <v>8.5999999999033996</v>
      </c>
      <c r="N325">
        <f>INDEX([1]age_tranches_5ans_nb_sex!$1:$1048576,MATCH('SectorStat-Age-Hommes'!$A325,[1]age_tranches_5ans_nb_sex!$A:$A,0),8)/5</f>
        <v>6.1999999999049997</v>
      </c>
      <c r="O325">
        <f>INDEX([1]age_tranches_5ans_nb_sex!$1:$1048576,MATCH('SectorStat-Age-Hommes'!$A325,[1]age_tranches_5ans_nb_sex!$A:$A,0),8)/5</f>
        <v>6.1999999999049997</v>
      </c>
      <c r="P325">
        <f>INDEX([1]age_tranches_5ans_nb_sex!$1:$1048576,MATCH('SectorStat-Age-Hommes'!$A325,[1]age_tranches_5ans_nb_sex!$A:$A,0),8)/5</f>
        <v>6.1999999999049997</v>
      </c>
      <c r="Q325">
        <f>INDEX([1]age_tranches_5ans_nb_sex!$1:$1048576,MATCH('SectorStat-Age-Hommes'!$A325,[1]age_tranches_5ans_nb_sex!$A:$A,0),8)/5</f>
        <v>6.1999999999049997</v>
      </c>
      <c r="R325">
        <f>INDEX([1]age_tranches_5ans_nb_sex!$1:$1048576,MATCH('SectorStat-Age-Hommes'!$A325,[1]age_tranches_5ans_nb_sex!$A:$A,0),8)/5</f>
        <v>6.1999999999049997</v>
      </c>
      <c r="S325">
        <f>INDEX([1]age_tranches_5ans_nb_sex!$1:$1048576,MATCH('SectorStat-Age-Hommes'!$A325,[1]age_tranches_5ans_nb_sex!$A:$A,0),10)/5</f>
        <v>4.1999999999971998</v>
      </c>
      <c r="T325">
        <f>INDEX([1]age_tranches_5ans_nb_sex!$1:$1048576,MATCH('SectorStat-Age-Hommes'!$A325,[1]age_tranches_5ans_nb_sex!$A:$A,0),10)/5</f>
        <v>4.1999999999971998</v>
      </c>
      <c r="U325">
        <f>INDEX([1]age_tranches_5ans_nb_sex!$1:$1048576,MATCH('SectorStat-Age-Hommes'!$A325,[1]age_tranches_5ans_nb_sex!$A:$A,0),10)/5</f>
        <v>4.1999999999971998</v>
      </c>
      <c r="V325">
        <f>INDEX([1]age_tranches_5ans_nb_sex!$1:$1048576,MATCH('SectorStat-Age-Hommes'!$A325,[1]age_tranches_5ans_nb_sex!$A:$A,0),10)/5</f>
        <v>4.1999999999971998</v>
      </c>
      <c r="W325">
        <f>INDEX([1]age_tranches_5ans_nb_sex!$1:$1048576,MATCH('SectorStat-Age-Hommes'!$A325,[1]age_tranches_5ans_nb_sex!$A:$A,0),10)/5</f>
        <v>4.1999999999971998</v>
      </c>
      <c r="X325">
        <f>INDEX([1]age_tranches_5ans_nb_sex!$1:$1048576,MATCH('SectorStat-Age-Hommes'!$A325,[1]age_tranches_5ans_nb_sex!$A:$A,0),10)/5</f>
        <v>4.1999999999971998</v>
      </c>
      <c r="Y325">
        <f>INDEX([1]age_tranches_5ans_nb_sex!$1:$1048576,MATCH('SectorStat-Age-Hommes'!$A325,[1]age_tranches_5ans_nb_sex!$A:$A,0),12)/5</f>
        <v>4.3999999999061998</v>
      </c>
      <c r="Z325">
        <f>INDEX([1]age_tranches_5ans_nb_sex!$1:$1048576,MATCH('SectorStat-Age-Hommes'!$A325,[1]age_tranches_5ans_nb_sex!$A:$A,0),12)/5</f>
        <v>4.3999999999061998</v>
      </c>
      <c r="AA325">
        <f>INDEX([1]age_tranches_5ans_nb_sex!$1:$1048576,MATCH('SectorStat-Age-Hommes'!$A325,[1]age_tranches_5ans_nb_sex!$A:$A,0),12)/5</f>
        <v>4.3999999999061998</v>
      </c>
      <c r="AB325">
        <f>INDEX([1]age_tranches_5ans_nb_sex!$1:$1048576,MATCH('SectorStat-Age-Hommes'!$A325,[1]age_tranches_5ans_nb_sex!$A:$A,0),12)/5</f>
        <v>4.3999999999061998</v>
      </c>
      <c r="AC325">
        <f>INDEX([1]age_tranches_5ans_nb_sex!$1:$1048576,MATCH('SectorStat-Age-Hommes'!$A325,[1]age_tranches_5ans_nb_sex!$A:$A,0),14)/5</f>
        <v>12.799999999900599</v>
      </c>
      <c r="AD325">
        <f>INDEX([1]age_tranches_5ans_nb_sex!$1:$1048576,MATCH('SectorStat-Age-Hommes'!$A325,[1]age_tranches_5ans_nb_sex!$A:$A,0),14)/5</f>
        <v>12.799999999900599</v>
      </c>
      <c r="AE325">
        <f>INDEX([1]age_tranches_5ans_nb_sex!$1:$1048576,MATCH('SectorStat-Age-Hommes'!$A325,[1]age_tranches_5ans_nb_sex!$A:$A,0),14)/5</f>
        <v>12.799999999900599</v>
      </c>
      <c r="AF325">
        <f>INDEX([1]age_tranches_5ans_nb_sex!$1:$1048576,MATCH('SectorStat-Age-Hommes'!$A325,[1]age_tranches_5ans_nb_sex!$A:$A,0),14)/5</f>
        <v>12.799999999900599</v>
      </c>
      <c r="AG325">
        <f>INDEX([1]age_tranches_5ans_nb_sex!$1:$1048576,MATCH('SectorStat-Age-Hommes'!$A325,[1]age_tranches_5ans_nb_sex!$A:$A,0),14)/5</f>
        <v>12.799999999900599</v>
      </c>
      <c r="AH325">
        <f>INDEX([1]age_tranches_5ans_nb_sex!$1:$1048576,MATCH('SectorStat-Age-Hommes'!$A325,[1]age_tranches_5ans_nb_sex!$A:$A,0),16)/5</f>
        <v>15.599999999989597</v>
      </c>
      <c r="AI325">
        <f>INDEX([1]age_tranches_5ans_nb_sex!$1:$1048576,MATCH('SectorStat-Age-Hommes'!$A325,[1]age_tranches_5ans_nb_sex!$A:$A,0),16)/5</f>
        <v>15.599999999989597</v>
      </c>
      <c r="AJ325">
        <f>INDEX([1]age_tranches_5ans_nb_sex!$1:$1048576,MATCH('SectorStat-Age-Hommes'!$A325,[1]age_tranches_5ans_nb_sex!$A:$A,0),16)/5</f>
        <v>15.599999999989597</v>
      </c>
      <c r="AK325">
        <f>INDEX([1]age_tranches_5ans_nb_sex!$1:$1048576,MATCH('SectorStat-Age-Hommes'!$A325,[1]age_tranches_5ans_nb_sex!$A:$A,0),16)/5</f>
        <v>15.599999999989597</v>
      </c>
      <c r="AL325">
        <f>INDEX([1]age_tranches_5ans_nb_sex!$1:$1048576,MATCH('SectorStat-Age-Hommes'!$A325,[1]age_tranches_5ans_nb_sex!$A:$A,0),16)/5</f>
        <v>15.599999999989597</v>
      </c>
      <c r="AM325">
        <f>INDEX([1]age_tranches_5ans_nb_sex!$1:$1048576,MATCH('SectorStat-Age-Hommes'!$A325,[1]age_tranches_5ans_nb_sex!$A:$A,0),18)/5</f>
        <v>16.000000000080199</v>
      </c>
      <c r="AN325">
        <f>INDEX([1]age_tranches_5ans_nb_sex!$1:$1048576,MATCH('SectorStat-Age-Hommes'!$A325,[1]age_tranches_5ans_nb_sex!$A:$A,0),18)/5</f>
        <v>16.000000000080199</v>
      </c>
      <c r="AO325">
        <f>INDEX([1]age_tranches_5ans_nb_sex!$1:$1048576,MATCH('SectorStat-Age-Hommes'!$A325,[1]age_tranches_5ans_nb_sex!$A:$A,0),18)/5</f>
        <v>16.000000000080199</v>
      </c>
      <c r="AP325">
        <f>INDEX([1]age_tranches_5ans_nb_sex!$1:$1048576,MATCH('SectorStat-Age-Hommes'!$A325,[1]age_tranches_5ans_nb_sex!$A:$A,0),18)/5</f>
        <v>16.000000000080199</v>
      </c>
      <c r="AQ325">
        <f>INDEX([1]age_tranches_5ans_nb_sex!$1:$1048576,MATCH('SectorStat-Age-Hommes'!$A325,[1]age_tranches_5ans_nb_sex!$A:$A,0),18)/5</f>
        <v>16.000000000080199</v>
      </c>
      <c r="AR325">
        <f>INDEX([1]age_tranches_5ans_nb_sex!$1:$1048576,MATCH('SectorStat-Age-Hommes'!$A325,[1]age_tranches_5ans_nb_sex!$A:$A,0),20)/5</f>
        <v>15.400000000080601</v>
      </c>
      <c r="AS325">
        <f>INDEX([1]age_tranches_5ans_nb_sex!$1:$1048576,MATCH('SectorStat-Age-Hommes'!$A325,[1]age_tranches_5ans_nb_sex!$A:$A,0),20)/5</f>
        <v>15.400000000080601</v>
      </c>
      <c r="AT325">
        <f>INDEX([1]age_tranches_5ans_nb_sex!$1:$1048576,MATCH('SectorStat-Age-Hommes'!$A325,[1]age_tranches_5ans_nb_sex!$A:$A,0),20)/5</f>
        <v>15.400000000080601</v>
      </c>
      <c r="AU325">
        <f>INDEX([1]age_tranches_5ans_nb_sex!$1:$1048576,MATCH('SectorStat-Age-Hommes'!$A325,[1]age_tranches_5ans_nb_sex!$A:$A,0),20)/5</f>
        <v>15.400000000080601</v>
      </c>
      <c r="AV325">
        <f>INDEX([1]age_tranches_5ans_nb_sex!$1:$1048576,MATCH('SectorStat-Age-Hommes'!$A325,[1]age_tranches_5ans_nb_sex!$A:$A,0),20)/5</f>
        <v>15.400000000080601</v>
      </c>
      <c r="AW325">
        <f>INDEX([1]age_tranches_5ans_nb_sex!$1:$1048576,MATCH('SectorStat-Age-Hommes'!$A325,[1]age_tranches_5ans_nb_sex!$A:$A,0),22)/5</f>
        <v>10.000000000084199</v>
      </c>
      <c r="AX325">
        <f>INDEX([1]age_tranches_5ans_nb_sex!$1:$1048576,MATCH('SectorStat-Age-Hommes'!$A325,[1]age_tranches_5ans_nb_sex!$A:$A,0),22)/5</f>
        <v>10.000000000084199</v>
      </c>
      <c r="AY325">
        <f>INDEX([1]age_tranches_5ans_nb_sex!$1:$1048576,MATCH('SectorStat-Age-Hommes'!$A325,[1]age_tranches_5ans_nb_sex!$A:$A,0),22)/5</f>
        <v>10.000000000084199</v>
      </c>
      <c r="AZ325">
        <f>INDEX([1]age_tranches_5ans_nb_sex!$1:$1048576,MATCH('SectorStat-Age-Hommes'!$A325,[1]age_tranches_5ans_nb_sex!$A:$A,0),22)/5</f>
        <v>10.000000000084199</v>
      </c>
      <c r="BA325">
        <f>INDEX([1]age_tranches_5ans_nb_sex!$1:$1048576,MATCH('SectorStat-Age-Hommes'!$A325,[1]age_tranches_5ans_nb_sex!$A:$A,0),22)/5</f>
        <v>10.000000000084199</v>
      </c>
      <c r="BB325">
        <f>INDEX([1]age_tranches_5ans_nb_sex!$1:$1048576,MATCH('SectorStat-Age-Hommes'!$A325,[1]age_tranches_5ans_nb_sex!$A:$A,0),24)/5</f>
        <v>4.7999999999968006</v>
      </c>
      <c r="BC325">
        <f>INDEX([1]age_tranches_5ans_nb_sex!$1:$1048576,MATCH('SectorStat-Age-Hommes'!$A325,[1]age_tranches_5ans_nb_sex!$A:$A,0),24)/5</f>
        <v>4.7999999999968006</v>
      </c>
      <c r="BD325">
        <f>INDEX([1]age_tranches_5ans_nb_sex!$1:$1048576,MATCH('SectorStat-Age-Hommes'!$A325,[1]age_tranches_5ans_nb_sex!$A:$A,0),24)/5</f>
        <v>4.7999999999968006</v>
      </c>
      <c r="BE325">
        <f>INDEX([1]age_tranches_5ans_nb_sex!$1:$1048576,MATCH('SectorStat-Age-Hommes'!$A325,[1]age_tranches_5ans_nb_sex!$A:$A,0),24)/5</f>
        <v>4.7999999999968006</v>
      </c>
      <c r="BF325">
        <f>INDEX([1]age_tranches_5ans_nb_sex!$1:$1048576,MATCH('SectorStat-Age-Hommes'!$A325,[1]age_tranches_5ans_nb_sex!$A:$A,0),24)/5</f>
        <v>4.7999999999968006</v>
      </c>
      <c r="BG325">
        <f>INDEX([1]age_tranches_5ans_nb_sex!$1:$1048576,MATCH('SectorStat-Age-Hommes'!$A325,[1]age_tranches_5ans_nb_sex!$A:$A,0),26)/5</f>
        <v>5.5999999999053998</v>
      </c>
      <c r="BH325">
        <f>INDEX([1]age_tranches_5ans_nb_sex!$1:$1048576,MATCH('SectorStat-Age-Hommes'!$A325,[1]age_tranches_5ans_nb_sex!$A:$A,0),26)/5</f>
        <v>5.5999999999053998</v>
      </c>
      <c r="BI325">
        <f>INDEX([1]age_tranches_5ans_nb_sex!$1:$1048576,MATCH('SectorStat-Age-Hommes'!$A325,[1]age_tranches_5ans_nb_sex!$A:$A,0),26)/5</f>
        <v>5.5999999999053998</v>
      </c>
      <c r="BJ325">
        <f>INDEX([1]age_tranches_5ans_nb_sex!$1:$1048576,MATCH('SectorStat-Age-Hommes'!$A325,[1]age_tranches_5ans_nb_sex!$A:$A,0),26)/5</f>
        <v>5.5999999999053998</v>
      </c>
      <c r="BK325">
        <f>INDEX([1]age_tranches_5ans_nb_sex!$1:$1048576,MATCH('SectorStat-Age-Hommes'!$A325,[1]age_tranches_5ans_nb_sex!$A:$A,0),26)/5</f>
        <v>5.5999999999053998</v>
      </c>
      <c r="BL325">
        <f>INDEX([1]age_tranches_5ans_nb_sex!$1:$1048576,MATCH('SectorStat-Age-Hommes'!$A325,[1]age_tranches_5ans_nb_sex!$A:$A,0),28)/5</f>
        <v>4.0000000000882006</v>
      </c>
      <c r="BM325">
        <f>INDEX([1]age_tranches_5ans_nb_sex!$1:$1048576,MATCH('SectorStat-Age-Hommes'!$A325,[1]age_tranches_5ans_nb_sex!$A:$A,0),28)/5</f>
        <v>4.0000000000882006</v>
      </c>
      <c r="BN325">
        <f>INDEX([1]age_tranches_5ans_nb_sex!$1:$1048576,MATCH('SectorStat-Age-Hommes'!$A325,[1]age_tranches_5ans_nb_sex!$A:$A,0),28)/5</f>
        <v>4.0000000000882006</v>
      </c>
      <c r="BO325">
        <f>INDEX([1]age_tranches_5ans_nb_sex!$1:$1048576,MATCH('SectorStat-Age-Hommes'!$A325,[1]age_tranches_5ans_nb_sex!$A:$A,0),28)/5</f>
        <v>4.0000000000882006</v>
      </c>
      <c r="BP325">
        <f>INDEX([1]age_tranches_5ans_nb_sex!$1:$1048576,MATCH('SectorStat-Age-Hommes'!$A325,[1]age_tranches_5ans_nb_sex!$A:$A,0),28)/5</f>
        <v>4.0000000000882006</v>
      </c>
      <c r="BQ325">
        <f>INDEX([1]age_tranches_5ans_nb_sex!$1:$1048576,MATCH('SectorStat-Age-Hommes'!$A325,[1]age_tranches_5ans_nb_sex!$A:$A,0),30)/5</f>
        <v>3.5999999999976007</v>
      </c>
      <c r="BR325">
        <f>INDEX([1]age_tranches_5ans_nb_sex!$1:$1048576,MATCH('SectorStat-Age-Hommes'!$A325,[1]age_tranches_5ans_nb_sex!$A:$A,0),30)/5</f>
        <v>3.5999999999976007</v>
      </c>
      <c r="BS325">
        <f>INDEX([1]age_tranches_5ans_nb_sex!$1:$1048576,MATCH('SectorStat-Age-Hommes'!$A325,[1]age_tranches_5ans_nb_sex!$A:$A,0),30)/5</f>
        <v>3.5999999999976007</v>
      </c>
      <c r="BT325">
        <f>INDEX([1]age_tranches_5ans_nb_sex!$1:$1048576,MATCH('SectorStat-Age-Hommes'!$A325,[1]age_tranches_5ans_nb_sex!$A:$A,0),30)/5</f>
        <v>3.5999999999976007</v>
      </c>
      <c r="BU325">
        <f>INDEX([1]age_tranches_5ans_nb_sex!$1:$1048576,MATCH('SectorStat-Age-Hommes'!$A325,[1]age_tranches_5ans_nb_sex!$A:$A,0),30)/5</f>
        <v>3.5999999999976007</v>
      </c>
      <c r="BV325">
        <f>INDEX([1]age_tranches_5ans_nb_sex!$1:$1048576,MATCH('SectorStat-Age-Hommes'!$A325,[1]age_tranches_5ans_nb_sex!$A:$A,0),32)/5</f>
        <v>1.6000000000897998</v>
      </c>
      <c r="BW325">
        <f>INDEX([1]age_tranches_5ans_nb_sex!$1:$1048576,MATCH('SectorStat-Age-Hommes'!$A325,[1]age_tranches_5ans_nb_sex!$A:$A,0),32)/5</f>
        <v>1.6000000000897998</v>
      </c>
      <c r="BX325">
        <f>INDEX([1]age_tranches_5ans_nb_sex!$1:$1048576,MATCH('SectorStat-Age-Hommes'!$A325,[1]age_tranches_5ans_nb_sex!$A:$A,0),32)/5</f>
        <v>1.6000000000897998</v>
      </c>
      <c r="BY325">
        <f>INDEX([1]age_tranches_5ans_nb_sex!$1:$1048576,MATCH('SectorStat-Age-Hommes'!$A325,[1]age_tranches_5ans_nb_sex!$A:$A,0),32)/5</f>
        <v>1.6000000000897998</v>
      </c>
      <c r="BZ325">
        <f>INDEX([1]age_tranches_5ans_nb_sex!$1:$1048576,MATCH('SectorStat-Age-Hommes'!$A325,[1]age_tranches_5ans_nb_sex!$A:$A,0),32)/5</f>
        <v>1.6000000000897998</v>
      </c>
      <c r="CA325">
        <f>INDEX([1]age_tranches_5ans_nb_sex!$1:$1048576,MATCH('SectorStat-Age-Hommes'!$A325,[1]age_tranches_5ans_nb_sex!$A:$A,0),34)/5</f>
        <v>2.2000000000894002</v>
      </c>
      <c r="CB325">
        <f>INDEX([1]age_tranches_5ans_nb_sex!$1:$1048576,MATCH('SectorStat-Age-Hommes'!$A325,[1]age_tranches_5ans_nb_sex!$A:$A,0),34)/5</f>
        <v>2.2000000000894002</v>
      </c>
      <c r="CC325">
        <f>INDEX([1]age_tranches_5ans_nb_sex!$1:$1048576,MATCH('SectorStat-Age-Hommes'!$A325,[1]age_tranches_5ans_nb_sex!$A:$A,0),34)/5</f>
        <v>2.2000000000894002</v>
      </c>
      <c r="CD325">
        <f>INDEX([1]age_tranches_5ans_nb_sex!$1:$1048576,MATCH('SectorStat-Age-Hommes'!$A325,[1]age_tranches_5ans_nb_sex!$A:$A,0),34)/5</f>
        <v>2.2000000000894002</v>
      </c>
      <c r="CE325">
        <f>INDEX([1]age_tranches_5ans_nb_sex!$1:$1048576,MATCH('SectorStat-Age-Hommes'!$A325,[1]age_tranches_5ans_nb_sex!$A:$A,0),34)/5</f>
        <v>2.2000000000894002</v>
      </c>
      <c r="CF325">
        <f>INDEX([1]age_tranches_5ans_nb_sex!$1:$1048576,MATCH('SectorStat-Age-Hommes'!$A325,[1]age_tranches_5ans_nb_sex!$A:$A,0),36)/5</f>
        <v>1.3999999999082</v>
      </c>
      <c r="CG325">
        <f>INDEX([1]age_tranches_5ans_nb_sex!$1:$1048576,MATCH('SectorStat-Age-Hommes'!$A325,[1]age_tranches_5ans_nb_sex!$A:$A,0),36)/5</f>
        <v>1.3999999999082</v>
      </c>
      <c r="CH325">
        <f>INDEX([1]age_tranches_5ans_nb_sex!$1:$1048576,MATCH('SectorStat-Age-Hommes'!$A325,[1]age_tranches_5ans_nb_sex!$A:$A,0),36)/5</f>
        <v>1.3999999999082</v>
      </c>
      <c r="CI325">
        <f>INDEX([1]age_tranches_5ans_nb_sex!$1:$1048576,MATCH('SectorStat-Age-Hommes'!$A325,[1]age_tranches_5ans_nb_sex!$A:$A,0),36)/5</f>
        <v>1.3999999999082</v>
      </c>
      <c r="CJ325">
        <f>INDEX([1]age_tranches_5ans_nb_sex!$1:$1048576,MATCH('SectorStat-Age-Hommes'!$A325,[1]age_tranches_5ans_nb_sex!$A:$A,0),36)/5</f>
        <v>1.3999999999082</v>
      </c>
      <c r="CK325">
        <f>INDEX([1]age_tranches_5ans_nb_sex!$1:$1048576,MATCH('SectorStat-Age-Hommes'!$A325,[1]age_tranches_5ans_nb_sex!$A:$A,0),38)/5</f>
        <v>1.0000000000901998</v>
      </c>
      <c r="CL325">
        <f>INDEX([1]age_tranches_5ans_nb_sex!$1:$1048576,MATCH('SectorStat-Age-Hommes'!$A325,[1]age_tranches_5ans_nb_sex!$A:$A,0),38)/5</f>
        <v>1.0000000000901998</v>
      </c>
      <c r="CM325">
        <f>INDEX([1]age_tranches_5ans_nb_sex!$1:$1048576,MATCH('SectorStat-Age-Hommes'!$A325,[1]age_tranches_5ans_nb_sex!$A:$A,0),38)/5</f>
        <v>1.0000000000901998</v>
      </c>
      <c r="CN325">
        <f>INDEX([1]age_tranches_5ans_nb_sex!$1:$1048576,MATCH('SectorStat-Age-Hommes'!$A325,[1]age_tranches_5ans_nb_sex!$A:$A,0),38)/5</f>
        <v>1.0000000000901998</v>
      </c>
      <c r="CO325">
        <f>INDEX([1]age_tranches_5ans_nb_sex!$1:$1048576,MATCH('SectorStat-Age-Hommes'!$A325,[1]age_tranches_5ans_nb_sex!$A:$A,0),38)/5</f>
        <v>1.0000000000901998</v>
      </c>
      <c r="CP325" s="2">
        <f>INDEX([1]age_tranches_5ans_nb_sex!$1:$1048576,MATCH('SectorStat-Age-Hommes'!$A325,[1]age_tranches_5ans_nb_sex!$A:$A,0),40)/5</f>
        <v>0.79999999990859993</v>
      </c>
      <c r="CQ325" s="2">
        <f>INDEX([1]age_tranches_5ans_nb_sex!$1:$1048576,MATCH('SectorStat-Age-Hommes'!$A325,[1]age_tranches_5ans_nb_sex!$A:$A,0),40)/5</f>
        <v>0.79999999990859993</v>
      </c>
      <c r="CR325" s="2">
        <f>INDEX([1]age_tranches_5ans_nb_sex!$1:$1048576,MATCH('SectorStat-Age-Hommes'!$A325,[1]age_tranches_5ans_nb_sex!$A:$A,0),40)/5</f>
        <v>0.79999999990859993</v>
      </c>
      <c r="CS325" s="2">
        <f>INDEX([1]age_tranches_5ans_nb_sex!$1:$1048576,MATCH('SectorStat-Age-Hommes'!$A325,[1]age_tranches_5ans_nb_sex!$A:$A,0),40)/5</f>
        <v>0.79999999990859993</v>
      </c>
      <c r="CT325" s="2">
        <f>INDEX([1]age_tranches_5ans_nb_sex!$1:$1048576,MATCH('SectorStat-Age-Hommes'!$A325,[1]age_tranches_5ans_nb_sex!$A:$A,0),40)/5</f>
        <v>0.79999999990859993</v>
      </c>
      <c r="CZ325" s="3"/>
      <c r="DA325" s="3"/>
      <c r="DB325" s="3"/>
      <c r="DC325" s="3"/>
      <c r="DD325" s="3"/>
    </row>
    <row r="326" spans="1:108" x14ac:dyDescent="0.35">
      <c r="A326" s="1" t="s">
        <v>647</v>
      </c>
      <c r="B326" s="1" t="s">
        <v>648</v>
      </c>
      <c r="C326" t="str">
        <f>INDEX([1]SectorStat!$1:$1048576,MATCH('[1]Distribution ages'!$A326,[1]SectorStat!$B:$B,0),4)</f>
        <v>Forest</v>
      </c>
      <c r="D326">
        <f>INDEX([1]age_tranches_5ans_nb_sex!$1:$1048576,MATCH('SectorStat-Age-Hommes'!$A326,[1]age_tranches_5ans_nb_sex!$A:$A,0),4)/5</f>
        <v>0</v>
      </c>
      <c r="E326">
        <f>INDEX([1]age_tranches_5ans_nb_sex!$1:$1048576,MATCH('SectorStat-Age-Hommes'!$A326,[1]age_tranches_5ans_nb_sex!$A:$A,0),4)/5</f>
        <v>0</v>
      </c>
      <c r="F326">
        <f>INDEX([1]age_tranches_5ans_nb_sex!$1:$1048576,MATCH('SectorStat-Age-Hommes'!$A326,[1]age_tranches_5ans_nb_sex!$A:$A,0),4)/5</f>
        <v>0</v>
      </c>
      <c r="G326">
        <f>INDEX([1]age_tranches_5ans_nb_sex!$1:$1048576,MATCH('SectorStat-Age-Hommes'!$A326,[1]age_tranches_5ans_nb_sex!$A:$A,0),4)/5</f>
        <v>0</v>
      </c>
      <c r="H326">
        <f>INDEX([1]age_tranches_5ans_nb_sex!$1:$1048576,MATCH('SectorStat-Age-Hommes'!$A326,[1]age_tranches_5ans_nb_sex!$A:$A,0),4)/5</f>
        <v>0</v>
      </c>
      <c r="I326">
        <f>INDEX([1]age_tranches_5ans_nb_sex!$1:$1048576,MATCH('SectorStat-Age-Hommes'!$A326,[1]age_tranches_5ans_nb_sex!$A:$A,0),6)/5</f>
        <v>0</v>
      </c>
      <c r="J326">
        <f>INDEX([1]age_tranches_5ans_nb_sex!$1:$1048576,MATCH('SectorStat-Age-Hommes'!$A326,[1]age_tranches_5ans_nb_sex!$A:$A,0),6)/5</f>
        <v>0</v>
      </c>
      <c r="K326">
        <f>INDEX([1]age_tranches_5ans_nb_sex!$1:$1048576,MATCH('SectorStat-Age-Hommes'!$A326,[1]age_tranches_5ans_nb_sex!$A:$A,0),6)/5</f>
        <v>0</v>
      </c>
      <c r="L326">
        <f>INDEX([1]age_tranches_5ans_nb_sex!$1:$1048576,MATCH('SectorStat-Age-Hommes'!$A326,[1]age_tranches_5ans_nb_sex!$A:$A,0),6)/5</f>
        <v>0</v>
      </c>
      <c r="M326">
        <f>INDEX([1]age_tranches_5ans_nb_sex!$1:$1048576,MATCH('SectorStat-Age-Hommes'!$A326,[1]age_tranches_5ans_nb_sex!$A:$A,0),6)/5</f>
        <v>0</v>
      </c>
      <c r="N326">
        <f>INDEX([1]age_tranches_5ans_nb_sex!$1:$1048576,MATCH('SectorStat-Age-Hommes'!$A326,[1]age_tranches_5ans_nb_sex!$A:$A,0),8)/5</f>
        <v>0</v>
      </c>
      <c r="O326">
        <f>INDEX([1]age_tranches_5ans_nb_sex!$1:$1048576,MATCH('SectorStat-Age-Hommes'!$A326,[1]age_tranches_5ans_nb_sex!$A:$A,0),8)/5</f>
        <v>0</v>
      </c>
      <c r="P326">
        <f>INDEX([1]age_tranches_5ans_nb_sex!$1:$1048576,MATCH('SectorStat-Age-Hommes'!$A326,[1]age_tranches_5ans_nb_sex!$A:$A,0),8)/5</f>
        <v>0</v>
      </c>
      <c r="Q326">
        <f>INDEX([1]age_tranches_5ans_nb_sex!$1:$1048576,MATCH('SectorStat-Age-Hommes'!$A326,[1]age_tranches_5ans_nb_sex!$A:$A,0),8)/5</f>
        <v>0</v>
      </c>
      <c r="R326">
        <f>INDEX([1]age_tranches_5ans_nb_sex!$1:$1048576,MATCH('SectorStat-Age-Hommes'!$A326,[1]age_tranches_5ans_nb_sex!$A:$A,0),8)/5</f>
        <v>0</v>
      </c>
      <c r="S326">
        <f>INDEX([1]age_tranches_5ans_nb_sex!$1:$1048576,MATCH('SectorStat-Age-Hommes'!$A326,[1]age_tranches_5ans_nb_sex!$A:$A,0),10)/5</f>
        <v>0</v>
      </c>
      <c r="T326">
        <f>INDEX([1]age_tranches_5ans_nb_sex!$1:$1048576,MATCH('SectorStat-Age-Hommes'!$A326,[1]age_tranches_5ans_nb_sex!$A:$A,0),10)/5</f>
        <v>0</v>
      </c>
      <c r="U326">
        <f>INDEX([1]age_tranches_5ans_nb_sex!$1:$1048576,MATCH('SectorStat-Age-Hommes'!$A326,[1]age_tranches_5ans_nb_sex!$A:$A,0),10)/5</f>
        <v>0</v>
      </c>
      <c r="V326">
        <f>INDEX([1]age_tranches_5ans_nb_sex!$1:$1048576,MATCH('SectorStat-Age-Hommes'!$A326,[1]age_tranches_5ans_nb_sex!$A:$A,0),10)/5</f>
        <v>0</v>
      </c>
      <c r="W326">
        <f>INDEX([1]age_tranches_5ans_nb_sex!$1:$1048576,MATCH('SectorStat-Age-Hommes'!$A326,[1]age_tranches_5ans_nb_sex!$A:$A,0),10)/5</f>
        <v>0</v>
      </c>
      <c r="X326">
        <f>INDEX([1]age_tranches_5ans_nb_sex!$1:$1048576,MATCH('SectorStat-Age-Hommes'!$A326,[1]age_tranches_5ans_nb_sex!$A:$A,0),10)/5</f>
        <v>0</v>
      </c>
      <c r="Y326">
        <f>INDEX([1]age_tranches_5ans_nb_sex!$1:$1048576,MATCH('SectorStat-Age-Hommes'!$A326,[1]age_tranches_5ans_nb_sex!$A:$A,0),12)/5</f>
        <v>0</v>
      </c>
      <c r="Z326">
        <f>INDEX([1]age_tranches_5ans_nb_sex!$1:$1048576,MATCH('SectorStat-Age-Hommes'!$A326,[1]age_tranches_5ans_nb_sex!$A:$A,0),12)/5</f>
        <v>0</v>
      </c>
      <c r="AA326">
        <f>INDEX([1]age_tranches_5ans_nb_sex!$1:$1048576,MATCH('SectorStat-Age-Hommes'!$A326,[1]age_tranches_5ans_nb_sex!$A:$A,0),12)/5</f>
        <v>0</v>
      </c>
      <c r="AB326">
        <f>INDEX([1]age_tranches_5ans_nb_sex!$1:$1048576,MATCH('SectorStat-Age-Hommes'!$A326,[1]age_tranches_5ans_nb_sex!$A:$A,0),12)/5</f>
        <v>0</v>
      </c>
      <c r="AC326">
        <f>INDEX([1]age_tranches_5ans_nb_sex!$1:$1048576,MATCH('SectorStat-Age-Hommes'!$A326,[1]age_tranches_5ans_nb_sex!$A:$A,0),14)/5</f>
        <v>0</v>
      </c>
      <c r="AD326">
        <f>INDEX([1]age_tranches_5ans_nb_sex!$1:$1048576,MATCH('SectorStat-Age-Hommes'!$A326,[1]age_tranches_5ans_nb_sex!$A:$A,0),14)/5</f>
        <v>0</v>
      </c>
      <c r="AE326">
        <f>INDEX([1]age_tranches_5ans_nb_sex!$1:$1048576,MATCH('SectorStat-Age-Hommes'!$A326,[1]age_tranches_5ans_nb_sex!$A:$A,0),14)/5</f>
        <v>0</v>
      </c>
      <c r="AF326">
        <f>INDEX([1]age_tranches_5ans_nb_sex!$1:$1048576,MATCH('SectorStat-Age-Hommes'!$A326,[1]age_tranches_5ans_nb_sex!$A:$A,0),14)/5</f>
        <v>0</v>
      </c>
      <c r="AG326">
        <f>INDEX([1]age_tranches_5ans_nb_sex!$1:$1048576,MATCH('SectorStat-Age-Hommes'!$A326,[1]age_tranches_5ans_nb_sex!$A:$A,0),14)/5</f>
        <v>0</v>
      </c>
      <c r="AH326">
        <f>INDEX([1]age_tranches_5ans_nb_sex!$1:$1048576,MATCH('SectorStat-Age-Hommes'!$A326,[1]age_tranches_5ans_nb_sex!$A:$A,0),16)/5</f>
        <v>0</v>
      </c>
      <c r="AI326">
        <f>INDEX([1]age_tranches_5ans_nb_sex!$1:$1048576,MATCH('SectorStat-Age-Hommes'!$A326,[1]age_tranches_5ans_nb_sex!$A:$A,0),16)/5</f>
        <v>0</v>
      </c>
      <c r="AJ326">
        <f>INDEX([1]age_tranches_5ans_nb_sex!$1:$1048576,MATCH('SectorStat-Age-Hommes'!$A326,[1]age_tranches_5ans_nb_sex!$A:$A,0),16)/5</f>
        <v>0</v>
      </c>
      <c r="AK326">
        <f>INDEX([1]age_tranches_5ans_nb_sex!$1:$1048576,MATCH('SectorStat-Age-Hommes'!$A326,[1]age_tranches_5ans_nb_sex!$A:$A,0),16)/5</f>
        <v>0</v>
      </c>
      <c r="AL326">
        <f>INDEX([1]age_tranches_5ans_nb_sex!$1:$1048576,MATCH('SectorStat-Age-Hommes'!$A326,[1]age_tranches_5ans_nb_sex!$A:$A,0),16)/5</f>
        <v>0</v>
      </c>
      <c r="AM326">
        <f>INDEX([1]age_tranches_5ans_nb_sex!$1:$1048576,MATCH('SectorStat-Age-Hommes'!$A326,[1]age_tranches_5ans_nb_sex!$A:$A,0),18)/5</f>
        <v>0</v>
      </c>
      <c r="AN326">
        <f>INDEX([1]age_tranches_5ans_nb_sex!$1:$1048576,MATCH('SectorStat-Age-Hommes'!$A326,[1]age_tranches_5ans_nb_sex!$A:$A,0),18)/5</f>
        <v>0</v>
      </c>
      <c r="AO326">
        <f>INDEX([1]age_tranches_5ans_nb_sex!$1:$1048576,MATCH('SectorStat-Age-Hommes'!$A326,[1]age_tranches_5ans_nb_sex!$A:$A,0),18)/5</f>
        <v>0</v>
      </c>
      <c r="AP326">
        <f>INDEX([1]age_tranches_5ans_nb_sex!$1:$1048576,MATCH('SectorStat-Age-Hommes'!$A326,[1]age_tranches_5ans_nb_sex!$A:$A,0),18)/5</f>
        <v>0</v>
      </c>
      <c r="AQ326">
        <f>INDEX([1]age_tranches_5ans_nb_sex!$1:$1048576,MATCH('SectorStat-Age-Hommes'!$A326,[1]age_tranches_5ans_nb_sex!$A:$A,0),18)/5</f>
        <v>0</v>
      </c>
      <c r="AR326">
        <f>INDEX([1]age_tranches_5ans_nb_sex!$1:$1048576,MATCH('SectorStat-Age-Hommes'!$A326,[1]age_tranches_5ans_nb_sex!$A:$A,0),20)/5</f>
        <v>0</v>
      </c>
      <c r="AS326">
        <f>INDEX([1]age_tranches_5ans_nb_sex!$1:$1048576,MATCH('SectorStat-Age-Hommes'!$A326,[1]age_tranches_5ans_nb_sex!$A:$A,0),20)/5</f>
        <v>0</v>
      </c>
      <c r="AT326">
        <f>INDEX([1]age_tranches_5ans_nb_sex!$1:$1048576,MATCH('SectorStat-Age-Hommes'!$A326,[1]age_tranches_5ans_nb_sex!$A:$A,0),20)/5</f>
        <v>0</v>
      </c>
      <c r="AU326">
        <f>INDEX([1]age_tranches_5ans_nb_sex!$1:$1048576,MATCH('SectorStat-Age-Hommes'!$A326,[1]age_tranches_5ans_nb_sex!$A:$A,0),20)/5</f>
        <v>0</v>
      </c>
      <c r="AV326">
        <f>INDEX([1]age_tranches_5ans_nb_sex!$1:$1048576,MATCH('SectorStat-Age-Hommes'!$A326,[1]age_tranches_5ans_nb_sex!$A:$A,0),20)/5</f>
        <v>0</v>
      </c>
      <c r="AW326">
        <f>INDEX([1]age_tranches_5ans_nb_sex!$1:$1048576,MATCH('SectorStat-Age-Hommes'!$A326,[1]age_tranches_5ans_nb_sex!$A:$A,0),22)/5</f>
        <v>0</v>
      </c>
      <c r="AX326">
        <f>INDEX([1]age_tranches_5ans_nb_sex!$1:$1048576,MATCH('SectorStat-Age-Hommes'!$A326,[1]age_tranches_5ans_nb_sex!$A:$A,0),22)/5</f>
        <v>0</v>
      </c>
      <c r="AY326">
        <f>INDEX([1]age_tranches_5ans_nb_sex!$1:$1048576,MATCH('SectorStat-Age-Hommes'!$A326,[1]age_tranches_5ans_nb_sex!$A:$A,0),22)/5</f>
        <v>0</v>
      </c>
      <c r="AZ326">
        <f>INDEX([1]age_tranches_5ans_nb_sex!$1:$1048576,MATCH('SectorStat-Age-Hommes'!$A326,[1]age_tranches_5ans_nb_sex!$A:$A,0),22)/5</f>
        <v>0</v>
      </c>
      <c r="BA326">
        <f>INDEX([1]age_tranches_5ans_nb_sex!$1:$1048576,MATCH('SectorStat-Age-Hommes'!$A326,[1]age_tranches_5ans_nb_sex!$A:$A,0),22)/5</f>
        <v>0</v>
      </c>
      <c r="BB326">
        <f>INDEX([1]age_tranches_5ans_nb_sex!$1:$1048576,MATCH('SectorStat-Age-Hommes'!$A326,[1]age_tranches_5ans_nb_sex!$A:$A,0),24)/5</f>
        <v>0</v>
      </c>
      <c r="BC326">
        <f>INDEX([1]age_tranches_5ans_nb_sex!$1:$1048576,MATCH('SectorStat-Age-Hommes'!$A326,[1]age_tranches_5ans_nb_sex!$A:$A,0),24)/5</f>
        <v>0</v>
      </c>
      <c r="BD326">
        <f>INDEX([1]age_tranches_5ans_nb_sex!$1:$1048576,MATCH('SectorStat-Age-Hommes'!$A326,[1]age_tranches_5ans_nb_sex!$A:$A,0),24)/5</f>
        <v>0</v>
      </c>
      <c r="BE326">
        <f>INDEX([1]age_tranches_5ans_nb_sex!$1:$1048576,MATCH('SectorStat-Age-Hommes'!$A326,[1]age_tranches_5ans_nb_sex!$A:$A,0),24)/5</f>
        <v>0</v>
      </c>
      <c r="BF326">
        <f>INDEX([1]age_tranches_5ans_nb_sex!$1:$1048576,MATCH('SectorStat-Age-Hommes'!$A326,[1]age_tranches_5ans_nb_sex!$A:$A,0),24)/5</f>
        <v>0</v>
      </c>
      <c r="BG326">
        <f>INDEX([1]age_tranches_5ans_nb_sex!$1:$1048576,MATCH('SectorStat-Age-Hommes'!$A326,[1]age_tranches_5ans_nb_sex!$A:$A,0),26)/5</f>
        <v>0</v>
      </c>
      <c r="BH326">
        <f>INDEX([1]age_tranches_5ans_nb_sex!$1:$1048576,MATCH('SectorStat-Age-Hommes'!$A326,[1]age_tranches_5ans_nb_sex!$A:$A,0),26)/5</f>
        <v>0</v>
      </c>
      <c r="BI326">
        <f>INDEX([1]age_tranches_5ans_nb_sex!$1:$1048576,MATCH('SectorStat-Age-Hommes'!$A326,[1]age_tranches_5ans_nb_sex!$A:$A,0),26)/5</f>
        <v>0</v>
      </c>
      <c r="BJ326">
        <f>INDEX([1]age_tranches_5ans_nb_sex!$1:$1048576,MATCH('SectorStat-Age-Hommes'!$A326,[1]age_tranches_5ans_nb_sex!$A:$A,0),26)/5</f>
        <v>0</v>
      </c>
      <c r="BK326">
        <f>INDEX([1]age_tranches_5ans_nb_sex!$1:$1048576,MATCH('SectorStat-Age-Hommes'!$A326,[1]age_tranches_5ans_nb_sex!$A:$A,0),26)/5</f>
        <v>0</v>
      </c>
      <c r="BL326">
        <f>INDEX([1]age_tranches_5ans_nb_sex!$1:$1048576,MATCH('SectorStat-Age-Hommes'!$A326,[1]age_tranches_5ans_nb_sex!$A:$A,0),28)/5</f>
        <v>0</v>
      </c>
      <c r="BM326">
        <f>INDEX([1]age_tranches_5ans_nb_sex!$1:$1048576,MATCH('SectorStat-Age-Hommes'!$A326,[1]age_tranches_5ans_nb_sex!$A:$A,0),28)/5</f>
        <v>0</v>
      </c>
      <c r="BN326">
        <f>INDEX([1]age_tranches_5ans_nb_sex!$1:$1048576,MATCH('SectorStat-Age-Hommes'!$A326,[1]age_tranches_5ans_nb_sex!$A:$A,0),28)/5</f>
        <v>0</v>
      </c>
      <c r="BO326">
        <f>INDEX([1]age_tranches_5ans_nb_sex!$1:$1048576,MATCH('SectorStat-Age-Hommes'!$A326,[1]age_tranches_5ans_nb_sex!$A:$A,0),28)/5</f>
        <v>0</v>
      </c>
      <c r="BP326">
        <f>INDEX([1]age_tranches_5ans_nb_sex!$1:$1048576,MATCH('SectorStat-Age-Hommes'!$A326,[1]age_tranches_5ans_nb_sex!$A:$A,0),28)/5</f>
        <v>0</v>
      </c>
      <c r="BQ326">
        <f>INDEX([1]age_tranches_5ans_nb_sex!$1:$1048576,MATCH('SectorStat-Age-Hommes'!$A326,[1]age_tranches_5ans_nb_sex!$A:$A,0),30)/5</f>
        <v>0</v>
      </c>
      <c r="BR326">
        <f>INDEX([1]age_tranches_5ans_nb_sex!$1:$1048576,MATCH('SectorStat-Age-Hommes'!$A326,[1]age_tranches_5ans_nb_sex!$A:$A,0),30)/5</f>
        <v>0</v>
      </c>
      <c r="BS326">
        <f>INDEX([1]age_tranches_5ans_nb_sex!$1:$1048576,MATCH('SectorStat-Age-Hommes'!$A326,[1]age_tranches_5ans_nb_sex!$A:$A,0),30)/5</f>
        <v>0</v>
      </c>
      <c r="BT326">
        <f>INDEX([1]age_tranches_5ans_nb_sex!$1:$1048576,MATCH('SectorStat-Age-Hommes'!$A326,[1]age_tranches_5ans_nb_sex!$A:$A,0),30)/5</f>
        <v>0</v>
      </c>
      <c r="BU326">
        <f>INDEX([1]age_tranches_5ans_nb_sex!$1:$1048576,MATCH('SectorStat-Age-Hommes'!$A326,[1]age_tranches_5ans_nb_sex!$A:$A,0),30)/5</f>
        <v>0</v>
      </c>
      <c r="BV326">
        <f>INDEX([1]age_tranches_5ans_nb_sex!$1:$1048576,MATCH('SectorStat-Age-Hommes'!$A326,[1]age_tranches_5ans_nb_sex!$A:$A,0),32)/5</f>
        <v>0</v>
      </c>
      <c r="BW326">
        <f>INDEX([1]age_tranches_5ans_nb_sex!$1:$1048576,MATCH('SectorStat-Age-Hommes'!$A326,[1]age_tranches_5ans_nb_sex!$A:$A,0),32)/5</f>
        <v>0</v>
      </c>
      <c r="BX326">
        <f>INDEX([1]age_tranches_5ans_nb_sex!$1:$1048576,MATCH('SectorStat-Age-Hommes'!$A326,[1]age_tranches_5ans_nb_sex!$A:$A,0),32)/5</f>
        <v>0</v>
      </c>
      <c r="BY326">
        <f>INDEX([1]age_tranches_5ans_nb_sex!$1:$1048576,MATCH('SectorStat-Age-Hommes'!$A326,[1]age_tranches_5ans_nb_sex!$A:$A,0),32)/5</f>
        <v>0</v>
      </c>
      <c r="BZ326">
        <f>INDEX([1]age_tranches_5ans_nb_sex!$1:$1048576,MATCH('SectorStat-Age-Hommes'!$A326,[1]age_tranches_5ans_nb_sex!$A:$A,0),32)/5</f>
        <v>0</v>
      </c>
      <c r="CA326">
        <f>INDEX([1]age_tranches_5ans_nb_sex!$1:$1048576,MATCH('SectorStat-Age-Hommes'!$A326,[1]age_tranches_5ans_nb_sex!$A:$A,0),34)/5</f>
        <v>0</v>
      </c>
      <c r="CB326">
        <f>INDEX([1]age_tranches_5ans_nb_sex!$1:$1048576,MATCH('SectorStat-Age-Hommes'!$A326,[1]age_tranches_5ans_nb_sex!$A:$A,0),34)/5</f>
        <v>0</v>
      </c>
      <c r="CC326">
        <f>INDEX([1]age_tranches_5ans_nb_sex!$1:$1048576,MATCH('SectorStat-Age-Hommes'!$A326,[1]age_tranches_5ans_nb_sex!$A:$A,0),34)/5</f>
        <v>0</v>
      </c>
      <c r="CD326">
        <f>INDEX([1]age_tranches_5ans_nb_sex!$1:$1048576,MATCH('SectorStat-Age-Hommes'!$A326,[1]age_tranches_5ans_nb_sex!$A:$A,0),34)/5</f>
        <v>0</v>
      </c>
      <c r="CE326">
        <f>INDEX([1]age_tranches_5ans_nb_sex!$1:$1048576,MATCH('SectorStat-Age-Hommes'!$A326,[1]age_tranches_5ans_nb_sex!$A:$A,0),34)/5</f>
        <v>0</v>
      </c>
      <c r="CF326">
        <f>INDEX([1]age_tranches_5ans_nb_sex!$1:$1048576,MATCH('SectorStat-Age-Hommes'!$A326,[1]age_tranches_5ans_nb_sex!$A:$A,0),36)/5</f>
        <v>0</v>
      </c>
      <c r="CG326">
        <f>INDEX([1]age_tranches_5ans_nb_sex!$1:$1048576,MATCH('SectorStat-Age-Hommes'!$A326,[1]age_tranches_5ans_nb_sex!$A:$A,0),36)/5</f>
        <v>0</v>
      </c>
      <c r="CH326">
        <f>INDEX([1]age_tranches_5ans_nb_sex!$1:$1048576,MATCH('SectorStat-Age-Hommes'!$A326,[1]age_tranches_5ans_nb_sex!$A:$A,0),36)/5</f>
        <v>0</v>
      </c>
      <c r="CI326">
        <f>INDEX([1]age_tranches_5ans_nb_sex!$1:$1048576,MATCH('SectorStat-Age-Hommes'!$A326,[1]age_tranches_5ans_nb_sex!$A:$A,0),36)/5</f>
        <v>0</v>
      </c>
      <c r="CJ326">
        <f>INDEX([1]age_tranches_5ans_nb_sex!$1:$1048576,MATCH('SectorStat-Age-Hommes'!$A326,[1]age_tranches_5ans_nb_sex!$A:$A,0),36)/5</f>
        <v>0</v>
      </c>
      <c r="CK326">
        <f>INDEX([1]age_tranches_5ans_nb_sex!$1:$1048576,MATCH('SectorStat-Age-Hommes'!$A326,[1]age_tranches_5ans_nb_sex!$A:$A,0),38)/5</f>
        <v>0</v>
      </c>
      <c r="CL326">
        <f>INDEX([1]age_tranches_5ans_nb_sex!$1:$1048576,MATCH('SectorStat-Age-Hommes'!$A326,[1]age_tranches_5ans_nb_sex!$A:$A,0),38)/5</f>
        <v>0</v>
      </c>
      <c r="CM326">
        <f>INDEX([1]age_tranches_5ans_nb_sex!$1:$1048576,MATCH('SectorStat-Age-Hommes'!$A326,[1]age_tranches_5ans_nb_sex!$A:$A,0),38)/5</f>
        <v>0</v>
      </c>
      <c r="CN326">
        <f>INDEX([1]age_tranches_5ans_nb_sex!$1:$1048576,MATCH('SectorStat-Age-Hommes'!$A326,[1]age_tranches_5ans_nb_sex!$A:$A,0),38)/5</f>
        <v>0</v>
      </c>
      <c r="CO326">
        <f>INDEX([1]age_tranches_5ans_nb_sex!$1:$1048576,MATCH('SectorStat-Age-Hommes'!$A326,[1]age_tranches_5ans_nb_sex!$A:$A,0),38)/5</f>
        <v>0</v>
      </c>
      <c r="CP326" s="2">
        <f>INDEX([1]age_tranches_5ans_nb_sex!$1:$1048576,MATCH('SectorStat-Age-Hommes'!$A326,[1]age_tranches_5ans_nb_sex!$A:$A,0),40)/5</f>
        <v>0</v>
      </c>
      <c r="CQ326" s="2">
        <f>INDEX([1]age_tranches_5ans_nb_sex!$1:$1048576,MATCH('SectorStat-Age-Hommes'!$A326,[1]age_tranches_5ans_nb_sex!$A:$A,0),40)/5</f>
        <v>0</v>
      </c>
      <c r="CR326" s="2">
        <f>INDEX([1]age_tranches_5ans_nb_sex!$1:$1048576,MATCH('SectorStat-Age-Hommes'!$A326,[1]age_tranches_5ans_nb_sex!$A:$A,0),40)/5</f>
        <v>0</v>
      </c>
      <c r="CS326" s="2">
        <f>INDEX([1]age_tranches_5ans_nb_sex!$1:$1048576,MATCH('SectorStat-Age-Hommes'!$A326,[1]age_tranches_5ans_nb_sex!$A:$A,0),40)/5</f>
        <v>0</v>
      </c>
      <c r="CT326" s="2">
        <f>INDEX([1]age_tranches_5ans_nb_sex!$1:$1048576,MATCH('SectorStat-Age-Hommes'!$A326,[1]age_tranches_5ans_nb_sex!$A:$A,0),40)/5</f>
        <v>0</v>
      </c>
      <c r="CZ326" s="3"/>
      <c r="DA326" s="3"/>
      <c r="DB326" s="3"/>
      <c r="DC326" s="3"/>
      <c r="DD326" s="3"/>
    </row>
    <row r="327" spans="1:108" x14ac:dyDescent="0.35">
      <c r="A327" s="1" t="s">
        <v>649</v>
      </c>
      <c r="B327" s="1" t="s">
        <v>650</v>
      </c>
      <c r="C327" t="str">
        <f>INDEX([1]SectorStat!$1:$1048576,MATCH('[1]Distribution ages'!$A327,[1]SectorStat!$B:$B,0),4)</f>
        <v>Ganshoren</v>
      </c>
      <c r="D327">
        <f>INDEX([1]age_tranches_5ans_nb_sex!$1:$1048576,MATCH('SectorStat-Age-Hommes'!$A327,[1]age_tranches_5ans_nb_sex!$A:$A,0),4)/5</f>
        <v>3.8000000000337999</v>
      </c>
      <c r="E327">
        <f>INDEX([1]age_tranches_5ans_nb_sex!$1:$1048576,MATCH('SectorStat-Age-Hommes'!$A327,[1]age_tranches_5ans_nb_sex!$A:$A,0),4)/5</f>
        <v>3.8000000000337999</v>
      </c>
      <c r="F327">
        <f>INDEX([1]age_tranches_5ans_nb_sex!$1:$1048576,MATCH('SectorStat-Age-Hommes'!$A327,[1]age_tranches_5ans_nb_sex!$A:$A,0),4)/5</f>
        <v>3.8000000000337999</v>
      </c>
      <c r="G327">
        <f>INDEX([1]age_tranches_5ans_nb_sex!$1:$1048576,MATCH('SectorStat-Age-Hommes'!$A327,[1]age_tranches_5ans_nb_sex!$A:$A,0),4)/5</f>
        <v>3.8000000000337999</v>
      </c>
      <c r="H327">
        <f>INDEX([1]age_tranches_5ans_nb_sex!$1:$1048576,MATCH('SectorStat-Age-Hommes'!$A327,[1]age_tranches_5ans_nb_sex!$A:$A,0),4)/5</f>
        <v>3.8000000000337999</v>
      </c>
      <c r="I327">
        <f>INDEX([1]age_tranches_5ans_nb_sex!$1:$1048576,MATCH('SectorStat-Age-Hommes'!$A327,[1]age_tranches_5ans_nb_sex!$A:$A,0),6)/5</f>
        <v>3.8000000000337999</v>
      </c>
      <c r="J327">
        <f>INDEX([1]age_tranches_5ans_nb_sex!$1:$1048576,MATCH('SectorStat-Age-Hommes'!$A327,[1]age_tranches_5ans_nb_sex!$A:$A,0),6)/5</f>
        <v>3.8000000000337999</v>
      </c>
      <c r="K327">
        <f>INDEX([1]age_tranches_5ans_nb_sex!$1:$1048576,MATCH('SectorStat-Age-Hommes'!$A327,[1]age_tranches_5ans_nb_sex!$A:$A,0),6)/5</f>
        <v>3.8000000000337999</v>
      </c>
      <c r="L327">
        <f>INDEX([1]age_tranches_5ans_nb_sex!$1:$1048576,MATCH('SectorStat-Age-Hommes'!$A327,[1]age_tranches_5ans_nb_sex!$A:$A,0),6)/5</f>
        <v>3.8000000000337999</v>
      </c>
      <c r="M327">
        <f>INDEX([1]age_tranches_5ans_nb_sex!$1:$1048576,MATCH('SectorStat-Age-Hommes'!$A327,[1]age_tranches_5ans_nb_sex!$A:$A,0),6)/5</f>
        <v>3.8000000000337999</v>
      </c>
      <c r="N327">
        <f>INDEX([1]age_tranches_5ans_nb_sex!$1:$1048576,MATCH('SectorStat-Age-Hommes'!$A327,[1]age_tranches_5ans_nb_sex!$A:$A,0),8)/5</f>
        <v>3.9999999999575997</v>
      </c>
      <c r="O327">
        <f>INDEX([1]age_tranches_5ans_nb_sex!$1:$1048576,MATCH('SectorStat-Age-Hommes'!$A327,[1]age_tranches_5ans_nb_sex!$A:$A,0),8)/5</f>
        <v>3.9999999999575997</v>
      </c>
      <c r="P327">
        <f>INDEX([1]age_tranches_5ans_nb_sex!$1:$1048576,MATCH('SectorStat-Age-Hommes'!$A327,[1]age_tranches_5ans_nb_sex!$A:$A,0),8)/5</f>
        <v>3.9999999999575997</v>
      </c>
      <c r="Q327">
        <f>INDEX([1]age_tranches_5ans_nb_sex!$1:$1048576,MATCH('SectorStat-Age-Hommes'!$A327,[1]age_tranches_5ans_nb_sex!$A:$A,0),8)/5</f>
        <v>3.9999999999575997</v>
      </c>
      <c r="R327">
        <f>INDEX([1]age_tranches_5ans_nb_sex!$1:$1048576,MATCH('SectorStat-Age-Hommes'!$A327,[1]age_tranches_5ans_nb_sex!$A:$A,0),8)/5</f>
        <v>3.9999999999575997</v>
      </c>
      <c r="S327">
        <f>INDEX([1]age_tranches_5ans_nb_sex!$1:$1048576,MATCH('SectorStat-Age-Hommes'!$A327,[1]age_tranches_5ans_nb_sex!$A:$A,0),10)/5</f>
        <v>3.8000000000337999</v>
      </c>
      <c r="T327">
        <f>INDEX([1]age_tranches_5ans_nb_sex!$1:$1048576,MATCH('SectorStat-Age-Hommes'!$A327,[1]age_tranches_5ans_nb_sex!$A:$A,0),10)/5</f>
        <v>3.8000000000337999</v>
      </c>
      <c r="U327">
        <f>INDEX([1]age_tranches_5ans_nb_sex!$1:$1048576,MATCH('SectorStat-Age-Hommes'!$A327,[1]age_tranches_5ans_nb_sex!$A:$A,0),10)/5</f>
        <v>3.8000000000337999</v>
      </c>
      <c r="V327">
        <f>INDEX([1]age_tranches_5ans_nb_sex!$1:$1048576,MATCH('SectorStat-Age-Hommes'!$A327,[1]age_tranches_5ans_nb_sex!$A:$A,0),10)/5</f>
        <v>3.8000000000337999</v>
      </c>
      <c r="W327">
        <f>INDEX([1]age_tranches_5ans_nb_sex!$1:$1048576,MATCH('SectorStat-Age-Hommes'!$A327,[1]age_tranches_5ans_nb_sex!$A:$A,0),10)/5</f>
        <v>3.8000000000337999</v>
      </c>
      <c r="X327">
        <f>INDEX([1]age_tranches_5ans_nb_sex!$1:$1048576,MATCH('SectorStat-Age-Hommes'!$A327,[1]age_tranches_5ans_nb_sex!$A:$A,0),10)/5</f>
        <v>3.8000000000337999</v>
      </c>
      <c r="Y327">
        <f>INDEX([1]age_tranches_5ans_nb_sex!$1:$1048576,MATCH('SectorStat-Age-Hommes'!$A327,[1]age_tranches_5ans_nb_sex!$A:$A,0),12)/5</f>
        <v>1.9999999999787998</v>
      </c>
      <c r="Z327">
        <f>INDEX([1]age_tranches_5ans_nb_sex!$1:$1048576,MATCH('SectorStat-Age-Hommes'!$A327,[1]age_tranches_5ans_nb_sex!$A:$A,0),12)/5</f>
        <v>1.9999999999787998</v>
      </c>
      <c r="AA327">
        <f>INDEX([1]age_tranches_5ans_nb_sex!$1:$1048576,MATCH('SectorStat-Age-Hommes'!$A327,[1]age_tranches_5ans_nb_sex!$A:$A,0),12)/5</f>
        <v>1.9999999999787998</v>
      </c>
      <c r="AB327">
        <f>INDEX([1]age_tranches_5ans_nb_sex!$1:$1048576,MATCH('SectorStat-Age-Hommes'!$A327,[1]age_tranches_5ans_nb_sex!$A:$A,0),12)/5</f>
        <v>1.9999999999787998</v>
      </c>
      <c r="AC327">
        <f>INDEX([1]age_tranches_5ans_nb_sex!$1:$1048576,MATCH('SectorStat-Age-Hommes'!$A327,[1]age_tranches_5ans_nb_sex!$A:$A,0),14)/5</f>
        <v>3.1999999999846001</v>
      </c>
      <c r="AD327">
        <f>INDEX([1]age_tranches_5ans_nb_sex!$1:$1048576,MATCH('SectorStat-Age-Hommes'!$A327,[1]age_tranches_5ans_nb_sex!$A:$A,0),14)/5</f>
        <v>3.1999999999846001</v>
      </c>
      <c r="AE327">
        <f>INDEX([1]age_tranches_5ans_nb_sex!$1:$1048576,MATCH('SectorStat-Age-Hommes'!$A327,[1]age_tranches_5ans_nb_sex!$A:$A,0),14)/5</f>
        <v>3.1999999999846001</v>
      </c>
      <c r="AF327">
        <f>INDEX([1]age_tranches_5ans_nb_sex!$1:$1048576,MATCH('SectorStat-Age-Hommes'!$A327,[1]age_tranches_5ans_nb_sex!$A:$A,0),14)/5</f>
        <v>3.1999999999846001</v>
      </c>
      <c r="AG327">
        <f>INDEX([1]age_tranches_5ans_nb_sex!$1:$1048576,MATCH('SectorStat-Age-Hommes'!$A327,[1]age_tranches_5ans_nb_sex!$A:$A,0),14)/5</f>
        <v>3.1999999999846001</v>
      </c>
      <c r="AH327">
        <f>INDEX([1]age_tranches_5ans_nb_sex!$1:$1048576,MATCH('SectorStat-Age-Hommes'!$A327,[1]age_tranches_5ans_nb_sex!$A:$A,0),16)/5</f>
        <v>3.9999999999575997</v>
      </c>
      <c r="AI327">
        <f>INDEX([1]age_tranches_5ans_nb_sex!$1:$1048576,MATCH('SectorStat-Age-Hommes'!$A327,[1]age_tranches_5ans_nb_sex!$A:$A,0),16)/5</f>
        <v>3.9999999999575997</v>
      </c>
      <c r="AJ327">
        <f>INDEX([1]age_tranches_5ans_nb_sex!$1:$1048576,MATCH('SectorStat-Age-Hommes'!$A327,[1]age_tranches_5ans_nb_sex!$A:$A,0),16)/5</f>
        <v>3.9999999999575997</v>
      </c>
      <c r="AK327">
        <f>INDEX([1]age_tranches_5ans_nb_sex!$1:$1048576,MATCH('SectorStat-Age-Hommes'!$A327,[1]age_tranches_5ans_nb_sex!$A:$A,0),16)/5</f>
        <v>3.9999999999575997</v>
      </c>
      <c r="AL327">
        <f>INDEX([1]age_tranches_5ans_nb_sex!$1:$1048576,MATCH('SectorStat-Age-Hommes'!$A327,[1]age_tranches_5ans_nb_sex!$A:$A,0),16)/5</f>
        <v>3.9999999999575997</v>
      </c>
      <c r="AM327">
        <f>INDEX([1]age_tranches_5ans_nb_sex!$1:$1048576,MATCH('SectorStat-Age-Hommes'!$A327,[1]age_tranches_5ans_nb_sex!$A:$A,0),18)/5</f>
        <v>1.9999999999787998</v>
      </c>
      <c r="AN327">
        <f>INDEX([1]age_tranches_5ans_nb_sex!$1:$1048576,MATCH('SectorStat-Age-Hommes'!$A327,[1]age_tranches_5ans_nb_sex!$A:$A,0),18)/5</f>
        <v>1.9999999999787998</v>
      </c>
      <c r="AO327">
        <f>INDEX([1]age_tranches_5ans_nb_sex!$1:$1048576,MATCH('SectorStat-Age-Hommes'!$A327,[1]age_tranches_5ans_nb_sex!$A:$A,0),18)/5</f>
        <v>1.9999999999787998</v>
      </c>
      <c r="AP327">
        <f>INDEX([1]age_tranches_5ans_nb_sex!$1:$1048576,MATCH('SectorStat-Age-Hommes'!$A327,[1]age_tranches_5ans_nb_sex!$A:$A,0),18)/5</f>
        <v>1.9999999999787998</v>
      </c>
      <c r="AQ327">
        <f>INDEX([1]age_tranches_5ans_nb_sex!$1:$1048576,MATCH('SectorStat-Age-Hommes'!$A327,[1]age_tranches_5ans_nb_sex!$A:$A,0),18)/5</f>
        <v>1.9999999999787998</v>
      </c>
      <c r="AR327">
        <f>INDEX([1]age_tranches_5ans_nb_sex!$1:$1048576,MATCH('SectorStat-Age-Hommes'!$A327,[1]age_tranches_5ans_nb_sex!$A:$A,0),20)/5</f>
        <v>2.4000000000116004</v>
      </c>
      <c r="AS327">
        <f>INDEX([1]age_tranches_5ans_nb_sex!$1:$1048576,MATCH('SectorStat-Age-Hommes'!$A327,[1]age_tranches_5ans_nb_sex!$A:$A,0),20)/5</f>
        <v>2.4000000000116004</v>
      </c>
      <c r="AT327">
        <f>INDEX([1]age_tranches_5ans_nb_sex!$1:$1048576,MATCH('SectorStat-Age-Hommes'!$A327,[1]age_tranches_5ans_nb_sex!$A:$A,0),20)/5</f>
        <v>2.4000000000116004</v>
      </c>
      <c r="AU327">
        <f>INDEX([1]age_tranches_5ans_nb_sex!$1:$1048576,MATCH('SectorStat-Age-Hommes'!$A327,[1]age_tranches_5ans_nb_sex!$A:$A,0),20)/5</f>
        <v>2.4000000000116004</v>
      </c>
      <c r="AV327">
        <f>INDEX([1]age_tranches_5ans_nb_sex!$1:$1048576,MATCH('SectorStat-Age-Hommes'!$A327,[1]age_tranches_5ans_nb_sex!$A:$A,0),20)/5</f>
        <v>2.4000000000116004</v>
      </c>
      <c r="AW327">
        <f>INDEX([1]age_tranches_5ans_nb_sex!$1:$1048576,MATCH('SectorStat-Age-Hommes'!$A327,[1]age_tranches_5ans_nb_sex!$A:$A,0),22)/5</f>
        <v>4.3999999999904009</v>
      </c>
      <c r="AX327">
        <f>INDEX([1]age_tranches_5ans_nb_sex!$1:$1048576,MATCH('SectorStat-Age-Hommes'!$A327,[1]age_tranches_5ans_nb_sex!$A:$A,0),22)/5</f>
        <v>4.3999999999904009</v>
      </c>
      <c r="AY327">
        <f>INDEX([1]age_tranches_5ans_nb_sex!$1:$1048576,MATCH('SectorStat-Age-Hommes'!$A327,[1]age_tranches_5ans_nb_sex!$A:$A,0),22)/5</f>
        <v>4.3999999999904009</v>
      </c>
      <c r="AZ327">
        <f>INDEX([1]age_tranches_5ans_nb_sex!$1:$1048576,MATCH('SectorStat-Age-Hommes'!$A327,[1]age_tranches_5ans_nb_sex!$A:$A,0),22)/5</f>
        <v>4.3999999999904009</v>
      </c>
      <c r="BA327">
        <f>INDEX([1]age_tranches_5ans_nb_sex!$1:$1048576,MATCH('SectorStat-Age-Hommes'!$A327,[1]age_tranches_5ans_nb_sex!$A:$A,0),22)/5</f>
        <v>4.3999999999904009</v>
      </c>
      <c r="BB327">
        <f>INDEX([1]age_tranches_5ans_nb_sex!$1:$1048576,MATCH('SectorStat-Age-Hommes'!$A327,[1]age_tranches_5ans_nb_sex!$A:$A,0),24)/5</f>
        <v>3.6000000000173999</v>
      </c>
      <c r="BC327">
        <f>INDEX([1]age_tranches_5ans_nb_sex!$1:$1048576,MATCH('SectorStat-Age-Hommes'!$A327,[1]age_tranches_5ans_nb_sex!$A:$A,0),24)/5</f>
        <v>3.6000000000173999</v>
      </c>
      <c r="BD327">
        <f>INDEX([1]age_tranches_5ans_nb_sex!$1:$1048576,MATCH('SectorStat-Age-Hommes'!$A327,[1]age_tranches_5ans_nb_sex!$A:$A,0),24)/5</f>
        <v>3.6000000000173999</v>
      </c>
      <c r="BE327">
        <f>INDEX([1]age_tranches_5ans_nb_sex!$1:$1048576,MATCH('SectorStat-Age-Hommes'!$A327,[1]age_tranches_5ans_nb_sex!$A:$A,0),24)/5</f>
        <v>3.6000000000173999</v>
      </c>
      <c r="BF327">
        <f>INDEX([1]age_tranches_5ans_nb_sex!$1:$1048576,MATCH('SectorStat-Age-Hommes'!$A327,[1]age_tranches_5ans_nb_sex!$A:$A,0),24)/5</f>
        <v>3.6000000000173999</v>
      </c>
      <c r="BG327">
        <f>INDEX([1]age_tranches_5ans_nb_sex!$1:$1048576,MATCH('SectorStat-Age-Hommes'!$A327,[1]age_tranches_5ans_nb_sex!$A:$A,0),26)/5</f>
        <v>2.6000000000279999</v>
      </c>
      <c r="BH327">
        <f>INDEX([1]age_tranches_5ans_nb_sex!$1:$1048576,MATCH('SectorStat-Age-Hommes'!$A327,[1]age_tranches_5ans_nb_sex!$A:$A,0),26)/5</f>
        <v>2.6000000000279999</v>
      </c>
      <c r="BI327">
        <f>INDEX([1]age_tranches_5ans_nb_sex!$1:$1048576,MATCH('SectorStat-Age-Hommes'!$A327,[1]age_tranches_5ans_nb_sex!$A:$A,0),26)/5</f>
        <v>2.6000000000279999</v>
      </c>
      <c r="BJ327">
        <f>INDEX([1]age_tranches_5ans_nb_sex!$1:$1048576,MATCH('SectorStat-Age-Hommes'!$A327,[1]age_tranches_5ans_nb_sex!$A:$A,0),26)/5</f>
        <v>2.6000000000279999</v>
      </c>
      <c r="BK327">
        <f>INDEX([1]age_tranches_5ans_nb_sex!$1:$1048576,MATCH('SectorStat-Age-Hommes'!$A327,[1]age_tranches_5ans_nb_sex!$A:$A,0),26)/5</f>
        <v>2.6000000000279999</v>
      </c>
      <c r="BL327">
        <f>INDEX([1]age_tranches_5ans_nb_sex!$1:$1048576,MATCH('SectorStat-Age-Hommes'!$A327,[1]age_tranches_5ans_nb_sex!$A:$A,0),28)/5</f>
        <v>1.6000000000385999</v>
      </c>
      <c r="BM327">
        <f>INDEX([1]age_tranches_5ans_nb_sex!$1:$1048576,MATCH('SectorStat-Age-Hommes'!$A327,[1]age_tranches_5ans_nb_sex!$A:$A,0),28)/5</f>
        <v>1.6000000000385999</v>
      </c>
      <c r="BN327">
        <f>INDEX([1]age_tranches_5ans_nb_sex!$1:$1048576,MATCH('SectorStat-Age-Hommes'!$A327,[1]age_tranches_5ans_nb_sex!$A:$A,0),28)/5</f>
        <v>1.6000000000385999</v>
      </c>
      <c r="BO327">
        <f>INDEX([1]age_tranches_5ans_nb_sex!$1:$1048576,MATCH('SectorStat-Age-Hommes'!$A327,[1]age_tranches_5ans_nb_sex!$A:$A,0),28)/5</f>
        <v>1.6000000000385999</v>
      </c>
      <c r="BP327">
        <f>INDEX([1]age_tranches_5ans_nb_sex!$1:$1048576,MATCH('SectorStat-Age-Hommes'!$A327,[1]age_tranches_5ans_nb_sex!$A:$A,0),28)/5</f>
        <v>1.6000000000385999</v>
      </c>
      <c r="BQ327">
        <f>INDEX([1]age_tranches_5ans_nb_sex!$1:$1048576,MATCH('SectorStat-Age-Hommes'!$A327,[1]age_tranches_5ans_nb_sex!$A:$A,0),30)/5</f>
        <v>0.99999999998939992</v>
      </c>
      <c r="BR327">
        <f>INDEX([1]age_tranches_5ans_nb_sex!$1:$1048576,MATCH('SectorStat-Age-Hommes'!$A327,[1]age_tranches_5ans_nb_sex!$A:$A,0),30)/5</f>
        <v>0.99999999998939992</v>
      </c>
      <c r="BS327">
        <f>INDEX([1]age_tranches_5ans_nb_sex!$1:$1048576,MATCH('SectorStat-Age-Hommes'!$A327,[1]age_tranches_5ans_nb_sex!$A:$A,0),30)/5</f>
        <v>0.99999999998939992</v>
      </c>
      <c r="BT327">
        <f>INDEX([1]age_tranches_5ans_nb_sex!$1:$1048576,MATCH('SectorStat-Age-Hommes'!$A327,[1]age_tranches_5ans_nb_sex!$A:$A,0),30)/5</f>
        <v>0.99999999998939992</v>
      </c>
      <c r="BU327">
        <f>INDEX([1]age_tranches_5ans_nb_sex!$1:$1048576,MATCH('SectorStat-Age-Hommes'!$A327,[1]age_tranches_5ans_nb_sex!$A:$A,0),30)/5</f>
        <v>0.99999999998939992</v>
      </c>
      <c r="BV327">
        <f>INDEX([1]age_tranches_5ans_nb_sex!$1:$1048576,MATCH('SectorStat-Age-Hommes'!$A327,[1]age_tranches_5ans_nb_sex!$A:$A,0),32)/5</f>
        <v>0.59999999995660003</v>
      </c>
      <c r="BW327">
        <f>INDEX([1]age_tranches_5ans_nb_sex!$1:$1048576,MATCH('SectorStat-Age-Hommes'!$A327,[1]age_tranches_5ans_nb_sex!$A:$A,0),32)/5</f>
        <v>0.59999999995660003</v>
      </c>
      <c r="BX327">
        <f>INDEX([1]age_tranches_5ans_nb_sex!$1:$1048576,MATCH('SectorStat-Age-Hommes'!$A327,[1]age_tranches_5ans_nb_sex!$A:$A,0),32)/5</f>
        <v>0.59999999995660003</v>
      </c>
      <c r="BY327">
        <f>INDEX([1]age_tranches_5ans_nb_sex!$1:$1048576,MATCH('SectorStat-Age-Hommes'!$A327,[1]age_tranches_5ans_nb_sex!$A:$A,0),32)/5</f>
        <v>0.59999999995660003</v>
      </c>
      <c r="BZ327">
        <f>INDEX([1]age_tranches_5ans_nb_sex!$1:$1048576,MATCH('SectorStat-Age-Hommes'!$A327,[1]age_tranches_5ans_nb_sex!$A:$A,0),32)/5</f>
        <v>0.59999999995660003</v>
      </c>
      <c r="CA327">
        <f>INDEX([1]age_tranches_5ans_nb_sex!$1:$1048576,MATCH('SectorStat-Age-Hommes'!$A327,[1]age_tranches_5ans_nb_sex!$A:$A,0),34)/5</f>
        <v>0.59999999995660003</v>
      </c>
      <c r="CB327">
        <f>INDEX([1]age_tranches_5ans_nb_sex!$1:$1048576,MATCH('SectorStat-Age-Hommes'!$A327,[1]age_tranches_5ans_nb_sex!$A:$A,0),34)/5</f>
        <v>0.59999999995660003</v>
      </c>
      <c r="CC327">
        <f>INDEX([1]age_tranches_5ans_nb_sex!$1:$1048576,MATCH('SectorStat-Age-Hommes'!$A327,[1]age_tranches_5ans_nb_sex!$A:$A,0),34)/5</f>
        <v>0.59999999995660003</v>
      </c>
      <c r="CD327">
        <f>INDEX([1]age_tranches_5ans_nb_sex!$1:$1048576,MATCH('SectorStat-Age-Hommes'!$A327,[1]age_tranches_5ans_nb_sex!$A:$A,0),34)/5</f>
        <v>0.59999999995660003</v>
      </c>
      <c r="CE327">
        <f>INDEX([1]age_tranches_5ans_nb_sex!$1:$1048576,MATCH('SectorStat-Age-Hommes'!$A327,[1]age_tranches_5ans_nb_sex!$A:$A,0),34)/5</f>
        <v>0.59999999995660003</v>
      </c>
      <c r="CF327">
        <f>INDEX([1]age_tranches_5ans_nb_sex!$1:$1048576,MATCH('SectorStat-Age-Hommes'!$A327,[1]age_tranches_5ans_nb_sex!$A:$A,0),36)/5</f>
        <v>0.40000000003280001</v>
      </c>
      <c r="CG327">
        <f>INDEX([1]age_tranches_5ans_nb_sex!$1:$1048576,MATCH('SectorStat-Age-Hommes'!$A327,[1]age_tranches_5ans_nb_sex!$A:$A,0),36)/5</f>
        <v>0.40000000003280001</v>
      </c>
      <c r="CH327">
        <f>INDEX([1]age_tranches_5ans_nb_sex!$1:$1048576,MATCH('SectorStat-Age-Hommes'!$A327,[1]age_tranches_5ans_nb_sex!$A:$A,0),36)/5</f>
        <v>0.40000000003280001</v>
      </c>
      <c r="CI327">
        <f>INDEX([1]age_tranches_5ans_nb_sex!$1:$1048576,MATCH('SectorStat-Age-Hommes'!$A327,[1]age_tranches_5ans_nb_sex!$A:$A,0),36)/5</f>
        <v>0.40000000003280001</v>
      </c>
      <c r="CJ327">
        <f>INDEX([1]age_tranches_5ans_nb_sex!$1:$1048576,MATCH('SectorStat-Age-Hommes'!$A327,[1]age_tranches_5ans_nb_sex!$A:$A,0),36)/5</f>
        <v>0.40000000003280001</v>
      </c>
      <c r="CK327">
        <f>INDEX([1]age_tranches_5ans_nb_sex!$1:$1048576,MATCH('SectorStat-Age-Hommes'!$A327,[1]age_tranches_5ans_nb_sex!$A:$A,0),38)/5</f>
        <v>0</v>
      </c>
      <c r="CL327">
        <f>INDEX([1]age_tranches_5ans_nb_sex!$1:$1048576,MATCH('SectorStat-Age-Hommes'!$A327,[1]age_tranches_5ans_nb_sex!$A:$A,0),38)/5</f>
        <v>0</v>
      </c>
      <c r="CM327">
        <f>INDEX([1]age_tranches_5ans_nb_sex!$1:$1048576,MATCH('SectorStat-Age-Hommes'!$A327,[1]age_tranches_5ans_nb_sex!$A:$A,0),38)/5</f>
        <v>0</v>
      </c>
      <c r="CN327">
        <f>INDEX([1]age_tranches_5ans_nb_sex!$1:$1048576,MATCH('SectorStat-Age-Hommes'!$A327,[1]age_tranches_5ans_nb_sex!$A:$A,0),38)/5</f>
        <v>0</v>
      </c>
      <c r="CO327">
        <f>INDEX([1]age_tranches_5ans_nb_sex!$1:$1048576,MATCH('SectorStat-Age-Hommes'!$A327,[1]age_tranches_5ans_nb_sex!$A:$A,0),38)/5</f>
        <v>0</v>
      </c>
      <c r="CP327" s="2">
        <f>INDEX([1]age_tranches_5ans_nb_sex!$1:$1048576,MATCH('SectorStat-Age-Hommes'!$A327,[1]age_tranches_5ans_nb_sex!$A:$A,0),40)/5</f>
        <v>0</v>
      </c>
      <c r="CQ327" s="2">
        <f>INDEX([1]age_tranches_5ans_nb_sex!$1:$1048576,MATCH('SectorStat-Age-Hommes'!$A327,[1]age_tranches_5ans_nb_sex!$A:$A,0),40)/5</f>
        <v>0</v>
      </c>
      <c r="CR327" s="2">
        <f>INDEX([1]age_tranches_5ans_nb_sex!$1:$1048576,MATCH('SectorStat-Age-Hommes'!$A327,[1]age_tranches_5ans_nb_sex!$A:$A,0),40)/5</f>
        <v>0</v>
      </c>
      <c r="CS327" s="2">
        <f>INDEX([1]age_tranches_5ans_nb_sex!$1:$1048576,MATCH('SectorStat-Age-Hommes'!$A327,[1]age_tranches_5ans_nb_sex!$A:$A,0),40)/5</f>
        <v>0</v>
      </c>
      <c r="CT327" s="2">
        <f>INDEX([1]age_tranches_5ans_nb_sex!$1:$1048576,MATCH('SectorStat-Age-Hommes'!$A327,[1]age_tranches_5ans_nb_sex!$A:$A,0),40)/5</f>
        <v>0</v>
      </c>
      <c r="CZ327" s="3"/>
      <c r="DA327" s="3"/>
      <c r="DB327" s="3"/>
      <c r="DC327" s="3"/>
      <c r="DD327" s="3"/>
    </row>
    <row r="328" spans="1:108" x14ac:dyDescent="0.35">
      <c r="A328" s="1" t="s">
        <v>651</v>
      </c>
      <c r="B328" s="1" t="s">
        <v>652</v>
      </c>
      <c r="C328" t="str">
        <f>INDEX([1]SectorStat!$1:$1048576,MATCH('[1]Distribution ages'!$A328,[1]SectorStat!$B:$B,0),4)</f>
        <v>Ganshoren</v>
      </c>
      <c r="D328">
        <f>INDEX([1]age_tranches_5ans_nb_sex!$1:$1048576,MATCH('SectorStat-Age-Hommes'!$A328,[1]age_tranches_5ans_nb_sex!$A:$A,0),4)/5</f>
        <v>7.8</v>
      </c>
      <c r="E328">
        <f>INDEX([1]age_tranches_5ans_nb_sex!$1:$1048576,MATCH('SectorStat-Age-Hommes'!$A328,[1]age_tranches_5ans_nb_sex!$A:$A,0),4)/5</f>
        <v>7.8</v>
      </c>
      <c r="F328">
        <f>INDEX([1]age_tranches_5ans_nb_sex!$1:$1048576,MATCH('SectorStat-Age-Hommes'!$A328,[1]age_tranches_5ans_nb_sex!$A:$A,0),4)/5</f>
        <v>7.8</v>
      </c>
      <c r="G328">
        <f>INDEX([1]age_tranches_5ans_nb_sex!$1:$1048576,MATCH('SectorStat-Age-Hommes'!$A328,[1]age_tranches_5ans_nb_sex!$A:$A,0),4)/5</f>
        <v>7.8</v>
      </c>
      <c r="H328">
        <f>INDEX([1]age_tranches_5ans_nb_sex!$1:$1048576,MATCH('SectorStat-Age-Hommes'!$A328,[1]age_tranches_5ans_nb_sex!$A:$A,0),4)/5</f>
        <v>7.8</v>
      </c>
      <c r="I328">
        <f>INDEX([1]age_tranches_5ans_nb_sex!$1:$1048576,MATCH('SectorStat-Age-Hommes'!$A328,[1]age_tranches_5ans_nb_sex!$A:$A,0),6)/5</f>
        <v>7</v>
      </c>
      <c r="J328">
        <f>INDEX([1]age_tranches_5ans_nb_sex!$1:$1048576,MATCH('SectorStat-Age-Hommes'!$A328,[1]age_tranches_5ans_nb_sex!$A:$A,0),6)/5</f>
        <v>7</v>
      </c>
      <c r="K328">
        <f>INDEX([1]age_tranches_5ans_nb_sex!$1:$1048576,MATCH('SectorStat-Age-Hommes'!$A328,[1]age_tranches_5ans_nb_sex!$A:$A,0),6)/5</f>
        <v>7</v>
      </c>
      <c r="L328">
        <f>INDEX([1]age_tranches_5ans_nb_sex!$1:$1048576,MATCH('SectorStat-Age-Hommes'!$A328,[1]age_tranches_5ans_nb_sex!$A:$A,0),6)/5</f>
        <v>7</v>
      </c>
      <c r="M328">
        <f>INDEX([1]age_tranches_5ans_nb_sex!$1:$1048576,MATCH('SectorStat-Age-Hommes'!$A328,[1]age_tranches_5ans_nb_sex!$A:$A,0),6)/5</f>
        <v>7</v>
      </c>
      <c r="N328">
        <f>INDEX([1]age_tranches_5ans_nb_sex!$1:$1048576,MATCH('SectorStat-Age-Hommes'!$A328,[1]age_tranches_5ans_nb_sex!$A:$A,0),8)/5</f>
        <v>7.8</v>
      </c>
      <c r="O328">
        <f>INDEX([1]age_tranches_5ans_nb_sex!$1:$1048576,MATCH('SectorStat-Age-Hommes'!$A328,[1]age_tranches_5ans_nb_sex!$A:$A,0),8)/5</f>
        <v>7.8</v>
      </c>
      <c r="P328">
        <f>INDEX([1]age_tranches_5ans_nb_sex!$1:$1048576,MATCH('SectorStat-Age-Hommes'!$A328,[1]age_tranches_5ans_nb_sex!$A:$A,0),8)/5</f>
        <v>7.8</v>
      </c>
      <c r="Q328">
        <f>INDEX([1]age_tranches_5ans_nb_sex!$1:$1048576,MATCH('SectorStat-Age-Hommes'!$A328,[1]age_tranches_5ans_nb_sex!$A:$A,0),8)/5</f>
        <v>7.8</v>
      </c>
      <c r="R328">
        <f>INDEX([1]age_tranches_5ans_nb_sex!$1:$1048576,MATCH('SectorStat-Age-Hommes'!$A328,[1]age_tranches_5ans_nb_sex!$A:$A,0),8)/5</f>
        <v>7.8</v>
      </c>
      <c r="S328">
        <f>INDEX([1]age_tranches_5ans_nb_sex!$1:$1048576,MATCH('SectorStat-Age-Hommes'!$A328,[1]age_tranches_5ans_nb_sex!$A:$A,0),10)/5</f>
        <v>7.6</v>
      </c>
      <c r="T328">
        <f>INDEX([1]age_tranches_5ans_nb_sex!$1:$1048576,MATCH('SectorStat-Age-Hommes'!$A328,[1]age_tranches_5ans_nb_sex!$A:$A,0),10)/5</f>
        <v>7.6</v>
      </c>
      <c r="U328">
        <f>INDEX([1]age_tranches_5ans_nb_sex!$1:$1048576,MATCH('SectorStat-Age-Hommes'!$A328,[1]age_tranches_5ans_nb_sex!$A:$A,0),10)/5</f>
        <v>7.6</v>
      </c>
      <c r="V328">
        <f>INDEX([1]age_tranches_5ans_nb_sex!$1:$1048576,MATCH('SectorStat-Age-Hommes'!$A328,[1]age_tranches_5ans_nb_sex!$A:$A,0),10)/5</f>
        <v>7.6</v>
      </c>
      <c r="W328">
        <f>INDEX([1]age_tranches_5ans_nb_sex!$1:$1048576,MATCH('SectorStat-Age-Hommes'!$A328,[1]age_tranches_5ans_nb_sex!$A:$A,0),10)/5</f>
        <v>7.6</v>
      </c>
      <c r="X328">
        <f>INDEX([1]age_tranches_5ans_nb_sex!$1:$1048576,MATCH('SectorStat-Age-Hommes'!$A328,[1]age_tranches_5ans_nb_sex!$A:$A,0),10)/5</f>
        <v>7.6</v>
      </c>
      <c r="Y328">
        <f>INDEX([1]age_tranches_5ans_nb_sex!$1:$1048576,MATCH('SectorStat-Age-Hommes'!$A328,[1]age_tranches_5ans_nb_sex!$A:$A,0),12)/5</f>
        <v>8.1999999999999993</v>
      </c>
      <c r="Z328">
        <f>INDEX([1]age_tranches_5ans_nb_sex!$1:$1048576,MATCH('SectorStat-Age-Hommes'!$A328,[1]age_tranches_5ans_nb_sex!$A:$A,0),12)/5</f>
        <v>8.1999999999999993</v>
      </c>
      <c r="AA328">
        <f>INDEX([1]age_tranches_5ans_nb_sex!$1:$1048576,MATCH('SectorStat-Age-Hommes'!$A328,[1]age_tranches_5ans_nb_sex!$A:$A,0),12)/5</f>
        <v>8.1999999999999993</v>
      </c>
      <c r="AB328">
        <f>INDEX([1]age_tranches_5ans_nb_sex!$1:$1048576,MATCH('SectorStat-Age-Hommes'!$A328,[1]age_tranches_5ans_nb_sex!$A:$A,0),12)/5</f>
        <v>8.1999999999999993</v>
      </c>
      <c r="AC328">
        <f>INDEX([1]age_tranches_5ans_nb_sex!$1:$1048576,MATCH('SectorStat-Age-Hommes'!$A328,[1]age_tranches_5ans_nb_sex!$A:$A,0),14)/5</f>
        <v>8.4</v>
      </c>
      <c r="AD328">
        <f>INDEX([1]age_tranches_5ans_nb_sex!$1:$1048576,MATCH('SectorStat-Age-Hommes'!$A328,[1]age_tranches_5ans_nb_sex!$A:$A,0),14)/5</f>
        <v>8.4</v>
      </c>
      <c r="AE328">
        <f>INDEX([1]age_tranches_5ans_nb_sex!$1:$1048576,MATCH('SectorStat-Age-Hommes'!$A328,[1]age_tranches_5ans_nb_sex!$A:$A,0),14)/5</f>
        <v>8.4</v>
      </c>
      <c r="AF328">
        <f>INDEX([1]age_tranches_5ans_nb_sex!$1:$1048576,MATCH('SectorStat-Age-Hommes'!$A328,[1]age_tranches_5ans_nb_sex!$A:$A,0),14)/5</f>
        <v>8.4</v>
      </c>
      <c r="AG328">
        <f>INDEX([1]age_tranches_5ans_nb_sex!$1:$1048576,MATCH('SectorStat-Age-Hommes'!$A328,[1]age_tranches_5ans_nb_sex!$A:$A,0),14)/5</f>
        <v>8.4</v>
      </c>
      <c r="AH328">
        <f>INDEX([1]age_tranches_5ans_nb_sex!$1:$1048576,MATCH('SectorStat-Age-Hommes'!$A328,[1]age_tranches_5ans_nb_sex!$A:$A,0),16)/5</f>
        <v>9.8000000000000007</v>
      </c>
      <c r="AI328">
        <f>INDEX([1]age_tranches_5ans_nb_sex!$1:$1048576,MATCH('SectorStat-Age-Hommes'!$A328,[1]age_tranches_5ans_nb_sex!$A:$A,0),16)/5</f>
        <v>9.8000000000000007</v>
      </c>
      <c r="AJ328">
        <f>INDEX([1]age_tranches_5ans_nb_sex!$1:$1048576,MATCH('SectorStat-Age-Hommes'!$A328,[1]age_tranches_5ans_nb_sex!$A:$A,0),16)/5</f>
        <v>9.8000000000000007</v>
      </c>
      <c r="AK328">
        <f>INDEX([1]age_tranches_5ans_nb_sex!$1:$1048576,MATCH('SectorStat-Age-Hommes'!$A328,[1]age_tranches_5ans_nb_sex!$A:$A,0),16)/5</f>
        <v>9.8000000000000007</v>
      </c>
      <c r="AL328">
        <f>INDEX([1]age_tranches_5ans_nb_sex!$1:$1048576,MATCH('SectorStat-Age-Hommes'!$A328,[1]age_tranches_5ans_nb_sex!$A:$A,0),16)/5</f>
        <v>9.8000000000000007</v>
      </c>
      <c r="AM328">
        <f>INDEX([1]age_tranches_5ans_nb_sex!$1:$1048576,MATCH('SectorStat-Age-Hommes'!$A328,[1]age_tranches_5ans_nb_sex!$A:$A,0),18)/5</f>
        <v>9.1999999999999993</v>
      </c>
      <c r="AN328">
        <f>INDEX([1]age_tranches_5ans_nb_sex!$1:$1048576,MATCH('SectorStat-Age-Hommes'!$A328,[1]age_tranches_5ans_nb_sex!$A:$A,0),18)/5</f>
        <v>9.1999999999999993</v>
      </c>
      <c r="AO328">
        <f>INDEX([1]age_tranches_5ans_nb_sex!$1:$1048576,MATCH('SectorStat-Age-Hommes'!$A328,[1]age_tranches_5ans_nb_sex!$A:$A,0),18)/5</f>
        <v>9.1999999999999993</v>
      </c>
      <c r="AP328">
        <f>INDEX([1]age_tranches_5ans_nb_sex!$1:$1048576,MATCH('SectorStat-Age-Hommes'!$A328,[1]age_tranches_5ans_nb_sex!$A:$A,0),18)/5</f>
        <v>9.1999999999999993</v>
      </c>
      <c r="AQ328">
        <f>INDEX([1]age_tranches_5ans_nb_sex!$1:$1048576,MATCH('SectorStat-Age-Hommes'!$A328,[1]age_tranches_5ans_nb_sex!$A:$A,0),18)/5</f>
        <v>9.1999999999999993</v>
      </c>
      <c r="AR328">
        <f>INDEX([1]age_tranches_5ans_nb_sex!$1:$1048576,MATCH('SectorStat-Age-Hommes'!$A328,[1]age_tranches_5ans_nb_sex!$A:$A,0),20)/5</f>
        <v>9.4</v>
      </c>
      <c r="AS328">
        <f>INDEX([1]age_tranches_5ans_nb_sex!$1:$1048576,MATCH('SectorStat-Age-Hommes'!$A328,[1]age_tranches_5ans_nb_sex!$A:$A,0),20)/5</f>
        <v>9.4</v>
      </c>
      <c r="AT328">
        <f>INDEX([1]age_tranches_5ans_nb_sex!$1:$1048576,MATCH('SectorStat-Age-Hommes'!$A328,[1]age_tranches_5ans_nb_sex!$A:$A,0),20)/5</f>
        <v>9.4</v>
      </c>
      <c r="AU328">
        <f>INDEX([1]age_tranches_5ans_nb_sex!$1:$1048576,MATCH('SectorStat-Age-Hommes'!$A328,[1]age_tranches_5ans_nb_sex!$A:$A,0),20)/5</f>
        <v>9.4</v>
      </c>
      <c r="AV328">
        <f>INDEX([1]age_tranches_5ans_nb_sex!$1:$1048576,MATCH('SectorStat-Age-Hommes'!$A328,[1]age_tranches_5ans_nb_sex!$A:$A,0),20)/5</f>
        <v>9.4</v>
      </c>
      <c r="AW328">
        <f>INDEX([1]age_tranches_5ans_nb_sex!$1:$1048576,MATCH('SectorStat-Age-Hommes'!$A328,[1]age_tranches_5ans_nb_sex!$A:$A,0),22)/5</f>
        <v>9.4</v>
      </c>
      <c r="AX328">
        <f>INDEX([1]age_tranches_5ans_nb_sex!$1:$1048576,MATCH('SectorStat-Age-Hommes'!$A328,[1]age_tranches_5ans_nb_sex!$A:$A,0),22)/5</f>
        <v>9.4</v>
      </c>
      <c r="AY328">
        <f>INDEX([1]age_tranches_5ans_nb_sex!$1:$1048576,MATCH('SectorStat-Age-Hommes'!$A328,[1]age_tranches_5ans_nb_sex!$A:$A,0),22)/5</f>
        <v>9.4</v>
      </c>
      <c r="AZ328">
        <f>INDEX([1]age_tranches_5ans_nb_sex!$1:$1048576,MATCH('SectorStat-Age-Hommes'!$A328,[1]age_tranches_5ans_nb_sex!$A:$A,0),22)/5</f>
        <v>9.4</v>
      </c>
      <c r="BA328">
        <f>INDEX([1]age_tranches_5ans_nb_sex!$1:$1048576,MATCH('SectorStat-Age-Hommes'!$A328,[1]age_tranches_5ans_nb_sex!$A:$A,0),22)/5</f>
        <v>9.4</v>
      </c>
      <c r="BB328">
        <f>INDEX([1]age_tranches_5ans_nb_sex!$1:$1048576,MATCH('SectorStat-Age-Hommes'!$A328,[1]age_tranches_5ans_nb_sex!$A:$A,0),24)/5</f>
        <v>7</v>
      </c>
      <c r="BC328">
        <f>INDEX([1]age_tranches_5ans_nb_sex!$1:$1048576,MATCH('SectorStat-Age-Hommes'!$A328,[1]age_tranches_5ans_nb_sex!$A:$A,0),24)/5</f>
        <v>7</v>
      </c>
      <c r="BD328">
        <f>INDEX([1]age_tranches_5ans_nb_sex!$1:$1048576,MATCH('SectorStat-Age-Hommes'!$A328,[1]age_tranches_5ans_nb_sex!$A:$A,0),24)/5</f>
        <v>7</v>
      </c>
      <c r="BE328">
        <f>INDEX([1]age_tranches_5ans_nb_sex!$1:$1048576,MATCH('SectorStat-Age-Hommes'!$A328,[1]age_tranches_5ans_nb_sex!$A:$A,0),24)/5</f>
        <v>7</v>
      </c>
      <c r="BF328">
        <f>INDEX([1]age_tranches_5ans_nb_sex!$1:$1048576,MATCH('SectorStat-Age-Hommes'!$A328,[1]age_tranches_5ans_nb_sex!$A:$A,0),24)/5</f>
        <v>7</v>
      </c>
      <c r="BG328">
        <f>INDEX([1]age_tranches_5ans_nb_sex!$1:$1048576,MATCH('SectorStat-Age-Hommes'!$A328,[1]age_tranches_5ans_nb_sex!$A:$A,0),26)/5</f>
        <v>9.4</v>
      </c>
      <c r="BH328">
        <f>INDEX([1]age_tranches_5ans_nb_sex!$1:$1048576,MATCH('SectorStat-Age-Hommes'!$A328,[1]age_tranches_5ans_nb_sex!$A:$A,0),26)/5</f>
        <v>9.4</v>
      </c>
      <c r="BI328">
        <f>INDEX([1]age_tranches_5ans_nb_sex!$1:$1048576,MATCH('SectorStat-Age-Hommes'!$A328,[1]age_tranches_5ans_nb_sex!$A:$A,0),26)/5</f>
        <v>9.4</v>
      </c>
      <c r="BJ328">
        <f>INDEX([1]age_tranches_5ans_nb_sex!$1:$1048576,MATCH('SectorStat-Age-Hommes'!$A328,[1]age_tranches_5ans_nb_sex!$A:$A,0),26)/5</f>
        <v>9.4</v>
      </c>
      <c r="BK328">
        <f>INDEX([1]age_tranches_5ans_nb_sex!$1:$1048576,MATCH('SectorStat-Age-Hommes'!$A328,[1]age_tranches_5ans_nb_sex!$A:$A,0),26)/5</f>
        <v>9.4</v>
      </c>
      <c r="BL328">
        <f>INDEX([1]age_tranches_5ans_nb_sex!$1:$1048576,MATCH('SectorStat-Age-Hommes'!$A328,[1]age_tranches_5ans_nb_sex!$A:$A,0),28)/5</f>
        <v>7.8</v>
      </c>
      <c r="BM328">
        <f>INDEX([1]age_tranches_5ans_nb_sex!$1:$1048576,MATCH('SectorStat-Age-Hommes'!$A328,[1]age_tranches_5ans_nb_sex!$A:$A,0),28)/5</f>
        <v>7.8</v>
      </c>
      <c r="BN328">
        <f>INDEX([1]age_tranches_5ans_nb_sex!$1:$1048576,MATCH('SectorStat-Age-Hommes'!$A328,[1]age_tranches_5ans_nb_sex!$A:$A,0),28)/5</f>
        <v>7.8</v>
      </c>
      <c r="BO328">
        <f>INDEX([1]age_tranches_5ans_nb_sex!$1:$1048576,MATCH('SectorStat-Age-Hommes'!$A328,[1]age_tranches_5ans_nb_sex!$A:$A,0),28)/5</f>
        <v>7.8</v>
      </c>
      <c r="BP328">
        <f>INDEX([1]age_tranches_5ans_nb_sex!$1:$1048576,MATCH('SectorStat-Age-Hommes'!$A328,[1]age_tranches_5ans_nb_sex!$A:$A,0),28)/5</f>
        <v>7.8</v>
      </c>
      <c r="BQ328">
        <f>INDEX([1]age_tranches_5ans_nb_sex!$1:$1048576,MATCH('SectorStat-Age-Hommes'!$A328,[1]age_tranches_5ans_nb_sex!$A:$A,0),30)/5</f>
        <v>4.5999999999999996</v>
      </c>
      <c r="BR328">
        <f>INDEX([1]age_tranches_5ans_nb_sex!$1:$1048576,MATCH('SectorStat-Age-Hommes'!$A328,[1]age_tranches_5ans_nb_sex!$A:$A,0),30)/5</f>
        <v>4.5999999999999996</v>
      </c>
      <c r="BS328">
        <f>INDEX([1]age_tranches_5ans_nb_sex!$1:$1048576,MATCH('SectorStat-Age-Hommes'!$A328,[1]age_tranches_5ans_nb_sex!$A:$A,0),30)/5</f>
        <v>4.5999999999999996</v>
      </c>
      <c r="BT328">
        <f>INDEX([1]age_tranches_5ans_nb_sex!$1:$1048576,MATCH('SectorStat-Age-Hommes'!$A328,[1]age_tranches_5ans_nb_sex!$A:$A,0),30)/5</f>
        <v>4.5999999999999996</v>
      </c>
      <c r="BU328">
        <f>INDEX([1]age_tranches_5ans_nb_sex!$1:$1048576,MATCH('SectorStat-Age-Hommes'!$A328,[1]age_tranches_5ans_nb_sex!$A:$A,0),30)/5</f>
        <v>4.5999999999999996</v>
      </c>
      <c r="BV328">
        <f>INDEX([1]age_tranches_5ans_nb_sex!$1:$1048576,MATCH('SectorStat-Age-Hommes'!$A328,[1]age_tranches_5ans_nb_sex!$A:$A,0),32)/5</f>
        <v>4.5999999999999996</v>
      </c>
      <c r="BW328">
        <f>INDEX([1]age_tranches_5ans_nb_sex!$1:$1048576,MATCH('SectorStat-Age-Hommes'!$A328,[1]age_tranches_5ans_nb_sex!$A:$A,0),32)/5</f>
        <v>4.5999999999999996</v>
      </c>
      <c r="BX328">
        <f>INDEX([1]age_tranches_5ans_nb_sex!$1:$1048576,MATCH('SectorStat-Age-Hommes'!$A328,[1]age_tranches_5ans_nb_sex!$A:$A,0),32)/5</f>
        <v>4.5999999999999996</v>
      </c>
      <c r="BY328">
        <f>INDEX([1]age_tranches_5ans_nb_sex!$1:$1048576,MATCH('SectorStat-Age-Hommes'!$A328,[1]age_tranches_5ans_nb_sex!$A:$A,0),32)/5</f>
        <v>4.5999999999999996</v>
      </c>
      <c r="BZ328">
        <f>INDEX([1]age_tranches_5ans_nb_sex!$1:$1048576,MATCH('SectorStat-Age-Hommes'!$A328,[1]age_tranches_5ans_nb_sex!$A:$A,0),32)/5</f>
        <v>4.5999999999999996</v>
      </c>
      <c r="CA328">
        <f>INDEX([1]age_tranches_5ans_nb_sex!$1:$1048576,MATCH('SectorStat-Age-Hommes'!$A328,[1]age_tranches_5ans_nb_sex!$A:$A,0),34)/5</f>
        <v>2.4</v>
      </c>
      <c r="CB328">
        <f>INDEX([1]age_tranches_5ans_nb_sex!$1:$1048576,MATCH('SectorStat-Age-Hommes'!$A328,[1]age_tranches_5ans_nb_sex!$A:$A,0),34)/5</f>
        <v>2.4</v>
      </c>
      <c r="CC328">
        <f>INDEX([1]age_tranches_5ans_nb_sex!$1:$1048576,MATCH('SectorStat-Age-Hommes'!$A328,[1]age_tranches_5ans_nb_sex!$A:$A,0),34)/5</f>
        <v>2.4</v>
      </c>
      <c r="CD328">
        <f>INDEX([1]age_tranches_5ans_nb_sex!$1:$1048576,MATCH('SectorStat-Age-Hommes'!$A328,[1]age_tranches_5ans_nb_sex!$A:$A,0),34)/5</f>
        <v>2.4</v>
      </c>
      <c r="CE328">
        <f>INDEX([1]age_tranches_5ans_nb_sex!$1:$1048576,MATCH('SectorStat-Age-Hommes'!$A328,[1]age_tranches_5ans_nb_sex!$A:$A,0),34)/5</f>
        <v>2.4</v>
      </c>
      <c r="CF328">
        <f>INDEX([1]age_tranches_5ans_nb_sex!$1:$1048576,MATCH('SectorStat-Age-Hommes'!$A328,[1]age_tranches_5ans_nb_sex!$A:$A,0),36)/5</f>
        <v>1.4</v>
      </c>
      <c r="CG328">
        <f>INDEX([1]age_tranches_5ans_nb_sex!$1:$1048576,MATCH('SectorStat-Age-Hommes'!$A328,[1]age_tranches_5ans_nb_sex!$A:$A,0),36)/5</f>
        <v>1.4</v>
      </c>
      <c r="CH328">
        <f>INDEX([1]age_tranches_5ans_nb_sex!$1:$1048576,MATCH('SectorStat-Age-Hommes'!$A328,[1]age_tranches_5ans_nb_sex!$A:$A,0),36)/5</f>
        <v>1.4</v>
      </c>
      <c r="CI328">
        <f>INDEX([1]age_tranches_5ans_nb_sex!$1:$1048576,MATCH('SectorStat-Age-Hommes'!$A328,[1]age_tranches_5ans_nb_sex!$A:$A,0),36)/5</f>
        <v>1.4</v>
      </c>
      <c r="CJ328">
        <f>INDEX([1]age_tranches_5ans_nb_sex!$1:$1048576,MATCH('SectorStat-Age-Hommes'!$A328,[1]age_tranches_5ans_nb_sex!$A:$A,0),36)/5</f>
        <v>1.4</v>
      </c>
      <c r="CK328">
        <f>INDEX([1]age_tranches_5ans_nb_sex!$1:$1048576,MATCH('SectorStat-Age-Hommes'!$A328,[1]age_tranches_5ans_nb_sex!$A:$A,0),38)/5</f>
        <v>0.8</v>
      </c>
      <c r="CL328">
        <f>INDEX([1]age_tranches_5ans_nb_sex!$1:$1048576,MATCH('SectorStat-Age-Hommes'!$A328,[1]age_tranches_5ans_nb_sex!$A:$A,0),38)/5</f>
        <v>0.8</v>
      </c>
      <c r="CM328">
        <f>INDEX([1]age_tranches_5ans_nb_sex!$1:$1048576,MATCH('SectorStat-Age-Hommes'!$A328,[1]age_tranches_5ans_nb_sex!$A:$A,0),38)/5</f>
        <v>0.8</v>
      </c>
      <c r="CN328">
        <f>INDEX([1]age_tranches_5ans_nb_sex!$1:$1048576,MATCH('SectorStat-Age-Hommes'!$A328,[1]age_tranches_5ans_nb_sex!$A:$A,0),38)/5</f>
        <v>0.8</v>
      </c>
      <c r="CO328">
        <f>INDEX([1]age_tranches_5ans_nb_sex!$1:$1048576,MATCH('SectorStat-Age-Hommes'!$A328,[1]age_tranches_5ans_nb_sex!$A:$A,0),38)/5</f>
        <v>0.8</v>
      </c>
      <c r="CP328" s="2">
        <f>INDEX([1]age_tranches_5ans_nb_sex!$1:$1048576,MATCH('SectorStat-Age-Hommes'!$A328,[1]age_tranches_5ans_nb_sex!$A:$A,0),40)/5</f>
        <v>0.4</v>
      </c>
      <c r="CQ328" s="2">
        <f>INDEX([1]age_tranches_5ans_nb_sex!$1:$1048576,MATCH('SectorStat-Age-Hommes'!$A328,[1]age_tranches_5ans_nb_sex!$A:$A,0),40)/5</f>
        <v>0.4</v>
      </c>
      <c r="CR328" s="2">
        <f>INDEX([1]age_tranches_5ans_nb_sex!$1:$1048576,MATCH('SectorStat-Age-Hommes'!$A328,[1]age_tranches_5ans_nb_sex!$A:$A,0),40)/5</f>
        <v>0.4</v>
      </c>
      <c r="CS328" s="2">
        <f>INDEX([1]age_tranches_5ans_nb_sex!$1:$1048576,MATCH('SectorStat-Age-Hommes'!$A328,[1]age_tranches_5ans_nb_sex!$A:$A,0),40)/5</f>
        <v>0.4</v>
      </c>
      <c r="CT328" s="2">
        <f>INDEX([1]age_tranches_5ans_nb_sex!$1:$1048576,MATCH('SectorStat-Age-Hommes'!$A328,[1]age_tranches_5ans_nb_sex!$A:$A,0),40)/5</f>
        <v>0.4</v>
      </c>
      <c r="CZ328" s="3"/>
      <c r="DA328" s="3"/>
      <c r="DB328" s="3"/>
      <c r="DC328" s="3"/>
      <c r="DD328" s="3"/>
    </row>
    <row r="329" spans="1:108" x14ac:dyDescent="0.35">
      <c r="A329" s="1" t="s">
        <v>653</v>
      </c>
      <c r="B329" s="1" t="s">
        <v>248</v>
      </c>
      <c r="C329" t="str">
        <f>INDEX([1]SectorStat!$1:$1048576,MATCH('[1]Distribution ages'!$A329,[1]SectorStat!$B:$B,0),4)</f>
        <v>Ganshoren</v>
      </c>
      <c r="D329">
        <f>INDEX([1]age_tranches_5ans_nb_sex!$1:$1048576,MATCH('SectorStat-Age-Hommes'!$A329,[1]age_tranches_5ans_nb_sex!$A:$A,0),4)/5</f>
        <v>7.1999999999056001</v>
      </c>
      <c r="E329">
        <f>INDEX([1]age_tranches_5ans_nb_sex!$1:$1048576,MATCH('SectorStat-Age-Hommes'!$A329,[1]age_tranches_5ans_nb_sex!$A:$A,0),4)/5</f>
        <v>7.1999999999056001</v>
      </c>
      <c r="F329">
        <f>INDEX([1]age_tranches_5ans_nb_sex!$1:$1048576,MATCH('SectorStat-Age-Hommes'!$A329,[1]age_tranches_5ans_nb_sex!$A:$A,0),4)/5</f>
        <v>7.1999999999056001</v>
      </c>
      <c r="G329">
        <f>INDEX([1]age_tranches_5ans_nb_sex!$1:$1048576,MATCH('SectorStat-Age-Hommes'!$A329,[1]age_tranches_5ans_nb_sex!$A:$A,0),4)/5</f>
        <v>7.1999999999056001</v>
      </c>
      <c r="H329">
        <f>INDEX([1]age_tranches_5ans_nb_sex!$1:$1048576,MATCH('SectorStat-Age-Hommes'!$A329,[1]age_tranches_5ans_nb_sex!$A:$A,0),4)/5</f>
        <v>7.1999999999056001</v>
      </c>
      <c r="I329">
        <f>INDEX([1]age_tranches_5ans_nb_sex!$1:$1048576,MATCH('SectorStat-Age-Hommes'!$A329,[1]age_tranches_5ans_nb_sex!$A:$A,0),6)/5</f>
        <v>8.8000000000575991</v>
      </c>
      <c r="J329">
        <f>INDEX([1]age_tranches_5ans_nb_sex!$1:$1048576,MATCH('SectorStat-Age-Hommes'!$A329,[1]age_tranches_5ans_nb_sex!$A:$A,0),6)/5</f>
        <v>8.8000000000575991</v>
      </c>
      <c r="K329">
        <f>INDEX([1]age_tranches_5ans_nb_sex!$1:$1048576,MATCH('SectorStat-Age-Hommes'!$A329,[1]age_tranches_5ans_nb_sex!$A:$A,0),6)/5</f>
        <v>8.8000000000575991</v>
      </c>
      <c r="L329">
        <f>INDEX([1]age_tranches_5ans_nb_sex!$1:$1048576,MATCH('SectorStat-Age-Hommes'!$A329,[1]age_tranches_5ans_nb_sex!$A:$A,0),6)/5</f>
        <v>8.8000000000575991</v>
      </c>
      <c r="M329">
        <f>INDEX([1]age_tranches_5ans_nb_sex!$1:$1048576,MATCH('SectorStat-Age-Hommes'!$A329,[1]age_tranches_5ans_nb_sex!$A:$A,0),6)/5</f>
        <v>8.8000000000575991</v>
      </c>
      <c r="N329">
        <f>INDEX([1]age_tranches_5ans_nb_sex!$1:$1048576,MATCH('SectorStat-Age-Hommes'!$A329,[1]age_tranches_5ans_nb_sex!$A:$A,0),8)/5</f>
        <v>8.5999999999551999</v>
      </c>
      <c r="O329">
        <f>INDEX([1]age_tranches_5ans_nb_sex!$1:$1048576,MATCH('SectorStat-Age-Hommes'!$A329,[1]age_tranches_5ans_nb_sex!$A:$A,0),8)/5</f>
        <v>8.5999999999551999</v>
      </c>
      <c r="P329">
        <f>INDEX([1]age_tranches_5ans_nb_sex!$1:$1048576,MATCH('SectorStat-Age-Hommes'!$A329,[1]age_tranches_5ans_nb_sex!$A:$A,0),8)/5</f>
        <v>8.5999999999551999</v>
      </c>
      <c r="Q329">
        <f>INDEX([1]age_tranches_5ans_nb_sex!$1:$1048576,MATCH('SectorStat-Age-Hommes'!$A329,[1]age_tranches_5ans_nb_sex!$A:$A,0),8)/5</f>
        <v>8.5999999999551999</v>
      </c>
      <c r="R329">
        <f>INDEX([1]age_tranches_5ans_nb_sex!$1:$1048576,MATCH('SectorStat-Age-Hommes'!$A329,[1]age_tranches_5ans_nb_sex!$A:$A,0),8)/5</f>
        <v>8.5999999999551999</v>
      </c>
      <c r="S329">
        <f>INDEX([1]age_tranches_5ans_nb_sex!$1:$1048576,MATCH('SectorStat-Age-Hommes'!$A329,[1]age_tranches_5ans_nb_sex!$A:$A,0),10)/5</f>
        <v>5.5999999999759993</v>
      </c>
      <c r="T329">
        <f>INDEX([1]age_tranches_5ans_nb_sex!$1:$1048576,MATCH('SectorStat-Age-Hommes'!$A329,[1]age_tranches_5ans_nb_sex!$A:$A,0),10)/5</f>
        <v>5.5999999999759993</v>
      </c>
      <c r="U329">
        <f>INDEX([1]age_tranches_5ans_nb_sex!$1:$1048576,MATCH('SectorStat-Age-Hommes'!$A329,[1]age_tranches_5ans_nb_sex!$A:$A,0),10)/5</f>
        <v>5.5999999999759993</v>
      </c>
      <c r="V329">
        <f>INDEX([1]age_tranches_5ans_nb_sex!$1:$1048576,MATCH('SectorStat-Age-Hommes'!$A329,[1]age_tranches_5ans_nb_sex!$A:$A,0),10)/5</f>
        <v>5.5999999999759993</v>
      </c>
      <c r="W329">
        <f>INDEX([1]age_tranches_5ans_nb_sex!$1:$1048576,MATCH('SectorStat-Age-Hommes'!$A329,[1]age_tranches_5ans_nb_sex!$A:$A,0),10)/5</f>
        <v>5.5999999999759993</v>
      </c>
      <c r="X329">
        <f>INDEX([1]age_tranches_5ans_nb_sex!$1:$1048576,MATCH('SectorStat-Age-Hommes'!$A329,[1]age_tranches_5ans_nb_sex!$A:$A,0),10)/5</f>
        <v>5.5999999999759993</v>
      </c>
      <c r="Y329">
        <f>INDEX([1]age_tranches_5ans_nb_sex!$1:$1048576,MATCH('SectorStat-Age-Hommes'!$A329,[1]age_tranches_5ans_nb_sex!$A:$A,0),12)/5</f>
        <v>4.8000000000111998</v>
      </c>
      <c r="Z329">
        <f>INDEX([1]age_tranches_5ans_nb_sex!$1:$1048576,MATCH('SectorStat-Age-Hommes'!$A329,[1]age_tranches_5ans_nb_sex!$A:$A,0),12)/5</f>
        <v>4.8000000000111998</v>
      </c>
      <c r="AA329">
        <f>INDEX([1]age_tranches_5ans_nb_sex!$1:$1048576,MATCH('SectorStat-Age-Hommes'!$A329,[1]age_tranches_5ans_nb_sex!$A:$A,0),12)/5</f>
        <v>4.8000000000111998</v>
      </c>
      <c r="AB329">
        <f>INDEX([1]age_tranches_5ans_nb_sex!$1:$1048576,MATCH('SectorStat-Age-Hommes'!$A329,[1]age_tranches_5ans_nb_sex!$A:$A,0),12)/5</f>
        <v>4.8000000000111998</v>
      </c>
      <c r="AC329">
        <f>INDEX([1]age_tranches_5ans_nb_sex!$1:$1048576,MATCH('SectorStat-Age-Hommes'!$A329,[1]age_tranches_5ans_nb_sex!$A:$A,0),14)/5</f>
        <v>7.7999999999904004</v>
      </c>
      <c r="AD329">
        <f>INDEX([1]age_tranches_5ans_nb_sex!$1:$1048576,MATCH('SectorStat-Age-Hommes'!$A329,[1]age_tranches_5ans_nb_sex!$A:$A,0),14)/5</f>
        <v>7.7999999999904004</v>
      </c>
      <c r="AE329">
        <f>INDEX([1]age_tranches_5ans_nb_sex!$1:$1048576,MATCH('SectorStat-Age-Hommes'!$A329,[1]age_tranches_5ans_nb_sex!$A:$A,0),14)/5</f>
        <v>7.7999999999904004</v>
      </c>
      <c r="AF329">
        <f>INDEX([1]age_tranches_5ans_nb_sex!$1:$1048576,MATCH('SectorStat-Age-Hommes'!$A329,[1]age_tranches_5ans_nb_sex!$A:$A,0),14)/5</f>
        <v>7.7999999999904004</v>
      </c>
      <c r="AG329">
        <f>INDEX([1]age_tranches_5ans_nb_sex!$1:$1048576,MATCH('SectorStat-Age-Hommes'!$A329,[1]age_tranches_5ans_nb_sex!$A:$A,0),14)/5</f>
        <v>7.7999999999904004</v>
      </c>
      <c r="AH329">
        <f>INDEX([1]age_tranches_5ans_nb_sex!$1:$1048576,MATCH('SectorStat-Age-Hommes'!$A329,[1]age_tranches_5ans_nb_sex!$A:$A,0),16)/5</f>
        <v>7.7999999999904004</v>
      </c>
      <c r="AI329">
        <f>INDEX([1]age_tranches_5ans_nb_sex!$1:$1048576,MATCH('SectorStat-Age-Hommes'!$A329,[1]age_tranches_5ans_nb_sex!$A:$A,0),16)/5</f>
        <v>7.7999999999904004</v>
      </c>
      <c r="AJ329">
        <f>INDEX([1]age_tranches_5ans_nb_sex!$1:$1048576,MATCH('SectorStat-Age-Hommes'!$A329,[1]age_tranches_5ans_nb_sex!$A:$A,0),16)/5</f>
        <v>7.7999999999904004</v>
      </c>
      <c r="AK329">
        <f>INDEX([1]age_tranches_5ans_nb_sex!$1:$1048576,MATCH('SectorStat-Age-Hommes'!$A329,[1]age_tranches_5ans_nb_sex!$A:$A,0),16)/5</f>
        <v>7.7999999999904004</v>
      </c>
      <c r="AL329">
        <f>INDEX([1]age_tranches_5ans_nb_sex!$1:$1048576,MATCH('SectorStat-Age-Hommes'!$A329,[1]age_tranches_5ans_nb_sex!$A:$A,0),16)/5</f>
        <v>7.7999999999904004</v>
      </c>
      <c r="AM329">
        <f>INDEX([1]age_tranches_5ans_nb_sex!$1:$1048576,MATCH('SectorStat-Age-Hommes'!$A329,[1]age_tranches_5ans_nb_sex!$A:$A,0),18)/5</f>
        <v>7.4000000000080011</v>
      </c>
      <c r="AN329">
        <f>INDEX([1]age_tranches_5ans_nb_sex!$1:$1048576,MATCH('SectorStat-Age-Hommes'!$A329,[1]age_tranches_5ans_nb_sex!$A:$A,0),18)/5</f>
        <v>7.4000000000080011</v>
      </c>
      <c r="AO329">
        <f>INDEX([1]age_tranches_5ans_nb_sex!$1:$1048576,MATCH('SectorStat-Age-Hommes'!$A329,[1]age_tranches_5ans_nb_sex!$A:$A,0),18)/5</f>
        <v>7.4000000000080011</v>
      </c>
      <c r="AP329">
        <f>INDEX([1]age_tranches_5ans_nb_sex!$1:$1048576,MATCH('SectorStat-Age-Hommes'!$A329,[1]age_tranches_5ans_nb_sex!$A:$A,0),18)/5</f>
        <v>7.4000000000080011</v>
      </c>
      <c r="AQ329">
        <f>INDEX([1]age_tranches_5ans_nb_sex!$1:$1048576,MATCH('SectorStat-Age-Hommes'!$A329,[1]age_tranches_5ans_nb_sex!$A:$A,0),18)/5</f>
        <v>7.4000000000080011</v>
      </c>
      <c r="AR329">
        <f>INDEX([1]age_tranches_5ans_nb_sex!$1:$1048576,MATCH('SectorStat-Age-Hommes'!$A329,[1]age_tranches_5ans_nb_sex!$A:$A,0),20)/5</f>
        <v>7.6000000001104002</v>
      </c>
      <c r="AS329">
        <f>INDEX([1]age_tranches_5ans_nb_sex!$1:$1048576,MATCH('SectorStat-Age-Hommes'!$A329,[1]age_tranches_5ans_nb_sex!$A:$A,0),20)/5</f>
        <v>7.6000000001104002</v>
      </c>
      <c r="AT329">
        <f>INDEX([1]age_tranches_5ans_nb_sex!$1:$1048576,MATCH('SectorStat-Age-Hommes'!$A329,[1]age_tranches_5ans_nb_sex!$A:$A,0),20)/5</f>
        <v>7.6000000001104002</v>
      </c>
      <c r="AU329">
        <f>INDEX([1]age_tranches_5ans_nb_sex!$1:$1048576,MATCH('SectorStat-Age-Hommes'!$A329,[1]age_tranches_5ans_nb_sex!$A:$A,0),20)/5</f>
        <v>7.6000000001104002</v>
      </c>
      <c r="AV329">
        <f>INDEX([1]age_tranches_5ans_nb_sex!$1:$1048576,MATCH('SectorStat-Age-Hommes'!$A329,[1]age_tranches_5ans_nb_sex!$A:$A,0),20)/5</f>
        <v>7.6000000001104002</v>
      </c>
      <c r="AW329">
        <f>INDEX([1]age_tranches_5ans_nb_sex!$1:$1048576,MATCH('SectorStat-Age-Hommes'!$A329,[1]age_tranches_5ans_nb_sex!$A:$A,0),22)/5</f>
        <v>7.1999999999056001</v>
      </c>
      <c r="AX329">
        <f>INDEX([1]age_tranches_5ans_nb_sex!$1:$1048576,MATCH('SectorStat-Age-Hommes'!$A329,[1]age_tranches_5ans_nb_sex!$A:$A,0),22)/5</f>
        <v>7.1999999999056001</v>
      </c>
      <c r="AY329">
        <f>INDEX([1]age_tranches_5ans_nb_sex!$1:$1048576,MATCH('SectorStat-Age-Hommes'!$A329,[1]age_tranches_5ans_nb_sex!$A:$A,0),22)/5</f>
        <v>7.1999999999056001</v>
      </c>
      <c r="AZ329">
        <f>INDEX([1]age_tranches_5ans_nb_sex!$1:$1048576,MATCH('SectorStat-Age-Hommes'!$A329,[1]age_tranches_5ans_nb_sex!$A:$A,0),22)/5</f>
        <v>7.1999999999056001</v>
      </c>
      <c r="BA329">
        <f>INDEX([1]age_tranches_5ans_nb_sex!$1:$1048576,MATCH('SectorStat-Age-Hommes'!$A329,[1]age_tranches_5ans_nb_sex!$A:$A,0),22)/5</f>
        <v>7.1999999999056001</v>
      </c>
      <c r="BB329">
        <f>INDEX([1]age_tranches_5ans_nb_sex!$1:$1048576,MATCH('SectorStat-Age-Hommes'!$A329,[1]age_tranches_5ans_nb_sex!$A:$A,0),24)/5</f>
        <v>9.6000000000223995</v>
      </c>
      <c r="BC329">
        <f>INDEX([1]age_tranches_5ans_nb_sex!$1:$1048576,MATCH('SectorStat-Age-Hommes'!$A329,[1]age_tranches_5ans_nb_sex!$A:$A,0),24)/5</f>
        <v>9.6000000000223995</v>
      </c>
      <c r="BD329">
        <f>INDEX([1]age_tranches_5ans_nb_sex!$1:$1048576,MATCH('SectorStat-Age-Hommes'!$A329,[1]age_tranches_5ans_nb_sex!$A:$A,0),24)/5</f>
        <v>9.6000000000223995</v>
      </c>
      <c r="BE329">
        <f>INDEX([1]age_tranches_5ans_nb_sex!$1:$1048576,MATCH('SectorStat-Age-Hommes'!$A329,[1]age_tranches_5ans_nb_sex!$A:$A,0),24)/5</f>
        <v>9.6000000000223995</v>
      </c>
      <c r="BF329">
        <f>INDEX([1]age_tranches_5ans_nb_sex!$1:$1048576,MATCH('SectorStat-Age-Hommes'!$A329,[1]age_tranches_5ans_nb_sex!$A:$A,0),24)/5</f>
        <v>9.6000000000223995</v>
      </c>
      <c r="BG329">
        <f>INDEX([1]age_tranches_5ans_nb_sex!$1:$1048576,MATCH('SectorStat-Age-Hommes'!$A329,[1]age_tranches_5ans_nb_sex!$A:$A,0),26)/5</f>
        <v>8.8000000000575991</v>
      </c>
      <c r="BH329">
        <f>INDEX([1]age_tranches_5ans_nb_sex!$1:$1048576,MATCH('SectorStat-Age-Hommes'!$A329,[1]age_tranches_5ans_nb_sex!$A:$A,0),26)/5</f>
        <v>8.8000000000575991</v>
      </c>
      <c r="BI329">
        <f>INDEX([1]age_tranches_5ans_nb_sex!$1:$1048576,MATCH('SectorStat-Age-Hommes'!$A329,[1]age_tranches_5ans_nb_sex!$A:$A,0),26)/5</f>
        <v>8.8000000000575991</v>
      </c>
      <c r="BJ329">
        <f>INDEX([1]age_tranches_5ans_nb_sex!$1:$1048576,MATCH('SectorStat-Age-Hommes'!$A329,[1]age_tranches_5ans_nb_sex!$A:$A,0),26)/5</f>
        <v>8.8000000000575991</v>
      </c>
      <c r="BK329">
        <f>INDEX([1]age_tranches_5ans_nb_sex!$1:$1048576,MATCH('SectorStat-Age-Hommes'!$A329,[1]age_tranches_5ans_nb_sex!$A:$A,0),26)/5</f>
        <v>8.8000000000575991</v>
      </c>
      <c r="BL329">
        <f>INDEX([1]age_tranches_5ans_nb_sex!$1:$1048576,MATCH('SectorStat-Age-Hommes'!$A329,[1]age_tranches_5ans_nb_sex!$A:$A,0),28)/5</f>
        <v>4.5999999999088006</v>
      </c>
      <c r="BM329">
        <f>INDEX([1]age_tranches_5ans_nb_sex!$1:$1048576,MATCH('SectorStat-Age-Hommes'!$A329,[1]age_tranches_5ans_nb_sex!$A:$A,0),28)/5</f>
        <v>4.5999999999088006</v>
      </c>
      <c r="BN329">
        <f>INDEX([1]age_tranches_5ans_nb_sex!$1:$1048576,MATCH('SectorStat-Age-Hommes'!$A329,[1]age_tranches_5ans_nb_sex!$A:$A,0),28)/5</f>
        <v>4.5999999999088006</v>
      </c>
      <c r="BO329">
        <f>INDEX([1]age_tranches_5ans_nb_sex!$1:$1048576,MATCH('SectorStat-Age-Hommes'!$A329,[1]age_tranches_5ans_nb_sex!$A:$A,0),28)/5</f>
        <v>4.5999999999088006</v>
      </c>
      <c r="BP329">
        <f>INDEX([1]age_tranches_5ans_nb_sex!$1:$1048576,MATCH('SectorStat-Age-Hommes'!$A329,[1]age_tranches_5ans_nb_sex!$A:$A,0),28)/5</f>
        <v>4.5999999999088006</v>
      </c>
      <c r="BQ329">
        <f>INDEX([1]age_tranches_5ans_nb_sex!$1:$1048576,MATCH('SectorStat-Age-Hommes'!$A329,[1]age_tranches_5ans_nb_sex!$A:$A,0),30)/5</f>
        <v>5.1999999999936</v>
      </c>
      <c r="BR329">
        <f>INDEX([1]age_tranches_5ans_nb_sex!$1:$1048576,MATCH('SectorStat-Age-Hommes'!$A329,[1]age_tranches_5ans_nb_sex!$A:$A,0),30)/5</f>
        <v>5.1999999999936</v>
      </c>
      <c r="BS329">
        <f>INDEX([1]age_tranches_5ans_nb_sex!$1:$1048576,MATCH('SectorStat-Age-Hommes'!$A329,[1]age_tranches_5ans_nb_sex!$A:$A,0),30)/5</f>
        <v>5.1999999999936</v>
      </c>
      <c r="BT329">
        <f>INDEX([1]age_tranches_5ans_nb_sex!$1:$1048576,MATCH('SectorStat-Age-Hommes'!$A329,[1]age_tranches_5ans_nb_sex!$A:$A,0),30)/5</f>
        <v>5.1999999999936</v>
      </c>
      <c r="BU329">
        <f>INDEX([1]age_tranches_5ans_nb_sex!$1:$1048576,MATCH('SectorStat-Age-Hommes'!$A329,[1]age_tranches_5ans_nb_sex!$A:$A,0),30)/5</f>
        <v>5.1999999999936</v>
      </c>
      <c r="BV329">
        <f>INDEX([1]age_tranches_5ans_nb_sex!$1:$1048576,MATCH('SectorStat-Age-Hommes'!$A329,[1]age_tranches_5ans_nb_sex!$A:$A,0),32)/5</f>
        <v>2.9999999999792002</v>
      </c>
      <c r="BW329">
        <f>INDEX([1]age_tranches_5ans_nb_sex!$1:$1048576,MATCH('SectorStat-Age-Hommes'!$A329,[1]age_tranches_5ans_nb_sex!$A:$A,0),32)/5</f>
        <v>2.9999999999792002</v>
      </c>
      <c r="BX329">
        <f>INDEX([1]age_tranches_5ans_nb_sex!$1:$1048576,MATCH('SectorStat-Age-Hommes'!$A329,[1]age_tranches_5ans_nb_sex!$A:$A,0),32)/5</f>
        <v>2.9999999999792002</v>
      </c>
      <c r="BY329">
        <f>INDEX([1]age_tranches_5ans_nb_sex!$1:$1048576,MATCH('SectorStat-Age-Hommes'!$A329,[1]age_tranches_5ans_nb_sex!$A:$A,0),32)/5</f>
        <v>2.9999999999792002</v>
      </c>
      <c r="BZ329">
        <f>INDEX([1]age_tranches_5ans_nb_sex!$1:$1048576,MATCH('SectorStat-Age-Hommes'!$A329,[1]age_tranches_5ans_nb_sex!$A:$A,0),32)/5</f>
        <v>2.9999999999792002</v>
      </c>
      <c r="CA329">
        <f>INDEX([1]age_tranches_5ans_nb_sex!$1:$1048576,MATCH('SectorStat-Age-Hommes'!$A329,[1]age_tranches_5ans_nb_sex!$A:$A,0),34)/5</f>
        <v>2.3999999998943999</v>
      </c>
      <c r="CB329">
        <f>INDEX([1]age_tranches_5ans_nb_sex!$1:$1048576,MATCH('SectorStat-Age-Hommes'!$A329,[1]age_tranches_5ans_nb_sex!$A:$A,0),34)/5</f>
        <v>2.3999999998943999</v>
      </c>
      <c r="CC329">
        <f>INDEX([1]age_tranches_5ans_nb_sex!$1:$1048576,MATCH('SectorStat-Age-Hommes'!$A329,[1]age_tranches_5ans_nb_sex!$A:$A,0),34)/5</f>
        <v>2.3999999998943999</v>
      </c>
      <c r="CD329">
        <f>INDEX([1]age_tranches_5ans_nb_sex!$1:$1048576,MATCH('SectorStat-Age-Hommes'!$A329,[1]age_tranches_5ans_nb_sex!$A:$A,0),34)/5</f>
        <v>2.3999999998943999</v>
      </c>
      <c r="CE329">
        <f>INDEX([1]age_tranches_5ans_nb_sex!$1:$1048576,MATCH('SectorStat-Age-Hommes'!$A329,[1]age_tranches_5ans_nb_sex!$A:$A,0),34)/5</f>
        <v>2.3999999998943999</v>
      </c>
      <c r="CF329">
        <f>INDEX([1]age_tranches_5ans_nb_sex!$1:$1048576,MATCH('SectorStat-Age-Hommes'!$A329,[1]age_tranches_5ans_nb_sex!$A:$A,0),36)/5</f>
        <v>1.800000000032</v>
      </c>
      <c r="CG329">
        <f>INDEX([1]age_tranches_5ans_nb_sex!$1:$1048576,MATCH('SectorStat-Age-Hommes'!$A329,[1]age_tranches_5ans_nb_sex!$A:$A,0),36)/5</f>
        <v>1.800000000032</v>
      </c>
      <c r="CH329">
        <f>INDEX([1]age_tranches_5ans_nb_sex!$1:$1048576,MATCH('SectorStat-Age-Hommes'!$A329,[1]age_tranches_5ans_nb_sex!$A:$A,0),36)/5</f>
        <v>1.800000000032</v>
      </c>
      <c r="CI329">
        <f>INDEX([1]age_tranches_5ans_nb_sex!$1:$1048576,MATCH('SectorStat-Age-Hommes'!$A329,[1]age_tranches_5ans_nb_sex!$A:$A,0),36)/5</f>
        <v>1.800000000032</v>
      </c>
      <c r="CJ329">
        <f>INDEX([1]age_tranches_5ans_nb_sex!$1:$1048576,MATCH('SectorStat-Age-Hommes'!$A329,[1]age_tranches_5ans_nb_sex!$A:$A,0),36)/5</f>
        <v>1.800000000032</v>
      </c>
      <c r="CK329">
        <f>INDEX([1]age_tranches_5ans_nb_sex!$1:$1048576,MATCH('SectorStat-Age-Hommes'!$A329,[1]age_tranches_5ans_nb_sex!$A:$A,0),38)/5</f>
        <v>0.79999999996479998</v>
      </c>
      <c r="CL329">
        <f>INDEX([1]age_tranches_5ans_nb_sex!$1:$1048576,MATCH('SectorStat-Age-Hommes'!$A329,[1]age_tranches_5ans_nb_sex!$A:$A,0),38)/5</f>
        <v>0.79999999996479998</v>
      </c>
      <c r="CM329">
        <f>INDEX([1]age_tranches_5ans_nb_sex!$1:$1048576,MATCH('SectorStat-Age-Hommes'!$A329,[1]age_tranches_5ans_nb_sex!$A:$A,0),38)/5</f>
        <v>0.79999999996479998</v>
      </c>
      <c r="CN329">
        <f>INDEX([1]age_tranches_5ans_nb_sex!$1:$1048576,MATCH('SectorStat-Age-Hommes'!$A329,[1]age_tranches_5ans_nb_sex!$A:$A,0),38)/5</f>
        <v>0.79999999996479998</v>
      </c>
      <c r="CO329">
        <f>INDEX([1]age_tranches_5ans_nb_sex!$1:$1048576,MATCH('SectorStat-Age-Hommes'!$A329,[1]age_tranches_5ans_nb_sex!$A:$A,0),38)/5</f>
        <v>0.79999999996479998</v>
      </c>
      <c r="CP329" s="2">
        <f>INDEX([1]age_tranches_5ans_nb_sex!$1:$1048576,MATCH('SectorStat-Age-Hommes'!$A329,[1]age_tranches_5ans_nb_sex!$A:$A,0),40)/5</f>
        <v>0.20000000010239999</v>
      </c>
      <c r="CQ329" s="2">
        <f>INDEX([1]age_tranches_5ans_nb_sex!$1:$1048576,MATCH('SectorStat-Age-Hommes'!$A329,[1]age_tranches_5ans_nb_sex!$A:$A,0),40)/5</f>
        <v>0.20000000010239999</v>
      </c>
      <c r="CR329" s="2">
        <f>INDEX([1]age_tranches_5ans_nb_sex!$1:$1048576,MATCH('SectorStat-Age-Hommes'!$A329,[1]age_tranches_5ans_nb_sex!$A:$A,0),40)/5</f>
        <v>0.20000000010239999</v>
      </c>
      <c r="CS329" s="2">
        <f>INDEX([1]age_tranches_5ans_nb_sex!$1:$1048576,MATCH('SectorStat-Age-Hommes'!$A329,[1]age_tranches_5ans_nb_sex!$A:$A,0),40)/5</f>
        <v>0.20000000010239999</v>
      </c>
      <c r="CT329" s="2">
        <f>INDEX([1]age_tranches_5ans_nb_sex!$1:$1048576,MATCH('SectorStat-Age-Hommes'!$A329,[1]age_tranches_5ans_nb_sex!$A:$A,0),40)/5</f>
        <v>0.20000000010239999</v>
      </c>
      <c r="CZ329" s="3"/>
      <c r="DA329" s="3"/>
      <c r="DB329" s="3"/>
      <c r="DC329" s="3"/>
      <c r="DD329" s="3"/>
    </row>
    <row r="330" spans="1:108" x14ac:dyDescent="0.35">
      <c r="A330" s="1" t="s">
        <v>654</v>
      </c>
      <c r="B330" s="1" t="s">
        <v>655</v>
      </c>
      <c r="C330" t="str">
        <f>INDEX([1]SectorStat!$1:$1048576,MATCH('[1]Distribution ages'!$A330,[1]SectorStat!$B:$B,0),4)</f>
        <v>Ganshoren</v>
      </c>
      <c r="D330">
        <f>INDEX([1]age_tranches_5ans_nb_sex!$1:$1048576,MATCH('SectorStat-Age-Hommes'!$A330,[1]age_tranches_5ans_nb_sex!$A:$A,0),4)/5</f>
        <v>0</v>
      </c>
      <c r="E330">
        <f>INDEX([1]age_tranches_5ans_nb_sex!$1:$1048576,MATCH('SectorStat-Age-Hommes'!$A330,[1]age_tranches_5ans_nb_sex!$A:$A,0),4)/5</f>
        <v>0</v>
      </c>
      <c r="F330">
        <f>INDEX([1]age_tranches_5ans_nb_sex!$1:$1048576,MATCH('SectorStat-Age-Hommes'!$A330,[1]age_tranches_5ans_nb_sex!$A:$A,0),4)/5</f>
        <v>0</v>
      </c>
      <c r="G330">
        <f>INDEX([1]age_tranches_5ans_nb_sex!$1:$1048576,MATCH('SectorStat-Age-Hommes'!$A330,[1]age_tranches_5ans_nb_sex!$A:$A,0),4)/5</f>
        <v>0</v>
      </c>
      <c r="H330">
        <f>INDEX([1]age_tranches_5ans_nb_sex!$1:$1048576,MATCH('SectorStat-Age-Hommes'!$A330,[1]age_tranches_5ans_nb_sex!$A:$A,0),4)/5</f>
        <v>0</v>
      </c>
      <c r="I330">
        <f>INDEX([1]age_tranches_5ans_nb_sex!$1:$1048576,MATCH('SectorStat-Age-Hommes'!$A330,[1]age_tranches_5ans_nb_sex!$A:$A,0),6)/5</f>
        <v>0</v>
      </c>
      <c r="J330">
        <f>INDEX([1]age_tranches_5ans_nb_sex!$1:$1048576,MATCH('SectorStat-Age-Hommes'!$A330,[1]age_tranches_5ans_nb_sex!$A:$A,0),6)/5</f>
        <v>0</v>
      </c>
      <c r="K330">
        <f>INDEX([1]age_tranches_5ans_nb_sex!$1:$1048576,MATCH('SectorStat-Age-Hommes'!$A330,[1]age_tranches_5ans_nb_sex!$A:$A,0),6)/5</f>
        <v>0</v>
      </c>
      <c r="L330">
        <f>INDEX([1]age_tranches_5ans_nb_sex!$1:$1048576,MATCH('SectorStat-Age-Hommes'!$A330,[1]age_tranches_5ans_nb_sex!$A:$A,0),6)/5</f>
        <v>0</v>
      </c>
      <c r="M330">
        <f>INDEX([1]age_tranches_5ans_nb_sex!$1:$1048576,MATCH('SectorStat-Age-Hommes'!$A330,[1]age_tranches_5ans_nb_sex!$A:$A,0),6)/5</f>
        <v>0</v>
      </c>
      <c r="N330">
        <f>INDEX([1]age_tranches_5ans_nb_sex!$1:$1048576,MATCH('SectorStat-Age-Hommes'!$A330,[1]age_tranches_5ans_nb_sex!$A:$A,0),8)/5</f>
        <v>0</v>
      </c>
      <c r="O330">
        <f>INDEX([1]age_tranches_5ans_nb_sex!$1:$1048576,MATCH('SectorStat-Age-Hommes'!$A330,[1]age_tranches_5ans_nb_sex!$A:$A,0),8)/5</f>
        <v>0</v>
      </c>
      <c r="P330">
        <f>INDEX([1]age_tranches_5ans_nb_sex!$1:$1048576,MATCH('SectorStat-Age-Hommes'!$A330,[1]age_tranches_5ans_nb_sex!$A:$A,0),8)/5</f>
        <v>0</v>
      </c>
      <c r="Q330">
        <f>INDEX([1]age_tranches_5ans_nb_sex!$1:$1048576,MATCH('SectorStat-Age-Hommes'!$A330,[1]age_tranches_5ans_nb_sex!$A:$A,0),8)/5</f>
        <v>0</v>
      </c>
      <c r="R330">
        <f>INDEX([1]age_tranches_5ans_nb_sex!$1:$1048576,MATCH('SectorStat-Age-Hommes'!$A330,[1]age_tranches_5ans_nb_sex!$A:$A,0),8)/5</f>
        <v>0</v>
      </c>
      <c r="S330">
        <f>INDEX([1]age_tranches_5ans_nb_sex!$1:$1048576,MATCH('SectorStat-Age-Hommes'!$A330,[1]age_tranches_5ans_nb_sex!$A:$A,0),10)/5</f>
        <v>0</v>
      </c>
      <c r="T330">
        <f>INDEX([1]age_tranches_5ans_nb_sex!$1:$1048576,MATCH('SectorStat-Age-Hommes'!$A330,[1]age_tranches_5ans_nb_sex!$A:$A,0),10)/5</f>
        <v>0</v>
      </c>
      <c r="U330">
        <f>INDEX([1]age_tranches_5ans_nb_sex!$1:$1048576,MATCH('SectorStat-Age-Hommes'!$A330,[1]age_tranches_5ans_nb_sex!$A:$A,0),10)/5</f>
        <v>0</v>
      </c>
      <c r="V330">
        <f>INDEX([1]age_tranches_5ans_nb_sex!$1:$1048576,MATCH('SectorStat-Age-Hommes'!$A330,[1]age_tranches_5ans_nb_sex!$A:$A,0),10)/5</f>
        <v>0</v>
      </c>
      <c r="W330">
        <f>INDEX([1]age_tranches_5ans_nb_sex!$1:$1048576,MATCH('SectorStat-Age-Hommes'!$A330,[1]age_tranches_5ans_nb_sex!$A:$A,0),10)/5</f>
        <v>0</v>
      </c>
      <c r="X330">
        <f>INDEX([1]age_tranches_5ans_nb_sex!$1:$1048576,MATCH('SectorStat-Age-Hommes'!$A330,[1]age_tranches_5ans_nb_sex!$A:$A,0),10)/5</f>
        <v>0</v>
      </c>
      <c r="Y330">
        <f>INDEX([1]age_tranches_5ans_nb_sex!$1:$1048576,MATCH('SectorStat-Age-Hommes'!$A330,[1]age_tranches_5ans_nb_sex!$A:$A,0),12)/5</f>
        <v>0</v>
      </c>
      <c r="Z330">
        <f>INDEX([1]age_tranches_5ans_nb_sex!$1:$1048576,MATCH('SectorStat-Age-Hommes'!$A330,[1]age_tranches_5ans_nb_sex!$A:$A,0),12)/5</f>
        <v>0</v>
      </c>
      <c r="AA330">
        <f>INDEX([1]age_tranches_5ans_nb_sex!$1:$1048576,MATCH('SectorStat-Age-Hommes'!$A330,[1]age_tranches_5ans_nb_sex!$A:$A,0),12)/5</f>
        <v>0</v>
      </c>
      <c r="AB330">
        <f>INDEX([1]age_tranches_5ans_nb_sex!$1:$1048576,MATCH('SectorStat-Age-Hommes'!$A330,[1]age_tranches_5ans_nb_sex!$A:$A,0),12)/5</f>
        <v>0</v>
      </c>
      <c r="AC330">
        <f>INDEX([1]age_tranches_5ans_nb_sex!$1:$1048576,MATCH('SectorStat-Age-Hommes'!$A330,[1]age_tranches_5ans_nb_sex!$A:$A,0),14)/5</f>
        <v>0</v>
      </c>
      <c r="AD330">
        <f>INDEX([1]age_tranches_5ans_nb_sex!$1:$1048576,MATCH('SectorStat-Age-Hommes'!$A330,[1]age_tranches_5ans_nb_sex!$A:$A,0),14)/5</f>
        <v>0</v>
      </c>
      <c r="AE330">
        <f>INDEX([1]age_tranches_5ans_nb_sex!$1:$1048576,MATCH('SectorStat-Age-Hommes'!$A330,[1]age_tranches_5ans_nb_sex!$A:$A,0),14)/5</f>
        <v>0</v>
      </c>
      <c r="AF330">
        <f>INDEX([1]age_tranches_5ans_nb_sex!$1:$1048576,MATCH('SectorStat-Age-Hommes'!$A330,[1]age_tranches_5ans_nb_sex!$A:$A,0),14)/5</f>
        <v>0</v>
      </c>
      <c r="AG330">
        <f>INDEX([1]age_tranches_5ans_nb_sex!$1:$1048576,MATCH('SectorStat-Age-Hommes'!$A330,[1]age_tranches_5ans_nb_sex!$A:$A,0),14)/5</f>
        <v>0</v>
      </c>
      <c r="AH330">
        <f>INDEX([1]age_tranches_5ans_nb_sex!$1:$1048576,MATCH('SectorStat-Age-Hommes'!$A330,[1]age_tranches_5ans_nb_sex!$A:$A,0),16)/5</f>
        <v>0</v>
      </c>
      <c r="AI330">
        <f>INDEX([1]age_tranches_5ans_nb_sex!$1:$1048576,MATCH('SectorStat-Age-Hommes'!$A330,[1]age_tranches_5ans_nb_sex!$A:$A,0),16)/5</f>
        <v>0</v>
      </c>
      <c r="AJ330">
        <f>INDEX([1]age_tranches_5ans_nb_sex!$1:$1048576,MATCH('SectorStat-Age-Hommes'!$A330,[1]age_tranches_5ans_nb_sex!$A:$A,0),16)/5</f>
        <v>0</v>
      </c>
      <c r="AK330">
        <f>INDEX([1]age_tranches_5ans_nb_sex!$1:$1048576,MATCH('SectorStat-Age-Hommes'!$A330,[1]age_tranches_5ans_nb_sex!$A:$A,0),16)/5</f>
        <v>0</v>
      </c>
      <c r="AL330">
        <f>INDEX([1]age_tranches_5ans_nb_sex!$1:$1048576,MATCH('SectorStat-Age-Hommes'!$A330,[1]age_tranches_5ans_nb_sex!$A:$A,0),16)/5</f>
        <v>0</v>
      </c>
      <c r="AM330">
        <f>INDEX([1]age_tranches_5ans_nb_sex!$1:$1048576,MATCH('SectorStat-Age-Hommes'!$A330,[1]age_tranches_5ans_nb_sex!$A:$A,0),18)/5</f>
        <v>0</v>
      </c>
      <c r="AN330">
        <f>INDEX([1]age_tranches_5ans_nb_sex!$1:$1048576,MATCH('SectorStat-Age-Hommes'!$A330,[1]age_tranches_5ans_nb_sex!$A:$A,0),18)/5</f>
        <v>0</v>
      </c>
      <c r="AO330">
        <f>INDEX([1]age_tranches_5ans_nb_sex!$1:$1048576,MATCH('SectorStat-Age-Hommes'!$A330,[1]age_tranches_5ans_nb_sex!$A:$A,0),18)/5</f>
        <v>0</v>
      </c>
      <c r="AP330">
        <f>INDEX([1]age_tranches_5ans_nb_sex!$1:$1048576,MATCH('SectorStat-Age-Hommes'!$A330,[1]age_tranches_5ans_nb_sex!$A:$A,0),18)/5</f>
        <v>0</v>
      </c>
      <c r="AQ330">
        <f>INDEX([1]age_tranches_5ans_nb_sex!$1:$1048576,MATCH('SectorStat-Age-Hommes'!$A330,[1]age_tranches_5ans_nb_sex!$A:$A,0),18)/5</f>
        <v>0</v>
      </c>
      <c r="AR330">
        <f>INDEX([1]age_tranches_5ans_nb_sex!$1:$1048576,MATCH('SectorStat-Age-Hommes'!$A330,[1]age_tranches_5ans_nb_sex!$A:$A,0),20)/5</f>
        <v>0</v>
      </c>
      <c r="AS330">
        <f>INDEX([1]age_tranches_5ans_nb_sex!$1:$1048576,MATCH('SectorStat-Age-Hommes'!$A330,[1]age_tranches_5ans_nb_sex!$A:$A,0),20)/5</f>
        <v>0</v>
      </c>
      <c r="AT330">
        <f>INDEX([1]age_tranches_5ans_nb_sex!$1:$1048576,MATCH('SectorStat-Age-Hommes'!$A330,[1]age_tranches_5ans_nb_sex!$A:$A,0),20)/5</f>
        <v>0</v>
      </c>
      <c r="AU330">
        <f>INDEX([1]age_tranches_5ans_nb_sex!$1:$1048576,MATCH('SectorStat-Age-Hommes'!$A330,[1]age_tranches_5ans_nb_sex!$A:$A,0),20)/5</f>
        <v>0</v>
      </c>
      <c r="AV330">
        <f>INDEX([1]age_tranches_5ans_nb_sex!$1:$1048576,MATCH('SectorStat-Age-Hommes'!$A330,[1]age_tranches_5ans_nb_sex!$A:$A,0),20)/5</f>
        <v>0</v>
      </c>
      <c r="AW330">
        <f>INDEX([1]age_tranches_5ans_nb_sex!$1:$1048576,MATCH('SectorStat-Age-Hommes'!$A330,[1]age_tranches_5ans_nb_sex!$A:$A,0),22)/5</f>
        <v>0</v>
      </c>
      <c r="AX330">
        <f>INDEX([1]age_tranches_5ans_nb_sex!$1:$1048576,MATCH('SectorStat-Age-Hommes'!$A330,[1]age_tranches_5ans_nb_sex!$A:$A,0),22)/5</f>
        <v>0</v>
      </c>
      <c r="AY330">
        <f>INDEX([1]age_tranches_5ans_nb_sex!$1:$1048576,MATCH('SectorStat-Age-Hommes'!$A330,[1]age_tranches_5ans_nb_sex!$A:$A,0),22)/5</f>
        <v>0</v>
      </c>
      <c r="AZ330">
        <f>INDEX([1]age_tranches_5ans_nb_sex!$1:$1048576,MATCH('SectorStat-Age-Hommes'!$A330,[1]age_tranches_5ans_nb_sex!$A:$A,0),22)/5</f>
        <v>0</v>
      </c>
      <c r="BA330">
        <f>INDEX([1]age_tranches_5ans_nb_sex!$1:$1048576,MATCH('SectorStat-Age-Hommes'!$A330,[1]age_tranches_5ans_nb_sex!$A:$A,0),22)/5</f>
        <v>0</v>
      </c>
      <c r="BB330">
        <f>INDEX([1]age_tranches_5ans_nb_sex!$1:$1048576,MATCH('SectorStat-Age-Hommes'!$A330,[1]age_tranches_5ans_nb_sex!$A:$A,0),24)/5</f>
        <v>0</v>
      </c>
      <c r="BC330">
        <f>INDEX([1]age_tranches_5ans_nb_sex!$1:$1048576,MATCH('SectorStat-Age-Hommes'!$A330,[1]age_tranches_5ans_nb_sex!$A:$A,0),24)/5</f>
        <v>0</v>
      </c>
      <c r="BD330">
        <f>INDEX([1]age_tranches_5ans_nb_sex!$1:$1048576,MATCH('SectorStat-Age-Hommes'!$A330,[1]age_tranches_5ans_nb_sex!$A:$A,0),24)/5</f>
        <v>0</v>
      </c>
      <c r="BE330">
        <f>INDEX([1]age_tranches_5ans_nb_sex!$1:$1048576,MATCH('SectorStat-Age-Hommes'!$A330,[1]age_tranches_5ans_nb_sex!$A:$A,0),24)/5</f>
        <v>0</v>
      </c>
      <c r="BF330">
        <f>INDEX([1]age_tranches_5ans_nb_sex!$1:$1048576,MATCH('SectorStat-Age-Hommes'!$A330,[1]age_tranches_5ans_nb_sex!$A:$A,0),24)/5</f>
        <v>0</v>
      </c>
      <c r="BG330">
        <f>INDEX([1]age_tranches_5ans_nb_sex!$1:$1048576,MATCH('SectorStat-Age-Hommes'!$A330,[1]age_tranches_5ans_nb_sex!$A:$A,0),26)/5</f>
        <v>0</v>
      </c>
      <c r="BH330">
        <f>INDEX([1]age_tranches_5ans_nb_sex!$1:$1048576,MATCH('SectorStat-Age-Hommes'!$A330,[1]age_tranches_5ans_nb_sex!$A:$A,0),26)/5</f>
        <v>0</v>
      </c>
      <c r="BI330">
        <f>INDEX([1]age_tranches_5ans_nb_sex!$1:$1048576,MATCH('SectorStat-Age-Hommes'!$A330,[1]age_tranches_5ans_nb_sex!$A:$A,0),26)/5</f>
        <v>0</v>
      </c>
      <c r="BJ330">
        <f>INDEX([1]age_tranches_5ans_nb_sex!$1:$1048576,MATCH('SectorStat-Age-Hommes'!$A330,[1]age_tranches_5ans_nb_sex!$A:$A,0),26)/5</f>
        <v>0</v>
      </c>
      <c r="BK330">
        <f>INDEX([1]age_tranches_5ans_nb_sex!$1:$1048576,MATCH('SectorStat-Age-Hommes'!$A330,[1]age_tranches_5ans_nb_sex!$A:$A,0),26)/5</f>
        <v>0</v>
      </c>
      <c r="BL330">
        <f>INDEX([1]age_tranches_5ans_nb_sex!$1:$1048576,MATCH('SectorStat-Age-Hommes'!$A330,[1]age_tranches_5ans_nb_sex!$A:$A,0),28)/5</f>
        <v>0</v>
      </c>
      <c r="BM330">
        <f>INDEX([1]age_tranches_5ans_nb_sex!$1:$1048576,MATCH('SectorStat-Age-Hommes'!$A330,[1]age_tranches_5ans_nb_sex!$A:$A,0),28)/5</f>
        <v>0</v>
      </c>
      <c r="BN330">
        <f>INDEX([1]age_tranches_5ans_nb_sex!$1:$1048576,MATCH('SectorStat-Age-Hommes'!$A330,[1]age_tranches_5ans_nb_sex!$A:$A,0),28)/5</f>
        <v>0</v>
      </c>
      <c r="BO330">
        <f>INDEX([1]age_tranches_5ans_nb_sex!$1:$1048576,MATCH('SectorStat-Age-Hommes'!$A330,[1]age_tranches_5ans_nb_sex!$A:$A,0),28)/5</f>
        <v>0</v>
      </c>
      <c r="BP330">
        <f>INDEX([1]age_tranches_5ans_nb_sex!$1:$1048576,MATCH('SectorStat-Age-Hommes'!$A330,[1]age_tranches_5ans_nb_sex!$A:$A,0),28)/5</f>
        <v>0</v>
      </c>
      <c r="BQ330">
        <f>INDEX([1]age_tranches_5ans_nb_sex!$1:$1048576,MATCH('SectorStat-Age-Hommes'!$A330,[1]age_tranches_5ans_nb_sex!$A:$A,0),30)/5</f>
        <v>0</v>
      </c>
      <c r="BR330">
        <f>INDEX([1]age_tranches_5ans_nb_sex!$1:$1048576,MATCH('SectorStat-Age-Hommes'!$A330,[1]age_tranches_5ans_nb_sex!$A:$A,0),30)/5</f>
        <v>0</v>
      </c>
      <c r="BS330">
        <f>INDEX([1]age_tranches_5ans_nb_sex!$1:$1048576,MATCH('SectorStat-Age-Hommes'!$A330,[1]age_tranches_5ans_nb_sex!$A:$A,0),30)/5</f>
        <v>0</v>
      </c>
      <c r="BT330">
        <f>INDEX([1]age_tranches_5ans_nb_sex!$1:$1048576,MATCH('SectorStat-Age-Hommes'!$A330,[1]age_tranches_5ans_nb_sex!$A:$A,0),30)/5</f>
        <v>0</v>
      </c>
      <c r="BU330">
        <f>INDEX([1]age_tranches_5ans_nb_sex!$1:$1048576,MATCH('SectorStat-Age-Hommes'!$A330,[1]age_tranches_5ans_nb_sex!$A:$A,0),30)/5</f>
        <v>0</v>
      </c>
      <c r="BV330">
        <f>INDEX([1]age_tranches_5ans_nb_sex!$1:$1048576,MATCH('SectorStat-Age-Hommes'!$A330,[1]age_tranches_5ans_nb_sex!$A:$A,0),32)/5</f>
        <v>0</v>
      </c>
      <c r="BW330">
        <f>INDEX([1]age_tranches_5ans_nb_sex!$1:$1048576,MATCH('SectorStat-Age-Hommes'!$A330,[1]age_tranches_5ans_nb_sex!$A:$A,0),32)/5</f>
        <v>0</v>
      </c>
      <c r="BX330">
        <f>INDEX([1]age_tranches_5ans_nb_sex!$1:$1048576,MATCH('SectorStat-Age-Hommes'!$A330,[1]age_tranches_5ans_nb_sex!$A:$A,0),32)/5</f>
        <v>0</v>
      </c>
      <c r="BY330">
        <f>INDEX([1]age_tranches_5ans_nb_sex!$1:$1048576,MATCH('SectorStat-Age-Hommes'!$A330,[1]age_tranches_5ans_nb_sex!$A:$A,0),32)/5</f>
        <v>0</v>
      </c>
      <c r="BZ330">
        <f>INDEX([1]age_tranches_5ans_nb_sex!$1:$1048576,MATCH('SectorStat-Age-Hommes'!$A330,[1]age_tranches_5ans_nb_sex!$A:$A,0),32)/5</f>
        <v>0</v>
      </c>
      <c r="CA330">
        <f>INDEX([1]age_tranches_5ans_nb_sex!$1:$1048576,MATCH('SectorStat-Age-Hommes'!$A330,[1]age_tranches_5ans_nb_sex!$A:$A,0),34)/5</f>
        <v>0</v>
      </c>
      <c r="CB330">
        <f>INDEX([1]age_tranches_5ans_nb_sex!$1:$1048576,MATCH('SectorStat-Age-Hommes'!$A330,[1]age_tranches_5ans_nb_sex!$A:$A,0),34)/5</f>
        <v>0</v>
      </c>
      <c r="CC330">
        <f>INDEX([1]age_tranches_5ans_nb_sex!$1:$1048576,MATCH('SectorStat-Age-Hommes'!$A330,[1]age_tranches_5ans_nb_sex!$A:$A,0),34)/5</f>
        <v>0</v>
      </c>
      <c r="CD330">
        <f>INDEX([1]age_tranches_5ans_nb_sex!$1:$1048576,MATCH('SectorStat-Age-Hommes'!$A330,[1]age_tranches_5ans_nb_sex!$A:$A,0),34)/5</f>
        <v>0</v>
      </c>
      <c r="CE330">
        <f>INDEX([1]age_tranches_5ans_nb_sex!$1:$1048576,MATCH('SectorStat-Age-Hommes'!$A330,[1]age_tranches_5ans_nb_sex!$A:$A,0),34)/5</f>
        <v>0</v>
      </c>
      <c r="CF330">
        <f>INDEX([1]age_tranches_5ans_nb_sex!$1:$1048576,MATCH('SectorStat-Age-Hommes'!$A330,[1]age_tranches_5ans_nb_sex!$A:$A,0),36)/5</f>
        <v>0</v>
      </c>
      <c r="CG330">
        <f>INDEX([1]age_tranches_5ans_nb_sex!$1:$1048576,MATCH('SectorStat-Age-Hommes'!$A330,[1]age_tranches_5ans_nb_sex!$A:$A,0),36)/5</f>
        <v>0</v>
      </c>
      <c r="CH330">
        <f>INDEX([1]age_tranches_5ans_nb_sex!$1:$1048576,MATCH('SectorStat-Age-Hommes'!$A330,[1]age_tranches_5ans_nb_sex!$A:$A,0),36)/5</f>
        <v>0</v>
      </c>
      <c r="CI330">
        <f>INDEX([1]age_tranches_5ans_nb_sex!$1:$1048576,MATCH('SectorStat-Age-Hommes'!$A330,[1]age_tranches_5ans_nb_sex!$A:$A,0),36)/5</f>
        <v>0</v>
      </c>
      <c r="CJ330">
        <f>INDEX([1]age_tranches_5ans_nb_sex!$1:$1048576,MATCH('SectorStat-Age-Hommes'!$A330,[1]age_tranches_5ans_nb_sex!$A:$A,0),36)/5</f>
        <v>0</v>
      </c>
      <c r="CK330">
        <f>INDEX([1]age_tranches_5ans_nb_sex!$1:$1048576,MATCH('SectorStat-Age-Hommes'!$A330,[1]age_tranches_5ans_nb_sex!$A:$A,0),38)/5</f>
        <v>0</v>
      </c>
      <c r="CL330">
        <f>INDEX([1]age_tranches_5ans_nb_sex!$1:$1048576,MATCH('SectorStat-Age-Hommes'!$A330,[1]age_tranches_5ans_nb_sex!$A:$A,0),38)/5</f>
        <v>0</v>
      </c>
      <c r="CM330">
        <f>INDEX([1]age_tranches_5ans_nb_sex!$1:$1048576,MATCH('SectorStat-Age-Hommes'!$A330,[1]age_tranches_5ans_nb_sex!$A:$A,0),38)/5</f>
        <v>0</v>
      </c>
      <c r="CN330">
        <f>INDEX([1]age_tranches_5ans_nb_sex!$1:$1048576,MATCH('SectorStat-Age-Hommes'!$A330,[1]age_tranches_5ans_nb_sex!$A:$A,0),38)/5</f>
        <v>0</v>
      </c>
      <c r="CO330">
        <f>INDEX([1]age_tranches_5ans_nb_sex!$1:$1048576,MATCH('SectorStat-Age-Hommes'!$A330,[1]age_tranches_5ans_nb_sex!$A:$A,0),38)/5</f>
        <v>0</v>
      </c>
      <c r="CP330" s="2">
        <f>INDEX([1]age_tranches_5ans_nb_sex!$1:$1048576,MATCH('SectorStat-Age-Hommes'!$A330,[1]age_tranches_5ans_nb_sex!$A:$A,0),40)/5</f>
        <v>0</v>
      </c>
      <c r="CQ330" s="2">
        <f>INDEX([1]age_tranches_5ans_nb_sex!$1:$1048576,MATCH('SectorStat-Age-Hommes'!$A330,[1]age_tranches_5ans_nb_sex!$A:$A,0),40)/5</f>
        <v>0</v>
      </c>
      <c r="CR330" s="2">
        <f>INDEX([1]age_tranches_5ans_nb_sex!$1:$1048576,MATCH('SectorStat-Age-Hommes'!$A330,[1]age_tranches_5ans_nb_sex!$A:$A,0),40)/5</f>
        <v>0</v>
      </c>
      <c r="CS330" s="2">
        <f>INDEX([1]age_tranches_5ans_nb_sex!$1:$1048576,MATCH('SectorStat-Age-Hommes'!$A330,[1]age_tranches_5ans_nb_sex!$A:$A,0),40)/5</f>
        <v>0</v>
      </c>
      <c r="CT330" s="2">
        <f>INDEX([1]age_tranches_5ans_nb_sex!$1:$1048576,MATCH('SectorStat-Age-Hommes'!$A330,[1]age_tranches_5ans_nb_sex!$A:$A,0),40)/5</f>
        <v>0</v>
      </c>
      <c r="CZ330" s="3"/>
      <c r="DA330" s="3"/>
      <c r="DB330" s="3"/>
      <c r="DC330" s="3"/>
      <c r="DD330" s="3"/>
    </row>
    <row r="331" spans="1:108" x14ac:dyDescent="0.35">
      <c r="A331" s="1" t="s">
        <v>656</v>
      </c>
      <c r="B331" s="1" t="s">
        <v>657</v>
      </c>
      <c r="C331" t="str">
        <f>INDEX([1]SectorStat!$1:$1048576,MATCH('[1]Distribution ages'!$A331,[1]SectorStat!$B:$B,0),4)</f>
        <v>Ganshoren</v>
      </c>
      <c r="D331">
        <f>INDEX([1]age_tranches_5ans_nb_sex!$1:$1048576,MATCH('SectorStat-Age-Hommes'!$A331,[1]age_tranches_5ans_nb_sex!$A:$A,0),4)/5</f>
        <v>0</v>
      </c>
      <c r="E331">
        <f>INDEX([1]age_tranches_5ans_nb_sex!$1:$1048576,MATCH('SectorStat-Age-Hommes'!$A331,[1]age_tranches_5ans_nb_sex!$A:$A,0),4)/5</f>
        <v>0</v>
      </c>
      <c r="F331">
        <f>INDEX([1]age_tranches_5ans_nb_sex!$1:$1048576,MATCH('SectorStat-Age-Hommes'!$A331,[1]age_tranches_5ans_nb_sex!$A:$A,0),4)/5</f>
        <v>0</v>
      </c>
      <c r="G331">
        <f>INDEX([1]age_tranches_5ans_nb_sex!$1:$1048576,MATCH('SectorStat-Age-Hommes'!$A331,[1]age_tranches_5ans_nb_sex!$A:$A,0),4)/5</f>
        <v>0</v>
      </c>
      <c r="H331">
        <f>INDEX([1]age_tranches_5ans_nb_sex!$1:$1048576,MATCH('SectorStat-Age-Hommes'!$A331,[1]age_tranches_5ans_nb_sex!$A:$A,0),4)/5</f>
        <v>0</v>
      </c>
      <c r="I331">
        <f>INDEX([1]age_tranches_5ans_nb_sex!$1:$1048576,MATCH('SectorStat-Age-Hommes'!$A331,[1]age_tranches_5ans_nb_sex!$A:$A,0),6)/5</f>
        <v>0</v>
      </c>
      <c r="J331">
        <f>INDEX([1]age_tranches_5ans_nb_sex!$1:$1048576,MATCH('SectorStat-Age-Hommes'!$A331,[1]age_tranches_5ans_nb_sex!$A:$A,0),6)/5</f>
        <v>0</v>
      </c>
      <c r="K331">
        <f>INDEX([1]age_tranches_5ans_nb_sex!$1:$1048576,MATCH('SectorStat-Age-Hommes'!$A331,[1]age_tranches_5ans_nb_sex!$A:$A,0),6)/5</f>
        <v>0</v>
      </c>
      <c r="L331">
        <f>INDEX([1]age_tranches_5ans_nb_sex!$1:$1048576,MATCH('SectorStat-Age-Hommes'!$A331,[1]age_tranches_5ans_nb_sex!$A:$A,0),6)/5</f>
        <v>0</v>
      </c>
      <c r="M331">
        <f>INDEX([1]age_tranches_5ans_nb_sex!$1:$1048576,MATCH('SectorStat-Age-Hommes'!$A331,[1]age_tranches_5ans_nb_sex!$A:$A,0),6)/5</f>
        <v>0</v>
      </c>
      <c r="N331">
        <f>INDEX([1]age_tranches_5ans_nb_sex!$1:$1048576,MATCH('SectorStat-Age-Hommes'!$A331,[1]age_tranches_5ans_nb_sex!$A:$A,0),8)/5</f>
        <v>0</v>
      </c>
      <c r="O331">
        <f>INDEX([1]age_tranches_5ans_nb_sex!$1:$1048576,MATCH('SectorStat-Age-Hommes'!$A331,[1]age_tranches_5ans_nb_sex!$A:$A,0),8)/5</f>
        <v>0</v>
      </c>
      <c r="P331">
        <f>INDEX([1]age_tranches_5ans_nb_sex!$1:$1048576,MATCH('SectorStat-Age-Hommes'!$A331,[1]age_tranches_5ans_nb_sex!$A:$A,0),8)/5</f>
        <v>0</v>
      </c>
      <c r="Q331">
        <f>INDEX([1]age_tranches_5ans_nb_sex!$1:$1048576,MATCH('SectorStat-Age-Hommes'!$A331,[1]age_tranches_5ans_nb_sex!$A:$A,0),8)/5</f>
        <v>0</v>
      </c>
      <c r="R331">
        <f>INDEX([1]age_tranches_5ans_nb_sex!$1:$1048576,MATCH('SectorStat-Age-Hommes'!$A331,[1]age_tranches_5ans_nb_sex!$A:$A,0),8)/5</f>
        <v>0</v>
      </c>
      <c r="S331">
        <f>INDEX([1]age_tranches_5ans_nb_sex!$1:$1048576,MATCH('SectorStat-Age-Hommes'!$A331,[1]age_tranches_5ans_nb_sex!$A:$A,0),10)/5</f>
        <v>0</v>
      </c>
      <c r="T331">
        <f>INDEX([1]age_tranches_5ans_nb_sex!$1:$1048576,MATCH('SectorStat-Age-Hommes'!$A331,[1]age_tranches_5ans_nb_sex!$A:$A,0),10)/5</f>
        <v>0</v>
      </c>
      <c r="U331">
        <f>INDEX([1]age_tranches_5ans_nb_sex!$1:$1048576,MATCH('SectorStat-Age-Hommes'!$A331,[1]age_tranches_5ans_nb_sex!$A:$A,0),10)/5</f>
        <v>0</v>
      </c>
      <c r="V331">
        <f>INDEX([1]age_tranches_5ans_nb_sex!$1:$1048576,MATCH('SectorStat-Age-Hommes'!$A331,[1]age_tranches_5ans_nb_sex!$A:$A,0),10)/5</f>
        <v>0</v>
      </c>
      <c r="W331">
        <f>INDEX([1]age_tranches_5ans_nb_sex!$1:$1048576,MATCH('SectorStat-Age-Hommes'!$A331,[1]age_tranches_5ans_nb_sex!$A:$A,0),10)/5</f>
        <v>0</v>
      </c>
      <c r="X331">
        <f>INDEX([1]age_tranches_5ans_nb_sex!$1:$1048576,MATCH('SectorStat-Age-Hommes'!$A331,[1]age_tranches_5ans_nb_sex!$A:$A,0),10)/5</f>
        <v>0</v>
      </c>
      <c r="Y331">
        <f>INDEX([1]age_tranches_5ans_nb_sex!$1:$1048576,MATCH('SectorStat-Age-Hommes'!$A331,[1]age_tranches_5ans_nb_sex!$A:$A,0),12)/5</f>
        <v>0</v>
      </c>
      <c r="Z331">
        <f>INDEX([1]age_tranches_5ans_nb_sex!$1:$1048576,MATCH('SectorStat-Age-Hommes'!$A331,[1]age_tranches_5ans_nb_sex!$A:$A,0),12)/5</f>
        <v>0</v>
      </c>
      <c r="AA331">
        <f>INDEX([1]age_tranches_5ans_nb_sex!$1:$1048576,MATCH('SectorStat-Age-Hommes'!$A331,[1]age_tranches_5ans_nb_sex!$A:$A,0),12)/5</f>
        <v>0</v>
      </c>
      <c r="AB331">
        <f>INDEX([1]age_tranches_5ans_nb_sex!$1:$1048576,MATCH('SectorStat-Age-Hommes'!$A331,[1]age_tranches_5ans_nb_sex!$A:$A,0),12)/5</f>
        <v>0</v>
      </c>
      <c r="AC331">
        <f>INDEX([1]age_tranches_5ans_nb_sex!$1:$1048576,MATCH('SectorStat-Age-Hommes'!$A331,[1]age_tranches_5ans_nb_sex!$A:$A,0),14)/5</f>
        <v>0</v>
      </c>
      <c r="AD331">
        <f>INDEX([1]age_tranches_5ans_nb_sex!$1:$1048576,MATCH('SectorStat-Age-Hommes'!$A331,[1]age_tranches_5ans_nb_sex!$A:$A,0),14)/5</f>
        <v>0</v>
      </c>
      <c r="AE331">
        <f>INDEX([1]age_tranches_5ans_nb_sex!$1:$1048576,MATCH('SectorStat-Age-Hommes'!$A331,[1]age_tranches_5ans_nb_sex!$A:$A,0),14)/5</f>
        <v>0</v>
      </c>
      <c r="AF331">
        <f>INDEX([1]age_tranches_5ans_nb_sex!$1:$1048576,MATCH('SectorStat-Age-Hommes'!$A331,[1]age_tranches_5ans_nb_sex!$A:$A,0),14)/5</f>
        <v>0</v>
      </c>
      <c r="AG331">
        <f>INDEX([1]age_tranches_5ans_nb_sex!$1:$1048576,MATCH('SectorStat-Age-Hommes'!$A331,[1]age_tranches_5ans_nb_sex!$A:$A,0),14)/5</f>
        <v>0</v>
      </c>
      <c r="AH331">
        <f>INDEX([1]age_tranches_5ans_nb_sex!$1:$1048576,MATCH('SectorStat-Age-Hommes'!$A331,[1]age_tranches_5ans_nb_sex!$A:$A,0),16)/5</f>
        <v>0</v>
      </c>
      <c r="AI331">
        <f>INDEX([1]age_tranches_5ans_nb_sex!$1:$1048576,MATCH('SectorStat-Age-Hommes'!$A331,[1]age_tranches_5ans_nb_sex!$A:$A,0),16)/5</f>
        <v>0</v>
      </c>
      <c r="AJ331">
        <f>INDEX([1]age_tranches_5ans_nb_sex!$1:$1048576,MATCH('SectorStat-Age-Hommes'!$A331,[1]age_tranches_5ans_nb_sex!$A:$A,0),16)/5</f>
        <v>0</v>
      </c>
      <c r="AK331">
        <f>INDEX([1]age_tranches_5ans_nb_sex!$1:$1048576,MATCH('SectorStat-Age-Hommes'!$A331,[1]age_tranches_5ans_nb_sex!$A:$A,0),16)/5</f>
        <v>0</v>
      </c>
      <c r="AL331">
        <f>INDEX([1]age_tranches_5ans_nb_sex!$1:$1048576,MATCH('SectorStat-Age-Hommes'!$A331,[1]age_tranches_5ans_nb_sex!$A:$A,0),16)/5</f>
        <v>0</v>
      </c>
      <c r="AM331">
        <f>INDEX([1]age_tranches_5ans_nb_sex!$1:$1048576,MATCH('SectorStat-Age-Hommes'!$A331,[1]age_tranches_5ans_nb_sex!$A:$A,0),18)/5</f>
        <v>0</v>
      </c>
      <c r="AN331">
        <f>INDEX([1]age_tranches_5ans_nb_sex!$1:$1048576,MATCH('SectorStat-Age-Hommes'!$A331,[1]age_tranches_5ans_nb_sex!$A:$A,0),18)/5</f>
        <v>0</v>
      </c>
      <c r="AO331">
        <f>INDEX([1]age_tranches_5ans_nb_sex!$1:$1048576,MATCH('SectorStat-Age-Hommes'!$A331,[1]age_tranches_5ans_nb_sex!$A:$A,0),18)/5</f>
        <v>0</v>
      </c>
      <c r="AP331">
        <f>INDEX([1]age_tranches_5ans_nb_sex!$1:$1048576,MATCH('SectorStat-Age-Hommes'!$A331,[1]age_tranches_5ans_nb_sex!$A:$A,0),18)/5</f>
        <v>0</v>
      </c>
      <c r="AQ331">
        <f>INDEX([1]age_tranches_5ans_nb_sex!$1:$1048576,MATCH('SectorStat-Age-Hommes'!$A331,[1]age_tranches_5ans_nb_sex!$A:$A,0),18)/5</f>
        <v>0</v>
      </c>
      <c r="AR331">
        <f>INDEX([1]age_tranches_5ans_nb_sex!$1:$1048576,MATCH('SectorStat-Age-Hommes'!$A331,[1]age_tranches_5ans_nb_sex!$A:$A,0),20)/5</f>
        <v>0</v>
      </c>
      <c r="AS331">
        <f>INDEX([1]age_tranches_5ans_nb_sex!$1:$1048576,MATCH('SectorStat-Age-Hommes'!$A331,[1]age_tranches_5ans_nb_sex!$A:$A,0),20)/5</f>
        <v>0</v>
      </c>
      <c r="AT331">
        <f>INDEX([1]age_tranches_5ans_nb_sex!$1:$1048576,MATCH('SectorStat-Age-Hommes'!$A331,[1]age_tranches_5ans_nb_sex!$A:$A,0),20)/5</f>
        <v>0</v>
      </c>
      <c r="AU331">
        <f>INDEX([1]age_tranches_5ans_nb_sex!$1:$1048576,MATCH('SectorStat-Age-Hommes'!$A331,[1]age_tranches_5ans_nb_sex!$A:$A,0),20)/5</f>
        <v>0</v>
      </c>
      <c r="AV331">
        <f>INDEX([1]age_tranches_5ans_nb_sex!$1:$1048576,MATCH('SectorStat-Age-Hommes'!$A331,[1]age_tranches_5ans_nb_sex!$A:$A,0),20)/5</f>
        <v>0</v>
      </c>
      <c r="AW331">
        <f>INDEX([1]age_tranches_5ans_nb_sex!$1:$1048576,MATCH('SectorStat-Age-Hommes'!$A331,[1]age_tranches_5ans_nb_sex!$A:$A,0),22)/5</f>
        <v>0</v>
      </c>
      <c r="AX331">
        <f>INDEX([1]age_tranches_5ans_nb_sex!$1:$1048576,MATCH('SectorStat-Age-Hommes'!$A331,[1]age_tranches_5ans_nb_sex!$A:$A,0),22)/5</f>
        <v>0</v>
      </c>
      <c r="AY331">
        <f>INDEX([1]age_tranches_5ans_nb_sex!$1:$1048576,MATCH('SectorStat-Age-Hommes'!$A331,[1]age_tranches_5ans_nb_sex!$A:$A,0),22)/5</f>
        <v>0</v>
      </c>
      <c r="AZ331">
        <f>INDEX([1]age_tranches_5ans_nb_sex!$1:$1048576,MATCH('SectorStat-Age-Hommes'!$A331,[1]age_tranches_5ans_nb_sex!$A:$A,0),22)/5</f>
        <v>0</v>
      </c>
      <c r="BA331">
        <f>INDEX([1]age_tranches_5ans_nb_sex!$1:$1048576,MATCH('SectorStat-Age-Hommes'!$A331,[1]age_tranches_5ans_nb_sex!$A:$A,0),22)/5</f>
        <v>0</v>
      </c>
      <c r="BB331">
        <f>INDEX([1]age_tranches_5ans_nb_sex!$1:$1048576,MATCH('SectorStat-Age-Hommes'!$A331,[1]age_tranches_5ans_nb_sex!$A:$A,0),24)/5</f>
        <v>0</v>
      </c>
      <c r="BC331">
        <f>INDEX([1]age_tranches_5ans_nb_sex!$1:$1048576,MATCH('SectorStat-Age-Hommes'!$A331,[1]age_tranches_5ans_nb_sex!$A:$A,0),24)/5</f>
        <v>0</v>
      </c>
      <c r="BD331">
        <f>INDEX([1]age_tranches_5ans_nb_sex!$1:$1048576,MATCH('SectorStat-Age-Hommes'!$A331,[1]age_tranches_5ans_nb_sex!$A:$A,0),24)/5</f>
        <v>0</v>
      </c>
      <c r="BE331">
        <f>INDEX([1]age_tranches_5ans_nb_sex!$1:$1048576,MATCH('SectorStat-Age-Hommes'!$A331,[1]age_tranches_5ans_nb_sex!$A:$A,0),24)/5</f>
        <v>0</v>
      </c>
      <c r="BF331">
        <f>INDEX([1]age_tranches_5ans_nb_sex!$1:$1048576,MATCH('SectorStat-Age-Hommes'!$A331,[1]age_tranches_5ans_nb_sex!$A:$A,0),24)/5</f>
        <v>0</v>
      </c>
      <c r="BG331">
        <f>INDEX([1]age_tranches_5ans_nb_sex!$1:$1048576,MATCH('SectorStat-Age-Hommes'!$A331,[1]age_tranches_5ans_nb_sex!$A:$A,0),26)/5</f>
        <v>0</v>
      </c>
      <c r="BH331">
        <f>INDEX([1]age_tranches_5ans_nb_sex!$1:$1048576,MATCH('SectorStat-Age-Hommes'!$A331,[1]age_tranches_5ans_nb_sex!$A:$A,0),26)/5</f>
        <v>0</v>
      </c>
      <c r="BI331">
        <f>INDEX([1]age_tranches_5ans_nb_sex!$1:$1048576,MATCH('SectorStat-Age-Hommes'!$A331,[1]age_tranches_5ans_nb_sex!$A:$A,0),26)/5</f>
        <v>0</v>
      </c>
      <c r="BJ331">
        <f>INDEX([1]age_tranches_5ans_nb_sex!$1:$1048576,MATCH('SectorStat-Age-Hommes'!$A331,[1]age_tranches_5ans_nb_sex!$A:$A,0),26)/5</f>
        <v>0</v>
      </c>
      <c r="BK331">
        <f>INDEX([1]age_tranches_5ans_nb_sex!$1:$1048576,MATCH('SectorStat-Age-Hommes'!$A331,[1]age_tranches_5ans_nb_sex!$A:$A,0),26)/5</f>
        <v>0</v>
      </c>
      <c r="BL331">
        <f>INDEX([1]age_tranches_5ans_nb_sex!$1:$1048576,MATCH('SectorStat-Age-Hommes'!$A331,[1]age_tranches_5ans_nb_sex!$A:$A,0),28)/5</f>
        <v>0</v>
      </c>
      <c r="BM331">
        <f>INDEX([1]age_tranches_5ans_nb_sex!$1:$1048576,MATCH('SectorStat-Age-Hommes'!$A331,[1]age_tranches_5ans_nb_sex!$A:$A,0),28)/5</f>
        <v>0</v>
      </c>
      <c r="BN331">
        <f>INDEX([1]age_tranches_5ans_nb_sex!$1:$1048576,MATCH('SectorStat-Age-Hommes'!$A331,[1]age_tranches_5ans_nb_sex!$A:$A,0),28)/5</f>
        <v>0</v>
      </c>
      <c r="BO331">
        <f>INDEX([1]age_tranches_5ans_nb_sex!$1:$1048576,MATCH('SectorStat-Age-Hommes'!$A331,[1]age_tranches_5ans_nb_sex!$A:$A,0),28)/5</f>
        <v>0</v>
      </c>
      <c r="BP331">
        <f>INDEX([1]age_tranches_5ans_nb_sex!$1:$1048576,MATCH('SectorStat-Age-Hommes'!$A331,[1]age_tranches_5ans_nb_sex!$A:$A,0),28)/5</f>
        <v>0</v>
      </c>
      <c r="BQ331">
        <f>INDEX([1]age_tranches_5ans_nb_sex!$1:$1048576,MATCH('SectorStat-Age-Hommes'!$A331,[1]age_tranches_5ans_nb_sex!$A:$A,0),30)/5</f>
        <v>0</v>
      </c>
      <c r="BR331">
        <f>INDEX([1]age_tranches_5ans_nb_sex!$1:$1048576,MATCH('SectorStat-Age-Hommes'!$A331,[1]age_tranches_5ans_nb_sex!$A:$A,0),30)/5</f>
        <v>0</v>
      </c>
      <c r="BS331">
        <f>INDEX([1]age_tranches_5ans_nb_sex!$1:$1048576,MATCH('SectorStat-Age-Hommes'!$A331,[1]age_tranches_5ans_nb_sex!$A:$A,0),30)/5</f>
        <v>0</v>
      </c>
      <c r="BT331">
        <f>INDEX([1]age_tranches_5ans_nb_sex!$1:$1048576,MATCH('SectorStat-Age-Hommes'!$A331,[1]age_tranches_5ans_nb_sex!$A:$A,0),30)/5</f>
        <v>0</v>
      </c>
      <c r="BU331">
        <f>INDEX([1]age_tranches_5ans_nb_sex!$1:$1048576,MATCH('SectorStat-Age-Hommes'!$A331,[1]age_tranches_5ans_nb_sex!$A:$A,0),30)/5</f>
        <v>0</v>
      </c>
      <c r="BV331">
        <f>INDEX([1]age_tranches_5ans_nb_sex!$1:$1048576,MATCH('SectorStat-Age-Hommes'!$A331,[1]age_tranches_5ans_nb_sex!$A:$A,0),32)/5</f>
        <v>0</v>
      </c>
      <c r="BW331">
        <f>INDEX([1]age_tranches_5ans_nb_sex!$1:$1048576,MATCH('SectorStat-Age-Hommes'!$A331,[1]age_tranches_5ans_nb_sex!$A:$A,0),32)/5</f>
        <v>0</v>
      </c>
      <c r="BX331">
        <f>INDEX([1]age_tranches_5ans_nb_sex!$1:$1048576,MATCH('SectorStat-Age-Hommes'!$A331,[1]age_tranches_5ans_nb_sex!$A:$A,0),32)/5</f>
        <v>0</v>
      </c>
      <c r="BY331">
        <f>INDEX([1]age_tranches_5ans_nb_sex!$1:$1048576,MATCH('SectorStat-Age-Hommes'!$A331,[1]age_tranches_5ans_nb_sex!$A:$A,0),32)/5</f>
        <v>0</v>
      </c>
      <c r="BZ331">
        <f>INDEX([1]age_tranches_5ans_nb_sex!$1:$1048576,MATCH('SectorStat-Age-Hommes'!$A331,[1]age_tranches_5ans_nb_sex!$A:$A,0),32)/5</f>
        <v>0</v>
      </c>
      <c r="CA331">
        <f>INDEX([1]age_tranches_5ans_nb_sex!$1:$1048576,MATCH('SectorStat-Age-Hommes'!$A331,[1]age_tranches_5ans_nb_sex!$A:$A,0),34)/5</f>
        <v>0</v>
      </c>
      <c r="CB331">
        <f>INDEX([1]age_tranches_5ans_nb_sex!$1:$1048576,MATCH('SectorStat-Age-Hommes'!$A331,[1]age_tranches_5ans_nb_sex!$A:$A,0),34)/5</f>
        <v>0</v>
      </c>
      <c r="CC331">
        <f>INDEX([1]age_tranches_5ans_nb_sex!$1:$1048576,MATCH('SectorStat-Age-Hommes'!$A331,[1]age_tranches_5ans_nb_sex!$A:$A,0),34)/5</f>
        <v>0</v>
      </c>
      <c r="CD331">
        <f>INDEX([1]age_tranches_5ans_nb_sex!$1:$1048576,MATCH('SectorStat-Age-Hommes'!$A331,[1]age_tranches_5ans_nb_sex!$A:$A,0),34)/5</f>
        <v>0</v>
      </c>
      <c r="CE331">
        <f>INDEX([1]age_tranches_5ans_nb_sex!$1:$1048576,MATCH('SectorStat-Age-Hommes'!$A331,[1]age_tranches_5ans_nb_sex!$A:$A,0),34)/5</f>
        <v>0</v>
      </c>
      <c r="CF331">
        <f>INDEX([1]age_tranches_5ans_nb_sex!$1:$1048576,MATCH('SectorStat-Age-Hommes'!$A331,[1]age_tranches_5ans_nb_sex!$A:$A,0),36)/5</f>
        <v>0</v>
      </c>
      <c r="CG331">
        <f>INDEX([1]age_tranches_5ans_nb_sex!$1:$1048576,MATCH('SectorStat-Age-Hommes'!$A331,[1]age_tranches_5ans_nb_sex!$A:$A,0),36)/5</f>
        <v>0</v>
      </c>
      <c r="CH331">
        <f>INDEX([1]age_tranches_5ans_nb_sex!$1:$1048576,MATCH('SectorStat-Age-Hommes'!$A331,[1]age_tranches_5ans_nb_sex!$A:$A,0),36)/5</f>
        <v>0</v>
      </c>
      <c r="CI331">
        <f>INDEX([1]age_tranches_5ans_nb_sex!$1:$1048576,MATCH('SectorStat-Age-Hommes'!$A331,[1]age_tranches_5ans_nb_sex!$A:$A,0),36)/5</f>
        <v>0</v>
      </c>
      <c r="CJ331">
        <f>INDEX([1]age_tranches_5ans_nb_sex!$1:$1048576,MATCH('SectorStat-Age-Hommes'!$A331,[1]age_tranches_5ans_nb_sex!$A:$A,0),36)/5</f>
        <v>0</v>
      </c>
      <c r="CK331">
        <f>INDEX([1]age_tranches_5ans_nb_sex!$1:$1048576,MATCH('SectorStat-Age-Hommes'!$A331,[1]age_tranches_5ans_nb_sex!$A:$A,0),38)/5</f>
        <v>0</v>
      </c>
      <c r="CL331">
        <f>INDEX([1]age_tranches_5ans_nb_sex!$1:$1048576,MATCH('SectorStat-Age-Hommes'!$A331,[1]age_tranches_5ans_nb_sex!$A:$A,0),38)/5</f>
        <v>0</v>
      </c>
      <c r="CM331">
        <f>INDEX([1]age_tranches_5ans_nb_sex!$1:$1048576,MATCH('SectorStat-Age-Hommes'!$A331,[1]age_tranches_5ans_nb_sex!$A:$A,0),38)/5</f>
        <v>0</v>
      </c>
      <c r="CN331">
        <f>INDEX([1]age_tranches_5ans_nb_sex!$1:$1048576,MATCH('SectorStat-Age-Hommes'!$A331,[1]age_tranches_5ans_nb_sex!$A:$A,0),38)/5</f>
        <v>0</v>
      </c>
      <c r="CO331">
        <f>INDEX([1]age_tranches_5ans_nb_sex!$1:$1048576,MATCH('SectorStat-Age-Hommes'!$A331,[1]age_tranches_5ans_nb_sex!$A:$A,0),38)/5</f>
        <v>0</v>
      </c>
      <c r="CP331" s="2">
        <f>INDEX([1]age_tranches_5ans_nb_sex!$1:$1048576,MATCH('SectorStat-Age-Hommes'!$A331,[1]age_tranches_5ans_nb_sex!$A:$A,0),40)/5</f>
        <v>0</v>
      </c>
      <c r="CQ331" s="2">
        <f>INDEX([1]age_tranches_5ans_nb_sex!$1:$1048576,MATCH('SectorStat-Age-Hommes'!$A331,[1]age_tranches_5ans_nb_sex!$A:$A,0),40)/5</f>
        <v>0</v>
      </c>
      <c r="CR331" s="2">
        <f>INDEX([1]age_tranches_5ans_nb_sex!$1:$1048576,MATCH('SectorStat-Age-Hommes'!$A331,[1]age_tranches_5ans_nb_sex!$A:$A,0),40)/5</f>
        <v>0</v>
      </c>
      <c r="CS331" s="2">
        <f>INDEX([1]age_tranches_5ans_nb_sex!$1:$1048576,MATCH('SectorStat-Age-Hommes'!$A331,[1]age_tranches_5ans_nb_sex!$A:$A,0),40)/5</f>
        <v>0</v>
      </c>
      <c r="CT331" s="2">
        <f>INDEX([1]age_tranches_5ans_nb_sex!$1:$1048576,MATCH('SectorStat-Age-Hommes'!$A331,[1]age_tranches_5ans_nb_sex!$A:$A,0),40)/5</f>
        <v>0</v>
      </c>
      <c r="CZ331" s="3"/>
      <c r="DA331" s="3"/>
      <c r="DB331" s="3"/>
      <c r="DC331" s="3"/>
      <c r="DD331" s="3"/>
    </row>
    <row r="332" spans="1:108" x14ac:dyDescent="0.35">
      <c r="A332" s="1" t="s">
        <v>658</v>
      </c>
      <c r="B332" s="1" t="s">
        <v>659</v>
      </c>
      <c r="C332" t="str">
        <f>INDEX([1]SectorStat!$1:$1048576,MATCH('[1]Distribution ages'!$A332,[1]SectorStat!$B:$B,0),4)</f>
        <v>Ganshoren</v>
      </c>
      <c r="D332">
        <f>INDEX([1]age_tranches_5ans_nb_sex!$1:$1048576,MATCH('SectorStat-Age-Hommes'!$A332,[1]age_tranches_5ans_nb_sex!$A:$A,0),4)/5</f>
        <v>15.1999999999744</v>
      </c>
      <c r="E332">
        <f>INDEX([1]age_tranches_5ans_nb_sex!$1:$1048576,MATCH('SectorStat-Age-Hommes'!$A332,[1]age_tranches_5ans_nb_sex!$A:$A,0),4)/5</f>
        <v>15.1999999999744</v>
      </c>
      <c r="F332">
        <f>INDEX([1]age_tranches_5ans_nb_sex!$1:$1048576,MATCH('SectorStat-Age-Hommes'!$A332,[1]age_tranches_5ans_nb_sex!$A:$A,0),4)/5</f>
        <v>15.1999999999744</v>
      </c>
      <c r="G332">
        <f>INDEX([1]age_tranches_5ans_nb_sex!$1:$1048576,MATCH('SectorStat-Age-Hommes'!$A332,[1]age_tranches_5ans_nb_sex!$A:$A,0),4)/5</f>
        <v>15.1999999999744</v>
      </c>
      <c r="H332">
        <f>INDEX([1]age_tranches_5ans_nb_sex!$1:$1048576,MATCH('SectorStat-Age-Hommes'!$A332,[1]age_tranches_5ans_nb_sex!$A:$A,0),4)/5</f>
        <v>15.1999999999744</v>
      </c>
      <c r="I332">
        <f>INDEX([1]age_tranches_5ans_nb_sex!$1:$1048576,MATCH('SectorStat-Age-Hommes'!$A332,[1]age_tranches_5ans_nb_sex!$A:$A,0),6)/5</f>
        <v>27.000000000272003</v>
      </c>
      <c r="J332">
        <f>INDEX([1]age_tranches_5ans_nb_sex!$1:$1048576,MATCH('SectorStat-Age-Hommes'!$A332,[1]age_tranches_5ans_nb_sex!$A:$A,0),6)/5</f>
        <v>27.000000000272003</v>
      </c>
      <c r="K332">
        <f>INDEX([1]age_tranches_5ans_nb_sex!$1:$1048576,MATCH('SectorStat-Age-Hommes'!$A332,[1]age_tranches_5ans_nb_sex!$A:$A,0),6)/5</f>
        <v>27.000000000272003</v>
      </c>
      <c r="L332">
        <f>INDEX([1]age_tranches_5ans_nb_sex!$1:$1048576,MATCH('SectorStat-Age-Hommes'!$A332,[1]age_tranches_5ans_nb_sex!$A:$A,0),6)/5</f>
        <v>27.000000000272003</v>
      </c>
      <c r="M332">
        <f>INDEX([1]age_tranches_5ans_nb_sex!$1:$1048576,MATCH('SectorStat-Age-Hommes'!$A332,[1]age_tranches_5ans_nb_sex!$A:$A,0),6)/5</f>
        <v>27.000000000272003</v>
      </c>
      <c r="N332">
        <f>INDEX([1]age_tranches_5ans_nb_sex!$1:$1048576,MATCH('SectorStat-Age-Hommes'!$A332,[1]age_tranches_5ans_nb_sex!$A:$A,0),8)/5</f>
        <v>22.599999999803199</v>
      </c>
      <c r="O332">
        <f>INDEX([1]age_tranches_5ans_nb_sex!$1:$1048576,MATCH('SectorStat-Age-Hommes'!$A332,[1]age_tranches_5ans_nb_sex!$A:$A,0),8)/5</f>
        <v>22.599999999803199</v>
      </c>
      <c r="P332">
        <f>INDEX([1]age_tranches_5ans_nb_sex!$1:$1048576,MATCH('SectorStat-Age-Hommes'!$A332,[1]age_tranches_5ans_nb_sex!$A:$A,0),8)/5</f>
        <v>22.599999999803199</v>
      </c>
      <c r="Q332">
        <f>INDEX([1]age_tranches_5ans_nb_sex!$1:$1048576,MATCH('SectorStat-Age-Hommes'!$A332,[1]age_tranches_5ans_nb_sex!$A:$A,0),8)/5</f>
        <v>22.599999999803199</v>
      </c>
      <c r="R332">
        <f>INDEX([1]age_tranches_5ans_nb_sex!$1:$1048576,MATCH('SectorStat-Age-Hommes'!$A332,[1]age_tranches_5ans_nb_sex!$A:$A,0),8)/5</f>
        <v>22.599999999803199</v>
      </c>
      <c r="S332">
        <f>INDEX([1]age_tranches_5ans_nb_sex!$1:$1048576,MATCH('SectorStat-Age-Hommes'!$A332,[1]age_tranches_5ans_nb_sex!$A:$A,0),10)/5</f>
        <v>17.600000000065599</v>
      </c>
      <c r="T332">
        <f>INDEX([1]age_tranches_5ans_nb_sex!$1:$1048576,MATCH('SectorStat-Age-Hommes'!$A332,[1]age_tranches_5ans_nb_sex!$A:$A,0),10)/5</f>
        <v>17.600000000065599</v>
      </c>
      <c r="U332">
        <f>INDEX([1]age_tranches_5ans_nb_sex!$1:$1048576,MATCH('SectorStat-Age-Hommes'!$A332,[1]age_tranches_5ans_nb_sex!$A:$A,0),10)/5</f>
        <v>17.600000000065599</v>
      </c>
      <c r="V332">
        <f>INDEX([1]age_tranches_5ans_nb_sex!$1:$1048576,MATCH('SectorStat-Age-Hommes'!$A332,[1]age_tranches_5ans_nb_sex!$A:$A,0),10)/5</f>
        <v>17.600000000065599</v>
      </c>
      <c r="W332">
        <f>INDEX([1]age_tranches_5ans_nb_sex!$1:$1048576,MATCH('SectorStat-Age-Hommes'!$A332,[1]age_tranches_5ans_nb_sex!$A:$A,0),10)/5</f>
        <v>17.600000000065599</v>
      </c>
      <c r="X332">
        <f>INDEX([1]age_tranches_5ans_nb_sex!$1:$1048576,MATCH('SectorStat-Age-Hommes'!$A332,[1]age_tranches_5ans_nb_sex!$A:$A,0),10)/5</f>
        <v>17.600000000065599</v>
      </c>
      <c r="Y332">
        <f>INDEX([1]age_tranches_5ans_nb_sex!$1:$1048576,MATCH('SectorStat-Age-Hommes'!$A332,[1]age_tranches_5ans_nb_sex!$A:$A,0),12)/5</f>
        <v>17.600000000065599</v>
      </c>
      <c r="Z332">
        <f>INDEX([1]age_tranches_5ans_nb_sex!$1:$1048576,MATCH('SectorStat-Age-Hommes'!$A332,[1]age_tranches_5ans_nb_sex!$A:$A,0),12)/5</f>
        <v>17.600000000065599</v>
      </c>
      <c r="AA332">
        <f>INDEX([1]age_tranches_5ans_nb_sex!$1:$1048576,MATCH('SectorStat-Age-Hommes'!$A332,[1]age_tranches_5ans_nb_sex!$A:$A,0),12)/5</f>
        <v>17.600000000065599</v>
      </c>
      <c r="AB332">
        <f>INDEX([1]age_tranches_5ans_nb_sex!$1:$1048576,MATCH('SectorStat-Age-Hommes'!$A332,[1]age_tranches_5ans_nb_sex!$A:$A,0),12)/5</f>
        <v>17.600000000065599</v>
      </c>
      <c r="AC332">
        <f>INDEX([1]age_tranches_5ans_nb_sex!$1:$1048576,MATCH('SectorStat-Age-Hommes'!$A332,[1]age_tranches_5ans_nb_sex!$A:$A,0),14)/5</f>
        <v>10.0000000000784</v>
      </c>
      <c r="AD332">
        <f>INDEX([1]age_tranches_5ans_nb_sex!$1:$1048576,MATCH('SectorStat-Age-Hommes'!$A332,[1]age_tranches_5ans_nb_sex!$A:$A,0),14)/5</f>
        <v>10.0000000000784</v>
      </c>
      <c r="AE332">
        <f>INDEX([1]age_tranches_5ans_nb_sex!$1:$1048576,MATCH('SectorStat-Age-Hommes'!$A332,[1]age_tranches_5ans_nb_sex!$A:$A,0),14)/5</f>
        <v>10.0000000000784</v>
      </c>
      <c r="AF332">
        <f>INDEX([1]age_tranches_5ans_nb_sex!$1:$1048576,MATCH('SectorStat-Age-Hommes'!$A332,[1]age_tranches_5ans_nb_sex!$A:$A,0),14)/5</f>
        <v>10.0000000000784</v>
      </c>
      <c r="AG332">
        <f>INDEX([1]age_tranches_5ans_nb_sex!$1:$1048576,MATCH('SectorStat-Age-Hommes'!$A332,[1]age_tranches_5ans_nb_sex!$A:$A,0),14)/5</f>
        <v>10.0000000000784</v>
      </c>
      <c r="AH332">
        <f>INDEX([1]age_tranches_5ans_nb_sex!$1:$1048576,MATCH('SectorStat-Age-Hommes'!$A332,[1]age_tranches_5ans_nb_sex!$A:$A,0),16)/5</f>
        <v>12.200000000011201</v>
      </c>
      <c r="AI332">
        <f>INDEX([1]age_tranches_5ans_nb_sex!$1:$1048576,MATCH('SectorStat-Age-Hommes'!$A332,[1]age_tranches_5ans_nb_sex!$A:$A,0),16)/5</f>
        <v>12.200000000011201</v>
      </c>
      <c r="AJ332">
        <f>INDEX([1]age_tranches_5ans_nb_sex!$1:$1048576,MATCH('SectorStat-Age-Hommes'!$A332,[1]age_tranches_5ans_nb_sex!$A:$A,0),16)/5</f>
        <v>12.200000000011201</v>
      </c>
      <c r="AK332">
        <f>INDEX([1]age_tranches_5ans_nb_sex!$1:$1048576,MATCH('SectorStat-Age-Hommes'!$A332,[1]age_tranches_5ans_nb_sex!$A:$A,0),16)/5</f>
        <v>12.200000000011201</v>
      </c>
      <c r="AL332">
        <f>INDEX([1]age_tranches_5ans_nb_sex!$1:$1048576,MATCH('SectorStat-Age-Hommes'!$A332,[1]age_tranches_5ans_nb_sex!$A:$A,0),16)/5</f>
        <v>12.200000000011201</v>
      </c>
      <c r="AM332">
        <f>INDEX([1]age_tranches_5ans_nb_sex!$1:$1048576,MATCH('SectorStat-Age-Hommes'!$A332,[1]age_tranches_5ans_nb_sex!$A:$A,0),18)/5</f>
        <v>13.000000000041601</v>
      </c>
      <c r="AN332">
        <f>INDEX([1]age_tranches_5ans_nb_sex!$1:$1048576,MATCH('SectorStat-Age-Hommes'!$A332,[1]age_tranches_5ans_nb_sex!$A:$A,0),18)/5</f>
        <v>13.000000000041601</v>
      </c>
      <c r="AO332">
        <f>INDEX([1]age_tranches_5ans_nb_sex!$1:$1048576,MATCH('SectorStat-Age-Hommes'!$A332,[1]age_tranches_5ans_nb_sex!$A:$A,0),18)/5</f>
        <v>13.000000000041601</v>
      </c>
      <c r="AP332">
        <f>INDEX([1]age_tranches_5ans_nb_sex!$1:$1048576,MATCH('SectorStat-Age-Hommes'!$A332,[1]age_tranches_5ans_nb_sex!$A:$A,0),18)/5</f>
        <v>13.000000000041601</v>
      </c>
      <c r="AQ332">
        <f>INDEX([1]age_tranches_5ans_nb_sex!$1:$1048576,MATCH('SectorStat-Age-Hommes'!$A332,[1]age_tranches_5ans_nb_sex!$A:$A,0),18)/5</f>
        <v>13.000000000041601</v>
      </c>
      <c r="AR332">
        <f>INDEX([1]age_tranches_5ans_nb_sex!$1:$1048576,MATCH('SectorStat-Age-Hommes'!$A332,[1]age_tranches_5ans_nb_sex!$A:$A,0),20)/5</f>
        <v>15.799999999846401</v>
      </c>
      <c r="AS332">
        <f>INDEX([1]age_tranches_5ans_nb_sex!$1:$1048576,MATCH('SectorStat-Age-Hommes'!$A332,[1]age_tranches_5ans_nb_sex!$A:$A,0),20)/5</f>
        <v>15.799999999846401</v>
      </c>
      <c r="AT332">
        <f>INDEX([1]age_tranches_5ans_nb_sex!$1:$1048576,MATCH('SectorStat-Age-Hommes'!$A332,[1]age_tranches_5ans_nb_sex!$A:$A,0),20)/5</f>
        <v>15.799999999846401</v>
      </c>
      <c r="AU332">
        <f>INDEX([1]age_tranches_5ans_nb_sex!$1:$1048576,MATCH('SectorStat-Age-Hommes'!$A332,[1]age_tranches_5ans_nb_sex!$A:$A,0),20)/5</f>
        <v>15.799999999846401</v>
      </c>
      <c r="AV332">
        <f>INDEX([1]age_tranches_5ans_nb_sex!$1:$1048576,MATCH('SectorStat-Age-Hommes'!$A332,[1]age_tranches_5ans_nb_sex!$A:$A,0),20)/5</f>
        <v>15.799999999846401</v>
      </c>
      <c r="AW332">
        <f>INDEX([1]age_tranches_5ans_nb_sex!$1:$1048576,MATCH('SectorStat-Age-Hommes'!$A332,[1]age_tranches_5ans_nb_sex!$A:$A,0),22)/5</f>
        <v>17.999999999779199</v>
      </c>
      <c r="AX332">
        <f>INDEX([1]age_tranches_5ans_nb_sex!$1:$1048576,MATCH('SectorStat-Age-Hommes'!$A332,[1]age_tranches_5ans_nb_sex!$A:$A,0),22)/5</f>
        <v>17.999999999779199</v>
      </c>
      <c r="AY332">
        <f>INDEX([1]age_tranches_5ans_nb_sex!$1:$1048576,MATCH('SectorStat-Age-Hommes'!$A332,[1]age_tranches_5ans_nb_sex!$A:$A,0),22)/5</f>
        <v>17.999999999779199</v>
      </c>
      <c r="AZ332">
        <f>INDEX([1]age_tranches_5ans_nb_sex!$1:$1048576,MATCH('SectorStat-Age-Hommes'!$A332,[1]age_tranches_5ans_nb_sex!$A:$A,0),22)/5</f>
        <v>17.999999999779199</v>
      </c>
      <c r="BA332">
        <f>INDEX([1]age_tranches_5ans_nb_sex!$1:$1048576,MATCH('SectorStat-Age-Hommes'!$A332,[1]age_tranches_5ans_nb_sex!$A:$A,0),22)/5</f>
        <v>17.999999999779199</v>
      </c>
      <c r="BB332">
        <f>INDEX([1]age_tranches_5ans_nb_sex!$1:$1048576,MATCH('SectorStat-Age-Hommes'!$A332,[1]age_tranches_5ans_nb_sex!$A:$A,0),24)/5</f>
        <v>19.200000000126401</v>
      </c>
      <c r="BC332">
        <f>INDEX([1]age_tranches_5ans_nb_sex!$1:$1048576,MATCH('SectorStat-Age-Hommes'!$A332,[1]age_tranches_5ans_nb_sex!$A:$A,0),24)/5</f>
        <v>19.200000000126401</v>
      </c>
      <c r="BD332">
        <f>INDEX([1]age_tranches_5ans_nb_sex!$1:$1048576,MATCH('SectorStat-Age-Hommes'!$A332,[1]age_tranches_5ans_nb_sex!$A:$A,0),24)/5</f>
        <v>19.200000000126401</v>
      </c>
      <c r="BE332">
        <f>INDEX([1]age_tranches_5ans_nb_sex!$1:$1048576,MATCH('SectorStat-Age-Hommes'!$A332,[1]age_tranches_5ans_nb_sex!$A:$A,0),24)/5</f>
        <v>19.200000000126401</v>
      </c>
      <c r="BF332">
        <f>INDEX([1]age_tranches_5ans_nb_sex!$1:$1048576,MATCH('SectorStat-Age-Hommes'!$A332,[1]age_tranches_5ans_nb_sex!$A:$A,0),24)/5</f>
        <v>19.200000000126401</v>
      </c>
      <c r="BG332">
        <f>INDEX([1]age_tranches_5ans_nb_sex!$1:$1048576,MATCH('SectorStat-Age-Hommes'!$A332,[1]age_tranches_5ans_nb_sex!$A:$A,0),26)/5</f>
        <v>18.600000000254401</v>
      </c>
      <c r="BH332">
        <f>INDEX([1]age_tranches_5ans_nb_sex!$1:$1048576,MATCH('SectorStat-Age-Hommes'!$A332,[1]age_tranches_5ans_nb_sex!$A:$A,0),26)/5</f>
        <v>18.600000000254401</v>
      </c>
      <c r="BI332">
        <f>INDEX([1]age_tranches_5ans_nb_sex!$1:$1048576,MATCH('SectorStat-Age-Hommes'!$A332,[1]age_tranches_5ans_nb_sex!$A:$A,0),26)/5</f>
        <v>18.600000000254401</v>
      </c>
      <c r="BJ332">
        <f>INDEX([1]age_tranches_5ans_nb_sex!$1:$1048576,MATCH('SectorStat-Age-Hommes'!$A332,[1]age_tranches_5ans_nb_sex!$A:$A,0),26)/5</f>
        <v>18.600000000254401</v>
      </c>
      <c r="BK332">
        <f>INDEX([1]age_tranches_5ans_nb_sex!$1:$1048576,MATCH('SectorStat-Age-Hommes'!$A332,[1]age_tranches_5ans_nb_sex!$A:$A,0),26)/5</f>
        <v>18.600000000254401</v>
      </c>
      <c r="BL332">
        <f>INDEX([1]age_tranches_5ans_nb_sex!$1:$1048576,MATCH('SectorStat-Age-Hommes'!$A332,[1]age_tranches_5ans_nb_sex!$A:$A,0),28)/5</f>
        <v>13.399999999755201</v>
      </c>
      <c r="BM332">
        <f>INDEX([1]age_tranches_5ans_nb_sex!$1:$1048576,MATCH('SectorStat-Age-Hommes'!$A332,[1]age_tranches_5ans_nb_sex!$A:$A,0),28)/5</f>
        <v>13.399999999755201</v>
      </c>
      <c r="BN332">
        <f>INDEX([1]age_tranches_5ans_nb_sex!$1:$1048576,MATCH('SectorStat-Age-Hommes'!$A332,[1]age_tranches_5ans_nb_sex!$A:$A,0),28)/5</f>
        <v>13.399999999755201</v>
      </c>
      <c r="BO332">
        <f>INDEX([1]age_tranches_5ans_nb_sex!$1:$1048576,MATCH('SectorStat-Age-Hommes'!$A332,[1]age_tranches_5ans_nb_sex!$A:$A,0),28)/5</f>
        <v>13.399999999755201</v>
      </c>
      <c r="BP332">
        <f>INDEX([1]age_tranches_5ans_nb_sex!$1:$1048576,MATCH('SectorStat-Age-Hommes'!$A332,[1]age_tranches_5ans_nb_sex!$A:$A,0),28)/5</f>
        <v>13.399999999755201</v>
      </c>
      <c r="BQ332">
        <f>INDEX([1]age_tranches_5ans_nb_sex!$1:$1048576,MATCH('SectorStat-Age-Hommes'!$A332,[1]age_tranches_5ans_nb_sex!$A:$A,0),30)/5</f>
        <v>12.400000000169602</v>
      </c>
      <c r="BR332">
        <f>INDEX([1]age_tranches_5ans_nb_sex!$1:$1048576,MATCH('SectorStat-Age-Hommes'!$A332,[1]age_tranches_5ans_nb_sex!$A:$A,0),30)/5</f>
        <v>12.400000000169602</v>
      </c>
      <c r="BS332">
        <f>INDEX([1]age_tranches_5ans_nb_sex!$1:$1048576,MATCH('SectorStat-Age-Hommes'!$A332,[1]age_tranches_5ans_nb_sex!$A:$A,0),30)/5</f>
        <v>12.400000000169602</v>
      </c>
      <c r="BT332">
        <f>INDEX([1]age_tranches_5ans_nb_sex!$1:$1048576,MATCH('SectorStat-Age-Hommes'!$A332,[1]age_tranches_5ans_nb_sex!$A:$A,0),30)/5</f>
        <v>12.400000000169602</v>
      </c>
      <c r="BU332">
        <f>INDEX([1]age_tranches_5ans_nb_sex!$1:$1048576,MATCH('SectorStat-Age-Hommes'!$A332,[1]age_tranches_5ans_nb_sex!$A:$A,0),30)/5</f>
        <v>12.400000000169602</v>
      </c>
      <c r="BV332">
        <f>INDEX([1]age_tranches_5ans_nb_sex!$1:$1048576,MATCH('SectorStat-Age-Hommes'!$A332,[1]age_tranches_5ans_nb_sex!$A:$A,0),32)/5</f>
        <v>13.000000000041601</v>
      </c>
      <c r="BW332">
        <f>INDEX([1]age_tranches_5ans_nb_sex!$1:$1048576,MATCH('SectorStat-Age-Hommes'!$A332,[1]age_tranches_5ans_nb_sex!$A:$A,0),32)/5</f>
        <v>13.000000000041601</v>
      </c>
      <c r="BX332">
        <f>INDEX([1]age_tranches_5ans_nb_sex!$1:$1048576,MATCH('SectorStat-Age-Hommes'!$A332,[1]age_tranches_5ans_nb_sex!$A:$A,0),32)/5</f>
        <v>13.000000000041601</v>
      </c>
      <c r="BY332">
        <f>INDEX([1]age_tranches_5ans_nb_sex!$1:$1048576,MATCH('SectorStat-Age-Hommes'!$A332,[1]age_tranches_5ans_nb_sex!$A:$A,0),32)/5</f>
        <v>13.000000000041601</v>
      </c>
      <c r="BZ332">
        <f>INDEX([1]age_tranches_5ans_nb_sex!$1:$1048576,MATCH('SectorStat-Age-Hommes'!$A332,[1]age_tranches_5ans_nb_sex!$A:$A,0),32)/5</f>
        <v>13.000000000041601</v>
      </c>
      <c r="CA332">
        <f>INDEX([1]age_tranches_5ans_nb_sex!$1:$1048576,MATCH('SectorStat-Age-Hommes'!$A332,[1]age_tranches_5ans_nb_sex!$A:$A,0),34)/5</f>
        <v>8.6000000001759993</v>
      </c>
      <c r="CB332">
        <f>INDEX([1]age_tranches_5ans_nb_sex!$1:$1048576,MATCH('SectorStat-Age-Hommes'!$A332,[1]age_tranches_5ans_nb_sex!$A:$A,0),34)/5</f>
        <v>8.6000000001759993</v>
      </c>
      <c r="CC332">
        <f>INDEX([1]age_tranches_5ans_nb_sex!$1:$1048576,MATCH('SectorStat-Age-Hommes'!$A332,[1]age_tranches_5ans_nb_sex!$A:$A,0),34)/5</f>
        <v>8.6000000001759993</v>
      </c>
      <c r="CD332">
        <f>INDEX([1]age_tranches_5ans_nb_sex!$1:$1048576,MATCH('SectorStat-Age-Hommes'!$A332,[1]age_tranches_5ans_nb_sex!$A:$A,0),34)/5</f>
        <v>8.6000000001759993</v>
      </c>
      <c r="CE332">
        <f>INDEX([1]age_tranches_5ans_nb_sex!$1:$1048576,MATCH('SectorStat-Age-Hommes'!$A332,[1]age_tranches_5ans_nb_sex!$A:$A,0),34)/5</f>
        <v>8.6000000001759993</v>
      </c>
      <c r="CF332">
        <f>INDEX([1]age_tranches_5ans_nb_sex!$1:$1048576,MATCH('SectorStat-Age-Hommes'!$A332,[1]age_tranches_5ans_nb_sex!$A:$A,0),36)/5</f>
        <v>6.5999999997983991</v>
      </c>
      <c r="CG332">
        <f>INDEX([1]age_tranches_5ans_nb_sex!$1:$1048576,MATCH('SectorStat-Age-Hommes'!$A332,[1]age_tranches_5ans_nb_sex!$A:$A,0),36)/5</f>
        <v>6.5999999997983991</v>
      </c>
      <c r="CH332">
        <f>INDEX([1]age_tranches_5ans_nb_sex!$1:$1048576,MATCH('SectorStat-Age-Hommes'!$A332,[1]age_tranches_5ans_nb_sex!$A:$A,0),36)/5</f>
        <v>6.5999999997983991</v>
      </c>
      <c r="CI332">
        <f>INDEX([1]age_tranches_5ans_nb_sex!$1:$1048576,MATCH('SectorStat-Age-Hommes'!$A332,[1]age_tranches_5ans_nb_sex!$A:$A,0),36)/5</f>
        <v>6.5999999997983991</v>
      </c>
      <c r="CJ332">
        <f>INDEX([1]age_tranches_5ans_nb_sex!$1:$1048576,MATCH('SectorStat-Age-Hommes'!$A332,[1]age_tranches_5ans_nb_sex!$A:$A,0),36)/5</f>
        <v>6.5999999997983991</v>
      </c>
      <c r="CK332">
        <f>INDEX([1]age_tranches_5ans_nb_sex!$1:$1048576,MATCH('SectorStat-Age-Hommes'!$A332,[1]age_tranches_5ans_nb_sex!$A:$A,0),38)/5</f>
        <v>4.1999999997072006</v>
      </c>
      <c r="CL332">
        <f>INDEX([1]age_tranches_5ans_nb_sex!$1:$1048576,MATCH('SectorStat-Age-Hommes'!$A332,[1]age_tranches_5ans_nb_sex!$A:$A,0),38)/5</f>
        <v>4.1999999997072006</v>
      </c>
      <c r="CM332">
        <f>INDEX([1]age_tranches_5ans_nb_sex!$1:$1048576,MATCH('SectorStat-Age-Hommes'!$A332,[1]age_tranches_5ans_nb_sex!$A:$A,0),38)/5</f>
        <v>4.1999999997072006</v>
      </c>
      <c r="CN332">
        <f>INDEX([1]age_tranches_5ans_nb_sex!$1:$1048576,MATCH('SectorStat-Age-Hommes'!$A332,[1]age_tranches_5ans_nb_sex!$A:$A,0),38)/5</f>
        <v>4.1999999997072006</v>
      </c>
      <c r="CO332">
        <f>INDEX([1]age_tranches_5ans_nb_sex!$1:$1048576,MATCH('SectorStat-Age-Hommes'!$A332,[1]age_tranches_5ans_nb_sex!$A:$A,0),38)/5</f>
        <v>4.1999999997072006</v>
      </c>
      <c r="CP332" s="2">
        <f>INDEX([1]age_tranches_5ans_nb_sex!$1:$1048576,MATCH('SectorStat-Age-Hommes'!$A332,[1]age_tranches_5ans_nb_sex!$A:$A,0),40)/5</f>
        <v>0.59999999987200003</v>
      </c>
      <c r="CQ332" s="2">
        <f>INDEX([1]age_tranches_5ans_nb_sex!$1:$1048576,MATCH('SectorStat-Age-Hommes'!$A332,[1]age_tranches_5ans_nb_sex!$A:$A,0),40)/5</f>
        <v>0.59999999987200003</v>
      </c>
      <c r="CR332" s="2">
        <f>INDEX([1]age_tranches_5ans_nb_sex!$1:$1048576,MATCH('SectorStat-Age-Hommes'!$A332,[1]age_tranches_5ans_nb_sex!$A:$A,0),40)/5</f>
        <v>0.59999999987200003</v>
      </c>
      <c r="CS332" s="2">
        <f>INDEX([1]age_tranches_5ans_nb_sex!$1:$1048576,MATCH('SectorStat-Age-Hommes'!$A332,[1]age_tranches_5ans_nb_sex!$A:$A,0),40)/5</f>
        <v>0.59999999987200003</v>
      </c>
      <c r="CT332" s="2">
        <f>INDEX([1]age_tranches_5ans_nb_sex!$1:$1048576,MATCH('SectorStat-Age-Hommes'!$A332,[1]age_tranches_5ans_nb_sex!$A:$A,0),40)/5</f>
        <v>0.59999999987200003</v>
      </c>
      <c r="CZ332" s="3"/>
      <c r="DA332" s="3"/>
      <c r="DB332" s="3"/>
      <c r="DC332" s="3"/>
      <c r="DD332" s="3"/>
    </row>
    <row r="333" spans="1:108" x14ac:dyDescent="0.35">
      <c r="A333" s="1" t="s">
        <v>660</v>
      </c>
      <c r="B333" s="1" t="s">
        <v>661</v>
      </c>
      <c r="C333" t="str">
        <f>INDEX([1]SectorStat!$1:$1048576,MATCH('[1]Distribution ages'!$A333,[1]SectorStat!$B:$B,0),4)</f>
        <v>Ganshoren</v>
      </c>
      <c r="D333">
        <f>INDEX([1]age_tranches_5ans_nb_sex!$1:$1048576,MATCH('SectorStat-Age-Hommes'!$A333,[1]age_tranches_5ans_nb_sex!$A:$A,0),4)/5</f>
        <v>30.0000000000908</v>
      </c>
      <c r="E333">
        <f>INDEX([1]age_tranches_5ans_nb_sex!$1:$1048576,MATCH('SectorStat-Age-Hommes'!$A333,[1]age_tranches_5ans_nb_sex!$A:$A,0),4)/5</f>
        <v>30.0000000000908</v>
      </c>
      <c r="F333">
        <f>INDEX([1]age_tranches_5ans_nb_sex!$1:$1048576,MATCH('SectorStat-Age-Hommes'!$A333,[1]age_tranches_5ans_nb_sex!$A:$A,0),4)/5</f>
        <v>30.0000000000908</v>
      </c>
      <c r="G333">
        <f>INDEX([1]age_tranches_5ans_nb_sex!$1:$1048576,MATCH('SectorStat-Age-Hommes'!$A333,[1]age_tranches_5ans_nb_sex!$A:$A,0),4)/5</f>
        <v>30.0000000000908</v>
      </c>
      <c r="H333">
        <f>INDEX([1]age_tranches_5ans_nb_sex!$1:$1048576,MATCH('SectorStat-Age-Hommes'!$A333,[1]age_tranches_5ans_nb_sex!$A:$A,0),4)/5</f>
        <v>30.0000000000908</v>
      </c>
      <c r="I333">
        <f>INDEX([1]age_tranches_5ans_nb_sex!$1:$1048576,MATCH('SectorStat-Age-Hommes'!$A333,[1]age_tranches_5ans_nb_sex!$A:$A,0),6)/5</f>
        <v>27.5999999999392</v>
      </c>
      <c r="J333">
        <f>INDEX([1]age_tranches_5ans_nb_sex!$1:$1048576,MATCH('SectorStat-Age-Hommes'!$A333,[1]age_tranches_5ans_nb_sex!$A:$A,0),6)/5</f>
        <v>27.5999999999392</v>
      </c>
      <c r="K333">
        <f>INDEX([1]age_tranches_5ans_nb_sex!$1:$1048576,MATCH('SectorStat-Age-Hommes'!$A333,[1]age_tranches_5ans_nb_sex!$A:$A,0),6)/5</f>
        <v>27.5999999999392</v>
      </c>
      <c r="L333">
        <f>INDEX([1]age_tranches_5ans_nb_sex!$1:$1048576,MATCH('SectorStat-Age-Hommes'!$A333,[1]age_tranches_5ans_nb_sex!$A:$A,0),6)/5</f>
        <v>27.5999999999392</v>
      </c>
      <c r="M333">
        <f>INDEX([1]age_tranches_5ans_nb_sex!$1:$1048576,MATCH('SectorStat-Age-Hommes'!$A333,[1]age_tranches_5ans_nb_sex!$A:$A,0),6)/5</f>
        <v>27.5999999999392</v>
      </c>
      <c r="N333">
        <f>INDEX([1]age_tranches_5ans_nb_sex!$1:$1048576,MATCH('SectorStat-Age-Hommes'!$A333,[1]age_tranches_5ans_nb_sex!$A:$A,0),8)/5</f>
        <v>19.7999999997472</v>
      </c>
      <c r="O333">
        <f>INDEX([1]age_tranches_5ans_nb_sex!$1:$1048576,MATCH('SectorStat-Age-Hommes'!$A333,[1]age_tranches_5ans_nb_sex!$A:$A,0),8)/5</f>
        <v>19.7999999997472</v>
      </c>
      <c r="P333">
        <f>INDEX([1]age_tranches_5ans_nb_sex!$1:$1048576,MATCH('SectorStat-Age-Hommes'!$A333,[1]age_tranches_5ans_nb_sex!$A:$A,0),8)/5</f>
        <v>19.7999999997472</v>
      </c>
      <c r="Q333">
        <f>INDEX([1]age_tranches_5ans_nb_sex!$1:$1048576,MATCH('SectorStat-Age-Hommes'!$A333,[1]age_tranches_5ans_nb_sex!$A:$A,0),8)/5</f>
        <v>19.7999999997472</v>
      </c>
      <c r="R333">
        <f>INDEX([1]age_tranches_5ans_nb_sex!$1:$1048576,MATCH('SectorStat-Age-Hommes'!$A333,[1]age_tranches_5ans_nb_sex!$A:$A,0),8)/5</f>
        <v>19.7999999997472</v>
      </c>
      <c r="S333">
        <f>INDEX([1]age_tranches_5ans_nb_sex!$1:$1048576,MATCH('SectorStat-Age-Hommes'!$A333,[1]age_tranches_5ans_nb_sex!$A:$A,0),10)/5</f>
        <v>16.4000000000336</v>
      </c>
      <c r="T333">
        <f>INDEX([1]age_tranches_5ans_nb_sex!$1:$1048576,MATCH('SectorStat-Age-Hommes'!$A333,[1]age_tranches_5ans_nb_sex!$A:$A,0),10)/5</f>
        <v>16.4000000000336</v>
      </c>
      <c r="U333">
        <f>INDEX([1]age_tranches_5ans_nb_sex!$1:$1048576,MATCH('SectorStat-Age-Hommes'!$A333,[1]age_tranches_5ans_nb_sex!$A:$A,0),10)/5</f>
        <v>16.4000000000336</v>
      </c>
      <c r="V333">
        <f>INDEX([1]age_tranches_5ans_nb_sex!$1:$1048576,MATCH('SectorStat-Age-Hommes'!$A333,[1]age_tranches_5ans_nb_sex!$A:$A,0),10)/5</f>
        <v>16.4000000000336</v>
      </c>
      <c r="W333">
        <f>INDEX([1]age_tranches_5ans_nb_sex!$1:$1048576,MATCH('SectorStat-Age-Hommes'!$A333,[1]age_tranches_5ans_nb_sex!$A:$A,0),10)/5</f>
        <v>16.4000000000336</v>
      </c>
      <c r="X333">
        <f>INDEX([1]age_tranches_5ans_nb_sex!$1:$1048576,MATCH('SectorStat-Age-Hommes'!$A333,[1]age_tranches_5ans_nb_sex!$A:$A,0),10)/5</f>
        <v>16.4000000000336</v>
      </c>
      <c r="Y333">
        <f>INDEX([1]age_tranches_5ans_nb_sex!$1:$1048576,MATCH('SectorStat-Age-Hommes'!$A333,[1]age_tranches_5ans_nb_sex!$A:$A,0),12)/5</f>
        <v>13.600000000057198</v>
      </c>
      <c r="Z333">
        <f>INDEX([1]age_tranches_5ans_nb_sex!$1:$1048576,MATCH('SectorStat-Age-Hommes'!$A333,[1]age_tranches_5ans_nb_sex!$A:$A,0),12)/5</f>
        <v>13.600000000057198</v>
      </c>
      <c r="AA333">
        <f>INDEX([1]age_tranches_5ans_nb_sex!$1:$1048576,MATCH('SectorStat-Age-Hommes'!$A333,[1]age_tranches_5ans_nb_sex!$A:$A,0),12)/5</f>
        <v>13.600000000057198</v>
      </c>
      <c r="AB333">
        <f>INDEX([1]age_tranches_5ans_nb_sex!$1:$1048576,MATCH('SectorStat-Age-Hommes'!$A333,[1]age_tranches_5ans_nb_sex!$A:$A,0),12)/5</f>
        <v>13.600000000057198</v>
      </c>
      <c r="AC333">
        <f>INDEX([1]age_tranches_5ans_nb_sex!$1:$1048576,MATCH('SectorStat-Age-Hommes'!$A333,[1]age_tranches_5ans_nb_sex!$A:$A,0),14)/5</f>
        <v>21.1999999997354</v>
      </c>
      <c r="AD333">
        <f>INDEX([1]age_tranches_5ans_nb_sex!$1:$1048576,MATCH('SectorStat-Age-Hommes'!$A333,[1]age_tranches_5ans_nb_sex!$A:$A,0),14)/5</f>
        <v>21.1999999997354</v>
      </c>
      <c r="AE333">
        <f>INDEX([1]age_tranches_5ans_nb_sex!$1:$1048576,MATCH('SectorStat-Age-Hommes'!$A333,[1]age_tranches_5ans_nb_sex!$A:$A,0),14)/5</f>
        <v>21.1999999997354</v>
      </c>
      <c r="AF333">
        <f>INDEX([1]age_tranches_5ans_nb_sex!$1:$1048576,MATCH('SectorStat-Age-Hommes'!$A333,[1]age_tranches_5ans_nb_sex!$A:$A,0),14)/5</f>
        <v>21.1999999997354</v>
      </c>
      <c r="AG333">
        <f>INDEX([1]age_tranches_5ans_nb_sex!$1:$1048576,MATCH('SectorStat-Age-Hommes'!$A333,[1]age_tranches_5ans_nb_sex!$A:$A,0),14)/5</f>
        <v>21.1999999997354</v>
      </c>
      <c r="AH333">
        <f>INDEX([1]age_tranches_5ans_nb_sex!$1:$1048576,MATCH('SectorStat-Age-Hommes'!$A333,[1]age_tranches_5ans_nb_sex!$A:$A,0),16)/5</f>
        <v>23.000000000149804</v>
      </c>
      <c r="AI333">
        <f>INDEX([1]age_tranches_5ans_nb_sex!$1:$1048576,MATCH('SectorStat-Age-Hommes'!$A333,[1]age_tranches_5ans_nb_sex!$A:$A,0),16)/5</f>
        <v>23.000000000149804</v>
      </c>
      <c r="AJ333">
        <f>INDEX([1]age_tranches_5ans_nb_sex!$1:$1048576,MATCH('SectorStat-Age-Hommes'!$A333,[1]age_tranches_5ans_nb_sex!$A:$A,0),16)/5</f>
        <v>23.000000000149804</v>
      </c>
      <c r="AK333">
        <f>INDEX([1]age_tranches_5ans_nb_sex!$1:$1048576,MATCH('SectorStat-Age-Hommes'!$A333,[1]age_tranches_5ans_nb_sex!$A:$A,0),16)/5</f>
        <v>23.000000000149804</v>
      </c>
      <c r="AL333">
        <f>INDEX([1]age_tranches_5ans_nb_sex!$1:$1048576,MATCH('SectorStat-Age-Hommes'!$A333,[1]age_tranches_5ans_nb_sex!$A:$A,0),16)/5</f>
        <v>23.000000000149804</v>
      </c>
      <c r="AM333">
        <f>INDEX([1]age_tranches_5ans_nb_sex!$1:$1048576,MATCH('SectorStat-Age-Hommes'!$A333,[1]age_tranches_5ans_nb_sex!$A:$A,0),18)/5</f>
        <v>27.4000000000268</v>
      </c>
      <c r="AN333">
        <f>INDEX([1]age_tranches_5ans_nb_sex!$1:$1048576,MATCH('SectorStat-Age-Hommes'!$A333,[1]age_tranches_5ans_nb_sex!$A:$A,0),18)/5</f>
        <v>27.4000000000268</v>
      </c>
      <c r="AO333">
        <f>INDEX([1]age_tranches_5ans_nb_sex!$1:$1048576,MATCH('SectorStat-Age-Hommes'!$A333,[1]age_tranches_5ans_nb_sex!$A:$A,0),18)/5</f>
        <v>27.4000000000268</v>
      </c>
      <c r="AP333">
        <f>INDEX([1]age_tranches_5ans_nb_sex!$1:$1048576,MATCH('SectorStat-Age-Hommes'!$A333,[1]age_tranches_5ans_nb_sex!$A:$A,0),18)/5</f>
        <v>27.4000000000268</v>
      </c>
      <c r="AQ333">
        <f>INDEX([1]age_tranches_5ans_nb_sex!$1:$1048576,MATCH('SectorStat-Age-Hommes'!$A333,[1]age_tranches_5ans_nb_sex!$A:$A,0),18)/5</f>
        <v>27.4000000000268</v>
      </c>
      <c r="AR333">
        <f>INDEX([1]age_tranches_5ans_nb_sex!$1:$1048576,MATCH('SectorStat-Age-Hommes'!$A333,[1]age_tranches_5ans_nb_sex!$A:$A,0),20)/5</f>
        <v>26.3999999998634</v>
      </c>
      <c r="AS333">
        <f>INDEX([1]age_tranches_5ans_nb_sex!$1:$1048576,MATCH('SectorStat-Age-Hommes'!$A333,[1]age_tranches_5ans_nb_sex!$A:$A,0),20)/5</f>
        <v>26.3999999998634</v>
      </c>
      <c r="AT333">
        <f>INDEX([1]age_tranches_5ans_nb_sex!$1:$1048576,MATCH('SectorStat-Age-Hommes'!$A333,[1]age_tranches_5ans_nb_sex!$A:$A,0),20)/5</f>
        <v>26.3999999998634</v>
      </c>
      <c r="AU333">
        <f>INDEX([1]age_tranches_5ans_nb_sex!$1:$1048576,MATCH('SectorStat-Age-Hommes'!$A333,[1]age_tranches_5ans_nb_sex!$A:$A,0),20)/5</f>
        <v>26.3999999998634</v>
      </c>
      <c r="AV333">
        <f>INDEX([1]age_tranches_5ans_nb_sex!$1:$1048576,MATCH('SectorStat-Age-Hommes'!$A333,[1]age_tranches_5ans_nb_sex!$A:$A,0),20)/5</f>
        <v>26.3999999998634</v>
      </c>
      <c r="AW333">
        <f>INDEX([1]age_tranches_5ans_nb_sex!$1:$1048576,MATCH('SectorStat-Age-Hommes'!$A333,[1]age_tranches_5ans_nb_sex!$A:$A,0),22)/5</f>
        <v>23.599999999887</v>
      </c>
      <c r="AX333">
        <f>INDEX([1]age_tranches_5ans_nb_sex!$1:$1048576,MATCH('SectorStat-Age-Hommes'!$A333,[1]age_tranches_5ans_nb_sex!$A:$A,0),22)/5</f>
        <v>23.599999999887</v>
      </c>
      <c r="AY333">
        <f>INDEX([1]age_tranches_5ans_nb_sex!$1:$1048576,MATCH('SectorStat-Age-Hommes'!$A333,[1]age_tranches_5ans_nb_sex!$A:$A,0),22)/5</f>
        <v>23.599999999887</v>
      </c>
      <c r="AZ333">
        <f>INDEX([1]age_tranches_5ans_nb_sex!$1:$1048576,MATCH('SectorStat-Age-Hommes'!$A333,[1]age_tranches_5ans_nb_sex!$A:$A,0),22)/5</f>
        <v>23.599999999887</v>
      </c>
      <c r="BA333">
        <f>INDEX([1]age_tranches_5ans_nb_sex!$1:$1048576,MATCH('SectorStat-Age-Hommes'!$A333,[1]age_tranches_5ans_nb_sex!$A:$A,0),22)/5</f>
        <v>23.599999999887</v>
      </c>
      <c r="BB333">
        <f>INDEX([1]age_tranches_5ans_nb_sex!$1:$1048576,MATCH('SectorStat-Age-Hommes'!$A333,[1]age_tranches_5ans_nb_sex!$A:$A,0),24)/5</f>
        <v>17.9999999999342</v>
      </c>
      <c r="BC333">
        <f>INDEX([1]age_tranches_5ans_nb_sex!$1:$1048576,MATCH('SectorStat-Age-Hommes'!$A333,[1]age_tranches_5ans_nb_sex!$A:$A,0),24)/5</f>
        <v>17.9999999999342</v>
      </c>
      <c r="BD333">
        <f>INDEX([1]age_tranches_5ans_nb_sex!$1:$1048576,MATCH('SectorStat-Age-Hommes'!$A333,[1]age_tranches_5ans_nb_sex!$A:$A,0),24)/5</f>
        <v>17.9999999999342</v>
      </c>
      <c r="BE333">
        <f>INDEX([1]age_tranches_5ans_nb_sex!$1:$1048576,MATCH('SectorStat-Age-Hommes'!$A333,[1]age_tranches_5ans_nb_sex!$A:$A,0),24)/5</f>
        <v>17.9999999999342</v>
      </c>
      <c r="BF333">
        <f>INDEX([1]age_tranches_5ans_nb_sex!$1:$1048576,MATCH('SectorStat-Age-Hommes'!$A333,[1]age_tranches_5ans_nb_sex!$A:$A,0),24)/5</f>
        <v>17.9999999999342</v>
      </c>
      <c r="BG333">
        <f>INDEX([1]age_tranches_5ans_nb_sex!$1:$1048576,MATCH('SectorStat-Age-Hommes'!$A333,[1]age_tranches_5ans_nb_sex!$A:$A,0),26)/5</f>
        <v>14.399999999706802</v>
      </c>
      <c r="BH333">
        <f>INDEX([1]age_tranches_5ans_nb_sex!$1:$1048576,MATCH('SectorStat-Age-Hommes'!$A333,[1]age_tranches_5ans_nb_sex!$A:$A,0),26)/5</f>
        <v>14.399999999706802</v>
      </c>
      <c r="BI333">
        <f>INDEX([1]age_tranches_5ans_nb_sex!$1:$1048576,MATCH('SectorStat-Age-Hommes'!$A333,[1]age_tranches_5ans_nb_sex!$A:$A,0),26)/5</f>
        <v>14.399999999706802</v>
      </c>
      <c r="BJ333">
        <f>INDEX([1]age_tranches_5ans_nb_sex!$1:$1048576,MATCH('SectorStat-Age-Hommes'!$A333,[1]age_tranches_5ans_nb_sex!$A:$A,0),26)/5</f>
        <v>14.399999999706802</v>
      </c>
      <c r="BK333">
        <f>INDEX([1]age_tranches_5ans_nb_sex!$1:$1048576,MATCH('SectorStat-Age-Hommes'!$A333,[1]age_tranches_5ans_nb_sex!$A:$A,0),26)/5</f>
        <v>14.399999999706802</v>
      </c>
      <c r="BL333">
        <f>INDEX([1]age_tranches_5ans_nb_sex!$1:$1048576,MATCH('SectorStat-Age-Hommes'!$A333,[1]age_tranches_5ans_nb_sex!$A:$A,0),28)/5</f>
        <v>14.6000000002206</v>
      </c>
      <c r="BM333">
        <f>INDEX([1]age_tranches_5ans_nb_sex!$1:$1048576,MATCH('SectorStat-Age-Hommes'!$A333,[1]age_tranches_5ans_nb_sex!$A:$A,0),28)/5</f>
        <v>14.6000000002206</v>
      </c>
      <c r="BN333">
        <f>INDEX([1]age_tranches_5ans_nb_sex!$1:$1048576,MATCH('SectorStat-Age-Hommes'!$A333,[1]age_tranches_5ans_nb_sex!$A:$A,0),28)/5</f>
        <v>14.6000000002206</v>
      </c>
      <c r="BO333">
        <f>INDEX([1]age_tranches_5ans_nb_sex!$1:$1048576,MATCH('SectorStat-Age-Hommes'!$A333,[1]age_tranches_5ans_nb_sex!$A:$A,0),28)/5</f>
        <v>14.6000000002206</v>
      </c>
      <c r="BP333">
        <f>INDEX([1]age_tranches_5ans_nb_sex!$1:$1048576,MATCH('SectorStat-Age-Hommes'!$A333,[1]age_tranches_5ans_nb_sex!$A:$A,0),28)/5</f>
        <v>14.6000000002206</v>
      </c>
      <c r="BQ333">
        <f>INDEX([1]age_tranches_5ans_nb_sex!$1:$1048576,MATCH('SectorStat-Age-Hommes'!$A333,[1]age_tranches_5ans_nb_sex!$A:$A,0),30)/5</f>
        <v>9.2000000001802</v>
      </c>
      <c r="BR333">
        <f>INDEX([1]age_tranches_5ans_nb_sex!$1:$1048576,MATCH('SectorStat-Age-Hommes'!$A333,[1]age_tranches_5ans_nb_sex!$A:$A,0),30)/5</f>
        <v>9.2000000001802</v>
      </c>
      <c r="BS333">
        <f>INDEX([1]age_tranches_5ans_nb_sex!$1:$1048576,MATCH('SectorStat-Age-Hommes'!$A333,[1]age_tranches_5ans_nb_sex!$A:$A,0),30)/5</f>
        <v>9.2000000001802</v>
      </c>
      <c r="BT333">
        <f>INDEX([1]age_tranches_5ans_nb_sex!$1:$1048576,MATCH('SectorStat-Age-Hommes'!$A333,[1]age_tranches_5ans_nb_sex!$A:$A,0),30)/5</f>
        <v>9.2000000001802</v>
      </c>
      <c r="BU333">
        <f>INDEX([1]age_tranches_5ans_nb_sex!$1:$1048576,MATCH('SectorStat-Age-Hommes'!$A333,[1]age_tranches_5ans_nb_sex!$A:$A,0),30)/5</f>
        <v>9.2000000001802</v>
      </c>
      <c r="BV333">
        <f>INDEX([1]age_tranches_5ans_nb_sex!$1:$1048576,MATCH('SectorStat-Age-Hommes'!$A333,[1]age_tranches_5ans_nb_sex!$A:$A,0),32)/5</f>
        <v>8.3999999999292001</v>
      </c>
      <c r="BW333">
        <f>INDEX([1]age_tranches_5ans_nb_sex!$1:$1048576,MATCH('SectorStat-Age-Hommes'!$A333,[1]age_tranches_5ans_nb_sex!$A:$A,0),32)/5</f>
        <v>8.3999999999292001</v>
      </c>
      <c r="BX333">
        <f>INDEX([1]age_tranches_5ans_nb_sex!$1:$1048576,MATCH('SectorStat-Age-Hommes'!$A333,[1]age_tranches_5ans_nb_sex!$A:$A,0),32)/5</f>
        <v>8.3999999999292001</v>
      </c>
      <c r="BY333">
        <f>INDEX([1]age_tranches_5ans_nb_sex!$1:$1048576,MATCH('SectorStat-Age-Hommes'!$A333,[1]age_tranches_5ans_nb_sex!$A:$A,0),32)/5</f>
        <v>8.3999999999292001</v>
      </c>
      <c r="BZ333">
        <f>INDEX([1]age_tranches_5ans_nb_sex!$1:$1048576,MATCH('SectorStat-Age-Hommes'!$A333,[1]age_tranches_5ans_nb_sex!$A:$A,0),32)/5</f>
        <v>8.3999999999292001</v>
      </c>
      <c r="CA333">
        <f>INDEX([1]age_tranches_5ans_nb_sex!$1:$1048576,MATCH('SectorStat-Age-Hommes'!$A333,[1]age_tranches_5ans_nb_sex!$A:$A,0),34)/5</f>
        <v>4.0000000000521991</v>
      </c>
      <c r="CB333">
        <f>INDEX([1]age_tranches_5ans_nb_sex!$1:$1048576,MATCH('SectorStat-Age-Hommes'!$A333,[1]age_tranches_5ans_nb_sex!$A:$A,0),34)/5</f>
        <v>4.0000000000521991</v>
      </c>
      <c r="CC333">
        <f>INDEX([1]age_tranches_5ans_nb_sex!$1:$1048576,MATCH('SectorStat-Age-Hommes'!$A333,[1]age_tranches_5ans_nb_sex!$A:$A,0),34)/5</f>
        <v>4.0000000000521991</v>
      </c>
      <c r="CD333">
        <f>INDEX([1]age_tranches_5ans_nb_sex!$1:$1048576,MATCH('SectorStat-Age-Hommes'!$A333,[1]age_tranches_5ans_nb_sex!$A:$A,0),34)/5</f>
        <v>4.0000000000521991</v>
      </c>
      <c r="CE333">
        <f>INDEX([1]age_tranches_5ans_nb_sex!$1:$1048576,MATCH('SectorStat-Age-Hommes'!$A333,[1]age_tranches_5ans_nb_sex!$A:$A,0),34)/5</f>
        <v>4.0000000000521991</v>
      </c>
      <c r="CF333">
        <f>INDEX([1]age_tranches_5ans_nb_sex!$1:$1048576,MATCH('SectorStat-Age-Hommes'!$A333,[1]age_tranches_5ans_nb_sex!$A:$A,0),36)/5</f>
        <v>4.1999999999646001</v>
      </c>
      <c r="CG333">
        <f>INDEX([1]age_tranches_5ans_nb_sex!$1:$1048576,MATCH('SectorStat-Age-Hommes'!$A333,[1]age_tranches_5ans_nb_sex!$A:$A,0),36)/5</f>
        <v>4.1999999999646001</v>
      </c>
      <c r="CH333">
        <f>INDEX([1]age_tranches_5ans_nb_sex!$1:$1048576,MATCH('SectorStat-Age-Hommes'!$A333,[1]age_tranches_5ans_nb_sex!$A:$A,0),36)/5</f>
        <v>4.1999999999646001</v>
      </c>
      <c r="CI333">
        <f>INDEX([1]age_tranches_5ans_nb_sex!$1:$1048576,MATCH('SectorStat-Age-Hommes'!$A333,[1]age_tranches_5ans_nb_sex!$A:$A,0),36)/5</f>
        <v>4.1999999999646001</v>
      </c>
      <c r="CJ333">
        <f>INDEX([1]age_tranches_5ans_nb_sex!$1:$1048576,MATCH('SectorStat-Age-Hommes'!$A333,[1]age_tranches_5ans_nb_sex!$A:$A,0),36)/5</f>
        <v>4.1999999999646001</v>
      </c>
      <c r="CK333">
        <f>INDEX([1]age_tranches_5ans_nb_sex!$1:$1048576,MATCH('SectorStat-Age-Hommes'!$A333,[1]age_tranches_5ans_nb_sex!$A:$A,0),38)/5</f>
        <v>2.2000000002392004</v>
      </c>
      <c r="CL333">
        <f>INDEX([1]age_tranches_5ans_nb_sex!$1:$1048576,MATCH('SectorStat-Age-Hommes'!$A333,[1]age_tranches_5ans_nb_sex!$A:$A,0),38)/5</f>
        <v>2.2000000002392004</v>
      </c>
      <c r="CM333">
        <f>INDEX([1]age_tranches_5ans_nb_sex!$1:$1048576,MATCH('SectorStat-Age-Hommes'!$A333,[1]age_tranches_5ans_nb_sex!$A:$A,0),38)/5</f>
        <v>2.2000000002392004</v>
      </c>
      <c r="CN333">
        <f>INDEX([1]age_tranches_5ans_nb_sex!$1:$1048576,MATCH('SectorStat-Age-Hommes'!$A333,[1]age_tranches_5ans_nb_sex!$A:$A,0),38)/5</f>
        <v>2.2000000002392004</v>
      </c>
      <c r="CO333">
        <f>INDEX([1]age_tranches_5ans_nb_sex!$1:$1048576,MATCH('SectorStat-Age-Hommes'!$A333,[1]age_tranches_5ans_nb_sex!$A:$A,0),38)/5</f>
        <v>2.2000000002392004</v>
      </c>
      <c r="CP333" s="2">
        <f>INDEX([1]age_tranches_5ans_nb_sex!$1:$1048576,MATCH('SectorStat-Age-Hommes'!$A333,[1]age_tranches_5ans_nb_sex!$A:$A,0),40)/5</f>
        <v>0.80000000025099993</v>
      </c>
      <c r="CQ333" s="2">
        <f>INDEX([1]age_tranches_5ans_nb_sex!$1:$1048576,MATCH('SectorStat-Age-Hommes'!$A333,[1]age_tranches_5ans_nb_sex!$A:$A,0),40)/5</f>
        <v>0.80000000025099993</v>
      </c>
      <c r="CR333" s="2">
        <f>INDEX([1]age_tranches_5ans_nb_sex!$1:$1048576,MATCH('SectorStat-Age-Hommes'!$A333,[1]age_tranches_5ans_nb_sex!$A:$A,0),40)/5</f>
        <v>0.80000000025099993</v>
      </c>
      <c r="CS333" s="2">
        <f>INDEX([1]age_tranches_5ans_nb_sex!$1:$1048576,MATCH('SectorStat-Age-Hommes'!$A333,[1]age_tranches_5ans_nb_sex!$A:$A,0),40)/5</f>
        <v>0.80000000025099993</v>
      </c>
      <c r="CT333" s="2">
        <f>INDEX([1]age_tranches_5ans_nb_sex!$1:$1048576,MATCH('SectorStat-Age-Hommes'!$A333,[1]age_tranches_5ans_nb_sex!$A:$A,0),40)/5</f>
        <v>0.80000000025099993</v>
      </c>
      <c r="CZ333" s="3"/>
      <c r="DA333" s="3"/>
      <c r="DB333" s="3"/>
      <c r="DC333" s="3"/>
      <c r="DD333" s="3"/>
    </row>
    <row r="334" spans="1:108" x14ac:dyDescent="0.35">
      <c r="A334" s="1" t="s">
        <v>662</v>
      </c>
      <c r="B334" s="1" t="s">
        <v>663</v>
      </c>
      <c r="C334" t="str">
        <f>INDEX([1]SectorStat!$1:$1048576,MATCH('[1]Distribution ages'!$A334,[1]SectorStat!$B:$B,0),4)</f>
        <v>Ganshoren</v>
      </c>
      <c r="D334">
        <f>INDEX([1]age_tranches_5ans_nb_sex!$1:$1048576,MATCH('SectorStat-Age-Hommes'!$A334,[1]age_tranches_5ans_nb_sex!$A:$A,0),4)/5</f>
        <v>5.199999999948</v>
      </c>
      <c r="E334">
        <f>INDEX([1]age_tranches_5ans_nb_sex!$1:$1048576,MATCH('SectorStat-Age-Hommes'!$A334,[1]age_tranches_5ans_nb_sex!$A:$A,0),4)/5</f>
        <v>5.199999999948</v>
      </c>
      <c r="F334">
        <f>INDEX([1]age_tranches_5ans_nb_sex!$1:$1048576,MATCH('SectorStat-Age-Hommes'!$A334,[1]age_tranches_5ans_nb_sex!$A:$A,0),4)/5</f>
        <v>5.199999999948</v>
      </c>
      <c r="G334">
        <f>INDEX([1]age_tranches_5ans_nb_sex!$1:$1048576,MATCH('SectorStat-Age-Hommes'!$A334,[1]age_tranches_5ans_nb_sex!$A:$A,0),4)/5</f>
        <v>5.199999999948</v>
      </c>
      <c r="H334">
        <f>INDEX([1]age_tranches_5ans_nb_sex!$1:$1048576,MATCH('SectorStat-Age-Hommes'!$A334,[1]age_tranches_5ans_nb_sex!$A:$A,0),4)/5</f>
        <v>5.199999999948</v>
      </c>
      <c r="I334">
        <f>INDEX([1]age_tranches_5ans_nb_sex!$1:$1048576,MATCH('SectorStat-Age-Hommes'!$A334,[1]age_tranches_5ans_nb_sex!$A:$A,0),6)/5</f>
        <v>4.9999999999950004</v>
      </c>
      <c r="J334">
        <f>INDEX([1]age_tranches_5ans_nb_sex!$1:$1048576,MATCH('SectorStat-Age-Hommes'!$A334,[1]age_tranches_5ans_nb_sex!$A:$A,0),6)/5</f>
        <v>4.9999999999950004</v>
      </c>
      <c r="K334">
        <f>INDEX([1]age_tranches_5ans_nb_sex!$1:$1048576,MATCH('SectorStat-Age-Hommes'!$A334,[1]age_tranches_5ans_nb_sex!$A:$A,0),6)/5</f>
        <v>4.9999999999950004</v>
      </c>
      <c r="L334">
        <f>INDEX([1]age_tranches_5ans_nb_sex!$1:$1048576,MATCH('SectorStat-Age-Hommes'!$A334,[1]age_tranches_5ans_nb_sex!$A:$A,0),6)/5</f>
        <v>4.9999999999950004</v>
      </c>
      <c r="M334">
        <f>INDEX([1]age_tranches_5ans_nb_sex!$1:$1048576,MATCH('SectorStat-Age-Hommes'!$A334,[1]age_tranches_5ans_nb_sex!$A:$A,0),6)/5</f>
        <v>4.9999999999950004</v>
      </c>
      <c r="N334">
        <f>INDEX([1]age_tranches_5ans_nb_sex!$1:$1048576,MATCH('SectorStat-Age-Hommes'!$A334,[1]age_tranches_5ans_nb_sex!$A:$A,0),8)/5</f>
        <v>4.8000000000419991</v>
      </c>
      <c r="O334">
        <f>INDEX([1]age_tranches_5ans_nb_sex!$1:$1048576,MATCH('SectorStat-Age-Hommes'!$A334,[1]age_tranches_5ans_nb_sex!$A:$A,0),8)/5</f>
        <v>4.8000000000419991</v>
      </c>
      <c r="P334">
        <f>INDEX([1]age_tranches_5ans_nb_sex!$1:$1048576,MATCH('SectorStat-Age-Hommes'!$A334,[1]age_tranches_5ans_nb_sex!$A:$A,0),8)/5</f>
        <v>4.8000000000419991</v>
      </c>
      <c r="Q334">
        <f>INDEX([1]age_tranches_5ans_nb_sex!$1:$1048576,MATCH('SectorStat-Age-Hommes'!$A334,[1]age_tranches_5ans_nb_sex!$A:$A,0),8)/5</f>
        <v>4.8000000000419991</v>
      </c>
      <c r="R334">
        <f>INDEX([1]age_tranches_5ans_nb_sex!$1:$1048576,MATCH('SectorStat-Age-Hommes'!$A334,[1]age_tranches_5ans_nb_sex!$A:$A,0),8)/5</f>
        <v>4.8000000000419991</v>
      </c>
      <c r="S334">
        <f>INDEX([1]age_tranches_5ans_nb_sex!$1:$1048576,MATCH('SectorStat-Age-Hommes'!$A334,[1]age_tranches_5ans_nb_sex!$A:$A,0),10)/5</f>
        <v>2.4000000000209996</v>
      </c>
      <c r="T334">
        <f>INDEX([1]age_tranches_5ans_nb_sex!$1:$1048576,MATCH('SectorStat-Age-Hommes'!$A334,[1]age_tranches_5ans_nb_sex!$A:$A,0),10)/5</f>
        <v>2.4000000000209996</v>
      </c>
      <c r="U334">
        <f>INDEX([1]age_tranches_5ans_nb_sex!$1:$1048576,MATCH('SectorStat-Age-Hommes'!$A334,[1]age_tranches_5ans_nb_sex!$A:$A,0),10)/5</f>
        <v>2.4000000000209996</v>
      </c>
      <c r="V334">
        <f>INDEX([1]age_tranches_5ans_nb_sex!$1:$1048576,MATCH('SectorStat-Age-Hommes'!$A334,[1]age_tranches_5ans_nb_sex!$A:$A,0),10)/5</f>
        <v>2.4000000000209996</v>
      </c>
      <c r="W334">
        <f>INDEX([1]age_tranches_5ans_nb_sex!$1:$1048576,MATCH('SectorStat-Age-Hommes'!$A334,[1]age_tranches_5ans_nb_sex!$A:$A,0),10)/5</f>
        <v>2.4000000000209996</v>
      </c>
      <c r="X334">
        <f>INDEX([1]age_tranches_5ans_nb_sex!$1:$1048576,MATCH('SectorStat-Age-Hommes'!$A334,[1]age_tranches_5ans_nb_sex!$A:$A,0),10)/5</f>
        <v>2.4000000000209996</v>
      </c>
      <c r="Y334">
        <f>INDEX([1]age_tranches_5ans_nb_sex!$1:$1048576,MATCH('SectorStat-Age-Hommes'!$A334,[1]age_tranches_5ans_nb_sex!$A:$A,0),12)/5</f>
        <v>1.5999999999750001</v>
      </c>
      <c r="Z334">
        <f>INDEX([1]age_tranches_5ans_nb_sex!$1:$1048576,MATCH('SectorStat-Age-Hommes'!$A334,[1]age_tranches_5ans_nb_sex!$A:$A,0),12)/5</f>
        <v>1.5999999999750001</v>
      </c>
      <c r="AA334">
        <f>INDEX([1]age_tranches_5ans_nb_sex!$1:$1048576,MATCH('SectorStat-Age-Hommes'!$A334,[1]age_tranches_5ans_nb_sex!$A:$A,0),12)/5</f>
        <v>1.5999999999750001</v>
      </c>
      <c r="AB334">
        <f>INDEX([1]age_tranches_5ans_nb_sex!$1:$1048576,MATCH('SectorStat-Age-Hommes'!$A334,[1]age_tranches_5ans_nb_sex!$A:$A,0),12)/5</f>
        <v>1.5999999999750001</v>
      </c>
      <c r="AC334">
        <f>INDEX([1]age_tranches_5ans_nb_sex!$1:$1048576,MATCH('SectorStat-Age-Hommes'!$A334,[1]age_tranches_5ans_nb_sex!$A:$A,0),14)/5</f>
        <v>3.5999999999729999</v>
      </c>
      <c r="AD334">
        <f>INDEX([1]age_tranches_5ans_nb_sex!$1:$1048576,MATCH('SectorStat-Age-Hommes'!$A334,[1]age_tranches_5ans_nb_sex!$A:$A,0),14)/5</f>
        <v>3.5999999999729999</v>
      </c>
      <c r="AE334">
        <f>INDEX([1]age_tranches_5ans_nb_sex!$1:$1048576,MATCH('SectorStat-Age-Hommes'!$A334,[1]age_tranches_5ans_nb_sex!$A:$A,0),14)/5</f>
        <v>3.5999999999729999</v>
      </c>
      <c r="AF334">
        <f>INDEX([1]age_tranches_5ans_nb_sex!$1:$1048576,MATCH('SectorStat-Age-Hommes'!$A334,[1]age_tranches_5ans_nb_sex!$A:$A,0),14)/5</f>
        <v>3.5999999999729999</v>
      </c>
      <c r="AG334">
        <f>INDEX([1]age_tranches_5ans_nb_sex!$1:$1048576,MATCH('SectorStat-Age-Hommes'!$A334,[1]age_tranches_5ans_nb_sex!$A:$A,0),14)/5</f>
        <v>3.5999999999729999</v>
      </c>
      <c r="AH334">
        <f>INDEX([1]age_tranches_5ans_nb_sex!$1:$1048576,MATCH('SectorStat-Age-Hommes'!$A334,[1]age_tranches_5ans_nb_sex!$A:$A,0),16)/5</f>
        <v>3.1999999999500002</v>
      </c>
      <c r="AI334">
        <f>INDEX([1]age_tranches_5ans_nb_sex!$1:$1048576,MATCH('SectorStat-Age-Hommes'!$A334,[1]age_tranches_5ans_nb_sex!$A:$A,0),16)/5</f>
        <v>3.1999999999500002</v>
      </c>
      <c r="AJ334">
        <f>INDEX([1]age_tranches_5ans_nb_sex!$1:$1048576,MATCH('SectorStat-Age-Hommes'!$A334,[1]age_tranches_5ans_nb_sex!$A:$A,0),16)/5</f>
        <v>3.1999999999500002</v>
      </c>
      <c r="AK334">
        <f>INDEX([1]age_tranches_5ans_nb_sex!$1:$1048576,MATCH('SectorStat-Age-Hommes'!$A334,[1]age_tranches_5ans_nb_sex!$A:$A,0),16)/5</f>
        <v>3.1999999999500002</v>
      </c>
      <c r="AL334">
        <f>INDEX([1]age_tranches_5ans_nb_sex!$1:$1048576,MATCH('SectorStat-Age-Hommes'!$A334,[1]age_tranches_5ans_nb_sex!$A:$A,0),16)/5</f>
        <v>3.1999999999500002</v>
      </c>
      <c r="AM334">
        <f>INDEX([1]age_tranches_5ans_nb_sex!$1:$1048576,MATCH('SectorStat-Age-Hommes'!$A334,[1]age_tranches_5ans_nb_sex!$A:$A,0),18)/5</f>
        <v>3.9999999999960005</v>
      </c>
      <c r="AN334">
        <f>INDEX([1]age_tranches_5ans_nb_sex!$1:$1048576,MATCH('SectorStat-Age-Hommes'!$A334,[1]age_tranches_5ans_nb_sex!$A:$A,0),18)/5</f>
        <v>3.9999999999960005</v>
      </c>
      <c r="AO334">
        <f>INDEX([1]age_tranches_5ans_nb_sex!$1:$1048576,MATCH('SectorStat-Age-Hommes'!$A334,[1]age_tranches_5ans_nb_sex!$A:$A,0),18)/5</f>
        <v>3.9999999999960005</v>
      </c>
      <c r="AP334">
        <f>INDEX([1]age_tranches_5ans_nb_sex!$1:$1048576,MATCH('SectorStat-Age-Hommes'!$A334,[1]age_tranches_5ans_nb_sex!$A:$A,0),18)/5</f>
        <v>3.9999999999960005</v>
      </c>
      <c r="AQ334">
        <f>INDEX([1]age_tranches_5ans_nb_sex!$1:$1048576,MATCH('SectorStat-Age-Hommes'!$A334,[1]age_tranches_5ans_nb_sex!$A:$A,0),18)/5</f>
        <v>3.9999999999960005</v>
      </c>
      <c r="AR334">
        <f>INDEX([1]age_tranches_5ans_nb_sex!$1:$1048576,MATCH('SectorStat-Age-Hommes'!$A334,[1]age_tranches_5ans_nb_sex!$A:$A,0),20)/5</f>
        <v>4.4000000000190003</v>
      </c>
      <c r="AS334">
        <f>INDEX([1]age_tranches_5ans_nb_sex!$1:$1048576,MATCH('SectorStat-Age-Hommes'!$A334,[1]age_tranches_5ans_nb_sex!$A:$A,0),20)/5</f>
        <v>4.4000000000190003</v>
      </c>
      <c r="AT334">
        <f>INDEX([1]age_tranches_5ans_nb_sex!$1:$1048576,MATCH('SectorStat-Age-Hommes'!$A334,[1]age_tranches_5ans_nb_sex!$A:$A,0),20)/5</f>
        <v>4.4000000000190003</v>
      </c>
      <c r="AU334">
        <f>INDEX([1]age_tranches_5ans_nb_sex!$1:$1048576,MATCH('SectorStat-Age-Hommes'!$A334,[1]age_tranches_5ans_nb_sex!$A:$A,0),20)/5</f>
        <v>4.4000000000190003</v>
      </c>
      <c r="AV334">
        <f>INDEX([1]age_tranches_5ans_nb_sex!$1:$1048576,MATCH('SectorStat-Age-Hommes'!$A334,[1]age_tranches_5ans_nb_sex!$A:$A,0),20)/5</f>
        <v>4.4000000000190003</v>
      </c>
      <c r="AW334">
        <f>INDEX([1]age_tranches_5ans_nb_sex!$1:$1048576,MATCH('SectorStat-Age-Hommes'!$A334,[1]age_tranches_5ans_nb_sex!$A:$A,0),22)/5</f>
        <v>3.9999999999960005</v>
      </c>
      <c r="AX334">
        <f>INDEX([1]age_tranches_5ans_nb_sex!$1:$1048576,MATCH('SectorStat-Age-Hommes'!$A334,[1]age_tranches_5ans_nb_sex!$A:$A,0),22)/5</f>
        <v>3.9999999999960005</v>
      </c>
      <c r="AY334">
        <f>INDEX([1]age_tranches_5ans_nb_sex!$1:$1048576,MATCH('SectorStat-Age-Hommes'!$A334,[1]age_tranches_5ans_nb_sex!$A:$A,0),22)/5</f>
        <v>3.9999999999960005</v>
      </c>
      <c r="AZ334">
        <f>INDEX([1]age_tranches_5ans_nb_sex!$1:$1048576,MATCH('SectorStat-Age-Hommes'!$A334,[1]age_tranches_5ans_nb_sex!$A:$A,0),22)/5</f>
        <v>3.9999999999960005</v>
      </c>
      <c r="BA334">
        <f>INDEX([1]age_tranches_5ans_nb_sex!$1:$1048576,MATCH('SectorStat-Age-Hommes'!$A334,[1]age_tranches_5ans_nb_sex!$A:$A,0),22)/5</f>
        <v>3.9999999999960005</v>
      </c>
      <c r="BB334">
        <f>INDEX([1]age_tranches_5ans_nb_sex!$1:$1048576,MATCH('SectorStat-Age-Hommes'!$A334,[1]age_tranches_5ans_nb_sex!$A:$A,0),24)/5</f>
        <v>4.4000000000190003</v>
      </c>
      <c r="BC334">
        <f>INDEX([1]age_tranches_5ans_nb_sex!$1:$1048576,MATCH('SectorStat-Age-Hommes'!$A334,[1]age_tranches_5ans_nb_sex!$A:$A,0),24)/5</f>
        <v>4.4000000000190003</v>
      </c>
      <c r="BD334">
        <f>INDEX([1]age_tranches_5ans_nb_sex!$1:$1048576,MATCH('SectorStat-Age-Hommes'!$A334,[1]age_tranches_5ans_nb_sex!$A:$A,0),24)/5</f>
        <v>4.4000000000190003</v>
      </c>
      <c r="BE334">
        <f>INDEX([1]age_tranches_5ans_nb_sex!$1:$1048576,MATCH('SectorStat-Age-Hommes'!$A334,[1]age_tranches_5ans_nb_sex!$A:$A,0),24)/5</f>
        <v>4.4000000000190003</v>
      </c>
      <c r="BF334">
        <f>INDEX([1]age_tranches_5ans_nb_sex!$1:$1048576,MATCH('SectorStat-Age-Hommes'!$A334,[1]age_tranches_5ans_nb_sex!$A:$A,0),24)/5</f>
        <v>4.4000000000190003</v>
      </c>
      <c r="BG334">
        <f>INDEX([1]age_tranches_5ans_nb_sex!$1:$1048576,MATCH('SectorStat-Age-Hommes'!$A334,[1]age_tranches_5ans_nb_sex!$A:$A,0),26)/5</f>
        <v>4.1999999999490001</v>
      </c>
      <c r="BH334">
        <f>INDEX([1]age_tranches_5ans_nb_sex!$1:$1048576,MATCH('SectorStat-Age-Hommes'!$A334,[1]age_tranches_5ans_nb_sex!$A:$A,0),26)/5</f>
        <v>4.1999999999490001</v>
      </c>
      <c r="BI334">
        <f>INDEX([1]age_tranches_5ans_nb_sex!$1:$1048576,MATCH('SectorStat-Age-Hommes'!$A334,[1]age_tranches_5ans_nb_sex!$A:$A,0),26)/5</f>
        <v>4.1999999999490001</v>
      </c>
      <c r="BJ334">
        <f>INDEX([1]age_tranches_5ans_nb_sex!$1:$1048576,MATCH('SectorStat-Age-Hommes'!$A334,[1]age_tranches_5ans_nb_sex!$A:$A,0),26)/5</f>
        <v>4.1999999999490001</v>
      </c>
      <c r="BK334">
        <f>INDEX([1]age_tranches_5ans_nb_sex!$1:$1048576,MATCH('SectorStat-Age-Hommes'!$A334,[1]age_tranches_5ans_nb_sex!$A:$A,0),26)/5</f>
        <v>4.1999999999490001</v>
      </c>
      <c r="BL334">
        <f>INDEX([1]age_tranches_5ans_nb_sex!$1:$1048576,MATCH('SectorStat-Age-Hommes'!$A334,[1]age_tranches_5ans_nb_sex!$A:$A,0),28)/5</f>
        <v>3.9999999999960005</v>
      </c>
      <c r="BM334">
        <f>INDEX([1]age_tranches_5ans_nb_sex!$1:$1048576,MATCH('SectorStat-Age-Hommes'!$A334,[1]age_tranches_5ans_nb_sex!$A:$A,0),28)/5</f>
        <v>3.9999999999960005</v>
      </c>
      <c r="BN334">
        <f>INDEX([1]age_tranches_5ans_nb_sex!$1:$1048576,MATCH('SectorStat-Age-Hommes'!$A334,[1]age_tranches_5ans_nb_sex!$A:$A,0),28)/5</f>
        <v>3.9999999999960005</v>
      </c>
      <c r="BO334">
        <f>INDEX([1]age_tranches_5ans_nb_sex!$1:$1048576,MATCH('SectorStat-Age-Hommes'!$A334,[1]age_tranches_5ans_nb_sex!$A:$A,0),28)/5</f>
        <v>3.9999999999960005</v>
      </c>
      <c r="BP334">
        <f>INDEX([1]age_tranches_5ans_nb_sex!$1:$1048576,MATCH('SectorStat-Age-Hommes'!$A334,[1]age_tranches_5ans_nb_sex!$A:$A,0),28)/5</f>
        <v>3.9999999999960005</v>
      </c>
      <c r="BQ334">
        <f>INDEX([1]age_tranches_5ans_nb_sex!$1:$1048576,MATCH('SectorStat-Age-Hommes'!$A334,[1]age_tranches_5ans_nb_sex!$A:$A,0),30)/5</f>
        <v>2.599999999974</v>
      </c>
      <c r="BR334">
        <f>INDEX([1]age_tranches_5ans_nb_sex!$1:$1048576,MATCH('SectorStat-Age-Hommes'!$A334,[1]age_tranches_5ans_nb_sex!$A:$A,0),30)/5</f>
        <v>2.599999999974</v>
      </c>
      <c r="BS334">
        <f>INDEX([1]age_tranches_5ans_nb_sex!$1:$1048576,MATCH('SectorStat-Age-Hommes'!$A334,[1]age_tranches_5ans_nb_sex!$A:$A,0),30)/5</f>
        <v>2.599999999974</v>
      </c>
      <c r="BT334">
        <f>INDEX([1]age_tranches_5ans_nb_sex!$1:$1048576,MATCH('SectorStat-Age-Hommes'!$A334,[1]age_tranches_5ans_nb_sex!$A:$A,0),30)/5</f>
        <v>2.599999999974</v>
      </c>
      <c r="BU334">
        <f>INDEX([1]age_tranches_5ans_nb_sex!$1:$1048576,MATCH('SectorStat-Age-Hommes'!$A334,[1]age_tranches_5ans_nb_sex!$A:$A,0),30)/5</f>
        <v>2.599999999974</v>
      </c>
      <c r="BV334">
        <f>INDEX([1]age_tranches_5ans_nb_sex!$1:$1048576,MATCH('SectorStat-Age-Hommes'!$A334,[1]age_tranches_5ans_nb_sex!$A:$A,0),32)/5</f>
        <v>1.800000000045</v>
      </c>
      <c r="BW334">
        <f>INDEX([1]age_tranches_5ans_nb_sex!$1:$1048576,MATCH('SectorStat-Age-Hommes'!$A334,[1]age_tranches_5ans_nb_sex!$A:$A,0),32)/5</f>
        <v>1.800000000045</v>
      </c>
      <c r="BX334">
        <f>INDEX([1]age_tranches_5ans_nb_sex!$1:$1048576,MATCH('SectorStat-Age-Hommes'!$A334,[1]age_tranches_5ans_nb_sex!$A:$A,0),32)/5</f>
        <v>1.800000000045</v>
      </c>
      <c r="BY334">
        <f>INDEX([1]age_tranches_5ans_nb_sex!$1:$1048576,MATCH('SectorStat-Age-Hommes'!$A334,[1]age_tranches_5ans_nb_sex!$A:$A,0),32)/5</f>
        <v>1.800000000045</v>
      </c>
      <c r="BZ334">
        <f>INDEX([1]age_tranches_5ans_nb_sex!$1:$1048576,MATCH('SectorStat-Age-Hommes'!$A334,[1]age_tranches_5ans_nb_sex!$A:$A,0),32)/5</f>
        <v>1.800000000045</v>
      </c>
      <c r="CA334">
        <f>INDEX([1]age_tranches_5ans_nb_sex!$1:$1048576,MATCH('SectorStat-Age-Hommes'!$A334,[1]age_tranches_5ans_nb_sex!$A:$A,0),34)/5</f>
        <v>1.800000000045</v>
      </c>
      <c r="CB334">
        <f>INDEX([1]age_tranches_5ans_nb_sex!$1:$1048576,MATCH('SectorStat-Age-Hommes'!$A334,[1]age_tranches_5ans_nb_sex!$A:$A,0),34)/5</f>
        <v>1.800000000045</v>
      </c>
      <c r="CC334">
        <f>INDEX([1]age_tranches_5ans_nb_sex!$1:$1048576,MATCH('SectorStat-Age-Hommes'!$A334,[1]age_tranches_5ans_nb_sex!$A:$A,0),34)/5</f>
        <v>1.800000000045</v>
      </c>
      <c r="CD334">
        <f>INDEX([1]age_tranches_5ans_nb_sex!$1:$1048576,MATCH('SectorStat-Age-Hommes'!$A334,[1]age_tranches_5ans_nb_sex!$A:$A,0),34)/5</f>
        <v>1.800000000045</v>
      </c>
      <c r="CE334">
        <f>INDEX([1]age_tranches_5ans_nb_sex!$1:$1048576,MATCH('SectorStat-Age-Hommes'!$A334,[1]age_tranches_5ans_nb_sex!$A:$A,0),34)/5</f>
        <v>1.800000000045</v>
      </c>
      <c r="CF334">
        <f>INDEX([1]age_tranches_5ans_nb_sex!$1:$1048576,MATCH('SectorStat-Age-Hommes'!$A334,[1]age_tranches_5ans_nb_sex!$A:$A,0),36)/5</f>
        <v>1.5999999999750001</v>
      </c>
      <c r="CG334">
        <f>INDEX([1]age_tranches_5ans_nb_sex!$1:$1048576,MATCH('SectorStat-Age-Hommes'!$A334,[1]age_tranches_5ans_nb_sex!$A:$A,0),36)/5</f>
        <v>1.5999999999750001</v>
      </c>
      <c r="CH334">
        <f>INDEX([1]age_tranches_5ans_nb_sex!$1:$1048576,MATCH('SectorStat-Age-Hommes'!$A334,[1]age_tranches_5ans_nb_sex!$A:$A,0),36)/5</f>
        <v>1.5999999999750001</v>
      </c>
      <c r="CI334">
        <f>INDEX([1]age_tranches_5ans_nb_sex!$1:$1048576,MATCH('SectorStat-Age-Hommes'!$A334,[1]age_tranches_5ans_nb_sex!$A:$A,0),36)/5</f>
        <v>1.5999999999750001</v>
      </c>
      <c r="CJ334">
        <f>INDEX([1]age_tranches_5ans_nb_sex!$1:$1048576,MATCH('SectorStat-Age-Hommes'!$A334,[1]age_tranches_5ans_nb_sex!$A:$A,0),36)/5</f>
        <v>1.5999999999750001</v>
      </c>
      <c r="CK334">
        <f>INDEX([1]age_tranches_5ans_nb_sex!$1:$1048576,MATCH('SectorStat-Age-Hommes'!$A334,[1]age_tranches_5ans_nb_sex!$A:$A,0),38)/5</f>
        <v>1.1999999999519999</v>
      </c>
      <c r="CL334">
        <f>INDEX([1]age_tranches_5ans_nb_sex!$1:$1048576,MATCH('SectorStat-Age-Hommes'!$A334,[1]age_tranches_5ans_nb_sex!$A:$A,0),38)/5</f>
        <v>1.1999999999519999</v>
      </c>
      <c r="CM334">
        <f>INDEX([1]age_tranches_5ans_nb_sex!$1:$1048576,MATCH('SectorStat-Age-Hommes'!$A334,[1]age_tranches_5ans_nb_sex!$A:$A,0),38)/5</f>
        <v>1.1999999999519999</v>
      </c>
      <c r="CN334">
        <f>INDEX([1]age_tranches_5ans_nb_sex!$1:$1048576,MATCH('SectorStat-Age-Hommes'!$A334,[1]age_tranches_5ans_nb_sex!$A:$A,0),38)/5</f>
        <v>1.1999999999519999</v>
      </c>
      <c r="CO334">
        <f>INDEX([1]age_tranches_5ans_nb_sex!$1:$1048576,MATCH('SectorStat-Age-Hommes'!$A334,[1]age_tranches_5ans_nb_sex!$A:$A,0),38)/5</f>
        <v>1.1999999999519999</v>
      </c>
      <c r="CP334" s="2">
        <f>INDEX([1]age_tranches_5ans_nb_sex!$1:$1048576,MATCH('SectorStat-Age-Hommes'!$A334,[1]age_tranches_5ans_nb_sex!$A:$A,0),40)/5</f>
        <v>0.199999999953</v>
      </c>
      <c r="CQ334" s="2">
        <f>INDEX([1]age_tranches_5ans_nb_sex!$1:$1048576,MATCH('SectorStat-Age-Hommes'!$A334,[1]age_tranches_5ans_nb_sex!$A:$A,0),40)/5</f>
        <v>0.199999999953</v>
      </c>
      <c r="CR334" s="2">
        <f>INDEX([1]age_tranches_5ans_nb_sex!$1:$1048576,MATCH('SectorStat-Age-Hommes'!$A334,[1]age_tranches_5ans_nb_sex!$A:$A,0),40)/5</f>
        <v>0.199999999953</v>
      </c>
      <c r="CS334" s="2">
        <f>INDEX([1]age_tranches_5ans_nb_sex!$1:$1048576,MATCH('SectorStat-Age-Hommes'!$A334,[1]age_tranches_5ans_nb_sex!$A:$A,0),40)/5</f>
        <v>0.199999999953</v>
      </c>
      <c r="CT334" s="2">
        <f>INDEX([1]age_tranches_5ans_nb_sex!$1:$1048576,MATCH('SectorStat-Age-Hommes'!$A334,[1]age_tranches_5ans_nb_sex!$A:$A,0),40)/5</f>
        <v>0.199999999953</v>
      </c>
      <c r="CZ334" s="3"/>
      <c r="DA334" s="3"/>
      <c r="DB334" s="3"/>
      <c r="DC334" s="3"/>
      <c r="DD334" s="3"/>
    </row>
    <row r="335" spans="1:108" x14ac:dyDescent="0.35">
      <c r="A335" s="1" t="s">
        <v>664</v>
      </c>
      <c r="B335" s="1" t="s">
        <v>665</v>
      </c>
      <c r="C335" t="str">
        <f>INDEX([1]SectorStat!$1:$1048576,MATCH('[1]Distribution ages'!$A335,[1]SectorStat!$B:$B,0),4)</f>
        <v>Ganshoren</v>
      </c>
      <c r="D335">
        <f>INDEX([1]age_tranches_5ans_nb_sex!$1:$1048576,MATCH('SectorStat-Age-Hommes'!$A335,[1]age_tranches_5ans_nb_sex!$A:$A,0),4)/5</f>
        <v>1.1999999999919999</v>
      </c>
      <c r="E335">
        <f>INDEX([1]age_tranches_5ans_nb_sex!$1:$1048576,MATCH('SectorStat-Age-Hommes'!$A335,[1]age_tranches_5ans_nb_sex!$A:$A,0),4)/5</f>
        <v>1.1999999999919999</v>
      </c>
      <c r="F335">
        <f>INDEX([1]age_tranches_5ans_nb_sex!$1:$1048576,MATCH('SectorStat-Age-Hommes'!$A335,[1]age_tranches_5ans_nb_sex!$A:$A,0),4)/5</f>
        <v>1.1999999999919999</v>
      </c>
      <c r="G335">
        <f>INDEX([1]age_tranches_5ans_nb_sex!$1:$1048576,MATCH('SectorStat-Age-Hommes'!$A335,[1]age_tranches_5ans_nb_sex!$A:$A,0),4)/5</f>
        <v>1.1999999999919999</v>
      </c>
      <c r="H335">
        <f>INDEX([1]age_tranches_5ans_nb_sex!$1:$1048576,MATCH('SectorStat-Age-Hommes'!$A335,[1]age_tranches_5ans_nb_sex!$A:$A,0),4)/5</f>
        <v>1.1999999999919999</v>
      </c>
      <c r="I335">
        <f>INDEX([1]age_tranches_5ans_nb_sex!$1:$1048576,MATCH('SectorStat-Age-Hommes'!$A335,[1]age_tranches_5ans_nb_sex!$A:$A,0),6)/5</f>
        <v>3.0000000000144</v>
      </c>
      <c r="J335">
        <f>INDEX([1]age_tranches_5ans_nb_sex!$1:$1048576,MATCH('SectorStat-Age-Hommes'!$A335,[1]age_tranches_5ans_nb_sex!$A:$A,0),6)/5</f>
        <v>3.0000000000144</v>
      </c>
      <c r="K335">
        <f>INDEX([1]age_tranches_5ans_nb_sex!$1:$1048576,MATCH('SectorStat-Age-Hommes'!$A335,[1]age_tranches_5ans_nb_sex!$A:$A,0),6)/5</f>
        <v>3.0000000000144</v>
      </c>
      <c r="L335">
        <f>INDEX([1]age_tranches_5ans_nb_sex!$1:$1048576,MATCH('SectorStat-Age-Hommes'!$A335,[1]age_tranches_5ans_nb_sex!$A:$A,0),6)/5</f>
        <v>3.0000000000144</v>
      </c>
      <c r="M335">
        <f>INDEX([1]age_tranches_5ans_nb_sex!$1:$1048576,MATCH('SectorStat-Age-Hommes'!$A335,[1]age_tranches_5ans_nb_sex!$A:$A,0),6)/5</f>
        <v>3.0000000000144</v>
      </c>
      <c r="N335">
        <f>INDEX([1]age_tranches_5ans_nb_sex!$1:$1048576,MATCH('SectorStat-Age-Hommes'!$A335,[1]age_tranches_5ans_nb_sex!$A:$A,0),8)/5</f>
        <v>2.5999999999712</v>
      </c>
      <c r="O335">
        <f>INDEX([1]age_tranches_5ans_nb_sex!$1:$1048576,MATCH('SectorStat-Age-Hommes'!$A335,[1]age_tranches_5ans_nb_sex!$A:$A,0),8)/5</f>
        <v>2.5999999999712</v>
      </c>
      <c r="P335">
        <f>INDEX([1]age_tranches_5ans_nb_sex!$1:$1048576,MATCH('SectorStat-Age-Hommes'!$A335,[1]age_tranches_5ans_nb_sex!$A:$A,0),8)/5</f>
        <v>2.5999999999712</v>
      </c>
      <c r="Q335">
        <f>INDEX([1]age_tranches_5ans_nb_sex!$1:$1048576,MATCH('SectorStat-Age-Hommes'!$A335,[1]age_tranches_5ans_nb_sex!$A:$A,0),8)/5</f>
        <v>2.5999999999712</v>
      </c>
      <c r="R335">
        <f>INDEX([1]age_tranches_5ans_nb_sex!$1:$1048576,MATCH('SectorStat-Age-Hommes'!$A335,[1]age_tranches_5ans_nb_sex!$A:$A,0),8)/5</f>
        <v>2.5999999999712</v>
      </c>
      <c r="S335">
        <f>INDEX([1]age_tranches_5ans_nb_sex!$1:$1048576,MATCH('SectorStat-Age-Hommes'!$A335,[1]age_tranches_5ans_nb_sex!$A:$A,0),10)/5</f>
        <v>3.0000000000144</v>
      </c>
      <c r="T335">
        <f>INDEX([1]age_tranches_5ans_nb_sex!$1:$1048576,MATCH('SectorStat-Age-Hommes'!$A335,[1]age_tranches_5ans_nb_sex!$A:$A,0),10)/5</f>
        <v>3.0000000000144</v>
      </c>
      <c r="U335">
        <f>INDEX([1]age_tranches_5ans_nb_sex!$1:$1048576,MATCH('SectorStat-Age-Hommes'!$A335,[1]age_tranches_5ans_nb_sex!$A:$A,0),10)/5</f>
        <v>3.0000000000144</v>
      </c>
      <c r="V335">
        <f>INDEX([1]age_tranches_5ans_nb_sex!$1:$1048576,MATCH('SectorStat-Age-Hommes'!$A335,[1]age_tranches_5ans_nb_sex!$A:$A,0),10)/5</f>
        <v>3.0000000000144</v>
      </c>
      <c r="W335">
        <f>INDEX([1]age_tranches_5ans_nb_sex!$1:$1048576,MATCH('SectorStat-Age-Hommes'!$A335,[1]age_tranches_5ans_nb_sex!$A:$A,0),10)/5</f>
        <v>3.0000000000144</v>
      </c>
      <c r="X335">
        <f>INDEX([1]age_tranches_5ans_nb_sex!$1:$1048576,MATCH('SectorStat-Age-Hommes'!$A335,[1]age_tranches_5ans_nb_sex!$A:$A,0),10)/5</f>
        <v>3.0000000000144</v>
      </c>
      <c r="Y335">
        <f>INDEX([1]age_tranches_5ans_nb_sex!$1:$1048576,MATCH('SectorStat-Age-Hommes'!$A335,[1]age_tranches_5ans_nb_sex!$A:$A,0),12)/5</f>
        <v>1.1999999999919999</v>
      </c>
      <c r="Z335">
        <f>INDEX([1]age_tranches_5ans_nb_sex!$1:$1048576,MATCH('SectorStat-Age-Hommes'!$A335,[1]age_tranches_5ans_nb_sex!$A:$A,0),12)/5</f>
        <v>1.1999999999919999</v>
      </c>
      <c r="AA335">
        <f>INDEX([1]age_tranches_5ans_nb_sex!$1:$1048576,MATCH('SectorStat-Age-Hommes'!$A335,[1]age_tranches_5ans_nb_sex!$A:$A,0),12)/5</f>
        <v>1.1999999999919999</v>
      </c>
      <c r="AB335">
        <f>INDEX([1]age_tranches_5ans_nb_sex!$1:$1048576,MATCH('SectorStat-Age-Hommes'!$A335,[1]age_tranches_5ans_nb_sex!$A:$A,0),12)/5</f>
        <v>1.1999999999919999</v>
      </c>
      <c r="AC335">
        <f>INDEX([1]age_tranches_5ans_nb_sex!$1:$1048576,MATCH('SectorStat-Age-Hommes'!$A335,[1]age_tranches_5ans_nb_sex!$A:$A,0),14)/5</f>
        <v>0.6000000000304001</v>
      </c>
      <c r="AD335">
        <f>INDEX([1]age_tranches_5ans_nb_sex!$1:$1048576,MATCH('SectorStat-Age-Hommes'!$A335,[1]age_tranches_5ans_nb_sex!$A:$A,0),14)/5</f>
        <v>0.6000000000304001</v>
      </c>
      <c r="AE335">
        <f>INDEX([1]age_tranches_5ans_nb_sex!$1:$1048576,MATCH('SectorStat-Age-Hommes'!$A335,[1]age_tranches_5ans_nb_sex!$A:$A,0),14)/5</f>
        <v>0.6000000000304001</v>
      </c>
      <c r="AF335">
        <f>INDEX([1]age_tranches_5ans_nb_sex!$1:$1048576,MATCH('SectorStat-Age-Hommes'!$A335,[1]age_tranches_5ans_nb_sex!$A:$A,0),14)/5</f>
        <v>0.6000000000304001</v>
      </c>
      <c r="AG335">
        <f>INDEX([1]age_tranches_5ans_nb_sex!$1:$1048576,MATCH('SectorStat-Age-Hommes'!$A335,[1]age_tranches_5ans_nb_sex!$A:$A,0),14)/5</f>
        <v>0.6000000000304001</v>
      </c>
      <c r="AH335">
        <f>INDEX([1]age_tranches_5ans_nb_sex!$1:$1048576,MATCH('SectorStat-Age-Hommes'!$A335,[1]age_tranches_5ans_nb_sex!$A:$A,0),16)/5</f>
        <v>1.1999999999919999</v>
      </c>
      <c r="AI335">
        <f>INDEX([1]age_tranches_5ans_nb_sex!$1:$1048576,MATCH('SectorStat-Age-Hommes'!$A335,[1]age_tranches_5ans_nb_sex!$A:$A,0),16)/5</f>
        <v>1.1999999999919999</v>
      </c>
      <c r="AJ335">
        <f>INDEX([1]age_tranches_5ans_nb_sex!$1:$1048576,MATCH('SectorStat-Age-Hommes'!$A335,[1]age_tranches_5ans_nb_sex!$A:$A,0),16)/5</f>
        <v>1.1999999999919999</v>
      </c>
      <c r="AK335">
        <f>INDEX([1]age_tranches_5ans_nb_sex!$1:$1048576,MATCH('SectorStat-Age-Hommes'!$A335,[1]age_tranches_5ans_nb_sex!$A:$A,0),16)/5</f>
        <v>1.1999999999919999</v>
      </c>
      <c r="AL335">
        <f>INDEX([1]age_tranches_5ans_nb_sex!$1:$1048576,MATCH('SectorStat-Age-Hommes'!$A335,[1]age_tranches_5ans_nb_sex!$A:$A,0),16)/5</f>
        <v>1.1999999999919999</v>
      </c>
      <c r="AM335">
        <f>INDEX([1]age_tranches_5ans_nb_sex!$1:$1048576,MATCH('SectorStat-Age-Hommes'!$A335,[1]age_tranches_5ans_nb_sex!$A:$A,0),18)/5</f>
        <v>1.5999999999664001</v>
      </c>
      <c r="AN335">
        <f>INDEX([1]age_tranches_5ans_nb_sex!$1:$1048576,MATCH('SectorStat-Age-Hommes'!$A335,[1]age_tranches_5ans_nb_sex!$A:$A,0),18)/5</f>
        <v>1.5999999999664001</v>
      </c>
      <c r="AO335">
        <f>INDEX([1]age_tranches_5ans_nb_sex!$1:$1048576,MATCH('SectorStat-Age-Hommes'!$A335,[1]age_tranches_5ans_nb_sex!$A:$A,0),18)/5</f>
        <v>1.5999999999664001</v>
      </c>
      <c r="AP335">
        <f>INDEX([1]age_tranches_5ans_nb_sex!$1:$1048576,MATCH('SectorStat-Age-Hommes'!$A335,[1]age_tranches_5ans_nb_sex!$A:$A,0),18)/5</f>
        <v>1.5999999999664001</v>
      </c>
      <c r="AQ335">
        <f>INDEX([1]age_tranches_5ans_nb_sex!$1:$1048576,MATCH('SectorStat-Age-Hommes'!$A335,[1]age_tranches_5ans_nb_sex!$A:$A,0),18)/5</f>
        <v>1.5999999999664001</v>
      </c>
      <c r="AR335">
        <f>INDEX([1]age_tranches_5ans_nb_sex!$1:$1048576,MATCH('SectorStat-Age-Hommes'!$A335,[1]age_tranches_5ans_nb_sex!$A:$A,0),20)/5</f>
        <v>2.5999999999712</v>
      </c>
      <c r="AS335">
        <f>INDEX([1]age_tranches_5ans_nb_sex!$1:$1048576,MATCH('SectorStat-Age-Hommes'!$A335,[1]age_tranches_5ans_nb_sex!$A:$A,0),20)/5</f>
        <v>2.5999999999712</v>
      </c>
      <c r="AT335">
        <f>INDEX([1]age_tranches_5ans_nb_sex!$1:$1048576,MATCH('SectorStat-Age-Hommes'!$A335,[1]age_tranches_5ans_nb_sex!$A:$A,0),20)/5</f>
        <v>2.5999999999712</v>
      </c>
      <c r="AU335">
        <f>INDEX([1]age_tranches_5ans_nb_sex!$1:$1048576,MATCH('SectorStat-Age-Hommes'!$A335,[1]age_tranches_5ans_nb_sex!$A:$A,0),20)/5</f>
        <v>2.5999999999712</v>
      </c>
      <c r="AV335">
        <f>INDEX([1]age_tranches_5ans_nb_sex!$1:$1048576,MATCH('SectorStat-Age-Hommes'!$A335,[1]age_tranches_5ans_nb_sex!$A:$A,0),20)/5</f>
        <v>2.5999999999712</v>
      </c>
      <c r="AW335">
        <f>INDEX([1]age_tranches_5ans_nb_sex!$1:$1048576,MATCH('SectorStat-Age-Hommes'!$A335,[1]age_tranches_5ans_nb_sex!$A:$A,0),22)/5</f>
        <v>2.8000000000271998</v>
      </c>
      <c r="AX335">
        <f>INDEX([1]age_tranches_5ans_nb_sex!$1:$1048576,MATCH('SectorStat-Age-Hommes'!$A335,[1]age_tranches_5ans_nb_sex!$A:$A,0),22)/5</f>
        <v>2.8000000000271998</v>
      </c>
      <c r="AY335">
        <f>INDEX([1]age_tranches_5ans_nb_sex!$1:$1048576,MATCH('SectorStat-Age-Hommes'!$A335,[1]age_tranches_5ans_nb_sex!$A:$A,0),22)/5</f>
        <v>2.8000000000271998</v>
      </c>
      <c r="AZ335">
        <f>INDEX([1]age_tranches_5ans_nb_sex!$1:$1048576,MATCH('SectorStat-Age-Hommes'!$A335,[1]age_tranches_5ans_nb_sex!$A:$A,0),22)/5</f>
        <v>2.8000000000271998</v>
      </c>
      <c r="BA335">
        <f>INDEX([1]age_tranches_5ans_nb_sex!$1:$1048576,MATCH('SectorStat-Age-Hommes'!$A335,[1]age_tranches_5ans_nb_sex!$A:$A,0),22)/5</f>
        <v>2.8000000000271998</v>
      </c>
      <c r="BB335">
        <f>INDEX([1]age_tranches_5ans_nb_sex!$1:$1048576,MATCH('SectorStat-Age-Hommes'!$A335,[1]age_tranches_5ans_nb_sex!$A:$A,0),24)/5</f>
        <v>4.0000000000191998</v>
      </c>
      <c r="BC335">
        <f>INDEX([1]age_tranches_5ans_nb_sex!$1:$1048576,MATCH('SectorStat-Age-Hommes'!$A335,[1]age_tranches_5ans_nb_sex!$A:$A,0),24)/5</f>
        <v>4.0000000000191998</v>
      </c>
      <c r="BD335">
        <f>INDEX([1]age_tranches_5ans_nb_sex!$1:$1048576,MATCH('SectorStat-Age-Hommes'!$A335,[1]age_tranches_5ans_nb_sex!$A:$A,0),24)/5</f>
        <v>4.0000000000191998</v>
      </c>
      <c r="BE335">
        <f>INDEX([1]age_tranches_5ans_nb_sex!$1:$1048576,MATCH('SectorStat-Age-Hommes'!$A335,[1]age_tranches_5ans_nb_sex!$A:$A,0),24)/5</f>
        <v>4.0000000000191998</v>
      </c>
      <c r="BF335">
        <f>INDEX([1]age_tranches_5ans_nb_sex!$1:$1048576,MATCH('SectorStat-Age-Hommes'!$A335,[1]age_tranches_5ans_nb_sex!$A:$A,0),24)/5</f>
        <v>4.0000000000191998</v>
      </c>
      <c r="BG335">
        <f>INDEX([1]age_tranches_5ans_nb_sex!$1:$1048576,MATCH('SectorStat-Age-Hommes'!$A335,[1]age_tranches_5ans_nb_sex!$A:$A,0),26)/5</f>
        <v>2.5999999999712</v>
      </c>
      <c r="BH335">
        <f>INDEX([1]age_tranches_5ans_nb_sex!$1:$1048576,MATCH('SectorStat-Age-Hommes'!$A335,[1]age_tranches_5ans_nb_sex!$A:$A,0),26)/5</f>
        <v>2.5999999999712</v>
      </c>
      <c r="BI335">
        <f>INDEX([1]age_tranches_5ans_nb_sex!$1:$1048576,MATCH('SectorStat-Age-Hommes'!$A335,[1]age_tranches_5ans_nb_sex!$A:$A,0),26)/5</f>
        <v>2.5999999999712</v>
      </c>
      <c r="BJ335">
        <f>INDEX([1]age_tranches_5ans_nb_sex!$1:$1048576,MATCH('SectorStat-Age-Hommes'!$A335,[1]age_tranches_5ans_nb_sex!$A:$A,0),26)/5</f>
        <v>2.5999999999712</v>
      </c>
      <c r="BK335">
        <f>INDEX([1]age_tranches_5ans_nb_sex!$1:$1048576,MATCH('SectorStat-Age-Hommes'!$A335,[1]age_tranches_5ans_nb_sex!$A:$A,0),26)/5</f>
        <v>2.5999999999712</v>
      </c>
      <c r="BL335">
        <f>INDEX([1]age_tranches_5ans_nb_sex!$1:$1048576,MATCH('SectorStat-Age-Hommes'!$A335,[1]age_tranches_5ans_nb_sex!$A:$A,0),28)/5</f>
        <v>2.5999999999712</v>
      </c>
      <c r="BM335">
        <f>INDEX([1]age_tranches_5ans_nb_sex!$1:$1048576,MATCH('SectorStat-Age-Hommes'!$A335,[1]age_tranches_5ans_nb_sex!$A:$A,0),28)/5</f>
        <v>2.5999999999712</v>
      </c>
      <c r="BN335">
        <f>INDEX([1]age_tranches_5ans_nb_sex!$1:$1048576,MATCH('SectorStat-Age-Hommes'!$A335,[1]age_tranches_5ans_nb_sex!$A:$A,0),28)/5</f>
        <v>2.5999999999712</v>
      </c>
      <c r="BO335">
        <f>INDEX([1]age_tranches_5ans_nb_sex!$1:$1048576,MATCH('SectorStat-Age-Hommes'!$A335,[1]age_tranches_5ans_nb_sex!$A:$A,0),28)/5</f>
        <v>2.5999999999712</v>
      </c>
      <c r="BP335">
        <f>INDEX([1]age_tranches_5ans_nb_sex!$1:$1048576,MATCH('SectorStat-Age-Hommes'!$A335,[1]age_tranches_5ans_nb_sex!$A:$A,0),28)/5</f>
        <v>2.5999999999712</v>
      </c>
      <c r="BQ335">
        <f>INDEX([1]age_tranches_5ans_nb_sex!$1:$1048576,MATCH('SectorStat-Age-Hommes'!$A335,[1]age_tranches_5ans_nb_sex!$A:$A,0),30)/5</f>
        <v>1.8000000000223999</v>
      </c>
      <c r="BR335">
        <f>INDEX([1]age_tranches_5ans_nb_sex!$1:$1048576,MATCH('SectorStat-Age-Hommes'!$A335,[1]age_tranches_5ans_nb_sex!$A:$A,0),30)/5</f>
        <v>1.8000000000223999</v>
      </c>
      <c r="BS335">
        <f>INDEX([1]age_tranches_5ans_nb_sex!$1:$1048576,MATCH('SectorStat-Age-Hommes'!$A335,[1]age_tranches_5ans_nb_sex!$A:$A,0),30)/5</f>
        <v>1.8000000000223999</v>
      </c>
      <c r="BT335">
        <f>INDEX([1]age_tranches_5ans_nb_sex!$1:$1048576,MATCH('SectorStat-Age-Hommes'!$A335,[1]age_tranches_5ans_nb_sex!$A:$A,0),30)/5</f>
        <v>1.8000000000223999</v>
      </c>
      <c r="BU335">
        <f>INDEX([1]age_tranches_5ans_nb_sex!$1:$1048576,MATCH('SectorStat-Age-Hommes'!$A335,[1]age_tranches_5ans_nb_sex!$A:$A,0),30)/5</f>
        <v>1.8000000000223999</v>
      </c>
      <c r="BV335">
        <f>INDEX([1]age_tranches_5ans_nb_sex!$1:$1048576,MATCH('SectorStat-Age-Hommes'!$A335,[1]age_tranches_5ans_nb_sex!$A:$A,0),32)/5</f>
        <v>1.1999999999919999</v>
      </c>
      <c r="BW335">
        <f>INDEX([1]age_tranches_5ans_nb_sex!$1:$1048576,MATCH('SectorStat-Age-Hommes'!$A335,[1]age_tranches_5ans_nb_sex!$A:$A,0),32)/5</f>
        <v>1.1999999999919999</v>
      </c>
      <c r="BX335">
        <f>INDEX([1]age_tranches_5ans_nb_sex!$1:$1048576,MATCH('SectorStat-Age-Hommes'!$A335,[1]age_tranches_5ans_nb_sex!$A:$A,0),32)/5</f>
        <v>1.1999999999919999</v>
      </c>
      <c r="BY335">
        <f>INDEX([1]age_tranches_5ans_nb_sex!$1:$1048576,MATCH('SectorStat-Age-Hommes'!$A335,[1]age_tranches_5ans_nb_sex!$A:$A,0),32)/5</f>
        <v>1.1999999999919999</v>
      </c>
      <c r="BZ335">
        <f>INDEX([1]age_tranches_5ans_nb_sex!$1:$1048576,MATCH('SectorStat-Age-Hommes'!$A335,[1]age_tranches_5ans_nb_sex!$A:$A,0),32)/5</f>
        <v>1.1999999999919999</v>
      </c>
      <c r="CA335">
        <f>INDEX([1]age_tranches_5ans_nb_sex!$1:$1048576,MATCH('SectorStat-Age-Hommes'!$A335,[1]age_tranches_5ans_nb_sex!$A:$A,0),34)/5</f>
        <v>1.1999999999919999</v>
      </c>
      <c r="CB335">
        <f>INDEX([1]age_tranches_5ans_nb_sex!$1:$1048576,MATCH('SectorStat-Age-Hommes'!$A335,[1]age_tranches_5ans_nb_sex!$A:$A,0),34)/5</f>
        <v>1.1999999999919999</v>
      </c>
      <c r="CC335">
        <f>INDEX([1]age_tranches_5ans_nb_sex!$1:$1048576,MATCH('SectorStat-Age-Hommes'!$A335,[1]age_tranches_5ans_nb_sex!$A:$A,0),34)/5</f>
        <v>1.1999999999919999</v>
      </c>
      <c r="CD335">
        <f>INDEX([1]age_tranches_5ans_nb_sex!$1:$1048576,MATCH('SectorStat-Age-Hommes'!$A335,[1]age_tranches_5ans_nb_sex!$A:$A,0),34)/5</f>
        <v>1.1999999999919999</v>
      </c>
      <c r="CE335">
        <f>INDEX([1]age_tranches_5ans_nb_sex!$1:$1048576,MATCH('SectorStat-Age-Hommes'!$A335,[1]age_tranches_5ans_nb_sex!$A:$A,0),34)/5</f>
        <v>1.1999999999919999</v>
      </c>
      <c r="CF335">
        <f>INDEX([1]age_tranches_5ans_nb_sex!$1:$1048576,MATCH('SectorStat-Age-Hommes'!$A335,[1]age_tranches_5ans_nb_sex!$A:$A,0),36)/5</f>
        <v>0.1999999999872</v>
      </c>
      <c r="CG335">
        <f>INDEX([1]age_tranches_5ans_nb_sex!$1:$1048576,MATCH('SectorStat-Age-Hommes'!$A335,[1]age_tranches_5ans_nb_sex!$A:$A,0),36)/5</f>
        <v>0.1999999999872</v>
      </c>
      <c r="CH335">
        <f>INDEX([1]age_tranches_5ans_nb_sex!$1:$1048576,MATCH('SectorStat-Age-Hommes'!$A335,[1]age_tranches_5ans_nb_sex!$A:$A,0),36)/5</f>
        <v>0.1999999999872</v>
      </c>
      <c r="CI335">
        <f>INDEX([1]age_tranches_5ans_nb_sex!$1:$1048576,MATCH('SectorStat-Age-Hommes'!$A335,[1]age_tranches_5ans_nb_sex!$A:$A,0),36)/5</f>
        <v>0.1999999999872</v>
      </c>
      <c r="CJ335">
        <f>INDEX([1]age_tranches_5ans_nb_sex!$1:$1048576,MATCH('SectorStat-Age-Hommes'!$A335,[1]age_tranches_5ans_nb_sex!$A:$A,0),36)/5</f>
        <v>0.1999999999872</v>
      </c>
      <c r="CK335">
        <f>INDEX([1]age_tranches_5ans_nb_sex!$1:$1048576,MATCH('SectorStat-Age-Hommes'!$A335,[1]age_tranches_5ans_nb_sex!$A:$A,0),38)/5</f>
        <v>0.1999999999872</v>
      </c>
      <c r="CL335">
        <f>INDEX([1]age_tranches_5ans_nb_sex!$1:$1048576,MATCH('SectorStat-Age-Hommes'!$A335,[1]age_tranches_5ans_nb_sex!$A:$A,0),38)/5</f>
        <v>0.1999999999872</v>
      </c>
      <c r="CM335">
        <f>INDEX([1]age_tranches_5ans_nb_sex!$1:$1048576,MATCH('SectorStat-Age-Hommes'!$A335,[1]age_tranches_5ans_nb_sex!$A:$A,0),38)/5</f>
        <v>0.1999999999872</v>
      </c>
      <c r="CN335">
        <f>INDEX([1]age_tranches_5ans_nb_sex!$1:$1048576,MATCH('SectorStat-Age-Hommes'!$A335,[1]age_tranches_5ans_nb_sex!$A:$A,0),38)/5</f>
        <v>0.1999999999872</v>
      </c>
      <c r="CO335">
        <f>INDEX([1]age_tranches_5ans_nb_sex!$1:$1048576,MATCH('SectorStat-Age-Hommes'!$A335,[1]age_tranches_5ans_nb_sex!$A:$A,0),38)/5</f>
        <v>0.1999999999872</v>
      </c>
      <c r="CP335" s="2">
        <f>INDEX([1]age_tranches_5ans_nb_sex!$1:$1048576,MATCH('SectorStat-Age-Hommes'!$A335,[1]age_tranches_5ans_nb_sex!$A:$A,0),40)/5</f>
        <v>0</v>
      </c>
      <c r="CQ335" s="2">
        <f>INDEX([1]age_tranches_5ans_nb_sex!$1:$1048576,MATCH('SectorStat-Age-Hommes'!$A335,[1]age_tranches_5ans_nb_sex!$A:$A,0),40)/5</f>
        <v>0</v>
      </c>
      <c r="CR335" s="2">
        <f>INDEX([1]age_tranches_5ans_nb_sex!$1:$1048576,MATCH('SectorStat-Age-Hommes'!$A335,[1]age_tranches_5ans_nb_sex!$A:$A,0),40)/5</f>
        <v>0</v>
      </c>
      <c r="CS335" s="2">
        <f>INDEX([1]age_tranches_5ans_nb_sex!$1:$1048576,MATCH('SectorStat-Age-Hommes'!$A335,[1]age_tranches_5ans_nb_sex!$A:$A,0),40)/5</f>
        <v>0</v>
      </c>
      <c r="CT335" s="2">
        <f>INDEX([1]age_tranches_5ans_nb_sex!$1:$1048576,MATCH('SectorStat-Age-Hommes'!$A335,[1]age_tranches_5ans_nb_sex!$A:$A,0),40)/5</f>
        <v>0</v>
      </c>
      <c r="CZ335" s="3"/>
      <c r="DA335" s="3"/>
      <c r="DB335" s="3"/>
      <c r="DC335" s="3"/>
      <c r="DD335" s="3"/>
    </row>
    <row r="336" spans="1:108" x14ac:dyDescent="0.35">
      <c r="A336" s="1" t="s">
        <v>666</v>
      </c>
      <c r="B336" s="1" t="s">
        <v>667</v>
      </c>
      <c r="C336" t="str">
        <f>INDEX([1]SectorStat!$1:$1048576,MATCH('[1]Distribution ages'!$A336,[1]SectorStat!$B:$B,0),4)</f>
        <v>Ganshoren</v>
      </c>
      <c r="D336">
        <f>INDEX([1]age_tranches_5ans_nb_sex!$1:$1048576,MATCH('SectorStat-Age-Hommes'!$A336,[1]age_tranches_5ans_nb_sex!$A:$A,0),4)/5</f>
        <v>7.5999999999103993</v>
      </c>
      <c r="E336">
        <f>INDEX([1]age_tranches_5ans_nb_sex!$1:$1048576,MATCH('SectorStat-Age-Hommes'!$A336,[1]age_tranches_5ans_nb_sex!$A:$A,0),4)/5</f>
        <v>7.5999999999103993</v>
      </c>
      <c r="F336">
        <f>INDEX([1]age_tranches_5ans_nb_sex!$1:$1048576,MATCH('SectorStat-Age-Hommes'!$A336,[1]age_tranches_5ans_nb_sex!$A:$A,0),4)/5</f>
        <v>7.5999999999103993</v>
      </c>
      <c r="G336">
        <f>INDEX([1]age_tranches_5ans_nb_sex!$1:$1048576,MATCH('SectorStat-Age-Hommes'!$A336,[1]age_tranches_5ans_nb_sex!$A:$A,0),4)/5</f>
        <v>7.5999999999103993</v>
      </c>
      <c r="H336">
        <f>INDEX([1]age_tranches_5ans_nb_sex!$1:$1048576,MATCH('SectorStat-Age-Hommes'!$A336,[1]age_tranches_5ans_nb_sex!$A:$A,0),4)/5</f>
        <v>7.5999999999103993</v>
      </c>
      <c r="I336">
        <f>INDEX([1]age_tranches_5ans_nb_sex!$1:$1048576,MATCH('SectorStat-Age-Hommes'!$A336,[1]age_tranches_5ans_nb_sex!$A:$A,0),6)/5</f>
        <v>6.6000000000383992</v>
      </c>
      <c r="J336">
        <f>INDEX([1]age_tranches_5ans_nb_sex!$1:$1048576,MATCH('SectorStat-Age-Hommes'!$A336,[1]age_tranches_5ans_nb_sex!$A:$A,0),6)/5</f>
        <v>6.6000000000383992</v>
      </c>
      <c r="K336">
        <f>INDEX([1]age_tranches_5ans_nb_sex!$1:$1048576,MATCH('SectorStat-Age-Hommes'!$A336,[1]age_tranches_5ans_nb_sex!$A:$A,0),6)/5</f>
        <v>6.6000000000383992</v>
      </c>
      <c r="L336">
        <f>INDEX([1]age_tranches_5ans_nb_sex!$1:$1048576,MATCH('SectorStat-Age-Hommes'!$A336,[1]age_tranches_5ans_nb_sex!$A:$A,0),6)/5</f>
        <v>6.6000000000383992</v>
      </c>
      <c r="M336">
        <f>INDEX([1]age_tranches_5ans_nb_sex!$1:$1048576,MATCH('SectorStat-Age-Hommes'!$A336,[1]age_tranches_5ans_nb_sex!$A:$A,0),6)/5</f>
        <v>6.6000000000383992</v>
      </c>
      <c r="N336">
        <f>INDEX([1]age_tranches_5ans_nb_sex!$1:$1048576,MATCH('SectorStat-Age-Hommes'!$A336,[1]age_tranches_5ans_nb_sex!$A:$A,0),8)/5</f>
        <v>5.8000000001408001</v>
      </c>
      <c r="O336">
        <f>INDEX([1]age_tranches_5ans_nb_sex!$1:$1048576,MATCH('SectorStat-Age-Hommes'!$A336,[1]age_tranches_5ans_nb_sex!$A:$A,0),8)/5</f>
        <v>5.8000000001408001</v>
      </c>
      <c r="P336">
        <f>INDEX([1]age_tranches_5ans_nb_sex!$1:$1048576,MATCH('SectorStat-Age-Hommes'!$A336,[1]age_tranches_5ans_nb_sex!$A:$A,0),8)/5</f>
        <v>5.8000000001408001</v>
      </c>
      <c r="Q336">
        <f>INDEX([1]age_tranches_5ans_nb_sex!$1:$1048576,MATCH('SectorStat-Age-Hommes'!$A336,[1]age_tranches_5ans_nb_sex!$A:$A,0),8)/5</f>
        <v>5.8000000001408001</v>
      </c>
      <c r="R336">
        <f>INDEX([1]age_tranches_5ans_nb_sex!$1:$1048576,MATCH('SectorStat-Age-Hommes'!$A336,[1]age_tranches_5ans_nb_sex!$A:$A,0),8)/5</f>
        <v>5.8000000001408001</v>
      </c>
      <c r="S336">
        <f>INDEX([1]age_tranches_5ans_nb_sex!$1:$1048576,MATCH('SectorStat-Age-Hommes'!$A336,[1]age_tranches_5ans_nb_sex!$A:$A,0),10)/5</f>
        <v>5.1999999999232003</v>
      </c>
      <c r="T336">
        <f>INDEX([1]age_tranches_5ans_nb_sex!$1:$1048576,MATCH('SectorStat-Age-Hommes'!$A336,[1]age_tranches_5ans_nb_sex!$A:$A,0),10)/5</f>
        <v>5.1999999999232003</v>
      </c>
      <c r="U336">
        <f>INDEX([1]age_tranches_5ans_nb_sex!$1:$1048576,MATCH('SectorStat-Age-Hommes'!$A336,[1]age_tranches_5ans_nb_sex!$A:$A,0),10)/5</f>
        <v>5.1999999999232003</v>
      </c>
      <c r="V336">
        <f>INDEX([1]age_tranches_5ans_nb_sex!$1:$1048576,MATCH('SectorStat-Age-Hommes'!$A336,[1]age_tranches_5ans_nb_sex!$A:$A,0),10)/5</f>
        <v>5.1999999999232003</v>
      </c>
      <c r="W336">
        <f>INDEX([1]age_tranches_5ans_nb_sex!$1:$1048576,MATCH('SectorStat-Age-Hommes'!$A336,[1]age_tranches_5ans_nb_sex!$A:$A,0),10)/5</f>
        <v>5.1999999999232003</v>
      </c>
      <c r="X336">
        <f>INDEX([1]age_tranches_5ans_nb_sex!$1:$1048576,MATCH('SectorStat-Age-Hommes'!$A336,[1]age_tranches_5ans_nb_sex!$A:$A,0),10)/5</f>
        <v>5.1999999999232003</v>
      </c>
      <c r="Y336">
        <f>INDEX([1]age_tranches_5ans_nb_sex!$1:$1048576,MATCH('SectorStat-Age-Hommes'!$A336,[1]age_tranches_5ans_nb_sex!$A:$A,0),12)/5</f>
        <v>5.5999999998719989</v>
      </c>
      <c r="Z336">
        <f>INDEX([1]age_tranches_5ans_nb_sex!$1:$1048576,MATCH('SectorStat-Age-Hommes'!$A336,[1]age_tranches_5ans_nb_sex!$A:$A,0),12)/5</f>
        <v>5.5999999998719989</v>
      </c>
      <c r="AA336">
        <f>INDEX([1]age_tranches_5ans_nb_sex!$1:$1048576,MATCH('SectorStat-Age-Hommes'!$A336,[1]age_tranches_5ans_nb_sex!$A:$A,0),12)/5</f>
        <v>5.5999999998719989</v>
      </c>
      <c r="AB336">
        <f>INDEX([1]age_tranches_5ans_nb_sex!$1:$1048576,MATCH('SectorStat-Age-Hommes'!$A336,[1]age_tranches_5ans_nb_sex!$A:$A,0),12)/5</f>
        <v>5.5999999998719989</v>
      </c>
      <c r="AC336">
        <f>INDEX([1]age_tranches_5ans_nb_sex!$1:$1048576,MATCH('SectorStat-Age-Hommes'!$A336,[1]age_tranches_5ans_nb_sex!$A:$A,0),14)/5</f>
        <v>7.1999999999616007</v>
      </c>
      <c r="AD336">
        <f>INDEX([1]age_tranches_5ans_nb_sex!$1:$1048576,MATCH('SectorStat-Age-Hommes'!$A336,[1]age_tranches_5ans_nb_sex!$A:$A,0),14)/5</f>
        <v>7.1999999999616007</v>
      </c>
      <c r="AE336">
        <f>INDEX([1]age_tranches_5ans_nb_sex!$1:$1048576,MATCH('SectorStat-Age-Hommes'!$A336,[1]age_tranches_5ans_nb_sex!$A:$A,0),14)/5</f>
        <v>7.1999999999616007</v>
      </c>
      <c r="AF336">
        <f>INDEX([1]age_tranches_5ans_nb_sex!$1:$1048576,MATCH('SectorStat-Age-Hommes'!$A336,[1]age_tranches_5ans_nb_sex!$A:$A,0),14)/5</f>
        <v>7.1999999999616007</v>
      </c>
      <c r="AG336">
        <f>INDEX([1]age_tranches_5ans_nb_sex!$1:$1048576,MATCH('SectorStat-Age-Hommes'!$A336,[1]age_tranches_5ans_nb_sex!$A:$A,0),14)/5</f>
        <v>7.1999999999616007</v>
      </c>
      <c r="AH336">
        <f>INDEX([1]age_tranches_5ans_nb_sex!$1:$1048576,MATCH('SectorStat-Age-Hommes'!$A336,[1]age_tranches_5ans_nb_sex!$A:$A,0),16)/5</f>
        <v>9.0000000000256009</v>
      </c>
      <c r="AI336">
        <f>INDEX([1]age_tranches_5ans_nb_sex!$1:$1048576,MATCH('SectorStat-Age-Hommes'!$A336,[1]age_tranches_5ans_nb_sex!$A:$A,0),16)/5</f>
        <v>9.0000000000256009</v>
      </c>
      <c r="AJ336">
        <f>INDEX([1]age_tranches_5ans_nb_sex!$1:$1048576,MATCH('SectorStat-Age-Hommes'!$A336,[1]age_tranches_5ans_nb_sex!$A:$A,0),16)/5</f>
        <v>9.0000000000256009</v>
      </c>
      <c r="AK336">
        <f>INDEX([1]age_tranches_5ans_nb_sex!$1:$1048576,MATCH('SectorStat-Age-Hommes'!$A336,[1]age_tranches_5ans_nb_sex!$A:$A,0),16)/5</f>
        <v>9.0000000000256009</v>
      </c>
      <c r="AL336">
        <f>INDEX([1]age_tranches_5ans_nb_sex!$1:$1048576,MATCH('SectorStat-Age-Hommes'!$A336,[1]age_tranches_5ans_nb_sex!$A:$A,0),16)/5</f>
        <v>9.0000000000256009</v>
      </c>
      <c r="AM336">
        <f>INDEX([1]age_tranches_5ans_nb_sex!$1:$1048576,MATCH('SectorStat-Age-Hommes'!$A336,[1]age_tranches_5ans_nb_sex!$A:$A,0),18)/5</f>
        <v>5.3999999998976005</v>
      </c>
      <c r="AN336">
        <f>INDEX([1]age_tranches_5ans_nb_sex!$1:$1048576,MATCH('SectorStat-Age-Hommes'!$A336,[1]age_tranches_5ans_nb_sex!$A:$A,0),18)/5</f>
        <v>5.3999999998976005</v>
      </c>
      <c r="AO336">
        <f>INDEX([1]age_tranches_5ans_nb_sex!$1:$1048576,MATCH('SectorStat-Age-Hommes'!$A336,[1]age_tranches_5ans_nb_sex!$A:$A,0),18)/5</f>
        <v>5.3999999998976005</v>
      </c>
      <c r="AP336">
        <f>INDEX([1]age_tranches_5ans_nb_sex!$1:$1048576,MATCH('SectorStat-Age-Hommes'!$A336,[1]age_tranches_5ans_nb_sex!$A:$A,0),18)/5</f>
        <v>5.3999999998976005</v>
      </c>
      <c r="AQ336">
        <f>INDEX([1]age_tranches_5ans_nb_sex!$1:$1048576,MATCH('SectorStat-Age-Hommes'!$A336,[1]age_tranches_5ans_nb_sex!$A:$A,0),18)/5</f>
        <v>5.3999999998976005</v>
      </c>
      <c r="AR336">
        <f>INDEX([1]age_tranches_5ans_nb_sex!$1:$1048576,MATCH('SectorStat-Age-Hommes'!$A336,[1]age_tranches_5ans_nb_sex!$A:$A,0),20)/5</f>
        <v>5.1999999999232003</v>
      </c>
      <c r="AS336">
        <f>INDEX([1]age_tranches_5ans_nb_sex!$1:$1048576,MATCH('SectorStat-Age-Hommes'!$A336,[1]age_tranches_5ans_nb_sex!$A:$A,0),20)/5</f>
        <v>5.1999999999232003</v>
      </c>
      <c r="AT336">
        <f>INDEX([1]age_tranches_5ans_nb_sex!$1:$1048576,MATCH('SectorStat-Age-Hommes'!$A336,[1]age_tranches_5ans_nb_sex!$A:$A,0),20)/5</f>
        <v>5.1999999999232003</v>
      </c>
      <c r="AU336">
        <f>INDEX([1]age_tranches_5ans_nb_sex!$1:$1048576,MATCH('SectorStat-Age-Hommes'!$A336,[1]age_tranches_5ans_nb_sex!$A:$A,0),20)/5</f>
        <v>5.1999999999232003</v>
      </c>
      <c r="AV336">
        <f>INDEX([1]age_tranches_5ans_nb_sex!$1:$1048576,MATCH('SectorStat-Age-Hommes'!$A336,[1]age_tranches_5ans_nb_sex!$A:$A,0),20)/5</f>
        <v>5.1999999999232003</v>
      </c>
      <c r="AW336">
        <f>INDEX([1]age_tranches_5ans_nb_sex!$1:$1048576,MATCH('SectorStat-Age-Hommes'!$A336,[1]age_tranches_5ans_nb_sex!$A:$A,0),22)/5</f>
        <v>9.7999999999231981</v>
      </c>
      <c r="AX336">
        <f>INDEX([1]age_tranches_5ans_nb_sex!$1:$1048576,MATCH('SectorStat-Age-Hommes'!$A336,[1]age_tranches_5ans_nb_sex!$A:$A,0),22)/5</f>
        <v>9.7999999999231981</v>
      </c>
      <c r="AY336">
        <f>INDEX([1]age_tranches_5ans_nb_sex!$1:$1048576,MATCH('SectorStat-Age-Hommes'!$A336,[1]age_tranches_5ans_nb_sex!$A:$A,0),22)/5</f>
        <v>9.7999999999231981</v>
      </c>
      <c r="AZ336">
        <f>INDEX([1]age_tranches_5ans_nb_sex!$1:$1048576,MATCH('SectorStat-Age-Hommes'!$A336,[1]age_tranches_5ans_nb_sex!$A:$A,0),22)/5</f>
        <v>9.7999999999231981</v>
      </c>
      <c r="BA336">
        <f>INDEX([1]age_tranches_5ans_nb_sex!$1:$1048576,MATCH('SectorStat-Age-Hommes'!$A336,[1]age_tranches_5ans_nb_sex!$A:$A,0),22)/5</f>
        <v>9.7999999999231981</v>
      </c>
      <c r="BB336">
        <f>INDEX([1]age_tranches_5ans_nb_sex!$1:$1048576,MATCH('SectorStat-Age-Hommes'!$A336,[1]age_tranches_5ans_nb_sex!$A:$A,0),24)/5</f>
        <v>6.9999999999872005</v>
      </c>
      <c r="BC336">
        <f>INDEX([1]age_tranches_5ans_nb_sex!$1:$1048576,MATCH('SectorStat-Age-Hommes'!$A336,[1]age_tranches_5ans_nb_sex!$A:$A,0),24)/5</f>
        <v>6.9999999999872005</v>
      </c>
      <c r="BD336">
        <f>INDEX([1]age_tranches_5ans_nb_sex!$1:$1048576,MATCH('SectorStat-Age-Hommes'!$A336,[1]age_tranches_5ans_nb_sex!$A:$A,0),24)/5</f>
        <v>6.9999999999872005</v>
      </c>
      <c r="BE336">
        <f>INDEX([1]age_tranches_5ans_nb_sex!$1:$1048576,MATCH('SectorStat-Age-Hommes'!$A336,[1]age_tranches_5ans_nb_sex!$A:$A,0),24)/5</f>
        <v>6.9999999999872005</v>
      </c>
      <c r="BF336">
        <f>INDEX([1]age_tranches_5ans_nb_sex!$1:$1048576,MATCH('SectorStat-Age-Hommes'!$A336,[1]age_tranches_5ans_nb_sex!$A:$A,0),24)/5</f>
        <v>6.9999999999872005</v>
      </c>
      <c r="BG336">
        <f>INDEX([1]age_tranches_5ans_nb_sex!$1:$1048576,MATCH('SectorStat-Age-Hommes'!$A336,[1]age_tranches_5ans_nb_sex!$A:$A,0),26)/5</f>
        <v>6.6000000000383992</v>
      </c>
      <c r="BH336">
        <f>INDEX([1]age_tranches_5ans_nb_sex!$1:$1048576,MATCH('SectorStat-Age-Hommes'!$A336,[1]age_tranches_5ans_nb_sex!$A:$A,0),26)/5</f>
        <v>6.6000000000383992</v>
      </c>
      <c r="BI336">
        <f>INDEX([1]age_tranches_5ans_nb_sex!$1:$1048576,MATCH('SectorStat-Age-Hommes'!$A336,[1]age_tranches_5ans_nb_sex!$A:$A,0),26)/5</f>
        <v>6.6000000000383992</v>
      </c>
      <c r="BJ336">
        <f>INDEX([1]age_tranches_5ans_nb_sex!$1:$1048576,MATCH('SectorStat-Age-Hommes'!$A336,[1]age_tranches_5ans_nb_sex!$A:$A,0),26)/5</f>
        <v>6.6000000000383992</v>
      </c>
      <c r="BK336">
        <f>INDEX([1]age_tranches_5ans_nb_sex!$1:$1048576,MATCH('SectorStat-Age-Hommes'!$A336,[1]age_tranches_5ans_nb_sex!$A:$A,0),26)/5</f>
        <v>6.6000000000383992</v>
      </c>
      <c r="BL336">
        <f>INDEX([1]age_tranches_5ans_nb_sex!$1:$1048576,MATCH('SectorStat-Age-Hommes'!$A336,[1]age_tranches_5ans_nb_sex!$A:$A,0),28)/5</f>
        <v>9.5999999999488015</v>
      </c>
      <c r="BM336">
        <f>INDEX([1]age_tranches_5ans_nb_sex!$1:$1048576,MATCH('SectorStat-Age-Hommes'!$A336,[1]age_tranches_5ans_nb_sex!$A:$A,0),28)/5</f>
        <v>9.5999999999488015</v>
      </c>
      <c r="BN336">
        <f>INDEX([1]age_tranches_5ans_nb_sex!$1:$1048576,MATCH('SectorStat-Age-Hommes'!$A336,[1]age_tranches_5ans_nb_sex!$A:$A,0),28)/5</f>
        <v>9.5999999999488015</v>
      </c>
      <c r="BO336">
        <f>INDEX([1]age_tranches_5ans_nb_sex!$1:$1048576,MATCH('SectorStat-Age-Hommes'!$A336,[1]age_tranches_5ans_nb_sex!$A:$A,0),28)/5</f>
        <v>9.5999999999488015</v>
      </c>
      <c r="BP336">
        <f>INDEX([1]age_tranches_5ans_nb_sex!$1:$1048576,MATCH('SectorStat-Age-Hommes'!$A336,[1]age_tranches_5ans_nb_sex!$A:$A,0),28)/5</f>
        <v>9.5999999999488015</v>
      </c>
      <c r="BQ336">
        <f>INDEX([1]age_tranches_5ans_nb_sex!$1:$1048576,MATCH('SectorStat-Age-Hommes'!$A336,[1]age_tranches_5ans_nb_sex!$A:$A,0),30)/5</f>
        <v>5.1999999999232003</v>
      </c>
      <c r="BR336">
        <f>INDEX([1]age_tranches_5ans_nb_sex!$1:$1048576,MATCH('SectorStat-Age-Hommes'!$A336,[1]age_tranches_5ans_nb_sex!$A:$A,0),30)/5</f>
        <v>5.1999999999232003</v>
      </c>
      <c r="BS336">
        <f>INDEX([1]age_tranches_5ans_nb_sex!$1:$1048576,MATCH('SectorStat-Age-Hommes'!$A336,[1]age_tranches_5ans_nb_sex!$A:$A,0),30)/5</f>
        <v>5.1999999999232003</v>
      </c>
      <c r="BT336">
        <f>INDEX([1]age_tranches_5ans_nb_sex!$1:$1048576,MATCH('SectorStat-Age-Hommes'!$A336,[1]age_tranches_5ans_nb_sex!$A:$A,0),30)/5</f>
        <v>5.1999999999232003</v>
      </c>
      <c r="BU336">
        <f>INDEX([1]age_tranches_5ans_nb_sex!$1:$1048576,MATCH('SectorStat-Age-Hommes'!$A336,[1]age_tranches_5ans_nb_sex!$A:$A,0),30)/5</f>
        <v>5.1999999999232003</v>
      </c>
      <c r="BV336">
        <f>INDEX([1]age_tranches_5ans_nb_sex!$1:$1048576,MATCH('SectorStat-Age-Hommes'!$A336,[1]age_tranches_5ans_nb_sex!$A:$A,0),32)/5</f>
        <v>7.7999999998847995</v>
      </c>
      <c r="BW336">
        <f>INDEX([1]age_tranches_5ans_nb_sex!$1:$1048576,MATCH('SectorStat-Age-Hommes'!$A336,[1]age_tranches_5ans_nb_sex!$A:$A,0),32)/5</f>
        <v>7.7999999998847995</v>
      </c>
      <c r="BX336">
        <f>INDEX([1]age_tranches_5ans_nb_sex!$1:$1048576,MATCH('SectorStat-Age-Hommes'!$A336,[1]age_tranches_5ans_nb_sex!$A:$A,0),32)/5</f>
        <v>7.7999999998847995</v>
      </c>
      <c r="BY336">
        <f>INDEX([1]age_tranches_5ans_nb_sex!$1:$1048576,MATCH('SectorStat-Age-Hommes'!$A336,[1]age_tranches_5ans_nb_sex!$A:$A,0),32)/5</f>
        <v>7.7999999998847995</v>
      </c>
      <c r="BZ336">
        <f>INDEX([1]age_tranches_5ans_nb_sex!$1:$1048576,MATCH('SectorStat-Age-Hommes'!$A336,[1]age_tranches_5ans_nb_sex!$A:$A,0),32)/5</f>
        <v>7.7999999998847995</v>
      </c>
      <c r="CA336">
        <f>INDEX([1]age_tranches_5ans_nb_sex!$1:$1048576,MATCH('SectorStat-Age-Hommes'!$A336,[1]age_tranches_5ans_nb_sex!$A:$A,0),34)/5</f>
        <v>4.2000000000512001</v>
      </c>
      <c r="CB336">
        <f>INDEX([1]age_tranches_5ans_nb_sex!$1:$1048576,MATCH('SectorStat-Age-Hommes'!$A336,[1]age_tranches_5ans_nb_sex!$A:$A,0),34)/5</f>
        <v>4.2000000000512001</v>
      </c>
      <c r="CC336">
        <f>INDEX([1]age_tranches_5ans_nb_sex!$1:$1048576,MATCH('SectorStat-Age-Hommes'!$A336,[1]age_tranches_5ans_nb_sex!$A:$A,0),34)/5</f>
        <v>4.2000000000512001</v>
      </c>
      <c r="CD336">
        <f>INDEX([1]age_tranches_5ans_nb_sex!$1:$1048576,MATCH('SectorStat-Age-Hommes'!$A336,[1]age_tranches_5ans_nb_sex!$A:$A,0),34)/5</f>
        <v>4.2000000000512001</v>
      </c>
      <c r="CE336">
        <f>INDEX([1]age_tranches_5ans_nb_sex!$1:$1048576,MATCH('SectorStat-Age-Hommes'!$A336,[1]age_tranches_5ans_nb_sex!$A:$A,0),34)/5</f>
        <v>4.2000000000512001</v>
      </c>
      <c r="CF336">
        <f>INDEX([1]age_tranches_5ans_nb_sex!$1:$1048576,MATCH('SectorStat-Age-Hommes'!$A336,[1]age_tranches_5ans_nb_sex!$A:$A,0),36)/5</f>
        <v>7.5999999999103993</v>
      </c>
      <c r="CG336">
        <f>INDEX([1]age_tranches_5ans_nb_sex!$1:$1048576,MATCH('SectorStat-Age-Hommes'!$A336,[1]age_tranches_5ans_nb_sex!$A:$A,0),36)/5</f>
        <v>7.5999999999103993</v>
      </c>
      <c r="CH336">
        <f>INDEX([1]age_tranches_5ans_nb_sex!$1:$1048576,MATCH('SectorStat-Age-Hommes'!$A336,[1]age_tranches_5ans_nb_sex!$A:$A,0),36)/5</f>
        <v>7.5999999999103993</v>
      </c>
      <c r="CI336">
        <f>INDEX([1]age_tranches_5ans_nb_sex!$1:$1048576,MATCH('SectorStat-Age-Hommes'!$A336,[1]age_tranches_5ans_nb_sex!$A:$A,0),36)/5</f>
        <v>7.5999999999103993</v>
      </c>
      <c r="CJ336">
        <f>INDEX([1]age_tranches_5ans_nb_sex!$1:$1048576,MATCH('SectorStat-Age-Hommes'!$A336,[1]age_tranches_5ans_nb_sex!$A:$A,0),36)/5</f>
        <v>7.5999999999103993</v>
      </c>
      <c r="CK336">
        <f>INDEX([1]age_tranches_5ans_nb_sex!$1:$1048576,MATCH('SectorStat-Age-Hommes'!$A336,[1]age_tranches_5ans_nb_sex!$A:$A,0),38)/5</f>
        <v>5.8000000001408001</v>
      </c>
      <c r="CL336">
        <f>INDEX([1]age_tranches_5ans_nb_sex!$1:$1048576,MATCH('SectorStat-Age-Hommes'!$A336,[1]age_tranches_5ans_nb_sex!$A:$A,0),38)/5</f>
        <v>5.8000000001408001</v>
      </c>
      <c r="CM336">
        <f>INDEX([1]age_tranches_5ans_nb_sex!$1:$1048576,MATCH('SectorStat-Age-Hommes'!$A336,[1]age_tranches_5ans_nb_sex!$A:$A,0),38)/5</f>
        <v>5.8000000001408001</v>
      </c>
      <c r="CN336">
        <f>INDEX([1]age_tranches_5ans_nb_sex!$1:$1048576,MATCH('SectorStat-Age-Hommes'!$A336,[1]age_tranches_5ans_nb_sex!$A:$A,0),38)/5</f>
        <v>5.8000000001408001</v>
      </c>
      <c r="CO336">
        <f>INDEX([1]age_tranches_5ans_nb_sex!$1:$1048576,MATCH('SectorStat-Age-Hommes'!$A336,[1]age_tranches_5ans_nb_sex!$A:$A,0),38)/5</f>
        <v>5.8000000001408001</v>
      </c>
      <c r="CP336" s="2">
        <f>INDEX([1]age_tranches_5ans_nb_sex!$1:$1048576,MATCH('SectorStat-Age-Hommes'!$A336,[1]age_tranches_5ans_nb_sex!$A:$A,0),40)/5</f>
        <v>3.1999999998847999</v>
      </c>
      <c r="CQ336" s="2">
        <f>INDEX([1]age_tranches_5ans_nb_sex!$1:$1048576,MATCH('SectorStat-Age-Hommes'!$A336,[1]age_tranches_5ans_nb_sex!$A:$A,0),40)/5</f>
        <v>3.1999999998847999</v>
      </c>
      <c r="CR336" s="2">
        <f>INDEX([1]age_tranches_5ans_nb_sex!$1:$1048576,MATCH('SectorStat-Age-Hommes'!$A336,[1]age_tranches_5ans_nb_sex!$A:$A,0),40)/5</f>
        <v>3.1999999998847999</v>
      </c>
      <c r="CS336" s="2">
        <f>INDEX([1]age_tranches_5ans_nb_sex!$1:$1048576,MATCH('SectorStat-Age-Hommes'!$A336,[1]age_tranches_5ans_nb_sex!$A:$A,0),40)/5</f>
        <v>3.1999999998847999</v>
      </c>
      <c r="CT336" s="2">
        <f>INDEX([1]age_tranches_5ans_nb_sex!$1:$1048576,MATCH('SectorStat-Age-Hommes'!$A336,[1]age_tranches_5ans_nb_sex!$A:$A,0),40)/5</f>
        <v>3.1999999998847999</v>
      </c>
      <c r="CZ336" s="3"/>
      <c r="DA336" s="3"/>
      <c r="DB336" s="3"/>
      <c r="DC336" s="3"/>
      <c r="DD336" s="3"/>
    </row>
    <row r="337" spans="1:108" x14ac:dyDescent="0.35">
      <c r="A337" s="1" t="s">
        <v>668</v>
      </c>
      <c r="B337" s="1" t="s">
        <v>669</v>
      </c>
      <c r="C337" t="str">
        <f>INDEX([1]SectorStat!$1:$1048576,MATCH('[1]Distribution ages'!$A337,[1]SectorStat!$B:$B,0),4)</f>
        <v>Ganshoren</v>
      </c>
      <c r="D337">
        <f>INDEX([1]age_tranches_5ans_nb_sex!$1:$1048576,MATCH('SectorStat-Age-Hommes'!$A337,[1]age_tranches_5ans_nb_sex!$A:$A,0),4)/5</f>
        <v>2.2000000000152</v>
      </c>
      <c r="E337">
        <f>INDEX([1]age_tranches_5ans_nb_sex!$1:$1048576,MATCH('SectorStat-Age-Hommes'!$A337,[1]age_tranches_5ans_nb_sex!$A:$A,0),4)/5</f>
        <v>2.2000000000152</v>
      </c>
      <c r="F337">
        <f>INDEX([1]age_tranches_5ans_nb_sex!$1:$1048576,MATCH('SectorStat-Age-Hommes'!$A337,[1]age_tranches_5ans_nb_sex!$A:$A,0),4)/5</f>
        <v>2.2000000000152</v>
      </c>
      <c r="G337">
        <f>INDEX([1]age_tranches_5ans_nb_sex!$1:$1048576,MATCH('SectorStat-Age-Hommes'!$A337,[1]age_tranches_5ans_nb_sex!$A:$A,0),4)/5</f>
        <v>2.2000000000152</v>
      </c>
      <c r="H337">
        <f>INDEX([1]age_tranches_5ans_nb_sex!$1:$1048576,MATCH('SectorStat-Age-Hommes'!$A337,[1]age_tranches_5ans_nb_sex!$A:$A,0),4)/5</f>
        <v>2.2000000000152</v>
      </c>
      <c r="I337">
        <f>INDEX([1]age_tranches_5ans_nb_sex!$1:$1048576,MATCH('SectorStat-Age-Hommes'!$A337,[1]age_tranches_5ans_nb_sex!$A:$A,0),6)/5</f>
        <v>2.2000000000152</v>
      </c>
      <c r="J337">
        <f>INDEX([1]age_tranches_5ans_nb_sex!$1:$1048576,MATCH('SectorStat-Age-Hommes'!$A337,[1]age_tranches_5ans_nb_sex!$A:$A,0),6)/5</f>
        <v>2.2000000000152</v>
      </c>
      <c r="K337">
        <f>INDEX([1]age_tranches_5ans_nb_sex!$1:$1048576,MATCH('SectorStat-Age-Hommes'!$A337,[1]age_tranches_5ans_nb_sex!$A:$A,0),6)/5</f>
        <v>2.2000000000152</v>
      </c>
      <c r="L337">
        <f>INDEX([1]age_tranches_5ans_nb_sex!$1:$1048576,MATCH('SectorStat-Age-Hommes'!$A337,[1]age_tranches_5ans_nb_sex!$A:$A,0),6)/5</f>
        <v>2.2000000000152</v>
      </c>
      <c r="M337">
        <f>INDEX([1]age_tranches_5ans_nb_sex!$1:$1048576,MATCH('SectorStat-Age-Hommes'!$A337,[1]age_tranches_5ans_nb_sex!$A:$A,0),6)/5</f>
        <v>2.2000000000152</v>
      </c>
      <c r="N337">
        <f>INDEX([1]age_tranches_5ans_nb_sex!$1:$1048576,MATCH('SectorStat-Age-Hommes'!$A337,[1]age_tranches_5ans_nb_sex!$A:$A,0),8)/5</f>
        <v>1.5999999999768</v>
      </c>
      <c r="O337">
        <f>INDEX([1]age_tranches_5ans_nb_sex!$1:$1048576,MATCH('SectorStat-Age-Hommes'!$A337,[1]age_tranches_5ans_nb_sex!$A:$A,0),8)/5</f>
        <v>1.5999999999768</v>
      </c>
      <c r="P337">
        <f>INDEX([1]age_tranches_5ans_nb_sex!$1:$1048576,MATCH('SectorStat-Age-Hommes'!$A337,[1]age_tranches_5ans_nb_sex!$A:$A,0),8)/5</f>
        <v>1.5999999999768</v>
      </c>
      <c r="Q337">
        <f>INDEX([1]age_tranches_5ans_nb_sex!$1:$1048576,MATCH('SectorStat-Age-Hommes'!$A337,[1]age_tranches_5ans_nb_sex!$A:$A,0),8)/5</f>
        <v>1.5999999999768</v>
      </c>
      <c r="R337">
        <f>INDEX([1]age_tranches_5ans_nb_sex!$1:$1048576,MATCH('SectorStat-Age-Hommes'!$A337,[1]age_tranches_5ans_nb_sex!$A:$A,0),8)/5</f>
        <v>1.5999999999768</v>
      </c>
      <c r="S337">
        <f>INDEX([1]age_tranches_5ans_nb_sex!$1:$1048576,MATCH('SectorStat-Age-Hommes'!$A337,[1]age_tranches_5ans_nb_sex!$A:$A,0),10)/5</f>
        <v>1.4000000000268</v>
      </c>
      <c r="T337">
        <f>INDEX([1]age_tranches_5ans_nb_sex!$1:$1048576,MATCH('SectorStat-Age-Hommes'!$A337,[1]age_tranches_5ans_nb_sex!$A:$A,0),10)/5</f>
        <v>1.4000000000268</v>
      </c>
      <c r="U337">
        <f>INDEX([1]age_tranches_5ans_nb_sex!$1:$1048576,MATCH('SectorStat-Age-Hommes'!$A337,[1]age_tranches_5ans_nb_sex!$A:$A,0),10)/5</f>
        <v>1.4000000000268</v>
      </c>
      <c r="V337">
        <f>INDEX([1]age_tranches_5ans_nb_sex!$1:$1048576,MATCH('SectorStat-Age-Hommes'!$A337,[1]age_tranches_5ans_nb_sex!$A:$A,0),10)/5</f>
        <v>1.4000000000268</v>
      </c>
      <c r="W337">
        <f>INDEX([1]age_tranches_5ans_nb_sex!$1:$1048576,MATCH('SectorStat-Age-Hommes'!$A337,[1]age_tranches_5ans_nb_sex!$A:$A,0),10)/5</f>
        <v>1.4000000000268</v>
      </c>
      <c r="X337">
        <f>INDEX([1]age_tranches_5ans_nb_sex!$1:$1048576,MATCH('SectorStat-Age-Hommes'!$A337,[1]age_tranches_5ans_nb_sex!$A:$A,0),10)/5</f>
        <v>1.4000000000268</v>
      </c>
      <c r="Y337">
        <f>INDEX([1]age_tranches_5ans_nb_sex!$1:$1048576,MATCH('SectorStat-Age-Hommes'!$A337,[1]age_tranches_5ans_nb_sex!$A:$A,0),12)/5</f>
        <v>1.2000000000140001</v>
      </c>
      <c r="Z337">
        <f>INDEX([1]age_tranches_5ans_nb_sex!$1:$1048576,MATCH('SectorStat-Age-Hommes'!$A337,[1]age_tranches_5ans_nb_sex!$A:$A,0),12)/5</f>
        <v>1.2000000000140001</v>
      </c>
      <c r="AA337">
        <f>INDEX([1]age_tranches_5ans_nb_sex!$1:$1048576,MATCH('SectorStat-Age-Hommes'!$A337,[1]age_tranches_5ans_nb_sex!$A:$A,0),12)/5</f>
        <v>1.2000000000140001</v>
      </c>
      <c r="AB337">
        <f>INDEX([1]age_tranches_5ans_nb_sex!$1:$1048576,MATCH('SectorStat-Age-Hommes'!$A337,[1]age_tranches_5ans_nb_sex!$A:$A,0),12)/5</f>
        <v>1.2000000000140001</v>
      </c>
      <c r="AC337">
        <f>INDEX([1]age_tranches_5ans_nb_sex!$1:$1048576,MATCH('SectorStat-Age-Hommes'!$A337,[1]age_tranches_5ans_nb_sex!$A:$A,0),14)/5</f>
        <v>1.7999999999895997</v>
      </c>
      <c r="AD337">
        <f>INDEX([1]age_tranches_5ans_nb_sex!$1:$1048576,MATCH('SectorStat-Age-Hommes'!$A337,[1]age_tranches_5ans_nb_sex!$A:$A,0),14)/5</f>
        <v>1.7999999999895997</v>
      </c>
      <c r="AE337">
        <f>INDEX([1]age_tranches_5ans_nb_sex!$1:$1048576,MATCH('SectorStat-Age-Hommes'!$A337,[1]age_tranches_5ans_nb_sex!$A:$A,0),14)/5</f>
        <v>1.7999999999895997</v>
      </c>
      <c r="AF337">
        <f>INDEX([1]age_tranches_5ans_nb_sex!$1:$1048576,MATCH('SectorStat-Age-Hommes'!$A337,[1]age_tranches_5ans_nb_sex!$A:$A,0),14)/5</f>
        <v>1.7999999999895997</v>
      </c>
      <c r="AG337">
        <f>INDEX([1]age_tranches_5ans_nb_sex!$1:$1048576,MATCH('SectorStat-Age-Hommes'!$A337,[1]age_tranches_5ans_nb_sex!$A:$A,0),14)/5</f>
        <v>1.7999999999895997</v>
      </c>
      <c r="AH337">
        <f>INDEX([1]age_tranches_5ans_nb_sex!$1:$1048576,MATCH('SectorStat-Age-Hommes'!$A337,[1]age_tranches_5ans_nb_sex!$A:$A,0),16)/5</f>
        <v>1.5999999999768</v>
      </c>
      <c r="AI337">
        <f>INDEX([1]age_tranches_5ans_nb_sex!$1:$1048576,MATCH('SectorStat-Age-Hommes'!$A337,[1]age_tranches_5ans_nb_sex!$A:$A,0),16)/5</f>
        <v>1.5999999999768</v>
      </c>
      <c r="AJ337">
        <f>INDEX([1]age_tranches_5ans_nb_sex!$1:$1048576,MATCH('SectorStat-Age-Hommes'!$A337,[1]age_tranches_5ans_nb_sex!$A:$A,0),16)/5</f>
        <v>1.5999999999768</v>
      </c>
      <c r="AK337">
        <f>INDEX([1]age_tranches_5ans_nb_sex!$1:$1048576,MATCH('SectorStat-Age-Hommes'!$A337,[1]age_tranches_5ans_nb_sex!$A:$A,0),16)/5</f>
        <v>1.5999999999768</v>
      </c>
      <c r="AL337">
        <f>INDEX([1]age_tranches_5ans_nb_sex!$1:$1048576,MATCH('SectorStat-Age-Hommes'!$A337,[1]age_tranches_5ans_nb_sex!$A:$A,0),16)/5</f>
        <v>1.5999999999768</v>
      </c>
      <c r="AM337">
        <f>INDEX([1]age_tranches_5ans_nb_sex!$1:$1048576,MATCH('SectorStat-Age-Hommes'!$A337,[1]age_tranches_5ans_nb_sex!$A:$A,0),18)/5</f>
        <v>2.5999999999779999</v>
      </c>
      <c r="AN337">
        <f>INDEX([1]age_tranches_5ans_nb_sex!$1:$1048576,MATCH('SectorStat-Age-Hommes'!$A337,[1]age_tranches_5ans_nb_sex!$A:$A,0),18)/5</f>
        <v>2.5999999999779999</v>
      </c>
      <c r="AO337">
        <f>INDEX([1]age_tranches_5ans_nb_sex!$1:$1048576,MATCH('SectorStat-Age-Hommes'!$A337,[1]age_tranches_5ans_nb_sex!$A:$A,0),18)/5</f>
        <v>2.5999999999779999</v>
      </c>
      <c r="AP337">
        <f>INDEX([1]age_tranches_5ans_nb_sex!$1:$1048576,MATCH('SectorStat-Age-Hommes'!$A337,[1]age_tranches_5ans_nb_sex!$A:$A,0),18)/5</f>
        <v>2.5999999999779999</v>
      </c>
      <c r="AQ337">
        <f>INDEX([1]age_tranches_5ans_nb_sex!$1:$1048576,MATCH('SectorStat-Age-Hommes'!$A337,[1]age_tranches_5ans_nb_sex!$A:$A,0),18)/5</f>
        <v>2.5999999999779999</v>
      </c>
      <c r="AR337">
        <f>INDEX([1]age_tranches_5ans_nb_sex!$1:$1048576,MATCH('SectorStat-Age-Hommes'!$A337,[1]age_tranches_5ans_nb_sex!$A:$A,0),20)/5</f>
        <v>3.4000000000292006</v>
      </c>
      <c r="AS337">
        <f>INDEX([1]age_tranches_5ans_nb_sex!$1:$1048576,MATCH('SectorStat-Age-Hommes'!$A337,[1]age_tranches_5ans_nb_sex!$A:$A,0),20)/5</f>
        <v>3.4000000000292006</v>
      </c>
      <c r="AT337">
        <f>INDEX([1]age_tranches_5ans_nb_sex!$1:$1048576,MATCH('SectorStat-Age-Hommes'!$A337,[1]age_tranches_5ans_nb_sex!$A:$A,0),20)/5</f>
        <v>3.4000000000292006</v>
      </c>
      <c r="AU337">
        <f>INDEX([1]age_tranches_5ans_nb_sex!$1:$1048576,MATCH('SectorStat-Age-Hommes'!$A337,[1]age_tranches_5ans_nb_sex!$A:$A,0),20)/5</f>
        <v>3.4000000000292006</v>
      </c>
      <c r="AV337">
        <f>INDEX([1]age_tranches_5ans_nb_sex!$1:$1048576,MATCH('SectorStat-Age-Hommes'!$A337,[1]age_tranches_5ans_nb_sex!$A:$A,0),20)/5</f>
        <v>3.4000000000292006</v>
      </c>
      <c r="AW337">
        <f>INDEX([1]age_tranches_5ans_nb_sex!$1:$1048576,MATCH('SectorStat-Age-Hommes'!$A337,[1]age_tranches_5ans_nb_sex!$A:$A,0),22)/5</f>
        <v>1.0000000000011999</v>
      </c>
      <c r="AX337">
        <f>INDEX([1]age_tranches_5ans_nb_sex!$1:$1048576,MATCH('SectorStat-Age-Hommes'!$A337,[1]age_tranches_5ans_nb_sex!$A:$A,0),22)/5</f>
        <v>1.0000000000011999</v>
      </c>
      <c r="AY337">
        <f>INDEX([1]age_tranches_5ans_nb_sex!$1:$1048576,MATCH('SectorStat-Age-Hommes'!$A337,[1]age_tranches_5ans_nb_sex!$A:$A,0),22)/5</f>
        <v>1.0000000000011999</v>
      </c>
      <c r="AZ337">
        <f>INDEX([1]age_tranches_5ans_nb_sex!$1:$1048576,MATCH('SectorStat-Age-Hommes'!$A337,[1]age_tranches_5ans_nb_sex!$A:$A,0),22)/5</f>
        <v>1.0000000000011999</v>
      </c>
      <c r="BA337">
        <f>INDEX([1]age_tranches_5ans_nb_sex!$1:$1048576,MATCH('SectorStat-Age-Hommes'!$A337,[1]age_tranches_5ans_nb_sex!$A:$A,0),22)/5</f>
        <v>1.0000000000011999</v>
      </c>
      <c r="BB337">
        <f>INDEX([1]age_tranches_5ans_nb_sex!$1:$1048576,MATCH('SectorStat-Age-Hommes'!$A337,[1]age_tranches_5ans_nb_sex!$A:$A,0),24)/5</f>
        <v>1.2000000000140001</v>
      </c>
      <c r="BC337">
        <f>INDEX([1]age_tranches_5ans_nb_sex!$1:$1048576,MATCH('SectorStat-Age-Hommes'!$A337,[1]age_tranches_5ans_nb_sex!$A:$A,0),24)/5</f>
        <v>1.2000000000140001</v>
      </c>
      <c r="BD337">
        <f>INDEX([1]age_tranches_5ans_nb_sex!$1:$1048576,MATCH('SectorStat-Age-Hommes'!$A337,[1]age_tranches_5ans_nb_sex!$A:$A,0),24)/5</f>
        <v>1.2000000000140001</v>
      </c>
      <c r="BE337">
        <f>INDEX([1]age_tranches_5ans_nb_sex!$1:$1048576,MATCH('SectorStat-Age-Hommes'!$A337,[1]age_tranches_5ans_nb_sex!$A:$A,0),24)/5</f>
        <v>1.2000000000140001</v>
      </c>
      <c r="BF337">
        <f>INDEX([1]age_tranches_5ans_nb_sex!$1:$1048576,MATCH('SectorStat-Age-Hommes'!$A337,[1]age_tranches_5ans_nb_sex!$A:$A,0),24)/5</f>
        <v>1.2000000000140001</v>
      </c>
      <c r="BG337">
        <f>INDEX([1]age_tranches_5ans_nb_sex!$1:$1048576,MATCH('SectorStat-Age-Hommes'!$A337,[1]age_tranches_5ans_nb_sex!$A:$A,0),26)/5</f>
        <v>1.7999999999895997</v>
      </c>
      <c r="BH337">
        <f>INDEX([1]age_tranches_5ans_nb_sex!$1:$1048576,MATCH('SectorStat-Age-Hommes'!$A337,[1]age_tranches_5ans_nb_sex!$A:$A,0),26)/5</f>
        <v>1.7999999999895997</v>
      </c>
      <c r="BI337">
        <f>INDEX([1]age_tranches_5ans_nb_sex!$1:$1048576,MATCH('SectorStat-Age-Hommes'!$A337,[1]age_tranches_5ans_nb_sex!$A:$A,0),26)/5</f>
        <v>1.7999999999895997</v>
      </c>
      <c r="BJ337">
        <f>INDEX([1]age_tranches_5ans_nb_sex!$1:$1048576,MATCH('SectorStat-Age-Hommes'!$A337,[1]age_tranches_5ans_nb_sex!$A:$A,0),26)/5</f>
        <v>1.7999999999895997</v>
      </c>
      <c r="BK337">
        <f>INDEX([1]age_tranches_5ans_nb_sex!$1:$1048576,MATCH('SectorStat-Age-Hommes'!$A337,[1]age_tranches_5ans_nb_sex!$A:$A,0),26)/5</f>
        <v>1.7999999999895997</v>
      </c>
      <c r="BL337">
        <f>INDEX([1]age_tranches_5ans_nb_sex!$1:$1048576,MATCH('SectorStat-Age-Hommes'!$A337,[1]age_tranches_5ans_nb_sex!$A:$A,0),28)/5</f>
        <v>0.59999999997560005</v>
      </c>
      <c r="BM337">
        <f>INDEX([1]age_tranches_5ans_nb_sex!$1:$1048576,MATCH('SectorStat-Age-Hommes'!$A337,[1]age_tranches_5ans_nb_sex!$A:$A,0),28)/5</f>
        <v>0.59999999997560005</v>
      </c>
      <c r="BN337">
        <f>INDEX([1]age_tranches_5ans_nb_sex!$1:$1048576,MATCH('SectorStat-Age-Hommes'!$A337,[1]age_tranches_5ans_nb_sex!$A:$A,0),28)/5</f>
        <v>0.59999999997560005</v>
      </c>
      <c r="BO337">
        <f>INDEX([1]age_tranches_5ans_nb_sex!$1:$1048576,MATCH('SectorStat-Age-Hommes'!$A337,[1]age_tranches_5ans_nb_sex!$A:$A,0),28)/5</f>
        <v>0.59999999997560005</v>
      </c>
      <c r="BP337">
        <f>INDEX([1]age_tranches_5ans_nb_sex!$1:$1048576,MATCH('SectorStat-Age-Hommes'!$A337,[1]age_tranches_5ans_nb_sex!$A:$A,0),28)/5</f>
        <v>0.59999999997560005</v>
      </c>
      <c r="BQ337">
        <f>INDEX([1]age_tranches_5ans_nb_sex!$1:$1048576,MATCH('SectorStat-Age-Hommes'!$A337,[1]age_tranches_5ans_nb_sex!$A:$A,0),30)/5</f>
        <v>1.0000000000011999</v>
      </c>
      <c r="BR337">
        <f>INDEX([1]age_tranches_5ans_nb_sex!$1:$1048576,MATCH('SectorStat-Age-Hommes'!$A337,[1]age_tranches_5ans_nb_sex!$A:$A,0),30)/5</f>
        <v>1.0000000000011999</v>
      </c>
      <c r="BS337">
        <f>INDEX([1]age_tranches_5ans_nb_sex!$1:$1048576,MATCH('SectorStat-Age-Hommes'!$A337,[1]age_tranches_5ans_nb_sex!$A:$A,0),30)/5</f>
        <v>1.0000000000011999</v>
      </c>
      <c r="BT337">
        <f>INDEX([1]age_tranches_5ans_nb_sex!$1:$1048576,MATCH('SectorStat-Age-Hommes'!$A337,[1]age_tranches_5ans_nb_sex!$A:$A,0),30)/5</f>
        <v>1.0000000000011999</v>
      </c>
      <c r="BU337">
        <f>INDEX([1]age_tranches_5ans_nb_sex!$1:$1048576,MATCH('SectorStat-Age-Hommes'!$A337,[1]age_tranches_5ans_nb_sex!$A:$A,0),30)/5</f>
        <v>1.0000000000011999</v>
      </c>
      <c r="BV337">
        <f>INDEX([1]age_tranches_5ans_nb_sex!$1:$1048576,MATCH('SectorStat-Age-Hommes'!$A337,[1]age_tranches_5ans_nb_sex!$A:$A,0),32)/5</f>
        <v>1.0000000000011999</v>
      </c>
      <c r="BW337">
        <f>INDEX([1]age_tranches_5ans_nb_sex!$1:$1048576,MATCH('SectorStat-Age-Hommes'!$A337,[1]age_tranches_5ans_nb_sex!$A:$A,0),32)/5</f>
        <v>1.0000000000011999</v>
      </c>
      <c r="BX337">
        <f>INDEX([1]age_tranches_5ans_nb_sex!$1:$1048576,MATCH('SectorStat-Age-Hommes'!$A337,[1]age_tranches_5ans_nb_sex!$A:$A,0),32)/5</f>
        <v>1.0000000000011999</v>
      </c>
      <c r="BY337">
        <f>INDEX([1]age_tranches_5ans_nb_sex!$1:$1048576,MATCH('SectorStat-Age-Hommes'!$A337,[1]age_tranches_5ans_nb_sex!$A:$A,0),32)/5</f>
        <v>1.0000000000011999</v>
      </c>
      <c r="BZ337">
        <f>INDEX([1]age_tranches_5ans_nb_sex!$1:$1048576,MATCH('SectorStat-Age-Hommes'!$A337,[1]age_tranches_5ans_nb_sex!$A:$A,0),32)/5</f>
        <v>1.0000000000011999</v>
      </c>
      <c r="CA337">
        <f>INDEX([1]age_tranches_5ans_nb_sex!$1:$1048576,MATCH('SectorStat-Age-Hommes'!$A337,[1]age_tranches_5ans_nb_sex!$A:$A,0),34)/5</f>
        <v>1.4000000000268</v>
      </c>
      <c r="CB337">
        <f>INDEX([1]age_tranches_5ans_nb_sex!$1:$1048576,MATCH('SectorStat-Age-Hommes'!$A337,[1]age_tranches_5ans_nb_sex!$A:$A,0),34)/5</f>
        <v>1.4000000000268</v>
      </c>
      <c r="CC337">
        <f>INDEX([1]age_tranches_5ans_nb_sex!$1:$1048576,MATCH('SectorStat-Age-Hommes'!$A337,[1]age_tranches_5ans_nb_sex!$A:$A,0),34)/5</f>
        <v>1.4000000000268</v>
      </c>
      <c r="CD337">
        <f>INDEX([1]age_tranches_5ans_nb_sex!$1:$1048576,MATCH('SectorStat-Age-Hommes'!$A337,[1]age_tranches_5ans_nb_sex!$A:$A,0),34)/5</f>
        <v>1.4000000000268</v>
      </c>
      <c r="CE337">
        <f>INDEX([1]age_tranches_5ans_nb_sex!$1:$1048576,MATCH('SectorStat-Age-Hommes'!$A337,[1]age_tranches_5ans_nb_sex!$A:$A,0),34)/5</f>
        <v>1.4000000000268</v>
      </c>
      <c r="CF337">
        <f>INDEX([1]age_tranches_5ans_nb_sex!$1:$1048576,MATCH('SectorStat-Age-Hommes'!$A337,[1]age_tranches_5ans_nb_sex!$A:$A,0),36)/5</f>
        <v>0.20000000001279999</v>
      </c>
      <c r="CG337">
        <f>INDEX([1]age_tranches_5ans_nb_sex!$1:$1048576,MATCH('SectorStat-Age-Hommes'!$A337,[1]age_tranches_5ans_nb_sex!$A:$A,0),36)/5</f>
        <v>0.20000000001279999</v>
      </c>
      <c r="CH337">
        <f>INDEX([1]age_tranches_5ans_nb_sex!$1:$1048576,MATCH('SectorStat-Age-Hommes'!$A337,[1]age_tranches_5ans_nb_sex!$A:$A,0),36)/5</f>
        <v>0.20000000001279999</v>
      </c>
      <c r="CI337">
        <f>INDEX([1]age_tranches_5ans_nb_sex!$1:$1048576,MATCH('SectorStat-Age-Hommes'!$A337,[1]age_tranches_5ans_nb_sex!$A:$A,0),36)/5</f>
        <v>0.20000000001279999</v>
      </c>
      <c r="CJ337">
        <f>INDEX([1]age_tranches_5ans_nb_sex!$1:$1048576,MATCH('SectorStat-Age-Hommes'!$A337,[1]age_tranches_5ans_nb_sex!$A:$A,0),36)/5</f>
        <v>0.20000000001279999</v>
      </c>
      <c r="CK337">
        <f>INDEX([1]age_tranches_5ans_nb_sex!$1:$1048576,MATCH('SectorStat-Age-Hommes'!$A337,[1]age_tranches_5ans_nb_sex!$A:$A,0),38)/5</f>
        <v>0.20000000001279999</v>
      </c>
      <c r="CL337">
        <f>INDEX([1]age_tranches_5ans_nb_sex!$1:$1048576,MATCH('SectorStat-Age-Hommes'!$A337,[1]age_tranches_5ans_nb_sex!$A:$A,0),38)/5</f>
        <v>0.20000000001279999</v>
      </c>
      <c r="CM337">
        <f>INDEX([1]age_tranches_5ans_nb_sex!$1:$1048576,MATCH('SectorStat-Age-Hommes'!$A337,[1]age_tranches_5ans_nb_sex!$A:$A,0),38)/5</f>
        <v>0.20000000001279999</v>
      </c>
      <c r="CN337">
        <f>INDEX([1]age_tranches_5ans_nb_sex!$1:$1048576,MATCH('SectorStat-Age-Hommes'!$A337,[1]age_tranches_5ans_nb_sex!$A:$A,0),38)/5</f>
        <v>0.20000000001279999</v>
      </c>
      <c r="CO337">
        <f>INDEX([1]age_tranches_5ans_nb_sex!$1:$1048576,MATCH('SectorStat-Age-Hommes'!$A337,[1]age_tranches_5ans_nb_sex!$A:$A,0),38)/5</f>
        <v>0.20000000001279999</v>
      </c>
      <c r="CP337" s="2">
        <f>INDEX([1]age_tranches_5ans_nb_sex!$1:$1048576,MATCH('SectorStat-Age-Hommes'!$A337,[1]age_tranches_5ans_nb_sex!$A:$A,0),40)/5</f>
        <v>0</v>
      </c>
      <c r="CQ337" s="2">
        <f>INDEX([1]age_tranches_5ans_nb_sex!$1:$1048576,MATCH('SectorStat-Age-Hommes'!$A337,[1]age_tranches_5ans_nb_sex!$A:$A,0),40)/5</f>
        <v>0</v>
      </c>
      <c r="CR337" s="2">
        <f>INDEX([1]age_tranches_5ans_nb_sex!$1:$1048576,MATCH('SectorStat-Age-Hommes'!$A337,[1]age_tranches_5ans_nb_sex!$A:$A,0),40)/5</f>
        <v>0</v>
      </c>
      <c r="CS337" s="2">
        <f>INDEX([1]age_tranches_5ans_nb_sex!$1:$1048576,MATCH('SectorStat-Age-Hommes'!$A337,[1]age_tranches_5ans_nb_sex!$A:$A,0),40)/5</f>
        <v>0</v>
      </c>
      <c r="CT337" s="2">
        <f>INDEX([1]age_tranches_5ans_nb_sex!$1:$1048576,MATCH('SectorStat-Age-Hommes'!$A337,[1]age_tranches_5ans_nb_sex!$A:$A,0),40)/5</f>
        <v>0</v>
      </c>
      <c r="CZ337" s="3"/>
      <c r="DA337" s="3"/>
      <c r="DB337" s="3"/>
      <c r="DC337" s="3"/>
      <c r="DD337" s="3"/>
    </row>
    <row r="338" spans="1:108" x14ac:dyDescent="0.35">
      <c r="A338" s="1" t="s">
        <v>670</v>
      </c>
      <c r="B338" s="1" t="s">
        <v>671</v>
      </c>
      <c r="C338" t="str">
        <f>INDEX([1]SectorStat!$1:$1048576,MATCH('[1]Distribution ages'!$A338,[1]SectorStat!$B:$B,0),4)</f>
        <v>Ganshoren</v>
      </c>
      <c r="D338">
        <f>INDEX([1]age_tranches_5ans_nb_sex!$1:$1048576,MATCH('SectorStat-Age-Hommes'!$A338,[1]age_tranches_5ans_nb_sex!$A:$A,0),4)/5</f>
        <v>32.200000000231803</v>
      </c>
      <c r="E338">
        <f>INDEX([1]age_tranches_5ans_nb_sex!$1:$1048576,MATCH('SectorStat-Age-Hommes'!$A338,[1]age_tranches_5ans_nb_sex!$A:$A,0),4)/5</f>
        <v>32.200000000231803</v>
      </c>
      <c r="F338">
        <f>INDEX([1]age_tranches_5ans_nb_sex!$1:$1048576,MATCH('SectorStat-Age-Hommes'!$A338,[1]age_tranches_5ans_nb_sex!$A:$A,0),4)/5</f>
        <v>32.200000000231803</v>
      </c>
      <c r="G338">
        <f>INDEX([1]age_tranches_5ans_nb_sex!$1:$1048576,MATCH('SectorStat-Age-Hommes'!$A338,[1]age_tranches_5ans_nb_sex!$A:$A,0),4)/5</f>
        <v>32.200000000231803</v>
      </c>
      <c r="H338">
        <f>INDEX([1]age_tranches_5ans_nb_sex!$1:$1048576,MATCH('SectorStat-Age-Hommes'!$A338,[1]age_tranches_5ans_nb_sex!$A:$A,0),4)/5</f>
        <v>32.200000000231803</v>
      </c>
      <c r="I338">
        <f>INDEX([1]age_tranches_5ans_nb_sex!$1:$1048576,MATCH('SectorStat-Age-Hommes'!$A338,[1]age_tranches_5ans_nb_sex!$A:$A,0),6)/5</f>
        <v>36.999999999960792</v>
      </c>
      <c r="J338">
        <f>INDEX([1]age_tranches_5ans_nb_sex!$1:$1048576,MATCH('SectorStat-Age-Hommes'!$A338,[1]age_tranches_5ans_nb_sex!$A:$A,0),6)/5</f>
        <v>36.999999999960792</v>
      </c>
      <c r="K338">
        <f>INDEX([1]age_tranches_5ans_nb_sex!$1:$1048576,MATCH('SectorStat-Age-Hommes'!$A338,[1]age_tranches_5ans_nb_sex!$A:$A,0),6)/5</f>
        <v>36.999999999960792</v>
      </c>
      <c r="L338">
        <f>INDEX([1]age_tranches_5ans_nb_sex!$1:$1048576,MATCH('SectorStat-Age-Hommes'!$A338,[1]age_tranches_5ans_nb_sex!$A:$A,0),6)/5</f>
        <v>36.999999999960792</v>
      </c>
      <c r="M338">
        <f>INDEX([1]age_tranches_5ans_nb_sex!$1:$1048576,MATCH('SectorStat-Age-Hommes'!$A338,[1]age_tranches_5ans_nb_sex!$A:$A,0),6)/5</f>
        <v>36.999999999960792</v>
      </c>
      <c r="N338">
        <f>INDEX([1]age_tranches_5ans_nb_sex!$1:$1048576,MATCH('SectorStat-Age-Hommes'!$A338,[1]age_tranches_5ans_nb_sex!$A:$A,0),8)/5</f>
        <v>33.799999999585602</v>
      </c>
      <c r="O338">
        <f>INDEX([1]age_tranches_5ans_nb_sex!$1:$1048576,MATCH('SectorStat-Age-Hommes'!$A338,[1]age_tranches_5ans_nb_sex!$A:$A,0),8)/5</f>
        <v>33.799999999585602</v>
      </c>
      <c r="P338">
        <f>INDEX([1]age_tranches_5ans_nb_sex!$1:$1048576,MATCH('SectorStat-Age-Hommes'!$A338,[1]age_tranches_5ans_nb_sex!$A:$A,0),8)/5</f>
        <v>33.799999999585602</v>
      </c>
      <c r="Q338">
        <f>INDEX([1]age_tranches_5ans_nb_sex!$1:$1048576,MATCH('SectorStat-Age-Hommes'!$A338,[1]age_tranches_5ans_nb_sex!$A:$A,0),8)/5</f>
        <v>33.799999999585602</v>
      </c>
      <c r="R338">
        <f>INDEX([1]age_tranches_5ans_nb_sex!$1:$1048576,MATCH('SectorStat-Age-Hommes'!$A338,[1]age_tranches_5ans_nb_sex!$A:$A,0),8)/5</f>
        <v>33.799999999585602</v>
      </c>
      <c r="S338">
        <f>INDEX([1]age_tranches_5ans_nb_sex!$1:$1048576,MATCH('SectorStat-Age-Hommes'!$A338,[1]age_tranches_5ans_nb_sex!$A:$A,0),10)/5</f>
        <v>23.7999999996638</v>
      </c>
      <c r="T338">
        <f>INDEX([1]age_tranches_5ans_nb_sex!$1:$1048576,MATCH('SectorStat-Age-Hommes'!$A338,[1]age_tranches_5ans_nb_sex!$A:$A,0),10)/5</f>
        <v>23.7999999996638</v>
      </c>
      <c r="U338">
        <f>INDEX([1]age_tranches_5ans_nb_sex!$1:$1048576,MATCH('SectorStat-Age-Hommes'!$A338,[1]age_tranches_5ans_nb_sex!$A:$A,0),10)/5</f>
        <v>23.7999999996638</v>
      </c>
      <c r="V338">
        <f>INDEX([1]age_tranches_5ans_nb_sex!$1:$1048576,MATCH('SectorStat-Age-Hommes'!$A338,[1]age_tranches_5ans_nb_sex!$A:$A,0),10)/5</f>
        <v>23.7999999996638</v>
      </c>
      <c r="W338">
        <f>INDEX([1]age_tranches_5ans_nb_sex!$1:$1048576,MATCH('SectorStat-Age-Hommes'!$A338,[1]age_tranches_5ans_nb_sex!$A:$A,0),10)/5</f>
        <v>23.7999999996638</v>
      </c>
      <c r="X338">
        <f>INDEX([1]age_tranches_5ans_nb_sex!$1:$1048576,MATCH('SectorStat-Age-Hommes'!$A338,[1]age_tranches_5ans_nb_sex!$A:$A,0),10)/5</f>
        <v>23.7999999996638</v>
      </c>
      <c r="Y338">
        <f>INDEX([1]age_tranches_5ans_nb_sex!$1:$1048576,MATCH('SectorStat-Age-Hommes'!$A338,[1]age_tranches_5ans_nb_sex!$A:$A,0),12)/5</f>
        <v>18.000000000025999</v>
      </c>
      <c r="Z338">
        <f>INDEX([1]age_tranches_5ans_nb_sex!$1:$1048576,MATCH('SectorStat-Age-Hommes'!$A338,[1]age_tranches_5ans_nb_sex!$A:$A,0),12)/5</f>
        <v>18.000000000025999</v>
      </c>
      <c r="AA338">
        <f>INDEX([1]age_tranches_5ans_nb_sex!$1:$1048576,MATCH('SectorStat-Age-Hommes'!$A338,[1]age_tranches_5ans_nb_sex!$A:$A,0),12)/5</f>
        <v>18.000000000025999</v>
      </c>
      <c r="AB338">
        <f>INDEX([1]age_tranches_5ans_nb_sex!$1:$1048576,MATCH('SectorStat-Age-Hommes'!$A338,[1]age_tranches_5ans_nb_sex!$A:$A,0),12)/5</f>
        <v>18.000000000025999</v>
      </c>
      <c r="AC338">
        <f>INDEX([1]age_tranches_5ans_nb_sex!$1:$1048576,MATCH('SectorStat-Age-Hommes'!$A338,[1]age_tranches_5ans_nb_sex!$A:$A,0),14)/5</f>
        <v>23.599999999848798</v>
      </c>
      <c r="AD338">
        <f>INDEX([1]age_tranches_5ans_nb_sex!$1:$1048576,MATCH('SectorStat-Age-Hommes'!$A338,[1]age_tranches_5ans_nb_sex!$A:$A,0),14)/5</f>
        <v>23.599999999848798</v>
      </c>
      <c r="AE338">
        <f>INDEX([1]age_tranches_5ans_nb_sex!$1:$1048576,MATCH('SectorStat-Age-Hommes'!$A338,[1]age_tranches_5ans_nb_sex!$A:$A,0),14)/5</f>
        <v>23.599999999848798</v>
      </c>
      <c r="AF338">
        <f>INDEX([1]age_tranches_5ans_nb_sex!$1:$1048576,MATCH('SectorStat-Age-Hommes'!$A338,[1]age_tranches_5ans_nb_sex!$A:$A,0),14)/5</f>
        <v>23.599999999848798</v>
      </c>
      <c r="AG338">
        <f>INDEX([1]age_tranches_5ans_nb_sex!$1:$1048576,MATCH('SectorStat-Age-Hommes'!$A338,[1]age_tranches_5ans_nb_sex!$A:$A,0),14)/5</f>
        <v>23.599999999848798</v>
      </c>
      <c r="AH338">
        <f>INDEX([1]age_tranches_5ans_nb_sex!$1:$1048576,MATCH('SectorStat-Age-Hommes'!$A338,[1]age_tranches_5ans_nb_sex!$A:$A,0),16)/5</f>
        <v>31.599999999953003</v>
      </c>
      <c r="AI338">
        <f>INDEX([1]age_tranches_5ans_nb_sex!$1:$1048576,MATCH('SectorStat-Age-Hommes'!$A338,[1]age_tranches_5ans_nb_sex!$A:$A,0),16)/5</f>
        <v>31.599999999953003</v>
      </c>
      <c r="AJ338">
        <f>INDEX([1]age_tranches_5ans_nb_sex!$1:$1048576,MATCH('SectorStat-Age-Hommes'!$A338,[1]age_tranches_5ans_nb_sex!$A:$A,0),16)/5</f>
        <v>31.599999999953003</v>
      </c>
      <c r="AK338">
        <f>INDEX([1]age_tranches_5ans_nb_sex!$1:$1048576,MATCH('SectorStat-Age-Hommes'!$A338,[1]age_tranches_5ans_nb_sex!$A:$A,0),16)/5</f>
        <v>31.599999999953003</v>
      </c>
      <c r="AL338">
        <f>INDEX([1]age_tranches_5ans_nb_sex!$1:$1048576,MATCH('SectorStat-Age-Hommes'!$A338,[1]age_tranches_5ans_nb_sex!$A:$A,0),16)/5</f>
        <v>31.599999999953003</v>
      </c>
      <c r="AM338">
        <f>INDEX([1]age_tranches_5ans_nb_sex!$1:$1048576,MATCH('SectorStat-Age-Hommes'!$A338,[1]age_tranches_5ans_nb_sex!$A:$A,0),18)/5</f>
        <v>34.599999999679397</v>
      </c>
      <c r="AN338">
        <f>INDEX([1]age_tranches_5ans_nb_sex!$1:$1048576,MATCH('SectorStat-Age-Hommes'!$A338,[1]age_tranches_5ans_nb_sex!$A:$A,0),18)/5</f>
        <v>34.599999999679397</v>
      </c>
      <c r="AO338">
        <f>INDEX([1]age_tranches_5ans_nb_sex!$1:$1048576,MATCH('SectorStat-Age-Hommes'!$A338,[1]age_tranches_5ans_nb_sex!$A:$A,0),18)/5</f>
        <v>34.599999999679397</v>
      </c>
      <c r="AP338">
        <f>INDEX([1]age_tranches_5ans_nb_sex!$1:$1048576,MATCH('SectorStat-Age-Hommes'!$A338,[1]age_tranches_5ans_nb_sex!$A:$A,0),18)/5</f>
        <v>34.599999999679397</v>
      </c>
      <c r="AQ338">
        <f>INDEX([1]age_tranches_5ans_nb_sex!$1:$1048576,MATCH('SectorStat-Age-Hommes'!$A338,[1]age_tranches_5ans_nb_sex!$A:$A,0),18)/5</f>
        <v>34.599999999679397</v>
      </c>
      <c r="AR338">
        <f>INDEX([1]age_tranches_5ans_nb_sex!$1:$1048576,MATCH('SectorStat-Age-Hommes'!$A338,[1]age_tranches_5ans_nb_sex!$A:$A,0),20)/5</f>
        <v>35.3999999997732</v>
      </c>
      <c r="AS338">
        <f>INDEX([1]age_tranches_5ans_nb_sex!$1:$1048576,MATCH('SectorStat-Age-Hommes'!$A338,[1]age_tranches_5ans_nb_sex!$A:$A,0),20)/5</f>
        <v>35.3999999997732</v>
      </c>
      <c r="AT338">
        <f>INDEX([1]age_tranches_5ans_nb_sex!$1:$1048576,MATCH('SectorStat-Age-Hommes'!$A338,[1]age_tranches_5ans_nb_sex!$A:$A,0),20)/5</f>
        <v>35.3999999997732</v>
      </c>
      <c r="AU338">
        <f>INDEX([1]age_tranches_5ans_nb_sex!$1:$1048576,MATCH('SectorStat-Age-Hommes'!$A338,[1]age_tranches_5ans_nb_sex!$A:$A,0),20)/5</f>
        <v>35.3999999997732</v>
      </c>
      <c r="AV338">
        <f>INDEX([1]age_tranches_5ans_nb_sex!$1:$1048576,MATCH('SectorStat-Age-Hommes'!$A338,[1]age_tranches_5ans_nb_sex!$A:$A,0),20)/5</f>
        <v>35.3999999997732</v>
      </c>
      <c r="AW338">
        <f>INDEX([1]age_tranches_5ans_nb_sex!$1:$1048576,MATCH('SectorStat-Age-Hommes'!$A338,[1]age_tranches_5ans_nb_sex!$A:$A,0),22)/5</f>
        <v>27.800000000132798</v>
      </c>
      <c r="AX338">
        <f>INDEX([1]age_tranches_5ans_nb_sex!$1:$1048576,MATCH('SectorStat-Age-Hommes'!$A338,[1]age_tranches_5ans_nb_sex!$A:$A,0),22)/5</f>
        <v>27.800000000132798</v>
      </c>
      <c r="AY338">
        <f>INDEX([1]age_tranches_5ans_nb_sex!$1:$1048576,MATCH('SectorStat-Age-Hommes'!$A338,[1]age_tranches_5ans_nb_sex!$A:$A,0),22)/5</f>
        <v>27.800000000132798</v>
      </c>
      <c r="AZ338">
        <f>INDEX([1]age_tranches_5ans_nb_sex!$1:$1048576,MATCH('SectorStat-Age-Hommes'!$A338,[1]age_tranches_5ans_nb_sex!$A:$A,0),22)/5</f>
        <v>27.800000000132798</v>
      </c>
      <c r="BA338">
        <f>INDEX([1]age_tranches_5ans_nb_sex!$1:$1048576,MATCH('SectorStat-Age-Hommes'!$A338,[1]age_tranches_5ans_nb_sex!$A:$A,0),22)/5</f>
        <v>27.800000000132798</v>
      </c>
      <c r="BB338">
        <f>INDEX([1]age_tranches_5ans_nb_sex!$1:$1048576,MATCH('SectorStat-Age-Hommes'!$A338,[1]age_tranches_5ans_nb_sex!$A:$A,0),24)/5</f>
        <v>26.0000000001302</v>
      </c>
      <c r="BC338">
        <f>INDEX([1]age_tranches_5ans_nb_sex!$1:$1048576,MATCH('SectorStat-Age-Hommes'!$A338,[1]age_tranches_5ans_nb_sex!$A:$A,0),24)/5</f>
        <v>26.0000000001302</v>
      </c>
      <c r="BD338">
        <f>INDEX([1]age_tranches_5ans_nb_sex!$1:$1048576,MATCH('SectorStat-Age-Hommes'!$A338,[1]age_tranches_5ans_nb_sex!$A:$A,0),24)/5</f>
        <v>26.0000000001302</v>
      </c>
      <c r="BE338">
        <f>INDEX([1]age_tranches_5ans_nb_sex!$1:$1048576,MATCH('SectorStat-Age-Hommes'!$A338,[1]age_tranches_5ans_nb_sex!$A:$A,0),24)/5</f>
        <v>26.0000000001302</v>
      </c>
      <c r="BF338">
        <f>INDEX([1]age_tranches_5ans_nb_sex!$1:$1048576,MATCH('SectorStat-Age-Hommes'!$A338,[1]age_tranches_5ans_nb_sex!$A:$A,0),24)/5</f>
        <v>26.0000000001302</v>
      </c>
      <c r="BG338">
        <f>INDEX([1]age_tranches_5ans_nb_sex!$1:$1048576,MATCH('SectorStat-Age-Hommes'!$A338,[1]age_tranches_5ans_nb_sex!$A:$A,0),26)/5</f>
        <v>19.800000000028597</v>
      </c>
      <c r="BH338">
        <f>INDEX([1]age_tranches_5ans_nb_sex!$1:$1048576,MATCH('SectorStat-Age-Hommes'!$A338,[1]age_tranches_5ans_nb_sex!$A:$A,0),26)/5</f>
        <v>19.800000000028597</v>
      </c>
      <c r="BI338">
        <f>INDEX([1]age_tranches_5ans_nb_sex!$1:$1048576,MATCH('SectorStat-Age-Hommes'!$A338,[1]age_tranches_5ans_nb_sex!$A:$A,0),26)/5</f>
        <v>19.800000000028597</v>
      </c>
      <c r="BJ338">
        <f>INDEX([1]age_tranches_5ans_nb_sex!$1:$1048576,MATCH('SectorStat-Age-Hommes'!$A338,[1]age_tranches_5ans_nb_sex!$A:$A,0),26)/5</f>
        <v>19.800000000028597</v>
      </c>
      <c r="BK338">
        <f>INDEX([1]age_tranches_5ans_nb_sex!$1:$1048576,MATCH('SectorStat-Age-Hommes'!$A338,[1]age_tranches_5ans_nb_sex!$A:$A,0),26)/5</f>
        <v>19.800000000028597</v>
      </c>
      <c r="BL338">
        <f>INDEX([1]age_tranches_5ans_nb_sex!$1:$1048576,MATCH('SectorStat-Age-Hommes'!$A338,[1]age_tranches_5ans_nb_sex!$A:$A,0),28)/5</f>
        <v>15.200000000114599</v>
      </c>
      <c r="BM338">
        <f>INDEX([1]age_tranches_5ans_nb_sex!$1:$1048576,MATCH('SectorStat-Age-Hommes'!$A338,[1]age_tranches_5ans_nb_sex!$A:$A,0),28)/5</f>
        <v>15.200000000114599</v>
      </c>
      <c r="BN338">
        <f>INDEX([1]age_tranches_5ans_nb_sex!$1:$1048576,MATCH('SectorStat-Age-Hommes'!$A338,[1]age_tranches_5ans_nb_sex!$A:$A,0),28)/5</f>
        <v>15.200000000114599</v>
      </c>
      <c r="BO338">
        <f>INDEX([1]age_tranches_5ans_nb_sex!$1:$1048576,MATCH('SectorStat-Age-Hommes'!$A338,[1]age_tranches_5ans_nb_sex!$A:$A,0),28)/5</f>
        <v>15.200000000114599</v>
      </c>
      <c r="BP338">
        <f>INDEX([1]age_tranches_5ans_nb_sex!$1:$1048576,MATCH('SectorStat-Age-Hommes'!$A338,[1]age_tranches_5ans_nb_sex!$A:$A,0),28)/5</f>
        <v>15.200000000114599</v>
      </c>
      <c r="BQ338">
        <f>INDEX([1]age_tranches_5ans_nb_sex!$1:$1048576,MATCH('SectorStat-Age-Hommes'!$A338,[1]age_tranches_5ans_nb_sex!$A:$A,0),30)/5</f>
        <v>11.799999999924399</v>
      </c>
      <c r="BR338">
        <f>INDEX([1]age_tranches_5ans_nb_sex!$1:$1048576,MATCH('SectorStat-Age-Hommes'!$A338,[1]age_tranches_5ans_nb_sex!$A:$A,0),30)/5</f>
        <v>11.799999999924399</v>
      </c>
      <c r="BS338">
        <f>INDEX([1]age_tranches_5ans_nb_sex!$1:$1048576,MATCH('SectorStat-Age-Hommes'!$A338,[1]age_tranches_5ans_nb_sex!$A:$A,0),30)/5</f>
        <v>11.799999999924399</v>
      </c>
      <c r="BT338">
        <f>INDEX([1]age_tranches_5ans_nb_sex!$1:$1048576,MATCH('SectorStat-Age-Hommes'!$A338,[1]age_tranches_5ans_nb_sex!$A:$A,0),30)/5</f>
        <v>11.799999999924399</v>
      </c>
      <c r="BU338">
        <f>INDEX([1]age_tranches_5ans_nb_sex!$1:$1048576,MATCH('SectorStat-Age-Hommes'!$A338,[1]age_tranches_5ans_nb_sex!$A:$A,0),30)/5</f>
        <v>11.799999999924399</v>
      </c>
      <c r="BV338">
        <f>INDEX([1]age_tranches_5ans_nb_sex!$1:$1048576,MATCH('SectorStat-Age-Hommes'!$A338,[1]age_tranches_5ans_nb_sex!$A:$A,0),32)/5</f>
        <v>11.199999999645602</v>
      </c>
      <c r="BW338">
        <f>INDEX([1]age_tranches_5ans_nb_sex!$1:$1048576,MATCH('SectorStat-Age-Hommes'!$A338,[1]age_tranches_5ans_nb_sex!$A:$A,0),32)/5</f>
        <v>11.199999999645602</v>
      </c>
      <c r="BX338">
        <f>INDEX([1]age_tranches_5ans_nb_sex!$1:$1048576,MATCH('SectorStat-Age-Hommes'!$A338,[1]age_tranches_5ans_nb_sex!$A:$A,0),32)/5</f>
        <v>11.199999999645602</v>
      </c>
      <c r="BY338">
        <f>INDEX([1]age_tranches_5ans_nb_sex!$1:$1048576,MATCH('SectorStat-Age-Hommes'!$A338,[1]age_tranches_5ans_nb_sex!$A:$A,0),32)/5</f>
        <v>11.199999999645602</v>
      </c>
      <c r="BZ338">
        <f>INDEX([1]age_tranches_5ans_nb_sex!$1:$1048576,MATCH('SectorStat-Age-Hommes'!$A338,[1]age_tranches_5ans_nb_sex!$A:$A,0),32)/5</f>
        <v>11.199999999645602</v>
      </c>
      <c r="CA338">
        <f>INDEX([1]age_tranches_5ans_nb_sex!$1:$1048576,MATCH('SectorStat-Age-Hommes'!$A338,[1]age_tranches_5ans_nb_sex!$A:$A,0),34)/5</f>
        <v>10.9999999998306</v>
      </c>
      <c r="CB338">
        <f>INDEX([1]age_tranches_5ans_nb_sex!$1:$1048576,MATCH('SectorStat-Age-Hommes'!$A338,[1]age_tranches_5ans_nb_sex!$A:$A,0),34)/5</f>
        <v>10.9999999998306</v>
      </c>
      <c r="CC338">
        <f>INDEX([1]age_tranches_5ans_nb_sex!$1:$1048576,MATCH('SectorStat-Age-Hommes'!$A338,[1]age_tranches_5ans_nb_sex!$A:$A,0),34)/5</f>
        <v>10.9999999998306</v>
      </c>
      <c r="CD338">
        <f>INDEX([1]age_tranches_5ans_nb_sex!$1:$1048576,MATCH('SectorStat-Age-Hommes'!$A338,[1]age_tranches_5ans_nb_sex!$A:$A,0),34)/5</f>
        <v>10.9999999998306</v>
      </c>
      <c r="CE338">
        <f>INDEX([1]age_tranches_5ans_nb_sex!$1:$1048576,MATCH('SectorStat-Age-Hommes'!$A338,[1]age_tranches_5ans_nb_sex!$A:$A,0),34)/5</f>
        <v>10.9999999998306</v>
      </c>
      <c r="CF338">
        <f>INDEX([1]age_tranches_5ans_nb_sex!$1:$1048576,MATCH('SectorStat-Age-Hommes'!$A338,[1]age_tranches_5ans_nb_sex!$A:$A,0),36)/5</f>
        <v>6.3999999999165995</v>
      </c>
      <c r="CG338">
        <f>INDEX([1]age_tranches_5ans_nb_sex!$1:$1048576,MATCH('SectorStat-Age-Hommes'!$A338,[1]age_tranches_5ans_nb_sex!$A:$A,0),36)/5</f>
        <v>6.3999999999165995</v>
      </c>
      <c r="CH338">
        <f>INDEX([1]age_tranches_5ans_nb_sex!$1:$1048576,MATCH('SectorStat-Age-Hommes'!$A338,[1]age_tranches_5ans_nb_sex!$A:$A,0),36)/5</f>
        <v>6.3999999999165995</v>
      </c>
      <c r="CI338">
        <f>INDEX([1]age_tranches_5ans_nb_sex!$1:$1048576,MATCH('SectorStat-Age-Hommes'!$A338,[1]age_tranches_5ans_nb_sex!$A:$A,0),36)/5</f>
        <v>6.3999999999165995</v>
      </c>
      <c r="CJ338">
        <f>INDEX([1]age_tranches_5ans_nb_sex!$1:$1048576,MATCH('SectorStat-Age-Hommes'!$A338,[1]age_tranches_5ans_nb_sex!$A:$A,0),36)/5</f>
        <v>6.3999999999165995</v>
      </c>
      <c r="CK338">
        <f>INDEX([1]age_tranches_5ans_nb_sex!$1:$1048576,MATCH('SectorStat-Age-Hommes'!$A338,[1]age_tranches_5ans_nb_sex!$A:$A,0),38)/5</f>
        <v>5.0000000003778</v>
      </c>
      <c r="CL338">
        <f>INDEX([1]age_tranches_5ans_nb_sex!$1:$1048576,MATCH('SectorStat-Age-Hommes'!$A338,[1]age_tranches_5ans_nb_sex!$A:$A,0),38)/5</f>
        <v>5.0000000003778</v>
      </c>
      <c r="CM338">
        <f>INDEX([1]age_tranches_5ans_nb_sex!$1:$1048576,MATCH('SectorStat-Age-Hommes'!$A338,[1]age_tranches_5ans_nb_sex!$A:$A,0),38)/5</f>
        <v>5.0000000003778</v>
      </c>
      <c r="CN338">
        <f>INDEX([1]age_tranches_5ans_nb_sex!$1:$1048576,MATCH('SectorStat-Age-Hommes'!$A338,[1]age_tranches_5ans_nb_sex!$A:$A,0),38)/5</f>
        <v>5.0000000003778</v>
      </c>
      <c r="CO338">
        <f>INDEX([1]age_tranches_5ans_nb_sex!$1:$1048576,MATCH('SectorStat-Age-Hommes'!$A338,[1]age_tranches_5ans_nb_sex!$A:$A,0),38)/5</f>
        <v>5.0000000003778</v>
      </c>
      <c r="CP338" s="2">
        <f>INDEX([1]age_tranches_5ans_nb_sex!$1:$1048576,MATCH('SectorStat-Age-Hommes'!$A338,[1]age_tranches_5ans_nb_sex!$A:$A,0),40)/5</f>
        <v>1.9999999998175997</v>
      </c>
      <c r="CQ338" s="2">
        <f>INDEX([1]age_tranches_5ans_nb_sex!$1:$1048576,MATCH('SectorStat-Age-Hommes'!$A338,[1]age_tranches_5ans_nb_sex!$A:$A,0),40)/5</f>
        <v>1.9999999998175997</v>
      </c>
      <c r="CR338" s="2">
        <f>INDEX([1]age_tranches_5ans_nb_sex!$1:$1048576,MATCH('SectorStat-Age-Hommes'!$A338,[1]age_tranches_5ans_nb_sex!$A:$A,0),40)/5</f>
        <v>1.9999999998175997</v>
      </c>
      <c r="CS338" s="2">
        <f>INDEX([1]age_tranches_5ans_nb_sex!$1:$1048576,MATCH('SectorStat-Age-Hommes'!$A338,[1]age_tranches_5ans_nb_sex!$A:$A,0),40)/5</f>
        <v>1.9999999998175997</v>
      </c>
      <c r="CT338" s="2">
        <f>INDEX([1]age_tranches_5ans_nb_sex!$1:$1048576,MATCH('SectorStat-Age-Hommes'!$A338,[1]age_tranches_5ans_nb_sex!$A:$A,0),40)/5</f>
        <v>1.9999999998175997</v>
      </c>
      <c r="CZ338" s="3"/>
      <c r="DA338" s="3"/>
      <c r="DB338" s="3"/>
      <c r="DC338" s="3"/>
      <c r="DD338" s="3"/>
    </row>
    <row r="339" spans="1:108" x14ac:dyDescent="0.35">
      <c r="A339" s="1" t="s">
        <v>672</v>
      </c>
      <c r="B339" s="1" t="s">
        <v>673</v>
      </c>
      <c r="C339" t="str">
        <f>INDEX([1]SectorStat!$1:$1048576,MATCH('[1]Distribution ages'!$A339,[1]SectorStat!$B:$B,0),4)</f>
        <v>Ganshoren</v>
      </c>
      <c r="D339">
        <f>INDEX([1]age_tranches_5ans_nb_sex!$1:$1048576,MATCH('SectorStat-Age-Hommes'!$A339,[1]age_tranches_5ans_nb_sex!$A:$A,0),4)/5</f>
        <v>0</v>
      </c>
      <c r="E339">
        <f>INDEX([1]age_tranches_5ans_nb_sex!$1:$1048576,MATCH('SectorStat-Age-Hommes'!$A339,[1]age_tranches_5ans_nb_sex!$A:$A,0),4)/5</f>
        <v>0</v>
      </c>
      <c r="F339">
        <f>INDEX([1]age_tranches_5ans_nb_sex!$1:$1048576,MATCH('SectorStat-Age-Hommes'!$A339,[1]age_tranches_5ans_nb_sex!$A:$A,0),4)/5</f>
        <v>0</v>
      </c>
      <c r="G339">
        <f>INDEX([1]age_tranches_5ans_nb_sex!$1:$1048576,MATCH('SectorStat-Age-Hommes'!$A339,[1]age_tranches_5ans_nb_sex!$A:$A,0),4)/5</f>
        <v>0</v>
      </c>
      <c r="H339">
        <f>INDEX([1]age_tranches_5ans_nb_sex!$1:$1048576,MATCH('SectorStat-Age-Hommes'!$A339,[1]age_tranches_5ans_nb_sex!$A:$A,0),4)/5</f>
        <v>0</v>
      </c>
      <c r="I339">
        <f>INDEX([1]age_tranches_5ans_nb_sex!$1:$1048576,MATCH('SectorStat-Age-Hommes'!$A339,[1]age_tranches_5ans_nb_sex!$A:$A,0),6)/5</f>
        <v>0</v>
      </c>
      <c r="J339">
        <f>INDEX([1]age_tranches_5ans_nb_sex!$1:$1048576,MATCH('SectorStat-Age-Hommes'!$A339,[1]age_tranches_5ans_nb_sex!$A:$A,0),6)/5</f>
        <v>0</v>
      </c>
      <c r="K339">
        <f>INDEX([1]age_tranches_5ans_nb_sex!$1:$1048576,MATCH('SectorStat-Age-Hommes'!$A339,[1]age_tranches_5ans_nb_sex!$A:$A,0),6)/5</f>
        <v>0</v>
      </c>
      <c r="L339">
        <f>INDEX([1]age_tranches_5ans_nb_sex!$1:$1048576,MATCH('SectorStat-Age-Hommes'!$A339,[1]age_tranches_5ans_nb_sex!$A:$A,0),6)/5</f>
        <v>0</v>
      </c>
      <c r="M339">
        <f>INDEX([1]age_tranches_5ans_nb_sex!$1:$1048576,MATCH('SectorStat-Age-Hommes'!$A339,[1]age_tranches_5ans_nb_sex!$A:$A,0),6)/5</f>
        <v>0</v>
      </c>
      <c r="N339">
        <f>INDEX([1]age_tranches_5ans_nb_sex!$1:$1048576,MATCH('SectorStat-Age-Hommes'!$A339,[1]age_tranches_5ans_nb_sex!$A:$A,0),8)/5</f>
        <v>0</v>
      </c>
      <c r="O339">
        <f>INDEX([1]age_tranches_5ans_nb_sex!$1:$1048576,MATCH('SectorStat-Age-Hommes'!$A339,[1]age_tranches_5ans_nb_sex!$A:$A,0),8)/5</f>
        <v>0</v>
      </c>
      <c r="P339">
        <f>INDEX([1]age_tranches_5ans_nb_sex!$1:$1048576,MATCH('SectorStat-Age-Hommes'!$A339,[1]age_tranches_5ans_nb_sex!$A:$A,0),8)/5</f>
        <v>0</v>
      </c>
      <c r="Q339">
        <f>INDEX([1]age_tranches_5ans_nb_sex!$1:$1048576,MATCH('SectorStat-Age-Hommes'!$A339,[1]age_tranches_5ans_nb_sex!$A:$A,0),8)/5</f>
        <v>0</v>
      </c>
      <c r="R339">
        <f>INDEX([1]age_tranches_5ans_nb_sex!$1:$1048576,MATCH('SectorStat-Age-Hommes'!$A339,[1]age_tranches_5ans_nb_sex!$A:$A,0),8)/5</f>
        <v>0</v>
      </c>
      <c r="S339">
        <f>INDEX([1]age_tranches_5ans_nb_sex!$1:$1048576,MATCH('SectorStat-Age-Hommes'!$A339,[1]age_tranches_5ans_nb_sex!$A:$A,0),10)/5</f>
        <v>0</v>
      </c>
      <c r="T339">
        <f>INDEX([1]age_tranches_5ans_nb_sex!$1:$1048576,MATCH('SectorStat-Age-Hommes'!$A339,[1]age_tranches_5ans_nb_sex!$A:$A,0),10)/5</f>
        <v>0</v>
      </c>
      <c r="U339">
        <f>INDEX([1]age_tranches_5ans_nb_sex!$1:$1048576,MATCH('SectorStat-Age-Hommes'!$A339,[1]age_tranches_5ans_nb_sex!$A:$A,0),10)/5</f>
        <v>0</v>
      </c>
      <c r="V339">
        <f>INDEX([1]age_tranches_5ans_nb_sex!$1:$1048576,MATCH('SectorStat-Age-Hommes'!$A339,[1]age_tranches_5ans_nb_sex!$A:$A,0),10)/5</f>
        <v>0</v>
      </c>
      <c r="W339">
        <f>INDEX([1]age_tranches_5ans_nb_sex!$1:$1048576,MATCH('SectorStat-Age-Hommes'!$A339,[1]age_tranches_5ans_nb_sex!$A:$A,0),10)/5</f>
        <v>0</v>
      </c>
      <c r="X339">
        <f>INDEX([1]age_tranches_5ans_nb_sex!$1:$1048576,MATCH('SectorStat-Age-Hommes'!$A339,[1]age_tranches_5ans_nb_sex!$A:$A,0),10)/5</f>
        <v>0</v>
      </c>
      <c r="Y339">
        <f>INDEX([1]age_tranches_5ans_nb_sex!$1:$1048576,MATCH('SectorStat-Age-Hommes'!$A339,[1]age_tranches_5ans_nb_sex!$A:$A,0),12)/5</f>
        <v>0</v>
      </c>
      <c r="Z339">
        <f>INDEX([1]age_tranches_5ans_nb_sex!$1:$1048576,MATCH('SectorStat-Age-Hommes'!$A339,[1]age_tranches_5ans_nb_sex!$A:$A,0),12)/5</f>
        <v>0</v>
      </c>
      <c r="AA339">
        <f>INDEX([1]age_tranches_5ans_nb_sex!$1:$1048576,MATCH('SectorStat-Age-Hommes'!$A339,[1]age_tranches_5ans_nb_sex!$A:$A,0),12)/5</f>
        <v>0</v>
      </c>
      <c r="AB339">
        <f>INDEX([1]age_tranches_5ans_nb_sex!$1:$1048576,MATCH('SectorStat-Age-Hommes'!$A339,[1]age_tranches_5ans_nb_sex!$A:$A,0),12)/5</f>
        <v>0</v>
      </c>
      <c r="AC339">
        <f>INDEX([1]age_tranches_5ans_nb_sex!$1:$1048576,MATCH('SectorStat-Age-Hommes'!$A339,[1]age_tranches_5ans_nb_sex!$A:$A,0),14)/5</f>
        <v>0</v>
      </c>
      <c r="AD339">
        <f>INDEX([1]age_tranches_5ans_nb_sex!$1:$1048576,MATCH('SectorStat-Age-Hommes'!$A339,[1]age_tranches_5ans_nb_sex!$A:$A,0),14)/5</f>
        <v>0</v>
      </c>
      <c r="AE339">
        <f>INDEX([1]age_tranches_5ans_nb_sex!$1:$1048576,MATCH('SectorStat-Age-Hommes'!$A339,[1]age_tranches_5ans_nb_sex!$A:$A,0),14)/5</f>
        <v>0</v>
      </c>
      <c r="AF339">
        <f>INDEX([1]age_tranches_5ans_nb_sex!$1:$1048576,MATCH('SectorStat-Age-Hommes'!$A339,[1]age_tranches_5ans_nb_sex!$A:$A,0),14)/5</f>
        <v>0</v>
      </c>
      <c r="AG339">
        <f>INDEX([1]age_tranches_5ans_nb_sex!$1:$1048576,MATCH('SectorStat-Age-Hommes'!$A339,[1]age_tranches_5ans_nb_sex!$A:$A,0),14)/5</f>
        <v>0</v>
      </c>
      <c r="AH339">
        <f>INDEX([1]age_tranches_5ans_nb_sex!$1:$1048576,MATCH('SectorStat-Age-Hommes'!$A339,[1]age_tranches_5ans_nb_sex!$A:$A,0),16)/5</f>
        <v>0</v>
      </c>
      <c r="AI339">
        <f>INDEX([1]age_tranches_5ans_nb_sex!$1:$1048576,MATCH('SectorStat-Age-Hommes'!$A339,[1]age_tranches_5ans_nb_sex!$A:$A,0),16)/5</f>
        <v>0</v>
      </c>
      <c r="AJ339">
        <f>INDEX([1]age_tranches_5ans_nb_sex!$1:$1048576,MATCH('SectorStat-Age-Hommes'!$A339,[1]age_tranches_5ans_nb_sex!$A:$A,0),16)/5</f>
        <v>0</v>
      </c>
      <c r="AK339">
        <f>INDEX([1]age_tranches_5ans_nb_sex!$1:$1048576,MATCH('SectorStat-Age-Hommes'!$A339,[1]age_tranches_5ans_nb_sex!$A:$A,0),16)/5</f>
        <v>0</v>
      </c>
      <c r="AL339">
        <f>INDEX([1]age_tranches_5ans_nb_sex!$1:$1048576,MATCH('SectorStat-Age-Hommes'!$A339,[1]age_tranches_5ans_nb_sex!$A:$A,0),16)/5</f>
        <v>0</v>
      </c>
      <c r="AM339">
        <f>INDEX([1]age_tranches_5ans_nb_sex!$1:$1048576,MATCH('SectorStat-Age-Hommes'!$A339,[1]age_tranches_5ans_nb_sex!$A:$A,0),18)/5</f>
        <v>0</v>
      </c>
      <c r="AN339">
        <f>INDEX([1]age_tranches_5ans_nb_sex!$1:$1048576,MATCH('SectorStat-Age-Hommes'!$A339,[1]age_tranches_5ans_nb_sex!$A:$A,0),18)/5</f>
        <v>0</v>
      </c>
      <c r="AO339">
        <f>INDEX([1]age_tranches_5ans_nb_sex!$1:$1048576,MATCH('SectorStat-Age-Hommes'!$A339,[1]age_tranches_5ans_nb_sex!$A:$A,0),18)/5</f>
        <v>0</v>
      </c>
      <c r="AP339">
        <f>INDEX([1]age_tranches_5ans_nb_sex!$1:$1048576,MATCH('SectorStat-Age-Hommes'!$A339,[1]age_tranches_5ans_nb_sex!$A:$A,0),18)/5</f>
        <v>0</v>
      </c>
      <c r="AQ339">
        <f>INDEX([1]age_tranches_5ans_nb_sex!$1:$1048576,MATCH('SectorStat-Age-Hommes'!$A339,[1]age_tranches_5ans_nb_sex!$A:$A,0),18)/5</f>
        <v>0</v>
      </c>
      <c r="AR339">
        <f>INDEX([1]age_tranches_5ans_nb_sex!$1:$1048576,MATCH('SectorStat-Age-Hommes'!$A339,[1]age_tranches_5ans_nb_sex!$A:$A,0),20)/5</f>
        <v>0</v>
      </c>
      <c r="AS339">
        <f>INDEX([1]age_tranches_5ans_nb_sex!$1:$1048576,MATCH('SectorStat-Age-Hommes'!$A339,[1]age_tranches_5ans_nb_sex!$A:$A,0),20)/5</f>
        <v>0</v>
      </c>
      <c r="AT339">
        <f>INDEX([1]age_tranches_5ans_nb_sex!$1:$1048576,MATCH('SectorStat-Age-Hommes'!$A339,[1]age_tranches_5ans_nb_sex!$A:$A,0),20)/5</f>
        <v>0</v>
      </c>
      <c r="AU339">
        <f>INDEX([1]age_tranches_5ans_nb_sex!$1:$1048576,MATCH('SectorStat-Age-Hommes'!$A339,[1]age_tranches_5ans_nb_sex!$A:$A,0),20)/5</f>
        <v>0</v>
      </c>
      <c r="AV339">
        <f>INDEX([1]age_tranches_5ans_nb_sex!$1:$1048576,MATCH('SectorStat-Age-Hommes'!$A339,[1]age_tranches_5ans_nb_sex!$A:$A,0),20)/5</f>
        <v>0</v>
      </c>
      <c r="AW339">
        <f>INDEX([1]age_tranches_5ans_nb_sex!$1:$1048576,MATCH('SectorStat-Age-Hommes'!$A339,[1]age_tranches_5ans_nb_sex!$A:$A,0),22)/5</f>
        <v>0</v>
      </c>
      <c r="AX339">
        <f>INDEX([1]age_tranches_5ans_nb_sex!$1:$1048576,MATCH('SectorStat-Age-Hommes'!$A339,[1]age_tranches_5ans_nb_sex!$A:$A,0),22)/5</f>
        <v>0</v>
      </c>
      <c r="AY339">
        <f>INDEX([1]age_tranches_5ans_nb_sex!$1:$1048576,MATCH('SectorStat-Age-Hommes'!$A339,[1]age_tranches_5ans_nb_sex!$A:$A,0),22)/5</f>
        <v>0</v>
      </c>
      <c r="AZ339">
        <f>INDEX([1]age_tranches_5ans_nb_sex!$1:$1048576,MATCH('SectorStat-Age-Hommes'!$A339,[1]age_tranches_5ans_nb_sex!$A:$A,0),22)/5</f>
        <v>0</v>
      </c>
      <c r="BA339">
        <f>INDEX([1]age_tranches_5ans_nb_sex!$1:$1048576,MATCH('SectorStat-Age-Hommes'!$A339,[1]age_tranches_5ans_nb_sex!$A:$A,0),22)/5</f>
        <v>0</v>
      </c>
      <c r="BB339">
        <f>INDEX([1]age_tranches_5ans_nb_sex!$1:$1048576,MATCH('SectorStat-Age-Hommes'!$A339,[1]age_tranches_5ans_nb_sex!$A:$A,0),24)/5</f>
        <v>0</v>
      </c>
      <c r="BC339">
        <f>INDEX([1]age_tranches_5ans_nb_sex!$1:$1048576,MATCH('SectorStat-Age-Hommes'!$A339,[1]age_tranches_5ans_nb_sex!$A:$A,0),24)/5</f>
        <v>0</v>
      </c>
      <c r="BD339">
        <f>INDEX([1]age_tranches_5ans_nb_sex!$1:$1048576,MATCH('SectorStat-Age-Hommes'!$A339,[1]age_tranches_5ans_nb_sex!$A:$A,0),24)/5</f>
        <v>0</v>
      </c>
      <c r="BE339">
        <f>INDEX([1]age_tranches_5ans_nb_sex!$1:$1048576,MATCH('SectorStat-Age-Hommes'!$A339,[1]age_tranches_5ans_nb_sex!$A:$A,0),24)/5</f>
        <v>0</v>
      </c>
      <c r="BF339">
        <f>INDEX([1]age_tranches_5ans_nb_sex!$1:$1048576,MATCH('SectorStat-Age-Hommes'!$A339,[1]age_tranches_5ans_nb_sex!$A:$A,0),24)/5</f>
        <v>0</v>
      </c>
      <c r="BG339">
        <f>INDEX([1]age_tranches_5ans_nb_sex!$1:$1048576,MATCH('SectorStat-Age-Hommes'!$A339,[1]age_tranches_5ans_nb_sex!$A:$A,0),26)/5</f>
        <v>0</v>
      </c>
      <c r="BH339">
        <f>INDEX([1]age_tranches_5ans_nb_sex!$1:$1048576,MATCH('SectorStat-Age-Hommes'!$A339,[1]age_tranches_5ans_nb_sex!$A:$A,0),26)/5</f>
        <v>0</v>
      </c>
      <c r="BI339">
        <f>INDEX([1]age_tranches_5ans_nb_sex!$1:$1048576,MATCH('SectorStat-Age-Hommes'!$A339,[1]age_tranches_5ans_nb_sex!$A:$A,0),26)/5</f>
        <v>0</v>
      </c>
      <c r="BJ339">
        <f>INDEX([1]age_tranches_5ans_nb_sex!$1:$1048576,MATCH('SectorStat-Age-Hommes'!$A339,[1]age_tranches_5ans_nb_sex!$A:$A,0),26)/5</f>
        <v>0</v>
      </c>
      <c r="BK339">
        <f>INDEX([1]age_tranches_5ans_nb_sex!$1:$1048576,MATCH('SectorStat-Age-Hommes'!$A339,[1]age_tranches_5ans_nb_sex!$A:$A,0),26)/5</f>
        <v>0</v>
      </c>
      <c r="BL339">
        <f>INDEX([1]age_tranches_5ans_nb_sex!$1:$1048576,MATCH('SectorStat-Age-Hommes'!$A339,[1]age_tranches_5ans_nb_sex!$A:$A,0),28)/5</f>
        <v>0</v>
      </c>
      <c r="BM339">
        <f>INDEX([1]age_tranches_5ans_nb_sex!$1:$1048576,MATCH('SectorStat-Age-Hommes'!$A339,[1]age_tranches_5ans_nb_sex!$A:$A,0),28)/5</f>
        <v>0</v>
      </c>
      <c r="BN339">
        <f>INDEX([1]age_tranches_5ans_nb_sex!$1:$1048576,MATCH('SectorStat-Age-Hommes'!$A339,[1]age_tranches_5ans_nb_sex!$A:$A,0),28)/5</f>
        <v>0</v>
      </c>
      <c r="BO339">
        <f>INDEX([1]age_tranches_5ans_nb_sex!$1:$1048576,MATCH('SectorStat-Age-Hommes'!$A339,[1]age_tranches_5ans_nb_sex!$A:$A,0),28)/5</f>
        <v>0</v>
      </c>
      <c r="BP339">
        <f>INDEX([1]age_tranches_5ans_nb_sex!$1:$1048576,MATCH('SectorStat-Age-Hommes'!$A339,[1]age_tranches_5ans_nb_sex!$A:$A,0),28)/5</f>
        <v>0</v>
      </c>
      <c r="BQ339">
        <f>INDEX([1]age_tranches_5ans_nb_sex!$1:$1048576,MATCH('SectorStat-Age-Hommes'!$A339,[1]age_tranches_5ans_nb_sex!$A:$A,0),30)/5</f>
        <v>0</v>
      </c>
      <c r="BR339">
        <f>INDEX([1]age_tranches_5ans_nb_sex!$1:$1048576,MATCH('SectorStat-Age-Hommes'!$A339,[1]age_tranches_5ans_nb_sex!$A:$A,0),30)/5</f>
        <v>0</v>
      </c>
      <c r="BS339">
        <f>INDEX([1]age_tranches_5ans_nb_sex!$1:$1048576,MATCH('SectorStat-Age-Hommes'!$A339,[1]age_tranches_5ans_nb_sex!$A:$A,0),30)/5</f>
        <v>0</v>
      </c>
      <c r="BT339">
        <f>INDEX([1]age_tranches_5ans_nb_sex!$1:$1048576,MATCH('SectorStat-Age-Hommes'!$A339,[1]age_tranches_5ans_nb_sex!$A:$A,0),30)/5</f>
        <v>0</v>
      </c>
      <c r="BU339">
        <f>INDEX([1]age_tranches_5ans_nb_sex!$1:$1048576,MATCH('SectorStat-Age-Hommes'!$A339,[1]age_tranches_5ans_nb_sex!$A:$A,0),30)/5</f>
        <v>0</v>
      </c>
      <c r="BV339">
        <f>INDEX([1]age_tranches_5ans_nb_sex!$1:$1048576,MATCH('SectorStat-Age-Hommes'!$A339,[1]age_tranches_5ans_nb_sex!$A:$A,0),32)/5</f>
        <v>0</v>
      </c>
      <c r="BW339">
        <f>INDEX([1]age_tranches_5ans_nb_sex!$1:$1048576,MATCH('SectorStat-Age-Hommes'!$A339,[1]age_tranches_5ans_nb_sex!$A:$A,0),32)/5</f>
        <v>0</v>
      </c>
      <c r="BX339">
        <f>INDEX([1]age_tranches_5ans_nb_sex!$1:$1048576,MATCH('SectorStat-Age-Hommes'!$A339,[1]age_tranches_5ans_nb_sex!$A:$A,0),32)/5</f>
        <v>0</v>
      </c>
      <c r="BY339">
        <f>INDEX([1]age_tranches_5ans_nb_sex!$1:$1048576,MATCH('SectorStat-Age-Hommes'!$A339,[1]age_tranches_5ans_nb_sex!$A:$A,0),32)/5</f>
        <v>0</v>
      </c>
      <c r="BZ339">
        <f>INDEX([1]age_tranches_5ans_nb_sex!$1:$1048576,MATCH('SectorStat-Age-Hommes'!$A339,[1]age_tranches_5ans_nb_sex!$A:$A,0),32)/5</f>
        <v>0</v>
      </c>
      <c r="CA339">
        <f>INDEX([1]age_tranches_5ans_nb_sex!$1:$1048576,MATCH('SectorStat-Age-Hommes'!$A339,[1]age_tranches_5ans_nb_sex!$A:$A,0),34)/5</f>
        <v>0</v>
      </c>
      <c r="CB339">
        <f>INDEX([1]age_tranches_5ans_nb_sex!$1:$1048576,MATCH('SectorStat-Age-Hommes'!$A339,[1]age_tranches_5ans_nb_sex!$A:$A,0),34)/5</f>
        <v>0</v>
      </c>
      <c r="CC339">
        <f>INDEX([1]age_tranches_5ans_nb_sex!$1:$1048576,MATCH('SectorStat-Age-Hommes'!$A339,[1]age_tranches_5ans_nb_sex!$A:$A,0),34)/5</f>
        <v>0</v>
      </c>
      <c r="CD339">
        <f>INDEX([1]age_tranches_5ans_nb_sex!$1:$1048576,MATCH('SectorStat-Age-Hommes'!$A339,[1]age_tranches_5ans_nb_sex!$A:$A,0),34)/5</f>
        <v>0</v>
      </c>
      <c r="CE339">
        <f>INDEX([1]age_tranches_5ans_nb_sex!$1:$1048576,MATCH('SectorStat-Age-Hommes'!$A339,[1]age_tranches_5ans_nb_sex!$A:$A,0),34)/5</f>
        <v>0</v>
      </c>
      <c r="CF339">
        <f>INDEX([1]age_tranches_5ans_nb_sex!$1:$1048576,MATCH('SectorStat-Age-Hommes'!$A339,[1]age_tranches_5ans_nb_sex!$A:$A,0),36)/5</f>
        <v>0</v>
      </c>
      <c r="CG339">
        <f>INDEX([1]age_tranches_5ans_nb_sex!$1:$1048576,MATCH('SectorStat-Age-Hommes'!$A339,[1]age_tranches_5ans_nb_sex!$A:$A,0),36)/5</f>
        <v>0</v>
      </c>
      <c r="CH339">
        <f>INDEX([1]age_tranches_5ans_nb_sex!$1:$1048576,MATCH('SectorStat-Age-Hommes'!$A339,[1]age_tranches_5ans_nb_sex!$A:$A,0),36)/5</f>
        <v>0</v>
      </c>
      <c r="CI339">
        <f>INDEX([1]age_tranches_5ans_nb_sex!$1:$1048576,MATCH('SectorStat-Age-Hommes'!$A339,[1]age_tranches_5ans_nb_sex!$A:$A,0),36)/5</f>
        <v>0</v>
      </c>
      <c r="CJ339">
        <f>INDEX([1]age_tranches_5ans_nb_sex!$1:$1048576,MATCH('SectorStat-Age-Hommes'!$A339,[1]age_tranches_5ans_nb_sex!$A:$A,0),36)/5</f>
        <v>0</v>
      </c>
      <c r="CK339">
        <f>INDEX([1]age_tranches_5ans_nb_sex!$1:$1048576,MATCH('SectorStat-Age-Hommes'!$A339,[1]age_tranches_5ans_nb_sex!$A:$A,0),38)/5</f>
        <v>0</v>
      </c>
      <c r="CL339">
        <f>INDEX([1]age_tranches_5ans_nb_sex!$1:$1048576,MATCH('SectorStat-Age-Hommes'!$A339,[1]age_tranches_5ans_nb_sex!$A:$A,0),38)/5</f>
        <v>0</v>
      </c>
      <c r="CM339">
        <f>INDEX([1]age_tranches_5ans_nb_sex!$1:$1048576,MATCH('SectorStat-Age-Hommes'!$A339,[1]age_tranches_5ans_nb_sex!$A:$A,0),38)/5</f>
        <v>0</v>
      </c>
      <c r="CN339">
        <f>INDEX([1]age_tranches_5ans_nb_sex!$1:$1048576,MATCH('SectorStat-Age-Hommes'!$A339,[1]age_tranches_5ans_nb_sex!$A:$A,0),38)/5</f>
        <v>0</v>
      </c>
      <c r="CO339">
        <f>INDEX([1]age_tranches_5ans_nb_sex!$1:$1048576,MATCH('SectorStat-Age-Hommes'!$A339,[1]age_tranches_5ans_nb_sex!$A:$A,0),38)/5</f>
        <v>0</v>
      </c>
      <c r="CP339" s="2">
        <f>INDEX([1]age_tranches_5ans_nb_sex!$1:$1048576,MATCH('SectorStat-Age-Hommes'!$A339,[1]age_tranches_5ans_nb_sex!$A:$A,0),40)/5</f>
        <v>0</v>
      </c>
      <c r="CQ339" s="2">
        <f>INDEX([1]age_tranches_5ans_nb_sex!$1:$1048576,MATCH('SectorStat-Age-Hommes'!$A339,[1]age_tranches_5ans_nb_sex!$A:$A,0),40)/5</f>
        <v>0</v>
      </c>
      <c r="CR339" s="2">
        <f>INDEX([1]age_tranches_5ans_nb_sex!$1:$1048576,MATCH('SectorStat-Age-Hommes'!$A339,[1]age_tranches_5ans_nb_sex!$A:$A,0),40)/5</f>
        <v>0</v>
      </c>
      <c r="CS339" s="2">
        <f>INDEX([1]age_tranches_5ans_nb_sex!$1:$1048576,MATCH('SectorStat-Age-Hommes'!$A339,[1]age_tranches_5ans_nb_sex!$A:$A,0),40)/5</f>
        <v>0</v>
      </c>
      <c r="CT339" s="2">
        <f>INDEX([1]age_tranches_5ans_nb_sex!$1:$1048576,MATCH('SectorStat-Age-Hommes'!$A339,[1]age_tranches_5ans_nb_sex!$A:$A,0),40)/5</f>
        <v>0</v>
      </c>
      <c r="CZ339" s="3"/>
      <c r="DA339" s="3"/>
      <c r="DB339" s="3"/>
      <c r="DC339" s="3"/>
      <c r="DD339" s="3"/>
    </row>
    <row r="340" spans="1:108" x14ac:dyDescent="0.35">
      <c r="A340" s="1" t="s">
        <v>674</v>
      </c>
      <c r="B340" s="1" t="s">
        <v>675</v>
      </c>
      <c r="C340" t="str">
        <f>INDEX([1]SectorStat!$1:$1048576,MATCH('[1]Distribution ages'!$A340,[1]SectorStat!$B:$B,0),4)</f>
        <v>Ganshoren</v>
      </c>
      <c r="D340">
        <f>INDEX([1]age_tranches_5ans_nb_sex!$1:$1048576,MATCH('SectorStat-Age-Hommes'!$A340,[1]age_tranches_5ans_nb_sex!$A:$A,0),4)/5</f>
        <v>4.1999999999580009</v>
      </c>
      <c r="E340">
        <f>INDEX([1]age_tranches_5ans_nb_sex!$1:$1048576,MATCH('SectorStat-Age-Hommes'!$A340,[1]age_tranches_5ans_nb_sex!$A:$A,0),4)/5</f>
        <v>4.1999999999580009</v>
      </c>
      <c r="F340">
        <f>INDEX([1]age_tranches_5ans_nb_sex!$1:$1048576,MATCH('SectorStat-Age-Hommes'!$A340,[1]age_tranches_5ans_nb_sex!$A:$A,0),4)/5</f>
        <v>4.1999999999580009</v>
      </c>
      <c r="G340">
        <f>INDEX([1]age_tranches_5ans_nb_sex!$1:$1048576,MATCH('SectorStat-Age-Hommes'!$A340,[1]age_tranches_5ans_nb_sex!$A:$A,0),4)/5</f>
        <v>4.1999999999580009</v>
      </c>
      <c r="H340">
        <f>INDEX([1]age_tranches_5ans_nb_sex!$1:$1048576,MATCH('SectorStat-Age-Hommes'!$A340,[1]age_tranches_5ans_nb_sex!$A:$A,0),4)/5</f>
        <v>4.1999999999580009</v>
      </c>
      <c r="I340">
        <f>INDEX([1]age_tranches_5ans_nb_sex!$1:$1048576,MATCH('SectorStat-Age-Hommes'!$A340,[1]age_tranches_5ans_nb_sex!$A:$A,0),6)/5</f>
        <v>3.5999999999460002</v>
      </c>
      <c r="J340">
        <f>INDEX([1]age_tranches_5ans_nb_sex!$1:$1048576,MATCH('SectorStat-Age-Hommes'!$A340,[1]age_tranches_5ans_nb_sex!$A:$A,0),6)/5</f>
        <v>3.5999999999460002</v>
      </c>
      <c r="K340">
        <f>INDEX([1]age_tranches_5ans_nb_sex!$1:$1048576,MATCH('SectorStat-Age-Hommes'!$A340,[1]age_tranches_5ans_nb_sex!$A:$A,0),6)/5</f>
        <v>3.5999999999460002</v>
      </c>
      <c r="L340">
        <f>INDEX([1]age_tranches_5ans_nb_sex!$1:$1048576,MATCH('SectorStat-Age-Hommes'!$A340,[1]age_tranches_5ans_nb_sex!$A:$A,0),6)/5</f>
        <v>3.5999999999460002</v>
      </c>
      <c r="M340">
        <f>INDEX([1]age_tranches_5ans_nb_sex!$1:$1048576,MATCH('SectorStat-Age-Hommes'!$A340,[1]age_tranches_5ans_nb_sex!$A:$A,0),6)/5</f>
        <v>3.5999999999460002</v>
      </c>
      <c r="N340">
        <f>INDEX([1]age_tranches_5ans_nb_sex!$1:$1048576,MATCH('SectorStat-Age-Hommes'!$A340,[1]age_tranches_5ans_nb_sex!$A:$A,0),8)/5</f>
        <v>3.9999999999960005</v>
      </c>
      <c r="O340">
        <f>INDEX([1]age_tranches_5ans_nb_sex!$1:$1048576,MATCH('SectorStat-Age-Hommes'!$A340,[1]age_tranches_5ans_nb_sex!$A:$A,0),8)/5</f>
        <v>3.9999999999960005</v>
      </c>
      <c r="P340">
        <f>INDEX([1]age_tranches_5ans_nb_sex!$1:$1048576,MATCH('SectorStat-Age-Hommes'!$A340,[1]age_tranches_5ans_nb_sex!$A:$A,0),8)/5</f>
        <v>3.9999999999960005</v>
      </c>
      <c r="Q340">
        <f>INDEX([1]age_tranches_5ans_nb_sex!$1:$1048576,MATCH('SectorStat-Age-Hommes'!$A340,[1]age_tranches_5ans_nb_sex!$A:$A,0),8)/5</f>
        <v>3.9999999999960005</v>
      </c>
      <c r="R340">
        <f>INDEX([1]age_tranches_5ans_nb_sex!$1:$1048576,MATCH('SectorStat-Age-Hommes'!$A340,[1]age_tranches_5ans_nb_sex!$A:$A,0),8)/5</f>
        <v>3.9999999999960005</v>
      </c>
      <c r="S340">
        <f>INDEX([1]age_tranches_5ans_nb_sex!$1:$1048576,MATCH('SectorStat-Age-Hommes'!$A340,[1]age_tranches_5ans_nb_sex!$A:$A,0),10)/5</f>
        <v>6.6000000000060002</v>
      </c>
      <c r="T340">
        <f>INDEX([1]age_tranches_5ans_nb_sex!$1:$1048576,MATCH('SectorStat-Age-Hommes'!$A340,[1]age_tranches_5ans_nb_sex!$A:$A,0),10)/5</f>
        <v>6.6000000000060002</v>
      </c>
      <c r="U340">
        <f>INDEX([1]age_tranches_5ans_nb_sex!$1:$1048576,MATCH('SectorStat-Age-Hommes'!$A340,[1]age_tranches_5ans_nb_sex!$A:$A,0),10)/5</f>
        <v>6.6000000000060002</v>
      </c>
      <c r="V340">
        <f>INDEX([1]age_tranches_5ans_nb_sex!$1:$1048576,MATCH('SectorStat-Age-Hommes'!$A340,[1]age_tranches_5ans_nb_sex!$A:$A,0),10)/5</f>
        <v>6.6000000000060002</v>
      </c>
      <c r="W340">
        <f>INDEX([1]age_tranches_5ans_nb_sex!$1:$1048576,MATCH('SectorStat-Age-Hommes'!$A340,[1]age_tranches_5ans_nb_sex!$A:$A,0),10)/5</f>
        <v>6.6000000000060002</v>
      </c>
      <c r="X340">
        <f>INDEX([1]age_tranches_5ans_nb_sex!$1:$1048576,MATCH('SectorStat-Age-Hommes'!$A340,[1]age_tranches_5ans_nb_sex!$A:$A,0),10)/5</f>
        <v>6.6000000000060002</v>
      </c>
      <c r="Y340">
        <f>INDEX([1]age_tranches_5ans_nb_sex!$1:$1048576,MATCH('SectorStat-Age-Hommes'!$A340,[1]age_tranches_5ans_nb_sex!$A:$A,0),12)/5</f>
        <v>3.2000000000219999</v>
      </c>
      <c r="Z340">
        <f>INDEX([1]age_tranches_5ans_nb_sex!$1:$1048576,MATCH('SectorStat-Age-Hommes'!$A340,[1]age_tranches_5ans_nb_sex!$A:$A,0),12)/5</f>
        <v>3.2000000000219999</v>
      </c>
      <c r="AA340">
        <f>INDEX([1]age_tranches_5ans_nb_sex!$1:$1048576,MATCH('SectorStat-Age-Hommes'!$A340,[1]age_tranches_5ans_nb_sex!$A:$A,0),12)/5</f>
        <v>3.2000000000219999</v>
      </c>
      <c r="AB340">
        <f>INDEX([1]age_tranches_5ans_nb_sex!$1:$1048576,MATCH('SectorStat-Age-Hommes'!$A340,[1]age_tranches_5ans_nb_sex!$A:$A,0),12)/5</f>
        <v>3.2000000000219999</v>
      </c>
      <c r="AC340">
        <f>INDEX([1]age_tranches_5ans_nb_sex!$1:$1048576,MATCH('SectorStat-Age-Hommes'!$A340,[1]age_tranches_5ans_nb_sex!$A:$A,0),14)/5</f>
        <v>1.8000000000359999</v>
      </c>
      <c r="AD340">
        <f>INDEX([1]age_tranches_5ans_nb_sex!$1:$1048576,MATCH('SectorStat-Age-Hommes'!$A340,[1]age_tranches_5ans_nb_sex!$A:$A,0),14)/5</f>
        <v>1.8000000000359999</v>
      </c>
      <c r="AE340">
        <f>INDEX([1]age_tranches_5ans_nb_sex!$1:$1048576,MATCH('SectorStat-Age-Hommes'!$A340,[1]age_tranches_5ans_nb_sex!$A:$A,0),14)/5</f>
        <v>1.8000000000359999</v>
      </c>
      <c r="AF340">
        <f>INDEX([1]age_tranches_5ans_nb_sex!$1:$1048576,MATCH('SectorStat-Age-Hommes'!$A340,[1]age_tranches_5ans_nb_sex!$A:$A,0),14)/5</f>
        <v>1.8000000000359999</v>
      </c>
      <c r="AG340">
        <f>INDEX([1]age_tranches_5ans_nb_sex!$1:$1048576,MATCH('SectorStat-Age-Hommes'!$A340,[1]age_tranches_5ans_nb_sex!$A:$A,0),14)/5</f>
        <v>1.8000000000359999</v>
      </c>
      <c r="AH340">
        <f>INDEX([1]age_tranches_5ans_nb_sex!$1:$1048576,MATCH('SectorStat-Age-Hommes'!$A340,[1]age_tranches_5ans_nb_sex!$A:$A,0),16)/5</f>
        <v>5.5999999999440009</v>
      </c>
      <c r="AI340">
        <f>INDEX([1]age_tranches_5ans_nb_sex!$1:$1048576,MATCH('SectorStat-Age-Hommes'!$A340,[1]age_tranches_5ans_nb_sex!$A:$A,0),16)/5</f>
        <v>5.5999999999440009</v>
      </c>
      <c r="AJ340">
        <f>INDEX([1]age_tranches_5ans_nb_sex!$1:$1048576,MATCH('SectorStat-Age-Hommes'!$A340,[1]age_tranches_5ans_nb_sex!$A:$A,0),16)/5</f>
        <v>5.5999999999440009</v>
      </c>
      <c r="AK340">
        <f>INDEX([1]age_tranches_5ans_nb_sex!$1:$1048576,MATCH('SectorStat-Age-Hommes'!$A340,[1]age_tranches_5ans_nb_sex!$A:$A,0),16)/5</f>
        <v>5.5999999999440009</v>
      </c>
      <c r="AL340">
        <f>INDEX([1]age_tranches_5ans_nb_sex!$1:$1048576,MATCH('SectorStat-Age-Hommes'!$A340,[1]age_tranches_5ans_nb_sex!$A:$A,0),16)/5</f>
        <v>5.5999999999440009</v>
      </c>
      <c r="AM340">
        <f>INDEX([1]age_tranches_5ans_nb_sex!$1:$1048576,MATCH('SectorStat-Age-Hommes'!$A340,[1]age_tranches_5ans_nb_sex!$A:$A,0),18)/5</f>
        <v>5.3999999999820005</v>
      </c>
      <c r="AN340">
        <f>INDEX([1]age_tranches_5ans_nb_sex!$1:$1048576,MATCH('SectorStat-Age-Hommes'!$A340,[1]age_tranches_5ans_nb_sex!$A:$A,0),18)/5</f>
        <v>5.3999999999820005</v>
      </c>
      <c r="AO340">
        <f>INDEX([1]age_tranches_5ans_nb_sex!$1:$1048576,MATCH('SectorStat-Age-Hommes'!$A340,[1]age_tranches_5ans_nb_sex!$A:$A,0),18)/5</f>
        <v>5.3999999999820005</v>
      </c>
      <c r="AP340">
        <f>INDEX([1]age_tranches_5ans_nb_sex!$1:$1048576,MATCH('SectorStat-Age-Hommes'!$A340,[1]age_tranches_5ans_nb_sex!$A:$A,0),18)/5</f>
        <v>5.3999999999820005</v>
      </c>
      <c r="AQ340">
        <f>INDEX([1]age_tranches_5ans_nb_sex!$1:$1048576,MATCH('SectorStat-Age-Hommes'!$A340,[1]age_tranches_5ans_nb_sex!$A:$A,0),18)/5</f>
        <v>5.3999999999820005</v>
      </c>
      <c r="AR340">
        <f>INDEX([1]age_tranches_5ans_nb_sex!$1:$1048576,MATCH('SectorStat-Age-Hommes'!$A340,[1]age_tranches_5ans_nb_sex!$A:$A,0),20)/5</f>
        <v>3.0000000000600004</v>
      </c>
      <c r="AS340">
        <f>INDEX([1]age_tranches_5ans_nb_sex!$1:$1048576,MATCH('SectorStat-Age-Hommes'!$A340,[1]age_tranches_5ans_nb_sex!$A:$A,0),20)/5</f>
        <v>3.0000000000600004</v>
      </c>
      <c r="AT340">
        <f>INDEX([1]age_tranches_5ans_nb_sex!$1:$1048576,MATCH('SectorStat-Age-Hommes'!$A340,[1]age_tranches_5ans_nb_sex!$A:$A,0),20)/5</f>
        <v>3.0000000000600004</v>
      </c>
      <c r="AU340">
        <f>INDEX([1]age_tranches_5ans_nb_sex!$1:$1048576,MATCH('SectorStat-Age-Hommes'!$A340,[1]age_tranches_5ans_nb_sex!$A:$A,0),20)/5</f>
        <v>3.0000000000600004</v>
      </c>
      <c r="AV340">
        <f>INDEX([1]age_tranches_5ans_nb_sex!$1:$1048576,MATCH('SectorStat-Age-Hommes'!$A340,[1]age_tranches_5ans_nb_sex!$A:$A,0),20)/5</f>
        <v>3.0000000000600004</v>
      </c>
      <c r="AW340">
        <f>INDEX([1]age_tranches_5ans_nb_sex!$1:$1048576,MATCH('SectorStat-Age-Hommes'!$A340,[1]age_tranches_5ans_nb_sex!$A:$A,0),22)/5</f>
        <v>6.1999999999560007</v>
      </c>
      <c r="AX340">
        <f>INDEX([1]age_tranches_5ans_nb_sex!$1:$1048576,MATCH('SectorStat-Age-Hommes'!$A340,[1]age_tranches_5ans_nb_sex!$A:$A,0),22)/5</f>
        <v>6.1999999999560007</v>
      </c>
      <c r="AY340">
        <f>INDEX([1]age_tranches_5ans_nb_sex!$1:$1048576,MATCH('SectorStat-Age-Hommes'!$A340,[1]age_tranches_5ans_nb_sex!$A:$A,0),22)/5</f>
        <v>6.1999999999560007</v>
      </c>
      <c r="AZ340">
        <f>INDEX([1]age_tranches_5ans_nb_sex!$1:$1048576,MATCH('SectorStat-Age-Hommes'!$A340,[1]age_tranches_5ans_nb_sex!$A:$A,0),22)/5</f>
        <v>6.1999999999560007</v>
      </c>
      <c r="BA340">
        <f>INDEX([1]age_tranches_5ans_nb_sex!$1:$1048576,MATCH('SectorStat-Age-Hommes'!$A340,[1]age_tranches_5ans_nb_sex!$A:$A,0),22)/5</f>
        <v>6.1999999999560007</v>
      </c>
      <c r="BB340">
        <f>INDEX([1]age_tranches_5ans_nb_sex!$1:$1048576,MATCH('SectorStat-Age-Hommes'!$A340,[1]age_tranches_5ans_nb_sex!$A:$A,0),24)/5</f>
        <v>3.5999999999460002</v>
      </c>
      <c r="BC340">
        <f>INDEX([1]age_tranches_5ans_nb_sex!$1:$1048576,MATCH('SectorStat-Age-Hommes'!$A340,[1]age_tranches_5ans_nb_sex!$A:$A,0),24)/5</f>
        <v>3.5999999999460002</v>
      </c>
      <c r="BD340">
        <f>INDEX([1]age_tranches_5ans_nb_sex!$1:$1048576,MATCH('SectorStat-Age-Hommes'!$A340,[1]age_tranches_5ans_nb_sex!$A:$A,0),24)/5</f>
        <v>3.5999999999460002</v>
      </c>
      <c r="BE340">
        <f>INDEX([1]age_tranches_5ans_nb_sex!$1:$1048576,MATCH('SectorStat-Age-Hommes'!$A340,[1]age_tranches_5ans_nb_sex!$A:$A,0),24)/5</f>
        <v>3.5999999999460002</v>
      </c>
      <c r="BF340">
        <f>INDEX([1]age_tranches_5ans_nb_sex!$1:$1048576,MATCH('SectorStat-Age-Hommes'!$A340,[1]age_tranches_5ans_nb_sex!$A:$A,0),24)/5</f>
        <v>3.5999999999460002</v>
      </c>
      <c r="BG340">
        <f>INDEX([1]age_tranches_5ans_nb_sex!$1:$1048576,MATCH('SectorStat-Age-Hommes'!$A340,[1]age_tranches_5ans_nb_sex!$A:$A,0),26)/5</f>
        <v>4.4000000000460009</v>
      </c>
      <c r="BH340">
        <f>INDEX([1]age_tranches_5ans_nb_sex!$1:$1048576,MATCH('SectorStat-Age-Hommes'!$A340,[1]age_tranches_5ans_nb_sex!$A:$A,0),26)/5</f>
        <v>4.4000000000460009</v>
      </c>
      <c r="BI340">
        <f>INDEX([1]age_tranches_5ans_nb_sex!$1:$1048576,MATCH('SectorStat-Age-Hommes'!$A340,[1]age_tranches_5ans_nb_sex!$A:$A,0),26)/5</f>
        <v>4.4000000000460009</v>
      </c>
      <c r="BJ340">
        <f>INDEX([1]age_tranches_5ans_nb_sex!$1:$1048576,MATCH('SectorStat-Age-Hommes'!$A340,[1]age_tranches_5ans_nb_sex!$A:$A,0),26)/5</f>
        <v>4.4000000000460009</v>
      </c>
      <c r="BK340">
        <f>INDEX([1]age_tranches_5ans_nb_sex!$1:$1048576,MATCH('SectorStat-Age-Hommes'!$A340,[1]age_tranches_5ans_nb_sex!$A:$A,0),26)/5</f>
        <v>4.4000000000460009</v>
      </c>
      <c r="BL340">
        <f>INDEX([1]age_tranches_5ans_nb_sex!$1:$1048576,MATCH('SectorStat-Age-Hommes'!$A340,[1]age_tranches_5ans_nb_sex!$A:$A,0),28)/5</f>
        <v>3.0000000000600004</v>
      </c>
      <c r="BM340">
        <f>INDEX([1]age_tranches_5ans_nb_sex!$1:$1048576,MATCH('SectorStat-Age-Hommes'!$A340,[1]age_tranches_5ans_nb_sex!$A:$A,0),28)/5</f>
        <v>3.0000000000600004</v>
      </c>
      <c r="BN340">
        <f>INDEX([1]age_tranches_5ans_nb_sex!$1:$1048576,MATCH('SectorStat-Age-Hommes'!$A340,[1]age_tranches_5ans_nb_sex!$A:$A,0),28)/5</f>
        <v>3.0000000000600004</v>
      </c>
      <c r="BO340">
        <f>INDEX([1]age_tranches_5ans_nb_sex!$1:$1048576,MATCH('SectorStat-Age-Hommes'!$A340,[1]age_tranches_5ans_nb_sex!$A:$A,0),28)/5</f>
        <v>3.0000000000600004</v>
      </c>
      <c r="BP340">
        <f>INDEX([1]age_tranches_5ans_nb_sex!$1:$1048576,MATCH('SectorStat-Age-Hommes'!$A340,[1]age_tranches_5ans_nb_sex!$A:$A,0),28)/5</f>
        <v>3.0000000000600004</v>
      </c>
      <c r="BQ340">
        <f>INDEX([1]age_tranches_5ans_nb_sex!$1:$1048576,MATCH('SectorStat-Age-Hommes'!$A340,[1]age_tranches_5ans_nb_sex!$A:$A,0),30)/5</f>
        <v>1.8000000000359999</v>
      </c>
      <c r="BR340">
        <f>INDEX([1]age_tranches_5ans_nb_sex!$1:$1048576,MATCH('SectorStat-Age-Hommes'!$A340,[1]age_tranches_5ans_nb_sex!$A:$A,0),30)/5</f>
        <v>1.8000000000359999</v>
      </c>
      <c r="BS340">
        <f>INDEX([1]age_tranches_5ans_nb_sex!$1:$1048576,MATCH('SectorStat-Age-Hommes'!$A340,[1]age_tranches_5ans_nb_sex!$A:$A,0),30)/5</f>
        <v>1.8000000000359999</v>
      </c>
      <c r="BT340">
        <f>INDEX([1]age_tranches_5ans_nb_sex!$1:$1048576,MATCH('SectorStat-Age-Hommes'!$A340,[1]age_tranches_5ans_nb_sex!$A:$A,0),30)/5</f>
        <v>1.8000000000359999</v>
      </c>
      <c r="BU340">
        <f>INDEX([1]age_tranches_5ans_nb_sex!$1:$1048576,MATCH('SectorStat-Age-Hommes'!$A340,[1]age_tranches_5ans_nb_sex!$A:$A,0),30)/5</f>
        <v>1.8000000000359999</v>
      </c>
      <c r="BV340">
        <f>INDEX([1]age_tranches_5ans_nb_sex!$1:$1048576,MATCH('SectorStat-Age-Hommes'!$A340,[1]age_tranches_5ans_nb_sex!$A:$A,0),32)/5</f>
        <v>2.4000000000480002</v>
      </c>
      <c r="BW340">
        <f>INDEX([1]age_tranches_5ans_nb_sex!$1:$1048576,MATCH('SectorStat-Age-Hommes'!$A340,[1]age_tranches_5ans_nb_sex!$A:$A,0),32)/5</f>
        <v>2.4000000000480002</v>
      </c>
      <c r="BX340">
        <f>INDEX([1]age_tranches_5ans_nb_sex!$1:$1048576,MATCH('SectorStat-Age-Hommes'!$A340,[1]age_tranches_5ans_nb_sex!$A:$A,0),32)/5</f>
        <v>2.4000000000480002</v>
      </c>
      <c r="BY340">
        <f>INDEX([1]age_tranches_5ans_nb_sex!$1:$1048576,MATCH('SectorStat-Age-Hommes'!$A340,[1]age_tranches_5ans_nb_sex!$A:$A,0),32)/5</f>
        <v>2.4000000000480002</v>
      </c>
      <c r="BZ340">
        <f>INDEX([1]age_tranches_5ans_nb_sex!$1:$1048576,MATCH('SectorStat-Age-Hommes'!$A340,[1]age_tranches_5ans_nb_sex!$A:$A,0),32)/5</f>
        <v>2.4000000000480002</v>
      </c>
      <c r="CA340">
        <f>INDEX([1]age_tranches_5ans_nb_sex!$1:$1048576,MATCH('SectorStat-Age-Hommes'!$A340,[1]age_tranches_5ans_nb_sex!$A:$A,0),34)/5</f>
        <v>1.3999999999860002</v>
      </c>
      <c r="CB340">
        <f>INDEX([1]age_tranches_5ans_nb_sex!$1:$1048576,MATCH('SectorStat-Age-Hommes'!$A340,[1]age_tranches_5ans_nb_sex!$A:$A,0),34)/5</f>
        <v>1.3999999999860002</v>
      </c>
      <c r="CC340">
        <f>INDEX([1]age_tranches_5ans_nb_sex!$1:$1048576,MATCH('SectorStat-Age-Hommes'!$A340,[1]age_tranches_5ans_nb_sex!$A:$A,0),34)/5</f>
        <v>1.3999999999860002</v>
      </c>
      <c r="CD340">
        <f>INDEX([1]age_tranches_5ans_nb_sex!$1:$1048576,MATCH('SectorStat-Age-Hommes'!$A340,[1]age_tranches_5ans_nb_sex!$A:$A,0),34)/5</f>
        <v>1.3999999999860002</v>
      </c>
      <c r="CE340">
        <f>INDEX([1]age_tranches_5ans_nb_sex!$1:$1048576,MATCH('SectorStat-Age-Hommes'!$A340,[1]age_tranches_5ans_nb_sex!$A:$A,0),34)/5</f>
        <v>1.3999999999860002</v>
      </c>
      <c r="CF340">
        <f>INDEX([1]age_tranches_5ans_nb_sex!$1:$1048576,MATCH('SectorStat-Age-Hommes'!$A340,[1]age_tranches_5ans_nb_sex!$A:$A,0),36)/5</f>
        <v>1.2000000000240001</v>
      </c>
      <c r="CG340">
        <f>INDEX([1]age_tranches_5ans_nb_sex!$1:$1048576,MATCH('SectorStat-Age-Hommes'!$A340,[1]age_tranches_5ans_nb_sex!$A:$A,0),36)/5</f>
        <v>1.2000000000240001</v>
      </c>
      <c r="CH340">
        <f>INDEX([1]age_tranches_5ans_nb_sex!$1:$1048576,MATCH('SectorStat-Age-Hommes'!$A340,[1]age_tranches_5ans_nb_sex!$A:$A,0),36)/5</f>
        <v>1.2000000000240001</v>
      </c>
      <c r="CI340">
        <f>INDEX([1]age_tranches_5ans_nb_sex!$1:$1048576,MATCH('SectorStat-Age-Hommes'!$A340,[1]age_tranches_5ans_nb_sex!$A:$A,0),36)/5</f>
        <v>1.2000000000240001</v>
      </c>
      <c r="CJ340">
        <f>INDEX([1]age_tranches_5ans_nb_sex!$1:$1048576,MATCH('SectorStat-Age-Hommes'!$A340,[1]age_tranches_5ans_nb_sex!$A:$A,0),36)/5</f>
        <v>1.2000000000240001</v>
      </c>
      <c r="CK340">
        <f>INDEX([1]age_tranches_5ans_nb_sex!$1:$1048576,MATCH('SectorStat-Age-Hommes'!$A340,[1]age_tranches_5ans_nb_sex!$A:$A,0),38)/5</f>
        <v>0.40000000005000003</v>
      </c>
      <c r="CL340">
        <f>INDEX([1]age_tranches_5ans_nb_sex!$1:$1048576,MATCH('SectorStat-Age-Hommes'!$A340,[1]age_tranches_5ans_nb_sex!$A:$A,0),38)/5</f>
        <v>0.40000000005000003</v>
      </c>
      <c r="CM340">
        <f>INDEX([1]age_tranches_5ans_nb_sex!$1:$1048576,MATCH('SectorStat-Age-Hommes'!$A340,[1]age_tranches_5ans_nb_sex!$A:$A,0),38)/5</f>
        <v>0.40000000005000003</v>
      </c>
      <c r="CN340">
        <f>INDEX([1]age_tranches_5ans_nb_sex!$1:$1048576,MATCH('SectorStat-Age-Hommes'!$A340,[1]age_tranches_5ans_nb_sex!$A:$A,0),38)/5</f>
        <v>0.40000000005000003</v>
      </c>
      <c r="CO340">
        <f>INDEX([1]age_tranches_5ans_nb_sex!$1:$1048576,MATCH('SectorStat-Age-Hommes'!$A340,[1]age_tranches_5ans_nb_sex!$A:$A,0),38)/5</f>
        <v>0.40000000005000003</v>
      </c>
      <c r="CP340" s="2">
        <f>INDEX([1]age_tranches_5ans_nb_sex!$1:$1048576,MATCH('SectorStat-Age-Hommes'!$A340,[1]age_tranches_5ans_nb_sex!$A:$A,0),40)/5</f>
        <v>0</v>
      </c>
      <c r="CQ340" s="2">
        <f>INDEX([1]age_tranches_5ans_nb_sex!$1:$1048576,MATCH('SectorStat-Age-Hommes'!$A340,[1]age_tranches_5ans_nb_sex!$A:$A,0),40)/5</f>
        <v>0</v>
      </c>
      <c r="CR340" s="2">
        <f>INDEX([1]age_tranches_5ans_nb_sex!$1:$1048576,MATCH('SectorStat-Age-Hommes'!$A340,[1]age_tranches_5ans_nb_sex!$A:$A,0),40)/5</f>
        <v>0</v>
      </c>
      <c r="CS340" s="2">
        <f>INDEX([1]age_tranches_5ans_nb_sex!$1:$1048576,MATCH('SectorStat-Age-Hommes'!$A340,[1]age_tranches_5ans_nb_sex!$A:$A,0),40)/5</f>
        <v>0</v>
      </c>
      <c r="CT340" s="2">
        <f>INDEX([1]age_tranches_5ans_nb_sex!$1:$1048576,MATCH('SectorStat-Age-Hommes'!$A340,[1]age_tranches_5ans_nb_sex!$A:$A,0),40)/5</f>
        <v>0</v>
      </c>
      <c r="CZ340" s="3"/>
      <c r="DA340" s="3"/>
      <c r="DB340" s="3"/>
      <c r="DC340" s="3"/>
      <c r="DD340" s="3"/>
    </row>
    <row r="341" spans="1:108" x14ac:dyDescent="0.35">
      <c r="A341" s="1" t="s">
        <v>676</v>
      </c>
      <c r="B341" s="1" t="s">
        <v>677</v>
      </c>
      <c r="C341" t="str">
        <f>INDEX([1]SectorStat!$1:$1048576,MATCH('[1]Distribution ages'!$A341,[1]SectorStat!$B:$B,0),4)</f>
        <v>Ganshoren</v>
      </c>
      <c r="D341">
        <f>INDEX([1]age_tranches_5ans_nb_sex!$1:$1048576,MATCH('SectorStat-Age-Hommes'!$A341,[1]age_tranches_5ans_nb_sex!$A:$A,0),4)/5</f>
        <v>9.9999999999012008</v>
      </c>
      <c r="E341">
        <f>INDEX([1]age_tranches_5ans_nb_sex!$1:$1048576,MATCH('SectorStat-Age-Hommes'!$A341,[1]age_tranches_5ans_nb_sex!$A:$A,0),4)/5</f>
        <v>9.9999999999012008</v>
      </c>
      <c r="F341">
        <f>INDEX([1]age_tranches_5ans_nb_sex!$1:$1048576,MATCH('SectorStat-Age-Hommes'!$A341,[1]age_tranches_5ans_nb_sex!$A:$A,0),4)/5</f>
        <v>9.9999999999012008</v>
      </c>
      <c r="G341">
        <f>INDEX([1]age_tranches_5ans_nb_sex!$1:$1048576,MATCH('SectorStat-Age-Hommes'!$A341,[1]age_tranches_5ans_nb_sex!$A:$A,0),4)/5</f>
        <v>9.9999999999012008</v>
      </c>
      <c r="H341">
        <f>INDEX([1]age_tranches_5ans_nb_sex!$1:$1048576,MATCH('SectorStat-Age-Hommes'!$A341,[1]age_tranches_5ans_nb_sex!$A:$A,0),4)/5</f>
        <v>9.9999999999012008</v>
      </c>
      <c r="I341">
        <f>INDEX([1]age_tranches_5ans_nb_sex!$1:$1048576,MATCH('SectorStat-Age-Hommes'!$A341,[1]age_tranches_5ans_nb_sex!$A:$A,0),6)/5</f>
        <v>7.6000000000563999</v>
      </c>
      <c r="J341">
        <f>INDEX([1]age_tranches_5ans_nb_sex!$1:$1048576,MATCH('SectorStat-Age-Hommes'!$A341,[1]age_tranches_5ans_nb_sex!$A:$A,0),6)/5</f>
        <v>7.6000000000563999</v>
      </c>
      <c r="K341">
        <f>INDEX([1]age_tranches_5ans_nb_sex!$1:$1048576,MATCH('SectorStat-Age-Hommes'!$A341,[1]age_tranches_5ans_nb_sex!$A:$A,0),6)/5</f>
        <v>7.6000000000563999</v>
      </c>
      <c r="L341">
        <f>INDEX([1]age_tranches_5ans_nb_sex!$1:$1048576,MATCH('SectorStat-Age-Hommes'!$A341,[1]age_tranches_5ans_nb_sex!$A:$A,0),6)/5</f>
        <v>7.6000000000563999</v>
      </c>
      <c r="M341">
        <f>INDEX([1]age_tranches_5ans_nb_sex!$1:$1048576,MATCH('SectorStat-Age-Hommes'!$A341,[1]age_tranches_5ans_nb_sex!$A:$A,0),6)/5</f>
        <v>7.6000000000563999</v>
      </c>
      <c r="N341">
        <f>INDEX([1]age_tranches_5ans_nb_sex!$1:$1048576,MATCH('SectorStat-Age-Hommes'!$A341,[1]age_tranches_5ans_nb_sex!$A:$A,0),8)/5</f>
        <v>6.7999999999516003</v>
      </c>
      <c r="O341">
        <f>INDEX([1]age_tranches_5ans_nb_sex!$1:$1048576,MATCH('SectorStat-Age-Hommes'!$A341,[1]age_tranches_5ans_nb_sex!$A:$A,0),8)/5</f>
        <v>6.7999999999516003</v>
      </c>
      <c r="P341">
        <f>INDEX([1]age_tranches_5ans_nb_sex!$1:$1048576,MATCH('SectorStat-Age-Hommes'!$A341,[1]age_tranches_5ans_nb_sex!$A:$A,0),8)/5</f>
        <v>6.7999999999516003</v>
      </c>
      <c r="Q341">
        <f>INDEX([1]age_tranches_5ans_nb_sex!$1:$1048576,MATCH('SectorStat-Age-Hommes'!$A341,[1]age_tranches_5ans_nb_sex!$A:$A,0),8)/5</f>
        <v>6.7999999999516003</v>
      </c>
      <c r="R341">
        <f>INDEX([1]age_tranches_5ans_nb_sex!$1:$1048576,MATCH('SectorStat-Age-Hommes'!$A341,[1]age_tranches_5ans_nb_sex!$A:$A,0),8)/5</f>
        <v>6.7999999999516003</v>
      </c>
      <c r="S341">
        <f>INDEX([1]age_tranches_5ans_nb_sex!$1:$1048576,MATCH('SectorStat-Age-Hommes'!$A341,[1]age_tranches_5ans_nb_sex!$A:$A,0),10)/5</f>
        <v>6.3999999998991992</v>
      </c>
      <c r="T341">
        <f>INDEX([1]age_tranches_5ans_nb_sex!$1:$1048576,MATCH('SectorStat-Age-Hommes'!$A341,[1]age_tranches_5ans_nb_sex!$A:$A,0),10)/5</f>
        <v>6.3999999998991992</v>
      </c>
      <c r="U341">
        <f>INDEX([1]age_tranches_5ans_nb_sex!$1:$1048576,MATCH('SectorStat-Age-Hommes'!$A341,[1]age_tranches_5ans_nb_sex!$A:$A,0),10)/5</f>
        <v>6.3999999998991992</v>
      </c>
      <c r="V341">
        <f>INDEX([1]age_tranches_5ans_nb_sex!$1:$1048576,MATCH('SectorStat-Age-Hommes'!$A341,[1]age_tranches_5ans_nb_sex!$A:$A,0),10)/5</f>
        <v>6.3999999998991992</v>
      </c>
      <c r="W341">
        <f>INDEX([1]age_tranches_5ans_nb_sex!$1:$1048576,MATCH('SectorStat-Age-Hommes'!$A341,[1]age_tranches_5ans_nb_sex!$A:$A,0),10)/5</f>
        <v>6.3999999998991992</v>
      </c>
      <c r="X341">
        <f>INDEX([1]age_tranches_5ans_nb_sex!$1:$1048576,MATCH('SectorStat-Age-Hommes'!$A341,[1]age_tranches_5ans_nb_sex!$A:$A,0),10)/5</f>
        <v>6.3999999998991992</v>
      </c>
      <c r="Y341">
        <f>INDEX([1]age_tranches_5ans_nb_sex!$1:$1048576,MATCH('SectorStat-Age-Hommes'!$A341,[1]age_tranches_5ans_nb_sex!$A:$A,0),12)/5</f>
        <v>5.0000000000680007</v>
      </c>
      <c r="Z341">
        <f>INDEX([1]age_tranches_5ans_nb_sex!$1:$1048576,MATCH('SectorStat-Age-Hommes'!$A341,[1]age_tranches_5ans_nb_sex!$A:$A,0),12)/5</f>
        <v>5.0000000000680007</v>
      </c>
      <c r="AA341">
        <f>INDEX([1]age_tranches_5ans_nb_sex!$1:$1048576,MATCH('SectorStat-Age-Hommes'!$A341,[1]age_tranches_5ans_nb_sex!$A:$A,0),12)/5</f>
        <v>5.0000000000680007</v>
      </c>
      <c r="AB341">
        <f>INDEX([1]age_tranches_5ans_nb_sex!$1:$1048576,MATCH('SectorStat-Age-Hommes'!$A341,[1]age_tranches_5ans_nb_sex!$A:$A,0),12)/5</f>
        <v>5.0000000000680007</v>
      </c>
      <c r="AC341">
        <f>INDEX([1]age_tranches_5ans_nb_sex!$1:$1048576,MATCH('SectorStat-Age-Hommes'!$A341,[1]age_tranches_5ans_nb_sex!$A:$A,0),14)/5</f>
        <v>5.7999999999379996</v>
      </c>
      <c r="AD341">
        <f>INDEX([1]age_tranches_5ans_nb_sex!$1:$1048576,MATCH('SectorStat-Age-Hommes'!$A341,[1]age_tranches_5ans_nb_sex!$A:$A,0),14)/5</f>
        <v>5.7999999999379996</v>
      </c>
      <c r="AE341">
        <f>INDEX([1]age_tranches_5ans_nb_sex!$1:$1048576,MATCH('SectorStat-Age-Hommes'!$A341,[1]age_tranches_5ans_nb_sex!$A:$A,0),14)/5</f>
        <v>5.7999999999379996</v>
      </c>
      <c r="AF341">
        <f>INDEX([1]age_tranches_5ans_nb_sex!$1:$1048576,MATCH('SectorStat-Age-Hommes'!$A341,[1]age_tranches_5ans_nb_sex!$A:$A,0),14)/5</f>
        <v>5.7999999999379996</v>
      </c>
      <c r="AG341">
        <f>INDEX([1]age_tranches_5ans_nb_sex!$1:$1048576,MATCH('SectorStat-Age-Hommes'!$A341,[1]age_tranches_5ans_nb_sex!$A:$A,0),14)/5</f>
        <v>5.7999999999379996</v>
      </c>
      <c r="AH341">
        <f>INDEX([1]age_tranches_5ans_nb_sex!$1:$1048576,MATCH('SectorStat-Age-Hommes'!$A341,[1]age_tranches_5ans_nb_sex!$A:$A,0),16)/5</f>
        <v>8.3999999999264006</v>
      </c>
      <c r="AI341">
        <f>INDEX([1]age_tranches_5ans_nb_sex!$1:$1048576,MATCH('SectorStat-Age-Hommes'!$A341,[1]age_tranches_5ans_nb_sex!$A:$A,0),16)/5</f>
        <v>8.3999999999264006</v>
      </c>
      <c r="AJ341">
        <f>INDEX([1]age_tranches_5ans_nb_sex!$1:$1048576,MATCH('SectorStat-Age-Hommes'!$A341,[1]age_tranches_5ans_nb_sex!$A:$A,0),16)/5</f>
        <v>8.3999999999264006</v>
      </c>
      <c r="AK341">
        <f>INDEX([1]age_tranches_5ans_nb_sex!$1:$1048576,MATCH('SectorStat-Age-Hommes'!$A341,[1]age_tranches_5ans_nb_sex!$A:$A,0),16)/5</f>
        <v>8.3999999999264006</v>
      </c>
      <c r="AL341">
        <f>INDEX([1]age_tranches_5ans_nb_sex!$1:$1048576,MATCH('SectorStat-Age-Hommes'!$A341,[1]age_tranches_5ans_nb_sex!$A:$A,0),16)/5</f>
        <v>8.3999999999264006</v>
      </c>
      <c r="AM341">
        <f>INDEX([1]age_tranches_5ans_nb_sex!$1:$1048576,MATCH('SectorStat-Age-Hommes'!$A341,[1]age_tranches_5ans_nb_sex!$A:$A,0),18)/5</f>
        <v>8.6000000000700005</v>
      </c>
      <c r="AN341">
        <f>INDEX([1]age_tranches_5ans_nb_sex!$1:$1048576,MATCH('SectorStat-Age-Hommes'!$A341,[1]age_tranches_5ans_nb_sex!$A:$A,0),18)/5</f>
        <v>8.6000000000700005</v>
      </c>
      <c r="AO341">
        <f>INDEX([1]age_tranches_5ans_nb_sex!$1:$1048576,MATCH('SectorStat-Age-Hommes'!$A341,[1]age_tranches_5ans_nb_sex!$A:$A,0),18)/5</f>
        <v>8.6000000000700005</v>
      </c>
      <c r="AP341">
        <f>INDEX([1]age_tranches_5ans_nb_sex!$1:$1048576,MATCH('SectorStat-Age-Hommes'!$A341,[1]age_tranches_5ans_nb_sex!$A:$A,0),18)/5</f>
        <v>8.6000000000700005</v>
      </c>
      <c r="AQ341">
        <f>INDEX([1]age_tranches_5ans_nb_sex!$1:$1048576,MATCH('SectorStat-Age-Hommes'!$A341,[1]age_tranches_5ans_nb_sex!$A:$A,0),18)/5</f>
        <v>8.6000000000700005</v>
      </c>
      <c r="AR341">
        <f>INDEX([1]age_tranches_5ans_nb_sex!$1:$1048576,MATCH('SectorStat-Age-Hommes'!$A341,[1]age_tranches_5ans_nb_sex!$A:$A,0),20)/5</f>
        <v>8.9999999998875992</v>
      </c>
      <c r="AS341">
        <f>INDEX([1]age_tranches_5ans_nb_sex!$1:$1048576,MATCH('SectorStat-Age-Hommes'!$A341,[1]age_tranches_5ans_nb_sex!$A:$A,0),20)/5</f>
        <v>8.9999999998875992</v>
      </c>
      <c r="AT341">
        <f>INDEX([1]age_tranches_5ans_nb_sex!$1:$1048576,MATCH('SectorStat-Age-Hommes'!$A341,[1]age_tranches_5ans_nb_sex!$A:$A,0),20)/5</f>
        <v>8.9999999998875992</v>
      </c>
      <c r="AU341">
        <f>INDEX([1]age_tranches_5ans_nb_sex!$1:$1048576,MATCH('SectorStat-Age-Hommes'!$A341,[1]age_tranches_5ans_nb_sex!$A:$A,0),20)/5</f>
        <v>8.9999999998875992</v>
      </c>
      <c r="AV341">
        <f>INDEX([1]age_tranches_5ans_nb_sex!$1:$1048576,MATCH('SectorStat-Age-Hommes'!$A341,[1]age_tranches_5ans_nb_sex!$A:$A,0),20)/5</f>
        <v>8.9999999998875992</v>
      </c>
      <c r="AW341">
        <f>INDEX([1]age_tranches_5ans_nb_sex!$1:$1048576,MATCH('SectorStat-Age-Hommes'!$A341,[1]age_tranches_5ans_nb_sex!$A:$A,0),22)/5</f>
        <v>7.0000000000952003</v>
      </c>
      <c r="AX341">
        <f>INDEX([1]age_tranches_5ans_nb_sex!$1:$1048576,MATCH('SectorStat-Age-Hommes'!$A341,[1]age_tranches_5ans_nb_sex!$A:$A,0),22)/5</f>
        <v>7.0000000000952003</v>
      </c>
      <c r="AY341">
        <f>INDEX([1]age_tranches_5ans_nb_sex!$1:$1048576,MATCH('SectorStat-Age-Hommes'!$A341,[1]age_tranches_5ans_nb_sex!$A:$A,0),22)/5</f>
        <v>7.0000000000952003</v>
      </c>
      <c r="AZ341">
        <f>INDEX([1]age_tranches_5ans_nb_sex!$1:$1048576,MATCH('SectorStat-Age-Hommes'!$A341,[1]age_tranches_5ans_nb_sex!$A:$A,0),22)/5</f>
        <v>7.0000000000952003</v>
      </c>
      <c r="BA341">
        <f>INDEX([1]age_tranches_5ans_nb_sex!$1:$1048576,MATCH('SectorStat-Age-Hommes'!$A341,[1]age_tranches_5ans_nb_sex!$A:$A,0),22)/5</f>
        <v>7.0000000000952003</v>
      </c>
      <c r="BB341">
        <f>INDEX([1]age_tranches_5ans_nb_sex!$1:$1048576,MATCH('SectorStat-Age-Hommes'!$A341,[1]age_tranches_5ans_nb_sex!$A:$A,0),24)/5</f>
        <v>10.999999999914801</v>
      </c>
      <c r="BC341">
        <f>INDEX([1]age_tranches_5ans_nb_sex!$1:$1048576,MATCH('SectorStat-Age-Hommes'!$A341,[1]age_tranches_5ans_nb_sex!$A:$A,0),24)/5</f>
        <v>10.999999999914801</v>
      </c>
      <c r="BD341">
        <f>INDEX([1]age_tranches_5ans_nb_sex!$1:$1048576,MATCH('SectorStat-Age-Hommes'!$A341,[1]age_tranches_5ans_nb_sex!$A:$A,0),24)/5</f>
        <v>10.999999999914801</v>
      </c>
      <c r="BE341">
        <f>INDEX([1]age_tranches_5ans_nb_sex!$1:$1048576,MATCH('SectorStat-Age-Hommes'!$A341,[1]age_tranches_5ans_nb_sex!$A:$A,0),24)/5</f>
        <v>10.999999999914801</v>
      </c>
      <c r="BF341">
        <f>INDEX([1]age_tranches_5ans_nb_sex!$1:$1048576,MATCH('SectorStat-Age-Hommes'!$A341,[1]age_tranches_5ans_nb_sex!$A:$A,0),24)/5</f>
        <v>10.999999999914801</v>
      </c>
      <c r="BG341">
        <f>INDEX([1]age_tranches_5ans_nb_sex!$1:$1048576,MATCH('SectorStat-Age-Hommes'!$A341,[1]age_tranches_5ans_nb_sex!$A:$A,0),26)/5</f>
        <v>6.7999999999516003</v>
      </c>
      <c r="BH341">
        <f>INDEX([1]age_tranches_5ans_nb_sex!$1:$1048576,MATCH('SectorStat-Age-Hommes'!$A341,[1]age_tranches_5ans_nb_sex!$A:$A,0),26)/5</f>
        <v>6.7999999999516003</v>
      </c>
      <c r="BI341">
        <f>INDEX([1]age_tranches_5ans_nb_sex!$1:$1048576,MATCH('SectorStat-Age-Hommes'!$A341,[1]age_tranches_5ans_nb_sex!$A:$A,0),26)/5</f>
        <v>6.7999999999516003</v>
      </c>
      <c r="BJ341">
        <f>INDEX([1]age_tranches_5ans_nb_sex!$1:$1048576,MATCH('SectorStat-Age-Hommes'!$A341,[1]age_tranches_5ans_nb_sex!$A:$A,0),26)/5</f>
        <v>6.7999999999516003</v>
      </c>
      <c r="BK341">
        <f>INDEX([1]age_tranches_5ans_nb_sex!$1:$1048576,MATCH('SectorStat-Age-Hommes'!$A341,[1]age_tranches_5ans_nb_sex!$A:$A,0),26)/5</f>
        <v>6.7999999999516003</v>
      </c>
      <c r="BL341">
        <f>INDEX([1]age_tranches_5ans_nb_sex!$1:$1048576,MATCH('SectorStat-Age-Hommes'!$A341,[1]age_tranches_5ans_nb_sex!$A:$A,0),28)/5</f>
        <v>4.0000000000544</v>
      </c>
      <c r="BM341">
        <f>INDEX([1]age_tranches_5ans_nb_sex!$1:$1048576,MATCH('SectorStat-Age-Hommes'!$A341,[1]age_tranches_5ans_nb_sex!$A:$A,0),28)/5</f>
        <v>4.0000000000544</v>
      </c>
      <c r="BN341">
        <f>INDEX([1]age_tranches_5ans_nb_sex!$1:$1048576,MATCH('SectorStat-Age-Hommes'!$A341,[1]age_tranches_5ans_nb_sex!$A:$A,0),28)/5</f>
        <v>4.0000000000544</v>
      </c>
      <c r="BO341">
        <f>INDEX([1]age_tranches_5ans_nb_sex!$1:$1048576,MATCH('SectorStat-Age-Hommes'!$A341,[1]age_tranches_5ans_nb_sex!$A:$A,0),28)/5</f>
        <v>4.0000000000544</v>
      </c>
      <c r="BP341">
        <f>INDEX([1]age_tranches_5ans_nb_sex!$1:$1048576,MATCH('SectorStat-Age-Hommes'!$A341,[1]age_tranches_5ans_nb_sex!$A:$A,0),28)/5</f>
        <v>4.0000000000544</v>
      </c>
      <c r="BQ341">
        <f>INDEX([1]age_tranches_5ans_nb_sex!$1:$1048576,MATCH('SectorStat-Age-Hommes'!$A341,[1]age_tranches_5ans_nb_sex!$A:$A,0),30)/5</f>
        <v>4.6000000000155996</v>
      </c>
      <c r="BR341">
        <f>INDEX([1]age_tranches_5ans_nb_sex!$1:$1048576,MATCH('SectorStat-Age-Hommes'!$A341,[1]age_tranches_5ans_nb_sex!$A:$A,0),30)/5</f>
        <v>4.6000000000155996</v>
      </c>
      <c r="BS341">
        <f>INDEX([1]age_tranches_5ans_nb_sex!$1:$1048576,MATCH('SectorStat-Age-Hommes'!$A341,[1]age_tranches_5ans_nb_sex!$A:$A,0),30)/5</f>
        <v>4.6000000000155996</v>
      </c>
      <c r="BT341">
        <f>INDEX([1]age_tranches_5ans_nb_sex!$1:$1048576,MATCH('SectorStat-Age-Hommes'!$A341,[1]age_tranches_5ans_nb_sex!$A:$A,0),30)/5</f>
        <v>4.6000000000155996</v>
      </c>
      <c r="BU341">
        <f>INDEX([1]age_tranches_5ans_nb_sex!$1:$1048576,MATCH('SectorStat-Age-Hommes'!$A341,[1]age_tranches_5ans_nb_sex!$A:$A,0),30)/5</f>
        <v>4.6000000000155996</v>
      </c>
      <c r="BV341">
        <f>INDEX([1]age_tranches_5ans_nb_sex!$1:$1048576,MATCH('SectorStat-Age-Hommes'!$A341,[1]age_tranches_5ans_nb_sex!$A:$A,0),32)/5</f>
        <v>4.4000000001068003</v>
      </c>
      <c r="BW341">
        <f>INDEX([1]age_tranches_5ans_nb_sex!$1:$1048576,MATCH('SectorStat-Age-Hommes'!$A341,[1]age_tranches_5ans_nb_sex!$A:$A,0),32)/5</f>
        <v>4.4000000001068003</v>
      </c>
      <c r="BX341">
        <f>INDEX([1]age_tranches_5ans_nb_sex!$1:$1048576,MATCH('SectorStat-Age-Hommes'!$A341,[1]age_tranches_5ans_nb_sex!$A:$A,0),32)/5</f>
        <v>4.4000000001068003</v>
      </c>
      <c r="BY341">
        <f>INDEX([1]age_tranches_5ans_nb_sex!$1:$1048576,MATCH('SectorStat-Age-Hommes'!$A341,[1]age_tranches_5ans_nb_sex!$A:$A,0),32)/5</f>
        <v>4.4000000001068003</v>
      </c>
      <c r="BZ341">
        <f>INDEX([1]age_tranches_5ans_nb_sex!$1:$1048576,MATCH('SectorStat-Age-Hommes'!$A341,[1]age_tranches_5ans_nb_sex!$A:$A,0),32)/5</f>
        <v>4.4000000001068003</v>
      </c>
      <c r="CA341">
        <f>INDEX([1]age_tranches_5ans_nb_sex!$1:$1048576,MATCH('SectorStat-Age-Hommes'!$A341,[1]age_tranches_5ans_nb_sex!$A:$A,0),34)/5</f>
        <v>3.1999999999495996</v>
      </c>
      <c r="CB341">
        <f>INDEX([1]age_tranches_5ans_nb_sex!$1:$1048576,MATCH('SectorStat-Age-Hommes'!$A341,[1]age_tranches_5ans_nb_sex!$A:$A,0),34)/5</f>
        <v>3.1999999999495996</v>
      </c>
      <c r="CC341">
        <f>INDEX([1]age_tranches_5ans_nb_sex!$1:$1048576,MATCH('SectorStat-Age-Hommes'!$A341,[1]age_tranches_5ans_nb_sex!$A:$A,0),34)/5</f>
        <v>3.1999999999495996</v>
      </c>
      <c r="CD341">
        <f>INDEX([1]age_tranches_5ans_nb_sex!$1:$1048576,MATCH('SectorStat-Age-Hommes'!$A341,[1]age_tranches_5ans_nb_sex!$A:$A,0),34)/5</f>
        <v>3.1999999999495996</v>
      </c>
      <c r="CE341">
        <f>INDEX([1]age_tranches_5ans_nb_sex!$1:$1048576,MATCH('SectorStat-Age-Hommes'!$A341,[1]age_tranches_5ans_nb_sex!$A:$A,0),34)/5</f>
        <v>3.1999999999495996</v>
      </c>
      <c r="CF341">
        <f>INDEX([1]age_tranches_5ans_nb_sex!$1:$1048576,MATCH('SectorStat-Age-Hommes'!$A341,[1]age_tranches_5ans_nb_sex!$A:$A,0),36)/5</f>
        <v>1.5999999999747998</v>
      </c>
      <c r="CG341">
        <f>INDEX([1]age_tranches_5ans_nb_sex!$1:$1048576,MATCH('SectorStat-Age-Hommes'!$A341,[1]age_tranches_5ans_nb_sex!$A:$A,0),36)/5</f>
        <v>1.5999999999747998</v>
      </c>
      <c r="CH341">
        <f>INDEX([1]age_tranches_5ans_nb_sex!$1:$1048576,MATCH('SectorStat-Age-Hommes'!$A341,[1]age_tranches_5ans_nb_sex!$A:$A,0),36)/5</f>
        <v>1.5999999999747998</v>
      </c>
      <c r="CI341">
        <f>INDEX([1]age_tranches_5ans_nb_sex!$1:$1048576,MATCH('SectorStat-Age-Hommes'!$A341,[1]age_tranches_5ans_nb_sex!$A:$A,0),36)/5</f>
        <v>1.5999999999747998</v>
      </c>
      <c r="CJ341">
        <f>INDEX([1]age_tranches_5ans_nb_sex!$1:$1048576,MATCH('SectorStat-Age-Hommes'!$A341,[1]age_tranches_5ans_nb_sex!$A:$A,0),36)/5</f>
        <v>1.5999999999747998</v>
      </c>
      <c r="CK341">
        <f>INDEX([1]age_tranches_5ans_nb_sex!$1:$1048576,MATCH('SectorStat-Age-Hommes'!$A341,[1]age_tranches_5ans_nb_sex!$A:$A,0),38)/5</f>
        <v>2.1999999999359998</v>
      </c>
      <c r="CL341">
        <f>INDEX([1]age_tranches_5ans_nb_sex!$1:$1048576,MATCH('SectorStat-Age-Hommes'!$A341,[1]age_tranches_5ans_nb_sex!$A:$A,0),38)/5</f>
        <v>2.1999999999359998</v>
      </c>
      <c r="CM341">
        <f>INDEX([1]age_tranches_5ans_nb_sex!$1:$1048576,MATCH('SectorStat-Age-Hommes'!$A341,[1]age_tranches_5ans_nb_sex!$A:$A,0),38)/5</f>
        <v>2.1999999999359998</v>
      </c>
      <c r="CN341">
        <f>INDEX([1]age_tranches_5ans_nb_sex!$1:$1048576,MATCH('SectorStat-Age-Hommes'!$A341,[1]age_tranches_5ans_nb_sex!$A:$A,0),38)/5</f>
        <v>2.1999999999359998</v>
      </c>
      <c r="CO341">
        <f>INDEX([1]age_tranches_5ans_nb_sex!$1:$1048576,MATCH('SectorStat-Age-Hommes'!$A341,[1]age_tranches_5ans_nb_sex!$A:$A,0),38)/5</f>
        <v>2.1999999999359998</v>
      </c>
      <c r="CP341" s="2">
        <f>INDEX([1]age_tranches_5ans_nb_sex!$1:$1048576,MATCH('SectorStat-Age-Hommes'!$A341,[1]age_tranches_5ans_nb_sex!$A:$A,0),40)/5</f>
        <v>0.59999999996120001</v>
      </c>
      <c r="CQ341" s="2">
        <f>INDEX([1]age_tranches_5ans_nb_sex!$1:$1048576,MATCH('SectorStat-Age-Hommes'!$A341,[1]age_tranches_5ans_nb_sex!$A:$A,0),40)/5</f>
        <v>0.59999999996120001</v>
      </c>
      <c r="CR341" s="2">
        <f>INDEX([1]age_tranches_5ans_nb_sex!$1:$1048576,MATCH('SectorStat-Age-Hommes'!$A341,[1]age_tranches_5ans_nb_sex!$A:$A,0),40)/5</f>
        <v>0.59999999996120001</v>
      </c>
      <c r="CS341" s="2">
        <f>INDEX([1]age_tranches_5ans_nb_sex!$1:$1048576,MATCH('SectorStat-Age-Hommes'!$A341,[1]age_tranches_5ans_nb_sex!$A:$A,0),40)/5</f>
        <v>0.59999999996120001</v>
      </c>
      <c r="CT341" s="2">
        <f>INDEX([1]age_tranches_5ans_nb_sex!$1:$1048576,MATCH('SectorStat-Age-Hommes'!$A341,[1]age_tranches_5ans_nb_sex!$A:$A,0),40)/5</f>
        <v>0.59999999996120001</v>
      </c>
      <c r="CZ341" s="3"/>
      <c r="DA341" s="3"/>
      <c r="DB341" s="3"/>
      <c r="DC341" s="3"/>
      <c r="DD341" s="3"/>
    </row>
    <row r="342" spans="1:108" x14ac:dyDescent="0.35">
      <c r="A342" s="1" t="s">
        <v>678</v>
      </c>
      <c r="B342" s="1" t="s">
        <v>679</v>
      </c>
      <c r="C342" t="str">
        <f>INDEX([1]SectorStat!$1:$1048576,MATCH('[1]Distribution ages'!$A342,[1]SectorStat!$B:$B,0),4)</f>
        <v>Ganshoren</v>
      </c>
      <c r="D342">
        <f>INDEX([1]age_tranches_5ans_nb_sex!$1:$1048576,MATCH('SectorStat-Age-Hommes'!$A342,[1]age_tranches_5ans_nb_sex!$A:$A,0),4)/5</f>
        <v>14.000000000061601</v>
      </c>
      <c r="E342">
        <f>INDEX([1]age_tranches_5ans_nb_sex!$1:$1048576,MATCH('SectorStat-Age-Hommes'!$A342,[1]age_tranches_5ans_nb_sex!$A:$A,0),4)/5</f>
        <v>14.000000000061601</v>
      </c>
      <c r="F342">
        <f>INDEX([1]age_tranches_5ans_nb_sex!$1:$1048576,MATCH('SectorStat-Age-Hommes'!$A342,[1]age_tranches_5ans_nb_sex!$A:$A,0),4)/5</f>
        <v>14.000000000061601</v>
      </c>
      <c r="G342">
        <f>INDEX([1]age_tranches_5ans_nb_sex!$1:$1048576,MATCH('SectorStat-Age-Hommes'!$A342,[1]age_tranches_5ans_nb_sex!$A:$A,0),4)/5</f>
        <v>14.000000000061601</v>
      </c>
      <c r="H342">
        <f>INDEX([1]age_tranches_5ans_nb_sex!$1:$1048576,MATCH('SectorStat-Age-Hommes'!$A342,[1]age_tranches_5ans_nb_sex!$A:$A,0),4)/5</f>
        <v>14.000000000061601</v>
      </c>
      <c r="I342">
        <f>INDEX([1]age_tranches_5ans_nb_sex!$1:$1048576,MATCH('SectorStat-Age-Hommes'!$A342,[1]age_tranches_5ans_nb_sex!$A:$A,0),6)/5</f>
        <v>9.8000000000112006</v>
      </c>
      <c r="J342">
        <f>INDEX([1]age_tranches_5ans_nb_sex!$1:$1048576,MATCH('SectorStat-Age-Hommes'!$A342,[1]age_tranches_5ans_nb_sex!$A:$A,0),6)/5</f>
        <v>9.8000000000112006</v>
      </c>
      <c r="K342">
        <f>INDEX([1]age_tranches_5ans_nb_sex!$1:$1048576,MATCH('SectorStat-Age-Hommes'!$A342,[1]age_tranches_5ans_nb_sex!$A:$A,0),6)/5</f>
        <v>9.8000000000112006</v>
      </c>
      <c r="L342">
        <f>INDEX([1]age_tranches_5ans_nb_sex!$1:$1048576,MATCH('SectorStat-Age-Hommes'!$A342,[1]age_tranches_5ans_nb_sex!$A:$A,0),6)/5</f>
        <v>9.8000000000112006</v>
      </c>
      <c r="M342">
        <f>INDEX([1]age_tranches_5ans_nb_sex!$1:$1048576,MATCH('SectorStat-Age-Hommes'!$A342,[1]age_tranches_5ans_nb_sex!$A:$A,0),6)/5</f>
        <v>9.8000000000112006</v>
      </c>
      <c r="N342">
        <f>INDEX([1]age_tranches_5ans_nb_sex!$1:$1048576,MATCH('SectorStat-Age-Hommes'!$A342,[1]age_tranches_5ans_nb_sex!$A:$A,0),8)/5</f>
        <v>8.0000000001264002</v>
      </c>
      <c r="O342">
        <f>INDEX([1]age_tranches_5ans_nb_sex!$1:$1048576,MATCH('SectorStat-Age-Hommes'!$A342,[1]age_tranches_5ans_nb_sex!$A:$A,0),8)/5</f>
        <v>8.0000000001264002</v>
      </c>
      <c r="P342">
        <f>INDEX([1]age_tranches_5ans_nb_sex!$1:$1048576,MATCH('SectorStat-Age-Hommes'!$A342,[1]age_tranches_5ans_nb_sex!$A:$A,0),8)/5</f>
        <v>8.0000000001264002</v>
      </c>
      <c r="Q342">
        <f>INDEX([1]age_tranches_5ans_nb_sex!$1:$1048576,MATCH('SectorStat-Age-Hommes'!$A342,[1]age_tranches_5ans_nb_sex!$A:$A,0),8)/5</f>
        <v>8.0000000001264002</v>
      </c>
      <c r="R342">
        <f>INDEX([1]age_tranches_5ans_nb_sex!$1:$1048576,MATCH('SectorStat-Age-Hommes'!$A342,[1]age_tranches_5ans_nb_sex!$A:$A,0),8)/5</f>
        <v>8.0000000001264002</v>
      </c>
      <c r="S342">
        <f>INDEX([1]age_tranches_5ans_nb_sex!$1:$1048576,MATCH('SectorStat-Age-Hommes'!$A342,[1]age_tranches_5ans_nb_sex!$A:$A,0),10)/5</f>
        <v>4.9999999999991998</v>
      </c>
      <c r="T342">
        <f>INDEX([1]age_tranches_5ans_nb_sex!$1:$1048576,MATCH('SectorStat-Age-Hommes'!$A342,[1]age_tranches_5ans_nb_sex!$A:$A,0),10)/5</f>
        <v>4.9999999999991998</v>
      </c>
      <c r="U342">
        <f>INDEX([1]age_tranches_5ans_nb_sex!$1:$1048576,MATCH('SectorStat-Age-Hommes'!$A342,[1]age_tranches_5ans_nb_sex!$A:$A,0),10)/5</f>
        <v>4.9999999999991998</v>
      </c>
      <c r="V342">
        <f>INDEX([1]age_tranches_5ans_nb_sex!$1:$1048576,MATCH('SectorStat-Age-Hommes'!$A342,[1]age_tranches_5ans_nb_sex!$A:$A,0),10)/5</f>
        <v>4.9999999999991998</v>
      </c>
      <c r="W342">
        <f>INDEX([1]age_tranches_5ans_nb_sex!$1:$1048576,MATCH('SectorStat-Age-Hommes'!$A342,[1]age_tranches_5ans_nb_sex!$A:$A,0),10)/5</f>
        <v>4.9999999999991998</v>
      </c>
      <c r="X342">
        <f>INDEX([1]age_tranches_5ans_nb_sex!$1:$1048576,MATCH('SectorStat-Age-Hommes'!$A342,[1]age_tranches_5ans_nb_sex!$A:$A,0),10)/5</f>
        <v>4.9999999999991998</v>
      </c>
      <c r="Y342">
        <f>INDEX([1]age_tranches_5ans_nb_sex!$1:$1048576,MATCH('SectorStat-Age-Hommes'!$A342,[1]age_tranches_5ans_nb_sex!$A:$A,0),12)/5</f>
        <v>6.7999999998839993</v>
      </c>
      <c r="Z342">
        <f>INDEX([1]age_tranches_5ans_nb_sex!$1:$1048576,MATCH('SectorStat-Age-Hommes'!$A342,[1]age_tranches_5ans_nb_sex!$A:$A,0),12)/5</f>
        <v>6.7999999998839993</v>
      </c>
      <c r="AA342">
        <f>INDEX([1]age_tranches_5ans_nb_sex!$1:$1048576,MATCH('SectorStat-Age-Hommes'!$A342,[1]age_tranches_5ans_nb_sex!$A:$A,0),12)/5</f>
        <v>6.7999999998839993</v>
      </c>
      <c r="AB342">
        <f>INDEX([1]age_tranches_5ans_nb_sex!$1:$1048576,MATCH('SectorStat-Age-Hommes'!$A342,[1]age_tranches_5ans_nb_sex!$A:$A,0),12)/5</f>
        <v>6.7999999998839993</v>
      </c>
      <c r="AC342">
        <f>INDEX([1]age_tranches_5ans_nb_sex!$1:$1048576,MATCH('SectorStat-Age-Hommes'!$A342,[1]age_tranches_5ans_nb_sex!$A:$A,0),14)/5</f>
        <v>9.600000000024</v>
      </c>
      <c r="AD342">
        <f>INDEX([1]age_tranches_5ans_nb_sex!$1:$1048576,MATCH('SectorStat-Age-Hommes'!$A342,[1]age_tranches_5ans_nb_sex!$A:$A,0),14)/5</f>
        <v>9.600000000024</v>
      </c>
      <c r="AE342">
        <f>INDEX([1]age_tranches_5ans_nb_sex!$1:$1048576,MATCH('SectorStat-Age-Hommes'!$A342,[1]age_tranches_5ans_nb_sex!$A:$A,0),14)/5</f>
        <v>9.600000000024</v>
      </c>
      <c r="AF342">
        <f>INDEX([1]age_tranches_5ans_nb_sex!$1:$1048576,MATCH('SectorStat-Age-Hommes'!$A342,[1]age_tranches_5ans_nb_sex!$A:$A,0),14)/5</f>
        <v>9.600000000024</v>
      </c>
      <c r="AG342">
        <f>INDEX([1]age_tranches_5ans_nb_sex!$1:$1048576,MATCH('SectorStat-Age-Hommes'!$A342,[1]age_tranches_5ans_nb_sex!$A:$A,0),14)/5</f>
        <v>9.600000000024</v>
      </c>
      <c r="AH342">
        <f>INDEX([1]age_tranches_5ans_nb_sex!$1:$1048576,MATCH('SectorStat-Age-Hommes'!$A342,[1]age_tranches_5ans_nb_sex!$A:$A,0),16)/5</f>
        <v>15.399999999972</v>
      </c>
      <c r="AI342">
        <f>INDEX([1]age_tranches_5ans_nb_sex!$1:$1048576,MATCH('SectorStat-Age-Hommes'!$A342,[1]age_tranches_5ans_nb_sex!$A:$A,0),16)/5</f>
        <v>15.399999999972</v>
      </c>
      <c r="AJ342">
        <f>INDEX([1]age_tranches_5ans_nb_sex!$1:$1048576,MATCH('SectorStat-Age-Hommes'!$A342,[1]age_tranches_5ans_nb_sex!$A:$A,0),16)/5</f>
        <v>15.399999999972</v>
      </c>
      <c r="AK342">
        <f>INDEX([1]age_tranches_5ans_nb_sex!$1:$1048576,MATCH('SectorStat-Age-Hommes'!$A342,[1]age_tranches_5ans_nb_sex!$A:$A,0),16)/5</f>
        <v>15.399999999972</v>
      </c>
      <c r="AL342">
        <f>INDEX([1]age_tranches_5ans_nb_sex!$1:$1048576,MATCH('SectorStat-Age-Hommes'!$A342,[1]age_tranches_5ans_nb_sex!$A:$A,0),16)/5</f>
        <v>15.399999999972</v>
      </c>
      <c r="AM342">
        <f>INDEX([1]age_tranches_5ans_nb_sex!$1:$1048576,MATCH('SectorStat-Age-Hommes'!$A342,[1]age_tranches_5ans_nb_sex!$A:$A,0),18)/5</f>
        <v>12.6000000001512</v>
      </c>
      <c r="AN342">
        <f>INDEX([1]age_tranches_5ans_nb_sex!$1:$1048576,MATCH('SectorStat-Age-Hommes'!$A342,[1]age_tranches_5ans_nb_sex!$A:$A,0),18)/5</f>
        <v>12.6000000001512</v>
      </c>
      <c r="AO342">
        <f>INDEX([1]age_tranches_5ans_nb_sex!$1:$1048576,MATCH('SectorStat-Age-Hommes'!$A342,[1]age_tranches_5ans_nb_sex!$A:$A,0),18)/5</f>
        <v>12.6000000001512</v>
      </c>
      <c r="AP342">
        <f>INDEX([1]age_tranches_5ans_nb_sex!$1:$1048576,MATCH('SectorStat-Age-Hommes'!$A342,[1]age_tranches_5ans_nb_sex!$A:$A,0),18)/5</f>
        <v>12.6000000001512</v>
      </c>
      <c r="AQ342">
        <f>INDEX([1]age_tranches_5ans_nb_sex!$1:$1048576,MATCH('SectorStat-Age-Hommes'!$A342,[1]age_tranches_5ans_nb_sex!$A:$A,0),18)/5</f>
        <v>12.6000000001512</v>
      </c>
      <c r="AR342">
        <f>INDEX([1]age_tranches_5ans_nb_sex!$1:$1048576,MATCH('SectorStat-Age-Hommes'!$A342,[1]age_tranches_5ans_nb_sex!$A:$A,0),20)/5</f>
        <v>10.399999999972801</v>
      </c>
      <c r="AS342">
        <f>INDEX([1]age_tranches_5ans_nb_sex!$1:$1048576,MATCH('SectorStat-Age-Hommes'!$A342,[1]age_tranches_5ans_nb_sex!$A:$A,0),20)/5</f>
        <v>10.399999999972801</v>
      </c>
      <c r="AT342">
        <f>INDEX([1]age_tranches_5ans_nb_sex!$1:$1048576,MATCH('SectorStat-Age-Hommes'!$A342,[1]age_tranches_5ans_nb_sex!$A:$A,0),20)/5</f>
        <v>10.399999999972801</v>
      </c>
      <c r="AU342">
        <f>INDEX([1]age_tranches_5ans_nb_sex!$1:$1048576,MATCH('SectorStat-Age-Hommes'!$A342,[1]age_tranches_5ans_nb_sex!$A:$A,0),20)/5</f>
        <v>10.399999999972801</v>
      </c>
      <c r="AV342">
        <f>INDEX([1]age_tranches_5ans_nb_sex!$1:$1048576,MATCH('SectorStat-Age-Hommes'!$A342,[1]age_tranches_5ans_nb_sex!$A:$A,0),20)/5</f>
        <v>10.399999999972801</v>
      </c>
      <c r="AW342">
        <f>INDEX([1]age_tranches_5ans_nb_sex!$1:$1048576,MATCH('SectorStat-Age-Hommes'!$A342,[1]age_tranches_5ans_nb_sex!$A:$A,0),22)/5</f>
        <v>10.599999999960001</v>
      </c>
      <c r="AX342">
        <f>INDEX([1]age_tranches_5ans_nb_sex!$1:$1048576,MATCH('SectorStat-Age-Hommes'!$A342,[1]age_tranches_5ans_nb_sex!$A:$A,0),22)/5</f>
        <v>10.599999999960001</v>
      </c>
      <c r="AY342">
        <f>INDEX([1]age_tranches_5ans_nb_sex!$1:$1048576,MATCH('SectorStat-Age-Hommes'!$A342,[1]age_tranches_5ans_nb_sex!$A:$A,0),22)/5</f>
        <v>10.599999999960001</v>
      </c>
      <c r="AZ342">
        <f>INDEX([1]age_tranches_5ans_nb_sex!$1:$1048576,MATCH('SectorStat-Age-Hommes'!$A342,[1]age_tranches_5ans_nb_sex!$A:$A,0),22)/5</f>
        <v>10.599999999960001</v>
      </c>
      <c r="BA342">
        <f>INDEX([1]age_tranches_5ans_nb_sex!$1:$1048576,MATCH('SectorStat-Age-Hommes'!$A342,[1]age_tranches_5ans_nb_sex!$A:$A,0),22)/5</f>
        <v>10.599999999960001</v>
      </c>
      <c r="BB342">
        <f>INDEX([1]age_tranches_5ans_nb_sex!$1:$1048576,MATCH('SectorStat-Age-Hommes'!$A342,[1]age_tranches_5ans_nb_sex!$A:$A,0),24)/5</f>
        <v>9.9999999999983995</v>
      </c>
      <c r="BC342">
        <f>INDEX([1]age_tranches_5ans_nb_sex!$1:$1048576,MATCH('SectorStat-Age-Hommes'!$A342,[1]age_tranches_5ans_nb_sex!$A:$A,0),24)/5</f>
        <v>9.9999999999983995</v>
      </c>
      <c r="BD342">
        <f>INDEX([1]age_tranches_5ans_nb_sex!$1:$1048576,MATCH('SectorStat-Age-Hommes'!$A342,[1]age_tranches_5ans_nb_sex!$A:$A,0),24)/5</f>
        <v>9.9999999999983995</v>
      </c>
      <c r="BE342">
        <f>INDEX([1]age_tranches_5ans_nb_sex!$1:$1048576,MATCH('SectorStat-Age-Hommes'!$A342,[1]age_tranches_5ans_nb_sex!$A:$A,0),24)/5</f>
        <v>9.9999999999983995</v>
      </c>
      <c r="BF342">
        <f>INDEX([1]age_tranches_5ans_nb_sex!$1:$1048576,MATCH('SectorStat-Age-Hommes'!$A342,[1]age_tranches_5ans_nb_sex!$A:$A,0),24)/5</f>
        <v>9.9999999999983995</v>
      </c>
      <c r="BG342">
        <f>INDEX([1]age_tranches_5ans_nb_sex!$1:$1048576,MATCH('SectorStat-Age-Hommes'!$A342,[1]age_tranches_5ans_nb_sex!$A:$A,0),26)/5</f>
        <v>9.600000000024</v>
      </c>
      <c r="BH342">
        <f>INDEX([1]age_tranches_5ans_nb_sex!$1:$1048576,MATCH('SectorStat-Age-Hommes'!$A342,[1]age_tranches_5ans_nb_sex!$A:$A,0),26)/5</f>
        <v>9.600000000024</v>
      </c>
      <c r="BI342">
        <f>INDEX([1]age_tranches_5ans_nb_sex!$1:$1048576,MATCH('SectorStat-Age-Hommes'!$A342,[1]age_tranches_5ans_nb_sex!$A:$A,0),26)/5</f>
        <v>9.600000000024</v>
      </c>
      <c r="BJ342">
        <f>INDEX([1]age_tranches_5ans_nb_sex!$1:$1048576,MATCH('SectorStat-Age-Hommes'!$A342,[1]age_tranches_5ans_nb_sex!$A:$A,0),26)/5</f>
        <v>9.600000000024</v>
      </c>
      <c r="BK342">
        <f>INDEX([1]age_tranches_5ans_nb_sex!$1:$1048576,MATCH('SectorStat-Age-Hommes'!$A342,[1]age_tranches_5ans_nb_sex!$A:$A,0),26)/5</f>
        <v>9.600000000024</v>
      </c>
      <c r="BL342">
        <f>INDEX([1]age_tranches_5ans_nb_sex!$1:$1048576,MATCH('SectorStat-Age-Hommes'!$A342,[1]age_tranches_5ans_nb_sex!$A:$A,0),28)/5</f>
        <v>7.1999999998584006</v>
      </c>
      <c r="BM342">
        <f>INDEX([1]age_tranches_5ans_nb_sex!$1:$1048576,MATCH('SectorStat-Age-Hommes'!$A342,[1]age_tranches_5ans_nb_sex!$A:$A,0),28)/5</f>
        <v>7.1999999998584006</v>
      </c>
      <c r="BN342">
        <f>INDEX([1]age_tranches_5ans_nb_sex!$1:$1048576,MATCH('SectorStat-Age-Hommes'!$A342,[1]age_tranches_5ans_nb_sex!$A:$A,0),28)/5</f>
        <v>7.1999999998584006</v>
      </c>
      <c r="BO342">
        <f>INDEX([1]age_tranches_5ans_nb_sex!$1:$1048576,MATCH('SectorStat-Age-Hommes'!$A342,[1]age_tranches_5ans_nb_sex!$A:$A,0),28)/5</f>
        <v>7.1999999998584006</v>
      </c>
      <c r="BP342">
        <f>INDEX([1]age_tranches_5ans_nb_sex!$1:$1048576,MATCH('SectorStat-Age-Hommes'!$A342,[1]age_tranches_5ans_nb_sex!$A:$A,0),28)/5</f>
        <v>7.1999999998584006</v>
      </c>
      <c r="BQ342">
        <f>INDEX([1]age_tranches_5ans_nb_sex!$1:$1048576,MATCH('SectorStat-Age-Hommes'!$A342,[1]age_tranches_5ans_nb_sex!$A:$A,0),30)/5</f>
        <v>5.1999999999864004</v>
      </c>
      <c r="BR342">
        <f>INDEX([1]age_tranches_5ans_nb_sex!$1:$1048576,MATCH('SectorStat-Age-Hommes'!$A342,[1]age_tranches_5ans_nb_sex!$A:$A,0),30)/5</f>
        <v>5.1999999999864004</v>
      </c>
      <c r="BS342">
        <f>INDEX([1]age_tranches_5ans_nb_sex!$1:$1048576,MATCH('SectorStat-Age-Hommes'!$A342,[1]age_tranches_5ans_nb_sex!$A:$A,0),30)/5</f>
        <v>5.1999999999864004</v>
      </c>
      <c r="BT342">
        <f>INDEX([1]age_tranches_5ans_nb_sex!$1:$1048576,MATCH('SectorStat-Age-Hommes'!$A342,[1]age_tranches_5ans_nb_sex!$A:$A,0),30)/5</f>
        <v>5.1999999999864004</v>
      </c>
      <c r="BU342">
        <f>INDEX([1]age_tranches_5ans_nb_sex!$1:$1048576,MATCH('SectorStat-Age-Hommes'!$A342,[1]age_tranches_5ans_nb_sex!$A:$A,0),30)/5</f>
        <v>5.1999999999864004</v>
      </c>
      <c r="BV342">
        <f>INDEX([1]age_tranches_5ans_nb_sex!$1:$1048576,MATCH('SectorStat-Age-Hommes'!$A342,[1]age_tranches_5ans_nb_sex!$A:$A,0),32)/5</f>
        <v>3.8000000000760004</v>
      </c>
      <c r="BW342">
        <f>INDEX([1]age_tranches_5ans_nb_sex!$1:$1048576,MATCH('SectorStat-Age-Hommes'!$A342,[1]age_tranches_5ans_nb_sex!$A:$A,0),32)/5</f>
        <v>3.8000000000760004</v>
      </c>
      <c r="BX342">
        <f>INDEX([1]age_tranches_5ans_nb_sex!$1:$1048576,MATCH('SectorStat-Age-Hommes'!$A342,[1]age_tranches_5ans_nb_sex!$A:$A,0),32)/5</f>
        <v>3.8000000000760004</v>
      </c>
      <c r="BY342">
        <f>INDEX([1]age_tranches_5ans_nb_sex!$1:$1048576,MATCH('SectorStat-Age-Hommes'!$A342,[1]age_tranches_5ans_nb_sex!$A:$A,0),32)/5</f>
        <v>3.8000000000760004</v>
      </c>
      <c r="BZ342">
        <f>INDEX([1]age_tranches_5ans_nb_sex!$1:$1048576,MATCH('SectorStat-Age-Hommes'!$A342,[1]age_tranches_5ans_nb_sex!$A:$A,0),32)/5</f>
        <v>3.8000000000760004</v>
      </c>
      <c r="CA342">
        <f>INDEX([1]age_tranches_5ans_nb_sex!$1:$1048576,MATCH('SectorStat-Age-Hommes'!$A342,[1]age_tranches_5ans_nb_sex!$A:$A,0),34)/5</f>
        <v>3.6000000000888002</v>
      </c>
      <c r="CB342">
        <f>INDEX([1]age_tranches_5ans_nb_sex!$1:$1048576,MATCH('SectorStat-Age-Hommes'!$A342,[1]age_tranches_5ans_nb_sex!$A:$A,0),34)/5</f>
        <v>3.6000000000888002</v>
      </c>
      <c r="CC342">
        <f>INDEX([1]age_tranches_5ans_nb_sex!$1:$1048576,MATCH('SectorStat-Age-Hommes'!$A342,[1]age_tranches_5ans_nb_sex!$A:$A,0),34)/5</f>
        <v>3.6000000000888002</v>
      </c>
      <c r="CD342">
        <f>INDEX([1]age_tranches_5ans_nb_sex!$1:$1048576,MATCH('SectorStat-Age-Hommes'!$A342,[1]age_tranches_5ans_nb_sex!$A:$A,0),34)/5</f>
        <v>3.6000000000888002</v>
      </c>
      <c r="CE342">
        <f>INDEX([1]age_tranches_5ans_nb_sex!$1:$1048576,MATCH('SectorStat-Age-Hommes'!$A342,[1]age_tranches_5ans_nb_sex!$A:$A,0),34)/5</f>
        <v>3.6000000000888002</v>
      </c>
      <c r="CF342">
        <f>INDEX([1]age_tranches_5ans_nb_sex!$1:$1048576,MATCH('SectorStat-Age-Hommes'!$A342,[1]age_tranches_5ans_nb_sex!$A:$A,0),36)/5</f>
        <v>3.2000000001144002</v>
      </c>
      <c r="CG342">
        <f>INDEX([1]age_tranches_5ans_nb_sex!$1:$1048576,MATCH('SectorStat-Age-Hommes'!$A342,[1]age_tranches_5ans_nb_sex!$A:$A,0),36)/5</f>
        <v>3.2000000001144002</v>
      </c>
      <c r="CH342">
        <f>INDEX([1]age_tranches_5ans_nb_sex!$1:$1048576,MATCH('SectorStat-Age-Hommes'!$A342,[1]age_tranches_5ans_nb_sex!$A:$A,0),36)/5</f>
        <v>3.2000000001144002</v>
      </c>
      <c r="CI342">
        <f>INDEX([1]age_tranches_5ans_nb_sex!$1:$1048576,MATCH('SectorStat-Age-Hommes'!$A342,[1]age_tranches_5ans_nb_sex!$A:$A,0),36)/5</f>
        <v>3.2000000001144002</v>
      </c>
      <c r="CJ342">
        <f>INDEX([1]age_tranches_5ans_nb_sex!$1:$1048576,MATCH('SectorStat-Age-Hommes'!$A342,[1]age_tranches_5ans_nb_sex!$A:$A,0),36)/5</f>
        <v>3.2000000001144002</v>
      </c>
      <c r="CK342">
        <f>INDEX([1]age_tranches_5ans_nb_sex!$1:$1048576,MATCH('SectorStat-Age-Hommes'!$A342,[1]age_tranches_5ans_nb_sex!$A:$A,0),38)/5</f>
        <v>1.5999999998975998</v>
      </c>
      <c r="CL342">
        <f>INDEX([1]age_tranches_5ans_nb_sex!$1:$1048576,MATCH('SectorStat-Age-Hommes'!$A342,[1]age_tranches_5ans_nb_sex!$A:$A,0),38)/5</f>
        <v>1.5999999998975998</v>
      </c>
      <c r="CM342">
        <f>INDEX([1]age_tranches_5ans_nb_sex!$1:$1048576,MATCH('SectorStat-Age-Hommes'!$A342,[1]age_tranches_5ans_nb_sex!$A:$A,0),38)/5</f>
        <v>1.5999999998975998</v>
      </c>
      <c r="CN342">
        <f>INDEX([1]age_tranches_5ans_nb_sex!$1:$1048576,MATCH('SectorStat-Age-Hommes'!$A342,[1]age_tranches_5ans_nb_sex!$A:$A,0),38)/5</f>
        <v>1.5999999998975998</v>
      </c>
      <c r="CO342">
        <f>INDEX([1]age_tranches_5ans_nb_sex!$1:$1048576,MATCH('SectorStat-Age-Hommes'!$A342,[1]age_tranches_5ans_nb_sex!$A:$A,0),38)/5</f>
        <v>1.5999999998975998</v>
      </c>
      <c r="CP342" s="2">
        <f>INDEX([1]age_tranches_5ans_nb_sex!$1:$1048576,MATCH('SectorStat-Age-Hommes'!$A342,[1]age_tranches_5ans_nb_sex!$A:$A,0),40)/5</f>
        <v>0.19999999998719997</v>
      </c>
      <c r="CQ342" s="2">
        <f>INDEX([1]age_tranches_5ans_nb_sex!$1:$1048576,MATCH('SectorStat-Age-Hommes'!$A342,[1]age_tranches_5ans_nb_sex!$A:$A,0),40)/5</f>
        <v>0.19999999998719997</v>
      </c>
      <c r="CR342" s="2">
        <f>INDEX([1]age_tranches_5ans_nb_sex!$1:$1048576,MATCH('SectorStat-Age-Hommes'!$A342,[1]age_tranches_5ans_nb_sex!$A:$A,0),40)/5</f>
        <v>0.19999999998719997</v>
      </c>
      <c r="CS342" s="2">
        <f>INDEX([1]age_tranches_5ans_nb_sex!$1:$1048576,MATCH('SectorStat-Age-Hommes'!$A342,[1]age_tranches_5ans_nb_sex!$A:$A,0),40)/5</f>
        <v>0.19999999998719997</v>
      </c>
      <c r="CT342" s="2">
        <f>INDEX([1]age_tranches_5ans_nb_sex!$1:$1048576,MATCH('SectorStat-Age-Hommes'!$A342,[1]age_tranches_5ans_nb_sex!$A:$A,0),40)/5</f>
        <v>0.19999999998719997</v>
      </c>
      <c r="CZ342" s="3"/>
      <c r="DA342" s="3"/>
      <c r="DB342" s="3"/>
      <c r="DC342" s="3"/>
      <c r="DD342" s="3"/>
    </row>
    <row r="343" spans="1:108" x14ac:dyDescent="0.35">
      <c r="A343" s="1" t="s">
        <v>680</v>
      </c>
      <c r="B343" s="1" t="s">
        <v>681</v>
      </c>
      <c r="C343" t="str">
        <f>INDEX([1]SectorStat!$1:$1048576,MATCH('[1]Distribution ages'!$A343,[1]SectorStat!$B:$B,0),4)</f>
        <v>Ganshoren</v>
      </c>
      <c r="D343">
        <f>INDEX([1]age_tranches_5ans_nb_sex!$1:$1048576,MATCH('SectorStat-Age-Hommes'!$A343,[1]age_tranches_5ans_nb_sex!$A:$A,0),4)/5</f>
        <v>31.599999999722996</v>
      </c>
      <c r="E343">
        <f>INDEX([1]age_tranches_5ans_nb_sex!$1:$1048576,MATCH('SectorStat-Age-Hommes'!$A343,[1]age_tranches_5ans_nb_sex!$A:$A,0),4)/5</f>
        <v>31.599999999722996</v>
      </c>
      <c r="F343">
        <f>INDEX([1]age_tranches_5ans_nb_sex!$1:$1048576,MATCH('SectorStat-Age-Hommes'!$A343,[1]age_tranches_5ans_nb_sex!$A:$A,0),4)/5</f>
        <v>31.599999999722996</v>
      </c>
      <c r="G343">
        <f>INDEX([1]age_tranches_5ans_nb_sex!$1:$1048576,MATCH('SectorStat-Age-Hommes'!$A343,[1]age_tranches_5ans_nb_sex!$A:$A,0),4)/5</f>
        <v>31.599999999722996</v>
      </c>
      <c r="H343">
        <f>INDEX([1]age_tranches_5ans_nb_sex!$1:$1048576,MATCH('SectorStat-Age-Hommes'!$A343,[1]age_tranches_5ans_nb_sex!$A:$A,0),4)/5</f>
        <v>31.599999999722996</v>
      </c>
      <c r="I343">
        <f>INDEX([1]age_tranches_5ans_nb_sex!$1:$1048576,MATCH('SectorStat-Age-Hommes'!$A343,[1]age_tranches_5ans_nb_sex!$A:$A,0),6)/5</f>
        <v>24.199999999923001</v>
      </c>
      <c r="J343">
        <f>INDEX([1]age_tranches_5ans_nb_sex!$1:$1048576,MATCH('SectorStat-Age-Hommes'!$A343,[1]age_tranches_5ans_nb_sex!$A:$A,0),6)/5</f>
        <v>24.199999999923001</v>
      </c>
      <c r="K343">
        <f>INDEX([1]age_tranches_5ans_nb_sex!$1:$1048576,MATCH('SectorStat-Age-Hommes'!$A343,[1]age_tranches_5ans_nb_sex!$A:$A,0),6)/5</f>
        <v>24.199999999923001</v>
      </c>
      <c r="L343">
        <f>INDEX([1]age_tranches_5ans_nb_sex!$1:$1048576,MATCH('SectorStat-Age-Hommes'!$A343,[1]age_tranches_5ans_nb_sex!$A:$A,0),6)/5</f>
        <v>24.199999999923001</v>
      </c>
      <c r="M343">
        <f>INDEX([1]age_tranches_5ans_nb_sex!$1:$1048576,MATCH('SectorStat-Age-Hommes'!$A343,[1]age_tranches_5ans_nb_sex!$A:$A,0),6)/5</f>
        <v>24.199999999923001</v>
      </c>
      <c r="N343">
        <f>INDEX([1]age_tranches_5ans_nb_sex!$1:$1048576,MATCH('SectorStat-Age-Hommes'!$A343,[1]age_tranches_5ans_nb_sex!$A:$A,0),8)/5</f>
        <v>19.399999999702999</v>
      </c>
      <c r="O343">
        <f>INDEX([1]age_tranches_5ans_nb_sex!$1:$1048576,MATCH('SectorStat-Age-Hommes'!$A343,[1]age_tranches_5ans_nb_sex!$A:$A,0),8)/5</f>
        <v>19.399999999702999</v>
      </c>
      <c r="P343">
        <f>INDEX([1]age_tranches_5ans_nb_sex!$1:$1048576,MATCH('SectorStat-Age-Hommes'!$A343,[1]age_tranches_5ans_nb_sex!$A:$A,0),8)/5</f>
        <v>19.399999999702999</v>
      </c>
      <c r="Q343">
        <f>INDEX([1]age_tranches_5ans_nb_sex!$1:$1048576,MATCH('SectorStat-Age-Hommes'!$A343,[1]age_tranches_5ans_nb_sex!$A:$A,0),8)/5</f>
        <v>19.399999999702999</v>
      </c>
      <c r="R343">
        <f>INDEX([1]age_tranches_5ans_nb_sex!$1:$1048576,MATCH('SectorStat-Age-Hommes'!$A343,[1]age_tranches_5ans_nb_sex!$A:$A,0),8)/5</f>
        <v>19.399999999702999</v>
      </c>
      <c r="S343">
        <f>INDEX([1]age_tranches_5ans_nb_sex!$1:$1048576,MATCH('SectorStat-Age-Hommes'!$A343,[1]age_tranches_5ans_nb_sex!$A:$A,0),10)/5</f>
        <v>18.000000000177998</v>
      </c>
      <c r="T343">
        <f>INDEX([1]age_tranches_5ans_nb_sex!$1:$1048576,MATCH('SectorStat-Age-Hommes'!$A343,[1]age_tranches_5ans_nb_sex!$A:$A,0),10)/5</f>
        <v>18.000000000177998</v>
      </c>
      <c r="U343">
        <f>INDEX([1]age_tranches_5ans_nb_sex!$1:$1048576,MATCH('SectorStat-Age-Hommes'!$A343,[1]age_tranches_5ans_nb_sex!$A:$A,0),10)/5</f>
        <v>18.000000000177998</v>
      </c>
      <c r="V343">
        <f>INDEX([1]age_tranches_5ans_nb_sex!$1:$1048576,MATCH('SectorStat-Age-Hommes'!$A343,[1]age_tranches_5ans_nb_sex!$A:$A,0),10)/5</f>
        <v>18.000000000177998</v>
      </c>
      <c r="W343">
        <f>INDEX([1]age_tranches_5ans_nb_sex!$1:$1048576,MATCH('SectorStat-Age-Hommes'!$A343,[1]age_tranches_5ans_nb_sex!$A:$A,0),10)/5</f>
        <v>18.000000000177998</v>
      </c>
      <c r="X343">
        <f>INDEX([1]age_tranches_5ans_nb_sex!$1:$1048576,MATCH('SectorStat-Age-Hommes'!$A343,[1]age_tranches_5ans_nb_sex!$A:$A,0),10)/5</f>
        <v>18.000000000177998</v>
      </c>
      <c r="Y343">
        <f>INDEX([1]age_tranches_5ans_nb_sex!$1:$1048576,MATCH('SectorStat-Age-Hommes'!$A343,[1]age_tranches_5ans_nb_sex!$A:$A,0),12)/5</f>
        <v>20.400000000287999</v>
      </c>
      <c r="Z343">
        <f>INDEX([1]age_tranches_5ans_nb_sex!$1:$1048576,MATCH('SectorStat-Age-Hommes'!$A343,[1]age_tranches_5ans_nb_sex!$A:$A,0),12)/5</f>
        <v>20.400000000287999</v>
      </c>
      <c r="AA343">
        <f>INDEX([1]age_tranches_5ans_nb_sex!$1:$1048576,MATCH('SectorStat-Age-Hommes'!$A343,[1]age_tranches_5ans_nb_sex!$A:$A,0),12)/5</f>
        <v>20.400000000287999</v>
      </c>
      <c r="AB343">
        <f>INDEX([1]age_tranches_5ans_nb_sex!$1:$1048576,MATCH('SectorStat-Age-Hommes'!$A343,[1]age_tranches_5ans_nb_sex!$A:$A,0),12)/5</f>
        <v>20.400000000287999</v>
      </c>
      <c r="AC343">
        <f>INDEX([1]age_tranches_5ans_nb_sex!$1:$1048576,MATCH('SectorStat-Age-Hommes'!$A343,[1]age_tranches_5ans_nb_sex!$A:$A,0),14)/5</f>
        <v>26.80000000015</v>
      </c>
      <c r="AD343">
        <f>INDEX([1]age_tranches_5ans_nb_sex!$1:$1048576,MATCH('SectorStat-Age-Hommes'!$A343,[1]age_tranches_5ans_nb_sex!$A:$A,0),14)/5</f>
        <v>26.80000000015</v>
      </c>
      <c r="AE343">
        <f>INDEX([1]age_tranches_5ans_nb_sex!$1:$1048576,MATCH('SectorStat-Age-Hommes'!$A343,[1]age_tranches_5ans_nb_sex!$A:$A,0),14)/5</f>
        <v>26.80000000015</v>
      </c>
      <c r="AF343">
        <f>INDEX([1]age_tranches_5ans_nb_sex!$1:$1048576,MATCH('SectorStat-Age-Hommes'!$A343,[1]age_tranches_5ans_nb_sex!$A:$A,0),14)/5</f>
        <v>26.80000000015</v>
      </c>
      <c r="AG343">
        <f>INDEX([1]age_tranches_5ans_nb_sex!$1:$1048576,MATCH('SectorStat-Age-Hommes'!$A343,[1]age_tranches_5ans_nb_sex!$A:$A,0),14)/5</f>
        <v>26.80000000015</v>
      </c>
      <c r="AH343">
        <f>INDEX([1]age_tranches_5ans_nb_sex!$1:$1048576,MATCH('SectorStat-Age-Hommes'!$A343,[1]age_tranches_5ans_nb_sex!$A:$A,0),16)/5</f>
        <v>30.200000000198003</v>
      </c>
      <c r="AI343">
        <f>INDEX([1]age_tranches_5ans_nb_sex!$1:$1048576,MATCH('SectorStat-Age-Hommes'!$A343,[1]age_tranches_5ans_nb_sex!$A:$A,0),16)/5</f>
        <v>30.200000000198003</v>
      </c>
      <c r="AJ343">
        <f>INDEX([1]age_tranches_5ans_nb_sex!$1:$1048576,MATCH('SectorStat-Age-Hommes'!$A343,[1]age_tranches_5ans_nb_sex!$A:$A,0),16)/5</f>
        <v>30.200000000198003</v>
      </c>
      <c r="AK343">
        <f>INDEX([1]age_tranches_5ans_nb_sex!$1:$1048576,MATCH('SectorStat-Age-Hommes'!$A343,[1]age_tranches_5ans_nb_sex!$A:$A,0),16)/5</f>
        <v>30.200000000198003</v>
      </c>
      <c r="AL343">
        <f>INDEX([1]age_tranches_5ans_nb_sex!$1:$1048576,MATCH('SectorStat-Age-Hommes'!$A343,[1]age_tranches_5ans_nb_sex!$A:$A,0),16)/5</f>
        <v>30.200000000198003</v>
      </c>
      <c r="AM343">
        <f>INDEX([1]age_tranches_5ans_nb_sex!$1:$1048576,MATCH('SectorStat-Age-Hommes'!$A343,[1]age_tranches_5ans_nb_sex!$A:$A,0),18)/5</f>
        <v>28.200000000321999</v>
      </c>
      <c r="AN343">
        <f>INDEX([1]age_tranches_5ans_nb_sex!$1:$1048576,MATCH('SectorStat-Age-Hommes'!$A343,[1]age_tranches_5ans_nb_sex!$A:$A,0),18)/5</f>
        <v>28.200000000321999</v>
      </c>
      <c r="AO343">
        <f>INDEX([1]age_tranches_5ans_nb_sex!$1:$1048576,MATCH('SectorStat-Age-Hommes'!$A343,[1]age_tranches_5ans_nb_sex!$A:$A,0),18)/5</f>
        <v>28.200000000321999</v>
      </c>
      <c r="AP343">
        <f>INDEX([1]age_tranches_5ans_nb_sex!$1:$1048576,MATCH('SectorStat-Age-Hommes'!$A343,[1]age_tranches_5ans_nb_sex!$A:$A,0),18)/5</f>
        <v>28.200000000321999</v>
      </c>
      <c r="AQ343">
        <f>INDEX([1]age_tranches_5ans_nb_sex!$1:$1048576,MATCH('SectorStat-Age-Hommes'!$A343,[1]age_tranches_5ans_nb_sex!$A:$A,0),18)/5</f>
        <v>28.200000000321999</v>
      </c>
      <c r="AR343">
        <f>INDEX([1]age_tranches_5ans_nb_sex!$1:$1048576,MATCH('SectorStat-Age-Hommes'!$A343,[1]age_tranches_5ans_nb_sex!$A:$A,0),20)/5</f>
        <v>23.600000000218998</v>
      </c>
      <c r="AS343">
        <f>INDEX([1]age_tranches_5ans_nb_sex!$1:$1048576,MATCH('SectorStat-Age-Hommes'!$A343,[1]age_tranches_5ans_nb_sex!$A:$A,0),20)/5</f>
        <v>23.600000000218998</v>
      </c>
      <c r="AT343">
        <f>INDEX([1]age_tranches_5ans_nb_sex!$1:$1048576,MATCH('SectorStat-Age-Hommes'!$A343,[1]age_tranches_5ans_nb_sex!$A:$A,0),20)/5</f>
        <v>23.600000000218998</v>
      </c>
      <c r="AU343">
        <f>INDEX([1]age_tranches_5ans_nb_sex!$1:$1048576,MATCH('SectorStat-Age-Hommes'!$A343,[1]age_tranches_5ans_nb_sex!$A:$A,0),20)/5</f>
        <v>23.600000000218998</v>
      </c>
      <c r="AV343">
        <f>INDEX([1]age_tranches_5ans_nb_sex!$1:$1048576,MATCH('SectorStat-Age-Hommes'!$A343,[1]age_tranches_5ans_nb_sex!$A:$A,0),20)/5</f>
        <v>23.600000000218998</v>
      </c>
      <c r="AW343">
        <f>INDEX([1]age_tranches_5ans_nb_sex!$1:$1048576,MATCH('SectorStat-Age-Hommes'!$A343,[1]age_tranches_5ans_nb_sex!$A:$A,0),22)/5</f>
        <v>23.600000000218998</v>
      </c>
      <c r="AX343">
        <f>INDEX([1]age_tranches_5ans_nb_sex!$1:$1048576,MATCH('SectorStat-Age-Hommes'!$A343,[1]age_tranches_5ans_nb_sex!$A:$A,0),22)/5</f>
        <v>23.600000000218998</v>
      </c>
      <c r="AY343">
        <f>INDEX([1]age_tranches_5ans_nb_sex!$1:$1048576,MATCH('SectorStat-Age-Hommes'!$A343,[1]age_tranches_5ans_nb_sex!$A:$A,0),22)/5</f>
        <v>23.600000000218998</v>
      </c>
      <c r="AZ343">
        <f>INDEX([1]age_tranches_5ans_nb_sex!$1:$1048576,MATCH('SectorStat-Age-Hommes'!$A343,[1]age_tranches_5ans_nb_sex!$A:$A,0),22)/5</f>
        <v>23.600000000218998</v>
      </c>
      <c r="BA343">
        <f>INDEX([1]age_tranches_5ans_nb_sex!$1:$1048576,MATCH('SectorStat-Age-Hommes'!$A343,[1]age_tranches_5ans_nb_sex!$A:$A,0),22)/5</f>
        <v>23.600000000218998</v>
      </c>
      <c r="BB343">
        <f>INDEX([1]age_tranches_5ans_nb_sex!$1:$1048576,MATCH('SectorStat-Age-Hommes'!$A343,[1]age_tranches_5ans_nb_sex!$A:$A,0),24)/5</f>
        <v>16.399999999889001</v>
      </c>
      <c r="BC343">
        <f>INDEX([1]age_tranches_5ans_nb_sex!$1:$1048576,MATCH('SectorStat-Age-Hommes'!$A343,[1]age_tranches_5ans_nb_sex!$A:$A,0),24)/5</f>
        <v>16.399999999889001</v>
      </c>
      <c r="BD343">
        <f>INDEX([1]age_tranches_5ans_nb_sex!$1:$1048576,MATCH('SectorStat-Age-Hommes'!$A343,[1]age_tranches_5ans_nb_sex!$A:$A,0),24)/5</f>
        <v>16.399999999889001</v>
      </c>
      <c r="BE343">
        <f>INDEX([1]age_tranches_5ans_nb_sex!$1:$1048576,MATCH('SectorStat-Age-Hommes'!$A343,[1]age_tranches_5ans_nb_sex!$A:$A,0),24)/5</f>
        <v>16.399999999889001</v>
      </c>
      <c r="BF343">
        <f>INDEX([1]age_tranches_5ans_nb_sex!$1:$1048576,MATCH('SectorStat-Age-Hommes'!$A343,[1]age_tranches_5ans_nb_sex!$A:$A,0),24)/5</f>
        <v>16.399999999889001</v>
      </c>
      <c r="BG343">
        <f>INDEX([1]age_tranches_5ans_nb_sex!$1:$1048576,MATCH('SectorStat-Age-Hommes'!$A343,[1]age_tranches_5ans_nb_sex!$A:$A,0),26)/5</f>
        <v>14.800000000247</v>
      </c>
      <c r="BH343">
        <f>INDEX([1]age_tranches_5ans_nb_sex!$1:$1048576,MATCH('SectorStat-Age-Hommes'!$A343,[1]age_tranches_5ans_nb_sex!$A:$A,0),26)/5</f>
        <v>14.800000000247</v>
      </c>
      <c r="BI343">
        <f>INDEX([1]age_tranches_5ans_nb_sex!$1:$1048576,MATCH('SectorStat-Age-Hommes'!$A343,[1]age_tranches_5ans_nb_sex!$A:$A,0),26)/5</f>
        <v>14.800000000247</v>
      </c>
      <c r="BJ343">
        <f>INDEX([1]age_tranches_5ans_nb_sex!$1:$1048576,MATCH('SectorStat-Age-Hommes'!$A343,[1]age_tranches_5ans_nb_sex!$A:$A,0),26)/5</f>
        <v>14.800000000247</v>
      </c>
      <c r="BK343">
        <f>INDEX([1]age_tranches_5ans_nb_sex!$1:$1048576,MATCH('SectorStat-Age-Hommes'!$A343,[1]age_tranches_5ans_nb_sex!$A:$A,0),26)/5</f>
        <v>14.800000000247</v>
      </c>
      <c r="BL343">
        <f>INDEX([1]age_tranches_5ans_nb_sex!$1:$1048576,MATCH('SectorStat-Age-Hommes'!$A343,[1]age_tranches_5ans_nb_sex!$A:$A,0),28)/5</f>
        <v>14.400000000013</v>
      </c>
      <c r="BM343">
        <f>INDEX([1]age_tranches_5ans_nb_sex!$1:$1048576,MATCH('SectorStat-Age-Hommes'!$A343,[1]age_tranches_5ans_nb_sex!$A:$A,0),28)/5</f>
        <v>14.400000000013</v>
      </c>
      <c r="BN343">
        <f>INDEX([1]age_tranches_5ans_nb_sex!$1:$1048576,MATCH('SectorStat-Age-Hommes'!$A343,[1]age_tranches_5ans_nb_sex!$A:$A,0),28)/5</f>
        <v>14.400000000013</v>
      </c>
      <c r="BO343">
        <f>INDEX([1]age_tranches_5ans_nb_sex!$1:$1048576,MATCH('SectorStat-Age-Hommes'!$A343,[1]age_tranches_5ans_nb_sex!$A:$A,0),28)/5</f>
        <v>14.400000000013</v>
      </c>
      <c r="BP343">
        <f>INDEX([1]age_tranches_5ans_nb_sex!$1:$1048576,MATCH('SectorStat-Age-Hommes'!$A343,[1]age_tranches_5ans_nb_sex!$A:$A,0),28)/5</f>
        <v>14.400000000013</v>
      </c>
      <c r="BQ343">
        <f>INDEX([1]age_tranches_5ans_nb_sex!$1:$1048576,MATCH('SectorStat-Age-Hommes'!$A343,[1]age_tranches_5ans_nb_sex!$A:$A,0),30)/5</f>
        <v>11.400000000198999</v>
      </c>
      <c r="BR343">
        <f>INDEX([1]age_tranches_5ans_nb_sex!$1:$1048576,MATCH('SectorStat-Age-Hommes'!$A343,[1]age_tranches_5ans_nb_sex!$A:$A,0),30)/5</f>
        <v>11.400000000198999</v>
      </c>
      <c r="BS343">
        <f>INDEX([1]age_tranches_5ans_nb_sex!$1:$1048576,MATCH('SectorStat-Age-Hommes'!$A343,[1]age_tranches_5ans_nb_sex!$A:$A,0),30)/5</f>
        <v>11.400000000198999</v>
      </c>
      <c r="BT343">
        <f>INDEX([1]age_tranches_5ans_nb_sex!$1:$1048576,MATCH('SectorStat-Age-Hommes'!$A343,[1]age_tranches_5ans_nb_sex!$A:$A,0),30)/5</f>
        <v>11.400000000198999</v>
      </c>
      <c r="BU343">
        <f>INDEX([1]age_tranches_5ans_nb_sex!$1:$1048576,MATCH('SectorStat-Age-Hommes'!$A343,[1]age_tranches_5ans_nb_sex!$A:$A,0),30)/5</f>
        <v>11.400000000198999</v>
      </c>
      <c r="BV343">
        <f>INDEX([1]age_tranches_5ans_nb_sex!$1:$1048576,MATCH('SectorStat-Age-Hommes'!$A343,[1]age_tranches_5ans_nb_sex!$A:$A,0),32)/5</f>
        <v>9.2000000002059998</v>
      </c>
      <c r="BW343">
        <f>INDEX([1]age_tranches_5ans_nb_sex!$1:$1048576,MATCH('SectorStat-Age-Hommes'!$A343,[1]age_tranches_5ans_nb_sex!$A:$A,0),32)/5</f>
        <v>9.2000000002059998</v>
      </c>
      <c r="BX343">
        <f>INDEX([1]age_tranches_5ans_nb_sex!$1:$1048576,MATCH('SectorStat-Age-Hommes'!$A343,[1]age_tranches_5ans_nb_sex!$A:$A,0),32)/5</f>
        <v>9.2000000002059998</v>
      </c>
      <c r="BY343">
        <f>INDEX([1]age_tranches_5ans_nb_sex!$1:$1048576,MATCH('SectorStat-Age-Hommes'!$A343,[1]age_tranches_5ans_nb_sex!$A:$A,0),32)/5</f>
        <v>9.2000000002059998</v>
      </c>
      <c r="BZ343">
        <f>INDEX([1]age_tranches_5ans_nb_sex!$1:$1048576,MATCH('SectorStat-Age-Hommes'!$A343,[1]age_tranches_5ans_nb_sex!$A:$A,0),32)/5</f>
        <v>9.2000000002059998</v>
      </c>
      <c r="CA343">
        <f>INDEX([1]age_tranches_5ans_nb_sex!$1:$1048576,MATCH('SectorStat-Age-Hommes'!$A343,[1]age_tranches_5ans_nb_sex!$A:$A,0),34)/5</f>
        <v>4.6000000001029999</v>
      </c>
      <c r="CB343">
        <f>INDEX([1]age_tranches_5ans_nb_sex!$1:$1048576,MATCH('SectorStat-Age-Hommes'!$A343,[1]age_tranches_5ans_nb_sex!$A:$A,0),34)/5</f>
        <v>4.6000000001029999</v>
      </c>
      <c r="CC343">
        <f>INDEX([1]age_tranches_5ans_nb_sex!$1:$1048576,MATCH('SectorStat-Age-Hommes'!$A343,[1]age_tranches_5ans_nb_sex!$A:$A,0),34)/5</f>
        <v>4.6000000001029999</v>
      </c>
      <c r="CD343">
        <f>INDEX([1]age_tranches_5ans_nb_sex!$1:$1048576,MATCH('SectorStat-Age-Hommes'!$A343,[1]age_tranches_5ans_nb_sex!$A:$A,0),34)/5</f>
        <v>4.6000000001029999</v>
      </c>
      <c r="CE343">
        <f>INDEX([1]age_tranches_5ans_nb_sex!$1:$1048576,MATCH('SectorStat-Age-Hommes'!$A343,[1]age_tranches_5ans_nb_sex!$A:$A,0),34)/5</f>
        <v>4.6000000001029999</v>
      </c>
      <c r="CF343">
        <f>INDEX([1]age_tranches_5ans_nb_sex!$1:$1048576,MATCH('SectorStat-Age-Hommes'!$A343,[1]age_tranches_5ans_nb_sex!$A:$A,0),36)/5</f>
        <v>3.800000000282</v>
      </c>
      <c r="CG343">
        <f>INDEX([1]age_tranches_5ans_nb_sex!$1:$1048576,MATCH('SectorStat-Age-Hommes'!$A343,[1]age_tranches_5ans_nb_sex!$A:$A,0),36)/5</f>
        <v>3.800000000282</v>
      </c>
      <c r="CH343">
        <f>INDEX([1]age_tranches_5ans_nb_sex!$1:$1048576,MATCH('SectorStat-Age-Hommes'!$A343,[1]age_tranches_5ans_nb_sex!$A:$A,0),36)/5</f>
        <v>3.800000000282</v>
      </c>
      <c r="CI343">
        <f>INDEX([1]age_tranches_5ans_nb_sex!$1:$1048576,MATCH('SectorStat-Age-Hommes'!$A343,[1]age_tranches_5ans_nb_sex!$A:$A,0),36)/5</f>
        <v>3.800000000282</v>
      </c>
      <c r="CJ343">
        <f>INDEX([1]age_tranches_5ans_nb_sex!$1:$1048576,MATCH('SectorStat-Age-Hommes'!$A343,[1]age_tranches_5ans_nb_sex!$A:$A,0),36)/5</f>
        <v>3.800000000282</v>
      </c>
      <c r="CK343">
        <f>INDEX([1]age_tranches_5ans_nb_sex!$1:$1048576,MATCH('SectorStat-Age-Hommes'!$A343,[1]age_tranches_5ans_nb_sex!$A:$A,0),38)/5</f>
        <v>2.199999999993</v>
      </c>
      <c r="CL343">
        <f>INDEX([1]age_tranches_5ans_nb_sex!$1:$1048576,MATCH('SectorStat-Age-Hommes'!$A343,[1]age_tranches_5ans_nb_sex!$A:$A,0),38)/5</f>
        <v>2.199999999993</v>
      </c>
      <c r="CM343">
        <f>INDEX([1]age_tranches_5ans_nb_sex!$1:$1048576,MATCH('SectorStat-Age-Hommes'!$A343,[1]age_tranches_5ans_nb_sex!$A:$A,0),38)/5</f>
        <v>2.199999999993</v>
      </c>
      <c r="CN343">
        <f>INDEX([1]age_tranches_5ans_nb_sex!$1:$1048576,MATCH('SectorStat-Age-Hommes'!$A343,[1]age_tranches_5ans_nb_sex!$A:$A,0),38)/5</f>
        <v>2.199999999993</v>
      </c>
      <c r="CO343">
        <f>INDEX([1]age_tranches_5ans_nb_sex!$1:$1048576,MATCH('SectorStat-Age-Hommes'!$A343,[1]age_tranches_5ans_nb_sex!$A:$A,0),38)/5</f>
        <v>2.199999999993</v>
      </c>
      <c r="CP343" s="2">
        <f>INDEX([1]age_tranches_5ans_nb_sex!$1:$1048576,MATCH('SectorStat-Age-Hommes'!$A343,[1]age_tranches_5ans_nb_sex!$A:$A,0),40)/5</f>
        <v>0.40000000023400001</v>
      </c>
      <c r="CQ343" s="2">
        <f>INDEX([1]age_tranches_5ans_nb_sex!$1:$1048576,MATCH('SectorStat-Age-Hommes'!$A343,[1]age_tranches_5ans_nb_sex!$A:$A,0),40)/5</f>
        <v>0.40000000023400001</v>
      </c>
      <c r="CR343" s="2">
        <f>INDEX([1]age_tranches_5ans_nb_sex!$1:$1048576,MATCH('SectorStat-Age-Hommes'!$A343,[1]age_tranches_5ans_nb_sex!$A:$A,0),40)/5</f>
        <v>0.40000000023400001</v>
      </c>
      <c r="CS343" s="2">
        <f>INDEX([1]age_tranches_5ans_nb_sex!$1:$1048576,MATCH('SectorStat-Age-Hommes'!$A343,[1]age_tranches_5ans_nb_sex!$A:$A,0),40)/5</f>
        <v>0.40000000023400001</v>
      </c>
      <c r="CT343" s="2">
        <f>INDEX([1]age_tranches_5ans_nb_sex!$1:$1048576,MATCH('SectorStat-Age-Hommes'!$A343,[1]age_tranches_5ans_nb_sex!$A:$A,0),40)/5</f>
        <v>0.40000000023400001</v>
      </c>
      <c r="CZ343" s="3"/>
      <c r="DA343" s="3"/>
      <c r="DB343" s="3"/>
      <c r="DC343" s="3"/>
      <c r="DD343" s="3"/>
    </row>
    <row r="344" spans="1:108" x14ac:dyDescent="0.35">
      <c r="A344" s="1" t="s">
        <v>682</v>
      </c>
      <c r="B344" s="1" t="s">
        <v>683</v>
      </c>
      <c r="C344" t="str">
        <f>INDEX([1]SectorStat!$1:$1048576,MATCH('[1]Distribution ages'!$A344,[1]SectorStat!$B:$B,0),4)</f>
        <v>Ganshoren</v>
      </c>
      <c r="D344">
        <f>INDEX([1]age_tranches_5ans_nb_sex!$1:$1048576,MATCH('SectorStat-Age-Hommes'!$A344,[1]age_tranches_5ans_nb_sex!$A:$A,0),4)/5</f>
        <v>0</v>
      </c>
      <c r="E344">
        <f>INDEX([1]age_tranches_5ans_nb_sex!$1:$1048576,MATCH('SectorStat-Age-Hommes'!$A344,[1]age_tranches_5ans_nb_sex!$A:$A,0),4)/5</f>
        <v>0</v>
      </c>
      <c r="F344">
        <f>INDEX([1]age_tranches_5ans_nb_sex!$1:$1048576,MATCH('SectorStat-Age-Hommes'!$A344,[1]age_tranches_5ans_nb_sex!$A:$A,0),4)/5</f>
        <v>0</v>
      </c>
      <c r="G344">
        <f>INDEX([1]age_tranches_5ans_nb_sex!$1:$1048576,MATCH('SectorStat-Age-Hommes'!$A344,[1]age_tranches_5ans_nb_sex!$A:$A,0),4)/5</f>
        <v>0</v>
      </c>
      <c r="H344">
        <f>INDEX([1]age_tranches_5ans_nb_sex!$1:$1048576,MATCH('SectorStat-Age-Hommes'!$A344,[1]age_tranches_5ans_nb_sex!$A:$A,0),4)/5</f>
        <v>0</v>
      </c>
      <c r="I344">
        <f>INDEX([1]age_tranches_5ans_nb_sex!$1:$1048576,MATCH('SectorStat-Age-Hommes'!$A344,[1]age_tranches_5ans_nb_sex!$A:$A,0),6)/5</f>
        <v>0</v>
      </c>
      <c r="J344">
        <f>INDEX([1]age_tranches_5ans_nb_sex!$1:$1048576,MATCH('SectorStat-Age-Hommes'!$A344,[1]age_tranches_5ans_nb_sex!$A:$A,0),6)/5</f>
        <v>0</v>
      </c>
      <c r="K344">
        <f>INDEX([1]age_tranches_5ans_nb_sex!$1:$1048576,MATCH('SectorStat-Age-Hommes'!$A344,[1]age_tranches_5ans_nb_sex!$A:$A,0),6)/5</f>
        <v>0</v>
      </c>
      <c r="L344">
        <f>INDEX([1]age_tranches_5ans_nb_sex!$1:$1048576,MATCH('SectorStat-Age-Hommes'!$A344,[1]age_tranches_5ans_nb_sex!$A:$A,0),6)/5</f>
        <v>0</v>
      </c>
      <c r="M344">
        <f>INDEX([1]age_tranches_5ans_nb_sex!$1:$1048576,MATCH('SectorStat-Age-Hommes'!$A344,[1]age_tranches_5ans_nb_sex!$A:$A,0),6)/5</f>
        <v>0</v>
      </c>
      <c r="N344">
        <f>INDEX([1]age_tranches_5ans_nb_sex!$1:$1048576,MATCH('SectorStat-Age-Hommes'!$A344,[1]age_tranches_5ans_nb_sex!$A:$A,0),8)/5</f>
        <v>0</v>
      </c>
      <c r="O344">
        <f>INDEX([1]age_tranches_5ans_nb_sex!$1:$1048576,MATCH('SectorStat-Age-Hommes'!$A344,[1]age_tranches_5ans_nb_sex!$A:$A,0),8)/5</f>
        <v>0</v>
      </c>
      <c r="P344">
        <f>INDEX([1]age_tranches_5ans_nb_sex!$1:$1048576,MATCH('SectorStat-Age-Hommes'!$A344,[1]age_tranches_5ans_nb_sex!$A:$A,0),8)/5</f>
        <v>0</v>
      </c>
      <c r="Q344">
        <f>INDEX([1]age_tranches_5ans_nb_sex!$1:$1048576,MATCH('SectorStat-Age-Hommes'!$A344,[1]age_tranches_5ans_nb_sex!$A:$A,0),8)/5</f>
        <v>0</v>
      </c>
      <c r="R344">
        <f>INDEX([1]age_tranches_5ans_nb_sex!$1:$1048576,MATCH('SectorStat-Age-Hommes'!$A344,[1]age_tranches_5ans_nb_sex!$A:$A,0),8)/5</f>
        <v>0</v>
      </c>
      <c r="S344">
        <f>INDEX([1]age_tranches_5ans_nb_sex!$1:$1048576,MATCH('SectorStat-Age-Hommes'!$A344,[1]age_tranches_5ans_nb_sex!$A:$A,0),10)/5</f>
        <v>0</v>
      </c>
      <c r="T344">
        <f>INDEX([1]age_tranches_5ans_nb_sex!$1:$1048576,MATCH('SectorStat-Age-Hommes'!$A344,[1]age_tranches_5ans_nb_sex!$A:$A,0),10)/5</f>
        <v>0</v>
      </c>
      <c r="U344">
        <f>INDEX([1]age_tranches_5ans_nb_sex!$1:$1048576,MATCH('SectorStat-Age-Hommes'!$A344,[1]age_tranches_5ans_nb_sex!$A:$A,0),10)/5</f>
        <v>0</v>
      </c>
      <c r="V344">
        <f>INDEX([1]age_tranches_5ans_nb_sex!$1:$1048576,MATCH('SectorStat-Age-Hommes'!$A344,[1]age_tranches_5ans_nb_sex!$A:$A,0),10)/5</f>
        <v>0</v>
      </c>
      <c r="W344">
        <f>INDEX([1]age_tranches_5ans_nb_sex!$1:$1048576,MATCH('SectorStat-Age-Hommes'!$A344,[1]age_tranches_5ans_nb_sex!$A:$A,0),10)/5</f>
        <v>0</v>
      </c>
      <c r="X344">
        <f>INDEX([1]age_tranches_5ans_nb_sex!$1:$1048576,MATCH('SectorStat-Age-Hommes'!$A344,[1]age_tranches_5ans_nb_sex!$A:$A,0),10)/5</f>
        <v>0</v>
      </c>
      <c r="Y344">
        <f>INDEX([1]age_tranches_5ans_nb_sex!$1:$1048576,MATCH('SectorStat-Age-Hommes'!$A344,[1]age_tranches_5ans_nb_sex!$A:$A,0),12)/5</f>
        <v>0</v>
      </c>
      <c r="Z344">
        <f>INDEX([1]age_tranches_5ans_nb_sex!$1:$1048576,MATCH('SectorStat-Age-Hommes'!$A344,[1]age_tranches_5ans_nb_sex!$A:$A,0),12)/5</f>
        <v>0</v>
      </c>
      <c r="AA344">
        <f>INDEX([1]age_tranches_5ans_nb_sex!$1:$1048576,MATCH('SectorStat-Age-Hommes'!$A344,[1]age_tranches_5ans_nb_sex!$A:$A,0),12)/5</f>
        <v>0</v>
      </c>
      <c r="AB344">
        <f>INDEX([1]age_tranches_5ans_nb_sex!$1:$1048576,MATCH('SectorStat-Age-Hommes'!$A344,[1]age_tranches_5ans_nb_sex!$A:$A,0),12)/5</f>
        <v>0</v>
      </c>
      <c r="AC344">
        <f>INDEX([1]age_tranches_5ans_nb_sex!$1:$1048576,MATCH('SectorStat-Age-Hommes'!$A344,[1]age_tranches_5ans_nb_sex!$A:$A,0),14)/5</f>
        <v>0</v>
      </c>
      <c r="AD344">
        <f>INDEX([1]age_tranches_5ans_nb_sex!$1:$1048576,MATCH('SectorStat-Age-Hommes'!$A344,[1]age_tranches_5ans_nb_sex!$A:$A,0),14)/5</f>
        <v>0</v>
      </c>
      <c r="AE344">
        <f>INDEX([1]age_tranches_5ans_nb_sex!$1:$1048576,MATCH('SectorStat-Age-Hommes'!$A344,[1]age_tranches_5ans_nb_sex!$A:$A,0),14)/5</f>
        <v>0</v>
      </c>
      <c r="AF344">
        <f>INDEX([1]age_tranches_5ans_nb_sex!$1:$1048576,MATCH('SectorStat-Age-Hommes'!$A344,[1]age_tranches_5ans_nb_sex!$A:$A,0),14)/5</f>
        <v>0</v>
      </c>
      <c r="AG344">
        <f>INDEX([1]age_tranches_5ans_nb_sex!$1:$1048576,MATCH('SectorStat-Age-Hommes'!$A344,[1]age_tranches_5ans_nb_sex!$A:$A,0),14)/5</f>
        <v>0</v>
      </c>
      <c r="AH344">
        <f>INDEX([1]age_tranches_5ans_nb_sex!$1:$1048576,MATCH('SectorStat-Age-Hommes'!$A344,[1]age_tranches_5ans_nb_sex!$A:$A,0),16)/5</f>
        <v>0</v>
      </c>
      <c r="AI344">
        <f>INDEX([1]age_tranches_5ans_nb_sex!$1:$1048576,MATCH('SectorStat-Age-Hommes'!$A344,[1]age_tranches_5ans_nb_sex!$A:$A,0),16)/5</f>
        <v>0</v>
      </c>
      <c r="AJ344">
        <f>INDEX([1]age_tranches_5ans_nb_sex!$1:$1048576,MATCH('SectorStat-Age-Hommes'!$A344,[1]age_tranches_5ans_nb_sex!$A:$A,0),16)/5</f>
        <v>0</v>
      </c>
      <c r="AK344">
        <f>INDEX([1]age_tranches_5ans_nb_sex!$1:$1048576,MATCH('SectorStat-Age-Hommes'!$A344,[1]age_tranches_5ans_nb_sex!$A:$A,0),16)/5</f>
        <v>0</v>
      </c>
      <c r="AL344">
        <f>INDEX([1]age_tranches_5ans_nb_sex!$1:$1048576,MATCH('SectorStat-Age-Hommes'!$A344,[1]age_tranches_5ans_nb_sex!$A:$A,0),16)/5</f>
        <v>0</v>
      </c>
      <c r="AM344">
        <f>INDEX([1]age_tranches_5ans_nb_sex!$1:$1048576,MATCH('SectorStat-Age-Hommes'!$A344,[1]age_tranches_5ans_nb_sex!$A:$A,0),18)/5</f>
        <v>0</v>
      </c>
      <c r="AN344">
        <f>INDEX([1]age_tranches_5ans_nb_sex!$1:$1048576,MATCH('SectorStat-Age-Hommes'!$A344,[1]age_tranches_5ans_nb_sex!$A:$A,0),18)/5</f>
        <v>0</v>
      </c>
      <c r="AO344">
        <f>INDEX([1]age_tranches_5ans_nb_sex!$1:$1048576,MATCH('SectorStat-Age-Hommes'!$A344,[1]age_tranches_5ans_nb_sex!$A:$A,0),18)/5</f>
        <v>0</v>
      </c>
      <c r="AP344">
        <f>INDEX([1]age_tranches_5ans_nb_sex!$1:$1048576,MATCH('SectorStat-Age-Hommes'!$A344,[1]age_tranches_5ans_nb_sex!$A:$A,0),18)/5</f>
        <v>0</v>
      </c>
      <c r="AQ344">
        <f>INDEX([1]age_tranches_5ans_nb_sex!$1:$1048576,MATCH('SectorStat-Age-Hommes'!$A344,[1]age_tranches_5ans_nb_sex!$A:$A,0),18)/5</f>
        <v>0</v>
      </c>
      <c r="AR344">
        <f>INDEX([1]age_tranches_5ans_nb_sex!$1:$1048576,MATCH('SectorStat-Age-Hommes'!$A344,[1]age_tranches_5ans_nb_sex!$A:$A,0),20)/5</f>
        <v>0</v>
      </c>
      <c r="AS344">
        <f>INDEX([1]age_tranches_5ans_nb_sex!$1:$1048576,MATCH('SectorStat-Age-Hommes'!$A344,[1]age_tranches_5ans_nb_sex!$A:$A,0),20)/5</f>
        <v>0</v>
      </c>
      <c r="AT344">
        <f>INDEX([1]age_tranches_5ans_nb_sex!$1:$1048576,MATCH('SectorStat-Age-Hommes'!$A344,[1]age_tranches_5ans_nb_sex!$A:$A,0),20)/5</f>
        <v>0</v>
      </c>
      <c r="AU344">
        <f>INDEX([1]age_tranches_5ans_nb_sex!$1:$1048576,MATCH('SectorStat-Age-Hommes'!$A344,[1]age_tranches_5ans_nb_sex!$A:$A,0),20)/5</f>
        <v>0</v>
      </c>
      <c r="AV344">
        <f>INDEX([1]age_tranches_5ans_nb_sex!$1:$1048576,MATCH('SectorStat-Age-Hommes'!$A344,[1]age_tranches_5ans_nb_sex!$A:$A,0),20)/5</f>
        <v>0</v>
      </c>
      <c r="AW344">
        <f>INDEX([1]age_tranches_5ans_nb_sex!$1:$1048576,MATCH('SectorStat-Age-Hommes'!$A344,[1]age_tranches_5ans_nb_sex!$A:$A,0),22)/5</f>
        <v>0</v>
      </c>
      <c r="AX344">
        <f>INDEX([1]age_tranches_5ans_nb_sex!$1:$1048576,MATCH('SectorStat-Age-Hommes'!$A344,[1]age_tranches_5ans_nb_sex!$A:$A,0),22)/5</f>
        <v>0</v>
      </c>
      <c r="AY344">
        <f>INDEX([1]age_tranches_5ans_nb_sex!$1:$1048576,MATCH('SectorStat-Age-Hommes'!$A344,[1]age_tranches_5ans_nb_sex!$A:$A,0),22)/5</f>
        <v>0</v>
      </c>
      <c r="AZ344">
        <f>INDEX([1]age_tranches_5ans_nb_sex!$1:$1048576,MATCH('SectorStat-Age-Hommes'!$A344,[1]age_tranches_5ans_nb_sex!$A:$A,0),22)/5</f>
        <v>0</v>
      </c>
      <c r="BA344">
        <f>INDEX([1]age_tranches_5ans_nb_sex!$1:$1048576,MATCH('SectorStat-Age-Hommes'!$A344,[1]age_tranches_5ans_nb_sex!$A:$A,0),22)/5</f>
        <v>0</v>
      </c>
      <c r="BB344">
        <f>INDEX([1]age_tranches_5ans_nb_sex!$1:$1048576,MATCH('SectorStat-Age-Hommes'!$A344,[1]age_tranches_5ans_nb_sex!$A:$A,0),24)/5</f>
        <v>0</v>
      </c>
      <c r="BC344">
        <f>INDEX([1]age_tranches_5ans_nb_sex!$1:$1048576,MATCH('SectorStat-Age-Hommes'!$A344,[1]age_tranches_5ans_nb_sex!$A:$A,0),24)/5</f>
        <v>0</v>
      </c>
      <c r="BD344">
        <f>INDEX([1]age_tranches_5ans_nb_sex!$1:$1048576,MATCH('SectorStat-Age-Hommes'!$A344,[1]age_tranches_5ans_nb_sex!$A:$A,0),24)/5</f>
        <v>0</v>
      </c>
      <c r="BE344">
        <f>INDEX([1]age_tranches_5ans_nb_sex!$1:$1048576,MATCH('SectorStat-Age-Hommes'!$A344,[1]age_tranches_5ans_nb_sex!$A:$A,0),24)/5</f>
        <v>0</v>
      </c>
      <c r="BF344">
        <f>INDEX([1]age_tranches_5ans_nb_sex!$1:$1048576,MATCH('SectorStat-Age-Hommes'!$A344,[1]age_tranches_5ans_nb_sex!$A:$A,0),24)/5</f>
        <v>0</v>
      </c>
      <c r="BG344">
        <f>INDEX([1]age_tranches_5ans_nb_sex!$1:$1048576,MATCH('SectorStat-Age-Hommes'!$A344,[1]age_tranches_5ans_nb_sex!$A:$A,0),26)/5</f>
        <v>0</v>
      </c>
      <c r="BH344">
        <f>INDEX([1]age_tranches_5ans_nb_sex!$1:$1048576,MATCH('SectorStat-Age-Hommes'!$A344,[1]age_tranches_5ans_nb_sex!$A:$A,0),26)/5</f>
        <v>0</v>
      </c>
      <c r="BI344">
        <f>INDEX([1]age_tranches_5ans_nb_sex!$1:$1048576,MATCH('SectorStat-Age-Hommes'!$A344,[1]age_tranches_5ans_nb_sex!$A:$A,0),26)/5</f>
        <v>0</v>
      </c>
      <c r="BJ344">
        <f>INDEX([1]age_tranches_5ans_nb_sex!$1:$1048576,MATCH('SectorStat-Age-Hommes'!$A344,[1]age_tranches_5ans_nb_sex!$A:$A,0),26)/5</f>
        <v>0</v>
      </c>
      <c r="BK344">
        <f>INDEX([1]age_tranches_5ans_nb_sex!$1:$1048576,MATCH('SectorStat-Age-Hommes'!$A344,[1]age_tranches_5ans_nb_sex!$A:$A,0),26)/5</f>
        <v>0</v>
      </c>
      <c r="BL344">
        <f>INDEX([1]age_tranches_5ans_nb_sex!$1:$1048576,MATCH('SectorStat-Age-Hommes'!$A344,[1]age_tranches_5ans_nb_sex!$A:$A,0),28)/5</f>
        <v>0</v>
      </c>
      <c r="BM344">
        <f>INDEX([1]age_tranches_5ans_nb_sex!$1:$1048576,MATCH('SectorStat-Age-Hommes'!$A344,[1]age_tranches_5ans_nb_sex!$A:$A,0),28)/5</f>
        <v>0</v>
      </c>
      <c r="BN344">
        <f>INDEX([1]age_tranches_5ans_nb_sex!$1:$1048576,MATCH('SectorStat-Age-Hommes'!$A344,[1]age_tranches_5ans_nb_sex!$A:$A,0),28)/5</f>
        <v>0</v>
      </c>
      <c r="BO344">
        <f>INDEX([1]age_tranches_5ans_nb_sex!$1:$1048576,MATCH('SectorStat-Age-Hommes'!$A344,[1]age_tranches_5ans_nb_sex!$A:$A,0),28)/5</f>
        <v>0</v>
      </c>
      <c r="BP344">
        <f>INDEX([1]age_tranches_5ans_nb_sex!$1:$1048576,MATCH('SectorStat-Age-Hommes'!$A344,[1]age_tranches_5ans_nb_sex!$A:$A,0),28)/5</f>
        <v>0</v>
      </c>
      <c r="BQ344">
        <f>INDEX([1]age_tranches_5ans_nb_sex!$1:$1048576,MATCH('SectorStat-Age-Hommes'!$A344,[1]age_tranches_5ans_nb_sex!$A:$A,0),30)/5</f>
        <v>0</v>
      </c>
      <c r="BR344">
        <f>INDEX([1]age_tranches_5ans_nb_sex!$1:$1048576,MATCH('SectorStat-Age-Hommes'!$A344,[1]age_tranches_5ans_nb_sex!$A:$A,0),30)/5</f>
        <v>0</v>
      </c>
      <c r="BS344">
        <f>INDEX([1]age_tranches_5ans_nb_sex!$1:$1048576,MATCH('SectorStat-Age-Hommes'!$A344,[1]age_tranches_5ans_nb_sex!$A:$A,0),30)/5</f>
        <v>0</v>
      </c>
      <c r="BT344">
        <f>INDEX([1]age_tranches_5ans_nb_sex!$1:$1048576,MATCH('SectorStat-Age-Hommes'!$A344,[1]age_tranches_5ans_nb_sex!$A:$A,0),30)/5</f>
        <v>0</v>
      </c>
      <c r="BU344">
        <f>INDEX([1]age_tranches_5ans_nb_sex!$1:$1048576,MATCH('SectorStat-Age-Hommes'!$A344,[1]age_tranches_5ans_nb_sex!$A:$A,0),30)/5</f>
        <v>0</v>
      </c>
      <c r="BV344">
        <f>INDEX([1]age_tranches_5ans_nb_sex!$1:$1048576,MATCH('SectorStat-Age-Hommes'!$A344,[1]age_tranches_5ans_nb_sex!$A:$A,0),32)/5</f>
        <v>0</v>
      </c>
      <c r="BW344">
        <f>INDEX([1]age_tranches_5ans_nb_sex!$1:$1048576,MATCH('SectorStat-Age-Hommes'!$A344,[1]age_tranches_5ans_nb_sex!$A:$A,0),32)/5</f>
        <v>0</v>
      </c>
      <c r="BX344">
        <f>INDEX([1]age_tranches_5ans_nb_sex!$1:$1048576,MATCH('SectorStat-Age-Hommes'!$A344,[1]age_tranches_5ans_nb_sex!$A:$A,0),32)/5</f>
        <v>0</v>
      </c>
      <c r="BY344">
        <f>INDEX([1]age_tranches_5ans_nb_sex!$1:$1048576,MATCH('SectorStat-Age-Hommes'!$A344,[1]age_tranches_5ans_nb_sex!$A:$A,0),32)/5</f>
        <v>0</v>
      </c>
      <c r="BZ344">
        <f>INDEX([1]age_tranches_5ans_nb_sex!$1:$1048576,MATCH('SectorStat-Age-Hommes'!$A344,[1]age_tranches_5ans_nb_sex!$A:$A,0),32)/5</f>
        <v>0</v>
      </c>
      <c r="CA344">
        <f>INDEX([1]age_tranches_5ans_nb_sex!$1:$1048576,MATCH('SectorStat-Age-Hommes'!$A344,[1]age_tranches_5ans_nb_sex!$A:$A,0),34)/5</f>
        <v>0</v>
      </c>
      <c r="CB344">
        <f>INDEX([1]age_tranches_5ans_nb_sex!$1:$1048576,MATCH('SectorStat-Age-Hommes'!$A344,[1]age_tranches_5ans_nb_sex!$A:$A,0),34)/5</f>
        <v>0</v>
      </c>
      <c r="CC344">
        <f>INDEX([1]age_tranches_5ans_nb_sex!$1:$1048576,MATCH('SectorStat-Age-Hommes'!$A344,[1]age_tranches_5ans_nb_sex!$A:$A,0),34)/5</f>
        <v>0</v>
      </c>
      <c r="CD344">
        <f>INDEX([1]age_tranches_5ans_nb_sex!$1:$1048576,MATCH('SectorStat-Age-Hommes'!$A344,[1]age_tranches_5ans_nb_sex!$A:$A,0),34)/5</f>
        <v>0</v>
      </c>
      <c r="CE344">
        <f>INDEX([1]age_tranches_5ans_nb_sex!$1:$1048576,MATCH('SectorStat-Age-Hommes'!$A344,[1]age_tranches_5ans_nb_sex!$A:$A,0),34)/5</f>
        <v>0</v>
      </c>
      <c r="CF344">
        <f>INDEX([1]age_tranches_5ans_nb_sex!$1:$1048576,MATCH('SectorStat-Age-Hommes'!$A344,[1]age_tranches_5ans_nb_sex!$A:$A,0),36)/5</f>
        <v>0</v>
      </c>
      <c r="CG344">
        <f>INDEX([1]age_tranches_5ans_nb_sex!$1:$1048576,MATCH('SectorStat-Age-Hommes'!$A344,[1]age_tranches_5ans_nb_sex!$A:$A,0),36)/5</f>
        <v>0</v>
      </c>
      <c r="CH344">
        <f>INDEX([1]age_tranches_5ans_nb_sex!$1:$1048576,MATCH('SectorStat-Age-Hommes'!$A344,[1]age_tranches_5ans_nb_sex!$A:$A,0),36)/5</f>
        <v>0</v>
      </c>
      <c r="CI344">
        <f>INDEX([1]age_tranches_5ans_nb_sex!$1:$1048576,MATCH('SectorStat-Age-Hommes'!$A344,[1]age_tranches_5ans_nb_sex!$A:$A,0),36)/5</f>
        <v>0</v>
      </c>
      <c r="CJ344">
        <f>INDEX([1]age_tranches_5ans_nb_sex!$1:$1048576,MATCH('SectorStat-Age-Hommes'!$A344,[1]age_tranches_5ans_nb_sex!$A:$A,0),36)/5</f>
        <v>0</v>
      </c>
      <c r="CK344">
        <f>INDEX([1]age_tranches_5ans_nb_sex!$1:$1048576,MATCH('SectorStat-Age-Hommes'!$A344,[1]age_tranches_5ans_nb_sex!$A:$A,0),38)/5</f>
        <v>0</v>
      </c>
      <c r="CL344">
        <f>INDEX([1]age_tranches_5ans_nb_sex!$1:$1048576,MATCH('SectorStat-Age-Hommes'!$A344,[1]age_tranches_5ans_nb_sex!$A:$A,0),38)/5</f>
        <v>0</v>
      </c>
      <c r="CM344">
        <f>INDEX([1]age_tranches_5ans_nb_sex!$1:$1048576,MATCH('SectorStat-Age-Hommes'!$A344,[1]age_tranches_5ans_nb_sex!$A:$A,0),38)/5</f>
        <v>0</v>
      </c>
      <c r="CN344">
        <f>INDEX([1]age_tranches_5ans_nb_sex!$1:$1048576,MATCH('SectorStat-Age-Hommes'!$A344,[1]age_tranches_5ans_nb_sex!$A:$A,0),38)/5</f>
        <v>0</v>
      </c>
      <c r="CO344">
        <f>INDEX([1]age_tranches_5ans_nb_sex!$1:$1048576,MATCH('SectorStat-Age-Hommes'!$A344,[1]age_tranches_5ans_nb_sex!$A:$A,0),38)/5</f>
        <v>0</v>
      </c>
      <c r="CP344" s="2">
        <f>INDEX([1]age_tranches_5ans_nb_sex!$1:$1048576,MATCH('SectorStat-Age-Hommes'!$A344,[1]age_tranches_5ans_nb_sex!$A:$A,0),40)/5</f>
        <v>0</v>
      </c>
      <c r="CQ344" s="2">
        <f>INDEX([1]age_tranches_5ans_nb_sex!$1:$1048576,MATCH('SectorStat-Age-Hommes'!$A344,[1]age_tranches_5ans_nb_sex!$A:$A,0),40)/5</f>
        <v>0</v>
      </c>
      <c r="CR344" s="2">
        <f>INDEX([1]age_tranches_5ans_nb_sex!$1:$1048576,MATCH('SectorStat-Age-Hommes'!$A344,[1]age_tranches_5ans_nb_sex!$A:$A,0),40)/5</f>
        <v>0</v>
      </c>
      <c r="CS344" s="2">
        <f>INDEX([1]age_tranches_5ans_nb_sex!$1:$1048576,MATCH('SectorStat-Age-Hommes'!$A344,[1]age_tranches_5ans_nb_sex!$A:$A,0),40)/5</f>
        <v>0</v>
      </c>
      <c r="CT344" s="2">
        <f>INDEX([1]age_tranches_5ans_nb_sex!$1:$1048576,MATCH('SectorStat-Age-Hommes'!$A344,[1]age_tranches_5ans_nb_sex!$A:$A,0),40)/5</f>
        <v>0</v>
      </c>
      <c r="CZ344" s="3"/>
      <c r="DA344" s="3"/>
      <c r="DB344" s="3"/>
      <c r="DC344" s="3"/>
      <c r="DD344" s="3"/>
    </row>
    <row r="345" spans="1:108" x14ac:dyDescent="0.35">
      <c r="A345" s="1" t="s">
        <v>684</v>
      </c>
      <c r="B345" s="1" t="s">
        <v>685</v>
      </c>
      <c r="C345" t="str">
        <f>INDEX([1]SectorStat!$1:$1048576,MATCH('[1]Distribution ages'!$A345,[1]SectorStat!$B:$B,0),4)</f>
        <v>Ganshoren</v>
      </c>
      <c r="D345">
        <f>INDEX([1]age_tranches_5ans_nb_sex!$1:$1048576,MATCH('SectorStat-Age-Hommes'!$A345,[1]age_tranches_5ans_nb_sex!$A:$A,0),4)/5</f>
        <v>11.800000000022001</v>
      </c>
      <c r="E345">
        <f>INDEX([1]age_tranches_5ans_nb_sex!$1:$1048576,MATCH('SectorStat-Age-Hommes'!$A345,[1]age_tranches_5ans_nb_sex!$A:$A,0),4)/5</f>
        <v>11.800000000022001</v>
      </c>
      <c r="F345">
        <f>INDEX([1]age_tranches_5ans_nb_sex!$1:$1048576,MATCH('SectorStat-Age-Hommes'!$A345,[1]age_tranches_5ans_nb_sex!$A:$A,0),4)/5</f>
        <v>11.800000000022001</v>
      </c>
      <c r="G345">
        <f>INDEX([1]age_tranches_5ans_nb_sex!$1:$1048576,MATCH('SectorStat-Age-Hommes'!$A345,[1]age_tranches_5ans_nb_sex!$A:$A,0),4)/5</f>
        <v>11.800000000022001</v>
      </c>
      <c r="H345">
        <f>INDEX([1]age_tranches_5ans_nb_sex!$1:$1048576,MATCH('SectorStat-Age-Hommes'!$A345,[1]age_tranches_5ans_nb_sex!$A:$A,0),4)/5</f>
        <v>11.800000000022001</v>
      </c>
      <c r="I345">
        <f>INDEX([1]age_tranches_5ans_nb_sex!$1:$1048576,MATCH('SectorStat-Age-Hommes'!$A345,[1]age_tranches_5ans_nb_sex!$A:$A,0),6)/5</f>
        <v>19.199999999802401</v>
      </c>
      <c r="J345">
        <f>INDEX([1]age_tranches_5ans_nb_sex!$1:$1048576,MATCH('SectorStat-Age-Hommes'!$A345,[1]age_tranches_5ans_nb_sex!$A:$A,0),6)/5</f>
        <v>19.199999999802401</v>
      </c>
      <c r="K345">
        <f>INDEX([1]age_tranches_5ans_nb_sex!$1:$1048576,MATCH('SectorStat-Age-Hommes'!$A345,[1]age_tranches_5ans_nb_sex!$A:$A,0),6)/5</f>
        <v>19.199999999802401</v>
      </c>
      <c r="L345">
        <f>INDEX([1]age_tranches_5ans_nb_sex!$1:$1048576,MATCH('SectorStat-Age-Hommes'!$A345,[1]age_tranches_5ans_nb_sex!$A:$A,0),6)/5</f>
        <v>19.199999999802401</v>
      </c>
      <c r="M345">
        <f>INDEX([1]age_tranches_5ans_nb_sex!$1:$1048576,MATCH('SectorStat-Age-Hommes'!$A345,[1]age_tranches_5ans_nb_sex!$A:$A,0),6)/5</f>
        <v>19.199999999802401</v>
      </c>
      <c r="N345">
        <f>INDEX([1]age_tranches_5ans_nb_sex!$1:$1048576,MATCH('SectorStat-Age-Hommes'!$A345,[1]age_tranches_5ans_nb_sex!$A:$A,0),8)/5</f>
        <v>13.800000000042399</v>
      </c>
      <c r="O345">
        <f>INDEX([1]age_tranches_5ans_nb_sex!$1:$1048576,MATCH('SectorStat-Age-Hommes'!$A345,[1]age_tranches_5ans_nb_sex!$A:$A,0),8)/5</f>
        <v>13.800000000042399</v>
      </c>
      <c r="P345">
        <f>INDEX([1]age_tranches_5ans_nb_sex!$1:$1048576,MATCH('SectorStat-Age-Hommes'!$A345,[1]age_tranches_5ans_nb_sex!$A:$A,0),8)/5</f>
        <v>13.800000000042399</v>
      </c>
      <c r="Q345">
        <f>INDEX([1]age_tranches_5ans_nb_sex!$1:$1048576,MATCH('SectorStat-Age-Hommes'!$A345,[1]age_tranches_5ans_nb_sex!$A:$A,0),8)/5</f>
        <v>13.800000000042399</v>
      </c>
      <c r="R345">
        <f>INDEX([1]age_tranches_5ans_nb_sex!$1:$1048576,MATCH('SectorStat-Age-Hommes'!$A345,[1]age_tranches_5ans_nb_sex!$A:$A,0),8)/5</f>
        <v>13.800000000042399</v>
      </c>
      <c r="S345">
        <f>INDEX([1]age_tranches_5ans_nb_sex!$1:$1048576,MATCH('SectorStat-Age-Hommes'!$A345,[1]age_tranches_5ans_nb_sex!$A:$A,0),10)/5</f>
        <v>18.800000000093402</v>
      </c>
      <c r="T345">
        <f>INDEX([1]age_tranches_5ans_nb_sex!$1:$1048576,MATCH('SectorStat-Age-Hommes'!$A345,[1]age_tranches_5ans_nb_sex!$A:$A,0),10)/5</f>
        <v>18.800000000093402</v>
      </c>
      <c r="U345">
        <f>INDEX([1]age_tranches_5ans_nb_sex!$1:$1048576,MATCH('SectorStat-Age-Hommes'!$A345,[1]age_tranches_5ans_nb_sex!$A:$A,0),10)/5</f>
        <v>18.800000000093402</v>
      </c>
      <c r="V345">
        <f>INDEX([1]age_tranches_5ans_nb_sex!$1:$1048576,MATCH('SectorStat-Age-Hommes'!$A345,[1]age_tranches_5ans_nb_sex!$A:$A,0),10)/5</f>
        <v>18.800000000093402</v>
      </c>
      <c r="W345">
        <f>INDEX([1]age_tranches_5ans_nb_sex!$1:$1048576,MATCH('SectorStat-Age-Hommes'!$A345,[1]age_tranches_5ans_nb_sex!$A:$A,0),10)/5</f>
        <v>18.800000000093402</v>
      </c>
      <c r="X345">
        <f>INDEX([1]age_tranches_5ans_nb_sex!$1:$1048576,MATCH('SectorStat-Age-Hommes'!$A345,[1]age_tranches_5ans_nb_sex!$A:$A,0),10)/5</f>
        <v>18.800000000093402</v>
      </c>
      <c r="Y345">
        <f>INDEX([1]age_tranches_5ans_nb_sex!$1:$1048576,MATCH('SectorStat-Age-Hommes'!$A345,[1]age_tranches_5ans_nb_sex!$A:$A,0),12)/5</f>
        <v>14.5999999999522</v>
      </c>
      <c r="Z345">
        <f>INDEX([1]age_tranches_5ans_nb_sex!$1:$1048576,MATCH('SectorStat-Age-Hommes'!$A345,[1]age_tranches_5ans_nb_sex!$A:$A,0),12)/5</f>
        <v>14.5999999999522</v>
      </c>
      <c r="AA345">
        <f>INDEX([1]age_tranches_5ans_nb_sex!$1:$1048576,MATCH('SectorStat-Age-Hommes'!$A345,[1]age_tranches_5ans_nb_sex!$A:$A,0),12)/5</f>
        <v>14.5999999999522</v>
      </c>
      <c r="AB345">
        <f>INDEX([1]age_tranches_5ans_nb_sex!$1:$1048576,MATCH('SectorStat-Age-Hommes'!$A345,[1]age_tranches_5ans_nb_sex!$A:$A,0),12)/5</f>
        <v>14.5999999999522</v>
      </c>
      <c r="AC345">
        <f>INDEX([1]age_tranches_5ans_nb_sex!$1:$1048576,MATCH('SectorStat-Age-Hommes'!$A345,[1]age_tranches_5ans_nb_sex!$A:$A,0),14)/5</f>
        <v>11.0000000001122</v>
      </c>
      <c r="AD345">
        <f>INDEX([1]age_tranches_5ans_nb_sex!$1:$1048576,MATCH('SectorStat-Age-Hommes'!$A345,[1]age_tranches_5ans_nb_sex!$A:$A,0),14)/5</f>
        <v>11.0000000001122</v>
      </c>
      <c r="AE345">
        <f>INDEX([1]age_tranches_5ans_nb_sex!$1:$1048576,MATCH('SectorStat-Age-Hommes'!$A345,[1]age_tranches_5ans_nb_sex!$A:$A,0),14)/5</f>
        <v>11.0000000001122</v>
      </c>
      <c r="AF345">
        <f>INDEX([1]age_tranches_5ans_nb_sex!$1:$1048576,MATCH('SectorStat-Age-Hommes'!$A345,[1]age_tranches_5ans_nb_sex!$A:$A,0),14)/5</f>
        <v>11.0000000001122</v>
      </c>
      <c r="AG345">
        <f>INDEX([1]age_tranches_5ans_nb_sex!$1:$1048576,MATCH('SectorStat-Age-Hommes'!$A345,[1]age_tranches_5ans_nb_sex!$A:$A,0),14)/5</f>
        <v>11.0000000001122</v>
      </c>
      <c r="AH345">
        <f>INDEX([1]age_tranches_5ans_nb_sex!$1:$1048576,MATCH('SectorStat-Age-Hommes'!$A345,[1]age_tranches_5ans_nb_sex!$A:$A,0),16)/5</f>
        <v>11.200000000212601</v>
      </c>
      <c r="AI345">
        <f>INDEX([1]age_tranches_5ans_nb_sex!$1:$1048576,MATCH('SectorStat-Age-Hommes'!$A345,[1]age_tranches_5ans_nb_sex!$A:$A,0),16)/5</f>
        <v>11.200000000212601</v>
      </c>
      <c r="AJ345">
        <f>INDEX([1]age_tranches_5ans_nb_sex!$1:$1048576,MATCH('SectorStat-Age-Hommes'!$A345,[1]age_tranches_5ans_nb_sex!$A:$A,0),16)/5</f>
        <v>11.200000000212601</v>
      </c>
      <c r="AK345">
        <f>INDEX([1]age_tranches_5ans_nb_sex!$1:$1048576,MATCH('SectorStat-Age-Hommes'!$A345,[1]age_tranches_5ans_nb_sex!$A:$A,0),16)/5</f>
        <v>11.200000000212601</v>
      </c>
      <c r="AL345">
        <f>INDEX([1]age_tranches_5ans_nb_sex!$1:$1048576,MATCH('SectorStat-Age-Hommes'!$A345,[1]age_tranches_5ans_nb_sex!$A:$A,0),16)/5</f>
        <v>11.200000000212601</v>
      </c>
      <c r="AM345">
        <f>INDEX([1]age_tranches_5ans_nb_sex!$1:$1048576,MATCH('SectorStat-Age-Hommes'!$A345,[1]age_tranches_5ans_nb_sex!$A:$A,0),18)/5</f>
        <v>12.5999999999318</v>
      </c>
      <c r="AN345">
        <f>INDEX([1]age_tranches_5ans_nb_sex!$1:$1048576,MATCH('SectorStat-Age-Hommes'!$A345,[1]age_tranches_5ans_nb_sex!$A:$A,0),18)/5</f>
        <v>12.5999999999318</v>
      </c>
      <c r="AO345">
        <f>INDEX([1]age_tranches_5ans_nb_sex!$1:$1048576,MATCH('SectorStat-Age-Hommes'!$A345,[1]age_tranches_5ans_nb_sex!$A:$A,0),18)/5</f>
        <v>12.5999999999318</v>
      </c>
      <c r="AP345">
        <f>INDEX([1]age_tranches_5ans_nb_sex!$1:$1048576,MATCH('SectorStat-Age-Hommes'!$A345,[1]age_tranches_5ans_nb_sex!$A:$A,0),18)/5</f>
        <v>12.5999999999318</v>
      </c>
      <c r="AQ345">
        <f>INDEX([1]age_tranches_5ans_nb_sex!$1:$1048576,MATCH('SectorStat-Age-Hommes'!$A345,[1]age_tranches_5ans_nb_sex!$A:$A,0),18)/5</f>
        <v>12.5999999999318</v>
      </c>
      <c r="AR345">
        <f>INDEX([1]age_tranches_5ans_nb_sex!$1:$1048576,MATCH('SectorStat-Age-Hommes'!$A345,[1]age_tranches_5ans_nb_sex!$A:$A,0),20)/5</f>
        <v>13.399999999841601</v>
      </c>
      <c r="AS345">
        <f>INDEX([1]age_tranches_5ans_nb_sex!$1:$1048576,MATCH('SectorStat-Age-Hommes'!$A345,[1]age_tranches_5ans_nb_sex!$A:$A,0),20)/5</f>
        <v>13.399999999841601</v>
      </c>
      <c r="AT345">
        <f>INDEX([1]age_tranches_5ans_nb_sex!$1:$1048576,MATCH('SectorStat-Age-Hommes'!$A345,[1]age_tranches_5ans_nb_sex!$A:$A,0),20)/5</f>
        <v>13.399999999841601</v>
      </c>
      <c r="AU345">
        <f>INDEX([1]age_tranches_5ans_nb_sex!$1:$1048576,MATCH('SectorStat-Age-Hommes'!$A345,[1]age_tranches_5ans_nb_sex!$A:$A,0),20)/5</f>
        <v>13.399999999841601</v>
      </c>
      <c r="AV345">
        <f>INDEX([1]age_tranches_5ans_nb_sex!$1:$1048576,MATCH('SectorStat-Age-Hommes'!$A345,[1]age_tranches_5ans_nb_sex!$A:$A,0),20)/5</f>
        <v>13.399999999841601</v>
      </c>
      <c r="AW345">
        <f>INDEX([1]age_tranches_5ans_nb_sex!$1:$1048576,MATCH('SectorStat-Age-Hommes'!$A345,[1]age_tranches_5ans_nb_sex!$A:$A,0),22)/5</f>
        <v>16.599999999972603</v>
      </c>
      <c r="AX345">
        <f>INDEX([1]age_tranches_5ans_nb_sex!$1:$1048576,MATCH('SectorStat-Age-Hommes'!$A345,[1]age_tranches_5ans_nb_sex!$A:$A,0),22)/5</f>
        <v>16.599999999972603</v>
      </c>
      <c r="AY345">
        <f>INDEX([1]age_tranches_5ans_nb_sex!$1:$1048576,MATCH('SectorStat-Age-Hommes'!$A345,[1]age_tranches_5ans_nb_sex!$A:$A,0),22)/5</f>
        <v>16.599999999972603</v>
      </c>
      <c r="AZ345">
        <f>INDEX([1]age_tranches_5ans_nb_sex!$1:$1048576,MATCH('SectorStat-Age-Hommes'!$A345,[1]age_tranches_5ans_nb_sex!$A:$A,0),22)/5</f>
        <v>16.599999999972603</v>
      </c>
      <c r="BA345">
        <f>INDEX([1]age_tranches_5ans_nb_sex!$1:$1048576,MATCH('SectorStat-Age-Hommes'!$A345,[1]age_tranches_5ans_nb_sex!$A:$A,0),22)/5</f>
        <v>16.599999999972603</v>
      </c>
      <c r="BB345">
        <f>INDEX([1]age_tranches_5ans_nb_sex!$1:$1048576,MATCH('SectorStat-Age-Hommes'!$A345,[1]age_tranches_5ans_nb_sex!$A:$A,0),24)/5</f>
        <v>18.599999999992999</v>
      </c>
      <c r="BC345">
        <f>INDEX([1]age_tranches_5ans_nb_sex!$1:$1048576,MATCH('SectorStat-Age-Hommes'!$A345,[1]age_tranches_5ans_nb_sex!$A:$A,0),24)/5</f>
        <v>18.599999999992999</v>
      </c>
      <c r="BD345">
        <f>INDEX([1]age_tranches_5ans_nb_sex!$1:$1048576,MATCH('SectorStat-Age-Hommes'!$A345,[1]age_tranches_5ans_nb_sex!$A:$A,0),24)/5</f>
        <v>18.599999999992999</v>
      </c>
      <c r="BE345">
        <f>INDEX([1]age_tranches_5ans_nb_sex!$1:$1048576,MATCH('SectorStat-Age-Hommes'!$A345,[1]age_tranches_5ans_nb_sex!$A:$A,0),24)/5</f>
        <v>18.599999999992999</v>
      </c>
      <c r="BF345">
        <f>INDEX([1]age_tranches_5ans_nb_sex!$1:$1048576,MATCH('SectorStat-Age-Hommes'!$A345,[1]age_tranches_5ans_nb_sex!$A:$A,0),24)/5</f>
        <v>18.599999999992999</v>
      </c>
      <c r="BG345">
        <f>INDEX([1]age_tranches_5ans_nb_sex!$1:$1048576,MATCH('SectorStat-Age-Hommes'!$A345,[1]age_tranches_5ans_nb_sex!$A:$A,0),26)/5</f>
        <v>14.8000000000526</v>
      </c>
      <c r="BH345">
        <f>INDEX([1]age_tranches_5ans_nb_sex!$1:$1048576,MATCH('SectorStat-Age-Hommes'!$A345,[1]age_tranches_5ans_nb_sex!$A:$A,0),26)/5</f>
        <v>14.8000000000526</v>
      </c>
      <c r="BI345">
        <f>INDEX([1]age_tranches_5ans_nb_sex!$1:$1048576,MATCH('SectorStat-Age-Hommes'!$A345,[1]age_tranches_5ans_nb_sex!$A:$A,0),26)/5</f>
        <v>14.8000000000526</v>
      </c>
      <c r="BJ345">
        <f>INDEX([1]age_tranches_5ans_nb_sex!$1:$1048576,MATCH('SectorStat-Age-Hommes'!$A345,[1]age_tranches_5ans_nb_sex!$A:$A,0),26)/5</f>
        <v>14.8000000000526</v>
      </c>
      <c r="BK345">
        <f>INDEX([1]age_tranches_5ans_nb_sex!$1:$1048576,MATCH('SectorStat-Age-Hommes'!$A345,[1]age_tranches_5ans_nb_sex!$A:$A,0),26)/5</f>
        <v>14.8000000000526</v>
      </c>
      <c r="BL345">
        <f>INDEX([1]age_tranches_5ans_nb_sex!$1:$1048576,MATCH('SectorStat-Age-Hommes'!$A345,[1]age_tranches_5ans_nb_sex!$A:$A,0),28)/5</f>
        <v>12.200000000222801</v>
      </c>
      <c r="BM345">
        <f>INDEX([1]age_tranches_5ans_nb_sex!$1:$1048576,MATCH('SectorStat-Age-Hommes'!$A345,[1]age_tranches_5ans_nb_sex!$A:$A,0),28)/5</f>
        <v>12.200000000222801</v>
      </c>
      <c r="BN345">
        <f>INDEX([1]age_tranches_5ans_nb_sex!$1:$1048576,MATCH('SectorStat-Age-Hommes'!$A345,[1]age_tranches_5ans_nb_sex!$A:$A,0),28)/5</f>
        <v>12.200000000222801</v>
      </c>
      <c r="BO345">
        <f>INDEX([1]age_tranches_5ans_nb_sex!$1:$1048576,MATCH('SectorStat-Age-Hommes'!$A345,[1]age_tranches_5ans_nb_sex!$A:$A,0),28)/5</f>
        <v>12.200000000222801</v>
      </c>
      <c r="BP345">
        <f>INDEX([1]age_tranches_5ans_nb_sex!$1:$1048576,MATCH('SectorStat-Age-Hommes'!$A345,[1]age_tranches_5ans_nb_sex!$A:$A,0),28)/5</f>
        <v>12.200000000222801</v>
      </c>
      <c r="BQ345">
        <f>INDEX([1]age_tranches_5ans_nb_sex!$1:$1048576,MATCH('SectorStat-Age-Hommes'!$A345,[1]age_tranches_5ans_nb_sex!$A:$A,0),30)/5</f>
        <v>9.3999999998008015</v>
      </c>
      <c r="BR345">
        <f>INDEX([1]age_tranches_5ans_nb_sex!$1:$1048576,MATCH('SectorStat-Age-Hommes'!$A345,[1]age_tranches_5ans_nb_sex!$A:$A,0),30)/5</f>
        <v>9.3999999998008015</v>
      </c>
      <c r="BS345">
        <f>INDEX([1]age_tranches_5ans_nb_sex!$1:$1048576,MATCH('SectorStat-Age-Hommes'!$A345,[1]age_tranches_5ans_nb_sex!$A:$A,0),30)/5</f>
        <v>9.3999999998008015</v>
      </c>
      <c r="BT345">
        <f>INDEX([1]age_tranches_5ans_nb_sex!$1:$1048576,MATCH('SectorStat-Age-Hommes'!$A345,[1]age_tranches_5ans_nb_sex!$A:$A,0),30)/5</f>
        <v>9.3999999998008015</v>
      </c>
      <c r="BU345">
        <f>INDEX([1]age_tranches_5ans_nb_sex!$1:$1048576,MATCH('SectorStat-Age-Hommes'!$A345,[1]age_tranches_5ans_nb_sex!$A:$A,0),30)/5</f>
        <v>9.3999999998008015</v>
      </c>
      <c r="BV345">
        <f>INDEX([1]age_tranches_5ans_nb_sex!$1:$1048576,MATCH('SectorStat-Age-Hommes'!$A345,[1]age_tranches_5ans_nb_sex!$A:$A,0),32)/5</f>
        <v>12.800000000032203</v>
      </c>
      <c r="BW345">
        <f>INDEX([1]age_tranches_5ans_nb_sex!$1:$1048576,MATCH('SectorStat-Age-Hommes'!$A345,[1]age_tranches_5ans_nb_sex!$A:$A,0),32)/5</f>
        <v>12.800000000032203</v>
      </c>
      <c r="BX345">
        <f>INDEX([1]age_tranches_5ans_nb_sex!$1:$1048576,MATCH('SectorStat-Age-Hommes'!$A345,[1]age_tranches_5ans_nb_sex!$A:$A,0),32)/5</f>
        <v>12.800000000032203</v>
      </c>
      <c r="BY345">
        <f>INDEX([1]age_tranches_5ans_nb_sex!$1:$1048576,MATCH('SectorStat-Age-Hommes'!$A345,[1]age_tranches_5ans_nb_sex!$A:$A,0),32)/5</f>
        <v>12.800000000032203</v>
      </c>
      <c r="BZ345">
        <f>INDEX([1]age_tranches_5ans_nb_sex!$1:$1048576,MATCH('SectorStat-Age-Hommes'!$A345,[1]age_tranches_5ans_nb_sex!$A:$A,0),32)/5</f>
        <v>12.800000000032203</v>
      </c>
      <c r="CA345">
        <f>INDEX([1]age_tranches_5ans_nb_sex!$1:$1048576,MATCH('SectorStat-Age-Hommes'!$A345,[1]age_tranches_5ans_nb_sex!$A:$A,0),34)/5</f>
        <v>6.3999999997702002</v>
      </c>
      <c r="CB345">
        <f>INDEX([1]age_tranches_5ans_nb_sex!$1:$1048576,MATCH('SectorStat-Age-Hommes'!$A345,[1]age_tranches_5ans_nb_sex!$A:$A,0),34)/5</f>
        <v>6.3999999997702002</v>
      </c>
      <c r="CC345">
        <f>INDEX([1]age_tranches_5ans_nb_sex!$1:$1048576,MATCH('SectorStat-Age-Hommes'!$A345,[1]age_tranches_5ans_nb_sex!$A:$A,0),34)/5</f>
        <v>6.3999999997702002</v>
      </c>
      <c r="CD345">
        <f>INDEX([1]age_tranches_5ans_nb_sex!$1:$1048576,MATCH('SectorStat-Age-Hommes'!$A345,[1]age_tranches_5ans_nb_sex!$A:$A,0),34)/5</f>
        <v>6.3999999997702002</v>
      </c>
      <c r="CE345">
        <f>INDEX([1]age_tranches_5ans_nb_sex!$1:$1048576,MATCH('SectorStat-Age-Hommes'!$A345,[1]age_tranches_5ans_nb_sex!$A:$A,0),34)/5</f>
        <v>6.3999999997702002</v>
      </c>
      <c r="CF345">
        <f>INDEX([1]age_tranches_5ans_nb_sex!$1:$1048576,MATCH('SectorStat-Age-Hommes'!$A345,[1]age_tranches_5ans_nb_sex!$A:$A,0),36)/5</f>
        <v>9.3999999998008015</v>
      </c>
      <c r="CG345">
        <f>INDEX([1]age_tranches_5ans_nb_sex!$1:$1048576,MATCH('SectorStat-Age-Hommes'!$A345,[1]age_tranches_5ans_nb_sex!$A:$A,0),36)/5</f>
        <v>9.3999999998008015</v>
      </c>
      <c r="CH345">
        <f>INDEX([1]age_tranches_5ans_nb_sex!$1:$1048576,MATCH('SectorStat-Age-Hommes'!$A345,[1]age_tranches_5ans_nb_sex!$A:$A,0),36)/5</f>
        <v>9.3999999998008015</v>
      </c>
      <c r="CI345">
        <f>INDEX([1]age_tranches_5ans_nb_sex!$1:$1048576,MATCH('SectorStat-Age-Hommes'!$A345,[1]age_tranches_5ans_nb_sex!$A:$A,0),36)/5</f>
        <v>9.3999999998008015</v>
      </c>
      <c r="CJ345">
        <f>INDEX([1]age_tranches_5ans_nb_sex!$1:$1048576,MATCH('SectorStat-Age-Hommes'!$A345,[1]age_tranches_5ans_nb_sex!$A:$A,0),36)/5</f>
        <v>9.3999999998008015</v>
      </c>
      <c r="CK345">
        <f>INDEX([1]age_tranches_5ans_nb_sex!$1:$1048576,MATCH('SectorStat-Age-Hommes'!$A345,[1]age_tranches_5ans_nb_sex!$A:$A,0),38)/5</f>
        <v>4.7999999999506002</v>
      </c>
      <c r="CL345">
        <f>INDEX([1]age_tranches_5ans_nb_sex!$1:$1048576,MATCH('SectorStat-Age-Hommes'!$A345,[1]age_tranches_5ans_nb_sex!$A:$A,0),38)/5</f>
        <v>4.7999999999506002</v>
      </c>
      <c r="CM345">
        <f>INDEX([1]age_tranches_5ans_nb_sex!$1:$1048576,MATCH('SectorStat-Age-Hommes'!$A345,[1]age_tranches_5ans_nb_sex!$A:$A,0),38)/5</f>
        <v>4.7999999999506002</v>
      </c>
      <c r="CN345">
        <f>INDEX([1]age_tranches_5ans_nb_sex!$1:$1048576,MATCH('SectorStat-Age-Hommes'!$A345,[1]age_tranches_5ans_nb_sex!$A:$A,0),38)/5</f>
        <v>4.7999999999506002</v>
      </c>
      <c r="CO345">
        <f>INDEX([1]age_tranches_5ans_nb_sex!$1:$1048576,MATCH('SectorStat-Age-Hommes'!$A345,[1]age_tranches_5ans_nb_sex!$A:$A,0),38)/5</f>
        <v>4.7999999999506002</v>
      </c>
      <c r="CP345" s="2">
        <f>INDEX([1]age_tranches_5ans_nb_sex!$1:$1048576,MATCH('SectorStat-Age-Hommes'!$A345,[1]age_tranches_5ans_nb_sex!$A:$A,0),40)/5</f>
        <v>1.400000000211</v>
      </c>
      <c r="CQ345" s="2">
        <f>INDEX([1]age_tranches_5ans_nb_sex!$1:$1048576,MATCH('SectorStat-Age-Hommes'!$A345,[1]age_tranches_5ans_nb_sex!$A:$A,0),40)/5</f>
        <v>1.400000000211</v>
      </c>
      <c r="CR345" s="2">
        <f>INDEX([1]age_tranches_5ans_nb_sex!$1:$1048576,MATCH('SectorStat-Age-Hommes'!$A345,[1]age_tranches_5ans_nb_sex!$A:$A,0),40)/5</f>
        <v>1.400000000211</v>
      </c>
      <c r="CS345" s="2">
        <f>INDEX([1]age_tranches_5ans_nb_sex!$1:$1048576,MATCH('SectorStat-Age-Hommes'!$A345,[1]age_tranches_5ans_nb_sex!$A:$A,0),40)/5</f>
        <v>1.400000000211</v>
      </c>
      <c r="CT345" s="2">
        <f>INDEX([1]age_tranches_5ans_nb_sex!$1:$1048576,MATCH('SectorStat-Age-Hommes'!$A345,[1]age_tranches_5ans_nb_sex!$A:$A,0),40)/5</f>
        <v>1.400000000211</v>
      </c>
      <c r="CZ345" s="3"/>
      <c r="DA345" s="3"/>
      <c r="DB345" s="3"/>
      <c r="DC345" s="3"/>
      <c r="DD345" s="3"/>
    </row>
    <row r="346" spans="1:108" x14ac:dyDescent="0.35">
      <c r="A346" s="1" t="s">
        <v>686</v>
      </c>
      <c r="B346" s="1" t="s">
        <v>687</v>
      </c>
      <c r="C346" t="str">
        <f>INDEX([1]SectorStat!$1:$1048576,MATCH('[1]Distribution ages'!$A346,[1]SectorStat!$B:$B,0),4)</f>
        <v>Ixelles</v>
      </c>
      <c r="D346">
        <f>INDEX([1]age_tranches_5ans_nb_sex!$1:$1048576,MATCH('SectorStat-Age-Hommes'!$A346,[1]age_tranches_5ans_nb_sex!$A:$A,0),4)/5</f>
        <v>15.599999999729599</v>
      </c>
      <c r="E346">
        <f>INDEX([1]age_tranches_5ans_nb_sex!$1:$1048576,MATCH('SectorStat-Age-Hommes'!$A346,[1]age_tranches_5ans_nb_sex!$A:$A,0),4)/5</f>
        <v>15.599999999729599</v>
      </c>
      <c r="F346">
        <f>INDEX([1]age_tranches_5ans_nb_sex!$1:$1048576,MATCH('SectorStat-Age-Hommes'!$A346,[1]age_tranches_5ans_nb_sex!$A:$A,0),4)/5</f>
        <v>15.599999999729599</v>
      </c>
      <c r="G346">
        <f>INDEX([1]age_tranches_5ans_nb_sex!$1:$1048576,MATCH('SectorStat-Age-Hommes'!$A346,[1]age_tranches_5ans_nb_sex!$A:$A,0),4)/5</f>
        <v>15.599999999729599</v>
      </c>
      <c r="H346">
        <f>INDEX([1]age_tranches_5ans_nb_sex!$1:$1048576,MATCH('SectorStat-Age-Hommes'!$A346,[1]age_tranches_5ans_nb_sex!$A:$A,0),4)/5</f>
        <v>15.599999999729599</v>
      </c>
      <c r="I346">
        <f>INDEX([1]age_tranches_5ans_nb_sex!$1:$1048576,MATCH('SectorStat-Age-Hommes'!$A346,[1]age_tranches_5ans_nb_sex!$A:$A,0),6)/5</f>
        <v>14.200000000274404</v>
      </c>
      <c r="J346">
        <f>INDEX([1]age_tranches_5ans_nb_sex!$1:$1048576,MATCH('SectorStat-Age-Hommes'!$A346,[1]age_tranches_5ans_nb_sex!$A:$A,0),6)/5</f>
        <v>14.200000000274404</v>
      </c>
      <c r="K346">
        <f>INDEX([1]age_tranches_5ans_nb_sex!$1:$1048576,MATCH('SectorStat-Age-Hommes'!$A346,[1]age_tranches_5ans_nb_sex!$A:$A,0),6)/5</f>
        <v>14.200000000274404</v>
      </c>
      <c r="L346">
        <f>INDEX([1]age_tranches_5ans_nb_sex!$1:$1048576,MATCH('SectorStat-Age-Hommes'!$A346,[1]age_tranches_5ans_nb_sex!$A:$A,0),6)/5</f>
        <v>14.200000000274404</v>
      </c>
      <c r="M346">
        <f>INDEX([1]age_tranches_5ans_nb_sex!$1:$1048576,MATCH('SectorStat-Age-Hommes'!$A346,[1]age_tranches_5ans_nb_sex!$A:$A,0),6)/5</f>
        <v>14.200000000274404</v>
      </c>
      <c r="N346">
        <f>INDEX([1]age_tranches_5ans_nb_sex!$1:$1048576,MATCH('SectorStat-Age-Hommes'!$A346,[1]age_tranches_5ans_nb_sex!$A:$A,0),8)/5</f>
        <v>10.200000000018401</v>
      </c>
      <c r="O346">
        <f>INDEX([1]age_tranches_5ans_nb_sex!$1:$1048576,MATCH('SectorStat-Age-Hommes'!$A346,[1]age_tranches_5ans_nb_sex!$A:$A,0),8)/5</f>
        <v>10.200000000018401</v>
      </c>
      <c r="P346">
        <f>INDEX([1]age_tranches_5ans_nb_sex!$1:$1048576,MATCH('SectorStat-Age-Hommes'!$A346,[1]age_tranches_5ans_nb_sex!$A:$A,0),8)/5</f>
        <v>10.200000000018401</v>
      </c>
      <c r="Q346">
        <f>INDEX([1]age_tranches_5ans_nb_sex!$1:$1048576,MATCH('SectorStat-Age-Hommes'!$A346,[1]age_tranches_5ans_nb_sex!$A:$A,0),8)/5</f>
        <v>10.200000000018401</v>
      </c>
      <c r="R346">
        <f>INDEX([1]age_tranches_5ans_nb_sex!$1:$1048576,MATCH('SectorStat-Age-Hommes'!$A346,[1]age_tranches_5ans_nb_sex!$A:$A,0),8)/5</f>
        <v>10.200000000018401</v>
      </c>
      <c r="S346">
        <f>INDEX([1]age_tranches_5ans_nb_sex!$1:$1048576,MATCH('SectorStat-Age-Hommes'!$A346,[1]age_tranches_5ans_nb_sex!$A:$A,0),10)/5</f>
        <v>14.999999999691198</v>
      </c>
      <c r="T346">
        <f>INDEX([1]age_tranches_5ans_nb_sex!$1:$1048576,MATCH('SectorStat-Age-Hommes'!$A346,[1]age_tranches_5ans_nb_sex!$A:$A,0),10)/5</f>
        <v>14.999999999691198</v>
      </c>
      <c r="U346">
        <f>INDEX([1]age_tranches_5ans_nb_sex!$1:$1048576,MATCH('SectorStat-Age-Hommes'!$A346,[1]age_tranches_5ans_nb_sex!$A:$A,0),10)/5</f>
        <v>14.999999999691198</v>
      </c>
      <c r="V346">
        <f>INDEX([1]age_tranches_5ans_nb_sex!$1:$1048576,MATCH('SectorStat-Age-Hommes'!$A346,[1]age_tranches_5ans_nb_sex!$A:$A,0),10)/5</f>
        <v>14.999999999691198</v>
      </c>
      <c r="W346">
        <f>INDEX([1]age_tranches_5ans_nb_sex!$1:$1048576,MATCH('SectorStat-Age-Hommes'!$A346,[1]age_tranches_5ans_nb_sex!$A:$A,0),10)/5</f>
        <v>14.999999999691198</v>
      </c>
      <c r="X346">
        <f>INDEX([1]age_tranches_5ans_nb_sex!$1:$1048576,MATCH('SectorStat-Age-Hommes'!$A346,[1]age_tranches_5ans_nb_sex!$A:$A,0),10)/5</f>
        <v>14.999999999691198</v>
      </c>
      <c r="Y346">
        <f>INDEX([1]age_tranches_5ans_nb_sex!$1:$1048576,MATCH('SectorStat-Age-Hommes'!$A346,[1]age_tranches_5ans_nb_sex!$A:$A,0),12)/5</f>
        <v>28.399999999914399</v>
      </c>
      <c r="Z346">
        <f>INDEX([1]age_tranches_5ans_nb_sex!$1:$1048576,MATCH('SectorStat-Age-Hommes'!$A346,[1]age_tranches_5ans_nb_sex!$A:$A,0),12)/5</f>
        <v>28.399999999914399</v>
      </c>
      <c r="AA346">
        <f>INDEX([1]age_tranches_5ans_nb_sex!$1:$1048576,MATCH('SectorStat-Age-Hommes'!$A346,[1]age_tranches_5ans_nb_sex!$A:$A,0),12)/5</f>
        <v>28.399999999914399</v>
      </c>
      <c r="AB346">
        <f>INDEX([1]age_tranches_5ans_nb_sex!$1:$1048576,MATCH('SectorStat-Age-Hommes'!$A346,[1]age_tranches_5ans_nb_sex!$A:$A,0),12)/5</f>
        <v>28.399999999914399</v>
      </c>
      <c r="AC346">
        <f>INDEX([1]age_tranches_5ans_nb_sex!$1:$1048576,MATCH('SectorStat-Age-Hommes'!$A346,[1]age_tranches_5ans_nb_sex!$A:$A,0),14)/5</f>
        <v>56.199999999790407</v>
      </c>
      <c r="AD346">
        <f>INDEX([1]age_tranches_5ans_nb_sex!$1:$1048576,MATCH('SectorStat-Age-Hommes'!$A346,[1]age_tranches_5ans_nb_sex!$A:$A,0),14)/5</f>
        <v>56.199999999790407</v>
      </c>
      <c r="AE346">
        <f>INDEX([1]age_tranches_5ans_nb_sex!$1:$1048576,MATCH('SectorStat-Age-Hommes'!$A346,[1]age_tranches_5ans_nb_sex!$A:$A,0),14)/5</f>
        <v>56.199999999790407</v>
      </c>
      <c r="AF346">
        <f>INDEX([1]age_tranches_5ans_nb_sex!$1:$1048576,MATCH('SectorStat-Age-Hommes'!$A346,[1]age_tranches_5ans_nb_sex!$A:$A,0),14)/5</f>
        <v>56.199999999790407</v>
      </c>
      <c r="AG346">
        <f>INDEX([1]age_tranches_5ans_nb_sex!$1:$1048576,MATCH('SectorStat-Age-Hommes'!$A346,[1]age_tranches_5ans_nb_sex!$A:$A,0),14)/5</f>
        <v>56.199999999790407</v>
      </c>
      <c r="AH346">
        <f>INDEX([1]age_tranches_5ans_nb_sex!$1:$1048576,MATCH('SectorStat-Age-Hommes'!$A346,[1]age_tranches_5ans_nb_sex!$A:$A,0),16)/5</f>
        <v>36.999999999830393</v>
      </c>
      <c r="AI346">
        <f>INDEX([1]age_tranches_5ans_nb_sex!$1:$1048576,MATCH('SectorStat-Age-Hommes'!$A346,[1]age_tranches_5ans_nb_sex!$A:$A,0),16)/5</f>
        <v>36.999999999830393</v>
      </c>
      <c r="AJ346">
        <f>INDEX([1]age_tranches_5ans_nb_sex!$1:$1048576,MATCH('SectorStat-Age-Hommes'!$A346,[1]age_tranches_5ans_nb_sex!$A:$A,0),16)/5</f>
        <v>36.999999999830393</v>
      </c>
      <c r="AK346">
        <f>INDEX([1]age_tranches_5ans_nb_sex!$1:$1048576,MATCH('SectorStat-Age-Hommes'!$A346,[1]age_tranches_5ans_nb_sex!$A:$A,0),16)/5</f>
        <v>36.999999999830393</v>
      </c>
      <c r="AL346">
        <f>INDEX([1]age_tranches_5ans_nb_sex!$1:$1048576,MATCH('SectorStat-Age-Hommes'!$A346,[1]age_tranches_5ans_nb_sex!$A:$A,0),16)/5</f>
        <v>36.999999999830393</v>
      </c>
      <c r="AM346">
        <f>INDEX([1]age_tranches_5ans_nb_sex!$1:$1048576,MATCH('SectorStat-Age-Hommes'!$A346,[1]age_tranches_5ans_nb_sex!$A:$A,0),18)/5</f>
        <v>28.999999999952802</v>
      </c>
      <c r="AN346">
        <f>INDEX([1]age_tranches_5ans_nb_sex!$1:$1048576,MATCH('SectorStat-Age-Hommes'!$A346,[1]age_tranches_5ans_nb_sex!$A:$A,0),18)/5</f>
        <v>28.999999999952802</v>
      </c>
      <c r="AO346">
        <f>INDEX([1]age_tranches_5ans_nb_sex!$1:$1048576,MATCH('SectorStat-Age-Hommes'!$A346,[1]age_tranches_5ans_nb_sex!$A:$A,0),18)/5</f>
        <v>28.999999999952802</v>
      </c>
      <c r="AP346">
        <f>INDEX([1]age_tranches_5ans_nb_sex!$1:$1048576,MATCH('SectorStat-Age-Hommes'!$A346,[1]age_tranches_5ans_nb_sex!$A:$A,0),18)/5</f>
        <v>28.999999999952802</v>
      </c>
      <c r="AQ346">
        <f>INDEX([1]age_tranches_5ans_nb_sex!$1:$1048576,MATCH('SectorStat-Age-Hommes'!$A346,[1]age_tranches_5ans_nb_sex!$A:$A,0),18)/5</f>
        <v>28.999999999952802</v>
      </c>
      <c r="AR346">
        <f>INDEX([1]age_tranches_5ans_nb_sex!$1:$1048576,MATCH('SectorStat-Age-Hommes'!$A346,[1]age_tranches_5ans_nb_sex!$A:$A,0),20)/5</f>
        <v>24.400000000292799</v>
      </c>
      <c r="AS346">
        <f>INDEX([1]age_tranches_5ans_nb_sex!$1:$1048576,MATCH('SectorStat-Age-Hommes'!$A346,[1]age_tranches_5ans_nb_sex!$A:$A,0),20)/5</f>
        <v>24.400000000292799</v>
      </c>
      <c r="AT346">
        <f>INDEX([1]age_tranches_5ans_nb_sex!$1:$1048576,MATCH('SectorStat-Age-Hommes'!$A346,[1]age_tranches_5ans_nb_sex!$A:$A,0),20)/5</f>
        <v>24.400000000292799</v>
      </c>
      <c r="AU346">
        <f>INDEX([1]age_tranches_5ans_nb_sex!$1:$1048576,MATCH('SectorStat-Age-Hommes'!$A346,[1]age_tranches_5ans_nb_sex!$A:$A,0),20)/5</f>
        <v>24.400000000292799</v>
      </c>
      <c r="AV346">
        <f>INDEX([1]age_tranches_5ans_nb_sex!$1:$1048576,MATCH('SectorStat-Age-Hommes'!$A346,[1]age_tranches_5ans_nb_sex!$A:$A,0),20)/5</f>
        <v>24.400000000292799</v>
      </c>
      <c r="AW346">
        <f>INDEX([1]age_tranches_5ans_nb_sex!$1:$1048576,MATCH('SectorStat-Age-Hommes'!$A346,[1]age_tranches_5ans_nb_sex!$A:$A,0),22)/5</f>
        <v>20.400000000036801</v>
      </c>
      <c r="AX346">
        <f>INDEX([1]age_tranches_5ans_nb_sex!$1:$1048576,MATCH('SectorStat-Age-Hommes'!$A346,[1]age_tranches_5ans_nb_sex!$A:$A,0),22)/5</f>
        <v>20.400000000036801</v>
      </c>
      <c r="AY346">
        <f>INDEX([1]age_tranches_5ans_nb_sex!$1:$1048576,MATCH('SectorStat-Age-Hommes'!$A346,[1]age_tranches_5ans_nb_sex!$A:$A,0),22)/5</f>
        <v>20.400000000036801</v>
      </c>
      <c r="AZ346">
        <f>INDEX([1]age_tranches_5ans_nb_sex!$1:$1048576,MATCH('SectorStat-Age-Hommes'!$A346,[1]age_tranches_5ans_nb_sex!$A:$A,0),22)/5</f>
        <v>20.400000000036801</v>
      </c>
      <c r="BA346">
        <f>INDEX([1]age_tranches_5ans_nb_sex!$1:$1048576,MATCH('SectorStat-Age-Hommes'!$A346,[1]age_tranches_5ans_nb_sex!$A:$A,0),22)/5</f>
        <v>20.400000000036801</v>
      </c>
      <c r="BB346">
        <f>INDEX([1]age_tranches_5ans_nb_sex!$1:$1048576,MATCH('SectorStat-Age-Hommes'!$A346,[1]age_tranches_5ans_nb_sex!$A:$A,0),24)/5</f>
        <v>16.599999999793599</v>
      </c>
      <c r="BC346">
        <f>INDEX([1]age_tranches_5ans_nb_sex!$1:$1048576,MATCH('SectorStat-Age-Hommes'!$A346,[1]age_tranches_5ans_nb_sex!$A:$A,0),24)/5</f>
        <v>16.599999999793599</v>
      </c>
      <c r="BD346">
        <f>INDEX([1]age_tranches_5ans_nb_sex!$1:$1048576,MATCH('SectorStat-Age-Hommes'!$A346,[1]age_tranches_5ans_nb_sex!$A:$A,0),24)/5</f>
        <v>16.599999999793599</v>
      </c>
      <c r="BE346">
        <f>INDEX([1]age_tranches_5ans_nb_sex!$1:$1048576,MATCH('SectorStat-Age-Hommes'!$A346,[1]age_tranches_5ans_nb_sex!$A:$A,0),24)/5</f>
        <v>16.599999999793599</v>
      </c>
      <c r="BF346">
        <f>INDEX([1]age_tranches_5ans_nb_sex!$1:$1048576,MATCH('SectorStat-Age-Hommes'!$A346,[1]age_tranches_5ans_nb_sex!$A:$A,0),24)/5</f>
        <v>16.599999999793599</v>
      </c>
      <c r="BG346">
        <f>INDEX([1]age_tranches_5ans_nb_sex!$1:$1048576,MATCH('SectorStat-Age-Hommes'!$A346,[1]age_tranches_5ans_nb_sex!$A:$A,0),26)/5</f>
        <v>15.399999999716801</v>
      </c>
      <c r="BH346">
        <f>INDEX([1]age_tranches_5ans_nb_sex!$1:$1048576,MATCH('SectorStat-Age-Hommes'!$A346,[1]age_tranches_5ans_nb_sex!$A:$A,0),26)/5</f>
        <v>15.399999999716801</v>
      </c>
      <c r="BI346">
        <f>INDEX([1]age_tranches_5ans_nb_sex!$1:$1048576,MATCH('SectorStat-Age-Hommes'!$A346,[1]age_tranches_5ans_nb_sex!$A:$A,0),26)/5</f>
        <v>15.399999999716801</v>
      </c>
      <c r="BJ346">
        <f>INDEX([1]age_tranches_5ans_nb_sex!$1:$1048576,MATCH('SectorStat-Age-Hommes'!$A346,[1]age_tranches_5ans_nb_sex!$A:$A,0),26)/5</f>
        <v>15.399999999716801</v>
      </c>
      <c r="BK346">
        <f>INDEX([1]age_tranches_5ans_nb_sex!$1:$1048576,MATCH('SectorStat-Age-Hommes'!$A346,[1]age_tranches_5ans_nb_sex!$A:$A,0),26)/5</f>
        <v>15.399999999716801</v>
      </c>
      <c r="BL346">
        <f>INDEX([1]age_tranches_5ans_nb_sex!$1:$1048576,MATCH('SectorStat-Age-Hommes'!$A346,[1]age_tranches_5ans_nb_sex!$A:$A,0),28)/5</f>
        <v>13.600000000235999</v>
      </c>
      <c r="BM346">
        <f>INDEX([1]age_tranches_5ans_nb_sex!$1:$1048576,MATCH('SectorStat-Age-Hommes'!$A346,[1]age_tranches_5ans_nb_sex!$A:$A,0),28)/5</f>
        <v>13.600000000235999</v>
      </c>
      <c r="BN346">
        <f>INDEX([1]age_tranches_5ans_nb_sex!$1:$1048576,MATCH('SectorStat-Age-Hommes'!$A346,[1]age_tranches_5ans_nb_sex!$A:$A,0),28)/5</f>
        <v>13.600000000235999</v>
      </c>
      <c r="BO346">
        <f>INDEX([1]age_tranches_5ans_nb_sex!$1:$1048576,MATCH('SectorStat-Age-Hommes'!$A346,[1]age_tranches_5ans_nb_sex!$A:$A,0),28)/5</f>
        <v>13.600000000235999</v>
      </c>
      <c r="BP346">
        <f>INDEX([1]age_tranches_5ans_nb_sex!$1:$1048576,MATCH('SectorStat-Age-Hommes'!$A346,[1]age_tranches_5ans_nb_sex!$A:$A,0),28)/5</f>
        <v>13.600000000235999</v>
      </c>
      <c r="BQ346">
        <f>INDEX([1]age_tranches_5ans_nb_sex!$1:$1048576,MATCH('SectorStat-Age-Hommes'!$A346,[1]age_tranches_5ans_nb_sex!$A:$A,0),30)/5</f>
        <v>11.400000000095201</v>
      </c>
      <c r="BR346">
        <f>INDEX([1]age_tranches_5ans_nb_sex!$1:$1048576,MATCH('SectorStat-Age-Hommes'!$A346,[1]age_tranches_5ans_nb_sex!$A:$A,0),30)/5</f>
        <v>11.400000000095201</v>
      </c>
      <c r="BS346">
        <f>INDEX([1]age_tranches_5ans_nb_sex!$1:$1048576,MATCH('SectorStat-Age-Hommes'!$A346,[1]age_tranches_5ans_nb_sex!$A:$A,0),30)/5</f>
        <v>11.400000000095201</v>
      </c>
      <c r="BT346">
        <f>INDEX([1]age_tranches_5ans_nb_sex!$1:$1048576,MATCH('SectorStat-Age-Hommes'!$A346,[1]age_tranches_5ans_nb_sex!$A:$A,0),30)/5</f>
        <v>11.400000000095201</v>
      </c>
      <c r="BU346">
        <f>INDEX([1]age_tranches_5ans_nb_sex!$1:$1048576,MATCH('SectorStat-Age-Hommes'!$A346,[1]age_tranches_5ans_nb_sex!$A:$A,0),30)/5</f>
        <v>11.400000000095201</v>
      </c>
      <c r="BV346">
        <f>INDEX([1]age_tranches_5ans_nb_sex!$1:$1048576,MATCH('SectorStat-Age-Hommes'!$A346,[1]age_tranches_5ans_nb_sex!$A:$A,0),32)/5</f>
        <v>7.7999999998647995</v>
      </c>
      <c r="BW346">
        <f>INDEX([1]age_tranches_5ans_nb_sex!$1:$1048576,MATCH('SectorStat-Age-Hommes'!$A346,[1]age_tranches_5ans_nb_sex!$A:$A,0),32)/5</f>
        <v>7.7999999998647995</v>
      </c>
      <c r="BX346">
        <f>INDEX([1]age_tranches_5ans_nb_sex!$1:$1048576,MATCH('SectorStat-Age-Hommes'!$A346,[1]age_tranches_5ans_nb_sex!$A:$A,0),32)/5</f>
        <v>7.7999999998647995</v>
      </c>
      <c r="BY346">
        <f>INDEX([1]age_tranches_5ans_nb_sex!$1:$1048576,MATCH('SectorStat-Age-Hommes'!$A346,[1]age_tranches_5ans_nb_sex!$A:$A,0),32)/5</f>
        <v>7.7999999998647995</v>
      </c>
      <c r="BZ346">
        <f>INDEX([1]age_tranches_5ans_nb_sex!$1:$1048576,MATCH('SectorStat-Age-Hommes'!$A346,[1]age_tranches_5ans_nb_sex!$A:$A,0),32)/5</f>
        <v>7.7999999998647995</v>
      </c>
      <c r="CA346">
        <f>INDEX([1]age_tranches_5ans_nb_sex!$1:$1048576,MATCH('SectorStat-Age-Hommes'!$A346,[1]age_tranches_5ans_nb_sex!$A:$A,0),34)/5</f>
        <v>4.4000000002815991</v>
      </c>
      <c r="CB346">
        <f>INDEX([1]age_tranches_5ans_nb_sex!$1:$1048576,MATCH('SectorStat-Age-Hommes'!$A346,[1]age_tranches_5ans_nb_sex!$A:$A,0),34)/5</f>
        <v>4.4000000002815991</v>
      </c>
      <c r="CC346">
        <f>INDEX([1]age_tranches_5ans_nb_sex!$1:$1048576,MATCH('SectorStat-Age-Hommes'!$A346,[1]age_tranches_5ans_nb_sex!$A:$A,0),34)/5</f>
        <v>4.4000000002815991</v>
      </c>
      <c r="CD346">
        <f>INDEX([1]age_tranches_5ans_nb_sex!$1:$1048576,MATCH('SectorStat-Age-Hommes'!$A346,[1]age_tranches_5ans_nb_sex!$A:$A,0),34)/5</f>
        <v>4.4000000002815991</v>
      </c>
      <c r="CE346">
        <f>INDEX([1]age_tranches_5ans_nb_sex!$1:$1048576,MATCH('SectorStat-Age-Hommes'!$A346,[1]age_tranches_5ans_nb_sex!$A:$A,0),34)/5</f>
        <v>4.4000000002815991</v>
      </c>
      <c r="CF346">
        <f>INDEX([1]age_tranches_5ans_nb_sex!$1:$1048576,MATCH('SectorStat-Age-Hommes'!$A346,[1]age_tranches_5ans_nb_sex!$A:$A,0),36)/5</f>
        <v>1.2000000000768001</v>
      </c>
      <c r="CG346">
        <f>INDEX([1]age_tranches_5ans_nb_sex!$1:$1048576,MATCH('SectorStat-Age-Hommes'!$A346,[1]age_tranches_5ans_nb_sex!$A:$A,0),36)/5</f>
        <v>1.2000000000768001</v>
      </c>
      <c r="CH346">
        <f>INDEX([1]age_tranches_5ans_nb_sex!$1:$1048576,MATCH('SectorStat-Age-Hommes'!$A346,[1]age_tranches_5ans_nb_sex!$A:$A,0),36)/5</f>
        <v>1.2000000000768001</v>
      </c>
      <c r="CI346">
        <f>INDEX([1]age_tranches_5ans_nb_sex!$1:$1048576,MATCH('SectorStat-Age-Hommes'!$A346,[1]age_tranches_5ans_nb_sex!$A:$A,0),36)/5</f>
        <v>1.2000000000768001</v>
      </c>
      <c r="CJ346">
        <f>INDEX([1]age_tranches_5ans_nb_sex!$1:$1048576,MATCH('SectorStat-Age-Hommes'!$A346,[1]age_tranches_5ans_nb_sex!$A:$A,0),36)/5</f>
        <v>1.2000000000768001</v>
      </c>
      <c r="CK346">
        <f>INDEX([1]age_tranches_5ans_nb_sex!$1:$1048576,MATCH('SectorStat-Age-Hommes'!$A346,[1]age_tranches_5ans_nb_sex!$A:$A,0),38)/5</f>
        <v>1.2000000000768001</v>
      </c>
      <c r="CL346">
        <f>INDEX([1]age_tranches_5ans_nb_sex!$1:$1048576,MATCH('SectorStat-Age-Hommes'!$A346,[1]age_tranches_5ans_nb_sex!$A:$A,0),38)/5</f>
        <v>1.2000000000768001</v>
      </c>
      <c r="CM346">
        <f>INDEX([1]age_tranches_5ans_nb_sex!$1:$1048576,MATCH('SectorStat-Age-Hommes'!$A346,[1]age_tranches_5ans_nb_sex!$A:$A,0),38)/5</f>
        <v>1.2000000000768001</v>
      </c>
      <c r="CN346">
        <f>INDEX([1]age_tranches_5ans_nb_sex!$1:$1048576,MATCH('SectorStat-Age-Hommes'!$A346,[1]age_tranches_5ans_nb_sex!$A:$A,0),38)/5</f>
        <v>1.2000000000768001</v>
      </c>
      <c r="CO346">
        <f>INDEX([1]age_tranches_5ans_nb_sex!$1:$1048576,MATCH('SectorStat-Age-Hommes'!$A346,[1]age_tranches_5ans_nb_sex!$A:$A,0),38)/5</f>
        <v>1.2000000000768001</v>
      </c>
      <c r="CP346" s="2">
        <f>INDEX([1]age_tranches_5ans_nb_sex!$1:$1048576,MATCH('SectorStat-Age-Hommes'!$A346,[1]age_tranches_5ans_nb_sex!$A:$A,0),40)/5</f>
        <v>1.2000000000768001</v>
      </c>
      <c r="CQ346" s="2">
        <f>INDEX([1]age_tranches_5ans_nb_sex!$1:$1048576,MATCH('SectorStat-Age-Hommes'!$A346,[1]age_tranches_5ans_nb_sex!$A:$A,0),40)/5</f>
        <v>1.2000000000768001</v>
      </c>
      <c r="CR346" s="2">
        <f>INDEX([1]age_tranches_5ans_nb_sex!$1:$1048576,MATCH('SectorStat-Age-Hommes'!$A346,[1]age_tranches_5ans_nb_sex!$A:$A,0),40)/5</f>
        <v>1.2000000000768001</v>
      </c>
      <c r="CS346" s="2">
        <f>INDEX([1]age_tranches_5ans_nb_sex!$1:$1048576,MATCH('SectorStat-Age-Hommes'!$A346,[1]age_tranches_5ans_nb_sex!$A:$A,0),40)/5</f>
        <v>1.2000000000768001</v>
      </c>
      <c r="CT346" s="2">
        <f>INDEX([1]age_tranches_5ans_nb_sex!$1:$1048576,MATCH('SectorStat-Age-Hommes'!$A346,[1]age_tranches_5ans_nb_sex!$A:$A,0),40)/5</f>
        <v>1.2000000000768001</v>
      </c>
      <c r="CZ346" s="3"/>
      <c r="DA346" s="3"/>
      <c r="DB346" s="3"/>
      <c r="DC346" s="3"/>
      <c r="DD346" s="3"/>
    </row>
    <row r="347" spans="1:108" x14ac:dyDescent="0.35">
      <c r="A347" s="1" t="s">
        <v>688</v>
      </c>
      <c r="B347" s="1" t="s">
        <v>689</v>
      </c>
      <c r="C347" t="str">
        <f>INDEX([1]SectorStat!$1:$1048576,MATCH('[1]Distribution ages'!$A347,[1]SectorStat!$B:$B,0),4)</f>
        <v>Ixelles</v>
      </c>
      <c r="D347">
        <f>INDEX([1]age_tranches_5ans_nb_sex!$1:$1048576,MATCH('SectorStat-Age-Hommes'!$A347,[1]age_tranches_5ans_nb_sex!$A:$A,0),4)/5</f>
        <v>12.1999999997788</v>
      </c>
      <c r="E347">
        <f>INDEX([1]age_tranches_5ans_nb_sex!$1:$1048576,MATCH('SectorStat-Age-Hommes'!$A347,[1]age_tranches_5ans_nb_sex!$A:$A,0),4)/5</f>
        <v>12.1999999997788</v>
      </c>
      <c r="F347">
        <f>INDEX([1]age_tranches_5ans_nb_sex!$1:$1048576,MATCH('SectorStat-Age-Hommes'!$A347,[1]age_tranches_5ans_nb_sex!$A:$A,0),4)/5</f>
        <v>12.1999999997788</v>
      </c>
      <c r="G347">
        <f>INDEX([1]age_tranches_5ans_nb_sex!$1:$1048576,MATCH('SectorStat-Age-Hommes'!$A347,[1]age_tranches_5ans_nb_sex!$A:$A,0),4)/5</f>
        <v>12.1999999997788</v>
      </c>
      <c r="H347">
        <f>INDEX([1]age_tranches_5ans_nb_sex!$1:$1048576,MATCH('SectorStat-Age-Hommes'!$A347,[1]age_tranches_5ans_nb_sex!$A:$A,0),4)/5</f>
        <v>12.1999999997788</v>
      </c>
      <c r="I347">
        <f>INDEX([1]age_tranches_5ans_nb_sex!$1:$1048576,MATCH('SectorStat-Age-Hommes'!$A347,[1]age_tranches_5ans_nb_sex!$A:$A,0),6)/5</f>
        <v>8.2000000002228006</v>
      </c>
      <c r="J347">
        <f>INDEX([1]age_tranches_5ans_nb_sex!$1:$1048576,MATCH('SectorStat-Age-Hommes'!$A347,[1]age_tranches_5ans_nb_sex!$A:$A,0),6)/5</f>
        <v>8.2000000002228006</v>
      </c>
      <c r="K347">
        <f>INDEX([1]age_tranches_5ans_nb_sex!$1:$1048576,MATCH('SectorStat-Age-Hommes'!$A347,[1]age_tranches_5ans_nb_sex!$A:$A,0),6)/5</f>
        <v>8.2000000002228006</v>
      </c>
      <c r="L347">
        <f>INDEX([1]age_tranches_5ans_nb_sex!$1:$1048576,MATCH('SectorStat-Age-Hommes'!$A347,[1]age_tranches_5ans_nb_sex!$A:$A,0),6)/5</f>
        <v>8.2000000002228006</v>
      </c>
      <c r="M347">
        <f>INDEX([1]age_tranches_5ans_nb_sex!$1:$1048576,MATCH('SectorStat-Age-Hommes'!$A347,[1]age_tranches_5ans_nb_sex!$A:$A,0),6)/5</f>
        <v>8.2000000002228006</v>
      </c>
      <c r="N347">
        <f>INDEX([1]age_tranches_5ans_nb_sex!$1:$1048576,MATCH('SectorStat-Age-Hommes'!$A347,[1]age_tranches_5ans_nb_sex!$A:$A,0),8)/5</f>
        <v>9.0000000001340013</v>
      </c>
      <c r="O347">
        <f>INDEX([1]age_tranches_5ans_nb_sex!$1:$1048576,MATCH('SectorStat-Age-Hommes'!$A347,[1]age_tranches_5ans_nb_sex!$A:$A,0),8)/5</f>
        <v>9.0000000001340013</v>
      </c>
      <c r="P347">
        <f>INDEX([1]age_tranches_5ans_nb_sex!$1:$1048576,MATCH('SectorStat-Age-Hommes'!$A347,[1]age_tranches_5ans_nb_sex!$A:$A,0),8)/5</f>
        <v>9.0000000001340013</v>
      </c>
      <c r="Q347">
        <f>INDEX([1]age_tranches_5ans_nb_sex!$1:$1048576,MATCH('SectorStat-Age-Hommes'!$A347,[1]age_tranches_5ans_nb_sex!$A:$A,0),8)/5</f>
        <v>9.0000000001340013</v>
      </c>
      <c r="R347">
        <f>INDEX([1]age_tranches_5ans_nb_sex!$1:$1048576,MATCH('SectorStat-Age-Hommes'!$A347,[1]age_tranches_5ans_nb_sex!$A:$A,0),8)/5</f>
        <v>9.0000000001340013</v>
      </c>
      <c r="S347">
        <f>INDEX([1]age_tranches_5ans_nb_sex!$1:$1048576,MATCH('SectorStat-Age-Hommes'!$A347,[1]age_tranches_5ans_nb_sex!$A:$A,0),10)/5</f>
        <v>9.4000000000895998</v>
      </c>
      <c r="T347">
        <f>INDEX([1]age_tranches_5ans_nb_sex!$1:$1048576,MATCH('SectorStat-Age-Hommes'!$A347,[1]age_tranches_5ans_nb_sex!$A:$A,0),10)/5</f>
        <v>9.4000000000895998</v>
      </c>
      <c r="U347">
        <f>INDEX([1]age_tranches_5ans_nb_sex!$1:$1048576,MATCH('SectorStat-Age-Hommes'!$A347,[1]age_tranches_5ans_nb_sex!$A:$A,0),10)/5</f>
        <v>9.4000000000895998</v>
      </c>
      <c r="V347">
        <f>INDEX([1]age_tranches_5ans_nb_sex!$1:$1048576,MATCH('SectorStat-Age-Hommes'!$A347,[1]age_tranches_5ans_nb_sex!$A:$A,0),10)/5</f>
        <v>9.4000000000895998</v>
      </c>
      <c r="W347">
        <f>INDEX([1]age_tranches_5ans_nb_sex!$1:$1048576,MATCH('SectorStat-Age-Hommes'!$A347,[1]age_tranches_5ans_nb_sex!$A:$A,0),10)/5</f>
        <v>9.4000000000895998</v>
      </c>
      <c r="X347">
        <f>INDEX([1]age_tranches_5ans_nb_sex!$1:$1048576,MATCH('SectorStat-Age-Hommes'!$A347,[1]age_tranches_5ans_nb_sex!$A:$A,0),10)/5</f>
        <v>9.4000000000895998</v>
      </c>
      <c r="Y347">
        <f>INDEX([1]age_tranches_5ans_nb_sex!$1:$1048576,MATCH('SectorStat-Age-Hommes'!$A347,[1]age_tranches_5ans_nb_sex!$A:$A,0),12)/5</f>
        <v>12.000000000027599</v>
      </c>
      <c r="Z347">
        <f>INDEX([1]age_tranches_5ans_nb_sex!$1:$1048576,MATCH('SectorStat-Age-Hommes'!$A347,[1]age_tranches_5ans_nb_sex!$A:$A,0),12)/5</f>
        <v>12.000000000027599</v>
      </c>
      <c r="AA347">
        <f>INDEX([1]age_tranches_5ans_nb_sex!$1:$1048576,MATCH('SectorStat-Age-Hommes'!$A347,[1]age_tranches_5ans_nb_sex!$A:$A,0),12)/5</f>
        <v>12.000000000027599</v>
      </c>
      <c r="AB347">
        <f>INDEX([1]age_tranches_5ans_nb_sex!$1:$1048576,MATCH('SectorStat-Age-Hommes'!$A347,[1]age_tranches_5ans_nb_sex!$A:$A,0),12)/5</f>
        <v>12.000000000027599</v>
      </c>
      <c r="AC347">
        <f>INDEX([1]age_tranches_5ans_nb_sex!$1:$1048576,MATCH('SectorStat-Age-Hommes'!$A347,[1]age_tranches_5ans_nb_sex!$A:$A,0),14)/5</f>
        <v>17.800000000063598</v>
      </c>
      <c r="AD347">
        <f>INDEX([1]age_tranches_5ans_nb_sex!$1:$1048576,MATCH('SectorStat-Age-Hommes'!$A347,[1]age_tranches_5ans_nb_sex!$A:$A,0),14)/5</f>
        <v>17.800000000063598</v>
      </c>
      <c r="AE347">
        <f>INDEX([1]age_tranches_5ans_nb_sex!$1:$1048576,MATCH('SectorStat-Age-Hommes'!$A347,[1]age_tranches_5ans_nb_sex!$A:$A,0),14)/5</f>
        <v>17.800000000063598</v>
      </c>
      <c r="AF347">
        <f>INDEX([1]age_tranches_5ans_nb_sex!$1:$1048576,MATCH('SectorStat-Age-Hommes'!$A347,[1]age_tranches_5ans_nb_sex!$A:$A,0),14)/5</f>
        <v>17.800000000063598</v>
      </c>
      <c r="AG347">
        <f>INDEX([1]age_tranches_5ans_nb_sex!$1:$1048576,MATCH('SectorStat-Age-Hommes'!$A347,[1]age_tranches_5ans_nb_sex!$A:$A,0),14)/5</f>
        <v>17.800000000063598</v>
      </c>
      <c r="AH347">
        <f>INDEX([1]age_tranches_5ans_nb_sex!$1:$1048576,MATCH('SectorStat-Age-Hommes'!$A347,[1]age_tranches_5ans_nb_sex!$A:$A,0),16)/5</f>
        <v>17.400000000108001</v>
      </c>
      <c r="AI347">
        <f>INDEX([1]age_tranches_5ans_nb_sex!$1:$1048576,MATCH('SectorStat-Age-Hommes'!$A347,[1]age_tranches_5ans_nb_sex!$A:$A,0),16)/5</f>
        <v>17.400000000108001</v>
      </c>
      <c r="AJ347">
        <f>INDEX([1]age_tranches_5ans_nb_sex!$1:$1048576,MATCH('SectorStat-Age-Hommes'!$A347,[1]age_tranches_5ans_nb_sex!$A:$A,0),16)/5</f>
        <v>17.400000000108001</v>
      </c>
      <c r="AK347">
        <f>INDEX([1]age_tranches_5ans_nb_sex!$1:$1048576,MATCH('SectorStat-Age-Hommes'!$A347,[1]age_tranches_5ans_nb_sex!$A:$A,0),16)/5</f>
        <v>17.400000000108001</v>
      </c>
      <c r="AL347">
        <f>INDEX([1]age_tranches_5ans_nb_sex!$1:$1048576,MATCH('SectorStat-Age-Hommes'!$A347,[1]age_tranches_5ans_nb_sex!$A:$A,0),16)/5</f>
        <v>17.400000000108001</v>
      </c>
      <c r="AM347">
        <f>INDEX([1]age_tranches_5ans_nb_sex!$1:$1048576,MATCH('SectorStat-Age-Hommes'!$A347,[1]age_tranches_5ans_nb_sex!$A:$A,0),18)/5</f>
        <v>19.6000000000904</v>
      </c>
      <c r="AN347">
        <f>INDEX([1]age_tranches_5ans_nb_sex!$1:$1048576,MATCH('SectorStat-Age-Hommes'!$A347,[1]age_tranches_5ans_nb_sex!$A:$A,0),18)/5</f>
        <v>19.6000000000904</v>
      </c>
      <c r="AO347">
        <f>INDEX([1]age_tranches_5ans_nb_sex!$1:$1048576,MATCH('SectorStat-Age-Hommes'!$A347,[1]age_tranches_5ans_nb_sex!$A:$A,0),18)/5</f>
        <v>19.6000000000904</v>
      </c>
      <c r="AP347">
        <f>INDEX([1]age_tranches_5ans_nb_sex!$1:$1048576,MATCH('SectorStat-Age-Hommes'!$A347,[1]age_tranches_5ans_nb_sex!$A:$A,0),18)/5</f>
        <v>19.6000000000904</v>
      </c>
      <c r="AQ347">
        <f>INDEX([1]age_tranches_5ans_nb_sex!$1:$1048576,MATCH('SectorStat-Age-Hommes'!$A347,[1]age_tranches_5ans_nb_sex!$A:$A,0),18)/5</f>
        <v>19.6000000000904</v>
      </c>
      <c r="AR347">
        <f>INDEX([1]age_tranches_5ans_nb_sex!$1:$1048576,MATCH('SectorStat-Age-Hommes'!$A347,[1]age_tranches_5ans_nb_sex!$A:$A,0),20)/5</f>
        <v>18.400000000223603</v>
      </c>
      <c r="AS347">
        <f>INDEX([1]age_tranches_5ans_nb_sex!$1:$1048576,MATCH('SectorStat-Age-Hommes'!$A347,[1]age_tranches_5ans_nb_sex!$A:$A,0),20)/5</f>
        <v>18.400000000223603</v>
      </c>
      <c r="AT347">
        <f>INDEX([1]age_tranches_5ans_nb_sex!$1:$1048576,MATCH('SectorStat-Age-Hommes'!$A347,[1]age_tranches_5ans_nb_sex!$A:$A,0),20)/5</f>
        <v>18.400000000223603</v>
      </c>
      <c r="AU347">
        <f>INDEX([1]age_tranches_5ans_nb_sex!$1:$1048576,MATCH('SectorStat-Age-Hommes'!$A347,[1]age_tranches_5ans_nb_sex!$A:$A,0),20)/5</f>
        <v>18.400000000223603</v>
      </c>
      <c r="AV347">
        <f>INDEX([1]age_tranches_5ans_nb_sex!$1:$1048576,MATCH('SectorStat-Age-Hommes'!$A347,[1]age_tranches_5ans_nb_sex!$A:$A,0),20)/5</f>
        <v>18.400000000223603</v>
      </c>
      <c r="AW347">
        <f>INDEX([1]age_tranches_5ans_nb_sex!$1:$1048576,MATCH('SectorStat-Age-Hommes'!$A347,[1]age_tranches_5ans_nb_sex!$A:$A,0),22)/5</f>
        <v>14.4000000002144</v>
      </c>
      <c r="AX347">
        <f>INDEX([1]age_tranches_5ans_nb_sex!$1:$1048576,MATCH('SectorStat-Age-Hommes'!$A347,[1]age_tranches_5ans_nb_sex!$A:$A,0),22)/5</f>
        <v>14.4000000002144</v>
      </c>
      <c r="AY347">
        <f>INDEX([1]age_tranches_5ans_nb_sex!$1:$1048576,MATCH('SectorStat-Age-Hommes'!$A347,[1]age_tranches_5ans_nb_sex!$A:$A,0),22)/5</f>
        <v>14.4000000002144</v>
      </c>
      <c r="AZ347">
        <f>INDEX([1]age_tranches_5ans_nb_sex!$1:$1048576,MATCH('SectorStat-Age-Hommes'!$A347,[1]age_tranches_5ans_nb_sex!$A:$A,0),22)/5</f>
        <v>14.4000000002144</v>
      </c>
      <c r="BA347">
        <f>INDEX([1]age_tranches_5ans_nb_sex!$1:$1048576,MATCH('SectorStat-Age-Hommes'!$A347,[1]age_tranches_5ans_nb_sex!$A:$A,0),22)/5</f>
        <v>14.4000000002144</v>
      </c>
      <c r="BB347">
        <f>INDEX([1]age_tranches_5ans_nb_sex!$1:$1048576,MATCH('SectorStat-Age-Hommes'!$A347,[1]age_tranches_5ans_nb_sex!$A:$A,0),24)/5</f>
        <v>15.399999999876801</v>
      </c>
      <c r="BC347">
        <f>INDEX([1]age_tranches_5ans_nb_sex!$1:$1048576,MATCH('SectorStat-Age-Hommes'!$A347,[1]age_tranches_5ans_nb_sex!$A:$A,0),24)/5</f>
        <v>15.399999999876801</v>
      </c>
      <c r="BD347">
        <f>INDEX([1]age_tranches_5ans_nb_sex!$1:$1048576,MATCH('SectorStat-Age-Hommes'!$A347,[1]age_tranches_5ans_nb_sex!$A:$A,0),24)/5</f>
        <v>15.399999999876801</v>
      </c>
      <c r="BE347">
        <f>INDEX([1]age_tranches_5ans_nb_sex!$1:$1048576,MATCH('SectorStat-Age-Hommes'!$A347,[1]age_tranches_5ans_nb_sex!$A:$A,0),24)/5</f>
        <v>15.399999999876801</v>
      </c>
      <c r="BF347">
        <f>INDEX([1]age_tranches_5ans_nb_sex!$1:$1048576,MATCH('SectorStat-Age-Hommes'!$A347,[1]age_tranches_5ans_nb_sex!$A:$A,0),24)/5</f>
        <v>15.399999999876801</v>
      </c>
      <c r="BG347">
        <f>INDEX([1]age_tranches_5ans_nb_sex!$1:$1048576,MATCH('SectorStat-Age-Hommes'!$A347,[1]age_tranches_5ans_nb_sex!$A:$A,0),26)/5</f>
        <v>17.000000000152397</v>
      </c>
      <c r="BH347">
        <f>INDEX([1]age_tranches_5ans_nb_sex!$1:$1048576,MATCH('SectorStat-Age-Hommes'!$A347,[1]age_tranches_5ans_nb_sex!$A:$A,0),26)/5</f>
        <v>17.000000000152397</v>
      </c>
      <c r="BI347">
        <f>INDEX([1]age_tranches_5ans_nb_sex!$1:$1048576,MATCH('SectorStat-Age-Hommes'!$A347,[1]age_tranches_5ans_nb_sex!$A:$A,0),26)/5</f>
        <v>17.000000000152397</v>
      </c>
      <c r="BJ347">
        <f>INDEX([1]age_tranches_5ans_nb_sex!$1:$1048576,MATCH('SectorStat-Age-Hommes'!$A347,[1]age_tranches_5ans_nb_sex!$A:$A,0),26)/5</f>
        <v>17.000000000152397</v>
      </c>
      <c r="BK347">
        <f>INDEX([1]age_tranches_5ans_nb_sex!$1:$1048576,MATCH('SectorStat-Age-Hommes'!$A347,[1]age_tranches_5ans_nb_sex!$A:$A,0),26)/5</f>
        <v>17.000000000152397</v>
      </c>
      <c r="BL347">
        <f>INDEX([1]age_tranches_5ans_nb_sex!$1:$1048576,MATCH('SectorStat-Age-Hommes'!$A347,[1]age_tranches_5ans_nb_sex!$A:$A,0),28)/5</f>
        <v>13.4000000000988</v>
      </c>
      <c r="BM347">
        <f>INDEX([1]age_tranches_5ans_nb_sex!$1:$1048576,MATCH('SectorStat-Age-Hommes'!$A347,[1]age_tranches_5ans_nb_sex!$A:$A,0),28)/5</f>
        <v>13.4000000000988</v>
      </c>
      <c r="BN347">
        <f>INDEX([1]age_tranches_5ans_nb_sex!$1:$1048576,MATCH('SectorStat-Age-Hommes'!$A347,[1]age_tranches_5ans_nb_sex!$A:$A,0),28)/5</f>
        <v>13.4000000000988</v>
      </c>
      <c r="BO347">
        <f>INDEX([1]age_tranches_5ans_nb_sex!$1:$1048576,MATCH('SectorStat-Age-Hommes'!$A347,[1]age_tranches_5ans_nb_sex!$A:$A,0),28)/5</f>
        <v>13.4000000000988</v>
      </c>
      <c r="BP347">
        <f>INDEX([1]age_tranches_5ans_nb_sex!$1:$1048576,MATCH('SectorStat-Age-Hommes'!$A347,[1]age_tranches_5ans_nb_sex!$A:$A,0),28)/5</f>
        <v>13.4000000000988</v>
      </c>
      <c r="BQ347">
        <f>INDEX([1]age_tranches_5ans_nb_sex!$1:$1048576,MATCH('SectorStat-Age-Hommes'!$A347,[1]age_tranches_5ans_nb_sex!$A:$A,0),30)/5</f>
        <v>9.1999999998852005</v>
      </c>
      <c r="BR347">
        <f>INDEX([1]age_tranches_5ans_nb_sex!$1:$1048576,MATCH('SectorStat-Age-Hommes'!$A347,[1]age_tranches_5ans_nb_sex!$A:$A,0),30)/5</f>
        <v>9.1999999998852005</v>
      </c>
      <c r="BS347">
        <f>INDEX([1]age_tranches_5ans_nb_sex!$1:$1048576,MATCH('SectorStat-Age-Hommes'!$A347,[1]age_tranches_5ans_nb_sex!$A:$A,0),30)/5</f>
        <v>9.1999999998852005</v>
      </c>
      <c r="BT347">
        <f>INDEX([1]age_tranches_5ans_nb_sex!$1:$1048576,MATCH('SectorStat-Age-Hommes'!$A347,[1]age_tranches_5ans_nb_sex!$A:$A,0),30)/5</f>
        <v>9.1999999998852005</v>
      </c>
      <c r="BU347">
        <f>INDEX([1]age_tranches_5ans_nb_sex!$1:$1048576,MATCH('SectorStat-Age-Hommes'!$A347,[1]age_tranches_5ans_nb_sex!$A:$A,0),30)/5</f>
        <v>9.1999999998852005</v>
      </c>
      <c r="BV347">
        <f>INDEX([1]age_tranches_5ans_nb_sex!$1:$1048576,MATCH('SectorStat-Age-Hommes'!$A347,[1]age_tranches_5ans_nb_sex!$A:$A,0),32)/5</f>
        <v>7.6000000000627992</v>
      </c>
      <c r="BW347">
        <f>INDEX([1]age_tranches_5ans_nb_sex!$1:$1048576,MATCH('SectorStat-Age-Hommes'!$A347,[1]age_tranches_5ans_nb_sex!$A:$A,0),32)/5</f>
        <v>7.6000000000627992</v>
      </c>
      <c r="BX347">
        <f>INDEX([1]age_tranches_5ans_nb_sex!$1:$1048576,MATCH('SectorStat-Age-Hommes'!$A347,[1]age_tranches_5ans_nb_sex!$A:$A,0),32)/5</f>
        <v>7.6000000000627992</v>
      </c>
      <c r="BY347">
        <f>INDEX([1]age_tranches_5ans_nb_sex!$1:$1048576,MATCH('SectorStat-Age-Hommes'!$A347,[1]age_tranches_5ans_nb_sex!$A:$A,0),32)/5</f>
        <v>7.6000000000627992</v>
      </c>
      <c r="BZ347">
        <f>INDEX([1]age_tranches_5ans_nb_sex!$1:$1048576,MATCH('SectorStat-Age-Hommes'!$A347,[1]age_tranches_5ans_nb_sex!$A:$A,0),32)/5</f>
        <v>7.6000000000627992</v>
      </c>
      <c r="CA347">
        <f>INDEX([1]age_tranches_5ans_nb_sex!$1:$1048576,MATCH('SectorStat-Age-Hommes'!$A347,[1]age_tranches_5ans_nb_sex!$A:$A,0),34)/5</f>
        <v>5.5999999998316001</v>
      </c>
      <c r="CB347">
        <f>INDEX([1]age_tranches_5ans_nb_sex!$1:$1048576,MATCH('SectorStat-Age-Hommes'!$A347,[1]age_tranches_5ans_nb_sex!$A:$A,0),34)/5</f>
        <v>5.5999999998316001</v>
      </c>
      <c r="CC347">
        <f>INDEX([1]age_tranches_5ans_nb_sex!$1:$1048576,MATCH('SectorStat-Age-Hommes'!$A347,[1]age_tranches_5ans_nb_sex!$A:$A,0),34)/5</f>
        <v>5.5999999998316001</v>
      </c>
      <c r="CD347">
        <f>INDEX([1]age_tranches_5ans_nb_sex!$1:$1048576,MATCH('SectorStat-Age-Hommes'!$A347,[1]age_tranches_5ans_nb_sex!$A:$A,0),34)/5</f>
        <v>5.5999999998316001</v>
      </c>
      <c r="CE347">
        <f>INDEX([1]age_tranches_5ans_nb_sex!$1:$1048576,MATCH('SectorStat-Age-Hommes'!$A347,[1]age_tranches_5ans_nb_sex!$A:$A,0),34)/5</f>
        <v>5.5999999998316001</v>
      </c>
      <c r="CF347">
        <f>INDEX([1]age_tranches_5ans_nb_sex!$1:$1048576,MATCH('SectorStat-Age-Hommes'!$A347,[1]age_tranches_5ans_nb_sex!$A:$A,0),36)/5</f>
        <v>4.2000000002136009</v>
      </c>
      <c r="CG347">
        <f>INDEX([1]age_tranches_5ans_nb_sex!$1:$1048576,MATCH('SectorStat-Age-Hommes'!$A347,[1]age_tranches_5ans_nb_sex!$A:$A,0),36)/5</f>
        <v>4.2000000002136009</v>
      </c>
      <c r="CH347">
        <f>INDEX([1]age_tranches_5ans_nb_sex!$1:$1048576,MATCH('SectorStat-Age-Hommes'!$A347,[1]age_tranches_5ans_nb_sex!$A:$A,0),36)/5</f>
        <v>4.2000000002136009</v>
      </c>
      <c r="CI347">
        <f>INDEX([1]age_tranches_5ans_nb_sex!$1:$1048576,MATCH('SectorStat-Age-Hommes'!$A347,[1]age_tranches_5ans_nb_sex!$A:$A,0),36)/5</f>
        <v>4.2000000002136009</v>
      </c>
      <c r="CJ347">
        <f>INDEX([1]age_tranches_5ans_nb_sex!$1:$1048576,MATCH('SectorStat-Age-Hommes'!$A347,[1]age_tranches_5ans_nb_sex!$A:$A,0),36)/5</f>
        <v>4.2000000002136009</v>
      </c>
      <c r="CK347">
        <f>INDEX([1]age_tranches_5ans_nb_sex!$1:$1048576,MATCH('SectorStat-Age-Hommes'!$A347,[1]age_tranches_5ans_nb_sex!$A:$A,0),38)/5</f>
        <v>2.4000000001867998</v>
      </c>
      <c r="CL347">
        <f>INDEX([1]age_tranches_5ans_nb_sex!$1:$1048576,MATCH('SectorStat-Age-Hommes'!$A347,[1]age_tranches_5ans_nb_sex!$A:$A,0),38)/5</f>
        <v>2.4000000001867998</v>
      </c>
      <c r="CM347">
        <f>INDEX([1]age_tranches_5ans_nb_sex!$1:$1048576,MATCH('SectorStat-Age-Hommes'!$A347,[1]age_tranches_5ans_nb_sex!$A:$A,0),38)/5</f>
        <v>2.4000000001867998</v>
      </c>
      <c r="CN347">
        <f>INDEX([1]age_tranches_5ans_nb_sex!$1:$1048576,MATCH('SectorStat-Age-Hommes'!$A347,[1]age_tranches_5ans_nb_sex!$A:$A,0),38)/5</f>
        <v>2.4000000001867998</v>
      </c>
      <c r="CO347">
        <f>INDEX([1]age_tranches_5ans_nb_sex!$1:$1048576,MATCH('SectorStat-Age-Hommes'!$A347,[1]age_tranches_5ans_nb_sex!$A:$A,0),38)/5</f>
        <v>2.4000000001867998</v>
      </c>
      <c r="CP347" s="2">
        <f>INDEX([1]age_tranches_5ans_nb_sex!$1:$1048576,MATCH('SectorStat-Age-Hommes'!$A347,[1]age_tranches_5ans_nb_sex!$A:$A,0),40)/5</f>
        <v>0.60000000015999988</v>
      </c>
      <c r="CQ347" s="2">
        <f>INDEX([1]age_tranches_5ans_nb_sex!$1:$1048576,MATCH('SectorStat-Age-Hommes'!$A347,[1]age_tranches_5ans_nb_sex!$A:$A,0),40)/5</f>
        <v>0.60000000015999988</v>
      </c>
      <c r="CR347" s="2">
        <f>INDEX([1]age_tranches_5ans_nb_sex!$1:$1048576,MATCH('SectorStat-Age-Hommes'!$A347,[1]age_tranches_5ans_nb_sex!$A:$A,0),40)/5</f>
        <v>0.60000000015999988</v>
      </c>
      <c r="CS347" s="2">
        <f>INDEX([1]age_tranches_5ans_nb_sex!$1:$1048576,MATCH('SectorStat-Age-Hommes'!$A347,[1]age_tranches_5ans_nb_sex!$A:$A,0),40)/5</f>
        <v>0.60000000015999988</v>
      </c>
      <c r="CT347" s="2">
        <f>INDEX([1]age_tranches_5ans_nb_sex!$1:$1048576,MATCH('SectorStat-Age-Hommes'!$A347,[1]age_tranches_5ans_nb_sex!$A:$A,0),40)/5</f>
        <v>0.60000000015999988</v>
      </c>
      <c r="CZ347" s="3"/>
      <c r="DA347" s="3"/>
      <c r="DB347" s="3"/>
      <c r="DC347" s="3"/>
      <c r="DD347" s="3"/>
    </row>
    <row r="348" spans="1:108" x14ac:dyDescent="0.35">
      <c r="A348" s="1" t="s">
        <v>690</v>
      </c>
      <c r="B348" s="1" t="s">
        <v>691</v>
      </c>
      <c r="C348" t="str">
        <f>INDEX([1]SectorStat!$1:$1048576,MATCH('[1]Distribution ages'!$A348,[1]SectorStat!$B:$B,0),4)</f>
        <v>Ixelles</v>
      </c>
      <c r="D348">
        <f>INDEX([1]age_tranches_5ans_nb_sex!$1:$1048576,MATCH('SectorStat-Age-Hommes'!$A348,[1]age_tranches_5ans_nb_sex!$A:$A,0),4)/5</f>
        <v>2.1999999999884006</v>
      </c>
      <c r="E348">
        <f>INDEX([1]age_tranches_5ans_nb_sex!$1:$1048576,MATCH('SectorStat-Age-Hommes'!$A348,[1]age_tranches_5ans_nb_sex!$A:$A,0),4)/5</f>
        <v>2.1999999999884006</v>
      </c>
      <c r="F348">
        <f>INDEX([1]age_tranches_5ans_nb_sex!$1:$1048576,MATCH('SectorStat-Age-Hommes'!$A348,[1]age_tranches_5ans_nb_sex!$A:$A,0),4)/5</f>
        <v>2.1999999999884006</v>
      </c>
      <c r="G348">
        <f>INDEX([1]age_tranches_5ans_nb_sex!$1:$1048576,MATCH('SectorStat-Age-Hommes'!$A348,[1]age_tranches_5ans_nb_sex!$A:$A,0),4)/5</f>
        <v>2.1999999999884006</v>
      </c>
      <c r="H348">
        <f>INDEX([1]age_tranches_5ans_nb_sex!$1:$1048576,MATCH('SectorStat-Age-Hommes'!$A348,[1]age_tranches_5ans_nb_sex!$A:$A,0),4)/5</f>
        <v>2.1999999999884006</v>
      </c>
      <c r="I348">
        <f>INDEX([1]age_tranches_5ans_nb_sex!$1:$1048576,MATCH('SectorStat-Age-Hommes'!$A348,[1]age_tranches_5ans_nb_sex!$A:$A,0),6)/5</f>
        <v>1.0000000000006</v>
      </c>
      <c r="J348">
        <f>INDEX([1]age_tranches_5ans_nb_sex!$1:$1048576,MATCH('SectorStat-Age-Hommes'!$A348,[1]age_tranches_5ans_nb_sex!$A:$A,0),6)/5</f>
        <v>1.0000000000006</v>
      </c>
      <c r="K348">
        <f>INDEX([1]age_tranches_5ans_nb_sex!$1:$1048576,MATCH('SectorStat-Age-Hommes'!$A348,[1]age_tranches_5ans_nb_sex!$A:$A,0),6)/5</f>
        <v>1.0000000000006</v>
      </c>
      <c r="L348">
        <f>INDEX([1]age_tranches_5ans_nb_sex!$1:$1048576,MATCH('SectorStat-Age-Hommes'!$A348,[1]age_tranches_5ans_nb_sex!$A:$A,0),6)/5</f>
        <v>1.0000000000006</v>
      </c>
      <c r="M348">
        <f>INDEX([1]age_tranches_5ans_nb_sex!$1:$1048576,MATCH('SectorStat-Age-Hommes'!$A348,[1]age_tranches_5ans_nb_sex!$A:$A,0),6)/5</f>
        <v>1.0000000000006</v>
      </c>
      <c r="N348">
        <f>INDEX([1]age_tranches_5ans_nb_sex!$1:$1048576,MATCH('SectorStat-Age-Hommes'!$A348,[1]age_tranches_5ans_nb_sex!$A:$A,0),8)/5</f>
        <v>1.0000000000006</v>
      </c>
      <c r="O348">
        <f>INDEX([1]age_tranches_5ans_nb_sex!$1:$1048576,MATCH('SectorStat-Age-Hommes'!$A348,[1]age_tranches_5ans_nb_sex!$A:$A,0),8)/5</f>
        <v>1.0000000000006</v>
      </c>
      <c r="P348">
        <f>INDEX([1]age_tranches_5ans_nb_sex!$1:$1048576,MATCH('SectorStat-Age-Hommes'!$A348,[1]age_tranches_5ans_nb_sex!$A:$A,0),8)/5</f>
        <v>1.0000000000006</v>
      </c>
      <c r="Q348">
        <f>INDEX([1]age_tranches_5ans_nb_sex!$1:$1048576,MATCH('SectorStat-Age-Hommes'!$A348,[1]age_tranches_5ans_nb_sex!$A:$A,0),8)/5</f>
        <v>1.0000000000006</v>
      </c>
      <c r="R348">
        <f>INDEX([1]age_tranches_5ans_nb_sex!$1:$1048576,MATCH('SectorStat-Age-Hommes'!$A348,[1]age_tranches_5ans_nb_sex!$A:$A,0),8)/5</f>
        <v>1.0000000000006</v>
      </c>
      <c r="S348">
        <f>INDEX([1]age_tranches_5ans_nb_sex!$1:$1048576,MATCH('SectorStat-Age-Hommes'!$A348,[1]age_tranches_5ans_nb_sex!$A:$A,0),10)/5</f>
        <v>1.6000000000268002</v>
      </c>
      <c r="T348">
        <f>INDEX([1]age_tranches_5ans_nb_sex!$1:$1048576,MATCH('SectorStat-Age-Hommes'!$A348,[1]age_tranches_5ans_nb_sex!$A:$A,0),10)/5</f>
        <v>1.6000000000268002</v>
      </c>
      <c r="U348">
        <f>INDEX([1]age_tranches_5ans_nb_sex!$1:$1048576,MATCH('SectorStat-Age-Hommes'!$A348,[1]age_tranches_5ans_nb_sex!$A:$A,0),10)/5</f>
        <v>1.6000000000268002</v>
      </c>
      <c r="V348">
        <f>INDEX([1]age_tranches_5ans_nb_sex!$1:$1048576,MATCH('SectorStat-Age-Hommes'!$A348,[1]age_tranches_5ans_nb_sex!$A:$A,0),10)/5</f>
        <v>1.6000000000268002</v>
      </c>
      <c r="W348">
        <f>INDEX([1]age_tranches_5ans_nb_sex!$1:$1048576,MATCH('SectorStat-Age-Hommes'!$A348,[1]age_tranches_5ans_nb_sex!$A:$A,0),10)/5</f>
        <v>1.6000000000268002</v>
      </c>
      <c r="X348">
        <f>INDEX([1]age_tranches_5ans_nb_sex!$1:$1048576,MATCH('SectorStat-Age-Hommes'!$A348,[1]age_tranches_5ans_nb_sex!$A:$A,0),10)/5</f>
        <v>1.6000000000268002</v>
      </c>
      <c r="Y348">
        <f>INDEX([1]age_tranches_5ans_nb_sex!$1:$1048576,MATCH('SectorStat-Age-Hommes'!$A348,[1]age_tranches_5ans_nb_sex!$A:$A,0),12)/5</f>
        <v>2.0000000000011999</v>
      </c>
      <c r="Z348">
        <f>INDEX([1]age_tranches_5ans_nb_sex!$1:$1048576,MATCH('SectorStat-Age-Hommes'!$A348,[1]age_tranches_5ans_nb_sex!$A:$A,0),12)/5</f>
        <v>2.0000000000011999</v>
      </c>
      <c r="AA348">
        <f>INDEX([1]age_tranches_5ans_nb_sex!$1:$1048576,MATCH('SectorStat-Age-Hommes'!$A348,[1]age_tranches_5ans_nb_sex!$A:$A,0),12)/5</f>
        <v>2.0000000000011999</v>
      </c>
      <c r="AB348">
        <f>INDEX([1]age_tranches_5ans_nb_sex!$1:$1048576,MATCH('SectorStat-Age-Hommes'!$A348,[1]age_tranches_5ans_nb_sex!$A:$A,0),12)/5</f>
        <v>2.0000000000011999</v>
      </c>
      <c r="AC348">
        <f>INDEX([1]age_tranches_5ans_nb_sex!$1:$1048576,MATCH('SectorStat-Age-Hommes'!$A348,[1]age_tranches_5ans_nb_sex!$A:$A,0),14)/5</f>
        <v>3.8000000000152001</v>
      </c>
      <c r="AD348">
        <f>INDEX([1]age_tranches_5ans_nb_sex!$1:$1048576,MATCH('SectorStat-Age-Hommes'!$A348,[1]age_tranches_5ans_nb_sex!$A:$A,0),14)/5</f>
        <v>3.8000000000152001</v>
      </c>
      <c r="AE348">
        <f>INDEX([1]age_tranches_5ans_nb_sex!$1:$1048576,MATCH('SectorStat-Age-Hommes'!$A348,[1]age_tranches_5ans_nb_sex!$A:$A,0),14)/5</f>
        <v>3.8000000000152001</v>
      </c>
      <c r="AF348">
        <f>INDEX([1]age_tranches_5ans_nb_sex!$1:$1048576,MATCH('SectorStat-Age-Hommes'!$A348,[1]age_tranches_5ans_nb_sex!$A:$A,0),14)/5</f>
        <v>3.8000000000152001</v>
      </c>
      <c r="AG348">
        <f>INDEX([1]age_tranches_5ans_nb_sex!$1:$1048576,MATCH('SectorStat-Age-Hommes'!$A348,[1]age_tranches_5ans_nb_sex!$A:$A,0),14)/5</f>
        <v>3.8000000000152001</v>
      </c>
      <c r="AH348">
        <f>INDEX([1]age_tranches_5ans_nb_sex!$1:$1048576,MATCH('SectorStat-Age-Hommes'!$A348,[1]age_tranches_5ans_nb_sex!$A:$A,0),16)/5</f>
        <v>2.0000000000011999</v>
      </c>
      <c r="AI348">
        <f>INDEX([1]age_tranches_5ans_nb_sex!$1:$1048576,MATCH('SectorStat-Age-Hommes'!$A348,[1]age_tranches_5ans_nb_sex!$A:$A,0),16)/5</f>
        <v>2.0000000000011999</v>
      </c>
      <c r="AJ348">
        <f>INDEX([1]age_tranches_5ans_nb_sex!$1:$1048576,MATCH('SectorStat-Age-Hommes'!$A348,[1]age_tranches_5ans_nb_sex!$A:$A,0),16)/5</f>
        <v>2.0000000000011999</v>
      </c>
      <c r="AK348">
        <f>INDEX([1]age_tranches_5ans_nb_sex!$1:$1048576,MATCH('SectorStat-Age-Hommes'!$A348,[1]age_tranches_5ans_nb_sex!$A:$A,0),16)/5</f>
        <v>2.0000000000011999</v>
      </c>
      <c r="AL348">
        <f>INDEX([1]age_tranches_5ans_nb_sex!$1:$1048576,MATCH('SectorStat-Age-Hommes'!$A348,[1]age_tranches_5ans_nb_sex!$A:$A,0),16)/5</f>
        <v>2.0000000000011999</v>
      </c>
      <c r="AM348">
        <f>INDEX([1]age_tranches_5ans_nb_sex!$1:$1048576,MATCH('SectorStat-Age-Hommes'!$A348,[1]age_tranches_5ans_nb_sex!$A:$A,0),18)/5</f>
        <v>2.8000000000146001</v>
      </c>
      <c r="AN348">
        <f>INDEX([1]age_tranches_5ans_nb_sex!$1:$1048576,MATCH('SectorStat-Age-Hommes'!$A348,[1]age_tranches_5ans_nb_sex!$A:$A,0),18)/5</f>
        <v>2.8000000000146001</v>
      </c>
      <c r="AO348">
        <f>INDEX([1]age_tranches_5ans_nb_sex!$1:$1048576,MATCH('SectorStat-Age-Hommes'!$A348,[1]age_tranches_5ans_nb_sex!$A:$A,0),18)/5</f>
        <v>2.8000000000146001</v>
      </c>
      <c r="AP348">
        <f>INDEX([1]age_tranches_5ans_nb_sex!$1:$1048576,MATCH('SectorStat-Age-Hommes'!$A348,[1]age_tranches_5ans_nb_sex!$A:$A,0),18)/5</f>
        <v>2.8000000000146001</v>
      </c>
      <c r="AQ348">
        <f>INDEX([1]age_tranches_5ans_nb_sex!$1:$1048576,MATCH('SectorStat-Age-Hommes'!$A348,[1]age_tranches_5ans_nb_sex!$A:$A,0),18)/5</f>
        <v>2.8000000000146001</v>
      </c>
      <c r="AR348">
        <f>INDEX([1]age_tranches_5ans_nb_sex!$1:$1048576,MATCH('SectorStat-Age-Hommes'!$A348,[1]age_tranches_5ans_nb_sex!$A:$A,0),20)/5</f>
        <v>2.8000000000146001</v>
      </c>
      <c r="AS348">
        <f>INDEX([1]age_tranches_5ans_nb_sex!$1:$1048576,MATCH('SectorStat-Age-Hommes'!$A348,[1]age_tranches_5ans_nb_sex!$A:$A,0),20)/5</f>
        <v>2.8000000000146001</v>
      </c>
      <c r="AT348">
        <f>INDEX([1]age_tranches_5ans_nb_sex!$1:$1048576,MATCH('SectorStat-Age-Hommes'!$A348,[1]age_tranches_5ans_nb_sex!$A:$A,0),20)/5</f>
        <v>2.8000000000146001</v>
      </c>
      <c r="AU348">
        <f>INDEX([1]age_tranches_5ans_nb_sex!$1:$1048576,MATCH('SectorStat-Age-Hommes'!$A348,[1]age_tranches_5ans_nb_sex!$A:$A,0),20)/5</f>
        <v>2.8000000000146001</v>
      </c>
      <c r="AV348">
        <f>INDEX([1]age_tranches_5ans_nb_sex!$1:$1048576,MATCH('SectorStat-Age-Hommes'!$A348,[1]age_tranches_5ans_nb_sex!$A:$A,0),20)/5</f>
        <v>2.8000000000146001</v>
      </c>
      <c r="AW348">
        <f>INDEX([1]age_tranches_5ans_nb_sex!$1:$1048576,MATCH('SectorStat-Age-Hommes'!$A348,[1]age_tranches_5ans_nb_sex!$A:$A,0),22)/5</f>
        <v>2.1999999999884006</v>
      </c>
      <c r="AX348">
        <f>INDEX([1]age_tranches_5ans_nb_sex!$1:$1048576,MATCH('SectorStat-Age-Hommes'!$A348,[1]age_tranches_5ans_nb_sex!$A:$A,0),22)/5</f>
        <v>2.1999999999884006</v>
      </c>
      <c r="AY348">
        <f>INDEX([1]age_tranches_5ans_nb_sex!$1:$1048576,MATCH('SectorStat-Age-Hommes'!$A348,[1]age_tranches_5ans_nb_sex!$A:$A,0),22)/5</f>
        <v>2.1999999999884006</v>
      </c>
      <c r="AZ348">
        <f>INDEX([1]age_tranches_5ans_nb_sex!$1:$1048576,MATCH('SectorStat-Age-Hommes'!$A348,[1]age_tranches_5ans_nb_sex!$A:$A,0),22)/5</f>
        <v>2.1999999999884006</v>
      </c>
      <c r="BA348">
        <f>INDEX([1]age_tranches_5ans_nb_sex!$1:$1048576,MATCH('SectorStat-Age-Hommes'!$A348,[1]age_tranches_5ans_nb_sex!$A:$A,0),22)/5</f>
        <v>2.1999999999884006</v>
      </c>
      <c r="BB348">
        <f>INDEX([1]age_tranches_5ans_nb_sex!$1:$1048576,MATCH('SectorStat-Age-Hommes'!$A348,[1]age_tranches_5ans_nb_sex!$A:$A,0),24)/5</f>
        <v>2.3999999999755999</v>
      </c>
      <c r="BC348">
        <f>INDEX([1]age_tranches_5ans_nb_sex!$1:$1048576,MATCH('SectorStat-Age-Hommes'!$A348,[1]age_tranches_5ans_nb_sex!$A:$A,0),24)/5</f>
        <v>2.3999999999755999</v>
      </c>
      <c r="BD348">
        <f>INDEX([1]age_tranches_5ans_nb_sex!$1:$1048576,MATCH('SectorStat-Age-Hommes'!$A348,[1]age_tranches_5ans_nb_sex!$A:$A,0),24)/5</f>
        <v>2.3999999999755999</v>
      </c>
      <c r="BE348">
        <f>INDEX([1]age_tranches_5ans_nb_sex!$1:$1048576,MATCH('SectorStat-Age-Hommes'!$A348,[1]age_tranches_5ans_nb_sex!$A:$A,0),24)/5</f>
        <v>2.3999999999755999</v>
      </c>
      <c r="BF348">
        <f>INDEX([1]age_tranches_5ans_nb_sex!$1:$1048576,MATCH('SectorStat-Age-Hommes'!$A348,[1]age_tranches_5ans_nb_sex!$A:$A,0),24)/5</f>
        <v>2.3999999999755999</v>
      </c>
      <c r="BG348">
        <f>INDEX([1]age_tranches_5ans_nb_sex!$1:$1048576,MATCH('SectorStat-Age-Hommes'!$A348,[1]age_tranches_5ans_nb_sex!$A:$A,0),26)/5</f>
        <v>2.6000000000274004</v>
      </c>
      <c r="BH348">
        <f>INDEX([1]age_tranches_5ans_nb_sex!$1:$1048576,MATCH('SectorStat-Age-Hommes'!$A348,[1]age_tranches_5ans_nb_sex!$A:$A,0),26)/5</f>
        <v>2.6000000000274004</v>
      </c>
      <c r="BI348">
        <f>INDEX([1]age_tranches_5ans_nb_sex!$1:$1048576,MATCH('SectorStat-Age-Hommes'!$A348,[1]age_tranches_5ans_nb_sex!$A:$A,0),26)/5</f>
        <v>2.6000000000274004</v>
      </c>
      <c r="BJ348">
        <f>INDEX([1]age_tranches_5ans_nb_sex!$1:$1048576,MATCH('SectorStat-Age-Hommes'!$A348,[1]age_tranches_5ans_nb_sex!$A:$A,0),26)/5</f>
        <v>2.6000000000274004</v>
      </c>
      <c r="BK348">
        <f>INDEX([1]age_tranches_5ans_nb_sex!$1:$1048576,MATCH('SectorStat-Age-Hommes'!$A348,[1]age_tranches_5ans_nb_sex!$A:$A,0),26)/5</f>
        <v>2.6000000000274004</v>
      </c>
      <c r="BL348">
        <f>INDEX([1]age_tranches_5ans_nb_sex!$1:$1048576,MATCH('SectorStat-Age-Hommes'!$A348,[1]age_tranches_5ans_nb_sex!$A:$A,0),28)/5</f>
        <v>2.1999999999884006</v>
      </c>
      <c r="BM348">
        <f>INDEX([1]age_tranches_5ans_nb_sex!$1:$1048576,MATCH('SectorStat-Age-Hommes'!$A348,[1]age_tranches_5ans_nb_sex!$A:$A,0),28)/5</f>
        <v>2.1999999999884006</v>
      </c>
      <c r="BN348">
        <f>INDEX([1]age_tranches_5ans_nb_sex!$1:$1048576,MATCH('SectorStat-Age-Hommes'!$A348,[1]age_tranches_5ans_nb_sex!$A:$A,0),28)/5</f>
        <v>2.1999999999884006</v>
      </c>
      <c r="BO348">
        <f>INDEX([1]age_tranches_5ans_nb_sex!$1:$1048576,MATCH('SectorStat-Age-Hommes'!$A348,[1]age_tranches_5ans_nb_sex!$A:$A,0),28)/5</f>
        <v>2.1999999999884006</v>
      </c>
      <c r="BP348">
        <f>INDEX([1]age_tranches_5ans_nb_sex!$1:$1048576,MATCH('SectorStat-Age-Hommes'!$A348,[1]age_tranches_5ans_nb_sex!$A:$A,0),28)/5</f>
        <v>2.1999999999884006</v>
      </c>
      <c r="BQ348">
        <f>INDEX([1]age_tranches_5ans_nb_sex!$1:$1048576,MATCH('SectorStat-Age-Hommes'!$A348,[1]age_tranches_5ans_nb_sex!$A:$A,0),30)/5</f>
        <v>0.8000000000134001</v>
      </c>
      <c r="BR348">
        <f>INDEX([1]age_tranches_5ans_nb_sex!$1:$1048576,MATCH('SectorStat-Age-Hommes'!$A348,[1]age_tranches_5ans_nb_sex!$A:$A,0),30)/5</f>
        <v>0.8000000000134001</v>
      </c>
      <c r="BS348">
        <f>INDEX([1]age_tranches_5ans_nb_sex!$1:$1048576,MATCH('SectorStat-Age-Hommes'!$A348,[1]age_tranches_5ans_nb_sex!$A:$A,0),30)/5</f>
        <v>0.8000000000134001</v>
      </c>
      <c r="BT348">
        <f>INDEX([1]age_tranches_5ans_nb_sex!$1:$1048576,MATCH('SectorStat-Age-Hommes'!$A348,[1]age_tranches_5ans_nb_sex!$A:$A,0),30)/5</f>
        <v>0.8000000000134001</v>
      </c>
      <c r="BU348">
        <f>INDEX([1]age_tranches_5ans_nb_sex!$1:$1048576,MATCH('SectorStat-Age-Hommes'!$A348,[1]age_tranches_5ans_nb_sex!$A:$A,0),30)/5</f>
        <v>0.8000000000134001</v>
      </c>
      <c r="BV348">
        <f>INDEX([1]age_tranches_5ans_nb_sex!$1:$1048576,MATCH('SectorStat-Age-Hommes'!$A348,[1]age_tranches_5ans_nb_sex!$A:$A,0),32)/5</f>
        <v>1.0000000000006</v>
      </c>
      <c r="BW348">
        <f>INDEX([1]age_tranches_5ans_nb_sex!$1:$1048576,MATCH('SectorStat-Age-Hommes'!$A348,[1]age_tranches_5ans_nb_sex!$A:$A,0),32)/5</f>
        <v>1.0000000000006</v>
      </c>
      <c r="BX348">
        <f>INDEX([1]age_tranches_5ans_nb_sex!$1:$1048576,MATCH('SectorStat-Age-Hommes'!$A348,[1]age_tranches_5ans_nb_sex!$A:$A,0),32)/5</f>
        <v>1.0000000000006</v>
      </c>
      <c r="BY348">
        <f>INDEX([1]age_tranches_5ans_nb_sex!$1:$1048576,MATCH('SectorStat-Age-Hommes'!$A348,[1]age_tranches_5ans_nb_sex!$A:$A,0),32)/5</f>
        <v>1.0000000000006</v>
      </c>
      <c r="BZ348">
        <f>INDEX([1]age_tranches_5ans_nb_sex!$1:$1048576,MATCH('SectorStat-Age-Hommes'!$A348,[1]age_tranches_5ans_nb_sex!$A:$A,0),32)/5</f>
        <v>1.0000000000006</v>
      </c>
      <c r="CA348">
        <f>INDEX([1]age_tranches_5ans_nb_sex!$1:$1048576,MATCH('SectorStat-Age-Hommes'!$A348,[1]age_tranches_5ans_nb_sex!$A:$A,0),34)/5</f>
        <v>0.60000000002620002</v>
      </c>
      <c r="CB348">
        <f>INDEX([1]age_tranches_5ans_nb_sex!$1:$1048576,MATCH('SectorStat-Age-Hommes'!$A348,[1]age_tranches_5ans_nb_sex!$A:$A,0),34)/5</f>
        <v>0.60000000002620002</v>
      </c>
      <c r="CC348">
        <f>INDEX([1]age_tranches_5ans_nb_sex!$1:$1048576,MATCH('SectorStat-Age-Hommes'!$A348,[1]age_tranches_5ans_nb_sex!$A:$A,0),34)/5</f>
        <v>0.60000000002620002</v>
      </c>
      <c r="CD348">
        <f>INDEX([1]age_tranches_5ans_nb_sex!$1:$1048576,MATCH('SectorStat-Age-Hommes'!$A348,[1]age_tranches_5ans_nb_sex!$A:$A,0),34)/5</f>
        <v>0.60000000002620002</v>
      </c>
      <c r="CE348">
        <f>INDEX([1]age_tranches_5ans_nb_sex!$1:$1048576,MATCH('SectorStat-Age-Hommes'!$A348,[1]age_tranches_5ans_nb_sex!$A:$A,0),34)/5</f>
        <v>0.60000000002620002</v>
      </c>
      <c r="CF348">
        <f>INDEX([1]age_tranches_5ans_nb_sex!$1:$1048576,MATCH('SectorStat-Age-Hommes'!$A348,[1]age_tranches_5ans_nb_sex!$A:$A,0),36)/5</f>
        <v>1.0000000000006</v>
      </c>
      <c r="CG348">
        <f>INDEX([1]age_tranches_5ans_nb_sex!$1:$1048576,MATCH('SectorStat-Age-Hommes'!$A348,[1]age_tranches_5ans_nb_sex!$A:$A,0),36)/5</f>
        <v>1.0000000000006</v>
      </c>
      <c r="CH348">
        <f>INDEX([1]age_tranches_5ans_nb_sex!$1:$1048576,MATCH('SectorStat-Age-Hommes'!$A348,[1]age_tranches_5ans_nb_sex!$A:$A,0),36)/5</f>
        <v>1.0000000000006</v>
      </c>
      <c r="CI348">
        <f>INDEX([1]age_tranches_5ans_nb_sex!$1:$1048576,MATCH('SectorStat-Age-Hommes'!$A348,[1]age_tranches_5ans_nb_sex!$A:$A,0),36)/5</f>
        <v>1.0000000000006</v>
      </c>
      <c r="CJ348">
        <f>INDEX([1]age_tranches_5ans_nb_sex!$1:$1048576,MATCH('SectorStat-Age-Hommes'!$A348,[1]age_tranches_5ans_nb_sex!$A:$A,0),36)/5</f>
        <v>1.0000000000006</v>
      </c>
      <c r="CK348">
        <f>INDEX([1]age_tranches_5ans_nb_sex!$1:$1048576,MATCH('SectorStat-Age-Hommes'!$A348,[1]age_tranches_5ans_nb_sex!$A:$A,0),38)/5</f>
        <v>0.60000000002620002</v>
      </c>
      <c r="CL348">
        <f>INDEX([1]age_tranches_5ans_nb_sex!$1:$1048576,MATCH('SectorStat-Age-Hommes'!$A348,[1]age_tranches_5ans_nb_sex!$A:$A,0),38)/5</f>
        <v>0.60000000002620002</v>
      </c>
      <c r="CM348">
        <f>INDEX([1]age_tranches_5ans_nb_sex!$1:$1048576,MATCH('SectorStat-Age-Hommes'!$A348,[1]age_tranches_5ans_nb_sex!$A:$A,0),38)/5</f>
        <v>0.60000000002620002</v>
      </c>
      <c r="CN348">
        <f>INDEX([1]age_tranches_5ans_nb_sex!$1:$1048576,MATCH('SectorStat-Age-Hommes'!$A348,[1]age_tranches_5ans_nb_sex!$A:$A,0),38)/5</f>
        <v>0.60000000002620002</v>
      </c>
      <c r="CO348">
        <f>INDEX([1]age_tranches_5ans_nb_sex!$1:$1048576,MATCH('SectorStat-Age-Hommes'!$A348,[1]age_tranches_5ans_nb_sex!$A:$A,0),38)/5</f>
        <v>0.60000000002620002</v>
      </c>
      <c r="CP348" s="2">
        <f>INDEX([1]age_tranches_5ans_nb_sex!$1:$1048576,MATCH('SectorStat-Age-Hommes'!$A348,[1]age_tranches_5ans_nb_sex!$A:$A,0),40)/5</f>
        <v>0</v>
      </c>
      <c r="CQ348" s="2">
        <f>INDEX([1]age_tranches_5ans_nb_sex!$1:$1048576,MATCH('SectorStat-Age-Hommes'!$A348,[1]age_tranches_5ans_nb_sex!$A:$A,0),40)/5</f>
        <v>0</v>
      </c>
      <c r="CR348" s="2">
        <f>INDEX([1]age_tranches_5ans_nb_sex!$1:$1048576,MATCH('SectorStat-Age-Hommes'!$A348,[1]age_tranches_5ans_nb_sex!$A:$A,0),40)/5</f>
        <v>0</v>
      </c>
      <c r="CS348" s="2">
        <f>INDEX([1]age_tranches_5ans_nb_sex!$1:$1048576,MATCH('SectorStat-Age-Hommes'!$A348,[1]age_tranches_5ans_nb_sex!$A:$A,0),40)/5</f>
        <v>0</v>
      </c>
      <c r="CT348" s="2">
        <f>INDEX([1]age_tranches_5ans_nb_sex!$1:$1048576,MATCH('SectorStat-Age-Hommes'!$A348,[1]age_tranches_5ans_nb_sex!$A:$A,0),40)/5</f>
        <v>0</v>
      </c>
      <c r="CZ348" s="3"/>
      <c r="DA348" s="3"/>
      <c r="DB348" s="3"/>
      <c r="DC348" s="3"/>
      <c r="DD348" s="3"/>
    </row>
    <row r="349" spans="1:108" x14ac:dyDescent="0.35">
      <c r="A349" s="1" t="s">
        <v>692</v>
      </c>
      <c r="B349" s="1" t="s">
        <v>693</v>
      </c>
      <c r="C349" t="str">
        <f>INDEX([1]SectorStat!$1:$1048576,MATCH('[1]Distribution ages'!$A349,[1]SectorStat!$B:$B,0),4)</f>
        <v>Ixelles</v>
      </c>
      <c r="D349">
        <f>INDEX([1]age_tranches_5ans_nb_sex!$1:$1048576,MATCH('SectorStat-Age-Hommes'!$A349,[1]age_tranches_5ans_nb_sex!$A:$A,0),4)/5</f>
        <v>7.2000000000660007</v>
      </c>
      <c r="E349">
        <f>INDEX([1]age_tranches_5ans_nb_sex!$1:$1048576,MATCH('SectorStat-Age-Hommes'!$A349,[1]age_tranches_5ans_nb_sex!$A:$A,0),4)/5</f>
        <v>7.2000000000660007</v>
      </c>
      <c r="F349">
        <f>INDEX([1]age_tranches_5ans_nb_sex!$1:$1048576,MATCH('SectorStat-Age-Hommes'!$A349,[1]age_tranches_5ans_nb_sex!$A:$A,0),4)/5</f>
        <v>7.2000000000660007</v>
      </c>
      <c r="G349">
        <f>INDEX([1]age_tranches_5ans_nb_sex!$1:$1048576,MATCH('SectorStat-Age-Hommes'!$A349,[1]age_tranches_5ans_nb_sex!$A:$A,0),4)/5</f>
        <v>7.2000000000660007</v>
      </c>
      <c r="H349">
        <f>INDEX([1]age_tranches_5ans_nb_sex!$1:$1048576,MATCH('SectorStat-Age-Hommes'!$A349,[1]age_tranches_5ans_nb_sex!$A:$A,0),4)/5</f>
        <v>7.2000000000660007</v>
      </c>
      <c r="I349">
        <f>INDEX([1]age_tranches_5ans_nb_sex!$1:$1048576,MATCH('SectorStat-Age-Hommes'!$A349,[1]age_tranches_5ans_nb_sex!$A:$A,0),6)/5</f>
        <v>6.1999999999710003</v>
      </c>
      <c r="J349">
        <f>INDEX([1]age_tranches_5ans_nb_sex!$1:$1048576,MATCH('SectorStat-Age-Hommes'!$A349,[1]age_tranches_5ans_nb_sex!$A:$A,0),6)/5</f>
        <v>6.1999999999710003</v>
      </c>
      <c r="K349">
        <f>INDEX([1]age_tranches_5ans_nb_sex!$1:$1048576,MATCH('SectorStat-Age-Hommes'!$A349,[1]age_tranches_5ans_nb_sex!$A:$A,0),6)/5</f>
        <v>6.1999999999710003</v>
      </c>
      <c r="L349">
        <f>INDEX([1]age_tranches_5ans_nb_sex!$1:$1048576,MATCH('SectorStat-Age-Hommes'!$A349,[1]age_tranches_5ans_nb_sex!$A:$A,0),6)/5</f>
        <v>6.1999999999710003</v>
      </c>
      <c r="M349">
        <f>INDEX([1]age_tranches_5ans_nb_sex!$1:$1048576,MATCH('SectorStat-Age-Hommes'!$A349,[1]age_tranches_5ans_nb_sex!$A:$A,0),6)/5</f>
        <v>6.1999999999710003</v>
      </c>
      <c r="N349">
        <f>INDEX([1]age_tranches_5ans_nb_sex!$1:$1048576,MATCH('SectorStat-Age-Hommes'!$A349,[1]age_tranches_5ans_nb_sex!$A:$A,0),8)/5</f>
        <v>5.3999999998950008</v>
      </c>
      <c r="O349">
        <f>INDEX([1]age_tranches_5ans_nb_sex!$1:$1048576,MATCH('SectorStat-Age-Hommes'!$A349,[1]age_tranches_5ans_nb_sex!$A:$A,0),8)/5</f>
        <v>5.3999999998950008</v>
      </c>
      <c r="P349">
        <f>INDEX([1]age_tranches_5ans_nb_sex!$1:$1048576,MATCH('SectorStat-Age-Hommes'!$A349,[1]age_tranches_5ans_nb_sex!$A:$A,0),8)/5</f>
        <v>5.3999999998950008</v>
      </c>
      <c r="Q349">
        <f>INDEX([1]age_tranches_5ans_nb_sex!$1:$1048576,MATCH('SectorStat-Age-Hommes'!$A349,[1]age_tranches_5ans_nb_sex!$A:$A,0),8)/5</f>
        <v>5.3999999998950008</v>
      </c>
      <c r="R349">
        <f>INDEX([1]age_tranches_5ans_nb_sex!$1:$1048576,MATCH('SectorStat-Age-Hommes'!$A349,[1]age_tranches_5ans_nb_sex!$A:$A,0),8)/5</f>
        <v>5.3999999998950008</v>
      </c>
      <c r="S349">
        <f>INDEX([1]age_tranches_5ans_nb_sex!$1:$1048576,MATCH('SectorStat-Age-Hommes'!$A349,[1]age_tranches_5ans_nb_sex!$A:$A,0),10)/5</f>
        <v>5.3999999998950008</v>
      </c>
      <c r="T349">
        <f>INDEX([1]age_tranches_5ans_nb_sex!$1:$1048576,MATCH('SectorStat-Age-Hommes'!$A349,[1]age_tranches_5ans_nb_sex!$A:$A,0),10)/5</f>
        <v>5.3999999998950008</v>
      </c>
      <c r="U349">
        <f>INDEX([1]age_tranches_5ans_nb_sex!$1:$1048576,MATCH('SectorStat-Age-Hommes'!$A349,[1]age_tranches_5ans_nb_sex!$A:$A,0),10)/5</f>
        <v>5.3999999998950008</v>
      </c>
      <c r="V349">
        <f>INDEX([1]age_tranches_5ans_nb_sex!$1:$1048576,MATCH('SectorStat-Age-Hommes'!$A349,[1]age_tranches_5ans_nb_sex!$A:$A,0),10)/5</f>
        <v>5.3999999998950008</v>
      </c>
      <c r="W349">
        <f>INDEX([1]age_tranches_5ans_nb_sex!$1:$1048576,MATCH('SectorStat-Age-Hommes'!$A349,[1]age_tranches_5ans_nb_sex!$A:$A,0),10)/5</f>
        <v>5.3999999998950008</v>
      </c>
      <c r="X349">
        <f>INDEX([1]age_tranches_5ans_nb_sex!$1:$1048576,MATCH('SectorStat-Age-Hommes'!$A349,[1]age_tranches_5ans_nb_sex!$A:$A,0),10)/5</f>
        <v>5.3999999998950008</v>
      </c>
      <c r="Y349">
        <f>INDEX([1]age_tranches_5ans_nb_sex!$1:$1048576,MATCH('SectorStat-Age-Hommes'!$A349,[1]age_tranches_5ans_nb_sex!$A:$A,0),12)/5</f>
        <v>12.799999999979999</v>
      </c>
      <c r="Z349">
        <f>INDEX([1]age_tranches_5ans_nb_sex!$1:$1048576,MATCH('SectorStat-Age-Hommes'!$A349,[1]age_tranches_5ans_nb_sex!$A:$A,0),12)/5</f>
        <v>12.799999999979999</v>
      </c>
      <c r="AA349">
        <f>INDEX([1]age_tranches_5ans_nb_sex!$1:$1048576,MATCH('SectorStat-Age-Hommes'!$A349,[1]age_tranches_5ans_nb_sex!$A:$A,0),12)/5</f>
        <v>12.799999999979999</v>
      </c>
      <c r="AB349">
        <f>INDEX([1]age_tranches_5ans_nb_sex!$1:$1048576,MATCH('SectorStat-Age-Hommes'!$A349,[1]age_tranches_5ans_nb_sex!$A:$A,0),12)/5</f>
        <v>12.799999999979999</v>
      </c>
      <c r="AC349">
        <f>INDEX([1]age_tranches_5ans_nb_sex!$1:$1048576,MATCH('SectorStat-Age-Hommes'!$A349,[1]age_tranches_5ans_nb_sex!$A:$A,0),14)/5</f>
        <v>25.399999999940999</v>
      </c>
      <c r="AD349">
        <f>INDEX([1]age_tranches_5ans_nb_sex!$1:$1048576,MATCH('SectorStat-Age-Hommes'!$A349,[1]age_tranches_5ans_nb_sex!$A:$A,0),14)/5</f>
        <v>25.399999999940999</v>
      </c>
      <c r="AE349">
        <f>INDEX([1]age_tranches_5ans_nb_sex!$1:$1048576,MATCH('SectorStat-Age-Hommes'!$A349,[1]age_tranches_5ans_nb_sex!$A:$A,0),14)/5</f>
        <v>25.399999999940999</v>
      </c>
      <c r="AF349">
        <f>INDEX([1]age_tranches_5ans_nb_sex!$1:$1048576,MATCH('SectorStat-Age-Hommes'!$A349,[1]age_tranches_5ans_nb_sex!$A:$A,0),14)/5</f>
        <v>25.399999999940999</v>
      </c>
      <c r="AG349">
        <f>INDEX([1]age_tranches_5ans_nb_sex!$1:$1048576,MATCH('SectorStat-Age-Hommes'!$A349,[1]age_tranches_5ans_nb_sex!$A:$A,0),14)/5</f>
        <v>25.399999999940999</v>
      </c>
      <c r="AH349">
        <f>INDEX([1]age_tranches_5ans_nb_sex!$1:$1048576,MATCH('SectorStat-Age-Hommes'!$A349,[1]age_tranches_5ans_nb_sex!$A:$A,0),16)/5</f>
        <v>20.800000000122001</v>
      </c>
      <c r="AI349">
        <f>INDEX([1]age_tranches_5ans_nb_sex!$1:$1048576,MATCH('SectorStat-Age-Hommes'!$A349,[1]age_tranches_5ans_nb_sex!$A:$A,0),16)/5</f>
        <v>20.800000000122001</v>
      </c>
      <c r="AJ349">
        <f>INDEX([1]age_tranches_5ans_nb_sex!$1:$1048576,MATCH('SectorStat-Age-Hommes'!$A349,[1]age_tranches_5ans_nb_sex!$A:$A,0),16)/5</f>
        <v>20.800000000122001</v>
      </c>
      <c r="AK349">
        <f>INDEX([1]age_tranches_5ans_nb_sex!$1:$1048576,MATCH('SectorStat-Age-Hommes'!$A349,[1]age_tranches_5ans_nb_sex!$A:$A,0),16)/5</f>
        <v>20.800000000122001</v>
      </c>
      <c r="AL349">
        <f>INDEX([1]age_tranches_5ans_nb_sex!$1:$1048576,MATCH('SectorStat-Age-Hommes'!$A349,[1]age_tranches_5ans_nb_sex!$A:$A,0),16)/5</f>
        <v>20.800000000122001</v>
      </c>
      <c r="AM349">
        <f>INDEX([1]age_tranches_5ans_nb_sex!$1:$1048576,MATCH('SectorStat-Age-Hommes'!$A349,[1]age_tranches_5ans_nb_sex!$A:$A,0),18)/5</f>
        <v>15.399999999918</v>
      </c>
      <c r="AN349">
        <f>INDEX([1]age_tranches_5ans_nb_sex!$1:$1048576,MATCH('SectorStat-Age-Hommes'!$A349,[1]age_tranches_5ans_nb_sex!$A:$A,0),18)/5</f>
        <v>15.399999999918</v>
      </c>
      <c r="AO349">
        <f>INDEX([1]age_tranches_5ans_nb_sex!$1:$1048576,MATCH('SectorStat-Age-Hommes'!$A349,[1]age_tranches_5ans_nb_sex!$A:$A,0),18)/5</f>
        <v>15.399999999918</v>
      </c>
      <c r="AP349">
        <f>INDEX([1]age_tranches_5ans_nb_sex!$1:$1048576,MATCH('SectorStat-Age-Hommes'!$A349,[1]age_tranches_5ans_nb_sex!$A:$A,0),18)/5</f>
        <v>15.399999999918</v>
      </c>
      <c r="AQ349">
        <f>INDEX([1]age_tranches_5ans_nb_sex!$1:$1048576,MATCH('SectorStat-Age-Hommes'!$A349,[1]age_tranches_5ans_nb_sex!$A:$A,0),18)/5</f>
        <v>15.399999999918</v>
      </c>
      <c r="AR349">
        <f>INDEX([1]age_tranches_5ans_nb_sex!$1:$1048576,MATCH('SectorStat-Age-Hommes'!$A349,[1]age_tranches_5ans_nb_sex!$A:$A,0),20)/5</f>
        <v>13.200000000017999</v>
      </c>
      <c r="AS349">
        <f>INDEX([1]age_tranches_5ans_nb_sex!$1:$1048576,MATCH('SectorStat-Age-Hommes'!$A349,[1]age_tranches_5ans_nb_sex!$A:$A,0),20)/5</f>
        <v>13.200000000017999</v>
      </c>
      <c r="AT349">
        <f>INDEX([1]age_tranches_5ans_nb_sex!$1:$1048576,MATCH('SectorStat-Age-Hommes'!$A349,[1]age_tranches_5ans_nb_sex!$A:$A,0),20)/5</f>
        <v>13.200000000017999</v>
      </c>
      <c r="AU349">
        <f>INDEX([1]age_tranches_5ans_nb_sex!$1:$1048576,MATCH('SectorStat-Age-Hommes'!$A349,[1]age_tranches_5ans_nb_sex!$A:$A,0),20)/5</f>
        <v>13.200000000017999</v>
      </c>
      <c r="AV349">
        <f>INDEX([1]age_tranches_5ans_nb_sex!$1:$1048576,MATCH('SectorStat-Age-Hommes'!$A349,[1]age_tranches_5ans_nb_sex!$A:$A,0),20)/5</f>
        <v>13.200000000017999</v>
      </c>
      <c r="AW349">
        <f>INDEX([1]age_tranches_5ans_nb_sex!$1:$1048576,MATCH('SectorStat-Age-Hommes'!$A349,[1]age_tranches_5ans_nb_sex!$A:$A,0),22)/5</f>
        <v>11.799999999884999</v>
      </c>
      <c r="AX349">
        <f>INDEX([1]age_tranches_5ans_nb_sex!$1:$1048576,MATCH('SectorStat-Age-Hommes'!$A349,[1]age_tranches_5ans_nb_sex!$A:$A,0),22)/5</f>
        <v>11.799999999884999</v>
      </c>
      <c r="AY349">
        <f>INDEX([1]age_tranches_5ans_nb_sex!$1:$1048576,MATCH('SectorStat-Age-Hommes'!$A349,[1]age_tranches_5ans_nb_sex!$A:$A,0),22)/5</f>
        <v>11.799999999884999</v>
      </c>
      <c r="AZ349">
        <f>INDEX([1]age_tranches_5ans_nb_sex!$1:$1048576,MATCH('SectorStat-Age-Hommes'!$A349,[1]age_tranches_5ans_nb_sex!$A:$A,0),22)/5</f>
        <v>11.799999999884999</v>
      </c>
      <c r="BA349">
        <f>INDEX([1]age_tranches_5ans_nb_sex!$1:$1048576,MATCH('SectorStat-Age-Hommes'!$A349,[1]age_tranches_5ans_nb_sex!$A:$A,0),22)/5</f>
        <v>11.799999999884999</v>
      </c>
      <c r="BB349">
        <f>INDEX([1]age_tranches_5ans_nb_sex!$1:$1048576,MATCH('SectorStat-Age-Hommes'!$A349,[1]age_tranches_5ans_nb_sex!$A:$A,0),24)/5</f>
        <v>7.0000000000469997</v>
      </c>
      <c r="BC349">
        <f>INDEX([1]age_tranches_5ans_nb_sex!$1:$1048576,MATCH('SectorStat-Age-Hommes'!$A349,[1]age_tranches_5ans_nb_sex!$A:$A,0),24)/5</f>
        <v>7.0000000000469997</v>
      </c>
      <c r="BD349">
        <f>INDEX([1]age_tranches_5ans_nb_sex!$1:$1048576,MATCH('SectorStat-Age-Hommes'!$A349,[1]age_tranches_5ans_nb_sex!$A:$A,0),24)/5</f>
        <v>7.0000000000469997</v>
      </c>
      <c r="BE349">
        <f>INDEX([1]age_tranches_5ans_nb_sex!$1:$1048576,MATCH('SectorStat-Age-Hommes'!$A349,[1]age_tranches_5ans_nb_sex!$A:$A,0),24)/5</f>
        <v>7.0000000000469997</v>
      </c>
      <c r="BF349">
        <f>INDEX([1]age_tranches_5ans_nb_sex!$1:$1048576,MATCH('SectorStat-Age-Hommes'!$A349,[1]age_tranches_5ans_nb_sex!$A:$A,0),24)/5</f>
        <v>7.0000000000469997</v>
      </c>
      <c r="BG349">
        <f>INDEX([1]age_tranches_5ans_nb_sex!$1:$1048576,MATCH('SectorStat-Age-Hommes'!$A349,[1]age_tranches_5ans_nb_sex!$A:$A,0),26)/5</f>
        <v>8.1999999998520003</v>
      </c>
      <c r="BH349">
        <f>INDEX([1]age_tranches_5ans_nb_sex!$1:$1048576,MATCH('SectorStat-Age-Hommes'!$A349,[1]age_tranches_5ans_nb_sex!$A:$A,0),26)/5</f>
        <v>8.1999999998520003</v>
      </c>
      <c r="BI349">
        <f>INDEX([1]age_tranches_5ans_nb_sex!$1:$1048576,MATCH('SectorStat-Age-Hommes'!$A349,[1]age_tranches_5ans_nb_sex!$A:$A,0),26)/5</f>
        <v>8.1999999998520003</v>
      </c>
      <c r="BJ349">
        <f>INDEX([1]age_tranches_5ans_nb_sex!$1:$1048576,MATCH('SectorStat-Age-Hommes'!$A349,[1]age_tranches_5ans_nb_sex!$A:$A,0),26)/5</f>
        <v>8.1999999998520003</v>
      </c>
      <c r="BK349">
        <f>INDEX([1]age_tranches_5ans_nb_sex!$1:$1048576,MATCH('SectorStat-Age-Hommes'!$A349,[1]age_tranches_5ans_nb_sex!$A:$A,0),26)/5</f>
        <v>8.1999999998520003</v>
      </c>
      <c r="BL349">
        <f>INDEX([1]age_tranches_5ans_nb_sex!$1:$1048576,MATCH('SectorStat-Age-Hommes'!$A349,[1]age_tranches_5ans_nb_sex!$A:$A,0),28)/5</f>
        <v>5.1999999998760007</v>
      </c>
      <c r="BM349">
        <f>INDEX([1]age_tranches_5ans_nb_sex!$1:$1048576,MATCH('SectorStat-Age-Hommes'!$A349,[1]age_tranches_5ans_nb_sex!$A:$A,0),28)/5</f>
        <v>5.1999999998760007</v>
      </c>
      <c r="BN349">
        <f>INDEX([1]age_tranches_5ans_nb_sex!$1:$1048576,MATCH('SectorStat-Age-Hommes'!$A349,[1]age_tranches_5ans_nb_sex!$A:$A,0),28)/5</f>
        <v>5.1999999998760007</v>
      </c>
      <c r="BO349">
        <f>INDEX([1]age_tranches_5ans_nb_sex!$1:$1048576,MATCH('SectorStat-Age-Hommes'!$A349,[1]age_tranches_5ans_nb_sex!$A:$A,0),28)/5</f>
        <v>5.1999999998760007</v>
      </c>
      <c r="BP349">
        <f>INDEX([1]age_tranches_5ans_nb_sex!$1:$1048576,MATCH('SectorStat-Age-Hommes'!$A349,[1]age_tranches_5ans_nb_sex!$A:$A,0),28)/5</f>
        <v>5.1999999998760007</v>
      </c>
      <c r="BQ349">
        <f>INDEX([1]age_tranches_5ans_nb_sex!$1:$1048576,MATCH('SectorStat-Age-Hommes'!$A349,[1]age_tranches_5ans_nb_sex!$A:$A,0),30)/5</f>
        <v>4.2000000000900002</v>
      </c>
      <c r="BR349">
        <f>INDEX([1]age_tranches_5ans_nb_sex!$1:$1048576,MATCH('SectorStat-Age-Hommes'!$A349,[1]age_tranches_5ans_nb_sex!$A:$A,0),30)/5</f>
        <v>4.2000000000900002</v>
      </c>
      <c r="BS349">
        <f>INDEX([1]age_tranches_5ans_nb_sex!$1:$1048576,MATCH('SectorStat-Age-Hommes'!$A349,[1]age_tranches_5ans_nb_sex!$A:$A,0),30)/5</f>
        <v>4.2000000000900002</v>
      </c>
      <c r="BT349">
        <f>INDEX([1]age_tranches_5ans_nb_sex!$1:$1048576,MATCH('SectorStat-Age-Hommes'!$A349,[1]age_tranches_5ans_nb_sex!$A:$A,0),30)/5</f>
        <v>4.2000000000900002</v>
      </c>
      <c r="BU349">
        <f>INDEX([1]age_tranches_5ans_nb_sex!$1:$1048576,MATCH('SectorStat-Age-Hommes'!$A349,[1]age_tranches_5ans_nb_sex!$A:$A,0),30)/5</f>
        <v>4.2000000000900002</v>
      </c>
      <c r="BV349">
        <f>INDEX([1]age_tranches_5ans_nb_sex!$1:$1048576,MATCH('SectorStat-Age-Hommes'!$A349,[1]age_tranches_5ans_nb_sex!$A:$A,0),32)/5</f>
        <v>2.799999999957</v>
      </c>
      <c r="BW349">
        <f>INDEX([1]age_tranches_5ans_nb_sex!$1:$1048576,MATCH('SectorStat-Age-Hommes'!$A349,[1]age_tranches_5ans_nb_sex!$A:$A,0),32)/5</f>
        <v>2.799999999957</v>
      </c>
      <c r="BX349">
        <f>INDEX([1]age_tranches_5ans_nb_sex!$1:$1048576,MATCH('SectorStat-Age-Hommes'!$A349,[1]age_tranches_5ans_nb_sex!$A:$A,0),32)/5</f>
        <v>2.799999999957</v>
      </c>
      <c r="BY349">
        <f>INDEX([1]age_tranches_5ans_nb_sex!$1:$1048576,MATCH('SectorStat-Age-Hommes'!$A349,[1]age_tranches_5ans_nb_sex!$A:$A,0),32)/5</f>
        <v>2.799999999957</v>
      </c>
      <c r="BZ349">
        <f>INDEX([1]age_tranches_5ans_nb_sex!$1:$1048576,MATCH('SectorStat-Age-Hommes'!$A349,[1]age_tranches_5ans_nb_sex!$A:$A,0),32)/5</f>
        <v>2.799999999957</v>
      </c>
      <c r="CA349">
        <f>INDEX([1]age_tranches_5ans_nb_sex!$1:$1048576,MATCH('SectorStat-Age-Hommes'!$A349,[1]age_tranches_5ans_nb_sex!$A:$A,0),34)/5</f>
        <v>2.3999999999189998</v>
      </c>
      <c r="CB349">
        <f>INDEX([1]age_tranches_5ans_nb_sex!$1:$1048576,MATCH('SectorStat-Age-Hommes'!$A349,[1]age_tranches_5ans_nb_sex!$A:$A,0),34)/5</f>
        <v>2.3999999999189998</v>
      </c>
      <c r="CC349">
        <f>INDEX([1]age_tranches_5ans_nb_sex!$1:$1048576,MATCH('SectorStat-Age-Hommes'!$A349,[1]age_tranches_5ans_nb_sex!$A:$A,0),34)/5</f>
        <v>2.3999999999189998</v>
      </c>
      <c r="CD349">
        <f>INDEX([1]age_tranches_5ans_nb_sex!$1:$1048576,MATCH('SectorStat-Age-Hommes'!$A349,[1]age_tranches_5ans_nb_sex!$A:$A,0),34)/5</f>
        <v>2.3999999999189998</v>
      </c>
      <c r="CE349">
        <f>INDEX([1]age_tranches_5ans_nb_sex!$1:$1048576,MATCH('SectorStat-Age-Hommes'!$A349,[1]age_tranches_5ans_nb_sex!$A:$A,0),34)/5</f>
        <v>2.3999999999189998</v>
      </c>
      <c r="CF349">
        <f>INDEX([1]age_tranches_5ans_nb_sex!$1:$1048576,MATCH('SectorStat-Age-Hommes'!$A349,[1]age_tranches_5ans_nb_sex!$A:$A,0),36)/5</f>
        <v>1.2000000001140001</v>
      </c>
      <c r="CG349">
        <f>INDEX([1]age_tranches_5ans_nb_sex!$1:$1048576,MATCH('SectorStat-Age-Hommes'!$A349,[1]age_tranches_5ans_nb_sex!$A:$A,0),36)/5</f>
        <v>1.2000000001140001</v>
      </c>
      <c r="CH349">
        <f>INDEX([1]age_tranches_5ans_nb_sex!$1:$1048576,MATCH('SectorStat-Age-Hommes'!$A349,[1]age_tranches_5ans_nb_sex!$A:$A,0),36)/5</f>
        <v>1.2000000001140001</v>
      </c>
      <c r="CI349">
        <f>INDEX([1]age_tranches_5ans_nb_sex!$1:$1048576,MATCH('SectorStat-Age-Hommes'!$A349,[1]age_tranches_5ans_nb_sex!$A:$A,0),36)/5</f>
        <v>1.2000000001140001</v>
      </c>
      <c r="CJ349">
        <f>INDEX([1]age_tranches_5ans_nb_sex!$1:$1048576,MATCH('SectorStat-Age-Hommes'!$A349,[1]age_tranches_5ans_nb_sex!$A:$A,0),36)/5</f>
        <v>1.2000000001140001</v>
      </c>
      <c r="CK349">
        <f>INDEX([1]age_tranches_5ans_nb_sex!$1:$1048576,MATCH('SectorStat-Age-Hommes'!$A349,[1]age_tranches_5ans_nb_sex!$A:$A,0),38)/5</f>
        <v>1.000000000095</v>
      </c>
      <c r="CL349">
        <f>INDEX([1]age_tranches_5ans_nb_sex!$1:$1048576,MATCH('SectorStat-Age-Hommes'!$A349,[1]age_tranches_5ans_nb_sex!$A:$A,0),38)/5</f>
        <v>1.000000000095</v>
      </c>
      <c r="CM349">
        <f>INDEX([1]age_tranches_5ans_nb_sex!$1:$1048576,MATCH('SectorStat-Age-Hommes'!$A349,[1]age_tranches_5ans_nb_sex!$A:$A,0),38)/5</f>
        <v>1.000000000095</v>
      </c>
      <c r="CN349">
        <f>INDEX([1]age_tranches_5ans_nb_sex!$1:$1048576,MATCH('SectorStat-Age-Hommes'!$A349,[1]age_tranches_5ans_nb_sex!$A:$A,0),38)/5</f>
        <v>1.000000000095</v>
      </c>
      <c r="CO349">
        <f>INDEX([1]age_tranches_5ans_nb_sex!$1:$1048576,MATCH('SectorStat-Age-Hommes'!$A349,[1]age_tranches_5ans_nb_sex!$A:$A,0),38)/5</f>
        <v>1.000000000095</v>
      </c>
      <c r="CP349" s="2">
        <f>INDEX([1]age_tranches_5ans_nb_sex!$1:$1048576,MATCH('SectorStat-Age-Hommes'!$A349,[1]age_tranches_5ans_nb_sex!$A:$A,0),40)/5</f>
        <v>0</v>
      </c>
      <c r="CQ349" s="2">
        <f>INDEX([1]age_tranches_5ans_nb_sex!$1:$1048576,MATCH('SectorStat-Age-Hommes'!$A349,[1]age_tranches_5ans_nb_sex!$A:$A,0),40)/5</f>
        <v>0</v>
      </c>
      <c r="CR349" s="2">
        <f>INDEX([1]age_tranches_5ans_nb_sex!$1:$1048576,MATCH('SectorStat-Age-Hommes'!$A349,[1]age_tranches_5ans_nb_sex!$A:$A,0),40)/5</f>
        <v>0</v>
      </c>
      <c r="CS349" s="2">
        <f>INDEX([1]age_tranches_5ans_nb_sex!$1:$1048576,MATCH('SectorStat-Age-Hommes'!$A349,[1]age_tranches_5ans_nb_sex!$A:$A,0),40)/5</f>
        <v>0</v>
      </c>
      <c r="CT349" s="2">
        <f>INDEX([1]age_tranches_5ans_nb_sex!$1:$1048576,MATCH('SectorStat-Age-Hommes'!$A349,[1]age_tranches_5ans_nb_sex!$A:$A,0),40)/5</f>
        <v>0</v>
      </c>
      <c r="CZ349" s="3"/>
      <c r="DA349" s="3"/>
      <c r="DB349" s="3"/>
      <c r="DC349" s="3"/>
      <c r="DD349" s="3"/>
    </row>
    <row r="350" spans="1:108" x14ac:dyDescent="0.35">
      <c r="A350" s="1" t="s">
        <v>694</v>
      </c>
      <c r="B350" s="1" t="s">
        <v>695</v>
      </c>
      <c r="C350" t="str">
        <f>INDEX([1]SectorStat!$1:$1048576,MATCH('[1]Distribution ages'!$A350,[1]SectorStat!$B:$B,0),4)</f>
        <v>Ixelles</v>
      </c>
      <c r="D350">
        <f>INDEX([1]age_tranches_5ans_nb_sex!$1:$1048576,MATCH('SectorStat-Age-Hommes'!$A350,[1]age_tranches_5ans_nb_sex!$A:$A,0),4)/5</f>
        <v>13.999999999748002</v>
      </c>
      <c r="E350">
        <f>INDEX([1]age_tranches_5ans_nb_sex!$1:$1048576,MATCH('SectorStat-Age-Hommes'!$A350,[1]age_tranches_5ans_nb_sex!$A:$A,0),4)/5</f>
        <v>13.999999999748002</v>
      </c>
      <c r="F350">
        <f>INDEX([1]age_tranches_5ans_nb_sex!$1:$1048576,MATCH('SectorStat-Age-Hommes'!$A350,[1]age_tranches_5ans_nb_sex!$A:$A,0),4)/5</f>
        <v>13.999999999748002</v>
      </c>
      <c r="G350">
        <f>INDEX([1]age_tranches_5ans_nb_sex!$1:$1048576,MATCH('SectorStat-Age-Hommes'!$A350,[1]age_tranches_5ans_nb_sex!$A:$A,0),4)/5</f>
        <v>13.999999999748002</v>
      </c>
      <c r="H350">
        <f>INDEX([1]age_tranches_5ans_nb_sex!$1:$1048576,MATCH('SectorStat-Age-Hommes'!$A350,[1]age_tranches_5ans_nb_sex!$A:$A,0),4)/5</f>
        <v>13.999999999748002</v>
      </c>
      <c r="I350">
        <f>INDEX([1]age_tranches_5ans_nb_sex!$1:$1048576,MATCH('SectorStat-Age-Hommes'!$A350,[1]age_tranches_5ans_nb_sex!$A:$A,0),6)/5</f>
        <v>14.999999999729999</v>
      </c>
      <c r="J350">
        <f>INDEX([1]age_tranches_5ans_nb_sex!$1:$1048576,MATCH('SectorStat-Age-Hommes'!$A350,[1]age_tranches_5ans_nb_sex!$A:$A,0),6)/5</f>
        <v>14.999999999729999</v>
      </c>
      <c r="K350">
        <f>INDEX([1]age_tranches_5ans_nb_sex!$1:$1048576,MATCH('SectorStat-Age-Hommes'!$A350,[1]age_tranches_5ans_nb_sex!$A:$A,0),6)/5</f>
        <v>14.999999999729999</v>
      </c>
      <c r="L350">
        <f>INDEX([1]age_tranches_5ans_nb_sex!$1:$1048576,MATCH('SectorStat-Age-Hommes'!$A350,[1]age_tranches_5ans_nb_sex!$A:$A,0),6)/5</f>
        <v>14.999999999729999</v>
      </c>
      <c r="M350">
        <f>INDEX([1]age_tranches_5ans_nb_sex!$1:$1048576,MATCH('SectorStat-Age-Hommes'!$A350,[1]age_tranches_5ans_nb_sex!$A:$A,0),6)/5</f>
        <v>14.999999999729999</v>
      </c>
      <c r="N350">
        <f>INDEX([1]age_tranches_5ans_nb_sex!$1:$1048576,MATCH('SectorStat-Age-Hommes'!$A350,[1]age_tranches_5ans_nb_sex!$A:$A,0),8)/5</f>
        <v>11.5999999997912</v>
      </c>
      <c r="O350">
        <f>INDEX([1]age_tranches_5ans_nb_sex!$1:$1048576,MATCH('SectorStat-Age-Hommes'!$A350,[1]age_tranches_5ans_nb_sex!$A:$A,0),8)/5</f>
        <v>11.5999999997912</v>
      </c>
      <c r="P350">
        <f>INDEX([1]age_tranches_5ans_nb_sex!$1:$1048576,MATCH('SectorStat-Age-Hommes'!$A350,[1]age_tranches_5ans_nb_sex!$A:$A,0),8)/5</f>
        <v>11.5999999997912</v>
      </c>
      <c r="Q350">
        <f>INDEX([1]age_tranches_5ans_nb_sex!$1:$1048576,MATCH('SectorStat-Age-Hommes'!$A350,[1]age_tranches_5ans_nb_sex!$A:$A,0),8)/5</f>
        <v>11.5999999997912</v>
      </c>
      <c r="R350">
        <f>INDEX([1]age_tranches_5ans_nb_sex!$1:$1048576,MATCH('SectorStat-Age-Hommes'!$A350,[1]age_tranches_5ans_nb_sex!$A:$A,0),8)/5</f>
        <v>11.5999999997912</v>
      </c>
      <c r="S350">
        <f>INDEX([1]age_tranches_5ans_nb_sex!$1:$1048576,MATCH('SectorStat-Age-Hommes'!$A350,[1]age_tranches_5ans_nb_sex!$A:$A,0),10)/5</f>
        <v>13.7999999997516</v>
      </c>
      <c r="T350">
        <f>INDEX([1]age_tranches_5ans_nb_sex!$1:$1048576,MATCH('SectorStat-Age-Hommes'!$A350,[1]age_tranches_5ans_nb_sex!$A:$A,0),10)/5</f>
        <v>13.7999999997516</v>
      </c>
      <c r="U350">
        <f>INDEX([1]age_tranches_5ans_nb_sex!$1:$1048576,MATCH('SectorStat-Age-Hommes'!$A350,[1]age_tranches_5ans_nb_sex!$A:$A,0),10)/5</f>
        <v>13.7999999997516</v>
      </c>
      <c r="V350">
        <f>INDEX([1]age_tranches_5ans_nb_sex!$1:$1048576,MATCH('SectorStat-Age-Hommes'!$A350,[1]age_tranches_5ans_nb_sex!$A:$A,0),10)/5</f>
        <v>13.7999999997516</v>
      </c>
      <c r="W350">
        <f>INDEX([1]age_tranches_5ans_nb_sex!$1:$1048576,MATCH('SectorStat-Age-Hommes'!$A350,[1]age_tranches_5ans_nb_sex!$A:$A,0),10)/5</f>
        <v>13.7999999997516</v>
      </c>
      <c r="X350">
        <f>INDEX([1]age_tranches_5ans_nb_sex!$1:$1048576,MATCH('SectorStat-Age-Hommes'!$A350,[1]age_tranches_5ans_nb_sex!$A:$A,0),10)/5</f>
        <v>13.7999999997516</v>
      </c>
      <c r="Y350">
        <f>INDEX([1]age_tranches_5ans_nb_sex!$1:$1048576,MATCH('SectorStat-Age-Hommes'!$A350,[1]age_tranches_5ans_nb_sex!$A:$A,0),12)/5</f>
        <v>14.3999999997408</v>
      </c>
      <c r="Z350">
        <f>INDEX([1]age_tranches_5ans_nb_sex!$1:$1048576,MATCH('SectorStat-Age-Hommes'!$A350,[1]age_tranches_5ans_nb_sex!$A:$A,0),12)/5</f>
        <v>14.3999999997408</v>
      </c>
      <c r="AA350">
        <f>INDEX([1]age_tranches_5ans_nb_sex!$1:$1048576,MATCH('SectorStat-Age-Hommes'!$A350,[1]age_tranches_5ans_nb_sex!$A:$A,0),12)/5</f>
        <v>14.3999999997408</v>
      </c>
      <c r="AB350">
        <f>INDEX([1]age_tranches_5ans_nb_sex!$1:$1048576,MATCH('SectorStat-Age-Hommes'!$A350,[1]age_tranches_5ans_nb_sex!$A:$A,0),12)/5</f>
        <v>14.3999999997408</v>
      </c>
      <c r="AC350">
        <f>INDEX([1]age_tranches_5ans_nb_sex!$1:$1048576,MATCH('SectorStat-Age-Hommes'!$A350,[1]age_tranches_5ans_nb_sex!$A:$A,0),14)/5</f>
        <v>32.999999999988198</v>
      </c>
      <c r="AD350">
        <f>INDEX([1]age_tranches_5ans_nb_sex!$1:$1048576,MATCH('SectorStat-Age-Hommes'!$A350,[1]age_tranches_5ans_nb_sex!$A:$A,0),14)/5</f>
        <v>32.999999999988198</v>
      </c>
      <c r="AE350">
        <f>INDEX([1]age_tranches_5ans_nb_sex!$1:$1048576,MATCH('SectorStat-Age-Hommes'!$A350,[1]age_tranches_5ans_nb_sex!$A:$A,0),14)/5</f>
        <v>32.999999999988198</v>
      </c>
      <c r="AF350">
        <f>INDEX([1]age_tranches_5ans_nb_sex!$1:$1048576,MATCH('SectorStat-Age-Hommes'!$A350,[1]age_tranches_5ans_nb_sex!$A:$A,0),14)/5</f>
        <v>32.999999999988198</v>
      </c>
      <c r="AG350">
        <f>INDEX([1]age_tranches_5ans_nb_sex!$1:$1048576,MATCH('SectorStat-Age-Hommes'!$A350,[1]age_tranches_5ans_nb_sex!$A:$A,0),14)/5</f>
        <v>32.999999999988198</v>
      </c>
      <c r="AH350">
        <f>INDEX([1]age_tranches_5ans_nb_sex!$1:$1048576,MATCH('SectorStat-Age-Hommes'!$A350,[1]age_tranches_5ans_nb_sex!$A:$A,0),16)/5</f>
        <v>38.399999999890994</v>
      </c>
      <c r="AI350">
        <f>INDEX([1]age_tranches_5ans_nb_sex!$1:$1048576,MATCH('SectorStat-Age-Hommes'!$A350,[1]age_tranches_5ans_nb_sex!$A:$A,0),16)/5</f>
        <v>38.399999999890994</v>
      </c>
      <c r="AJ350">
        <f>INDEX([1]age_tranches_5ans_nb_sex!$1:$1048576,MATCH('SectorStat-Age-Hommes'!$A350,[1]age_tranches_5ans_nb_sex!$A:$A,0),16)/5</f>
        <v>38.399999999890994</v>
      </c>
      <c r="AK350">
        <f>INDEX([1]age_tranches_5ans_nb_sex!$1:$1048576,MATCH('SectorStat-Age-Hommes'!$A350,[1]age_tranches_5ans_nb_sex!$A:$A,0),16)/5</f>
        <v>38.399999999890994</v>
      </c>
      <c r="AL350">
        <f>INDEX([1]age_tranches_5ans_nb_sex!$1:$1048576,MATCH('SectorStat-Age-Hommes'!$A350,[1]age_tranches_5ans_nb_sex!$A:$A,0),16)/5</f>
        <v>38.399999999890994</v>
      </c>
      <c r="AM350">
        <f>INDEX([1]age_tranches_5ans_nb_sex!$1:$1048576,MATCH('SectorStat-Age-Hommes'!$A350,[1]age_tranches_5ans_nb_sex!$A:$A,0),18)/5</f>
        <v>32.599999999995397</v>
      </c>
      <c r="AN350">
        <f>INDEX([1]age_tranches_5ans_nb_sex!$1:$1048576,MATCH('SectorStat-Age-Hommes'!$A350,[1]age_tranches_5ans_nb_sex!$A:$A,0),18)/5</f>
        <v>32.599999999995397</v>
      </c>
      <c r="AO350">
        <f>INDEX([1]age_tranches_5ans_nb_sex!$1:$1048576,MATCH('SectorStat-Age-Hommes'!$A350,[1]age_tranches_5ans_nb_sex!$A:$A,0),18)/5</f>
        <v>32.599999999995397</v>
      </c>
      <c r="AP350">
        <f>INDEX([1]age_tranches_5ans_nb_sex!$1:$1048576,MATCH('SectorStat-Age-Hommes'!$A350,[1]age_tranches_5ans_nb_sex!$A:$A,0),18)/5</f>
        <v>32.599999999995397</v>
      </c>
      <c r="AQ350">
        <f>INDEX([1]age_tranches_5ans_nb_sex!$1:$1048576,MATCH('SectorStat-Age-Hommes'!$A350,[1]age_tranches_5ans_nb_sex!$A:$A,0),18)/5</f>
        <v>32.599999999995397</v>
      </c>
      <c r="AR350">
        <f>INDEX([1]age_tranches_5ans_nb_sex!$1:$1048576,MATCH('SectorStat-Age-Hommes'!$A350,[1]age_tranches_5ans_nb_sex!$A:$A,0),20)/5</f>
        <v>23.000000000168203</v>
      </c>
      <c r="AS350">
        <f>INDEX([1]age_tranches_5ans_nb_sex!$1:$1048576,MATCH('SectorStat-Age-Hommes'!$A350,[1]age_tranches_5ans_nb_sex!$A:$A,0),20)/5</f>
        <v>23.000000000168203</v>
      </c>
      <c r="AT350">
        <f>INDEX([1]age_tranches_5ans_nb_sex!$1:$1048576,MATCH('SectorStat-Age-Hommes'!$A350,[1]age_tranches_5ans_nb_sex!$A:$A,0),20)/5</f>
        <v>23.000000000168203</v>
      </c>
      <c r="AU350">
        <f>INDEX([1]age_tranches_5ans_nb_sex!$1:$1048576,MATCH('SectorStat-Age-Hommes'!$A350,[1]age_tranches_5ans_nb_sex!$A:$A,0),20)/5</f>
        <v>23.000000000168203</v>
      </c>
      <c r="AV350">
        <f>INDEX([1]age_tranches_5ans_nb_sex!$1:$1048576,MATCH('SectorStat-Age-Hommes'!$A350,[1]age_tranches_5ans_nb_sex!$A:$A,0),20)/5</f>
        <v>23.000000000168203</v>
      </c>
      <c r="AW350">
        <f>INDEX([1]age_tranches_5ans_nb_sex!$1:$1048576,MATCH('SectorStat-Age-Hommes'!$A350,[1]age_tranches_5ans_nb_sex!$A:$A,0),22)/5</f>
        <v>24.400000000142999</v>
      </c>
      <c r="AX350">
        <f>INDEX([1]age_tranches_5ans_nb_sex!$1:$1048576,MATCH('SectorStat-Age-Hommes'!$A350,[1]age_tranches_5ans_nb_sex!$A:$A,0),22)/5</f>
        <v>24.400000000142999</v>
      </c>
      <c r="AY350">
        <f>INDEX([1]age_tranches_5ans_nb_sex!$1:$1048576,MATCH('SectorStat-Age-Hommes'!$A350,[1]age_tranches_5ans_nb_sex!$A:$A,0),22)/5</f>
        <v>24.400000000142999</v>
      </c>
      <c r="AZ350">
        <f>INDEX([1]age_tranches_5ans_nb_sex!$1:$1048576,MATCH('SectorStat-Age-Hommes'!$A350,[1]age_tranches_5ans_nb_sex!$A:$A,0),22)/5</f>
        <v>24.400000000142999</v>
      </c>
      <c r="BA350">
        <f>INDEX([1]age_tranches_5ans_nb_sex!$1:$1048576,MATCH('SectorStat-Age-Hommes'!$A350,[1]age_tranches_5ans_nb_sex!$A:$A,0),22)/5</f>
        <v>24.400000000142999</v>
      </c>
      <c r="BB350">
        <f>INDEX([1]age_tranches_5ans_nb_sex!$1:$1048576,MATCH('SectorStat-Age-Hommes'!$A350,[1]age_tranches_5ans_nb_sex!$A:$A,0),24)/5</f>
        <v>18.400000000250998</v>
      </c>
      <c r="BC350">
        <f>INDEX([1]age_tranches_5ans_nb_sex!$1:$1048576,MATCH('SectorStat-Age-Hommes'!$A350,[1]age_tranches_5ans_nb_sex!$A:$A,0),24)/5</f>
        <v>18.400000000250998</v>
      </c>
      <c r="BD350">
        <f>INDEX([1]age_tranches_5ans_nb_sex!$1:$1048576,MATCH('SectorStat-Age-Hommes'!$A350,[1]age_tranches_5ans_nb_sex!$A:$A,0),24)/5</f>
        <v>18.400000000250998</v>
      </c>
      <c r="BE350">
        <f>INDEX([1]age_tranches_5ans_nb_sex!$1:$1048576,MATCH('SectorStat-Age-Hommes'!$A350,[1]age_tranches_5ans_nb_sex!$A:$A,0),24)/5</f>
        <v>18.400000000250998</v>
      </c>
      <c r="BF350">
        <f>INDEX([1]age_tranches_5ans_nb_sex!$1:$1048576,MATCH('SectorStat-Age-Hommes'!$A350,[1]age_tranches_5ans_nb_sex!$A:$A,0),24)/5</f>
        <v>18.400000000250998</v>
      </c>
      <c r="BG350">
        <f>INDEX([1]age_tranches_5ans_nb_sex!$1:$1048576,MATCH('SectorStat-Age-Hommes'!$A350,[1]age_tranches_5ans_nb_sex!$A:$A,0),26)/5</f>
        <v>14.199999999744401</v>
      </c>
      <c r="BH350">
        <f>INDEX([1]age_tranches_5ans_nb_sex!$1:$1048576,MATCH('SectorStat-Age-Hommes'!$A350,[1]age_tranches_5ans_nb_sex!$A:$A,0),26)/5</f>
        <v>14.199999999744401</v>
      </c>
      <c r="BI350">
        <f>INDEX([1]age_tranches_5ans_nb_sex!$1:$1048576,MATCH('SectorStat-Age-Hommes'!$A350,[1]age_tranches_5ans_nb_sex!$A:$A,0),26)/5</f>
        <v>14.199999999744401</v>
      </c>
      <c r="BJ350">
        <f>INDEX([1]age_tranches_5ans_nb_sex!$1:$1048576,MATCH('SectorStat-Age-Hommes'!$A350,[1]age_tranches_5ans_nb_sex!$A:$A,0),26)/5</f>
        <v>14.199999999744401</v>
      </c>
      <c r="BK350">
        <f>INDEX([1]age_tranches_5ans_nb_sex!$1:$1048576,MATCH('SectorStat-Age-Hommes'!$A350,[1]age_tranches_5ans_nb_sex!$A:$A,0),26)/5</f>
        <v>14.199999999744401</v>
      </c>
      <c r="BL350">
        <f>INDEX([1]age_tranches_5ans_nb_sex!$1:$1048576,MATCH('SectorStat-Age-Hommes'!$A350,[1]age_tranches_5ans_nb_sex!$A:$A,0),28)/5</f>
        <v>11.999999999784</v>
      </c>
      <c r="BM350">
        <f>INDEX([1]age_tranches_5ans_nb_sex!$1:$1048576,MATCH('SectorStat-Age-Hommes'!$A350,[1]age_tranches_5ans_nb_sex!$A:$A,0),28)/5</f>
        <v>11.999999999784</v>
      </c>
      <c r="BN350">
        <f>INDEX([1]age_tranches_5ans_nb_sex!$1:$1048576,MATCH('SectorStat-Age-Hommes'!$A350,[1]age_tranches_5ans_nb_sex!$A:$A,0),28)/5</f>
        <v>11.999999999784</v>
      </c>
      <c r="BO350">
        <f>INDEX([1]age_tranches_5ans_nb_sex!$1:$1048576,MATCH('SectorStat-Age-Hommes'!$A350,[1]age_tranches_5ans_nb_sex!$A:$A,0),28)/5</f>
        <v>11.999999999784</v>
      </c>
      <c r="BP350">
        <f>INDEX([1]age_tranches_5ans_nb_sex!$1:$1048576,MATCH('SectorStat-Age-Hommes'!$A350,[1]age_tranches_5ans_nb_sex!$A:$A,0),28)/5</f>
        <v>11.999999999784</v>
      </c>
      <c r="BQ350">
        <f>INDEX([1]age_tranches_5ans_nb_sex!$1:$1048576,MATCH('SectorStat-Age-Hommes'!$A350,[1]age_tranches_5ans_nb_sex!$A:$A,0),30)/5</f>
        <v>8.1999999998524</v>
      </c>
      <c r="BR350">
        <f>INDEX([1]age_tranches_5ans_nb_sex!$1:$1048576,MATCH('SectorStat-Age-Hommes'!$A350,[1]age_tranches_5ans_nb_sex!$A:$A,0),30)/5</f>
        <v>8.1999999998524</v>
      </c>
      <c r="BS350">
        <f>INDEX([1]age_tranches_5ans_nb_sex!$1:$1048576,MATCH('SectorStat-Age-Hommes'!$A350,[1]age_tranches_5ans_nb_sex!$A:$A,0),30)/5</f>
        <v>8.1999999998524</v>
      </c>
      <c r="BT350">
        <f>INDEX([1]age_tranches_5ans_nb_sex!$1:$1048576,MATCH('SectorStat-Age-Hommes'!$A350,[1]age_tranches_5ans_nb_sex!$A:$A,0),30)/5</f>
        <v>8.1999999998524</v>
      </c>
      <c r="BU350">
        <f>INDEX([1]age_tranches_5ans_nb_sex!$1:$1048576,MATCH('SectorStat-Age-Hommes'!$A350,[1]age_tranches_5ans_nb_sex!$A:$A,0),30)/5</f>
        <v>8.1999999998524</v>
      </c>
      <c r="BV350">
        <f>INDEX([1]age_tranches_5ans_nb_sex!$1:$1048576,MATCH('SectorStat-Age-Hommes'!$A350,[1]age_tranches_5ans_nb_sex!$A:$A,0),32)/5</f>
        <v>5.9999999998920002</v>
      </c>
      <c r="BW350">
        <f>INDEX([1]age_tranches_5ans_nb_sex!$1:$1048576,MATCH('SectorStat-Age-Hommes'!$A350,[1]age_tranches_5ans_nb_sex!$A:$A,0),32)/5</f>
        <v>5.9999999998920002</v>
      </c>
      <c r="BX350">
        <f>INDEX([1]age_tranches_5ans_nb_sex!$1:$1048576,MATCH('SectorStat-Age-Hommes'!$A350,[1]age_tranches_5ans_nb_sex!$A:$A,0),32)/5</f>
        <v>5.9999999998920002</v>
      </c>
      <c r="BY350">
        <f>INDEX([1]age_tranches_5ans_nb_sex!$1:$1048576,MATCH('SectorStat-Age-Hommes'!$A350,[1]age_tranches_5ans_nb_sex!$A:$A,0),32)/5</f>
        <v>5.9999999998920002</v>
      </c>
      <c r="BZ350">
        <f>INDEX([1]age_tranches_5ans_nb_sex!$1:$1048576,MATCH('SectorStat-Age-Hommes'!$A350,[1]age_tranches_5ans_nb_sex!$A:$A,0),32)/5</f>
        <v>5.9999999998920002</v>
      </c>
      <c r="CA350">
        <f>INDEX([1]age_tranches_5ans_nb_sex!$1:$1048576,MATCH('SectorStat-Age-Hommes'!$A350,[1]age_tranches_5ans_nb_sex!$A:$A,0),34)/5</f>
        <v>3.7999999999316003</v>
      </c>
      <c r="CB350">
        <f>INDEX([1]age_tranches_5ans_nb_sex!$1:$1048576,MATCH('SectorStat-Age-Hommes'!$A350,[1]age_tranches_5ans_nb_sex!$A:$A,0),34)/5</f>
        <v>3.7999999999316003</v>
      </c>
      <c r="CC350">
        <f>INDEX([1]age_tranches_5ans_nb_sex!$1:$1048576,MATCH('SectorStat-Age-Hommes'!$A350,[1]age_tranches_5ans_nb_sex!$A:$A,0),34)/5</f>
        <v>3.7999999999316003</v>
      </c>
      <c r="CD350">
        <f>INDEX([1]age_tranches_5ans_nb_sex!$1:$1048576,MATCH('SectorStat-Age-Hommes'!$A350,[1]age_tranches_5ans_nb_sex!$A:$A,0),34)/5</f>
        <v>3.7999999999316003</v>
      </c>
      <c r="CE350">
        <f>INDEX([1]age_tranches_5ans_nb_sex!$1:$1048576,MATCH('SectorStat-Age-Hommes'!$A350,[1]age_tranches_5ans_nb_sex!$A:$A,0),34)/5</f>
        <v>3.7999999999316003</v>
      </c>
      <c r="CF350">
        <f>INDEX([1]age_tranches_5ans_nb_sex!$1:$1048576,MATCH('SectorStat-Age-Hommes'!$A350,[1]age_tranches_5ans_nb_sex!$A:$A,0),36)/5</f>
        <v>3.3999999999388004</v>
      </c>
      <c r="CG350">
        <f>INDEX([1]age_tranches_5ans_nb_sex!$1:$1048576,MATCH('SectorStat-Age-Hommes'!$A350,[1]age_tranches_5ans_nb_sex!$A:$A,0),36)/5</f>
        <v>3.3999999999388004</v>
      </c>
      <c r="CH350">
        <f>INDEX([1]age_tranches_5ans_nb_sex!$1:$1048576,MATCH('SectorStat-Age-Hommes'!$A350,[1]age_tranches_5ans_nb_sex!$A:$A,0),36)/5</f>
        <v>3.3999999999388004</v>
      </c>
      <c r="CI350">
        <f>INDEX([1]age_tranches_5ans_nb_sex!$1:$1048576,MATCH('SectorStat-Age-Hommes'!$A350,[1]age_tranches_5ans_nb_sex!$A:$A,0),36)/5</f>
        <v>3.3999999999388004</v>
      </c>
      <c r="CJ350">
        <f>INDEX([1]age_tranches_5ans_nb_sex!$1:$1048576,MATCH('SectorStat-Age-Hommes'!$A350,[1]age_tranches_5ans_nb_sex!$A:$A,0),36)/5</f>
        <v>3.3999999999388004</v>
      </c>
      <c r="CK350">
        <f>INDEX([1]age_tranches_5ans_nb_sex!$1:$1048576,MATCH('SectorStat-Age-Hommes'!$A350,[1]age_tranches_5ans_nb_sex!$A:$A,0),38)/5</f>
        <v>2.3999999999568002</v>
      </c>
      <c r="CL350">
        <f>INDEX([1]age_tranches_5ans_nb_sex!$1:$1048576,MATCH('SectorStat-Age-Hommes'!$A350,[1]age_tranches_5ans_nb_sex!$A:$A,0),38)/5</f>
        <v>2.3999999999568002</v>
      </c>
      <c r="CM350">
        <f>INDEX([1]age_tranches_5ans_nb_sex!$1:$1048576,MATCH('SectorStat-Age-Hommes'!$A350,[1]age_tranches_5ans_nb_sex!$A:$A,0),38)/5</f>
        <v>2.3999999999568002</v>
      </c>
      <c r="CN350">
        <f>INDEX([1]age_tranches_5ans_nb_sex!$1:$1048576,MATCH('SectorStat-Age-Hommes'!$A350,[1]age_tranches_5ans_nb_sex!$A:$A,0),38)/5</f>
        <v>2.3999999999568002</v>
      </c>
      <c r="CO350">
        <f>INDEX([1]age_tranches_5ans_nb_sex!$1:$1048576,MATCH('SectorStat-Age-Hommes'!$A350,[1]age_tranches_5ans_nb_sex!$A:$A,0),38)/5</f>
        <v>2.3999999999568002</v>
      </c>
      <c r="CP350" s="2">
        <f>INDEX([1]age_tranches_5ans_nb_sex!$1:$1048576,MATCH('SectorStat-Age-Hommes'!$A350,[1]age_tranches_5ans_nb_sex!$A:$A,0),40)/5</f>
        <v>1.1999999999784001</v>
      </c>
      <c r="CQ350" s="2">
        <f>INDEX([1]age_tranches_5ans_nb_sex!$1:$1048576,MATCH('SectorStat-Age-Hommes'!$A350,[1]age_tranches_5ans_nb_sex!$A:$A,0),40)/5</f>
        <v>1.1999999999784001</v>
      </c>
      <c r="CR350" s="2">
        <f>INDEX([1]age_tranches_5ans_nb_sex!$1:$1048576,MATCH('SectorStat-Age-Hommes'!$A350,[1]age_tranches_5ans_nb_sex!$A:$A,0),40)/5</f>
        <v>1.1999999999784001</v>
      </c>
      <c r="CS350" s="2">
        <f>INDEX([1]age_tranches_5ans_nb_sex!$1:$1048576,MATCH('SectorStat-Age-Hommes'!$A350,[1]age_tranches_5ans_nb_sex!$A:$A,0),40)/5</f>
        <v>1.1999999999784001</v>
      </c>
      <c r="CT350" s="2">
        <f>INDEX([1]age_tranches_5ans_nb_sex!$1:$1048576,MATCH('SectorStat-Age-Hommes'!$A350,[1]age_tranches_5ans_nb_sex!$A:$A,0),40)/5</f>
        <v>1.1999999999784001</v>
      </c>
      <c r="CZ350" s="3"/>
      <c r="DA350" s="3"/>
      <c r="DB350" s="3"/>
      <c r="DC350" s="3"/>
      <c r="DD350" s="3"/>
    </row>
    <row r="351" spans="1:108" x14ac:dyDescent="0.35">
      <c r="A351" s="1" t="s">
        <v>696</v>
      </c>
      <c r="B351" s="1" t="s">
        <v>697</v>
      </c>
      <c r="C351" t="str">
        <f>INDEX([1]SectorStat!$1:$1048576,MATCH('[1]Distribution ages'!$A351,[1]SectorStat!$B:$B,0),4)</f>
        <v>Ixelles</v>
      </c>
      <c r="D351">
        <f>INDEX([1]age_tranches_5ans_nb_sex!$1:$1048576,MATCH('SectorStat-Age-Hommes'!$A351,[1]age_tranches_5ans_nb_sex!$A:$A,0),4)/5</f>
        <v>1.5999999999648</v>
      </c>
      <c r="E351">
        <f>INDEX([1]age_tranches_5ans_nb_sex!$1:$1048576,MATCH('SectorStat-Age-Hommes'!$A351,[1]age_tranches_5ans_nb_sex!$A:$A,0),4)/5</f>
        <v>1.5999999999648</v>
      </c>
      <c r="F351">
        <f>INDEX([1]age_tranches_5ans_nb_sex!$1:$1048576,MATCH('SectorStat-Age-Hommes'!$A351,[1]age_tranches_5ans_nb_sex!$A:$A,0),4)/5</f>
        <v>1.5999999999648</v>
      </c>
      <c r="G351">
        <f>INDEX([1]age_tranches_5ans_nb_sex!$1:$1048576,MATCH('SectorStat-Age-Hommes'!$A351,[1]age_tranches_5ans_nb_sex!$A:$A,0),4)/5</f>
        <v>1.5999999999648</v>
      </c>
      <c r="H351">
        <f>INDEX([1]age_tranches_5ans_nb_sex!$1:$1048576,MATCH('SectorStat-Age-Hommes'!$A351,[1]age_tranches_5ans_nb_sex!$A:$A,0),4)/5</f>
        <v>1.5999999999648</v>
      </c>
      <c r="I351">
        <f>INDEX([1]age_tranches_5ans_nb_sex!$1:$1048576,MATCH('SectorStat-Age-Hommes'!$A351,[1]age_tranches_5ans_nb_sex!$A:$A,0),6)/5</f>
        <v>0.79999999998240001</v>
      </c>
      <c r="J351">
        <f>INDEX([1]age_tranches_5ans_nb_sex!$1:$1048576,MATCH('SectorStat-Age-Hommes'!$A351,[1]age_tranches_5ans_nb_sex!$A:$A,0),6)/5</f>
        <v>0.79999999998240001</v>
      </c>
      <c r="K351">
        <f>INDEX([1]age_tranches_5ans_nb_sex!$1:$1048576,MATCH('SectorStat-Age-Hommes'!$A351,[1]age_tranches_5ans_nb_sex!$A:$A,0),6)/5</f>
        <v>0.79999999998240001</v>
      </c>
      <c r="L351">
        <f>INDEX([1]age_tranches_5ans_nb_sex!$1:$1048576,MATCH('SectorStat-Age-Hommes'!$A351,[1]age_tranches_5ans_nb_sex!$A:$A,0),6)/5</f>
        <v>0.79999999998240001</v>
      </c>
      <c r="M351">
        <f>INDEX([1]age_tranches_5ans_nb_sex!$1:$1048576,MATCH('SectorStat-Age-Hommes'!$A351,[1]age_tranches_5ans_nb_sex!$A:$A,0),6)/5</f>
        <v>0.79999999998240001</v>
      </c>
      <c r="N351">
        <f>INDEX([1]age_tranches_5ans_nb_sex!$1:$1048576,MATCH('SectorStat-Age-Hommes'!$A351,[1]age_tranches_5ans_nb_sex!$A:$A,0),8)/5</f>
        <v>0</v>
      </c>
      <c r="O351">
        <f>INDEX([1]age_tranches_5ans_nb_sex!$1:$1048576,MATCH('SectorStat-Age-Hommes'!$A351,[1]age_tranches_5ans_nb_sex!$A:$A,0),8)/5</f>
        <v>0</v>
      </c>
      <c r="P351">
        <f>INDEX([1]age_tranches_5ans_nb_sex!$1:$1048576,MATCH('SectorStat-Age-Hommes'!$A351,[1]age_tranches_5ans_nb_sex!$A:$A,0),8)/5</f>
        <v>0</v>
      </c>
      <c r="Q351">
        <f>INDEX([1]age_tranches_5ans_nb_sex!$1:$1048576,MATCH('SectorStat-Age-Hommes'!$A351,[1]age_tranches_5ans_nb_sex!$A:$A,0),8)/5</f>
        <v>0</v>
      </c>
      <c r="R351">
        <f>INDEX([1]age_tranches_5ans_nb_sex!$1:$1048576,MATCH('SectorStat-Age-Hommes'!$A351,[1]age_tranches_5ans_nb_sex!$A:$A,0),8)/5</f>
        <v>0</v>
      </c>
      <c r="S351">
        <f>INDEX([1]age_tranches_5ans_nb_sex!$1:$1048576,MATCH('SectorStat-Age-Hommes'!$A351,[1]age_tranches_5ans_nb_sex!$A:$A,0),10)/5</f>
        <v>0</v>
      </c>
      <c r="T351">
        <f>INDEX([1]age_tranches_5ans_nb_sex!$1:$1048576,MATCH('SectorStat-Age-Hommes'!$A351,[1]age_tranches_5ans_nb_sex!$A:$A,0),10)/5</f>
        <v>0</v>
      </c>
      <c r="U351">
        <f>INDEX([1]age_tranches_5ans_nb_sex!$1:$1048576,MATCH('SectorStat-Age-Hommes'!$A351,[1]age_tranches_5ans_nb_sex!$A:$A,0),10)/5</f>
        <v>0</v>
      </c>
      <c r="V351">
        <f>INDEX([1]age_tranches_5ans_nb_sex!$1:$1048576,MATCH('SectorStat-Age-Hommes'!$A351,[1]age_tranches_5ans_nb_sex!$A:$A,0),10)/5</f>
        <v>0</v>
      </c>
      <c r="W351">
        <f>INDEX([1]age_tranches_5ans_nb_sex!$1:$1048576,MATCH('SectorStat-Age-Hommes'!$A351,[1]age_tranches_5ans_nb_sex!$A:$A,0),10)/5</f>
        <v>0</v>
      </c>
      <c r="X351">
        <f>INDEX([1]age_tranches_5ans_nb_sex!$1:$1048576,MATCH('SectorStat-Age-Hommes'!$A351,[1]age_tranches_5ans_nb_sex!$A:$A,0),10)/5</f>
        <v>0</v>
      </c>
      <c r="Y351">
        <f>INDEX([1]age_tranches_5ans_nb_sex!$1:$1048576,MATCH('SectorStat-Age-Hommes'!$A351,[1]age_tranches_5ans_nb_sex!$A:$A,0),12)/5</f>
        <v>2.0000000000364002</v>
      </c>
      <c r="Z351">
        <f>INDEX([1]age_tranches_5ans_nb_sex!$1:$1048576,MATCH('SectorStat-Age-Hommes'!$A351,[1]age_tranches_5ans_nb_sex!$A:$A,0),12)/5</f>
        <v>2.0000000000364002</v>
      </c>
      <c r="AA351">
        <f>INDEX([1]age_tranches_5ans_nb_sex!$1:$1048576,MATCH('SectorStat-Age-Hommes'!$A351,[1]age_tranches_5ans_nb_sex!$A:$A,0),12)/5</f>
        <v>2.0000000000364002</v>
      </c>
      <c r="AB351">
        <f>INDEX([1]age_tranches_5ans_nb_sex!$1:$1048576,MATCH('SectorStat-Age-Hommes'!$A351,[1]age_tranches_5ans_nb_sex!$A:$A,0),12)/5</f>
        <v>2.0000000000364002</v>
      </c>
      <c r="AC351">
        <f>INDEX([1]age_tranches_5ans_nb_sex!$1:$1048576,MATCH('SectorStat-Age-Hommes'!$A351,[1]age_tranches_5ans_nb_sex!$A:$A,0),14)/5</f>
        <v>7.5999999999935994</v>
      </c>
      <c r="AD351">
        <f>INDEX([1]age_tranches_5ans_nb_sex!$1:$1048576,MATCH('SectorStat-Age-Hommes'!$A351,[1]age_tranches_5ans_nb_sex!$A:$A,0),14)/5</f>
        <v>7.5999999999935994</v>
      </c>
      <c r="AE351">
        <f>INDEX([1]age_tranches_5ans_nb_sex!$1:$1048576,MATCH('SectorStat-Age-Hommes'!$A351,[1]age_tranches_5ans_nb_sex!$A:$A,0),14)/5</f>
        <v>7.5999999999935994</v>
      </c>
      <c r="AF351">
        <f>INDEX([1]age_tranches_5ans_nb_sex!$1:$1048576,MATCH('SectorStat-Age-Hommes'!$A351,[1]age_tranches_5ans_nb_sex!$A:$A,0),14)/5</f>
        <v>7.5999999999935994</v>
      </c>
      <c r="AG351">
        <f>INDEX([1]age_tranches_5ans_nb_sex!$1:$1048576,MATCH('SectorStat-Age-Hommes'!$A351,[1]age_tranches_5ans_nb_sex!$A:$A,0),14)/5</f>
        <v>7.5999999999935994</v>
      </c>
      <c r="AH351">
        <f>INDEX([1]age_tranches_5ans_nb_sex!$1:$1048576,MATCH('SectorStat-Age-Hommes'!$A351,[1]age_tranches_5ans_nb_sex!$A:$A,0),16)/5</f>
        <v>4.7999999999747995</v>
      </c>
      <c r="AI351">
        <f>INDEX([1]age_tranches_5ans_nb_sex!$1:$1048576,MATCH('SectorStat-Age-Hommes'!$A351,[1]age_tranches_5ans_nb_sex!$A:$A,0),16)/5</f>
        <v>4.7999999999747995</v>
      </c>
      <c r="AJ351">
        <f>INDEX([1]age_tranches_5ans_nb_sex!$1:$1048576,MATCH('SectorStat-Age-Hommes'!$A351,[1]age_tranches_5ans_nb_sex!$A:$A,0),16)/5</f>
        <v>4.7999999999747995</v>
      </c>
      <c r="AK351">
        <f>INDEX([1]age_tranches_5ans_nb_sex!$1:$1048576,MATCH('SectorStat-Age-Hommes'!$A351,[1]age_tranches_5ans_nb_sex!$A:$A,0),16)/5</f>
        <v>4.7999999999747995</v>
      </c>
      <c r="AL351">
        <f>INDEX([1]age_tranches_5ans_nb_sex!$1:$1048576,MATCH('SectorStat-Age-Hommes'!$A351,[1]age_tranches_5ans_nb_sex!$A:$A,0),16)/5</f>
        <v>4.7999999999747995</v>
      </c>
      <c r="AM351">
        <f>INDEX([1]age_tranches_5ans_nb_sex!$1:$1048576,MATCH('SectorStat-Age-Hommes'!$A351,[1]age_tranches_5ans_nb_sex!$A:$A,0),18)/5</f>
        <v>3.6000000000012</v>
      </c>
      <c r="AN351">
        <f>INDEX([1]age_tranches_5ans_nb_sex!$1:$1048576,MATCH('SectorStat-Age-Hommes'!$A351,[1]age_tranches_5ans_nb_sex!$A:$A,0),18)/5</f>
        <v>3.6000000000012</v>
      </c>
      <c r="AO351">
        <f>INDEX([1]age_tranches_5ans_nb_sex!$1:$1048576,MATCH('SectorStat-Age-Hommes'!$A351,[1]age_tranches_5ans_nb_sex!$A:$A,0),18)/5</f>
        <v>3.6000000000012</v>
      </c>
      <c r="AP351">
        <f>INDEX([1]age_tranches_5ans_nb_sex!$1:$1048576,MATCH('SectorStat-Age-Hommes'!$A351,[1]age_tranches_5ans_nb_sex!$A:$A,0),18)/5</f>
        <v>3.6000000000012</v>
      </c>
      <c r="AQ351">
        <f>INDEX([1]age_tranches_5ans_nb_sex!$1:$1048576,MATCH('SectorStat-Age-Hommes'!$A351,[1]age_tranches_5ans_nb_sex!$A:$A,0),18)/5</f>
        <v>3.6000000000012</v>
      </c>
      <c r="AR351">
        <f>INDEX([1]age_tranches_5ans_nb_sex!$1:$1048576,MATCH('SectorStat-Age-Hommes'!$A351,[1]age_tranches_5ans_nb_sex!$A:$A,0),20)/5</f>
        <v>3.7999999999967997</v>
      </c>
      <c r="AS351">
        <f>INDEX([1]age_tranches_5ans_nb_sex!$1:$1048576,MATCH('SectorStat-Age-Hommes'!$A351,[1]age_tranches_5ans_nb_sex!$A:$A,0),20)/5</f>
        <v>3.7999999999967997</v>
      </c>
      <c r="AT351">
        <f>INDEX([1]age_tranches_5ans_nb_sex!$1:$1048576,MATCH('SectorStat-Age-Hommes'!$A351,[1]age_tranches_5ans_nb_sex!$A:$A,0),20)/5</f>
        <v>3.7999999999967997</v>
      </c>
      <c r="AU351">
        <f>INDEX([1]age_tranches_5ans_nb_sex!$1:$1048576,MATCH('SectorStat-Age-Hommes'!$A351,[1]age_tranches_5ans_nb_sex!$A:$A,0),20)/5</f>
        <v>3.7999999999967997</v>
      </c>
      <c r="AV351">
        <f>INDEX([1]age_tranches_5ans_nb_sex!$1:$1048576,MATCH('SectorStat-Age-Hommes'!$A351,[1]age_tranches_5ans_nb_sex!$A:$A,0),20)/5</f>
        <v>3.7999999999967997</v>
      </c>
      <c r="AW351">
        <f>INDEX([1]age_tranches_5ans_nb_sex!$1:$1048576,MATCH('SectorStat-Age-Hommes'!$A351,[1]age_tranches_5ans_nb_sex!$A:$A,0),22)/5</f>
        <v>2.6000000000231998</v>
      </c>
      <c r="AX351">
        <f>INDEX([1]age_tranches_5ans_nb_sex!$1:$1048576,MATCH('SectorStat-Age-Hommes'!$A351,[1]age_tranches_5ans_nb_sex!$A:$A,0),22)/5</f>
        <v>2.6000000000231998</v>
      </c>
      <c r="AY351">
        <f>INDEX([1]age_tranches_5ans_nb_sex!$1:$1048576,MATCH('SectorStat-Age-Hommes'!$A351,[1]age_tranches_5ans_nb_sex!$A:$A,0),22)/5</f>
        <v>2.6000000000231998</v>
      </c>
      <c r="AZ351">
        <f>INDEX([1]age_tranches_5ans_nb_sex!$1:$1048576,MATCH('SectorStat-Age-Hommes'!$A351,[1]age_tranches_5ans_nb_sex!$A:$A,0),22)/5</f>
        <v>2.6000000000231998</v>
      </c>
      <c r="BA351">
        <f>INDEX([1]age_tranches_5ans_nb_sex!$1:$1048576,MATCH('SectorStat-Age-Hommes'!$A351,[1]age_tranches_5ans_nb_sex!$A:$A,0),22)/5</f>
        <v>2.6000000000231998</v>
      </c>
      <c r="BB351">
        <f>INDEX([1]age_tranches_5ans_nb_sex!$1:$1048576,MATCH('SectorStat-Age-Hommes'!$A351,[1]age_tranches_5ans_nb_sex!$A:$A,0),24)/5</f>
        <v>2.8000000000188003</v>
      </c>
      <c r="BC351">
        <f>INDEX([1]age_tranches_5ans_nb_sex!$1:$1048576,MATCH('SectorStat-Age-Hommes'!$A351,[1]age_tranches_5ans_nb_sex!$A:$A,0),24)/5</f>
        <v>2.8000000000188003</v>
      </c>
      <c r="BD351">
        <f>INDEX([1]age_tranches_5ans_nb_sex!$1:$1048576,MATCH('SectorStat-Age-Hommes'!$A351,[1]age_tranches_5ans_nb_sex!$A:$A,0),24)/5</f>
        <v>2.8000000000188003</v>
      </c>
      <c r="BE351">
        <f>INDEX([1]age_tranches_5ans_nb_sex!$1:$1048576,MATCH('SectorStat-Age-Hommes'!$A351,[1]age_tranches_5ans_nb_sex!$A:$A,0),24)/5</f>
        <v>2.8000000000188003</v>
      </c>
      <c r="BF351">
        <f>INDEX([1]age_tranches_5ans_nb_sex!$1:$1048576,MATCH('SectorStat-Age-Hommes'!$A351,[1]age_tranches_5ans_nb_sex!$A:$A,0),24)/5</f>
        <v>2.8000000000188003</v>
      </c>
      <c r="BG351">
        <f>INDEX([1]age_tranches_5ans_nb_sex!$1:$1048576,MATCH('SectorStat-Age-Hommes'!$A351,[1]age_tranches_5ans_nb_sex!$A:$A,0),26)/5</f>
        <v>2.0000000000364002</v>
      </c>
      <c r="BH351">
        <f>INDEX([1]age_tranches_5ans_nb_sex!$1:$1048576,MATCH('SectorStat-Age-Hommes'!$A351,[1]age_tranches_5ans_nb_sex!$A:$A,0),26)/5</f>
        <v>2.0000000000364002</v>
      </c>
      <c r="BI351">
        <f>INDEX([1]age_tranches_5ans_nb_sex!$1:$1048576,MATCH('SectorStat-Age-Hommes'!$A351,[1]age_tranches_5ans_nb_sex!$A:$A,0),26)/5</f>
        <v>2.0000000000364002</v>
      </c>
      <c r="BJ351">
        <f>INDEX([1]age_tranches_5ans_nb_sex!$1:$1048576,MATCH('SectorStat-Age-Hommes'!$A351,[1]age_tranches_5ans_nb_sex!$A:$A,0),26)/5</f>
        <v>2.0000000000364002</v>
      </c>
      <c r="BK351">
        <f>INDEX([1]age_tranches_5ans_nb_sex!$1:$1048576,MATCH('SectorStat-Age-Hommes'!$A351,[1]age_tranches_5ans_nb_sex!$A:$A,0),26)/5</f>
        <v>2.0000000000364002</v>
      </c>
      <c r="BL351">
        <f>INDEX([1]age_tranches_5ans_nb_sex!$1:$1048576,MATCH('SectorStat-Age-Hommes'!$A351,[1]age_tranches_5ans_nb_sex!$A:$A,0),28)/5</f>
        <v>2.6000000000231998</v>
      </c>
      <c r="BM351">
        <f>INDEX([1]age_tranches_5ans_nb_sex!$1:$1048576,MATCH('SectorStat-Age-Hommes'!$A351,[1]age_tranches_5ans_nb_sex!$A:$A,0),28)/5</f>
        <v>2.6000000000231998</v>
      </c>
      <c r="BN351">
        <f>INDEX([1]age_tranches_5ans_nb_sex!$1:$1048576,MATCH('SectorStat-Age-Hommes'!$A351,[1]age_tranches_5ans_nb_sex!$A:$A,0),28)/5</f>
        <v>2.6000000000231998</v>
      </c>
      <c r="BO351">
        <f>INDEX([1]age_tranches_5ans_nb_sex!$1:$1048576,MATCH('SectorStat-Age-Hommes'!$A351,[1]age_tranches_5ans_nb_sex!$A:$A,0),28)/5</f>
        <v>2.6000000000231998</v>
      </c>
      <c r="BP351">
        <f>INDEX([1]age_tranches_5ans_nb_sex!$1:$1048576,MATCH('SectorStat-Age-Hommes'!$A351,[1]age_tranches_5ans_nb_sex!$A:$A,0),28)/5</f>
        <v>2.6000000000231998</v>
      </c>
      <c r="BQ351">
        <f>INDEX([1]age_tranches_5ans_nb_sex!$1:$1048576,MATCH('SectorStat-Age-Hommes'!$A351,[1]age_tranches_5ans_nb_sex!$A:$A,0),30)/5</f>
        <v>1.3999999999691999</v>
      </c>
      <c r="BR351">
        <f>INDEX([1]age_tranches_5ans_nb_sex!$1:$1048576,MATCH('SectorStat-Age-Hommes'!$A351,[1]age_tranches_5ans_nb_sex!$A:$A,0),30)/5</f>
        <v>1.3999999999691999</v>
      </c>
      <c r="BS351">
        <f>INDEX([1]age_tranches_5ans_nb_sex!$1:$1048576,MATCH('SectorStat-Age-Hommes'!$A351,[1]age_tranches_5ans_nb_sex!$A:$A,0),30)/5</f>
        <v>1.3999999999691999</v>
      </c>
      <c r="BT351">
        <f>INDEX([1]age_tranches_5ans_nb_sex!$1:$1048576,MATCH('SectorStat-Age-Hommes'!$A351,[1]age_tranches_5ans_nb_sex!$A:$A,0),30)/5</f>
        <v>1.3999999999691999</v>
      </c>
      <c r="BU351">
        <f>INDEX([1]age_tranches_5ans_nb_sex!$1:$1048576,MATCH('SectorStat-Age-Hommes'!$A351,[1]age_tranches_5ans_nb_sex!$A:$A,0),30)/5</f>
        <v>1.3999999999691999</v>
      </c>
      <c r="BV351">
        <f>INDEX([1]age_tranches_5ans_nb_sex!$1:$1048576,MATCH('SectorStat-Age-Hommes'!$A351,[1]age_tranches_5ans_nb_sex!$A:$A,0),32)/5</f>
        <v>0</v>
      </c>
      <c r="BW351">
        <f>INDEX([1]age_tranches_5ans_nb_sex!$1:$1048576,MATCH('SectorStat-Age-Hommes'!$A351,[1]age_tranches_5ans_nb_sex!$A:$A,0),32)/5</f>
        <v>0</v>
      </c>
      <c r="BX351">
        <f>INDEX([1]age_tranches_5ans_nb_sex!$1:$1048576,MATCH('SectorStat-Age-Hommes'!$A351,[1]age_tranches_5ans_nb_sex!$A:$A,0),32)/5</f>
        <v>0</v>
      </c>
      <c r="BY351">
        <f>INDEX([1]age_tranches_5ans_nb_sex!$1:$1048576,MATCH('SectorStat-Age-Hommes'!$A351,[1]age_tranches_5ans_nb_sex!$A:$A,0),32)/5</f>
        <v>0</v>
      </c>
      <c r="BZ351">
        <f>INDEX([1]age_tranches_5ans_nb_sex!$1:$1048576,MATCH('SectorStat-Age-Hommes'!$A351,[1]age_tranches_5ans_nb_sex!$A:$A,0),32)/5</f>
        <v>0</v>
      </c>
      <c r="CA351">
        <f>INDEX([1]age_tranches_5ans_nb_sex!$1:$1048576,MATCH('SectorStat-Age-Hommes'!$A351,[1]age_tranches_5ans_nb_sex!$A:$A,0),34)/5</f>
        <v>0.79999999998240001</v>
      </c>
      <c r="CB351">
        <f>INDEX([1]age_tranches_5ans_nb_sex!$1:$1048576,MATCH('SectorStat-Age-Hommes'!$A351,[1]age_tranches_5ans_nb_sex!$A:$A,0),34)/5</f>
        <v>0.79999999998240001</v>
      </c>
      <c r="CC351">
        <f>INDEX([1]age_tranches_5ans_nb_sex!$1:$1048576,MATCH('SectorStat-Age-Hommes'!$A351,[1]age_tranches_5ans_nb_sex!$A:$A,0),34)/5</f>
        <v>0.79999999998240001</v>
      </c>
      <c r="CD351">
        <f>INDEX([1]age_tranches_5ans_nb_sex!$1:$1048576,MATCH('SectorStat-Age-Hommes'!$A351,[1]age_tranches_5ans_nb_sex!$A:$A,0),34)/5</f>
        <v>0.79999999998240001</v>
      </c>
      <c r="CE351">
        <f>INDEX([1]age_tranches_5ans_nb_sex!$1:$1048576,MATCH('SectorStat-Age-Hommes'!$A351,[1]age_tranches_5ans_nb_sex!$A:$A,0),34)/5</f>
        <v>0.79999999998240001</v>
      </c>
      <c r="CF351">
        <f>INDEX([1]age_tranches_5ans_nb_sex!$1:$1048576,MATCH('SectorStat-Age-Hommes'!$A351,[1]age_tranches_5ans_nb_sex!$A:$A,0),36)/5</f>
        <v>0.99999999997800004</v>
      </c>
      <c r="CG351">
        <f>INDEX([1]age_tranches_5ans_nb_sex!$1:$1048576,MATCH('SectorStat-Age-Hommes'!$A351,[1]age_tranches_5ans_nb_sex!$A:$A,0),36)/5</f>
        <v>0.99999999997800004</v>
      </c>
      <c r="CH351">
        <f>INDEX([1]age_tranches_5ans_nb_sex!$1:$1048576,MATCH('SectorStat-Age-Hommes'!$A351,[1]age_tranches_5ans_nb_sex!$A:$A,0),36)/5</f>
        <v>0.99999999997800004</v>
      </c>
      <c r="CI351">
        <f>INDEX([1]age_tranches_5ans_nb_sex!$1:$1048576,MATCH('SectorStat-Age-Hommes'!$A351,[1]age_tranches_5ans_nb_sex!$A:$A,0),36)/5</f>
        <v>0.99999999997800004</v>
      </c>
      <c r="CJ351">
        <f>INDEX([1]age_tranches_5ans_nb_sex!$1:$1048576,MATCH('SectorStat-Age-Hommes'!$A351,[1]age_tranches_5ans_nb_sex!$A:$A,0),36)/5</f>
        <v>0.99999999997800004</v>
      </c>
      <c r="CK351">
        <f>INDEX([1]age_tranches_5ans_nb_sex!$1:$1048576,MATCH('SectorStat-Age-Hommes'!$A351,[1]age_tranches_5ans_nb_sex!$A:$A,0),38)/5</f>
        <v>0</v>
      </c>
      <c r="CL351">
        <f>INDEX([1]age_tranches_5ans_nb_sex!$1:$1048576,MATCH('SectorStat-Age-Hommes'!$A351,[1]age_tranches_5ans_nb_sex!$A:$A,0),38)/5</f>
        <v>0</v>
      </c>
      <c r="CM351">
        <f>INDEX([1]age_tranches_5ans_nb_sex!$1:$1048576,MATCH('SectorStat-Age-Hommes'!$A351,[1]age_tranches_5ans_nb_sex!$A:$A,0),38)/5</f>
        <v>0</v>
      </c>
      <c r="CN351">
        <f>INDEX([1]age_tranches_5ans_nb_sex!$1:$1048576,MATCH('SectorStat-Age-Hommes'!$A351,[1]age_tranches_5ans_nb_sex!$A:$A,0),38)/5</f>
        <v>0</v>
      </c>
      <c r="CO351">
        <f>INDEX([1]age_tranches_5ans_nb_sex!$1:$1048576,MATCH('SectorStat-Age-Hommes'!$A351,[1]age_tranches_5ans_nb_sex!$A:$A,0),38)/5</f>
        <v>0</v>
      </c>
      <c r="CP351" s="2">
        <f>INDEX([1]age_tranches_5ans_nb_sex!$1:$1048576,MATCH('SectorStat-Age-Hommes'!$A351,[1]age_tranches_5ans_nb_sex!$A:$A,0),40)/5</f>
        <v>0.1999999999956</v>
      </c>
      <c r="CQ351" s="2">
        <f>INDEX([1]age_tranches_5ans_nb_sex!$1:$1048576,MATCH('SectorStat-Age-Hommes'!$A351,[1]age_tranches_5ans_nb_sex!$A:$A,0),40)/5</f>
        <v>0.1999999999956</v>
      </c>
      <c r="CR351" s="2">
        <f>INDEX([1]age_tranches_5ans_nb_sex!$1:$1048576,MATCH('SectorStat-Age-Hommes'!$A351,[1]age_tranches_5ans_nb_sex!$A:$A,0),40)/5</f>
        <v>0.1999999999956</v>
      </c>
      <c r="CS351" s="2">
        <f>INDEX([1]age_tranches_5ans_nb_sex!$1:$1048576,MATCH('SectorStat-Age-Hommes'!$A351,[1]age_tranches_5ans_nb_sex!$A:$A,0),40)/5</f>
        <v>0.1999999999956</v>
      </c>
      <c r="CT351" s="2">
        <f>INDEX([1]age_tranches_5ans_nb_sex!$1:$1048576,MATCH('SectorStat-Age-Hommes'!$A351,[1]age_tranches_5ans_nb_sex!$A:$A,0),40)/5</f>
        <v>0.1999999999956</v>
      </c>
      <c r="CZ351" s="3"/>
      <c r="DA351" s="3"/>
      <c r="DB351" s="3"/>
      <c r="DC351" s="3"/>
      <c r="DD351" s="3"/>
    </row>
    <row r="352" spans="1:108" x14ac:dyDescent="0.35">
      <c r="A352" s="1" t="s">
        <v>698</v>
      </c>
      <c r="B352" s="1" t="s">
        <v>699</v>
      </c>
      <c r="C352" t="str">
        <f>INDEX([1]SectorStat!$1:$1048576,MATCH('[1]Distribution ages'!$A352,[1]SectorStat!$B:$B,0),4)</f>
        <v>Ixelles</v>
      </c>
      <c r="D352">
        <f>INDEX([1]age_tranches_5ans_nb_sex!$1:$1048576,MATCH('SectorStat-Age-Hommes'!$A352,[1]age_tranches_5ans_nb_sex!$A:$A,0),4)/5</f>
        <v>9.6000000001419998</v>
      </c>
      <c r="E352">
        <f>INDEX([1]age_tranches_5ans_nb_sex!$1:$1048576,MATCH('SectorStat-Age-Hommes'!$A352,[1]age_tranches_5ans_nb_sex!$A:$A,0),4)/5</f>
        <v>9.6000000001419998</v>
      </c>
      <c r="F352">
        <f>INDEX([1]age_tranches_5ans_nb_sex!$1:$1048576,MATCH('SectorStat-Age-Hommes'!$A352,[1]age_tranches_5ans_nb_sex!$A:$A,0),4)/5</f>
        <v>9.6000000001419998</v>
      </c>
      <c r="G352">
        <f>INDEX([1]age_tranches_5ans_nb_sex!$1:$1048576,MATCH('SectorStat-Age-Hommes'!$A352,[1]age_tranches_5ans_nb_sex!$A:$A,0),4)/5</f>
        <v>9.6000000001419998</v>
      </c>
      <c r="H352">
        <f>INDEX([1]age_tranches_5ans_nb_sex!$1:$1048576,MATCH('SectorStat-Age-Hommes'!$A352,[1]age_tranches_5ans_nb_sex!$A:$A,0),4)/5</f>
        <v>9.6000000001419998</v>
      </c>
      <c r="I352">
        <f>INDEX([1]age_tranches_5ans_nb_sex!$1:$1048576,MATCH('SectorStat-Age-Hommes'!$A352,[1]age_tranches_5ans_nb_sex!$A:$A,0),6)/5</f>
        <v>8.7999999999567997</v>
      </c>
      <c r="J352">
        <f>INDEX([1]age_tranches_5ans_nb_sex!$1:$1048576,MATCH('SectorStat-Age-Hommes'!$A352,[1]age_tranches_5ans_nb_sex!$A:$A,0),6)/5</f>
        <v>8.7999999999567997</v>
      </c>
      <c r="K352">
        <f>INDEX([1]age_tranches_5ans_nb_sex!$1:$1048576,MATCH('SectorStat-Age-Hommes'!$A352,[1]age_tranches_5ans_nb_sex!$A:$A,0),6)/5</f>
        <v>8.7999999999567997</v>
      </c>
      <c r="L352">
        <f>INDEX([1]age_tranches_5ans_nb_sex!$1:$1048576,MATCH('SectorStat-Age-Hommes'!$A352,[1]age_tranches_5ans_nb_sex!$A:$A,0),6)/5</f>
        <v>8.7999999999567997</v>
      </c>
      <c r="M352">
        <f>INDEX([1]age_tranches_5ans_nb_sex!$1:$1048576,MATCH('SectorStat-Age-Hommes'!$A352,[1]age_tranches_5ans_nb_sex!$A:$A,0),6)/5</f>
        <v>8.7999999999567997</v>
      </c>
      <c r="N352">
        <f>INDEX([1]age_tranches_5ans_nb_sex!$1:$1048576,MATCH('SectorStat-Age-Hommes'!$A352,[1]age_tranches_5ans_nb_sex!$A:$A,0),8)/5</f>
        <v>4.0000000000343992</v>
      </c>
      <c r="O352">
        <f>INDEX([1]age_tranches_5ans_nb_sex!$1:$1048576,MATCH('SectorStat-Age-Hommes'!$A352,[1]age_tranches_5ans_nb_sex!$A:$A,0),8)/5</f>
        <v>4.0000000000343992</v>
      </c>
      <c r="P352">
        <f>INDEX([1]age_tranches_5ans_nb_sex!$1:$1048576,MATCH('SectorStat-Age-Hommes'!$A352,[1]age_tranches_5ans_nb_sex!$A:$A,0),8)/5</f>
        <v>4.0000000000343992</v>
      </c>
      <c r="Q352">
        <f>INDEX([1]age_tranches_5ans_nb_sex!$1:$1048576,MATCH('SectorStat-Age-Hommes'!$A352,[1]age_tranches_5ans_nb_sex!$A:$A,0),8)/5</f>
        <v>4.0000000000343992</v>
      </c>
      <c r="R352">
        <f>INDEX([1]age_tranches_5ans_nb_sex!$1:$1048576,MATCH('SectorStat-Age-Hommes'!$A352,[1]age_tranches_5ans_nb_sex!$A:$A,0),8)/5</f>
        <v>4.0000000000343992</v>
      </c>
      <c r="S352">
        <f>INDEX([1]age_tranches_5ans_nb_sex!$1:$1048576,MATCH('SectorStat-Age-Hommes'!$A352,[1]age_tranches_5ans_nb_sex!$A:$A,0),10)/5</f>
        <v>5.4000000001356003</v>
      </c>
      <c r="T352">
        <f>INDEX([1]age_tranches_5ans_nb_sex!$1:$1048576,MATCH('SectorStat-Age-Hommes'!$A352,[1]age_tranches_5ans_nb_sex!$A:$A,0),10)/5</f>
        <v>5.4000000001356003</v>
      </c>
      <c r="U352">
        <f>INDEX([1]age_tranches_5ans_nb_sex!$1:$1048576,MATCH('SectorStat-Age-Hommes'!$A352,[1]age_tranches_5ans_nb_sex!$A:$A,0),10)/5</f>
        <v>5.4000000001356003</v>
      </c>
      <c r="V352">
        <f>INDEX([1]age_tranches_5ans_nb_sex!$1:$1048576,MATCH('SectorStat-Age-Hommes'!$A352,[1]age_tranches_5ans_nb_sex!$A:$A,0),10)/5</f>
        <v>5.4000000001356003</v>
      </c>
      <c r="W352">
        <f>INDEX([1]age_tranches_5ans_nb_sex!$1:$1048576,MATCH('SectorStat-Age-Hommes'!$A352,[1]age_tranches_5ans_nb_sex!$A:$A,0),10)/5</f>
        <v>5.4000000001356003</v>
      </c>
      <c r="X352">
        <f>INDEX([1]age_tranches_5ans_nb_sex!$1:$1048576,MATCH('SectorStat-Age-Hommes'!$A352,[1]age_tranches_5ans_nb_sex!$A:$A,0),10)/5</f>
        <v>5.4000000001356003</v>
      </c>
      <c r="Y352">
        <f>INDEX([1]age_tranches_5ans_nb_sex!$1:$1048576,MATCH('SectorStat-Age-Hommes'!$A352,[1]age_tranches_5ans_nb_sex!$A:$A,0),12)/5</f>
        <v>8.2000000000407987</v>
      </c>
      <c r="Z352">
        <f>INDEX([1]age_tranches_5ans_nb_sex!$1:$1048576,MATCH('SectorStat-Age-Hommes'!$A352,[1]age_tranches_5ans_nb_sex!$A:$A,0),12)/5</f>
        <v>8.2000000000407987</v>
      </c>
      <c r="AA352">
        <f>INDEX([1]age_tranches_5ans_nb_sex!$1:$1048576,MATCH('SectorStat-Age-Hommes'!$A352,[1]age_tranches_5ans_nb_sex!$A:$A,0),12)/5</f>
        <v>8.2000000000407987</v>
      </c>
      <c r="AB352">
        <f>INDEX([1]age_tranches_5ans_nb_sex!$1:$1048576,MATCH('SectorStat-Age-Hommes'!$A352,[1]age_tranches_5ans_nb_sex!$A:$A,0),12)/5</f>
        <v>8.2000000000407987</v>
      </c>
      <c r="AC352">
        <f>INDEX([1]age_tranches_5ans_nb_sex!$1:$1048576,MATCH('SectorStat-Age-Hommes'!$A352,[1]age_tranches_5ans_nb_sex!$A:$A,0),14)/5</f>
        <v>25.400000000010397</v>
      </c>
      <c r="AD352">
        <f>INDEX([1]age_tranches_5ans_nb_sex!$1:$1048576,MATCH('SectorStat-Age-Hommes'!$A352,[1]age_tranches_5ans_nb_sex!$A:$A,0),14)/5</f>
        <v>25.400000000010397</v>
      </c>
      <c r="AE352">
        <f>INDEX([1]age_tranches_5ans_nb_sex!$1:$1048576,MATCH('SectorStat-Age-Hommes'!$A352,[1]age_tranches_5ans_nb_sex!$A:$A,0),14)/5</f>
        <v>25.400000000010397</v>
      </c>
      <c r="AF352">
        <f>INDEX([1]age_tranches_5ans_nb_sex!$1:$1048576,MATCH('SectorStat-Age-Hommes'!$A352,[1]age_tranches_5ans_nb_sex!$A:$A,0),14)/5</f>
        <v>25.400000000010397</v>
      </c>
      <c r="AG352">
        <f>INDEX([1]age_tranches_5ans_nb_sex!$1:$1048576,MATCH('SectorStat-Age-Hommes'!$A352,[1]age_tranches_5ans_nb_sex!$A:$A,0),14)/5</f>
        <v>25.400000000010397</v>
      </c>
      <c r="AH352">
        <f>INDEX([1]age_tranches_5ans_nb_sex!$1:$1048576,MATCH('SectorStat-Age-Hommes'!$A352,[1]age_tranches_5ans_nb_sex!$A:$A,0),16)/5</f>
        <v>23.999999999909203</v>
      </c>
      <c r="AI352">
        <f>INDEX([1]age_tranches_5ans_nb_sex!$1:$1048576,MATCH('SectorStat-Age-Hommes'!$A352,[1]age_tranches_5ans_nb_sex!$A:$A,0),16)/5</f>
        <v>23.999999999909203</v>
      </c>
      <c r="AJ352">
        <f>INDEX([1]age_tranches_5ans_nb_sex!$1:$1048576,MATCH('SectorStat-Age-Hommes'!$A352,[1]age_tranches_5ans_nb_sex!$A:$A,0),16)/5</f>
        <v>23.999999999909203</v>
      </c>
      <c r="AK352">
        <f>INDEX([1]age_tranches_5ans_nb_sex!$1:$1048576,MATCH('SectorStat-Age-Hommes'!$A352,[1]age_tranches_5ans_nb_sex!$A:$A,0),16)/5</f>
        <v>23.999999999909203</v>
      </c>
      <c r="AL352">
        <f>INDEX([1]age_tranches_5ans_nb_sex!$1:$1048576,MATCH('SectorStat-Age-Hommes'!$A352,[1]age_tranches_5ans_nb_sex!$A:$A,0),16)/5</f>
        <v>23.999999999909203</v>
      </c>
      <c r="AM352">
        <f>INDEX([1]age_tranches_5ans_nb_sex!$1:$1048576,MATCH('SectorStat-Age-Hommes'!$A352,[1]age_tranches_5ans_nb_sex!$A:$A,0),18)/5</f>
        <v>18.4000000000988</v>
      </c>
      <c r="AN352">
        <f>INDEX([1]age_tranches_5ans_nb_sex!$1:$1048576,MATCH('SectorStat-Age-Hommes'!$A352,[1]age_tranches_5ans_nb_sex!$A:$A,0),18)/5</f>
        <v>18.4000000000988</v>
      </c>
      <c r="AO352">
        <f>INDEX([1]age_tranches_5ans_nb_sex!$1:$1048576,MATCH('SectorStat-Age-Hommes'!$A352,[1]age_tranches_5ans_nb_sex!$A:$A,0),18)/5</f>
        <v>18.4000000000988</v>
      </c>
      <c r="AP352">
        <f>INDEX([1]age_tranches_5ans_nb_sex!$1:$1048576,MATCH('SectorStat-Age-Hommes'!$A352,[1]age_tranches_5ans_nb_sex!$A:$A,0),18)/5</f>
        <v>18.4000000000988</v>
      </c>
      <c r="AQ352">
        <f>INDEX([1]age_tranches_5ans_nb_sex!$1:$1048576,MATCH('SectorStat-Age-Hommes'!$A352,[1]age_tranches_5ans_nb_sex!$A:$A,0),18)/5</f>
        <v>18.4000000000988</v>
      </c>
      <c r="AR352">
        <f>INDEX([1]age_tranches_5ans_nb_sex!$1:$1048576,MATCH('SectorStat-Age-Hommes'!$A352,[1]age_tranches_5ans_nb_sex!$A:$A,0),20)/5</f>
        <v>14.200000000092398</v>
      </c>
      <c r="AS352">
        <f>INDEX([1]age_tranches_5ans_nb_sex!$1:$1048576,MATCH('SectorStat-Age-Hommes'!$A352,[1]age_tranches_5ans_nb_sex!$A:$A,0),20)/5</f>
        <v>14.200000000092398</v>
      </c>
      <c r="AT352">
        <f>INDEX([1]age_tranches_5ans_nb_sex!$1:$1048576,MATCH('SectorStat-Age-Hommes'!$A352,[1]age_tranches_5ans_nb_sex!$A:$A,0),20)/5</f>
        <v>14.200000000092398</v>
      </c>
      <c r="AU352">
        <f>INDEX([1]age_tranches_5ans_nb_sex!$1:$1048576,MATCH('SectorStat-Age-Hommes'!$A352,[1]age_tranches_5ans_nb_sex!$A:$A,0),20)/5</f>
        <v>14.200000000092398</v>
      </c>
      <c r="AV352">
        <f>INDEX([1]age_tranches_5ans_nb_sex!$1:$1048576,MATCH('SectorStat-Age-Hommes'!$A352,[1]age_tranches_5ans_nb_sex!$A:$A,0),20)/5</f>
        <v>14.200000000092398</v>
      </c>
      <c r="AW352">
        <f>INDEX([1]age_tranches_5ans_nb_sex!$1:$1048576,MATCH('SectorStat-Age-Hommes'!$A352,[1]age_tranches_5ans_nb_sex!$A:$A,0),22)/5</f>
        <v>12.200000000075198</v>
      </c>
      <c r="AX352">
        <f>INDEX([1]age_tranches_5ans_nb_sex!$1:$1048576,MATCH('SectorStat-Age-Hommes'!$A352,[1]age_tranches_5ans_nb_sex!$A:$A,0),22)/5</f>
        <v>12.200000000075198</v>
      </c>
      <c r="AY352">
        <f>INDEX([1]age_tranches_5ans_nb_sex!$1:$1048576,MATCH('SectorStat-Age-Hommes'!$A352,[1]age_tranches_5ans_nb_sex!$A:$A,0),22)/5</f>
        <v>12.200000000075198</v>
      </c>
      <c r="AZ352">
        <f>INDEX([1]age_tranches_5ans_nb_sex!$1:$1048576,MATCH('SectorStat-Age-Hommes'!$A352,[1]age_tranches_5ans_nb_sex!$A:$A,0),22)/5</f>
        <v>12.200000000075198</v>
      </c>
      <c r="BA352">
        <f>INDEX([1]age_tranches_5ans_nb_sex!$1:$1048576,MATCH('SectorStat-Age-Hommes'!$A352,[1]age_tranches_5ans_nb_sex!$A:$A,0),22)/5</f>
        <v>12.200000000075198</v>
      </c>
      <c r="BB352">
        <f>INDEX([1]age_tranches_5ans_nb_sex!$1:$1048576,MATCH('SectorStat-Age-Hommes'!$A352,[1]age_tranches_5ans_nb_sex!$A:$A,0),24)/5</f>
        <v>8.400000000012799</v>
      </c>
      <c r="BC352">
        <f>INDEX([1]age_tranches_5ans_nb_sex!$1:$1048576,MATCH('SectorStat-Age-Hommes'!$A352,[1]age_tranches_5ans_nb_sex!$A:$A,0),24)/5</f>
        <v>8.400000000012799</v>
      </c>
      <c r="BD352">
        <f>INDEX([1]age_tranches_5ans_nb_sex!$1:$1048576,MATCH('SectorStat-Age-Hommes'!$A352,[1]age_tranches_5ans_nb_sex!$A:$A,0),24)/5</f>
        <v>8.400000000012799</v>
      </c>
      <c r="BE352">
        <f>INDEX([1]age_tranches_5ans_nb_sex!$1:$1048576,MATCH('SectorStat-Age-Hommes'!$A352,[1]age_tranches_5ans_nb_sex!$A:$A,0),24)/5</f>
        <v>8.400000000012799</v>
      </c>
      <c r="BF352">
        <f>INDEX([1]age_tranches_5ans_nb_sex!$1:$1048576,MATCH('SectorStat-Age-Hommes'!$A352,[1]age_tranches_5ans_nb_sex!$A:$A,0),24)/5</f>
        <v>8.400000000012799</v>
      </c>
      <c r="BG352">
        <f>INDEX([1]age_tranches_5ans_nb_sex!$1:$1048576,MATCH('SectorStat-Age-Hommes'!$A352,[1]age_tranches_5ans_nb_sex!$A:$A,0),26)/5</f>
        <v>6.9999999999115996</v>
      </c>
      <c r="BH352">
        <f>INDEX([1]age_tranches_5ans_nb_sex!$1:$1048576,MATCH('SectorStat-Age-Hommes'!$A352,[1]age_tranches_5ans_nb_sex!$A:$A,0),26)/5</f>
        <v>6.9999999999115996</v>
      </c>
      <c r="BI352">
        <f>INDEX([1]age_tranches_5ans_nb_sex!$1:$1048576,MATCH('SectorStat-Age-Hommes'!$A352,[1]age_tranches_5ans_nb_sex!$A:$A,0),26)/5</f>
        <v>6.9999999999115996</v>
      </c>
      <c r="BJ352">
        <f>INDEX([1]age_tranches_5ans_nb_sex!$1:$1048576,MATCH('SectorStat-Age-Hommes'!$A352,[1]age_tranches_5ans_nb_sex!$A:$A,0),26)/5</f>
        <v>6.9999999999115996</v>
      </c>
      <c r="BK352">
        <f>INDEX([1]age_tranches_5ans_nb_sex!$1:$1048576,MATCH('SectorStat-Age-Hommes'!$A352,[1]age_tranches_5ans_nb_sex!$A:$A,0),26)/5</f>
        <v>6.9999999999115996</v>
      </c>
      <c r="BL352">
        <f>INDEX([1]age_tranches_5ans_nb_sex!$1:$1048576,MATCH('SectorStat-Age-Hommes'!$A352,[1]age_tranches_5ans_nb_sex!$A:$A,0),28)/5</f>
        <v>4.7999999999224006</v>
      </c>
      <c r="BM352">
        <f>INDEX([1]age_tranches_5ans_nb_sex!$1:$1048576,MATCH('SectorStat-Age-Hommes'!$A352,[1]age_tranches_5ans_nb_sex!$A:$A,0),28)/5</f>
        <v>4.7999999999224006</v>
      </c>
      <c r="BN352">
        <f>INDEX([1]age_tranches_5ans_nb_sex!$1:$1048576,MATCH('SectorStat-Age-Hommes'!$A352,[1]age_tranches_5ans_nb_sex!$A:$A,0),28)/5</f>
        <v>4.7999999999224006</v>
      </c>
      <c r="BO352">
        <f>INDEX([1]age_tranches_5ans_nb_sex!$1:$1048576,MATCH('SectorStat-Age-Hommes'!$A352,[1]age_tranches_5ans_nb_sex!$A:$A,0),28)/5</f>
        <v>4.7999999999224006</v>
      </c>
      <c r="BP352">
        <f>INDEX([1]age_tranches_5ans_nb_sex!$1:$1048576,MATCH('SectorStat-Age-Hommes'!$A352,[1]age_tranches_5ans_nb_sex!$A:$A,0),28)/5</f>
        <v>4.7999999999224006</v>
      </c>
      <c r="BQ352">
        <f>INDEX([1]age_tranches_5ans_nb_sex!$1:$1048576,MATCH('SectorStat-Age-Hommes'!$A352,[1]age_tranches_5ans_nb_sex!$A:$A,0),30)/5</f>
        <v>2.9999999998772</v>
      </c>
      <c r="BR352">
        <f>INDEX([1]age_tranches_5ans_nb_sex!$1:$1048576,MATCH('SectorStat-Age-Hommes'!$A352,[1]age_tranches_5ans_nb_sex!$A:$A,0),30)/5</f>
        <v>2.9999999998772</v>
      </c>
      <c r="BS352">
        <f>INDEX([1]age_tranches_5ans_nb_sex!$1:$1048576,MATCH('SectorStat-Age-Hommes'!$A352,[1]age_tranches_5ans_nb_sex!$A:$A,0),30)/5</f>
        <v>2.9999999998772</v>
      </c>
      <c r="BT352">
        <f>INDEX([1]age_tranches_5ans_nb_sex!$1:$1048576,MATCH('SectorStat-Age-Hommes'!$A352,[1]age_tranches_5ans_nb_sex!$A:$A,0),30)/5</f>
        <v>2.9999999998772</v>
      </c>
      <c r="BU352">
        <f>INDEX([1]age_tranches_5ans_nb_sex!$1:$1048576,MATCH('SectorStat-Age-Hommes'!$A352,[1]age_tranches_5ans_nb_sex!$A:$A,0),30)/5</f>
        <v>2.9999999998772</v>
      </c>
      <c r="BV352">
        <f>INDEX([1]age_tranches_5ans_nb_sex!$1:$1048576,MATCH('SectorStat-Age-Hommes'!$A352,[1]age_tranches_5ans_nb_sex!$A:$A,0),32)/5</f>
        <v>2.3999999999612003</v>
      </c>
      <c r="BW352">
        <f>INDEX([1]age_tranches_5ans_nb_sex!$1:$1048576,MATCH('SectorStat-Age-Hommes'!$A352,[1]age_tranches_5ans_nb_sex!$A:$A,0),32)/5</f>
        <v>2.3999999999612003</v>
      </c>
      <c r="BX352">
        <f>INDEX([1]age_tranches_5ans_nb_sex!$1:$1048576,MATCH('SectorStat-Age-Hommes'!$A352,[1]age_tranches_5ans_nb_sex!$A:$A,0),32)/5</f>
        <v>2.3999999999612003</v>
      </c>
      <c r="BY352">
        <f>INDEX([1]age_tranches_5ans_nb_sex!$1:$1048576,MATCH('SectorStat-Age-Hommes'!$A352,[1]age_tranches_5ans_nb_sex!$A:$A,0),32)/5</f>
        <v>2.3999999999612003</v>
      </c>
      <c r="BZ352">
        <f>INDEX([1]age_tranches_5ans_nb_sex!$1:$1048576,MATCH('SectorStat-Age-Hommes'!$A352,[1]age_tranches_5ans_nb_sex!$A:$A,0),32)/5</f>
        <v>2.3999999999612003</v>
      </c>
      <c r="CA352">
        <f>INDEX([1]age_tranches_5ans_nb_sex!$1:$1048576,MATCH('SectorStat-Age-Hommes'!$A352,[1]age_tranches_5ans_nb_sex!$A:$A,0),34)/5</f>
        <v>1.6000000000732002</v>
      </c>
      <c r="CB352">
        <f>INDEX([1]age_tranches_5ans_nb_sex!$1:$1048576,MATCH('SectorStat-Age-Hommes'!$A352,[1]age_tranches_5ans_nb_sex!$A:$A,0),34)/5</f>
        <v>1.6000000000732002</v>
      </c>
      <c r="CC352">
        <f>INDEX([1]age_tranches_5ans_nb_sex!$1:$1048576,MATCH('SectorStat-Age-Hommes'!$A352,[1]age_tranches_5ans_nb_sex!$A:$A,0),34)/5</f>
        <v>1.6000000000732002</v>
      </c>
      <c r="CD352">
        <f>INDEX([1]age_tranches_5ans_nb_sex!$1:$1048576,MATCH('SectorStat-Age-Hommes'!$A352,[1]age_tranches_5ans_nb_sex!$A:$A,0),34)/5</f>
        <v>1.6000000000732002</v>
      </c>
      <c r="CE352">
        <f>INDEX([1]age_tranches_5ans_nb_sex!$1:$1048576,MATCH('SectorStat-Age-Hommes'!$A352,[1]age_tranches_5ans_nb_sex!$A:$A,0),34)/5</f>
        <v>1.6000000000732002</v>
      </c>
      <c r="CF352">
        <f>INDEX([1]age_tranches_5ans_nb_sex!$1:$1048576,MATCH('SectorStat-Age-Hommes'!$A352,[1]age_tranches_5ans_nb_sex!$A:$A,0),36)/5</f>
        <v>1.2000000001291999</v>
      </c>
      <c r="CG352">
        <f>INDEX([1]age_tranches_5ans_nb_sex!$1:$1048576,MATCH('SectorStat-Age-Hommes'!$A352,[1]age_tranches_5ans_nb_sex!$A:$A,0),36)/5</f>
        <v>1.2000000001291999</v>
      </c>
      <c r="CH352">
        <f>INDEX([1]age_tranches_5ans_nb_sex!$1:$1048576,MATCH('SectorStat-Age-Hommes'!$A352,[1]age_tranches_5ans_nb_sex!$A:$A,0),36)/5</f>
        <v>1.2000000001291999</v>
      </c>
      <c r="CI352">
        <f>INDEX([1]age_tranches_5ans_nb_sex!$1:$1048576,MATCH('SectorStat-Age-Hommes'!$A352,[1]age_tranches_5ans_nb_sex!$A:$A,0),36)/5</f>
        <v>1.2000000001291999</v>
      </c>
      <c r="CJ352">
        <f>INDEX([1]age_tranches_5ans_nb_sex!$1:$1048576,MATCH('SectorStat-Age-Hommes'!$A352,[1]age_tranches_5ans_nb_sex!$A:$A,0),36)/5</f>
        <v>1.2000000001291999</v>
      </c>
      <c r="CK352">
        <f>INDEX([1]age_tranches_5ans_nb_sex!$1:$1048576,MATCH('SectorStat-Age-Hommes'!$A352,[1]age_tranches_5ans_nb_sex!$A:$A,0),38)/5</f>
        <v>0.59999999991600006</v>
      </c>
      <c r="CL352">
        <f>INDEX([1]age_tranches_5ans_nb_sex!$1:$1048576,MATCH('SectorStat-Age-Hommes'!$A352,[1]age_tranches_5ans_nb_sex!$A:$A,0),38)/5</f>
        <v>0.59999999991600006</v>
      </c>
      <c r="CM352">
        <f>INDEX([1]age_tranches_5ans_nb_sex!$1:$1048576,MATCH('SectorStat-Age-Hommes'!$A352,[1]age_tranches_5ans_nb_sex!$A:$A,0),38)/5</f>
        <v>0.59999999991600006</v>
      </c>
      <c r="CN352">
        <f>INDEX([1]age_tranches_5ans_nb_sex!$1:$1048576,MATCH('SectorStat-Age-Hommes'!$A352,[1]age_tranches_5ans_nb_sex!$A:$A,0),38)/5</f>
        <v>0.59999999991600006</v>
      </c>
      <c r="CO352">
        <f>INDEX([1]age_tranches_5ans_nb_sex!$1:$1048576,MATCH('SectorStat-Age-Hommes'!$A352,[1]age_tranches_5ans_nb_sex!$A:$A,0),38)/5</f>
        <v>0.59999999991600006</v>
      </c>
      <c r="CP352" s="2">
        <f>INDEX([1]age_tranches_5ans_nb_sex!$1:$1048576,MATCH('SectorStat-Age-Hommes'!$A352,[1]age_tranches_5ans_nb_sex!$A:$A,0),40)/5</f>
        <v>0</v>
      </c>
      <c r="CQ352" s="2">
        <f>INDEX([1]age_tranches_5ans_nb_sex!$1:$1048576,MATCH('SectorStat-Age-Hommes'!$A352,[1]age_tranches_5ans_nb_sex!$A:$A,0),40)/5</f>
        <v>0</v>
      </c>
      <c r="CR352" s="2">
        <f>INDEX([1]age_tranches_5ans_nb_sex!$1:$1048576,MATCH('SectorStat-Age-Hommes'!$A352,[1]age_tranches_5ans_nb_sex!$A:$A,0),40)/5</f>
        <v>0</v>
      </c>
      <c r="CS352" s="2">
        <f>INDEX([1]age_tranches_5ans_nb_sex!$1:$1048576,MATCH('SectorStat-Age-Hommes'!$A352,[1]age_tranches_5ans_nb_sex!$A:$A,0),40)/5</f>
        <v>0</v>
      </c>
      <c r="CT352" s="2">
        <f>INDEX([1]age_tranches_5ans_nb_sex!$1:$1048576,MATCH('SectorStat-Age-Hommes'!$A352,[1]age_tranches_5ans_nb_sex!$A:$A,0),40)/5</f>
        <v>0</v>
      </c>
      <c r="CZ352" s="3"/>
      <c r="DA352" s="3"/>
      <c r="DB352" s="3"/>
      <c r="DC352" s="3"/>
      <c r="DD352" s="3"/>
    </row>
    <row r="353" spans="1:108" x14ac:dyDescent="0.35">
      <c r="A353" s="1" t="s">
        <v>700</v>
      </c>
      <c r="B353" s="1" t="s">
        <v>701</v>
      </c>
      <c r="C353" t="str">
        <f>INDEX([1]SectorStat!$1:$1048576,MATCH('[1]Distribution ages'!$A353,[1]SectorStat!$B:$B,0),4)</f>
        <v>Ixelles</v>
      </c>
      <c r="D353">
        <f>INDEX([1]age_tranches_5ans_nb_sex!$1:$1048576,MATCH('SectorStat-Age-Hommes'!$A353,[1]age_tranches_5ans_nb_sex!$A:$A,0),4)/5</f>
        <v>2.7999999999737999</v>
      </c>
      <c r="E353">
        <f>INDEX([1]age_tranches_5ans_nb_sex!$1:$1048576,MATCH('SectorStat-Age-Hommes'!$A353,[1]age_tranches_5ans_nb_sex!$A:$A,0),4)/5</f>
        <v>2.7999999999737999</v>
      </c>
      <c r="F353">
        <f>INDEX([1]age_tranches_5ans_nb_sex!$1:$1048576,MATCH('SectorStat-Age-Hommes'!$A353,[1]age_tranches_5ans_nb_sex!$A:$A,0),4)/5</f>
        <v>2.7999999999737999</v>
      </c>
      <c r="G353">
        <f>INDEX([1]age_tranches_5ans_nb_sex!$1:$1048576,MATCH('SectorStat-Age-Hommes'!$A353,[1]age_tranches_5ans_nb_sex!$A:$A,0),4)/5</f>
        <v>2.7999999999737999</v>
      </c>
      <c r="H353">
        <f>INDEX([1]age_tranches_5ans_nb_sex!$1:$1048576,MATCH('SectorStat-Age-Hommes'!$A353,[1]age_tranches_5ans_nb_sex!$A:$A,0),4)/5</f>
        <v>2.7999999999737999</v>
      </c>
      <c r="I353">
        <f>INDEX([1]age_tranches_5ans_nb_sex!$1:$1048576,MATCH('SectorStat-Age-Hommes'!$A353,[1]age_tranches_5ans_nb_sex!$A:$A,0),6)/5</f>
        <v>1.4000000000532</v>
      </c>
      <c r="J353">
        <f>INDEX([1]age_tranches_5ans_nb_sex!$1:$1048576,MATCH('SectorStat-Age-Hommes'!$A353,[1]age_tranches_5ans_nb_sex!$A:$A,0),6)/5</f>
        <v>1.4000000000532</v>
      </c>
      <c r="K353">
        <f>INDEX([1]age_tranches_5ans_nb_sex!$1:$1048576,MATCH('SectorStat-Age-Hommes'!$A353,[1]age_tranches_5ans_nb_sex!$A:$A,0),6)/5</f>
        <v>1.4000000000532</v>
      </c>
      <c r="L353">
        <f>INDEX([1]age_tranches_5ans_nb_sex!$1:$1048576,MATCH('SectorStat-Age-Hommes'!$A353,[1]age_tranches_5ans_nb_sex!$A:$A,0),6)/5</f>
        <v>1.4000000000532</v>
      </c>
      <c r="M353">
        <f>INDEX([1]age_tranches_5ans_nb_sex!$1:$1048576,MATCH('SectorStat-Age-Hommes'!$A353,[1]age_tranches_5ans_nb_sex!$A:$A,0),6)/5</f>
        <v>1.4000000000532</v>
      </c>
      <c r="N353">
        <f>INDEX([1]age_tranches_5ans_nb_sex!$1:$1048576,MATCH('SectorStat-Age-Hommes'!$A353,[1]age_tranches_5ans_nb_sex!$A:$A,0),8)/5</f>
        <v>1.9999999999433999</v>
      </c>
      <c r="O353">
        <f>INDEX([1]age_tranches_5ans_nb_sex!$1:$1048576,MATCH('SectorStat-Age-Hommes'!$A353,[1]age_tranches_5ans_nb_sex!$A:$A,0),8)/5</f>
        <v>1.9999999999433999</v>
      </c>
      <c r="P353">
        <f>INDEX([1]age_tranches_5ans_nb_sex!$1:$1048576,MATCH('SectorStat-Age-Hommes'!$A353,[1]age_tranches_5ans_nb_sex!$A:$A,0),8)/5</f>
        <v>1.9999999999433999</v>
      </c>
      <c r="Q353">
        <f>INDEX([1]age_tranches_5ans_nb_sex!$1:$1048576,MATCH('SectorStat-Age-Hommes'!$A353,[1]age_tranches_5ans_nb_sex!$A:$A,0),8)/5</f>
        <v>1.9999999999433999</v>
      </c>
      <c r="R353">
        <f>INDEX([1]age_tranches_5ans_nb_sex!$1:$1048576,MATCH('SectorStat-Age-Hommes'!$A353,[1]age_tranches_5ans_nb_sex!$A:$A,0),8)/5</f>
        <v>1.9999999999433999</v>
      </c>
      <c r="S353">
        <f>INDEX([1]age_tranches_5ans_nb_sex!$1:$1048576,MATCH('SectorStat-Age-Hommes'!$A353,[1]age_tranches_5ans_nb_sex!$A:$A,0),10)/5</f>
        <v>1.9999999999433999</v>
      </c>
      <c r="T353">
        <f>INDEX([1]age_tranches_5ans_nb_sex!$1:$1048576,MATCH('SectorStat-Age-Hommes'!$A353,[1]age_tranches_5ans_nb_sex!$A:$A,0),10)/5</f>
        <v>1.9999999999433999</v>
      </c>
      <c r="U353">
        <f>INDEX([1]age_tranches_5ans_nb_sex!$1:$1048576,MATCH('SectorStat-Age-Hommes'!$A353,[1]age_tranches_5ans_nb_sex!$A:$A,0),10)/5</f>
        <v>1.9999999999433999</v>
      </c>
      <c r="V353">
        <f>INDEX([1]age_tranches_5ans_nb_sex!$1:$1048576,MATCH('SectorStat-Age-Hommes'!$A353,[1]age_tranches_5ans_nb_sex!$A:$A,0),10)/5</f>
        <v>1.9999999999433999</v>
      </c>
      <c r="W353">
        <f>INDEX([1]age_tranches_5ans_nb_sex!$1:$1048576,MATCH('SectorStat-Age-Hommes'!$A353,[1]age_tranches_5ans_nb_sex!$A:$A,0),10)/5</f>
        <v>1.9999999999433999</v>
      </c>
      <c r="X353">
        <f>INDEX([1]age_tranches_5ans_nb_sex!$1:$1048576,MATCH('SectorStat-Age-Hommes'!$A353,[1]age_tranches_5ans_nb_sex!$A:$A,0),10)/5</f>
        <v>1.9999999999433999</v>
      </c>
      <c r="Y353">
        <f>INDEX([1]age_tranches_5ans_nb_sex!$1:$1048576,MATCH('SectorStat-Age-Hommes'!$A353,[1]age_tranches_5ans_nb_sex!$A:$A,0),12)/5</f>
        <v>4.0000000000193996</v>
      </c>
      <c r="Z353">
        <f>INDEX([1]age_tranches_5ans_nb_sex!$1:$1048576,MATCH('SectorStat-Age-Hommes'!$A353,[1]age_tranches_5ans_nb_sex!$A:$A,0),12)/5</f>
        <v>4.0000000000193996</v>
      </c>
      <c r="AA353">
        <f>INDEX([1]age_tranches_5ans_nb_sex!$1:$1048576,MATCH('SectorStat-Age-Hommes'!$A353,[1]age_tranches_5ans_nb_sex!$A:$A,0),12)/5</f>
        <v>4.0000000000193996</v>
      </c>
      <c r="AB353">
        <f>INDEX([1]age_tranches_5ans_nb_sex!$1:$1048576,MATCH('SectorStat-Age-Hommes'!$A353,[1]age_tranches_5ans_nb_sex!$A:$A,0),12)/5</f>
        <v>4.0000000000193996</v>
      </c>
      <c r="AC353">
        <f>INDEX([1]age_tranches_5ans_nb_sex!$1:$1048576,MATCH('SectorStat-Age-Hommes'!$A353,[1]age_tranches_5ans_nb_sex!$A:$A,0),14)/5</f>
        <v>8.7999999999366008</v>
      </c>
      <c r="AD353">
        <f>INDEX([1]age_tranches_5ans_nb_sex!$1:$1048576,MATCH('SectorStat-Age-Hommes'!$A353,[1]age_tranches_5ans_nb_sex!$A:$A,0),14)/5</f>
        <v>8.7999999999366008</v>
      </c>
      <c r="AE353">
        <f>INDEX([1]age_tranches_5ans_nb_sex!$1:$1048576,MATCH('SectorStat-Age-Hommes'!$A353,[1]age_tranches_5ans_nb_sex!$A:$A,0),14)/5</f>
        <v>8.7999999999366008</v>
      </c>
      <c r="AF353">
        <f>INDEX([1]age_tranches_5ans_nb_sex!$1:$1048576,MATCH('SectorStat-Age-Hommes'!$A353,[1]age_tranches_5ans_nb_sex!$A:$A,0),14)/5</f>
        <v>8.7999999999366008</v>
      </c>
      <c r="AG353">
        <f>INDEX([1]age_tranches_5ans_nb_sex!$1:$1048576,MATCH('SectorStat-Age-Hommes'!$A353,[1]age_tranches_5ans_nb_sex!$A:$A,0),14)/5</f>
        <v>8.7999999999366008</v>
      </c>
      <c r="AH353">
        <f>INDEX([1]age_tranches_5ans_nb_sex!$1:$1048576,MATCH('SectorStat-Age-Hommes'!$A353,[1]age_tranches_5ans_nb_sex!$A:$A,0),16)/5</f>
        <v>11.000000000020197</v>
      </c>
      <c r="AI353">
        <f>INDEX([1]age_tranches_5ans_nb_sex!$1:$1048576,MATCH('SectorStat-Age-Hommes'!$A353,[1]age_tranches_5ans_nb_sex!$A:$A,0),16)/5</f>
        <v>11.000000000020197</v>
      </c>
      <c r="AJ353">
        <f>INDEX([1]age_tranches_5ans_nb_sex!$1:$1048576,MATCH('SectorStat-Age-Hommes'!$A353,[1]age_tranches_5ans_nb_sex!$A:$A,0),16)/5</f>
        <v>11.000000000020197</v>
      </c>
      <c r="AK353">
        <f>INDEX([1]age_tranches_5ans_nb_sex!$1:$1048576,MATCH('SectorStat-Age-Hommes'!$A353,[1]age_tranches_5ans_nb_sex!$A:$A,0),16)/5</f>
        <v>11.000000000020197</v>
      </c>
      <c r="AL353">
        <f>INDEX([1]age_tranches_5ans_nb_sex!$1:$1048576,MATCH('SectorStat-Age-Hommes'!$A353,[1]age_tranches_5ans_nb_sex!$A:$A,0),16)/5</f>
        <v>11.000000000020197</v>
      </c>
      <c r="AM353">
        <f>INDEX([1]age_tranches_5ans_nb_sex!$1:$1048576,MATCH('SectorStat-Age-Hommes'!$A353,[1]age_tranches_5ans_nb_sex!$A:$A,0),18)/5</f>
        <v>8.0000000000387992</v>
      </c>
      <c r="AN353">
        <f>INDEX([1]age_tranches_5ans_nb_sex!$1:$1048576,MATCH('SectorStat-Age-Hommes'!$A353,[1]age_tranches_5ans_nb_sex!$A:$A,0),18)/5</f>
        <v>8.0000000000387992</v>
      </c>
      <c r="AO353">
        <f>INDEX([1]age_tranches_5ans_nb_sex!$1:$1048576,MATCH('SectorStat-Age-Hommes'!$A353,[1]age_tranches_5ans_nb_sex!$A:$A,0),18)/5</f>
        <v>8.0000000000387992</v>
      </c>
      <c r="AP353">
        <f>INDEX([1]age_tranches_5ans_nb_sex!$1:$1048576,MATCH('SectorStat-Age-Hommes'!$A353,[1]age_tranches_5ans_nb_sex!$A:$A,0),18)/5</f>
        <v>8.0000000000387992</v>
      </c>
      <c r="AQ353">
        <f>INDEX([1]age_tranches_5ans_nb_sex!$1:$1048576,MATCH('SectorStat-Age-Hommes'!$A353,[1]age_tranches_5ans_nb_sex!$A:$A,0),18)/5</f>
        <v>8.0000000000387992</v>
      </c>
      <c r="AR353">
        <f>INDEX([1]age_tranches_5ans_nb_sex!$1:$1048576,MATCH('SectorStat-Age-Hommes'!$A353,[1]age_tranches_5ans_nb_sex!$A:$A,0),20)/5</f>
        <v>5.3999999999400004</v>
      </c>
      <c r="AS353">
        <f>INDEX([1]age_tranches_5ans_nb_sex!$1:$1048576,MATCH('SectorStat-Age-Hommes'!$A353,[1]age_tranches_5ans_nb_sex!$A:$A,0),20)/5</f>
        <v>5.3999999999400004</v>
      </c>
      <c r="AT353">
        <f>INDEX([1]age_tranches_5ans_nb_sex!$1:$1048576,MATCH('SectorStat-Age-Hommes'!$A353,[1]age_tranches_5ans_nb_sex!$A:$A,0),20)/5</f>
        <v>5.3999999999400004</v>
      </c>
      <c r="AU353">
        <f>INDEX([1]age_tranches_5ans_nb_sex!$1:$1048576,MATCH('SectorStat-Age-Hommes'!$A353,[1]age_tranches_5ans_nb_sex!$A:$A,0),20)/5</f>
        <v>5.3999999999400004</v>
      </c>
      <c r="AV353">
        <f>INDEX([1]age_tranches_5ans_nb_sex!$1:$1048576,MATCH('SectorStat-Age-Hommes'!$A353,[1]age_tranches_5ans_nb_sex!$A:$A,0),20)/5</f>
        <v>5.3999999999400004</v>
      </c>
      <c r="AW353">
        <f>INDEX([1]age_tranches_5ans_nb_sex!$1:$1048576,MATCH('SectorStat-Age-Hommes'!$A353,[1]age_tranches_5ans_nb_sex!$A:$A,0),22)/5</f>
        <v>4.2000000000269999</v>
      </c>
      <c r="AX353">
        <f>INDEX([1]age_tranches_5ans_nb_sex!$1:$1048576,MATCH('SectorStat-Age-Hommes'!$A353,[1]age_tranches_5ans_nb_sex!$A:$A,0),22)/5</f>
        <v>4.2000000000269999</v>
      </c>
      <c r="AY353">
        <f>INDEX([1]age_tranches_5ans_nb_sex!$1:$1048576,MATCH('SectorStat-Age-Hommes'!$A353,[1]age_tranches_5ans_nb_sex!$A:$A,0),22)/5</f>
        <v>4.2000000000269999</v>
      </c>
      <c r="AZ353">
        <f>INDEX([1]age_tranches_5ans_nb_sex!$1:$1048576,MATCH('SectorStat-Age-Hommes'!$A353,[1]age_tranches_5ans_nb_sex!$A:$A,0),22)/5</f>
        <v>4.2000000000269999</v>
      </c>
      <c r="BA353">
        <f>INDEX([1]age_tranches_5ans_nb_sex!$1:$1048576,MATCH('SectorStat-Age-Hommes'!$A353,[1]age_tranches_5ans_nb_sex!$A:$A,0),22)/5</f>
        <v>4.2000000000269999</v>
      </c>
      <c r="BB353">
        <f>INDEX([1]age_tranches_5ans_nb_sex!$1:$1048576,MATCH('SectorStat-Age-Hommes'!$A353,[1]age_tranches_5ans_nb_sex!$A:$A,0),24)/5</f>
        <v>4.8000000000498009</v>
      </c>
      <c r="BC353">
        <f>INDEX([1]age_tranches_5ans_nb_sex!$1:$1048576,MATCH('SectorStat-Age-Hommes'!$A353,[1]age_tranches_5ans_nb_sex!$A:$A,0),24)/5</f>
        <v>4.8000000000498009</v>
      </c>
      <c r="BD353">
        <f>INDEX([1]age_tranches_5ans_nb_sex!$1:$1048576,MATCH('SectorStat-Age-Hommes'!$A353,[1]age_tranches_5ans_nb_sex!$A:$A,0),24)/5</f>
        <v>4.8000000000498009</v>
      </c>
      <c r="BE353">
        <f>INDEX([1]age_tranches_5ans_nb_sex!$1:$1048576,MATCH('SectorStat-Age-Hommes'!$A353,[1]age_tranches_5ans_nb_sex!$A:$A,0),24)/5</f>
        <v>4.8000000000498009</v>
      </c>
      <c r="BF353">
        <f>INDEX([1]age_tranches_5ans_nb_sex!$1:$1048576,MATCH('SectorStat-Age-Hommes'!$A353,[1]age_tranches_5ans_nb_sex!$A:$A,0),24)/5</f>
        <v>4.8000000000498009</v>
      </c>
      <c r="BG353">
        <f>INDEX([1]age_tranches_5ans_nb_sex!$1:$1048576,MATCH('SectorStat-Age-Hommes'!$A353,[1]age_tranches_5ans_nb_sex!$A:$A,0),26)/5</f>
        <v>2.7999999999737999</v>
      </c>
      <c r="BH353">
        <f>INDEX([1]age_tranches_5ans_nb_sex!$1:$1048576,MATCH('SectorStat-Age-Hommes'!$A353,[1]age_tranches_5ans_nb_sex!$A:$A,0),26)/5</f>
        <v>2.7999999999737999</v>
      </c>
      <c r="BI353">
        <f>INDEX([1]age_tranches_5ans_nb_sex!$1:$1048576,MATCH('SectorStat-Age-Hommes'!$A353,[1]age_tranches_5ans_nb_sex!$A:$A,0),26)/5</f>
        <v>2.7999999999737999</v>
      </c>
      <c r="BJ353">
        <f>INDEX([1]age_tranches_5ans_nb_sex!$1:$1048576,MATCH('SectorStat-Age-Hommes'!$A353,[1]age_tranches_5ans_nb_sex!$A:$A,0),26)/5</f>
        <v>2.7999999999737999</v>
      </c>
      <c r="BK353">
        <f>INDEX([1]age_tranches_5ans_nb_sex!$1:$1048576,MATCH('SectorStat-Age-Hommes'!$A353,[1]age_tranches_5ans_nb_sex!$A:$A,0),26)/5</f>
        <v>2.7999999999737999</v>
      </c>
      <c r="BL353">
        <f>INDEX([1]age_tranches_5ans_nb_sex!$1:$1048576,MATCH('SectorStat-Age-Hommes'!$A353,[1]age_tranches_5ans_nb_sex!$A:$A,0),28)/5</f>
        <v>2.9999999999813998</v>
      </c>
      <c r="BM353">
        <f>INDEX([1]age_tranches_5ans_nb_sex!$1:$1048576,MATCH('SectorStat-Age-Hommes'!$A353,[1]age_tranches_5ans_nb_sex!$A:$A,0),28)/5</f>
        <v>2.9999999999813998</v>
      </c>
      <c r="BN353">
        <f>INDEX([1]age_tranches_5ans_nb_sex!$1:$1048576,MATCH('SectorStat-Age-Hommes'!$A353,[1]age_tranches_5ans_nb_sex!$A:$A,0),28)/5</f>
        <v>2.9999999999813998</v>
      </c>
      <c r="BO353">
        <f>INDEX([1]age_tranches_5ans_nb_sex!$1:$1048576,MATCH('SectorStat-Age-Hommes'!$A353,[1]age_tranches_5ans_nb_sex!$A:$A,0),28)/5</f>
        <v>2.9999999999813998</v>
      </c>
      <c r="BP353">
        <f>INDEX([1]age_tranches_5ans_nb_sex!$1:$1048576,MATCH('SectorStat-Age-Hommes'!$A353,[1]age_tranches_5ans_nb_sex!$A:$A,0),28)/5</f>
        <v>2.9999999999813998</v>
      </c>
      <c r="BQ353">
        <f>INDEX([1]age_tranches_5ans_nb_sex!$1:$1048576,MATCH('SectorStat-Age-Hommes'!$A353,[1]age_tranches_5ans_nb_sex!$A:$A,0),30)/5</f>
        <v>1.7999999999358001</v>
      </c>
      <c r="BR353">
        <f>INDEX([1]age_tranches_5ans_nb_sex!$1:$1048576,MATCH('SectorStat-Age-Hommes'!$A353,[1]age_tranches_5ans_nb_sex!$A:$A,0),30)/5</f>
        <v>1.7999999999358001</v>
      </c>
      <c r="BS353">
        <f>INDEX([1]age_tranches_5ans_nb_sex!$1:$1048576,MATCH('SectorStat-Age-Hommes'!$A353,[1]age_tranches_5ans_nb_sex!$A:$A,0),30)/5</f>
        <v>1.7999999999358001</v>
      </c>
      <c r="BT353">
        <f>INDEX([1]age_tranches_5ans_nb_sex!$1:$1048576,MATCH('SectorStat-Age-Hommes'!$A353,[1]age_tranches_5ans_nb_sex!$A:$A,0),30)/5</f>
        <v>1.7999999999358001</v>
      </c>
      <c r="BU353">
        <f>INDEX([1]age_tranches_5ans_nb_sex!$1:$1048576,MATCH('SectorStat-Age-Hommes'!$A353,[1]age_tranches_5ans_nb_sex!$A:$A,0),30)/5</f>
        <v>1.7999999999358001</v>
      </c>
      <c r="BV353">
        <f>INDEX([1]age_tranches_5ans_nb_sex!$1:$1048576,MATCH('SectorStat-Age-Hommes'!$A353,[1]age_tranches_5ans_nb_sex!$A:$A,0),32)/5</f>
        <v>1.7999999999358001</v>
      </c>
      <c r="BW353">
        <f>INDEX([1]age_tranches_5ans_nb_sex!$1:$1048576,MATCH('SectorStat-Age-Hommes'!$A353,[1]age_tranches_5ans_nb_sex!$A:$A,0),32)/5</f>
        <v>1.7999999999358001</v>
      </c>
      <c r="BX353">
        <f>INDEX([1]age_tranches_5ans_nb_sex!$1:$1048576,MATCH('SectorStat-Age-Hommes'!$A353,[1]age_tranches_5ans_nb_sex!$A:$A,0),32)/5</f>
        <v>1.7999999999358001</v>
      </c>
      <c r="BY353">
        <f>INDEX([1]age_tranches_5ans_nb_sex!$1:$1048576,MATCH('SectorStat-Age-Hommes'!$A353,[1]age_tranches_5ans_nb_sex!$A:$A,0),32)/5</f>
        <v>1.7999999999358001</v>
      </c>
      <c r="BZ353">
        <f>INDEX([1]age_tranches_5ans_nb_sex!$1:$1048576,MATCH('SectorStat-Age-Hommes'!$A353,[1]age_tranches_5ans_nb_sex!$A:$A,0),32)/5</f>
        <v>1.7999999999358001</v>
      </c>
      <c r="CA353">
        <f>INDEX([1]age_tranches_5ans_nb_sex!$1:$1048576,MATCH('SectorStat-Age-Hommes'!$A353,[1]age_tranches_5ans_nb_sex!$A:$A,0),34)/5</f>
        <v>0.40000000001520003</v>
      </c>
      <c r="CB353">
        <f>INDEX([1]age_tranches_5ans_nb_sex!$1:$1048576,MATCH('SectorStat-Age-Hommes'!$A353,[1]age_tranches_5ans_nb_sex!$A:$A,0),34)/5</f>
        <v>0.40000000001520003</v>
      </c>
      <c r="CC353">
        <f>INDEX([1]age_tranches_5ans_nb_sex!$1:$1048576,MATCH('SectorStat-Age-Hommes'!$A353,[1]age_tranches_5ans_nb_sex!$A:$A,0),34)/5</f>
        <v>0.40000000001520003</v>
      </c>
      <c r="CD353">
        <f>INDEX([1]age_tranches_5ans_nb_sex!$1:$1048576,MATCH('SectorStat-Age-Hommes'!$A353,[1]age_tranches_5ans_nb_sex!$A:$A,0),34)/5</f>
        <v>0.40000000001520003</v>
      </c>
      <c r="CE353">
        <f>INDEX([1]age_tranches_5ans_nb_sex!$1:$1048576,MATCH('SectorStat-Age-Hommes'!$A353,[1]age_tranches_5ans_nb_sex!$A:$A,0),34)/5</f>
        <v>0.40000000001520003</v>
      </c>
      <c r="CF353">
        <f>INDEX([1]age_tranches_5ans_nb_sex!$1:$1048576,MATCH('SectorStat-Age-Hommes'!$A353,[1]age_tranches_5ans_nb_sex!$A:$A,0),36)/5</f>
        <v>0.40000000001520003</v>
      </c>
      <c r="CG353">
        <f>INDEX([1]age_tranches_5ans_nb_sex!$1:$1048576,MATCH('SectorStat-Age-Hommes'!$A353,[1]age_tranches_5ans_nb_sex!$A:$A,0),36)/5</f>
        <v>0.40000000001520003</v>
      </c>
      <c r="CH353">
        <f>INDEX([1]age_tranches_5ans_nb_sex!$1:$1048576,MATCH('SectorStat-Age-Hommes'!$A353,[1]age_tranches_5ans_nb_sex!$A:$A,0),36)/5</f>
        <v>0.40000000001520003</v>
      </c>
      <c r="CI353">
        <f>INDEX([1]age_tranches_5ans_nb_sex!$1:$1048576,MATCH('SectorStat-Age-Hommes'!$A353,[1]age_tranches_5ans_nb_sex!$A:$A,0),36)/5</f>
        <v>0.40000000001520003</v>
      </c>
      <c r="CJ353">
        <f>INDEX([1]age_tranches_5ans_nb_sex!$1:$1048576,MATCH('SectorStat-Age-Hommes'!$A353,[1]age_tranches_5ans_nb_sex!$A:$A,0),36)/5</f>
        <v>0.40000000001520003</v>
      </c>
      <c r="CK353">
        <f>INDEX([1]age_tranches_5ans_nb_sex!$1:$1048576,MATCH('SectorStat-Age-Hommes'!$A353,[1]age_tranches_5ans_nb_sex!$A:$A,0),38)/5</f>
        <v>0.20000000000760002</v>
      </c>
      <c r="CL353">
        <f>INDEX([1]age_tranches_5ans_nb_sex!$1:$1048576,MATCH('SectorStat-Age-Hommes'!$A353,[1]age_tranches_5ans_nb_sex!$A:$A,0),38)/5</f>
        <v>0.20000000000760002</v>
      </c>
      <c r="CM353">
        <f>INDEX([1]age_tranches_5ans_nb_sex!$1:$1048576,MATCH('SectorStat-Age-Hommes'!$A353,[1]age_tranches_5ans_nb_sex!$A:$A,0),38)/5</f>
        <v>0.20000000000760002</v>
      </c>
      <c r="CN353">
        <f>INDEX([1]age_tranches_5ans_nb_sex!$1:$1048576,MATCH('SectorStat-Age-Hommes'!$A353,[1]age_tranches_5ans_nb_sex!$A:$A,0),38)/5</f>
        <v>0.20000000000760002</v>
      </c>
      <c r="CO353">
        <f>INDEX([1]age_tranches_5ans_nb_sex!$1:$1048576,MATCH('SectorStat-Age-Hommes'!$A353,[1]age_tranches_5ans_nb_sex!$A:$A,0),38)/5</f>
        <v>0.20000000000760002</v>
      </c>
      <c r="CP353" s="2">
        <f>INDEX([1]age_tranches_5ans_nb_sex!$1:$1048576,MATCH('SectorStat-Age-Hommes'!$A353,[1]age_tranches_5ans_nb_sex!$A:$A,0),40)/5</f>
        <v>0.20000000000760002</v>
      </c>
      <c r="CQ353" s="2">
        <f>INDEX([1]age_tranches_5ans_nb_sex!$1:$1048576,MATCH('SectorStat-Age-Hommes'!$A353,[1]age_tranches_5ans_nb_sex!$A:$A,0),40)/5</f>
        <v>0.20000000000760002</v>
      </c>
      <c r="CR353" s="2">
        <f>INDEX([1]age_tranches_5ans_nb_sex!$1:$1048576,MATCH('SectorStat-Age-Hommes'!$A353,[1]age_tranches_5ans_nb_sex!$A:$A,0),40)/5</f>
        <v>0.20000000000760002</v>
      </c>
      <c r="CS353" s="2">
        <f>INDEX([1]age_tranches_5ans_nb_sex!$1:$1048576,MATCH('SectorStat-Age-Hommes'!$A353,[1]age_tranches_5ans_nb_sex!$A:$A,0),40)/5</f>
        <v>0.20000000000760002</v>
      </c>
      <c r="CT353" s="2">
        <f>INDEX([1]age_tranches_5ans_nb_sex!$1:$1048576,MATCH('SectorStat-Age-Hommes'!$A353,[1]age_tranches_5ans_nb_sex!$A:$A,0),40)/5</f>
        <v>0.20000000000760002</v>
      </c>
      <c r="CZ353" s="3"/>
      <c r="DA353" s="3"/>
      <c r="DB353" s="3"/>
      <c r="DC353" s="3"/>
      <c r="DD353" s="3"/>
    </row>
    <row r="354" spans="1:108" x14ac:dyDescent="0.35">
      <c r="A354" s="1" t="s">
        <v>702</v>
      </c>
      <c r="B354" s="1" t="s">
        <v>703</v>
      </c>
      <c r="C354" t="str">
        <f>INDEX([1]SectorStat!$1:$1048576,MATCH('[1]Distribution ages'!$A354,[1]SectorStat!$B:$B,0),4)</f>
        <v>Ixelles</v>
      </c>
      <c r="D354">
        <f>INDEX([1]age_tranches_5ans_nb_sex!$1:$1048576,MATCH('SectorStat-Age-Hommes'!$A354,[1]age_tranches_5ans_nb_sex!$A:$A,0),4)/5</f>
        <v>8.600000000062801</v>
      </c>
      <c r="E354">
        <f>INDEX([1]age_tranches_5ans_nb_sex!$1:$1048576,MATCH('SectorStat-Age-Hommes'!$A354,[1]age_tranches_5ans_nb_sex!$A:$A,0),4)/5</f>
        <v>8.600000000062801</v>
      </c>
      <c r="F354">
        <f>INDEX([1]age_tranches_5ans_nb_sex!$1:$1048576,MATCH('SectorStat-Age-Hommes'!$A354,[1]age_tranches_5ans_nb_sex!$A:$A,0),4)/5</f>
        <v>8.600000000062801</v>
      </c>
      <c r="G354">
        <f>INDEX([1]age_tranches_5ans_nb_sex!$1:$1048576,MATCH('SectorStat-Age-Hommes'!$A354,[1]age_tranches_5ans_nb_sex!$A:$A,0),4)/5</f>
        <v>8.600000000062801</v>
      </c>
      <c r="H354">
        <f>INDEX([1]age_tranches_5ans_nb_sex!$1:$1048576,MATCH('SectorStat-Age-Hommes'!$A354,[1]age_tranches_5ans_nb_sex!$A:$A,0),4)/5</f>
        <v>8.600000000062801</v>
      </c>
      <c r="I354">
        <f>INDEX([1]age_tranches_5ans_nb_sex!$1:$1048576,MATCH('SectorStat-Age-Hommes'!$A354,[1]age_tranches_5ans_nb_sex!$A:$A,0),6)/5</f>
        <v>5.1999999999136</v>
      </c>
      <c r="J354">
        <f>INDEX([1]age_tranches_5ans_nb_sex!$1:$1048576,MATCH('SectorStat-Age-Hommes'!$A354,[1]age_tranches_5ans_nb_sex!$A:$A,0),6)/5</f>
        <v>5.1999999999136</v>
      </c>
      <c r="K354">
        <f>INDEX([1]age_tranches_5ans_nb_sex!$1:$1048576,MATCH('SectorStat-Age-Hommes'!$A354,[1]age_tranches_5ans_nb_sex!$A:$A,0),6)/5</f>
        <v>5.1999999999136</v>
      </c>
      <c r="L354">
        <f>INDEX([1]age_tranches_5ans_nb_sex!$1:$1048576,MATCH('SectorStat-Age-Hommes'!$A354,[1]age_tranches_5ans_nb_sex!$A:$A,0),6)/5</f>
        <v>5.1999999999136</v>
      </c>
      <c r="M354">
        <f>INDEX([1]age_tranches_5ans_nb_sex!$1:$1048576,MATCH('SectorStat-Age-Hommes'!$A354,[1]age_tranches_5ans_nb_sex!$A:$A,0),6)/5</f>
        <v>5.1999999999136</v>
      </c>
      <c r="N354">
        <f>INDEX([1]age_tranches_5ans_nb_sex!$1:$1048576,MATCH('SectorStat-Age-Hommes'!$A354,[1]age_tranches_5ans_nb_sex!$A:$A,0),8)/5</f>
        <v>4.3999999999885997</v>
      </c>
      <c r="O354">
        <f>INDEX([1]age_tranches_5ans_nb_sex!$1:$1048576,MATCH('SectorStat-Age-Hommes'!$A354,[1]age_tranches_5ans_nb_sex!$A:$A,0),8)/5</f>
        <v>4.3999999999885997</v>
      </c>
      <c r="P354">
        <f>INDEX([1]age_tranches_5ans_nb_sex!$1:$1048576,MATCH('SectorStat-Age-Hommes'!$A354,[1]age_tranches_5ans_nb_sex!$A:$A,0),8)/5</f>
        <v>4.3999999999885997</v>
      </c>
      <c r="Q354">
        <f>INDEX([1]age_tranches_5ans_nb_sex!$1:$1048576,MATCH('SectorStat-Age-Hommes'!$A354,[1]age_tranches_5ans_nb_sex!$A:$A,0),8)/5</f>
        <v>4.3999999999885997</v>
      </c>
      <c r="R354">
        <f>INDEX([1]age_tranches_5ans_nb_sex!$1:$1048576,MATCH('SectorStat-Age-Hommes'!$A354,[1]age_tranches_5ans_nb_sex!$A:$A,0),8)/5</f>
        <v>4.3999999999885997</v>
      </c>
      <c r="S354">
        <f>INDEX([1]age_tranches_5ans_nb_sex!$1:$1048576,MATCH('SectorStat-Age-Hommes'!$A354,[1]age_tranches_5ans_nb_sex!$A:$A,0),10)/5</f>
        <v>4.3999999999885997</v>
      </c>
      <c r="T354">
        <f>INDEX([1]age_tranches_5ans_nb_sex!$1:$1048576,MATCH('SectorStat-Age-Hommes'!$A354,[1]age_tranches_5ans_nb_sex!$A:$A,0),10)/5</f>
        <v>4.3999999999885997</v>
      </c>
      <c r="U354">
        <f>INDEX([1]age_tranches_5ans_nb_sex!$1:$1048576,MATCH('SectorStat-Age-Hommes'!$A354,[1]age_tranches_5ans_nb_sex!$A:$A,0),10)/5</f>
        <v>4.3999999999885997</v>
      </c>
      <c r="V354">
        <f>INDEX([1]age_tranches_5ans_nb_sex!$1:$1048576,MATCH('SectorStat-Age-Hommes'!$A354,[1]age_tranches_5ans_nb_sex!$A:$A,0),10)/5</f>
        <v>4.3999999999885997</v>
      </c>
      <c r="W354">
        <f>INDEX([1]age_tranches_5ans_nb_sex!$1:$1048576,MATCH('SectorStat-Age-Hommes'!$A354,[1]age_tranches_5ans_nb_sex!$A:$A,0),10)/5</f>
        <v>4.3999999999885997</v>
      </c>
      <c r="X354">
        <f>INDEX([1]age_tranches_5ans_nb_sex!$1:$1048576,MATCH('SectorStat-Age-Hommes'!$A354,[1]age_tranches_5ans_nb_sex!$A:$A,0),10)/5</f>
        <v>4.3999999999885997</v>
      </c>
      <c r="Y354">
        <f>INDEX([1]age_tranches_5ans_nb_sex!$1:$1048576,MATCH('SectorStat-Age-Hommes'!$A354,[1]age_tranches_5ans_nb_sex!$A:$A,0),12)/5</f>
        <v>9.9999999999984013</v>
      </c>
      <c r="Z354">
        <f>INDEX([1]age_tranches_5ans_nb_sex!$1:$1048576,MATCH('SectorStat-Age-Hommes'!$A354,[1]age_tranches_5ans_nb_sex!$A:$A,0),12)/5</f>
        <v>9.9999999999984013</v>
      </c>
      <c r="AA354">
        <f>INDEX([1]age_tranches_5ans_nb_sex!$1:$1048576,MATCH('SectorStat-Age-Hommes'!$A354,[1]age_tranches_5ans_nb_sex!$A:$A,0),12)/5</f>
        <v>9.9999999999984013</v>
      </c>
      <c r="AB354">
        <f>INDEX([1]age_tranches_5ans_nb_sex!$1:$1048576,MATCH('SectorStat-Age-Hommes'!$A354,[1]age_tranches_5ans_nb_sex!$A:$A,0),12)/5</f>
        <v>9.9999999999984013</v>
      </c>
      <c r="AC354">
        <f>INDEX([1]age_tranches_5ans_nb_sex!$1:$1048576,MATCH('SectorStat-Age-Hommes'!$A354,[1]age_tranches_5ans_nb_sex!$A:$A,0),14)/5</f>
        <v>24.3999999999854</v>
      </c>
      <c r="AD354">
        <f>INDEX([1]age_tranches_5ans_nb_sex!$1:$1048576,MATCH('SectorStat-Age-Hommes'!$A354,[1]age_tranches_5ans_nb_sex!$A:$A,0),14)/5</f>
        <v>24.3999999999854</v>
      </c>
      <c r="AE354">
        <f>INDEX([1]age_tranches_5ans_nb_sex!$1:$1048576,MATCH('SectorStat-Age-Hommes'!$A354,[1]age_tranches_5ans_nb_sex!$A:$A,0),14)/5</f>
        <v>24.3999999999854</v>
      </c>
      <c r="AF354">
        <f>INDEX([1]age_tranches_5ans_nb_sex!$1:$1048576,MATCH('SectorStat-Age-Hommes'!$A354,[1]age_tranches_5ans_nb_sex!$A:$A,0),14)/5</f>
        <v>24.3999999999854</v>
      </c>
      <c r="AG354">
        <f>INDEX([1]age_tranches_5ans_nb_sex!$1:$1048576,MATCH('SectorStat-Age-Hommes'!$A354,[1]age_tranches_5ans_nb_sex!$A:$A,0),14)/5</f>
        <v>24.3999999999854</v>
      </c>
      <c r="AH354">
        <f>INDEX([1]age_tranches_5ans_nb_sex!$1:$1048576,MATCH('SectorStat-Age-Hommes'!$A354,[1]age_tranches_5ans_nb_sex!$A:$A,0),16)/5</f>
        <v>21.8000000000286</v>
      </c>
      <c r="AI354">
        <f>INDEX([1]age_tranches_5ans_nb_sex!$1:$1048576,MATCH('SectorStat-Age-Hommes'!$A354,[1]age_tranches_5ans_nb_sex!$A:$A,0),16)/5</f>
        <v>21.8000000000286</v>
      </c>
      <c r="AJ354">
        <f>INDEX([1]age_tranches_5ans_nb_sex!$1:$1048576,MATCH('SectorStat-Age-Hommes'!$A354,[1]age_tranches_5ans_nb_sex!$A:$A,0),16)/5</f>
        <v>21.8000000000286</v>
      </c>
      <c r="AK354">
        <f>INDEX([1]age_tranches_5ans_nb_sex!$1:$1048576,MATCH('SectorStat-Age-Hommes'!$A354,[1]age_tranches_5ans_nb_sex!$A:$A,0),16)/5</f>
        <v>21.8000000000286</v>
      </c>
      <c r="AL354">
        <f>INDEX([1]age_tranches_5ans_nb_sex!$1:$1048576,MATCH('SectorStat-Age-Hommes'!$A354,[1]age_tranches_5ans_nb_sex!$A:$A,0),16)/5</f>
        <v>21.8000000000286</v>
      </c>
      <c r="AM354">
        <f>INDEX([1]age_tranches_5ans_nb_sex!$1:$1048576,MATCH('SectorStat-Age-Hommes'!$A354,[1]age_tranches_5ans_nb_sex!$A:$A,0),18)/5</f>
        <v>13.399999999880203</v>
      </c>
      <c r="AN354">
        <f>INDEX([1]age_tranches_5ans_nb_sex!$1:$1048576,MATCH('SectorStat-Age-Hommes'!$A354,[1]age_tranches_5ans_nb_sex!$A:$A,0),18)/5</f>
        <v>13.399999999880203</v>
      </c>
      <c r="AO354">
        <f>INDEX([1]age_tranches_5ans_nb_sex!$1:$1048576,MATCH('SectorStat-Age-Hommes'!$A354,[1]age_tranches_5ans_nb_sex!$A:$A,0),18)/5</f>
        <v>13.399999999880203</v>
      </c>
      <c r="AP354">
        <f>INDEX([1]age_tranches_5ans_nb_sex!$1:$1048576,MATCH('SectorStat-Age-Hommes'!$A354,[1]age_tranches_5ans_nb_sex!$A:$A,0),18)/5</f>
        <v>13.399999999880203</v>
      </c>
      <c r="AQ354">
        <f>INDEX([1]age_tranches_5ans_nb_sex!$1:$1048576,MATCH('SectorStat-Age-Hommes'!$A354,[1]age_tranches_5ans_nb_sex!$A:$A,0),18)/5</f>
        <v>13.399999999880203</v>
      </c>
      <c r="AR354">
        <f>INDEX([1]age_tranches_5ans_nb_sex!$1:$1048576,MATCH('SectorStat-Age-Hommes'!$A354,[1]age_tranches_5ans_nb_sex!$A:$A,0),20)/5</f>
        <v>11.800000000030199</v>
      </c>
      <c r="AS354">
        <f>INDEX([1]age_tranches_5ans_nb_sex!$1:$1048576,MATCH('SectorStat-Age-Hommes'!$A354,[1]age_tranches_5ans_nb_sex!$A:$A,0),20)/5</f>
        <v>11.800000000030199</v>
      </c>
      <c r="AT354">
        <f>INDEX([1]age_tranches_5ans_nb_sex!$1:$1048576,MATCH('SectorStat-Age-Hommes'!$A354,[1]age_tranches_5ans_nb_sex!$A:$A,0),20)/5</f>
        <v>11.800000000030199</v>
      </c>
      <c r="AU354">
        <f>INDEX([1]age_tranches_5ans_nb_sex!$1:$1048576,MATCH('SectorStat-Age-Hommes'!$A354,[1]age_tranches_5ans_nb_sex!$A:$A,0),20)/5</f>
        <v>11.800000000030199</v>
      </c>
      <c r="AV354">
        <f>INDEX([1]age_tranches_5ans_nb_sex!$1:$1048576,MATCH('SectorStat-Age-Hommes'!$A354,[1]age_tranches_5ans_nb_sex!$A:$A,0),20)/5</f>
        <v>11.800000000030199</v>
      </c>
      <c r="AW354">
        <f>INDEX([1]age_tranches_5ans_nb_sex!$1:$1048576,MATCH('SectorStat-Age-Hommes'!$A354,[1]age_tranches_5ans_nb_sex!$A:$A,0),22)/5</f>
        <v>10.4000000000946</v>
      </c>
      <c r="AX354">
        <f>INDEX([1]age_tranches_5ans_nb_sex!$1:$1048576,MATCH('SectorStat-Age-Hommes'!$A354,[1]age_tranches_5ans_nb_sex!$A:$A,0),22)/5</f>
        <v>10.4000000000946</v>
      </c>
      <c r="AY354">
        <f>INDEX([1]age_tranches_5ans_nb_sex!$1:$1048576,MATCH('SectorStat-Age-Hommes'!$A354,[1]age_tranches_5ans_nb_sex!$A:$A,0),22)/5</f>
        <v>10.4000000000946</v>
      </c>
      <c r="AZ354">
        <f>INDEX([1]age_tranches_5ans_nb_sex!$1:$1048576,MATCH('SectorStat-Age-Hommes'!$A354,[1]age_tranches_5ans_nb_sex!$A:$A,0),22)/5</f>
        <v>10.4000000000946</v>
      </c>
      <c r="BA354">
        <f>INDEX([1]age_tranches_5ans_nb_sex!$1:$1048576,MATCH('SectorStat-Age-Hommes'!$A354,[1]age_tranches_5ans_nb_sex!$A:$A,0),22)/5</f>
        <v>10.4000000000946</v>
      </c>
      <c r="BB354">
        <f>INDEX([1]age_tranches_5ans_nb_sex!$1:$1048576,MATCH('SectorStat-Age-Hommes'!$A354,[1]age_tranches_5ans_nb_sex!$A:$A,0),24)/5</f>
        <v>8.0000000000522</v>
      </c>
      <c r="BC354">
        <f>INDEX([1]age_tranches_5ans_nb_sex!$1:$1048576,MATCH('SectorStat-Age-Hommes'!$A354,[1]age_tranches_5ans_nb_sex!$A:$A,0),24)/5</f>
        <v>8.0000000000522</v>
      </c>
      <c r="BD354">
        <f>INDEX([1]age_tranches_5ans_nb_sex!$1:$1048576,MATCH('SectorStat-Age-Hommes'!$A354,[1]age_tranches_5ans_nb_sex!$A:$A,0),24)/5</f>
        <v>8.0000000000522</v>
      </c>
      <c r="BE354">
        <f>INDEX([1]age_tranches_5ans_nb_sex!$1:$1048576,MATCH('SectorStat-Age-Hommes'!$A354,[1]age_tranches_5ans_nb_sex!$A:$A,0),24)/5</f>
        <v>8.0000000000522</v>
      </c>
      <c r="BF354">
        <f>INDEX([1]age_tranches_5ans_nb_sex!$1:$1048576,MATCH('SectorStat-Age-Hommes'!$A354,[1]age_tranches_5ans_nb_sex!$A:$A,0),24)/5</f>
        <v>8.0000000000522</v>
      </c>
      <c r="BG354">
        <f>INDEX([1]age_tranches_5ans_nb_sex!$1:$1048576,MATCH('SectorStat-Age-Hommes'!$A354,[1]age_tranches_5ans_nb_sex!$A:$A,0),26)/5</f>
        <v>4.8000000000847995</v>
      </c>
      <c r="BH354">
        <f>INDEX([1]age_tranches_5ans_nb_sex!$1:$1048576,MATCH('SectorStat-Age-Hommes'!$A354,[1]age_tranches_5ans_nb_sex!$A:$A,0),26)/5</f>
        <v>4.8000000000847995</v>
      </c>
      <c r="BI354">
        <f>INDEX([1]age_tranches_5ans_nb_sex!$1:$1048576,MATCH('SectorStat-Age-Hommes'!$A354,[1]age_tranches_5ans_nb_sex!$A:$A,0),26)/5</f>
        <v>4.8000000000847995</v>
      </c>
      <c r="BJ354">
        <f>INDEX([1]age_tranches_5ans_nb_sex!$1:$1048576,MATCH('SectorStat-Age-Hommes'!$A354,[1]age_tranches_5ans_nb_sex!$A:$A,0),26)/5</f>
        <v>4.8000000000847995</v>
      </c>
      <c r="BK354">
        <f>INDEX([1]age_tranches_5ans_nb_sex!$1:$1048576,MATCH('SectorStat-Age-Hommes'!$A354,[1]age_tranches_5ans_nb_sex!$A:$A,0),26)/5</f>
        <v>4.8000000000847995</v>
      </c>
      <c r="BL354">
        <f>INDEX([1]age_tranches_5ans_nb_sex!$1:$1048576,MATCH('SectorStat-Age-Hommes'!$A354,[1]age_tranches_5ans_nb_sex!$A:$A,0),28)/5</f>
        <v>4.3999999999885997</v>
      </c>
      <c r="BM354">
        <f>INDEX([1]age_tranches_5ans_nb_sex!$1:$1048576,MATCH('SectorStat-Age-Hommes'!$A354,[1]age_tranches_5ans_nb_sex!$A:$A,0),28)/5</f>
        <v>4.3999999999885997</v>
      </c>
      <c r="BN354">
        <f>INDEX([1]age_tranches_5ans_nb_sex!$1:$1048576,MATCH('SectorStat-Age-Hommes'!$A354,[1]age_tranches_5ans_nb_sex!$A:$A,0),28)/5</f>
        <v>4.3999999999885997</v>
      </c>
      <c r="BO354">
        <f>INDEX([1]age_tranches_5ans_nb_sex!$1:$1048576,MATCH('SectorStat-Age-Hommes'!$A354,[1]age_tranches_5ans_nb_sex!$A:$A,0),28)/5</f>
        <v>4.3999999999885997</v>
      </c>
      <c r="BP354">
        <f>INDEX([1]age_tranches_5ans_nb_sex!$1:$1048576,MATCH('SectorStat-Age-Hommes'!$A354,[1]age_tranches_5ans_nb_sex!$A:$A,0),28)/5</f>
        <v>4.3999999999885997</v>
      </c>
      <c r="BQ354">
        <f>INDEX([1]age_tranches_5ans_nb_sex!$1:$1048576,MATCH('SectorStat-Age-Hommes'!$A354,[1]age_tranches_5ans_nb_sex!$A:$A,0),30)/5</f>
        <v>1.3999999999355999</v>
      </c>
      <c r="BR354">
        <f>INDEX([1]age_tranches_5ans_nb_sex!$1:$1048576,MATCH('SectorStat-Age-Hommes'!$A354,[1]age_tranches_5ans_nb_sex!$A:$A,0),30)/5</f>
        <v>1.3999999999355999</v>
      </c>
      <c r="BS354">
        <f>INDEX([1]age_tranches_5ans_nb_sex!$1:$1048576,MATCH('SectorStat-Age-Hommes'!$A354,[1]age_tranches_5ans_nb_sex!$A:$A,0),30)/5</f>
        <v>1.3999999999355999</v>
      </c>
      <c r="BT354">
        <f>INDEX([1]age_tranches_5ans_nb_sex!$1:$1048576,MATCH('SectorStat-Age-Hommes'!$A354,[1]age_tranches_5ans_nb_sex!$A:$A,0),30)/5</f>
        <v>1.3999999999355999</v>
      </c>
      <c r="BU354">
        <f>INDEX([1]age_tranches_5ans_nb_sex!$1:$1048576,MATCH('SectorStat-Age-Hommes'!$A354,[1]age_tranches_5ans_nb_sex!$A:$A,0),30)/5</f>
        <v>1.3999999999355999</v>
      </c>
      <c r="BV354">
        <f>INDEX([1]age_tranches_5ans_nb_sex!$1:$1048576,MATCH('SectorStat-Age-Hommes'!$A354,[1]age_tranches_5ans_nb_sex!$A:$A,0),32)/5</f>
        <v>1.6000000001173997</v>
      </c>
      <c r="BW354">
        <f>INDEX([1]age_tranches_5ans_nb_sex!$1:$1048576,MATCH('SectorStat-Age-Hommes'!$A354,[1]age_tranches_5ans_nb_sex!$A:$A,0),32)/5</f>
        <v>1.6000000001173997</v>
      </c>
      <c r="BX354">
        <f>INDEX([1]age_tranches_5ans_nb_sex!$1:$1048576,MATCH('SectorStat-Age-Hommes'!$A354,[1]age_tranches_5ans_nb_sex!$A:$A,0),32)/5</f>
        <v>1.6000000001173997</v>
      </c>
      <c r="BY354">
        <f>INDEX([1]age_tranches_5ans_nb_sex!$1:$1048576,MATCH('SectorStat-Age-Hommes'!$A354,[1]age_tranches_5ans_nb_sex!$A:$A,0),32)/5</f>
        <v>1.6000000001173997</v>
      </c>
      <c r="BZ354">
        <f>INDEX([1]age_tranches_5ans_nb_sex!$1:$1048576,MATCH('SectorStat-Age-Hommes'!$A354,[1]age_tranches_5ans_nb_sex!$A:$A,0),32)/5</f>
        <v>1.6000000001173997</v>
      </c>
      <c r="CA354">
        <f>INDEX([1]age_tranches_5ans_nb_sex!$1:$1048576,MATCH('SectorStat-Age-Hommes'!$A354,[1]age_tranches_5ans_nb_sex!$A:$A,0),34)/5</f>
        <v>1.6000000001173997</v>
      </c>
      <c r="CB354">
        <f>INDEX([1]age_tranches_5ans_nb_sex!$1:$1048576,MATCH('SectorStat-Age-Hommes'!$A354,[1]age_tranches_5ans_nb_sex!$A:$A,0),34)/5</f>
        <v>1.6000000001173997</v>
      </c>
      <c r="CC354">
        <f>INDEX([1]age_tranches_5ans_nb_sex!$1:$1048576,MATCH('SectorStat-Age-Hommes'!$A354,[1]age_tranches_5ans_nb_sex!$A:$A,0),34)/5</f>
        <v>1.6000000001173997</v>
      </c>
      <c r="CD354">
        <f>INDEX([1]age_tranches_5ans_nb_sex!$1:$1048576,MATCH('SectorStat-Age-Hommes'!$A354,[1]age_tranches_5ans_nb_sex!$A:$A,0),34)/5</f>
        <v>1.6000000001173997</v>
      </c>
      <c r="CE354">
        <f>INDEX([1]age_tranches_5ans_nb_sex!$1:$1048576,MATCH('SectorStat-Age-Hommes'!$A354,[1]age_tranches_5ans_nb_sex!$A:$A,0),34)/5</f>
        <v>1.6000000001173997</v>
      </c>
      <c r="CF354">
        <f>INDEX([1]age_tranches_5ans_nb_sex!$1:$1048576,MATCH('SectorStat-Age-Hommes'!$A354,[1]age_tranches_5ans_nb_sex!$A:$A,0),36)/5</f>
        <v>0.40000000009620001</v>
      </c>
      <c r="CG354">
        <f>INDEX([1]age_tranches_5ans_nb_sex!$1:$1048576,MATCH('SectorStat-Age-Hommes'!$A354,[1]age_tranches_5ans_nb_sex!$A:$A,0),36)/5</f>
        <v>0.40000000009620001</v>
      </c>
      <c r="CH354">
        <f>INDEX([1]age_tranches_5ans_nb_sex!$1:$1048576,MATCH('SectorStat-Age-Hommes'!$A354,[1]age_tranches_5ans_nb_sex!$A:$A,0),36)/5</f>
        <v>0.40000000009620001</v>
      </c>
      <c r="CI354">
        <f>INDEX([1]age_tranches_5ans_nb_sex!$1:$1048576,MATCH('SectorStat-Age-Hommes'!$A354,[1]age_tranches_5ans_nb_sex!$A:$A,0),36)/5</f>
        <v>0.40000000009620001</v>
      </c>
      <c r="CJ354">
        <f>INDEX([1]age_tranches_5ans_nb_sex!$1:$1048576,MATCH('SectorStat-Age-Hommes'!$A354,[1]age_tranches_5ans_nb_sex!$A:$A,0),36)/5</f>
        <v>0.40000000009620001</v>
      </c>
      <c r="CK354">
        <f>INDEX([1]age_tranches_5ans_nb_sex!$1:$1048576,MATCH('SectorStat-Age-Hommes'!$A354,[1]age_tranches_5ans_nb_sex!$A:$A,0),38)/5</f>
        <v>0</v>
      </c>
      <c r="CL354">
        <f>INDEX([1]age_tranches_5ans_nb_sex!$1:$1048576,MATCH('SectorStat-Age-Hommes'!$A354,[1]age_tranches_5ans_nb_sex!$A:$A,0),38)/5</f>
        <v>0</v>
      </c>
      <c r="CM354">
        <f>INDEX([1]age_tranches_5ans_nb_sex!$1:$1048576,MATCH('SectorStat-Age-Hommes'!$A354,[1]age_tranches_5ans_nb_sex!$A:$A,0),38)/5</f>
        <v>0</v>
      </c>
      <c r="CN354">
        <f>INDEX([1]age_tranches_5ans_nb_sex!$1:$1048576,MATCH('SectorStat-Age-Hommes'!$A354,[1]age_tranches_5ans_nb_sex!$A:$A,0),38)/5</f>
        <v>0</v>
      </c>
      <c r="CO354">
        <f>INDEX([1]age_tranches_5ans_nb_sex!$1:$1048576,MATCH('SectorStat-Age-Hommes'!$A354,[1]age_tranches_5ans_nb_sex!$A:$A,0),38)/5</f>
        <v>0</v>
      </c>
      <c r="CP354" s="2">
        <f>INDEX([1]age_tranches_5ans_nb_sex!$1:$1048576,MATCH('SectorStat-Age-Hommes'!$A354,[1]age_tranches_5ans_nb_sex!$A:$A,0),40)/5</f>
        <v>0</v>
      </c>
      <c r="CQ354" s="2">
        <f>INDEX([1]age_tranches_5ans_nb_sex!$1:$1048576,MATCH('SectorStat-Age-Hommes'!$A354,[1]age_tranches_5ans_nb_sex!$A:$A,0),40)/5</f>
        <v>0</v>
      </c>
      <c r="CR354" s="2">
        <f>INDEX([1]age_tranches_5ans_nb_sex!$1:$1048576,MATCH('SectorStat-Age-Hommes'!$A354,[1]age_tranches_5ans_nb_sex!$A:$A,0),40)/5</f>
        <v>0</v>
      </c>
      <c r="CS354" s="2">
        <f>INDEX([1]age_tranches_5ans_nb_sex!$1:$1048576,MATCH('SectorStat-Age-Hommes'!$A354,[1]age_tranches_5ans_nb_sex!$A:$A,0),40)/5</f>
        <v>0</v>
      </c>
      <c r="CT354" s="2">
        <f>INDEX([1]age_tranches_5ans_nb_sex!$1:$1048576,MATCH('SectorStat-Age-Hommes'!$A354,[1]age_tranches_5ans_nb_sex!$A:$A,0),40)/5</f>
        <v>0</v>
      </c>
      <c r="CZ354" s="3"/>
      <c r="DA354" s="3"/>
      <c r="DB354" s="3"/>
      <c r="DC354" s="3"/>
      <c r="DD354" s="3"/>
    </row>
    <row r="355" spans="1:108" x14ac:dyDescent="0.35">
      <c r="A355" s="1" t="s">
        <v>704</v>
      </c>
      <c r="B355" s="1" t="s">
        <v>705</v>
      </c>
      <c r="C355" t="str">
        <f>INDEX([1]SectorStat!$1:$1048576,MATCH('[1]Distribution ages'!$A355,[1]SectorStat!$B:$B,0),4)</f>
        <v>Ixelles</v>
      </c>
      <c r="D355">
        <f>INDEX([1]age_tranches_5ans_nb_sex!$1:$1048576,MATCH('SectorStat-Age-Hommes'!$A355,[1]age_tranches_5ans_nb_sex!$A:$A,0),4)/5</f>
        <v>10.000000000148001</v>
      </c>
      <c r="E355">
        <f>INDEX([1]age_tranches_5ans_nb_sex!$1:$1048576,MATCH('SectorStat-Age-Hommes'!$A355,[1]age_tranches_5ans_nb_sex!$A:$A,0),4)/5</f>
        <v>10.000000000148001</v>
      </c>
      <c r="F355">
        <f>INDEX([1]age_tranches_5ans_nb_sex!$1:$1048576,MATCH('SectorStat-Age-Hommes'!$A355,[1]age_tranches_5ans_nb_sex!$A:$A,0),4)/5</f>
        <v>10.000000000148001</v>
      </c>
      <c r="G355">
        <f>INDEX([1]age_tranches_5ans_nb_sex!$1:$1048576,MATCH('SectorStat-Age-Hommes'!$A355,[1]age_tranches_5ans_nb_sex!$A:$A,0),4)/5</f>
        <v>10.000000000148001</v>
      </c>
      <c r="H355">
        <f>INDEX([1]age_tranches_5ans_nb_sex!$1:$1048576,MATCH('SectorStat-Age-Hommes'!$A355,[1]age_tranches_5ans_nb_sex!$A:$A,0),4)/5</f>
        <v>10.000000000148001</v>
      </c>
      <c r="I355">
        <f>INDEX([1]age_tranches_5ans_nb_sex!$1:$1048576,MATCH('SectorStat-Age-Hommes'!$A355,[1]age_tranches_5ans_nb_sex!$A:$A,0),6)/5</f>
        <v>7.6000000002075989</v>
      </c>
      <c r="J355">
        <f>INDEX([1]age_tranches_5ans_nb_sex!$1:$1048576,MATCH('SectorStat-Age-Hommes'!$A355,[1]age_tranches_5ans_nb_sex!$A:$A,0),6)/5</f>
        <v>7.6000000002075989</v>
      </c>
      <c r="K355">
        <f>INDEX([1]age_tranches_5ans_nb_sex!$1:$1048576,MATCH('SectorStat-Age-Hommes'!$A355,[1]age_tranches_5ans_nb_sex!$A:$A,0),6)/5</f>
        <v>7.6000000002075989</v>
      </c>
      <c r="L355">
        <f>INDEX([1]age_tranches_5ans_nb_sex!$1:$1048576,MATCH('SectorStat-Age-Hommes'!$A355,[1]age_tranches_5ans_nb_sex!$A:$A,0),6)/5</f>
        <v>7.6000000002075989</v>
      </c>
      <c r="M355">
        <f>INDEX([1]age_tranches_5ans_nb_sex!$1:$1048576,MATCH('SectorStat-Age-Hommes'!$A355,[1]age_tranches_5ans_nb_sex!$A:$A,0),6)/5</f>
        <v>7.6000000002075989</v>
      </c>
      <c r="N355">
        <f>INDEX([1]age_tranches_5ans_nb_sex!$1:$1048576,MATCH('SectorStat-Age-Hommes'!$A355,[1]age_tranches_5ans_nb_sex!$A:$A,0),8)/5</f>
        <v>5.7999999998955998</v>
      </c>
      <c r="O355">
        <f>INDEX([1]age_tranches_5ans_nb_sex!$1:$1048576,MATCH('SectorStat-Age-Hommes'!$A355,[1]age_tranches_5ans_nb_sex!$A:$A,0),8)/5</f>
        <v>5.7999999998955998</v>
      </c>
      <c r="P355">
        <f>INDEX([1]age_tranches_5ans_nb_sex!$1:$1048576,MATCH('SectorStat-Age-Hommes'!$A355,[1]age_tranches_5ans_nb_sex!$A:$A,0),8)/5</f>
        <v>5.7999999998955998</v>
      </c>
      <c r="Q355">
        <f>INDEX([1]age_tranches_5ans_nb_sex!$1:$1048576,MATCH('SectorStat-Age-Hommes'!$A355,[1]age_tranches_5ans_nb_sex!$A:$A,0),8)/5</f>
        <v>5.7999999998955998</v>
      </c>
      <c r="R355">
        <f>INDEX([1]age_tranches_5ans_nb_sex!$1:$1048576,MATCH('SectorStat-Age-Hommes'!$A355,[1]age_tranches_5ans_nb_sex!$A:$A,0),8)/5</f>
        <v>5.7999999998955998</v>
      </c>
      <c r="S355">
        <f>INDEX([1]age_tranches_5ans_nb_sex!$1:$1048576,MATCH('SectorStat-Age-Hommes'!$A355,[1]age_tranches_5ans_nb_sex!$A:$A,0),10)/5</f>
        <v>8.4000000000292001</v>
      </c>
      <c r="T355">
        <f>INDEX([1]age_tranches_5ans_nb_sex!$1:$1048576,MATCH('SectorStat-Age-Hommes'!$A355,[1]age_tranches_5ans_nb_sex!$A:$A,0),10)/5</f>
        <v>8.4000000000292001</v>
      </c>
      <c r="U355">
        <f>INDEX([1]age_tranches_5ans_nb_sex!$1:$1048576,MATCH('SectorStat-Age-Hommes'!$A355,[1]age_tranches_5ans_nb_sex!$A:$A,0),10)/5</f>
        <v>8.4000000000292001</v>
      </c>
      <c r="V355">
        <f>INDEX([1]age_tranches_5ans_nb_sex!$1:$1048576,MATCH('SectorStat-Age-Hommes'!$A355,[1]age_tranches_5ans_nb_sex!$A:$A,0),10)/5</f>
        <v>8.4000000000292001</v>
      </c>
      <c r="W355">
        <f>INDEX([1]age_tranches_5ans_nb_sex!$1:$1048576,MATCH('SectorStat-Age-Hommes'!$A355,[1]age_tranches_5ans_nb_sex!$A:$A,0),10)/5</f>
        <v>8.4000000000292001</v>
      </c>
      <c r="X355">
        <f>INDEX([1]age_tranches_5ans_nb_sex!$1:$1048576,MATCH('SectorStat-Age-Hommes'!$A355,[1]age_tranches_5ans_nb_sex!$A:$A,0),10)/5</f>
        <v>8.4000000000292001</v>
      </c>
      <c r="Y355">
        <f>INDEX([1]age_tranches_5ans_nb_sex!$1:$1048576,MATCH('SectorStat-Age-Hommes'!$A355,[1]age_tranches_5ans_nb_sex!$A:$A,0),12)/5</f>
        <v>11.5999999997912</v>
      </c>
      <c r="Z355">
        <f>INDEX([1]age_tranches_5ans_nb_sex!$1:$1048576,MATCH('SectorStat-Age-Hommes'!$A355,[1]age_tranches_5ans_nb_sex!$A:$A,0),12)/5</f>
        <v>11.5999999997912</v>
      </c>
      <c r="AA355">
        <f>INDEX([1]age_tranches_5ans_nb_sex!$1:$1048576,MATCH('SectorStat-Age-Hommes'!$A355,[1]age_tranches_5ans_nb_sex!$A:$A,0),12)/5</f>
        <v>11.5999999997912</v>
      </c>
      <c r="AB355">
        <f>INDEX([1]age_tranches_5ans_nb_sex!$1:$1048576,MATCH('SectorStat-Age-Hommes'!$A355,[1]age_tranches_5ans_nb_sex!$A:$A,0),12)/5</f>
        <v>11.5999999997912</v>
      </c>
      <c r="AC355">
        <f>INDEX([1]age_tranches_5ans_nb_sex!$1:$1048576,MATCH('SectorStat-Age-Hommes'!$A355,[1]age_tranches_5ans_nb_sex!$A:$A,0),14)/5</f>
        <v>35.200000000235605</v>
      </c>
      <c r="AD355">
        <f>INDEX([1]age_tranches_5ans_nb_sex!$1:$1048576,MATCH('SectorStat-Age-Hommes'!$A355,[1]age_tranches_5ans_nb_sex!$A:$A,0),14)/5</f>
        <v>35.200000000235605</v>
      </c>
      <c r="AE355">
        <f>INDEX([1]age_tranches_5ans_nb_sex!$1:$1048576,MATCH('SectorStat-Age-Hommes'!$A355,[1]age_tranches_5ans_nb_sex!$A:$A,0),14)/5</f>
        <v>35.200000000235605</v>
      </c>
      <c r="AF355">
        <f>INDEX([1]age_tranches_5ans_nb_sex!$1:$1048576,MATCH('SectorStat-Age-Hommes'!$A355,[1]age_tranches_5ans_nb_sex!$A:$A,0),14)/5</f>
        <v>35.200000000235605</v>
      </c>
      <c r="AG355">
        <f>INDEX([1]age_tranches_5ans_nb_sex!$1:$1048576,MATCH('SectorStat-Age-Hommes'!$A355,[1]age_tranches_5ans_nb_sex!$A:$A,0),14)/5</f>
        <v>35.200000000235605</v>
      </c>
      <c r="AH355">
        <f>INDEX([1]age_tranches_5ans_nb_sex!$1:$1048576,MATCH('SectorStat-Age-Hommes'!$A355,[1]age_tranches_5ans_nb_sex!$A:$A,0),16)/5</f>
        <v>36.399999999968003</v>
      </c>
      <c r="AI355">
        <f>INDEX([1]age_tranches_5ans_nb_sex!$1:$1048576,MATCH('SectorStat-Age-Hommes'!$A355,[1]age_tranches_5ans_nb_sex!$A:$A,0),16)/5</f>
        <v>36.399999999968003</v>
      </c>
      <c r="AJ355">
        <f>INDEX([1]age_tranches_5ans_nb_sex!$1:$1048576,MATCH('SectorStat-Age-Hommes'!$A355,[1]age_tranches_5ans_nb_sex!$A:$A,0),16)/5</f>
        <v>36.399999999968003</v>
      </c>
      <c r="AK355">
        <f>INDEX([1]age_tranches_5ans_nb_sex!$1:$1048576,MATCH('SectorStat-Age-Hommes'!$A355,[1]age_tranches_5ans_nb_sex!$A:$A,0),16)/5</f>
        <v>36.399999999968003</v>
      </c>
      <c r="AL355">
        <f>INDEX([1]age_tranches_5ans_nb_sex!$1:$1048576,MATCH('SectorStat-Age-Hommes'!$A355,[1]age_tranches_5ans_nb_sex!$A:$A,0),16)/5</f>
        <v>36.399999999968003</v>
      </c>
      <c r="AM355">
        <f>INDEX([1]age_tranches_5ans_nb_sex!$1:$1048576,MATCH('SectorStat-Age-Hommes'!$A355,[1]age_tranches_5ans_nb_sex!$A:$A,0),18)/5</f>
        <v>30.399999999879196</v>
      </c>
      <c r="AN355">
        <f>INDEX([1]age_tranches_5ans_nb_sex!$1:$1048576,MATCH('SectorStat-Age-Hommes'!$A355,[1]age_tranches_5ans_nb_sex!$A:$A,0),18)/5</f>
        <v>30.399999999879196</v>
      </c>
      <c r="AO355">
        <f>INDEX([1]age_tranches_5ans_nb_sex!$1:$1048576,MATCH('SectorStat-Age-Hommes'!$A355,[1]age_tranches_5ans_nb_sex!$A:$A,0),18)/5</f>
        <v>30.399999999879196</v>
      </c>
      <c r="AP355">
        <f>INDEX([1]age_tranches_5ans_nb_sex!$1:$1048576,MATCH('SectorStat-Age-Hommes'!$A355,[1]age_tranches_5ans_nb_sex!$A:$A,0),18)/5</f>
        <v>30.399999999879196</v>
      </c>
      <c r="AQ355">
        <f>INDEX([1]age_tranches_5ans_nb_sex!$1:$1048576,MATCH('SectorStat-Age-Hommes'!$A355,[1]age_tranches_5ans_nb_sex!$A:$A,0),18)/5</f>
        <v>30.399999999879196</v>
      </c>
      <c r="AR355">
        <f>INDEX([1]age_tranches_5ans_nb_sex!$1:$1048576,MATCH('SectorStat-Age-Hommes'!$A355,[1]age_tranches_5ans_nb_sex!$A:$A,0),20)/5</f>
        <v>17.999999999790802</v>
      </c>
      <c r="AS355">
        <f>INDEX([1]age_tranches_5ans_nb_sex!$1:$1048576,MATCH('SectorStat-Age-Hommes'!$A355,[1]age_tranches_5ans_nb_sex!$A:$A,0),20)/5</f>
        <v>17.999999999790802</v>
      </c>
      <c r="AT355">
        <f>INDEX([1]age_tranches_5ans_nb_sex!$1:$1048576,MATCH('SectorStat-Age-Hommes'!$A355,[1]age_tranches_5ans_nb_sex!$A:$A,0),20)/5</f>
        <v>17.999999999790802</v>
      </c>
      <c r="AU355">
        <f>INDEX([1]age_tranches_5ans_nb_sex!$1:$1048576,MATCH('SectorStat-Age-Hommes'!$A355,[1]age_tranches_5ans_nb_sex!$A:$A,0),20)/5</f>
        <v>17.999999999790802</v>
      </c>
      <c r="AV355">
        <f>INDEX([1]age_tranches_5ans_nb_sex!$1:$1048576,MATCH('SectorStat-Age-Hommes'!$A355,[1]age_tranches_5ans_nb_sex!$A:$A,0),20)/5</f>
        <v>17.999999999790802</v>
      </c>
      <c r="AW355">
        <f>INDEX([1]age_tranches_5ans_nb_sex!$1:$1048576,MATCH('SectorStat-Age-Hommes'!$A355,[1]age_tranches_5ans_nb_sex!$A:$A,0),22)/5</f>
        <v>16.999999999776001</v>
      </c>
      <c r="AX355">
        <f>INDEX([1]age_tranches_5ans_nb_sex!$1:$1048576,MATCH('SectorStat-Age-Hommes'!$A355,[1]age_tranches_5ans_nb_sex!$A:$A,0),22)/5</f>
        <v>16.999999999776001</v>
      </c>
      <c r="AY355">
        <f>INDEX([1]age_tranches_5ans_nb_sex!$1:$1048576,MATCH('SectorStat-Age-Hommes'!$A355,[1]age_tranches_5ans_nb_sex!$A:$A,0),22)/5</f>
        <v>16.999999999776001</v>
      </c>
      <c r="AZ355">
        <f>INDEX([1]age_tranches_5ans_nb_sex!$1:$1048576,MATCH('SectorStat-Age-Hommes'!$A355,[1]age_tranches_5ans_nb_sex!$A:$A,0),22)/5</f>
        <v>16.999999999776001</v>
      </c>
      <c r="BA355">
        <f>INDEX([1]age_tranches_5ans_nb_sex!$1:$1048576,MATCH('SectorStat-Age-Hommes'!$A355,[1]age_tranches_5ans_nb_sex!$A:$A,0),22)/5</f>
        <v>16.999999999776001</v>
      </c>
      <c r="BB355">
        <f>INDEX([1]age_tranches_5ans_nb_sex!$1:$1048576,MATCH('SectorStat-Age-Hommes'!$A355,[1]age_tranches_5ans_nb_sex!$A:$A,0),24)/5</f>
        <v>14.400000000117998</v>
      </c>
      <c r="BC355">
        <f>INDEX([1]age_tranches_5ans_nb_sex!$1:$1048576,MATCH('SectorStat-Age-Hommes'!$A355,[1]age_tranches_5ans_nb_sex!$A:$A,0),24)/5</f>
        <v>14.400000000117998</v>
      </c>
      <c r="BD355">
        <f>INDEX([1]age_tranches_5ans_nb_sex!$1:$1048576,MATCH('SectorStat-Age-Hommes'!$A355,[1]age_tranches_5ans_nb_sex!$A:$A,0),24)/5</f>
        <v>14.400000000117998</v>
      </c>
      <c r="BE355">
        <f>INDEX([1]age_tranches_5ans_nb_sex!$1:$1048576,MATCH('SectorStat-Age-Hommes'!$A355,[1]age_tranches_5ans_nb_sex!$A:$A,0),24)/5</f>
        <v>14.400000000117998</v>
      </c>
      <c r="BF355">
        <f>INDEX([1]age_tranches_5ans_nb_sex!$1:$1048576,MATCH('SectorStat-Age-Hommes'!$A355,[1]age_tranches_5ans_nb_sex!$A:$A,0),24)/5</f>
        <v>14.400000000117998</v>
      </c>
      <c r="BG355">
        <f>INDEX([1]age_tranches_5ans_nb_sex!$1:$1048576,MATCH('SectorStat-Age-Hommes'!$A355,[1]age_tranches_5ans_nb_sex!$A:$A,0),26)/5</f>
        <v>11.199999999880401</v>
      </c>
      <c r="BH355">
        <f>INDEX([1]age_tranches_5ans_nb_sex!$1:$1048576,MATCH('SectorStat-Age-Hommes'!$A355,[1]age_tranches_5ans_nb_sex!$A:$A,0),26)/5</f>
        <v>11.199999999880401</v>
      </c>
      <c r="BI355">
        <f>INDEX([1]age_tranches_5ans_nb_sex!$1:$1048576,MATCH('SectorStat-Age-Hommes'!$A355,[1]age_tranches_5ans_nb_sex!$A:$A,0),26)/5</f>
        <v>11.199999999880401</v>
      </c>
      <c r="BJ355">
        <f>INDEX([1]age_tranches_5ans_nb_sex!$1:$1048576,MATCH('SectorStat-Age-Hommes'!$A355,[1]age_tranches_5ans_nb_sex!$A:$A,0),26)/5</f>
        <v>11.199999999880401</v>
      </c>
      <c r="BK355">
        <f>INDEX([1]age_tranches_5ans_nb_sex!$1:$1048576,MATCH('SectorStat-Age-Hommes'!$A355,[1]age_tranches_5ans_nb_sex!$A:$A,0),26)/5</f>
        <v>11.199999999880401</v>
      </c>
      <c r="BL355">
        <f>INDEX([1]age_tranches_5ans_nb_sex!$1:$1048576,MATCH('SectorStat-Age-Hommes'!$A355,[1]age_tranches_5ans_nb_sex!$A:$A,0),28)/5</f>
        <v>8.7999999999400007</v>
      </c>
      <c r="BM355">
        <f>INDEX([1]age_tranches_5ans_nb_sex!$1:$1048576,MATCH('SectorStat-Age-Hommes'!$A355,[1]age_tranches_5ans_nb_sex!$A:$A,0),28)/5</f>
        <v>8.7999999999400007</v>
      </c>
      <c r="BN355">
        <f>INDEX([1]age_tranches_5ans_nb_sex!$1:$1048576,MATCH('SectorStat-Age-Hommes'!$A355,[1]age_tranches_5ans_nb_sex!$A:$A,0),28)/5</f>
        <v>8.7999999999400007</v>
      </c>
      <c r="BO355">
        <f>INDEX([1]age_tranches_5ans_nb_sex!$1:$1048576,MATCH('SectorStat-Age-Hommes'!$A355,[1]age_tranches_5ans_nb_sex!$A:$A,0),28)/5</f>
        <v>8.7999999999400007</v>
      </c>
      <c r="BP355">
        <f>INDEX([1]age_tranches_5ans_nb_sex!$1:$1048576,MATCH('SectorStat-Age-Hommes'!$A355,[1]age_tranches_5ans_nb_sex!$A:$A,0),28)/5</f>
        <v>8.7999999999400007</v>
      </c>
      <c r="BQ355">
        <f>INDEX([1]age_tranches_5ans_nb_sex!$1:$1048576,MATCH('SectorStat-Age-Hommes'!$A355,[1]age_tranches_5ans_nb_sex!$A:$A,0),30)/5</f>
        <v>7.4000000000143995</v>
      </c>
      <c r="BR355">
        <f>INDEX([1]age_tranches_5ans_nb_sex!$1:$1048576,MATCH('SectorStat-Age-Hommes'!$A355,[1]age_tranches_5ans_nb_sex!$A:$A,0),30)/5</f>
        <v>7.4000000000143995</v>
      </c>
      <c r="BS355">
        <f>INDEX([1]age_tranches_5ans_nb_sex!$1:$1048576,MATCH('SectorStat-Age-Hommes'!$A355,[1]age_tranches_5ans_nb_sex!$A:$A,0),30)/5</f>
        <v>7.4000000000143995</v>
      </c>
      <c r="BT355">
        <f>INDEX([1]age_tranches_5ans_nb_sex!$1:$1048576,MATCH('SectorStat-Age-Hommes'!$A355,[1]age_tranches_5ans_nb_sex!$A:$A,0),30)/5</f>
        <v>7.4000000000143995</v>
      </c>
      <c r="BU355">
        <f>INDEX([1]age_tranches_5ans_nb_sex!$1:$1048576,MATCH('SectorStat-Age-Hommes'!$A355,[1]age_tranches_5ans_nb_sex!$A:$A,0),30)/5</f>
        <v>7.4000000000143995</v>
      </c>
      <c r="BV355">
        <f>INDEX([1]age_tranches_5ans_nb_sex!$1:$1048576,MATCH('SectorStat-Age-Hommes'!$A355,[1]age_tranches_5ans_nb_sex!$A:$A,0),32)/5</f>
        <v>4.0000000000591998</v>
      </c>
      <c r="BW355">
        <f>INDEX([1]age_tranches_5ans_nb_sex!$1:$1048576,MATCH('SectorStat-Age-Hommes'!$A355,[1]age_tranches_5ans_nb_sex!$A:$A,0),32)/5</f>
        <v>4.0000000000591998</v>
      </c>
      <c r="BX355">
        <f>INDEX([1]age_tranches_5ans_nb_sex!$1:$1048576,MATCH('SectorStat-Age-Hommes'!$A355,[1]age_tranches_5ans_nb_sex!$A:$A,0),32)/5</f>
        <v>4.0000000000591998</v>
      </c>
      <c r="BY355">
        <f>INDEX([1]age_tranches_5ans_nb_sex!$1:$1048576,MATCH('SectorStat-Age-Hommes'!$A355,[1]age_tranches_5ans_nb_sex!$A:$A,0),32)/5</f>
        <v>4.0000000000591998</v>
      </c>
      <c r="BZ355">
        <f>INDEX([1]age_tranches_5ans_nb_sex!$1:$1048576,MATCH('SectorStat-Age-Hommes'!$A355,[1]age_tranches_5ans_nb_sex!$A:$A,0),32)/5</f>
        <v>4.0000000000591998</v>
      </c>
      <c r="CA355">
        <f>INDEX([1]age_tranches_5ans_nb_sex!$1:$1048576,MATCH('SectorStat-Age-Hommes'!$A355,[1]age_tranches_5ans_nb_sex!$A:$A,0),34)/5</f>
        <v>3.0000000000444</v>
      </c>
      <c r="CB355">
        <f>INDEX([1]age_tranches_5ans_nb_sex!$1:$1048576,MATCH('SectorStat-Age-Hommes'!$A355,[1]age_tranches_5ans_nb_sex!$A:$A,0),34)/5</f>
        <v>3.0000000000444</v>
      </c>
      <c r="CC355">
        <f>INDEX([1]age_tranches_5ans_nb_sex!$1:$1048576,MATCH('SectorStat-Age-Hommes'!$A355,[1]age_tranches_5ans_nb_sex!$A:$A,0),34)/5</f>
        <v>3.0000000000444</v>
      </c>
      <c r="CD355">
        <f>INDEX([1]age_tranches_5ans_nb_sex!$1:$1048576,MATCH('SectorStat-Age-Hommes'!$A355,[1]age_tranches_5ans_nb_sex!$A:$A,0),34)/5</f>
        <v>3.0000000000444</v>
      </c>
      <c r="CE355">
        <f>INDEX([1]age_tranches_5ans_nb_sex!$1:$1048576,MATCH('SectorStat-Age-Hommes'!$A355,[1]age_tranches_5ans_nb_sex!$A:$A,0),34)/5</f>
        <v>3.0000000000444</v>
      </c>
      <c r="CF355">
        <f>INDEX([1]age_tranches_5ans_nb_sex!$1:$1048576,MATCH('SectorStat-Age-Hommes'!$A355,[1]age_tranches_5ans_nb_sex!$A:$A,0),36)/5</f>
        <v>1.0000000000147999</v>
      </c>
      <c r="CG355">
        <f>INDEX([1]age_tranches_5ans_nb_sex!$1:$1048576,MATCH('SectorStat-Age-Hommes'!$A355,[1]age_tranches_5ans_nb_sex!$A:$A,0),36)/5</f>
        <v>1.0000000000147999</v>
      </c>
      <c r="CH355">
        <f>INDEX([1]age_tranches_5ans_nb_sex!$1:$1048576,MATCH('SectorStat-Age-Hommes'!$A355,[1]age_tranches_5ans_nb_sex!$A:$A,0),36)/5</f>
        <v>1.0000000000147999</v>
      </c>
      <c r="CI355">
        <f>INDEX([1]age_tranches_5ans_nb_sex!$1:$1048576,MATCH('SectorStat-Age-Hommes'!$A355,[1]age_tranches_5ans_nb_sex!$A:$A,0),36)/5</f>
        <v>1.0000000000147999</v>
      </c>
      <c r="CJ355">
        <f>INDEX([1]age_tranches_5ans_nb_sex!$1:$1048576,MATCH('SectorStat-Age-Hommes'!$A355,[1]age_tranches_5ans_nb_sex!$A:$A,0),36)/5</f>
        <v>1.0000000000147999</v>
      </c>
      <c r="CK355">
        <f>INDEX([1]age_tranches_5ans_nb_sex!$1:$1048576,MATCH('SectorStat-Age-Hommes'!$A355,[1]age_tranches_5ans_nb_sex!$A:$A,0),38)/5</f>
        <v>0.79999999982160008</v>
      </c>
      <c r="CL355">
        <f>INDEX([1]age_tranches_5ans_nb_sex!$1:$1048576,MATCH('SectorStat-Age-Hommes'!$A355,[1]age_tranches_5ans_nb_sex!$A:$A,0),38)/5</f>
        <v>0.79999999982160008</v>
      </c>
      <c r="CM355">
        <f>INDEX([1]age_tranches_5ans_nb_sex!$1:$1048576,MATCH('SectorStat-Age-Hommes'!$A355,[1]age_tranches_5ans_nb_sex!$A:$A,0),38)/5</f>
        <v>0.79999999982160008</v>
      </c>
      <c r="CN355">
        <f>INDEX([1]age_tranches_5ans_nb_sex!$1:$1048576,MATCH('SectorStat-Age-Hommes'!$A355,[1]age_tranches_5ans_nb_sex!$A:$A,0),38)/5</f>
        <v>0.79999999982160008</v>
      </c>
      <c r="CO355">
        <f>INDEX([1]age_tranches_5ans_nb_sex!$1:$1048576,MATCH('SectorStat-Age-Hommes'!$A355,[1]age_tranches_5ans_nb_sex!$A:$A,0),38)/5</f>
        <v>0.79999999982160008</v>
      </c>
      <c r="CP355" s="2">
        <f>INDEX([1]age_tranches_5ans_nb_sex!$1:$1048576,MATCH('SectorStat-Age-Hommes'!$A355,[1]age_tranches_5ans_nb_sex!$A:$A,0),40)/5</f>
        <v>0.20000000019319999</v>
      </c>
      <c r="CQ355" s="2">
        <f>INDEX([1]age_tranches_5ans_nb_sex!$1:$1048576,MATCH('SectorStat-Age-Hommes'!$A355,[1]age_tranches_5ans_nb_sex!$A:$A,0),40)/5</f>
        <v>0.20000000019319999</v>
      </c>
      <c r="CR355" s="2">
        <f>INDEX([1]age_tranches_5ans_nb_sex!$1:$1048576,MATCH('SectorStat-Age-Hommes'!$A355,[1]age_tranches_5ans_nb_sex!$A:$A,0),40)/5</f>
        <v>0.20000000019319999</v>
      </c>
      <c r="CS355" s="2">
        <f>INDEX([1]age_tranches_5ans_nb_sex!$1:$1048576,MATCH('SectorStat-Age-Hommes'!$A355,[1]age_tranches_5ans_nb_sex!$A:$A,0),40)/5</f>
        <v>0.20000000019319999</v>
      </c>
      <c r="CT355" s="2">
        <f>INDEX([1]age_tranches_5ans_nb_sex!$1:$1048576,MATCH('SectorStat-Age-Hommes'!$A355,[1]age_tranches_5ans_nb_sex!$A:$A,0),40)/5</f>
        <v>0.20000000019319999</v>
      </c>
      <c r="CZ355" s="3"/>
      <c r="DA355" s="3"/>
      <c r="DB355" s="3"/>
      <c r="DC355" s="3"/>
      <c r="DD355" s="3"/>
    </row>
    <row r="356" spans="1:108" x14ac:dyDescent="0.35">
      <c r="A356" s="1" t="s">
        <v>706</v>
      </c>
      <c r="B356" s="1" t="s">
        <v>248</v>
      </c>
      <c r="C356" t="str">
        <f>INDEX([1]SectorStat!$1:$1048576,MATCH('[1]Distribution ages'!$A356,[1]SectorStat!$B:$B,0),4)</f>
        <v>Ixelles</v>
      </c>
      <c r="D356">
        <f>INDEX([1]age_tranches_5ans_nb_sex!$1:$1048576,MATCH('SectorStat-Age-Hommes'!$A356,[1]age_tranches_5ans_nb_sex!$A:$A,0),4)/5</f>
        <v>13.399999999758398</v>
      </c>
      <c r="E356">
        <f>INDEX([1]age_tranches_5ans_nb_sex!$1:$1048576,MATCH('SectorStat-Age-Hommes'!$A356,[1]age_tranches_5ans_nb_sex!$A:$A,0),4)/5</f>
        <v>13.399999999758398</v>
      </c>
      <c r="F356">
        <f>INDEX([1]age_tranches_5ans_nb_sex!$1:$1048576,MATCH('SectorStat-Age-Hommes'!$A356,[1]age_tranches_5ans_nb_sex!$A:$A,0),4)/5</f>
        <v>13.399999999758398</v>
      </c>
      <c r="G356">
        <f>INDEX([1]age_tranches_5ans_nb_sex!$1:$1048576,MATCH('SectorStat-Age-Hommes'!$A356,[1]age_tranches_5ans_nb_sex!$A:$A,0),4)/5</f>
        <v>13.399999999758398</v>
      </c>
      <c r="H356">
        <f>INDEX([1]age_tranches_5ans_nb_sex!$1:$1048576,MATCH('SectorStat-Age-Hommes'!$A356,[1]age_tranches_5ans_nb_sex!$A:$A,0),4)/5</f>
        <v>13.399999999758398</v>
      </c>
      <c r="I356">
        <f>INDEX([1]age_tranches_5ans_nb_sex!$1:$1048576,MATCH('SectorStat-Age-Hommes'!$A356,[1]age_tranches_5ans_nb_sex!$A:$A,0),6)/5</f>
        <v>9.0000000001808012</v>
      </c>
      <c r="J356">
        <f>INDEX([1]age_tranches_5ans_nb_sex!$1:$1048576,MATCH('SectorStat-Age-Hommes'!$A356,[1]age_tranches_5ans_nb_sex!$A:$A,0),6)/5</f>
        <v>9.0000000001808012</v>
      </c>
      <c r="K356">
        <f>INDEX([1]age_tranches_5ans_nb_sex!$1:$1048576,MATCH('SectorStat-Age-Hommes'!$A356,[1]age_tranches_5ans_nb_sex!$A:$A,0),6)/5</f>
        <v>9.0000000001808012</v>
      </c>
      <c r="L356">
        <f>INDEX([1]age_tranches_5ans_nb_sex!$1:$1048576,MATCH('SectorStat-Age-Hommes'!$A356,[1]age_tranches_5ans_nb_sex!$A:$A,0),6)/5</f>
        <v>9.0000000001808012</v>
      </c>
      <c r="M356">
        <f>INDEX([1]age_tranches_5ans_nb_sex!$1:$1048576,MATCH('SectorStat-Age-Hommes'!$A356,[1]age_tranches_5ans_nb_sex!$A:$A,0),6)/5</f>
        <v>9.0000000001808012</v>
      </c>
      <c r="N356">
        <f>INDEX([1]age_tranches_5ans_nb_sex!$1:$1048576,MATCH('SectorStat-Age-Hommes'!$A356,[1]age_tranches_5ans_nb_sex!$A:$A,0),8)/5</f>
        <v>8.2000000002575995</v>
      </c>
      <c r="O356">
        <f>INDEX([1]age_tranches_5ans_nb_sex!$1:$1048576,MATCH('SectorStat-Age-Hommes'!$A356,[1]age_tranches_5ans_nb_sex!$A:$A,0),8)/5</f>
        <v>8.2000000002575995</v>
      </c>
      <c r="P356">
        <f>INDEX([1]age_tranches_5ans_nb_sex!$1:$1048576,MATCH('SectorStat-Age-Hommes'!$A356,[1]age_tranches_5ans_nb_sex!$A:$A,0),8)/5</f>
        <v>8.2000000002575995</v>
      </c>
      <c r="Q356">
        <f>INDEX([1]age_tranches_5ans_nb_sex!$1:$1048576,MATCH('SectorStat-Age-Hommes'!$A356,[1]age_tranches_5ans_nb_sex!$A:$A,0),8)/5</f>
        <v>8.2000000002575995</v>
      </c>
      <c r="R356">
        <f>INDEX([1]age_tranches_5ans_nb_sex!$1:$1048576,MATCH('SectorStat-Age-Hommes'!$A356,[1]age_tranches_5ans_nb_sex!$A:$A,0),8)/5</f>
        <v>8.2000000002575995</v>
      </c>
      <c r="S356">
        <f>INDEX([1]age_tranches_5ans_nb_sex!$1:$1048576,MATCH('SectorStat-Age-Hommes'!$A356,[1]age_tranches_5ans_nb_sex!$A:$A,0),10)/5</f>
        <v>5.7999999999655989</v>
      </c>
      <c r="T356">
        <f>INDEX([1]age_tranches_5ans_nb_sex!$1:$1048576,MATCH('SectorStat-Age-Hommes'!$A356,[1]age_tranches_5ans_nb_sex!$A:$A,0),10)/5</f>
        <v>5.7999999999655989</v>
      </c>
      <c r="U356">
        <f>INDEX([1]age_tranches_5ans_nb_sex!$1:$1048576,MATCH('SectorStat-Age-Hommes'!$A356,[1]age_tranches_5ans_nb_sex!$A:$A,0),10)/5</f>
        <v>5.7999999999655989</v>
      </c>
      <c r="V356">
        <f>INDEX([1]age_tranches_5ans_nb_sex!$1:$1048576,MATCH('SectorStat-Age-Hommes'!$A356,[1]age_tranches_5ans_nb_sex!$A:$A,0),10)/5</f>
        <v>5.7999999999655989</v>
      </c>
      <c r="W356">
        <f>INDEX([1]age_tranches_5ans_nb_sex!$1:$1048576,MATCH('SectorStat-Age-Hommes'!$A356,[1]age_tranches_5ans_nb_sex!$A:$A,0),10)/5</f>
        <v>5.7999999999655989</v>
      </c>
      <c r="X356">
        <f>INDEX([1]age_tranches_5ans_nb_sex!$1:$1048576,MATCH('SectorStat-Age-Hommes'!$A356,[1]age_tranches_5ans_nb_sex!$A:$A,0),10)/5</f>
        <v>5.7999999999655989</v>
      </c>
      <c r="Y356">
        <f>INDEX([1]age_tranches_5ans_nb_sex!$1:$1048576,MATCH('SectorStat-Age-Hommes'!$A356,[1]age_tranches_5ans_nb_sex!$A:$A,0),12)/5</f>
        <v>16.999999999935202</v>
      </c>
      <c r="Z356">
        <f>INDEX([1]age_tranches_5ans_nb_sex!$1:$1048576,MATCH('SectorStat-Age-Hommes'!$A356,[1]age_tranches_5ans_nb_sex!$A:$A,0),12)/5</f>
        <v>16.999999999935202</v>
      </c>
      <c r="AA356">
        <f>INDEX([1]age_tranches_5ans_nb_sex!$1:$1048576,MATCH('SectorStat-Age-Hommes'!$A356,[1]age_tranches_5ans_nb_sex!$A:$A,0),12)/5</f>
        <v>16.999999999935202</v>
      </c>
      <c r="AB356">
        <f>INDEX([1]age_tranches_5ans_nb_sex!$1:$1048576,MATCH('SectorStat-Age-Hommes'!$A356,[1]age_tranches_5ans_nb_sex!$A:$A,0),12)/5</f>
        <v>16.999999999935202</v>
      </c>
      <c r="AC356">
        <f>INDEX([1]age_tranches_5ans_nb_sex!$1:$1048576,MATCH('SectorStat-Age-Hommes'!$A356,[1]age_tranches_5ans_nb_sex!$A:$A,0),14)/5</f>
        <v>35.600000000239199</v>
      </c>
      <c r="AD356">
        <f>INDEX([1]age_tranches_5ans_nb_sex!$1:$1048576,MATCH('SectorStat-Age-Hommes'!$A356,[1]age_tranches_5ans_nb_sex!$A:$A,0),14)/5</f>
        <v>35.600000000239199</v>
      </c>
      <c r="AE356">
        <f>INDEX([1]age_tranches_5ans_nb_sex!$1:$1048576,MATCH('SectorStat-Age-Hommes'!$A356,[1]age_tranches_5ans_nb_sex!$A:$A,0),14)/5</f>
        <v>35.600000000239199</v>
      </c>
      <c r="AF356">
        <f>INDEX([1]age_tranches_5ans_nb_sex!$1:$1048576,MATCH('SectorStat-Age-Hommes'!$A356,[1]age_tranches_5ans_nb_sex!$A:$A,0),14)/5</f>
        <v>35.600000000239199</v>
      </c>
      <c r="AG356">
        <f>INDEX([1]age_tranches_5ans_nb_sex!$1:$1048576,MATCH('SectorStat-Age-Hommes'!$A356,[1]age_tranches_5ans_nb_sex!$A:$A,0),14)/5</f>
        <v>35.600000000239199</v>
      </c>
      <c r="AH356">
        <f>INDEX([1]age_tranches_5ans_nb_sex!$1:$1048576,MATCH('SectorStat-Age-Hommes'!$A356,[1]age_tranches_5ans_nb_sex!$A:$A,0),16)/5</f>
        <v>40.799999999739995</v>
      </c>
      <c r="AI356">
        <f>INDEX([1]age_tranches_5ans_nb_sex!$1:$1048576,MATCH('SectorStat-Age-Hommes'!$A356,[1]age_tranches_5ans_nb_sex!$A:$A,0),16)/5</f>
        <v>40.799999999739995</v>
      </c>
      <c r="AJ356">
        <f>INDEX([1]age_tranches_5ans_nb_sex!$1:$1048576,MATCH('SectorStat-Age-Hommes'!$A356,[1]age_tranches_5ans_nb_sex!$A:$A,0),16)/5</f>
        <v>40.799999999739995</v>
      </c>
      <c r="AK356">
        <f>INDEX([1]age_tranches_5ans_nb_sex!$1:$1048576,MATCH('SectorStat-Age-Hommes'!$A356,[1]age_tranches_5ans_nb_sex!$A:$A,0),16)/5</f>
        <v>40.799999999739995</v>
      </c>
      <c r="AL356">
        <f>INDEX([1]age_tranches_5ans_nb_sex!$1:$1048576,MATCH('SectorStat-Age-Hommes'!$A356,[1]age_tranches_5ans_nb_sex!$A:$A,0),16)/5</f>
        <v>40.799999999739995</v>
      </c>
      <c r="AM356">
        <f>INDEX([1]age_tranches_5ans_nb_sex!$1:$1048576,MATCH('SectorStat-Age-Hommes'!$A356,[1]age_tranches_5ans_nb_sex!$A:$A,0),18)/5</f>
        <v>30.600000000196797</v>
      </c>
      <c r="AN356">
        <f>INDEX([1]age_tranches_5ans_nb_sex!$1:$1048576,MATCH('SectorStat-Age-Hommes'!$A356,[1]age_tranches_5ans_nb_sex!$A:$A,0),18)/5</f>
        <v>30.600000000196797</v>
      </c>
      <c r="AO356">
        <f>INDEX([1]age_tranches_5ans_nb_sex!$1:$1048576,MATCH('SectorStat-Age-Hommes'!$A356,[1]age_tranches_5ans_nb_sex!$A:$A,0),18)/5</f>
        <v>30.600000000196797</v>
      </c>
      <c r="AP356">
        <f>INDEX([1]age_tranches_5ans_nb_sex!$1:$1048576,MATCH('SectorStat-Age-Hommes'!$A356,[1]age_tranches_5ans_nb_sex!$A:$A,0),18)/5</f>
        <v>30.600000000196797</v>
      </c>
      <c r="AQ356">
        <f>INDEX([1]age_tranches_5ans_nb_sex!$1:$1048576,MATCH('SectorStat-Age-Hommes'!$A356,[1]age_tranches_5ans_nb_sex!$A:$A,0),18)/5</f>
        <v>30.600000000196797</v>
      </c>
      <c r="AR356">
        <f>INDEX([1]age_tranches_5ans_nb_sex!$1:$1048576,MATCH('SectorStat-Age-Hommes'!$A356,[1]age_tranches_5ans_nb_sex!$A:$A,0),20)/5</f>
        <v>24.199999999766401</v>
      </c>
      <c r="AS356">
        <f>INDEX([1]age_tranches_5ans_nb_sex!$1:$1048576,MATCH('SectorStat-Age-Hommes'!$A356,[1]age_tranches_5ans_nb_sex!$A:$A,0),20)/5</f>
        <v>24.199999999766401</v>
      </c>
      <c r="AT356">
        <f>INDEX([1]age_tranches_5ans_nb_sex!$1:$1048576,MATCH('SectorStat-Age-Hommes'!$A356,[1]age_tranches_5ans_nb_sex!$A:$A,0),20)/5</f>
        <v>24.199999999766401</v>
      </c>
      <c r="AU356">
        <f>INDEX([1]age_tranches_5ans_nb_sex!$1:$1048576,MATCH('SectorStat-Age-Hommes'!$A356,[1]age_tranches_5ans_nb_sex!$A:$A,0),20)/5</f>
        <v>24.199999999766401</v>
      </c>
      <c r="AV356">
        <f>INDEX([1]age_tranches_5ans_nb_sex!$1:$1048576,MATCH('SectorStat-Age-Hommes'!$A356,[1]age_tranches_5ans_nb_sex!$A:$A,0),20)/5</f>
        <v>24.199999999766401</v>
      </c>
      <c r="AW356">
        <f>INDEX([1]age_tranches_5ans_nb_sex!$1:$1048576,MATCH('SectorStat-Age-Hommes'!$A356,[1]age_tranches_5ans_nb_sex!$A:$A,0),22)/5</f>
        <v>16.799999999954402</v>
      </c>
      <c r="AX356">
        <f>INDEX([1]age_tranches_5ans_nb_sex!$1:$1048576,MATCH('SectorStat-Age-Hommes'!$A356,[1]age_tranches_5ans_nb_sex!$A:$A,0),22)/5</f>
        <v>16.799999999954402</v>
      </c>
      <c r="AY356">
        <f>INDEX([1]age_tranches_5ans_nb_sex!$1:$1048576,MATCH('SectorStat-Age-Hommes'!$A356,[1]age_tranches_5ans_nb_sex!$A:$A,0),22)/5</f>
        <v>16.799999999954402</v>
      </c>
      <c r="AZ356">
        <f>INDEX([1]age_tranches_5ans_nb_sex!$1:$1048576,MATCH('SectorStat-Age-Hommes'!$A356,[1]age_tranches_5ans_nb_sex!$A:$A,0),22)/5</f>
        <v>16.799999999954402</v>
      </c>
      <c r="BA356">
        <f>INDEX([1]age_tranches_5ans_nb_sex!$1:$1048576,MATCH('SectorStat-Age-Hommes'!$A356,[1]age_tranches_5ans_nb_sex!$A:$A,0),22)/5</f>
        <v>16.799999999954402</v>
      </c>
      <c r="BB356">
        <f>INDEX([1]age_tranches_5ans_nb_sex!$1:$1048576,MATCH('SectorStat-Age-Hommes'!$A356,[1]age_tranches_5ans_nb_sex!$A:$A,0),24)/5</f>
        <v>14.4000000001848</v>
      </c>
      <c r="BC356">
        <f>INDEX([1]age_tranches_5ans_nb_sex!$1:$1048576,MATCH('SectorStat-Age-Hommes'!$A356,[1]age_tranches_5ans_nb_sex!$A:$A,0),24)/5</f>
        <v>14.4000000001848</v>
      </c>
      <c r="BD356">
        <f>INDEX([1]age_tranches_5ans_nb_sex!$1:$1048576,MATCH('SectorStat-Age-Hommes'!$A356,[1]age_tranches_5ans_nb_sex!$A:$A,0),24)/5</f>
        <v>14.4000000001848</v>
      </c>
      <c r="BE356">
        <f>INDEX([1]age_tranches_5ans_nb_sex!$1:$1048576,MATCH('SectorStat-Age-Hommes'!$A356,[1]age_tranches_5ans_nb_sex!$A:$A,0),24)/5</f>
        <v>14.4000000001848</v>
      </c>
      <c r="BF356">
        <f>INDEX([1]age_tranches_5ans_nb_sex!$1:$1048576,MATCH('SectorStat-Age-Hommes'!$A356,[1]age_tranches_5ans_nb_sex!$A:$A,0),24)/5</f>
        <v>14.4000000001848</v>
      </c>
      <c r="BG356">
        <f>INDEX([1]age_tranches_5ans_nb_sex!$1:$1048576,MATCH('SectorStat-Age-Hommes'!$A356,[1]age_tranches_5ans_nb_sex!$A:$A,0),26)/5</f>
        <v>14.000000000223199</v>
      </c>
      <c r="BH356">
        <f>INDEX([1]age_tranches_5ans_nb_sex!$1:$1048576,MATCH('SectorStat-Age-Hommes'!$A356,[1]age_tranches_5ans_nb_sex!$A:$A,0),26)/5</f>
        <v>14.000000000223199</v>
      </c>
      <c r="BI356">
        <f>INDEX([1]age_tranches_5ans_nb_sex!$1:$1048576,MATCH('SectorStat-Age-Hommes'!$A356,[1]age_tranches_5ans_nb_sex!$A:$A,0),26)/5</f>
        <v>14.000000000223199</v>
      </c>
      <c r="BJ356">
        <f>INDEX([1]age_tranches_5ans_nb_sex!$1:$1048576,MATCH('SectorStat-Age-Hommes'!$A356,[1]age_tranches_5ans_nb_sex!$A:$A,0),26)/5</f>
        <v>14.000000000223199</v>
      </c>
      <c r="BK356">
        <f>INDEX([1]age_tranches_5ans_nb_sex!$1:$1048576,MATCH('SectorStat-Age-Hommes'!$A356,[1]age_tranches_5ans_nb_sex!$A:$A,0),26)/5</f>
        <v>14.000000000223199</v>
      </c>
      <c r="BL356">
        <f>INDEX([1]age_tranches_5ans_nb_sex!$1:$1048576,MATCH('SectorStat-Age-Hommes'!$A356,[1]age_tranches_5ans_nb_sex!$A:$A,0),28)/5</f>
        <v>11.599999999931198</v>
      </c>
      <c r="BM356">
        <f>INDEX([1]age_tranches_5ans_nb_sex!$1:$1048576,MATCH('SectorStat-Age-Hommes'!$A356,[1]age_tranches_5ans_nb_sex!$A:$A,0),28)/5</f>
        <v>11.599999999931198</v>
      </c>
      <c r="BN356">
        <f>INDEX([1]age_tranches_5ans_nb_sex!$1:$1048576,MATCH('SectorStat-Age-Hommes'!$A356,[1]age_tranches_5ans_nb_sex!$A:$A,0),28)/5</f>
        <v>11.599999999931198</v>
      </c>
      <c r="BO356">
        <f>INDEX([1]age_tranches_5ans_nb_sex!$1:$1048576,MATCH('SectorStat-Age-Hommes'!$A356,[1]age_tranches_5ans_nb_sex!$A:$A,0),28)/5</f>
        <v>11.599999999931198</v>
      </c>
      <c r="BP356">
        <f>INDEX([1]age_tranches_5ans_nb_sex!$1:$1048576,MATCH('SectorStat-Age-Hommes'!$A356,[1]age_tranches_5ans_nb_sex!$A:$A,0),28)/5</f>
        <v>11.599999999931198</v>
      </c>
      <c r="BQ356">
        <f>INDEX([1]age_tranches_5ans_nb_sex!$1:$1048576,MATCH('SectorStat-Age-Hommes'!$A356,[1]age_tranches_5ans_nb_sex!$A:$A,0),30)/5</f>
        <v>7.5999999997928001</v>
      </c>
      <c r="BR356">
        <f>INDEX([1]age_tranches_5ans_nb_sex!$1:$1048576,MATCH('SectorStat-Age-Hommes'!$A356,[1]age_tranches_5ans_nb_sex!$A:$A,0),30)/5</f>
        <v>7.5999999997928001</v>
      </c>
      <c r="BS356">
        <f>INDEX([1]age_tranches_5ans_nb_sex!$1:$1048576,MATCH('SectorStat-Age-Hommes'!$A356,[1]age_tranches_5ans_nb_sex!$A:$A,0),30)/5</f>
        <v>7.5999999997928001</v>
      </c>
      <c r="BT356">
        <f>INDEX([1]age_tranches_5ans_nb_sex!$1:$1048576,MATCH('SectorStat-Age-Hommes'!$A356,[1]age_tranches_5ans_nb_sex!$A:$A,0),30)/5</f>
        <v>7.5999999997928001</v>
      </c>
      <c r="BU356">
        <f>INDEX([1]age_tranches_5ans_nb_sex!$1:$1048576,MATCH('SectorStat-Age-Hommes'!$A356,[1]age_tranches_5ans_nb_sex!$A:$A,0),30)/5</f>
        <v>7.5999999997928001</v>
      </c>
      <c r="BV356">
        <f>INDEX([1]age_tranches_5ans_nb_sex!$1:$1048576,MATCH('SectorStat-Age-Hommes'!$A356,[1]age_tranches_5ans_nb_sex!$A:$A,0),32)/5</f>
        <v>6.5999999998887997</v>
      </c>
      <c r="BW356">
        <f>INDEX([1]age_tranches_5ans_nb_sex!$1:$1048576,MATCH('SectorStat-Age-Hommes'!$A356,[1]age_tranches_5ans_nb_sex!$A:$A,0),32)/5</f>
        <v>6.5999999998887997</v>
      </c>
      <c r="BX356">
        <f>INDEX([1]age_tranches_5ans_nb_sex!$1:$1048576,MATCH('SectorStat-Age-Hommes'!$A356,[1]age_tranches_5ans_nb_sex!$A:$A,0),32)/5</f>
        <v>6.5999999998887997</v>
      </c>
      <c r="BY356">
        <f>INDEX([1]age_tranches_5ans_nb_sex!$1:$1048576,MATCH('SectorStat-Age-Hommes'!$A356,[1]age_tranches_5ans_nb_sex!$A:$A,0),32)/5</f>
        <v>6.5999999998887997</v>
      </c>
      <c r="BZ356">
        <f>INDEX([1]age_tranches_5ans_nb_sex!$1:$1048576,MATCH('SectorStat-Age-Hommes'!$A356,[1]age_tranches_5ans_nb_sex!$A:$A,0),32)/5</f>
        <v>6.5999999998887997</v>
      </c>
      <c r="CA356">
        <f>INDEX([1]age_tranches_5ans_nb_sex!$1:$1048576,MATCH('SectorStat-Age-Hommes'!$A356,[1]age_tranches_5ans_nb_sex!$A:$A,0),34)/5</f>
        <v>4.600000000080799</v>
      </c>
      <c r="CB356">
        <f>INDEX([1]age_tranches_5ans_nb_sex!$1:$1048576,MATCH('SectorStat-Age-Hommes'!$A356,[1]age_tranches_5ans_nb_sex!$A:$A,0),34)/5</f>
        <v>4.600000000080799</v>
      </c>
      <c r="CC356">
        <f>INDEX([1]age_tranches_5ans_nb_sex!$1:$1048576,MATCH('SectorStat-Age-Hommes'!$A356,[1]age_tranches_5ans_nb_sex!$A:$A,0),34)/5</f>
        <v>4.600000000080799</v>
      </c>
      <c r="CD356">
        <f>INDEX([1]age_tranches_5ans_nb_sex!$1:$1048576,MATCH('SectorStat-Age-Hommes'!$A356,[1]age_tranches_5ans_nb_sex!$A:$A,0),34)/5</f>
        <v>4.600000000080799</v>
      </c>
      <c r="CE356">
        <f>INDEX([1]age_tranches_5ans_nb_sex!$1:$1048576,MATCH('SectorStat-Age-Hommes'!$A356,[1]age_tranches_5ans_nb_sex!$A:$A,0),34)/5</f>
        <v>4.600000000080799</v>
      </c>
      <c r="CF356">
        <f>INDEX([1]age_tranches_5ans_nb_sex!$1:$1048576,MATCH('SectorStat-Age-Hommes'!$A356,[1]age_tranches_5ans_nb_sex!$A:$A,0),36)/5</f>
        <v>1.5999999998463998</v>
      </c>
      <c r="CG356">
        <f>INDEX([1]age_tranches_5ans_nb_sex!$1:$1048576,MATCH('SectorStat-Age-Hommes'!$A356,[1]age_tranches_5ans_nb_sex!$A:$A,0),36)/5</f>
        <v>1.5999999998463998</v>
      </c>
      <c r="CH356">
        <f>INDEX([1]age_tranches_5ans_nb_sex!$1:$1048576,MATCH('SectorStat-Age-Hommes'!$A356,[1]age_tranches_5ans_nb_sex!$A:$A,0),36)/5</f>
        <v>1.5999999998463998</v>
      </c>
      <c r="CI356">
        <f>INDEX([1]age_tranches_5ans_nb_sex!$1:$1048576,MATCH('SectorStat-Age-Hommes'!$A356,[1]age_tranches_5ans_nb_sex!$A:$A,0),36)/5</f>
        <v>1.5999999998463998</v>
      </c>
      <c r="CJ356">
        <f>INDEX([1]age_tranches_5ans_nb_sex!$1:$1048576,MATCH('SectorStat-Age-Hommes'!$A356,[1]age_tranches_5ans_nb_sex!$A:$A,0),36)/5</f>
        <v>1.5999999998463998</v>
      </c>
      <c r="CK356">
        <f>INDEX([1]age_tranches_5ans_nb_sex!$1:$1048576,MATCH('SectorStat-Age-Hommes'!$A356,[1]age_tranches_5ans_nb_sex!$A:$A,0),38)/5</f>
        <v>0.99999999990400001</v>
      </c>
      <c r="CL356">
        <f>INDEX([1]age_tranches_5ans_nb_sex!$1:$1048576,MATCH('SectorStat-Age-Hommes'!$A356,[1]age_tranches_5ans_nb_sex!$A:$A,0),38)/5</f>
        <v>0.99999999990400001</v>
      </c>
      <c r="CM356">
        <f>INDEX([1]age_tranches_5ans_nb_sex!$1:$1048576,MATCH('SectorStat-Age-Hommes'!$A356,[1]age_tranches_5ans_nb_sex!$A:$A,0),38)/5</f>
        <v>0.99999999990400001</v>
      </c>
      <c r="CN356">
        <f>INDEX([1]age_tranches_5ans_nb_sex!$1:$1048576,MATCH('SectorStat-Age-Hommes'!$A356,[1]age_tranches_5ans_nb_sex!$A:$A,0),38)/5</f>
        <v>0.99999999990400001</v>
      </c>
      <c r="CO356">
        <f>INDEX([1]age_tranches_5ans_nb_sex!$1:$1048576,MATCH('SectorStat-Age-Hommes'!$A356,[1]age_tranches_5ans_nb_sex!$A:$A,0),38)/5</f>
        <v>0.99999999990400001</v>
      </c>
      <c r="CP356" s="2">
        <f>INDEX([1]age_tranches_5ans_nb_sex!$1:$1048576,MATCH('SectorStat-Age-Hommes'!$A356,[1]age_tranches_5ans_nb_sex!$A:$A,0),40)/5</f>
        <v>0</v>
      </c>
      <c r="CQ356" s="2">
        <f>INDEX([1]age_tranches_5ans_nb_sex!$1:$1048576,MATCH('SectorStat-Age-Hommes'!$A356,[1]age_tranches_5ans_nb_sex!$A:$A,0),40)/5</f>
        <v>0</v>
      </c>
      <c r="CR356" s="2">
        <f>INDEX([1]age_tranches_5ans_nb_sex!$1:$1048576,MATCH('SectorStat-Age-Hommes'!$A356,[1]age_tranches_5ans_nb_sex!$A:$A,0),40)/5</f>
        <v>0</v>
      </c>
      <c r="CS356" s="2">
        <f>INDEX([1]age_tranches_5ans_nb_sex!$1:$1048576,MATCH('SectorStat-Age-Hommes'!$A356,[1]age_tranches_5ans_nb_sex!$A:$A,0),40)/5</f>
        <v>0</v>
      </c>
      <c r="CT356" s="2">
        <f>INDEX([1]age_tranches_5ans_nb_sex!$1:$1048576,MATCH('SectorStat-Age-Hommes'!$A356,[1]age_tranches_5ans_nb_sex!$A:$A,0),40)/5</f>
        <v>0</v>
      </c>
      <c r="CZ356" s="3"/>
      <c r="DA356" s="3"/>
      <c r="DB356" s="3"/>
      <c r="DC356" s="3"/>
      <c r="DD356" s="3"/>
    </row>
    <row r="357" spans="1:108" x14ac:dyDescent="0.35">
      <c r="A357" s="1" t="s">
        <v>707</v>
      </c>
      <c r="B357" s="1" t="s">
        <v>708</v>
      </c>
      <c r="C357" t="str">
        <f>INDEX([1]SectorStat!$1:$1048576,MATCH('[1]Distribution ages'!$A357,[1]SectorStat!$B:$B,0),4)</f>
        <v>Ixelles</v>
      </c>
      <c r="D357">
        <f>INDEX([1]age_tranches_5ans_nb_sex!$1:$1048576,MATCH('SectorStat-Age-Hommes'!$A357,[1]age_tranches_5ans_nb_sex!$A:$A,0),4)/5</f>
        <v>16.800000000230401</v>
      </c>
      <c r="E357">
        <f>INDEX([1]age_tranches_5ans_nb_sex!$1:$1048576,MATCH('SectorStat-Age-Hommes'!$A357,[1]age_tranches_5ans_nb_sex!$A:$A,0),4)/5</f>
        <v>16.800000000230401</v>
      </c>
      <c r="F357">
        <f>INDEX([1]age_tranches_5ans_nb_sex!$1:$1048576,MATCH('SectorStat-Age-Hommes'!$A357,[1]age_tranches_5ans_nb_sex!$A:$A,0),4)/5</f>
        <v>16.800000000230401</v>
      </c>
      <c r="G357">
        <f>INDEX([1]age_tranches_5ans_nb_sex!$1:$1048576,MATCH('SectorStat-Age-Hommes'!$A357,[1]age_tranches_5ans_nb_sex!$A:$A,0),4)/5</f>
        <v>16.800000000230401</v>
      </c>
      <c r="H357">
        <f>INDEX([1]age_tranches_5ans_nb_sex!$1:$1048576,MATCH('SectorStat-Age-Hommes'!$A357,[1]age_tranches_5ans_nb_sex!$A:$A,0),4)/5</f>
        <v>16.800000000230401</v>
      </c>
      <c r="I357">
        <f>INDEX([1]age_tranches_5ans_nb_sex!$1:$1048576,MATCH('SectorStat-Age-Hommes'!$A357,[1]age_tranches_5ans_nb_sex!$A:$A,0),6)/5</f>
        <v>15.600000000307199</v>
      </c>
      <c r="J357">
        <f>INDEX([1]age_tranches_5ans_nb_sex!$1:$1048576,MATCH('SectorStat-Age-Hommes'!$A357,[1]age_tranches_5ans_nb_sex!$A:$A,0),6)/5</f>
        <v>15.600000000307199</v>
      </c>
      <c r="K357">
        <f>INDEX([1]age_tranches_5ans_nb_sex!$1:$1048576,MATCH('SectorStat-Age-Hommes'!$A357,[1]age_tranches_5ans_nb_sex!$A:$A,0),6)/5</f>
        <v>15.600000000307199</v>
      </c>
      <c r="L357">
        <f>INDEX([1]age_tranches_5ans_nb_sex!$1:$1048576,MATCH('SectorStat-Age-Hommes'!$A357,[1]age_tranches_5ans_nb_sex!$A:$A,0),6)/5</f>
        <v>15.600000000307199</v>
      </c>
      <c r="M357">
        <f>INDEX([1]age_tranches_5ans_nb_sex!$1:$1048576,MATCH('SectorStat-Age-Hommes'!$A357,[1]age_tranches_5ans_nb_sex!$A:$A,0),6)/5</f>
        <v>15.600000000307199</v>
      </c>
      <c r="N357">
        <f>INDEX([1]age_tranches_5ans_nb_sex!$1:$1048576,MATCH('SectorStat-Age-Hommes'!$A357,[1]age_tranches_5ans_nb_sex!$A:$A,0),8)/5</f>
        <v>15.199999999679999</v>
      </c>
      <c r="O357">
        <f>INDEX([1]age_tranches_5ans_nb_sex!$1:$1048576,MATCH('SectorStat-Age-Hommes'!$A357,[1]age_tranches_5ans_nb_sex!$A:$A,0),8)/5</f>
        <v>15.199999999679999</v>
      </c>
      <c r="P357">
        <f>INDEX([1]age_tranches_5ans_nb_sex!$1:$1048576,MATCH('SectorStat-Age-Hommes'!$A357,[1]age_tranches_5ans_nb_sex!$A:$A,0),8)/5</f>
        <v>15.199999999679999</v>
      </c>
      <c r="Q357">
        <f>INDEX([1]age_tranches_5ans_nb_sex!$1:$1048576,MATCH('SectorStat-Age-Hommes'!$A357,[1]age_tranches_5ans_nb_sex!$A:$A,0),8)/5</f>
        <v>15.199999999679999</v>
      </c>
      <c r="R357">
        <f>INDEX([1]age_tranches_5ans_nb_sex!$1:$1048576,MATCH('SectorStat-Age-Hommes'!$A357,[1]age_tranches_5ans_nb_sex!$A:$A,0),8)/5</f>
        <v>15.199999999679999</v>
      </c>
      <c r="S357">
        <f>INDEX([1]age_tranches_5ans_nb_sex!$1:$1048576,MATCH('SectorStat-Age-Hommes'!$A357,[1]age_tranches_5ans_nb_sex!$A:$A,0),10)/5</f>
        <v>14.199999999744</v>
      </c>
      <c r="T357">
        <f>INDEX([1]age_tranches_5ans_nb_sex!$1:$1048576,MATCH('SectorStat-Age-Hommes'!$A357,[1]age_tranches_5ans_nb_sex!$A:$A,0),10)/5</f>
        <v>14.199999999744</v>
      </c>
      <c r="U357">
        <f>INDEX([1]age_tranches_5ans_nb_sex!$1:$1048576,MATCH('SectorStat-Age-Hommes'!$A357,[1]age_tranches_5ans_nb_sex!$A:$A,0),10)/5</f>
        <v>14.199999999744</v>
      </c>
      <c r="V357">
        <f>INDEX([1]age_tranches_5ans_nb_sex!$1:$1048576,MATCH('SectorStat-Age-Hommes'!$A357,[1]age_tranches_5ans_nb_sex!$A:$A,0),10)/5</f>
        <v>14.199999999744</v>
      </c>
      <c r="W357">
        <f>INDEX([1]age_tranches_5ans_nb_sex!$1:$1048576,MATCH('SectorStat-Age-Hommes'!$A357,[1]age_tranches_5ans_nb_sex!$A:$A,0),10)/5</f>
        <v>14.199999999744</v>
      </c>
      <c r="X357">
        <f>INDEX([1]age_tranches_5ans_nb_sex!$1:$1048576,MATCH('SectorStat-Age-Hommes'!$A357,[1]age_tranches_5ans_nb_sex!$A:$A,0),10)/5</f>
        <v>14.199999999744</v>
      </c>
      <c r="Y357">
        <f>INDEX([1]age_tranches_5ans_nb_sex!$1:$1048576,MATCH('SectorStat-Age-Hommes'!$A357,[1]age_tranches_5ans_nb_sex!$A:$A,0),12)/5</f>
        <v>23.599999999795198</v>
      </c>
      <c r="Z357">
        <f>INDEX([1]age_tranches_5ans_nb_sex!$1:$1048576,MATCH('SectorStat-Age-Hommes'!$A357,[1]age_tranches_5ans_nb_sex!$A:$A,0),12)/5</f>
        <v>23.599999999795198</v>
      </c>
      <c r="AA357">
        <f>INDEX([1]age_tranches_5ans_nb_sex!$1:$1048576,MATCH('SectorStat-Age-Hommes'!$A357,[1]age_tranches_5ans_nb_sex!$A:$A,0),12)/5</f>
        <v>23.599999999795198</v>
      </c>
      <c r="AB357">
        <f>INDEX([1]age_tranches_5ans_nb_sex!$1:$1048576,MATCH('SectorStat-Age-Hommes'!$A357,[1]age_tranches_5ans_nb_sex!$A:$A,0),12)/5</f>
        <v>23.599999999795198</v>
      </c>
      <c r="AC357">
        <f>INDEX([1]age_tranches_5ans_nb_sex!$1:$1048576,MATCH('SectorStat-Age-Hommes'!$A357,[1]age_tranches_5ans_nb_sex!$A:$A,0),14)/5</f>
        <v>46.600000000281604</v>
      </c>
      <c r="AD357">
        <f>INDEX([1]age_tranches_5ans_nb_sex!$1:$1048576,MATCH('SectorStat-Age-Hommes'!$A357,[1]age_tranches_5ans_nb_sex!$A:$A,0),14)/5</f>
        <v>46.600000000281604</v>
      </c>
      <c r="AE357">
        <f>INDEX([1]age_tranches_5ans_nb_sex!$1:$1048576,MATCH('SectorStat-Age-Hommes'!$A357,[1]age_tranches_5ans_nb_sex!$A:$A,0),14)/5</f>
        <v>46.600000000281604</v>
      </c>
      <c r="AF357">
        <f>INDEX([1]age_tranches_5ans_nb_sex!$1:$1048576,MATCH('SectorStat-Age-Hommes'!$A357,[1]age_tranches_5ans_nb_sex!$A:$A,0),14)/5</f>
        <v>46.600000000281604</v>
      </c>
      <c r="AG357">
        <f>INDEX([1]age_tranches_5ans_nb_sex!$1:$1048576,MATCH('SectorStat-Age-Hommes'!$A357,[1]age_tranches_5ans_nb_sex!$A:$A,0),14)/5</f>
        <v>46.600000000281604</v>
      </c>
      <c r="AH357">
        <f>INDEX([1]age_tranches_5ans_nb_sex!$1:$1048576,MATCH('SectorStat-Age-Hommes'!$A357,[1]age_tranches_5ans_nb_sex!$A:$A,0),16)/5</f>
        <v>37.400000000217602</v>
      </c>
      <c r="AI357">
        <f>INDEX([1]age_tranches_5ans_nb_sex!$1:$1048576,MATCH('SectorStat-Age-Hommes'!$A357,[1]age_tranches_5ans_nb_sex!$A:$A,0),16)/5</f>
        <v>37.400000000217602</v>
      </c>
      <c r="AJ357">
        <f>INDEX([1]age_tranches_5ans_nb_sex!$1:$1048576,MATCH('SectorStat-Age-Hommes'!$A357,[1]age_tranches_5ans_nb_sex!$A:$A,0),16)/5</f>
        <v>37.400000000217602</v>
      </c>
      <c r="AK357">
        <f>INDEX([1]age_tranches_5ans_nb_sex!$1:$1048576,MATCH('SectorStat-Age-Hommes'!$A357,[1]age_tranches_5ans_nb_sex!$A:$A,0),16)/5</f>
        <v>37.400000000217602</v>
      </c>
      <c r="AL357">
        <f>INDEX([1]age_tranches_5ans_nb_sex!$1:$1048576,MATCH('SectorStat-Age-Hommes'!$A357,[1]age_tranches_5ans_nb_sex!$A:$A,0),16)/5</f>
        <v>37.400000000217602</v>
      </c>
      <c r="AM357">
        <f>INDEX([1]age_tranches_5ans_nb_sex!$1:$1048576,MATCH('SectorStat-Age-Hommes'!$A357,[1]age_tranches_5ans_nb_sex!$A:$A,0),18)/5</f>
        <v>35.399999999692795</v>
      </c>
      <c r="AN357">
        <f>INDEX([1]age_tranches_5ans_nb_sex!$1:$1048576,MATCH('SectorStat-Age-Hommes'!$A357,[1]age_tranches_5ans_nb_sex!$A:$A,0),18)/5</f>
        <v>35.399999999692795</v>
      </c>
      <c r="AO357">
        <f>INDEX([1]age_tranches_5ans_nb_sex!$1:$1048576,MATCH('SectorStat-Age-Hommes'!$A357,[1]age_tranches_5ans_nb_sex!$A:$A,0),18)/5</f>
        <v>35.399999999692795</v>
      </c>
      <c r="AP357">
        <f>INDEX([1]age_tranches_5ans_nb_sex!$1:$1048576,MATCH('SectorStat-Age-Hommes'!$A357,[1]age_tranches_5ans_nb_sex!$A:$A,0),18)/5</f>
        <v>35.399999999692795</v>
      </c>
      <c r="AQ357">
        <f>INDEX([1]age_tranches_5ans_nb_sex!$1:$1048576,MATCH('SectorStat-Age-Hommes'!$A357,[1]age_tranches_5ans_nb_sex!$A:$A,0),18)/5</f>
        <v>35.399999999692795</v>
      </c>
      <c r="AR357">
        <f>INDEX([1]age_tranches_5ans_nb_sex!$1:$1048576,MATCH('SectorStat-Age-Hommes'!$A357,[1]age_tranches_5ans_nb_sex!$A:$A,0),20)/5</f>
        <v>28.600000000127999</v>
      </c>
      <c r="AS357">
        <f>INDEX([1]age_tranches_5ans_nb_sex!$1:$1048576,MATCH('SectorStat-Age-Hommes'!$A357,[1]age_tranches_5ans_nb_sex!$A:$A,0),20)/5</f>
        <v>28.600000000127999</v>
      </c>
      <c r="AT357">
        <f>INDEX([1]age_tranches_5ans_nb_sex!$1:$1048576,MATCH('SectorStat-Age-Hommes'!$A357,[1]age_tranches_5ans_nb_sex!$A:$A,0),20)/5</f>
        <v>28.600000000127999</v>
      </c>
      <c r="AU357">
        <f>INDEX([1]age_tranches_5ans_nb_sex!$1:$1048576,MATCH('SectorStat-Age-Hommes'!$A357,[1]age_tranches_5ans_nb_sex!$A:$A,0),20)/5</f>
        <v>28.600000000127999</v>
      </c>
      <c r="AV357">
        <f>INDEX([1]age_tranches_5ans_nb_sex!$1:$1048576,MATCH('SectorStat-Age-Hommes'!$A357,[1]age_tranches_5ans_nb_sex!$A:$A,0),20)/5</f>
        <v>28.600000000127999</v>
      </c>
      <c r="AW357">
        <f>INDEX([1]age_tranches_5ans_nb_sex!$1:$1048576,MATCH('SectorStat-Age-Hommes'!$A357,[1]age_tranches_5ans_nb_sex!$A:$A,0),22)/5</f>
        <v>22.5999999998592</v>
      </c>
      <c r="AX357">
        <f>INDEX([1]age_tranches_5ans_nb_sex!$1:$1048576,MATCH('SectorStat-Age-Hommes'!$A357,[1]age_tranches_5ans_nb_sex!$A:$A,0),22)/5</f>
        <v>22.5999999998592</v>
      </c>
      <c r="AY357">
        <f>INDEX([1]age_tranches_5ans_nb_sex!$1:$1048576,MATCH('SectorStat-Age-Hommes'!$A357,[1]age_tranches_5ans_nb_sex!$A:$A,0),22)/5</f>
        <v>22.5999999998592</v>
      </c>
      <c r="AZ357">
        <f>INDEX([1]age_tranches_5ans_nb_sex!$1:$1048576,MATCH('SectorStat-Age-Hommes'!$A357,[1]age_tranches_5ans_nb_sex!$A:$A,0),22)/5</f>
        <v>22.5999999998592</v>
      </c>
      <c r="BA357">
        <f>INDEX([1]age_tranches_5ans_nb_sex!$1:$1048576,MATCH('SectorStat-Age-Hommes'!$A357,[1]age_tranches_5ans_nb_sex!$A:$A,0),22)/5</f>
        <v>22.5999999998592</v>
      </c>
      <c r="BB357">
        <f>INDEX([1]age_tranches_5ans_nb_sex!$1:$1048576,MATCH('SectorStat-Age-Hommes'!$A357,[1]age_tranches_5ans_nb_sex!$A:$A,0),24)/5</f>
        <v>22.799999999846399</v>
      </c>
      <c r="BC357">
        <f>INDEX([1]age_tranches_5ans_nb_sex!$1:$1048576,MATCH('SectorStat-Age-Hommes'!$A357,[1]age_tranches_5ans_nb_sex!$A:$A,0),24)/5</f>
        <v>22.799999999846399</v>
      </c>
      <c r="BD357">
        <f>INDEX([1]age_tranches_5ans_nb_sex!$1:$1048576,MATCH('SectorStat-Age-Hommes'!$A357,[1]age_tranches_5ans_nb_sex!$A:$A,0),24)/5</f>
        <v>22.799999999846399</v>
      </c>
      <c r="BE357">
        <f>INDEX([1]age_tranches_5ans_nb_sex!$1:$1048576,MATCH('SectorStat-Age-Hommes'!$A357,[1]age_tranches_5ans_nb_sex!$A:$A,0),24)/5</f>
        <v>22.799999999846399</v>
      </c>
      <c r="BF357">
        <f>INDEX([1]age_tranches_5ans_nb_sex!$1:$1048576,MATCH('SectorStat-Age-Hommes'!$A357,[1]age_tranches_5ans_nb_sex!$A:$A,0),24)/5</f>
        <v>22.799999999846399</v>
      </c>
      <c r="BG357">
        <f>INDEX([1]age_tranches_5ans_nb_sex!$1:$1048576,MATCH('SectorStat-Age-Hommes'!$A357,[1]age_tranches_5ans_nb_sex!$A:$A,0),26)/5</f>
        <v>17.400000000191998</v>
      </c>
      <c r="BH357">
        <f>INDEX([1]age_tranches_5ans_nb_sex!$1:$1048576,MATCH('SectorStat-Age-Hommes'!$A357,[1]age_tranches_5ans_nb_sex!$A:$A,0),26)/5</f>
        <v>17.400000000191998</v>
      </c>
      <c r="BI357">
        <f>INDEX([1]age_tranches_5ans_nb_sex!$1:$1048576,MATCH('SectorStat-Age-Hommes'!$A357,[1]age_tranches_5ans_nb_sex!$A:$A,0),26)/5</f>
        <v>17.400000000191998</v>
      </c>
      <c r="BJ357">
        <f>INDEX([1]age_tranches_5ans_nb_sex!$1:$1048576,MATCH('SectorStat-Age-Hommes'!$A357,[1]age_tranches_5ans_nb_sex!$A:$A,0),26)/5</f>
        <v>17.400000000191998</v>
      </c>
      <c r="BK357">
        <f>INDEX([1]age_tranches_5ans_nb_sex!$1:$1048576,MATCH('SectorStat-Age-Hommes'!$A357,[1]age_tranches_5ans_nb_sex!$A:$A,0),26)/5</f>
        <v>17.400000000191998</v>
      </c>
      <c r="BL357">
        <f>INDEX([1]age_tranches_5ans_nb_sex!$1:$1048576,MATCH('SectorStat-Age-Hommes'!$A357,[1]age_tranches_5ans_nb_sex!$A:$A,0),28)/5</f>
        <v>16.600000000243199</v>
      </c>
      <c r="BM357">
        <f>INDEX([1]age_tranches_5ans_nb_sex!$1:$1048576,MATCH('SectorStat-Age-Hommes'!$A357,[1]age_tranches_5ans_nb_sex!$A:$A,0),28)/5</f>
        <v>16.600000000243199</v>
      </c>
      <c r="BN357">
        <f>INDEX([1]age_tranches_5ans_nb_sex!$1:$1048576,MATCH('SectorStat-Age-Hommes'!$A357,[1]age_tranches_5ans_nb_sex!$A:$A,0),28)/5</f>
        <v>16.600000000243199</v>
      </c>
      <c r="BO357">
        <f>INDEX([1]age_tranches_5ans_nb_sex!$1:$1048576,MATCH('SectorStat-Age-Hommes'!$A357,[1]age_tranches_5ans_nb_sex!$A:$A,0),28)/5</f>
        <v>16.600000000243199</v>
      </c>
      <c r="BP357">
        <f>INDEX([1]age_tranches_5ans_nb_sex!$1:$1048576,MATCH('SectorStat-Age-Hommes'!$A357,[1]age_tranches_5ans_nb_sex!$A:$A,0),28)/5</f>
        <v>16.600000000243199</v>
      </c>
      <c r="BQ357">
        <f>INDEX([1]age_tranches_5ans_nb_sex!$1:$1048576,MATCH('SectorStat-Age-Hommes'!$A357,[1]age_tranches_5ans_nb_sex!$A:$A,0),30)/5</f>
        <v>10.199999999999999</v>
      </c>
      <c r="BR357">
        <f>INDEX([1]age_tranches_5ans_nb_sex!$1:$1048576,MATCH('SectorStat-Age-Hommes'!$A357,[1]age_tranches_5ans_nb_sex!$A:$A,0),30)/5</f>
        <v>10.199999999999999</v>
      </c>
      <c r="BS357">
        <f>INDEX([1]age_tranches_5ans_nb_sex!$1:$1048576,MATCH('SectorStat-Age-Hommes'!$A357,[1]age_tranches_5ans_nb_sex!$A:$A,0),30)/5</f>
        <v>10.199999999999999</v>
      </c>
      <c r="BT357">
        <f>INDEX([1]age_tranches_5ans_nb_sex!$1:$1048576,MATCH('SectorStat-Age-Hommes'!$A357,[1]age_tranches_5ans_nb_sex!$A:$A,0),30)/5</f>
        <v>10.199999999999999</v>
      </c>
      <c r="BU357">
        <f>INDEX([1]age_tranches_5ans_nb_sex!$1:$1048576,MATCH('SectorStat-Age-Hommes'!$A357,[1]age_tranches_5ans_nb_sex!$A:$A,0),30)/5</f>
        <v>10.199999999999999</v>
      </c>
      <c r="BV357">
        <f>INDEX([1]age_tranches_5ans_nb_sex!$1:$1048576,MATCH('SectorStat-Age-Hommes'!$A357,[1]age_tranches_5ans_nb_sex!$A:$A,0),32)/5</f>
        <v>7.4000000001791992</v>
      </c>
      <c r="BW357">
        <f>INDEX([1]age_tranches_5ans_nb_sex!$1:$1048576,MATCH('SectorStat-Age-Hommes'!$A357,[1]age_tranches_5ans_nb_sex!$A:$A,0),32)/5</f>
        <v>7.4000000001791992</v>
      </c>
      <c r="BX357">
        <f>INDEX([1]age_tranches_5ans_nb_sex!$1:$1048576,MATCH('SectorStat-Age-Hommes'!$A357,[1]age_tranches_5ans_nb_sex!$A:$A,0),32)/5</f>
        <v>7.4000000001791992</v>
      </c>
      <c r="BY357">
        <f>INDEX([1]age_tranches_5ans_nb_sex!$1:$1048576,MATCH('SectorStat-Age-Hommes'!$A357,[1]age_tranches_5ans_nb_sex!$A:$A,0),32)/5</f>
        <v>7.4000000001791992</v>
      </c>
      <c r="BZ357">
        <f>INDEX([1]age_tranches_5ans_nb_sex!$1:$1048576,MATCH('SectorStat-Age-Hommes'!$A357,[1]age_tranches_5ans_nb_sex!$A:$A,0),32)/5</f>
        <v>7.4000000001791992</v>
      </c>
      <c r="CA357">
        <f>INDEX([1]age_tranches_5ans_nb_sex!$1:$1048576,MATCH('SectorStat-Age-Hommes'!$A357,[1]age_tranches_5ans_nb_sex!$A:$A,0),34)/5</f>
        <v>5.4000000003072</v>
      </c>
      <c r="CB357">
        <f>INDEX([1]age_tranches_5ans_nb_sex!$1:$1048576,MATCH('SectorStat-Age-Hommes'!$A357,[1]age_tranches_5ans_nb_sex!$A:$A,0),34)/5</f>
        <v>5.4000000003072</v>
      </c>
      <c r="CC357">
        <f>INDEX([1]age_tranches_5ans_nb_sex!$1:$1048576,MATCH('SectorStat-Age-Hommes'!$A357,[1]age_tranches_5ans_nb_sex!$A:$A,0),34)/5</f>
        <v>5.4000000003072</v>
      </c>
      <c r="CD357">
        <f>INDEX([1]age_tranches_5ans_nb_sex!$1:$1048576,MATCH('SectorStat-Age-Hommes'!$A357,[1]age_tranches_5ans_nb_sex!$A:$A,0),34)/5</f>
        <v>5.4000000003072</v>
      </c>
      <c r="CE357">
        <f>INDEX([1]age_tranches_5ans_nb_sex!$1:$1048576,MATCH('SectorStat-Age-Hommes'!$A357,[1]age_tranches_5ans_nb_sex!$A:$A,0),34)/5</f>
        <v>5.4000000003072</v>
      </c>
      <c r="CF357">
        <f>INDEX([1]age_tranches_5ans_nb_sex!$1:$1048576,MATCH('SectorStat-Age-Hommes'!$A357,[1]age_tranches_5ans_nb_sex!$A:$A,0),36)/5</f>
        <v>2.1999999998592004</v>
      </c>
      <c r="CG357">
        <f>INDEX([1]age_tranches_5ans_nb_sex!$1:$1048576,MATCH('SectorStat-Age-Hommes'!$A357,[1]age_tranches_5ans_nb_sex!$A:$A,0),36)/5</f>
        <v>2.1999999998592004</v>
      </c>
      <c r="CH357">
        <f>INDEX([1]age_tranches_5ans_nb_sex!$1:$1048576,MATCH('SectorStat-Age-Hommes'!$A357,[1]age_tranches_5ans_nb_sex!$A:$A,0),36)/5</f>
        <v>2.1999999998592004</v>
      </c>
      <c r="CI357">
        <f>INDEX([1]age_tranches_5ans_nb_sex!$1:$1048576,MATCH('SectorStat-Age-Hommes'!$A357,[1]age_tranches_5ans_nb_sex!$A:$A,0),36)/5</f>
        <v>2.1999999998592004</v>
      </c>
      <c r="CJ357">
        <f>INDEX([1]age_tranches_5ans_nb_sex!$1:$1048576,MATCH('SectorStat-Age-Hommes'!$A357,[1]age_tranches_5ans_nb_sex!$A:$A,0),36)/5</f>
        <v>2.1999999998592004</v>
      </c>
      <c r="CK357">
        <f>INDEX([1]age_tranches_5ans_nb_sex!$1:$1048576,MATCH('SectorStat-Age-Hommes'!$A357,[1]age_tranches_5ans_nb_sex!$A:$A,0),38)/5</f>
        <v>1.9999999998719999</v>
      </c>
      <c r="CL357">
        <f>INDEX([1]age_tranches_5ans_nb_sex!$1:$1048576,MATCH('SectorStat-Age-Hommes'!$A357,[1]age_tranches_5ans_nb_sex!$A:$A,0),38)/5</f>
        <v>1.9999999998719999</v>
      </c>
      <c r="CM357">
        <f>INDEX([1]age_tranches_5ans_nb_sex!$1:$1048576,MATCH('SectorStat-Age-Hommes'!$A357,[1]age_tranches_5ans_nb_sex!$A:$A,0),38)/5</f>
        <v>1.9999999998719999</v>
      </c>
      <c r="CN357">
        <f>INDEX([1]age_tranches_5ans_nb_sex!$1:$1048576,MATCH('SectorStat-Age-Hommes'!$A357,[1]age_tranches_5ans_nb_sex!$A:$A,0),38)/5</f>
        <v>1.9999999998719999</v>
      </c>
      <c r="CO357">
        <f>INDEX([1]age_tranches_5ans_nb_sex!$1:$1048576,MATCH('SectorStat-Age-Hommes'!$A357,[1]age_tranches_5ans_nb_sex!$A:$A,0),38)/5</f>
        <v>1.9999999998719999</v>
      </c>
      <c r="CP357" s="2">
        <f>INDEX([1]age_tranches_5ans_nb_sex!$1:$1048576,MATCH('SectorStat-Age-Hommes'!$A357,[1]age_tranches_5ans_nb_sex!$A:$A,0),40)/5</f>
        <v>0.7999999999488</v>
      </c>
      <c r="CQ357" s="2">
        <f>INDEX([1]age_tranches_5ans_nb_sex!$1:$1048576,MATCH('SectorStat-Age-Hommes'!$A357,[1]age_tranches_5ans_nb_sex!$A:$A,0),40)/5</f>
        <v>0.7999999999488</v>
      </c>
      <c r="CR357" s="2">
        <f>INDEX([1]age_tranches_5ans_nb_sex!$1:$1048576,MATCH('SectorStat-Age-Hommes'!$A357,[1]age_tranches_5ans_nb_sex!$A:$A,0),40)/5</f>
        <v>0.7999999999488</v>
      </c>
      <c r="CS357" s="2">
        <f>INDEX([1]age_tranches_5ans_nb_sex!$1:$1048576,MATCH('SectorStat-Age-Hommes'!$A357,[1]age_tranches_5ans_nb_sex!$A:$A,0),40)/5</f>
        <v>0.7999999999488</v>
      </c>
      <c r="CT357" s="2">
        <f>INDEX([1]age_tranches_5ans_nb_sex!$1:$1048576,MATCH('SectorStat-Age-Hommes'!$A357,[1]age_tranches_5ans_nb_sex!$A:$A,0),40)/5</f>
        <v>0.7999999999488</v>
      </c>
      <c r="CZ357" s="3"/>
      <c r="DA357" s="3"/>
      <c r="DB357" s="3"/>
      <c r="DC357" s="3"/>
      <c r="DD357" s="3"/>
    </row>
    <row r="358" spans="1:108" x14ac:dyDescent="0.35">
      <c r="A358" s="1" t="s">
        <v>709</v>
      </c>
      <c r="B358" s="1" t="s">
        <v>710</v>
      </c>
      <c r="C358" t="str">
        <f>INDEX([1]SectorStat!$1:$1048576,MATCH('[1]Distribution ages'!$A358,[1]SectorStat!$B:$B,0),4)</f>
        <v>Ixelles</v>
      </c>
      <c r="D358">
        <f>INDEX([1]age_tranches_5ans_nb_sex!$1:$1048576,MATCH('SectorStat-Age-Hommes'!$A358,[1]age_tranches_5ans_nb_sex!$A:$A,0),4)/5</f>
        <v>11.999999999996</v>
      </c>
      <c r="E358">
        <f>INDEX([1]age_tranches_5ans_nb_sex!$1:$1048576,MATCH('SectorStat-Age-Hommes'!$A358,[1]age_tranches_5ans_nb_sex!$A:$A,0),4)/5</f>
        <v>11.999999999996</v>
      </c>
      <c r="F358">
        <f>INDEX([1]age_tranches_5ans_nb_sex!$1:$1048576,MATCH('SectorStat-Age-Hommes'!$A358,[1]age_tranches_5ans_nb_sex!$A:$A,0),4)/5</f>
        <v>11.999999999996</v>
      </c>
      <c r="G358">
        <f>INDEX([1]age_tranches_5ans_nb_sex!$1:$1048576,MATCH('SectorStat-Age-Hommes'!$A358,[1]age_tranches_5ans_nb_sex!$A:$A,0),4)/5</f>
        <v>11.999999999996</v>
      </c>
      <c r="H358">
        <f>INDEX([1]age_tranches_5ans_nb_sex!$1:$1048576,MATCH('SectorStat-Age-Hommes'!$A358,[1]age_tranches_5ans_nb_sex!$A:$A,0),4)/5</f>
        <v>11.999999999996</v>
      </c>
      <c r="I358">
        <f>INDEX([1]age_tranches_5ans_nb_sex!$1:$1048576,MATCH('SectorStat-Age-Hommes'!$A358,[1]age_tranches_5ans_nb_sex!$A:$A,0),6)/5</f>
        <v>6.9999999998779998</v>
      </c>
      <c r="J358">
        <f>INDEX([1]age_tranches_5ans_nb_sex!$1:$1048576,MATCH('SectorStat-Age-Hommes'!$A358,[1]age_tranches_5ans_nb_sex!$A:$A,0),6)/5</f>
        <v>6.9999999998779998</v>
      </c>
      <c r="K358">
        <f>INDEX([1]age_tranches_5ans_nb_sex!$1:$1048576,MATCH('SectorStat-Age-Hommes'!$A358,[1]age_tranches_5ans_nb_sex!$A:$A,0),6)/5</f>
        <v>6.9999999998779998</v>
      </c>
      <c r="L358">
        <f>INDEX([1]age_tranches_5ans_nb_sex!$1:$1048576,MATCH('SectorStat-Age-Hommes'!$A358,[1]age_tranches_5ans_nb_sex!$A:$A,0),6)/5</f>
        <v>6.9999999998779998</v>
      </c>
      <c r="M358">
        <f>INDEX([1]age_tranches_5ans_nb_sex!$1:$1048576,MATCH('SectorStat-Age-Hommes'!$A358,[1]age_tranches_5ans_nb_sex!$A:$A,0),6)/5</f>
        <v>6.9999999998779998</v>
      </c>
      <c r="N358">
        <f>INDEX([1]age_tranches_5ans_nb_sex!$1:$1048576,MATCH('SectorStat-Age-Hommes'!$A358,[1]age_tranches_5ans_nb_sex!$A:$A,0),8)/5</f>
        <v>6.1999999999740005</v>
      </c>
      <c r="O358">
        <f>INDEX([1]age_tranches_5ans_nb_sex!$1:$1048576,MATCH('SectorStat-Age-Hommes'!$A358,[1]age_tranches_5ans_nb_sex!$A:$A,0),8)/5</f>
        <v>6.1999999999740005</v>
      </c>
      <c r="P358">
        <f>INDEX([1]age_tranches_5ans_nb_sex!$1:$1048576,MATCH('SectorStat-Age-Hommes'!$A358,[1]age_tranches_5ans_nb_sex!$A:$A,0),8)/5</f>
        <v>6.1999999999740005</v>
      </c>
      <c r="Q358">
        <f>INDEX([1]age_tranches_5ans_nb_sex!$1:$1048576,MATCH('SectorStat-Age-Hommes'!$A358,[1]age_tranches_5ans_nb_sex!$A:$A,0),8)/5</f>
        <v>6.1999999999740005</v>
      </c>
      <c r="R358">
        <f>INDEX([1]age_tranches_5ans_nb_sex!$1:$1048576,MATCH('SectorStat-Age-Hommes'!$A358,[1]age_tranches_5ans_nb_sex!$A:$A,0),8)/5</f>
        <v>6.1999999999740005</v>
      </c>
      <c r="S358">
        <f>INDEX([1]age_tranches_5ans_nb_sex!$1:$1048576,MATCH('SectorStat-Age-Hommes'!$A358,[1]age_tranches_5ans_nb_sex!$A:$A,0),10)/5</f>
        <v>4.8000000001420009</v>
      </c>
      <c r="T358">
        <f>INDEX([1]age_tranches_5ans_nb_sex!$1:$1048576,MATCH('SectorStat-Age-Hommes'!$A358,[1]age_tranches_5ans_nb_sex!$A:$A,0),10)/5</f>
        <v>4.8000000001420009</v>
      </c>
      <c r="U358">
        <f>INDEX([1]age_tranches_5ans_nb_sex!$1:$1048576,MATCH('SectorStat-Age-Hommes'!$A358,[1]age_tranches_5ans_nb_sex!$A:$A,0),10)/5</f>
        <v>4.8000000001420009</v>
      </c>
      <c r="V358">
        <f>INDEX([1]age_tranches_5ans_nb_sex!$1:$1048576,MATCH('SectorStat-Age-Hommes'!$A358,[1]age_tranches_5ans_nb_sex!$A:$A,0),10)/5</f>
        <v>4.8000000001420009</v>
      </c>
      <c r="W358">
        <f>INDEX([1]age_tranches_5ans_nb_sex!$1:$1048576,MATCH('SectorStat-Age-Hommes'!$A358,[1]age_tranches_5ans_nb_sex!$A:$A,0),10)/5</f>
        <v>4.8000000001420009</v>
      </c>
      <c r="X358">
        <f>INDEX([1]age_tranches_5ans_nb_sex!$1:$1048576,MATCH('SectorStat-Age-Hommes'!$A358,[1]age_tranches_5ans_nb_sex!$A:$A,0),10)/5</f>
        <v>4.8000000001420009</v>
      </c>
      <c r="Y358">
        <f>INDEX([1]age_tranches_5ans_nb_sex!$1:$1048576,MATCH('SectorStat-Age-Hommes'!$A358,[1]age_tranches_5ans_nb_sex!$A:$A,0),12)/5</f>
        <v>11.800000000020001</v>
      </c>
      <c r="Z358">
        <f>INDEX([1]age_tranches_5ans_nb_sex!$1:$1048576,MATCH('SectorStat-Age-Hommes'!$A358,[1]age_tranches_5ans_nb_sex!$A:$A,0),12)/5</f>
        <v>11.800000000020001</v>
      </c>
      <c r="AA358">
        <f>INDEX([1]age_tranches_5ans_nb_sex!$1:$1048576,MATCH('SectorStat-Age-Hommes'!$A358,[1]age_tranches_5ans_nb_sex!$A:$A,0),12)/5</f>
        <v>11.800000000020001</v>
      </c>
      <c r="AB358">
        <f>INDEX([1]age_tranches_5ans_nb_sex!$1:$1048576,MATCH('SectorStat-Age-Hommes'!$A358,[1]age_tranches_5ans_nb_sex!$A:$A,0),12)/5</f>
        <v>11.800000000020001</v>
      </c>
      <c r="AC358">
        <f>INDEX([1]age_tranches_5ans_nb_sex!$1:$1048576,MATCH('SectorStat-Age-Hommes'!$A358,[1]age_tranches_5ans_nb_sex!$A:$A,0),14)/5</f>
        <v>21.799999999896997</v>
      </c>
      <c r="AD358">
        <f>INDEX([1]age_tranches_5ans_nb_sex!$1:$1048576,MATCH('SectorStat-Age-Hommes'!$A358,[1]age_tranches_5ans_nb_sex!$A:$A,0),14)/5</f>
        <v>21.799999999896997</v>
      </c>
      <c r="AE358">
        <f>INDEX([1]age_tranches_5ans_nb_sex!$1:$1048576,MATCH('SectorStat-Age-Hommes'!$A358,[1]age_tranches_5ans_nb_sex!$A:$A,0),14)/5</f>
        <v>21.799999999896997</v>
      </c>
      <c r="AF358">
        <f>INDEX([1]age_tranches_5ans_nb_sex!$1:$1048576,MATCH('SectorStat-Age-Hommes'!$A358,[1]age_tranches_5ans_nb_sex!$A:$A,0),14)/5</f>
        <v>21.799999999896997</v>
      </c>
      <c r="AG358">
        <f>INDEX([1]age_tranches_5ans_nb_sex!$1:$1048576,MATCH('SectorStat-Age-Hommes'!$A358,[1]age_tranches_5ans_nb_sex!$A:$A,0),14)/5</f>
        <v>21.799999999896997</v>
      </c>
      <c r="AH358">
        <f>INDEX([1]age_tranches_5ans_nb_sex!$1:$1048576,MATCH('SectorStat-Age-Hommes'!$A358,[1]age_tranches_5ans_nb_sex!$A:$A,0),16)/5</f>
        <v>19.800000000136997</v>
      </c>
      <c r="AI358">
        <f>INDEX([1]age_tranches_5ans_nb_sex!$1:$1048576,MATCH('SectorStat-Age-Hommes'!$A358,[1]age_tranches_5ans_nb_sex!$A:$A,0),16)/5</f>
        <v>19.800000000136997</v>
      </c>
      <c r="AJ358">
        <f>INDEX([1]age_tranches_5ans_nb_sex!$1:$1048576,MATCH('SectorStat-Age-Hommes'!$A358,[1]age_tranches_5ans_nb_sex!$A:$A,0),16)/5</f>
        <v>19.800000000136997</v>
      </c>
      <c r="AK358">
        <f>INDEX([1]age_tranches_5ans_nb_sex!$1:$1048576,MATCH('SectorStat-Age-Hommes'!$A358,[1]age_tranches_5ans_nb_sex!$A:$A,0),16)/5</f>
        <v>19.800000000136997</v>
      </c>
      <c r="AL358">
        <f>INDEX([1]age_tranches_5ans_nb_sex!$1:$1048576,MATCH('SectorStat-Age-Hommes'!$A358,[1]age_tranches_5ans_nb_sex!$A:$A,0),16)/5</f>
        <v>19.800000000136997</v>
      </c>
      <c r="AM358">
        <f>INDEX([1]age_tranches_5ans_nb_sex!$1:$1048576,MATCH('SectorStat-Age-Hommes'!$A358,[1]age_tranches_5ans_nb_sex!$A:$A,0),18)/5</f>
        <v>18.999999999873999</v>
      </c>
      <c r="AN358">
        <f>INDEX([1]age_tranches_5ans_nb_sex!$1:$1048576,MATCH('SectorStat-Age-Hommes'!$A358,[1]age_tranches_5ans_nb_sex!$A:$A,0),18)/5</f>
        <v>18.999999999873999</v>
      </c>
      <c r="AO358">
        <f>INDEX([1]age_tranches_5ans_nb_sex!$1:$1048576,MATCH('SectorStat-Age-Hommes'!$A358,[1]age_tranches_5ans_nb_sex!$A:$A,0),18)/5</f>
        <v>18.999999999873999</v>
      </c>
      <c r="AP358">
        <f>INDEX([1]age_tranches_5ans_nb_sex!$1:$1048576,MATCH('SectorStat-Age-Hommes'!$A358,[1]age_tranches_5ans_nb_sex!$A:$A,0),18)/5</f>
        <v>18.999999999873999</v>
      </c>
      <c r="AQ358">
        <f>INDEX([1]age_tranches_5ans_nb_sex!$1:$1048576,MATCH('SectorStat-Age-Hommes'!$A358,[1]age_tranches_5ans_nb_sex!$A:$A,0),18)/5</f>
        <v>18.999999999873999</v>
      </c>
      <c r="AR358">
        <f>INDEX([1]age_tranches_5ans_nb_sex!$1:$1048576,MATCH('SectorStat-Age-Hommes'!$A358,[1]age_tranches_5ans_nb_sex!$A:$A,0),20)/5</f>
        <v>13.399999999828001</v>
      </c>
      <c r="AS358">
        <f>INDEX([1]age_tranches_5ans_nb_sex!$1:$1048576,MATCH('SectorStat-Age-Hommes'!$A358,[1]age_tranches_5ans_nb_sex!$A:$A,0),20)/5</f>
        <v>13.399999999828001</v>
      </c>
      <c r="AT358">
        <f>INDEX([1]age_tranches_5ans_nb_sex!$1:$1048576,MATCH('SectorStat-Age-Hommes'!$A358,[1]age_tranches_5ans_nb_sex!$A:$A,0),20)/5</f>
        <v>13.399999999828001</v>
      </c>
      <c r="AU358">
        <f>INDEX([1]age_tranches_5ans_nb_sex!$1:$1048576,MATCH('SectorStat-Age-Hommes'!$A358,[1]age_tranches_5ans_nb_sex!$A:$A,0),20)/5</f>
        <v>13.399999999828001</v>
      </c>
      <c r="AV358">
        <f>INDEX([1]age_tranches_5ans_nb_sex!$1:$1048576,MATCH('SectorStat-Age-Hommes'!$A358,[1]age_tranches_5ans_nb_sex!$A:$A,0),20)/5</f>
        <v>13.399999999828001</v>
      </c>
      <c r="AW358">
        <f>INDEX([1]age_tranches_5ans_nb_sex!$1:$1048576,MATCH('SectorStat-Age-Hommes'!$A358,[1]age_tranches_5ans_nb_sex!$A:$A,0),22)/5</f>
        <v>11.800000000020001</v>
      </c>
      <c r="AX358">
        <f>INDEX([1]age_tranches_5ans_nb_sex!$1:$1048576,MATCH('SectorStat-Age-Hommes'!$A358,[1]age_tranches_5ans_nb_sex!$A:$A,0),22)/5</f>
        <v>11.800000000020001</v>
      </c>
      <c r="AY358">
        <f>INDEX([1]age_tranches_5ans_nb_sex!$1:$1048576,MATCH('SectorStat-Age-Hommes'!$A358,[1]age_tranches_5ans_nb_sex!$A:$A,0),22)/5</f>
        <v>11.800000000020001</v>
      </c>
      <c r="AZ358">
        <f>INDEX([1]age_tranches_5ans_nb_sex!$1:$1048576,MATCH('SectorStat-Age-Hommes'!$A358,[1]age_tranches_5ans_nb_sex!$A:$A,0),22)/5</f>
        <v>11.800000000020001</v>
      </c>
      <c r="BA358">
        <f>INDEX([1]age_tranches_5ans_nb_sex!$1:$1048576,MATCH('SectorStat-Age-Hommes'!$A358,[1]age_tranches_5ans_nb_sex!$A:$A,0),22)/5</f>
        <v>11.800000000020001</v>
      </c>
      <c r="BB358">
        <f>INDEX([1]age_tranches_5ans_nb_sex!$1:$1048576,MATCH('SectorStat-Age-Hommes'!$A358,[1]age_tranches_5ans_nb_sex!$A:$A,0),24)/5</f>
        <v>10.600000000164</v>
      </c>
      <c r="BC358">
        <f>INDEX([1]age_tranches_5ans_nb_sex!$1:$1048576,MATCH('SectorStat-Age-Hommes'!$A358,[1]age_tranches_5ans_nb_sex!$A:$A,0),24)/5</f>
        <v>10.600000000164</v>
      </c>
      <c r="BD358">
        <f>INDEX([1]age_tranches_5ans_nb_sex!$1:$1048576,MATCH('SectorStat-Age-Hommes'!$A358,[1]age_tranches_5ans_nb_sex!$A:$A,0),24)/5</f>
        <v>10.600000000164</v>
      </c>
      <c r="BE358">
        <f>INDEX([1]age_tranches_5ans_nb_sex!$1:$1048576,MATCH('SectorStat-Age-Hommes'!$A358,[1]age_tranches_5ans_nb_sex!$A:$A,0),24)/5</f>
        <v>10.600000000164</v>
      </c>
      <c r="BF358">
        <f>INDEX([1]age_tranches_5ans_nb_sex!$1:$1048576,MATCH('SectorStat-Age-Hommes'!$A358,[1]age_tranches_5ans_nb_sex!$A:$A,0),24)/5</f>
        <v>10.600000000164</v>
      </c>
      <c r="BG358">
        <f>INDEX([1]age_tranches_5ans_nb_sex!$1:$1048576,MATCH('SectorStat-Age-Hommes'!$A358,[1]age_tranches_5ans_nb_sex!$A:$A,0),26)/5</f>
        <v>8.8000000000209972</v>
      </c>
      <c r="BH358">
        <f>INDEX([1]age_tranches_5ans_nb_sex!$1:$1048576,MATCH('SectorStat-Age-Hommes'!$A358,[1]age_tranches_5ans_nb_sex!$A:$A,0),26)/5</f>
        <v>8.8000000000209972</v>
      </c>
      <c r="BI358">
        <f>INDEX([1]age_tranches_5ans_nb_sex!$1:$1048576,MATCH('SectorStat-Age-Hommes'!$A358,[1]age_tranches_5ans_nb_sex!$A:$A,0),26)/5</f>
        <v>8.8000000000209972</v>
      </c>
      <c r="BJ358">
        <f>INDEX([1]age_tranches_5ans_nb_sex!$1:$1048576,MATCH('SectorStat-Age-Hommes'!$A358,[1]age_tranches_5ans_nb_sex!$A:$A,0),26)/5</f>
        <v>8.8000000000209972</v>
      </c>
      <c r="BK358">
        <f>INDEX([1]age_tranches_5ans_nb_sex!$1:$1048576,MATCH('SectorStat-Age-Hommes'!$A358,[1]age_tranches_5ans_nb_sex!$A:$A,0),26)/5</f>
        <v>8.8000000000209972</v>
      </c>
      <c r="BL358">
        <f>INDEX([1]age_tranches_5ans_nb_sex!$1:$1048576,MATCH('SectorStat-Age-Hommes'!$A358,[1]age_tranches_5ans_nb_sex!$A:$A,0),28)/5</f>
        <v>4.6000000001660002</v>
      </c>
      <c r="BM358">
        <f>INDEX([1]age_tranches_5ans_nb_sex!$1:$1048576,MATCH('SectorStat-Age-Hommes'!$A358,[1]age_tranches_5ans_nb_sex!$A:$A,0),28)/5</f>
        <v>4.6000000001660002</v>
      </c>
      <c r="BN358">
        <f>INDEX([1]age_tranches_5ans_nb_sex!$1:$1048576,MATCH('SectorStat-Age-Hommes'!$A358,[1]age_tranches_5ans_nb_sex!$A:$A,0),28)/5</f>
        <v>4.6000000001660002</v>
      </c>
      <c r="BO358">
        <f>INDEX([1]age_tranches_5ans_nb_sex!$1:$1048576,MATCH('SectorStat-Age-Hommes'!$A358,[1]age_tranches_5ans_nb_sex!$A:$A,0),28)/5</f>
        <v>4.6000000001660002</v>
      </c>
      <c r="BP358">
        <f>INDEX([1]age_tranches_5ans_nb_sex!$1:$1048576,MATCH('SectorStat-Age-Hommes'!$A358,[1]age_tranches_5ans_nb_sex!$A:$A,0),28)/5</f>
        <v>4.6000000001660002</v>
      </c>
      <c r="BQ358">
        <f>INDEX([1]age_tranches_5ans_nb_sex!$1:$1048576,MATCH('SectorStat-Age-Hommes'!$A358,[1]age_tranches_5ans_nb_sex!$A:$A,0),30)/5</f>
        <v>5.4000000000699995</v>
      </c>
      <c r="BR358">
        <f>INDEX([1]age_tranches_5ans_nb_sex!$1:$1048576,MATCH('SectorStat-Age-Hommes'!$A358,[1]age_tranches_5ans_nb_sex!$A:$A,0),30)/5</f>
        <v>5.4000000000699995</v>
      </c>
      <c r="BS358">
        <f>INDEX([1]age_tranches_5ans_nb_sex!$1:$1048576,MATCH('SectorStat-Age-Hommes'!$A358,[1]age_tranches_5ans_nb_sex!$A:$A,0),30)/5</f>
        <v>5.4000000000699995</v>
      </c>
      <c r="BT358">
        <f>INDEX([1]age_tranches_5ans_nb_sex!$1:$1048576,MATCH('SectorStat-Age-Hommes'!$A358,[1]age_tranches_5ans_nb_sex!$A:$A,0),30)/5</f>
        <v>5.4000000000699995</v>
      </c>
      <c r="BU358">
        <f>INDEX([1]age_tranches_5ans_nb_sex!$1:$1048576,MATCH('SectorStat-Age-Hommes'!$A358,[1]age_tranches_5ans_nb_sex!$A:$A,0),30)/5</f>
        <v>5.4000000000699995</v>
      </c>
      <c r="BV358">
        <f>INDEX([1]age_tranches_5ans_nb_sex!$1:$1048576,MATCH('SectorStat-Age-Hommes'!$A358,[1]age_tranches_5ans_nb_sex!$A:$A,0),32)/5</f>
        <v>5.4000000000699995</v>
      </c>
      <c r="BW358">
        <f>INDEX([1]age_tranches_5ans_nb_sex!$1:$1048576,MATCH('SectorStat-Age-Hommes'!$A358,[1]age_tranches_5ans_nb_sex!$A:$A,0),32)/5</f>
        <v>5.4000000000699995</v>
      </c>
      <c r="BX358">
        <f>INDEX([1]age_tranches_5ans_nb_sex!$1:$1048576,MATCH('SectorStat-Age-Hommes'!$A358,[1]age_tranches_5ans_nb_sex!$A:$A,0),32)/5</f>
        <v>5.4000000000699995</v>
      </c>
      <c r="BY358">
        <f>INDEX([1]age_tranches_5ans_nb_sex!$1:$1048576,MATCH('SectorStat-Age-Hommes'!$A358,[1]age_tranches_5ans_nb_sex!$A:$A,0),32)/5</f>
        <v>5.4000000000699995</v>
      </c>
      <c r="BZ358">
        <f>INDEX([1]age_tranches_5ans_nb_sex!$1:$1048576,MATCH('SectorStat-Age-Hommes'!$A358,[1]age_tranches_5ans_nb_sex!$A:$A,0),32)/5</f>
        <v>5.4000000000699995</v>
      </c>
      <c r="CA358">
        <f>INDEX([1]age_tranches_5ans_nb_sex!$1:$1048576,MATCH('SectorStat-Age-Hommes'!$A358,[1]age_tranches_5ans_nb_sex!$A:$A,0),34)/5</f>
        <v>3.7999999999030001</v>
      </c>
      <c r="CB358">
        <f>INDEX([1]age_tranches_5ans_nb_sex!$1:$1048576,MATCH('SectorStat-Age-Hommes'!$A358,[1]age_tranches_5ans_nb_sex!$A:$A,0),34)/5</f>
        <v>3.7999999999030001</v>
      </c>
      <c r="CC358">
        <f>INDEX([1]age_tranches_5ans_nb_sex!$1:$1048576,MATCH('SectorStat-Age-Hommes'!$A358,[1]age_tranches_5ans_nb_sex!$A:$A,0),34)/5</f>
        <v>3.7999999999030001</v>
      </c>
      <c r="CD358">
        <f>INDEX([1]age_tranches_5ans_nb_sex!$1:$1048576,MATCH('SectorStat-Age-Hommes'!$A358,[1]age_tranches_5ans_nb_sex!$A:$A,0),34)/5</f>
        <v>3.7999999999030001</v>
      </c>
      <c r="CE358">
        <f>INDEX([1]age_tranches_5ans_nb_sex!$1:$1048576,MATCH('SectorStat-Age-Hommes'!$A358,[1]age_tranches_5ans_nb_sex!$A:$A,0),34)/5</f>
        <v>3.7999999999030001</v>
      </c>
      <c r="CF358">
        <f>INDEX([1]age_tranches_5ans_nb_sex!$1:$1048576,MATCH('SectorStat-Age-Hommes'!$A358,[1]age_tranches_5ans_nb_sex!$A:$A,0),36)/5</f>
        <v>2.6000000000469998</v>
      </c>
      <c r="CG358">
        <f>INDEX([1]age_tranches_5ans_nb_sex!$1:$1048576,MATCH('SectorStat-Age-Hommes'!$A358,[1]age_tranches_5ans_nb_sex!$A:$A,0),36)/5</f>
        <v>2.6000000000469998</v>
      </c>
      <c r="CH358">
        <f>INDEX([1]age_tranches_5ans_nb_sex!$1:$1048576,MATCH('SectorStat-Age-Hommes'!$A358,[1]age_tranches_5ans_nb_sex!$A:$A,0),36)/5</f>
        <v>2.6000000000469998</v>
      </c>
      <c r="CI358">
        <f>INDEX([1]age_tranches_5ans_nb_sex!$1:$1048576,MATCH('SectorStat-Age-Hommes'!$A358,[1]age_tranches_5ans_nb_sex!$A:$A,0),36)/5</f>
        <v>2.6000000000469998</v>
      </c>
      <c r="CJ358">
        <f>INDEX([1]age_tranches_5ans_nb_sex!$1:$1048576,MATCH('SectorStat-Age-Hommes'!$A358,[1]age_tranches_5ans_nb_sex!$A:$A,0),36)/5</f>
        <v>2.6000000000469998</v>
      </c>
      <c r="CK358">
        <f>INDEX([1]age_tranches_5ans_nb_sex!$1:$1048576,MATCH('SectorStat-Age-Hommes'!$A358,[1]age_tranches_5ans_nb_sex!$A:$A,0),38)/5</f>
        <v>0.99999999987999999</v>
      </c>
      <c r="CL358">
        <f>INDEX([1]age_tranches_5ans_nb_sex!$1:$1048576,MATCH('SectorStat-Age-Hommes'!$A358,[1]age_tranches_5ans_nb_sex!$A:$A,0),38)/5</f>
        <v>0.99999999987999999</v>
      </c>
      <c r="CM358">
        <f>INDEX([1]age_tranches_5ans_nb_sex!$1:$1048576,MATCH('SectorStat-Age-Hommes'!$A358,[1]age_tranches_5ans_nb_sex!$A:$A,0),38)/5</f>
        <v>0.99999999987999999</v>
      </c>
      <c r="CN358">
        <f>INDEX([1]age_tranches_5ans_nb_sex!$1:$1048576,MATCH('SectorStat-Age-Hommes'!$A358,[1]age_tranches_5ans_nb_sex!$A:$A,0),38)/5</f>
        <v>0.99999999987999999</v>
      </c>
      <c r="CO358">
        <f>INDEX([1]age_tranches_5ans_nb_sex!$1:$1048576,MATCH('SectorStat-Age-Hommes'!$A358,[1]age_tranches_5ans_nb_sex!$A:$A,0),38)/5</f>
        <v>0.99999999987999999</v>
      </c>
      <c r="CP358" s="2">
        <f>INDEX([1]age_tranches_5ans_nb_sex!$1:$1048576,MATCH('SectorStat-Age-Hommes'!$A358,[1]age_tranches_5ans_nb_sex!$A:$A,0),40)/5</f>
        <v>0.59999999992800002</v>
      </c>
      <c r="CQ358" s="2">
        <f>INDEX([1]age_tranches_5ans_nb_sex!$1:$1048576,MATCH('SectorStat-Age-Hommes'!$A358,[1]age_tranches_5ans_nb_sex!$A:$A,0),40)/5</f>
        <v>0.59999999992800002</v>
      </c>
      <c r="CR358" s="2">
        <f>INDEX([1]age_tranches_5ans_nb_sex!$1:$1048576,MATCH('SectorStat-Age-Hommes'!$A358,[1]age_tranches_5ans_nb_sex!$A:$A,0),40)/5</f>
        <v>0.59999999992800002</v>
      </c>
      <c r="CS358" s="2">
        <f>INDEX([1]age_tranches_5ans_nb_sex!$1:$1048576,MATCH('SectorStat-Age-Hommes'!$A358,[1]age_tranches_5ans_nb_sex!$A:$A,0),40)/5</f>
        <v>0.59999999992800002</v>
      </c>
      <c r="CT358" s="2">
        <f>INDEX([1]age_tranches_5ans_nb_sex!$1:$1048576,MATCH('SectorStat-Age-Hommes'!$A358,[1]age_tranches_5ans_nb_sex!$A:$A,0),40)/5</f>
        <v>0.59999999992800002</v>
      </c>
      <c r="CZ358" s="3"/>
      <c r="DA358" s="3"/>
      <c r="DB358" s="3"/>
      <c r="DC358" s="3"/>
      <c r="DD358" s="3"/>
    </row>
    <row r="359" spans="1:108" x14ac:dyDescent="0.35">
      <c r="A359" s="1" t="s">
        <v>711</v>
      </c>
      <c r="B359" s="1" t="s">
        <v>712</v>
      </c>
      <c r="C359" t="str">
        <f>INDEX([1]SectorStat!$1:$1048576,MATCH('[1]Distribution ages'!$A359,[1]SectorStat!$B:$B,0),4)</f>
        <v>Ixelles</v>
      </c>
      <c r="D359">
        <f>INDEX([1]age_tranches_5ans_nb_sex!$1:$1048576,MATCH('SectorStat-Age-Hommes'!$A359,[1]age_tranches_5ans_nb_sex!$A:$A,0),4)/5</f>
        <v>10.799999999808</v>
      </c>
      <c r="E359">
        <f>INDEX([1]age_tranches_5ans_nb_sex!$1:$1048576,MATCH('SectorStat-Age-Hommes'!$A359,[1]age_tranches_5ans_nb_sex!$A:$A,0),4)/5</f>
        <v>10.799999999808</v>
      </c>
      <c r="F359">
        <f>INDEX([1]age_tranches_5ans_nb_sex!$1:$1048576,MATCH('SectorStat-Age-Hommes'!$A359,[1]age_tranches_5ans_nb_sex!$A:$A,0),4)/5</f>
        <v>10.799999999808</v>
      </c>
      <c r="G359">
        <f>INDEX([1]age_tranches_5ans_nb_sex!$1:$1048576,MATCH('SectorStat-Age-Hommes'!$A359,[1]age_tranches_5ans_nb_sex!$A:$A,0),4)/5</f>
        <v>10.799999999808</v>
      </c>
      <c r="H359">
        <f>INDEX([1]age_tranches_5ans_nb_sex!$1:$1048576,MATCH('SectorStat-Age-Hommes'!$A359,[1]age_tranches_5ans_nb_sex!$A:$A,0),4)/5</f>
        <v>10.799999999808</v>
      </c>
      <c r="I359">
        <f>INDEX([1]age_tranches_5ans_nb_sex!$1:$1048576,MATCH('SectorStat-Age-Hommes'!$A359,[1]age_tranches_5ans_nb_sex!$A:$A,0),6)/5</f>
        <v>8.8000000000639993</v>
      </c>
      <c r="J359">
        <f>INDEX([1]age_tranches_5ans_nb_sex!$1:$1048576,MATCH('SectorStat-Age-Hommes'!$A359,[1]age_tranches_5ans_nb_sex!$A:$A,0),6)/5</f>
        <v>8.8000000000639993</v>
      </c>
      <c r="K359">
        <f>INDEX([1]age_tranches_5ans_nb_sex!$1:$1048576,MATCH('SectorStat-Age-Hommes'!$A359,[1]age_tranches_5ans_nb_sex!$A:$A,0),6)/5</f>
        <v>8.8000000000639993</v>
      </c>
      <c r="L359">
        <f>INDEX([1]age_tranches_5ans_nb_sex!$1:$1048576,MATCH('SectorStat-Age-Hommes'!$A359,[1]age_tranches_5ans_nb_sex!$A:$A,0),6)/5</f>
        <v>8.8000000000639993</v>
      </c>
      <c r="M359">
        <f>INDEX([1]age_tranches_5ans_nb_sex!$1:$1048576,MATCH('SectorStat-Age-Hommes'!$A359,[1]age_tranches_5ans_nb_sex!$A:$A,0),6)/5</f>
        <v>8.8000000000639993</v>
      </c>
      <c r="N359">
        <f>INDEX([1]age_tranches_5ans_nb_sex!$1:$1048576,MATCH('SectorStat-Age-Hommes'!$A359,[1]age_tranches_5ans_nb_sex!$A:$A,0),8)/5</f>
        <v>5.6000000000767995</v>
      </c>
      <c r="O359">
        <f>INDEX([1]age_tranches_5ans_nb_sex!$1:$1048576,MATCH('SectorStat-Age-Hommes'!$A359,[1]age_tranches_5ans_nb_sex!$A:$A,0),8)/5</f>
        <v>5.6000000000767995</v>
      </c>
      <c r="P359">
        <f>INDEX([1]age_tranches_5ans_nb_sex!$1:$1048576,MATCH('SectorStat-Age-Hommes'!$A359,[1]age_tranches_5ans_nb_sex!$A:$A,0),8)/5</f>
        <v>5.6000000000767995</v>
      </c>
      <c r="Q359">
        <f>INDEX([1]age_tranches_5ans_nb_sex!$1:$1048576,MATCH('SectorStat-Age-Hommes'!$A359,[1]age_tranches_5ans_nb_sex!$A:$A,0),8)/5</f>
        <v>5.6000000000767995</v>
      </c>
      <c r="R359">
        <f>INDEX([1]age_tranches_5ans_nb_sex!$1:$1048576,MATCH('SectorStat-Age-Hommes'!$A359,[1]age_tranches_5ans_nb_sex!$A:$A,0),8)/5</f>
        <v>5.6000000000767995</v>
      </c>
      <c r="S359">
        <f>INDEX([1]age_tranches_5ans_nb_sex!$1:$1048576,MATCH('SectorStat-Age-Hommes'!$A359,[1]age_tranches_5ans_nb_sex!$A:$A,0),10)/5</f>
        <v>6.0000000000255991</v>
      </c>
      <c r="T359">
        <f>INDEX([1]age_tranches_5ans_nb_sex!$1:$1048576,MATCH('SectorStat-Age-Hommes'!$A359,[1]age_tranches_5ans_nb_sex!$A:$A,0),10)/5</f>
        <v>6.0000000000255991</v>
      </c>
      <c r="U359">
        <f>INDEX([1]age_tranches_5ans_nb_sex!$1:$1048576,MATCH('SectorStat-Age-Hommes'!$A359,[1]age_tranches_5ans_nb_sex!$A:$A,0),10)/5</f>
        <v>6.0000000000255991</v>
      </c>
      <c r="V359">
        <f>INDEX([1]age_tranches_5ans_nb_sex!$1:$1048576,MATCH('SectorStat-Age-Hommes'!$A359,[1]age_tranches_5ans_nb_sex!$A:$A,0),10)/5</f>
        <v>6.0000000000255991</v>
      </c>
      <c r="W359">
        <f>INDEX([1]age_tranches_5ans_nb_sex!$1:$1048576,MATCH('SectorStat-Age-Hommes'!$A359,[1]age_tranches_5ans_nb_sex!$A:$A,0),10)/5</f>
        <v>6.0000000000255991</v>
      </c>
      <c r="X359">
        <f>INDEX([1]age_tranches_5ans_nb_sex!$1:$1048576,MATCH('SectorStat-Age-Hommes'!$A359,[1]age_tranches_5ans_nb_sex!$A:$A,0),10)/5</f>
        <v>6.0000000000255991</v>
      </c>
      <c r="Y359">
        <f>INDEX([1]age_tranches_5ans_nb_sex!$1:$1048576,MATCH('SectorStat-Age-Hommes'!$A359,[1]age_tranches_5ans_nb_sex!$A:$A,0),12)/5</f>
        <v>9.9999999999104006</v>
      </c>
      <c r="Z359">
        <f>INDEX([1]age_tranches_5ans_nb_sex!$1:$1048576,MATCH('SectorStat-Age-Hommes'!$A359,[1]age_tranches_5ans_nb_sex!$A:$A,0),12)/5</f>
        <v>9.9999999999104006</v>
      </c>
      <c r="AA359">
        <f>INDEX([1]age_tranches_5ans_nb_sex!$1:$1048576,MATCH('SectorStat-Age-Hommes'!$A359,[1]age_tranches_5ans_nb_sex!$A:$A,0),12)/5</f>
        <v>9.9999999999104006</v>
      </c>
      <c r="AB359">
        <f>INDEX([1]age_tranches_5ans_nb_sex!$1:$1048576,MATCH('SectorStat-Age-Hommes'!$A359,[1]age_tranches_5ans_nb_sex!$A:$A,0),12)/5</f>
        <v>9.9999999999104006</v>
      </c>
      <c r="AC359">
        <f>INDEX([1]age_tranches_5ans_nb_sex!$1:$1048576,MATCH('SectorStat-Age-Hommes'!$A359,[1]age_tranches_5ans_nb_sex!$A:$A,0),14)/5</f>
        <v>24.8</v>
      </c>
      <c r="AD359">
        <f>INDEX([1]age_tranches_5ans_nb_sex!$1:$1048576,MATCH('SectorStat-Age-Hommes'!$A359,[1]age_tranches_5ans_nb_sex!$A:$A,0),14)/5</f>
        <v>24.8</v>
      </c>
      <c r="AE359">
        <f>INDEX([1]age_tranches_5ans_nb_sex!$1:$1048576,MATCH('SectorStat-Age-Hommes'!$A359,[1]age_tranches_5ans_nb_sex!$A:$A,0),14)/5</f>
        <v>24.8</v>
      </c>
      <c r="AF359">
        <f>INDEX([1]age_tranches_5ans_nb_sex!$1:$1048576,MATCH('SectorStat-Age-Hommes'!$A359,[1]age_tranches_5ans_nb_sex!$A:$A,0),14)/5</f>
        <v>24.8</v>
      </c>
      <c r="AG359">
        <f>INDEX([1]age_tranches_5ans_nb_sex!$1:$1048576,MATCH('SectorStat-Age-Hommes'!$A359,[1]age_tranches_5ans_nb_sex!$A:$A,0),14)/5</f>
        <v>24.8</v>
      </c>
      <c r="AH359">
        <f>INDEX([1]age_tranches_5ans_nb_sex!$1:$1048576,MATCH('SectorStat-Age-Hommes'!$A359,[1]age_tranches_5ans_nb_sex!$A:$A,0),16)/5</f>
        <v>25.199999999948798</v>
      </c>
      <c r="AI359">
        <f>INDEX([1]age_tranches_5ans_nb_sex!$1:$1048576,MATCH('SectorStat-Age-Hommes'!$A359,[1]age_tranches_5ans_nb_sex!$A:$A,0),16)/5</f>
        <v>25.199999999948798</v>
      </c>
      <c r="AJ359">
        <f>INDEX([1]age_tranches_5ans_nb_sex!$1:$1048576,MATCH('SectorStat-Age-Hommes'!$A359,[1]age_tranches_5ans_nb_sex!$A:$A,0),16)/5</f>
        <v>25.199999999948798</v>
      </c>
      <c r="AK359">
        <f>INDEX([1]age_tranches_5ans_nb_sex!$1:$1048576,MATCH('SectorStat-Age-Hommes'!$A359,[1]age_tranches_5ans_nb_sex!$A:$A,0),16)/5</f>
        <v>25.199999999948798</v>
      </c>
      <c r="AL359">
        <f>INDEX([1]age_tranches_5ans_nb_sex!$1:$1048576,MATCH('SectorStat-Age-Hommes'!$A359,[1]age_tranches_5ans_nb_sex!$A:$A,0),16)/5</f>
        <v>25.199999999948798</v>
      </c>
      <c r="AM359">
        <f>INDEX([1]age_tranches_5ans_nb_sex!$1:$1048576,MATCH('SectorStat-Age-Hommes'!$A359,[1]age_tranches_5ans_nb_sex!$A:$A,0),18)/5</f>
        <v>20.600000000140799</v>
      </c>
      <c r="AN359">
        <f>INDEX([1]age_tranches_5ans_nb_sex!$1:$1048576,MATCH('SectorStat-Age-Hommes'!$A359,[1]age_tranches_5ans_nb_sex!$A:$A,0),18)/5</f>
        <v>20.600000000140799</v>
      </c>
      <c r="AO359">
        <f>INDEX([1]age_tranches_5ans_nb_sex!$1:$1048576,MATCH('SectorStat-Age-Hommes'!$A359,[1]age_tranches_5ans_nb_sex!$A:$A,0),18)/5</f>
        <v>20.600000000140799</v>
      </c>
      <c r="AP359">
        <f>INDEX([1]age_tranches_5ans_nb_sex!$1:$1048576,MATCH('SectorStat-Age-Hommes'!$A359,[1]age_tranches_5ans_nb_sex!$A:$A,0),18)/5</f>
        <v>20.600000000140799</v>
      </c>
      <c r="AQ359">
        <f>INDEX([1]age_tranches_5ans_nb_sex!$1:$1048576,MATCH('SectorStat-Age-Hommes'!$A359,[1]age_tranches_5ans_nb_sex!$A:$A,0),18)/5</f>
        <v>20.600000000140799</v>
      </c>
      <c r="AR359">
        <f>INDEX([1]age_tranches_5ans_nb_sex!$1:$1048576,MATCH('SectorStat-Age-Hommes'!$A359,[1]age_tranches_5ans_nb_sex!$A:$A,0),20)/5</f>
        <v>15.000000000064</v>
      </c>
      <c r="AS359">
        <f>INDEX([1]age_tranches_5ans_nb_sex!$1:$1048576,MATCH('SectorStat-Age-Hommes'!$A359,[1]age_tranches_5ans_nb_sex!$A:$A,0),20)/5</f>
        <v>15.000000000064</v>
      </c>
      <c r="AT359">
        <f>INDEX([1]age_tranches_5ans_nb_sex!$1:$1048576,MATCH('SectorStat-Age-Hommes'!$A359,[1]age_tranches_5ans_nb_sex!$A:$A,0),20)/5</f>
        <v>15.000000000064</v>
      </c>
      <c r="AU359">
        <f>INDEX([1]age_tranches_5ans_nb_sex!$1:$1048576,MATCH('SectorStat-Age-Hommes'!$A359,[1]age_tranches_5ans_nb_sex!$A:$A,0),20)/5</f>
        <v>15.000000000064</v>
      </c>
      <c r="AV359">
        <f>INDEX([1]age_tranches_5ans_nb_sex!$1:$1048576,MATCH('SectorStat-Age-Hommes'!$A359,[1]age_tranches_5ans_nb_sex!$A:$A,0),20)/5</f>
        <v>15.000000000064</v>
      </c>
      <c r="AW359">
        <f>INDEX([1]age_tranches_5ans_nb_sex!$1:$1048576,MATCH('SectorStat-Age-Hommes'!$A359,[1]age_tranches_5ans_nb_sex!$A:$A,0),22)/5</f>
        <v>12.799999999948801</v>
      </c>
      <c r="AX359">
        <f>INDEX([1]age_tranches_5ans_nb_sex!$1:$1048576,MATCH('SectorStat-Age-Hommes'!$A359,[1]age_tranches_5ans_nb_sex!$A:$A,0),22)/5</f>
        <v>12.799999999948801</v>
      </c>
      <c r="AY359">
        <f>INDEX([1]age_tranches_5ans_nb_sex!$1:$1048576,MATCH('SectorStat-Age-Hommes'!$A359,[1]age_tranches_5ans_nb_sex!$A:$A,0),22)/5</f>
        <v>12.799999999948801</v>
      </c>
      <c r="AZ359">
        <f>INDEX([1]age_tranches_5ans_nb_sex!$1:$1048576,MATCH('SectorStat-Age-Hommes'!$A359,[1]age_tranches_5ans_nb_sex!$A:$A,0),22)/5</f>
        <v>12.799999999948801</v>
      </c>
      <c r="BA359">
        <f>INDEX([1]age_tranches_5ans_nb_sex!$1:$1048576,MATCH('SectorStat-Age-Hommes'!$A359,[1]age_tranches_5ans_nb_sex!$A:$A,0),22)/5</f>
        <v>12.799999999948801</v>
      </c>
      <c r="BB359">
        <f>INDEX([1]age_tranches_5ans_nb_sex!$1:$1048576,MATCH('SectorStat-Age-Hommes'!$A359,[1]age_tranches_5ans_nb_sex!$A:$A,0),24)/5</f>
        <v>11.600000000102401</v>
      </c>
      <c r="BC359">
        <f>INDEX([1]age_tranches_5ans_nb_sex!$1:$1048576,MATCH('SectorStat-Age-Hommes'!$A359,[1]age_tranches_5ans_nb_sex!$A:$A,0),24)/5</f>
        <v>11.600000000102401</v>
      </c>
      <c r="BD359">
        <f>INDEX([1]age_tranches_5ans_nb_sex!$1:$1048576,MATCH('SectorStat-Age-Hommes'!$A359,[1]age_tranches_5ans_nb_sex!$A:$A,0),24)/5</f>
        <v>11.600000000102401</v>
      </c>
      <c r="BE359">
        <f>INDEX([1]age_tranches_5ans_nb_sex!$1:$1048576,MATCH('SectorStat-Age-Hommes'!$A359,[1]age_tranches_5ans_nb_sex!$A:$A,0),24)/5</f>
        <v>11.600000000102401</v>
      </c>
      <c r="BF359">
        <f>INDEX([1]age_tranches_5ans_nb_sex!$1:$1048576,MATCH('SectorStat-Age-Hommes'!$A359,[1]age_tranches_5ans_nb_sex!$A:$A,0),24)/5</f>
        <v>11.600000000102401</v>
      </c>
      <c r="BG359">
        <f>INDEX([1]age_tranches_5ans_nb_sex!$1:$1048576,MATCH('SectorStat-Age-Hommes'!$A359,[1]age_tranches_5ans_nb_sex!$A:$A,0),26)/5</f>
        <v>10.199999999884799</v>
      </c>
      <c r="BH359">
        <f>INDEX([1]age_tranches_5ans_nb_sex!$1:$1048576,MATCH('SectorStat-Age-Hommes'!$A359,[1]age_tranches_5ans_nb_sex!$A:$A,0),26)/5</f>
        <v>10.199999999884799</v>
      </c>
      <c r="BI359">
        <f>INDEX([1]age_tranches_5ans_nb_sex!$1:$1048576,MATCH('SectorStat-Age-Hommes'!$A359,[1]age_tranches_5ans_nb_sex!$A:$A,0),26)/5</f>
        <v>10.199999999884799</v>
      </c>
      <c r="BJ359">
        <f>INDEX([1]age_tranches_5ans_nb_sex!$1:$1048576,MATCH('SectorStat-Age-Hommes'!$A359,[1]age_tranches_5ans_nb_sex!$A:$A,0),26)/5</f>
        <v>10.199999999884799</v>
      </c>
      <c r="BK359">
        <f>INDEX([1]age_tranches_5ans_nb_sex!$1:$1048576,MATCH('SectorStat-Age-Hommes'!$A359,[1]age_tranches_5ans_nb_sex!$A:$A,0),26)/5</f>
        <v>10.199999999884799</v>
      </c>
      <c r="BL359">
        <f>INDEX([1]age_tranches_5ans_nb_sex!$1:$1048576,MATCH('SectorStat-Age-Hommes'!$A359,[1]age_tranches_5ans_nb_sex!$A:$A,0),28)/5</f>
        <v>6.9999999998975992</v>
      </c>
      <c r="BM359">
        <f>INDEX([1]age_tranches_5ans_nb_sex!$1:$1048576,MATCH('SectorStat-Age-Hommes'!$A359,[1]age_tranches_5ans_nb_sex!$A:$A,0),28)/5</f>
        <v>6.9999999998975992</v>
      </c>
      <c r="BN359">
        <f>INDEX([1]age_tranches_5ans_nb_sex!$1:$1048576,MATCH('SectorStat-Age-Hommes'!$A359,[1]age_tranches_5ans_nb_sex!$A:$A,0),28)/5</f>
        <v>6.9999999998975992</v>
      </c>
      <c r="BO359">
        <f>INDEX([1]age_tranches_5ans_nb_sex!$1:$1048576,MATCH('SectorStat-Age-Hommes'!$A359,[1]age_tranches_5ans_nb_sex!$A:$A,0),28)/5</f>
        <v>6.9999999998975992</v>
      </c>
      <c r="BP359">
        <f>INDEX([1]age_tranches_5ans_nb_sex!$1:$1048576,MATCH('SectorStat-Age-Hommes'!$A359,[1]age_tranches_5ans_nb_sex!$A:$A,0),28)/5</f>
        <v>6.9999999998975992</v>
      </c>
      <c r="BQ359">
        <f>INDEX([1]age_tranches_5ans_nb_sex!$1:$1048576,MATCH('SectorStat-Age-Hommes'!$A359,[1]age_tranches_5ans_nb_sex!$A:$A,0),30)/5</f>
        <v>6.3999999999744004</v>
      </c>
      <c r="BR359">
        <f>INDEX([1]age_tranches_5ans_nb_sex!$1:$1048576,MATCH('SectorStat-Age-Hommes'!$A359,[1]age_tranches_5ans_nb_sex!$A:$A,0),30)/5</f>
        <v>6.3999999999744004</v>
      </c>
      <c r="BS359">
        <f>INDEX([1]age_tranches_5ans_nb_sex!$1:$1048576,MATCH('SectorStat-Age-Hommes'!$A359,[1]age_tranches_5ans_nb_sex!$A:$A,0),30)/5</f>
        <v>6.3999999999744004</v>
      </c>
      <c r="BT359">
        <f>INDEX([1]age_tranches_5ans_nb_sex!$1:$1048576,MATCH('SectorStat-Age-Hommes'!$A359,[1]age_tranches_5ans_nb_sex!$A:$A,0),30)/5</f>
        <v>6.3999999999744004</v>
      </c>
      <c r="BU359">
        <f>INDEX([1]age_tranches_5ans_nb_sex!$1:$1048576,MATCH('SectorStat-Age-Hommes'!$A359,[1]age_tranches_5ans_nb_sex!$A:$A,0),30)/5</f>
        <v>6.3999999999744004</v>
      </c>
      <c r="BV359">
        <f>INDEX([1]age_tranches_5ans_nb_sex!$1:$1048576,MATCH('SectorStat-Age-Hommes'!$A359,[1]age_tranches_5ans_nb_sex!$A:$A,0),32)/5</f>
        <v>3.9999999998847997</v>
      </c>
      <c r="BW359">
        <f>INDEX([1]age_tranches_5ans_nb_sex!$1:$1048576,MATCH('SectorStat-Age-Hommes'!$A359,[1]age_tranches_5ans_nb_sex!$A:$A,0),32)/5</f>
        <v>3.9999999998847997</v>
      </c>
      <c r="BX359">
        <f>INDEX([1]age_tranches_5ans_nb_sex!$1:$1048576,MATCH('SectorStat-Age-Hommes'!$A359,[1]age_tranches_5ans_nb_sex!$A:$A,0),32)/5</f>
        <v>3.9999999998847997</v>
      </c>
      <c r="BY359">
        <f>INDEX([1]age_tranches_5ans_nb_sex!$1:$1048576,MATCH('SectorStat-Age-Hommes'!$A359,[1]age_tranches_5ans_nb_sex!$A:$A,0),32)/5</f>
        <v>3.9999999998847997</v>
      </c>
      <c r="BZ359">
        <f>INDEX([1]age_tranches_5ans_nb_sex!$1:$1048576,MATCH('SectorStat-Age-Hommes'!$A359,[1]age_tranches_5ans_nb_sex!$A:$A,0),32)/5</f>
        <v>3.9999999998847997</v>
      </c>
      <c r="CA359">
        <f>INDEX([1]age_tranches_5ans_nb_sex!$1:$1048576,MATCH('SectorStat-Age-Hommes'!$A359,[1]age_tranches_5ans_nb_sex!$A:$A,0),34)/5</f>
        <v>3.3999999999616</v>
      </c>
      <c r="CB359">
        <f>INDEX([1]age_tranches_5ans_nb_sex!$1:$1048576,MATCH('SectorStat-Age-Hommes'!$A359,[1]age_tranches_5ans_nb_sex!$A:$A,0),34)/5</f>
        <v>3.3999999999616</v>
      </c>
      <c r="CC359">
        <f>INDEX([1]age_tranches_5ans_nb_sex!$1:$1048576,MATCH('SectorStat-Age-Hommes'!$A359,[1]age_tranches_5ans_nb_sex!$A:$A,0),34)/5</f>
        <v>3.3999999999616</v>
      </c>
      <c r="CD359">
        <f>INDEX([1]age_tranches_5ans_nb_sex!$1:$1048576,MATCH('SectorStat-Age-Hommes'!$A359,[1]age_tranches_5ans_nb_sex!$A:$A,0),34)/5</f>
        <v>3.3999999999616</v>
      </c>
      <c r="CE359">
        <f>INDEX([1]age_tranches_5ans_nb_sex!$1:$1048576,MATCH('SectorStat-Age-Hommes'!$A359,[1]age_tranches_5ans_nb_sex!$A:$A,0),34)/5</f>
        <v>3.3999999999616</v>
      </c>
      <c r="CF359">
        <f>INDEX([1]age_tranches_5ans_nb_sex!$1:$1048576,MATCH('SectorStat-Age-Hommes'!$A359,[1]age_tranches_5ans_nb_sex!$A:$A,0),36)/5</f>
        <v>2.2000000001152</v>
      </c>
      <c r="CG359">
        <f>INDEX([1]age_tranches_5ans_nb_sex!$1:$1048576,MATCH('SectorStat-Age-Hommes'!$A359,[1]age_tranches_5ans_nb_sex!$A:$A,0),36)/5</f>
        <v>2.2000000001152</v>
      </c>
      <c r="CH359">
        <f>INDEX([1]age_tranches_5ans_nb_sex!$1:$1048576,MATCH('SectorStat-Age-Hommes'!$A359,[1]age_tranches_5ans_nb_sex!$A:$A,0),36)/5</f>
        <v>2.2000000001152</v>
      </c>
      <c r="CI359">
        <f>INDEX([1]age_tranches_5ans_nb_sex!$1:$1048576,MATCH('SectorStat-Age-Hommes'!$A359,[1]age_tranches_5ans_nb_sex!$A:$A,0),36)/5</f>
        <v>2.2000000001152</v>
      </c>
      <c r="CJ359">
        <f>INDEX([1]age_tranches_5ans_nb_sex!$1:$1048576,MATCH('SectorStat-Age-Hommes'!$A359,[1]age_tranches_5ans_nb_sex!$A:$A,0),36)/5</f>
        <v>2.2000000001152</v>
      </c>
      <c r="CK359">
        <f>INDEX([1]age_tranches_5ans_nb_sex!$1:$1048576,MATCH('SectorStat-Age-Hommes'!$A359,[1]age_tranches_5ans_nb_sex!$A:$A,0),38)/5</f>
        <v>0.79999999989759996</v>
      </c>
      <c r="CL359">
        <f>INDEX([1]age_tranches_5ans_nb_sex!$1:$1048576,MATCH('SectorStat-Age-Hommes'!$A359,[1]age_tranches_5ans_nb_sex!$A:$A,0),38)/5</f>
        <v>0.79999999989759996</v>
      </c>
      <c r="CM359">
        <f>INDEX([1]age_tranches_5ans_nb_sex!$1:$1048576,MATCH('SectorStat-Age-Hommes'!$A359,[1]age_tranches_5ans_nb_sex!$A:$A,0),38)/5</f>
        <v>0.79999999989759996</v>
      </c>
      <c r="CN359">
        <f>INDEX([1]age_tranches_5ans_nb_sex!$1:$1048576,MATCH('SectorStat-Age-Hommes'!$A359,[1]age_tranches_5ans_nb_sex!$A:$A,0),38)/5</f>
        <v>0.79999999989759996</v>
      </c>
      <c r="CO359">
        <f>INDEX([1]age_tranches_5ans_nb_sex!$1:$1048576,MATCH('SectorStat-Age-Hommes'!$A359,[1]age_tranches_5ans_nb_sex!$A:$A,0),38)/5</f>
        <v>0.79999999989759996</v>
      </c>
      <c r="CP359" s="2">
        <f>INDEX([1]age_tranches_5ans_nb_sex!$1:$1048576,MATCH('SectorStat-Age-Hommes'!$A359,[1]age_tranches_5ans_nb_sex!$A:$A,0),40)/5</f>
        <v>0.99999999987199983</v>
      </c>
      <c r="CQ359" s="2">
        <f>INDEX([1]age_tranches_5ans_nb_sex!$1:$1048576,MATCH('SectorStat-Age-Hommes'!$A359,[1]age_tranches_5ans_nb_sex!$A:$A,0),40)/5</f>
        <v>0.99999999987199983</v>
      </c>
      <c r="CR359" s="2">
        <f>INDEX([1]age_tranches_5ans_nb_sex!$1:$1048576,MATCH('SectorStat-Age-Hommes'!$A359,[1]age_tranches_5ans_nb_sex!$A:$A,0),40)/5</f>
        <v>0.99999999987199983</v>
      </c>
      <c r="CS359" s="2">
        <f>INDEX([1]age_tranches_5ans_nb_sex!$1:$1048576,MATCH('SectorStat-Age-Hommes'!$A359,[1]age_tranches_5ans_nb_sex!$A:$A,0),40)/5</f>
        <v>0.99999999987199983</v>
      </c>
      <c r="CT359" s="2">
        <f>INDEX([1]age_tranches_5ans_nb_sex!$1:$1048576,MATCH('SectorStat-Age-Hommes'!$A359,[1]age_tranches_5ans_nb_sex!$A:$A,0),40)/5</f>
        <v>0.99999999987199983</v>
      </c>
      <c r="CZ359" s="3"/>
      <c r="DA359" s="3"/>
      <c r="DB359" s="3"/>
      <c r="DC359" s="3"/>
      <c r="DD359" s="3"/>
    </row>
    <row r="360" spans="1:108" x14ac:dyDescent="0.35">
      <c r="A360" s="1" t="s">
        <v>713</v>
      </c>
      <c r="B360" s="1" t="s">
        <v>714</v>
      </c>
      <c r="C360" t="str">
        <f>INDEX([1]SectorStat!$1:$1048576,MATCH('[1]Distribution ages'!$A360,[1]SectorStat!$B:$B,0),4)</f>
        <v>Ixelles</v>
      </c>
      <c r="D360">
        <f>INDEX([1]age_tranches_5ans_nb_sex!$1:$1048576,MATCH('SectorStat-Age-Hommes'!$A360,[1]age_tranches_5ans_nb_sex!$A:$A,0),4)/5</f>
        <v>8.9999999999658016</v>
      </c>
      <c r="E360">
        <f>INDEX([1]age_tranches_5ans_nb_sex!$1:$1048576,MATCH('SectorStat-Age-Hommes'!$A360,[1]age_tranches_5ans_nb_sex!$A:$A,0),4)/5</f>
        <v>8.9999999999658016</v>
      </c>
      <c r="F360">
        <f>INDEX([1]age_tranches_5ans_nb_sex!$1:$1048576,MATCH('SectorStat-Age-Hommes'!$A360,[1]age_tranches_5ans_nb_sex!$A:$A,0),4)/5</f>
        <v>8.9999999999658016</v>
      </c>
      <c r="G360">
        <f>INDEX([1]age_tranches_5ans_nb_sex!$1:$1048576,MATCH('SectorStat-Age-Hommes'!$A360,[1]age_tranches_5ans_nb_sex!$A:$A,0),4)/5</f>
        <v>8.9999999999658016</v>
      </c>
      <c r="H360">
        <f>INDEX([1]age_tranches_5ans_nb_sex!$1:$1048576,MATCH('SectorStat-Age-Hommes'!$A360,[1]age_tranches_5ans_nb_sex!$A:$A,0),4)/5</f>
        <v>8.9999999999658016</v>
      </c>
      <c r="I360">
        <f>INDEX([1]age_tranches_5ans_nb_sex!$1:$1048576,MATCH('SectorStat-Age-Hommes'!$A360,[1]age_tranches_5ans_nb_sex!$A:$A,0),6)/5</f>
        <v>6.3999999999305999</v>
      </c>
      <c r="J360">
        <f>INDEX([1]age_tranches_5ans_nb_sex!$1:$1048576,MATCH('SectorStat-Age-Hommes'!$A360,[1]age_tranches_5ans_nb_sex!$A:$A,0),6)/5</f>
        <v>6.3999999999305999</v>
      </c>
      <c r="K360">
        <f>INDEX([1]age_tranches_5ans_nb_sex!$1:$1048576,MATCH('SectorStat-Age-Hommes'!$A360,[1]age_tranches_5ans_nb_sex!$A:$A,0),6)/5</f>
        <v>6.3999999999305999</v>
      </c>
      <c r="L360">
        <f>INDEX([1]age_tranches_5ans_nb_sex!$1:$1048576,MATCH('SectorStat-Age-Hommes'!$A360,[1]age_tranches_5ans_nb_sex!$A:$A,0),6)/5</f>
        <v>6.3999999999305999</v>
      </c>
      <c r="M360">
        <f>INDEX([1]age_tranches_5ans_nb_sex!$1:$1048576,MATCH('SectorStat-Age-Hommes'!$A360,[1]age_tranches_5ans_nb_sex!$A:$A,0),6)/5</f>
        <v>6.3999999999305999</v>
      </c>
      <c r="N360">
        <f>INDEX([1]age_tranches_5ans_nb_sex!$1:$1048576,MATCH('SectorStat-Age-Hommes'!$A360,[1]age_tranches_5ans_nb_sex!$A:$A,0),8)/5</f>
        <v>3.0000000000852003</v>
      </c>
      <c r="O360">
        <f>INDEX([1]age_tranches_5ans_nb_sex!$1:$1048576,MATCH('SectorStat-Age-Hommes'!$A360,[1]age_tranches_5ans_nb_sex!$A:$A,0),8)/5</f>
        <v>3.0000000000852003</v>
      </c>
      <c r="P360">
        <f>INDEX([1]age_tranches_5ans_nb_sex!$1:$1048576,MATCH('SectorStat-Age-Hommes'!$A360,[1]age_tranches_5ans_nb_sex!$A:$A,0),8)/5</f>
        <v>3.0000000000852003</v>
      </c>
      <c r="Q360">
        <f>INDEX([1]age_tranches_5ans_nb_sex!$1:$1048576,MATCH('SectorStat-Age-Hommes'!$A360,[1]age_tranches_5ans_nb_sex!$A:$A,0),8)/5</f>
        <v>3.0000000000852003</v>
      </c>
      <c r="R360">
        <f>INDEX([1]age_tranches_5ans_nb_sex!$1:$1048576,MATCH('SectorStat-Age-Hommes'!$A360,[1]age_tranches_5ans_nb_sex!$A:$A,0),8)/5</f>
        <v>3.0000000000852003</v>
      </c>
      <c r="S360">
        <f>INDEX([1]age_tranches_5ans_nb_sex!$1:$1048576,MATCH('SectorStat-Age-Hommes'!$A360,[1]age_tranches_5ans_nb_sex!$A:$A,0),10)/5</f>
        <v>4.1999999999454003</v>
      </c>
      <c r="T360">
        <f>INDEX([1]age_tranches_5ans_nb_sex!$1:$1048576,MATCH('SectorStat-Age-Hommes'!$A360,[1]age_tranches_5ans_nb_sex!$A:$A,0),10)/5</f>
        <v>4.1999999999454003</v>
      </c>
      <c r="U360">
        <f>INDEX([1]age_tranches_5ans_nb_sex!$1:$1048576,MATCH('SectorStat-Age-Hommes'!$A360,[1]age_tranches_5ans_nb_sex!$A:$A,0),10)/5</f>
        <v>4.1999999999454003</v>
      </c>
      <c r="V360">
        <f>INDEX([1]age_tranches_5ans_nb_sex!$1:$1048576,MATCH('SectorStat-Age-Hommes'!$A360,[1]age_tranches_5ans_nb_sex!$A:$A,0),10)/5</f>
        <v>4.1999999999454003</v>
      </c>
      <c r="W360">
        <f>INDEX([1]age_tranches_5ans_nb_sex!$1:$1048576,MATCH('SectorStat-Age-Hommes'!$A360,[1]age_tranches_5ans_nb_sex!$A:$A,0),10)/5</f>
        <v>4.1999999999454003</v>
      </c>
      <c r="X360">
        <f>INDEX([1]age_tranches_5ans_nb_sex!$1:$1048576,MATCH('SectorStat-Age-Hommes'!$A360,[1]age_tranches_5ans_nb_sex!$A:$A,0),10)/5</f>
        <v>4.1999999999454003</v>
      </c>
      <c r="Y360">
        <f>INDEX([1]age_tranches_5ans_nb_sex!$1:$1048576,MATCH('SectorStat-Age-Hommes'!$A360,[1]age_tranches_5ans_nb_sex!$A:$A,0),12)/5</f>
        <v>5.6000000001204002</v>
      </c>
      <c r="Z360">
        <f>INDEX([1]age_tranches_5ans_nb_sex!$1:$1048576,MATCH('SectorStat-Age-Hommes'!$A360,[1]age_tranches_5ans_nb_sex!$A:$A,0),12)/5</f>
        <v>5.6000000001204002</v>
      </c>
      <c r="AA360">
        <f>INDEX([1]age_tranches_5ans_nb_sex!$1:$1048576,MATCH('SectorStat-Age-Hommes'!$A360,[1]age_tranches_5ans_nb_sex!$A:$A,0),12)/5</f>
        <v>5.6000000001204002</v>
      </c>
      <c r="AB360">
        <f>INDEX([1]age_tranches_5ans_nb_sex!$1:$1048576,MATCH('SectorStat-Age-Hommes'!$A360,[1]age_tranches_5ans_nb_sex!$A:$A,0),12)/5</f>
        <v>5.6000000001204002</v>
      </c>
      <c r="AC360">
        <f>INDEX([1]age_tranches_5ans_nb_sex!$1:$1048576,MATCH('SectorStat-Age-Hommes'!$A360,[1]age_tranches_5ans_nb_sex!$A:$A,0),14)/5</f>
        <v>21.000000000016801</v>
      </c>
      <c r="AD360">
        <f>INDEX([1]age_tranches_5ans_nb_sex!$1:$1048576,MATCH('SectorStat-Age-Hommes'!$A360,[1]age_tranches_5ans_nb_sex!$A:$A,0),14)/5</f>
        <v>21.000000000016801</v>
      </c>
      <c r="AE360">
        <f>INDEX([1]age_tranches_5ans_nb_sex!$1:$1048576,MATCH('SectorStat-Age-Hommes'!$A360,[1]age_tranches_5ans_nb_sex!$A:$A,0),14)/5</f>
        <v>21.000000000016801</v>
      </c>
      <c r="AF360">
        <f>INDEX([1]age_tranches_5ans_nb_sex!$1:$1048576,MATCH('SectorStat-Age-Hommes'!$A360,[1]age_tranches_5ans_nb_sex!$A:$A,0),14)/5</f>
        <v>21.000000000016801</v>
      </c>
      <c r="AG360">
        <f>INDEX([1]age_tranches_5ans_nb_sex!$1:$1048576,MATCH('SectorStat-Age-Hommes'!$A360,[1]age_tranches_5ans_nb_sex!$A:$A,0),14)/5</f>
        <v>21.000000000016801</v>
      </c>
      <c r="AH360">
        <f>INDEX([1]age_tranches_5ans_nb_sex!$1:$1048576,MATCH('SectorStat-Age-Hommes'!$A360,[1]age_tranches_5ans_nb_sex!$A:$A,0),16)/5</f>
        <v>20.399999999941802</v>
      </c>
      <c r="AI360">
        <f>INDEX([1]age_tranches_5ans_nb_sex!$1:$1048576,MATCH('SectorStat-Age-Hommes'!$A360,[1]age_tranches_5ans_nb_sex!$A:$A,0),16)/5</f>
        <v>20.399999999941802</v>
      </c>
      <c r="AJ360">
        <f>INDEX([1]age_tranches_5ans_nb_sex!$1:$1048576,MATCH('SectorStat-Age-Hommes'!$A360,[1]age_tranches_5ans_nb_sex!$A:$A,0),16)/5</f>
        <v>20.399999999941802</v>
      </c>
      <c r="AK360">
        <f>INDEX([1]age_tranches_5ans_nb_sex!$1:$1048576,MATCH('SectorStat-Age-Hommes'!$A360,[1]age_tranches_5ans_nb_sex!$A:$A,0),16)/5</f>
        <v>20.399999999941802</v>
      </c>
      <c r="AL360">
        <f>INDEX([1]age_tranches_5ans_nb_sex!$1:$1048576,MATCH('SectorStat-Age-Hommes'!$A360,[1]age_tranches_5ans_nb_sex!$A:$A,0),16)/5</f>
        <v>20.399999999941802</v>
      </c>
      <c r="AM360">
        <f>INDEX([1]age_tranches_5ans_nb_sex!$1:$1048576,MATCH('SectorStat-Age-Hommes'!$A360,[1]age_tranches_5ans_nb_sex!$A:$A,0),18)/5</f>
        <v>18.600000000006599</v>
      </c>
      <c r="AN360">
        <f>INDEX([1]age_tranches_5ans_nb_sex!$1:$1048576,MATCH('SectorStat-Age-Hommes'!$A360,[1]age_tranches_5ans_nb_sex!$A:$A,0),18)/5</f>
        <v>18.600000000006599</v>
      </c>
      <c r="AO360">
        <f>INDEX([1]age_tranches_5ans_nb_sex!$1:$1048576,MATCH('SectorStat-Age-Hommes'!$A360,[1]age_tranches_5ans_nb_sex!$A:$A,0),18)/5</f>
        <v>18.600000000006599</v>
      </c>
      <c r="AP360">
        <f>INDEX([1]age_tranches_5ans_nb_sex!$1:$1048576,MATCH('SectorStat-Age-Hommes'!$A360,[1]age_tranches_5ans_nb_sex!$A:$A,0),18)/5</f>
        <v>18.600000000006599</v>
      </c>
      <c r="AQ360">
        <f>INDEX([1]age_tranches_5ans_nb_sex!$1:$1048576,MATCH('SectorStat-Age-Hommes'!$A360,[1]age_tranches_5ans_nb_sex!$A:$A,0),18)/5</f>
        <v>18.600000000006599</v>
      </c>
      <c r="AR360">
        <f>INDEX([1]age_tranches_5ans_nb_sex!$1:$1048576,MATCH('SectorStat-Age-Hommes'!$A360,[1]age_tranches_5ans_nb_sex!$A:$A,0),20)/5</f>
        <v>11.600000000001</v>
      </c>
      <c r="AS360">
        <f>INDEX([1]age_tranches_5ans_nb_sex!$1:$1048576,MATCH('SectorStat-Age-Hommes'!$A360,[1]age_tranches_5ans_nb_sex!$A:$A,0),20)/5</f>
        <v>11.600000000001</v>
      </c>
      <c r="AT360">
        <f>INDEX([1]age_tranches_5ans_nb_sex!$1:$1048576,MATCH('SectorStat-Age-Hommes'!$A360,[1]age_tranches_5ans_nb_sex!$A:$A,0),20)/5</f>
        <v>11.600000000001</v>
      </c>
      <c r="AU360">
        <f>INDEX([1]age_tranches_5ans_nb_sex!$1:$1048576,MATCH('SectorStat-Age-Hommes'!$A360,[1]age_tranches_5ans_nb_sex!$A:$A,0),20)/5</f>
        <v>11.600000000001</v>
      </c>
      <c r="AV360">
        <f>INDEX([1]age_tranches_5ans_nb_sex!$1:$1048576,MATCH('SectorStat-Age-Hommes'!$A360,[1]age_tranches_5ans_nb_sex!$A:$A,0),20)/5</f>
        <v>11.600000000001</v>
      </c>
      <c r="AW360">
        <f>INDEX([1]age_tranches_5ans_nb_sex!$1:$1048576,MATCH('SectorStat-Age-Hommes'!$A360,[1]age_tranches_5ans_nb_sex!$A:$A,0),22)/5</f>
        <v>11.800000000025999</v>
      </c>
      <c r="AX360">
        <f>INDEX([1]age_tranches_5ans_nb_sex!$1:$1048576,MATCH('SectorStat-Age-Hommes'!$A360,[1]age_tranches_5ans_nb_sex!$A:$A,0),22)/5</f>
        <v>11.800000000025999</v>
      </c>
      <c r="AY360">
        <f>INDEX([1]age_tranches_5ans_nb_sex!$1:$1048576,MATCH('SectorStat-Age-Hommes'!$A360,[1]age_tranches_5ans_nb_sex!$A:$A,0),22)/5</f>
        <v>11.800000000025999</v>
      </c>
      <c r="AZ360">
        <f>INDEX([1]age_tranches_5ans_nb_sex!$1:$1048576,MATCH('SectorStat-Age-Hommes'!$A360,[1]age_tranches_5ans_nb_sex!$A:$A,0),22)/5</f>
        <v>11.800000000025999</v>
      </c>
      <c r="BA360">
        <f>INDEX([1]age_tranches_5ans_nb_sex!$1:$1048576,MATCH('SectorStat-Age-Hommes'!$A360,[1]age_tranches_5ans_nb_sex!$A:$A,0),22)/5</f>
        <v>11.800000000025999</v>
      </c>
      <c r="BB360">
        <f>INDEX([1]age_tranches_5ans_nb_sex!$1:$1048576,MATCH('SectorStat-Age-Hommes'!$A360,[1]age_tranches_5ans_nb_sex!$A:$A,0),24)/5</f>
        <v>5.4000000000953996</v>
      </c>
      <c r="BC360">
        <f>INDEX([1]age_tranches_5ans_nb_sex!$1:$1048576,MATCH('SectorStat-Age-Hommes'!$A360,[1]age_tranches_5ans_nb_sex!$A:$A,0),24)/5</f>
        <v>5.4000000000953996</v>
      </c>
      <c r="BD360">
        <f>INDEX([1]age_tranches_5ans_nb_sex!$1:$1048576,MATCH('SectorStat-Age-Hommes'!$A360,[1]age_tranches_5ans_nb_sex!$A:$A,0),24)/5</f>
        <v>5.4000000000953996</v>
      </c>
      <c r="BE360">
        <f>INDEX([1]age_tranches_5ans_nb_sex!$1:$1048576,MATCH('SectorStat-Age-Hommes'!$A360,[1]age_tranches_5ans_nb_sex!$A:$A,0),24)/5</f>
        <v>5.4000000000953996</v>
      </c>
      <c r="BF360">
        <f>INDEX([1]age_tranches_5ans_nb_sex!$1:$1048576,MATCH('SectorStat-Age-Hommes'!$A360,[1]age_tranches_5ans_nb_sex!$A:$A,0),24)/5</f>
        <v>5.4000000000953996</v>
      </c>
      <c r="BG360">
        <f>INDEX([1]age_tranches_5ans_nb_sex!$1:$1048576,MATCH('SectorStat-Age-Hommes'!$A360,[1]age_tranches_5ans_nb_sex!$A:$A,0),26)/5</f>
        <v>7.4000000000555985</v>
      </c>
      <c r="BH360">
        <f>INDEX([1]age_tranches_5ans_nb_sex!$1:$1048576,MATCH('SectorStat-Age-Hommes'!$A360,[1]age_tranches_5ans_nb_sex!$A:$A,0),26)/5</f>
        <v>7.4000000000555985</v>
      </c>
      <c r="BI360">
        <f>INDEX([1]age_tranches_5ans_nb_sex!$1:$1048576,MATCH('SectorStat-Age-Hommes'!$A360,[1]age_tranches_5ans_nb_sex!$A:$A,0),26)/5</f>
        <v>7.4000000000555985</v>
      </c>
      <c r="BJ360">
        <f>INDEX([1]age_tranches_5ans_nb_sex!$1:$1048576,MATCH('SectorStat-Age-Hommes'!$A360,[1]age_tranches_5ans_nb_sex!$A:$A,0),26)/5</f>
        <v>7.4000000000555985</v>
      </c>
      <c r="BK360">
        <f>INDEX([1]age_tranches_5ans_nb_sex!$1:$1048576,MATCH('SectorStat-Age-Hommes'!$A360,[1]age_tranches_5ans_nb_sex!$A:$A,0),26)/5</f>
        <v>7.4000000000555985</v>
      </c>
      <c r="BL360">
        <f>INDEX([1]age_tranches_5ans_nb_sex!$1:$1048576,MATCH('SectorStat-Age-Hommes'!$A360,[1]age_tranches_5ans_nb_sex!$A:$A,0),28)/5</f>
        <v>3.9999999999203992</v>
      </c>
      <c r="BM360">
        <f>INDEX([1]age_tranches_5ans_nb_sex!$1:$1048576,MATCH('SectorStat-Age-Hommes'!$A360,[1]age_tranches_5ans_nb_sex!$A:$A,0),28)/5</f>
        <v>3.9999999999203992</v>
      </c>
      <c r="BN360">
        <f>INDEX([1]age_tranches_5ans_nb_sex!$1:$1048576,MATCH('SectorStat-Age-Hommes'!$A360,[1]age_tranches_5ans_nb_sex!$A:$A,0),28)/5</f>
        <v>3.9999999999203992</v>
      </c>
      <c r="BO360">
        <f>INDEX([1]age_tranches_5ans_nb_sex!$1:$1048576,MATCH('SectorStat-Age-Hommes'!$A360,[1]age_tranches_5ans_nb_sex!$A:$A,0),28)/5</f>
        <v>3.9999999999203992</v>
      </c>
      <c r="BP360">
        <f>INDEX([1]age_tranches_5ans_nb_sex!$1:$1048576,MATCH('SectorStat-Age-Hommes'!$A360,[1]age_tranches_5ans_nb_sex!$A:$A,0),28)/5</f>
        <v>3.9999999999203992</v>
      </c>
      <c r="BQ360">
        <f>INDEX([1]age_tranches_5ans_nb_sex!$1:$1048576,MATCH('SectorStat-Age-Hommes'!$A360,[1]age_tranches_5ans_nb_sex!$A:$A,0),30)/5</f>
        <v>3.5999999998703998</v>
      </c>
      <c r="BR360">
        <f>INDEX([1]age_tranches_5ans_nb_sex!$1:$1048576,MATCH('SectorStat-Age-Hommes'!$A360,[1]age_tranches_5ans_nb_sex!$A:$A,0),30)/5</f>
        <v>3.5999999998703998</v>
      </c>
      <c r="BS360">
        <f>INDEX([1]age_tranches_5ans_nb_sex!$1:$1048576,MATCH('SectorStat-Age-Hommes'!$A360,[1]age_tranches_5ans_nb_sex!$A:$A,0),30)/5</f>
        <v>3.5999999998703998</v>
      </c>
      <c r="BT360">
        <f>INDEX([1]age_tranches_5ans_nb_sex!$1:$1048576,MATCH('SectorStat-Age-Hommes'!$A360,[1]age_tranches_5ans_nb_sex!$A:$A,0),30)/5</f>
        <v>3.5999999998703998</v>
      </c>
      <c r="BU360">
        <f>INDEX([1]age_tranches_5ans_nb_sex!$1:$1048576,MATCH('SectorStat-Age-Hommes'!$A360,[1]age_tranches_5ans_nb_sex!$A:$A,0),30)/5</f>
        <v>3.5999999998703998</v>
      </c>
      <c r="BV360">
        <f>INDEX([1]age_tranches_5ans_nb_sex!$1:$1048576,MATCH('SectorStat-Age-Hommes'!$A360,[1]age_tranches_5ans_nb_sex!$A:$A,0),32)/5</f>
        <v>3.2000000001101996</v>
      </c>
      <c r="BW360">
        <f>INDEX([1]age_tranches_5ans_nb_sex!$1:$1048576,MATCH('SectorStat-Age-Hommes'!$A360,[1]age_tranches_5ans_nb_sex!$A:$A,0),32)/5</f>
        <v>3.2000000001101996</v>
      </c>
      <c r="BX360">
        <f>INDEX([1]age_tranches_5ans_nb_sex!$1:$1048576,MATCH('SectorStat-Age-Hommes'!$A360,[1]age_tranches_5ans_nb_sex!$A:$A,0),32)/5</f>
        <v>3.2000000001101996</v>
      </c>
      <c r="BY360">
        <f>INDEX([1]age_tranches_5ans_nb_sex!$1:$1048576,MATCH('SectorStat-Age-Hommes'!$A360,[1]age_tranches_5ans_nb_sex!$A:$A,0),32)/5</f>
        <v>3.2000000001101996</v>
      </c>
      <c r="BZ360">
        <f>INDEX([1]age_tranches_5ans_nb_sex!$1:$1048576,MATCH('SectorStat-Age-Hommes'!$A360,[1]age_tranches_5ans_nb_sex!$A:$A,0),32)/5</f>
        <v>3.2000000001101996</v>
      </c>
      <c r="CA360">
        <f>INDEX([1]age_tranches_5ans_nb_sex!$1:$1048576,MATCH('SectorStat-Age-Hommes'!$A360,[1]age_tranches_5ans_nb_sex!$A:$A,0),34)/5</f>
        <v>2.4000000000101998</v>
      </c>
      <c r="CB360">
        <f>INDEX([1]age_tranches_5ans_nb_sex!$1:$1048576,MATCH('SectorStat-Age-Hommes'!$A360,[1]age_tranches_5ans_nb_sex!$A:$A,0),34)/5</f>
        <v>2.4000000000101998</v>
      </c>
      <c r="CC360">
        <f>INDEX([1]age_tranches_5ans_nb_sex!$1:$1048576,MATCH('SectorStat-Age-Hommes'!$A360,[1]age_tranches_5ans_nb_sex!$A:$A,0),34)/5</f>
        <v>2.4000000000101998</v>
      </c>
      <c r="CD360">
        <f>INDEX([1]age_tranches_5ans_nb_sex!$1:$1048576,MATCH('SectorStat-Age-Hommes'!$A360,[1]age_tranches_5ans_nb_sex!$A:$A,0),34)/5</f>
        <v>2.4000000000101998</v>
      </c>
      <c r="CE360">
        <f>INDEX([1]age_tranches_5ans_nb_sex!$1:$1048576,MATCH('SectorStat-Age-Hommes'!$A360,[1]age_tranches_5ans_nb_sex!$A:$A,0),34)/5</f>
        <v>2.4000000000101998</v>
      </c>
      <c r="CF360">
        <f>INDEX([1]age_tranches_5ans_nb_sex!$1:$1048576,MATCH('SectorStat-Age-Hommes'!$A360,[1]age_tranches_5ans_nb_sex!$A:$A,0),36)/5</f>
        <v>0.80000000010000005</v>
      </c>
      <c r="CG360">
        <f>INDEX([1]age_tranches_5ans_nb_sex!$1:$1048576,MATCH('SectorStat-Age-Hommes'!$A360,[1]age_tranches_5ans_nb_sex!$A:$A,0),36)/5</f>
        <v>0.80000000010000005</v>
      </c>
      <c r="CH360">
        <f>INDEX([1]age_tranches_5ans_nb_sex!$1:$1048576,MATCH('SectorStat-Age-Hommes'!$A360,[1]age_tranches_5ans_nb_sex!$A:$A,0),36)/5</f>
        <v>0.80000000010000005</v>
      </c>
      <c r="CI360">
        <f>INDEX([1]age_tranches_5ans_nb_sex!$1:$1048576,MATCH('SectorStat-Age-Hommes'!$A360,[1]age_tranches_5ans_nb_sex!$A:$A,0),36)/5</f>
        <v>0.80000000010000005</v>
      </c>
      <c r="CJ360">
        <f>INDEX([1]age_tranches_5ans_nb_sex!$1:$1048576,MATCH('SectorStat-Age-Hommes'!$A360,[1]age_tranches_5ans_nb_sex!$A:$A,0),36)/5</f>
        <v>0.80000000010000005</v>
      </c>
      <c r="CK360">
        <f>INDEX([1]age_tranches_5ans_nb_sex!$1:$1048576,MATCH('SectorStat-Age-Hommes'!$A360,[1]age_tranches_5ans_nb_sex!$A:$A,0),38)/5</f>
        <v>1.3999999998852</v>
      </c>
      <c r="CL360">
        <f>INDEX([1]age_tranches_5ans_nb_sex!$1:$1048576,MATCH('SectorStat-Age-Hommes'!$A360,[1]age_tranches_5ans_nb_sex!$A:$A,0),38)/5</f>
        <v>1.3999999998852</v>
      </c>
      <c r="CM360">
        <f>INDEX([1]age_tranches_5ans_nb_sex!$1:$1048576,MATCH('SectorStat-Age-Hommes'!$A360,[1]age_tranches_5ans_nb_sex!$A:$A,0),38)/5</f>
        <v>1.3999999998852</v>
      </c>
      <c r="CN360">
        <f>INDEX([1]age_tranches_5ans_nb_sex!$1:$1048576,MATCH('SectorStat-Age-Hommes'!$A360,[1]age_tranches_5ans_nb_sex!$A:$A,0),38)/5</f>
        <v>1.3999999998852</v>
      </c>
      <c r="CO360">
        <f>INDEX([1]age_tranches_5ans_nb_sex!$1:$1048576,MATCH('SectorStat-Age-Hommes'!$A360,[1]age_tranches_5ans_nb_sex!$A:$A,0),38)/5</f>
        <v>1.3999999998852</v>
      </c>
      <c r="CP360" s="2">
        <f>INDEX([1]age_tranches_5ans_nb_sex!$1:$1048576,MATCH('SectorStat-Age-Hommes'!$A360,[1]age_tranches_5ans_nb_sex!$A:$A,0),40)/5</f>
        <v>0.80000000010000005</v>
      </c>
      <c r="CQ360" s="2">
        <f>INDEX([1]age_tranches_5ans_nb_sex!$1:$1048576,MATCH('SectorStat-Age-Hommes'!$A360,[1]age_tranches_5ans_nb_sex!$A:$A,0),40)/5</f>
        <v>0.80000000010000005</v>
      </c>
      <c r="CR360" s="2">
        <f>INDEX([1]age_tranches_5ans_nb_sex!$1:$1048576,MATCH('SectorStat-Age-Hommes'!$A360,[1]age_tranches_5ans_nb_sex!$A:$A,0),40)/5</f>
        <v>0.80000000010000005</v>
      </c>
      <c r="CS360" s="2">
        <f>INDEX([1]age_tranches_5ans_nb_sex!$1:$1048576,MATCH('SectorStat-Age-Hommes'!$A360,[1]age_tranches_5ans_nb_sex!$A:$A,0),40)/5</f>
        <v>0.80000000010000005</v>
      </c>
      <c r="CT360" s="2">
        <f>INDEX([1]age_tranches_5ans_nb_sex!$1:$1048576,MATCH('SectorStat-Age-Hommes'!$A360,[1]age_tranches_5ans_nb_sex!$A:$A,0),40)/5</f>
        <v>0.80000000010000005</v>
      </c>
      <c r="CZ360" s="3"/>
      <c r="DA360" s="3"/>
      <c r="DB360" s="3"/>
      <c r="DC360" s="3"/>
      <c r="DD360" s="3"/>
    </row>
    <row r="361" spans="1:108" x14ac:dyDescent="0.35">
      <c r="A361" s="1" t="s">
        <v>715</v>
      </c>
      <c r="B361" s="1" t="s">
        <v>716</v>
      </c>
      <c r="C361" t="str">
        <f>INDEX([1]SectorStat!$1:$1048576,MATCH('[1]Distribution ages'!$A361,[1]SectorStat!$B:$B,0),4)</f>
        <v>Ixelles</v>
      </c>
      <c r="D361">
        <f>INDEX([1]age_tranches_5ans_nb_sex!$1:$1048576,MATCH('SectorStat-Age-Hommes'!$A361,[1]age_tranches_5ans_nb_sex!$A:$A,0),4)/5</f>
        <v>7.4000000000232005</v>
      </c>
      <c r="E361">
        <f>INDEX([1]age_tranches_5ans_nb_sex!$1:$1048576,MATCH('SectorStat-Age-Hommes'!$A361,[1]age_tranches_5ans_nb_sex!$A:$A,0),4)/5</f>
        <v>7.4000000000232005</v>
      </c>
      <c r="F361">
        <f>INDEX([1]age_tranches_5ans_nb_sex!$1:$1048576,MATCH('SectorStat-Age-Hommes'!$A361,[1]age_tranches_5ans_nb_sex!$A:$A,0),4)/5</f>
        <v>7.4000000000232005</v>
      </c>
      <c r="G361">
        <f>INDEX([1]age_tranches_5ans_nb_sex!$1:$1048576,MATCH('SectorStat-Age-Hommes'!$A361,[1]age_tranches_5ans_nb_sex!$A:$A,0),4)/5</f>
        <v>7.4000000000232005</v>
      </c>
      <c r="H361">
        <f>INDEX([1]age_tranches_5ans_nb_sex!$1:$1048576,MATCH('SectorStat-Age-Hommes'!$A361,[1]age_tranches_5ans_nb_sex!$A:$A,0),4)/5</f>
        <v>7.4000000000232005</v>
      </c>
      <c r="I361">
        <f>INDEX([1]age_tranches_5ans_nb_sex!$1:$1048576,MATCH('SectorStat-Age-Hommes'!$A361,[1]age_tranches_5ans_nb_sex!$A:$A,0),6)/5</f>
        <v>5.3999999999567994</v>
      </c>
      <c r="J361">
        <f>INDEX([1]age_tranches_5ans_nb_sex!$1:$1048576,MATCH('SectorStat-Age-Hommes'!$A361,[1]age_tranches_5ans_nb_sex!$A:$A,0),6)/5</f>
        <v>5.3999999999567994</v>
      </c>
      <c r="K361">
        <f>INDEX([1]age_tranches_5ans_nb_sex!$1:$1048576,MATCH('SectorStat-Age-Hommes'!$A361,[1]age_tranches_5ans_nb_sex!$A:$A,0),6)/5</f>
        <v>5.3999999999567994</v>
      </c>
      <c r="L361">
        <f>INDEX([1]age_tranches_5ans_nb_sex!$1:$1048576,MATCH('SectorStat-Age-Hommes'!$A361,[1]age_tranches_5ans_nb_sex!$A:$A,0),6)/5</f>
        <v>5.3999999999567994</v>
      </c>
      <c r="M361">
        <f>INDEX([1]age_tranches_5ans_nb_sex!$1:$1048576,MATCH('SectorStat-Age-Hommes'!$A361,[1]age_tranches_5ans_nb_sex!$A:$A,0),6)/5</f>
        <v>5.3999999999567994</v>
      </c>
      <c r="N361">
        <f>INDEX([1]age_tranches_5ans_nb_sex!$1:$1048576,MATCH('SectorStat-Age-Hommes'!$A361,[1]age_tranches_5ans_nb_sex!$A:$A,0),8)/5</f>
        <v>4.4000000000471999</v>
      </c>
      <c r="O361">
        <f>INDEX([1]age_tranches_5ans_nb_sex!$1:$1048576,MATCH('SectorStat-Age-Hommes'!$A361,[1]age_tranches_5ans_nb_sex!$A:$A,0),8)/5</f>
        <v>4.4000000000471999</v>
      </c>
      <c r="P361">
        <f>INDEX([1]age_tranches_5ans_nb_sex!$1:$1048576,MATCH('SectorStat-Age-Hommes'!$A361,[1]age_tranches_5ans_nb_sex!$A:$A,0),8)/5</f>
        <v>4.4000000000471999</v>
      </c>
      <c r="Q361">
        <f>INDEX([1]age_tranches_5ans_nb_sex!$1:$1048576,MATCH('SectorStat-Age-Hommes'!$A361,[1]age_tranches_5ans_nb_sex!$A:$A,0),8)/5</f>
        <v>4.4000000000471999</v>
      </c>
      <c r="R361">
        <f>INDEX([1]age_tranches_5ans_nb_sex!$1:$1048576,MATCH('SectorStat-Age-Hommes'!$A361,[1]age_tranches_5ans_nb_sex!$A:$A,0),8)/5</f>
        <v>4.4000000000471999</v>
      </c>
      <c r="S361">
        <f>INDEX([1]age_tranches_5ans_nb_sex!$1:$1048576,MATCH('SectorStat-Age-Hommes'!$A361,[1]age_tranches_5ans_nb_sex!$A:$A,0),10)/5</f>
        <v>3.5999999999712005</v>
      </c>
      <c r="T361">
        <f>INDEX([1]age_tranches_5ans_nb_sex!$1:$1048576,MATCH('SectorStat-Age-Hommes'!$A361,[1]age_tranches_5ans_nb_sex!$A:$A,0),10)/5</f>
        <v>3.5999999999712005</v>
      </c>
      <c r="U361">
        <f>INDEX([1]age_tranches_5ans_nb_sex!$1:$1048576,MATCH('SectorStat-Age-Hommes'!$A361,[1]age_tranches_5ans_nb_sex!$A:$A,0),10)/5</f>
        <v>3.5999999999712005</v>
      </c>
      <c r="V361">
        <f>INDEX([1]age_tranches_5ans_nb_sex!$1:$1048576,MATCH('SectorStat-Age-Hommes'!$A361,[1]age_tranches_5ans_nb_sex!$A:$A,0),10)/5</f>
        <v>3.5999999999712005</v>
      </c>
      <c r="W361">
        <f>INDEX([1]age_tranches_5ans_nb_sex!$1:$1048576,MATCH('SectorStat-Age-Hommes'!$A361,[1]age_tranches_5ans_nb_sex!$A:$A,0),10)/5</f>
        <v>3.5999999999712005</v>
      </c>
      <c r="X361">
        <f>INDEX([1]age_tranches_5ans_nb_sex!$1:$1048576,MATCH('SectorStat-Age-Hommes'!$A361,[1]age_tranches_5ans_nb_sex!$A:$A,0),10)/5</f>
        <v>3.5999999999712005</v>
      </c>
      <c r="Y361">
        <f>INDEX([1]age_tranches_5ans_nb_sex!$1:$1048576,MATCH('SectorStat-Age-Hommes'!$A361,[1]age_tranches_5ans_nb_sex!$A:$A,0),12)/5</f>
        <v>6.2000000000327997</v>
      </c>
      <c r="Z361">
        <f>INDEX([1]age_tranches_5ans_nb_sex!$1:$1048576,MATCH('SectorStat-Age-Hommes'!$A361,[1]age_tranches_5ans_nb_sex!$A:$A,0),12)/5</f>
        <v>6.2000000000327997</v>
      </c>
      <c r="AA361">
        <f>INDEX([1]age_tranches_5ans_nb_sex!$1:$1048576,MATCH('SectorStat-Age-Hommes'!$A361,[1]age_tranches_5ans_nb_sex!$A:$A,0),12)/5</f>
        <v>6.2000000000327997</v>
      </c>
      <c r="AB361">
        <f>INDEX([1]age_tranches_5ans_nb_sex!$1:$1048576,MATCH('SectorStat-Age-Hommes'!$A361,[1]age_tranches_5ans_nb_sex!$A:$A,0),12)/5</f>
        <v>6.2000000000327997</v>
      </c>
      <c r="AC361">
        <f>INDEX([1]age_tranches_5ans_nb_sex!$1:$1048576,MATCH('SectorStat-Age-Hommes'!$A361,[1]age_tranches_5ans_nb_sex!$A:$A,0),14)/5</f>
        <v>11.599999999989599</v>
      </c>
      <c r="AD361">
        <f>INDEX([1]age_tranches_5ans_nb_sex!$1:$1048576,MATCH('SectorStat-Age-Hommes'!$A361,[1]age_tranches_5ans_nb_sex!$A:$A,0),14)/5</f>
        <v>11.599999999989599</v>
      </c>
      <c r="AE361">
        <f>INDEX([1]age_tranches_5ans_nb_sex!$1:$1048576,MATCH('SectorStat-Age-Hommes'!$A361,[1]age_tranches_5ans_nb_sex!$A:$A,0),14)/5</f>
        <v>11.599999999989599</v>
      </c>
      <c r="AF361">
        <f>INDEX([1]age_tranches_5ans_nb_sex!$1:$1048576,MATCH('SectorStat-Age-Hommes'!$A361,[1]age_tranches_5ans_nb_sex!$A:$A,0),14)/5</f>
        <v>11.599999999989599</v>
      </c>
      <c r="AG361">
        <f>INDEX([1]age_tranches_5ans_nb_sex!$1:$1048576,MATCH('SectorStat-Age-Hommes'!$A361,[1]age_tranches_5ans_nb_sex!$A:$A,0),14)/5</f>
        <v>11.599999999989599</v>
      </c>
      <c r="AH361">
        <f>INDEX([1]age_tranches_5ans_nb_sex!$1:$1048576,MATCH('SectorStat-Age-Hommes'!$A361,[1]age_tranches_5ans_nb_sex!$A:$A,0),16)/5</f>
        <v>10.399999999999199</v>
      </c>
      <c r="AI361">
        <f>INDEX([1]age_tranches_5ans_nb_sex!$1:$1048576,MATCH('SectorStat-Age-Hommes'!$A361,[1]age_tranches_5ans_nb_sex!$A:$A,0),16)/5</f>
        <v>10.399999999999199</v>
      </c>
      <c r="AJ361">
        <f>INDEX([1]age_tranches_5ans_nb_sex!$1:$1048576,MATCH('SectorStat-Age-Hommes'!$A361,[1]age_tranches_5ans_nb_sex!$A:$A,0),16)/5</f>
        <v>10.399999999999199</v>
      </c>
      <c r="AK361">
        <f>INDEX([1]age_tranches_5ans_nb_sex!$1:$1048576,MATCH('SectorStat-Age-Hommes'!$A361,[1]age_tranches_5ans_nb_sex!$A:$A,0),16)/5</f>
        <v>10.399999999999199</v>
      </c>
      <c r="AL361">
        <f>INDEX([1]age_tranches_5ans_nb_sex!$1:$1048576,MATCH('SectorStat-Age-Hommes'!$A361,[1]age_tranches_5ans_nb_sex!$A:$A,0),16)/5</f>
        <v>10.399999999999199</v>
      </c>
      <c r="AM361">
        <f>INDEX([1]age_tranches_5ans_nb_sex!$1:$1048576,MATCH('SectorStat-Age-Hommes'!$A361,[1]age_tranches_5ans_nb_sex!$A:$A,0),18)/5</f>
        <v>13.000000000060799</v>
      </c>
      <c r="AN361">
        <f>INDEX([1]age_tranches_5ans_nb_sex!$1:$1048576,MATCH('SectorStat-Age-Hommes'!$A361,[1]age_tranches_5ans_nb_sex!$A:$A,0),18)/5</f>
        <v>13.000000000060799</v>
      </c>
      <c r="AO361">
        <f>INDEX([1]age_tranches_5ans_nb_sex!$1:$1048576,MATCH('SectorStat-Age-Hommes'!$A361,[1]age_tranches_5ans_nb_sex!$A:$A,0),18)/5</f>
        <v>13.000000000060799</v>
      </c>
      <c r="AP361">
        <f>INDEX([1]age_tranches_5ans_nb_sex!$1:$1048576,MATCH('SectorStat-Age-Hommes'!$A361,[1]age_tranches_5ans_nb_sex!$A:$A,0),18)/5</f>
        <v>13.000000000060799</v>
      </c>
      <c r="AQ361">
        <f>INDEX([1]age_tranches_5ans_nb_sex!$1:$1048576,MATCH('SectorStat-Age-Hommes'!$A361,[1]age_tranches_5ans_nb_sex!$A:$A,0),18)/5</f>
        <v>13.000000000060799</v>
      </c>
      <c r="AR361">
        <f>INDEX([1]age_tranches_5ans_nb_sex!$1:$1048576,MATCH('SectorStat-Age-Hommes'!$A361,[1]age_tranches_5ans_nb_sex!$A:$A,0),20)/5</f>
        <v>10.0000000000848</v>
      </c>
      <c r="AS361">
        <f>INDEX([1]age_tranches_5ans_nb_sex!$1:$1048576,MATCH('SectorStat-Age-Hommes'!$A361,[1]age_tranches_5ans_nb_sex!$A:$A,0),20)/5</f>
        <v>10.0000000000848</v>
      </c>
      <c r="AT361">
        <f>INDEX([1]age_tranches_5ans_nb_sex!$1:$1048576,MATCH('SectorStat-Age-Hommes'!$A361,[1]age_tranches_5ans_nb_sex!$A:$A,0),20)/5</f>
        <v>10.0000000000848</v>
      </c>
      <c r="AU361">
        <f>INDEX([1]age_tranches_5ans_nb_sex!$1:$1048576,MATCH('SectorStat-Age-Hommes'!$A361,[1]age_tranches_5ans_nb_sex!$A:$A,0),20)/5</f>
        <v>10.0000000000848</v>
      </c>
      <c r="AV361">
        <f>INDEX([1]age_tranches_5ans_nb_sex!$1:$1048576,MATCH('SectorStat-Age-Hommes'!$A361,[1]age_tranches_5ans_nb_sex!$A:$A,0),20)/5</f>
        <v>10.0000000000848</v>
      </c>
      <c r="AW361">
        <f>INDEX([1]age_tranches_5ans_nb_sex!$1:$1048576,MATCH('SectorStat-Age-Hommes'!$A361,[1]age_tranches_5ans_nb_sex!$A:$A,0),22)/5</f>
        <v>8.0000000000183995</v>
      </c>
      <c r="AX361">
        <f>INDEX([1]age_tranches_5ans_nb_sex!$1:$1048576,MATCH('SectorStat-Age-Hommes'!$A361,[1]age_tranches_5ans_nb_sex!$A:$A,0),22)/5</f>
        <v>8.0000000000183995</v>
      </c>
      <c r="AY361">
        <f>INDEX([1]age_tranches_5ans_nb_sex!$1:$1048576,MATCH('SectorStat-Age-Hommes'!$A361,[1]age_tranches_5ans_nb_sex!$A:$A,0),22)/5</f>
        <v>8.0000000000183995</v>
      </c>
      <c r="AZ361">
        <f>INDEX([1]age_tranches_5ans_nb_sex!$1:$1048576,MATCH('SectorStat-Age-Hommes'!$A361,[1]age_tranches_5ans_nb_sex!$A:$A,0),22)/5</f>
        <v>8.0000000000183995</v>
      </c>
      <c r="BA361">
        <f>INDEX([1]age_tranches_5ans_nb_sex!$1:$1048576,MATCH('SectorStat-Age-Hommes'!$A361,[1]age_tranches_5ans_nb_sex!$A:$A,0),22)/5</f>
        <v>8.0000000000183995</v>
      </c>
      <c r="BB361">
        <f>INDEX([1]age_tranches_5ans_nb_sex!$1:$1048576,MATCH('SectorStat-Age-Hommes'!$A361,[1]age_tranches_5ans_nb_sex!$A:$A,0),24)/5</f>
        <v>8.2000000000991982</v>
      </c>
      <c r="BC361">
        <f>INDEX([1]age_tranches_5ans_nb_sex!$1:$1048576,MATCH('SectorStat-Age-Hommes'!$A361,[1]age_tranches_5ans_nb_sex!$A:$A,0),24)/5</f>
        <v>8.2000000000991982</v>
      </c>
      <c r="BD361">
        <f>INDEX([1]age_tranches_5ans_nb_sex!$1:$1048576,MATCH('SectorStat-Age-Hommes'!$A361,[1]age_tranches_5ans_nb_sex!$A:$A,0),24)/5</f>
        <v>8.2000000000991982</v>
      </c>
      <c r="BE361">
        <f>INDEX([1]age_tranches_5ans_nb_sex!$1:$1048576,MATCH('SectorStat-Age-Hommes'!$A361,[1]age_tranches_5ans_nb_sex!$A:$A,0),24)/5</f>
        <v>8.2000000000991982</v>
      </c>
      <c r="BF361">
        <f>INDEX([1]age_tranches_5ans_nb_sex!$1:$1048576,MATCH('SectorStat-Age-Hommes'!$A361,[1]age_tranches_5ans_nb_sex!$A:$A,0),24)/5</f>
        <v>8.2000000000991982</v>
      </c>
      <c r="BG361">
        <f>INDEX([1]age_tranches_5ans_nb_sex!$1:$1048576,MATCH('SectorStat-Age-Hommes'!$A361,[1]age_tranches_5ans_nb_sex!$A:$A,0),26)/5</f>
        <v>6.5999999999471992</v>
      </c>
      <c r="BH361">
        <f>INDEX([1]age_tranches_5ans_nb_sex!$1:$1048576,MATCH('SectorStat-Age-Hommes'!$A361,[1]age_tranches_5ans_nb_sex!$A:$A,0),26)/5</f>
        <v>6.5999999999471992</v>
      </c>
      <c r="BI361">
        <f>INDEX([1]age_tranches_5ans_nb_sex!$1:$1048576,MATCH('SectorStat-Age-Hommes'!$A361,[1]age_tranches_5ans_nb_sex!$A:$A,0),26)/5</f>
        <v>6.5999999999471992</v>
      </c>
      <c r="BJ361">
        <f>INDEX([1]age_tranches_5ans_nb_sex!$1:$1048576,MATCH('SectorStat-Age-Hommes'!$A361,[1]age_tranches_5ans_nb_sex!$A:$A,0),26)/5</f>
        <v>6.5999999999471992</v>
      </c>
      <c r="BK361">
        <f>INDEX([1]age_tranches_5ans_nb_sex!$1:$1048576,MATCH('SectorStat-Age-Hommes'!$A361,[1]age_tranches_5ans_nb_sex!$A:$A,0),26)/5</f>
        <v>6.5999999999471992</v>
      </c>
      <c r="BL361">
        <f>INDEX([1]age_tranches_5ans_nb_sex!$1:$1048576,MATCH('SectorStat-Age-Hommes'!$A361,[1]age_tranches_5ans_nb_sex!$A:$A,0),28)/5</f>
        <v>7.0000000001088001</v>
      </c>
      <c r="BM361">
        <f>INDEX([1]age_tranches_5ans_nb_sex!$1:$1048576,MATCH('SectorStat-Age-Hommes'!$A361,[1]age_tranches_5ans_nb_sex!$A:$A,0),28)/5</f>
        <v>7.0000000001088001</v>
      </c>
      <c r="BN361">
        <f>INDEX([1]age_tranches_5ans_nb_sex!$1:$1048576,MATCH('SectorStat-Age-Hommes'!$A361,[1]age_tranches_5ans_nb_sex!$A:$A,0),28)/5</f>
        <v>7.0000000001088001</v>
      </c>
      <c r="BO361">
        <f>INDEX([1]age_tranches_5ans_nb_sex!$1:$1048576,MATCH('SectorStat-Age-Hommes'!$A361,[1]age_tranches_5ans_nb_sex!$A:$A,0),28)/5</f>
        <v>7.0000000001088001</v>
      </c>
      <c r="BP361">
        <f>INDEX([1]age_tranches_5ans_nb_sex!$1:$1048576,MATCH('SectorStat-Age-Hommes'!$A361,[1]age_tranches_5ans_nb_sex!$A:$A,0),28)/5</f>
        <v>7.0000000001088001</v>
      </c>
      <c r="BQ361">
        <f>INDEX([1]age_tranches_5ans_nb_sex!$1:$1048576,MATCH('SectorStat-Age-Hommes'!$A361,[1]age_tranches_5ans_nb_sex!$A:$A,0),30)/5</f>
        <v>3.9999999998856</v>
      </c>
      <c r="BR361">
        <f>INDEX([1]age_tranches_5ans_nb_sex!$1:$1048576,MATCH('SectorStat-Age-Hommes'!$A361,[1]age_tranches_5ans_nb_sex!$A:$A,0),30)/5</f>
        <v>3.9999999998856</v>
      </c>
      <c r="BS361">
        <f>INDEX([1]age_tranches_5ans_nb_sex!$1:$1048576,MATCH('SectorStat-Age-Hommes'!$A361,[1]age_tranches_5ans_nb_sex!$A:$A,0),30)/5</f>
        <v>3.9999999998856</v>
      </c>
      <c r="BT361">
        <f>INDEX([1]age_tranches_5ans_nb_sex!$1:$1048576,MATCH('SectorStat-Age-Hommes'!$A361,[1]age_tranches_5ans_nb_sex!$A:$A,0),30)/5</f>
        <v>3.9999999998856</v>
      </c>
      <c r="BU361">
        <f>INDEX([1]age_tranches_5ans_nb_sex!$1:$1048576,MATCH('SectorStat-Age-Hommes'!$A361,[1]age_tranches_5ans_nb_sex!$A:$A,0),30)/5</f>
        <v>3.9999999998856</v>
      </c>
      <c r="BV361">
        <f>INDEX([1]age_tranches_5ans_nb_sex!$1:$1048576,MATCH('SectorStat-Age-Hommes'!$A361,[1]age_tranches_5ans_nb_sex!$A:$A,0),32)/5</f>
        <v>5.0000000000423999</v>
      </c>
      <c r="BW361">
        <f>INDEX([1]age_tranches_5ans_nb_sex!$1:$1048576,MATCH('SectorStat-Age-Hommes'!$A361,[1]age_tranches_5ans_nb_sex!$A:$A,0),32)/5</f>
        <v>5.0000000000423999</v>
      </c>
      <c r="BX361">
        <f>INDEX([1]age_tranches_5ans_nb_sex!$1:$1048576,MATCH('SectorStat-Age-Hommes'!$A361,[1]age_tranches_5ans_nb_sex!$A:$A,0),32)/5</f>
        <v>5.0000000000423999</v>
      </c>
      <c r="BY361">
        <f>INDEX([1]age_tranches_5ans_nb_sex!$1:$1048576,MATCH('SectorStat-Age-Hommes'!$A361,[1]age_tranches_5ans_nb_sex!$A:$A,0),32)/5</f>
        <v>5.0000000000423999</v>
      </c>
      <c r="BZ361">
        <f>INDEX([1]age_tranches_5ans_nb_sex!$1:$1048576,MATCH('SectorStat-Age-Hommes'!$A361,[1]age_tranches_5ans_nb_sex!$A:$A,0),32)/5</f>
        <v>5.0000000000423999</v>
      </c>
      <c r="CA361">
        <f>INDEX([1]age_tranches_5ans_nb_sex!$1:$1048576,MATCH('SectorStat-Age-Hommes'!$A361,[1]age_tranches_5ans_nb_sex!$A:$A,0),34)/5</f>
        <v>2.0000000000664002</v>
      </c>
      <c r="CB361">
        <f>INDEX([1]age_tranches_5ans_nb_sex!$1:$1048576,MATCH('SectorStat-Age-Hommes'!$A361,[1]age_tranches_5ans_nb_sex!$A:$A,0),34)/5</f>
        <v>2.0000000000664002</v>
      </c>
      <c r="CC361">
        <f>INDEX([1]age_tranches_5ans_nb_sex!$1:$1048576,MATCH('SectorStat-Age-Hommes'!$A361,[1]age_tranches_5ans_nb_sex!$A:$A,0),34)/5</f>
        <v>2.0000000000664002</v>
      </c>
      <c r="CD361">
        <f>INDEX([1]age_tranches_5ans_nb_sex!$1:$1048576,MATCH('SectorStat-Age-Hommes'!$A361,[1]age_tranches_5ans_nb_sex!$A:$A,0),34)/5</f>
        <v>2.0000000000664002</v>
      </c>
      <c r="CE361">
        <f>INDEX([1]age_tranches_5ans_nb_sex!$1:$1048576,MATCH('SectorStat-Age-Hommes'!$A361,[1]age_tranches_5ans_nb_sex!$A:$A,0),34)/5</f>
        <v>2.0000000000664002</v>
      </c>
      <c r="CF361">
        <f>INDEX([1]age_tranches_5ans_nb_sex!$1:$1048576,MATCH('SectorStat-Age-Hommes'!$A361,[1]age_tranches_5ans_nb_sex!$A:$A,0),36)/5</f>
        <v>2.3999999999808002</v>
      </c>
      <c r="CG361">
        <f>INDEX([1]age_tranches_5ans_nb_sex!$1:$1048576,MATCH('SectorStat-Age-Hommes'!$A361,[1]age_tranches_5ans_nb_sex!$A:$A,0),36)/5</f>
        <v>2.3999999999808002</v>
      </c>
      <c r="CH361">
        <f>INDEX([1]age_tranches_5ans_nb_sex!$1:$1048576,MATCH('SectorStat-Age-Hommes'!$A361,[1]age_tranches_5ans_nb_sex!$A:$A,0),36)/5</f>
        <v>2.3999999999808002</v>
      </c>
      <c r="CI361">
        <f>INDEX([1]age_tranches_5ans_nb_sex!$1:$1048576,MATCH('SectorStat-Age-Hommes'!$A361,[1]age_tranches_5ans_nb_sex!$A:$A,0),36)/5</f>
        <v>2.3999999999808002</v>
      </c>
      <c r="CJ361">
        <f>INDEX([1]age_tranches_5ans_nb_sex!$1:$1048576,MATCH('SectorStat-Age-Hommes'!$A361,[1]age_tranches_5ans_nb_sex!$A:$A,0),36)/5</f>
        <v>2.3999999999808002</v>
      </c>
      <c r="CK361">
        <f>INDEX([1]age_tranches_5ans_nb_sex!$1:$1048576,MATCH('SectorStat-Age-Hommes'!$A361,[1]age_tranches_5ans_nb_sex!$A:$A,0),38)/5</f>
        <v>1.7999999999856002</v>
      </c>
      <c r="CL361">
        <f>INDEX([1]age_tranches_5ans_nb_sex!$1:$1048576,MATCH('SectorStat-Age-Hommes'!$A361,[1]age_tranches_5ans_nb_sex!$A:$A,0),38)/5</f>
        <v>1.7999999999856002</v>
      </c>
      <c r="CM361">
        <f>INDEX([1]age_tranches_5ans_nb_sex!$1:$1048576,MATCH('SectorStat-Age-Hommes'!$A361,[1]age_tranches_5ans_nb_sex!$A:$A,0),38)/5</f>
        <v>1.7999999999856002</v>
      </c>
      <c r="CN361">
        <f>INDEX([1]age_tranches_5ans_nb_sex!$1:$1048576,MATCH('SectorStat-Age-Hommes'!$A361,[1]age_tranches_5ans_nb_sex!$A:$A,0),38)/5</f>
        <v>1.7999999999856002</v>
      </c>
      <c r="CO361">
        <f>INDEX([1]age_tranches_5ans_nb_sex!$1:$1048576,MATCH('SectorStat-Age-Hommes'!$A361,[1]age_tranches_5ans_nb_sex!$A:$A,0),38)/5</f>
        <v>1.7999999999856002</v>
      </c>
      <c r="CP361" s="2">
        <f>INDEX([1]age_tranches_5ans_nb_sex!$1:$1048576,MATCH('SectorStat-Age-Hommes'!$A361,[1]age_tranches_5ans_nb_sex!$A:$A,0),40)/5</f>
        <v>0.59999999999520004</v>
      </c>
      <c r="CQ361" s="2">
        <f>INDEX([1]age_tranches_5ans_nb_sex!$1:$1048576,MATCH('SectorStat-Age-Hommes'!$A361,[1]age_tranches_5ans_nb_sex!$A:$A,0),40)/5</f>
        <v>0.59999999999520004</v>
      </c>
      <c r="CR361" s="2">
        <f>INDEX([1]age_tranches_5ans_nb_sex!$1:$1048576,MATCH('SectorStat-Age-Hommes'!$A361,[1]age_tranches_5ans_nb_sex!$A:$A,0),40)/5</f>
        <v>0.59999999999520004</v>
      </c>
      <c r="CS361" s="2">
        <f>INDEX([1]age_tranches_5ans_nb_sex!$1:$1048576,MATCH('SectorStat-Age-Hommes'!$A361,[1]age_tranches_5ans_nb_sex!$A:$A,0),40)/5</f>
        <v>0.59999999999520004</v>
      </c>
      <c r="CT361" s="2">
        <f>INDEX([1]age_tranches_5ans_nb_sex!$1:$1048576,MATCH('SectorStat-Age-Hommes'!$A361,[1]age_tranches_5ans_nb_sex!$A:$A,0),40)/5</f>
        <v>0.59999999999520004</v>
      </c>
      <c r="CZ361" s="3"/>
      <c r="DA361" s="3"/>
      <c r="DB361" s="3"/>
      <c r="DC361" s="3"/>
      <c r="DD361" s="3"/>
    </row>
    <row r="362" spans="1:108" x14ac:dyDescent="0.35">
      <c r="A362" s="1" t="s">
        <v>717</v>
      </c>
      <c r="B362" s="1" t="s">
        <v>718</v>
      </c>
      <c r="C362" t="str">
        <f>INDEX([1]SectorStat!$1:$1048576,MATCH('[1]Distribution ages'!$A362,[1]SectorStat!$B:$B,0),4)</f>
        <v>Ixelles</v>
      </c>
      <c r="D362">
        <f>INDEX([1]age_tranches_5ans_nb_sex!$1:$1048576,MATCH('SectorStat-Age-Hommes'!$A362,[1]age_tranches_5ans_nb_sex!$A:$A,0),4)/5</f>
        <v>12.4000000002624</v>
      </c>
      <c r="E362">
        <f>INDEX([1]age_tranches_5ans_nb_sex!$1:$1048576,MATCH('SectorStat-Age-Hommes'!$A362,[1]age_tranches_5ans_nb_sex!$A:$A,0),4)/5</f>
        <v>12.4000000002624</v>
      </c>
      <c r="F362">
        <f>INDEX([1]age_tranches_5ans_nb_sex!$1:$1048576,MATCH('SectorStat-Age-Hommes'!$A362,[1]age_tranches_5ans_nb_sex!$A:$A,0),4)/5</f>
        <v>12.4000000002624</v>
      </c>
      <c r="G362">
        <f>INDEX([1]age_tranches_5ans_nb_sex!$1:$1048576,MATCH('SectorStat-Age-Hommes'!$A362,[1]age_tranches_5ans_nb_sex!$A:$A,0),4)/5</f>
        <v>12.4000000002624</v>
      </c>
      <c r="H362">
        <f>INDEX([1]age_tranches_5ans_nb_sex!$1:$1048576,MATCH('SectorStat-Age-Hommes'!$A362,[1]age_tranches_5ans_nb_sex!$A:$A,0),4)/5</f>
        <v>12.4000000002624</v>
      </c>
      <c r="I362">
        <f>INDEX([1]age_tranches_5ans_nb_sex!$1:$1048576,MATCH('SectorStat-Age-Hommes'!$A362,[1]age_tranches_5ans_nb_sex!$A:$A,0),6)/5</f>
        <v>13.800000000211199</v>
      </c>
      <c r="J362">
        <f>INDEX([1]age_tranches_5ans_nb_sex!$1:$1048576,MATCH('SectorStat-Age-Hommes'!$A362,[1]age_tranches_5ans_nb_sex!$A:$A,0),6)/5</f>
        <v>13.800000000211199</v>
      </c>
      <c r="K362">
        <f>INDEX([1]age_tranches_5ans_nb_sex!$1:$1048576,MATCH('SectorStat-Age-Hommes'!$A362,[1]age_tranches_5ans_nb_sex!$A:$A,0),6)/5</f>
        <v>13.800000000211199</v>
      </c>
      <c r="L362">
        <f>INDEX([1]age_tranches_5ans_nb_sex!$1:$1048576,MATCH('SectorStat-Age-Hommes'!$A362,[1]age_tranches_5ans_nb_sex!$A:$A,0),6)/5</f>
        <v>13.800000000211199</v>
      </c>
      <c r="M362">
        <f>INDEX([1]age_tranches_5ans_nb_sex!$1:$1048576,MATCH('SectorStat-Age-Hommes'!$A362,[1]age_tranches_5ans_nb_sex!$A:$A,0),6)/5</f>
        <v>13.800000000211199</v>
      </c>
      <c r="N362">
        <f>INDEX([1]age_tranches_5ans_nb_sex!$1:$1048576,MATCH('SectorStat-Age-Hommes'!$A362,[1]age_tranches_5ans_nb_sex!$A:$A,0),8)/5</f>
        <v>11.399999999980801</v>
      </c>
      <c r="O362">
        <f>INDEX([1]age_tranches_5ans_nb_sex!$1:$1048576,MATCH('SectorStat-Age-Hommes'!$A362,[1]age_tranches_5ans_nb_sex!$A:$A,0),8)/5</f>
        <v>11.399999999980801</v>
      </c>
      <c r="P362">
        <f>INDEX([1]age_tranches_5ans_nb_sex!$1:$1048576,MATCH('SectorStat-Age-Hommes'!$A362,[1]age_tranches_5ans_nb_sex!$A:$A,0),8)/5</f>
        <v>11.399999999980801</v>
      </c>
      <c r="Q362">
        <f>INDEX([1]age_tranches_5ans_nb_sex!$1:$1048576,MATCH('SectorStat-Age-Hommes'!$A362,[1]age_tranches_5ans_nb_sex!$A:$A,0),8)/5</f>
        <v>11.399999999980801</v>
      </c>
      <c r="R362">
        <f>INDEX([1]age_tranches_5ans_nb_sex!$1:$1048576,MATCH('SectorStat-Age-Hommes'!$A362,[1]age_tranches_5ans_nb_sex!$A:$A,0),8)/5</f>
        <v>11.399999999980801</v>
      </c>
      <c r="S362">
        <f>INDEX([1]age_tranches_5ans_nb_sex!$1:$1048576,MATCH('SectorStat-Age-Hommes'!$A362,[1]age_tranches_5ans_nb_sex!$A:$A,0),10)/5</f>
        <v>8.7999999999167997</v>
      </c>
      <c r="T362">
        <f>INDEX([1]age_tranches_5ans_nb_sex!$1:$1048576,MATCH('SectorStat-Age-Hommes'!$A362,[1]age_tranches_5ans_nb_sex!$A:$A,0),10)/5</f>
        <v>8.7999999999167997</v>
      </c>
      <c r="U362">
        <f>INDEX([1]age_tranches_5ans_nb_sex!$1:$1048576,MATCH('SectorStat-Age-Hommes'!$A362,[1]age_tranches_5ans_nb_sex!$A:$A,0),10)/5</f>
        <v>8.7999999999167997</v>
      </c>
      <c r="V362">
        <f>INDEX([1]age_tranches_5ans_nb_sex!$1:$1048576,MATCH('SectorStat-Age-Hommes'!$A362,[1]age_tranches_5ans_nb_sex!$A:$A,0),10)/5</f>
        <v>8.7999999999167997</v>
      </c>
      <c r="W362">
        <f>INDEX([1]age_tranches_5ans_nb_sex!$1:$1048576,MATCH('SectorStat-Age-Hommes'!$A362,[1]age_tranches_5ans_nb_sex!$A:$A,0),10)/5</f>
        <v>8.7999999999167997</v>
      </c>
      <c r="X362">
        <f>INDEX([1]age_tranches_5ans_nb_sex!$1:$1048576,MATCH('SectorStat-Age-Hommes'!$A362,[1]age_tranches_5ans_nb_sex!$A:$A,0),10)/5</f>
        <v>8.7999999999167997</v>
      </c>
      <c r="Y362">
        <f>INDEX([1]age_tranches_5ans_nb_sex!$1:$1048576,MATCH('SectorStat-Age-Hommes'!$A362,[1]age_tranches_5ans_nb_sex!$A:$A,0),12)/5</f>
        <v>16.799999999942401</v>
      </c>
      <c r="Z362">
        <f>INDEX([1]age_tranches_5ans_nb_sex!$1:$1048576,MATCH('SectorStat-Age-Hommes'!$A362,[1]age_tranches_5ans_nb_sex!$A:$A,0),12)/5</f>
        <v>16.799999999942401</v>
      </c>
      <c r="AA362">
        <f>INDEX([1]age_tranches_5ans_nb_sex!$1:$1048576,MATCH('SectorStat-Age-Hommes'!$A362,[1]age_tranches_5ans_nb_sex!$A:$A,0),12)/5</f>
        <v>16.799999999942401</v>
      </c>
      <c r="AB362">
        <f>INDEX([1]age_tranches_5ans_nb_sex!$1:$1048576,MATCH('SectorStat-Age-Hommes'!$A362,[1]age_tranches_5ans_nb_sex!$A:$A,0),12)/5</f>
        <v>16.799999999942401</v>
      </c>
      <c r="AC362">
        <f>INDEX([1]age_tranches_5ans_nb_sex!$1:$1048576,MATCH('SectorStat-Age-Hommes'!$A362,[1]age_tranches_5ans_nb_sex!$A:$A,0),14)/5</f>
        <v>31.400000000044805</v>
      </c>
      <c r="AD362">
        <f>INDEX([1]age_tranches_5ans_nb_sex!$1:$1048576,MATCH('SectorStat-Age-Hommes'!$A362,[1]age_tranches_5ans_nb_sex!$A:$A,0),14)/5</f>
        <v>31.400000000044805</v>
      </c>
      <c r="AE362">
        <f>INDEX([1]age_tranches_5ans_nb_sex!$1:$1048576,MATCH('SectorStat-Age-Hommes'!$A362,[1]age_tranches_5ans_nb_sex!$A:$A,0),14)/5</f>
        <v>31.400000000044805</v>
      </c>
      <c r="AF362">
        <f>INDEX([1]age_tranches_5ans_nb_sex!$1:$1048576,MATCH('SectorStat-Age-Hommes'!$A362,[1]age_tranches_5ans_nb_sex!$A:$A,0),14)/5</f>
        <v>31.400000000044805</v>
      </c>
      <c r="AG362">
        <f>INDEX([1]age_tranches_5ans_nb_sex!$1:$1048576,MATCH('SectorStat-Age-Hommes'!$A362,[1]age_tranches_5ans_nb_sex!$A:$A,0),14)/5</f>
        <v>31.400000000044805</v>
      </c>
      <c r="AH362">
        <f>INDEX([1]age_tranches_5ans_nb_sex!$1:$1048576,MATCH('SectorStat-Age-Hommes'!$A362,[1]age_tranches_5ans_nb_sex!$A:$A,0),16)/5</f>
        <v>36.199999999948801</v>
      </c>
      <c r="AI362">
        <f>INDEX([1]age_tranches_5ans_nb_sex!$1:$1048576,MATCH('SectorStat-Age-Hommes'!$A362,[1]age_tranches_5ans_nb_sex!$A:$A,0),16)/5</f>
        <v>36.199999999948801</v>
      </c>
      <c r="AJ362">
        <f>INDEX([1]age_tranches_5ans_nb_sex!$1:$1048576,MATCH('SectorStat-Age-Hommes'!$A362,[1]age_tranches_5ans_nb_sex!$A:$A,0),16)/5</f>
        <v>36.199999999948801</v>
      </c>
      <c r="AK362">
        <f>INDEX([1]age_tranches_5ans_nb_sex!$1:$1048576,MATCH('SectorStat-Age-Hommes'!$A362,[1]age_tranches_5ans_nb_sex!$A:$A,0),16)/5</f>
        <v>36.199999999948801</v>
      </c>
      <c r="AL362">
        <f>INDEX([1]age_tranches_5ans_nb_sex!$1:$1048576,MATCH('SectorStat-Age-Hommes'!$A362,[1]age_tranches_5ans_nb_sex!$A:$A,0),16)/5</f>
        <v>36.199999999948801</v>
      </c>
      <c r="AM362">
        <f>INDEX([1]age_tranches_5ans_nb_sex!$1:$1048576,MATCH('SectorStat-Age-Hommes'!$A362,[1]age_tranches_5ans_nb_sex!$A:$A,0),18)/5</f>
        <v>21.200000000179198</v>
      </c>
      <c r="AN362">
        <f>INDEX([1]age_tranches_5ans_nb_sex!$1:$1048576,MATCH('SectorStat-Age-Hommes'!$A362,[1]age_tranches_5ans_nb_sex!$A:$A,0),18)/5</f>
        <v>21.200000000179198</v>
      </c>
      <c r="AO362">
        <f>INDEX([1]age_tranches_5ans_nb_sex!$1:$1048576,MATCH('SectorStat-Age-Hommes'!$A362,[1]age_tranches_5ans_nb_sex!$A:$A,0),18)/5</f>
        <v>21.200000000179198</v>
      </c>
      <c r="AP362">
        <f>INDEX([1]age_tranches_5ans_nb_sex!$1:$1048576,MATCH('SectorStat-Age-Hommes'!$A362,[1]age_tranches_5ans_nb_sex!$A:$A,0),18)/5</f>
        <v>21.200000000179198</v>
      </c>
      <c r="AQ362">
        <f>INDEX([1]age_tranches_5ans_nb_sex!$1:$1048576,MATCH('SectorStat-Age-Hommes'!$A362,[1]age_tranches_5ans_nb_sex!$A:$A,0),18)/5</f>
        <v>21.200000000179198</v>
      </c>
      <c r="AR362">
        <f>INDEX([1]age_tranches_5ans_nb_sex!$1:$1048576,MATCH('SectorStat-Age-Hommes'!$A362,[1]age_tranches_5ans_nb_sex!$A:$A,0),20)/5</f>
        <v>20.799999999955197</v>
      </c>
      <c r="AS362">
        <f>INDEX([1]age_tranches_5ans_nb_sex!$1:$1048576,MATCH('SectorStat-Age-Hommes'!$A362,[1]age_tranches_5ans_nb_sex!$A:$A,0),20)/5</f>
        <v>20.799999999955197</v>
      </c>
      <c r="AT362">
        <f>INDEX([1]age_tranches_5ans_nb_sex!$1:$1048576,MATCH('SectorStat-Age-Hommes'!$A362,[1]age_tranches_5ans_nb_sex!$A:$A,0),20)/5</f>
        <v>20.799999999955197</v>
      </c>
      <c r="AU362">
        <f>INDEX([1]age_tranches_5ans_nb_sex!$1:$1048576,MATCH('SectorStat-Age-Hommes'!$A362,[1]age_tranches_5ans_nb_sex!$A:$A,0),20)/5</f>
        <v>20.799999999955197</v>
      </c>
      <c r="AV362">
        <f>INDEX([1]age_tranches_5ans_nb_sex!$1:$1048576,MATCH('SectorStat-Age-Hommes'!$A362,[1]age_tranches_5ans_nb_sex!$A:$A,0),20)/5</f>
        <v>20.799999999955197</v>
      </c>
      <c r="AW362">
        <f>INDEX([1]age_tranches_5ans_nb_sex!$1:$1048576,MATCH('SectorStat-Age-Hommes'!$A362,[1]age_tranches_5ans_nb_sex!$A:$A,0),22)/5</f>
        <v>18.600000000115198</v>
      </c>
      <c r="AX362">
        <f>INDEX([1]age_tranches_5ans_nb_sex!$1:$1048576,MATCH('SectorStat-Age-Hommes'!$A362,[1]age_tranches_5ans_nb_sex!$A:$A,0),22)/5</f>
        <v>18.600000000115198</v>
      </c>
      <c r="AY362">
        <f>INDEX([1]age_tranches_5ans_nb_sex!$1:$1048576,MATCH('SectorStat-Age-Hommes'!$A362,[1]age_tranches_5ans_nb_sex!$A:$A,0),22)/5</f>
        <v>18.600000000115198</v>
      </c>
      <c r="AZ362">
        <f>INDEX([1]age_tranches_5ans_nb_sex!$1:$1048576,MATCH('SectorStat-Age-Hommes'!$A362,[1]age_tranches_5ans_nb_sex!$A:$A,0),22)/5</f>
        <v>18.600000000115198</v>
      </c>
      <c r="BA362">
        <f>INDEX([1]age_tranches_5ans_nb_sex!$1:$1048576,MATCH('SectorStat-Age-Hommes'!$A362,[1]age_tranches_5ans_nb_sex!$A:$A,0),22)/5</f>
        <v>18.600000000115198</v>
      </c>
      <c r="BB362">
        <f>INDEX([1]age_tranches_5ans_nb_sex!$1:$1048576,MATCH('SectorStat-Age-Hommes'!$A362,[1]age_tranches_5ans_nb_sex!$A:$A,0),24)/5</f>
        <v>15.3999999999936</v>
      </c>
      <c r="BC362">
        <f>INDEX([1]age_tranches_5ans_nb_sex!$1:$1048576,MATCH('SectorStat-Age-Hommes'!$A362,[1]age_tranches_5ans_nb_sex!$A:$A,0),24)/5</f>
        <v>15.3999999999936</v>
      </c>
      <c r="BD362">
        <f>INDEX([1]age_tranches_5ans_nb_sex!$1:$1048576,MATCH('SectorStat-Age-Hommes'!$A362,[1]age_tranches_5ans_nb_sex!$A:$A,0),24)/5</f>
        <v>15.3999999999936</v>
      </c>
      <c r="BE362">
        <f>INDEX([1]age_tranches_5ans_nb_sex!$1:$1048576,MATCH('SectorStat-Age-Hommes'!$A362,[1]age_tranches_5ans_nb_sex!$A:$A,0),24)/5</f>
        <v>15.3999999999936</v>
      </c>
      <c r="BF362">
        <f>INDEX([1]age_tranches_5ans_nb_sex!$1:$1048576,MATCH('SectorStat-Age-Hommes'!$A362,[1]age_tranches_5ans_nb_sex!$A:$A,0),24)/5</f>
        <v>15.3999999999936</v>
      </c>
      <c r="BG362">
        <f>INDEX([1]age_tranches_5ans_nb_sex!$1:$1048576,MATCH('SectorStat-Age-Hommes'!$A362,[1]age_tranches_5ans_nb_sex!$A:$A,0),26)/5</f>
        <v>12.199999999872</v>
      </c>
      <c r="BH362">
        <f>INDEX([1]age_tranches_5ans_nb_sex!$1:$1048576,MATCH('SectorStat-Age-Hommes'!$A362,[1]age_tranches_5ans_nb_sex!$A:$A,0),26)/5</f>
        <v>12.199999999872</v>
      </c>
      <c r="BI362">
        <f>INDEX([1]age_tranches_5ans_nb_sex!$1:$1048576,MATCH('SectorStat-Age-Hommes'!$A362,[1]age_tranches_5ans_nb_sex!$A:$A,0),26)/5</f>
        <v>12.199999999872</v>
      </c>
      <c r="BJ362">
        <f>INDEX([1]age_tranches_5ans_nb_sex!$1:$1048576,MATCH('SectorStat-Age-Hommes'!$A362,[1]age_tranches_5ans_nb_sex!$A:$A,0),26)/5</f>
        <v>12.199999999872</v>
      </c>
      <c r="BK362">
        <f>INDEX([1]age_tranches_5ans_nb_sex!$1:$1048576,MATCH('SectorStat-Age-Hommes'!$A362,[1]age_tranches_5ans_nb_sex!$A:$A,0),26)/5</f>
        <v>12.199999999872</v>
      </c>
      <c r="BL362">
        <f>INDEX([1]age_tranches_5ans_nb_sex!$1:$1048576,MATCH('SectorStat-Age-Hommes'!$A362,[1]age_tranches_5ans_nb_sex!$A:$A,0),28)/5</f>
        <v>13.399999999987202</v>
      </c>
      <c r="BM362">
        <f>INDEX([1]age_tranches_5ans_nb_sex!$1:$1048576,MATCH('SectorStat-Age-Hommes'!$A362,[1]age_tranches_5ans_nb_sex!$A:$A,0),28)/5</f>
        <v>13.399999999987202</v>
      </c>
      <c r="BN362">
        <f>INDEX([1]age_tranches_5ans_nb_sex!$1:$1048576,MATCH('SectorStat-Age-Hommes'!$A362,[1]age_tranches_5ans_nb_sex!$A:$A,0),28)/5</f>
        <v>13.399999999987202</v>
      </c>
      <c r="BO362">
        <f>INDEX([1]age_tranches_5ans_nb_sex!$1:$1048576,MATCH('SectorStat-Age-Hommes'!$A362,[1]age_tranches_5ans_nb_sex!$A:$A,0),28)/5</f>
        <v>13.399999999987202</v>
      </c>
      <c r="BP362">
        <f>INDEX([1]age_tranches_5ans_nb_sex!$1:$1048576,MATCH('SectorStat-Age-Hommes'!$A362,[1]age_tranches_5ans_nb_sex!$A:$A,0),28)/5</f>
        <v>13.399999999987202</v>
      </c>
      <c r="BQ362">
        <f>INDEX([1]age_tranches_5ans_nb_sex!$1:$1048576,MATCH('SectorStat-Age-Hommes'!$A362,[1]age_tranches_5ans_nb_sex!$A:$A,0),30)/5</f>
        <v>6.7999999999103995</v>
      </c>
      <c r="BR362">
        <f>INDEX([1]age_tranches_5ans_nb_sex!$1:$1048576,MATCH('SectorStat-Age-Hommes'!$A362,[1]age_tranches_5ans_nb_sex!$A:$A,0),30)/5</f>
        <v>6.7999999999103995</v>
      </c>
      <c r="BS362">
        <f>INDEX([1]age_tranches_5ans_nb_sex!$1:$1048576,MATCH('SectorStat-Age-Hommes'!$A362,[1]age_tranches_5ans_nb_sex!$A:$A,0),30)/5</f>
        <v>6.7999999999103995</v>
      </c>
      <c r="BT362">
        <f>INDEX([1]age_tranches_5ans_nb_sex!$1:$1048576,MATCH('SectorStat-Age-Hommes'!$A362,[1]age_tranches_5ans_nb_sex!$A:$A,0),30)/5</f>
        <v>6.7999999999103995</v>
      </c>
      <c r="BU362">
        <f>INDEX([1]age_tranches_5ans_nb_sex!$1:$1048576,MATCH('SectorStat-Age-Hommes'!$A362,[1]age_tranches_5ans_nb_sex!$A:$A,0),30)/5</f>
        <v>6.7999999999103995</v>
      </c>
      <c r="BV362">
        <f>INDEX([1]age_tranches_5ans_nb_sex!$1:$1048576,MATCH('SectorStat-Age-Hommes'!$A362,[1]age_tranches_5ans_nb_sex!$A:$A,0),32)/5</f>
        <v>7.800000000192</v>
      </c>
      <c r="BW362">
        <f>INDEX([1]age_tranches_5ans_nb_sex!$1:$1048576,MATCH('SectorStat-Age-Hommes'!$A362,[1]age_tranches_5ans_nb_sex!$A:$A,0),32)/5</f>
        <v>7.800000000192</v>
      </c>
      <c r="BX362">
        <f>INDEX([1]age_tranches_5ans_nb_sex!$1:$1048576,MATCH('SectorStat-Age-Hommes'!$A362,[1]age_tranches_5ans_nb_sex!$A:$A,0),32)/5</f>
        <v>7.800000000192</v>
      </c>
      <c r="BY362">
        <f>INDEX([1]age_tranches_5ans_nb_sex!$1:$1048576,MATCH('SectorStat-Age-Hommes'!$A362,[1]age_tranches_5ans_nb_sex!$A:$A,0),32)/5</f>
        <v>7.800000000192</v>
      </c>
      <c r="BZ362">
        <f>INDEX([1]age_tranches_5ans_nb_sex!$1:$1048576,MATCH('SectorStat-Age-Hommes'!$A362,[1]age_tranches_5ans_nb_sex!$A:$A,0),32)/5</f>
        <v>7.800000000192</v>
      </c>
      <c r="CA362">
        <f>INDEX([1]age_tranches_5ans_nb_sex!$1:$1048576,MATCH('SectorStat-Age-Hommes'!$A362,[1]age_tranches_5ans_nb_sex!$A:$A,0),34)/5</f>
        <v>3.3999999999551997</v>
      </c>
      <c r="CB362">
        <f>INDEX([1]age_tranches_5ans_nb_sex!$1:$1048576,MATCH('SectorStat-Age-Hommes'!$A362,[1]age_tranches_5ans_nb_sex!$A:$A,0),34)/5</f>
        <v>3.3999999999551997</v>
      </c>
      <c r="CC362">
        <f>INDEX([1]age_tranches_5ans_nb_sex!$1:$1048576,MATCH('SectorStat-Age-Hommes'!$A362,[1]age_tranches_5ans_nb_sex!$A:$A,0),34)/5</f>
        <v>3.3999999999551997</v>
      </c>
      <c r="CD362">
        <f>INDEX([1]age_tranches_5ans_nb_sex!$1:$1048576,MATCH('SectorStat-Age-Hommes'!$A362,[1]age_tranches_5ans_nb_sex!$A:$A,0),34)/5</f>
        <v>3.3999999999551997</v>
      </c>
      <c r="CE362">
        <f>INDEX([1]age_tranches_5ans_nb_sex!$1:$1048576,MATCH('SectorStat-Age-Hommes'!$A362,[1]age_tranches_5ans_nb_sex!$A:$A,0),34)/5</f>
        <v>3.3999999999551997</v>
      </c>
      <c r="CF362">
        <f>INDEX([1]age_tranches_5ans_nb_sex!$1:$1048576,MATCH('SectorStat-Age-Hommes'!$A362,[1]age_tranches_5ans_nb_sex!$A:$A,0),36)/5</f>
        <v>5.2000000001279991</v>
      </c>
      <c r="CG362">
        <f>INDEX([1]age_tranches_5ans_nb_sex!$1:$1048576,MATCH('SectorStat-Age-Hommes'!$A362,[1]age_tranches_5ans_nb_sex!$A:$A,0),36)/5</f>
        <v>5.2000000001279991</v>
      </c>
      <c r="CH362">
        <f>INDEX([1]age_tranches_5ans_nb_sex!$1:$1048576,MATCH('SectorStat-Age-Hommes'!$A362,[1]age_tranches_5ans_nb_sex!$A:$A,0),36)/5</f>
        <v>5.2000000001279991</v>
      </c>
      <c r="CI362">
        <f>INDEX([1]age_tranches_5ans_nb_sex!$1:$1048576,MATCH('SectorStat-Age-Hommes'!$A362,[1]age_tranches_5ans_nb_sex!$A:$A,0),36)/5</f>
        <v>5.2000000001279991</v>
      </c>
      <c r="CJ362">
        <f>INDEX([1]age_tranches_5ans_nb_sex!$1:$1048576,MATCH('SectorStat-Age-Hommes'!$A362,[1]age_tranches_5ans_nb_sex!$A:$A,0),36)/5</f>
        <v>5.2000000001279991</v>
      </c>
      <c r="CK362">
        <f>INDEX([1]age_tranches_5ans_nb_sex!$1:$1048576,MATCH('SectorStat-Age-Hommes'!$A362,[1]age_tranches_5ans_nb_sex!$A:$A,0),38)/5</f>
        <v>2.6000000000639996</v>
      </c>
      <c r="CL362">
        <f>INDEX([1]age_tranches_5ans_nb_sex!$1:$1048576,MATCH('SectorStat-Age-Hommes'!$A362,[1]age_tranches_5ans_nb_sex!$A:$A,0),38)/5</f>
        <v>2.6000000000639996</v>
      </c>
      <c r="CM362">
        <f>INDEX([1]age_tranches_5ans_nb_sex!$1:$1048576,MATCH('SectorStat-Age-Hommes'!$A362,[1]age_tranches_5ans_nb_sex!$A:$A,0),38)/5</f>
        <v>2.6000000000639996</v>
      </c>
      <c r="CN362">
        <f>INDEX([1]age_tranches_5ans_nb_sex!$1:$1048576,MATCH('SectorStat-Age-Hommes'!$A362,[1]age_tranches_5ans_nb_sex!$A:$A,0),38)/5</f>
        <v>2.6000000000639996</v>
      </c>
      <c r="CO362">
        <f>INDEX([1]age_tranches_5ans_nb_sex!$1:$1048576,MATCH('SectorStat-Age-Hommes'!$A362,[1]age_tranches_5ans_nb_sex!$A:$A,0),38)/5</f>
        <v>2.6000000000639996</v>
      </c>
      <c r="CP362" s="2">
        <f>INDEX([1]age_tranches_5ans_nb_sex!$1:$1048576,MATCH('SectorStat-Age-Hommes'!$A362,[1]age_tranches_5ans_nb_sex!$A:$A,0),40)/5</f>
        <v>0.99999999972480003</v>
      </c>
      <c r="CQ362" s="2">
        <f>INDEX([1]age_tranches_5ans_nb_sex!$1:$1048576,MATCH('SectorStat-Age-Hommes'!$A362,[1]age_tranches_5ans_nb_sex!$A:$A,0),40)/5</f>
        <v>0.99999999972480003</v>
      </c>
      <c r="CR362" s="2">
        <f>INDEX([1]age_tranches_5ans_nb_sex!$1:$1048576,MATCH('SectorStat-Age-Hommes'!$A362,[1]age_tranches_5ans_nb_sex!$A:$A,0),40)/5</f>
        <v>0.99999999972480003</v>
      </c>
      <c r="CS362" s="2">
        <f>INDEX([1]age_tranches_5ans_nb_sex!$1:$1048576,MATCH('SectorStat-Age-Hommes'!$A362,[1]age_tranches_5ans_nb_sex!$A:$A,0),40)/5</f>
        <v>0.99999999972480003</v>
      </c>
      <c r="CT362" s="2">
        <f>INDEX([1]age_tranches_5ans_nb_sex!$1:$1048576,MATCH('SectorStat-Age-Hommes'!$A362,[1]age_tranches_5ans_nb_sex!$A:$A,0),40)/5</f>
        <v>0.99999999972480003</v>
      </c>
      <c r="CZ362" s="3"/>
      <c r="DA362" s="3"/>
      <c r="DB362" s="3"/>
      <c r="DC362" s="3"/>
      <c r="DD362" s="3"/>
    </row>
    <row r="363" spans="1:108" x14ac:dyDescent="0.35">
      <c r="A363" s="1" t="s">
        <v>719</v>
      </c>
      <c r="B363" s="1" t="s">
        <v>720</v>
      </c>
      <c r="C363" t="str">
        <f>INDEX([1]SectorStat!$1:$1048576,MATCH('[1]Distribution ages'!$A363,[1]SectorStat!$B:$B,0),4)</f>
        <v>Ixelles</v>
      </c>
      <c r="D363">
        <f>INDEX([1]age_tranches_5ans_nb_sex!$1:$1048576,MATCH('SectorStat-Age-Hommes'!$A363,[1]age_tranches_5ans_nb_sex!$A:$A,0),4)/5</f>
        <v>1.999999999992</v>
      </c>
      <c r="E363">
        <f>INDEX([1]age_tranches_5ans_nb_sex!$1:$1048576,MATCH('SectorStat-Age-Hommes'!$A363,[1]age_tranches_5ans_nb_sex!$A:$A,0),4)/5</f>
        <v>1.999999999992</v>
      </c>
      <c r="F363">
        <f>INDEX([1]age_tranches_5ans_nb_sex!$1:$1048576,MATCH('SectorStat-Age-Hommes'!$A363,[1]age_tranches_5ans_nb_sex!$A:$A,0),4)/5</f>
        <v>1.999999999992</v>
      </c>
      <c r="G363">
        <f>INDEX([1]age_tranches_5ans_nb_sex!$1:$1048576,MATCH('SectorStat-Age-Hommes'!$A363,[1]age_tranches_5ans_nb_sex!$A:$A,0),4)/5</f>
        <v>1.999999999992</v>
      </c>
      <c r="H363">
        <f>INDEX([1]age_tranches_5ans_nb_sex!$1:$1048576,MATCH('SectorStat-Age-Hommes'!$A363,[1]age_tranches_5ans_nb_sex!$A:$A,0),4)/5</f>
        <v>1.999999999992</v>
      </c>
      <c r="I363">
        <f>INDEX([1]age_tranches_5ans_nb_sex!$1:$1048576,MATCH('SectorStat-Age-Hommes'!$A363,[1]age_tranches_5ans_nb_sex!$A:$A,0),6)/5</f>
        <v>1.7999999999928</v>
      </c>
      <c r="J363">
        <f>INDEX([1]age_tranches_5ans_nb_sex!$1:$1048576,MATCH('SectorStat-Age-Hommes'!$A363,[1]age_tranches_5ans_nb_sex!$A:$A,0),6)/5</f>
        <v>1.7999999999928</v>
      </c>
      <c r="K363">
        <f>INDEX([1]age_tranches_5ans_nb_sex!$1:$1048576,MATCH('SectorStat-Age-Hommes'!$A363,[1]age_tranches_5ans_nb_sex!$A:$A,0),6)/5</f>
        <v>1.7999999999928</v>
      </c>
      <c r="L363">
        <f>INDEX([1]age_tranches_5ans_nb_sex!$1:$1048576,MATCH('SectorStat-Age-Hommes'!$A363,[1]age_tranches_5ans_nb_sex!$A:$A,0),6)/5</f>
        <v>1.7999999999928</v>
      </c>
      <c r="M363">
        <f>INDEX([1]age_tranches_5ans_nb_sex!$1:$1048576,MATCH('SectorStat-Age-Hommes'!$A363,[1]age_tranches_5ans_nb_sex!$A:$A,0),6)/5</f>
        <v>1.7999999999928</v>
      </c>
      <c r="N363">
        <f>INDEX([1]age_tranches_5ans_nb_sex!$1:$1048576,MATCH('SectorStat-Age-Hommes'!$A363,[1]age_tranches_5ans_nb_sex!$A:$A,0),8)/5</f>
        <v>1.7999999999928</v>
      </c>
      <c r="O363">
        <f>INDEX([1]age_tranches_5ans_nb_sex!$1:$1048576,MATCH('SectorStat-Age-Hommes'!$A363,[1]age_tranches_5ans_nb_sex!$A:$A,0),8)/5</f>
        <v>1.7999999999928</v>
      </c>
      <c r="P363">
        <f>INDEX([1]age_tranches_5ans_nb_sex!$1:$1048576,MATCH('SectorStat-Age-Hommes'!$A363,[1]age_tranches_5ans_nb_sex!$A:$A,0),8)/5</f>
        <v>1.7999999999928</v>
      </c>
      <c r="Q363">
        <f>INDEX([1]age_tranches_5ans_nb_sex!$1:$1048576,MATCH('SectorStat-Age-Hommes'!$A363,[1]age_tranches_5ans_nb_sex!$A:$A,0),8)/5</f>
        <v>1.7999999999928</v>
      </c>
      <c r="R363">
        <f>INDEX([1]age_tranches_5ans_nb_sex!$1:$1048576,MATCH('SectorStat-Age-Hommes'!$A363,[1]age_tranches_5ans_nb_sex!$A:$A,0),8)/5</f>
        <v>1.7999999999928</v>
      </c>
      <c r="S363">
        <f>INDEX([1]age_tranches_5ans_nb_sex!$1:$1048576,MATCH('SectorStat-Age-Hommes'!$A363,[1]age_tranches_5ans_nb_sex!$A:$A,0),10)/5</f>
        <v>0.79999999999680005</v>
      </c>
      <c r="T363">
        <f>INDEX([1]age_tranches_5ans_nb_sex!$1:$1048576,MATCH('SectorStat-Age-Hommes'!$A363,[1]age_tranches_5ans_nb_sex!$A:$A,0),10)/5</f>
        <v>0.79999999999680005</v>
      </c>
      <c r="U363">
        <f>INDEX([1]age_tranches_5ans_nb_sex!$1:$1048576,MATCH('SectorStat-Age-Hommes'!$A363,[1]age_tranches_5ans_nb_sex!$A:$A,0),10)/5</f>
        <v>0.79999999999680005</v>
      </c>
      <c r="V363">
        <f>INDEX([1]age_tranches_5ans_nb_sex!$1:$1048576,MATCH('SectorStat-Age-Hommes'!$A363,[1]age_tranches_5ans_nb_sex!$A:$A,0),10)/5</f>
        <v>0.79999999999680005</v>
      </c>
      <c r="W363">
        <f>INDEX([1]age_tranches_5ans_nb_sex!$1:$1048576,MATCH('SectorStat-Age-Hommes'!$A363,[1]age_tranches_5ans_nb_sex!$A:$A,0),10)/5</f>
        <v>0.79999999999680005</v>
      </c>
      <c r="X363">
        <f>INDEX([1]age_tranches_5ans_nb_sex!$1:$1048576,MATCH('SectorStat-Age-Hommes'!$A363,[1]age_tranches_5ans_nb_sex!$A:$A,0),10)/5</f>
        <v>0.79999999999680005</v>
      </c>
      <c r="Y363">
        <f>INDEX([1]age_tranches_5ans_nb_sex!$1:$1048576,MATCH('SectorStat-Age-Hommes'!$A363,[1]age_tranches_5ans_nb_sex!$A:$A,0),12)/5</f>
        <v>2.5999999999896</v>
      </c>
      <c r="Z363">
        <f>INDEX([1]age_tranches_5ans_nb_sex!$1:$1048576,MATCH('SectorStat-Age-Hommes'!$A363,[1]age_tranches_5ans_nb_sex!$A:$A,0),12)/5</f>
        <v>2.5999999999896</v>
      </c>
      <c r="AA363">
        <f>INDEX([1]age_tranches_5ans_nb_sex!$1:$1048576,MATCH('SectorStat-Age-Hommes'!$A363,[1]age_tranches_5ans_nb_sex!$A:$A,0),12)/5</f>
        <v>2.5999999999896</v>
      </c>
      <c r="AB363">
        <f>INDEX([1]age_tranches_5ans_nb_sex!$1:$1048576,MATCH('SectorStat-Age-Hommes'!$A363,[1]age_tranches_5ans_nb_sex!$A:$A,0),12)/5</f>
        <v>2.5999999999896</v>
      </c>
      <c r="AC363">
        <f>INDEX([1]age_tranches_5ans_nb_sex!$1:$1048576,MATCH('SectorStat-Age-Hommes'!$A363,[1]age_tranches_5ans_nb_sex!$A:$A,0),14)/5</f>
        <v>6.7999999999728002</v>
      </c>
      <c r="AD363">
        <f>INDEX([1]age_tranches_5ans_nb_sex!$1:$1048576,MATCH('SectorStat-Age-Hommes'!$A363,[1]age_tranches_5ans_nb_sex!$A:$A,0),14)/5</f>
        <v>6.7999999999728002</v>
      </c>
      <c r="AE363">
        <f>INDEX([1]age_tranches_5ans_nb_sex!$1:$1048576,MATCH('SectorStat-Age-Hommes'!$A363,[1]age_tranches_5ans_nb_sex!$A:$A,0),14)/5</f>
        <v>6.7999999999728002</v>
      </c>
      <c r="AF363">
        <f>INDEX([1]age_tranches_5ans_nb_sex!$1:$1048576,MATCH('SectorStat-Age-Hommes'!$A363,[1]age_tranches_5ans_nb_sex!$A:$A,0),14)/5</f>
        <v>6.7999999999728002</v>
      </c>
      <c r="AG363">
        <f>INDEX([1]age_tranches_5ans_nb_sex!$1:$1048576,MATCH('SectorStat-Age-Hommes'!$A363,[1]age_tranches_5ans_nb_sex!$A:$A,0),14)/5</f>
        <v>6.7999999999728002</v>
      </c>
      <c r="AH363">
        <f>INDEX([1]age_tranches_5ans_nb_sex!$1:$1048576,MATCH('SectorStat-Age-Hommes'!$A363,[1]age_tranches_5ans_nb_sex!$A:$A,0),16)/5</f>
        <v>5.3999999999783999</v>
      </c>
      <c r="AI363">
        <f>INDEX([1]age_tranches_5ans_nb_sex!$1:$1048576,MATCH('SectorStat-Age-Hommes'!$A363,[1]age_tranches_5ans_nb_sex!$A:$A,0),16)/5</f>
        <v>5.3999999999783999</v>
      </c>
      <c r="AJ363">
        <f>INDEX([1]age_tranches_5ans_nb_sex!$1:$1048576,MATCH('SectorStat-Age-Hommes'!$A363,[1]age_tranches_5ans_nb_sex!$A:$A,0),16)/5</f>
        <v>5.3999999999783999</v>
      </c>
      <c r="AK363">
        <f>INDEX([1]age_tranches_5ans_nb_sex!$1:$1048576,MATCH('SectorStat-Age-Hommes'!$A363,[1]age_tranches_5ans_nb_sex!$A:$A,0),16)/5</f>
        <v>5.3999999999783999</v>
      </c>
      <c r="AL363">
        <f>INDEX([1]age_tranches_5ans_nb_sex!$1:$1048576,MATCH('SectorStat-Age-Hommes'!$A363,[1]age_tranches_5ans_nb_sex!$A:$A,0),16)/5</f>
        <v>5.3999999999783999</v>
      </c>
      <c r="AM363">
        <f>INDEX([1]age_tranches_5ans_nb_sex!$1:$1048576,MATCH('SectorStat-Age-Hommes'!$A363,[1]age_tranches_5ans_nb_sex!$A:$A,0),18)/5</f>
        <v>1.999999999992</v>
      </c>
      <c r="AN363">
        <f>INDEX([1]age_tranches_5ans_nb_sex!$1:$1048576,MATCH('SectorStat-Age-Hommes'!$A363,[1]age_tranches_5ans_nb_sex!$A:$A,0),18)/5</f>
        <v>1.999999999992</v>
      </c>
      <c r="AO363">
        <f>INDEX([1]age_tranches_5ans_nb_sex!$1:$1048576,MATCH('SectorStat-Age-Hommes'!$A363,[1]age_tranches_5ans_nb_sex!$A:$A,0),18)/5</f>
        <v>1.999999999992</v>
      </c>
      <c r="AP363">
        <f>INDEX([1]age_tranches_5ans_nb_sex!$1:$1048576,MATCH('SectorStat-Age-Hommes'!$A363,[1]age_tranches_5ans_nb_sex!$A:$A,0),18)/5</f>
        <v>1.999999999992</v>
      </c>
      <c r="AQ363">
        <f>INDEX([1]age_tranches_5ans_nb_sex!$1:$1048576,MATCH('SectorStat-Age-Hommes'!$A363,[1]age_tranches_5ans_nb_sex!$A:$A,0),18)/5</f>
        <v>1.999999999992</v>
      </c>
      <c r="AR363">
        <f>INDEX([1]age_tranches_5ans_nb_sex!$1:$1048576,MATCH('SectorStat-Age-Hommes'!$A363,[1]age_tranches_5ans_nb_sex!$A:$A,0),20)/5</f>
        <v>4.5999999999816001</v>
      </c>
      <c r="AS363">
        <f>INDEX([1]age_tranches_5ans_nb_sex!$1:$1048576,MATCH('SectorStat-Age-Hommes'!$A363,[1]age_tranches_5ans_nb_sex!$A:$A,0),20)/5</f>
        <v>4.5999999999816001</v>
      </c>
      <c r="AT363">
        <f>INDEX([1]age_tranches_5ans_nb_sex!$1:$1048576,MATCH('SectorStat-Age-Hommes'!$A363,[1]age_tranches_5ans_nb_sex!$A:$A,0),20)/5</f>
        <v>4.5999999999816001</v>
      </c>
      <c r="AU363">
        <f>INDEX([1]age_tranches_5ans_nb_sex!$1:$1048576,MATCH('SectorStat-Age-Hommes'!$A363,[1]age_tranches_5ans_nb_sex!$A:$A,0),20)/5</f>
        <v>4.5999999999816001</v>
      </c>
      <c r="AV363">
        <f>INDEX([1]age_tranches_5ans_nb_sex!$1:$1048576,MATCH('SectorStat-Age-Hommes'!$A363,[1]age_tranches_5ans_nb_sex!$A:$A,0),20)/5</f>
        <v>4.5999999999816001</v>
      </c>
      <c r="AW363">
        <f>INDEX([1]age_tranches_5ans_nb_sex!$1:$1048576,MATCH('SectorStat-Age-Hommes'!$A363,[1]age_tranches_5ans_nb_sex!$A:$A,0),22)/5</f>
        <v>3.1999999999872002</v>
      </c>
      <c r="AX363">
        <f>INDEX([1]age_tranches_5ans_nb_sex!$1:$1048576,MATCH('SectorStat-Age-Hommes'!$A363,[1]age_tranches_5ans_nb_sex!$A:$A,0),22)/5</f>
        <v>3.1999999999872002</v>
      </c>
      <c r="AY363">
        <f>INDEX([1]age_tranches_5ans_nb_sex!$1:$1048576,MATCH('SectorStat-Age-Hommes'!$A363,[1]age_tranches_5ans_nb_sex!$A:$A,0),22)/5</f>
        <v>3.1999999999872002</v>
      </c>
      <c r="AZ363">
        <f>INDEX([1]age_tranches_5ans_nb_sex!$1:$1048576,MATCH('SectorStat-Age-Hommes'!$A363,[1]age_tranches_5ans_nb_sex!$A:$A,0),22)/5</f>
        <v>3.1999999999872002</v>
      </c>
      <c r="BA363">
        <f>INDEX([1]age_tranches_5ans_nb_sex!$1:$1048576,MATCH('SectorStat-Age-Hommes'!$A363,[1]age_tranches_5ans_nb_sex!$A:$A,0),22)/5</f>
        <v>3.1999999999872002</v>
      </c>
      <c r="BB363">
        <f>INDEX([1]age_tranches_5ans_nb_sex!$1:$1048576,MATCH('SectorStat-Age-Hommes'!$A363,[1]age_tranches_5ans_nb_sex!$A:$A,0),24)/5</f>
        <v>2.3999999999904</v>
      </c>
      <c r="BC363">
        <f>INDEX([1]age_tranches_5ans_nb_sex!$1:$1048576,MATCH('SectorStat-Age-Hommes'!$A363,[1]age_tranches_5ans_nb_sex!$A:$A,0),24)/5</f>
        <v>2.3999999999904</v>
      </c>
      <c r="BD363">
        <f>INDEX([1]age_tranches_5ans_nb_sex!$1:$1048576,MATCH('SectorStat-Age-Hommes'!$A363,[1]age_tranches_5ans_nb_sex!$A:$A,0),24)/5</f>
        <v>2.3999999999904</v>
      </c>
      <c r="BE363">
        <f>INDEX([1]age_tranches_5ans_nb_sex!$1:$1048576,MATCH('SectorStat-Age-Hommes'!$A363,[1]age_tranches_5ans_nb_sex!$A:$A,0),24)/5</f>
        <v>2.3999999999904</v>
      </c>
      <c r="BF363">
        <f>INDEX([1]age_tranches_5ans_nb_sex!$1:$1048576,MATCH('SectorStat-Age-Hommes'!$A363,[1]age_tranches_5ans_nb_sex!$A:$A,0),24)/5</f>
        <v>2.3999999999904</v>
      </c>
      <c r="BG363">
        <f>INDEX([1]age_tranches_5ans_nb_sex!$1:$1048576,MATCH('SectorStat-Age-Hommes'!$A363,[1]age_tranches_5ans_nb_sex!$A:$A,0),26)/5</f>
        <v>1.5999999999936001</v>
      </c>
      <c r="BH363">
        <f>INDEX([1]age_tranches_5ans_nb_sex!$1:$1048576,MATCH('SectorStat-Age-Hommes'!$A363,[1]age_tranches_5ans_nb_sex!$A:$A,0),26)/5</f>
        <v>1.5999999999936001</v>
      </c>
      <c r="BI363">
        <f>INDEX([1]age_tranches_5ans_nb_sex!$1:$1048576,MATCH('SectorStat-Age-Hommes'!$A363,[1]age_tranches_5ans_nb_sex!$A:$A,0),26)/5</f>
        <v>1.5999999999936001</v>
      </c>
      <c r="BJ363">
        <f>INDEX([1]age_tranches_5ans_nb_sex!$1:$1048576,MATCH('SectorStat-Age-Hommes'!$A363,[1]age_tranches_5ans_nb_sex!$A:$A,0),26)/5</f>
        <v>1.5999999999936001</v>
      </c>
      <c r="BK363">
        <f>INDEX([1]age_tranches_5ans_nb_sex!$1:$1048576,MATCH('SectorStat-Age-Hommes'!$A363,[1]age_tranches_5ans_nb_sex!$A:$A,0),26)/5</f>
        <v>1.5999999999936001</v>
      </c>
      <c r="BL363">
        <f>INDEX([1]age_tranches_5ans_nb_sex!$1:$1048576,MATCH('SectorStat-Age-Hommes'!$A363,[1]age_tranches_5ans_nb_sex!$A:$A,0),28)/5</f>
        <v>1.7999999999928</v>
      </c>
      <c r="BM363">
        <f>INDEX([1]age_tranches_5ans_nb_sex!$1:$1048576,MATCH('SectorStat-Age-Hommes'!$A363,[1]age_tranches_5ans_nb_sex!$A:$A,0),28)/5</f>
        <v>1.7999999999928</v>
      </c>
      <c r="BN363">
        <f>INDEX([1]age_tranches_5ans_nb_sex!$1:$1048576,MATCH('SectorStat-Age-Hommes'!$A363,[1]age_tranches_5ans_nb_sex!$A:$A,0),28)/5</f>
        <v>1.7999999999928</v>
      </c>
      <c r="BO363">
        <f>INDEX([1]age_tranches_5ans_nb_sex!$1:$1048576,MATCH('SectorStat-Age-Hommes'!$A363,[1]age_tranches_5ans_nb_sex!$A:$A,0),28)/5</f>
        <v>1.7999999999928</v>
      </c>
      <c r="BP363">
        <f>INDEX([1]age_tranches_5ans_nb_sex!$1:$1048576,MATCH('SectorStat-Age-Hommes'!$A363,[1]age_tranches_5ans_nb_sex!$A:$A,0),28)/5</f>
        <v>1.7999999999928</v>
      </c>
      <c r="BQ363">
        <f>INDEX([1]age_tranches_5ans_nb_sex!$1:$1048576,MATCH('SectorStat-Age-Hommes'!$A363,[1]age_tranches_5ans_nb_sex!$A:$A,0),30)/5</f>
        <v>1.3999999999943999</v>
      </c>
      <c r="BR363">
        <f>INDEX([1]age_tranches_5ans_nb_sex!$1:$1048576,MATCH('SectorStat-Age-Hommes'!$A363,[1]age_tranches_5ans_nb_sex!$A:$A,0),30)/5</f>
        <v>1.3999999999943999</v>
      </c>
      <c r="BS363">
        <f>INDEX([1]age_tranches_5ans_nb_sex!$1:$1048576,MATCH('SectorStat-Age-Hommes'!$A363,[1]age_tranches_5ans_nb_sex!$A:$A,0),30)/5</f>
        <v>1.3999999999943999</v>
      </c>
      <c r="BT363">
        <f>INDEX([1]age_tranches_5ans_nb_sex!$1:$1048576,MATCH('SectorStat-Age-Hommes'!$A363,[1]age_tranches_5ans_nb_sex!$A:$A,0),30)/5</f>
        <v>1.3999999999943999</v>
      </c>
      <c r="BU363">
        <f>INDEX([1]age_tranches_5ans_nb_sex!$1:$1048576,MATCH('SectorStat-Age-Hommes'!$A363,[1]age_tranches_5ans_nb_sex!$A:$A,0),30)/5</f>
        <v>1.3999999999943999</v>
      </c>
      <c r="BV363">
        <f>INDEX([1]age_tranches_5ans_nb_sex!$1:$1048576,MATCH('SectorStat-Age-Hommes'!$A363,[1]age_tranches_5ans_nb_sex!$A:$A,0),32)/5</f>
        <v>0.79999999999680005</v>
      </c>
      <c r="BW363">
        <f>INDEX([1]age_tranches_5ans_nb_sex!$1:$1048576,MATCH('SectorStat-Age-Hommes'!$A363,[1]age_tranches_5ans_nb_sex!$A:$A,0),32)/5</f>
        <v>0.79999999999680005</v>
      </c>
      <c r="BX363">
        <f>INDEX([1]age_tranches_5ans_nb_sex!$1:$1048576,MATCH('SectorStat-Age-Hommes'!$A363,[1]age_tranches_5ans_nb_sex!$A:$A,0),32)/5</f>
        <v>0.79999999999680005</v>
      </c>
      <c r="BY363">
        <f>INDEX([1]age_tranches_5ans_nb_sex!$1:$1048576,MATCH('SectorStat-Age-Hommes'!$A363,[1]age_tranches_5ans_nb_sex!$A:$A,0),32)/5</f>
        <v>0.79999999999680005</v>
      </c>
      <c r="BZ363">
        <f>INDEX([1]age_tranches_5ans_nb_sex!$1:$1048576,MATCH('SectorStat-Age-Hommes'!$A363,[1]age_tranches_5ans_nb_sex!$A:$A,0),32)/5</f>
        <v>0.79999999999680005</v>
      </c>
      <c r="CA363">
        <f>INDEX([1]age_tranches_5ans_nb_sex!$1:$1048576,MATCH('SectorStat-Age-Hommes'!$A363,[1]age_tranches_5ans_nb_sex!$A:$A,0),34)/5</f>
        <v>0.59999999999760001</v>
      </c>
      <c r="CB363">
        <f>INDEX([1]age_tranches_5ans_nb_sex!$1:$1048576,MATCH('SectorStat-Age-Hommes'!$A363,[1]age_tranches_5ans_nb_sex!$A:$A,0),34)/5</f>
        <v>0.59999999999760001</v>
      </c>
      <c r="CC363">
        <f>INDEX([1]age_tranches_5ans_nb_sex!$1:$1048576,MATCH('SectorStat-Age-Hommes'!$A363,[1]age_tranches_5ans_nb_sex!$A:$A,0),34)/5</f>
        <v>0.59999999999760001</v>
      </c>
      <c r="CD363">
        <f>INDEX([1]age_tranches_5ans_nb_sex!$1:$1048576,MATCH('SectorStat-Age-Hommes'!$A363,[1]age_tranches_5ans_nb_sex!$A:$A,0),34)/5</f>
        <v>0.59999999999760001</v>
      </c>
      <c r="CE363">
        <f>INDEX([1]age_tranches_5ans_nb_sex!$1:$1048576,MATCH('SectorStat-Age-Hommes'!$A363,[1]age_tranches_5ans_nb_sex!$A:$A,0),34)/5</f>
        <v>0.59999999999760001</v>
      </c>
      <c r="CF363">
        <f>INDEX([1]age_tranches_5ans_nb_sex!$1:$1048576,MATCH('SectorStat-Age-Hommes'!$A363,[1]age_tranches_5ans_nb_sex!$A:$A,0),36)/5</f>
        <v>0</v>
      </c>
      <c r="CG363">
        <f>INDEX([1]age_tranches_5ans_nb_sex!$1:$1048576,MATCH('SectorStat-Age-Hommes'!$A363,[1]age_tranches_5ans_nb_sex!$A:$A,0),36)/5</f>
        <v>0</v>
      </c>
      <c r="CH363">
        <f>INDEX([1]age_tranches_5ans_nb_sex!$1:$1048576,MATCH('SectorStat-Age-Hommes'!$A363,[1]age_tranches_5ans_nb_sex!$A:$A,0),36)/5</f>
        <v>0</v>
      </c>
      <c r="CI363">
        <f>INDEX([1]age_tranches_5ans_nb_sex!$1:$1048576,MATCH('SectorStat-Age-Hommes'!$A363,[1]age_tranches_5ans_nb_sex!$A:$A,0),36)/5</f>
        <v>0</v>
      </c>
      <c r="CJ363">
        <f>INDEX([1]age_tranches_5ans_nb_sex!$1:$1048576,MATCH('SectorStat-Age-Hommes'!$A363,[1]age_tranches_5ans_nb_sex!$A:$A,0),36)/5</f>
        <v>0</v>
      </c>
      <c r="CK363">
        <f>INDEX([1]age_tranches_5ans_nb_sex!$1:$1048576,MATCH('SectorStat-Age-Hommes'!$A363,[1]age_tranches_5ans_nb_sex!$A:$A,0),38)/5</f>
        <v>0</v>
      </c>
      <c r="CL363">
        <f>INDEX([1]age_tranches_5ans_nb_sex!$1:$1048576,MATCH('SectorStat-Age-Hommes'!$A363,[1]age_tranches_5ans_nb_sex!$A:$A,0),38)/5</f>
        <v>0</v>
      </c>
      <c r="CM363">
        <f>INDEX([1]age_tranches_5ans_nb_sex!$1:$1048576,MATCH('SectorStat-Age-Hommes'!$A363,[1]age_tranches_5ans_nb_sex!$A:$A,0),38)/5</f>
        <v>0</v>
      </c>
      <c r="CN363">
        <f>INDEX([1]age_tranches_5ans_nb_sex!$1:$1048576,MATCH('SectorStat-Age-Hommes'!$A363,[1]age_tranches_5ans_nb_sex!$A:$A,0),38)/5</f>
        <v>0</v>
      </c>
      <c r="CO363">
        <f>INDEX([1]age_tranches_5ans_nb_sex!$1:$1048576,MATCH('SectorStat-Age-Hommes'!$A363,[1]age_tranches_5ans_nb_sex!$A:$A,0),38)/5</f>
        <v>0</v>
      </c>
      <c r="CP363" s="2">
        <f>INDEX([1]age_tranches_5ans_nb_sex!$1:$1048576,MATCH('SectorStat-Age-Hommes'!$A363,[1]age_tranches_5ans_nb_sex!$A:$A,0),40)/5</f>
        <v>0</v>
      </c>
      <c r="CQ363" s="2">
        <f>INDEX([1]age_tranches_5ans_nb_sex!$1:$1048576,MATCH('SectorStat-Age-Hommes'!$A363,[1]age_tranches_5ans_nb_sex!$A:$A,0),40)/5</f>
        <v>0</v>
      </c>
      <c r="CR363" s="2">
        <f>INDEX([1]age_tranches_5ans_nb_sex!$1:$1048576,MATCH('SectorStat-Age-Hommes'!$A363,[1]age_tranches_5ans_nb_sex!$A:$A,0),40)/5</f>
        <v>0</v>
      </c>
      <c r="CS363" s="2">
        <f>INDEX([1]age_tranches_5ans_nb_sex!$1:$1048576,MATCH('SectorStat-Age-Hommes'!$A363,[1]age_tranches_5ans_nb_sex!$A:$A,0),40)/5</f>
        <v>0</v>
      </c>
      <c r="CT363" s="2">
        <f>INDEX([1]age_tranches_5ans_nb_sex!$1:$1048576,MATCH('SectorStat-Age-Hommes'!$A363,[1]age_tranches_5ans_nb_sex!$A:$A,0),40)/5</f>
        <v>0</v>
      </c>
      <c r="CZ363" s="3"/>
      <c r="DA363" s="3"/>
      <c r="DB363" s="3"/>
      <c r="DC363" s="3"/>
      <c r="DD363" s="3"/>
    </row>
    <row r="364" spans="1:108" x14ac:dyDescent="0.35">
      <c r="A364" s="1" t="s">
        <v>721</v>
      </c>
      <c r="B364" s="1" t="s">
        <v>722</v>
      </c>
      <c r="C364" t="str">
        <f>INDEX([1]SectorStat!$1:$1048576,MATCH('[1]Distribution ages'!$A364,[1]SectorStat!$B:$B,0),4)</f>
        <v>Ixelles</v>
      </c>
      <c r="D364">
        <f>INDEX([1]age_tranches_5ans_nb_sex!$1:$1048576,MATCH('SectorStat-Age-Hommes'!$A364,[1]age_tranches_5ans_nb_sex!$A:$A,0),4)/5</f>
        <v>20.199999999764401</v>
      </c>
      <c r="E364">
        <f>INDEX([1]age_tranches_5ans_nb_sex!$1:$1048576,MATCH('SectorStat-Age-Hommes'!$A364,[1]age_tranches_5ans_nb_sex!$A:$A,0),4)/5</f>
        <v>20.199999999764401</v>
      </c>
      <c r="F364">
        <f>INDEX([1]age_tranches_5ans_nb_sex!$1:$1048576,MATCH('SectorStat-Age-Hommes'!$A364,[1]age_tranches_5ans_nb_sex!$A:$A,0),4)/5</f>
        <v>20.199999999764401</v>
      </c>
      <c r="G364">
        <f>INDEX([1]age_tranches_5ans_nb_sex!$1:$1048576,MATCH('SectorStat-Age-Hommes'!$A364,[1]age_tranches_5ans_nb_sex!$A:$A,0),4)/5</f>
        <v>20.199999999764401</v>
      </c>
      <c r="H364">
        <f>INDEX([1]age_tranches_5ans_nb_sex!$1:$1048576,MATCH('SectorStat-Age-Hommes'!$A364,[1]age_tranches_5ans_nb_sex!$A:$A,0),4)/5</f>
        <v>20.199999999764401</v>
      </c>
      <c r="I364">
        <f>INDEX([1]age_tranches_5ans_nb_sex!$1:$1048576,MATCH('SectorStat-Age-Hommes'!$A364,[1]age_tranches_5ans_nb_sex!$A:$A,0),6)/5</f>
        <v>14.200000000073199</v>
      </c>
      <c r="J364">
        <f>INDEX([1]age_tranches_5ans_nb_sex!$1:$1048576,MATCH('SectorStat-Age-Hommes'!$A364,[1]age_tranches_5ans_nb_sex!$A:$A,0),6)/5</f>
        <v>14.200000000073199</v>
      </c>
      <c r="K364">
        <f>INDEX([1]age_tranches_5ans_nb_sex!$1:$1048576,MATCH('SectorStat-Age-Hommes'!$A364,[1]age_tranches_5ans_nb_sex!$A:$A,0),6)/5</f>
        <v>14.200000000073199</v>
      </c>
      <c r="L364">
        <f>INDEX([1]age_tranches_5ans_nb_sex!$1:$1048576,MATCH('SectorStat-Age-Hommes'!$A364,[1]age_tranches_5ans_nb_sex!$A:$A,0),6)/5</f>
        <v>14.200000000073199</v>
      </c>
      <c r="M364">
        <f>INDEX([1]age_tranches_5ans_nb_sex!$1:$1048576,MATCH('SectorStat-Age-Hommes'!$A364,[1]age_tranches_5ans_nb_sex!$A:$A,0),6)/5</f>
        <v>14.200000000073199</v>
      </c>
      <c r="N364">
        <f>INDEX([1]age_tranches_5ans_nb_sex!$1:$1048576,MATCH('SectorStat-Age-Hommes'!$A364,[1]age_tranches_5ans_nb_sex!$A:$A,0),8)/5</f>
        <v>12.400000000056199</v>
      </c>
      <c r="O364">
        <f>INDEX([1]age_tranches_5ans_nb_sex!$1:$1048576,MATCH('SectorStat-Age-Hommes'!$A364,[1]age_tranches_5ans_nb_sex!$A:$A,0),8)/5</f>
        <v>12.400000000056199</v>
      </c>
      <c r="P364">
        <f>INDEX([1]age_tranches_5ans_nb_sex!$1:$1048576,MATCH('SectorStat-Age-Hommes'!$A364,[1]age_tranches_5ans_nb_sex!$A:$A,0),8)/5</f>
        <v>12.400000000056199</v>
      </c>
      <c r="Q364">
        <f>INDEX([1]age_tranches_5ans_nb_sex!$1:$1048576,MATCH('SectorStat-Age-Hommes'!$A364,[1]age_tranches_5ans_nb_sex!$A:$A,0),8)/5</f>
        <v>12.400000000056199</v>
      </c>
      <c r="R364">
        <f>INDEX([1]age_tranches_5ans_nb_sex!$1:$1048576,MATCH('SectorStat-Age-Hommes'!$A364,[1]age_tranches_5ans_nb_sex!$A:$A,0),8)/5</f>
        <v>12.400000000056199</v>
      </c>
      <c r="S364">
        <f>INDEX([1]age_tranches_5ans_nb_sex!$1:$1048576,MATCH('SectorStat-Age-Hommes'!$A364,[1]age_tranches_5ans_nb_sex!$A:$A,0),10)/5</f>
        <v>12.8000000001818</v>
      </c>
      <c r="T364">
        <f>INDEX([1]age_tranches_5ans_nb_sex!$1:$1048576,MATCH('SectorStat-Age-Hommes'!$A364,[1]age_tranches_5ans_nb_sex!$A:$A,0),10)/5</f>
        <v>12.8000000001818</v>
      </c>
      <c r="U364">
        <f>INDEX([1]age_tranches_5ans_nb_sex!$1:$1048576,MATCH('SectorStat-Age-Hommes'!$A364,[1]age_tranches_5ans_nb_sex!$A:$A,0),10)/5</f>
        <v>12.8000000001818</v>
      </c>
      <c r="V364">
        <f>INDEX([1]age_tranches_5ans_nb_sex!$1:$1048576,MATCH('SectorStat-Age-Hommes'!$A364,[1]age_tranches_5ans_nb_sex!$A:$A,0),10)/5</f>
        <v>12.8000000001818</v>
      </c>
      <c r="W364">
        <f>INDEX([1]age_tranches_5ans_nb_sex!$1:$1048576,MATCH('SectorStat-Age-Hommes'!$A364,[1]age_tranches_5ans_nb_sex!$A:$A,0),10)/5</f>
        <v>12.8000000001818</v>
      </c>
      <c r="X364">
        <f>INDEX([1]age_tranches_5ans_nb_sex!$1:$1048576,MATCH('SectorStat-Age-Hommes'!$A364,[1]age_tranches_5ans_nb_sex!$A:$A,0),10)/5</f>
        <v>12.8000000001818</v>
      </c>
      <c r="Y364">
        <f>INDEX([1]age_tranches_5ans_nb_sex!$1:$1048576,MATCH('SectorStat-Age-Hommes'!$A364,[1]age_tranches_5ans_nb_sex!$A:$A,0),12)/5</f>
        <v>12.1999999999934</v>
      </c>
      <c r="Z364">
        <f>INDEX([1]age_tranches_5ans_nb_sex!$1:$1048576,MATCH('SectorStat-Age-Hommes'!$A364,[1]age_tranches_5ans_nb_sex!$A:$A,0),12)/5</f>
        <v>12.1999999999934</v>
      </c>
      <c r="AA364">
        <f>INDEX([1]age_tranches_5ans_nb_sex!$1:$1048576,MATCH('SectorStat-Age-Hommes'!$A364,[1]age_tranches_5ans_nb_sex!$A:$A,0),12)/5</f>
        <v>12.1999999999934</v>
      </c>
      <c r="AB364">
        <f>INDEX([1]age_tranches_5ans_nb_sex!$1:$1048576,MATCH('SectorStat-Age-Hommes'!$A364,[1]age_tranches_5ans_nb_sex!$A:$A,0),12)/5</f>
        <v>12.1999999999934</v>
      </c>
      <c r="AC364">
        <f>INDEX([1]age_tranches_5ans_nb_sex!$1:$1048576,MATCH('SectorStat-Age-Hommes'!$A364,[1]age_tranches_5ans_nb_sex!$A:$A,0),14)/5</f>
        <v>23.799999999798398</v>
      </c>
      <c r="AD364">
        <f>INDEX([1]age_tranches_5ans_nb_sex!$1:$1048576,MATCH('SectorStat-Age-Hommes'!$A364,[1]age_tranches_5ans_nb_sex!$A:$A,0),14)/5</f>
        <v>23.799999999798398</v>
      </c>
      <c r="AE364">
        <f>INDEX([1]age_tranches_5ans_nb_sex!$1:$1048576,MATCH('SectorStat-Age-Hommes'!$A364,[1]age_tranches_5ans_nb_sex!$A:$A,0),14)/5</f>
        <v>23.799999999798398</v>
      </c>
      <c r="AF364">
        <f>INDEX([1]age_tranches_5ans_nb_sex!$1:$1048576,MATCH('SectorStat-Age-Hommes'!$A364,[1]age_tranches_5ans_nb_sex!$A:$A,0),14)/5</f>
        <v>23.799999999798398</v>
      </c>
      <c r="AG364">
        <f>INDEX([1]age_tranches_5ans_nb_sex!$1:$1048576,MATCH('SectorStat-Age-Hommes'!$A364,[1]age_tranches_5ans_nb_sex!$A:$A,0),14)/5</f>
        <v>23.799999999798398</v>
      </c>
      <c r="AH364">
        <f>INDEX([1]age_tranches_5ans_nb_sex!$1:$1048576,MATCH('SectorStat-Age-Hommes'!$A364,[1]age_tranches_5ans_nb_sex!$A:$A,0),16)/5</f>
        <v>28.999999999786599</v>
      </c>
      <c r="AI364">
        <f>INDEX([1]age_tranches_5ans_nb_sex!$1:$1048576,MATCH('SectorStat-Age-Hommes'!$A364,[1]age_tranches_5ans_nb_sex!$A:$A,0),16)/5</f>
        <v>28.999999999786599</v>
      </c>
      <c r="AJ364">
        <f>INDEX([1]age_tranches_5ans_nb_sex!$1:$1048576,MATCH('SectorStat-Age-Hommes'!$A364,[1]age_tranches_5ans_nb_sex!$A:$A,0),16)/5</f>
        <v>28.999999999786599</v>
      </c>
      <c r="AK364">
        <f>INDEX([1]age_tranches_5ans_nb_sex!$1:$1048576,MATCH('SectorStat-Age-Hommes'!$A364,[1]age_tranches_5ans_nb_sex!$A:$A,0),16)/5</f>
        <v>28.999999999786599</v>
      </c>
      <c r="AL364">
        <f>INDEX([1]age_tranches_5ans_nb_sex!$1:$1048576,MATCH('SectorStat-Age-Hommes'!$A364,[1]age_tranches_5ans_nb_sex!$A:$A,0),16)/5</f>
        <v>28.999999999786599</v>
      </c>
      <c r="AM364">
        <f>INDEX([1]age_tranches_5ans_nb_sex!$1:$1048576,MATCH('SectorStat-Age-Hommes'!$A364,[1]age_tranches_5ans_nb_sex!$A:$A,0),18)/5</f>
        <v>18.599999999810201</v>
      </c>
      <c r="AN364">
        <f>INDEX([1]age_tranches_5ans_nb_sex!$1:$1048576,MATCH('SectorStat-Age-Hommes'!$A364,[1]age_tranches_5ans_nb_sex!$A:$A,0),18)/5</f>
        <v>18.599999999810201</v>
      </c>
      <c r="AO364">
        <f>INDEX([1]age_tranches_5ans_nb_sex!$1:$1048576,MATCH('SectorStat-Age-Hommes'!$A364,[1]age_tranches_5ans_nb_sex!$A:$A,0),18)/5</f>
        <v>18.599999999810201</v>
      </c>
      <c r="AP364">
        <f>INDEX([1]age_tranches_5ans_nb_sex!$1:$1048576,MATCH('SectorStat-Age-Hommes'!$A364,[1]age_tranches_5ans_nb_sex!$A:$A,0),18)/5</f>
        <v>18.599999999810201</v>
      </c>
      <c r="AQ364">
        <f>INDEX([1]age_tranches_5ans_nb_sex!$1:$1048576,MATCH('SectorStat-Age-Hommes'!$A364,[1]age_tranches_5ans_nb_sex!$A:$A,0),18)/5</f>
        <v>18.599999999810201</v>
      </c>
      <c r="AR364">
        <f>INDEX([1]age_tranches_5ans_nb_sex!$1:$1048576,MATCH('SectorStat-Age-Hommes'!$A364,[1]age_tranches_5ans_nb_sex!$A:$A,0),20)/5</f>
        <v>23.200000000158202</v>
      </c>
      <c r="AS364">
        <f>INDEX([1]age_tranches_5ans_nb_sex!$1:$1048576,MATCH('SectorStat-Age-Hommes'!$A364,[1]age_tranches_5ans_nb_sex!$A:$A,0),20)/5</f>
        <v>23.200000000158202</v>
      </c>
      <c r="AT364">
        <f>INDEX([1]age_tranches_5ans_nb_sex!$1:$1048576,MATCH('SectorStat-Age-Hommes'!$A364,[1]age_tranches_5ans_nb_sex!$A:$A,0),20)/5</f>
        <v>23.200000000158202</v>
      </c>
      <c r="AU364">
        <f>INDEX([1]age_tranches_5ans_nb_sex!$1:$1048576,MATCH('SectorStat-Age-Hommes'!$A364,[1]age_tranches_5ans_nb_sex!$A:$A,0),20)/5</f>
        <v>23.200000000158202</v>
      </c>
      <c r="AV364">
        <f>INDEX([1]age_tranches_5ans_nb_sex!$1:$1048576,MATCH('SectorStat-Age-Hommes'!$A364,[1]age_tranches_5ans_nb_sex!$A:$A,0),20)/5</f>
        <v>23.200000000158202</v>
      </c>
      <c r="AW364">
        <f>INDEX([1]age_tranches_5ans_nb_sex!$1:$1048576,MATCH('SectorStat-Age-Hommes'!$A364,[1]age_tranches_5ans_nb_sex!$A:$A,0),22)/5</f>
        <v>14.999999999776199</v>
      </c>
      <c r="AX364">
        <f>INDEX([1]age_tranches_5ans_nb_sex!$1:$1048576,MATCH('SectorStat-Age-Hommes'!$A364,[1]age_tranches_5ans_nb_sex!$A:$A,0),22)/5</f>
        <v>14.999999999776199</v>
      </c>
      <c r="AY364">
        <f>INDEX([1]age_tranches_5ans_nb_sex!$1:$1048576,MATCH('SectorStat-Age-Hommes'!$A364,[1]age_tranches_5ans_nb_sex!$A:$A,0),22)/5</f>
        <v>14.999999999776199</v>
      </c>
      <c r="AZ364">
        <f>INDEX([1]age_tranches_5ans_nb_sex!$1:$1048576,MATCH('SectorStat-Age-Hommes'!$A364,[1]age_tranches_5ans_nb_sex!$A:$A,0),22)/5</f>
        <v>14.999999999776199</v>
      </c>
      <c r="BA364">
        <f>INDEX([1]age_tranches_5ans_nb_sex!$1:$1048576,MATCH('SectorStat-Age-Hommes'!$A364,[1]age_tranches_5ans_nb_sex!$A:$A,0),22)/5</f>
        <v>14.999999999776199</v>
      </c>
      <c r="BB364">
        <f>INDEX([1]age_tranches_5ans_nb_sex!$1:$1048576,MATCH('SectorStat-Age-Hommes'!$A364,[1]age_tranches_5ans_nb_sex!$A:$A,0),24)/5</f>
        <v>18.999999999935802</v>
      </c>
      <c r="BC364">
        <f>INDEX([1]age_tranches_5ans_nb_sex!$1:$1048576,MATCH('SectorStat-Age-Hommes'!$A364,[1]age_tranches_5ans_nb_sex!$A:$A,0),24)/5</f>
        <v>18.999999999935802</v>
      </c>
      <c r="BD364">
        <f>INDEX([1]age_tranches_5ans_nb_sex!$1:$1048576,MATCH('SectorStat-Age-Hommes'!$A364,[1]age_tranches_5ans_nb_sex!$A:$A,0),24)/5</f>
        <v>18.999999999935802</v>
      </c>
      <c r="BE364">
        <f>INDEX([1]age_tranches_5ans_nb_sex!$1:$1048576,MATCH('SectorStat-Age-Hommes'!$A364,[1]age_tranches_5ans_nb_sex!$A:$A,0),24)/5</f>
        <v>18.999999999935802</v>
      </c>
      <c r="BF364">
        <f>INDEX([1]age_tranches_5ans_nb_sex!$1:$1048576,MATCH('SectorStat-Age-Hommes'!$A364,[1]age_tranches_5ans_nb_sex!$A:$A,0),24)/5</f>
        <v>18.999999999935802</v>
      </c>
      <c r="BG364">
        <f>INDEX([1]age_tranches_5ans_nb_sex!$1:$1048576,MATCH('SectorStat-Age-Hommes'!$A364,[1]age_tranches_5ans_nb_sex!$A:$A,0),26)/5</f>
        <v>15.199999999839003</v>
      </c>
      <c r="BH364">
        <f>INDEX([1]age_tranches_5ans_nb_sex!$1:$1048576,MATCH('SectorStat-Age-Hommes'!$A364,[1]age_tranches_5ans_nb_sex!$A:$A,0),26)/5</f>
        <v>15.199999999839003</v>
      </c>
      <c r="BI364">
        <f>INDEX([1]age_tranches_5ans_nb_sex!$1:$1048576,MATCH('SectorStat-Age-Hommes'!$A364,[1]age_tranches_5ans_nb_sex!$A:$A,0),26)/5</f>
        <v>15.199999999839003</v>
      </c>
      <c r="BJ364">
        <f>INDEX([1]age_tranches_5ans_nb_sex!$1:$1048576,MATCH('SectorStat-Age-Hommes'!$A364,[1]age_tranches_5ans_nb_sex!$A:$A,0),26)/5</f>
        <v>15.199999999839003</v>
      </c>
      <c r="BK364">
        <f>INDEX([1]age_tranches_5ans_nb_sex!$1:$1048576,MATCH('SectorStat-Age-Hommes'!$A364,[1]age_tranches_5ans_nb_sex!$A:$A,0),26)/5</f>
        <v>15.199999999839003</v>
      </c>
      <c r="BL364">
        <f>INDEX([1]age_tranches_5ans_nb_sex!$1:$1048576,MATCH('SectorStat-Age-Hommes'!$A364,[1]age_tranches_5ans_nb_sex!$A:$A,0),28)/5</f>
        <v>9.6000000002734005</v>
      </c>
      <c r="BM364">
        <f>INDEX([1]age_tranches_5ans_nb_sex!$1:$1048576,MATCH('SectorStat-Age-Hommes'!$A364,[1]age_tranches_5ans_nb_sex!$A:$A,0),28)/5</f>
        <v>9.6000000002734005</v>
      </c>
      <c r="BN364">
        <f>INDEX([1]age_tranches_5ans_nb_sex!$1:$1048576,MATCH('SectorStat-Age-Hommes'!$A364,[1]age_tranches_5ans_nb_sex!$A:$A,0),28)/5</f>
        <v>9.6000000002734005</v>
      </c>
      <c r="BO364">
        <f>INDEX([1]age_tranches_5ans_nb_sex!$1:$1048576,MATCH('SectorStat-Age-Hommes'!$A364,[1]age_tranches_5ans_nb_sex!$A:$A,0),28)/5</f>
        <v>9.6000000002734005</v>
      </c>
      <c r="BP364">
        <f>INDEX([1]age_tranches_5ans_nb_sex!$1:$1048576,MATCH('SectorStat-Age-Hommes'!$A364,[1]age_tranches_5ans_nb_sex!$A:$A,0),28)/5</f>
        <v>9.6000000002734005</v>
      </c>
      <c r="BQ364">
        <f>INDEX([1]age_tranches_5ans_nb_sex!$1:$1048576,MATCH('SectorStat-Age-Hommes'!$A364,[1]age_tranches_5ans_nb_sex!$A:$A,0),30)/5</f>
        <v>10.199999999913599</v>
      </c>
      <c r="BR364">
        <f>INDEX([1]age_tranches_5ans_nb_sex!$1:$1048576,MATCH('SectorStat-Age-Hommes'!$A364,[1]age_tranches_5ans_nb_sex!$A:$A,0),30)/5</f>
        <v>10.199999999913599</v>
      </c>
      <c r="BS364">
        <f>INDEX([1]age_tranches_5ans_nb_sex!$1:$1048576,MATCH('SectorStat-Age-Hommes'!$A364,[1]age_tranches_5ans_nb_sex!$A:$A,0),30)/5</f>
        <v>10.199999999913599</v>
      </c>
      <c r="BT364">
        <f>INDEX([1]age_tranches_5ans_nb_sex!$1:$1048576,MATCH('SectorStat-Age-Hommes'!$A364,[1]age_tranches_5ans_nb_sex!$A:$A,0),30)/5</f>
        <v>10.199999999913599</v>
      </c>
      <c r="BU364">
        <f>INDEX([1]age_tranches_5ans_nb_sex!$1:$1048576,MATCH('SectorStat-Age-Hommes'!$A364,[1]age_tranches_5ans_nb_sex!$A:$A,0),30)/5</f>
        <v>10.199999999913599</v>
      </c>
      <c r="BV364">
        <f>INDEX([1]age_tranches_5ans_nb_sex!$1:$1048576,MATCH('SectorStat-Age-Hommes'!$A364,[1]age_tranches_5ans_nb_sex!$A:$A,0),32)/5</f>
        <v>8.8000000000221981</v>
      </c>
      <c r="BW364">
        <f>INDEX([1]age_tranches_5ans_nb_sex!$1:$1048576,MATCH('SectorStat-Age-Hommes'!$A364,[1]age_tranches_5ans_nb_sex!$A:$A,0),32)/5</f>
        <v>8.8000000000221981</v>
      </c>
      <c r="BX364">
        <f>INDEX([1]age_tranches_5ans_nb_sex!$1:$1048576,MATCH('SectorStat-Age-Hommes'!$A364,[1]age_tranches_5ans_nb_sex!$A:$A,0),32)/5</f>
        <v>8.8000000000221981</v>
      </c>
      <c r="BY364">
        <f>INDEX([1]age_tranches_5ans_nb_sex!$1:$1048576,MATCH('SectorStat-Age-Hommes'!$A364,[1]age_tranches_5ans_nb_sex!$A:$A,0),32)/5</f>
        <v>8.8000000000221981</v>
      </c>
      <c r="BZ364">
        <f>INDEX([1]age_tranches_5ans_nb_sex!$1:$1048576,MATCH('SectorStat-Age-Hommes'!$A364,[1]age_tranches_5ans_nb_sex!$A:$A,0),32)/5</f>
        <v>8.8000000000221981</v>
      </c>
      <c r="CA364">
        <f>INDEX([1]age_tranches_5ans_nb_sex!$1:$1048576,MATCH('SectorStat-Age-Hommes'!$A364,[1]age_tranches_5ans_nb_sex!$A:$A,0),34)/5</f>
        <v>4.9999999999253992</v>
      </c>
      <c r="CB364">
        <f>INDEX([1]age_tranches_5ans_nb_sex!$1:$1048576,MATCH('SectorStat-Age-Hommes'!$A364,[1]age_tranches_5ans_nb_sex!$A:$A,0),34)/5</f>
        <v>4.9999999999253992</v>
      </c>
      <c r="CC364">
        <f>INDEX([1]age_tranches_5ans_nb_sex!$1:$1048576,MATCH('SectorStat-Age-Hommes'!$A364,[1]age_tranches_5ans_nb_sex!$A:$A,0),34)/5</f>
        <v>4.9999999999253992</v>
      </c>
      <c r="CD364">
        <f>INDEX([1]age_tranches_5ans_nb_sex!$1:$1048576,MATCH('SectorStat-Age-Hommes'!$A364,[1]age_tranches_5ans_nb_sex!$A:$A,0),34)/5</f>
        <v>4.9999999999253992</v>
      </c>
      <c r="CE364">
        <f>INDEX([1]age_tranches_5ans_nb_sex!$1:$1048576,MATCH('SectorStat-Age-Hommes'!$A364,[1]age_tranches_5ans_nb_sex!$A:$A,0),34)/5</f>
        <v>4.9999999999253992</v>
      </c>
      <c r="CF364">
        <f>INDEX([1]age_tranches_5ans_nb_sex!$1:$1048576,MATCH('SectorStat-Age-Hommes'!$A364,[1]age_tranches_5ans_nb_sex!$A:$A,0),36)/5</f>
        <v>3.8000000000968002</v>
      </c>
      <c r="CG364">
        <f>INDEX([1]age_tranches_5ans_nb_sex!$1:$1048576,MATCH('SectorStat-Age-Hommes'!$A364,[1]age_tranches_5ans_nb_sex!$A:$A,0),36)/5</f>
        <v>3.8000000000968002</v>
      </c>
      <c r="CH364">
        <f>INDEX([1]age_tranches_5ans_nb_sex!$1:$1048576,MATCH('SectorStat-Age-Hommes'!$A364,[1]age_tranches_5ans_nb_sex!$A:$A,0),36)/5</f>
        <v>3.8000000000968002</v>
      </c>
      <c r="CI364">
        <f>INDEX([1]age_tranches_5ans_nb_sex!$1:$1048576,MATCH('SectorStat-Age-Hommes'!$A364,[1]age_tranches_5ans_nb_sex!$A:$A,0),36)/5</f>
        <v>3.8000000000968002</v>
      </c>
      <c r="CJ364">
        <f>INDEX([1]age_tranches_5ans_nb_sex!$1:$1048576,MATCH('SectorStat-Age-Hommes'!$A364,[1]age_tranches_5ans_nb_sex!$A:$A,0),36)/5</f>
        <v>3.8000000000968002</v>
      </c>
      <c r="CK364">
        <f>INDEX([1]age_tranches_5ans_nb_sex!$1:$1048576,MATCH('SectorStat-Age-Hommes'!$A364,[1]age_tranches_5ans_nb_sex!$A:$A,0),38)/5</f>
        <v>2.6000000002682002</v>
      </c>
      <c r="CL364">
        <f>INDEX([1]age_tranches_5ans_nb_sex!$1:$1048576,MATCH('SectorStat-Age-Hommes'!$A364,[1]age_tranches_5ans_nb_sex!$A:$A,0),38)/5</f>
        <v>2.6000000002682002</v>
      </c>
      <c r="CM364">
        <f>INDEX([1]age_tranches_5ans_nb_sex!$1:$1048576,MATCH('SectorStat-Age-Hommes'!$A364,[1]age_tranches_5ans_nb_sex!$A:$A,0),38)/5</f>
        <v>2.6000000002682002</v>
      </c>
      <c r="CN364">
        <f>INDEX([1]age_tranches_5ans_nb_sex!$1:$1048576,MATCH('SectorStat-Age-Hommes'!$A364,[1]age_tranches_5ans_nb_sex!$A:$A,0),38)/5</f>
        <v>2.6000000002682002</v>
      </c>
      <c r="CO364">
        <f>INDEX([1]age_tranches_5ans_nb_sex!$1:$1048576,MATCH('SectorStat-Age-Hommes'!$A364,[1]age_tranches_5ans_nb_sex!$A:$A,0),38)/5</f>
        <v>2.6000000002682002</v>
      </c>
      <c r="CP364" s="2">
        <f>INDEX([1]age_tranches_5ans_nb_sex!$1:$1048576,MATCH('SectorStat-Age-Hommes'!$A364,[1]age_tranches_5ans_nb_sex!$A:$A,0),40)/5</f>
        <v>1.5999999999542003</v>
      </c>
      <c r="CQ364" s="2">
        <f>INDEX([1]age_tranches_5ans_nb_sex!$1:$1048576,MATCH('SectorStat-Age-Hommes'!$A364,[1]age_tranches_5ans_nb_sex!$A:$A,0),40)/5</f>
        <v>1.5999999999542003</v>
      </c>
      <c r="CR364" s="2">
        <f>INDEX([1]age_tranches_5ans_nb_sex!$1:$1048576,MATCH('SectorStat-Age-Hommes'!$A364,[1]age_tranches_5ans_nb_sex!$A:$A,0),40)/5</f>
        <v>1.5999999999542003</v>
      </c>
      <c r="CS364" s="2">
        <f>INDEX([1]age_tranches_5ans_nb_sex!$1:$1048576,MATCH('SectorStat-Age-Hommes'!$A364,[1]age_tranches_5ans_nb_sex!$A:$A,0),40)/5</f>
        <v>1.5999999999542003</v>
      </c>
      <c r="CT364" s="2">
        <f>INDEX([1]age_tranches_5ans_nb_sex!$1:$1048576,MATCH('SectorStat-Age-Hommes'!$A364,[1]age_tranches_5ans_nb_sex!$A:$A,0),40)/5</f>
        <v>1.5999999999542003</v>
      </c>
      <c r="CZ364" s="3"/>
      <c r="DA364" s="3"/>
      <c r="DB364" s="3"/>
      <c r="DC364" s="3"/>
      <c r="DD364" s="3"/>
    </row>
    <row r="365" spans="1:108" x14ac:dyDescent="0.35">
      <c r="A365" s="1" t="s">
        <v>723</v>
      </c>
      <c r="B365" s="1" t="s">
        <v>724</v>
      </c>
      <c r="C365" t="str">
        <f>INDEX([1]SectorStat!$1:$1048576,MATCH('[1]Distribution ages'!$A365,[1]SectorStat!$B:$B,0),4)</f>
        <v>Ixelles</v>
      </c>
      <c r="D365">
        <f>INDEX([1]age_tranches_5ans_nb_sex!$1:$1048576,MATCH('SectorStat-Age-Hommes'!$A365,[1]age_tranches_5ans_nb_sex!$A:$A,0),4)/5</f>
        <v>13.000000000125002</v>
      </c>
      <c r="E365">
        <f>INDEX([1]age_tranches_5ans_nb_sex!$1:$1048576,MATCH('SectorStat-Age-Hommes'!$A365,[1]age_tranches_5ans_nb_sex!$A:$A,0),4)/5</f>
        <v>13.000000000125002</v>
      </c>
      <c r="F365">
        <f>INDEX([1]age_tranches_5ans_nb_sex!$1:$1048576,MATCH('SectorStat-Age-Hommes'!$A365,[1]age_tranches_5ans_nb_sex!$A:$A,0),4)/5</f>
        <v>13.000000000125002</v>
      </c>
      <c r="G365">
        <f>INDEX([1]age_tranches_5ans_nb_sex!$1:$1048576,MATCH('SectorStat-Age-Hommes'!$A365,[1]age_tranches_5ans_nb_sex!$A:$A,0),4)/5</f>
        <v>13.000000000125002</v>
      </c>
      <c r="H365">
        <f>INDEX([1]age_tranches_5ans_nb_sex!$1:$1048576,MATCH('SectorStat-Age-Hommes'!$A365,[1]age_tranches_5ans_nb_sex!$A:$A,0),4)/5</f>
        <v>13.000000000125002</v>
      </c>
      <c r="I365">
        <f>INDEX([1]age_tranches_5ans_nb_sex!$1:$1048576,MATCH('SectorStat-Age-Hommes'!$A365,[1]age_tranches_5ans_nb_sex!$A:$A,0),6)/5</f>
        <v>7.6000000001250019</v>
      </c>
      <c r="J365">
        <f>INDEX([1]age_tranches_5ans_nb_sex!$1:$1048576,MATCH('SectorStat-Age-Hommes'!$A365,[1]age_tranches_5ans_nb_sex!$A:$A,0),6)/5</f>
        <v>7.6000000001250019</v>
      </c>
      <c r="K365">
        <f>INDEX([1]age_tranches_5ans_nb_sex!$1:$1048576,MATCH('SectorStat-Age-Hommes'!$A365,[1]age_tranches_5ans_nb_sex!$A:$A,0),6)/5</f>
        <v>7.6000000001250019</v>
      </c>
      <c r="L365">
        <f>INDEX([1]age_tranches_5ans_nb_sex!$1:$1048576,MATCH('SectorStat-Age-Hommes'!$A365,[1]age_tranches_5ans_nb_sex!$A:$A,0),6)/5</f>
        <v>7.6000000001250019</v>
      </c>
      <c r="M365">
        <f>INDEX([1]age_tranches_5ans_nb_sex!$1:$1048576,MATCH('SectorStat-Age-Hommes'!$A365,[1]age_tranches_5ans_nb_sex!$A:$A,0),6)/5</f>
        <v>7.6000000001250019</v>
      </c>
      <c r="N365">
        <f>INDEX([1]age_tranches_5ans_nb_sex!$1:$1048576,MATCH('SectorStat-Age-Hommes'!$A365,[1]age_tranches_5ans_nb_sex!$A:$A,0),8)/5</f>
        <v>4.3999999998749999</v>
      </c>
      <c r="O365">
        <f>INDEX([1]age_tranches_5ans_nb_sex!$1:$1048576,MATCH('SectorStat-Age-Hommes'!$A365,[1]age_tranches_5ans_nb_sex!$A:$A,0),8)/5</f>
        <v>4.3999999998749999</v>
      </c>
      <c r="P365">
        <f>INDEX([1]age_tranches_5ans_nb_sex!$1:$1048576,MATCH('SectorStat-Age-Hommes'!$A365,[1]age_tranches_5ans_nb_sex!$A:$A,0),8)/5</f>
        <v>4.3999999998749999</v>
      </c>
      <c r="Q365">
        <f>INDEX([1]age_tranches_5ans_nb_sex!$1:$1048576,MATCH('SectorStat-Age-Hommes'!$A365,[1]age_tranches_5ans_nb_sex!$A:$A,0),8)/5</f>
        <v>4.3999999998749999</v>
      </c>
      <c r="R365">
        <f>INDEX([1]age_tranches_5ans_nb_sex!$1:$1048576,MATCH('SectorStat-Age-Hommes'!$A365,[1]age_tranches_5ans_nb_sex!$A:$A,0),8)/5</f>
        <v>4.3999999998749999</v>
      </c>
      <c r="S365">
        <f>INDEX([1]age_tranches_5ans_nb_sex!$1:$1048576,MATCH('SectorStat-Age-Hommes'!$A365,[1]age_tranches_5ans_nb_sex!$A:$A,0),10)/5</f>
        <v>7.6000000001250019</v>
      </c>
      <c r="T365">
        <f>INDEX([1]age_tranches_5ans_nb_sex!$1:$1048576,MATCH('SectorStat-Age-Hommes'!$A365,[1]age_tranches_5ans_nb_sex!$A:$A,0),10)/5</f>
        <v>7.6000000001250019</v>
      </c>
      <c r="U365">
        <f>INDEX([1]age_tranches_5ans_nb_sex!$1:$1048576,MATCH('SectorStat-Age-Hommes'!$A365,[1]age_tranches_5ans_nb_sex!$A:$A,0),10)/5</f>
        <v>7.6000000001250019</v>
      </c>
      <c r="V365">
        <f>INDEX([1]age_tranches_5ans_nb_sex!$1:$1048576,MATCH('SectorStat-Age-Hommes'!$A365,[1]age_tranches_5ans_nb_sex!$A:$A,0),10)/5</f>
        <v>7.6000000001250019</v>
      </c>
      <c r="W365">
        <f>INDEX([1]age_tranches_5ans_nb_sex!$1:$1048576,MATCH('SectorStat-Age-Hommes'!$A365,[1]age_tranches_5ans_nb_sex!$A:$A,0),10)/5</f>
        <v>7.6000000001250019</v>
      </c>
      <c r="X365">
        <f>INDEX([1]age_tranches_5ans_nb_sex!$1:$1048576,MATCH('SectorStat-Age-Hommes'!$A365,[1]age_tranches_5ans_nb_sex!$A:$A,0),10)/5</f>
        <v>7.6000000001250019</v>
      </c>
      <c r="Y365">
        <f>INDEX([1]age_tranches_5ans_nb_sex!$1:$1048576,MATCH('SectorStat-Age-Hommes'!$A365,[1]age_tranches_5ans_nb_sex!$A:$A,0),12)/5</f>
        <v>6</v>
      </c>
      <c r="Z365">
        <f>INDEX([1]age_tranches_5ans_nb_sex!$1:$1048576,MATCH('SectorStat-Age-Hommes'!$A365,[1]age_tranches_5ans_nb_sex!$A:$A,0),12)/5</f>
        <v>6</v>
      </c>
      <c r="AA365">
        <f>INDEX([1]age_tranches_5ans_nb_sex!$1:$1048576,MATCH('SectorStat-Age-Hommes'!$A365,[1]age_tranches_5ans_nb_sex!$A:$A,0),12)/5</f>
        <v>6</v>
      </c>
      <c r="AB365">
        <f>INDEX([1]age_tranches_5ans_nb_sex!$1:$1048576,MATCH('SectorStat-Age-Hommes'!$A365,[1]age_tranches_5ans_nb_sex!$A:$A,0),12)/5</f>
        <v>6</v>
      </c>
      <c r="AC365">
        <f>INDEX([1]age_tranches_5ans_nb_sex!$1:$1048576,MATCH('SectorStat-Age-Hommes'!$A365,[1]age_tranches_5ans_nb_sex!$A:$A,0),14)/5</f>
        <v>22.2</v>
      </c>
      <c r="AD365">
        <f>INDEX([1]age_tranches_5ans_nb_sex!$1:$1048576,MATCH('SectorStat-Age-Hommes'!$A365,[1]age_tranches_5ans_nb_sex!$A:$A,0),14)/5</f>
        <v>22.2</v>
      </c>
      <c r="AE365">
        <f>INDEX([1]age_tranches_5ans_nb_sex!$1:$1048576,MATCH('SectorStat-Age-Hommes'!$A365,[1]age_tranches_5ans_nb_sex!$A:$A,0),14)/5</f>
        <v>22.2</v>
      </c>
      <c r="AF365">
        <f>INDEX([1]age_tranches_5ans_nb_sex!$1:$1048576,MATCH('SectorStat-Age-Hommes'!$A365,[1]age_tranches_5ans_nb_sex!$A:$A,0),14)/5</f>
        <v>22.2</v>
      </c>
      <c r="AG365">
        <f>INDEX([1]age_tranches_5ans_nb_sex!$1:$1048576,MATCH('SectorStat-Age-Hommes'!$A365,[1]age_tranches_5ans_nb_sex!$A:$A,0),14)/5</f>
        <v>22.2</v>
      </c>
      <c r="AH365">
        <f>INDEX([1]age_tranches_5ans_nb_sex!$1:$1048576,MATCH('SectorStat-Age-Hommes'!$A365,[1]age_tranches_5ans_nb_sex!$A:$A,0),16)/5</f>
        <v>24.199999999874997</v>
      </c>
      <c r="AI365">
        <f>INDEX([1]age_tranches_5ans_nb_sex!$1:$1048576,MATCH('SectorStat-Age-Hommes'!$A365,[1]age_tranches_5ans_nb_sex!$A:$A,0),16)/5</f>
        <v>24.199999999874997</v>
      </c>
      <c r="AJ365">
        <f>INDEX([1]age_tranches_5ans_nb_sex!$1:$1048576,MATCH('SectorStat-Age-Hommes'!$A365,[1]age_tranches_5ans_nb_sex!$A:$A,0),16)/5</f>
        <v>24.199999999874997</v>
      </c>
      <c r="AK365">
        <f>INDEX([1]age_tranches_5ans_nb_sex!$1:$1048576,MATCH('SectorStat-Age-Hommes'!$A365,[1]age_tranches_5ans_nb_sex!$A:$A,0),16)/5</f>
        <v>24.199999999874997</v>
      </c>
      <c r="AL365">
        <f>INDEX([1]age_tranches_5ans_nb_sex!$1:$1048576,MATCH('SectorStat-Age-Hommes'!$A365,[1]age_tranches_5ans_nb_sex!$A:$A,0),16)/5</f>
        <v>24.199999999874997</v>
      </c>
      <c r="AM365">
        <f>INDEX([1]age_tranches_5ans_nb_sex!$1:$1048576,MATCH('SectorStat-Age-Hommes'!$A365,[1]age_tranches_5ans_nb_sex!$A:$A,0),18)/5</f>
        <v>21.6</v>
      </c>
      <c r="AN365">
        <f>INDEX([1]age_tranches_5ans_nb_sex!$1:$1048576,MATCH('SectorStat-Age-Hommes'!$A365,[1]age_tranches_5ans_nb_sex!$A:$A,0),18)/5</f>
        <v>21.6</v>
      </c>
      <c r="AO365">
        <f>INDEX([1]age_tranches_5ans_nb_sex!$1:$1048576,MATCH('SectorStat-Age-Hommes'!$A365,[1]age_tranches_5ans_nb_sex!$A:$A,0),18)/5</f>
        <v>21.6</v>
      </c>
      <c r="AP365">
        <f>INDEX([1]age_tranches_5ans_nb_sex!$1:$1048576,MATCH('SectorStat-Age-Hommes'!$A365,[1]age_tranches_5ans_nb_sex!$A:$A,0),18)/5</f>
        <v>21.6</v>
      </c>
      <c r="AQ365">
        <f>INDEX([1]age_tranches_5ans_nb_sex!$1:$1048576,MATCH('SectorStat-Age-Hommes'!$A365,[1]age_tranches_5ans_nb_sex!$A:$A,0),18)/5</f>
        <v>21.6</v>
      </c>
      <c r="AR365">
        <f>INDEX([1]age_tranches_5ans_nb_sex!$1:$1048576,MATCH('SectorStat-Age-Hommes'!$A365,[1]age_tranches_5ans_nb_sex!$A:$A,0),20)/5</f>
        <v>16.000000000124999</v>
      </c>
      <c r="AS365">
        <f>INDEX([1]age_tranches_5ans_nb_sex!$1:$1048576,MATCH('SectorStat-Age-Hommes'!$A365,[1]age_tranches_5ans_nb_sex!$A:$A,0),20)/5</f>
        <v>16.000000000124999</v>
      </c>
      <c r="AT365">
        <f>INDEX([1]age_tranches_5ans_nb_sex!$1:$1048576,MATCH('SectorStat-Age-Hommes'!$A365,[1]age_tranches_5ans_nb_sex!$A:$A,0),20)/5</f>
        <v>16.000000000124999</v>
      </c>
      <c r="AU365">
        <f>INDEX([1]age_tranches_5ans_nb_sex!$1:$1048576,MATCH('SectorStat-Age-Hommes'!$A365,[1]age_tranches_5ans_nb_sex!$A:$A,0),20)/5</f>
        <v>16.000000000124999</v>
      </c>
      <c r="AV365">
        <f>INDEX([1]age_tranches_5ans_nb_sex!$1:$1048576,MATCH('SectorStat-Age-Hommes'!$A365,[1]age_tranches_5ans_nb_sex!$A:$A,0),20)/5</f>
        <v>16.000000000124999</v>
      </c>
      <c r="AW365">
        <f>INDEX([1]age_tranches_5ans_nb_sex!$1:$1048576,MATCH('SectorStat-Age-Hommes'!$A365,[1]age_tranches_5ans_nb_sex!$A:$A,0),22)/5</f>
        <v>15.400000000124999</v>
      </c>
      <c r="AX365">
        <f>INDEX([1]age_tranches_5ans_nb_sex!$1:$1048576,MATCH('SectorStat-Age-Hommes'!$A365,[1]age_tranches_5ans_nb_sex!$A:$A,0),22)/5</f>
        <v>15.400000000124999</v>
      </c>
      <c r="AY365">
        <f>INDEX([1]age_tranches_5ans_nb_sex!$1:$1048576,MATCH('SectorStat-Age-Hommes'!$A365,[1]age_tranches_5ans_nb_sex!$A:$A,0),22)/5</f>
        <v>15.400000000124999</v>
      </c>
      <c r="AZ365">
        <f>INDEX([1]age_tranches_5ans_nb_sex!$1:$1048576,MATCH('SectorStat-Age-Hommes'!$A365,[1]age_tranches_5ans_nb_sex!$A:$A,0),22)/5</f>
        <v>15.400000000124999</v>
      </c>
      <c r="BA365">
        <f>INDEX([1]age_tranches_5ans_nb_sex!$1:$1048576,MATCH('SectorStat-Age-Hommes'!$A365,[1]age_tranches_5ans_nb_sex!$A:$A,0),22)/5</f>
        <v>15.400000000124999</v>
      </c>
      <c r="BB365">
        <f>INDEX([1]age_tranches_5ans_nb_sex!$1:$1048576,MATCH('SectorStat-Age-Hommes'!$A365,[1]age_tranches_5ans_nb_sex!$A:$A,0),24)/5</f>
        <v>10.399999999875002</v>
      </c>
      <c r="BC365">
        <f>INDEX([1]age_tranches_5ans_nb_sex!$1:$1048576,MATCH('SectorStat-Age-Hommes'!$A365,[1]age_tranches_5ans_nb_sex!$A:$A,0),24)/5</f>
        <v>10.399999999875002</v>
      </c>
      <c r="BD365">
        <f>INDEX([1]age_tranches_5ans_nb_sex!$1:$1048576,MATCH('SectorStat-Age-Hommes'!$A365,[1]age_tranches_5ans_nb_sex!$A:$A,0),24)/5</f>
        <v>10.399999999875002</v>
      </c>
      <c r="BE365">
        <f>INDEX([1]age_tranches_5ans_nb_sex!$1:$1048576,MATCH('SectorStat-Age-Hommes'!$A365,[1]age_tranches_5ans_nb_sex!$A:$A,0),24)/5</f>
        <v>10.399999999875002</v>
      </c>
      <c r="BF365">
        <f>INDEX([1]age_tranches_5ans_nb_sex!$1:$1048576,MATCH('SectorStat-Age-Hommes'!$A365,[1]age_tranches_5ans_nb_sex!$A:$A,0),24)/5</f>
        <v>10.399999999875002</v>
      </c>
      <c r="BG365">
        <f>INDEX([1]age_tranches_5ans_nb_sex!$1:$1048576,MATCH('SectorStat-Age-Hommes'!$A365,[1]age_tranches_5ans_nb_sex!$A:$A,0),26)/5</f>
        <v>7.2</v>
      </c>
      <c r="BH365">
        <f>INDEX([1]age_tranches_5ans_nb_sex!$1:$1048576,MATCH('SectorStat-Age-Hommes'!$A365,[1]age_tranches_5ans_nb_sex!$A:$A,0),26)/5</f>
        <v>7.2</v>
      </c>
      <c r="BI365">
        <f>INDEX([1]age_tranches_5ans_nb_sex!$1:$1048576,MATCH('SectorStat-Age-Hommes'!$A365,[1]age_tranches_5ans_nb_sex!$A:$A,0),26)/5</f>
        <v>7.2</v>
      </c>
      <c r="BJ365">
        <f>INDEX([1]age_tranches_5ans_nb_sex!$1:$1048576,MATCH('SectorStat-Age-Hommes'!$A365,[1]age_tranches_5ans_nb_sex!$A:$A,0),26)/5</f>
        <v>7.2</v>
      </c>
      <c r="BK365">
        <f>INDEX([1]age_tranches_5ans_nb_sex!$1:$1048576,MATCH('SectorStat-Age-Hommes'!$A365,[1]age_tranches_5ans_nb_sex!$A:$A,0),26)/5</f>
        <v>7.2</v>
      </c>
      <c r="BL365">
        <f>INDEX([1]age_tranches_5ans_nb_sex!$1:$1048576,MATCH('SectorStat-Age-Hommes'!$A365,[1]age_tranches_5ans_nb_sex!$A:$A,0),28)/5</f>
        <v>7.3999999998749999</v>
      </c>
      <c r="BM365">
        <f>INDEX([1]age_tranches_5ans_nb_sex!$1:$1048576,MATCH('SectorStat-Age-Hommes'!$A365,[1]age_tranches_5ans_nb_sex!$A:$A,0),28)/5</f>
        <v>7.3999999998749999</v>
      </c>
      <c r="BN365">
        <f>INDEX([1]age_tranches_5ans_nb_sex!$1:$1048576,MATCH('SectorStat-Age-Hommes'!$A365,[1]age_tranches_5ans_nb_sex!$A:$A,0),28)/5</f>
        <v>7.3999999998749999</v>
      </c>
      <c r="BO365">
        <f>INDEX([1]age_tranches_5ans_nb_sex!$1:$1048576,MATCH('SectorStat-Age-Hommes'!$A365,[1]age_tranches_5ans_nb_sex!$A:$A,0),28)/5</f>
        <v>7.3999999998749999</v>
      </c>
      <c r="BP365">
        <f>INDEX([1]age_tranches_5ans_nb_sex!$1:$1048576,MATCH('SectorStat-Age-Hommes'!$A365,[1]age_tranches_5ans_nb_sex!$A:$A,0),28)/5</f>
        <v>7.3999999998749999</v>
      </c>
      <c r="BQ365">
        <f>INDEX([1]age_tranches_5ans_nb_sex!$1:$1048576,MATCH('SectorStat-Age-Hommes'!$A365,[1]age_tranches_5ans_nb_sex!$A:$A,0),30)/5</f>
        <v>7.0000000001250005</v>
      </c>
      <c r="BR365">
        <f>INDEX([1]age_tranches_5ans_nb_sex!$1:$1048576,MATCH('SectorStat-Age-Hommes'!$A365,[1]age_tranches_5ans_nb_sex!$A:$A,0),30)/5</f>
        <v>7.0000000001250005</v>
      </c>
      <c r="BS365">
        <f>INDEX([1]age_tranches_5ans_nb_sex!$1:$1048576,MATCH('SectorStat-Age-Hommes'!$A365,[1]age_tranches_5ans_nb_sex!$A:$A,0),30)/5</f>
        <v>7.0000000001250005</v>
      </c>
      <c r="BT365">
        <f>INDEX([1]age_tranches_5ans_nb_sex!$1:$1048576,MATCH('SectorStat-Age-Hommes'!$A365,[1]age_tranches_5ans_nb_sex!$A:$A,0),30)/5</f>
        <v>7.0000000001250005</v>
      </c>
      <c r="BU365">
        <f>INDEX([1]age_tranches_5ans_nb_sex!$1:$1048576,MATCH('SectorStat-Age-Hommes'!$A365,[1]age_tranches_5ans_nb_sex!$A:$A,0),30)/5</f>
        <v>7.0000000001250005</v>
      </c>
      <c r="BV365">
        <f>INDEX([1]age_tranches_5ans_nb_sex!$1:$1048576,MATCH('SectorStat-Age-Hommes'!$A365,[1]age_tranches_5ans_nb_sex!$A:$A,0),32)/5</f>
        <v>4.2</v>
      </c>
      <c r="BW365">
        <f>INDEX([1]age_tranches_5ans_nb_sex!$1:$1048576,MATCH('SectorStat-Age-Hommes'!$A365,[1]age_tranches_5ans_nb_sex!$A:$A,0),32)/5</f>
        <v>4.2</v>
      </c>
      <c r="BX365">
        <f>INDEX([1]age_tranches_5ans_nb_sex!$1:$1048576,MATCH('SectorStat-Age-Hommes'!$A365,[1]age_tranches_5ans_nb_sex!$A:$A,0),32)/5</f>
        <v>4.2</v>
      </c>
      <c r="BY365">
        <f>INDEX([1]age_tranches_5ans_nb_sex!$1:$1048576,MATCH('SectorStat-Age-Hommes'!$A365,[1]age_tranches_5ans_nb_sex!$A:$A,0),32)/5</f>
        <v>4.2</v>
      </c>
      <c r="BZ365">
        <f>INDEX([1]age_tranches_5ans_nb_sex!$1:$1048576,MATCH('SectorStat-Age-Hommes'!$A365,[1]age_tranches_5ans_nb_sex!$A:$A,0),32)/5</f>
        <v>4.2</v>
      </c>
      <c r="CA365">
        <f>INDEX([1]age_tranches_5ans_nb_sex!$1:$1048576,MATCH('SectorStat-Age-Hommes'!$A365,[1]age_tranches_5ans_nb_sex!$A:$A,0),34)/5</f>
        <v>1.8</v>
      </c>
      <c r="CB365">
        <f>INDEX([1]age_tranches_5ans_nb_sex!$1:$1048576,MATCH('SectorStat-Age-Hommes'!$A365,[1]age_tranches_5ans_nb_sex!$A:$A,0),34)/5</f>
        <v>1.8</v>
      </c>
      <c r="CC365">
        <f>INDEX([1]age_tranches_5ans_nb_sex!$1:$1048576,MATCH('SectorStat-Age-Hommes'!$A365,[1]age_tranches_5ans_nb_sex!$A:$A,0),34)/5</f>
        <v>1.8</v>
      </c>
      <c r="CD365">
        <f>INDEX([1]age_tranches_5ans_nb_sex!$1:$1048576,MATCH('SectorStat-Age-Hommes'!$A365,[1]age_tranches_5ans_nb_sex!$A:$A,0),34)/5</f>
        <v>1.8</v>
      </c>
      <c r="CE365">
        <f>INDEX([1]age_tranches_5ans_nb_sex!$1:$1048576,MATCH('SectorStat-Age-Hommes'!$A365,[1]age_tranches_5ans_nb_sex!$A:$A,0),34)/5</f>
        <v>1.8</v>
      </c>
      <c r="CF365">
        <f>INDEX([1]age_tranches_5ans_nb_sex!$1:$1048576,MATCH('SectorStat-Age-Hommes'!$A365,[1]age_tranches_5ans_nb_sex!$A:$A,0),36)/5</f>
        <v>1.3999999998749999</v>
      </c>
      <c r="CG365">
        <f>INDEX([1]age_tranches_5ans_nb_sex!$1:$1048576,MATCH('SectorStat-Age-Hommes'!$A365,[1]age_tranches_5ans_nb_sex!$A:$A,0),36)/5</f>
        <v>1.3999999998749999</v>
      </c>
      <c r="CH365">
        <f>INDEX([1]age_tranches_5ans_nb_sex!$1:$1048576,MATCH('SectorStat-Age-Hommes'!$A365,[1]age_tranches_5ans_nb_sex!$A:$A,0),36)/5</f>
        <v>1.3999999998749999</v>
      </c>
      <c r="CI365">
        <f>INDEX([1]age_tranches_5ans_nb_sex!$1:$1048576,MATCH('SectorStat-Age-Hommes'!$A365,[1]age_tranches_5ans_nb_sex!$A:$A,0),36)/5</f>
        <v>1.3999999998749999</v>
      </c>
      <c r="CJ365">
        <f>INDEX([1]age_tranches_5ans_nb_sex!$1:$1048576,MATCH('SectorStat-Age-Hommes'!$A365,[1]age_tranches_5ans_nb_sex!$A:$A,0),36)/5</f>
        <v>1.3999999998749999</v>
      </c>
      <c r="CK365">
        <f>INDEX([1]age_tranches_5ans_nb_sex!$1:$1048576,MATCH('SectorStat-Age-Hommes'!$A365,[1]age_tranches_5ans_nb_sex!$A:$A,0),38)/5</f>
        <v>0.79999999987500003</v>
      </c>
      <c r="CL365">
        <f>INDEX([1]age_tranches_5ans_nb_sex!$1:$1048576,MATCH('SectorStat-Age-Hommes'!$A365,[1]age_tranches_5ans_nb_sex!$A:$A,0),38)/5</f>
        <v>0.79999999987500003</v>
      </c>
      <c r="CM365">
        <f>INDEX([1]age_tranches_5ans_nb_sex!$1:$1048576,MATCH('SectorStat-Age-Hommes'!$A365,[1]age_tranches_5ans_nb_sex!$A:$A,0),38)/5</f>
        <v>0.79999999987500003</v>
      </c>
      <c r="CN365">
        <f>INDEX([1]age_tranches_5ans_nb_sex!$1:$1048576,MATCH('SectorStat-Age-Hommes'!$A365,[1]age_tranches_5ans_nb_sex!$A:$A,0),38)/5</f>
        <v>0.79999999987500003</v>
      </c>
      <c r="CO365">
        <f>INDEX([1]age_tranches_5ans_nb_sex!$1:$1048576,MATCH('SectorStat-Age-Hommes'!$A365,[1]age_tranches_5ans_nb_sex!$A:$A,0),38)/5</f>
        <v>0.79999999987500003</v>
      </c>
      <c r="CP365" s="2">
        <f>INDEX([1]age_tranches_5ans_nb_sex!$1:$1048576,MATCH('SectorStat-Age-Hommes'!$A365,[1]age_tranches_5ans_nb_sex!$A:$A,0),40)/5</f>
        <v>0.199999999875</v>
      </c>
      <c r="CQ365" s="2">
        <f>INDEX([1]age_tranches_5ans_nb_sex!$1:$1048576,MATCH('SectorStat-Age-Hommes'!$A365,[1]age_tranches_5ans_nb_sex!$A:$A,0),40)/5</f>
        <v>0.199999999875</v>
      </c>
      <c r="CR365" s="2">
        <f>INDEX([1]age_tranches_5ans_nb_sex!$1:$1048576,MATCH('SectorStat-Age-Hommes'!$A365,[1]age_tranches_5ans_nb_sex!$A:$A,0),40)/5</f>
        <v>0.199999999875</v>
      </c>
      <c r="CS365" s="2">
        <f>INDEX([1]age_tranches_5ans_nb_sex!$1:$1048576,MATCH('SectorStat-Age-Hommes'!$A365,[1]age_tranches_5ans_nb_sex!$A:$A,0),40)/5</f>
        <v>0.199999999875</v>
      </c>
      <c r="CT365" s="2">
        <f>INDEX([1]age_tranches_5ans_nb_sex!$1:$1048576,MATCH('SectorStat-Age-Hommes'!$A365,[1]age_tranches_5ans_nb_sex!$A:$A,0),40)/5</f>
        <v>0.199999999875</v>
      </c>
      <c r="CZ365" s="3"/>
      <c r="DA365" s="3"/>
      <c r="DB365" s="3"/>
      <c r="DC365" s="3"/>
      <c r="DD365" s="3"/>
    </row>
    <row r="366" spans="1:108" x14ac:dyDescent="0.35">
      <c r="A366" s="1" t="s">
        <v>725</v>
      </c>
      <c r="B366" s="1" t="s">
        <v>726</v>
      </c>
      <c r="C366" t="str">
        <f>INDEX([1]SectorStat!$1:$1048576,MATCH('[1]Distribution ages'!$A366,[1]SectorStat!$B:$B,0),4)</f>
        <v>Ixelles</v>
      </c>
      <c r="D366">
        <f>INDEX([1]age_tranches_5ans_nb_sex!$1:$1048576,MATCH('SectorStat-Age-Hommes'!$A366,[1]age_tranches_5ans_nb_sex!$A:$A,0),4)/5</f>
        <v>5.9999999999772005</v>
      </c>
      <c r="E366">
        <f>INDEX([1]age_tranches_5ans_nb_sex!$1:$1048576,MATCH('SectorStat-Age-Hommes'!$A366,[1]age_tranches_5ans_nb_sex!$A:$A,0),4)/5</f>
        <v>5.9999999999772005</v>
      </c>
      <c r="F366">
        <f>INDEX([1]age_tranches_5ans_nb_sex!$1:$1048576,MATCH('SectorStat-Age-Hommes'!$A366,[1]age_tranches_5ans_nb_sex!$A:$A,0),4)/5</f>
        <v>5.9999999999772005</v>
      </c>
      <c r="G366">
        <f>INDEX([1]age_tranches_5ans_nb_sex!$1:$1048576,MATCH('SectorStat-Age-Hommes'!$A366,[1]age_tranches_5ans_nb_sex!$A:$A,0),4)/5</f>
        <v>5.9999999999772005</v>
      </c>
      <c r="H366">
        <f>INDEX([1]age_tranches_5ans_nb_sex!$1:$1048576,MATCH('SectorStat-Age-Hommes'!$A366,[1]age_tranches_5ans_nb_sex!$A:$A,0),4)/5</f>
        <v>5.9999999999772005</v>
      </c>
      <c r="I366">
        <f>INDEX([1]age_tranches_5ans_nb_sex!$1:$1048576,MATCH('SectorStat-Age-Hommes'!$A366,[1]age_tranches_5ans_nb_sex!$A:$A,0),6)/5</f>
        <v>3.5999999999071997</v>
      </c>
      <c r="J366">
        <f>INDEX([1]age_tranches_5ans_nb_sex!$1:$1048576,MATCH('SectorStat-Age-Hommes'!$A366,[1]age_tranches_5ans_nb_sex!$A:$A,0),6)/5</f>
        <v>3.5999999999071997</v>
      </c>
      <c r="K366">
        <f>INDEX([1]age_tranches_5ans_nb_sex!$1:$1048576,MATCH('SectorStat-Age-Hommes'!$A366,[1]age_tranches_5ans_nb_sex!$A:$A,0),6)/5</f>
        <v>3.5999999999071997</v>
      </c>
      <c r="L366">
        <f>INDEX([1]age_tranches_5ans_nb_sex!$1:$1048576,MATCH('SectorStat-Age-Hommes'!$A366,[1]age_tranches_5ans_nb_sex!$A:$A,0),6)/5</f>
        <v>3.5999999999071997</v>
      </c>
      <c r="M366">
        <f>INDEX([1]age_tranches_5ans_nb_sex!$1:$1048576,MATCH('SectorStat-Age-Hommes'!$A366,[1]age_tranches_5ans_nb_sex!$A:$A,0),6)/5</f>
        <v>3.5999999999071997</v>
      </c>
      <c r="N366">
        <f>INDEX([1]age_tranches_5ans_nb_sex!$1:$1048576,MATCH('SectorStat-Age-Hommes'!$A366,[1]age_tranches_5ans_nb_sex!$A:$A,0),8)/5</f>
        <v>3.7999999999459995</v>
      </c>
      <c r="O366">
        <f>INDEX([1]age_tranches_5ans_nb_sex!$1:$1048576,MATCH('SectorStat-Age-Hommes'!$A366,[1]age_tranches_5ans_nb_sex!$A:$A,0),8)/5</f>
        <v>3.7999999999459995</v>
      </c>
      <c r="P366">
        <f>INDEX([1]age_tranches_5ans_nb_sex!$1:$1048576,MATCH('SectorStat-Age-Hommes'!$A366,[1]age_tranches_5ans_nb_sex!$A:$A,0),8)/5</f>
        <v>3.7999999999459995</v>
      </c>
      <c r="Q366">
        <f>INDEX([1]age_tranches_5ans_nb_sex!$1:$1048576,MATCH('SectorStat-Age-Hommes'!$A366,[1]age_tranches_5ans_nb_sex!$A:$A,0),8)/5</f>
        <v>3.7999999999459995</v>
      </c>
      <c r="R366">
        <f>INDEX([1]age_tranches_5ans_nb_sex!$1:$1048576,MATCH('SectorStat-Age-Hommes'!$A366,[1]age_tranches_5ans_nb_sex!$A:$A,0),8)/5</f>
        <v>3.7999999999459995</v>
      </c>
      <c r="S366">
        <f>INDEX([1]age_tranches_5ans_nb_sex!$1:$1048576,MATCH('SectorStat-Age-Hommes'!$A366,[1]age_tranches_5ans_nb_sex!$A:$A,0),10)/5</f>
        <v>4.5999999999033996</v>
      </c>
      <c r="T366">
        <f>INDEX([1]age_tranches_5ans_nb_sex!$1:$1048576,MATCH('SectorStat-Age-Hommes'!$A366,[1]age_tranches_5ans_nb_sex!$A:$A,0),10)/5</f>
        <v>4.5999999999033996</v>
      </c>
      <c r="U366">
        <f>INDEX([1]age_tranches_5ans_nb_sex!$1:$1048576,MATCH('SectorStat-Age-Hommes'!$A366,[1]age_tranches_5ans_nb_sex!$A:$A,0),10)/5</f>
        <v>4.5999999999033996</v>
      </c>
      <c r="V366">
        <f>INDEX([1]age_tranches_5ans_nb_sex!$1:$1048576,MATCH('SectorStat-Age-Hommes'!$A366,[1]age_tranches_5ans_nb_sex!$A:$A,0),10)/5</f>
        <v>4.5999999999033996</v>
      </c>
      <c r="W366">
        <f>INDEX([1]age_tranches_5ans_nb_sex!$1:$1048576,MATCH('SectorStat-Age-Hommes'!$A366,[1]age_tranches_5ans_nb_sex!$A:$A,0),10)/5</f>
        <v>4.5999999999033996</v>
      </c>
      <c r="X366">
        <f>INDEX([1]age_tranches_5ans_nb_sex!$1:$1048576,MATCH('SectorStat-Age-Hommes'!$A366,[1]age_tranches_5ans_nb_sex!$A:$A,0),10)/5</f>
        <v>4.5999999999033996</v>
      </c>
      <c r="Y366">
        <f>INDEX([1]age_tranches_5ans_nb_sex!$1:$1048576,MATCH('SectorStat-Age-Hommes'!$A366,[1]age_tranches_5ans_nb_sex!$A:$A,0),12)/5</f>
        <v>3.2000000000274</v>
      </c>
      <c r="Z366">
        <f>INDEX([1]age_tranches_5ans_nb_sex!$1:$1048576,MATCH('SectorStat-Age-Hommes'!$A366,[1]age_tranches_5ans_nb_sex!$A:$A,0),12)/5</f>
        <v>3.2000000000274</v>
      </c>
      <c r="AA366">
        <f>INDEX([1]age_tranches_5ans_nb_sex!$1:$1048576,MATCH('SectorStat-Age-Hommes'!$A366,[1]age_tranches_5ans_nb_sex!$A:$A,0),12)/5</f>
        <v>3.2000000000274</v>
      </c>
      <c r="AB366">
        <f>INDEX([1]age_tranches_5ans_nb_sex!$1:$1048576,MATCH('SectorStat-Age-Hommes'!$A366,[1]age_tranches_5ans_nb_sex!$A:$A,0),12)/5</f>
        <v>3.2000000000274</v>
      </c>
      <c r="AC366">
        <f>INDEX([1]age_tranches_5ans_nb_sex!$1:$1048576,MATCH('SectorStat-Age-Hommes'!$A366,[1]age_tranches_5ans_nb_sex!$A:$A,0),14)/5</f>
        <v>9.6000000000822006</v>
      </c>
      <c r="AD366">
        <f>INDEX([1]age_tranches_5ans_nb_sex!$1:$1048576,MATCH('SectorStat-Age-Hommes'!$A366,[1]age_tranches_5ans_nb_sex!$A:$A,0),14)/5</f>
        <v>9.6000000000822006</v>
      </c>
      <c r="AE366">
        <f>INDEX([1]age_tranches_5ans_nb_sex!$1:$1048576,MATCH('SectorStat-Age-Hommes'!$A366,[1]age_tranches_5ans_nb_sex!$A:$A,0),14)/5</f>
        <v>9.6000000000822006</v>
      </c>
      <c r="AF366">
        <f>INDEX([1]age_tranches_5ans_nb_sex!$1:$1048576,MATCH('SectorStat-Age-Hommes'!$A366,[1]age_tranches_5ans_nb_sex!$A:$A,0),14)/5</f>
        <v>9.6000000000822006</v>
      </c>
      <c r="AG366">
        <f>INDEX([1]age_tranches_5ans_nb_sex!$1:$1048576,MATCH('SectorStat-Age-Hommes'!$A366,[1]age_tranches_5ans_nb_sex!$A:$A,0),14)/5</f>
        <v>9.6000000000822006</v>
      </c>
      <c r="AH366">
        <f>INDEX([1]age_tranches_5ans_nb_sex!$1:$1048576,MATCH('SectorStat-Age-Hommes'!$A366,[1]age_tranches_5ans_nb_sex!$A:$A,0),16)/5</f>
        <v>13.400000000028204</v>
      </c>
      <c r="AI366">
        <f>INDEX([1]age_tranches_5ans_nb_sex!$1:$1048576,MATCH('SectorStat-Age-Hommes'!$A366,[1]age_tranches_5ans_nb_sex!$A:$A,0),16)/5</f>
        <v>13.400000000028204</v>
      </c>
      <c r="AJ366">
        <f>INDEX([1]age_tranches_5ans_nb_sex!$1:$1048576,MATCH('SectorStat-Age-Hommes'!$A366,[1]age_tranches_5ans_nb_sex!$A:$A,0),16)/5</f>
        <v>13.400000000028204</v>
      </c>
      <c r="AK366">
        <f>INDEX([1]age_tranches_5ans_nb_sex!$1:$1048576,MATCH('SectorStat-Age-Hommes'!$A366,[1]age_tranches_5ans_nb_sex!$A:$A,0),16)/5</f>
        <v>13.400000000028204</v>
      </c>
      <c r="AL366">
        <f>INDEX([1]age_tranches_5ans_nb_sex!$1:$1048576,MATCH('SectorStat-Age-Hommes'!$A366,[1]age_tranches_5ans_nb_sex!$A:$A,0),16)/5</f>
        <v>13.400000000028204</v>
      </c>
      <c r="AM366">
        <f>INDEX([1]age_tranches_5ans_nb_sex!$1:$1048576,MATCH('SectorStat-Age-Hommes'!$A366,[1]age_tranches_5ans_nb_sex!$A:$A,0),18)/5</f>
        <v>6.7999999999346006</v>
      </c>
      <c r="AN366">
        <f>INDEX([1]age_tranches_5ans_nb_sex!$1:$1048576,MATCH('SectorStat-Age-Hommes'!$A366,[1]age_tranches_5ans_nb_sex!$A:$A,0),18)/5</f>
        <v>6.7999999999346006</v>
      </c>
      <c r="AO366">
        <f>INDEX([1]age_tranches_5ans_nb_sex!$1:$1048576,MATCH('SectorStat-Age-Hommes'!$A366,[1]age_tranches_5ans_nb_sex!$A:$A,0),18)/5</f>
        <v>6.7999999999346006</v>
      </c>
      <c r="AP366">
        <f>INDEX([1]age_tranches_5ans_nb_sex!$1:$1048576,MATCH('SectorStat-Age-Hommes'!$A366,[1]age_tranches_5ans_nb_sex!$A:$A,0),18)/5</f>
        <v>6.7999999999346006</v>
      </c>
      <c r="AQ366">
        <f>INDEX([1]age_tranches_5ans_nb_sex!$1:$1048576,MATCH('SectorStat-Age-Hommes'!$A366,[1]age_tranches_5ans_nb_sex!$A:$A,0),18)/5</f>
        <v>6.7999999999346006</v>
      </c>
      <c r="AR366">
        <f>INDEX([1]age_tranches_5ans_nb_sex!$1:$1048576,MATCH('SectorStat-Age-Hommes'!$A366,[1]age_tranches_5ans_nb_sex!$A:$A,0),20)/5</f>
        <v>6.2000000000159998</v>
      </c>
      <c r="AS366">
        <f>INDEX([1]age_tranches_5ans_nb_sex!$1:$1048576,MATCH('SectorStat-Age-Hommes'!$A366,[1]age_tranches_5ans_nb_sex!$A:$A,0),20)/5</f>
        <v>6.2000000000159998</v>
      </c>
      <c r="AT366">
        <f>INDEX([1]age_tranches_5ans_nb_sex!$1:$1048576,MATCH('SectorStat-Age-Hommes'!$A366,[1]age_tranches_5ans_nb_sex!$A:$A,0),20)/5</f>
        <v>6.2000000000159998</v>
      </c>
      <c r="AU366">
        <f>INDEX([1]age_tranches_5ans_nb_sex!$1:$1048576,MATCH('SectorStat-Age-Hommes'!$A366,[1]age_tranches_5ans_nb_sex!$A:$A,0),20)/5</f>
        <v>6.2000000000159998</v>
      </c>
      <c r="AV366">
        <f>INDEX([1]age_tranches_5ans_nb_sex!$1:$1048576,MATCH('SectorStat-Age-Hommes'!$A366,[1]age_tranches_5ans_nb_sex!$A:$A,0),20)/5</f>
        <v>6.2000000000159998</v>
      </c>
      <c r="AW366">
        <f>INDEX([1]age_tranches_5ans_nb_sex!$1:$1048576,MATCH('SectorStat-Age-Hommes'!$A366,[1]age_tranches_5ans_nb_sex!$A:$A,0),22)/5</f>
        <v>4.2000000000236009</v>
      </c>
      <c r="AX366">
        <f>INDEX([1]age_tranches_5ans_nb_sex!$1:$1048576,MATCH('SectorStat-Age-Hommes'!$A366,[1]age_tranches_5ans_nb_sex!$A:$A,0),22)/5</f>
        <v>4.2000000000236009</v>
      </c>
      <c r="AY366">
        <f>INDEX([1]age_tranches_5ans_nb_sex!$1:$1048576,MATCH('SectorStat-Age-Hommes'!$A366,[1]age_tranches_5ans_nb_sex!$A:$A,0),22)/5</f>
        <v>4.2000000000236009</v>
      </c>
      <c r="AZ366">
        <f>INDEX([1]age_tranches_5ans_nb_sex!$1:$1048576,MATCH('SectorStat-Age-Hommes'!$A366,[1]age_tranches_5ans_nb_sex!$A:$A,0),22)/5</f>
        <v>4.2000000000236009</v>
      </c>
      <c r="BA366">
        <f>INDEX([1]age_tranches_5ans_nb_sex!$1:$1048576,MATCH('SectorStat-Age-Hommes'!$A366,[1]age_tranches_5ans_nb_sex!$A:$A,0),22)/5</f>
        <v>4.2000000000236009</v>
      </c>
      <c r="BB366">
        <f>INDEX([1]age_tranches_5ans_nb_sex!$1:$1048576,MATCH('SectorStat-Age-Hommes'!$A366,[1]age_tranches_5ans_nb_sex!$A:$A,0),24)/5</f>
        <v>6.9999999999733999</v>
      </c>
      <c r="BC366">
        <f>INDEX([1]age_tranches_5ans_nb_sex!$1:$1048576,MATCH('SectorStat-Age-Hommes'!$A366,[1]age_tranches_5ans_nb_sex!$A:$A,0),24)/5</f>
        <v>6.9999999999733999</v>
      </c>
      <c r="BD366">
        <f>INDEX([1]age_tranches_5ans_nb_sex!$1:$1048576,MATCH('SectorStat-Age-Hommes'!$A366,[1]age_tranches_5ans_nb_sex!$A:$A,0),24)/5</f>
        <v>6.9999999999733999</v>
      </c>
      <c r="BE366">
        <f>INDEX([1]age_tranches_5ans_nb_sex!$1:$1048576,MATCH('SectorStat-Age-Hommes'!$A366,[1]age_tranches_5ans_nb_sex!$A:$A,0),24)/5</f>
        <v>6.9999999999733999</v>
      </c>
      <c r="BF366">
        <f>INDEX([1]age_tranches_5ans_nb_sex!$1:$1048576,MATCH('SectorStat-Age-Hommes'!$A366,[1]age_tranches_5ans_nb_sex!$A:$A,0),24)/5</f>
        <v>6.9999999999733999</v>
      </c>
      <c r="BG366">
        <f>INDEX([1]age_tranches_5ans_nb_sex!$1:$1048576,MATCH('SectorStat-Age-Hommes'!$A366,[1]age_tranches_5ans_nb_sex!$A:$A,0),26)/5</f>
        <v>2.2000000000312001</v>
      </c>
      <c r="BH366">
        <f>INDEX([1]age_tranches_5ans_nb_sex!$1:$1048576,MATCH('SectorStat-Age-Hommes'!$A366,[1]age_tranches_5ans_nb_sex!$A:$A,0),26)/5</f>
        <v>2.2000000000312001</v>
      </c>
      <c r="BI366">
        <f>INDEX([1]age_tranches_5ans_nb_sex!$1:$1048576,MATCH('SectorStat-Age-Hommes'!$A366,[1]age_tranches_5ans_nb_sex!$A:$A,0),26)/5</f>
        <v>2.2000000000312001</v>
      </c>
      <c r="BJ366">
        <f>INDEX([1]age_tranches_5ans_nb_sex!$1:$1048576,MATCH('SectorStat-Age-Hommes'!$A366,[1]age_tranches_5ans_nb_sex!$A:$A,0),26)/5</f>
        <v>2.2000000000312001</v>
      </c>
      <c r="BK366">
        <f>INDEX([1]age_tranches_5ans_nb_sex!$1:$1048576,MATCH('SectorStat-Age-Hommes'!$A366,[1]age_tranches_5ans_nb_sex!$A:$A,0),26)/5</f>
        <v>2.2000000000312001</v>
      </c>
      <c r="BL366">
        <f>INDEX([1]age_tranches_5ans_nb_sex!$1:$1048576,MATCH('SectorStat-Age-Hommes'!$A366,[1]age_tranches_5ans_nb_sex!$A:$A,0),28)/5</f>
        <v>4.2000000000236009</v>
      </c>
      <c r="BM366">
        <f>INDEX([1]age_tranches_5ans_nb_sex!$1:$1048576,MATCH('SectorStat-Age-Hommes'!$A366,[1]age_tranches_5ans_nb_sex!$A:$A,0),28)/5</f>
        <v>4.2000000000236009</v>
      </c>
      <c r="BN366">
        <f>INDEX([1]age_tranches_5ans_nb_sex!$1:$1048576,MATCH('SectorStat-Age-Hommes'!$A366,[1]age_tranches_5ans_nb_sex!$A:$A,0),28)/5</f>
        <v>4.2000000000236009</v>
      </c>
      <c r="BO366">
        <f>INDEX([1]age_tranches_5ans_nb_sex!$1:$1048576,MATCH('SectorStat-Age-Hommes'!$A366,[1]age_tranches_5ans_nb_sex!$A:$A,0),28)/5</f>
        <v>4.2000000000236009</v>
      </c>
      <c r="BP366">
        <f>INDEX([1]age_tranches_5ans_nb_sex!$1:$1048576,MATCH('SectorStat-Age-Hommes'!$A366,[1]age_tranches_5ans_nb_sex!$A:$A,0),28)/5</f>
        <v>4.2000000000236009</v>
      </c>
      <c r="BQ366">
        <f>INDEX([1]age_tranches_5ans_nb_sex!$1:$1048576,MATCH('SectorStat-Age-Hommes'!$A366,[1]age_tranches_5ans_nb_sex!$A:$A,0),30)/5</f>
        <v>4.2000000000236009</v>
      </c>
      <c r="BR366">
        <f>INDEX([1]age_tranches_5ans_nb_sex!$1:$1048576,MATCH('SectorStat-Age-Hommes'!$A366,[1]age_tranches_5ans_nb_sex!$A:$A,0),30)/5</f>
        <v>4.2000000000236009</v>
      </c>
      <c r="BS366">
        <f>INDEX([1]age_tranches_5ans_nb_sex!$1:$1048576,MATCH('SectorStat-Age-Hommes'!$A366,[1]age_tranches_5ans_nb_sex!$A:$A,0),30)/5</f>
        <v>4.2000000000236009</v>
      </c>
      <c r="BT366">
        <f>INDEX([1]age_tranches_5ans_nb_sex!$1:$1048576,MATCH('SectorStat-Age-Hommes'!$A366,[1]age_tranches_5ans_nb_sex!$A:$A,0),30)/5</f>
        <v>4.2000000000236009</v>
      </c>
      <c r="BU366">
        <f>INDEX([1]age_tranches_5ans_nb_sex!$1:$1048576,MATCH('SectorStat-Age-Hommes'!$A366,[1]age_tranches_5ans_nb_sex!$A:$A,0),30)/5</f>
        <v>4.2000000000236009</v>
      </c>
      <c r="BV366">
        <f>INDEX([1]age_tranches_5ans_nb_sex!$1:$1048576,MATCH('SectorStat-Age-Hommes'!$A366,[1]age_tranches_5ans_nb_sex!$A:$A,0),32)/5</f>
        <v>3.5999999999071997</v>
      </c>
      <c r="BW366">
        <f>INDEX([1]age_tranches_5ans_nb_sex!$1:$1048576,MATCH('SectorStat-Age-Hommes'!$A366,[1]age_tranches_5ans_nb_sex!$A:$A,0),32)/5</f>
        <v>3.5999999999071997</v>
      </c>
      <c r="BX366">
        <f>INDEX([1]age_tranches_5ans_nb_sex!$1:$1048576,MATCH('SectorStat-Age-Hommes'!$A366,[1]age_tranches_5ans_nb_sex!$A:$A,0),32)/5</f>
        <v>3.5999999999071997</v>
      </c>
      <c r="BY366">
        <f>INDEX([1]age_tranches_5ans_nb_sex!$1:$1048576,MATCH('SectorStat-Age-Hommes'!$A366,[1]age_tranches_5ans_nb_sex!$A:$A,0),32)/5</f>
        <v>3.5999999999071997</v>
      </c>
      <c r="BZ366">
        <f>INDEX([1]age_tranches_5ans_nb_sex!$1:$1048576,MATCH('SectorStat-Age-Hommes'!$A366,[1]age_tranches_5ans_nb_sex!$A:$A,0),32)/5</f>
        <v>3.5999999999071997</v>
      </c>
      <c r="CA366">
        <f>INDEX([1]age_tranches_5ans_nb_sex!$1:$1048576,MATCH('SectorStat-Age-Hommes'!$A366,[1]age_tranches_5ans_nb_sex!$A:$A,0),34)/5</f>
        <v>3.4000000000661998</v>
      </c>
      <c r="CB366">
        <f>INDEX([1]age_tranches_5ans_nb_sex!$1:$1048576,MATCH('SectorStat-Age-Hommes'!$A366,[1]age_tranches_5ans_nb_sex!$A:$A,0),34)/5</f>
        <v>3.4000000000661998</v>
      </c>
      <c r="CC366">
        <f>INDEX([1]age_tranches_5ans_nb_sex!$1:$1048576,MATCH('SectorStat-Age-Hommes'!$A366,[1]age_tranches_5ans_nb_sex!$A:$A,0),34)/5</f>
        <v>3.4000000000661998</v>
      </c>
      <c r="CD366">
        <f>INDEX([1]age_tranches_5ans_nb_sex!$1:$1048576,MATCH('SectorStat-Age-Hommes'!$A366,[1]age_tranches_5ans_nb_sex!$A:$A,0),34)/5</f>
        <v>3.4000000000661998</v>
      </c>
      <c r="CE366">
        <f>INDEX([1]age_tranches_5ans_nb_sex!$1:$1048576,MATCH('SectorStat-Age-Hommes'!$A366,[1]age_tranches_5ans_nb_sex!$A:$A,0),34)/5</f>
        <v>3.4000000000661998</v>
      </c>
      <c r="CF366">
        <f>INDEX([1]age_tranches_5ans_nb_sex!$1:$1048576,MATCH('SectorStat-Age-Hommes'!$A366,[1]age_tranches_5ans_nb_sex!$A:$A,0),36)/5</f>
        <v>1.7999999999535998</v>
      </c>
      <c r="CG366">
        <f>INDEX([1]age_tranches_5ans_nb_sex!$1:$1048576,MATCH('SectorStat-Age-Hommes'!$A366,[1]age_tranches_5ans_nb_sex!$A:$A,0),36)/5</f>
        <v>1.7999999999535998</v>
      </c>
      <c r="CH366">
        <f>INDEX([1]age_tranches_5ans_nb_sex!$1:$1048576,MATCH('SectorStat-Age-Hommes'!$A366,[1]age_tranches_5ans_nb_sex!$A:$A,0),36)/5</f>
        <v>1.7999999999535998</v>
      </c>
      <c r="CI366">
        <f>INDEX([1]age_tranches_5ans_nb_sex!$1:$1048576,MATCH('SectorStat-Age-Hommes'!$A366,[1]age_tranches_5ans_nb_sex!$A:$A,0),36)/5</f>
        <v>1.7999999999535998</v>
      </c>
      <c r="CJ366">
        <f>INDEX([1]age_tranches_5ans_nb_sex!$1:$1048576,MATCH('SectorStat-Age-Hommes'!$A366,[1]age_tranches_5ans_nb_sex!$A:$A,0),36)/5</f>
        <v>1.7999999999535998</v>
      </c>
      <c r="CK366">
        <f>INDEX([1]age_tranches_5ans_nb_sex!$1:$1048576,MATCH('SectorStat-Age-Hommes'!$A366,[1]age_tranches_5ans_nb_sex!$A:$A,0),38)/5</f>
        <v>1.7999999999535998</v>
      </c>
      <c r="CL366">
        <f>INDEX([1]age_tranches_5ans_nb_sex!$1:$1048576,MATCH('SectorStat-Age-Hommes'!$A366,[1]age_tranches_5ans_nb_sex!$A:$A,0),38)/5</f>
        <v>1.7999999999535998</v>
      </c>
      <c r="CM366">
        <f>INDEX([1]age_tranches_5ans_nb_sex!$1:$1048576,MATCH('SectorStat-Age-Hommes'!$A366,[1]age_tranches_5ans_nb_sex!$A:$A,0),38)/5</f>
        <v>1.7999999999535998</v>
      </c>
      <c r="CN366">
        <f>INDEX([1]age_tranches_5ans_nb_sex!$1:$1048576,MATCH('SectorStat-Age-Hommes'!$A366,[1]age_tranches_5ans_nb_sex!$A:$A,0),38)/5</f>
        <v>1.7999999999535998</v>
      </c>
      <c r="CO366">
        <f>INDEX([1]age_tranches_5ans_nb_sex!$1:$1048576,MATCH('SectorStat-Age-Hommes'!$A366,[1]age_tranches_5ans_nb_sex!$A:$A,0),38)/5</f>
        <v>1.7999999999535998</v>
      </c>
      <c r="CP366" s="2">
        <f>INDEX([1]age_tranches_5ans_nb_sex!$1:$1048576,MATCH('SectorStat-Age-Hommes'!$A366,[1]age_tranches_5ans_nb_sex!$A:$A,0),40)/5</f>
        <v>1.200000000035</v>
      </c>
      <c r="CQ366" s="2">
        <f>INDEX([1]age_tranches_5ans_nb_sex!$1:$1048576,MATCH('SectorStat-Age-Hommes'!$A366,[1]age_tranches_5ans_nb_sex!$A:$A,0),40)/5</f>
        <v>1.200000000035</v>
      </c>
      <c r="CR366" s="2">
        <f>INDEX([1]age_tranches_5ans_nb_sex!$1:$1048576,MATCH('SectorStat-Age-Hommes'!$A366,[1]age_tranches_5ans_nb_sex!$A:$A,0),40)/5</f>
        <v>1.200000000035</v>
      </c>
      <c r="CS366" s="2">
        <f>INDEX([1]age_tranches_5ans_nb_sex!$1:$1048576,MATCH('SectorStat-Age-Hommes'!$A366,[1]age_tranches_5ans_nb_sex!$A:$A,0),40)/5</f>
        <v>1.200000000035</v>
      </c>
      <c r="CT366" s="2">
        <f>INDEX([1]age_tranches_5ans_nb_sex!$1:$1048576,MATCH('SectorStat-Age-Hommes'!$A366,[1]age_tranches_5ans_nb_sex!$A:$A,0),40)/5</f>
        <v>1.200000000035</v>
      </c>
      <c r="CZ366" s="3"/>
      <c r="DA366" s="3"/>
      <c r="DB366" s="3"/>
      <c r="DC366" s="3"/>
      <c r="DD366" s="3"/>
    </row>
    <row r="367" spans="1:108" x14ac:dyDescent="0.35">
      <c r="A367" s="1" t="s">
        <v>727</v>
      </c>
      <c r="B367" s="1" t="s">
        <v>728</v>
      </c>
      <c r="C367" t="str">
        <f>INDEX([1]SectorStat!$1:$1048576,MATCH('[1]Distribution ages'!$A367,[1]SectorStat!$B:$B,0),4)</f>
        <v>Ixelles</v>
      </c>
      <c r="D367">
        <f>INDEX([1]age_tranches_5ans_nb_sex!$1:$1048576,MATCH('SectorStat-Age-Hommes'!$A367,[1]age_tranches_5ans_nb_sex!$A:$A,0),4)/5</f>
        <v>2.9999999999916005</v>
      </c>
      <c r="E367">
        <f>INDEX([1]age_tranches_5ans_nb_sex!$1:$1048576,MATCH('SectorStat-Age-Hommes'!$A367,[1]age_tranches_5ans_nb_sex!$A:$A,0),4)/5</f>
        <v>2.9999999999916005</v>
      </c>
      <c r="F367">
        <f>INDEX([1]age_tranches_5ans_nb_sex!$1:$1048576,MATCH('SectorStat-Age-Hommes'!$A367,[1]age_tranches_5ans_nb_sex!$A:$A,0),4)/5</f>
        <v>2.9999999999916005</v>
      </c>
      <c r="G367">
        <f>INDEX([1]age_tranches_5ans_nb_sex!$1:$1048576,MATCH('SectorStat-Age-Hommes'!$A367,[1]age_tranches_5ans_nb_sex!$A:$A,0),4)/5</f>
        <v>2.9999999999916005</v>
      </c>
      <c r="H367">
        <f>INDEX([1]age_tranches_5ans_nb_sex!$1:$1048576,MATCH('SectorStat-Age-Hommes'!$A367,[1]age_tranches_5ans_nb_sex!$A:$A,0),4)/5</f>
        <v>2.9999999999916005</v>
      </c>
      <c r="I367">
        <f>INDEX([1]age_tranches_5ans_nb_sex!$1:$1048576,MATCH('SectorStat-Age-Hommes'!$A367,[1]age_tranches_5ans_nb_sex!$A:$A,0),6)/5</f>
        <v>3.2000000000091999</v>
      </c>
      <c r="J367">
        <f>INDEX([1]age_tranches_5ans_nb_sex!$1:$1048576,MATCH('SectorStat-Age-Hommes'!$A367,[1]age_tranches_5ans_nb_sex!$A:$A,0),6)/5</f>
        <v>3.2000000000091999</v>
      </c>
      <c r="K367">
        <f>INDEX([1]age_tranches_5ans_nb_sex!$1:$1048576,MATCH('SectorStat-Age-Hommes'!$A367,[1]age_tranches_5ans_nb_sex!$A:$A,0),6)/5</f>
        <v>3.2000000000091999</v>
      </c>
      <c r="L367">
        <f>INDEX([1]age_tranches_5ans_nb_sex!$1:$1048576,MATCH('SectorStat-Age-Hommes'!$A367,[1]age_tranches_5ans_nb_sex!$A:$A,0),6)/5</f>
        <v>3.2000000000091999</v>
      </c>
      <c r="M367">
        <f>INDEX([1]age_tranches_5ans_nb_sex!$1:$1048576,MATCH('SectorStat-Age-Hommes'!$A367,[1]age_tranches_5ans_nb_sex!$A:$A,0),6)/5</f>
        <v>3.2000000000091999</v>
      </c>
      <c r="N367">
        <f>INDEX([1]age_tranches_5ans_nb_sex!$1:$1048576,MATCH('SectorStat-Age-Hommes'!$A367,[1]age_tranches_5ans_nb_sex!$A:$A,0),8)/5</f>
        <v>2.4000000000295998</v>
      </c>
      <c r="O367">
        <f>INDEX([1]age_tranches_5ans_nb_sex!$1:$1048576,MATCH('SectorStat-Age-Hommes'!$A367,[1]age_tranches_5ans_nb_sex!$A:$A,0),8)/5</f>
        <v>2.4000000000295998</v>
      </c>
      <c r="P367">
        <f>INDEX([1]age_tranches_5ans_nb_sex!$1:$1048576,MATCH('SectorStat-Age-Hommes'!$A367,[1]age_tranches_5ans_nb_sex!$A:$A,0),8)/5</f>
        <v>2.4000000000295998</v>
      </c>
      <c r="Q367">
        <f>INDEX([1]age_tranches_5ans_nb_sex!$1:$1048576,MATCH('SectorStat-Age-Hommes'!$A367,[1]age_tranches_5ans_nb_sex!$A:$A,0),8)/5</f>
        <v>2.4000000000295998</v>
      </c>
      <c r="R367">
        <f>INDEX([1]age_tranches_5ans_nb_sex!$1:$1048576,MATCH('SectorStat-Age-Hommes'!$A367,[1]age_tranches_5ans_nb_sex!$A:$A,0),8)/5</f>
        <v>2.4000000000295998</v>
      </c>
      <c r="S367">
        <f>INDEX([1]age_tranches_5ans_nb_sex!$1:$1048576,MATCH('SectorStat-Age-Hommes'!$A367,[1]age_tranches_5ans_nb_sex!$A:$A,0),10)/5</f>
        <v>2.2000000000119999</v>
      </c>
      <c r="T367">
        <f>INDEX([1]age_tranches_5ans_nb_sex!$1:$1048576,MATCH('SectorStat-Age-Hommes'!$A367,[1]age_tranches_5ans_nb_sex!$A:$A,0),10)/5</f>
        <v>2.2000000000119999</v>
      </c>
      <c r="U367">
        <f>INDEX([1]age_tranches_5ans_nb_sex!$1:$1048576,MATCH('SectorStat-Age-Hommes'!$A367,[1]age_tranches_5ans_nb_sex!$A:$A,0),10)/5</f>
        <v>2.2000000000119999</v>
      </c>
      <c r="V367">
        <f>INDEX([1]age_tranches_5ans_nb_sex!$1:$1048576,MATCH('SectorStat-Age-Hommes'!$A367,[1]age_tranches_5ans_nb_sex!$A:$A,0),10)/5</f>
        <v>2.2000000000119999</v>
      </c>
      <c r="W367">
        <f>INDEX([1]age_tranches_5ans_nb_sex!$1:$1048576,MATCH('SectorStat-Age-Hommes'!$A367,[1]age_tranches_5ans_nb_sex!$A:$A,0),10)/5</f>
        <v>2.2000000000119999</v>
      </c>
      <c r="X367">
        <f>INDEX([1]age_tranches_5ans_nb_sex!$1:$1048576,MATCH('SectorStat-Age-Hommes'!$A367,[1]age_tranches_5ans_nb_sex!$A:$A,0),10)/5</f>
        <v>2.2000000000119999</v>
      </c>
      <c r="Y367">
        <f>INDEX([1]age_tranches_5ans_nb_sex!$1:$1048576,MATCH('SectorStat-Age-Hommes'!$A367,[1]age_tranches_5ans_nb_sex!$A:$A,0),12)/5</f>
        <v>2.2000000000119999</v>
      </c>
      <c r="Z367">
        <f>INDEX([1]age_tranches_5ans_nb_sex!$1:$1048576,MATCH('SectorStat-Age-Hommes'!$A367,[1]age_tranches_5ans_nb_sex!$A:$A,0),12)/5</f>
        <v>2.2000000000119999</v>
      </c>
      <c r="AA367">
        <f>INDEX([1]age_tranches_5ans_nb_sex!$1:$1048576,MATCH('SectorStat-Age-Hommes'!$A367,[1]age_tranches_5ans_nb_sex!$A:$A,0),12)/5</f>
        <v>2.2000000000119999</v>
      </c>
      <c r="AB367">
        <f>INDEX([1]age_tranches_5ans_nb_sex!$1:$1048576,MATCH('SectorStat-Age-Hommes'!$A367,[1]age_tranches_5ans_nb_sex!$A:$A,0),12)/5</f>
        <v>2.2000000000119999</v>
      </c>
      <c r="AC367">
        <f>INDEX([1]age_tranches_5ans_nb_sex!$1:$1048576,MATCH('SectorStat-Age-Hommes'!$A367,[1]age_tranches_5ans_nb_sex!$A:$A,0),14)/5</f>
        <v>3.2000000000091999</v>
      </c>
      <c r="AD367">
        <f>INDEX([1]age_tranches_5ans_nb_sex!$1:$1048576,MATCH('SectorStat-Age-Hommes'!$A367,[1]age_tranches_5ans_nb_sex!$A:$A,0),14)/5</f>
        <v>3.2000000000091999</v>
      </c>
      <c r="AE367">
        <f>INDEX([1]age_tranches_5ans_nb_sex!$1:$1048576,MATCH('SectorStat-Age-Hommes'!$A367,[1]age_tranches_5ans_nb_sex!$A:$A,0),14)/5</f>
        <v>3.2000000000091999</v>
      </c>
      <c r="AF367">
        <f>INDEX([1]age_tranches_5ans_nb_sex!$1:$1048576,MATCH('SectorStat-Age-Hommes'!$A367,[1]age_tranches_5ans_nb_sex!$A:$A,0),14)/5</f>
        <v>3.2000000000091999</v>
      </c>
      <c r="AG367">
        <f>INDEX([1]age_tranches_5ans_nb_sex!$1:$1048576,MATCH('SectorStat-Age-Hommes'!$A367,[1]age_tranches_5ans_nb_sex!$A:$A,0),14)/5</f>
        <v>3.2000000000091999</v>
      </c>
      <c r="AH367">
        <f>INDEX([1]age_tranches_5ans_nb_sex!$1:$1048576,MATCH('SectorStat-Age-Hommes'!$A367,[1]age_tranches_5ans_nb_sex!$A:$A,0),16)/5</f>
        <v>2.9999999999916005</v>
      </c>
      <c r="AI367">
        <f>INDEX([1]age_tranches_5ans_nb_sex!$1:$1048576,MATCH('SectorStat-Age-Hommes'!$A367,[1]age_tranches_5ans_nb_sex!$A:$A,0),16)/5</f>
        <v>2.9999999999916005</v>
      </c>
      <c r="AJ367">
        <f>INDEX([1]age_tranches_5ans_nb_sex!$1:$1048576,MATCH('SectorStat-Age-Hommes'!$A367,[1]age_tranches_5ans_nb_sex!$A:$A,0),16)/5</f>
        <v>2.9999999999916005</v>
      </c>
      <c r="AK367">
        <f>INDEX([1]age_tranches_5ans_nb_sex!$1:$1048576,MATCH('SectorStat-Age-Hommes'!$A367,[1]age_tranches_5ans_nb_sex!$A:$A,0),16)/5</f>
        <v>2.9999999999916005</v>
      </c>
      <c r="AL367">
        <f>INDEX([1]age_tranches_5ans_nb_sex!$1:$1048576,MATCH('SectorStat-Age-Hommes'!$A367,[1]age_tranches_5ans_nb_sex!$A:$A,0),16)/5</f>
        <v>2.9999999999916005</v>
      </c>
      <c r="AM367">
        <f>INDEX([1]age_tranches_5ans_nb_sex!$1:$1048576,MATCH('SectorStat-Age-Hommes'!$A367,[1]age_tranches_5ans_nb_sex!$A:$A,0),18)/5</f>
        <v>2.5999999999563999</v>
      </c>
      <c r="AN367">
        <f>INDEX([1]age_tranches_5ans_nb_sex!$1:$1048576,MATCH('SectorStat-Age-Hommes'!$A367,[1]age_tranches_5ans_nb_sex!$A:$A,0),18)/5</f>
        <v>2.5999999999563999</v>
      </c>
      <c r="AO367">
        <f>INDEX([1]age_tranches_5ans_nb_sex!$1:$1048576,MATCH('SectorStat-Age-Hommes'!$A367,[1]age_tranches_5ans_nb_sex!$A:$A,0),18)/5</f>
        <v>2.5999999999563999</v>
      </c>
      <c r="AP367">
        <f>INDEX([1]age_tranches_5ans_nb_sex!$1:$1048576,MATCH('SectorStat-Age-Hommes'!$A367,[1]age_tranches_5ans_nb_sex!$A:$A,0),18)/5</f>
        <v>2.5999999999563999</v>
      </c>
      <c r="AQ367">
        <f>INDEX([1]age_tranches_5ans_nb_sex!$1:$1048576,MATCH('SectorStat-Age-Hommes'!$A367,[1]age_tranches_5ans_nb_sex!$A:$A,0),18)/5</f>
        <v>2.5999999999563999</v>
      </c>
      <c r="AR367">
        <f>INDEX([1]age_tranches_5ans_nb_sex!$1:$1048576,MATCH('SectorStat-Age-Hommes'!$A367,[1]age_tranches_5ans_nb_sex!$A:$A,0),20)/5</f>
        <v>2.9999999999916005</v>
      </c>
      <c r="AS367">
        <f>INDEX([1]age_tranches_5ans_nb_sex!$1:$1048576,MATCH('SectorStat-Age-Hommes'!$A367,[1]age_tranches_5ans_nb_sex!$A:$A,0),20)/5</f>
        <v>2.9999999999916005</v>
      </c>
      <c r="AT367">
        <f>INDEX([1]age_tranches_5ans_nb_sex!$1:$1048576,MATCH('SectorStat-Age-Hommes'!$A367,[1]age_tranches_5ans_nb_sex!$A:$A,0),20)/5</f>
        <v>2.9999999999916005</v>
      </c>
      <c r="AU367">
        <f>INDEX([1]age_tranches_5ans_nb_sex!$1:$1048576,MATCH('SectorStat-Age-Hommes'!$A367,[1]age_tranches_5ans_nb_sex!$A:$A,0),20)/5</f>
        <v>2.9999999999916005</v>
      </c>
      <c r="AV367">
        <f>INDEX([1]age_tranches_5ans_nb_sex!$1:$1048576,MATCH('SectorStat-Age-Hommes'!$A367,[1]age_tranches_5ans_nb_sex!$A:$A,0),20)/5</f>
        <v>2.9999999999916005</v>
      </c>
      <c r="AW367">
        <f>INDEX([1]age_tranches_5ans_nb_sex!$1:$1048576,MATCH('SectorStat-Age-Hommes'!$A367,[1]age_tranches_5ans_nb_sex!$A:$A,0),22)/5</f>
        <v>3.4000000000268003</v>
      </c>
      <c r="AX367">
        <f>INDEX([1]age_tranches_5ans_nb_sex!$1:$1048576,MATCH('SectorStat-Age-Hommes'!$A367,[1]age_tranches_5ans_nb_sex!$A:$A,0),22)/5</f>
        <v>3.4000000000268003</v>
      </c>
      <c r="AY367">
        <f>INDEX([1]age_tranches_5ans_nb_sex!$1:$1048576,MATCH('SectorStat-Age-Hommes'!$A367,[1]age_tranches_5ans_nb_sex!$A:$A,0),22)/5</f>
        <v>3.4000000000268003</v>
      </c>
      <c r="AZ367">
        <f>INDEX([1]age_tranches_5ans_nb_sex!$1:$1048576,MATCH('SectorStat-Age-Hommes'!$A367,[1]age_tranches_5ans_nb_sex!$A:$A,0),22)/5</f>
        <v>3.4000000000268003</v>
      </c>
      <c r="BA367">
        <f>INDEX([1]age_tranches_5ans_nb_sex!$1:$1048576,MATCH('SectorStat-Age-Hommes'!$A367,[1]age_tranches_5ans_nb_sex!$A:$A,0),22)/5</f>
        <v>3.4000000000268003</v>
      </c>
      <c r="BB367">
        <f>INDEX([1]age_tranches_5ans_nb_sex!$1:$1048576,MATCH('SectorStat-Age-Hommes'!$A367,[1]age_tranches_5ans_nb_sex!$A:$A,0),24)/5</f>
        <v>2.9999999999916005</v>
      </c>
      <c r="BC367">
        <f>INDEX([1]age_tranches_5ans_nb_sex!$1:$1048576,MATCH('SectorStat-Age-Hommes'!$A367,[1]age_tranches_5ans_nb_sex!$A:$A,0),24)/5</f>
        <v>2.9999999999916005</v>
      </c>
      <c r="BD367">
        <f>INDEX([1]age_tranches_5ans_nb_sex!$1:$1048576,MATCH('SectorStat-Age-Hommes'!$A367,[1]age_tranches_5ans_nb_sex!$A:$A,0),24)/5</f>
        <v>2.9999999999916005</v>
      </c>
      <c r="BE367">
        <f>INDEX([1]age_tranches_5ans_nb_sex!$1:$1048576,MATCH('SectorStat-Age-Hommes'!$A367,[1]age_tranches_5ans_nb_sex!$A:$A,0),24)/5</f>
        <v>2.9999999999916005</v>
      </c>
      <c r="BF367">
        <f>INDEX([1]age_tranches_5ans_nb_sex!$1:$1048576,MATCH('SectorStat-Age-Hommes'!$A367,[1]age_tranches_5ans_nb_sex!$A:$A,0),24)/5</f>
        <v>2.9999999999916005</v>
      </c>
      <c r="BG367">
        <f>INDEX([1]age_tranches_5ans_nb_sex!$1:$1048576,MATCH('SectorStat-Age-Hommes'!$A367,[1]age_tranches_5ans_nb_sex!$A:$A,0),26)/5</f>
        <v>2.7999999999739997</v>
      </c>
      <c r="BH367">
        <f>INDEX([1]age_tranches_5ans_nb_sex!$1:$1048576,MATCH('SectorStat-Age-Hommes'!$A367,[1]age_tranches_5ans_nb_sex!$A:$A,0),26)/5</f>
        <v>2.7999999999739997</v>
      </c>
      <c r="BI367">
        <f>INDEX([1]age_tranches_5ans_nb_sex!$1:$1048576,MATCH('SectorStat-Age-Hommes'!$A367,[1]age_tranches_5ans_nb_sex!$A:$A,0),26)/5</f>
        <v>2.7999999999739997</v>
      </c>
      <c r="BJ367">
        <f>INDEX([1]age_tranches_5ans_nb_sex!$1:$1048576,MATCH('SectorStat-Age-Hommes'!$A367,[1]age_tranches_5ans_nb_sex!$A:$A,0),26)/5</f>
        <v>2.7999999999739997</v>
      </c>
      <c r="BK367">
        <f>INDEX([1]age_tranches_5ans_nb_sex!$1:$1048576,MATCH('SectorStat-Age-Hommes'!$A367,[1]age_tranches_5ans_nb_sex!$A:$A,0),26)/5</f>
        <v>2.7999999999739997</v>
      </c>
      <c r="BL367">
        <f>INDEX([1]age_tranches_5ans_nb_sex!$1:$1048576,MATCH('SectorStat-Age-Hommes'!$A367,[1]age_tranches_5ans_nb_sex!$A:$A,0),28)/5</f>
        <v>1.4000000000324</v>
      </c>
      <c r="BM367">
        <f>INDEX([1]age_tranches_5ans_nb_sex!$1:$1048576,MATCH('SectorStat-Age-Hommes'!$A367,[1]age_tranches_5ans_nb_sex!$A:$A,0),28)/5</f>
        <v>1.4000000000324</v>
      </c>
      <c r="BN367">
        <f>INDEX([1]age_tranches_5ans_nb_sex!$1:$1048576,MATCH('SectorStat-Age-Hommes'!$A367,[1]age_tranches_5ans_nb_sex!$A:$A,0),28)/5</f>
        <v>1.4000000000324</v>
      </c>
      <c r="BO367">
        <f>INDEX([1]age_tranches_5ans_nb_sex!$1:$1048576,MATCH('SectorStat-Age-Hommes'!$A367,[1]age_tranches_5ans_nb_sex!$A:$A,0),28)/5</f>
        <v>1.4000000000324</v>
      </c>
      <c r="BP367">
        <f>INDEX([1]age_tranches_5ans_nb_sex!$1:$1048576,MATCH('SectorStat-Age-Hommes'!$A367,[1]age_tranches_5ans_nb_sex!$A:$A,0),28)/5</f>
        <v>1.4000000000324</v>
      </c>
      <c r="BQ367">
        <f>INDEX([1]age_tranches_5ans_nb_sex!$1:$1048576,MATCH('SectorStat-Age-Hommes'!$A367,[1]age_tranches_5ans_nb_sex!$A:$A,0),30)/5</f>
        <v>3.7999999999712002</v>
      </c>
      <c r="BR367">
        <f>INDEX([1]age_tranches_5ans_nb_sex!$1:$1048576,MATCH('SectorStat-Age-Hommes'!$A367,[1]age_tranches_5ans_nb_sex!$A:$A,0),30)/5</f>
        <v>3.7999999999712002</v>
      </c>
      <c r="BS367">
        <f>INDEX([1]age_tranches_5ans_nb_sex!$1:$1048576,MATCH('SectorStat-Age-Hommes'!$A367,[1]age_tranches_5ans_nb_sex!$A:$A,0),30)/5</f>
        <v>3.7999999999712002</v>
      </c>
      <c r="BT367">
        <f>INDEX([1]age_tranches_5ans_nb_sex!$1:$1048576,MATCH('SectorStat-Age-Hommes'!$A367,[1]age_tranches_5ans_nb_sex!$A:$A,0),30)/5</f>
        <v>3.7999999999712002</v>
      </c>
      <c r="BU367">
        <f>INDEX([1]age_tranches_5ans_nb_sex!$1:$1048576,MATCH('SectorStat-Age-Hommes'!$A367,[1]age_tranches_5ans_nb_sex!$A:$A,0),30)/5</f>
        <v>3.7999999999712002</v>
      </c>
      <c r="BV367">
        <f>INDEX([1]age_tranches_5ans_nb_sex!$1:$1048576,MATCH('SectorStat-Age-Hommes'!$A367,[1]age_tranches_5ans_nb_sex!$A:$A,0),32)/5</f>
        <v>3.2000000000091999</v>
      </c>
      <c r="BW367">
        <f>INDEX([1]age_tranches_5ans_nb_sex!$1:$1048576,MATCH('SectorStat-Age-Hommes'!$A367,[1]age_tranches_5ans_nb_sex!$A:$A,0),32)/5</f>
        <v>3.2000000000091999</v>
      </c>
      <c r="BX367">
        <f>INDEX([1]age_tranches_5ans_nb_sex!$1:$1048576,MATCH('SectorStat-Age-Hommes'!$A367,[1]age_tranches_5ans_nb_sex!$A:$A,0),32)/5</f>
        <v>3.2000000000091999</v>
      </c>
      <c r="BY367">
        <f>INDEX([1]age_tranches_5ans_nb_sex!$1:$1048576,MATCH('SectorStat-Age-Hommes'!$A367,[1]age_tranches_5ans_nb_sex!$A:$A,0),32)/5</f>
        <v>3.2000000000091999</v>
      </c>
      <c r="BZ367">
        <f>INDEX([1]age_tranches_5ans_nb_sex!$1:$1048576,MATCH('SectorStat-Age-Hommes'!$A367,[1]age_tranches_5ans_nb_sex!$A:$A,0),32)/5</f>
        <v>3.2000000000091999</v>
      </c>
      <c r="CA367">
        <f>INDEX([1]age_tranches_5ans_nb_sex!$1:$1048576,MATCH('SectorStat-Age-Hommes'!$A367,[1]age_tranches_5ans_nb_sex!$A:$A,0),34)/5</f>
        <v>0.79999999997960003</v>
      </c>
      <c r="CB367">
        <f>INDEX([1]age_tranches_5ans_nb_sex!$1:$1048576,MATCH('SectorStat-Age-Hommes'!$A367,[1]age_tranches_5ans_nb_sex!$A:$A,0),34)/5</f>
        <v>0.79999999997960003</v>
      </c>
      <c r="CC367">
        <f>INDEX([1]age_tranches_5ans_nb_sex!$1:$1048576,MATCH('SectorStat-Age-Hommes'!$A367,[1]age_tranches_5ans_nb_sex!$A:$A,0),34)/5</f>
        <v>0.79999999997960003</v>
      </c>
      <c r="CD367">
        <f>INDEX([1]age_tranches_5ans_nb_sex!$1:$1048576,MATCH('SectorStat-Age-Hommes'!$A367,[1]age_tranches_5ans_nb_sex!$A:$A,0),34)/5</f>
        <v>0.79999999997960003</v>
      </c>
      <c r="CE367">
        <f>INDEX([1]age_tranches_5ans_nb_sex!$1:$1048576,MATCH('SectorStat-Age-Hommes'!$A367,[1]age_tranches_5ans_nb_sex!$A:$A,0),34)/5</f>
        <v>0.79999999997960003</v>
      </c>
      <c r="CF367">
        <f>INDEX([1]age_tranches_5ans_nb_sex!$1:$1048576,MATCH('SectorStat-Age-Hommes'!$A367,[1]age_tranches_5ans_nb_sex!$A:$A,0),36)/5</f>
        <v>1.2000000000147999</v>
      </c>
      <c r="CG367">
        <f>INDEX([1]age_tranches_5ans_nb_sex!$1:$1048576,MATCH('SectorStat-Age-Hommes'!$A367,[1]age_tranches_5ans_nb_sex!$A:$A,0),36)/5</f>
        <v>1.2000000000147999</v>
      </c>
      <c r="CH367">
        <f>INDEX([1]age_tranches_5ans_nb_sex!$1:$1048576,MATCH('SectorStat-Age-Hommes'!$A367,[1]age_tranches_5ans_nb_sex!$A:$A,0),36)/5</f>
        <v>1.2000000000147999</v>
      </c>
      <c r="CI367">
        <f>INDEX([1]age_tranches_5ans_nb_sex!$1:$1048576,MATCH('SectorStat-Age-Hommes'!$A367,[1]age_tranches_5ans_nb_sex!$A:$A,0),36)/5</f>
        <v>1.2000000000147999</v>
      </c>
      <c r="CJ367">
        <f>INDEX([1]age_tranches_5ans_nb_sex!$1:$1048576,MATCH('SectorStat-Age-Hommes'!$A367,[1]age_tranches_5ans_nb_sex!$A:$A,0),36)/5</f>
        <v>1.2000000000147999</v>
      </c>
      <c r="CK367">
        <f>INDEX([1]age_tranches_5ans_nb_sex!$1:$1048576,MATCH('SectorStat-Age-Hommes'!$A367,[1]age_tranches_5ans_nb_sex!$A:$A,0),38)/5</f>
        <v>0.99999999999719991</v>
      </c>
      <c r="CL367">
        <f>INDEX([1]age_tranches_5ans_nb_sex!$1:$1048576,MATCH('SectorStat-Age-Hommes'!$A367,[1]age_tranches_5ans_nb_sex!$A:$A,0),38)/5</f>
        <v>0.99999999999719991</v>
      </c>
      <c r="CM367">
        <f>INDEX([1]age_tranches_5ans_nb_sex!$1:$1048576,MATCH('SectorStat-Age-Hommes'!$A367,[1]age_tranches_5ans_nb_sex!$A:$A,0),38)/5</f>
        <v>0.99999999999719991</v>
      </c>
      <c r="CN367">
        <f>INDEX([1]age_tranches_5ans_nb_sex!$1:$1048576,MATCH('SectorStat-Age-Hommes'!$A367,[1]age_tranches_5ans_nb_sex!$A:$A,0),38)/5</f>
        <v>0.99999999999719991</v>
      </c>
      <c r="CO367">
        <f>INDEX([1]age_tranches_5ans_nb_sex!$1:$1048576,MATCH('SectorStat-Age-Hommes'!$A367,[1]age_tranches_5ans_nb_sex!$A:$A,0),38)/5</f>
        <v>0.99999999999719991</v>
      </c>
      <c r="CP367" s="2">
        <f>INDEX([1]age_tranches_5ans_nb_sex!$1:$1048576,MATCH('SectorStat-Age-Hommes'!$A367,[1]age_tranches_5ans_nb_sex!$A:$A,0),40)/5</f>
        <v>0</v>
      </c>
      <c r="CQ367" s="2">
        <f>INDEX([1]age_tranches_5ans_nb_sex!$1:$1048576,MATCH('SectorStat-Age-Hommes'!$A367,[1]age_tranches_5ans_nb_sex!$A:$A,0),40)/5</f>
        <v>0</v>
      </c>
      <c r="CR367" s="2">
        <f>INDEX([1]age_tranches_5ans_nb_sex!$1:$1048576,MATCH('SectorStat-Age-Hommes'!$A367,[1]age_tranches_5ans_nb_sex!$A:$A,0),40)/5</f>
        <v>0</v>
      </c>
      <c r="CS367" s="2">
        <f>INDEX([1]age_tranches_5ans_nb_sex!$1:$1048576,MATCH('SectorStat-Age-Hommes'!$A367,[1]age_tranches_5ans_nb_sex!$A:$A,0),40)/5</f>
        <v>0</v>
      </c>
      <c r="CT367" s="2">
        <f>INDEX([1]age_tranches_5ans_nb_sex!$1:$1048576,MATCH('SectorStat-Age-Hommes'!$A367,[1]age_tranches_5ans_nb_sex!$A:$A,0),40)/5</f>
        <v>0</v>
      </c>
      <c r="CZ367" s="3"/>
      <c r="DA367" s="3"/>
      <c r="DB367" s="3"/>
      <c r="DC367" s="3"/>
      <c r="DD367" s="3"/>
    </row>
    <row r="368" spans="1:108" x14ac:dyDescent="0.35">
      <c r="A368" s="1" t="s">
        <v>729</v>
      </c>
      <c r="B368" s="1" t="s">
        <v>730</v>
      </c>
      <c r="C368" t="str">
        <f>INDEX([1]SectorStat!$1:$1048576,MATCH('[1]Distribution ages'!$A368,[1]SectorStat!$B:$B,0),4)</f>
        <v>Ixelles</v>
      </c>
      <c r="D368">
        <f>INDEX([1]age_tranches_5ans_nb_sex!$1:$1048576,MATCH('SectorStat-Age-Hommes'!$A368,[1]age_tranches_5ans_nb_sex!$A:$A,0),4)/5</f>
        <v>25.199999999856001</v>
      </c>
      <c r="E368">
        <f>INDEX([1]age_tranches_5ans_nb_sex!$1:$1048576,MATCH('SectorStat-Age-Hommes'!$A368,[1]age_tranches_5ans_nb_sex!$A:$A,0),4)/5</f>
        <v>25.199999999856001</v>
      </c>
      <c r="F368">
        <f>INDEX([1]age_tranches_5ans_nb_sex!$1:$1048576,MATCH('SectorStat-Age-Hommes'!$A368,[1]age_tranches_5ans_nb_sex!$A:$A,0),4)/5</f>
        <v>25.199999999856001</v>
      </c>
      <c r="G368">
        <f>INDEX([1]age_tranches_5ans_nb_sex!$1:$1048576,MATCH('SectorStat-Age-Hommes'!$A368,[1]age_tranches_5ans_nb_sex!$A:$A,0),4)/5</f>
        <v>25.199999999856001</v>
      </c>
      <c r="H368">
        <f>INDEX([1]age_tranches_5ans_nb_sex!$1:$1048576,MATCH('SectorStat-Age-Hommes'!$A368,[1]age_tranches_5ans_nb_sex!$A:$A,0),4)/5</f>
        <v>25.199999999856001</v>
      </c>
      <c r="I368">
        <f>INDEX([1]age_tranches_5ans_nb_sex!$1:$1048576,MATCH('SectorStat-Age-Hommes'!$A368,[1]age_tranches_5ans_nb_sex!$A:$A,0),6)/5</f>
        <v>17.599999999824</v>
      </c>
      <c r="J368">
        <f>INDEX([1]age_tranches_5ans_nb_sex!$1:$1048576,MATCH('SectorStat-Age-Hommes'!$A368,[1]age_tranches_5ans_nb_sex!$A:$A,0),6)/5</f>
        <v>17.599999999824</v>
      </c>
      <c r="K368">
        <f>INDEX([1]age_tranches_5ans_nb_sex!$1:$1048576,MATCH('SectorStat-Age-Hommes'!$A368,[1]age_tranches_5ans_nb_sex!$A:$A,0),6)/5</f>
        <v>17.599999999824</v>
      </c>
      <c r="L368">
        <f>INDEX([1]age_tranches_5ans_nb_sex!$1:$1048576,MATCH('SectorStat-Age-Hommes'!$A368,[1]age_tranches_5ans_nb_sex!$A:$A,0),6)/5</f>
        <v>17.599999999824</v>
      </c>
      <c r="M368">
        <f>INDEX([1]age_tranches_5ans_nb_sex!$1:$1048576,MATCH('SectorStat-Age-Hommes'!$A368,[1]age_tranches_5ans_nb_sex!$A:$A,0),6)/5</f>
        <v>17.599999999824</v>
      </c>
      <c r="N368">
        <f>INDEX([1]age_tranches_5ans_nb_sex!$1:$1048576,MATCH('SectorStat-Age-Hommes'!$A368,[1]age_tranches_5ans_nb_sex!$A:$A,0),8)/5</f>
        <v>14.800000000104001</v>
      </c>
      <c r="O368">
        <f>INDEX([1]age_tranches_5ans_nb_sex!$1:$1048576,MATCH('SectorStat-Age-Hommes'!$A368,[1]age_tranches_5ans_nb_sex!$A:$A,0),8)/5</f>
        <v>14.800000000104001</v>
      </c>
      <c r="P368">
        <f>INDEX([1]age_tranches_5ans_nb_sex!$1:$1048576,MATCH('SectorStat-Age-Hommes'!$A368,[1]age_tranches_5ans_nb_sex!$A:$A,0),8)/5</f>
        <v>14.800000000104001</v>
      </c>
      <c r="Q368">
        <f>INDEX([1]age_tranches_5ans_nb_sex!$1:$1048576,MATCH('SectorStat-Age-Hommes'!$A368,[1]age_tranches_5ans_nb_sex!$A:$A,0),8)/5</f>
        <v>14.800000000104001</v>
      </c>
      <c r="R368">
        <f>INDEX([1]age_tranches_5ans_nb_sex!$1:$1048576,MATCH('SectorStat-Age-Hommes'!$A368,[1]age_tranches_5ans_nb_sex!$A:$A,0),8)/5</f>
        <v>14.800000000104001</v>
      </c>
      <c r="S368">
        <f>INDEX([1]age_tranches_5ans_nb_sex!$1:$1048576,MATCH('SectorStat-Age-Hommes'!$A368,[1]age_tranches_5ans_nb_sex!$A:$A,0),10)/5</f>
        <v>13.799999999808</v>
      </c>
      <c r="T368">
        <f>INDEX([1]age_tranches_5ans_nb_sex!$1:$1048576,MATCH('SectorStat-Age-Hommes'!$A368,[1]age_tranches_5ans_nb_sex!$A:$A,0),10)/5</f>
        <v>13.799999999808</v>
      </c>
      <c r="U368">
        <f>INDEX([1]age_tranches_5ans_nb_sex!$1:$1048576,MATCH('SectorStat-Age-Hommes'!$A368,[1]age_tranches_5ans_nb_sex!$A:$A,0),10)/5</f>
        <v>13.799999999808</v>
      </c>
      <c r="V368">
        <f>INDEX([1]age_tranches_5ans_nb_sex!$1:$1048576,MATCH('SectorStat-Age-Hommes'!$A368,[1]age_tranches_5ans_nb_sex!$A:$A,0),10)/5</f>
        <v>13.799999999808</v>
      </c>
      <c r="W368">
        <f>INDEX([1]age_tranches_5ans_nb_sex!$1:$1048576,MATCH('SectorStat-Age-Hommes'!$A368,[1]age_tranches_5ans_nb_sex!$A:$A,0),10)/5</f>
        <v>13.799999999808</v>
      </c>
      <c r="X368">
        <f>INDEX([1]age_tranches_5ans_nb_sex!$1:$1048576,MATCH('SectorStat-Age-Hommes'!$A368,[1]age_tranches_5ans_nb_sex!$A:$A,0),10)/5</f>
        <v>13.799999999808</v>
      </c>
      <c r="Y368">
        <f>INDEX([1]age_tranches_5ans_nb_sex!$1:$1048576,MATCH('SectorStat-Age-Hommes'!$A368,[1]age_tranches_5ans_nb_sex!$A:$A,0),12)/5</f>
        <v>22.99999999968</v>
      </c>
      <c r="Z368">
        <f>INDEX([1]age_tranches_5ans_nb_sex!$1:$1048576,MATCH('SectorStat-Age-Hommes'!$A368,[1]age_tranches_5ans_nb_sex!$A:$A,0),12)/5</f>
        <v>22.99999999968</v>
      </c>
      <c r="AA368">
        <f>INDEX([1]age_tranches_5ans_nb_sex!$1:$1048576,MATCH('SectorStat-Age-Hommes'!$A368,[1]age_tranches_5ans_nb_sex!$A:$A,0),12)/5</f>
        <v>22.99999999968</v>
      </c>
      <c r="AB368">
        <f>INDEX([1]age_tranches_5ans_nb_sex!$1:$1048576,MATCH('SectorStat-Age-Hommes'!$A368,[1]age_tranches_5ans_nb_sex!$A:$A,0),12)/5</f>
        <v>22.99999999968</v>
      </c>
      <c r="AC368">
        <f>INDEX([1]age_tranches_5ans_nb_sex!$1:$1048576,MATCH('SectorStat-Age-Hommes'!$A368,[1]age_tranches_5ans_nb_sex!$A:$A,0),14)/5</f>
        <v>35.400000000024008</v>
      </c>
      <c r="AD368">
        <f>INDEX([1]age_tranches_5ans_nb_sex!$1:$1048576,MATCH('SectorStat-Age-Hommes'!$A368,[1]age_tranches_5ans_nb_sex!$A:$A,0),14)/5</f>
        <v>35.400000000024008</v>
      </c>
      <c r="AE368">
        <f>INDEX([1]age_tranches_5ans_nb_sex!$1:$1048576,MATCH('SectorStat-Age-Hommes'!$A368,[1]age_tranches_5ans_nb_sex!$A:$A,0),14)/5</f>
        <v>35.400000000024008</v>
      </c>
      <c r="AF368">
        <f>INDEX([1]age_tranches_5ans_nb_sex!$1:$1048576,MATCH('SectorStat-Age-Hommes'!$A368,[1]age_tranches_5ans_nb_sex!$A:$A,0),14)/5</f>
        <v>35.400000000024008</v>
      </c>
      <c r="AG368">
        <f>INDEX([1]age_tranches_5ans_nb_sex!$1:$1048576,MATCH('SectorStat-Age-Hommes'!$A368,[1]age_tranches_5ans_nb_sex!$A:$A,0),14)/5</f>
        <v>35.400000000024008</v>
      </c>
      <c r="AH368">
        <f>INDEX([1]age_tranches_5ans_nb_sex!$1:$1048576,MATCH('SectorStat-Age-Hommes'!$A368,[1]age_tranches_5ans_nb_sex!$A:$A,0),16)/5</f>
        <v>35.199999999648</v>
      </c>
      <c r="AI368">
        <f>INDEX([1]age_tranches_5ans_nb_sex!$1:$1048576,MATCH('SectorStat-Age-Hommes'!$A368,[1]age_tranches_5ans_nb_sex!$A:$A,0),16)/5</f>
        <v>35.199999999648</v>
      </c>
      <c r="AJ368">
        <f>INDEX([1]age_tranches_5ans_nb_sex!$1:$1048576,MATCH('SectorStat-Age-Hommes'!$A368,[1]age_tranches_5ans_nb_sex!$A:$A,0),16)/5</f>
        <v>35.199999999648</v>
      </c>
      <c r="AK368">
        <f>INDEX([1]age_tranches_5ans_nb_sex!$1:$1048576,MATCH('SectorStat-Age-Hommes'!$A368,[1]age_tranches_5ans_nb_sex!$A:$A,0),16)/5</f>
        <v>35.199999999648</v>
      </c>
      <c r="AL368">
        <f>INDEX([1]age_tranches_5ans_nb_sex!$1:$1048576,MATCH('SectorStat-Age-Hommes'!$A368,[1]age_tranches_5ans_nb_sex!$A:$A,0),16)/5</f>
        <v>35.199999999648</v>
      </c>
      <c r="AM368">
        <f>INDEX([1]age_tranches_5ans_nb_sex!$1:$1048576,MATCH('SectorStat-Age-Hommes'!$A368,[1]age_tranches_5ans_nb_sex!$A:$A,0),18)/5</f>
        <v>29.799999999792</v>
      </c>
      <c r="AN368">
        <f>INDEX([1]age_tranches_5ans_nb_sex!$1:$1048576,MATCH('SectorStat-Age-Hommes'!$A368,[1]age_tranches_5ans_nb_sex!$A:$A,0),18)/5</f>
        <v>29.799999999792</v>
      </c>
      <c r="AO368">
        <f>INDEX([1]age_tranches_5ans_nb_sex!$1:$1048576,MATCH('SectorStat-Age-Hommes'!$A368,[1]age_tranches_5ans_nb_sex!$A:$A,0),18)/5</f>
        <v>29.799999999792</v>
      </c>
      <c r="AP368">
        <f>INDEX([1]age_tranches_5ans_nb_sex!$1:$1048576,MATCH('SectorStat-Age-Hommes'!$A368,[1]age_tranches_5ans_nb_sex!$A:$A,0),18)/5</f>
        <v>29.799999999792</v>
      </c>
      <c r="AQ368">
        <f>INDEX([1]age_tranches_5ans_nb_sex!$1:$1048576,MATCH('SectorStat-Age-Hommes'!$A368,[1]age_tranches_5ans_nb_sex!$A:$A,0),18)/5</f>
        <v>29.799999999792</v>
      </c>
      <c r="AR368">
        <f>INDEX([1]age_tranches_5ans_nb_sex!$1:$1048576,MATCH('SectorStat-Age-Hommes'!$A368,[1]age_tranches_5ans_nb_sex!$A:$A,0),20)/5</f>
        <v>28.000000000367997</v>
      </c>
      <c r="AS368">
        <f>INDEX([1]age_tranches_5ans_nb_sex!$1:$1048576,MATCH('SectorStat-Age-Hommes'!$A368,[1]age_tranches_5ans_nb_sex!$A:$A,0),20)/5</f>
        <v>28.000000000367997</v>
      </c>
      <c r="AT368">
        <f>INDEX([1]age_tranches_5ans_nb_sex!$1:$1048576,MATCH('SectorStat-Age-Hommes'!$A368,[1]age_tranches_5ans_nb_sex!$A:$A,0),20)/5</f>
        <v>28.000000000367997</v>
      </c>
      <c r="AU368">
        <f>INDEX([1]age_tranches_5ans_nb_sex!$1:$1048576,MATCH('SectorStat-Age-Hommes'!$A368,[1]age_tranches_5ans_nb_sex!$A:$A,0),20)/5</f>
        <v>28.000000000367997</v>
      </c>
      <c r="AV368">
        <f>INDEX([1]age_tranches_5ans_nb_sex!$1:$1048576,MATCH('SectorStat-Age-Hommes'!$A368,[1]age_tranches_5ans_nb_sex!$A:$A,0),20)/5</f>
        <v>28.000000000367997</v>
      </c>
      <c r="AW368">
        <f>INDEX([1]age_tranches_5ans_nb_sex!$1:$1048576,MATCH('SectorStat-Age-Hommes'!$A368,[1]age_tranches_5ans_nb_sex!$A:$A,0),22)/5</f>
        <v>25.800000000192</v>
      </c>
      <c r="AX368">
        <f>INDEX([1]age_tranches_5ans_nb_sex!$1:$1048576,MATCH('SectorStat-Age-Hommes'!$A368,[1]age_tranches_5ans_nb_sex!$A:$A,0),22)/5</f>
        <v>25.800000000192</v>
      </c>
      <c r="AY368">
        <f>INDEX([1]age_tranches_5ans_nb_sex!$1:$1048576,MATCH('SectorStat-Age-Hommes'!$A368,[1]age_tranches_5ans_nb_sex!$A:$A,0),22)/5</f>
        <v>25.800000000192</v>
      </c>
      <c r="AZ368">
        <f>INDEX([1]age_tranches_5ans_nb_sex!$1:$1048576,MATCH('SectorStat-Age-Hommes'!$A368,[1]age_tranches_5ans_nb_sex!$A:$A,0),22)/5</f>
        <v>25.800000000192</v>
      </c>
      <c r="BA368">
        <f>INDEX([1]age_tranches_5ans_nb_sex!$1:$1048576,MATCH('SectorStat-Age-Hommes'!$A368,[1]age_tranches_5ans_nb_sex!$A:$A,0),22)/5</f>
        <v>25.800000000192</v>
      </c>
      <c r="BB368">
        <f>INDEX([1]age_tranches_5ans_nb_sex!$1:$1048576,MATCH('SectorStat-Age-Hommes'!$A368,[1]age_tranches_5ans_nb_sex!$A:$A,0),24)/5</f>
        <v>21.799999999800001</v>
      </c>
      <c r="BC368">
        <f>INDEX([1]age_tranches_5ans_nb_sex!$1:$1048576,MATCH('SectorStat-Age-Hommes'!$A368,[1]age_tranches_5ans_nb_sex!$A:$A,0),24)/5</f>
        <v>21.799999999800001</v>
      </c>
      <c r="BD368">
        <f>INDEX([1]age_tranches_5ans_nb_sex!$1:$1048576,MATCH('SectorStat-Age-Hommes'!$A368,[1]age_tranches_5ans_nb_sex!$A:$A,0),24)/5</f>
        <v>21.799999999800001</v>
      </c>
      <c r="BE368">
        <f>INDEX([1]age_tranches_5ans_nb_sex!$1:$1048576,MATCH('SectorStat-Age-Hommes'!$A368,[1]age_tranches_5ans_nb_sex!$A:$A,0),24)/5</f>
        <v>21.799999999800001</v>
      </c>
      <c r="BF368">
        <f>INDEX([1]age_tranches_5ans_nb_sex!$1:$1048576,MATCH('SectorStat-Age-Hommes'!$A368,[1]age_tranches_5ans_nb_sex!$A:$A,0),24)/5</f>
        <v>21.799999999800001</v>
      </c>
      <c r="BG368">
        <f>INDEX([1]age_tranches_5ans_nb_sex!$1:$1048576,MATCH('SectorStat-Age-Hommes'!$A368,[1]age_tranches_5ans_nb_sex!$A:$A,0),26)/5</f>
        <v>20.400000000336</v>
      </c>
      <c r="BH368">
        <f>INDEX([1]age_tranches_5ans_nb_sex!$1:$1048576,MATCH('SectorStat-Age-Hommes'!$A368,[1]age_tranches_5ans_nb_sex!$A:$A,0),26)/5</f>
        <v>20.400000000336</v>
      </c>
      <c r="BI368">
        <f>INDEX([1]age_tranches_5ans_nb_sex!$1:$1048576,MATCH('SectorStat-Age-Hommes'!$A368,[1]age_tranches_5ans_nb_sex!$A:$A,0),26)/5</f>
        <v>20.400000000336</v>
      </c>
      <c r="BJ368">
        <f>INDEX([1]age_tranches_5ans_nb_sex!$1:$1048576,MATCH('SectorStat-Age-Hommes'!$A368,[1]age_tranches_5ans_nb_sex!$A:$A,0),26)/5</f>
        <v>20.400000000336</v>
      </c>
      <c r="BK368">
        <f>INDEX([1]age_tranches_5ans_nb_sex!$1:$1048576,MATCH('SectorStat-Age-Hommes'!$A368,[1]age_tranches_5ans_nb_sex!$A:$A,0),26)/5</f>
        <v>20.400000000336</v>
      </c>
      <c r="BL368">
        <f>INDEX([1]age_tranches_5ans_nb_sex!$1:$1048576,MATCH('SectorStat-Age-Hommes'!$A368,[1]age_tranches_5ans_nb_sex!$A:$A,0),28)/5</f>
        <v>17.00000000028</v>
      </c>
      <c r="BM368">
        <f>INDEX([1]age_tranches_5ans_nb_sex!$1:$1048576,MATCH('SectorStat-Age-Hommes'!$A368,[1]age_tranches_5ans_nb_sex!$A:$A,0),28)/5</f>
        <v>17.00000000028</v>
      </c>
      <c r="BN368">
        <f>INDEX([1]age_tranches_5ans_nb_sex!$1:$1048576,MATCH('SectorStat-Age-Hommes'!$A368,[1]age_tranches_5ans_nb_sex!$A:$A,0),28)/5</f>
        <v>17.00000000028</v>
      </c>
      <c r="BO368">
        <f>INDEX([1]age_tranches_5ans_nb_sex!$1:$1048576,MATCH('SectorStat-Age-Hommes'!$A368,[1]age_tranches_5ans_nb_sex!$A:$A,0),28)/5</f>
        <v>17.00000000028</v>
      </c>
      <c r="BP368">
        <f>INDEX([1]age_tranches_5ans_nb_sex!$1:$1048576,MATCH('SectorStat-Age-Hommes'!$A368,[1]age_tranches_5ans_nb_sex!$A:$A,0),28)/5</f>
        <v>17.00000000028</v>
      </c>
      <c r="BQ368">
        <f>INDEX([1]age_tranches_5ans_nb_sex!$1:$1048576,MATCH('SectorStat-Age-Hommes'!$A368,[1]age_tranches_5ans_nb_sex!$A:$A,0),30)/5</f>
        <v>12.800000000304001</v>
      </c>
      <c r="BR368">
        <f>INDEX([1]age_tranches_5ans_nb_sex!$1:$1048576,MATCH('SectorStat-Age-Hommes'!$A368,[1]age_tranches_5ans_nb_sex!$A:$A,0),30)/5</f>
        <v>12.800000000304001</v>
      </c>
      <c r="BS368">
        <f>INDEX([1]age_tranches_5ans_nb_sex!$1:$1048576,MATCH('SectorStat-Age-Hommes'!$A368,[1]age_tranches_5ans_nb_sex!$A:$A,0),30)/5</f>
        <v>12.800000000304001</v>
      </c>
      <c r="BT368">
        <f>INDEX([1]age_tranches_5ans_nb_sex!$1:$1048576,MATCH('SectorStat-Age-Hommes'!$A368,[1]age_tranches_5ans_nb_sex!$A:$A,0),30)/5</f>
        <v>12.800000000304001</v>
      </c>
      <c r="BU368">
        <f>INDEX([1]age_tranches_5ans_nb_sex!$1:$1048576,MATCH('SectorStat-Age-Hommes'!$A368,[1]age_tranches_5ans_nb_sex!$A:$A,0),30)/5</f>
        <v>12.800000000304001</v>
      </c>
      <c r="BV368">
        <f>INDEX([1]age_tranches_5ans_nb_sex!$1:$1048576,MATCH('SectorStat-Age-Hommes'!$A368,[1]age_tranches_5ans_nb_sex!$A:$A,0),32)/5</f>
        <v>11.800000000008</v>
      </c>
      <c r="BW368">
        <f>INDEX([1]age_tranches_5ans_nb_sex!$1:$1048576,MATCH('SectorStat-Age-Hommes'!$A368,[1]age_tranches_5ans_nb_sex!$A:$A,0),32)/5</f>
        <v>11.800000000008</v>
      </c>
      <c r="BX368">
        <f>INDEX([1]age_tranches_5ans_nb_sex!$1:$1048576,MATCH('SectorStat-Age-Hommes'!$A368,[1]age_tranches_5ans_nb_sex!$A:$A,0),32)/5</f>
        <v>11.800000000008</v>
      </c>
      <c r="BY368">
        <f>INDEX([1]age_tranches_5ans_nb_sex!$1:$1048576,MATCH('SectorStat-Age-Hommes'!$A368,[1]age_tranches_5ans_nb_sex!$A:$A,0),32)/5</f>
        <v>11.800000000008</v>
      </c>
      <c r="BZ368">
        <f>INDEX([1]age_tranches_5ans_nb_sex!$1:$1048576,MATCH('SectorStat-Age-Hommes'!$A368,[1]age_tranches_5ans_nb_sex!$A:$A,0),32)/5</f>
        <v>11.800000000008</v>
      </c>
      <c r="CA368">
        <f>INDEX([1]age_tranches_5ans_nb_sex!$1:$1048576,MATCH('SectorStat-Age-Hommes'!$A368,[1]age_tranches_5ans_nb_sex!$A:$A,0),34)/5</f>
        <v>11.199999999671999</v>
      </c>
      <c r="CB368">
        <f>INDEX([1]age_tranches_5ans_nb_sex!$1:$1048576,MATCH('SectorStat-Age-Hommes'!$A368,[1]age_tranches_5ans_nb_sex!$A:$A,0),34)/5</f>
        <v>11.199999999671999</v>
      </c>
      <c r="CC368">
        <f>INDEX([1]age_tranches_5ans_nb_sex!$1:$1048576,MATCH('SectorStat-Age-Hommes'!$A368,[1]age_tranches_5ans_nb_sex!$A:$A,0),34)/5</f>
        <v>11.199999999671999</v>
      </c>
      <c r="CD368">
        <f>INDEX([1]age_tranches_5ans_nb_sex!$1:$1048576,MATCH('SectorStat-Age-Hommes'!$A368,[1]age_tranches_5ans_nb_sex!$A:$A,0),34)/5</f>
        <v>11.199999999671999</v>
      </c>
      <c r="CE368">
        <f>INDEX([1]age_tranches_5ans_nb_sex!$1:$1048576,MATCH('SectorStat-Age-Hommes'!$A368,[1]age_tranches_5ans_nb_sex!$A:$A,0),34)/5</f>
        <v>11.199999999671999</v>
      </c>
      <c r="CF368">
        <f>INDEX([1]age_tranches_5ans_nb_sex!$1:$1048576,MATCH('SectorStat-Age-Hommes'!$A368,[1]age_tranches_5ans_nb_sex!$A:$A,0),36)/5</f>
        <v>8.799999999912</v>
      </c>
      <c r="CG368">
        <f>INDEX([1]age_tranches_5ans_nb_sex!$1:$1048576,MATCH('SectorStat-Age-Hommes'!$A368,[1]age_tranches_5ans_nb_sex!$A:$A,0),36)/5</f>
        <v>8.799999999912</v>
      </c>
      <c r="CH368">
        <f>INDEX([1]age_tranches_5ans_nb_sex!$1:$1048576,MATCH('SectorStat-Age-Hommes'!$A368,[1]age_tranches_5ans_nb_sex!$A:$A,0),36)/5</f>
        <v>8.799999999912</v>
      </c>
      <c r="CI368">
        <f>INDEX([1]age_tranches_5ans_nb_sex!$1:$1048576,MATCH('SectorStat-Age-Hommes'!$A368,[1]age_tranches_5ans_nb_sex!$A:$A,0),36)/5</f>
        <v>8.799999999912</v>
      </c>
      <c r="CJ368">
        <f>INDEX([1]age_tranches_5ans_nb_sex!$1:$1048576,MATCH('SectorStat-Age-Hommes'!$A368,[1]age_tranches_5ans_nb_sex!$A:$A,0),36)/5</f>
        <v>8.799999999912</v>
      </c>
      <c r="CK368">
        <f>INDEX([1]age_tranches_5ans_nb_sex!$1:$1048576,MATCH('SectorStat-Age-Hommes'!$A368,[1]age_tranches_5ans_nb_sex!$A:$A,0),38)/5</f>
        <v>3.400000000056</v>
      </c>
      <c r="CL368">
        <f>INDEX([1]age_tranches_5ans_nb_sex!$1:$1048576,MATCH('SectorStat-Age-Hommes'!$A368,[1]age_tranches_5ans_nb_sex!$A:$A,0),38)/5</f>
        <v>3.400000000056</v>
      </c>
      <c r="CM368">
        <f>INDEX([1]age_tranches_5ans_nb_sex!$1:$1048576,MATCH('SectorStat-Age-Hommes'!$A368,[1]age_tranches_5ans_nb_sex!$A:$A,0),38)/5</f>
        <v>3.400000000056</v>
      </c>
      <c r="CN368">
        <f>INDEX([1]age_tranches_5ans_nb_sex!$1:$1048576,MATCH('SectorStat-Age-Hommes'!$A368,[1]age_tranches_5ans_nb_sex!$A:$A,0),38)/5</f>
        <v>3.400000000056</v>
      </c>
      <c r="CO368">
        <f>INDEX([1]age_tranches_5ans_nb_sex!$1:$1048576,MATCH('SectorStat-Age-Hommes'!$A368,[1]age_tranches_5ans_nb_sex!$A:$A,0),38)/5</f>
        <v>3.400000000056</v>
      </c>
      <c r="CP368" s="2">
        <f>INDEX([1]age_tranches_5ans_nb_sex!$1:$1048576,MATCH('SectorStat-Age-Hommes'!$A368,[1]age_tranches_5ans_nb_sex!$A:$A,0),40)/5</f>
        <v>1.9999999998</v>
      </c>
      <c r="CQ368" s="2">
        <f>INDEX([1]age_tranches_5ans_nb_sex!$1:$1048576,MATCH('SectorStat-Age-Hommes'!$A368,[1]age_tranches_5ans_nb_sex!$A:$A,0),40)/5</f>
        <v>1.9999999998</v>
      </c>
      <c r="CR368" s="2">
        <f>INDEX([1]age_tranches_5ans_nb_sex!$1:$1048576,MATCH('SectorStat-Age-Hommes'!$A368,[1]age_tranches_5ans_nb_sex!$A:$A,0),40)/5</f>
        <v>1.9999999998</v>
      </c>
      <c r="CS368" s="2">
        <f>INDEX([1]age_tranches_5ans_nb_sex!$1:$1048576,MATCH('SectorStat-Age-Hommes'!$A368,[1]age_tranches_5ans_nb_sex!$A:$A,0),40)/5</f>
        <v>1.9999999998</v>
      </c>
      <c r="CT368" s="2">
        <f>INDEX([1]age_tranches_5ans_nb_sex!$1:$1048576,MATCH('SectorStat-Age-Hommes'!$A368,[1]age_tranches_5ans_nb_sex!$A:$A,0),40)/5</f>
        <v>1.9999999998</v>
      </c>
      <c r="CZ368" s="3"/>
      <c r="DA368" s="3"/>
      <c r="DB368" s="3"/>
      <c r="DC368" s="3"/>
      <c r="DD368" s="3"/>
    </row>
    <row r="369" spans="1:108" x14ac:dyDescent="0.35">
      <c r="A369" s="1" t="s">
        <v>731</v>
      </c>
      <c r="B369" s="1" t="s">
        <v>732</v>
      </c>
      <c r="C369" t="str">
        <f>INDEX([1]SectorStat!$1:$1048576,MATCH('[1]Distribution ages'!$A369,[1]SectorStat!$B:$B,0),4)</f>
        <v>Ixelles</v>
      </c>
      <c r="D369">
        <f>INDEX([1]age_tranches_5ans_nb_sex!$1:$1048576,MATCH('SectorStat-Age-Hommes'!$A369,[1]age_tranches_5ans_nb_sex!$A:$A,0),4)/5</f>
        <v>2.1999999999537998</v>
      </c>
      <c r="E369">
        <f>INDEX([1]age_tranches_5ans_nb_sex!$1:$1048576,MATCH('SectorStat-Age-Hommes'!$A369,[1]age_tranches_5ans_nb_sex!$A:$A,0),4)/5</f>
        <v>2.1999999999537998</v>
      </c>
      <c r="F369">
        <f>INDEX([1]age_tranches_5ans_nb_sex!$1:$1048576,MATCH('SectorStat-Age-Hommes'!$A369,[1]age_tranches_5ans_nb_sex!$A:$A,0),4)/5</f>
        <v>2.1999999999537998</v>
      </c>
      <c r="G369">
        <f>INDEX([1]age_tranches_5ans_nb_sex!$1:$1048576,MATCH('SectorStat-Age-Hommes'!$A369,[1]age_tranches_5ans_nb_sex!$A:$A,0),4)/5</f>
        <v>2.1999999999537998</v>
      </c>
      <c r="H369">
        <f>INDEX([1]age_tranches_5ans_nb_sex!$1:$1048576,MATCH('SectorStat-Age-Hommes'!$A369,[1]age_tranches_5ans_nb_sex!$A:$A,0),4)/5</f>
        <v>2.1999999999537998</v>
      </c>
      <c r="I369">
        <f>INDEX([1]age_tranches_5ans_nb_sex!$1:$1048576,MATCH('SectorStat-Age-Hommes'!$A369,[1]age_tranches_5ans_nb_sex!$A:$A,0),6)/5</f>
        <v>3.4000000000318003</v>
      </c>
      <c r="J369">
        <f>INDEX([1]age_tranches_5ans_nb_sex!$1:$1048576,MATCH('SectorStat-Age-Hommes'!$A369,[1]age_tranches_5ans_nb_sex!$A:$A,0),6)/5</f>
        <v>3.4000000000318003</v>
      </c>
      <c r="K369">
        <f>INDEX([1]age_tranches_5ans_nb_sex!$1:$1048576,MATCH('SectorStat-Age-Hommes'!$A369,[1]age_tranches_5ans_nb_sex!$A:$A,0),6)/5</f>
        <v>3.4000000000318003</v>
      </c>
      <c r="L369">
        <f>INDEX([1]age_tranches_5ans_nb_sex!$1:$1048576,MATCH('SectorStat-Age-Hommes'!$A369,[1]age_tranches_5ans_nb_sex!$A:$A,0),6)/5</f>
        <v>3.4000000000318003</v>
      </c>
      <c r="M369">
        <f>INDEX([1]age_tranches_5ans_nb_sex!$1:$1048576,MATCH('SectorStat-Age-Hommes'!$A369,[1]age_tranches_5ans_nb_sex!$A:$A,0),6)/5</f>
        <v>3.4000000000318003</v>
      </c>
      <c r="N369">
        <f>INDEX([1]age_tranches_5ans_nb_sex!$1:$1048576,MATCH('SectorStat-Age-Hommes'!$A369,[1]age_tranches_5ans_nb_sex!$A:$A,0),8)/5</f>
        <v>6.2000000000246001</v>
      </c>
      <c r="O369">
        <f>INDEX([1]age_tranches_5ans_nb_sex!$1:$1048576,MATCH('SectorStat-Age-Hommes'!$A369,[1]age_tranches_5ans_nb_sex!$A:$A,0),8)/5</f>
        <v>6.2000000000246001</v>
      </c>
      <c r="P369">
        <f>INDEX([1]age_tranches_5ans_nb_sex!$1:$1048576,MATCH('SectorStat-Age-Hommes'!$A369,[1]age_tranches_5ans_nb_sex!$A:$A,0),8)/5</f>
        <v>6.2000000000246001</v>
      </c>
      <c r="Q369">
        <f>INDEX([1]age_tranches_5ans_nb_sex!$1:$1048576,MATCH('SectorStat-Age-Hommes'!$A369,[1]age_tranches_5ans_nb_sex!$A:$A,0),8)/5</f>
        <v>6.2000000000246001</v>
      </c>
      <c r="R369">
        <f>INDEX([1]age_tranches_5ans_nb_sex!$1:$1048576,MATCH('SectorStat-Age-Hommes'!$A369,[1]age_tranches_5ans_nb_sex!$A:$A,0),8)/5</f>
        <v>6.2000000000246001</v>
      </c>
      <c r="S369">
        <f>INDEX([1]age_tranches_5ans_nb_sex!$1:$1048576,MATCH('SectorStat-Age-Hommes'!$A369,[1]age_tranches_5ans_nb_sex!$A:$A,0),10)/5</f>
        <v>5.0000000000411999</v>
      </c>
      <c r="T369">
        <f>INDEX([1]age_tranches_5ans_nb_sex!$1:$1048576,MATCH('SectorStat-Age-Hommes'!$A369,[1]age_tranches_5ans_nb_sex!$A:$A,0),10)/5</f>
        <v>5.0000000000411999</v>
      </c>
      <c r="U369">
        <f>INDEX([1]age_tranches_5ans_nb_sex!$1:$1048576,MATCH('SectorStat-Age-Hommes'!$A369,[1]age_tranches_5ans_nb_sex!$A:$A,0),10)/5</f>
        <v>5.0000000000411999</v>
      </c>
      <c r="V369">
        <f>INDEX([1]age_tranches_5ans_nb_sex!$1:$1048576,MATCH('SectorStat-Age-Hommes'!$A369,[1]age_tranches_5ans_nb_sex!$A:$A,0),10)/5</f>
        <v>5.0000000000411999</v>
      </c>
      <c r="W369">
        <f>INDEX([1]age_tranches_5ans_nb_sex!$1:$1048576,MATCH('SectorStat-Age-Hommes'!$A369,[1]age_tranches_5ans_nb_sex!$A:$A,0),10)/5</f>
        <v>5.0000000000411999</v>
      </c>
      <c r="X369">
        <f>INDEX([1]age_tranches_5ans_nb_sex!$1:$1048576,MATCH('SectorStat-Age-Hommes'!$A369,[1]age_tranches_5ans_nb_sex!$A:$A,0),10)/5</f>
        <v>5.0000000000411999</v>
      </c>
      <c r="Y369">
        <f>INDEX([1]age_tranches_5ans_nb_sex!$1:$1048576,MATCH('SectorStat-Age-Hommes'!$A369,[1]age_tranches_5ans_nb_sex!$A:$A,0),12)/5</f>
        <v>4.4000000000021995</v>
      </c>
      <c r="Z369">
        <f>INDEX([1]age_tranches_5ans_nb_sex!$1:$1048576,MATCH('SectorStat-Age-Hommes'!$A369,[1]age_tranches_5ans_nb_sex!$A:$A,0),12)/5</f>
        <v>4.4000000000021995</v>
      </c>
      <c r="AA369">
        <f>INDEX([1]age_tranches_5ans_nb_sex!$1:$1048576,MATCH('SectorStat-Age-Hommes'!$A369,[1]age_tranches_5ans_nb_sex!$A:$A,0),12)/5</f>
        <v>4.4000000000021995</v>
      </c>
      <c r="AB369">
        <f>INDEX([1]age_tranches_5ans_nb_sex!$1:$1048576,MATCH('SectorStat-Age-Hommes'!$A369,[1]age_tranches_5ans_nb_sex!$A:$A,0),12)/5</f>
        <v>4.4000000000021995</v>
      </c>
      <c r="AC369">
        <f>INDEX([1]age_tranches_5ans_nb_sex!$1:$1048576,MATCH('SectorStat-Age-Hommes'!$A369,[1]age_tranches_5ans_nb_sex!$A:$A,0),14)/5</f>
        <v>3.7999999999632004</v>
      </c>
      <c r="AD369">
        <f>INDEX([1]age_tranches_5ans_nb_sex!$1:$1048576,MATCH('SectorStat-Age-Hommes'!$A369,[1]age_tranches_5ans_nb_sex!$A:$A,0),14)/5</f>
        <v>3.7999999999632004</v>
      </c>
      <c r="AE369">
        <f>INDEX([1]age_tranches_5ans_nb_sex!$1:$1048576,MATCH('SectorStat-Age-Hommes'!$A369,[1]age_tranches_5ans_nb_sex!$A:$A,0),14)/5</f>
        <v>3.7999999999632004</v>
      </c>
      <c r="AF369">
        <f>INDEX([1]age_tranches_5ans_nb_sex!$1:$1048576,MATCH('SectorStat-Age-Hommes'!$A369,[1]age_tranches_5ans_nb_sex!$A:$A,0),14)/5</f>
        <v>3.7999999999632004</v>
      </c>
      <c r="AG369">
        <f>INDEX([1]age_tranches_5ans_nb_sex!$1:$1048576,MATCH('SectorStat-Age-Hommes'!$A369,[1]age_tranches_5ans_nb_sex!$A:$A,0),14)/5</f>
        <v>3.7999999999632004</v>
      </c>
      <c r="AH369">
        <f>INDEX([1]age_tranches_5ans_nb_sex!$1:$1048576,MATCH('SectorStat-Age-Hommes'!$A369,[1]age_tranches_5ans_nb_sex!$A:$A,0),16)/5</f>
        <v>2.3999999999667998</v>
      </c>
      <c r="AI369">
        <f>INDEX([1]age_tranches_5ans_nb_sex!$1:$1048576,MATCH('SectorStat-Age-Hommes'!$A369,[1]age_tranches_5ans_nb_sex!$A:$A,0),16)/5</f>
        <v>2.3999999999667998</v>
      </c>
      <c r="AJ369">
        <f>INDEX([1]age_tranches_5ans_nb_sex!$1:$1048576,MATCH('SectorStat-Age-Hommes'!$A369,[1]age_tranches_5ans_nb_sex!$A:$A,0),16)/5</f>
        <v>2.3999999999667998</v>
      </c>
      <c r="AK369">
        <f>INDEX([1]age_tranches_5ans_nb_sex!$1:$1048576,MATCH('SectorStat-Age-Hommes'!$A369,[1]age_tranches_5ans_nb_sex!$A:$A,0),16)/5</f>
        <v>2.3999999999667998</v>
      </c>
      <c r="AL369">
        <f>INDEX([1]age_tranches_5ans_nb_sex!$1:$1048576,MATCH('SectorStat-Age-Hommes'!$A369,[1]age_tranches_5ans_nb_sex!$A:$A,0),16)/5</f>
        <v>2.3999999999667998</v>
      </c>
      <c r="AM369">
        <f>INDEX([1]age_tranches_5ans_nb_sex!$1:$1048576,MATCH('SectorStat-Age-Hommes'!$A369,[1]age_tranches_5ans_nb_sex!$A:$A,0),18)/5</f>
        <v>3.6000000000447998</v>
      </c>
      <c r="AN369">
        <f>INDEX([1]age_tranches_5ans_nb_sex!$1:$1048576,MATCH('SectorStat-Age-Hommes'!$A369,[1]age_tranches_5ans_nb_sex!$A:$A,0),18)/5</f>
        <v>3.6000000000447998</v>
      </c>
      <c r="AO369">
        <f>INDEX([1]age_tranches_5ans_nb_sex!$1:$1048576,MATCH('SectorStat-Age-Hommes'!$A369,[1]age_tranches_5ans_nb_sex!$A:$A,0),18)/5</f>
        <v>3.6000000000447998</v>
      </c>
      <c r="AP369">
        <f>INDEX([1]age_tranches_5ans_nb_sex!$1:$1048576,MATCH('SectorStat-Age-Hommes'!$A369,[1]age_tranches_5ans_nb_sex!$A:$A,0),18)/5</f>
        <v>3.6000000000447998</v>
      </c>
      <c r="AQ369">
        <f>INDEX([1]age_tranches_5ans_nb_sex!$1:$1048576,MATCH('SectorStat-Age-Hommes'!$A369,[1]age_tranches_5ans_nb_sex!$A:$A,0),18)/5</f>
        <v>3.6000000000447998</v>
      </c>
      <c r="AR369">
        <f>INDEX([1]age_tranches_5ans_nb_sex!$1:$1048576,MATCH('SectorStat-Age-Hommes'!$A369,[1]age_tranches_5ans_nb_sex!$A:$A,0),20)/5</f>
        <v>2.5999999999797998</v>
      </c>
      <c r="AS369">
        <f>INDEX([1]age_tranches_5ans_nb_sex!$1:$1048576,MATCH('SectorStat-Age-Hommes'!$A369,[1]age_tranches_5ans_nb_sex!$A:$A,0),20)/5</f>
        <v>2.5999999999797998</v>
      </c>
      <c r="AT369">
        <f>INDEX([1]age_tranches_5ans_nb_sex!$1:$1048576,MATCH('SectorStat-Age-Hommes'!$A369,[1]age_tranches_5ans_nb_sex!$A:$A,0),20)/5</f>
        <v>2.5999999999797998</v>
      </c>
      <c r="AU369">
        <f>INDEX([1]age_tranches_5ans_nb_sex!$1:$1048576,MATCH('SectorStat-Age-Hommes'!$A369,[1]age_tranches_5ans_nb_sex!$A:$A,0),20)/5</f>
        <v>2.5999999999797998</v>
      </c>
      <c r="AV369">
        <f>INDEX([1]age_tranches_5ans_nb_sex!$1:$1048576,MATCH('SectorStat-Age-Hommes'!$A369,[1]age_tranches_5ans_nb_sex!$A:$A,0),20)/5</f>
        <v>2.5999999999797998</v>
      </c>
      <c r="AW369">
        <f>INDEX([1]age_tranches_5ans_nb_sex!$1:$1048576,MATCH('SectorStat-Age-Hommes'!$A369,[1]age_tranches_5ans_nb_sex!$A:$A,0),22)/5</f>
        <v>0.99999999997040001</v>
      </c>
      <c r="AX369">
        <f>INDEX([1]age_tranches_5ans_nb_sex!$1:$1048576,MATCH('SectorStat-Age-Hommes'!$A369,[1]age_tranches_5ans_nb_sex!$A:$A,0),22)/5</f>
        <v>0.99999999997040001</v>
      </c>
      <c r="AY369">
        <f>INDEX([1]age_tranches_5ans_nb_sex!$1:$1048576,MATCH('SectorStat-Age-Hommes'!$A369,[1]age_tranches_5ans_nb_sex!$A:$A,0),22)/5</f>
        <v>0.99999999997040001</v>
      </c>
      <c r="AZ369">
        <f>INDEX([1]age_tranches_5ans_nb_sex!$1:$1048576,MATCH('SectorStat-Age-Hommes'!$A369,[1]age_tranches_5ans_nb_sex!$A:$A,0),22)/5</f>
        <v>0.99999999997040001</v>
      </c>
      <c r="BA369">
        <f>INDEX([1]age_tranches_5ans_nb_sex!$1:$1048576,MATCH('SectorStat-Age-Hommes'!$A369,[1]age_tranches_5ans_nb_sex!$A:$A,0),22)/5</f>
        <v>0.99999999997040001</v>
      </c>
      <c r="BB369">
        <f>INDEX([1]age_tranches_5ans_nb_sex!$1:$1048576,MATCH('SectorStat-Age-Hommes'!$A369,[1]age_tranches_5ans_nb_sex!$A:$A,0),24)/5</f>
        <v>2.5999999999797998</v>
      </c>
      <c r="BC369">
        <f>INDEX([1]age_tranches_5ans_nb_sex!$1:$1048576,MATCH('SectorStat-Age-Hommes'!$A369,[1]age_tranches_5ans_nb_sex!$A:$A,0),24)/5</f>
        <v>2.5999999999797998</v>
      </c>
      <c r="BD369">
        <f>INDEX([1]age_tranches_5ans_nb_sex!$1:$1048576,MATCH('SectorStat-Age-Hommes'!$A369,[1]age_tranches_5ans_nb_sex!$A:$A,0),24)/5</f>
        <v>2.5999999999797998</v>
      </c>
      <c r="BE369">
        <f>INDEX([1]age_tranches_5ans_nb_sex!$1:$1048576,MATCH('SectorStat-Age-Hommes'!$A369,[1]age_tranches_5ans_nb_sex!$A:$A,0),24)/5</f>
        <v>2.5999999999797998</v>
      </c>
      <c r="BF369">
        <f>INDEX([1]age_tranches_5ans_nb_sex!$1:$1048576,MATCH('SectorStat-Age-Hommes'!$A369,[1]age_tranches_5ans_nb_sex!$A:$A,0),24)/5</f>
        <v>2.5999999999797998</v>
      </c>
      <c r="BG369">
        <f>INDEX([1]age_tranches_5ans_nb_sex!$1:$1048576,MATCH('SectorStat-Age-Hommes'!$A369,[1]age_tranches_5ans_nb_sex!$A:$A,0),26)/5</f>
        <v>2.7999999999928002</v>
      </c>
      <c r="BH369">
        <f>INDEX([1]age_tranches_5ans_nb_sex!$1:$1048576,MATCH('SectorStat-Age-Hommes'!$A369,[1]age_tranches_5ans_nb_sex!$A:$A,0),26)/5</f>
        <v>2.7999999999928002</v>
      </c>
      <c r="BI369">
        <f>INDEX([1]age_tranches_5ans_nb_sex!$1:$1048576,MATCH('SectorStat-Age-Hommes'!$A369,[1]age_tranches_5ans_nb_sex!$A:$A,0),26)/5</f>
        <v>2.7999999999928002</v>
      </c>
      <c r="BJ369">
        <f>INDEX([1]age_tranches_5ans_nb_sex!$1:$1048576,MATCH('SectorStat-Age-Hommes'!$A369,[1]age_tranches_5ans_nb_sex!$A:$A,0),26)/5</f>
        <v>2.7999999999928002</v>
      </c>
      <c r="BK369">
        <f>INDEX([1]age_tranches_5ans_nb_sex!$1:$1048576,MATCH('SectorStat-Age-Hommes'!$A369,[1]age_tranches_5ans_nb_sex!$A:$A,0),26)/5</f>
        <v>2.7999999999928002</v>
      </c>
      <c r="BL369">
        <f>INDEX([1]age_tranches_5ans_nb_sex!$1:$1048576,MATCH('SectorStat-Age-Hommes'!$A369,[1]age_tranches_5ans_nb_sex!$A:$A,0),28)/5</f>
        <v>1.1999999999833999</v>
      </c>
      <c r="BM369">
        <f>INDEX([1]age_tranches_5ans_nb_sex!$1:$1048576,MATCH('SectorStat-Age-Hommes'!$A369,[1]age_tranches_5ans_nb_sex!$A:$A,0),28)/5</f>
        <v>1.1999999999833999</v>
      </c>
      <c r="BN369">
        <f>INDEX([1]age_tranches_5ans_nb_sex!$1:$1048576,MATCH('SectorStat-Age-Hommes'!$A369,[1]age_tranches_5ans_nb_sex!$A:$A,0),28)/5</f>
        <v>1.1999999999833999</v>
      </c>
      <c r="BO369">
        <f>INDEX([1]age_tranches_5ans_nb_sex!$1:$1048576,MATCH('SectorStat-Age-Hommes'!$A369,[1]age_tranches_5ans_nb_sex!$A:$A,0),28)/5</f>
        <v>1.1999999999833999</v>
      </c>
      <c r="BP369">
        <f>INDEX([1]age_tranches_5ans_nb_sex!$1:$1048576,MATCH('SectorStat-Age-Hommes'!$A369,[1]age_tranches_5ans_nb_sex!$A:$A,0),28)/5</f>
        <v>1.1999999999833999</v>
      </c>
      <c r="BQ369">
        <f>INDEX([1]age_tranches_5ans_nb_sex!$1:$1048576,MATCH('SectorStat-Age-Hommes'!$A369,[1]age_tranches_5ans_nb_sex!$A:$A,0),30)/5</f>
        <v>2.1999999999537998</v>
      </c>
      <c r="BR369">
        <f>INDEX([1]age_tranches_5ans_nb_sex!$1:$1048576,MATCH('SectorStat-Age-Hommes'!$A369,[1]age_tranches_5ans_nb_sex!$A:$A,0),30)/5</f>
        <v>2.1999999999537998</v>
      </c>
      <c r="BS369">
        <f>INDEX([1]age_tranches_5ans_nb_sex!$1:$1048576,MATCH('SectorStat-Age-Hommes'!$A369,[1]age_tranches_5ans_nb_sex!$A:$A,0),30)/5</f>
        <v>2.1999999999537998</v>
      </c>
      <c r="BT369">
        <f>INDEX([1]age_tranches_5ans_nb_sex!$1:$1048576,MATCH('SectorStat-Age-Hommes'!$A369,[1]age_tranches_5ans_nb_sex!$A:$A,0),30)/5</f>
        <v>2.1999999999537998</v>
      </c>
      <c r="BU369">
        <f>INDEX([1]age_tranches_5ans_nb_sex!$1:$1048576,MATCH('SectorStat-Age-Hommes'!$A369,[1]age_tranches_5ans_nb_sex!$A:$A,0),30)/5</f>
        <v>2.1999999999537998</v>
      </c>
      <c r="BV369">
        <f>INDEX([1]age_tranches_5ans_nb_sex!$1:$1048576,MATCH('SectorStat-Age-Hommes'!$A369,[1]age_tranches_5ans_nb_sex!$A:$A,0),32)/5</f>
        <v>0.99999999997040001</v>
      </c>
      <c r="BW369">
        <f>INDEX([1]age_tranches_5ans_nb_sex!$1:$1048576,MATCH('SectorStat-Age-Hommes'!$A369,[1]age_tranches_5ans_nb_sex!$A:$A,0),32)/5</f>
        <v>0.99999999997040001</v>
      </c>
      <c r="BX369">
        <f>INDEX([1]age_tranches_5ans_nb_sex!$1:$1048576,MATCH('SectorStat-Age-Hommes'!$A369,[1]age_tranches_5ans_nb_sex!$A:$A,0),32)/5</f>
        <v>0.99999999997040001</v>
      </c>
      <c r="BY369">
        <f>INDEX([1]age_tranches_5ans_nb_sex!$1:$1048576,MATCH('SectorStat-Age-Hommes'!$A369,[1]age_tranches_5ans_nb_sex!$A:$A,0),32)/5</f>
        <v>0.99999999997040001</v>
      </c>
      <c r="BZ369">
        <f>INDEX([1]age_tranches_5ans_nb_sex!$1:$1048576,MATCH('SectorStat-Age-Hommes'!$A369,[1]age_tranches_5ans_nb_sex!$A:$A,0),32)/5</f>
        <v>0.99999999997040001</v>
      </c>
      <c r="CA369">
        <f>INDEX([1]age_tranches_5ans_nb_sex!$1:$1048576,MATCH('SectorStat-Age-Hommes'!$A369,[1]age_tranches_5ans_nb_sex!$A:$A,0),34)/5</f>
        <v>1.1999999999833999</v>
      </c>
      <c r="CB369">
        <f>INDEX([1]age_tranches_5ans_nb_sex!$1:$1048576,MATCH('SectorStat-Age-Hommes'!$A369,[1]age_tranches_5ans_nb_sex!$A:$A,0),34)/5</f>
        <v>1.1999999999833999</v>
      </c>
      <c r="CC369">
        <f>INDEX([1]age_tranches_5ans_nb_sex!$1:$1048576,MATCH('SectorStat-Age-Hommes'!$A369,[1]age_tranches_5ans_nb_sex!$A:$A,0),34)/5</f>
        <v>1.1999999999833999</v>
      </c>
      <c r="CD369">
        <f>INDEX([1]age_tranches_5ans_nb_sex!$1:$1048576,MATCH('SectorStat-Age-Hommes'!$A369,[1]age_tranches_5ans_nb_sex!$A:$A,0),34)/5</f>
        <v>1.1999999999833999</v>
      </c>
      <c r="CE369">
        <f>INDEX([1]age_tranches_5ans_nb_sex!$1:$1048576,MATCH('SectorStat-Age-Hommes'!$A369,[1]age_tranches_5ans_nb_sex!$A:$A,0),34)/5</f>
        <v>1.1999999999833999</v>
      </c>
      <c r="CF369">
        <f>INDEX([1]age_tranches_5ans_nb_sex!$1:$1048576,MATCH('SectorStat-Age-Hommes'!$A369,[1]age_tranches_5ans_nb_sex!$A:$A,0),36)/5</f>
        <v>0.600000000039</v>
      </c>
      <c r="CG369">
        <f>INDEX([1]age_tranches_5ans_nb_sex!$1:$1048576,MATCH('SectorStat-Age-Hommes'!$A369,[1]age_tranches_5ans_nb_sex!$A:$A,0),36)/5</f>
        <v>0.600000000039</v>
      </c>
      <c r="CH369">
        <f>INDEX([1]age_tranches_5ans_nb_sex!$1:$1048576,MATCH('SectorStat-Age-Hommes'!$A369,[1]age_tranches_5ans_nb_sex!$A:$A,0),36)/5</f>
        <v>0.600000000039</v>
      </c>
      <c r="CI369">
        <f>INDEX([1]age_tranches_5ans_nb_sex!$1:$1048576,MATCH('SectorStat-Age-Hommes'!$A369,[1]age_tranches_5ans_nb_sex!$A:$A,0),36)/5</f>
        <v>0.600000000039</v>
      </c>
      <c r="CJ369">
        <f>INDEX([1]age_tranches_5ans_nb_sex!$1:$1048576,MATCH('SectorStat-Age-Hommes'!$A369,[1]age_tranches_5ans_nb_sex!$A:$A,0),36)/5</f>
        <v>0.600000000039</v>
      </c>
      <c r="CK369">
        <f>INDEX([1]age_tranches_5ans_nb_sex!$1:$1048576,MATCH('SectorStat-Age-Hommes'!$A369,[1]age_tranches_5ans_nb_sex!$A:$A,0),38)/5</f>
        <v>0.600000000039</v>
      </c>
      <c r="CL369">
        <f>INDEX([1]age_tranches_5ans_nb_sex!$1:$1048576,MATCH('SectorStat-Age-Hommes'!$A369,[1]age_tranches_5ans_nb_sex!$A:$A,0),38)/5</f>
        <v>0.600000000039</v>
      </c>
      <c r="CM369">
        <f>INDEX([1]age_tranches_5ans_nb_sex!$1:$1048576,MATCH('SectorStat-Age-Hommes'!$A369,[1]age_tranches_5ans_nb_sex!$A:$A,0),38)/5</f>
        <v>0.600000000039</v>
      </c>
      <c r="CN369">
        <f>INDEX([1]age_tranches_5ans_nb_sex!$1:$1048576,MATCH('SectorStat-Age-Hommes'!$A369,[1]age_tranches_5ans_nb_sex!$A:$A,0),38)/5</f>
        <v>0.600000000039</v>
      </c>
      <c r="CO369">
        <f>INDEX([1]age_tranches_5ans_nb_sex!$1:$1048576,MATCH('SectorStat-Age-Hommes'!$A369,[1]age_tranches_5ans_nb_sex!$A:$A,0),38)/5</f>
        <v>0.600000000039</v>
      </c>
      <c r="CP369" s="2">
        <f>INDEX([1]age_tranches_5ans_nb_sex!$1:$1048576,MATCH('SectorStat-Age-Hommes'!$A369,[1]age_tranches_5ans_nb_sex!$A:$A,0),40)/5</f>
        <v>0.200000000013</v>
      </c>
      <c r="CQ369" s="2">
        <f>INDEX([1]age_tranches_5ans_nb_sex!$1:$1048576,MATCH('SectorStat-Age-Hommes'!$A369,[1]age_tranches_5ans_nb_sex!$A:$A,0),40)/5</f>
        <v>0.200000000013</v>
      </c>
      <c r="CR369" s="2">
        <f>INDEX([1]age_tranches_5ans_nb_sex!$1:$1048576,MATCH('SectorStat-Age-Hommes'!$A369,[1]age_tranches_5ans_nb_sex!$A:$A,0),40)/5</f>
        <v>0.200000000013</v>
      </c>
      <c r="CS369" s="2">
        <f>INDEX([1]age_tranches_5ans_nb_sex!$1:$1048576,MATCH('SectorStat-Age-Hommes'!$A369,[1]age_tranches_5ans_nb_sex!$A:$A,0),40)/5</f>
        <v>0.200000000013</v>
      </c>
      <c r="CT369" s="2">
        <f>INDEX([1]age_tranches_5ans_nb_sex!$1:$1048576,MATCH('SectorStat-Age-Hommes'!$A369,[1]age_tranches_5ans_nb_sex!$A:$A,0),40)/5</f>
        <v>0.200000000013</v>
      </c>
      <c r="CZ369" s="3"/>
      <c r="DA369" s="3"/>
      <c r="DB369" s="3"/>
      <c r="DC369" s="3"/>
      <c r="DD369" s="3"/>
    </row>
    <row r="370" spans="1:108" x14ac:dyDescent="0.35">
      <c r="A370" s="1" t="s">
        <v>733</v>
      </c>
      <c r="B370" s="1" t="s">
        <v>734</v>
      </c>
      <c r="C370" t="str">
        <f>INDEX([1]SectorStat!$1:$1048576,MATCH('[1]Distribution ages'!$A370,[1]SectorStat!$B:$B,0),4)</f>
        <v>Ixelles</v>
      </c>
      <c r="D370">
        <f>INDEX([1]age_tranches_5ans_nb_sex!$1:$1048576,MATCH('SectorStat-Age-Hommes'!$A370,[1]age_tranches_5ans_nb_sex!$A:$A,0),4)/5</f>
        <v>15.799999999740001</v>
      </c>
      <c r="E370">
        <f>INDEX([1]age_tranches_5ans_nb_sex!$1:$1048576,MATCH('SectorStat-Age-Hommes'!$A370,[1]age_tranches_5ans_nb_sex!$A:$A,0),4)/5</f>
        <v>15.799999999740001</v>
      </c>
      <c r="F370">
        <f>INDEX([1]age_tranches_5ans_nb_sex!$1:$1048576,MATCH('SectorStat-Age-Hommes'!$A370,[1]age_tranches_5ans_nb_sex!$A:$A,0),4)/5</f>
        <v>15.799999999740001</v>
      </c>
      <c r="G370">
        <f>INDEX([1]age_tranches_5ans_nb_sex!$1:$1048576,MATCH('SectorStat-Age-Hommes'!$A370,[1]age_tranches_5ans_nb_sex!$A:$A,0),4)/5</f>
        <v>15.799999999740001</v>
      </c>
      <c r="H370">
        <f>INDEX([1]age_tranches_5ans_nb_sex!$1:$1048576,MATCH('SectorStat-Age-Hommes'!$A370,[1]age_tranches_5ans_nb_sex!$A:$A,0),4)/5</f>
        <v>15.799999999740001</v>
      </c>
      <c r="I370">
        <f>INDEX([1]age_tranches_5ans_nb_sex!$1:$1048576,MATCH('SectorStat-Age-Hommes'!$A370,[1]age_tranches_5ans_nb_sex!$A:$A,0),6)/5</f>
        <v>11.800000000166401</v>
      </c>
      <c r="J370">
        <f>INDEX([1]age_tranches_5ans_nb_sex!$1:$1048576,MATCH('SectorStat-Age-Hommes'!$A370,[1]age_tranches_5ans_nb_sex!$A:$A,0),6)/5</f>
        <v>11.800000000166401</v>
      </c>
      <c r="K370">
        <f>INDEX([1]age_tranches_5ans_nb_sex!$1:$1048576,MATCH('SectorStat-Age-Hommes'!$A370,[1]age_tranches_5ans_nb_sex!$A:$A,0),6)/5</f>
        <v>11.800000000166401</v>
      </c>
      <c r="L370">
        <f>INDEX([1]age_tranches_5ans_nb_sex!$1:$1048576,MATCH('SectorStat-Age-Hommes'!$A370,[1]age_tranches_5ans_nb_sex!$A:$A,0),6)/5</f>
        <v>11.800000000166401</v>
      </c>
      <c r="M370">
        <f>INDEX([1]age_tranches_5ans_nb_sex!$1:$1048576,MATCH('SectorStat-Age-Hommes'!$A370,[1]age_tranches_5ans_nb_sex!$A:$A,0),6)/5</f>
        <v>11.800000000166401</v>
      </c>
      <c r="N370">
        <f>INDEX([1]age_tranches_5ans_nb_sex!$1:$1048576,MATCH('SectorStat-Age-Hommes'!$A370,[1]age_tranches_5ans_nb_sex!$A:$A,0),8)/5</f>
        <v>9.5999999999992003</v>
      </c>
      <c r="O370">
        <f>INDEX([1]age_tranches_5ans_nb_sex!$1:$1048576,MATCH('SectorStat-Age-Hommes'!$A370,[1]age_tranches_5ans_nb_sex!$A:$A,0),8)/5</f>
        <v>9.5999999999992003</v>
      </c>
      <c r="P370">
        <f>INDEX([1]age_tranches_5ans_nb_sex!$1:$1048576,MATCH('SectorStat-Age-Hommes'!$A370,[1]age_tranches_5ans_nb_sex!$A:$A,0),8)/5</f>
        <v>9.5999999999992003</v>
      </c>
      <c r="Q370">
        <f>INDEX([1]age_tranches_5ans_nb_sex!$1:$1048576,MATCH('SectorStat-Age-Hommes'!$A370,[1]age_tranches_5ans_nb_sex!$A:$A,0),8)/5</f>
        <v>9.5999999999992003</v>
      </c>
      <c r="R370">
        <f>INDEX([1]age_tranches_5ans_nb_sex!$1:$1048576,MATCH('SectorStat-Age-Hommes'!$A370,[1]age_tranches_5ans_nb_sex!$A:$A,0),8)/5</f>
        <v>9.5999999999992003</v>
      </c>
      <c r="S370">
        <f>INDEX([1]age_tranches_5ans_nb_sex!$1:$1048576,MATCH('SectorStat-Age-Hommes'!$A370,[1]age_tranches_5ans_nb_sex!$A:$A,0),10)/5</f>
        <v>14.0000000003336</v>
      </c>
      <c r="T370">
        <f>INDEX([1]age_tranches_5ans_nb_sex!$1:$1048576,MATCH('SectorStat-Age-Hommes'!$A370,[1]age_tranches_5ans_nb_sex!$A:$A,0),10)/5</f>
        <v>14.0000000003336</v>
      </c>
      <c r="U370">
        <f>INDEX([1]age_tranches_5ans_nb_sex!$1:$1048576,MATCH('SectorStat-Age-Hommes'!$A370,[1]age_tranches_5ans_nb_sex!$A:$A,0),10)/5</f>
        <v>14.0000000003336</v>
      </c>
      <c r="V370">
        <f>INDEX([1]age_tranches_5ans_nb_sex!$1:$1048576,MATCH('SectorStat-Age-Hommes'!$A370,[1]age_tranches_5ans_nb_sex!$A:$A,0),10)/5</f>
        <v>14.0000000003336</v>
      </c>
      <c r="W370">
        <f>INDEX([1]age_tranches_5ans_nb_sex!$1:$1048576,MATCH('SectorStat-Age-Hommes'!$A370,[1]age_tranches_5ans_nb_sex!$A:$A,0),10)/5</f>
        <v>14.0000000003336</v>
      </c>
      <c r="X370">
        <f>INDEX([1]age_tranches_5ans_nb_sex!$1:$1048576,MATCH('SectorStat-Age-Hommes'!$A370,[1]age_tranches_5ans_nb_sex!$A:$A,0),10)/5</f>
        <v>14.0000000003336</v>
      </c>
      <c r="Y370">
        <f>INDEX([1]age_tranches_5ans_nb_sex!$1:$1048576,MATCH('SectorStat-Age-Hommes'!$A370,[1]age_tranches_5ans_nb_sex!$A:$A,0),12)/5</f>
        <v>53.19999999966079</v>
      </c>
      <c r="Z370">
        <f>INDEX([1]age_tranches_5ans_nb_sex!$1:$1048576,MATCH('SectorStat-Age-Hommes'!$A370,[1]age_tranches_5ans_nb_sex!$A:$A,0),12)/5</f>
        <v>53.19999999966079</v>
      </c>
      <c r="AA370">
        <f>INDEX([1]age_tranches_5ans_nb_sex!$1:$1048576,MATCH('SectorStat-Age-Hommes'!$A370,[1]age_tranches_5ans_nb_sex!$A:$A,0),12)/5</f>
        <v>53.19999999966079</v>
      </c>
      <c r="AB370">
        <f>INDEX([1]age_tranches_5ans_nb_sex!$1:$1048576,MATCH('SectorStat-Age-Hommes'!$A370,[1]age_tranches_5ans_nb_sex!$A:$A,0),12)/5</f>
        <v>53.19999999966079</v>
      </c>
      <c r="AC370">
        <f>INDEX([1]age_tranches_5ans_nb_sex!$1:$1048576,MATCH('SectorStat-Age-Hommes'!$A370,[1]age_tranches_5ans_nb_sex!$A:$A,0),14)/5</f>
        <v>70.200000000222389</v>
      </c>
      <c r="AD370">
        <f>INDEX([1]age_tranches_5ans_nb_sex!$1:$1048576,MATCH('SectorStat-Age-Hommes'!$A370,[1]age_tranches_5ans_nb_sex!$A:$A,0),14)/5</f>
        <v>70.200000000222389</v>
      </c>
      <c r="AE370">
        <f>INDEX([1]age_tranches_5ans_nb_sex!$1:$1048576,MATCH('SectorStat-Age-Hommes'!$A370,[1]age_tranches_5ans_nb_sex!$A:$A,0),14)/5</f>
        <v>70.200000000222389</v>
      </c>
      <c r="AF370">
        <f>INDEX([1]age_tranches_5ans_nb_sex!$1:$1048576,MATCH('SectorStat-Age-Hommes'!$A370,[1]age_tranches_5ans_nb_sex!$A:$A,0),14)/5</f>
        <v>70.200000000222389</v>
      </c>
      <c r="AG370">
        <f>INDEX([1]age_tranches_5ans_nb_sex!$1:$1048576,MATCH('SectorStat-Age-Hommes'!$A370,[1]age_tranches_5ans_nb_sex!$A:$A,0),14)/5</f>
        <v>70.200000000222389</v>
      </c>
      <c r="AH370">
        <f>INDEX([1]age_tranches_5ans_nb_sex!$1:$1048576,MATCH('SectorStat-Age-Hommes'!$A370,[1]age_tranches_5ans_nb_sex!$A:$A,0),16)/5</f>
        <v>54.399999999752005</v>
      </c>
      <c r="AI370">
        <f>INDEX([1]age_tranches_5ans_nb_sex!$1:$1048576,MATCH('SectorStat-Age-Hommes'!$A370,[1]age_tranches_5ans_nb_sex!$A:$A,0),16)/5</f>
        <v>54.399999999752005</v>
      </c>
      <c r="AJ370">
        <f>INDEX([1]age_tranches_5ans_nb_sex!$1:$1048576,MATCH('SectorStat-Age-Hommes'!$A370,[1]age_tranches_5ans_nb_sex!$A:$A,0),16)/5</f>
        <v>54.399999999752005</v>
      </c>
      <c r="AK370">
        <f>INDEX([1]age_tranches_5ans_nb_sex!$1:$1048576,MATCH('SectorStat-Age-Hommes'!$A370,[1]age_tranches_5ans_nb_sex!$A:$A,0),16)/5</f>
        <v>54.399999999752005</v>
      </c>
      <c r="AL370">
        <f>INDEX([1]age_tranches_5ans_nb_sex!$1:$1048576,MATCH('SectorStat-Age-Hommes'!$A370,[1]age_tranches_5ans_nb_sex!$A:$A,0),16)/5</f>
        <v>54.399999999752005</v>
      </c>
      <c r="AM370">
        <f>INDEX([1]age_tranches_5ans_nb_sex!$1:$1048576,MATCH('SectorStat-Age-Hommes'!$A370,[1]age_tranches_5ans_nb_sex!$A:$A,0),18)/5</f>
        <v>34.199999999677601</v>
      </c>
      <c r="AN370">
        <f>INDEX([1]age_tranches_5ans_nb_sex!$1:$1048576,MATCH('SectorStat-Age-Hommes'!$A370,[1]age_tranches_5ans_nb_sex!$A:$A,0),18)/5</f>
        <v>34.199999999677601</v>
      </c>
      <c r="AO370">
        <f>INDEX([1]age_tranches_5ans_nb_sex!$1:$1048576,MATCH('SectorStat-Age-Hommes'!$A370,[1]age_tranches_5ans_nb_sex!$A:$A,0),18)/5</f>
        <v>34.199999999677601</v>
      </c>
      <c r="AP370">
        <f>INDEX([1]age_tranches_5ans_nb_sex!$1:$1048576,MATCH('SectorStat-Age-Hommes'!$A370,[1]age_tranches_5ans_nb_sex!$A:$A,0),18)/5</f>
        <v>34.199999999677601</v>
      </c>
      <c r="AQ370">
        <f>INDEX([1]age_tranches_5ans_nb_sex!$1:$1048576,MATCH('SectorStat-Age-Hommes'!$A370,[1]age_tranches_5ans_nb_sex!$A:$A,0),18)/5</f>
        <v>34.199999999677601</v>
      </c>
      <c r="AR370">
        <f>INDEX([1]age_tranches_5ans_nb_sex!$1:$1048576,MATCH('SectorStat-Age-Hommes'!$A370,[1]age_tranches_5ans_nb_sex!$A:$A,0),20)/5</f>
        <v>26.999999999860801</v>
      </c>
      <c r="AS370">
        <f>INDEX([1]age_tranches_5ans_nb_sex!$1:$1048576,MATCH('SectorStat-Age-Hommes'!$A370,[1]age_tranches_5ans_nb_sex!$A:$A,0),20)/5</f>
        <v>26.999999999860801</v>
      </c>
      <c r="AT370">
        <f>INDEX([1]age_tranches_5ans_nb_sex!$1:$1048576,MATCH('SectorStat-Age-Hommes'!$A370,[1]age_tranches_5ans_nb_sex!$A:$A,0),20)/5</f>
        <v>26.999999999860801</v>
      </c>
      <c r="AU370">
        <f>INDEX([1]age_tranches_5ans_nb_sex!$1:$1048576,MATCH('SectorStat-Age-Hommes'!$A370,[1]age_tranches_5ans_nb_sex!$A:$A,0),20)/5</f>
        <v>26.999999999860801</v>
      </c>
      <c r="AV370">
        <f>INDEX([1]age_tranches_5ans_nb_sex!$1:$1048576,MATCH('SectorStat-Age-Hommes'!$A370,[1]age_tranches_5ans_nb_sex!$A:$A,0),20)/5</f>
        <v>26.999999999860801</v>
      </c>
      <c r="AW370">
        <f>INDEX([1]age_tranches_5ans_nb_sex!$1:$1048576,MATCH('SectorStat-Age-Hommes'!$A370,[1]age_tranches_5ans_nb_sex!$A:$A,0),22)/5</f>
        <v>22.800000000272</v>
      </c>
      <c r="AX370">
        <f>INDEX([1]age_tranches_5ans_nb_sex!$1:$1048576,MATCH('SectorStat-Age-Hommes'!$A370,[1]age_tranches_5ans_nb_sex!$A:$A,0),22)/5</f>
        <v>22.800000000272</v>
      </c>
      <c r="AY370">
        <f>INDEX([1]age_tranches_5ans_nb_sex!$1:$1048576,MATCH('SectorStat-Age-Hommes'!$A370,[1]age_tranches_5ans_nb_sex!$A:$A,0),22)/5</f>
        <v>22.800000000272</v>
      </c>
      <c r="AZ370">
        <f>INDEX([1]age_tranches_5ans_nb_sex!$1:$1048576,MATCH('SectorStat-Age-Hommes'!$A370,[1]age_tranches_5ans_nb_sex!$A:$A,0),22)/5</f>
        <v>22.800000000272</v>
      </c>
      <c r="BA370">
        <f>INDEX([1]age_tranches_5ans_nb_sex!$1:$1048576,MATCH('SectorStat-Age-Hommes'!$A370,[1]age_tranches_5ans_nb_sex!$A:$A,0),22)/5</f>
        <v>22.800000000272</v>
      </c>
      <c r="BB370">
        <f>INDEX([1]age_tranches_5ans_nb_sex!$1:$1048576,MATCH('SectorStat-Age-Hommes'!$A370,[1]age_tranches_5ans_nb_sex!$A:$A,0),24)/5</f>
        <v>15.399999999709602</v>
      </c>
      <c r="BC370">
        <f>INDEX([1]age_tranches_5ans_nb_sex!$1:$1048576,MATCH('SectorStat-Age-Hommes'!$A370,[1]age_tranches_5ans_nb_sex!$A:$A,0),24)/5</f>
        <v>15.399999999709602</v>
      </c>
      <c r="BD370">
        <f>INDEX([1]age_tranches_5ans_nb_sex!$1:$1048576,MATCH('SectorStat-Age-Hommes'!$A370,[1]age_tranches_5ans_nb_sex!$A:$A,0),24)/5</f>
        <v>15.399999999709602</v>
      </c>
      <c r="BE370">
        <f>INDEX([1]age_tranches_5ans_nb_sex!$1:$1048576,MATCH('SectorStat-Age-Hommes'!$A370,[1]age_tranches_5ans_nb_sex!$A:$A,0),24)/5</f>
        <v>15.399999999709602</v>
      </c>
      <c r="BF370">
        <f>INDEX([1]age_tranches_5ans_nb_sex!$1:$1048576,MATCH('SectorStat-Age-Hommes'!$A370,[1]age_tranches_5ans_nb_sex!$A:$A,0),24)/5</f>
        <v>15.399999999709602</v>
      </c>
      <c r="BG370">
        <f>INDEX([1]age_tranches_5ans_nb_sex!$1:$1048576,MATCH('SectorStat-Age-Hommes'!$A370,[1]age_tranches_5ans_nb_sex!$A:$A,0),26)/5</f>
        <v>17.199999999846401</v>
      </c>
      <c r="BH370">
        <f>INDEX([1]age_tranches_5ans_nb_sex!$1:$1048576,MATCH('SectorStat-Age-Hommes'!$A370,[1]age_tranches_5ans_nb_sex!$A:$A,0),26)/5</f>
        <v>17.199999999846401</v>
      </c>
      <c r="BI370">
        <f>INDEX([1]age_tranches_5ans_nb_sex!$1:$1048576,MATCH('SectorStat-Age-Hommes'!$A370,[1]age_tranches_5ans_nb_sex!$A:$A,0),26)/5</f>
        <v>17.199999999846401</v>
      </c>
      <c r="BJ370">
        <f>INDEX([1]age_tranches_5ans_nb_sex!$1:$1048576,MATCH('SectorStat-Age-Hommes'!$A370,[1]age_tranches_5ans_nb_sex!$A:$A,0),26)/5</f>
        <v>17.199999999846401</v>
      </c>
      <c r="BK370">
        <f>INDEX([1]age_tranches_5ans_nb_sex!$1:$1048576,MATCH('SectorStat-Age-Hommes'!$A370,[1]age_tranches_5ans_nb_sex!$A:$A,0),26)/5</f>
        <v>17.199999999846401</v>
      </c>
      <c r="BL370">
        <f>INDEX([1]age_tranches_5ans_nb_sex!$1:$1048576,MATCH('SectorStat-Age-Hommes'!$A370,[1]age_tranches_5ans_nb_sex!$A:$A,0),28)/5</f>
        <v>15.399999999709602</v>
      </c>
      <c r="BM370">
        <f>INDEX([1]age_tranches_5ans_nb_sex!$1:$1048576,MATCH('SectorStat-Age-Hommes'!$A370,[1]age_tranches_5ans_nb_sex!$A:$A,0),28)/5</f>
        <v>15.399999999709602</v>
      </c>
      <c r="BN370">
        <f>INDEX([1]age_tranches_5ans_nb_sex!$1:$1048576,MATCH('SectorStat-Age-Hommes'!$A370,[1]age_tranches_5ans_nb_sex!$A:$A,0),28)/5</f>
        <v>15.399999999709602</v>
      </c>
      <c r="BO370">
        <f>INDEX([1]age_tranches_5ans_nb_sex!$1:$1048576,MATCH('SectorStat-Age-Hommes'!$A370,[1]age_tranches_5ans_nb_sex!$A:$A,0),28)/5</f>
        <v>15.399999999709602</v>
      </c>
      <c r="BP370">
        <f>INDEX([1]age_tranches_5ans_nb_sex!$1:$1048576,MATCH('SectorStat-Age-Hommes'!$A370,[1]age_tranches_5ans_nb_sex!$A:$A,0),28)/5</f>
        <v>15.399999999709602</v>
      </c>
      <c r="BQ370">
        <f>INDEX([1]age_tranches_5ans_nb_sex!$1:$1048576,MATCH('SectorStat-Age-Hommes'!$A370,[1]age_tranches_5ans_nb_sex!$A:$A,0),30)/5</f>
        <v>9.3999999999840007</v>
      </c>
      <c r="BR370">
        <f>INDEX([1]age_tranches_5ans_nb_sex!$1:$1048576,MATCH('SectorStat-Age-Hommes'!$A370,[1]age_tranches_5ans_nb_sex!$A:$A,0),30)/5</f>
        <v>9.3999999999840007</v>
      </c>
      <c r="BS370">
        <f>INDEX([1]age_tranches_5ans_nb_sex!$1:$1048576,MATCH('SectorStat-Age-Hommes'!$A370,[1]age_tranches_5ans_nb_sex!$A:$A,0),30)/5</f>
        <v>9.3999999999840007</v>
      </c>
      <c r="BT370">
        <f>INDEX([1]age_tranches_5ans_nb_sex!$1:$1048576,MATCH('SectorStat-Age-Hommes'!$A370,[1]age_tranches_5ans_nb_sex!$A:$A,0),30)/5</f>
        <v>9.3999999999840007</v>
      </c>
      <c r="BU370">
        <f>INDEX([1]age_tranches_5ans_nb_sex!$1:$1048576,MATCH('SectorStat-Age-Hommes'!$A370,[1]age_tranches_5ans_nb_sex!$A:$A,0),30)/5</f>
        <v>9.3999999999840007</v>
      </c>
      <c r="BV370">
        <f>INDEX([1]age_tranches_5ans_nb_sex!$1:$1048576,MATCH('SectorStat-Age-Hommes'!$A370,[1]age_tranches_5ans_nb_sex!$A:$A,0),32)/5</f>
        <v>5.3999999996800003</v>
      </c>
      <c r="BW370">
        <f>INDEX([1]age_tranches_5ans_nb_sex!$1:$1048576,MATCH('SectorStat-Age-Hommes'!$A370,[1]age_tranches_5ans_nb_sex!$A:$A,0),32)/5</f>
        <v>5.3999999996800003</v>
      </c>
      <c r="BX370">
        <f>INDEX([1]age_tranches_5ans_nb_sex!$1:$1048576,MATCH('SectorStat-Age-Hommes'!$A370,[1]age_tranches_5ans_nb_sex!$A:$A,0),32)/5</f>
        <v>5.3999999996800003</v>
      </c>
      <c r="BY370">
        <f>INDEX([1]age_tranches_5ans_nb_sex!$1:$1048576,MATCH('SectorStat-Age-Hommes'!$A370,[1]age_tranches_5ans_nb_sex!$A:$A,0),32)/5</f>
        <v>5.3999999996800003</v>
      </c>
      <c r="BZ370">
        <f>INDEX([1]age_tranches_5ans_nb_sex!$1:$1048576,MATCH('SectorStat-Age-Hommes'!$A370,[1]age_tranches_5ans_nb_sex!$A:$A,0),32)/5</f>
        <v>5.3999999996800003</v>
      </c>
      <c r="CA370">
        <f>INDEX([1]age_tranches_5ans_nb_sex!$1:$1048576,MATCH('SectorStat-Age-Hommes'!$A370,[1]age_tranches_5ans_nb_sex!$A:$A,0),34)/5</f>
        <v>4.2000000003192</v>
      </c>
      <c r="CB370">
        <f>INDEX([1]age_tranches_5ans_nb_sex!$1:$1048576,MATCH('SectorStat-Age-Hommes'!$A370,[1]age_tranches_5ans_nb_sex!$A:$A,0),34)/5</f>
        <v>4.2000000003192</v>
      </c>
      <c r="CC370">
        <f>INDEX([1]age_tranches_5ans_nb_sex!$1:$1048576,MATCH('SectorStat-Age-Hommes'!$A370,[1]age_tranches_5ans_nb_sex!$A:$A,0),34)/5</f>
        <v>4.2000000003192</v>
      </c>
      <c r="CD370">
        <f>INDEX([1]age_tranches_5ans_nb_sex!$1:$1048576,MATCH('SectorStat-Age-Hommes'!$A370,[1]age_tranches_5ans_nb_sex!$A:$A,0),34)/5</f>
        <v>4.2000000003192</v>
      </c>
      <c r="CE370">
        <f>INDEX([1]age_tranches_5ans_nb_sex!$1:$1048576,MATCH('SectorStat-Age-Hommes'!$A370,[1]age_tranches_5ans_nb_sex!$A:$A,0),34)/5</f>
        <v>4.2000000003192</v>
      </c>
      <c r="CF370">
        <f>INDEX([1]age_tranches_5ans_nb_sex!$1:$1048576,MATCH('SectorStat-Age-Hommes'!$A370,[1]age_tranches_5ans_nb_sex!$A:$A,0),36)/5</f>
        <v>1.6000000001216002</v>
      </c>
      <c r="CG370">
        <f>INDEX([1]age_tranches_5ans_nb_sex!$1:$1048576,MATCH('SectorStat-Age-Hommes'!$A370,[1]age_tranches_5ans_nb_sex!$A:$A,0),36)/5</f>
        <v>1.6000000001216002</v>
      </c>
      <c r="CH370">
        <f>INDEX([1]age_tranches_5ans_nb_sex!$1:$1048576,MATCH('SectorStat-Age-Hommes'!$A370,[1]age_tranches_5ans_nb_sex!$A:$A,0),36)/5</f>
        <v>1.6000000001216002</v>
      </c>
      <c r="CI370">
        <f>INDEX([1]age_tranches_5ans_nb_sex!$1:$1048576,MATCH('SectorStat-Age-Hommes'!$A370,[1]age_tranches_5ans_nb_sex!$A:$A,0),36)/5</f>
        <v>1.6000000001216002</v>
      </c>
      <c r="CJ370">
        <f>INDEX([1]age_tranches_5ans_nb_sex!$1:$1048576,MATCH('SectorStat-Age-Hommes'!$A370,[1]age_tranches_5ans_nb_sex!$A:$A,0),36)/5</f>
        <v>1.6000000001216002</v>
      </c>
      <c r="CK370">
        <f>INDEX([1]age_tranches_5ans_nb_sex!$1:$1048576,MATCH('SectorStat-Age-Hommes'!$A370,[1]age_tranches_5ans_nb_sex!$A:$A,0),38)/5</f>
        <v>1.8000000001368002</v>
      </c>
      <c r="CL370">
        <f>INDEX([1]age_tranches_5ans_nb_sex!$1:$1048576,MATCH('SectorStat-Age-Hommes'!$A370,[1]age_tranches_5ans_nb_sex!$A:$A,0),38)/5</f>
        <v>1.8000000001368002</v>
      </c>
      <c r="CM370">
        <f>INDEX([1]age_tranches_5ans_nb_sex!$1:$1048576,MATCH('SectorStat-Age-Hommes'!$A370,[1]age_tranches_5ans_nb_sex!$A:$A,0),38)/5</f>
        <v>1.8000000001368002</v>
      </c>
      <c r="CN370">
        <f>INDEX([1]age_tranches_5ans_nb_sex!$1:$1048576,MATCH('SectorStat-Age-Hommes'!$A370,[1]age_tranches_5ans_nb_sex!$A:$A,0),38)/5</f>
        <v>1.8000000001368002</v>
      </c>
      <c r="CO370">
        <f>INDEX([1]age_tranches_5ans_nb_sex!$1:$1048576,MATCH('SectorStat-Age-Hommes'!$A370,[1]age_tranches_5ans_nb_sex!$A:$A,0),38)/5</f>
        <v>1.8000000001368002</v>
      </c>
      <c r="CP370" s="2">
        <f>INDEX([1]age_tranches_5ans_nb_sex!$1:$1048576,MATCH('SectorStat-Age-Hommes'!$A370,[1]age_tranches_5ans_nb_sex!$A:$A,0),40)/5</f>
        <v>0.20000000001520002</v>
      </c>
      <c r="CQ370" s="2">
        <f>INDEX([1]age_tranches_5ans_nb_sex!$1:$1048576,MATCH('SectorStat-Age-Hommes'!$A370,[1]age_tranches_5ans_nb_sex!$A:$A,0),40)/5</f>
        <v>0.20000000001520002</v>
      </c>
      <c r="CR370" s="2">
        <f>INDEX([1]age_tranches_5ans_nb_sex!$1:$1048576,MATCH('SectorStat-Age-Hommes'!$A370,[1]age_tranches_5ans_nb_sex!$A:$A,0),40)/5</f>
        <v>0.20000000001520002</v>
      </c>
      <c r="CS370" s="2">
        <f>INDEX([1]age_tranches_5ans_nb_sex!$1:$1048576,MATCH('SectorStat-Age-Hommes'!$A370,[1]age_tranches_5ans_nb_sex!$A:$A,0),40)/5</f>
        <v>0.20000000001520002</v>
      </c>
      <c r="CT370" s="2">
        <f>INDEX([1]age_tranches_5ans_nb_sex!$1:$1048576,MATCH('SectorStat-Age-Hommes'!$A370,[1]age_tranches_5ans_nb_sex!$A:$A,0),40)/5</f>
        <v>0.20000000001520002</v>
      </c>
      <c r="CZ370" s="3"/>
      <c r="DA370" s="3"/>
      <c r="DB370" s="3"/>
      <c r="DC370" s="3"/>
      <c r="DD370" s="3"/>
    </row>
    <row r="371" spans="1:108" x14ac:dyDescent="0.35">
      <c r="A371" s="1" t="s">
        <v>735</v>
      </c>
      <c r="B371" s="1" t="s">
        <v>736</v>
      </c>
      <c r="C371" t="str">
        <f>INDEX([1]SectorStat!$1:$1048576,MATCH('[1]Distribution ages'!$A371,[1]SectorStat!$B:$B,0),4)</f>
        <v>Ixelles</v>
      </c>
      <c r="D371">
        <f>INDEX([1]age_tranches_5ans_nb_sex!$1:$1048576,MATCH('SectorStat-Age-Hommes'!$A371,[1]age_tranches_5ans_nb_sex!$A:$A,0),4)/5</f>
        <v>7.7999999998199998</v>
      </c>
      <c r="E371">
        <f>INDEX([1]age_tranches_5ans_nb_sex!$1:$1048576,MATCH('SectorStat-Age-Hommes'!$A371,[1]age_tranches_5ans_nb_sex!$A:$A,0),4)/5</f>
        <v>7.7999999998199998</v>
      </c>
      <c r="F371">
        <f>INDEX([1]age_tranches_5ans_nb_sex!$1:$1048576,MATCH('SectorStat-Age-Hommes'!$A371,[1]age_tranches_5ans_nb_sex!$A:$A,0),4)/5</f>
        <v>7.7999999998199998</v>
      </c>
      <c r="G371">
        <f>INDEX([1]age_tranches_5ans_nb_sex!$1:$1048576,MATCH('SectorStat-Age-Hommes'!$A371,[1]age_tranches_5ans_nb_sex!$A:$A,0),4)/5</f>
        <v>7.7999999998199998</v>
      </c>
      <c r="H371">
        <f>INDEX([1]age_tranches_5ans_nb_sex!$1:$1048576,MATCH('SectorStat-Age-Hommes'!$A371,[1]age_tranches_5ans_nb_sex!$A:$A,0),4)/5</f>
        <v>7.7999999998199998</v>
      </c>
      <c r="I371">
        <f>INDEX([1]age_tranches_5ans_nb_sex!$1:$1048576,MATCH('SectorStat-Age-Hommes'!$A371,[1]age_tranches_5ans_nb_sex!$A:$A,0),6)/5</f>
        <v>9.9999999999704023</v>
      </c>
      <c r="J371">
        <f>INDEX([1]age_tranches_5ans_nb_sex!$1:$1048576,MATCH('SectorStat-Age-Hommes'!$A371,[1]age_tranches_5ans_nb_sex!$A:$A,0),6)/5</f>
        <v>9.9999999999704023</v>
      </c>
      <c r="K371">
        <f>INDEX([1]age_tranches_5ans_nb_sex!$1:$1048576,MATCH('SectorStat-Age-Hommes'!$A371,[1]age_tranches_5ans_nb_sex!$A:$A,0),6)/5</f>
        <v>9.9999999999704023</v>
      </c>
      <c r="L371">
        <f>INDEX([1]age_tranches_5ans_nb_sex!$1:$1048576,MATCH('SectorStat-Age-Hommes'!$A371,[1]age_tranches_5ans_nb_sex!$A:$A,0),6)/5</f>
        <v>9.9999999999704023</v>
      </c>
      <c r="M371">
        <f>INDEX([1]age_tranches_5ans_nb_sex!$1:$1048576,MATCH('SectorStat-Age-Hommes'!$A371,[1]age_tranches_5ans_nb_sex!$A:$A,0),6)/5</f>
        <v>9.9999999999704023</v>
      </c>
      <c r="N371">
        <f>INDEX([1]age_tranches_5ans_nb_sex!$1:$1048576,MATCH('SectorStat-Age-Hommes'!$A371,[1]age_tranches_5ans_nb_sex!$A:$A,0),8)/5</f>
        <v>8.4000000000648001</v>
      </c>
      <c r="O371">
        <f>INDEX([1]age_tranches_5ans_nb_sex!$1:$1048576,MATCH('SectorStat-Age-Hommes'!$A371,[1]age_tranches_5ans_nb_sex!$A:$A,0),8)/5</f>
        <v>8.4000000000648001</v>
      </c>
      <c r="P371">
        <f>INDEX([1]age_tranches_5ans_nb_sex!$1:$1048576,MATCH('SectorStat-Age-Hommes'!$A371,[1]age_tranches_5ans_nb_sex!$A:$A,0),8)/5</f>
        <v>8.4000000000648001</v>
      </c>
      <c r="Q371">
        <f>INDEX([1]age_tranches_5ans_nb_sex!$1:$1048576,MATCH('SectorStat-Age-Hommes'!$A371,[1]age_tranches_5ans_nb_sex!$A:$A,0),8)/5</f>
        <v>8.4000000000648001</v>
      </c>
      <c r="R371">
        <f>INDEX([1]age_tranches_5ans_nb_sex!$1:$1048576,MATCH('SectorStat-Age-Hommes'!$A371,[1]age_tranches_5ans_nb_sex!$A:$A,0),8)/5</f>
        <v>8.4000000000648001</v>
      </c>
      <c r="S371">
        <f>INDEX([1]age_tranches_5ans_nb_sex!$1:$1048576,MATCH('SectorStat-Age-Hommes'!$A371,[1]age_tranches_5ans_nb_sex!$A:$A,0),10)/5</f>
        <v>8.1999999999832003</v>
      </c>
      <c r="T371">
        <f>INDEX([1]age_tranches_5ans_nb_sex!$1:$1048576,MATCH('SectorStat-Age-Hommes'!$A371,[1]age_tranches_5ans_nb_sex!$A:$A,0),10)/5</f>
        <v>8.1999999999832003</v>
      </c>
      <c r="U371">
        <f>INDEX([1]age_tranches_5ans_nb_sex!$1:$1048576,MATCH('SectorStat-Age-Hommes'!$A371,[1]age_tranches_5ans_nb_sex!$A:$A,0),10)/5</f>
        <v>8.1999999999832003</v>
      </c>
      <c r="V371">
        <f>INDEX([1]age_tranches_5ans_nb_sex!$1:$1048576,MATCH('SectorStat-Age-Hommes'!$A371,[1]age_tranches_5ans_nb_sex!$A:$A,0),10)/5</f>
        <v>8.1999999999832003</v>
      </c>
      <c r="W371">
        <f>INDEX([1]age_tranches_5ans_nb_sex!$1:$1048576,MATCH('SectorStat-Age-Hommes'!$A371,[1]age_tranches_5ans_nb_sex!$A:$A,0),10)/5</f>
        <v>8.1999999999832003</v>
      </c>
      <c r="X371">
        <f>INDEX([1]age_tranches_5ans_nb_sex!$1:$1048576,MATCH('SectorStat-Age-Hommes'!$A371,[1]age_tranches_5ans_nb_sex!$A:$A,0),10)/5</f>
        <v>8.1999999999832003</v>
      </c>
      <c r="Y371">
        <f>INDEX([1]age_tranches_5ans_nb_sex!$1:$1048576,MATCH('SectorStat-Age-Hommes'!$A371,[1]age_tranches_5ans_nb_sex!$A:$A,0),12)/5</f>
        <v>7.7999999998199998</v>
      </c>
      <c r="Z371">
        <f>INDEX([1]age_tranches_5ans_nb_sex!$1:$1048576,MATCH('SectorStat-Age-Hommes'!$A371,[1]age_tranches_5ans_nb_sex!$A:$A,0),12)/5</f>
        <v>7.7999999998199998</v>
      </c>
      <c r="AA371">
        <f>INDEX([1]age_tranches_5ans_nb_sex!$1:$1048576,MATCH('SectorStat-Age-Hommes'!$A371,[1]age_tranches_5ans_nb_sex!$A:$A,0),12)/5</f>
        <v>7.7999999998199998</v>
      </c>
      <c r="AB371">
        <f>INDEX([1]age_tranches_5ans_nb_sex!$1:$1048576,MATCH('SectorStat-Age-Hommes'!$A371,[1]age_tranches_5ans_nb_sex!$A:$A,0),12)/5</f>
        <v>7.7999999998199998</v>
      </c>
      <c r="AC371">
        <f>INDEX([1]age_tranches_5ans_nb_sex!$1:$1048576,MATCH('SectorStat-Age-Hommes'!$A371,[1]age_tranches_5ans_nb_sex!$A:$A,0),14)/5</f>
        <v>18.799999999824799</v>
      </c>
      <c r="AD371">
        <f>INDEX([1]age_tranches_5ans_nb_sex!$1:$1048576,MATCH('SectorStat-Age-Hommes'!$A371,[1]age_tranches_5ans_nb_sex!$A:$A,0),14)/5</f>
        <v>18.799999999824799</v>
      </c>
      <c r="AE371">
        <f>INDEX([1]age_tranches_5ans_nb_sex!$1:$1048576,MATCH('SectorStat-Age-Hommes'!$A371,[1]age_tranches_5ans_nb_sex!$A:$A,0),14)/5</f>
        <v>18.799999999824799</v>
      </c>
      <c r="AF371">
        <f>INDEX([1]age_tranches_5ans_nb_sex!$1:$1048576,MATCH('SectorStat-Age-Hommes'!$A371,[1]age_tranches_5ans_nb_sex!$A:$A,0),14)/5</f>
        <v>18.799999999824799</v>
      </c>
      <c r="AG371">
        <f>INDEX([1]age_tranches_5ans_nb_sex!$1:$1048576,MATCH('SectorStat-Age-Hommes'!$A371,[1]age_tranches_5ans_nb_sex!$A:$A,0),14)/5</f>
        <v>18.799999999824799</v>
      </c>
      <c r="AH371">
        <f>INDEX([1]age_tranches_5ans_nb_sex!$1:$1048576,MATCH('SectorStat-Age-Hommes'!$A371,[1]age_tranches_5ans_nb_sex!$A:$A,0),16)/5</f>
        <v>17.800000000163998</v>
      </c>
      <c r="AI371">
        <f>INDEX([1]age_tranches_5ans_nb_sex!$1:$1048576,MATCH('SectorStat-Age-Hommes'!$A371,[1]age_tranches_5ans_nb_sex!$A:$A,0),16)/5</f>
        <v>17.800000000163998</v>
      </c>
      <c r="AJ371">
        <f>INDEX([1]age_tranches_5ans_nb_sex!$1:$1048576,MATCH('SectorStat-Age-Hommes'!$A371,[1]age_tranches_5ans_nb_sex!$A:$A,0),16)/5</f>
        <v>17.800000000163998</v>
      </c>
      <c r="AK371">
        <f>INDEX([1]age_tranches_5ans_nb_sex!$1:$1048576,MATCH('SectorStat-Age-Hommes'!$A371,[1]age_tranches_5ans_nb_sex!$A:$A,0),16)/5</f>
        <v>17.800000000163998</v>
      </c>
      <c r="AL371">
        <f>INDEX([1]age_tranches_5ans_nb_sex!$1:$1048576,MATCH('SectorStat-Age-Hommes'!$A371,[1]age_tranches_5ans_nb_sex!$A:$A,0),16)/5</f>
        <v>17.800000000163998</v>
      </c>
      <c r="AM371">
        <f>INDEX([1]age_tranches_5ans_nb_sex!$1:$1048576,MATCH('SectorStat-Age-Hommes'!$A371,[1]age_tranches_5ans_nb_sex!$A:$A,0),18)/5</f>
        <v>16.8000000001296</v>
      </c>
      <c r="AN371">
        <f>INDEX([1]age_tranches_5ans_nb_sex!$1:$1048576,MATCH('SectorStat-Age-Hommes'!$A371,[1]age_tranches_5ans_nb_sex!$A:$A,0),18)/5</f>
        <v>16.8000000001296</v>
      </c>
      <c r="AO371">
        <f>INDEX([1]age_tranches_5ans_nb_sex!$1:$1048576,MATCH('SectorStat-Age-Hommes'!$A371,[1]age_tranches_5ans_nb_sex!$A:$A,0),18)/5</f>
        <v>16.8000000001296</v>
      </c>
      <c r="AP371">
        <f>INDEX([1]age_tranches_5ans_nb_sex!$1:$1048576,MATCH('SectorStat-Age-Hommes'!$A371,[1]age_tranches_5ans_nb_sex!$A:$A,0),18)/5</f>
        <v>16.8000000001296</v>
      </c>
      <c r="AQ371">
        <f>INDEX([1]age_tranches_5ans_nb_sex!$1:$1048576,MATCH('SectorStat-Age-Hommes'!$A371,[1]age_tranches_5ans_nb_sex!$A:$A,0),18)/5</f>
        <v>16.8000000001296</v>
      </c>
      <c r="AR371">
        <f>INDEX([1]age_tranches_5ans_nb_sex!$1:$1048576,MATCH('SectorStat-Age-Hommes'!$A371,[1]age_tranches_5ans_nb_sex!$A:$A,0),20)/5</f>
        <v>16.999999999837602</v>
      </c>
      <c r="AS371">
        <f>INDEX([1]age_tranches_5ans_nb_sex!$1:$1048576,MATCH('SectorStat-Age-Hommes'!$A371,[1]age_tranches_5ans_nb_sex!$A:$A,0),20)/5</f>
        <v>16.999999999837602</v>
      </c>
      <c r="AT371">
        <f>INDEX([1]age_tranches_5ans_nb_sex!$1:$1048576,MATCH('SectorStat-Age-Hommes'!$A371,[1]age_tranches_5ans_nb_sex!$A:$A,0),20)/5</f>
        <v>16.999999999837602</v>
      </c>
      <c r="AU371">
        <f>INDEX([1]age_tranches_5ans_nb_sex!$1:$1048576,MATCH('SectorStat-Age-Hommes'!$A371,[1]age_tranches_5ans_nb_sex!$A:$A,0),20)/5</f>
        <v>16.999999999837602</v>
      </c>
      <c r="AV371">
        <f>INDEX([1]age_tranches_5ans_nb_sex!$1:$1048576,MATCH('SectorStat-Age-Hommes'!$A371,[1]age_tranches_5ans_nb_sex!$A:$A,0),20)/5</f>
        <v>16.999999999837602</v>
      </c>
      <c r="AW371">
        <f>INDEX([1]age_tranches_5ans_nb_sex!$1:$1048576,MATCH('SectorStat-Age-Hommes'!$A371,[1]age_tranches_5ans_nb_sex!$A:$A,0),22)/5</f>
        <v>12.3999999998288</v>
      </c>
      <c r="AX371">
        <f>INDEX([1]age_tranches_5ans_nb_sex!$1:$1048576,MATCH('SectorStat-Age-Hommes'!$A371,[1]age_tranches_5ans_nb_sex!$A:$A,0),22)/5</f>
        <v>12.3999999998288</v>
      </c>
      <c r="AY371">
        <f>INDEX([1]age_tranches_5ans_nb_sex!$1:$1048576,MATCH('SectorStat-Age-Hommes'!$A371,[1]age_tranches_5ans_nb_sex!$A:$A,0),22)/5</f>
        <v>12.3999999998288</v>
      </c>
      <c r="AZ371">
        <f>INDEX([1]age_tranches_5ans_nb_sex!$1:$1048576,MATCH('SectorStat-Age-Hommes'!$A371,[1]age_tranches_5ans_nb_sex!$A:$A,0),22)/5</f>
        <v>12.3999999998288</v>
      </c>
      <c r="BA371">
        <f>INDEX([1]age_tranches_5ans_nb_sex!$1:$1048576,MATCH('SectorStat-Age-Hommes'!$A371,[1]age_tranches_5ans_nb_sex!$A:$A,0),22)/5</f>
        <v>12.3999999998288</v>
      </c>
      <c r="BB371">
        <f>INDEX([1]age_tranches_5ans_nb_sex!$1:$1048576,MATCH('SectorStat-Age-Hommes'!$A371,[1]age_tranches_5ans_nb_sex!$A:$A,0),24)/5</f>
        <v>12.5999999999104</v>
      </c>
      <c r="BC371">
        <f>INDEX([1]age_tranches_5ans_nb_sex!$1:$1048576,MATCH('SectorStat-Age-Hommes'!$A371,[1]age_tranches_5ans_nb_sex!$A:$A,0),24)/5</f>
        <v>12.5999999999104</v>
      </c>
      <c r="BD371">
        <f>INDEX([1]age_tranches_5ans_nb_sex!$1:$1048576,MATCH('SectorStat-Age-Hommes'!$A371,[1]age_tranches_5ans_nb_sex!$A:$A,0),24)/5</f>
        <v>12.5999999999104</v>
      </c>
      <c r="BE371">
        <f>INDEX([1]age_tranches_5ans_nb_sex!$1:$1048576,MATCH('SectorStat-Age-Hommes'!$A371,[1]age_tranches_5ans_nb_sex!$A:$A,0),24)/5</f>
        <v>12.5999999999104</v>
      </c>
      <c r="BF371">
        <f>INDEX([1]age_tranches_5ans_nb_sex!$1:$1048576,MATCH('SectorStat-Age-Hommes'!$A371,[1]age_tranches_5ans_nb_sex!$A:$A,0),24)/5</f>
        <v>12.5999999999104</v>
      </c>
      <c r="BG371">
        <f>INDEX([1]age_tranches_5ans_nb_sex!$1:$1048576,MATCH('SectorStat-Age-Hommes'!$A371,[1]age_tranches_5ans_nb_sex!$A:$A,0),26)/5</f>
        <v>9.9999999999704023</v>
      </c>
      <c r="BH371">
        <f>INDEX([1]age_tranches_5ans_nb_sex!$1:$1048576,MATCH('SectorStat-Age-Hommes'!$A371,[1]age_tranches_5ans_nb_sex!$A:$A,0),26)/5</f>
        <v>9.9999999999704023</v>
      </c>
      <c r="BI371">
        <f>INDEX([1]age_tranches_5ans_nb_sex!$1:$1048576,MATCH('SectorStat-Age-Hommes'!$A371,[1]age_tranches_5ans_nb_sex!$A:$A,0),26)/5</f>
        <v>9.9999999999704023</v>
      </c>
      <c r="BJ371">
        <f>INDEX([1]age_tranches_5ans_nb_sex!$1:$1048576,MATCH('SectorStat-Age-Hommes'!$A371,[1]age_tranches_5ans_nb_sex!$A:$A,0),26)/5</f>
        <v>9.9999999999704023</v>
      </c>
      <c r="BK371">
        <f>INDEX([1]age_tranches_5ans_nb_sex!$1:$1048576,MATCH('SectorStat-Age-Hommes'!$A371,[1]age_tranches_5ans_nb_sex!$A:$A,0),26)/5</f>
        <v>9.9999999999704023</v>
      </c>
      <c r="BL371">
        <f>INDEX([1]age_tranches_5ans_nb_sex!$1:$1048576,MATCH('SectorStat-Age-Hommes'!$A371,[1]age_tranches_5ans_nb_sex!$A:$A,0),28)/5</f>
        <v>9.7999999998888008</v>
      </c>
      <c r="BM371">
        <f>INDEX([1]age_tranches_5ans_nb_sex!$1:$1048576,MATCH('SectorStat-Age-Hommes'!$A371,[1]age_tranches_5ans_nb_sex!$A:$A,0),28)/5</f>
        <v>9.7999999998888008</v>
      </c>
      <c r="BN371">
        <f>INDEX([1]age_tranches_5ans_nb_sex!$1:$1048576,MATCH('SectorStat-Age-Hommes'!$A371,[1]age_tranches_5ans_nb_sex!$A:$A,0),28)/5</f>
        <v>9.7999999998888008</v>
      </c>
      <c r="BO371">
        <f>INDEX([1]age_tranches_5ans_nb_sex!$1:$1048576,MATCH('SectorStat-Age-Hommes'!$A371,[1]age_tranches_5ans_nb_sex!$A:$A,0),28)/5</f>
        <v>9.7999999998888008</v>
      </c>
      <c r="BP371">
        <f>INDEX([1]age_tranches_5ans_nb_sex!$1:$1048576,MATCH('SectorStat-Age-Hommes'!$A371,[1]age_tranches_5ans_nb_sex!$A:$A,0),28)/5</f>
        <v>9.7999999998888008</v>
      </c>
      <c r="BQ371">
        <f>INDEX([1]age_tranches_5ans_nb_sex!$1:$1048576,MATCH('SectorStat-Age-Hommes'!$A371,[1]age_tranches_5ans_nb_sex!$A:$A,0),30)/5</f>
        <v>7.6000000001119998</v>
      </c>
      <c r="BR371">
        <f>INDEX([1]age_tranches_5ans_nb_sex!$1:$1048576,MATCH('SectorStat-Age-Hommes'!$A371,[1]age_tranches_5ans_nb_sex!$A:$A,0),30)/5</f>
        <v>7.6000000001119998</v>
      </c>
      <c r="BS371">
        <f>INDEX([1]age_tranches_5ans_nb_sex!$1:$1048576,MATCH('SectorStat-Age-Hommes'!$A371,[1]age_tranches_5ans_nb_sex!$A:$A,0),30)/5</f>
        <v>7.6000000001119998</v>
      </c>
      <c r="BT371">
        <f>INDEX([1]age_tranches_5ans_nb_sex!$1:$1048576,MATCH('SectorStat-Age-Hommes'!$A371,[1]age_tranches_5ans_nb_sex!$A:$A,0),30)/5</f>
        <v>7.6000000001119998</v>
      </c>
      <c r="BU371">
        <f>INDEX([1]age_tranches_5ans_nb_sex!$1:$1048576,MATCH('SectorStat-Age-Hommes'!$A371,[1]age_tranches_5ans_nb_sex!$A:$A,0),30)/5</f>
        <v>7.6000000001119998</v>
      </c>
      <c r="BV371">
        <f>INDEX([1]age_tranches_5ans_nb_sex!$1:$1048576,MATCH('SectorStat-Age-Hommes'!$A371,[1]age_tranches_5ans_nb_sex!$A:$A,0),32)/5</f>
        <v>5.9999999998327995</v>
      </c>
      <c r="BW371">
        <f>INDEX([1]age_tranches_5ans_nb_sex!$1:$1048576,MATCH('SectorStat-Age-Hommes'!$A371,[1]age_tranches_5ans_nb_sex!$A:$A,0),32)/5</f>
        <v>5.9999999998327995</v>
      </c>
      <c r="BX371">
        <f>INDEX([1]age_tranches_5ans_nb_sex!$1:$1048576,MATCH('SectorStat-Age-Hommes'!$A371,[1]age_tranches_5ans_nb_sex!$A:$A,0),32)/5</f>
        <v>5.9999999998327995</v>
      </c>
      <c r="BY371">
        <f>INDEX([1]age_tranches_5ans_nb_sex!$1:$1048576,MATCH('SectorStat-Age-Hommes'!$A371,[1]age_tranches_5ans_nb_sex!$A:$A,0),32)/5</f>
        <v>5.9999999998327995</v>
      </c>
      <c r="BZ371">
        <f>INDEX([1]age_tranches_5ans_nb_sex!$1:$1048576,MATCH('SectorStat-Age-Hommes'!$A371,[1]age_tranches_5ans_nb_sex!$A:$A,0),32)/5</f>
        <v>5.9999999998327995</v>
      </c>
      <c r="CA371">
        <f>INDEX([1]age_tranches_5ans_nb_sex!$1:$1048576,MATCH('SectorStat-Age-Hommes'!$A371,[1]age_tranches_5ans_nb_sex!$A:$A,0),34)/5</f>
        <v>2.0000000000688001</v>
      </c>
      <c r="CB371">
        <f>INDEX([1]age_tranches_5ans_nb_sex!$1:$1048576,MATCH('SectorStat-Age-Hommes'!$A371,[1]age_tranches_5ans_nb_sex!$A:$A,0),34)/5</f>
        <v>2.0000000000688001</v>
      </c>
      <c r="CC371">
        <f>INDEX([1]age_tranches_5ans_nb_sex!$1:$1048576,MATCH('SectorStat-Age-Hommes'!$A371,[1]age_tranches_5ans_nb_sex!$A:$A,0),34)/5</f>
        <v>2.0000000000688001</v>
      </c>
      <c r="CD371">
        <f>INDEX([1]age_tranches_5ans_nb_sex!$1:$1048576,MATCH('SectorStat-Age-Hommes'!$A371,[1]age_tranches_5ans_nb_sex!$A:$A,0),34)/5</f>
        <v>2.0000000000688001</v>
      </c>
      <c r="CE371">
        <f>INDEX([1]age_tranches_5ans_nb_sex!$1:$1048576,MATCH('SectorStat-Age-Hommes'!$A371,[1]age_tranches_5ans_nb_sex!$A:$A,0),34)/5</f>
        <v>2.0000000000688001</v>
      </c>
      <c r="CF371">
        <f>INDEX([1]age_tranches_5ans_nb_sex!$1:$1048576,MATCH('SectorStat-Age-Hommes'!$A371,[1]age_tranches_5ans_nb_sex!$A:$A,0),36)/5</f>
        <v>1.5999999999056</v>
      </c>
      <c r="CG371">
        <f>INDEX([1]age_tranches_5ans_nb_sex!$1:$1048576,MATCH('SectorStat-Age-Hommes'!$A371,[1]age_tranches_5ans_nb_sex!$A:$A,0),36)/5</f>
        <v>1.5999999999056</v>
      </c>
      <c r="CH371">
        <f>INDEX([1]age_tranches_5ans_nb_sex!$1:$1048576,MATCH('SectorStat-Age-Hommes'!$A371,[1]age_tranches_5ans_nb_sex!$A:$A,0),36)/5</f>
        <v>1.5999999999056</v>
      </c>
      <c r="CI371">
        <f>INDEX([1]age_tranches_5ans_nb_sex!$1:$1048576,MATCH('SectorStat-Age-Hommes'!$A371,[1]age_tranches_5ans_nb_sex!$A:$A,0),36)/5</f>
        <v>1.5999999999056</v>
      </c>
      <c r="CJ371">
        <f>INDEX([1]age_tranches_5ans_nb_sex!$1:$1048576,MATCH('SectorStat-Age-Hommes'!$A371,[1]age_tranches_5ans_nb_sex!$A:$A,0),36)/5</f>
        <v>1.5999999999056</v>
      </c>
      <c r="CK371">
        <f>INDEX([1]age_tranches_5ans_nb_sex!$1:$1048576,MATCH('SectorStat-Age-Hommes'!$A371,[1]age_tranches_5ans_nb_sex!$A:$A,0),38)/5</f>
        <v>0.59999999987120001</v>
      </c>
      <c r="CL371">
        <f>INDEX([1]age_tranches_5ans_nb_sex!$1:$1048576,MATCH('SectorStat-Age-Hommes'!$A371,[1]age_tranches_5ans_nb_sex!$A:$A,0),38)/5</f>
        <v>0.59999999987120001</v>
      </c>
      <c r="CM371">
        <f>INDEX([1]age_tranches_5ans_nb_sex!$1:$1048576,MATCH('SectorStat-Age-Hommes'!$A371,[1]age_tranches_5ans_nb_sex!$A:$A,0),38)/5</f>
        <v>0.59999999987120001</v>
      </c>
      <c r="CN371">
        <f>INDEX([1]age_tranches_5ans_nb_sex!$1:$1048576,MATCH('SectorStat-Age-Hommes'!$A371,[1]age_tranches_5ans_nb_sex!$A:$A,0),38)/5</f>
        <v>0.59999999987120001</v>
      </c>
      <c r="CO371">
        <f>INDEX([1]age_tranches_5ans_nb_sex!$1:$1048576,MATCH('SectorStat-Age-Hommes'!$A371,[1]age_tranches_5ans_nb_sex!$A:$A,0),38)/5</f>
        <v>0.59999999987120001</v>
      </c>
      <c r="CP371" s="2">
        <f>INDEX([1]age_tranches_5ans_nb_sex!$1:$1048576,MATCH('SectorStat-Age-Hommes'!$A371,[1]age_tranches_5ans_nb_sex!$A:$A,0),40)/5</f>
        <v>0.20000000008160002</v>
      </c>
      <c r="CQ371" s="2">
        <f>INDEX([1]age_tranches_5ans_nb_sex!$1:$1048576,MATCH('SectorStat-Age-Hommes'!$A371,[1]age_tranches_5ans_nb_sex!$A:$A,0),40)/5</f>
        <v>0.20000000008160002</v>
      </c>
      <c r="CR371" s="2">
        <f>INDEX([1]age_tranches_5ans_nb_sex!$1:$1048576,MATCH('SectorStat-Age-Hommes'!$A371,[1]age_tranches_5ans_nb_sex!$A:$A,0),40)/5</f>
        <v>0.20000000008160002</v>
      </c>
      <c r="CS371" s="2">
        <f>INDEX([1]age_tranches_5ans_nb_sex!$1:$1048576,MATCH('SectorStat-Age-Hommes'!$A371,[1]age_tranches_5ans_nb_sex!$A:$A,0),40)/5</f>
        <v>0.20000000008160002</v>
      </c>
      <c r="CT371" s="2">
        <f>INDEX([1]age_tranches_5ans_nb_sex!$1:$1048576,MATCH('SectorStat-Age-Hommes'!$A371,[1]age_tranches_5ans_nb_sex!$A:$A,0),40)/5</f>
        <v>0.20000000008160002</v>
      </c>
      <c r="CZ371" s="3"/>
      <c r="DA371" s="3"/>
      <c r="DB371" s="3"/>
      <c r="DC371" s="3"/>
      <c r="DD371" s="3"/>
    </row>
    <row r="372" spans="1:108" x14ac:dyDescent="0.35">
      <c r="A372" s="1" t="s">
        <v>737</v>
      </c>
      <c r="B372" s="1" t="s">
        <v>738</v>
      </c>
      <c r="C372" t="str">
        <f>INDEX([1]SectorStat!$1:$1048576,MATCH('[1]Distribution ages'!$A372,[1]SectorStat!$B:$B,0),4)</f>
        <v>Ixelles</v>
      </c>
      <c r="D372">
        <f>INDEX([1]age_tranches_5ans_nb_sex!$1:$1048576,MATCH('SectorStat-Age-Hommes'!$A372,[1]age_tranches_5ans_nb_sex!$A:$A,0),4)/5</f>
        <v>13.599999999877801</v>
      </c>
      <c r="E372">
        <f>INDEX([1]age_tranches_5ans_nb_sex!$1:$1048576,MATCH('SectorStat-Age-Hommes'!$A372,[1]age_tranches_5ans_nb_sex!$A:$A,0),4)/5</f>
        <v>13.599999999877801</v>
      </c>
      <c r="F372">
        <f>INDEX([1]age_tranches_5ans_nb_sex!$1:$1048576,MATCH('SectorStat-Age-Hommes'!$A372,[1]age_tranches_5ans_nb_sex!$A:$A,0),4)/5</f>
        <v>13.599999999877801</v>
      </c>
      <c r="G372">
        <f>INDEX([1]age_tranches_5ans_nb_sex!$1:$1048576,MATCH('SectorStat-Age-Hommes'!$A372,[1]age_tranches_5ans_nb_sex!$A:$A,0),4)/5</f>
        <v>13.599999999877801</v>
      </c>
      <c r="H372">
        <f>INDEX([1]age_tranches_5ans_nb_sex!$1:$1048576,MATCH('SectorStat-Age-Hommes'!$A372,[1]age_tranches_5ans_nb_sex!$A:$A,0),4)/5</f>
        <v>13.599999999877801</v>
      </c>
      <c r="I372">
        <f>INDEX([1]age_tranches_5ans_nb_sex!$1:$1048576,MATCH('SectorStat-Age-Hommes'!$A372,[1]age_tranches_5ans_nb_sex!$A:$A,0),6)/5</f>
        <v>9.6000000000478014</v>
      </c>
      <c r="J372">
        <f>INDEX([1]age_tranches_5ans_nb_sex!$1:$1048576,MATCH('SectorStat-Age-Hommes'!$A372,[1]age_tranches_5ans_nb_sex!$A:$A,0),6)/5</f>
        <v>9.6000000000478014</v>
      </c>
      <c r="K372">
        <f>INDEX([1]age_tranches_5ans_nb_sex!$1:$1048576,MATCH('SectorStat-Age-Hommes'!$A372,[1]age_tranches_5ans_nb_sex!$A:$A,0),6)/5</f>
        <v>9.6000000000478014</v>
      </c>
      <c r="L372">
        <f>INDEX([1]age_tranches_5ans_nb_sex!$1:$1048576,MATCH('SectorStat-Age-Hommes'!$A372,[1]age_tranches_5ans_nb_sex!$A:$A,0),6)/5</f>
        <v>9.6000000000478014</v>
      </c>
      <c r="M372">
        <f>INDEX([1]age_tranches_5ans_nb_sex!$1:$1048576,MATCH('SectorStat-Age-Hommes'!$A372,[1]age_tranches_5ans_nb_sex!$A:$A,0),6)/5</f>
        <v>9.6000000000478014</v>
      </c>
      <c r="N372">
        <f>INDEX([1]age_tranches_5ans_nb_sex!$1:$1048576,MATCH('SectorStat-Age-Hommes'!$A372,[1]age_tranches_5ans_nb_sex!$A:$A,0),8)/5</f>
        <v>10.599999999777399</v>
      </c>
      <c r="O372">
        <f>INDEX([1]age_tranches_5ans_nb_sex!$1:$1048576,MATCH('SectorStat-Age-Hommes'!$A372,[1]age_tranches_5ans_nb_sex!$A:$A,0),8)/5</f>
        <v>10.599999999777399</v>
      </c>
      <c r="P372">
        <f>INDEX([1]age_tranches_5ans_nb_sex!$1:$1048576,MATCH('SectorStat-Age-Hommes'!$A372,[1]age_tranches_5ans_nb_sex!$A:$A,0),8)/5</f>
        <v>10.599999999777399</v>
      </c>
      <c r="Q372">
        <f>INDEX([1]age_tranches_5ans_nb_sex!$1:$1048576,MATCH('SectorStat-Age-Hommes'!$A372,[1]age_tranches_5ans_nb_sex!$A:$A,0),8)/5</f>
        <v>10.599999999777399</v>
      </c>
      <c r="R372">
        <f>INDEX([1]age_tranches_5ans_nb_sex!$1:$1048576,MATCH('SectorStat-Age-Hommes'!$A372,[1]age_tranches_5ans_nb_sex!$A:$A,0),8)/5</f>
        <v>10.599999999777399</v>
      </c>
      <c r="S372">
        <f>INDEX([1]age_tranches_5ans_nb_sex!$1:$1048576,MATCH('SectorStat-Age-Hommes'!$A372,[1]age_tranches_5ans_nb_sex!$A:$A,0),10)/5</f>
        <v>8.0000000001158007</v>
      </c>
      <c r="T372">
        <f>INDEX([1]age_tranches_5ans_nb_sex!$1:$1048576,MATCH('SectorStat-Age-Hommes'!$A372,[1]age_tranches_5ans_nb_sex!$A:$A,0),10)/5</f>
        <v>8.0000000001158007</v>
      </c>
      <c r="U372">
        <f>INDEX([1]age_tranches_5ans_nb_sex!$1:$1048576,MATCH('SectorStat-Age-Hommes'!$A372,[1]age_tranches_5ans_nb_sex!$A:$A,0),10)/5</f>
        <v>8.0000000001158007</v>
      </c>
      <c r="V372">
        <f>INDEX([1]age_tranches_5ans_nb_sex!$1:$1048576,MATCH('SectorStat-Age-Hommes'!$A372,[1]age_tranches_5ans_nb_sex!$A:$A,0),10)/5</f>
        <v>8.0000000001158007</v>
      </c>
      <c r="W372">
        <f>INDEX([1]age_tranches_5ans_nb_sex!$1:$1048576,MATCH('SectorStat-Age-Hommes'!$A372,[1]age_tranches_5ans_nb_sex!$A:$A,0),10)/5</f>
        <v>8.0000000001158007</v>
      </c>
      <c r="X372">
        <f>INDEX([1]age_tranches_5ans_nb_sex!$1:$1048576,MATCH('SectorStat-Age-Hommes'!$A372,[1]age_tranches_5ans_nb_sex!$A:$A,0),10)/5</f>
        <v>8.0000000001158007</v>
      </c>
      <c r="Y372">
        <f>INDEX([1]age_tranches_5ans_nb_sex!$1:$1048576,MATCH('SectorStat-Age-Hommes'!$A372,[1]age_tranches_5ans_nb_sex!$A:$A,0),12)/5</f>
        <v>16.800000000197599</v>
      </c>
      <c r="Z372">
        <f>INDEX([1]age_tranches_5ans_nb_sex!$1:$1048576,MATCH('SectorStat-Age-Hommes'!$A372,[1]age_tranches_5ans_nb_sex!$A:$A,0),12)/5</f>
        <v>16.800000000197599</v>
      </c>
      <c r="AA372">
        <f>INDEX([1]age_tranches_5ans_nb_sex!$1:$1048576,MATCH('SectorStat-Age-Hommes'!$A372,[1]age_tranches_5ans_nb_sex!$A:$A,0),12)/5</f>
        <v>16.800000000197599</v>
      </c>
      <c r="AB372">
        <f>INDEX([1]age_tranches_5ans_nb_sex!$1:$1048576,MATCH('SectorStat-Age-Hommes'!$A372,[1]age_tranches_5ans_nb_sex!$A:$A,0),12)/5</f>
        <v>16.800000000197599</v>
      </c>
      <c r="AC372">
        <f>INDEX([1]age_tranches_5ans_nb_sex!$1:$1048576,MATCH('SectorStat-Age-Hommes'!$A372,[1]age_tranches_5ans_nb_sex!$A:$A,0),14)/5</f>
        <v>29.200000000126401</v>
      </c>
      <c r="AD372">
        <f>INDEX([1]age_tranches_5ans_nb_sex!$1:$1048576,MATCH('SectorStat-Age-Hommes'!$A372,[1]age_tranches_5ans_nb_sex!$A:$A,0),14)/5</f>
        <v>29.200000000126401</v>
      </c>
      <c r="AE372">
        <f>INDEX([1]age_tranches_5ans_nb_sex!$1:$1048576,MATCH('SectorStat-Age-Hommes'!$A372,[1]age_tranches_5ans_nb_sex!$A:$A,0),14)/5</f>
        <v>29.200000000126401</v>
      </c>
      <c r="AF372">
        <f>INDEX([1]age_tranches_5ans_nb_sex!$1:$1048576,MATCH('SectorStat-Age-Hommes'!$A372,[1]age_tranches_5ans_nb_sex!$A:$A,0),14)/5</f>
        <v>29.200000000126401</v>
      </c>
      <c r="AG372">
        <f>INDEX([1]age_tranches_5ans_nb_sex!$1:$1048576,MATCH('SectorStat-Age-Hommes'!$A372,[1]age_tranches_5ans_nb_sex!$A:$A,0),14)/5</f>
        <v>29.200000000126401</v>
      </c>
      <c r="AH372">
        <f>INDEX([1]age_tranches_5ans_nb_sex!$1:$1048576,MATCH('SectorStat-Age-Hommes'!$A372,[1]age_tranches_5ans_nb_sex!$A:$A,0),16)/5</f>
        <v>24.200000000110997</v>
      </c>
      <c r="AI372">
        <f>INDEX([1]age_tranches_5ans_nb_sex!$1:$1048576,MATCH('SectorStat-Age-Hommes'!$A372,[1]age_tranches_5ans_nb_sex!$A:$A,0),16)/5</f>
        <v>24.200000000110997</v>
      </c>
      <c r="AJ372">
        <f>INDEX([1]age_tranches_5ans_nb_sex!$1:$1048576,MATCH('SectorStat-Age-Hommes'!$A372,[1]age_tranches_5ans_nb_sex!$A:$A,0),16)/5</f>
        <v>24.200000000110997</v>
      </c>
      <c r="AK372">
        <f>INDEX([1]age_tranches_5ans_nb_sex!$1:$1048576,MATCH('SectorStat-Age-Hommes'!$A372,[1]age_tranches_5ans_nb_sex!$A:$A,0),16)/5</f>
        <v>24.200000000110997</v>
      </c>
      <c r="AL372">
        <f>INDEX([1]age_tranches_5ans_nb_sex!$1:$1048576,MATCH('SectorStat-Age-Hommes'!$A372,[1]age_tranches_5ans_nb_sex!$A:$A,0),16)/5</f>
        <v>24.200000000110997</v>
      </c>
      <c r="AM372">
        <f>INDEX([1]age_tranches_5ans_nb_sex!$1:$1048576,MATCH('SectorStat-Age-Hommes'!$A372,[1]age_tranches_5ans_nb_sex!$A:$A,0),18)/5</f>
        <v>20.400000000044603</v>
      </c>
      <c r="AN372">
        <f>INDEX([1]age_tranches_5ans_nb_sex!$1:$1048576,MATCH('SectorStat-Age-Hommes'!$A372,[1]age_tranches_5ans_nb_sex!$A:$A,0),18)/5</f>
        <v>20.400000000044603</v>
      </c>
      <c r="AO372">
        <f>INDEX([1]age_tranches_5ans_nb_sex!$1:$1048576,MATCH('SectorStat-Age-Hommes'!$A372,[1]age_tranches_5ans_nb_sex!$A:$A,0),18)/5</f>
        <v>20.400000000044603</v>
      </c>
      <c r="AP372">
        <f>INDEX([1]age_tranches_5ans_nb_sex!$1:$1048576,MATCH('SectorStat-Age-Hommes'!$A372,[1]age_tranches_5ans_nb_sex!$A:$A,0),18)/5</f>
        <v>20.400000000044603</v>
      </c>
      <c r="AQ372">
        <f>INDEX([1]age_tranches_5ans_nb_sex!$1:$1048576,MATCH('SectorStat-Age-Hommes'!$A372,[1]age_tranches_5ans_nb_sex!$A:$A,0),18)/5</f>
        <v>20.400000000044603</v>
      </c>
      <c r="AR372">
        <f>INDEX([1]age_tranches_5ans_nb_sex!$1:$1048576,MATCH('SectorStat-Age-Hommes'!$A372,[1]age_tranches_5ans_nb_sex!$A:$A,0),20)/5</f>
        <v>17.3999999999442</v>
      </c>
      <c r="AS372">
        <f>INDEX([1]age_tranches_5ans_nb_sex!$1:$1048576,MATCH('SectorStat-Age-Hommes'!$A372,[1]age_tranches_5ans_nb_sex!$A:$A,0),20)/5</f>
        <v>17.3999999999442</v>
      </c>
      <c r="AT372">
        <f>INDEX([1]age_tranches_5ans_nb_sex!$1:$1048576,MATCH('SectorStat-Age-Hommes'!$A372,[1]age_tranches_5ans_nb_sex!$A:$A,0),20)/5</f>
        <v>17.3999999999442</v>
      </c>
      <c r="AU372">
        <f>INDEX([1]age_tranches_5ans_nb_sex!$1:$1048576,MATCH('SectorStat-Age-Hommes'!$A372,[1]age_tranches_5ans_nb_sex!$A:$A,0),20)/5</f>
        <v>17.3999999999442</v>
      </c>
      <c r="AV372">
        <f>INDEX([1]age_tranches_5ans_nb_sex!$1:$1048576,MATCH('SectorStat-Age-Hommes'!$A372,[1]age_tranches_5ans_nb_sex!$A:$A,0),20)/5</f>
        <v>17.3999999999442</v>
      </c>
      <c r="AW372">
        <f>INDEX([1]age_tranches_5ans_nb_sex!$1:$1048576,MATCH('SectorStat-Age-Hommes'!$A372,[1]age_tranches_5ans_nb_sex!$A:$A,0),22)/5</f>
        <v>14.3999999998438</v>
      </c>
      <c r="AX372">
        <f>INDEX([1]age_tranches_5ans_nb_sex!$1:$1048576,MATCH('SectorStat-Age-Hommes'!$A372,[1]age_tranches_5ans_nb_sex!$A:$A,0),22)/5</f>
        <v>14.3999999998438</v>
      </c>
      <c r="AY372">
        <f>INDEX([1]age_tranches_5ans_nb_sex!$1:$1048576,MATCH('SectorStat-Age-Hommes'!$A372,[1]age_tranches_5ans_nb_sex!$A:$A,0),22)/5</f>
        <v>14.3999999998438</v>
      </c>
      <c r="AZ372">
        <f>INDEX([1]age_tranches_5ans_nb_sex!$1:$1048576,MATCH('SectorStat-Age-Hommes'!$A372,[1]age_tranches_5ans_nb_sex!$A:$A,0),22)/5</f>
        <v>14.3999999998438</v>
      </c>
      <c r="BA372">
        <f>INDEX([1]age_tranches_5ans_nb_sex!$1:$1048576,MATCH('SectorStat-Age-Hommes'!$A372,[1]age_tranches_5ans_nb_sex!$A:$A,0),22)/5</f>
        <v>14.3999999998438</v>
      </c>
      <c r="BB372">
        <f>INDEX([1]age_tranches_5ans_nb_sex!$1:$1048576,MATCH('SectorStat-Age-Hommes'!$A372,[1]age_tranches_5ans_nb_sex!$A:$A,0),24)/5</f>
        <v>12.2000000001652</v>
      </c>
      <c r="BC372">
        <f>INDEX([1]age_tranches_5ans_nb_sex!$1:$1048576,MATCH('SectorStat-Age-Hommes'!$A372,[1]age_tranches_5ans_nb_sex!$A:$A,0),24)/5</f>
        <v>12.2000000001652</v>
      </c>
      <c r="BD372">
        <f>INDEX([1]age_tranches_5ans_nb_sex!$1:$1048576,MATCH('SectorStat-Age-Hommes'!$A372,[1]age_tranches_5ans_nb_sex!$A:$A,0),24)/5</f>
        <v>12.2000000001652</v>
      </c>
      <c r="BE372">
        <f>INDEX([1]age_tranches_5ans_nb_sex!$1:$1048576,MATCH('SectorStat-Age-Hommes'!$A372,[1]age_tranches_5ans_nb_sex!$A:$A,0),24)/5</f>
        <v>12.2000000001652</v>
      </c>
      <c r="BF372">
        <f>INDEX([1]age_tranches_5ans_nb_sex!$1:$1048576,MATCH('SectorStat-Age-Hommes'!$A372,[1]age_tranches_5ans_nb_sex!$A:$A,0),24)/5</f>
        <v>12.2000000001652</v>
      </c>
      <c r="BG372">
        <f>INDEX([1]age_tranches_5ans_nb_sex!$1:$1048576,MATCH('SectorStat-Age-Hommes'!$A372,[1]age_tranches_5ans_nb_sex!$A:$A,0),26)/5</f>
        <v>12.799999999911801</v>
      </c>
      <c r="BH372">
        <f>INDEX([1]age_tranches_5ans_nb_sex!$1:$1048576,MATCH('SectorStat-Age-Hommes'!$A372,[1]age_tranches_5ans_nb_sex!$A:$A,0),26)/5</f>
        <v>12.799999999911801</v>
      </c>
      <c r="BI372">
        <f>INDEX([1]age_tranches_5ans_nb_sex!$1:$1048576,MATCH('SectorStat-Age-Hommes'!$A372,[1]age_tranches_5ans_nb_sex!$A:$A,0),26)/5</f>
        <v>12.799999999911801</v>
      </c>
      <c r="BJ372">
        <f>INDEX([1]age_tranches_5ans_nb_sex!$1:$1048576,MATCH('SectorStat-Age-Hommes'!$A372,[1]age_tranches_5ans_nb_sex!$A:$A,0),26)/5</f>
        <v>12.799999999911801</v>
      </c>
      <c r="BK372">
        <f>INDEX([1]age_tranches_5ans_nb_sex!$1:$1048576,MATCH('SectorStat-Age-Hommes'!$A372,[1]age_tranches_5ans_nb_sex!$A:$A,0),26)/5</f>
        <v>12.799999999911801</v>
      </c>
      <c r="BL372">
        <f>INDEX([1]age_tranches_5ans_nb_sex!$1:$1048576,MATCH('SectorStat-Age-Hommes'!$A372,[1]age_tranches_5ans_nb_sex!$A:$A,0),28)/5</f>
        <v>7.3999999999134003</v>
      </c>
      <c r="BM372">
        <f>INDEX([1]age_tranches_5ans_nb_sex!$1:$1048576,MATCH('SectorStat-Age-Hommes'!$A372,[1]age_tranches_5ans_nb_sex!$A:$A,0),28)/5</f>
        <v>7.3999999999134003</v>
      </c>
      <c r="BN372">
        <f>INDEX([1]age_tranches_5ans_nb_sex!$1:$1048576,MATCH('SectorStat-Age-Hommes'!$A372,[1]age_tranches_5ans_nb_sex!$A:$A,0),28)/5</f>
        <v>7.3999999999134003</v>
      </c>
      <c r="BO372">
        <f>INDEX([1]age_tranches_5ans_nb_sex!$1:$1048576,MATCH('SectorStat-Age-Hommes'!$A372,[1]age_tranches_5ans_nb_sex!$A:$A,0),28)/5</f>
        <v>7.3999999999134003</v>
      </c>
      <c r="BP372">
        <f>INDEX([1]age_tranches_5ans_nb_sex!$1:$1048576,MATCH('SectorStat-Age-Hommes'!$A372,[1]age_tranches_5ans_nb_sex!$A:$A,0),28)/5</f>
        <v>7.3999999999134003</v>
      </c>
      <c r="BQ372">
        <f>INDEX([1]age_tranches_5ans_nb_sex!$1:$1048576,MATCH('SectorStat-Age-Hommes'!$A372,[1]age_tranches_5ans_nb_sex!$A:$A,0),30)/5</f>
        <v>7.3999999999134003</v>
      </c>
      <c r="BR372">
        <f>INDEX([1]age_tranches_5ans_nb_sex!$1:$1048576,MATCH('SectorStat-Age-Hommes'!$A372,[1]age_tranches_5ans_nb_sex!$A:$A,0),30)/5</f>
        <v>7.3999999999134003</v>
      </c>
      <c r="BS372">
        <f>INDEX([1]age_tranches_5ans_nb_sex!$1:$1048576,MATCH('SectorStat-Age-Hommes'!$A372,[1]age_tranches_5ans_nb_sex!$A:$A,0),30)/5</f>
        <v>7.3999999999134003</v>
      </c>
      <c r="BT372">
        <f>INDEX([1]age_tranches_5ans_nb_sex!$1:$1048576,MATCH('SectorStat-Age-Hommes'!$A372,[1]age_tranches_5ans_nb_sex!$A:$A,0),30)/5</f>
        <v>7.3999999999134003</v>
      </c>
      <c r="BU372">
        <f>INDEX([1]age_tranches_5ans_nb_sex!$1:$1048576,MATCH('SectorStat-Age-Hommes'!$A372,[1]age_tranches_5ans_nb_sex!$A:$A,0),30)/5</f>
        <v>7.3999999999134003</v>
      </c>
      <c r="BV372">
        <f>INDEX([1]age_tranches_5ans_nb_sex!$1:$1048576,MATCH('SectorStat-Age-Hommes'!$A372,[1]age_tranches_5ans_nb_sex!$A:$A,0),32)/5</f>
        <v>7.2000000001497995</v>
      </c>
      <c r="BW372">
        <f>INDEX([1]age_tranches_5ans_nb_sex!$1:$1048576,MATCH('SectorStat-Age-Hommes'!$A372,[1]age_tranches_5ans_nb_sex!$A:$A,0),32)/5</f>
        <v>7.2000000001497995</v>
      </c>
      <c r="BX372">
        <f>INDEX([1]age_tranches_5ans_nb_sex!$1:$1048576,MATCH('SectorStat-Age-Hommes'!$A372,[1]age_tranches_5ans_nb_sex!$A:$A,0),32)/5</f>
        <v>7.2000000001497995</v>
      </c>
      <c r="BY372">
        <f>INDEX([1]age_tranches_5ans_nb_sex!$1:$1048576,MATCH('SectorStat-Age-Hommes'!$A372,[1]age_tranches_5ans_nb_sex!$A:$A,0),32)/5</f>
        <v>7.2000000001497995</v>
      </c>
      <c r="BZ372">
        <f>INDEX([1]age_tranches_5ans_nb_sex!$1:$1048576,MATCH('SectorStat-Age-Hommes'!$A372,[1]age_tranches_5ans_nb_sex!$A:$A,0),32)/5</f>
        <v>7.2000000001497995</v>
      </c>
      <c r="CA372">
        <f>INDEX([1]age_tranches_5ans_nb_sex!$1:$1048576,MATCH('SectorStat-Age-Hommes'!$A372,[1]age_tranches_5ans_nb_sex!$A:$A,0),34)/5</f>
        <v>3.5999999998469994</v>
      </c>
      <c r="CB372">
        <f>INDEX([1]age_tranches_5ans_nb_sex!$1:$1048576,MATCH('SectorStat-Age-Hommes'!$A372,[1]age_tranches_5ans_nb_sex!$A:$A,0),34)/5</f>
        <v>3.5999999998469994</v>
      </c>
      <c r="CC372">
        <f>INDEX([1]age_tranches_5ans_nb_sex!$1:$1048576,MATCH('SectorStat-Age-Hommes'!$A372,[1]age_tranches_5ans_nb_sex!$A:$A,0),34)/5</f>
        <v>3.5999999998469994</v>
      </c>
      <c r="CD372">
        <f>INDEX([1]age_tranches_5ans_nb_sex!$1:$1048576,MATCH('SectorStat-Age-Hommes'!$A372,[1]age_tranches_5ans_nb_sex!$A:$A,0),34)/5</f>
        <v>3.5999999998469994</v>
      </c>
      <c r="CE372">
        <f>INDEX([1]age_tranches_5ans_nb_sex!$1:$1048576,MATCH('SectorStat-Age-Hommes'!$A372,[1]age_tranches_5ans_nb_sex!$A:$A,0),34)/5</f>
        <v>3.5999999998469994</v>
      </c>
      <c r="CF372">
        <f>INDEX([1]age_tranches_5ans_nb_sex!$1:$1048576,MATCH('SectorStat-Age-Hommes'!$A372,[1]age_tranches_5ans_nb_sex!$A:$A,0),36)/5</f>
        <v>2.7999999998809999</v>
      </c>
      <c r="CG372">
        <f>INDEX([1]age_tranches_5ans_nb_sex!$1:$1048576,MATCH('SectorStat-Age-Hommes'!$A372,[1]age_tranches_5ans_nb_sex!$A:$A,0),36)/5</f>
        <v>2.7999999998809999</v>
      </c>
      <c r="CH372">
        <f>INDEX([1]age_tranches_5ans_nb_sex!$1:$1048576,MATCH('SectorStat-Age-Hommes'!$A372,[1]age_tranches_5ans_nb_sex!$A:$A,0),36)/5</f>
        <v>2.7999999998809999</v>
      </c>
      <c r="CI372">
        <f>INDEX([1]age_tranches_5ans_nb_sex!$1:$1048576,MATCH('SectorStat-Age-Hommes'!$A372,[1]age_tranches_5ans_nb_sex!$A:$A,0),36)/5</f>
        <v>2.7999999998809999</v>
      </c>
      <c r="CJ372">
        <f>INDEX([1]age_tranches_5ans_nb_sex!$1:$1048576,MATCH('SectorStat-Age-Hommes'!$A372,[1]age_tranches_5ans_nb_sex!$A:$A,0),36)/5</f>
        <v>2.7999999998809999</v>
      </c>
      <c r="CK372">
        <f>INDEX([1]age_tranches_5ans_nb_sex!$1:$1048576,MATCH('SectorStat-Age-Hommes'!$A372,[1]age_tranches_5ans_nb_sex!$A:$A,0),38)/5</f>
        <v>1.999999999915</v>
      </c>
      <c r="CL372">
        <f>INDEX([1]age_tranches_5ans_nb_sex!$1:$1048576,MATCH('SectorStat-Age-Hommes'!$A372,[1]age_tranches_5ans_nb_sex!$A:$A,0),38)/5</f>
        <v>1.999999999915</v>
      </c>
      <c r="CM372">
        <f>INDEX([1]age_tranches_5ans_nb_sex!$1:$1048576,MATCH('SectorStat-Age-Hommes'!$A372,[1]age_tranches_5ans_nb_sex!$A:$A,0),38)/5</f>
        <v>1.999999999915</v>
      </c>
      <c r="CN372">
        <f>INDEX([1]age_tranches_5ans_nb_sex!$1:$1048576,MATCH('SectorStat-Age-Hommes'!$A372,[1]age_tranches_5ans_nb_sex!$A:$A,0),38)/5</f>
        <v>1.999999999915</v>
      </c>
      <c r="CO372">
        <f>INDEX([1]age_tranches_5ans_nb_sex!$1:$1048576,MATCH('SectorStat-Age-Hommes'!$A372,[1]age_tranches_5ans_nb_sex!$A:$A,0),38)/5</f>
        <v>1.999999999915</v>
      </c>
      <c r="CP372" s="2">
        <f>INDEX([1]age_tranches_5ans_nb_sex!$1:$1048576,MATCH('SectorStat-Age-Hommes'!$A372,[1]age_tranches_5ans_nb_sex!$A:$A,0),40)/5</f>
        <v>0.60000000020239996</v>
      </c>
      <c r="CQ372" s="2">
        <f>INDEX([1]age_tranches_5ans_nb_sex!$1:$1048576,MATCH('SectorStat-Age-Hommes'!$A372,[1]age_tranches_5ans_nb_sex!$A:$A,0),40)/5</f>
        <v>0.60000000020239996</v>
      </c>
      <c r="CR372" s="2">
        <f>INDEX([1]age_tranches_5ans_nb_sex!$1:$1048576,MATCH('SectorStat-Age-Hommes'!$A372,[1]age_tranches_5ans_nb_sex!$A:$A,0),40)/5</f>
        <v>0.60000000020239996</v>
      </c>
      <c r="CS372" s="2">
        <f>INDEX([1]age_tranches_5ans_nb_sex!$1:$1048576,MATCH('SectorStat-Age-Hommes'!$A372,[1]age_tranches_5ans_nb_sex!$A:$A,0),40)/5</f>
        <v>0.60000000020239996</v>
      </c>
      <c r="CT372" s="2">
        <f>INDEX([1]age_tranches_5ans_nb_sex!$1:$1048576,MATCH('SectorStat-Age-Hommes'!$A372,[1]age_tranches_5ans_nb_sex!$A:$A,0),40)/5</f>
        <v>0.60000000020239996</v>
      </c>
      <c r="CZ372" s="3"/>
      <c r="DA372" s="3"/>
      <c r="DB372" s="3"/>
      <c r="DC372" s="3"/>
      <c r="DD372" s="3"/>
    </row>
    <row r="373" spans="1:108" x14ac:dyDescent="0.35">
      <c r="A373" s="1" t="s">
        <v>739</v>
      </c>
      <c r="B373" s="1" t="s">
        <v>740</v>
      </c>
      <c r="C373" t="str">
        <f>INDEX([1]SectorStat!$1:$1048576,MATCH('[1]Distribution ages'!$A373,[1]SectorStat!$B:$B,0),4)</f>
        <v>Ixelles</v>
      </c>
      <c r="D373">
        <f>INDEX([1]age_tranches_5ans_nb_sex!$1:$1048576,MATCH('SectorStat-Age-Hommes'!$A373,[1]age_tranches_5ans_nb_sex!$A:$A,0),4)/5</f>
        <v>10.4000000000536</v>
      </c>
      <c r="E373">
        <f>INDEX([1]age_tranches_5ans_nb_sex!$1:$1048576,MATCH('SectorStat-Age-Hommes'!$A373,[1]age_tranches_5ans_nb_sex!$A:$A,0),4)/5</f>
        <v>10.4000000000536</v>
      </c>
      <c r="F373">
        <f>INDEX([1]age_tranches_5ans_nb_sex!$1:$1048576,MATCH('SectorStat-Age-Hommes'!$A373,[1]age_tranches_5ans_nb_sex!$A:$A,0),4)/5</f>
        <v>10.4000000000536</v>
      </c>
      <c r="G373">
        <f>INDEX([1]age_tranches_5ans_nb_sex!$1:$1048576,MATCH('SectorStat-Age-Hommes'!$A373,[1]age_tranches_5ans_nb_sex!$A:$A,0),4)/5</f>
        <v>10.4000000000536</v>
      </c>
      <c r="H373">
        <f>INDEX([1]age_tranches_5ans_nb_sex!$1:$1048576,MATCH('SectorStat-Age-Hommes'!$A373,[1]age_tranches_5ans_nb_sex!$A:$A,0),4)/5</f>
        <v>10.4000000000536</v>
      </c>
      <c r="I373">
        <f>INDEX([1]age_tranches_5ans_nb_sex!$1:$1048576,MATCH('SectorStat-Age-Hommes'!$A373,[1]age_tranches_5ans_nb_sex!$A:$A,0),6)/5</f>
        <v>9.8000000000020009</v>
      </c>
      <c r="J373">
        <f>INDEX([1]age_tranches_5ans_nb_sex!$1:$1048576,MATCH('SectorStat-Age-Hommes'!$A373,[1]age_tranches_5ans_nb_sex!$A:$A,0),6)/5</f>
        <v>9.8000000000020009</v>
      </c>
      <c r="K373">
        <f>INDEX([1]age_tranches_5ans_nb_sex!$1:$1048576,MATCH('SectorStat-Age-Hommes'!$A373,[1]age_tranches_5ans_nb_sex!$A:$A,0),6)/5</f>
        <v>9.8000000000020009</v>
      </c>
      <c r="L373">
        <f>INDEX([1]age_tranches_5ans_nb_sex!$1:$1048576,MATCH('SectorStat-Age-Hommes'!$A373,[1]age_tranches_5ans_nb_sex!$A:$A,0),6)/5</f>
        <v>9.8000000000020009</v>
      </c>
      <c r="M373">
        <f>INDEX([1]age_tranches_5ans_nb_sex!$1:$1048576,MATCH('SectorStat-Age-Hommes'!$A373,[1]age_tranches_5ans_nb_sex!$A:$A,0),6)/5</f>
        <v>9.8000000000020009</v>
      </c>
      <c r="N373">
        <f>INDEX([1]age_tranches_5ans_nb_sex!$1:$1048576,MATCH('SectorStat-Age-Hommes'!$A373,[1]age_tranches_5ans_nb_sex!$A:$A,0),8)/5</f>
        <v>10.800000000088</v>
      </c>
      <c r="O373">
        <f>INDEX([1]age_tranches_5ans_nb_sex!$1:$1048576,MATCH('SectorStat-Age-Hommes'!$A373,[1]age_tranches_5ans_nb_sex!$A:$A,0),8)/5</f>
        <v>10.800000000088</v>
      </c>
      <c r="P373">
        <f>INDEX([1]age_tranches_5ans_nb_sex!$1:$1048576,MATCH('SectorStat-Age-Hommes'!$A373,[1]age_tranches_5ans_nb_sex!$A:$A,0),8)/5</f>
        <v>10.800000000088</v>
      </c>
      <c r="Q373">
        <f>INDEX([1]age_tranches_5ans_nb_sex!$1:$1048576,MATCH('SectorStat-Age-Hommes'!$A373,[1]age_tranches_5ans_nb_sex!$A:$A,0),8)/5</f>
        <v>10.800000000088</v>
      </c>
      <c r="R373">
        <f>INDEX([1]age_tranches_5ans_nb_sex!$1:$1048576,MATCH('SectorStat-Age-Hommes'!$A373,[1]age_tranches_5ans_nb_sex!$A:$A,0),8)/5</f>
        <v>10.800000000088</v>
      </c>
      <c r="S373">
        <f>INDEX([1]age_tranches_5ans_nb_sex!$1:$1048576,MATCH('SectorStat-Age-Hommes'!$A373,[1]age_tranches_5ans_nb_sex!$A:$A,0),10)/5</f>
        <v>7.8000000000402014</v>
      </c>
      <c r="T373">
        <f>INDEX([1]age_tranches_5ans_nb_sex!$1:$1048576,MATCH('SectorStat-Age-Hommes'!$A373,[1]age_tranches_5ans_nb_sex!$A:$A,0),10)/5</f>
        <v>7.8000000000402014</v>
      </c>
      <c r="U373">
        <f>INDEX([1]age_tranches_5ans_nb_sex!$1:$1048576,MATCH('SectorStat-Age-Hommes'!$A373,[1]age_tranches_5ans_nb_sex!$A:$A,0),10)/5</f>
        <v>7.8000000000402014</v>
      </c>
      <c r="V373">
        <f>INDEX([1]age_tranches_5ans_nb_sex!$1:$1048576,MATCH('SectorStat-Age-Hommes'!$A373,[1]age_tranches_5ans_nb_sex!$A:$A,0),10)/5</f>
        <v>7.8000000000402014</v>
      </c>
      <c r="W373">
        <f>INDEX([1]age_tranches_5ans_nb_sex!$1:$1048576,MATCH('SectorStat-Age-Hommes'!$A373,[1]age_tranches_5ans_nb_sex!$A:$A,0),10)/5</f>
        <v>7.8000000000402014</v>
      </c>
      <c r="X373">
        <f>INDEX([1]age_tranches_5ans_nb_sex!$1:$1048576,MATCH('SectorStat-Age-Hommes'!$A373,[1]age_tranches_5ans_nb_sex!$A:$A,0),10)/5</f>
        <v>7.8000000000402014</v>
      </c>
      <c r="Y373">
        <f>INDEX([1]age_tranches_5ans_nb_sex!$1:$1048576,MATCH('SectorStat-Age-Hommes'!$A373,[1]age_tranches_5ans_nb_sex!$A:$A,0),12)/5</f>
        <v>8.2000000000745992</v>
      </c>
      <c r="Z373">
        <f>INDEX([1]age_tranches_5ans_nb_sex!$1:$1048576,MATCH('SectorStat-Age-Hommes'!$A373,[1]age_tranches_5ans_nb_sex!$A:$A,0),12)/5</f>
        <v>8.2000000000745992</v>
      </c>
      <c r="AA373">
        <f>INDEX([1]age_tranches_5ans_nb_sex!$1:$1048576,MATCH('SectorStat-Age-Hommes'!$A373,[1]age_tranches_5ans_nb_sex!$A:$A,0),12)/5</f>
        <v>8.2000000000745992</v>
      </c>
      <c r="AB373">
        <f>INDEX([1]age_tranches_5ans_nb_sex!$1:$1048576,MATCH('SectorStat-Age-Hommes'!$A373,[1]age_tranches_5ans_nb_sex!$A:$A,0),12)/5</f>
        <v>8.2000000000745992</v>
      </c>
      <c r="AC373">
        <f>INDEX([1]age_tranches_5ans_nb_sex!$1:$1048576,MATCH('SectorStat-Age-Hommes'!$A373,[1]age_tranches_5ans_nb_sex!$A:$A,0),14)/5</f>
        <v>4.3999999999580002</v>
      </c>
      <c r="AD373">
        <f>INDEX([1]age_tranches_5ans_nb_sex!$1:$1048576,MATCH('SectorStat-Age-Hommes'!$A373,[1]age_tranches_5ans_nb_sex!$A:$A,0),14)/5</f>
        <v>4.3999999999580002</v>
      </c>
      <c r="AE373">
        <f>INDEX([1]age_tranches_5ans_nb_sex!$1:$1048576,MATCH('SectorStat-Age-Hommes'!$A373,[1]age_tranches_5ans_nb_sex!$A:$A,0),14)/5</f>
        <v>4.3999999999580002</v>
      </c>
      <c r="AF373">
        <f>INDEX([1]age_tranches_5ans_nb_sex!$1:$1048576,MATCH('SectorStat-Age-Hommes'!$A373,[1]age_tranches_5ans_nb_sex!$A:$A,0),14)/5</f>
        <v>4.3999999999580002</v>
      </c>
      <c r="AG373">
        <f>INDEX([1]age_tranches_5ans_nb_sex!$1:$1048576,MATCH('SectorStat-Age-Hommes'!$A373,[1]age_tranches_5ans_nb_sex!$A:$A,0),14)/5</f>
        <v>4.3999999999580002</v>
      </c>
      <c r="AH373">
        <f>INDEX([1]age_tranches_5ans_nb_sex!$1:$1048576,MATCH('SectorStat-Age-Hommes'!$A373,[1]age_tranches_5ans_nb_sex!$A:$A,0),16)/5</f>
        <v>3.4000000000821999</v>
      </c>
      <c r="AI373">
        <f>INDEX([1]age_tranches_5ans_nb_sex!$1:$1048576,MATCH('SectorStat-Age-Hommes'!$A373,[1]age_tranches_5ans_nb_sex!$A:$A,0),16)/5</f>
        <v>3.4000000000821999</v>
      </c>
      <c r="AJ373">
        <f>INDEX([1]age_tranches_5ans_nb_sex!$1:$1048576,MATCH('SectorStat-Age-Hommes'!$A373,[1]age_tranches_5ans_nb_sex!$A:$A,0),16)/5</f>
        <v>3.4000000000821999</v>
      </c>
      <c r="AK373">
        <f>INDEX([1]age_tranches_5ans_nb_sex!$1:$1048576,MATCH('SectorStat-Age-Hommes'!$A373,[1]age_tranches_5ans_nb_sex!$A:$A,0),16)/5</f>
        <v>3.4000000000821999</v>
      </c>
      <c r="AL373">
        <f>INDEX([1]age_tranches_5ans_nb_sex!$1:$1048576,MATCH('SectorStat-Age-Hommes'!$A373,[1]age_tranches_5ans_nb_sex!$A:$A,0),16)/5</f>
        <v>3.4000000000821999</v>
      </c>
      <c r="AM373">
        <f>INDEX([1]age_tranches_5ans_nb_sex!$1:$1048576,MATCH('SectorStat-Age-Hommes'!$A373,[1]age_tranches_5ans_nb_sex!$A:$A,0),18)/5</f>
        <v>3.9999999999236002</v>
      </c>
      <c r="AN373">
        <f>INDEX([1]age_tranches_5ans_nb_sex!$1:$1048576,MATCH('SectorStat-Age-Hommes'!$A373,[1]age_tranches_5ans_nb_sex!$A:$A,0),18)/5</f>
        <v>3.9999999999236002</v>
      </c>
      <c r="AO373">
        <f>INDEX([1]age_tranches_5ans_nb_sex!$1:$1048576,MATCH('SectorStat-Age-Hommes'!$A373,[1]age_tranches_5ans_nb_sex!$A:$A,0),18)/5</f>
        <v>3.9999999999236002</v>
      </c>
      <c r="AP373">
        <f>INDEX([1]age_tranches_5ans_nb_sex!$1:$1048576,MATCH('SectorStat-Age-Hommes'!$A373,[1]age_tranches_5ans_nb_sex!$A:$A,0),18)/5</f>
        <v>3.9999999999236002</v>
      </c>
      <c r="AQ373">
        <f>INDEX([1]age_tranches_5ans_nb_sex!$1:$1048576,MATCH('SectorStat-Age-Hommes'!$A373,[1]age_tranches_5ans_nb_sex!$A:$A,0),18)/5</f>
        <v>3.9999999999236002</v>
      </c>
      <c r="AR373">
        <f>INDEX([1]age_tranches_5ans_nb_sex!$1:$1048576,MATCH('SectorStat-Age-Hommes'!$A373,[1]age_tranches_5ans_nb_sex!$A:$A,0),20)/5</f>
        <v>7.1999999999886004</v>
      </c>
      <c r="AS373">
        <f>INDEX([1]age_tranches_5ans_nb_sex!$1:$1048576,MATCH('SectorStat-Age-Hommes'!$A373,[1]age_tranches_5ans_nb_sex!$A:$A,0),20)/5</f>
        <v>7.1999999999886004</v>
      </c>
      <c r="AT373">
        <f>INDEX([1]age_tranches_5ans_nb_sex!$1:$1048576,MATCH('SectorStat-Age-Hommes'!$A373,[1]age_tranches_5ans_nb_sex!$A:$A,0),20)/5</f>
        <v>7.1999999999886004</v>
      </c>
      <c r="AU373">
        <f>INDEX([1]age_tranches_5ans_nb_sex!$1:$1048576,MATCH('SectorStat-Age-Hommes'!$A373,[1]age_tranches_5ans_nb_sex!$A:$A,0),20)/5</f>
        <v>7.1999999999886004</v>
      </c>
      <c r="AV373">
        <f>INDEX([1]age_tranches_5ans_nb_sex!$1:$1048576,MATCH('SectorStat-Age-Hommes'!$A373,[1]age_tranches_5ans_nb_sex!$A:$A,0),20)/5</f>
        <v>7.1999999999886004</v>
      </c>
      <c r="AW373">
        <f>INDEX([1]age_tranches_5ans_nb_sex!$1:$1048576,MATCH('SectorStat-Age-Hommes'!$A373,[1]age_tranches_5ans_nb_sex!$A:$A,0),22)/5</f>
        <v>6.0000000000956009</v>
      </c>
      <c r="AX373">
        <f>INDEX([1]age_tranches_5ans_nb_sex!$1:$1048576,MATCH('SectorStat-Age-Hommes'!$A373,[1]age_tranches_5ans_nb_sex!$A:$A,0),22)/5</f>
        <v>6.0000000000956009</v>
      </c>
      <c r="AY373">
        <f>INDEX([1]age_tranches_5ans_nb_sex!$1:$1048576,MATCH('SectorStat-Age-Hommes'!$A373,[1]age_tranches_5ans_nb_sex!$A:$A,0),22)/5</f>
        <v>6.0000000000956009</v>
      </c>
      <c r="AZ373">
        <f>INDEX([1]age_tranches_5ans_nb_sex!$1:$1048576,MATCH('SectorStat-Age-Hommes'!$A373,[1]age_tranches_5ans_nb_sex!$A:$A,0),22)/5</f>
        <v>6.0000000000956009</v>
      </c>
      <c r="BA373">
        <f>INDEX([1]age_tranches_5ans_nb_sex!$1:$1048576,MATCH('SectorStat-Age-Hommes'!$A373,[1]age_tranches_5ans_nb_sex!$A:$A,0),22)/5</f>
        <v>6.0000000000956009</v>
      </c>
      <c r="BB373">
        <f>INDEX([1]age_tranches_5ans_nb_sex!$1:$1048576,MATCH('SectorStat-Age-Hommes'!$A373,[1]age_tranches_5ans_nb_sex!$A:$A,0),24)/5</f>
        <v>6.7999999999542</v>
      </c>
      <c r="BC373">
        <f>INDEX([1]age_tranches_5ans_nb_sex!$1:$1048576,MATCH('SectorStat-Age-Hommes'!$A373,[1]age_tranches_5ans_nb_sex!$A:$A,0),24)/5</f>
        <v>6.7999999999542</v>
      </c>
      <c r="BD373">
        <f>INDEX([1]age_tranches_5ans_nb_sex!$1:$1048576,MATCH('SectorStat-Age-Hommes'!$A373,[1]age_tranches_5ans_nb_sex!$A:$A,0),24)/5</f>
        <v>6.7999999999542</v>
      </c>
      <c r="BE373">
        <f>INDEX([1]age_tranches_5ans_nb_sex!$1:$1048576,MATCH('SectorStat-Age-Hommes'!$A373,[1]age_tranches_5ans_nb_sex!$A:$A,0),24)/5</f>
        <v>6.7999999999542</v>
      </c>
      <c r="BF373">
        <f>INDEX([1]age_tranches_5ans_nb_sex!$1:$1048576,MATCH('SectorStat-Age-Hommes'!$A373,[1]age_tranches_5ans_nb_sex!$A:$A,0),24)/5</f>
        <v>6.7999999999542</v>
      </c>
      <c r="BG373">
        <f>INDEX([1]age_tranches_5ans_nb_sex!$1:$1048576,MATCH('SectorStat-Age-Hommes'!$A373,[1]age_tranches_5ans_nb_sex!$A:$A,0),26)/5</f>
        <v>6.1999999999025999</v>
      </c>
      <c r="BH373">
        <f>INDEX([1]age_tranches_5ans_nb_sex!$1:$1048576,MATCH('SectorStat-Age-Hommes'!$A373,[1]age_tranches_5ans_nb_sex!$A:$A,0),26)/5</f>
        <v>6.1999999999025999</v>
      </c>
      <c r="BI373">
        <f>INDEX([1]age_tranches_5ans_nb_sex!$1:$1048576,MATCH('SectorStat-Age-Hommes'!$A373,[1]age_tranches_5ans_nb_sex!$A:$A,0),26)/5</f>
        <v>6.1999999999025999</v>
      </c>
      <c r="BJ373">
        <f>INDEX([1]age_tranches_5ans_nb_sex!$1:$1048576,MATCH('SectorStat-Age-Hommes'!$A373,[1]age_tranches_5ans_nb_sex!$A:$A,0),26)/5</f>
        <v>6.1999999999025999</v>
      </c>
      <c r="BK373">
        <f>INDEX([1]age_tranches_5ans_nb_sex!$1:$1048576,MATCH('SectorStat-Age-Hommes'!$A373,[1]age_tranches_5ans_nb_sex!$A:$A,0),26)/5</f>
        <v>6.1999999999025999</v>
      </c>
      <c r="BL373">
        <f>INDEX([1]age_tranches_5ans_nb_sex!$1:$1048576,MATCH('SectorStat-Age-Hommes'!$A373,[1]age_tranches_5ans_nb_sex!$A:$A,0),28)/5</f>
        <v>6.3999999999197996</v>
      </c>
      <c r="BM373">
        <f>INDEX([1]age_tranches_5ans_nb_sex!$1:$1048576,MATCH('SectorStat-Age-Hommes'!$A373,[1]age_tranches_5ans_nb_sex!$A:$A,0),28)/5</f>
        <v>6.3999999999197996</v>
      </c>
      <c r="BN373">
        <f>INDEX([1]age_tranches_5ans_nb_sex!$1:$1048576,MATCH('SectorStat-Age-Hommes'!$A373,[1]age_tranches_5ans_nb_sex!$A:$A,0),28)/5</f>
        <v>6.3999999999197996</v>
      </c>
      <c r="BO373">
        <f>INDEX([1]age_tranches_5ans_nb_sex!$1:$1048576,MATCH('SectorStat-Age-Hommes'!$A373,[1]age_tranches_5ans_nb_sex!$A:$A,0),28)/5</f>
        <v>6.3999999999197996</v>
      </c>
      <c r="BP373">
        <f>INDEX([1]age_tranches_5ans_nb_sex!$1:$1048576,MATCH('SectorStat-Age-Hommes'!$A373,[1]age_tranches_5ans_nb_sex!$A:$A,0),28)/5</f>
        <v>6.3999999999197996</v>
      </c>
      <c r="BQ373">
        <f>INDEX([1]age_tranches_5ans_nb_sex!$1:$1048576,MATCH('SectorStat-Age-Hommes'!$A373,[1]age_tranches_5ans_nb_sex!$A:$A,0),30)/5</f>
        <v>3.6000000000993992</v>
      </c>
      <c r="BR373">
        <f>INDEX([1]age_tranches_5ans_nb_sex!$1:$1048576,MATCH('SectorStat-Age-Hommes'!$A373,[1]age_tranches_5ans_nb_sex!$A:$A,0),30)/5</f>
        <v>3.6000000000993992</v>
      </c>
      <c r="BS373">
        <f>INDEX([1]age_tranches_5ans_nb_sex!$1:$1048576,MATCH('SectorStat-Age-Hommes'!$A373,[1]age_tranches_5ans_nb_sex!$A:$A,0),30)/5</f>
        <v>3.6000000000993992</v>
      </c>
      <c r="BT373">
        <f>INDEX([1]age_tranches_5ans_nb_sex!$1:$1048576,MATCH('SectorStat-Age-Hommes'!$A373,[1]age_tranches_5ans_nb_sex!$A:$A,0),30)/5</f>
        <v>3.6000000000993992</v>
      </c>
      <c r="BU373">
        <f>INDEX([1]age_tranches_5ans_nb_sex!$1:$1048576,MATCH('SectorStat-Age-Hommes'!$A373,[1]age_tranches_5ans_nb_sex!$A:$A,0),30)/5</f>
        <v>3.6000000000993992</v>
      </c>
      <c r="BV373">
        <f>INDEX([1]age_tranches_5ans_nb_sex!$1:$1048576,MATCH('SectorStat-Age-Hommes'!$A373,[1]age_tranches_5ans_nb_sex!$A:$A,0),32)/5</f>
        <v>3.4000000000821999</v>
      </c>
      <c r="BW373">
        <f>INDEX([1]age_tranches_5ans_nb_sex!$1:$1048576,MATCH('SectorStat-Age-Hommes'!$A373,[1]age_tranches_5ans_nb_sex!$A:$A,0),32)/5</f>
        <v>3.4000000000821999</v>
      </c>
      <c r="BX373">
        <f>INDEX([1]age_tranches_5ans_nb_sex!$1:$1048576,MATCH('SectorStat-Age-Hommes'!$A373,[1]age_tranches_5ans_nb_sex!$A:$A,0),32)/5</f>
        <v>3.4000000000821999</v>
      </c>
      <c r="BY373">
        <f>INDEX([1]age_tranches_5ans_nb_sex!$1:$1048576,MATCH('SectorStat-Age-Hommes'!$A373,[1]age_tranches_5ans_nb_sex!$A:$A,0),32)/5</f>
        <v>3.4000000000821999</v>
      </c>
      <c r="BZ373">
        <f>INDEX([1]age_tranches_5ans_nb_sex!$1:$1048576,MATCH('SectorStat-Age-Hommes'!$A373,[1]age_tranches_5ans_nb_sex!$A:$A,0),32)/5</f>
        <v>3.4000000000821999</v>
      </c>
      <c r="CA373">
        <f>INDEX([1]age_tranches_5ans_nb_sex!$1:$1048576,MATCH('SectorStat-Age-Hommes'!$A373,[1]age_tranches_5ans_nb_sex!$A:$A,0),34)/5</f>
        <v>1.3999999999101997</v>
      </c>
      <c r="CB373">
        <f>INDEX([1]age_tranches_5ans_nb_sex!$1:$1048576,MATCH('SectorStat-Age-Hommes'!$A373,[1]age_tranches_5ans_nb_sex!$A:$A,0),34)/5</f>
        <v>1.3999999999101997</v>
      </c>
      <c r="CC373">
        <f>INDEX([1]age_tranches_5ans_nb_sex!$1:$1048576,MATCH('SectorStat-Age-Hommes'!$A373,[1]age_tranches_5ans_nb_sex!$A:$A,0),34)/5</f>
        <v>1.3999999999101997</v>
      </c>
      <c r="CD373">
        <f>INDEX([1]age_tranches_5ans_nb_sex!$1:$1048576,MATCH('SectorStat-Age-Hommes'!$A373,[1]age_tranches_5ans_nb_sex!$A:$A,0),34)/5</f>
        <v>1.3999999999101997</v>
      </c>
      <c r="CE373">
        <f>INDEX([1]age_tranches_5ans_nb_sex!$1:$1048576,MATCH('SectorStat-Age-Hommes'!$A373,[1]age_tranches_5ans_nb_sex!$A:$A,0),34)/5</f>
        <v>1.3999999999101997</v>
      </c>
      <c r="CF373">
        <f>INDEX([1]age_tranches_5ans_nb_sex!$1:$1048576,MATCH('SectorStat-Age-Hommes'!$A373,[1]age_tranches_5ans_nb_sex!$A:$A,0),36)/5</f>
        <v>2.1999999999790001</v>
      </c>
      <c r="CG373">
        <f>INDEX([1]age_tranches_5ans_nb_sex!$1:$1048576,MATCH('SectorStat-Age-Hommes'!$A373,[1]age_tranches_5ans_nb_sex!$A:$A,0),36)/5</f>
        <v>2.1999999999790001</v>
      </c>
      <c r="CH373">
        <f>INDEX([1]age_tranches_5ans_nb_sex!$1:$1048576,MATCH('SectorStat-Age-Hommes'!$A373,[1]age_tranches_5ans_nb_sex!$A:$A,0),36)/5</f>
        <v>2.1999999999790001</v>
      </c>
      <c r="CI373">
        <f>INDEX([1]age_tranches_5ans_nb_sex!$1:$1048576,MATCH('SectorStat-Age-Hommes'!$A373,[1]age_tranches_5ans_nb_sex!$A:$A,0),36)/5</f>
        <v>2.1999999999790001</v>
      </c>
      <c r="CJ373">
        <f>INDEX([1]age_tranches_5ans_nb_sex!$1:$1048576,MATCH('SectorStat-Age-Hommes'!$A373,[1]age_tranches_5ans_nb_sex!$A:$A,0),36)/5</f>
        <v>2.1999999999790001</v>
      </c>
      <c r="CK373">
        <f>INDEX([1]age_tranches_5ans_nb_sex!$1:$1048576,MATCH('SectorStat-Age-Hommes'!$A373,[1]age_tranches_5ans_nb_sex!$A:$A,0),38)/5</f>
        <v>0.20000000001719997</v>
      </c>
      <c r="CL373">
        <f>INDEX([1]age_tranches_5ans_nb_sex!$1:$1048576,MATCH('SectorStat-Age-Hommes'!$A373,[1]age_tranches_5ans_nb_sex!$A:$A,0),38)/5</f>
        <v>0.20000000001719997</v>
      </c>
      <c r="CM373">
        <f>INDEX([1]age_tranches_5ans_nb_sex!$1:$1048576,MATCH('SectorStat-Age-Hommes'!$A373,[1]age_tranches_5ans_nb_sex!$A:$A,0),38)/5</f>
        <v>0.20000000001719997</v>
      </c>
      <c r="CN373">
        <f>INDEX([1]age_tranches_5ans_nb_sex!$1:$1048576,MATCH('SectorStat-Age-Hommes'!$A373,[1]age_tranches_5ans_nb_sex!$A:$A,0),38)/5</f>
        <v>0.20000000001719997</v>
      </c>
      <c r="CO373">
        <f>INDEX([1]age_tranches_5ans_nb_sex!$1:$1048576,MATCH('SectorStat-Age-Hommes'!$A373,[1]age_tranches_5ans_nb_sex!$A:$A,0),38)/5</f>
        <v>0.20000000001719997</v>
      </c>
      <c r="CP373" s="2">
        <f>INDEX([1]age_tranches_5ans_nb_sex!$1:$1048576,MATCH('SectorStat-Age-Hommes'!$A373,[1]age_tranches_5ans_nb_sex!$A:$A,0),40)/5</f>
        <v>0.20000000001719997</v>
      </c>
      <c r="CQ373" s="2">
        <f>INDEX([1]age_tranches_5ans_nb_sex!$1:$1048576,MATCH('SectorStat-Age-Hommes'!$A373,[1]age_tranches_5ans_nb_sex!$A:$A,0),40)/5</f>
        <v>0.20000000001719997</v>
      </c>
      <c r="CR373" s="2">
        <f>INDEX([1]age_tranches_5ans_nb_sex!$1:$1048576,MATCH('SectorStat-Age-Hommes'!$A373,[1]age_tranches_5ans_nb_sex!$A:$A,0),40)/5</f>
        <v>0.20000000001719997</v>
      </c>
      <c r="CS373" s="2">
        <f>INDEX([1]age_tranches_5ans_nb_sex!$1:$1048576,MATCH('SectorStat-Age-Hommes'!$A373,[1]age_tranches_5ans_nb_sex!$A:$A,0),40)/5</f>
        <v>0.20000000001719997</v>
      </c>
      <c r="CT373" s="2">
        <f>INDEX([1]age_tranches_5ans_nb_sex!$1:$1048576,MATCH('SectorStat-Age-Hommes'!$A373,[1]age_tranches_5ans_nb_sex!$A:$A,0),40)/5</f>
        <v>0.20000000001719997</v>
      </c>
      <c r="CZ373" s="3"/>
      <c r="DA373" s="3"/>
      <c r="DB373" s="3"/>
      <c r="DC373" s="3"/>
      <c r="DD373" s="3"/>
    </row>
    <row r="374" spans="1:108" x14ac:dyDescent="0.35">
      <c r="A374" s="1" t="s">
        <v>741</v>
      </c>
      <c r="B374" s="1" t="s">
        <v>742</v>
      </c>
      <c r="C374" t="str">
        <f>INDEX([1]SectorStat!$1:$1048576,MATCH('[1]Distribution ages'!$A374,[1]SectorStat!$B:$B,0),4)</f>
        <v>Ixelles</v>
      </c>
      <c r="D374">
        <f>INDEX([1]age_tranches_5ans_nb_sex!$1:$1048576,MATCH('SectorStat-Age-Hommes'!$A374,[1]age_tranches_5ans_nb_sex!$A:$A,0),4)/5</f>
        <v>23.600000000192004</v>
      </c>
      <c r="E374">
        <f>INDEX([1]age_tranches_5ans_nb_sex!$1:$1048576,MATCH('SectorStat-Age-Hommes'!$A374,[1]age_tranches_5ans_nb_sex!$A:$A,0),4)/5</f>
        <v>23.600000000192004</v>
      </c>
      <c r="F374">
        <f>INDEX([1]age_tranches_5ans_nb_sex!$1:$1048576,MATCH('SectorStat-Age-Hommes'!$A374,[1]age_tranches_5ans_nb_sex!$A:$A,0),4)/5</f>
        <v>23.600000000192004</v>
      </c>
      <c r="G374">
        <f>INDEX([1]age_tranches_5ans_nb_sex!$1:$1048576,MATCH('SectorStat-Age-Hommes'!$A374,[1]age_tranches_5ans_nb_sex!$A:$A,0),4)/5</f>
        <v>23.600000000192004</v>
      </c>
      <c r="H374">
        <f>INDEX([1]age_tranches_5ans_nb_sex!$1:$1048576,MATCH('SectorStat-Age-Hommes'!$A374,[1]age_tranches_5ans_nb_sex!$A:$A,0),4)/5</f>
        <v>23.600000000192004</v>
      </c>
      <c r="I374">
        <f>INDEX([1]age_tranches_5ans_nb_sex!$1:$1048576,MATCH('SectorStat-Age-Hommes'!$A374,[1]age_tranches_5ans_nb_sex!$A:$A,0),6)/5</f>
        <v>21.200000000308798</v>
      </c>
      <c r="J374">
        <f>INDEX([1]age_tranches_5ans_nb_sex!$1:$1048576,MATCH('SectorStat-Age-Hommes'!$A374,[1]age_tranches_5ans_nb_sex!$A:$A,0),6)/5</f>
        <v>21.200000000308798</v>
      </c>
      <c r="K374">
        <f>INDEX([1]age_tranches_5ans_nb_sex!$1:$1048576,MATCH('SectorStat-Age-Hommes'!$A374,[1]age_tranches_5ans_nb_sex!$A:$A,0),6)/5</f>
        <v>21.200000000308798</v>
      </c>
      <c r="L374">
        <f>INDEX([1]age_tranches_5ans_nb_sex!$1:$1048576,MATCH('SectorStat-Age-Hommes'!$A374,[1]age_tranches_5ans_nb_sex!$A:$A,0),6)/5</f>
        <v>21.200000000308798</v>
      </c>
      <c r="M374">
        <f>INDEX([1]age_tranches_5ans_nb_sex!$1:$1048576,MATCH('SectorStat-Age-Hommes'!$A374,[1]age_tranches_5ans_nb_sex!$A:$A,0),6)/5</f>
        <v>21.200000000308798</v>
      </c>
      <c r="N374">
        <f>INDEX([1]age_tranches_5ans_nb_sex!$1:$1048576,MATCH('SectorStat-Age-Hommes'!$A374,[1]age_tranches_5ans_nb_sex!$A:$A,0),8)/5</f>
        <v>22.399999999884802</v>
      </c>
      <c r="O374">
        <f>INDEX([1]age_tranches_5ans_nb_sex!$1:$1048576,MATCH('SectorStat-Age-Hommes'!$A374,[1]age_tranches_5ans_nb_sex!$A:$A,0),8)/5</f>
        <v>22.399999999884802</v>
      </c>
      <c r="P374">
        <f>INDEX([1]age_tranches_5ans_nb_sex!$1:$1048576,MATCH('SectorStat-Age-Hommes'!$A374,[1]age_tranches_5ans_nb_sex!$A:$A,0),8)/5</f>
        <v>22.399999999884802</v>
      </c>
      <c r="Q374">
        <f>INDEX([1]age_tranches_5ans_nb_sex!$1:$1048576,MATCH('SectorStat-Age-Hommes'!$A374,[1]age_tranches_5ans_nb_sex!$A:$A,0),8)/5</f>
        <v>22.399999999884802</v>
      </c>
      <c r="R374">
        <f>INDEX([1]age_tranches_5ans_nb_sex!$1:$1048576,MATCH('SectorStat-Age-Hommes'!$A374,[1]age_tranches_5ans_nb_sex!$A:$A,0),8)/5</f>
        <v>22.399999999884802</v>
      </c>
      <c r="S374">
        <f>INDEX([1]age_tranches_5ans_nb_sex!$1:$1048576,MATCH('SectorStat-Age-Hommes'!$A374,[1]age_tranches_5ans_nb_sex!$A:$A,0),10)/5</f>
        <v>17.800000000169604</v>
      </c>
      <c r="T374">
        <f>INDEX([1]age_tranches_5ans_nb_sex!$1:$1048576,MATCH('SectorStat-Age-Hommes'!$A374,[1]age_tranches_5ans_nb_sex!$A:$A,0),10)/5</f>
        <v>17.800000000169604</v>
      </c>
      <c r="U374">
        <f>INDEX([1]age_tranches_5ans_nb_sex!$1:$1048576,MATCH('SectorStat-Age-Hommes'!$A374,[1]age_tranches_5ans_nb_sex!$A:$A,0),10)/5</f>
        <v>17.800000000169604</v>
      </c>
      <c r="V374">
        <f>INDEX([1]age_tranches_5ans_nb_sex!$1:$1048576,MATCH('SectorStat-Age-Hommes'!$A374,[1]age_tranches_5ans_nb_sex!$A:$A,0),10)/5</f>
        <v>17.800000000169604</v>
      </c>
      <c r="W374">
        <f>INDEX([1]age_tranches_5ans_nb_sex!$1:$1048576,MATCH('SectorStat-Age-Hommes'!$A374,[1]age_tranches_5ans_nb_sex!$A:$A,0),10)/5</f>
        <v>17.800000000169604</v>
      </c>
      <c r="X374">
        <f>INDEX([1]age_tranches_5ans_nb_sex!$1:$1048576,MATCH('SectorStat-Age-Hommes'!$A374,[1]age_tranches_5ans_nb_sex!$A:$A,0),10)/5</f>
        <v>17.800000000169604</v>
      </c>
      <c r="Y374">
        <f>INDEX([1]age_tranches_5ans_nb_sex!$1:$1048576,MATCH('SectorStat-Age-Hommes'!$A374,[1]age_tranches_5ans_nb_sex!$A:$A,0),12)/5</f>
        <v>25.599999999972802</v>
      </c>
      <c r="Z374">
        <f>INDEX([1]age_tranches_5ans_nb_sex!$1:$1048576,MATCH('SectorStat-Age-Hommes'!$A374,[1]age_tranches_5ans_nb_sex!$A:$A,0),12)/5</f>
        <v>25.599999999972802</v>
      </c>
      <c r="AA374">
        <f>INDEX([1]age_tranches_5ans_nb_sex!$1:$1048576,MATCH('SectorStat-Age-Hommes'!$A374,[1]age_tranches_5ans_nb_sex!$A:$A,0),12)/5</f>
        <v>25.599999999972802</v>
      </c>
      <c r="AB374">
        <f>INDEX([1]age_tranches_5ans_nb_sex!$1:$1048576,MATCH('SectorStat-Age-Hommes'!$A374,[1]age_tranches_5ans_nb_sex!$A:$A,0),12)/5</f>
        <v>25.599999999972802</v>
      </c>
      <c r="AC374">
        <f>INDEX([1]age_tranches_5ans_nb_sex!$1:$1048576,MATCH('SectorStat-Age-Hommes'!$A374,[1]age_tranches_5ans_nb_sex!$A:$A,0),14)/5</f>
        <v>41.999999999784002</v>
      </c>
      <c r="AD374">
        <f>INDEX([1]age_tranches_5ans_nb_sex!$1:$1048576,MATCH('SectorStat-Age-Hommes'!$A374,[1]age_tranches_5ans_nb_sex!$A:$A,0),14)/5</f>
        <v>41.999999999784002</v>
      </c>
      <c r="AE374">
        <f>INDEX([1]age_tranches_5ans_nb_sex!$1:$1048576,MATCH('SectorStat-Age-Hommes'!$A374,[1]age_tranches_5ans_nb_sex!$A:$A,0),14)/5</f>
        <v>41.999999999784002</v>
      </c>
      <c r="AF374">
        <f>INDEX([1]age_tranches_5ans_nb_sex!$1:$1048576,MATCH('SectorStat-Age-Hommes'!$A374,[1]age_tranches_5ans_nb_sex!$A:$A,0),14)/5</f>
        <v>41.999999999784002</v>
      </c>
      <c r="AG374">
        <f>INDEX([1]age_tranches_5ans_nb_sex!$1:$1048576,MATCH('SectorStat-Age-Hommes'!$A374,[1]age_tranches_5ans_nb_sex!$A:$A,0),14)/5</f>
        <v>41.999999999784002</v>
      </c>
      <c r="AH374">
        <f>INDEX([1]age_tranches_5ans_nb_sex!$1:$1048576,MATCH('SectorStat-Age-Hommes'!$A374,[1]age_tranches_5ans_nb_sex!$A:$A,0),16)/5</f>
        <v>36.999999999966398</v>
      </c>
      <c r="AI374">
        <f>INDEX([1]age_tranches_5ans_nb_sex!$1:$1048576,MATCH('SectorStat-Age-Hommes'!$A374,[1]age_tranches_5ans_nb_sex!$A:$A,0),16)/5</f>
        <v>36.999999999966398</v>
      </c>
      <c r="AJ374">
        <f>INDEX([1]age_tranches_5ans_nb_sex!$1:$1048576,MATCH('SectorStat-Age-Hommes'!$A374,[1]age_tranches_5ans_nb_sex!$A:$A,0),16)/5</f>
        <v>36.999999999966398</v>
      </c>
      <c r="AK374">
        <f>INDEX([1]age_tranches_5ans_nb_sex!$1:$1048576,MATCH('SectorStat-Age-Hommes'!$A374,[1]age_tranches_5ans_nb_sex!$A:$A,0),16)/5</f>
        <v>36.999999999966398</v>
      </c>
      <c r="AL374">
        <f>INDEX([1]age_tranches_5ans_nb_sex!$1:$1048576,MATCH('SectorStat-Age-Hommes'!$A374,[1]age_tranches_5ans_nb_sex!$A:$A,0),16)/5</f>
        <v>36.999999999966398</v>
      </c>
      <c r="AM374">
        <f>INDEX([1]age_tranches_5ans_nb_sex!$1:$1048576,MATCH('SectorStat-Age-Hommes'!$A374,[1]age_tranches_5ans_nb_sex!$A:$A,0),18)/5</f>
        <v>35.200000000236798</v>
      </c>
      <c r="AN374">
        <f>INDEX([1]age_tranches_5ans_nb_sex!$1:$1048576,MATCH('SectorStat-Age-Hommes'!$A374,[1]age_tranches_5ans_nb_sex!$A:$A,0),18)/5</f>
        <v>35.200000000236798</v>
      </c>
      <c r="AO374">
        <f>INDEX([1]age_tranches_5ans_nb_sex!$1:$1048576,MATCH('SectorStat-Age-Hommes'!$A374,[1]age_tranches_5ans_nb_sex!$A:$A,0),18)/5</f>
        <v>35.200000000236798</v>
      </c>
      <c r="AP374">
        <f>INDEX([1]age_tranches_5ans_nb_sex!$1:$1048576,MATCH('SectorStat-Age-Hommes'!$A374,[1]age_tranches_5ans_nb_sex!$A:$A,0),18)/5</f>
        <v>35.200000000236798</v>
      </c>
      <c r="AQ374">
        <f>INDEX([1]age_tranches_5ans_nb_sex!$1:$1048576,MATCH('SectorStat-Age-Hommes'!$A374,[1]age_tranches_5ans_nb_sex!$A:$A,0),18)/5</f>
        <v>35.200000000236798</v>
      </c>
      <c r="AR374">
        <f>INDEX([1]age_tranches_5ans_nb_sex!$1:$1048576,MATCH('SectorStat-Age-Hommes'!$A374,[1]age_tranches_5ans_nb_sex!$A:$A,0),20)/5</f>
        <v>28.600000000009594</v>
      </c>
      <c r="AS374">
        <f>INDEX([1]age_tranches_5ans_nb_sex!$1:$1048576,MATCH('SectorStat-Age-Hommes'!$A374,[1]age_tranches_5ans_nb_sex!$A:$A,0),20)/5</f>
        <v>28.600000000009594</v>
      </c>
      <c r="AT374">
        <f>INDEX([1]age_tranches_5ans_nb_sex!$1:$1048576,MATCH('SectorStat-Age-Hommes'!$A374,[1]age_tranches_5ans_nb_sex!$A:$A,0),20)/5</f>
        <v>28.600000000009594</v>
      </c>
      <c r="AU374">
        <f>INDEX([1]age_tranches_5ans_nb_sex!$1:$1048576,MATCH('SectorStat-Age-Hommes'!$A374,[1]age_tranches_5ans_nb_sex!$A:$A,0),20)/5</f>
        <v>28.600000000009594</v>
      </c>
      <c r="AV374">
        <f>INDEX([1]age_tranches_5ans_nb_sex!$1:$1048576,MATCH('SectorStat-Age-Hommes'!$A374,[1]age_tranches_5ans_nb_sex!$A:$A,0),20)/5</f>
        <v>28.600000000009594</v>
      </c>
      <c r="AW374">
        <f>INDEX([1]age_tranches_5ans_nb_sex!$1:$1048576,MATCH('SectorStat-Age-Hommes'!$A374,[1]age_tranches_5ans_nb_sex!$A:$A,0),22)/5</f>
        <v>24.999999999819202</v>
      </c>
      <c r="AX374">
        <f>INDEX([1]age_tranches_5ans_nb_sex!$1:$1048576,MATCH('SectorStat-Age-Hommes'!$A374,[1]age_tranches_5ans_nb_sex!$A:$A,0),22)/5</f>
        <v>24.999999999819202</v>
      </c>
      <c r="AY374">
        <f>INDEX([1]age_tranches_5ans_nb_sex!$1:$1048576,MATCH('SectorStat-Age-Hommes'!$A374,[1]age_tranches_5ans_nb_sex!$A:$A,0),22)/5</f>
        <v>24.999999999819202</v>
      </c>
      <c r="AZ374">
        <f>INDEX([1]age_tranches_5ans_nb_sex!$1:$1048576,MATCH('SectorStat-Age-Hommes'!$A374,[1]age_tranches_5ans_nb_sex!$A:$A,0),22)/5</f>
        <v>24.999999999819202</v>
      </c>
      <c r="BA374">
        <f>INDEX([1]age_tranches_5ans_nb_sex!$1:$1048576,MATCH('SectorStat-Age-Hommes'!$A374,[1]age_tranches_5ans_nb_sex!$A:$A,0),22)/5</f>
        <v>24.999999999819202</v>
      </c>
      <c r="BB374">
        <f>INDEX([1]age_tranches_5ans_nb_sex!$1:$1048576,MATCH('SectorStat-Age-Hommes'!$A374,[1]age_tranches_5ans_nb_sex!$A:$A,0),24)/5</f>
        <v>20.600000000155198</v>
      </c>
      <c r="BC374">
        <f>INDEX([1]age_tranches_5ans_nb_sex!$1:$1048576,MATCH('SectorStat-Age-Hommes'!$A374,[1]age_tranches_5ans_nb_sex!$A:$A,0),24)/5</f>
        <v>20.600000000155198</v>
      </c>
      <c r="BD374">
        <f>INDEX([1]age_tranches_5ans_nb_sex!$1:$1048576,MATCH('SectorStat-Age-Hommes'!$A374,[1]age_tranches_5ans_nb_sex!$A:$A,0),24)/5</f>
        <v>20.600000000155198</v>
      </c>
      <c r="BE374">
        <f>INDEX([1]age_tranches_5ans_nb_sex!$1:$1048576,MATCH('SectorStat-Age-Hommes'!$A374,[1]age_tranches_5ans_nb_sex!$A:$A,0),24)/5</f>
        <v>20.600000000155198</v>
      </c>
      <c r="BF374">
        <f>INDEX([1]age_tranches_5ans_nb_sex!$1:$1048576,MATCH('SectorStat-Age-Hommes'!$A374,[1]age_tranches_5ans_nb_sex!$A:$A,0),24)/5</f>
        <v>20.600000000155198</v>
      </c>
      <c r="BG374">
        <f>INDEX([1]age_tranches_5ans_nb_sex!$1:$1048576,MATCH('SectorStat-Age-Hommes'!$A374,[1]age_tranches_5ans_nb_sex!$A:$A,0),26)/5</f>
        <v>20.400000000104004</v>
      </c>
      <c r="BH374">
        <f>INDEX([1]age_tranches_5ans_nb_sex!$1:$1048576,MATCH('SectorStat-Age-Hommes'!$A374,[1]age_tranches_5ans_nb_sex!$A:$A,0),26)/5</f>
        <v>20.400000000104004</v>
      </c>
      <c r="BI374">
        <f>INDEX([1]age_tranches_5ans_nb_sex!$1:$1048576,MATCH('SectorStat-Age-Hommes'!$A374,[1]age_tranches_5ans_nb_sex!$A:$A,0),26)/5</f>
        <v>20.400000000104004</v>
      </c>
      <c r="BJ374">
        <f>INDEX([1]age_tranches_5ans_nb_sex!$1:$1048576,MATCH('SectorStat-Age-Hommes'!$A374,[1]age_tranches_5ans_nb_sex!$A:$A,0),26)/5</f>
        <v>20.400000000104004</v>
      </c>
      <c r="BK374">
        <f>INDEX([1]age_tranches_5ans_nb_sex!$1:$1048576,MATCH('SectorStat-Age-Hommes'!$A374,[1]age_tranches_5ans_nb_sex!$A:$A,0),26)/5</f>
        <v>20.400000000104004</v>
      </c>
      <c r="BL374">
        <f>INDEX([1]age_tranches_5ans_nb_sex!$1:$1048576,MATCH('SectorStat-Age-Hommes'!$A374,[1]age_tranches_5ans_nb_sex!$A:$A,0),28)/5</f>
        <v>18.200000000272002</v>
      </c>
      <c r="BM374">
        <f>INDEX([1]age_tranches_5ans_nb_sex!$1:$1048576,MATCH('SectorStat-Age-Hommes'!$A374,[1]age_tranches_5ans_nb_sex!$A:$A,0),28)/5</f>
        <v>18.200000000272002</v>
      </c>
      <c r="BN374">
        <f>INDEX([1]age_tranches_5ans_nb_sex!$1:$1048576,MATCH('SectorStat-Age-Hommes'!$A374,[1]age_tranches_5ans_nb_sex!$A:$A,0),28)/5</f>
        <v>18.200000000272002</v>
      </c>
      <c r="BO374">
        <f>INDEX([1]age_tranches_5ans_nb_sex!$1:$1048576,MATCH('SectorStat-Age-Hommes'!$A374,[1]age_tranches_5ans_nb_sex!$A:$A,0),28)/5</f>
        <v>18.200000000272002</v>
      </c>
      <c r="BP374">
        <f>INDEX([1]age_tranches_5ans_nb_sex!$1:$1048576,MATCH('SectorStat-Age-Hommes'!$A374,[1]age_tranches_5ans_nb_sex!$A:$A,0),28)/5</f>
        <v>18.200000000272002</v>
      </c>
      <c r="BQ374">
        <f>INDEX([1]age_tranches_5ans_nb_sex!$1:$1048576,MATCH('SectorStat-Age-Hommes'!$A374,[1]age_tranches_5ans_nb_sex!$A:$A,0),30)/5</f>
        <v>10.799999999840001</v>
      </c>
      <c r="BR374">
        <f>INDEX([1]age_tranches_5ans_nb_sex!$1:$1048576,MATCH('SectorStat-Age-Hommes'!$A374,[1]age_tranches_5ans_nb_sex!$A:$A,0),30)/5</f>
        <v>10.799999999840001</v>
      </c>
      <c r="BS374">
        <f>INDEX([1]age_tranches_5ans_nb_sex!$1:$1048576,MATCH('SectorStat-Age-Hommes'!$A374,[1]age_tranches_5ans_nb_sex!$A:$A,0),30)/5</f>
        <v>10.799999999840001</v>
      </c>
      <c r="BT374">
        <f>INDEX([1]age_tranches_5ans_nb_sex!$1:$1048576,MATCH('SectorStat-Age-Hommes'!$A374,[1]age_tranches_5ans_nb_sex!$A:$A,0),30)/5</f>
        <v>10.799999999840001</v>
      </c>
      <c r="BU374">
        <f>INDEX([1]age_tranches_5ans_nb_sex!$1:$1048576,MATCH('SectorStat-Age-Hommes'!$A374,[1]age_tranches_5ans_nb_sex!$A:$A,0),30)/5</f>
        <v>10.799999999840001</v>
      </c>
      <c r="BV374">
        <f>INDEX([1]age_tranches_5ans_nb_sex!$1:$1048576,MATCH('SectorStat-Age-Hommes'!$A374,[1]age_tranches_5ans_nb_sex!$A:$A,0),32)/5</f>
        <v>6.6000000002272001</v>
      </c>
      <c r="BW374">
        <f>INDEX([1]age_tranches_5ans_nb_sex!$1:$1048576,MATCH('SectorStat-Age-Hommes'!$A374,[1]age_tranches_5ans_nb_sex!$A:$A,0),32)/5</f>
        <v>6.6000000002272001</v>
      </c>
      <c r="BX374">
        <f>INDEX([1]age_tranches_5ans_nb_sex!$1:$1048576,MATCH('SectorStat-Age-Hommes'!$A374,[1]age_tranches_5ans_nb_sex!$A:$A,0),32)/5</f>
        <v>6.6000000002272001</v>
      </c>
      <c r="BY374">
        <f>INDEX([1]age_tranches_5ans_nb_sex!$1:$1048576,MATCH('SectorStat-Age-Hommes'!$A374,[1]age_tranches_5ans_nb_sex!$A:$A,0),32)/5</f>
        <v>6.6000000002272001</v>
      </c>
      <c r="BZ374">
        <f>INDEX([1]age_tranches_5ans_nb_sex!$1:$1048576,MATCH('SectorStat-Age-Hommes'!$A374,[1]age_tranches_5ans_nb_sex!$A:$A,0),32)/5</f>
        <v>6.6000000002272001</v>
      </c>
      <c r="CA374">
        <f>INDEX([1]age_tranches_5ans_nb_sex!$1:$1048576,MATCH('SectorStat-Age-Hommes'!$A374,[1]age_tranches_5ans_nb_sex!$A:$A,0),34)/5</f>
        <v>4.0000000002928005</v>
      </c>
      <c r="CB374">
        <f>INDEX([1]age_tranches_5ans_nb_sex!$1:$1048576,MATCH('SectorStat-Age-Hommes'!$A374,[1]age_tranches_5ans_nb_sex!$A:$A,0),34)/5</f>
        <v>4.0000000002928005</v>
      </c>
      <c r="CC374">
        <f>INDEX([1]age_tranches_5ans_nb_sex!$1:$1048576,MATCH('SectorStat-Age-Hommes'!$A374,[1]age_tranches_5ans_nb_sex!$A:$A,0),34)/5</f>
        <v>4.0000000002928005</v>
      </c>
      <c r="CD374">
        <f>INDEX([1]age_tranches_5ans_nb_sex!$1:$1048576,MATCH('SectorStat-Age-Hommes'!$A374,[1]age_tranches_5ans_nb_sex!$A:$A,0),34)/5</f>
        <v>4.0000000002928005</v>
      </c>
      <c r="CE374">
        <f>INDEX([1]age_tranches_5ans_nb_sex!$1:$1048576,MATCH('SectorStat-Age-Hommes'!$A374,[1]age_tranches_5ans_nb_sex!$A:$A,0),34)/5</f>
        <v>4.0000000002928005</v>
      </c>
      <c r="CF374">
        <f>INDEX([1]age_tranches_5ans_nb_sex!$1:$1048576,MATCH('SectorStat-Age-Hommes'!$A374,[1]age_tranches_5ans_nb_sex!$A:$A,0),36)/5</f>
        <v>4.7999999997664</v>
      </c>
      <c r="CG374">
        <f>INDEX([1]age_tranches_5ans_nb_sex!$1:$1048576,MATCH('SectorStat-Age-Hommes'!$A374,[1]age_tranches_5ans_nb_sex!$A:$A,0),36)/5</f>
        <v>4.7999999997664</v>
      </c>
      <c r="CH374">
        <f>INDEX([1]age_tranches_5ans_nb_sex!$1:$1048576,MATCH('SectorStat-Age-Hommes'!$A374,[1]age_tranches_5ans_nb_sex!$A:$A,0),36)/5</f>
        <v>4.7999999997664</v>
      </c>
      <c r="CI374">
        <f>INDEX([1]age_tranches_5ans_nb_sex!$1:$1048576,MATCH('SectorStat-Age-Hommes'!$A374,[1]age_tranches_5ans_nb_sex!$A:$A,0),36)/5</f>
        <v>4.7999999997664</v>
      </c>
      <c r="CJ374">
        <f>INDEX([1]age_tranches_5ans_nb_sex!$1:$1048576,MATCH('SectorStat-Age-Hommes'!$A374,[1]age_tranches_5ans_nb_sex!$A:$A,0),36)/5</f>
        <v>4.7999999997664</v>
      </c>
      <c r="CK374">
        <f>INDEX([1]age_tranches_5ans_nb_sex!$1:$1048576,MATCH('SectorStat-Age-Hommes'!$A374,[1]age_tranches_5ans_nb_sex!$A:$A,0),38)/5</f>
        <v>1.7999999997296001</v>
      </c>
      <c r="CL374">
        <f>INDEX([1]age_tranches_5ans_nb_sex!$1:$1048576,MATCH('SectorStat-Age-Hommes'!$A374,[1]age_tranches_5ans_nb_sex!$A:$A,0),38)/5</f>
        <v>1.7999999997296001</v>
      </c>
      <c r="CM374">
        <f>INDEX([1]age_tranches_5ans_nb_sex!$1:$1048576,MATCH('SectorStat-Age-Hommes'!$A374,[1]age_tranches_5ans_nb_sex!$A:$A,0),38)/5</f>
        <v>1.7999999997296001</v>
      </c>
      <c r="CN374">
        <f>INDEX([1]age_tranches_5ans_nb_sex!$1:$1048576,MATCH('SectorStat-Age-Hommes'!$A374,[1]age_tranches_5ans_nb_sex!$A:$A,0),38)/5</f>
        <v>1.7999999997296001</v>
      </c>
      <c r="CO374">
        <f>INDEX([1]age_tranches_5ans_nb_sex!$1:$1048576,MATCH('SectorStat-Age-Hommes'!$A374,[1]age_tranches_5ans_nb_sex!$A:$A,0),38)/5</f>
        <v>1.7999999997296001</v>
      </c>
      <c r="CP374" s="2">
        <f>INDEX([1]age_tranches_5ans_nb_sex!$1:$1048576,MATCH('SectorStat-Age-Hommes'!$A374,[1]age_tranches_5ans_nb_sex!$A:$A,0),40)/5</f>
        <v>0.6000000001536</v>
      </c>
      <c r="CQ374" s="2">
        <f>INDEX([1]age_tranches_5ans_nb_sex!$1:$1048576,MATCH('SectorStat-Age-Hommes'!$A374,[1]age_tranches_5ans_nb_sex!$A:$A,0),40)/5</f>
        <v>0.6000000001536</v>
      </c>
      <c r="CR374" s="2">
        <f>INDEX([1]age_tranches_5ans_nb_sex!$1:$1048576,MATCH('SectorStat-Age-Hommes'!$A374,[1]age_tranches_5ans_nb_sex!$A:$A,0),40)/5</f>
        <v>0.6000000001536</v>
      </c>
      <c r="CS374" s="2">
        <f>INDEX([1]age_tranches_5ans_nb_sex!$1:$1048576,MATCH('SectorStat-Age-Hommes'!$A374,[1]age_tranches_5ans_nb_sex!$A:$A,0),40)/5</f>
        <v>0.6000000001536</v>
      </c>
      <c r="CT374" s="2">
        <f>INDEX([1]age_tranches_5ans_nb_sex!$1:$1048576,MATCH('SectorStat-Age-Hommes'!$A374,[1]age_tranches_5ans_nb_sex!$A:$A,0),40)/5</f>
        <v>0.6000000001536</v>
      </c>
      <c r="CZ374" s="3"/>
      <c r="DA374" s="3"/>
      <c r="DB374" s="3"/>
      <c r="DC374" s="3"/>
      <c r="DD374" s="3"/>
    </row>
    <row r="375" spans="1:108" x14ac:dyDescent="0.35">
      <c r="A375" s="1" t="s">
        <v>743</v>
      </c>
      <c r="B375" s="1" t="s">
        <v>744</v>
      </c>
      <c r="C375" t="str">
        <f>INDEX([1]SectorStat!$1:$1048576,MATCH('[1]Distribution ages'!$A375,[1]SectorStat!$B:$B,0),4)</f>
        <v>Ixelles</v>
      </c>
      <c r="D375">
        <f>INDEX([1]age_tranches_5ans_nb_sex!$1:$1048576,MATCH('SectorStat-Age-Hommes'!$A375,[1]age_tranches_5ans_nb_sex!$A:$A,0),4)/5</f>
        <v>0</v>
      </c>
      <c r="E375">
        <f>INDEX([1]age_tranches_5ans_nb_sex!$1:$1048576,MATCH('SectorStat-Age-Hommes'!$A375,[1]age_tranches_5ans_nb_sex!$A:$A,0),4)/5</f>
        <v>0</v>
      </c>
      <c r="F375">
        <f>INDEX([1]age_tranches_5ans_nb_sex!$1:$1048576,MATCH('SectorStat-Age-Hommes'!$A375,[1]age_tranches_5ans_nb_sex!$A:$A,0),4)/5</f>
        <v>0</v>
      </c>
      <c r="G375">
        <f>INDEX([1]age_tranches_5ans_nb_sex!$1:$1048576,MATCH('SectorStat-Age-Hommes'!$A375,[1]age_tranches_5ans_nb_sex!$A:$A,0),4)/5</f>
        <v>0</v>
      </c>
      <c r="H375">
        <f>INDEX([1]age_tranches_5ans_nb_sex!$1:$1048576,MATCH('SectorStat-Age-Hommes'!$A375,[1]age_tranches_5ans_nb_sex!$A:$A,0),4)/5</f>
        <v>0</v>
      </c>
      <c r="I375">
        <f>INDEX([1]age_tranches_5ans_nb_sex!$1:$1048576,MATCH('SectorStat-Age-Hommes'!$A375,[1]age_tranches_5ans_nb_sex!$A:$A,0),6)/5</f>
        <v>0.20000000001840004</v>
      </c>
      <c r="J375">
        <f>INDEX([1]age_tranches_5ans_nb_sex!$1:$1048576,MATCH('SectorStat-Age-Hommes'!$A375,[1]age_tranches_5ans_nb_sex!$A:$A,0),6)/5</f>
        <v>0.20000000001840004</v>
      </c>
      <c r="K375">
        <f>INDEX([1]age_tranches_5ans_nb_sex!$1:$1048576,MATCH('SectorStat-Age-Hommes'!$A375,[1]age_tranches_5ans_nb_sex!$A:$A,0),6)/5</f>
        <v>0.20000000001840004</v>
      </c>
      <c r="L375">
        <f>INDEX([1]age_tranches_5ans_nb_sex!$1:$1048576,MATCH('SectorStat-Age-Hommes'!$A375,[1]age_tranches_5ans_nb_sex!$A:$A,0),6)/5</f>
        <v>0.20000000001840004</v>
      </c>
      <c r="M375">
        <f>INDEX([1]age_tranches_5ans_nb_sex!$1:$1048576,MATCH('SectorStat-Age-Hommes'!$A375,[1]age_tranches_5ans_nb_sex!$A:$A,0),6)/5</f>
        <v>0.20000000001840004</v>
      </c>
      <c r="N375">
        <f>INDEX([1]age_tranches_5ans_nb_sex!$1:$1048576,MATCH('SectorStat-Age-Hommes'!$A375,[1]age_tranches_5ans_nb_sex!$A:$A,0),8)/5</f>
        <v>0</v>
      </c>
      <c r="O375">
        <f>INDEX([1]age_tranches_5ans_nb_sex!$1:$1048576,MATCH('SectorStat-Age-Hommes'!$A375,[1]age_tranches_5ans_nb_sex!$A:$A,0),8)/5</f>
        <v>0</v>
      </c>
      <c r="P375">
        <f>INDEX([1]age_tranches_5ans_nb_sex!$1:$1048576,MATCH('SectorStat-Age-Hommes'!$A375,[1]age_tranches_5ans_nb_sex!$A:$A,0),8)/5</f>
        <v>0</v>
      </c>
      <c r="Q375">
        <f>INDEX([1]age_tranches_5ans_nb_sex!$1:$1048576,MATCH('SectorStat-Age-Hommes'!$A375,[1]age_tranches_5ans_nb_sex!$A:$A,0),8)/5</f>
        <v>0</v>
      </c>
      <c r="R375">
        <f>INDEX([1]age_tranches_5ans_nb_sex!$1:$1048576,MATCH('SectorStat-Age-Hommes'!$A375,[1]age_tranches_5ans_nb_sex!$A:$A,0),8)/5</f>
        <v>0</v>
      </c>
      <c r="S375">
        <f>INDEX([1]age_tranches_5ans_nb_sex!$1:$1048576,MATCH('SectorStat-Age-Hommes'!$A375,[1]age_tranches_5ans_nb_sex!$A:$A,0),10)/5</f>
        <v>3.5999999999763999</v>
      </c>
      <c r="T375">
        <f>INDEX([1]age_tranches_5ans_nb_sex!$1:$1048576,MATCH('SectorStat-Age-Hommes'!$A375,[1]age_tranches_5ans_nb_sex!$A:$A,0),10)/5</f>
        <v>3.5999999999763999</v>
      </c>
      <c r="U375">
        <f>INDEX([1]age_tranches_5ans_nb_sex!$1:$1048576,MATCH('SectorStat-Age-Hommes'!$A375,[1]age_tranches_5ans_nb_sex!$A:$A,0),10)/5</f>
        <v>3.5999999999763999</v>
      </c>
      <c r="V375">
        <f>INDEX([1]age_tranches_5ans_nb_sex!$1:$1048576,MATCH('SectorStat-Age-Hommes'!$A375,[1]age_tranches_5ans_nb_sex!$A:$A,0),10)/5</f>
        <v>3.5999999999763999</v>
      </c>
      <c r="W375">
        <f>INDEX([1]age_tranches_5ans_nb_sex!$1:$1048576,MATCH('SectorStat-Age-Hommes'!$A375,[1]age_tranches_5ans_nb_sex!$A:$A,0),10)/5</f>
        <v>3.5999999999763999</v>
      </c>
      <c r="X375">
        <f>INDEX([1]age_tranches_5ans_nb_sex!$1:$1048576,MATCH('SectorStat-Age-Hommes'!$A375,[1]age_tranches_5ans_nb_sex!$A:$A,0),10)/5</f>
        <v>3.5999999999763999</v>
      </c>
      <c r="Y375">
        <f>INDEX([1]age_tranches_5ans_nb_sex!$1:$1048576,MATCH('SectorStat-Age-Hommes'!$A375,[1]age_tranches_5ans_nb_sex!$A:$A,0),12)/5</f>
        <v>29.800000000080598</v>
      </c>
      <c r="Z375">
        <f>INDEX([1]age_tranches_5ans_nb_sex!$1:$1048576,MATCH('SectorStat-Age-Hommes'!$A375,[1]age_tranches_5ans_nb_sex!$A:$A,0),12)/5</f>
        <v>29.800000000080598</v>
      </c>
      <c r="AA375">
        <f>INDEX([1]age_tranches_5ans_nb_sex!$1:$1048576,MATCH('SectorStat-Age-Hommes'!$A375,[1]age_tranches_5ans_nb_sex!$A:$A,0),12)/5</f>
        <v>29.800000000080598</v>
      </c>
      <c r="AB375">
        <f>INDEX([1]age_tranches_5ans_nb_sex!$1:$1048576,MATCH('SectorStat-Age-Hommes'!$A375,[1]age_tranches_5ans_nb_sex!$A:$A,0),12)/5</f>
        <v>29.800000000080598</v>
      </c>
      <c r="AC375">
        <f>INDEX([1]age_tranches_5ans_nb_sex!$1:$1048576,MATCH('SectorStat-Age-Hommes'!$A375,[1]age_tranches_5ans_nb_sex!$A:$A,0),14)/5</f>
        <v>31.200000000031999</v>
      </c>
      <c r="AD375">
        <f>INDEX([1]age_tranches_5ans_nb_sex!$1:$1048576,MATCH('SectorStat-Age-Hommes'!$A375,[1]age_tranches_5ans_nb_sex!$A:$A,0),14)/5</f>
        <v>31.200000000031999</v>
      </c>
      <c r="AE375">
        <f>INDEX([1]age_tranches_5ans_nb_sex!$1:$1048576,MATCH('SectorStat-Age-Hommes'!$A375,[1]age_tranches_5ans_nb_sex!$A:$A,0),14)/5</f>
        <v>31.200000000031999</v>
      </c>
      <c r="AF375">
        <f>INDEX([1]age_tranches_5ans_nb_sex!$1:$1048576,MATCH('SectorStat-Age-Hommes'!$A375,[1]age_tranches_5ans_nb_sex!$A:$A,0),14)/5</f>
        <v>31.200000000031999</v>
      </c>
      <c r="AG375">
        <f>INDEX([1]age_tranches_5ans_nb_sex!$1:$1048576,MATCH('SectorStat-Age-Hommes'!$A375,[1]age_tranches_5ans_nb_sex!$A:$A,0),14)/5</f>
        <v>31.200000000031999</v>
      </c>
      <c r="AH375">
        <f>INDEX([1]age_tranches_5ans_nb_sex!$1:$1048576,MATCH('SectorStat-Age-Hommes'!$A375,[1]age_tranches_5ans_nb_sex!$A:$A,0),16)/5</f>
        <v>14.799999999942401</v>
      </c>
      <c r="AI375">
        <f>INDEX([1]age_tranches_5ans_nb_sex!$1:$1048576,MATCH('SectorStat-Age-Hommes'!$A375,[1]age_tranches_5ans_nb_sex!$A:$A,0),16)/5</f>
        <v>14.799999999942401</v>
      </c>
      <c r="AJ375">
        <f>INDEX([1]age_tranches_5ans_nb_sex!$1:$1048576,MATCH('SectorStat-Age-Hommes'!$A375,[1]age_tranches_5ans_nb_sex!$A:$A,0),16)/5</f>
        <v>14.799999999942401</v>
      </c>
      <c r="AK375">
        <f>INDEX([1]age_tranches_5ans_nb_sex!$1:$1048576,MATCH('SectorStat-Age-Hommes'!$A375,[1]age_tranches_5ans_nb_sex!$A:$A,0),16)/5</f>
        <v>14.799999999942401</v>
      </c>
      <c r="AL375">
        <f>INDEX([1]age_tranches_5ans_nb_sex!$1:$1048576,MATCH('SectorStat-Age-Hommes'!$A375,[1]age_tranches_5ans_nb_sex!$A:$A,0),16)/5</f>
        <v>14.799999999942401</v>
      </c>
      <c r="AM375">
        <f>INDEX([1]age_tranches_5ans_nb_sex!$1:$1048576,MATCH('SectorStat-Age-Hommes'!$A375,[1]age_tranches_5ans_nb_sex!$A:$A,0),18)/5</f>
        <v>3.3999999999579997</v>
      </c>
      <c r="AN375">
        <f>INDEX([1]age_tranches_5ans_nb_sex!$1:$1048576,MATCH('SectorStat-Age-Hommes'!$A375,[1]age_tranches_5ans_nb_sex!$A:$A,0),18)/5</f>
        <v>3.3999999999579997</v>
      </c>
      <c r="AO375">
        <f>INDEX([1]age_tranches_5ans_nb_sex!$1:$1048576,MATCH('SectorStat-Age-Hommes'!$A375,[1]age_tranches_5ans_nb_sex!$A:$A,0),18)/5</f>
        <v>3.3999999999579997</v>
      </c>
      <c r="AP375">
        <f>INDEX([1]age_tranches_5ans_nb_sex!$1:$1048576,MATCH('SectorStat-Age-Hommes'!$A375,[1]age_tranches_5ans_nb_sex!$A:$A,0),18)/5</f>
        <v>3.3999999999579997</v>
      </c>
      <c r="AQ375">
        <f>INDEX([1]age_tranches_5ans_nb_sex!$1:$1048576,MATCH('SectorStat-Age-Hommes'!$A375,[1]age_tranches_5ans_nb_sex!$A:$A,0),18)/5</f>
        <v>3.3999999999579997</v>
      </c>
      <c r="AR375">
        <f>INDEX([1]age_tranches_5ans_nb_sex!$1:$1048576,MATCH('SectorStat-Age-Hommes'!$A375,[1]age_tranches_5ans_nb_sex!$A:$A,0),20)/5</f>
        <v>1.199999999933</v>
      </c>
      <c r="AS375">
        <f>INDEX([1]age_tranches_5ans_nb_sex!$1:$1048576,MATCH('SectorStat-Age-Hommes'!$A375,[1]age_tranches_5ans_nb_sex!$A:$A,0),20)/5</f>
        <v>1.199999999933</v>
      </c>
      <c r="AT375">
        <f>INDEX([1]age_tranches_5ans_nb_sex!$1:$1048576,MATCH('SectorStat-Age-Hommes'!$A375,[1]age_tranches_5ans_nb_sex!$A:$A,0),20)/5</f>
        <v>1.199999999933</v>
      </c>
      <c r="AU375">
        <f>INDEX([1]age_tranches_5ans_nb_sex!$1:$1048576,MATCH('SectorStat-Age-Hommes'!$A375,[1]age_tranches_5ans_nb_sex!$A:$A,0),20)/5</f>
        <v>1.199999999933</v>
      </c>
      <c r="AV375">
        <f>INDEX([1]age_tranches_5ans_nb_sex!$1:$1048576,MATCH('SectorStat-Age-Hommes'!$A375,[1]age_tranches_5ans_nb_sex!$A:$A,0),20)/5</f>
        <v>1.199999999933</v>
      </c>
      <c r="AW375">
        <f>INDEX([1]age_tranches_5ans_nb_sex!$1:$1048576,MATCH('SectorStat-Age-Hommes'!$A375,[1]age_tranches_5ans_nb_sex!$A:$A,0),22)/5</f>
        <v>0.20000000001840004</v>
      </c>
      <c r="AX375">
        <f>INDEX([1]age_tranches_5ans_nb_sex!$1:$1048576,MATCH('SectorStat-Age-Hommes'!$A375,[1]age_tranches_5ans_nb_sex!$A:$A,0),22)/5</f>
        <v>0.20000000001840004</v>
      </c>
      <c r="AY375">
        <f>INDEX([1]age_tranches_5ans_nb_sex!$1:$1048576,MATCH('SectorStat-Age-Hommes'!$A375,[1]age_tranches_5ans_nb_sex!$A:$A,0),22)/5</f>
        <v>0.20000000001840004</v>
      </c>
      <c r="AZ375">
        <f>INDEX([1]age_tranches_5ans_nb_sex!$1:$1048576,MATCH('SectorStat-Age-Hommes'!$A375,[1]age_tranches_5ans_nb_sex!$A:$A,0),22)/5</f>
        <v>0.20000000001840004</v>
      </c>
      <c r="BA375">
        <f>INDEX([1]age_tranches_5ans_nb_sex!$1:$1048576,MATCH('SectorStat-Age-Hommes'!$A375,[1]age_tranches_5ans_nb_sex!$A:$A,0),22)/5</f>
        <v>0.20000000001840004</v>
      </c>
      <c r="BB375">
        <f>INDEX([1]age_tranches_5ans_nb_sex!$1:$1048576,MATCH('SectorStat-Age-Hommes'!$A375,[1]age_tranches_5ans_nb_sex!$A:$A,0),24)/5</f>
        <v>0.40000000003680009</v>
      </c>
      <c r="BC375">
        <f>INDEX([1]age_tranches_5ans_nb_sex!$1:$1048576,MATCH('SectorStat-Age-Hommes'!$A375,[1]age_tranches_5ans_nb_sex!$A:$A,0),24)/5</f>
        <v>0.40000000003680009</v>
      </c>
      <c r="BD375">
        <f>INDEX([1]age_tranches_5ans_nb_sex!$1:$1048576,MATCH('SectorStat-Age-Hommes'!$A375,[1]age_tranches_5ans_nb_sex!$A:$A,0),24)/5</f>
        <v>0.40000000003680009</v>
      </c>
      <c r="BE375">
        <f>INDEX([1]age_tranches_5ans_nb_sex!$1:$1048576,MATCH('SectorStat-Age-Hommes'!$A375,[1]age_tranches_5ans_nb_sex!$A:$A,0),24)/5</f>
        <v>0.40000000003680009</v>
      </c>
      <c r="BF375">
        <f>INDEX([1]age_tranches_5ans_nb_sex!$1:$1048576,MATCH('SectorStat-Age-Hommes'!$A375,[1]age_tranches_5ans_nb_sex!$A:$A,0),24)/5</f>
        <v>0.40000000003680009</v>
      </c>
      <c r="BG375">
        <f>INDEX([1]age_tranches_5ans_nb_sex!$1:$1048576,MATCH('SectorStat-Age-Hommes'!$A375,[1]age_tranches_5ans_nb_sex!$A:$A,0),26)/5</f>
        <v>0.20000000001840004</v>
      </c>
      <c r="BH375">
        <f>INDEX([1]age_tranches_5ans_nb_sex!$1:$1048576,MATCH('SectorStat-Age-Hommes'!$A375,[1]age_tranches_5ans_nb_sex!$A:$A,0),26)/5</f>
        <v>0.20000000001840004</v>
      </c>
      <c r="BI375">
        <f>INDEX([1]age_tranches_5ans_nb_sex!$1:$1048576,MATCH('SectorStat-Age-Hommes'!$A375,[1]age_tranches_5ans_nb_sex!$A:$A,0),26)/5</f>
        <v>0.20000000001840004</v>
      </c>
      <c r="BJ375">
        <f>INDEX([1]age_tranches_5ans_nb_sex!$1:$1048576,MATCH('SectorStat-Age-Hommes'!$A375,[1]age_tranches_5ans_nb_sex!$A:$A,0),26)/5</f>
        <v>0.20000000001840004</v>
      </c>
      <c r="BK375">
        <f>INDEX([1]age_tranches_5ans_nb_sex!$1:$1048576,MATCH('SectorStat-Age-Hommes'!$A375,[1]age_tranches_5ans_nb_sex!$A:$A,0),26)/5</f>
        <v>0.20000000001840004</v>
      </c>
      <c r="BL375">
        <f>INDEX([1]age_tranches_5ans_nb_sex!$1:$1048576,MATCH('SectorStat-Age-Hommes'!$A375,[1]age_tranches_5ans_nb_sex!$A:$A,0),28)/5</f>
        <v>0.20000000001840004</v>
      </c>
      <c r="BM375">
        <f>INDEX([1]age_tranches_5ans_nb_sex!$1:$1048576,MATCH('SectorStat-Age-Hommes'!$A375,[1]age_tranches_5ans_nb_sex!$A:$A,0),28)/5</f>
        <v>0.20000000001840004</v>
      </c>
      <c r="BN375">
        <f>INDEX([1]age_tranches_5ans_nb_sex!$1:$1048576,MATCH('SectorStat-Age-Hommes'!$A375,[1]age_tranches_5ans_nb_sex!$A:$A,0),28)/5</f>
        <v>0.20000000001840004</v>
      </c>
      <c r="BO375">
        <f>INDEX([1]age_tranches_5ans_nb_sex!$1:$1048576,MATCH('SectorStat-Age-Hommes'!$A375,[1]age_tranches_5ans_nb_sex!$A:$A,0),28)/5</f>
        <v>0.20000000001840004</v>
      </c>
      <c r="BP375">
        <f>INDEX([1]age_tranches_5ans_nb_sex!$1:$1048576,MATCH('SectorStat-Age-Hommes'!$A375,[1]age_tranches_5ans_nb_sex!$A:$A,0),28)/5</f>
        <v>0.20000000001840004</v>
      </c>
      <c r="BQ375">
        <f>INDEX([1]age_tranches_5ans_nb_sex!$1:$1048576,MATCH('SectorStat-Age-Hommes'!$A375,[1]age_tranches_5ans_nb_sex!$A:$A,0),30)/5</f>
        <v>0</v>
      </c>
      <c r="BR375">
        <f>INDEX([1]age_tranches_5ans_nb_sex!$1:$1048576,MATCH('SectorStat-Age-Hommes'!$A375,[1]age_tranches_5ans_nb_sex!$A:$A,0),30)/5</f>
        <v>0</v>
      </c>
      <c r="BS375">
        <f>INDEX([1]age_tranches_5ans_nb_sex!$1:$1048576,MATCH('SectorStat-Age-Hommes'!$A375,[1]age_tranches_5ans_nb_sex!$A:$A,0),30)/5</f>
        <v>0</v>
      </c>
      <c r="BT375">
        <f>INDEX([1]age_tranches_5ans_nb_sex!$1:$1048576,MATCH('SectorStat-Age-Hommes'!$A375,[1]age_tranches_5ans_nb_sex!$A:$A,0),30)/5</f>
        <v>0</v>
      </c>
      <c r="BU375">
        <f>INDEX([1]age_tranches_5ans_nb_sex!$1:$1048576,MATCH('SectorStat-Age-Hommes'!$A375,[1]age_tranches_5ans_nb_sex!$A:$A,0),30)/5</f>
        <v>0</v>
      </c>
      <c r="BV375">
        <f>INDEX([1]age_tranches_5ans_nb_sex!$1:$1048576,MATCH('SectorStat-Age-Hommes'!$A375,[1]age_tranches_5ans_nb_sex!$A:$A,0),32)/5</f>
        <v>0</v>
      </c>
      <c r="BW375">
        <f>INDEX([1]age_tranches_5ans_nb_sex!$1:$1048576,MATCH('SectorStat-Age-Hommes'!$A375,[1]age_tranches_5ans_nb_sex!$A:$A,0),32)/5</f>
        <v>0</v>
      </c>
      <c r="BX375">
        <f>INDEX([1]age_tranches_5ans_nb_sex!$1:$1048576,MATCH('SectorStat-Age-Hommes'!$A375,[1]age_tranches_5ans_nb_sex!$A:$A,0),32)/5</f>
        <v>0</v>
      </c>
      <c r="BY375">
        <f>INDEX([1]age_tranches_5ans_nb_sex!$1:$1048576,MATCH('SectorStat-Age-Hommes'!$A375,[1]age_tranches_5ans_nb_sex!$A:$A,0),32)/5</f>
        <v>0</v>
      </c>
      <c r="BZ375">
        <f>INDEX([1]age_tranches_5ans_nb_sex!$1:$1048576,MATCH('SectorStat-Age-Hommes'!$A375,[1]age_tranches_5ans_nb_sex!$A:$A,0),32)/5</f>
        <v>0</v>
      </c>
      <c r="CA375">
        <f>INDEX([1]age_tranches_5ans_nb_sex!$1:$1048576,MATCH('SectorStat-Age-Hommes'!$A375,[1]age_tranches_5ans_nb_sex!$A:$A,0),34)/5</f>
        <v>0</v>
      </c>
      <c r="CB375">
        <f>INDEX([1]age_tranches_5ans_nb_sex!$1:$1048576,MATCH('SectorStat-Age-Hommes'!$A375,[1]age_tranches_5ans_nb_sex!$A:$A,0),34)/5</f>
        <v>0</v>
      </c>
      <c r="CC375">
        <f>INDEX([1]age_tranches_5ans_nb_sex!$1:$1048576,MATCH('SectorStat-Age-Hommes'!$A375,[1]age_tranches_5ans_nb_sex!$A:$A,0),34)/5</f>
        <v>0</v>
      </c>
      <c r="CD375">
        <f>INDEX([1]age_tranches_5ans_nb_sex!$1:$1048576,MATCH('SectorStat-Age-Hommes'!$A375,[1]age_tranches_5ans_nb_sex!$A:$A,0),34)/5</f>
        <v>0</v>
      </c>
      <c r="CE375">
        <f>INDEX([1]age_tranches_5ans_nb_sex!$1:$1048576,MATCH('SectorStat-Age-Hommes'!$A375,[1]age_tranches_5ans_nb_sex!$A:$A,0),34)/5</f>
        <v>0</v>
      </c>
      <c r="CF375">
        <f>INDEX([1]age_tranches_5ans_nb_sex!$1:$1048576,MATCH('SectorStat-Age-Hommes'!$A375,[1]age_tranches_5ans_nb_sex!$A:$A,0),36)/5</f>
        <v>0</v>
      </c>
      <c r="CG375">
        <f>INDEX([1]age_tranches_5ans_nb_sex!$1:$1048576,MATCH('SectorStat-Age-Hommes'!$A375,[1]age_tranches_5ans_nb_sex!$A:$A,0),36)/5</f>
        <v>0</v>
      </c>
      <c r="CH375">
        <f>INDEX([1]age_tranches_5ans_nb_sex!$1:$1048576,MATCH('SectorStat-Age-Hommes'!$A375,[1]age_tranches_5ans_nb_sex!$A:$A,0),36)/5</f>
        <v>0</v>
      </c>
      <c r="CI375">
        <f>INDEX([1]age_tranches_5ans_nb_sex!$1:$1048576,MATCH('SectorStat-Age-Hommes'!$A375,[1]age_tranches_5ans_nb_sex!$A:$A,0),36)/5</f>
        <v>0</v>
      </c>
      <c r="CJ375">
        <f>INDEX([1]age_tranches_5ans_nb_sex!$1:$1048576,MATCH('SectorStat-Age-Hommes'!$A375,[1]age_tranches_5ans_nb_sex!$A:$A,0),36)/5</f>
        <v>0</v>
      </c>
      <c r="CK375">
        <f>INDEX([1]age_tranches_5ans_nb_sex!$1:$1048576,MATCH('SectorStat-Age-Hommes'!$A375,[1]age_tranches_5ans_nb_sex!$A:$A,0),38)/5</f>
        <v>0</v>
      </c>
      <c r="CL375">
        <f>INDEX([1]age_tranches_5ans_nb_sex!$1:$1048576,MATCH('SectorStat-Age-Hommes'!$A375,[1]age_tranches_5ans_nb_sex!$A:$A,0),38)/5</f>
        <v>0</v>
      </c>
      <c r="CM375">
        <f>INDEX([1]age_tranches_5ans_nb_sex!$1:$1048576,MATCH('SectorStat-Age-Hommes'!$A375,[1]age_tranches_5ans_nb_sex!$A:$A,0),38)/5</f>
        <v>0</v>
      </c>
      <c r="CN375">
        <f>INDEX([1]age_tranches_5ans_nb_sex!$1:$1048576,MATCH('SectorStat-Age-Hommes'!$A375,[1]age_tranches_5ans_nb_sex!$A:$A,0),38)/5</f>
        <v>0</v>
      </c>
      <c r="CO375">
        <f>INDEX([1]age_tranches_5ans_nb_sex!$1:$1048576,MATCH('SectorStat-Age-Hommes'!$A375,[1]age_tranches_5ans_nb_sex!$A:$A,0),38)/5</f>
        <v>0</v>
      </c>
      <c r="CP375" s="2">
        <f>INDEX([1]age_tranches_5ans_nb_sex!$1:$1048576,MATCH('SectorStat-Age-Hommes'!$A375,[1]age_tranches_5ans_nb_sex!$A:$A,0),40)/5</f>
        <v>0</v>
      </c>
      <c r="CQ375" s="2">
        <f>INDEX([1]age_tranches_5ans_nb_sex!$1:$1048576,MATCH('SectorStat-Age-Hommes'!$A375,[1]age_tranches_5ans_nb_sex!$A:$A,0),40)/5</f>
        <v>0</v>
      </c>
      <c r="CR375" s="2">
        <f>INDEX([1]age_tranches_5ans_nb_sex!$1:$1048576,MATCH('SectorStat-Age-Hommes'!$A375,[1]age_tranches_5ans_nb_sex!$A:$A,0),40)/5</f>
        <v>0</v>
      </c>
      <c r="CS375" s="2">
        <f>INDEX([1]age_tranches_5ans_nb_sex!$1:$1048576,MATCH('SectorStat-Age-Hommes'!$A375,[1]age_tranches_5ans_nb_sex!$A:$A,0),40)/5</f>
        <v>0</v>
      </c>
      <c r="CT375" s="2">
        <f>INDEX([1]age_tranches_5ans_nb_sex!$1:$1048576,MATCH('SectorStat-Age-Hommes'!$A375,[1]age_tranches_5ans_nb_sex!$A:$A,0),40)/5</f>
        <v>0</v>
      </c>
      <c r="CZ375" s="3"/>
      <c r="DA375" s="3"/>
      <c r="DB375" s="3"/>
      <c r="DC375" s="3"/>
      <c r="DD375" s="3"/>
    </row>
    <row r="376" spans="1:108" x14ac:dyDescent="0.35">
      <c r="A376" s="1" t="s">
        <v>745</v>
      </c>
      <c r="B376" s="1" t="s">
        <v>746</v>
      </c>
      <c r="C376" t="str">
        <f>INDEX([1]SectorStat!$1:$1048576,MATCH('[1]Distribution ages'!$A376,[1]SectorStat!$B:$B,0),4)</f>
        <v>Ixelles</v>
      </c>
      <c r="D376">
        <f>INDEX([1]age_tranches_5ans_nb_sex!$1:$1048576,MATCH('SectorStat-Age-Hommes'!$A376,[1]age_tranches_5ans_nb_sex!$A:$A,0),4)/5</f>
        <v>11.200000000125602</v>
      </c>
      <c r="E376">
        <f>INDEX([1]age_tranches_5ans_nb_sex!$1:$1048576,MATCH('SectorStat-Age-Hommes'!$A376,[1]age_tranches_5ans_nb_sex!$A:$A,0),4)/5</f>
        <v>11.200000000125602</v>
      </c>
      <c r="F376">
        <f>INDEX([1]age_tranches_5ans_nb_sex!$1:$1048576,MATCH('SectorStat-Age-Hommes'!$A376,[1]age_tranches_5ans_nb_sex!$A:$A,0),4)/5</f>
        <v>11.200000000125602</v>
      </c>
      <c r="G376">
        <f>INDEX([1]age_tranches_5ans_nb_sex!$1:$1048576,MATCH('SectorStat-Age-Hommes'!$A376,[1]age_tranches_5ans_nb_sex!$A:$A,0),4)/5</f>
        <v>11.200000000125602</v>
      </c>
      <c r="H376">
        <f>INDEX([1]age_tranches_5ans_nb_sex!$1:$1048576,MATCH('SectorStat-Age-Hommes'!$A376,[1]age_tranches_5ans_nb_sex!$A:$A,0),4)/5</f>
        <v>11.200000000125602</v>
      </c>
      <c r="I376">
        <f>INDEX([1]age_tranches_5ans_nb_sex!$1:$1048576,MATCH('SectorStat-Age-Hommes'!$A376,[1]age_tranches_5ans_nb_sex!$A:$A,0),6)/5</f>
        <v>7.4000000001689994</v>
      </c>
      <c r="J376">
        <f>INDEX([1]age_tranches_5ans_nb_sex!$1:$1048576,MATCH('SectorStat-Age-Hommes'!$A376,[1]age_tranches_5ans_nb_sex!$A:$A,0),6)/5</f>
        <v>7.4000000001689994</v>
      </c>
      <c r="K376">
        <f>INDEX([1]age_tranches_5ans_nb_sex!$1:$1048576,MATCH('SectorStat-Age-Hommes'!$A376,[1]age_tranches_5ans_nb_sex!$A:$A,0),6)/5</f>
        <v>7.4000000001689994</v>
      </c>
      <c r="L376">
        <f>INDEX([1]age_tranches_5ans_nb_sex!$1:$1048576,MATCH('SectorStat-Age-Hommes'!$A376,[1]age_tranches_5ans_nb_sex!$A:$A,0),6)/5</f>
        <v>7.4000000001689994</v>
      </c>
      <c r="M376">
        <f>INDEX([1]age_tranches_5ans_nb_sex!$1:$1048576,MATCH('SectorStat-Age-Hommes'!$A376,[1]age_tranches_5ans_nb_sex!$A:$A,0),6)/5</f>
        <v>7.4000000001689994</v>
      </c>
      <c r="N376">
        <f>INDEX([1]age_tranches_5ans_nb_sex!$1:$1048576,MATCH('SectorStat-Age-Hommes'!$A376,[1]age_tranches_5ans_nb_sex!$A:$A,0),8)/5</f>
        <v>7.200000000023401</v>
      </c>
      <c r="O376">
        <f>INDEX([1]age_tranches_5ans_nb_sex!$1:$1048576,MATCH('SectorStat-Age-Hommes'!$A376,[1]age_tranches_5ans_nb_sex!$A:$A,0),8)/5</f>
        <v>7.200000000023401</v>
      </c>
      <c r="P376">
        <f>INDEX([1]age_tranches_5ans_nb_sex!$1:$1048576,MATCH('SectorStat-Age-Hommes'!$A376,[1]age_tranches_5ans_nb_sex!$A:$A,0),8)/5</f>
        <v>7.200000000023401</v>
      </c>
      <c r="Q376">
        <f>INDEX([1]age_tranches_5ans_nb_sex!$1:$1048576,MATCH('SectorStat-Age-Hommes'!$A376,[1]age_tranches_5ans_nb_sex!$A:$A,0),8)/5</f>
        <v>7.200000000023401</v>
      </c>
      <c r="R376">
        <f>INDEX([1]age_tranches_5ans_nb_sex!$1:$1048576,MATCH('SectorStat-Age-Hommes'!$A376,[1]age_tranches_5ans_nb_sex!$A:$A,0),8)/5</f>
        <v>7.200000000023401</v>
      </c>
      <c r="S376">
        <f>INDEX([1]age_tranches_5ans_nb_sex!$1:$1048576,MATCH('SectorStat-Age-Hommes'!$A376,[1]age_tranches_5ans_nb_sex!$A:$A,0),10)/5</f>
        <v>5.2000000001730005</v>
      </c>
      <c r="T376">
        <f>INDEX([1]age_tranches_5ans_nb_sex!$1:$1048576,MATCH('SectorStat-Age-Hommes'!$A376,[1]age_tranches_5ans_nb_sex!$A:$A,0),10)/5</f>
        <v>5.2000000001730005</v>
      </c>
      <c r="U376">
        <f>INDEX([1]age_tranches_5ans_nb_sex!$1:$1048576,MATCH('SectorStat-Age-Hommes'!$A376,[1]age_tranches_5ans_nb_sex!$A:$A,0),10)/5</f>
        <v>5.2000000001730005</v>
      </c>
      <c r="V376">
        <f>INDEX([1]age_tranches_5ans_nb_sex!$1:$1048576,MATCH('SectorStat-Age-Hommes'!$A376,[1]age_tranches_5ans_nb_sex!$A:$A,0),10)/5</f>
        <v>5.2000000001730005</v>
      </c>
      <c r="W376">
        <f>INDEX([1]age_tranches_5ans_nb_sex!$1:$1048576,MATCH('SectorStat-Age-Hommes'!$A376,[1]age_tranches_5ans_nb_sex!$A:$A,0),10)/5</f>
        <v>5.2000000001730005</v>
      </c>
      <c r="X376">
        <f>INDEX([1]age_tranches_5ans_nb_sex!$1:$1048576,MATCH('SectorStat-Age-Hommes'!$A376,[1]age_tranches_5ans_nb_sex!$A:$A,0),10)/5</f>
        <v>5.2000000001730005</v>
      </c>
      <c r="Y376">
        <f>INDEX([1]age_tranches_5ans_nb_sex!$1:$1048576,MATCH('SectorStat-Age-Hommes'!$A376,[1]age_tranches_5ans_nb_sex!$A:$A,0),12)/5</f>
        <v>9.0000000001295994</v>
      </c>
      <c r="Z376">
        <f>INDEX([1]age_tranches_5ans_nb_sex!$1:$1048576,MATCH('SectorStat-Age-Hommes'!$A376,[1]age_tranches_5ans_nb_sex!$A:$A,0),12)/5</f>
        <v>9.0000000001295994</v>
      </c>
      <c r="AA376">
        <f>INDEX([1]age_tranches_5ans_nb_sex!$1:$1048576,MATCH('SectorStat-Age-Hommes'!$A376,[1]age_tranches_5ans_nb_sex!$A:$A,0),12)/5</f>
        <v>9.0000000001295994</v>
      </c>
      <c r="AB376">
        <f>INDEX([1]age_tranches_5ans_nb_sex!$1:$1048576,MATCH('SectorStat-Age-Hommes'!$A376,[1]age_tranches_5ans_nb_sex!$A:$A,0),12)/5</f>
        <v>9.0000000001295994</v>
      </c>
      <c r="AC376">
        <f>INDEX([1]age_tranches_5ans_nb_sex!$1:$1048576,MATCH('SectorStat-Age-Hommes'!$A376,[1]age_tranches_5ans_nb_sex!$A:$A,0),14)/5</f>
        <v>26.799999999841798</v>
      </c>
      <c r="AD376">
        <f>INDEX([1]age_tranches_5ans_nb_sex!$1:$1048576,MATCH('SectorStat-Age-Hommes'!$A376,[1]age_tranches_5ans_nb_sex!$A:$A,0),14)/5</f>
        <v>26.799999999841798</v>
      </c>
      <c r="AE376">
        <f>INDEX([1]age_tranches_5ans_nb_sex!$1:$1048576,MATCH('SectorStat-Age-Hommes'!$A376,[1]age_tranches_5ans_nb_sex!$A:$A,0),14)/5</f>
        <v>26.799999999841798</v>
      </c>
      <c r="AF376">
        <f>INDEX([1]age_tranches_5ans_nb_sex!$1:$1048576,MATCH('SectorStat-Age-Hommes'!$A376,[1]age_tranches_5ans_nb_sex!$A:$A,0),14)/5</f>
        <v>26.799999999841798</v>
      </c>
      <c r="AG376">
        <f>INDEX([1]age_tranches_5ans_nb_sex!$1:$1048576,MATCH('SectorStat-Age-Hommes'!$A376,[1]age_tranches_5ans_nb_sex!$A:$A,0),14)/5</f>
        <v>26.799999999841798</v>
      </c>
      <c r="AH376">
        <f>INDEX([1]age_tranches_5ans_nb_sex!$1:$1048576,MATCH('SectorStat-Age-Hommes'!$A376,[1]age_tranches_5ans_nb_sex!$A:$A,0),16)/5</f>
        <v>27.399999999877203</v>
      </c>
      <c r="AI376">
        <f>INDEX([1]age_tranches_5ans_nb_sex!$1:$1048576,MATCH('SectorStat-Age-Hommes'!$A376,[1]age_tranches_5ans_nb_sex!$A:$A,0),16)/5</f>
        <v>27.399999999877203</v>
      </c>
      <c r="AJ376">
        <f>INDEX([1]age_tranches_5ans_nb_sex!$1:$1048576,MATCH('SectorStat-Age-Hommes'!$A376,[1]age_tranches_5ans_nb_sex!$A:$A,0),16)/5</f>
        <v>27.399999999877203</v>
      </c>
      <c r="AK376">
        <f>INDEX([1]age_tranches_5ans_nb_sex!$1:$1048576,MATCH('SectorStat-Age-Hommes'!$A376,[1]age_tranches_5ans_nb_sex!$A:$A,0),16)/5</f>
        <v>27.399999999877203</v>
      </c>
      <c r="AL376">
        <f>INDEX([1]age_tranches_5ans_nb_sex!$1:$1048576,MATCH('SectorStat-Age-Hommes'!$A376,[1]age_tranches_5ans_nb_sex!$A:$A,0),16)/5</f>
        <v>27.399999999877203</v>
      </c>
      <c r="AM376">
        <f>INDEX([1]age_tranches_5ans_nb_sex!$1:$1048576,MATCH('SectorStat-Age-Hommes'!$A376,[1]age_tranches_5ans_nb_sex!$A:$A,0),18)/5</f>
        <v>25.6000000001724</v>
      </c>
      <c r="AN376">
        <f>INDEX([1]age_tranches_5ans_nb_sex!$1:$1048576,MATCH('SectorStat-Age-Hommes'!$A376,[1]age_tranches_5ans_nb_sex!$A:$A,0),18)/5</f>
        <v>25.6000000001724</v>
      </c>
      <c r="AO376">
        <f>INDEX([1]age_tranches_5ans_nb_sex!$1:$1048576,MATCH('SectorStat-Age-Hommes'!$A376,[1]age_tranches_5ans_nb_sex!$A:$A,0),18)/5</f>
        <v>25.6000000001724</v>
      </c>
      <c r="AP376">
        <f>INDEX([1]age_tranches_5ans_nb_sex!$1:$1048576,MATCH('SectorStat-Age-Hommes'!$A376,[1]age_tranches_5ans_nb_sex!$A:$A,0),18)/5</f>
        <v>25.6000000001724</v>
      </c>
      <c r="AQ376">
        <f>INDEX([1]age_tranches_5ans_nb_sex!$1:$1048576,MATCH('SectorStat-Age-Hommes'!$A376,[1]age_tranches_5ans_nb_sex!$A:$A,0),18)/5</f>
        <v>25.6000000001724</v>
      </c>
      <c r="AR376">
        <f>INDEX([1]age_tranches_5ans_nb_sex!$1:$1048576,MATCH('SectorStat-Age-Hommes'!$A376,[1]age_tranches_5ans_nb_sex!$A:$A,0),20)/5</f>
        <v>19.1999999999286</v>
      </c>
      <c r="AS376">
        <f>INDEX([1]age_tranches_5ans_nb_sex!$1:$1048576,MATCH('SectorStat-Age-Hommes'!$A376,[1]age_tranches_5ans_nb_sex!$A:$A,0),20)/5</f>
        <v>19.1999999999286</v>
      </c>
      <c r="AT376">
        <f>INDEX([1]age_tranches_5ans_nb_sex!$1:$1048576,MATCH('SectorStat-Age-Hommes'!$A376,[1]age_tranches_5ans_nb_sex!$A:$A,0),20)/5</f>
        <v>19.1999999999286</v>
      </c>
      <c r="AU376">
        <f>INDEX([1]age_tranches_5ans_nb_sex!$1:$1048576,MATCH('SectorStat-Age-Hommes'!$A376,[1]age_tranches_5ans_nb_sex!$A:$A,0),20)/5</f>
        <v>19.1999999999286</v>
      </c>
      <c r="AV376">
        <f>INDEX([1]age_tranches_5ans_nb_sex!$1:$1048576,MATCH('SectorStat-Age-Hommes'!$A376,[1]age_tranches_5ans_nb_sex!$A:$A,0),20)/5</f>
        <v>19.1999999999286</v>
      </c>
      <c r="AW376">
        <f>INDEX([1]age_tranches_5ans_nb_sex!$1:$1048576,MATCH('SectorStat-Age-Hommes'!$A376,[1]age_tranches_5ans_nb_sex!$A:$A,0),22)/5</f>
        <v>18.5999999998932</v>
      </c>
      <c r="AX376">
        <f>INDEX([1]age_tranches_5ans_nb_sex!$1:$1048576,MATCH('SectorStat-Age-Hommes'!$A376,[1]age_tranches_5ans_nb_sex!$A:$A,0),22)/5</f>
        <v>18.5999999998932</v>
      </c>
      <c r="AY376">
        <f>INDEX([1]age_tranches_5ans_nb_sex!$1:$1048576,MATCH('SectorStat-Age-Hommes'!$A376,[1]age_tranches_5ans_nb_sex!$A:$A,0),22)/5</f>
        <v>18.5999999998932</v>
      </c>
      <c r="AZ376">
        <f>INDEX([1]age_tranches_5ans_nb_sex!$1:$1048576,MATCH('SectorStat-Age-Hommes'!$A376,[1]age_tranches_5ans_nb_sex!$A:$A,0),22)/5</f>
        <v>18.5999999998932</v>
      </c>
      <c r="BA376">
        <f>INDEX([1]age_tranches_5ans_nb_sex!$1:$1048576,MATCH('SectorStat-Age-Hommes'!$A376,[1]age_tranches_5ans_nb_sex!$A:$A,0),22)/5</f>
        <v>18.5999999998932</v>
      </c>
      <c r="BB376">
        <f>INDEX([1]age_tranches_5ans_nb_sex!$1:$1048576,MATCH('SectorStat-Age-Hommes'!$A376,[1]age_tranches_5ans_nb_sex!$A:$A,0),24)/5</f>
        <v>16.600000000042801</v>
      </c>
      <c r="BC376">
        <f>INDEX([1]age_tranches_5ans_nb_sex!$1:$1048576,MATCH('SectorStat-Age-Hommes'!$A376,[1]age_tranches_5ans_nb_sex!$A:$A,0),24)/5</f>
        <v>16.600000000042801</v>
      </c>
      <c r="BD376">
        <f>INDEX([1]age_tranches_5ans_nb_sex!$1:$1048576,MATCH('SectorStat-Age-Hommes'!$A376,[1]age_tranches_5ans_nb_sex!$A:$A,0),24)/5</f>
        <v>16.600000000042801</v>
      </c>
      <c r="BE376">
        <f>INDEX([1]age_tranches_5ans_nb_sex!$1:$1048576,MATCH('SectorStat-Age-Hommes'!$A376,[1]age_tranches_5ans_nb_sex!$A:$A,0),24)/5</f>
        <v>16.600000000042801</v>
      </c>
      <c r="BF376">
        <f>INDEX([1]age_tranches_5ans_nb_sex!$1:$1048576,MATCH('SectorStat-Age-Hommes'!$A376,[1]age_tranches_5ans_nb_sex!$A:$A,0),24)/5</f>
        <v>16.600000000042801</v>
      </c>
      <c r="BG376">
        <f>INDEX([1]age_tranches_5ans_nb_sex!$1:$1048576,MATCH('SectorStat-Age-Hommes'!$A376,[1]age_tranches_5ans_nb_sex!$A:$A,0),26)/5</f>
        <v>12.8000000000862</v>
      </c>
      <c r="BH376">
        <f>INDEX([1]age_tranches_5ans_nb_sex!$1:$1048576,MATCH('SectorStat-Age-Hommes'!$A376,[1]age_tranches_5ans_nb_sex!$A:$A,0),26)/5</f>
        <v>12.8000000000862</v>
      </c>
      <c r="BI376">
        <f>INDEX([1]age_tranches_5ans_nb_sex!$1:$1048576,MATCH('SectorStat-Age-Hommes'!$A376,[1]age_tranches_5ans_nb_sex!$A:$A,0),26)/5</f>
        <v>12.8000000000862</v>
      </c>
      <c r="BJ376">
        <f>INDEX([1]age_tranches_5ans_nb_sex!$1:$1048576,MATCH('SectorStat-Age-Hommes'!$A376,[1]age_tranches_5ans_nb_sex!$A:$A,0),26)/5</f>
        <v>12.8000000000862</v>
      </c>
      <c r="BK376">
        <f>INDEX([1]age_tranches_5ans_nb_sex!$1:$1048576,MATCH('SectorStat-Age-Hommes'!$A376,[1]age_tranches_5ans_nb_sex!$A:$A,0),26)/5</f>
        <v>12.8000000000862</v>
      </c>
      <c r="BL376">
        <f>INDEX([1]age_tranches_5ans_nb_sex!$1:$1048576,MATCH('SectorStat-Age-Hommes'!$A376,[1]age_tranches_5ans_nb_sex!$A:$A,0),28)/5</f>
        <v>5.9999999999525997</v>
      </c>
      <c r="BM376">
        <f>INDEX([1]age_tranches_5ans_nb_sex!$1:$1048576,MATCH('SectorStat-Age-Hommes'!$A376,[1]age_tranches_5ans_nb_sex!$A:$A,0),28)/5</f>
        <v>5.9999999999525997</v>
      </c>
      <c r="BN376">
        <f>INDEX([1]age_tranches_5ans_nb_sex!$1:$1048576,MATCH('SectorStat-Age-Hommes'!$A376,[1]age_tranches_5ans_nb_sex!$A:$A,0),28)/5</f>
        <v>5.9999999999525997</v>
      </c>
      <c r="BO376">
        <f>INDEX([1]age_tranches_5ans_nb_sex!$1:$1048576,MATCH('SectorStat-Age-Hommes'!$A376,[1]age_tranches_5ans_nb_sex!$A:$A,0),28)/5</f>
        <v>5.9999999999525997</v>
      </c>
      <c r="BP376">
        <f>INDEX([1]age_tranches_5ans_nb_sex!$1:$1048576,MATCH('SectorStat-Age-Hommes'!$A376,[1]age_tranches_5ans_nb_sex!$A:$A,0),28)/5</f>
        <v>5.9999999999525997</v>
      </c>
      <c r="BQ376">
        <f>INDEX([1]age_tranches_5ans_nb_sex!$1:$1048576,MATCH('SectorStat-Age-Hommes'!$A376,[1]age_tranches_5ans_nb_sex!$A:$A,0),30)/5</f>
        <v>4.0000000001022</v>
      </c>
      <c r="BR376">
        <f>INDEX([1]age_tranches_5ans_nb_sex!$1:$1048576,MATCH('SectorStat-Age-Hommes'!$A376,[1]age_tranches_5ans_nb_sex!$A:$A,0),30)/5</f>
        <v>4.0000000001022</v>
      </c>
      <c r="BS376">
        <f>INDEX([1]age_tranches_5ans_nb_sex!$1:$1048576,MATCH('SectorStat-Age-Hommes'!$A376,[1]age_tranches_5ans_nb_sex!$A:$A,0),30)/5</f>
        <v>4.0000000001022</v>
      </c>
      <c r="BT376">
        <f>INDEX([1]age_tranches_5ans_nb_sex!$1:$1048576,MATCH('SectorStat-Age-Hommes'!$A376,[1]age_tranches_5ans_nb_sex!$A:$A,0),30)/5</f>
        <v>4.0000000001022</v>
      </c>
      <c r="BU376">
        <f>INDEX([1]age_tranches_5ans_nb_sex!$1:$1048576,MATCH('SectorStat-Age-Hommes'!$A376,[1]age_tranches_5ans_nb_sex!$A:$A,0),30)/5</f>
        <v>4.0000000001022</v>
      </c>
      <c r="BV376">
        <f>INDEX([1]age_tranches_5ans_nb_sex!$1:$1048576,MATCH('SectorStat-Age-Hommes'!$A376,[1]age_tranches_5ans_nb_sex!$A:$A,0),32)/5</f>
        <v>4.0000000001022</v>
      </c>
      <c r="BW376">
        <f>INDEX([1]age_tranches_5ans_nb_sex!$1:$1048576,MATCH('SectorStat-Age-Hommes'!$A376,[1]age_tranches_5ans_nb_sex!$A:$A,0),32)/5</f>
        <v>4.0000000001022</v>
      </c>
      <c r="BX376">
        <f>INDEX([1]age_tranches_5ans_nb_sex!$1:$1048576,MATCH('SectorStat-Age-Hommes'!$A376,[1]age_tranches_5ans_nb_sex!$A:$A,0),32)/5</f>
        <v>4.0000000001022</v>
      </c>
      <c r="BY376">
        <f>INDEX([1]age_tranches_5ans_nb_sex!$1:$1048576,MATCH('SectorStat-Age-Hommes'!$A376,[1]age_tranches_5ans_nb_sex!$A:$A,0),32)/5</f>
        <v>4.0000000001022</v>
      </c>
      <c r="BZ376">
        <f>INDEX([1]age_tranches_5ans_nb_sex!$1:$1048576,MATCH('SectorStat-Age-Hommes'!$A376,[1]age_tranches_5ans_nb_sex!$A:$A,0),32)/5</f>
        <v>4.0000000001022</v>
      </c>
      <c r="CA376">
        <f>INDEX([1]age_tranches_5ans_nb_sex!$1:$1048576,MATCH('SectorStat-Age-Hommes'!$A376,[1]age_tranches_5ans_nb_sex!$A:$A,0),34)/5</f>
        <v>3.1999999999212001</v>
      </c>
      <c r="CB376">
        <f>INDEX([1]age_tranches_5ans_nb_sex!$1:$1048576,MATCH('SectorStat-Age-Hommes'!$A376,[1]age_tranches_5ans_nb_sex!$A:$A,0),34)/5</f>
        <v>3.1999999999212001</v>
      </c>
      <c r="CC376">
        <f>INDEX([1]age_tranches_5ans_nb_sex!$1:$1048576,MATCH('SectorStat-Age-Hommes'!$A376,[1]age_tranches_5ans_nb_sex!$A:$A,0),34)/5</f>
        <v>3.1999999999212001</v>
      </c>
      <c r="CD376">
        <f>INDEX([1]age_tranches_5ans_nb_sex!$1:$1048576,MATCH('SectorStat-Age-Hommes'!$A376,[1]age_tranches_5ans_nb_sex!$A:$A,0),34)/5</f>
        <v>3.1999999999212001</v>
      </c>
      <c r="CE376">
        <f>INDEX([1]age_tranches_5ans_nb_sex!$1:$1048576,MATCH('SectorStat-Age-Hommes'!$A376,[1]age_tranches_5ans_nb_sex!$A:$A,0),34)/5</f>
        <v>3.1999999999212001</v>
      </c>
      <c r="CF376">
        <f>INDEX([1]age_tranches_5ans_nb_sex!$1:$1048576,MATCH('SectorStat-Age-Hommes'!$A376,[1]age_tranches_5ans_nb_sex!$A:$A,0),36)/5</f>
        <v>1.8000000001062002</v>
      </c>
      <c r="CG376">
        <f>INDEX([1]age_tranches_5ans_nb_sex!$1:$1048576,MATCH('SectorStat-Age-Hommes'!$A376,[1]age_tranches_5ans_nb_sex!$A:$A,0),36)/5</f>
        <v>1.8000000001062002</v>
      </c>
      <c r="CH376">
        <f>INDEX([1]age_tranches_5ans_nb_sex!$1:$1048576,MATCH('SectorStat-Age-Hommes'!$A376,[1]age_tranches_5ans_nb_sex!$A:$A,0),36)/5</f>
        <v>1.8000000001062002</v>
      </c>
      <c r="CI376">
        <f>INDEX([1]age_tranches_5ans_nb_sex!$1:$1048576,MATCH('SectorStat-Age-Hommes'!$A376,[1]age_tranches_5ans_nb_sex!$A:$A,0),36)/5</f>
        <v>1.8000000001062002</v>
      </c>
      <c r="CJ376">
        <f>INDEX([1]age_tranches_5ans_nb_sex!$1:$1048576,MATCH('SectorStat-Age-Hommes'!$A376,[1]age_tranches_5ans_nb_sex!$A:$A,0),36)/5</f>
        <v>1.8000000001062002</v>
      </c>
      <c r="CK376">
        <f>INDEX([1]age_tranches_5ans_nb_sex!$1:$1048576,MATCH('SectorStat-Age-Hommes'!$A376,[1]age_tranches_5ans_nb_sex!$A:$A,0),38)/5</f>
        <v>0.99999999992519994</v>
      </c>
      <c r="CL376">
        <f>INDEX([1]age_tranches_5ans_nb_sex!$1:$1048576,MATCH('SectorStat-Age-Hommes'!$A376,[1]age_tranches_5ans_nb_sex!$A:$A,0),38)/5</f>
        <v>0.99999999992519994</v>
      </c>
      <c r="CM376">
        <f>INDEX([1]age_tranches_5ans_nb_sex!$1:$1048576,MATCH('SectorStat-Age-Hommes'!$A376,[1]age_tranches_5ans_nb_sex!$A:$A,0),38)/5</f>
        <v>0.99999999992519994</v>
      </c>
      <c r="CN376">
        <f>INDEX([1]age_tranches_5ans_nb_sex!$1:$1048576,MATCH('SectorStat-Age-Hommes'!$A376,[1]age_tranches_5ans_nb_sex!$A:$A,0),38)/5</f>
        <v>0.99999999992519994</v>
      </c>
      <c r="CO376">
        <f>INDEX([1]age_tranches_5ans_nb_sex!$1:$1048576,MATCH('SectorStat-Age-Hommes'!$A376,[1]age_tranches_5ans_nb_sex!$A:$A,0),38)/5</f>
        <v>0.99999999992519994</v>
      </c>
      <c r="CP376" s="2">
        <f>INDEX([1]age_tranches_5ans_nb_sex!$1:$1048576,MATCH('SectorStat-Age-Hommes'!$A376,[1]age_tranches_5ans_nb_sex!$A:$A,0),40)/5</f>
        <v>0.60000000003539999</v>
      </c>
      <c r="CQ376" s="2">
        <f>INDEX([1]age_tranches_5ans_nb_sex!$1:$1048576,MATCH('SectorStat-Age-Hommes'!$A376,[1]age_tranches_5ans_nb_sex!$A:$A,0),40)/5</f>
        <v>0.60000000003539999</v>
      </c>
      <c r="CR376" s="2">
        <f>INDEX([1]age_tranches_5ans_nb_sex!$1:$1048576,MATCH('SectorStat-Age-Hommes'!$A376,[1]age_tranches_5ans_nb_sex!$A:$A,0),40)/5</f>
        <v>0.60000000003539999</v>
      </c>
      <c r="CS376" s="2">
        <f>INDEX([1]age_tranches_5ans_nb_sex!$1:$1048576,MATCH('SectorStat-Age-Hommes'!$A376,[1]age_tranches_5ans_nb_sex!$A:$A,0),40)/5</f>
        <v>0.60000000003539999</v>
      </c>
      <c r="CT376" s="2">
        <f>INDEX([1]age_tranches_5ans_nb_sex!$1:$1048576,MATCH('SectorStat-Age-Hommes'!$A376,[1]age_tranches_5ans_nb_sex!$A:$A,0),40)/5</f>
        <v>0.60000000003539999</v>
      </c>
      <c r="CZ376" s="3"/>
      <c r="DA376" s="3"/>
      <c r="DB376" s="3"/>
      <c r="DC376" s="3"/>
      <c r="DD376" s="3"/>
    </row>
    <row r="377" spans="1:108" x14ac:dyDescent="0.35">
      <c r="A377" s="1" t="s">
        <v>747</v>
      </c>
      <c r="B377" s="1" t="s">
        <v>748</v>
      </c>
      <c r="C377" t="str">
        <f>INDEX([1]SectorStat!$1:$1048576,MATCH('[1]Distribution ages'!$A377,[1]SectorStat!$B:$B,0),4)</f>
        <v>Ixelles</v>
      </c>
      <c r="D377">
        <f>INDEX([1]age_tranches_5ans_nb_sex!$1:$1048576,MATCH('SectorStat-Age-Hommes'!$A377,[1]age_tranches_5ans_nb_sex!$A:$A,0),4)/5</f>
        <v>3.7999999999457996</v>
      </c>
      <c r="E377">
        <f>INDEX([1]age_tranches_5ans_nb_sex!$1:$1048576,MATCH('SectorStat-Age-Hommes'!$A377,[1]age_tranches_5ans_nb_sex!$A:$A,0),4)/5</f>
        <v>3.7999999999457996</v>
      </c>
      <c r="F377">
        <f>INDEX([1]age_tranches_5ans_nb_sex!$1:$1048576,MATCH('SectorStat-Age-Hommes'!$A377,[1]age_tranches_5ans_nb_sex!$A:$A,0),4)/5</f>
        <v>3.7999999999457996</v>
      </c>
      <c r="G377">
        <f>INDEX([1]age_tranches_5ans_nb_sex!$1:$1048576,MATCH('SectorStat-Age-Hommes'!$A377,[1]age_tranches_5ans_nb_sex!$A:$A,0),4)/5</f>
        <v>3.7999999999457996</v>
      </c>
      <c r="H377">
        <f>INDEX([1]age_tranches_5ans_nb_sex!$1:$1048576,MATCH('SectorStat-Age-Hommes'!$A377,[1]age_tranches_5ans_nb_sex!$A:$A,0),4)/5</f>
        <v>3.7999999999457996</v>
      </c>
      <c r="I377">
        <f>INDEX([1]age_tranches_5ans_nb_sex!$1:$1048576,MATCH('SectorStat-Age-Hommes'!$A377,[1]age_tranches_5ans_nb_sex!$A:$A,0),6)/5</f>
        <v>5.0000000000022</v>
      </c>
      <c r="J377">
        <f>INDEX([1]age_tranches_5ans_nb_sex!$1:$1048576,MATCH('SectorStat-Age-Hommes'!$A377,[1]age_tranches_5ans_nb_sex!$A:$A,0),6)/5</f>
        <v>5.0000000000022</v>
      </c>
      <c r="K377">
        <f>INDEX([1]age_tranches_5ans_nb_sex!$1:$1048576,MATCH('SectorStat-Age-Hommes'!$A377,[1]age_tranches_5ans_nb_sex!$A:$A,0),6)/5</f>
        <v>5.0000000000022</v>
      </c>
      <c r="L377">
        <f>INDEX([1]age_tranches_5ans_nb_sex!$1:$1048576,MATCH('SectorStat-Age-Hommes'!$A377,[1]age_tranches_5ans_nb_sex!$A:$A,0),6)/5</f>
        <v>5.0000000000022</v>
      </c>
      <c r="M377">
        <f>INDEX([1]age_tranches_5ans_nb_sex!$1:$1048576,MATCH('SectorStat-Age-Hommes'!$A377,[1]age_tranches_5ans_nb_sex!$A:$A,0),6)/5</f>
        <v>5.0000000000022</v>
      </c>
      <c r="N377">
        <f>INDEX([1]age_tranches_5ans_nb_sex!$1:$1048576,MATCH('SectorStat-Age-Hommes'!$A377,[1]age_tranches_5ans_nb_sex!$A:$A,0),8)/5</f>
        <v>2.0000000000357998</v>
      </c>
      <c r="O377">
        <f>INDEX([1]age_tranches_5ans_nb_sex!$1:$1048576,MATCH('SectorStat-Age-Hommes'!$A377,[1]age_tranches_5ans_nb_sex!$A:$A,0),8)/5</f>
        <v>2.0000000000357998</v>
      </c>
      <c r="P377">
        <f>INDEX([1]age_tranches_5ans_nb_sex!$1:$1048576,MATCH('SectorStat-Age-Hommes'!$A377,[1]age_tranches_5ans_nb_sex!$A:$A,0),8)/5</f>
        <v>2.0000000000357998</v>
      </c>
      <c r="Q377">
        <f>INDEX([1]age_tranches_5ans_nb_sex!$1:$1048576,MATCH('SectorStat-Age-Hommes'!$A377,[1]age_tranches_5ans_nb_sex!$A:$A,0),8)/5</f>
        <v>2.0000000000357998</v>
      </c>
      <c r="R377">
        <f>INDEX([1]age_tranches_5ans_nb_sex!$1:$1048576,MATCH('SectorStat-Age-Hommes'!$A377,[1]age_tranches_5ans_nb_sex!$A:$A,0),8)/5</f>
        <v>2.0000000000357998</v>
      </c>
      <c r="S377">
        <f>INDEX([1]age_tranches_5ans_nb_sex!$1:$1048576,MATCH('SectorStat-Age-Hommes'!$A377,[1]age_tranches_5ans_nb_sex!$A:$A,0),10)/5</f>
        <v>2.1999999999870004</v>
      </c>
      <c r="T377">
        <f>INDEX([1]age_tranches_5ans_nb_sex!$1:$1048576,MATCH('SectorStat-Age-Hommes'!$A377,[1]age_tranches_5ans_nb_sex!$A:$A,0),10)/5</f>
        <v>2.1999999999870004</v>
      </c>
      <c r="U377">
        <f>INDEX([1]age_tranches_5ans_nb_sex!$1:$1048576,MATCH('SectorStat-Age-Hommes'!$A377,[1]age_tranches_5ans_nb_sex!$A:$A,0),10)/5</f>
        <v>2.1999999999870004</v>
      </c>
      <c r="V377">
        <f>INDEX([1]age_tranches_5ans_nb_sex!$1:$1048576,MATCH('SectorStat-Age-Hommes'!$A377,[1]age_tranches_5ans_nb_sex!$A:$A,0),10)/5</f>
        <v>2.1999999999870004</v>
      </c>
      <c r="W377">
        <f>INDEX([1]age_tranches_5ans_nb_sex!$1:$1048576,MATCH('SectorStat-Age-Hommes'!$A377,[1]age_tranches_5ans_nb_sex!$A:$A,0),10)/5</f>
        <v>2.1999999999870004</v>
      </c>
      <c r="X377">
        <f>INDEX([1]age_tranches_5ans_nb_sex!$1:$1048576,MATCH('SectorStat-Age-Hommes'!$A377,[1]age_tranches_5ans_nb_sex!$A:$A,0),10)/5</f>
        <v>2.1999999999870004</v>
      </c>
      <c r="Y377">
        <f>INDEX([1]age_tranches_5ans_nb_sex!$1:$1048576,MATCH('SectorStat-Age-Hommes'!$A377,[1]age_tranches_5ans_nb_sex!$A:$A,0),12)/5</f>
        <v>3.5999999999946</v>
      </c>
      <c r="Z377">
        <f>INDEX([1]age_tranches_5ans_nb_sex!$1:$1048576,MATCH('SectorStat-Age-Hommes'!$A377,[1]age_tranches_5ans_nb_sex!$A:$A,0),12)/5</f>
        <v>3.5999999999946</v>
      </c>
      <c r="AA377">
        <f>INDEX([1]age_tranches_5ans_nb_sex!$1:$1048576,MATCH('SectorStat-Age-Hommes'!$A377,[1]age_tranches_5ans_nb_sex!$A:$A,0),12)/5</f>
        <v>3.5999999999946</v>
      </c>
      <c r="AB377">
        <f>INDEX([1]age_tranches_5ans_nb_sex!$1:$1048576,MATCH('SectorStat-Age-Hommes'!$A377,[1]age_tranches_5ans_nb_sex!$A:$A,0),12)/5</f>
        <v>3.5999999999946</v>
      </c>
      <c r="AC377">
        <f>INDEX([1]age_tranches_5ans_nb_sex!$1:$1048576,MATCH('SectorStat-Age-Hommes'!$A377,[1]age_tranches_5ans_nb_sex!$A:$A,0),14)/5</f>
        <v>13.799999999950199</v>
      </c>
      <c r="AD377">
        <f>INDEX([1]age_tranches_5ans_nb_sex!$1:$1048576,MATCH('SectorStat-Age-Hommes'!$A377,[1]age_tranches_5ans_nb_sex!$A:$A,0),14)/5</f>
        <v>13.799999999950199</v>
      </c>
      <c r="AE377">
        <f>INDEX([1]age_tranches_5ans_nb_sex!$1:$1048576,MATCH('SectorStat-Age-Hommes'!$A377,[1]age_tranches_5ans_nb_sex!$A:$A,0),14)/5</f>
        <v>13.799999999950199</v>
      </c>
      <c r="AF377">
        <f>INDEX([1]age_tranches_5ans_nb_sex!$1:$1048576,MATCH('SectorStat-Age-Hommes'!$A377,[1]age_tranches_5ans_nb_sex!$A:$A,0),14)/5</f>
        <v>13.799999999950199</v>
      </c>
      <c r="AG377">
        <f>INDEX([1]age_tranches_5ans_nb_sex!$1:$1048576,MATCH('SectorStat-Age-Hommes'!$A377,[1]age_tranches_5ans_nb_sex!$A:$A,0),14)/5</f>
        <v>13.799999999950199</v>
      </c>
      <c r="AH377">
        <f>INDEX([1]age_tranches_5ans_nb_sex!$1:$1048576,MATCH('SectorStat-Age-Hommes'!$A377,[1]age_tranches_5ans_nb_sex!$A:$A,0),16)/5</f>
        <v>12.1999999999914</v>
      </c>
      <c r="AI377">
        <f>INDEX([1]age_tranches_5ans_nb_sex!$1:$1048576,MATCH('SectorStat-Age-Hommes'!$A377,[1]age_tranches_5ans_nb_sex!$A:$A,0),16)/5</f>
        <v>12.1999999999914</v>
      </c>
      <c r="AJ377">
        <f>INDEX([1]age_tranches_5ans_nb_sex!$1:$1048576,MATCH('SectorStat-Age-Hommes'!$A377,[1]age_tranches_5ans_nb_sex!$A:$A,0),16)/5</f>
        <v>12.1999999999914</v>
      </c>
      <c r="AK377">
        <f>INDEX([1]age_tranches_5ans_nb_sex!$1:$1048576,MATCH('SectorStat-Age-Hommes'!$A377,[1]age_tranches_5ans_nb_sex!$A:$A,0),16)/5</f>
        <v>12.1999999999914</v>
      </c>
      <c r="AL377">
        <f>INDEX([1]age_tranches_5ans_nb_sex!$1:$1048576,MATCH('SectorStat-Age-Hommes'!$A377,[1]age_tranches_5ans_nb_sex!$A:$A,0),16)/5</f>
        <v>12.1999999999914</v>
      </c>
      <c r="AM377">
        <f>INDEX([1]age_tranches_5ans_nb_sex!$1:$1048576,MATCH('SectorStat-Age-Hommes'!$A377,[1]age_tranches_5ans_nb_sex!$A:$A,0),18)/5</f>
        <v>10.7999999999838</v>
      </c>
      <c r="AN377">
        <f>INDEX([1]age_tranches_5ans_nb_sex!$1:$1048576,MATCH('SectorStat-Age-Hommes'!$A377,[1]age_tranches_5ans_nb_sex!$A:$A,0),18)/5</f>
        <v>10.7999999999838</v>
      </c>
      <c r="AO377">
        <f>INDEX([1]age_tranches_5ans_nb_sex!$1:$1048576,MATCH('SectorStat-Age-Hommes'!$A377,[1]age_tranches_5ans_nb_sex!$A:$A,0),18)/5</f>
        <v>10.7999999999838</v>
      </c>
      <c r="AP377">
        <f>INDEX([1]age_tranches_5ans_nb_sex!$1:$1048576,MATCH('SectorStat-Age-Hommes'!$A377,[1]age_tranches_5ans_nb_sex!$A:$A,0),18)/5</f>
        <v>10.7999999999838</v>
      </c>
      <c r="AQ377">
        <f>INDEX([1]age_tranches_5ans_nb_sex!$1:$1048576,MATCH('SectorStat-Age-Hommes'!$A377,[1]age_tranches_5ans_nb_sex!$A:$A,0),18)/5</f>
        <v>10.7999999999838</v>
      </c>
      <c r="AR377">
        <f>INDEX([1]age_tranches_5ans_nb_sex!$1:$1048576,MATCH('SectorStat-Age-Hommes'!$A377,[1]age_tranches_5ans_nb_sex!$A:$A,0),20)/5</f>
        <v>7.8000000000174001</v>
      </c>
      <c r="AS377">
        <f>INDEX([1]age_tranches_5ans_nb_sex!$1:$1048576,MATCH('SectorStat-Age-Hommes'!$A377,[1]age_tranches_5ans_nb_sex!$A:$A,0),20)/5</f>
        <v>7.8000000000174001</v>
      </c>
      <c r="AT377">
        <f>INDEX([1]age_tranches_5ans_nb_sex!$1:$1048576,MATCH('SectorStat-Age-Hommes'!$A377,[1]age_tranches_5ans_nb_sex!$A:$A,0),20)/5</f>
        <v>7.8000000000174001</v>
      </c>
      <c r="AU377">
        <f>INDEX([1]age_tranches_5ans_nb_sex!$1:$1048576,MATCH('SectorStat-Age-Hommes'!$A377,[1]age_tranches_5ans_nb_sex!$A:$A,0),20)/5</f>
        <v>7.8000000000174001</v>
      </c>
      <c r="AV377">
        <f>INDEX([1]age_tranches_5ans_nb_sex!$1:$1048576,MATCH('SectorStat-Age-Hommes'!$A377,[1]age_tranches_5ans_nb_sex!$A:$A,0),20)/5</f>
        <v>7.8000000000174001</v>
      </c>
      <c r="AW377">
        <f>INDEX([1]age_tranches_5ans_nb_sex!$1:$1048576,MATCH('SectorStat-Age-Hommes'!$A377,[1]age_tranches_5ans_nb_sex!$A:$A,0),22)/5</f>
        <v>6.2000000000585995</v>
      </c>
      <c r="AX377">
        <f>INDEX([1]age_tranches_5ans_nb_sex!$1:$1048576,MATCH('SectorStat-Age-Hommes'!$A377,[1]age_tranches_5ans_nb_sex!$A:$A,0),22)/5</f>
        <v>6.2000000000585995</v>
      </c>
      <c r="AY377">
        <f>INDEX([1]age_tranches_5ans_nb_sex!$1:$1048576,MATCH('SectorStat-Age-Hommes'!$A377,[1]age_tranches_5ans_nb_sex!$A:$A,0),22)/5</f>
        <v>6.2000000000585995</v>
      </c>
      <c r="AZ377">
        <f>INDEX([1]age_tranches_5ans_nb_sex!$1:$1048576,MATCH('SectorStat-Age-Hommes'!$A377,[1]age_tranches_5ans_nb_sex!$A:$A,0),22)/5</f>
        <v>6.2000000000585995</v>
      </c>
      <c r="BA377">
        <f>INDEX([1]age_tranches_5ans_nb_sex!$1:$1048576,MATCH('SectorStat-Age-Hommes'!$A377,[1]age_tranches_5ans_nb_sex!$A:$A,0),22)/5</f>
        <v>6.2000000000585995</v>
      </c>
      <c r="BB377">
        <f>INDEX([1]age_tranches_5ans_nb_sex!$1:$1048576,MATCH('SectorStat-Age-Hommes'!$A377,[1]age_tranches_5ans_nb_sex!$A:$A,0),24)/5</f>
        <v>6.2000000000585995</v>
      </c>
      <c r="BC377">
        <f>INDEX([1]age_tranches_5ans_nb_sex!$1:$1048576,MATCH('SectorStat-Age-Hommes'!$A377,[1]age_tranches_5ans_nb_sex!$A:$A,0),24)/5</f>
        <v>6.2000000000585995</v>
      </c>
      <c r="BD377">
        <f>INDEX([1]age_tranches_5ans_nb_sex!$1:$1048576,MATCH('SectorStat-Age-Hommes'!$A377,[1]age_tranches_5ans_nb_sex!$A:$A,0),24)/5</f>
        <v>6.2000000000585995</v>
      </c>
      <c r="BE377">
        <f>INDEX([1]age_tranches_5ans_nb_sex!$1:$1048576,MATCH('SectorStat-Age-Hommes'!$A377,[1]age_tranches_5ans_nb_sex!$A:$A,0),24)/5</f>
        <v>6.2000000000585995</v>
      </c>
      <c r="BF377">
        <f>INDEX([1]age_tranches_5ans_nb_sex!$1:$1048576,MATCH('SectorStat-Age-Hommes'!$A377,[1]age_tranches_5ans_nb_sex!$A:$A,0),24)/5</f>
        <v>6.2000000000585995</v>
      </c>
      <c r="BG377">
        <f>INDEX([1]age_tranches_5ans_nb_sex!$1:$1048576,MATCH('SectorStat-Age-Hommes'!$A377,[1]age_tranches_5ans_nb_sex!$A:$A,0),26)/5</f>
        <v>3.7999999999457996</v>
      </c>
      <c r="BH377">
        <f>INDEX([1]age_tranches_5ans_nb_sex!$1:$1048576,MATCH('SectorStat-Age-Hommes'!$A377,[1]age_tranches_5ans_nb_sex!$A:$A,0),26)/5</f>
        <v>3.7999999999457996</v>
      </c>
      <c r="BI377">
        <f>INDEX([1]age_tranches_5ans_nb_sex!$1:$1048576,MATCH('SectorStat-Age-Hommes'!$A377,[1]age_tranches_5ans_nb_sex!$A:$A,0),26)/5</f>
        <v>3.7999999999457996</v>
      </c>
      <c r="BJ377">
        <f>INDEX([1]age_tranches_5ans_nb_sex!$1:$1048576,MATCH('SectorStat-Age-Hommes'!$A377,[1]age_tranches_5ans_nb_sex!$A:$A,0),26)/5</f>
        <v>3.7999999999457996</v>
      </c>
      <c r="BK377">
        <f>INDEX([1]age_tranches_5ans_nb_sex!$1:$1048576,MATCH('SectorStat-Age-Hommes'!$A377,[1]age_tranches_5ans_nb_sex!$A:$A,0),26)/5</f>
        <v>3.7999999999457996</v>
      </c>
      <c r="BL377">
        <f>INDEX([1]age_tranches_5ans_nb_sex!$1:$1048576,MATCH('SectorStat-Age-Hommes'!$A377,[1]age_tranches_5ans_nb_sex!$A:$A,0),28)/5</f>
        <v>4.0000000000715996</v>
      </c>
      <c r="BM377">
        <f>INDEX([1]age_tranches_5ans_nb_sex!$1:$1048576,MATCH('SectorStat-Age-Hommes'!$A377,[1]age_tranches_5ans_nb_sex!$A:$A,0),28)/5</f>
        <v>4.0000000000715996</v>
      </c>
      <c r="BN377">
        <f>INDEX([1]age_tranches_5ans_nb_sex!$1:$1048576,MATCH('SectorStat-Age-Hommes'!$A377,[1]age_tranches_5ans_nb_sex!$A:$A,0),28)/5</f>
        <v>4.0000000000715996</v>
      </c>
      <c r="BO377">
        <f>INDEX([1]age_tranches_5ans_nb_sex!$1:$1048576,MATCH('SectorStat-Age-Hommes'!$A377,[1]age_tranches_5ans_nb_sex!$A:$A,0),28)/5</f>
        <v>4.0000000000715996</v>
      </c>
      <c r="BP377">
        <f>INDEX([1]age_tranches_5ans_nb_sex!$1:$1048576,MATCH('SectorStat-Age-Hommes'!$A377,[1]age_tranches_5ans_nb_sex!$A:$A,0),28)/5</f>
        <v>4.0000000000715996</v>
      </c>
      <c r="BQ377">
        <f>INDEX([1]age_tranches_5ans_nb_sex!$1:$1048576,MATCH('SectorStat-Age-Hommes'!$A377,[1]age_tranches_5ans_nb_sex!$A:$A,0),30)/5</f>
        <v>2.1999999999870004</v>
      </c>
      <c r="BR377">
        <f>INDEX([1]age_tranches_5ans_nb_sex!$1:$1048576,MATCH('SectorStat-Age-Hommes'!$A377,[1]age_tranches_5ans_nb_sex!$A:$A,0),30)/5</f>
        <v>2.1999999999870004</v>
      </c>
      <c r="BS377">
        <f>INDEX([1]age_tranches_5ans_nb_sex!$1:$1048576,MATCH('SectorStat-Age-Hommes'!$A377,[1]age_tranches_5ans_nb_sex!$A:$A,0),30)/5</f>
        <v>2.1999999999870004</v>
      </c>
      <c r="BT377">
        <f>INDEX([1]age_tranches_5ans_nb_sex!$1:$1048576,MATCH('SectorStat-Age-Hommes'!$A377,[1]age_tranches_5ans_nb_sex!$A:$A,0),30)/5</f>
        <v>2.1999999999870004</v>
      </c>
      <c r="BU377">
        <f>INDEX([1]age_tranches_5ans_nb_sex!$1:$1048576,MATCH('SectorStat-Age-Hommes'!$A377,[1]age_tranches_5ans_nb_sex!$A:$A,0),30)/5</f>
        <v>2.1999999999870004</v>
      </c>
      <c r="BV377">
        <f>INDEX([1]age_tranches_5ans_nb_sex!$1:$1048576,MATCH('SectorStat-Age-Hommes'!$A377,[1]age_tranches_5ans_nb_sex!$A:$A,0),32)/5</f>
        <v>1.4000000000076001</v>
      </c>
      <c r="BW377">
        <f>INDEX([1]age_tranches_5ans_nb_sex!$1:$1048576,MATCH('SectorStat-Age-Hommes'!$A377,[1]age_tranches_5ans_nb_sex!$A:$A,0),32)/5</f>
        <v>1.4000000000076001</v>
      </c>
      <c r="BX377">
        <f>INDEX([1]age_tranches_5ans_nb_sex!$1:$1048576,MATCH('SectorStat-Age-Hommes'!$A377,[1]age_tranches_5ans_nb_sex!$A:$A,0),32)/5</f>
        <v>1.4000000000076001</v>
      </c>
      <c r="BY377">
        <f>INDEX([1]age_tranches_5ans_nb_sex!$1:$1048576,MATCH('SectorStat-Age-Hommes'!$A377,[1]age_tranches_5ans_nb_sex!$A:$A,0),32)/5</f>
        <v>1.4000000000076001</v>
      </c>
      <c r="BZ377">
        <f>INDEX([1]age_tranches_5ans_nb_sex!$1:$1048576,MATCH('SectorStat-Age-Hommes'!$A377,[1]age_tranches_5ans_nb_sex!$A:$A,0),32)/5</f>
        <v>1.4000000000076001</v>
      </c>
      <c r="CA377">
        <f>INDEX([1]age_tranches_5ans_nb_sex!$1:$1048576,MATCH('SectorStat-Age-Hommes'!$A377,[1]age_tranches_5ans_nb_sex!$A:$A,0),34)/5</f>
        <v>0.79999999997939997</v>
      </c>
      <c r="CB377">
        <f>INDEX([1]age_tranches_5ans_nb_sex!$1:$1048576,MATCH('SectorStat-Age-Hommes'!$A377,[1]age_tranches_5ans_nb_sex!$A:$A,0),34)/5</f>
        <v>0.79999999997939997</v>
      </c>
      <c r="CC377">
        <f>INDEX([1]age_tranches_5ans_nb_sex!$1:$1048576,MATCH('SectorStat-Age-Hommes'!$A377,[1]age_tranches_5ans_nb_sex!$A:$A,0),34)/5</f>
        <v>0.79999999997939997</v>
      </c>
      <c r="CD377">
        <f>INDEX([1]age_tranches_5ans_nb_sex!$1:$1048576,MATCH('SectorStat-Age-Hommes'!$A377,[1]age_tranches_5ans_nb_sex!$A:$A,0),34)/5</f>
        <v>0.79999999997939997</v>
      </c>
      <c r="CE377">
        <f>INDEX([1]age_tranches_5ans_nb_sex!$1:$1048576,MATCH('SectorStat-Age-Hommes'!$A377,[1]age_tranches_5ans_nb_sex!$A:$A,0),34)/5</f>
        <v>0.79999999997939997</v>
      </c>
      <c r="CF377">
        <f>INDEX([1]age_tranches_5ans_nb_sex!$1:$1048576,MATCH('SectorStat-Age-Hommes'!$A377,[1]age_tranches_5ans_nb_sex!$A:$A,0),36)/5</f>
        <v>0.40000000007699998</v>
      </c>
      <c r="CG377">
        <f>INDEX([1]age_tranches_5ans_nb_sex!$1:$1048576,MATCH('SectorStat-Age-Hommes'!$A377,[1]age_tranches_5ans_nb_sex!$A:$A,0),36)/5</f>
        <v>0.40000000007699998</v>
      </c>
      <c r="CH377">
        <f>INDEX([1]age_tranches_5ans_nb_sex!$1:$1048576,MATCH('SectorStat-Age-Hommes'!$A377,[1]age_tranches_5ans_nb_sex!$A:$A,0),36)/5</f>
        <v>0.40000000007699998</v>
      </c>
      <c r="CI377">
        <f>INDEX([1]age_tranches_5ans_nb_sex!$1:$1048576,MATCH('SectorStat-Age-Hommes'!$A377,[1]age_tranches_5ans_nb_sex!$A:$A,0),36)/5</f>
        <v>0.40000000007699998</v>
      </c>
      <c r="CJ377">
        <f>INDEX([1]age_tranches_5ans_nb_sex!$1:$1048576,MATCH('SectorStat-Age-Hommes'!$A377,[1]age_tranches_5ans_nb_sex!$A:$A,0),36)/5</f>
        <v>0.40000000007699998</v>
      </c>
      <c r="CK377">
        <f>INDEX([1]age_tranches_5ans_nb_sex!$1:$1048576,MATCH('SectorStat-Age-Hommes'!$A377,[1]age_tranches_5ans_nb_sex!$A:$A,0),38)/5</f>
        <v>0.19999999995119999</v>
      </c>
      <c r="CL377">
        <f>INDEX([1]age_tranches_5ans_nb_sex!$1:$1048576,MATCH('SectorStat-Age-Hommes'!$A377,[1]age_tranches_5ans_nb_sex!$A:$A,0),38)/5</f>
        <v>0.19999999995119999</v>
      </c>
      <c r="CM377">
        <f>INDEX([1]age_tranches_5ans_nb_sex!$1:$1048576,MATCH('SectorStat-Age-Hommes'!$A377,[1]age_tranches_5ans_nb_sex!$A:$A,0),38)/5</f>
        <v>0.19999999995119999</v>
      </c>
      <c r="CN377">
        <f>INDEX([1]age_tranches_5ans_nb_sex!$1:$1048576,MATCH('SectorStat-Age-Hommes'!$A377,[1]age_tranches_5ans_nb_sex!$A:$A,0),38)/5</f>
        <v>0.19999999995119999</v>
      </c>
      <c r="CO377">
        <f>INDEX([1]age_tranches_5ans_nb_sex!$1:$1048576,MATCH('SectorStat-Age-Hommes'!$A377,[1]age_tranches_5ans_nb_sex!$A:$A,0),38)/5</f>
        <v>0.19999999995119999</v>
      </c>
      <c r="CP377" s="2">
        <f>INDEX([1]age_tranches_5ans_nb_sex!$1:$1048576,MATCH('SectorStat-Age-Hommes'!$A377,[1]age_tranches_5ans_nb_sex!$A:$A,0),40)/5</f>
        <v>0</v>
      </c>
      <c r="CQ377" s="2">
        <f>INDEX([1]age_tranches_5ans_nb_sex!$1:$1048576,MATCH('SectorStat-Age-Hommes'!$A377,[1]age_tranches_5ans_nb_sex!$A:$A,0),40)/5</f>
        <v>0</v>
      </c>
      <c r="CR377" s="2">
        <f>INDEX([1]age_tranches_5ans_nb_sex!$1:$1048576,MATCH('SectorStat-Age-Hommes'!$A377,[1]age_tranches_5ans_nb_sex!$A:$A,0),40)/5</f>
        <v>0</v>
      </c>
      <c r="CS377" s="2">
        <f>INDEX([1]age_tranches_5ans_nb_sex!$1:$1048576,MATCH('SectorStat-Age-Hommes'!$A377,[1]age_tranches_5ans_nb_sex!$A:$A,0),40)/5</f>
        <v>0</v>
      </c>
      <c r="CT377" s="2">
        <f>INDEX([1]age_tranches_5ans_nb_sex!$1:$1048576,MATCH('SectorStat-Age-Hommes'!$A377,[1]age_tranches_5ans_nb_sex!$A:$A,0),40)/5</f>
        <v>0</v>
      </c>
      <c r="CZ377" s="3"/>
      <c r="DA377" s="3"/>
      <c r="DB377" s="3"/>
      <c r="DC377" s="3"/>
      <c r="DD377" s="3"/>
    </row>
    <row r="378" spans="1:108" x14ac:dyDescent="0.35">
      <c r="A378" s="1" t="s">
        <v>749</v>
      </c>
      <c r="B378" s="1" t="s">
        <v>750</v>
      </c>
      <c r="C378" t="str">
        <f>INDEX([1]SectorStat!$1:$1048576,MATCH('[1]Distribution ages'!$A378,[1]SectorStat!$B:$B,0),4)</f>
        <v>Ixelles</v>
      </c>
      <c r="D378">
        <f>INDEX([1]age_tranches_5ans_nb_sex!$1:$1048576,MATCH('SectorStat-Age-Hommes'!$A378,[1]age_tranches_5ans_nb_sex!$A:$A,0),4)/5</f>
        <v>7.8000000001409999</v>
      </c>
      <c r="E378">
        <f>INDEX([1]age_tranches_5ans_nb_sex!$1:$1048576,MATCH('SectorStat-Age-Hommes'!$A378,[1]age_tranches_5ans_nb_sex!$A:$A,0),4)/5</f>
        <v>7.8000000001409999</v>
      </c>
      <c r="F378">
        <f>INDEX([1]age_tranches_5ans_nb_sex!$1:$1048576,MATCH('SectorStat-Age-Hommes'!$A378,[1]age_tranches_5ans_nb_sex!$A:$A,0),4)/5</f>
        <v>7.8000000001409999</v>
      </c>
      <c r="G378">
        <f>INDEX([1]age_tranches_5ans_nb_sex!$1:$1048576,MATCH('SectorStat-Age-Hommes'!$A378,[1]age_tranches_5ans_nb_sex!$A:$A,0),4)/5</f>
        <v>7.8000000001409999</v>
      </c>
      <c r="H378">
        <f>INDEX([1]age_tranches_5ans_nb_sex!$1:$1048576,MATCH('SectorStat-Age-Hommes'!$A378,[1]age_tranches_5ans_nb_sex!$A:$A,0),4)/5</f>
        <v>7.8000000001409999</v>
      </c>
      <c r="I378">
        <f>INDEX([1]age_tranches_5ans_nb_sex!$1:$1048576,MATCH('SectorStat-Age-Hommes'!$A378,[1]age_tranches_5ans_nb_sex!$A:$A,0),6)/5</f>
        <v>5.8000000000220009</v>
      </c>
      <c r="J378">
        <f>INDEX([1]age_tranches_5ans_nb_sex!$1:$1048576,MATCH('SectorStat-Age-Hommes'!$A378,[1]age_tranches_5ans_nb_sex!$A:$A,0),6)/5</f>
        <v>5.8000000000220009</v>
      </c>
      <c r="K378">
        <f>INDEX([1]age_tranches_5ans_nb_sex!$1:$1048576,MATCH('SectorStat-Age-Hommes'!$A378,[1]age_tranches_5ans_nb_sex!$A:$A,0),6)/5</f>
        <v>5.8000000000220009</v>
      </c>
      <c r="L378">
        <f>INDEX([1]age_tranches_5ans_nb_sex!$1:$1048576,MATCH('SectorStat-Age-Hommes'!$A378,[1]age_tranches_5ans_nb_sex!$A:$A,0),6)/5</f>
        <v>5.8000000000220009</v>
      </c>
      <c r="M378">
        <f>INDEX([1]age_tranches_5ans_nb_sex!$1:$1048576,MATCH('SectorStat-Age-Hommes'!$A378,[1]age_tranches_5ans_nb_sex!$A:$A,0),6)/5</f>
        <v>5.8000000000220009</v>
      </c>
      <c r="N378">
        <f>INDEX([1]age_tranches_5ans_nb_sex!$1:$1048576,MATCH('SectorStat-Age-Hommes'!$A378,[1]age_tranches_5ans_nb_sex!$A:$A,0),8)/5</f>
        <v>4.8000000001420009</v>
      </c>
      <c r="O378">
        <f>INDEX([1]age_tranches_5ans_nb_sex!$1:$1048576,MATCH('SectorStat-Age-Hommes'!$A378,[1]age_tranches_5ans_nb_sex!$A:$A,0),8)/5</f>
        <v>4.8000000001420009</v>
      </c>
      <c r="P378">
        <f>INDEX([1]age_tranches_5ans_nb_sex!$1:$1048576,MATCH('SectorStat-Age-Hommes'!$A378,[1]age_tranches_5ans_nb_sex!$A:$A,0),8)/5</f>
        <v>4.8000000001420009</v>
      </c>
      <c r="Q378">
        <f>INDEX([1]age_tranches_5ans_nb_sex!$1:$1048576,MATCH('SectorStat-Age-Hommes'!$A378,[1]age_tranches_5ans_nb_sex!$A:$A,0),8)/5</f>
        <v>4.8000000001420009</v>
      </c>
      <c r="R378">
        <f>INDEX([1]age_tranches_5ans_nb_sex!$1:$1048576,MATCH('SectorStat-Age-Hommes'!$A378,[1]age_tranches_5ans_nb_sex!$A:$A,0),8)/5</f>
        <v>4.8000000001420009</v>
      </c>
      <c r="S378">
        <f>INDEX([1]age_tranches_5ans_nb_sex!$1:$1048576,MATCH('SectorStat-Age-Hommes'!$A378,[1]age_tranches_5ans_nb_sex!$A:$A,0),10)/5</f>
        <v>6.7999999999020009</v>
      </c>
      <c r="T378">
        <f>INDEX([1]age_tranches_5ans_nb_sex!$1:$1048576,MATCH('SectorStat-Age-Hommes'!$A378,[1]age_tranches_5ans_nb_sex!$A:$A,0),10)/5</f>
        <v>6.7999999999020009</v>
      </c>
      <c r="U378">
        <f>INDEX([1]age_tranches_5ans_nb_sex!$1:$1048576,MATCH('SectorStat-Age-Hommes'!$A378,[1]age_tranches_5ans_nb_sex!$A:$A,0),10)/5</f>
        <v>6.7999999999020009</v>
      </c>
      <c r="V378">
        <f>INDEX([1]age_tranches_5ans_nb_sex!$1:$1048576,MATCH('SectorStat-Age-Hommes'!$A378,[1]age_tranches_5ans_nb_sex!$A:$A,0),10)/5</f>
        <v>6.7999999999020009</v>
      </c>
      <c r="W378">
        <f>INDEX([1]age_tranches_5ans_nb_sex!$1:$1048576,MATCH('SectorStat-Age-Hommes'!$A378,[1]age_tranches_5ans_nb_sex!$A:$A,0),10)/5</f>
        <v>6.7999999999020009</v>
      </c>
      <c r="X378">
        <f>INDEX([1]age_tranches_5ans_nb_sex!$1:$1048576,MATCH('SectorStat-Age-Hommes'!$A378,[1]age_tranches_5ans_nb_sex!$A:$A,0),10)/5</f>
        <v>6.7999999999020009</v>
      </c>
      <c r="Y378">
        <f>INDEX([1]age_tranches_5ans_nb_sex!$1:$1048576,MATCH('SectorStat-Age-Hommes'!$A378,[1]age_tranches_5ans_nb_sex!$A:$A,0),12)/5</f>
        <v>9.1999999999730004</v>
      </c>
      <c r="Z378">
        <f>INDEX([1]age_tranches_5ans_nb_sex!$1:$1048576,MATCH('SectorStat-Age-Hommes'!$A378,[1]age_tranches_5ans_nb_sex!$A:$A,0),12)/5</f>
        <v>9.1999999999730004</v>
      </c>
      <c r="AA378">
        <f>INDEX([1]age_tranches_5ans_nb_sex!$1:$1048576,MATCH('SectorStat-Age-Hommes'!$A378,[1]age_tranches_5ans_nb_sex!$A:$A,0),12)/5</f>
        <v>9.1999999999730004</v>
      </c>
      <c r="AB378">
        <f>INDEX([1]age_tranches_5ans_nb_sex!$1:$1048576,MATCH('SectorStat-Age-Hommes'!$A378,[1]age_tranches_5ans_nb_sex!$A:$A,0),12)/5</f>
        <v>9.1999999999730004</v>
      </c>
      <c r="AC378">
        <f>INDEX([1]age_tranches_5ans_nb_sex!$1:$1048576,MATCH('SectorStat-Age-Hommes'!$A378,[1]age_tranches_5ans_nb_sex!$A:$A,0),14)/5</f>
        <v>27.199999999967002</v>
      </c>
      <c r="AD378">
        <f>INDEX([1]age_tranches_5ans_nb_sex!$1:$1048576,MATCH('SectorStat-Age-Hommes'!$A378,[1]age_tranches_5ans_nb_sex!$A:$A,0),14)/5</f>
        <v>27.199999999967002</v>
      </c>
      <c r="AE378">
        <f>INDEX([1]age_tranches_5ans_nb_sex!$1:$1048576,MATCH('SectorStat-Age-Hommes'!$A378,[1]age_tranches_5ans_nb_sex!$A:$A,0),14)/5</f>
        <v>27.199999999967002</v>
      </c>
      <c r="AF378">
        <f>INDEX([1]age_tranches_5ans_nb_sex!$1:$1048576,MATCH('SectorStat-Age-Hommes'!$A378,[1]age_tranches_5ans_nb_sex!$A:$A,0),14)/5</f>
        <v>27.199999999967002</v>
      </c>
      <c r="AG378">
        <f>INDEX([1]age_tranches_5ans_nb_sex!$1:$1048576,MATCH('SectorStat-Age-Hommes'!$A378,[1]age_tranches_5ans_nb_sex!$A:$A,0),14)/5</f>
        <v>27.199999999967002</v>
      </c>
      <c r="AH378">
        <f>INDEX([1]age_tranches_5ans_nb_sex!$1:$1048576,MATCH('SectorStat-Age-Hommes'!$A378,[1]age_tranches_5ans_nb_sex!$A:$A,0),16)/5</f>
        <v>21.799999999896997</v>
      </c>
      <c r="AI378">
        <f>INDEX([1]age_tranches_5ans_nb_sex!$1:$1048576,MATCH('SectorStat-Age-Hommes'!$A378,[1]age_tranches_5ans_nb_sex!$A:$A,0),16)/5</f>
        <v>21.799999999896997</v>
      </c>
      <c r="AJ378">
        <f>INDEX([1]age_tranches_5ans_nb_sex!$1:$1048576,MATCH('SectorStat-Age-Hommes'!$A378,[1]age_tranches_5ans_nb_sex!$A:$A,0),16)/5</f>
        <v>21.799999999896997</v>
      </c>
      <c r="AK378">
        <f>INDEX([1]age_tranches_5ans_nb_sex!$1:$1048576,MATCH('SectorStat-Age-Hommes'!$A378,[1]age_tranches_5ans_nb_sex!$A:$A,0),16)/5</f>
        <v>21.799999999896997</v>
      </c>
      <c r="AL378">
        <f>INDEX([1]age_tranches_5ans_nb_sex!$1:$1048576,MATCH('SectorStat-Age-Hommes'!$A378,[1]age_tranches_5ans_nb_sex!$A:$A,0),16)/5</f>
        <v>21.799999999896997</v>
      </c>
      <c r="AM378">
        <f>INDEX([1]age_tranches_5ans_nb_sex!$1:$1048576,MATCH('SectorStat-Age-Hommes'!$A378,[1]age_tranches_5ans_nb_sex!$A:$A,0),18)/5</f>
        <v>18.19999999997</v>
      </c>
      <c r="AN378">
        <f>INDEX([1]age_tranches_5ans_nb_sex!$1:$1048576,MATCH('SectorStat-Age-Hommes'!$A378,[1]age_tranches_5ans_nb_sex!$A:$A,0),18)/5</f>
        <v>18.19999999997</v>
      </c>
      <c r="AO378">
        <f>INDEX([1]age_tranches_5ans_nb_sex!$1:$1048576,MATCH('SectorStat-Age-Hommes'!$A378,[1]age_tranches_5ans_nb_sex!$A:$A,0),18)/5</f>
        <v>18.19999999997</v>
      </c>
      <c r="AP378">
        <f>INDEX([1]age_tranches_5ans_nb_sex!$1:$1048576,MATCH('SectorStat-Age-Hommes'!$A378,[1]age_tranches_5ans_nb_sex!$A:$A,0),18)/5</f>
        <v>18.19999999997</v>
      </c>
      <c r="AQ378">
        <f>INDEX([1]age_tranches_5ans_nb_sex!$1:$1048576,MATCH('SectorStat-Age-Hommes'!$A378,[1]age_tranches_5ans_nb_sex!$A:$A,0),18)/5</f>
        <v>18.19999999997</v>
      </c>
      <c r="AR378">
        <f>INDEX([1]age_tranches_5ans_nb_sex!$1:$1048576,MATCH('SectorStat-Age-Hommes'!$A378,[1]age_tranches_5ans_nb_sex!$A:$A,0),20)/5</f>
        <v>18.599999999922002</v>
      </c>
      <c r="AS378">
        <f>INDEX([1]age_tranches_5ans_nb_sex!$1:$1048576,MATCH('SectorStat-Age-Hommes'!$A378,[1]age_tranches_5ans_nb_sex!$A:$A,0),20)/5</f>
        <v>18.599999999922002</v>
      </c>
      <c r="AT378">
        <f>INDEX([1]age_tranches_5ans_nb_sex!$1:$1048576,MATCH('SectorStat-Age-Hommes'!$A378,[1]age_tranches_5ans_nb_sex!$A:$A,0),20)/5</f>
        <v>18.599999999922002</v>
      </c>
      <c r="AU378">
        <f>INDEX([1]age_tranches_5ans_nb_sex!$1:$1048576,MATCH('SectorStat-Age-Hommes'!$A378,[1]age_tranches_5ans_nb_sex!$A:$A,0),20)/5</f>
        <v>18.599999999922002</v>
      </c>
      <c r="AV378">
        <f>INDEX([1]age_tranches_5ans_nb_sex!$1:$1048576,MATCH('SectorStat-Age-Hommes'!$A378,[1]age_tranches_5ans_nb_sex!$A:$A,0),20)/5</f>
        <v>18.599999999922002</v>
      </c>
      <c r="AW378">
        <f>INDEX([1]age_tranches_5ans_nb_sex!$1:$1048576,MATCH('SectorStat-Age-Hommes'!$A378,[1]age_tranches_5ans_nb_sex!$A:$A,0),22)/5</f>
        <v>11.400000000067999</v>
      </c>
      <c r="AX378">
        <f>INDEX([1]age_tranches_5ans_nb_sex!$1:$1048576,MATCH('SectorStat-Age-Hommes'!$A378,[1]age_tranches_5ans_nb_sex!$A:$A,0),22)/5</f>
        <v>11.400000000067999</v>
      </c>
      <c r="AY378">
        <f>INDEX([1]age_tranches_5ans_nb_sex!$1:$1048576,MATCH('SectorStat-Age-Hommes'!$A378,[1]age_tranches_5ans_nb_sex!$A:$A,0),22)/5</f>
        <v>11.400000000067999</v>
      </c>
      <c r="AZ378">
        <f>INDEX([1]age_tranches_5ans_nb_sex!$1:$1048576,MATCH('SectorStat-Age-Hommes'!$A378,[1]age_tranches_5ans_nb_sex!$A:$A,0),22)/5</f>
        <v>11.400000000067999</v>
      </c>
      <c r="BA378">
        <f>INDEX([1]age_tranches_5ans_nb_sex!$1:$1048576,MATCH('SectorStat-Age-Hommes'!$A378,[1]age_tranches_5ans_nb_sex!$A:$A,0),22)/5</f>
        <v>11.400000000067999</v>
      </c>
      <c r="BB378">
        <f>INDEX([1]age_tranches_5ans_nb_sex!$1:$1048576,MATCH('SectorStat-Age-Hommes'!$A378,[1]age_tranches_5ans_nb_sex!$A:$A,0),24)/5</f>
        <v>10.399999999829001</v>
      </c>
      <c r="BC378">
        <f>INDEX([1]age_tranches_5ans_nb_sex!$1:$1048576,MATCH('SectorStat-Age-Hommes'!$A378,[1]age_tranches_5ans_nb_sex!$A:$A,0),24)/5</f>
        <v>10.399999999829001</v>
      </c>
      <c r="BD378">
        <f>INDEX([1]age_tranches_5ans_nb_sex!$1:$1048576,MATCH('SectorStat-Age-Hommes'!$A378,[1]age_tranches_5ans_nb_sex!$A:$A,0),24)/5</f>
        <v>10.399999999829001</v>
      </c>
      <c r="BE378">
        <f>INDEX([1]age_tranches_5ans_nb_sex!$1:$1048576,MATCH('SectorStat-Age-Hommes'!$A378,[1]age_tranches_5ans_nb_sex!$A:$A,0),24)/5</f>
        <v>10.399999999829001</v>
      </c>
      <c r="BF378">
        <f>INDEX([1]age_tranches_5ans_nb_sex!$1:$1048576,MATCH('SectorStat-Age-Hommes'!$A378,[1]age_tranches_5ans_nb_sex!$A:$A,0),24)/5</f>
        <v>10.399999999829001</v>
      </c>
      <c r="BG378">
        <f>INDEX([1]age_tranches_5ans_nb_sex!$1:$1048576,MATCH('SectorStat-Age-Hommes'!$A378,[1]age_tranches_5ans_nb_sex!$A:$A,0),26)/5</f>
        <v>7.6000000001649992</v>
      </c>
      <c r="BH378">
        <f>INDEX([1]age_tranches_5ans_nb_sex!$1:$1048576,MATCH('SectorStat-Age-Hommes'!$A378,[1]age_tranches_5ans_nb_sex!$A:$A,0),26)/5</f>
        <v>7.6000000001649992</v>
      </c>
      <c r="BI378">
        <f>INDEX([1]age_tranches_5ans_nb_sex!$1:$1048576,MATCH('SectorStat-Age-Hommes'!$A378,[1]age_tranches_5ans_nb_sex!$A:$A,0),26)/5</f>
        <v>7.6000000001649992</v>
      </c>
      <c r="BJ378">
        <f>INDEX([1]age_tranches_5ans_nb_sex!$1:$1048576,MATCH('SectorStat-Age-Hommes'!$A378,[1]age_tranches_5ans_nb_sex!$A:$A,0),26)/5</f>
        <v>7.6000000001649992</v>
      </c>
      <c r="BK378">
        <f>INDEX([1]age_tranches_5ans_nb_sex!$1:$1048576,MATCH('SectorStat-Age-Hommes'!$A378,[1]age_tranches_5ans_nb_sex!$A:$A,0),26)/5</f>
        <v>7.6000000001649992</v>
      </c>
      <c r="BL378">
        <f>INDEX([1]age_tranches_5ans_nb_sex!$1:$1048576,MATCH('SectorStat-Age-Hommes'!$A378,[1]age_tranches_5ans_nb_sex!$A:$A,0),28)/5</f>
        <v>8.2000000000930005</v>
      </c>
      <c r="BM378">
        <f>INDEX([1]age_tranches_5ans_nb_sex!$1:$1048576,MATCH('SectorStat-Age-Hommes'!$A378,[1]age_tranches_5ans_nb_sex!$A:$A,0),28)/5</f>
        <v>8.2000000000930005</v>
      </c>
      <c r="BN378">
        <f>INDEX([1]age_tranches_5ans_nb_sex!$1:$1048576,MATCH('SectorStat-Age-Hommes'!$A378,[1]age_tranches_5ans_nb_sex!$A:$A,0),28)/5</f>
        <v>8.2000000000930005</v>
      </c>
      <c r="BO378">
        <f>INDEX([1]age_tranches_5ans_nb_sex!$1:$1048576,MATCH('SectorStat-Age-Hommes'!$A378,[1]age_tranches_5ans_nb_sex!$A:$A,0),28)/5</f>
        <v>8.2000000000930005</v>
      </c>
      <c r="BP378">
        <f>INDEX([1]age_tranches_5ans_nb_sex!$1:$1048576,MATCH('SectorStat-Age-Hommes'!$A378,[1]age_tranches_5ans_nb_sex!$A:$A,0),28)/5</f>
        <v>8.2000000000930005</v>
      </c>
      <c r="BQ378">
        <f>INDEX([1]age_tranches_5ans_nb_sex!$1:$1048576,MATCH('SectorStat-Age-Hommes'!$A378,[1]age_tranches_5ans_nb_sex!$A:$A,0),30)/5</f>
        <v>3.7999999999030001</v>
      </c>
      <c r="BR378">
        <f>INDEX([1]age_tranches_5ans_nb_sex!$1:$1048576,MATCH('SectorStat-Age-Hommes'!$A378,[1]age_tranches_5ans_nb_sex!$A:$A,0),30)/5</f>
        <v>3.7999999999030001</v>
      </c>
      <c r="BS378">
        <f>INDEX([1]age_tranches_5ans_nb_sex!$1:$1048576,MATCH('SectorStat-Age-Hommes'!$A378,[1]age_tranches_5ans_nb_sex!$A:$A,0),30)/5</f>
        <v>3.7999999999030001</v>
      </c>
      <c r="BT378">
        <f>INDEX([1]age_tranches_5ans_nb_sex!$1:$1048576,MATCH('SectorStat-Age-Hommes'!$A378,[1]age_tranches_5ans_nb_sex!$A:$A,0),30)/5</f>
        <v>3.7999999999030001</v>
      </c>
      <c r="BU378">
        <f>INDEX([1]age_tranches_5ans_nb_sex!$1:$1048576,MATCH('SectorStat-Age-Hommes'!$A378,[1]age_tranches_5ans_nb_sex!$A:$A,0),30)/5</f>
        <v>3.7999999999030001</v>
      </c>
      <c r="BV378">
        <f>INDEX([1]age_tranches_5ans_nb_sex!$1:$1048576,MATCH('SectorStat-Age-Hommes'!$A378,[1]age_tranches_5ans_nb_sex!$A:$A,0),32)/5</f>
        <v>4.3999999998309995</v>
      </c>
      <c r="BW378">
        <f>INDEX([1]age_tranches_5ans_nb_sex!$1:$1048576,MATCH('SectorStat-Age-Hommes'!$A378,[1]age_tranches_5ans_nb_sex!$A:$A,0),32)/5</f>
        <v>4.3999999998309995</v>
      </c>
      <c r="BX378">
        <f>INDEX([1]age_tranches_5ans_nb_sex!$1:$1048576,MATCH('SectorStat-Age-Hommes'!$A378,[1]age_tranches_5ans_nb_sex!$A:$A,0),32)/5</f>
        <v>4.3999999998309995</v>
      </c>
      <c r="BY378">
        <f>INDEX([1]age_tranches_5ans_nb_sex!$1:$1048576,MATCH('SectorStat-Age-Hommes'!$A378,[1]age_tranches_5ans_nb_sex!$A:$A,0),32)/5</f>
        <v>4.3999999998309995</v>
      </c>
      <c r="BZ378">
        <f>INDEX([1]age_tranches_5ans_nb_sex!$1:$1048576,MATCH('SectorStat-Age-Hommes'!$A378,[1]age_tranches_5ans_nb_sex!$A:$A,0),32)/5</f>
        <v>4.3999999998309995</v>
      </c>
      <c r="CA378">
        <f>INDEX([1]age_tranches_5ans_nb_sex!$1:$1048576,MATCH('SectorStat-Age-Hommes'!$A378,[1]age_tranches_5ans_nb_sex!$A:$A,0),34)/5</f>
        <v>3.9999999998790003</v>
      </c>
      <c r="CB378">
        <f>INDEX([1]age_tranches_5ans_nb_sex!$1:$1048576,MATCH('SectorStat-Age-Hommes'!$A378,[1]age_tranches_5ans_nb_sex!$A:$A,0),34)/5</f>
        <v>3.9999999998790003</v>
      </c>
      <c r="CC378">
        <f>INDEX([1]age_tranches_5ans_nb_sex!$1:$1048576,MATCH('SectorStat-Age-Hommes'!$A378,[1]age_tranches_5ans_nb_sex!$A:$A,0),34)/5</f>
        <v>3.9999999998790003</v>
      </c>
      <c r="CD378">
        <f>INDEX([1]age_tranches_5ans_nb_sex!$1:$1048576,MATCH('SectorStat-Age-Hommes'!$A378,[1]age_tranches_5ans_nb_sex!$A:$A,0),34)/5</f>
        <v>3.9999999998790003</v>
      </c>
      <c r="CE378">
        <f>INDEX([1]age_tranches_5ans_nb_sex!$1:$1048576,MATCH('SectorStat-Age-Hommes'!$A378,[1]age_tranches_5ans_nb_sex!$A:$A,0),34)/5</f>
        <v>3.9999999998790003</v>
      </c>
      <c r="CF378">
        <f>INDEX([1]age_tranches_5ans_nb_sex!$1:$1048576,MATCH('SectorStat-Age-Hommes'!$A378,[1]age_tranches_5ans_nb_sex!$A:$A,0),36)/5</f>
        <v>2.2000000000949997</v>
      </c>
      <c r="CG378">
        <f>INDEX([1]age_tranches_5ans_nb_sex!$1:$1048576,MATCH('SectorStat-Age-Hommes'!$A378,[1]age_tranches_5ans_nb_sex!$A:$A,0),36)/5</f>
        <v>2.2000000000949997</v>
      </c>
      <c r="CH378">
        <f>INDEX([1]age_tranches_5ans_nb_sex!$1:$1048576,MATCH('SectorStat-Age-Hommes'!$A378,[1]age_tranches_5ans_nb_sex!$A:$A,0),36)/5</f>
        <v>2.2000000000949997</v>
      </c>
      <c r="CI378">
        <f>INDEX([1]age_tranches_5ans_nb_sex!$1:$1048576,MATCH('SectorStat-Age-Hommes'!$A378,[1]age_tranches_5ans_nb_sex!$A:$A,0),36)/5</f>
        <v>2.2000000000949997</v>
      </c>
      <c r="CJ378">
        <f>INDEX([1]age_tranches_5ans_nb_sex!$1:$1048576,MATCH('SectorStat-Age-Hommes'!$A378,[1]age_tranches_5ans_nb_sex!$A:$A,0),36)/5</f>
        <v>2.2000000000949997</v>
      </c>
      <c r="CK378">
        <f>INDEX([1]age_tranches_5ans_nb_sex!$1:$1048576,MATCH('SectorStat-Age-Hommes'!$A378,[1]age_tranches_5ans_nb_sex!$A:$A,0),38)/5</f>
        <v>0.99999999987999999</v>
      </c>
      <c r="CL378">
        <f>INDEX([1]age_tranches_5ans_nb_sex!$1:$1048576,MATCH('SectorStat-Age-Hommes'!$A378,[1]age_tranches_5ans_nb_sex!$A:$A,0),38)/5</f>
        <v>0.99999999987999999</v>
      </c>
      <c r="CM378">
        <f>INDEX([1]age_tranches_5ans_nb_sex!$1:$1048576,MATCH('SectorStat-Age-Hommes'!$A378,[1]age_tranches_5ans_nb_sex!$A:$A,0),38)/5</f>
        <v>0.99999999987999999</v>
      </c>
      <c r="CN378">
        <f>INDEX([1]age_tranches_5ans_nb_sex!$1:$1048576,MATCH('SectorStat-Age-Hommes'!$A378,[1]age_tranches_5ans_nb_sex!$A:$A,0),38)/5</f>
        <v>0.99999999987999999</v>
      </c>
      <c r="CO378">
        <f>INDEX([1]age_tranches_5ans_nb_sex!$1:$1048576,MATCH('SectorStat-Age-Hommes'!$A378,[1]age_tranches_5ans_nb_sex!$A:$A,0),38)/5</f>
        <v>0.99999999987999999</v>
      </c>
      <c r="CP378" s="2">
        <f>INDEX([1]age_tranches_5ans_nb_sex!$1:$1048576,MATCH('SectorStat-Age-Hommes'!$A378,[1]age_tranches_5ans_nb_sex!$A:$A,0),40)/5</f>
        <v>0</v>
      </c>
      <c r="CQ378" s="2">
        <f>INDEX([1]age_tranches_5ans_nb_sex!$1:$1048576,MATCH('SectorStat-Age-Hommes'!$A378,[1]age_tranches_5ans_nb_sex!$A:$A,0),40)/5</f>
        <v>0</v>
      </c>
      <c r="CR378" s="2">
        <f>INDEX([1]age_tranches_5ans_nb_sex!$1:$1048576,MATCH('SectorStat-Age-Hommes'!$A378,[1]age_tranches_5ans_nb_sex!$A:$A,0),40)/5</f>
        <v>0</v>
      </c>
      <c r="CS378" s="2">
        <f>INDEX([1]age_tranches_5ans_nb_sex!$1:$1048576,MATCH('SectorStat-Age-Hommes'!$A378,[1]age_tranches_5ans_nb_sex!$A:$A,0),40)/5</f>
        <v>0</v>
      </c>
      <c r="CT378" s="2">
        <f>INDEX([1]age_tranches_5ans_nb_sex!$1:$1048576,MATCH('SectorStat-Age-Hommes'!$A378,[1]age_tranches_5ans_nb_sex!$A:$A,0),40)/5</f>
        <v>0</v>
      </c>
      <c r="CZ378" s="3"/>
      <c r="DA378" s="3"/>
      <c r="DB378" s="3"/>
      <c r="DC378" s="3"/>
      <c r="DD378" s="3"/>
    </row>
    <row r="379" spans="1:108" x14ac:dyDescent="0.35">
      <c r="A379" s="1" t="s">
        <v>751</v>
      </c>
      <c r="B379" s="1" t="s">
        <v>752</v>
      </c>
      <c r="C379" t="str">
        <f>INDEX([1]SectorStat!$1:$1048576,MATCH('[1]Distribution ages'!$A379,[1]SectorStat!$B:$B,0),4)</f>
        <v>Ixelles</v>
      </c>
      <c r="D379">
        <f>INDEX([1]age_tranches_5ans_nb_sex!$1:$1048576,MATCH('SectorStat-Age-Hommes'!$A379,[1]age_tranches_5ans_nb_sex!$A:$A,0),4)/5</f>
        <v>10.3999999999872</v>
      </c>
      <c r="E379">
        <f>INDEX([1]age_tranches_5ans_nb_sex!$1:$1048576,MATCH('SectorStat-Age-Hommes'!$A379,[1]age_tranches_5ans_nb_sex!$A:$A,0),4)/5</f>
        <v>10.3999999999872</v>
      </c>
      <c r="F379">
        <f>INDEX([1]age_tranches_5ans_nb_sex!$1:$1048576,MATCH('SectorStat-Age-Hommes'!$A379,[1]age_tranches_5ans_nb_sex!$A:$A,0),4)/5</f>
        <v>10.3999999999872</v>
      </c>
      <c r="G379">
        <f>INDEX([1]age_tranches_5ans_nb_sex!$1:$1048576,MATCH('SectorStat-Age-Hommes'!$A379,[1]age_tranches_5ans_nb_sex!$A:$A,0),4)/5</f>
        <v>10.3999999999872</v>
      </c>
      <c r="H379">
        <f>INDEX([1]age_tranches_5ans_nb_sex!$1:$1048576,MATCH('SectorStat-Age-Hommes'!$A379,[1]age_tranches_5ans_nb_sex!$A:$A,0),4)/5</f>
        <v>10.3999999999872</v>
      </c>
      <c r="I379">
        <f>INDEX([1]age_tranches_5ans_nb_sex!$1:$1048576,MATCH('SectorStat-Age-Hommes'!$A379,[1]age_tranches_5ans_nb_sex!$A:$A,0),6)/5</f>
        <v>8.3999999999640007</v>
      </c>
      <c r="J379">
        <f>INDEX([1]age_tranches_5ans_nb_sex!$1:$1048576,MATCH('SectorStat-Age-Hommes'!$A379,[1]age_tranches_5ans_nb_sex!$A:$A,0),6)/5</f>
        <v>8.3999999999640007</v>
      </c>
      <c r="K379">
        <f>INDEX([1]age_tranches_5ans_nb_sex!$1:$1048576,MATCH('SectorStat-Age-Hommes'!$A379,[1]age_tranches_5ans_nb_sex!$A:$A,0),6)/5</f>
        <v>8.3999999999640007</v>
      </c>
      <c r="L379">
        <f>INDEX([1]age_tranches_5ans_nb_sex!$1:$1048576,MATCH('SectorStat-Age-Hommes'!$A379,[1]age_tranches_5ans_nb_sex!$A:$A,0),6)/5</f>
        <v>8.3999999999640007</v>
      </c>
      <c r="M379">
        <f>INDEX([1]age_tranches_5ans_nb_sex!$1:$1048576,MATCH('SectorStat-Age-Hommes'!$A379,[1]age_tranches_5ans_nb_sex!$A:$A,0),6)/5</f>
        <v>8.3999999999640007</v>
      </c>
      <c r="N379">
        <f>INDEX([1]age_tranches_5ans_nb_sex!$1:$1048576,MATCH('SectorStat-Age-Hommes'!$A379,[1]age_tranches_5ans_nb_sex!$A:$A,0),8)/5</f>
        <v>5.5999999998648002</v>
      </c>
      <c r="O379">
        <f>INDEX([1]age_tranches_5ans_nb_sex!$1:$1048576,MATCH('SectorStat-Age-Hommes'!$A379,[1]age_tranches_5ans_nb_sex!$A:$A,0),8)/5</f>
        <v>5.5999999998648002</v>
      </c>
      <c r="P379">
        <f>INDEX([1]age_tranches_5ans_nb_sex!$1:$1048576,MATCH('SectorStat-Age-Hommes'!$A379,[1]age_tranches_5ans_nb_sex!$A:$A,0),8)/5</f>
        <v>5.5999999998648002</v>
      </c>
      <c r="Q379">
        <f>INDEX([1]age_tranches_5ans_nb_sex!$1:$1048576,MATCH('SectorStat-Age-Hommes'!$A379,[1]age_tranches_5ans_nb_sex!$A:$A,0),8)/5</f>
        <v>5.5999999998648002</v>
      </c>
      <c r="R379">
        <f>INDEX([1]age_tranches_5ans_nb_sex!$1:$1048576,MATCH('SectorStat-Age-Hommes'!$A379,[1]age_tranches_5ans_nb_sex!$A:$A,0),8)/5</f>
        <v>5.5999999998648002</v>
      </c>
      <c r="S379">
        <f>INDEX([1]age_tranches_5ans_nb_sex!$1:$1048576,MATCH('SectorStat-Age-Hommes'!$A379,[1]age_tranches_5ans_nb_sex!$A:$A,0),10)/5</f>
        <v>6.1999999998383997</v>
      </c>
      <c r="T379">
        <f>INDEX([1]age_tranches_5ans_nb_sex!$1:$1048576,MATCH('SectorStat-Age-Hommes'!$A379,[1]age_tranches_5ans_nb_sex!$A:$A,0),10)/5</f>
        <v>6.1999999998383997</v>
      </c>
      <c r="U379">
        <f>INDEX([1]age_tranches_5ans_nb_sex!$1:$1048576,MATCH('SectorStat-Age-Hommes'!$A379,[1]age_tranches_5ans_nb_sex!$A:$A,0),10)/5</f>
        <v>6.1999999998383997</v>
      </c>
      <c r="V379">
        <f>INDEX([1]age_tranches_5ans_nb_sex!$1:$1048576,MATCH('SectorStat-Age-Hommes'!$A379,[1]age_tranches_5ans_nb_sex!$A:$A,0),10)/5</f>
        <v>6.1999999998383997</v>
      </c>
      <c r="W379">
        <f>INDEX([1]age_tranches_5ans_nb_sex!$1:$1048576,MATCH('SectorStat-Age-Hommes'!$A379,[1]age_tranches_5ans_nb_sex!$A:$A,0),10)/5</f>
        <v>6.1999999998383997</v>
      </c>
      <c r="X379">
        <f>INDEX([1]age_tranches_5ans_nb_sex!$1:$1048576,MATCH('SectorStat-Age-Hommes'!$A379,[1]age_tranches_5ans_nb_sex!$A:$A,0),10)/5</f>
        <v>6.1999999998383997</v>
      </c>
      <c r="Y379">
        <f>INDEX([1]age_tranches_5ans_nb_sex!$1:$1048576,MATCH('SectorStat-Age-Hommes'!$A379,[1]age_tranches_5ans_nb_sex!$A:$A,0),12)/5</f>
        <v>9.2000000000400011</v>
      </c>
      <c r="Z379">
        <f>INDEX([1]age_tranches_5ans_nb_sex!$1:$1048576,MATCH('SectorStat-Age-Hommes'!$A379,[1]age_tranches_5ans_nb_sex!$A:$A,0),12)/5</f>
        <v>9.2000000000400011</v>
      </c>
      <c r="AA379">
        <f>INDEX([1]age_tranches_5ans_nb_sex!$1:$1048576,MATCH('SectorStat-Age-Hommes'!$A379,[1]age_tranches_5ans_nb_sex!$A:$A,0),12)/5</f>
        <v>9.2000000000400011</v>
      </c>
      <c r="AB379">
        <f>INDEX([1]age_tranches_5ans_nb_sex!$1:$1048576,MATCH('SectorStat-Age-Hommes'!$A379,[1]age_tranches_5ans_nb_sex!$A:$A,0),12)/5</f>
        <v>9.2000000000400011</v>
      </c>
      <c r="AC379">
        <f>INDEX([1]age_tranches_5ans_nb_sex!$1:$1048576,MATCH('SectorStat-Age-Hommes'!$A379,[1]age_tranches_5ans_nb_sex!$A:$A,0),14)/5</f>
        <v>21.199999999845595</v>
      </c>
      <c r="AD379">
        <f>INDEX([1]age_tranches_5ans_nb_sex!$1:$1048576,MATCH('SectorStat-Age-Hommes'!$A379,[1]age_tranches_5ans_nb_sex!$A:$A,0),14)/5</f>
        <v>21.199999999845595</v>
      </c>
      <c r="AE379">
        <f>INDEX([1]age_tranches_5ans_nb_sex!$1:$1048576,MATCH('SectorStat-Age-Hommes'!$A379,[1]age_tranches_5ans_nb_sex!$A:$A,0),14)/5</f>
        <v>21.199999999845595</v>
      </c>
      <c r="AF379">
        <f>INDEX([1]age_tranches_5ans_nb_sex!$1:$1048576,MATCH('SectorStat-Age-Hommes'!$A379,[1]age_tranches_5ans_nb_sex!$A:$A,0),14)/5</f>
        <v>21.199999999845595</v>
      </c>
      <c r="AG379">
        <f>INDEX([1]age_tranches_5ans_nb_sex!$1:$1048576,MATCH('SectorStat-Age-Hommes'!$A379,[1]age_tranches_5ans_nb_sex!$A:$A,0),14)/5</f>
        <v>21.199999999845595</v>
      </c>
      <c r="AH379">
        <f>INDEX([1]age_tranches_5ans_nb_sex!$1:$1048576,MATCH('SectorStat-Age-Hommes'!$A379,[1]age_tranches_5ans_nb_sex!$A:$A,0),16)/5</f>
        <v>20.400000000103201</v>
      </c>
      <c r="AI379">
        <f>INDEX([1]age_tranches_5ans_nb_sex!$1:$1048576,MATCH('SectorStat-Age-Hommes'!$A379,[1]age_tranches_5ans_nb_sex!$A:$A,0),16)/5</f>
        <v>20.400000000103201</v>
      </c>
      <c r="AJ379">
        <f>INDEX([1]age_tranches_5ans_nb_sex!$1:$1048576,MATCH('SectorStat-Age-Hommes'!$A379,[1]age_tranches_5ans_nb_sex!$A:$A,0),16)/5</f>
        <v>20.400000000103201</v>
      </c>
      <c r="AK379">
        <f>INDEX([1]age_tranches_5ans_nb_sex!$1:$1048576,MATCH('SectorStat-Age-Hommes'!$A379,[1]age_tranches_5ans_nb_sex!$A:$A,0),16)/5</f>
        <v>20.400000000103201</v>
      </c>
      <c r="AL379">
        <f>INDEX([1]age_tranches_5ans_nb_sex!$1:$1048576,MATCH('SectorStat-Age-Hommes'!$A379,[1]age_tranches_5ans_nb_sex!$A:$A,0),16)/5</f>
        <v>20.400000000103201</v>
      </c>
      <c r="AM379">
        <f>INDEX([1]age_tranches_5ans_nb_sex!$1:$1048576,MATCH('SectorStat-Age-Hommes'!$A379,[1]age_tranches_5ans_nb_sex!$A:$A,0),18)/5</f>
        <v>15.800000000083198</v>
      </c>
      <c r="AN379">
        <f>INDEX([1]age_tranches_5ans_nb_sex!$1:$1048576,MATCH('SectorStat-Age-Hommes'!$A379,[1]age_tranches_5ans_nb_sex!$A:$A,0),18)/5</f>
        <v>15.800000000083198</v>
      </c>
      <c r="AO379">
        <f>INDEX([1]age_tranches_5ans_nb_sex!$1:$1048576,MATCH('SectorStat-Age-Hommes'!$A379,[1]age_tranches_5ans_nb_sex!$A:$A,0),18)/5</f>
        <v>15.800000000083198</v>
      </c>
      <c r="AP379">
        <f>INDEX([1]age_tranches_5ans_nb_sex!$1:$1048576,MATCH('SectorStat-Age-Hommes'!$A379,[1]age_tranches_5ans_nb_sex!$A:$A,0),18)/5</f>
        <v>15.800000000083198</v>
      </c>
      <c r="AQ379">
        <f>INDEX([1]age_tranches_5ans_nb_sex!$1:$1048576,MATCH('SectorStat-Age-Hommes'!$A379,[1]age_tranches_5ans_nb_sex!$A:$A,0),18)/5</f>
        <v>15.800000000083198</v>
      </c>
      <c r="AR379">
        <f>INDEX([1]age_tranches_5ans_nb_sex!$1:$1048576,MATCH('SectorStat-Age-Hommes'!$A379,[1]age_tranches_5ans_nb_sex!$A:$A,0),20)/5</f>
        <v>11.599999999934401</v>
      </c>
      <c r="AS379">
        <f>INDEX([1]age_tranches_5ans_nb_sex!$1:$1048576,MATCH('SectorStat-Age-Hommes'!$A379,[1]age_tranches_5ans_nb_sex!$A:$A,0),20)/5</f>
        <v>11.599999999934401</v>
      </c>
      <c r="AT379">
        <f>INDEX([1]age_tranches_5ans_nb_sex!$1:$1048576,MATCH('SectorStat-Age-Hommes'!$A379,[1]age_tranches_5ans_nb_sex!$A:$A,0),20)/5</f>
        <v>11.599999999934401</v>
      </c>
      <c r="AU379">
        <f>INDEX([1]age_tranches_5ans_nb_sex!$1:$1048576,MATCH('SectorStat-Age-Hommes'!$A379,[1]age_tranches_5ans_nb_sex!$A:$A,0),20)/5</f>
        <v>11.599999999934401</v>
      </c>
      <c r="AV379">
        <f>INDEX([1]age_tranches_5ans_nb_sex!$1:$1048576,MATCH('SectorStat-Age-Hommes'!$A379,[1]age_tranches_5ans_nb_sex!$A:$A,0),20)/5</f>
        <v>11.599999999934401</v>
      </c>
      <c r="AW379">
        <f>INDEX([1]age_tranches_5ans_nb_sex!$1:$1048576,MATCH('SectorStat-Age-Hommes'!$A379,[1]age_tranches_5ans_nb_sex!$A:$A,0),22)/5</f>
        <v>13.2000000000864</v>
      </c>
      <c r="AX379">
        <f>INDEX([1]age_tranches_5ans_nb_sex!$1:$1048576,MATCH('SectorStat-Age-Hommes'!$A379,[1]age_tranches_5ans_nb_sex!$A:$A,0),22)/5</f>
        <v>13.2000000000864</v>
      </c>
      <c r="AY379">
        <f>INDEX([1]age_tranches_5ans_nb_sex!$1:$1048576,MATCH('SectorStat-Age-Hommes'!$A379,[1]age_tranches_5ans_nb_sex!$A:$A,0),22)/5</f>
        <v>13.2000000000864</v>
      </c>
      <c r="AZ379">
        <f>INDEX([1]age_tranches_5ans_nb_sex!$1:$1048576,MATCH('SectorStat-Age-Hommes'!$A379,[1]age_tranches_5ans_nb_sex!$A:$A,0),22)/5</f>
        <v>13.2000000000864</v>
      </c>
      <c r="BA379">
        <f>INDEX([1]age_tranches_5ans_nb_sex!$1:$1048576,MATCH('SectorStat-Age-Hommes'!$A379,[1]age_tranches_5ans_nb_sex!$A:$A,0),22)/5</f>
        <v>13.2000000000864</v>
      </c>
      <c r="BB379">
        <f>INDEX([1]age_tranches_5ans_nb_sex!$1:$1048576,MATCH('SectorStat-Age-Hommes'!$A379,[1]age_tranches_5ans_nb_sex!$A:$A,0),24)/5</f>
        <v>8.7999999998351992</v>
      </c>
      <c r="BC379">
        <f>INDEX([1]age_tranches_5ans_nb_sex!$1:$1048576,MATCH('SectorStat-Age-Hommes'!$A379,[1]age_tranches_5ans_nb_sex!$A:$A,0),24)/5</f>
        <v>8.7999999998351992</v>
      </c>
      <c r="BD379">
        <f>INDEX([1]age_tranches_5ans_nb_sex!$1:$1048576,MATCH('SectorStat-Age-Hommes'!$A379,[1]age_tranches_5ans_nb_sex!$A:$A,0),24)/5</f>
        <v>8.7999999998351992</v>
      </c>
      <c r="BE379">
        <f>INDEX([1]age_tranches_5ans_nb_sex!$1:$1048576,MATCH('SectorStat-Age-Hommes'!$A379,[1]age_tranches_5ans_nb_sex!$A:$A,0),24)/5</f>
        <v>8.7999999998351992</v>
      </c>
      <c r="BF379">
        <f>INDEX([1]age_tranches_5ans_nb_sex!$1:$1048576,MATCH('SectorStat-Age-Hommes'!$A379,[1]age_tranches_5ans_nb_sex!$A:$A,0),24)/5</f>
        <v>8.7999999998351992</v>
      </c>
      <c r="BG379">
        <f>INDEX([1]age_tranches_5ans_nb_sex!$1:$1048576,MATCH('SectorStat-Age-Hommes'!$A379,[1]age_tranches_5ans_nb_sex!$A:$A,0),26)/5</f>
        <v>8.1999999998615998</v>
      </c>
      <c r="BH379">
        <f>INDEX([1]age_tranches_5ans_nb_sex!$1:$1048576,MATCH('SectorStat-Age-Hommes'!$A379,[1]age_tranches_5ans_nb_sex!$A:$A,0),26)/5</f>
        <v>8.1999999998615998</v>
      </c>
      <c r="BI379">
        <f>INDEX([1]age_tranches_5ans_nb_sex!$1:$1048576,MATCH('SectorStat-Age-Hommes'!$A379,[1]age_tranches_5ans_nb_sex!$A:$A,0),26)/5</f>
        <v>8.1999999998615998</v>
      </c>
      <c r="BJ379">
        <f>INDEX([1]age_tranches_5ans_nb_sex!$1:$1048576,MATCH('SectorStat-Age-Hommes'!$A379,[1]age_tranches_5ans_nb_sex!$A:$A,0),26)/5</f>
        <v>8.1999999998615998</v>
      </c>
      <c r="BK379">
        <f>INDEX([1]age_tranches_5ans_nb_sex!$1:$1048576,MATCH('SectorStat-Age-Hommes'!$A379,[1]age_tranches_5ans_nb_sex!$A:$A,0),26)/5</f>
        <v>8.1999999998615998</v>
      </c>
      <c r="BL379">
        <f>INDEX([1]age_tranches_5ans_nb_sex!$1:$1048576,MATCH('SectorStat-Age-Hommes'!$A379,[1]age_tranches_5ans_nb_sex!$A:$A,0),28)/5</f>
        <v>7.5999999998880003</v>
      </c>
      <c r="BM379">
        <f>INDEX([1]age_tranches_5ans_nb_sex!$1:$1048576,MATCH('SectorStat-Age-Hommes'!$A379,[1]age_tranches_5ans_nb_sex!$A:$A,0),28)/5</f>
        <v>7.5999999998880003</v>
      </c>
      <c r="BN379">
        <f>INDEX([1]age_tranches_5ans_nb_sex!$1:$1048576,MATCH('SectorStat-Age-Hommes'!$A379,[1]age_tranches_5ans_nb_sex!$A:$A,0),28)/5</f>
        <v>7.5999999998880003</v>
      </c>
      <c r="BO379">
        <f>INDEX([1]age_tranches_5ans_nb_sex!$1:$1048576,MATCH('SectorStat-Age-Hommes'!$A379,[1]age_tranches_5ans_nb_sex!$A:$A,0),28)/5</f>
        <v>7.5999999998880003</v>
      </c>
      <c r="BP379">
        <f>INDEX([1]age_tranches_5ans_nb_sex!$1:$1048576,MATCH('SectorStat-Age-Hommes'!$A379,[1]age_tranches_5ans_nb_sex!$A:$A,0),28)/5</f>
        <v>7.5999999998880003</v>
      </c>
      <c r="BQ379">
        <f>INDEX([1]age_tranches_5ans_nb_sex!$1:$1048576,MATCH('SectorStat-Age-Hommes'!$A379,[1]age_tranches_5ans_nb_sex!$A:$A,0),30)/5</f>
        <v>5.400000000096</v>
      </c>
      <c r="BR379">
        <f>INDEX([1]age_tranches_5ans_nb_sex!$1:$1048576,MATCH('SectorStat-Age-Hommes'!$A379,[1]age_tranches_5ans_nb_sex!$A:$A,0),30)/5</f>
        <v>5.400000000096</v>
      </c>
      <c r="BS379">
        <f>INDEX([1]age_tranches_5ans_nb_sex!$1:$1048576,MATCH('SectorStat-Age-Hommes'!$A379,[1]age_tranches_5ans_nb_sex!$A:$A,0),30)/5</f>
        <v>5.400000000096</v>
      </c>
      <c r="BT379">
        <f>INDEX([1]age_tranches_5ans_nb_sex!$1:$1048576,MATCH('SectorStat-Age-Hommes'!$A379,[1]age_tranches_5ans_nb_sex!$A:$A,0),30)/5</f>
        <v>5.400000000096</v>
      </c>
      <c r="BU379">
        <f>INDEX([1]age_tranches_5ans_nb_sex!$1:$1048576,MATCH('SectorStat-Age-Hommes'!$A379,[1]age_tranches_5ans_nb_sex!$A:$A,0),30)/5</f>
        <v>5.400000000096</v>
      </c>
      <c r="BV379">
        <f>INDEX([1]age_tranches_5ans_nb_sex!$1:$1048576,MATCH('SectorStat-Age-Hommes'!$A379,[1]age_tranches_5ans_nb_sex!$A:$A,0),32)/5</f>
        <v>3.7999999999440002</v>
      </c>
      <c r="BW379">
        <f>INDEX([1]age_tranches_5ans_nb_sex!$1:$1048576,MATCH('SectorStat-Age-Hommes'!$A379,[1]age_tranches_5ans_nb_sex!$A:$A,0),32)/5</f>
        <v>3.7999999999440002</v>
      </c>
      <c r="BX379">
        <f>INDEX([1]age_tranches_5ans_nb_sex!$1:$1048576,MATCH('SectorStat-Age-Hommes'!$A379,[1]age_tranches_5ans_nb_sex!$A:$A,0),32)/5</f>
        <v>3.7999999999440002</v>
      </c>
      <c r="BY379">
        <f>INDEX([1]age_tranches_5ans_nb_sex!$1:$1048576,MATCH('SectorStat-Age-Hommes'!$A379,[1]age_tranches_5ans_nb_sex!$A:$A,0),32)/5</f>
        <v>3.7999999999440002</v>
      </c>
      <c r="BZ379">
        <f>INDEX([1]age_tranches_5ans_nb_sex!$1:$1048576,MATCH('SectorStat-Age-Hommes'!$A379,[1]age_tranches_5ans_nb_sex!$A:$A,0),32)/5</f>
        <v>3.7999999999440002</v>
      </c>
      <c r="CA379">
        <f>INDEX([1]age_tranches_5ans_nb_sex!$1:$1048576,MATCH('SectorStat-Age-Hommes'!$A379,[1]age_tranches_5ans_nb_sex!$A:$A,0),34)/5</f>
        <v>2.5999999999968</v>
      </c>
      <c r="CB379">
        <f>INDEX([1]age_tranches_5ans_nb_sex!$1:$1048576,MATCH('SectorStat-Age-Hommes'!$A379,[1]age_tranches_5ans_nb_sex!$A:$A,0),34)/5</f>
        <v>2.5999999999968</v>
      </c>
      <c r="CC379">
        <f>INDEX([1]age_tranches_5ans_nb_sex!$1:$1048576,MATCH('SectorStat-Age-Hommes'!$A379,[1]age_tranches_5ans_nb_sex!$A:$A,0),34)/5</f>
        <v>2.5999999999968</v>
      </c>
      <c r="CD379">
        <f>INDEX([1]age_tranches_5ans_nb_sex!$1:$1048576,MATCH('SectorStat-Age-Hommes'!$A379,[1]age_tranches_5ans_nb_sex!$A:$A,0),34)/5</f>
        <v>2.5999999999968</v>
      </c>
      <c r="CE379">
        <f>INDEX([1]age_tranches_5ans_nb_sex!$1:$1048576,MATCH('SectorStat-Age-Hommes'!$A379,[1]age_tranches_5ans_nb_sex!$A:$A,0),34)/5</f>
        <v>2.5999999999968</v>
      </c>
      <c r="CF379">
        <f>INDEX([1]age_tranches_5ans_nb_sex!$1:$1048576,MATCH('SectorStat-Age-Hommes'!$A379,[1]age_tranches_5ans_nb_sex!$A:$A,0),36)/5</f>
        <v>2.3999999998943999</v>
      </c>
      <c r="CG379">
        <f>INDEX([1]age_tranches_5ans_nb_sex!$1:$1048576,MATCH('SectorStat-Age-Hommes'!$A379,[1]age_tranches_5ans_nb_sex!$A:$A,0),36)/5</f>
        <v>2.3999999998943999</v>
      </c>
      <c r="CH379">
        <f>INDEX([1]age_tranches_5ans_nb_sex!$1:$1048576,MATCH('SectorStat-Age-Hommes'!$A379,[1]age_tranches_5ans_nb_sex!$A:$A,0),36)/5</f>
        <v>2.3999999998943999</v>
      </c>
      <c r="CI379">
        <f>INDEX([1]age_tranches_5ans_nb_sex!$1:$1048576,MATCH('SectorStat-Age-Hommes'!$A379,[1]age_tranches_5ans_nb_sex!$A:$A,0),36)/5</f>
        <v>2.3999999998943999</v>
      </c>
      <c r="CJ379">
        <f>INDEX([1]age_tranches_5ans_nb_sex!$1:$1048576,MATCH('SectorStat-Age-Hommes'!$A379,[1]age_tranches_5ans_nb_sex!$A:$A,0),36)/5</f>
        <v>2.3999999998943999</v>
      </c>
      <c r="CK379">
        <f>INDEX([1]age_tranches_5ans_nb_sex!$1:$1048576,MATCH('SectorStat-Age-Hommes'!$A379,[1]age_tranches_5ans_nb_sex!$A:$A,0),38)/5</f>
        <v>0.99999999984480004</v>
      </c>
      <c r="CL379">
        <f>INDEX([1]age_tranches_5ans_nb_sex!$1:$1048576,MATCH('SectorStat-Age-Hommes'!$A379,[1]age_tranches_5ans_nb_sex!$A:$A,0),38)/5</f>
        <v>0.99999999984480004</v>
      </c>
      <c r="CM379">
        <f>INDEX([1]age_tranches_5ans_nb_sex!$1:$1048576,MATCH('SectorStat-Age-Hommes'!$A379,[1]age_tranches_5ans_nb_sex!$A:$A,0),38)/5</f>
        <v>0.99999999984480004</v>
      </c>
      <c r="CN379">
        <f>INDEX([1]age_tranches_5ans_nb_sex!$1:$1048576,MATCH('SectorStat-Age-Hommes'!$A379,[1]age_tranches_5ans_nb_sex!$A:$A,0),38)/5</f>
        <v>0.99999999984480004</v>
      </c>
      <c r="CO379">
        <f>INDEX([1]age_tranches_5ans_nb_sex!$1:$1048576,MATCH('SectorStat-Age-Hommes'!$A379,[1]age_tranches_5ans_nb_sex!$A:$A,0),38)/5</f>
        <v>0.99999999984480004</v>
      </c>
      <c r="CP379" s="2">
        <f>INDEX([1]age_tranches_5ans_nb_sex!$1:$1048576,MATCH('SectorStat-Age-Hommes'!$A379,[1]age_tranches_5ans_nb_sex!$A:$A,0),40)/5</f>
        <v>0.39999999987119994</v>
      </c>
      <c r="CQ379" s="2">
        <f>INDEX([1]age_tranches_5ans_nb_sex!$1:$1048576,MATCH('SectorStat-Age-Hommes'!$A379,[1]age_tranches_5ans_nb_sex!$A:$A,0),40)/5</f>
        <v>0.39999999987119994</v>
      </c>
      <c r="CR379" s="2">
        <f>INDEX([1]age_tranches_5ans_nb_sex!$1:$1048576,MATCH('SectorStat-Age-Hommes'!$A379,[1]age_tranches_5ans_nb_sex!$A:$A,0),40)/5</f>
        <v>0.39999999987119994</v>
      </c>
      <c r="CS379" s="2">
        <f>INDEX([1]age_tranches_5ans_nb_sex!$1:$1048576,MATCH('SectorStat-Age-Hommes'!$A379,[1]age_tranches_5ans_nb_sex!$A:$A,0),40)/5</f>
        <v>0.39999999987119994</v>
      </c>
      <c r="CT379" s="2">
        <f>INDEX([1]age_tranches_5ans_nb_sex!$1:$1048576,MATCH('SectorStat-Age-Hommes'!$A379,[1]age_tranches_5ans_nb_sex!$A:$A,0),40)/5</f>
        <v>0.39999999987119994</v>
      </c>
      <c r="CZ379" s="3"/>
      <c r="DA379" s="3"/>
      <c r="DB379" s="3"/>
      <c r="DC379" s="3"/>
      <c r="DD379" s="3"/>
    </row>
    <row r="380" spans="1:108" x14ac:dyDescent="0.35">
      <c r="A380" s="1" t="s">
        <v>753</v>
      </c>
      <c r="B380" s="1" t="s">
        <v>754</v>
      </c>
      <c r="C380" t="str">
        <f>INDEX([1]SectorStat!$1:$1048576,MATCH('[1]Distribution ages'!$A380,[1]SectorStat!$B:$B,0),4)</f>
        <v>Ixelles</v>
      </c>
      <c r="D380">
        <f>INDEX([1]age_tranches_5ans_nb_sex!$1:$1048576,MATCH('SectorStat-Age-Hommes'!$A380,[1]age_tranches_5ans_nb_sex!$A:$A,0),4)/5</f>
        <v>1.3999999999920001</v>
      </c>
      <c r="E380">
        <f>INDEX([1]age_tranches_5ans_nb_sex!$1:$1048576,MATCH('SectorStat-Age-Hommes'!$A380,[1]age_tranches_5ans_nb_sex!$A:$A,0),4)/5</f>
        <v>1.3999999999920001</v>
      </c>
      <c r="F380">
        <f>INDEX([1]age_tranches_5ans_nb_sex!$1:$1048576,MATCH('SectorStat-Age-Hommes'!$A380,[1]age_tranches_5ans_nb_sex!$A:$A,0),4)/5</f>
        <v>1.3999999999920001</v>
      </c>
      <c r="G380">
        <f>INDEX([1]age_tranches_5ans_nb_sex!$1:$1048576,MATCH('SectorStat-Age-Hommes'!$A380,[1]age_tranches_5ans_nb_sex!$A:$A,0),4)/5</f>
        <v>1.3999999999920001</v>
      </c>
      <c r="H380">
        <f>INDEX([1]age_tranches_5ans_nb_sex!$1:$1048576,MATCH('SectorStat-Age-Hommes'!$A380,[1]age_tranches_5ans_nb_sex!$A:$A,0),4)/5</f>
        <v>1.3999999999920001</v>
      </c>
      <c r="I380">
        <f>INDEX([1]age_tranches_5ans_nb_sex!$1:$1048576,MATCH('SectorStat-Age-Hommes'!$A380,[1]age_tranches_5ans_nb_sex!$A:$A,0),6)/5</f>
        <v>1.599999999972</v>
      </c>
      <c r="J380">
        <f>INDEX([1]age_tranches_5ans_nb_sex!$1:$1048576,MATCH('SectorStat-Age-Hommes'!$A380,[1]age_tranches_5ans_nb_sex!$A:$A,0),6)/5</f>
        <v>1.599999999972</v>
      </c>
      <c r="K380">
        <f>INDEX([1]age_tranches_5ans_nb_sex!$1:$1048576,MATCH('SectorStat-Age-Hommes'!$A380,[1]age_tranches_5ans_nb_sex!$A:$A,0),6)/5</f>
        <v>1.599999999972</v>
      </c>
      <c r="L380">
        <f>INDEX([1]age_tranches_5ans_nb_sex!$1:$1048576,MATCH('SectorStat-Age-Hommes'!$A380,[1]age_tranches_5ans_nb_sex!$A:$A,0),6)/5</f>
        <v>1.599999999972</v>
      </c>
      <c r="M380">
        <f>INDEX([1]age_tranches_5ans_nb_sex!$1:$1048576,MATCH('SectorStat-Age-Hommes'!$A380,[1]age_tranches_5ans_nb_sex!$A:$A,0),6)/5</f>
        <v>1.599999999972</v>
      </c>
      <c r="N380">
        <f>INDEX([1]age_tranches_5ans_nb_sex!$1:$1048576,MATCH('SectorStat-Age-Hommes'!$A380,[1]age_tranches_5ans_nb_sex!$A:$A,0),8)/5</f>
        <v>2.7999999999840002</v>
      </c>
      <c r="O380">
        <f>INDEX([1]age_tranches_5ans_nb_sex!$1:$1048576,MATCH('SectorStat-Age-Hommes'!$A380,[1]age_tranches_5ans_nb_sex!$A:$A,0),8)/5</f>
        <v>2.7999999999840002</v>
      </c>
      <c r="P380">
        <f>INDEX([1]age_tranches_5ans_nb_sex!$1:$1048576,MATCH('SectorStat-Age-Hommes'!$A380,[1]age_tranches_5ans_nb_sex!$A:$A,0),8)/5</f>
        <v>2.7999999999840002</v>
      </c>
      <c r="Q380">
        <f>INDEX([1]age_tranches_5ans_nb_sex!$1:$1048576,MATCH('SectorStat-Age-Hommes'!$A380,[1]age_tranches_5ans_nb_sex!$A:$A,0),8)/5</f>
        <v>2.7999999999840002</v>
      </c>
      <c r="R380">
        <f>INDEX([1]age_tranches_5ans_nb_sex!$1:$1048576,MATCH('SectorStat-Age-Hommes'!$A380,[1]age_tranches_5ans_nb_sex!$A:$A,0),8)/5</f>
        <v>2.7999999999840002</v>
      </c>
      <c r="S380">
        <f>INDEX([1]age_tranches_5ans_nb_sex!$1:$1048576,MATCH('SectorStat-Age-Hommes'!$A380,[1]age_tranches_5ans_nb_sex!$A:$A,0),10)/5</f>
        <v>1.3999999999920001</v>
      </c>
      <c r="T380">
        <f>INDEX([1]age_tranches_5ans_nb_sex!$1:$1048576,MATCH('SectorStat-Age-Hommes'!$A380,[1]age_tranches_5ans_nb_sex!$A:$A,0),10)/5</f>
        <v>1.3999999999920001</v>
      </c>
      <c r="U380">
        <f>INDEX([1]age_tranches_5ans_nb_sex!$1:$1048576,MATCH('SectorStat-Age-Hommes'!$A380,[1]age_tranches_5ans_nb_sex!$A:$A,0),10)/5</f>
        <v>1.3999999999920001</v>
      </c>
      <c r="V380">
        <f>INDEX([1]age_tranches_5ans_nb_sex!$1:$1048576,MATCH('SectorStat-Age-Hommes'!$A380,[1]age_tranches_5ans_nb_sex!$A:$A,0),10)/5</f>
        <v>1.3999999999920001</v>
      </c>
      <c r="W380">
        <f>INDEX([1]age_tranches_5ans_nb_sex!$1:$1048576,MATCH('SectorStat-Age-Hommes'!$A380,[1]age_tranches_5ans_nb_sex!$A:$A,0),10)/5</f>
        <v>1.3999999999920001</v>
      </c>
      <c r="X380">
        <f>INDEX([1]age_tranches_5ans_nb_sex!$1:$1048576,MATCH('SectorStat-Age-Hommes'!$A380,[1]age_tranches_5ans_nb_sex!$A:$A,0),10)/5</f>
        <v>1.3999999999920001</v>
      </c>
      <c r="Y380">
        <f>INDEX([1]age_tranches_5ans_nb_sex!$1:$1048576,MATCH('SectorStat-Age-Hommes'!$A380,[1]age_tranches_5ans_nb_sex!$A:$A,0),12)/5</f>
        <v>1.3999999999920001</v>
      </c>
      <c r="Z380">
        <f>INDEX([1]age_tranches_5ans_nb_sex!$1:$1048576,MATCH('SectorStat-Age-Hommes'!$A380,[1]age_tranches_5ans_nb_sex!$A:$A,0),12)/5</f>
        <v>1.3999999999920001</v>
      </c>
      <c r="AA380">
        <f>INDEX([1]age_tranches_5ans_nb_sex!$1:$1048576,MATCH('SectorStat-Age-Hommes'!$A380,[1]age_tranches_5ans_nb_sex!$A:$A,0),12)/5</f>
        <v>1.3999999999920001</v>
      </c>
      <c r="AB380">
        <f>INDEX([1]age_tranches_5ans_nb_sex!$1:$1048576,MATCH('SectorStat-Age-Hommes'!$A380,[1]age_tranches_5ans_nb_sex!$A:$A,0),12)/5</f>
        <v>1.3999999999920001</v>
      </c>
      <c r="AC380">
        <f>INDEX([1]age_tranches_5ans_nb_sex!$1:$1048576,MATCH('SectorStat-Age-Hommes'!$A380,[1]age_tranches_5ans_nb_sex!$A:$A,0),14)/5</f>
        <v>3.5999999999700001</v>
      </c>
      <c r="AD380">
        <f>INDEX([1]age_tranches_5ans_nb_sex!$1:$1048576,MATCH('SectorStat-Age-Hommes'!$A380,[1]age_tranches_5ans_nb_sex!$A:$A,0),14)/5</f>
        <v>3.5999999999700001</v>
      </c>
      <c r="AE380">
        <f>INDEX([1]age_tranches_5ans_nb_sex!$1:$1048576,MATCH('SectorStat-Age-Hommes'!$A380,[1]age_tranches_5ans_nb_sex!$A:$A,0),14)/5</f>
        <v>3.5999999999700001</v>
      </c>
      <c r="AF380">
        <f>INDEX([1]age_tranches_5ans_nb_sex!$1:$1048576,MATCH('SectorStat-Age-Hommes'!$A380,[1]age_tranches_5ans_nb_sex!$A:$A,0),14)/5</f>
        <v>3.5999999999700001</v>
      </c>
      <c r="AG380">
        <f>INDEX([1]age_tranches_5ans_nb_sex!$1:$1048576,MATCH('SectorStat-Age-Hommes'!$A380,[1]age_tranches_5ans_nb_sex!$A:$A,0),14)/5</f>
        <v>3.5999999999700001</v>
      </c>
      <c r="AH380">
        <f>INDEX([1]age_tranches_5ans_nb_sex!$1:$1048576,MATCH('SectorStat-Age-Hommes'!$A380,[1]age_tranches_5ans_nb_sex!$A:$A,0),16)/5</f>
        <v>2.4000000000240003</v>
      </c>
      <c r="AI380">
        <f>INDEX([1]age_tranches_5ans_nb_sex!$1:$1048576,MATCH('SectorStat-Age-Hommes'!$A380,[1]age_tranches_5ans_nb_sex!$A:$A,0),16)/5</f>
        <v>2.4000000000240003</v>
      </c>
      <c r="AJ380">
        <f>INDEX([1]age_tranches_5ans_nb_sex!$1:$1048576,MATCH('SectorStat-Age-Hommes'!$A380,[1]age_tranches_5ans_nb_sex!$A:$A,0),16)/5</f>
        <v>2.4000000000240003</v>
      </c>
      <c r="AK380">
        <f>INDEX([1]age_tranches_5ans_nb_sex!$1:$1048576,MATCH('SectorStat-Age-Hommes'!$A380,[1]age_tranches_5ans_nb_sex!$A:$A,0),16)/5</f>
        <v>2.4000000000240003</v>
      </c>
      <c r="AL380">
        <f>INDEX([1]age_tranches_5ans_nb_sex!$1:$1048576,MATCH('SectorStat-Age-Hommes'!$A380,[1]age_tranches_5ans_nb_sex!$A:$A,0),16)/5</f>
        <v>2.4000000000240003</v>
      </c>
      <c r="AM380">
        <f>INDEX([1]age_tranches_5ans_nb_sex!$1:$1048576,MATCH('SectorStat-Age-Hommes'!$A380,[1]age_tranches_5ans_nb_sex!$A:$A,0),18)/5</f>
        <v>3.2000000000100002</v>
      </c>
      <c r="AN380">
        <f>INDEX([1]age_tranches_5ans_nb_sex!$1:$1048576,MATCH('SectorStat-Age-Hommes'!$A380,[1]age_tranches_5ans_nb_sex!$A:$A,0),18)/5</f>
        <v>3.2000000000100002</v>
      </c>
      <c r="AO380">
        <f>INDEX([1]age_tranches_5ans_nb_sex!$1:$1048576,MATCH('SectorStat-Age-Hommes'!$A380,[1]age_tranches_5ans_nb_sex!$A:$A,0),18)/5</f>
        <v>3.2000000000100002</v>
      </c>
      <c r="AP380">
        <f>INDEX([1]age_tranches_5ans_nb_sex!$1:$1048576,MATCH('SectorStat-Age-Hommes'!$A380,[1]age_tranches_5ans_nb_sex!$A:$A,0),18)/5</f>
        <v>3.2000000000100002</v>
      </c>
      <c r="AQ380">
        <f>INDEX([1]age_tranches_5ans_nb_sex!$1:$1048576,MATCH('SectorStat-Age-Hommes'!$A380,[1]age_tranches_5ans_nb_sex!$A:$A,0),18)/5</f>
        <v>3.2000000000100002</v>
      </c>
      <c r="AR380">
        <f>INDEX([1]age_tranches_5ans_nb_sex!$1:$1048576,MATCH('SectorStat-Age-Hommes'!$A380,[1]age_tranches_5ans_nb_sex!$A:$A,0),20)/5</f>
        <v>3.3999999999899999</v>
      </c>
      <c r="AS380">
        <f>INDEX([1]age_tranches_5ans_nb_sex!$1:$1048576,MATCH('SectorStat-Age-Hommes'!$A380,[1]age_tranches_5ans_nb_sex!$A:$A,0),20)/5</f>
        <v>3.3999999999899999</v>
      </c>
      <c r="AT380">
        <f>INDEX([1]age_tranches_5ans_nb_sex!$1:$1048576,MATCH('SectorStat-Age-Hommes'!$A380,[1]age_tranches_5ans_nb_sex!$A:$A,0),20)/5</f>
        <v>3.3999999999899999</v>
      </c>
      <c r="AU380">
        <f>INDEX([1]age_tranches_5ans_nb_sex!$1:$1048576,MATCH('SectorStat-Age-Hommes'!$A380,[1]age_tranches_5ans_nb_sex!$A:$A,0),20)/5</f>
        <v>3.3999999999899999</v>
      </c>
      <c r="AV380">
        <f>INDEX([1]age_tranches_5ans_nb_sex!$1:$1048576,MATCH('SectorStat-Age-Hommes'!$A380,[1]age_tranches_5ans_nb_sex!$A:$A,0),20)/5</f>
        <v>3.3999999999899999</v>
      </c>
      <c r="AW380">
        <f>INDEX([1]age_tranches_5ans_nb_sex!$1:$1048576,MATCH('SectorStat-Age-Hommes'!$A380,[1]age_tranches_5ans_nb_sex!$A:$A,0),22)/5</f>
        <v>2.199999999978</v>
      </c>
      <c r="AX380">
        <f>INDEX([1]age_tranches_5ans_nb_sex!$1:$1048576,MATCH('SectorStat-Age-Hommes'!$A380,[1]age_tranches_5ans_nb_sex!$A:$A,0),22)/5</f>
        <v>2.199999999978</v>
      </c>
      <c r="AY380">
        <f>INDEX([1]age_tranches_5ans_nb_sex!$1:$1048576,MATCH('SectorStat-Age-Hommes'!$A380,[1]age_tranches_5ans_nb_sex!$A:$A,0),22)/5</f>
        <v>2.199999999978</v>
      </c>
      <c r="AZ380">
        <f>INDEX([1]age_tranches_5ans_nb_sex!$1:$1048576,MATCH('SectorStat-Age-Hommes'!$A380,[1]age_tranches_5ans_nb_sex!$A:$A,0),22)/5</f>
        <v>2.199999999978</v>
      </c>
      <c r="BA380">
        <f>INDEX([1]age_tranches_5ans_nb_sex!$1:$1048576,MATCH('SectorStat-Age-Hommes'!$A380,[1]age_tranches_5ans_nb_sex!$A:$A,0),22)/5</f>
        <v>2.199999999978</v>
      </c>
      <c r="BB380">
        <f>INDEX([1]age_tranches_5ans_nb_sex!$1:$1048576,MATCH('SectorStat-Age-Hommes'!$A380,[1]age_tranches_5ans_nb_sex!$A:$A,0),24)/5</f>
        <v>1.2000000000120001</v>
      </c>
      <c r="BC380">
        <f>INDEX([1]age_tranches_5ans_nb_sex!$1:$1048576,MATCH('SectorStat-Age-Hommes'!$A380,[1]age_tranches_5ans_nb_sex!$A:$A,0),24)/5</f>
        <v>1.2000000000120001</v>
      </c>
      <c r="BD380">
        <f>INDEX([1]age_tranches_5ans_nb_sex!$1:$1048576,MATCH('SectorStat-Age-Hommes'!$A380,[1]age_tranches_5ans_nb_sex!$A:$A,0),24)/5</f>
        <v>1.2000000000120001</v>
      </c>
      <c r="BE380">
        <f>INDEX([1]age_tranches_5ans_nb_sex!$1:$1048576,MATCH('SectorStat-Age-Hommes'!$A380,[1]age_tranches_5ans_nb_sex!$A:$A,0),24)/5</f>
        <v>1.2000000000120001</v>
      </c>
      <c r="BF380">
        <f>INDEX([1]age_tranches_5ans_nb_sex!$1:$1048576,MATCH('SectorStat-Age-Hommes'!$A380,[1]age_tranches_5ans_nb_sex!$A:$A,0),24)/5</f>
        <v>1.2000000000120001</v>
      </c>
      <c r="BG380">
        <f>INDEX([1]age_tranches_5ans_nb_sex!$1:$1048576,MATCH('SectorStat-Age-Hommes'!$A380,[1]age_tranches_5ans_nb_sex!$A:$A,0),26)/5</f>
        <v>1.8000000000180001</v>
      </c>
      <c r="BH380">
        <f>INDEX([1]age_tranches_5ans_nb_sex!$1:$1048576,MATCH('SectorStat-Age-Hommes'!$A380,[1]age_tranches_5ans_nb_sex!$A:$A,0),26)/5</f>
        <v>1.8000000000180001</v>
      </c>
      <c r="BI380">
        <f>INDEX([1]age_tranches_5ans_nb_sex!$1:$1048576,MATCH('SectorStat-Age-Hommes'!$A380,[1]age_tranches_5ans_nb_sex!$A:$A,0),26)/5</f>
        <v>1.8000000000180001</v>
      </c>
      <c r="BJ380">
        <f>INDEX([1]age_tranches_5ans_nb_sex!$1:$1048576,MATCH('SectorStat-Age-Hommes'!$A380,[1]age_tranches_5ans_nb_sex!$A:$A,0),26)/5</f>
        <v>1.8000000000180001</v>
      </c>
      <c r="BK380">
        <f>INDEX([1]age_tranches_5ans_nb_sex!$1:$1048576,MATCH('SectorStat-Age-Hommes'!$A380,[1]age_tranches_5ans_nb_sex!$A:$A,0),26)/5</f>
        <v>1.8000000000180001</v>
      </c>
      <c r="BL380">
        <f>INDEX([1]age_tranches_5ans_nb_sex!$1:$1048576,MATCH('SectorStat-Age-Hommes'!$A380,[1]age_tranches_5ans_nb_sex!$A:$A,0),28)/5</f>
        <v>1.3999999999920001</v>
      </c>
      <c r="BM380">
        <f>INDEX([1]age_tranches_5ans_nb_sex!$1:$1048576,MATCH('SectorStat-Age-Hommes'!$A380,[1]age_tranches_5ans_nb_sex!$A:$A,0),28)/5</f>
        <v>1.3999999999920001</v>
      </c>
      <c r="BN380">
        <f>INDEX([1]age_tranches_5ans_nb_sex!$1:$1048576,MATCH('SectorStat-Age-Hommes'!$A380,[1]age_tranches_5ans_nb_sex!$A:$A,0),28)/5</f>
        <v>1.3999999999920001</v>
      </c>
      <c r="BO380">
        <f>INDEX([1]age_tranches_5ans_nb_sex!$1:$1048576,MATCH('SectorStat-Age-Hommes'!$A380,[1]age_tranches_5ans_nb_sex!$A:$A,0),28)/5</f>
        <v>1.3999999999920001</v>
      </c>
      <c r="BP380">
        <f>INDEX([1]age_tranches_5ans_nb_sex!$1:$1048576,MATCH('SectorStat-Age-Hommes'!$A380,[1]age_tranches_5ans_nb_sex!$A:$A,0),28)/5</f>
        <v>1.3999999999920001</v>
      </c>
      <c r="BQ380">
        <f>INDEX([1]age_tranches_5ans_nb_sex!$1:$1048576,MATCH('SectorStat-Age-Hommes'!$A380,[1]age_tranches_5ans_nb_sex!$A:$A,0),30)/5</f>
        <v>1.0000000000319997</v>
      </c>
      <c r="BR380">
        <f>INDEX([1]age_tranches_5ans_nb_sex!$1:$1048576,MATCH('SectorStat-Age-Hommes'!$A380,[1]age_tranches_5ans_nb_sex!$A:$A,0),30)/5</f>
        <v>1.0000000000319997</v>
      </c>
      <c r="BS380">
        <f>INDEX([1]age_tranches_5ans_nb_sex!$1:$1048576,MATCH('SectorStat-Age-Hommes'!$A380,[1]age_tranches_5ans_nb_sex!$A:$A,0),30)/5</f>
        <v>1.0000000000319997</v>
      </c>
      <c r="BT380">
        <f>INDEX([1]age_tranches_5ans_nb_sex!$1:$1048576,MATCH('SectorStat-Age-Hommes'!$A380,[1]age_tranches_5ans_nb_sex!$A:$A,0),30)/5</f>
        <v>1.0000000000319997</v>
      </c>
      <c r="BU380">
        <f>INDEX([1]age_tranches_5ans_nb_sex!$1:$1048576,MATCH('SectorStat-Age-Hommes'!$A380,[1]age_tranches_5ans_nb_sex!$A:$A,0),30)/5</f>
        <v>1.0000000000319997</v>
      </c>
      <c r="BV380">
        <f>INDEX([1]age_tranches_5ans_nb_sex!$1:$1048576,MATCH('SectorStat-Age-Hommes'!$A380,[1]age_tranches_5ans_nb_sex!$A:$A,0),32)/5</f>
        <v>0.400000000026</v>
      </c>
      <c r="BW380">
        <f>INDEX([1]age_tranches_5ans_nb_sex!$1:$1048576,MATCH('SectorStat-Age-Hommes'!$A380,[1]age_tranches_5ans_nb_sex!$A:$A,0),32)/5</f>
        <v>0.400000000026</v>
      </c>
      <c r="BX380">
        <f>INDEX([1]age_tranches_5ans_nb_sex!$1:$1048576,MATCH('SectorStat-Age-Hommes'!$A380,[1]age_tranches_5ans_nb_sex!$A:$A,0),32)/5</f>
        <v>0.400000000026</v>
      </c>
      <c r="BY380">
        <f>INDEX([1]age_tranches_5ans_nb_sex!$1:$1048576,MATCH('SectorStat-Age-Hommes'!$A380,[1]age_tranches_5ans_nb_sex!$A:$A,0),32)/5</f>
        <v>0.400000000026</v>
      </c>
      <c r="BZ380">
        <f>INDEX([1]age_tranches_5ans_nb_sex!$1:$1048576,MATCH('SectorStat-Age-Hommes'!$A380,[1]age_tranches_5ans_nb_sex!$A:$A,0),32)/5</f>
        <v>0.400000000026</v>
      </c>
      <c r="CA380">
        <f>INDEX([1]age_tranches_5ans_nb_sex!$1:$1048576,MATCH('SectorStat-Age-Hommes'!$A380,[1]age_tranches_5ans_nb_sex!$A:$A,0),34)/5</f>
        <v>0.400000000026</v>
      </c>
      <c r="CB380">
        <f>INDEX([1]age_tranches_5ans_nb_sex!$1:$1048576,MATCH('SectorStat-Age-Hommes'!$A380,[1]age_tranches_5ans_nb_sex!$A:$A,0),34)/5</f>
        <v>0.400000000026</v>
      </c>
      <c r="CC380">
        <f>INDEX([1]age_tranches_5ans_nb_sex!$1:$1048576,MATCH('SectorStat-Age-Hommes'!$A380,[1]age_tranches_5ans_nb_sex!$A:$A,0),34)/5</f>
        <v>0.400000000026</v>
      </c>
      <c r="CD380">
        <f>INDEX([1]age_tranches_5ans_nb_sex!$1:$1048576,MATCH('SectorStat-Age-Hommes'!$A380,[1]age_tranches_5ans_nb_sex!$A:$A,0),34)/5</f>
        <v>0.400000000026</v>
      </c>
      <c r="CE380">
        <f>INDEX([1]age_tranches_5ans_nb_sex!$1:$1048576,MATCH('SectorStat-Age-Hommes'!$A380,[1]age_tranches_5ans_nb_sex!$A:$A,0),34)/5</f>
        <v>0.400000000026</v>
      </c>
      <c r="CF380">
        <f>INDEX([1]age_tranches_5ans_nb_sex!$1:$1048576,MATCH('SectorStat-Age-Hommes'!$A380,[1]age_tranches_5ans_nb_sex!$A:$A,0),36)/5</f>
        <v>0.60000000000600007</v>
      </c>
      <c r="CG380">
        <f>INDEX([1]age_tranches_5ans_nb_sex!$1:$1048576,MATCH('SectorStat-Age-Hommes'!$A380,[1]age_tranches_5ans_nb_sex!$A:$A,0),36)/5</f>
        <v>0.60000000000600007</v>
      </c>
      <c r="CH380">
        <f>INDEX([1]age_tranches_5ans_nb_sex!$1:$1048576,MATCH('SectorStat-Age-Hommes'!$A380,[1]age_tranches_5ans_nb_sex!$A:$A,0),36)/5</f>
        <v>0.60000000000600007</v>
      </c>
      <c r="CI380">
        <f>INDEX([1]age_tranches_5ans_nb_sex!$1:$1048576,MATCH('SectorStat-Age-Hommes'!$A380,[1]age_tranches_5ans_nb_sex!$A:$A,0),36)/5</f>
        <v>0.60000000000600007</v>
      </c>
      <c r="CJ380">
        <f>INDEX([1]age_tranches_5ans_nb_sex!$1:$1048576,MATCH('SectorStat-Age-Hommes'!$A380,[1]age_tranches_5ans_nb_sex!$A:$A,0),36)/5</f>
        <v>0.60000000000600007</v>
      </c>
      <c r="CK380">
        <f>INDEX([1]age_tranches_5ans_nb_sex!$1:$1048576,MATCH('SectorStat-Age-Hommes'!$A380,[1]age_tranches_5ans_nb_sex!$A:$A,0),38)/5</f>
        <v>1.0000000000319997</v>
      </c>
      <c r="CL380">
        <f>INDEX([1]age_tranches_5ans_nb_sex!$1:$1048576,MATCH('SectorStat-Age-Hommes'!$A380,[1]age_tranches_5ans_nb_sex!$A:$A,0),38)/5</f>
        <v>1.0000000000319997</v>
      </c>
      <c r="CM380">
        <f>INDEX([1]age_tranches_5ans_nb_sex!$1:$1048576,MATCH('SectorStat-Age-Hommes'!$A380,[1]age_tranches_5ans_nb_sex!$A:$A,0),38)/5</f>
        <v>1.0000000000319997</v>
      </c>
      <c r="CN380">
        <f>INDEX([1]age_tranches_5ans_nb_sex!$1:$1048576,MATCH('SectorStat-Age-Hommes'!$A380,[1]age_tranches_5ans_nb_sex!$A:$A,0),38)/5</f>
        <v>1.0000000000319997</v>
      </c>
      <c r="CO380">
        <f>INDEX([1]age_tranches_5ans_nb_sex!$1:$1048576,MATCH('SectorStat-Age-Hommes'!$A380,[1]age_tranches_5ans_nb_sex!$A:$A,0),38)/5</f>
        <v>1.0000000000319997</v>
      </c>
      <c r="CP380" s="2">
        <f>INDEX([1]age_tranches_5ans_nb_sex!$1:$1048576,MATCH('SectorStat-Age-Hommes'!$A380,[1]age_tranches_5ans_nb_sex!$A:$A,0),40)/5</f>
        <v>0.19999999998000001</v>
      </c>
      <c r="CQ380" s="2">
        <f>INDEX([1]age_tranches_5ans_nb_sex!$1:$1048576,MATCH('SectorStat-Age-Hommes'!$A380,[1]age_tranches_5ans_nb_sex!$A:$A,0),40)/5</f>
        <v>0.19999999998000001</v>
      </c>
      <c r="CR380" s="2">
        <f>INDEX([1]age_tranches_5ans_nb_sex!$1:$1048576,MATCH('SectorStat-Age-Hommes'!$A380,[1]age_tranches_5ans_nb_sex!$A:$A,0),40)/5</f>
        <v>0.19999999998000001</v>
      </c>
      <c r="CS380" s="2">
        <f>INDEX([1]age_tranches_5ans_nb_sex!$1:$1048576,MATCH('SectorStat-Age-Hommes'!$A380,[1]age_tranches_5ans_nb_sex!$A:$A,0),40)/5</f>
        <v>0.19999999998000001</v>
      </c>
      <c r="CT380" s="2">
        <f>INDEX([1]age_tranches_5ans_nb_sex!$1:$1048576,MATCH('SectorStat-Age-Hommes'!$A380,[1]age_tranches_5ans_nb_sex!$A:$A,0),40)/5</f>
        <v>0.19999999998000001</v>
      </c>
      <c r="CZ380" s="3"/>
      <c r="DA380" s="3"/>
      <c r="DB380" s="3"/>
      <c r="DC380" s="3"/>
      <c r="DD380" s="3"/>
    </row>
    <row r="381" spans="1:108" x14ac:dyDescent="0.35">
      <c r="A381" s="1" t="s">
        <v>755</v>
      </c>
      <c r="B381" s="1" t="s">
        <v>756</v>
      </c>
      <c r="C381" t="str">
        <f>INDEX([1]SectorStat!$1:$1048576,MATCH('[1]Distribution ages'!$A381,[1]SectorStat!$B:$B,0),4)</f>
        <v>Ixelles</v>
      </c>
      <c r="D381">
        <f>INDEX([1]age_tranches_5ans_nb_sex!$1:$1048576,MATCH('SectorStat-Age-Hommes'!$A381,[1]age_tranches_5ans_nb_sex!$A:$A,0),4)/5</f>
        <v>1.3999999999720001</v>
      </c>
      <c r="E381">
        <f>INDEX([1]age_tranches_5ans_nb_sex!$1:$1048576,MATCH('SectorStat-Age-Hommes'!$A381,[1]age_tranches_5ans_nb_sex!$A:$A,0),4)/5</f>
        <v>1.3999999999720001</v>
      </c>
      <c r="F381">
        <f>INDEX([1]age_tranches_5ans_nb_sex!$1:$1048576,MATCH('SectorStat-Age-Hommes'!$A381,[1]age_tranches_5ans_nb_sex!$A:$A,0),4)/5</f>
        <v>1.3999999999720001</v>
      </c>
      <c r="G381">
        <f>INDEX([1]age_tranches_5ans_nb_sex!$1:$1048576,MATCH('SectorStat-Age-Hommes'!$A381,[1]age_tranches_5ans_nb_sex!$A:$A,0),4)/5</f>
        <v>1.3999999999720001</v>
      </c>
      <c r="H381">
        <f>INDEX([1]age_tranches_5ans_nb_sex!$1:$1048576,MATCH('SectorStat-Age-Hommes'!$A381,[1]age_tranches_5ans_nb_sex!$A:$A,0),4)/5</f>
        <v>1.3999999999720001</v>
      </c>
      <c r="I381">
        <f>INDEX([1]age_tranches_5ans_nb_sex!$1:$1048576,MATCH('SectorStat-Age-Hommes'!$A381,[1]age_tranches_5ans_nb_sex!$A:$A,0),6)/5</f>
        <v>0.59999999998800002</v>
      </c>
      <c r="J381">
        <f>INDEX([1]age_tranches_5ans_nb_sex!$1:$1048576,MATCH('SectorStat-Age-Hommes'!$A381,[1]age_tranches_5ans_nb_sex!$A:$A,0),6)/5</f>
        <v>0.59999999998800002</v>
      </c>
      <c r="K381">
        <f>INDEX([1]age_tranches_5ans_nb_sex!$1:$1048576,MATCH('SectorStat-Age-Hommes'!$A381,[1]age_tranches_5ans_nb_sex!$A:$A,0),6)/5</f>
        <v>0.59999999998800002</v>
      </c>
      <c r="L381">
        <f>INDEX([1]age_tranches_5ans_nb_sex!$1:$1048576,MATCH('SectorStat-Age-Hommes'!$A381,[1]age_tranches_5ans_nb_sex!$A:$A,0),6)/5</f>
        <v>0.59999999998800002</v>
      </c>
      <c r="M381">
        <f>INDEX([1]age_tranches_5ans_nb_sex!$1:$1048576,MATCH('SectorStat-Age-Hommes'!$A381,[1]age_tranches_5ans_nb_sex!$A:$A,0),6)/5</f>
        <v>0.59999999998800002</v>
      </c>
      <c r="N381">
        <f>INDEX([1]age_tranches_5ans_nb_sex!$1:$1048576,MATCH('SectorStat-Age-Hommes'!$A381,[1]age_tranches_5ans_nb_sex!$A:$A,0),8)/5</f>
        <v>2.0000000000180003</v>
      </c>
      <c r="O381">
        <f>INDEX([1]age_tranches_5ans_nb_sex!$1:$1048576,MATCH('SectorStat-Age-Hommes'!$A381,[1]age_tranches_5ans_nb_sex!$A:$A,0),8)/5</f>
        <v>2.0000000000180003</v>
      </c>
      <c r="P381">
        <f>INDEX([1]age_tranches_5ans_nb_sex!$1:$1048576,MATCH('SectorStat-Age-Hommes'!$A381,[1]age_tranches_5ans_nb_sex!$A:$A,0),8)/5</f>
        <v>2.0000000000180003</v>
      </c>
      <c r="Q381">
        <f>INDEX([1]age_tranches_5ans_nb_sex!$1:$1048576,MATCH('SectorStat-Age-Hommes'!$A381,[1]age_tranches_5ans_nb_sex!$A:$A,0),8)/5</f>
        <v>2.0000000000180003</v>
      </c>
      <c r="R381">
        <f>INDEX([1]age_tranches_5ans_nb_sex!$1:$1048576,MATCH('SectorStat-Age-Hommes'!$A381,[1]age_tranches_5ans_nb_sex!$A:$A,0),8)/5</f>
        <v>2.0000000000180003</v>
      </c>
      <c r="S381">
        <f>INDEX([1]age_tranches_5ans_nb_sex!$1:$1048576,MATCH('SectorStat-Age-Hommes'!$A381,[1]age_tranches_5ans_nb_sex!$A:$A,0),10)/5</f>
        <v>1.6000000000259997</v>
      </c>
      <c r="T381">
        <f>INDEX([1]age_tranches_5ans_nb_sex!$1:$1048576,MATCH('SectorStat-Age-Hommes'!$A381,[1]age_tranches_5ans_nb_sex!$A:$A,0),10)/5</f>
        <v>1.6000000000259997</v>
      </c>
      <c r="U381">
        <f>INDEX([1]age_tranches_5ans_nb_sex!$1:$1048576,MATCH('SectorStat-Age-Hommes'!$A381,[1]age_tranches_5ans_nb_sex!$A:$A,0),10)/5</f>
        <v>1.6000000000259997</v>
      </c>
      <c r="V381">
        <f>INDEX([1]age_tranches_5ans_nb_sex!$1:$1048576,MATCH('SectorStat-Age-Hommes'!$A381,[1]age_tranches_5ans_nb_sex!$A:$A,0),10)/5</f>
        <v>1.6000000000259997</v>
      </c>
      <c r="W381">
        <f>INDEX([1]age_tranches_5ans_nb_sex!$1:$1048576,MATCH('SectorStat-Age-Hommes'!$A381,[1]age_tranches_5ans_nb_sex!$A:$A,0),10)/5</f>
        <v>1.6000000000259997</v>
      </c>
      <c r="X381">
        <f>INDEX([1]age_tranches_5ans_nb_sex!$1:$1048576,MATCH('SectorStat-Age-Hommes'!$A381,[1]age_tranches_5ans_nb_sex!$A:$A,0),10)/5</f>
        <v>1.6000000000259997</v>
      </c>
      <c r="Y381">
        <f>INDEX([1]age_tranches_5ans_nb_sex!$1:$1048576,MATCH('SectorStat-Age-Hommes'!$A381,[1]age_tranches_5ans_nb_sex!$A:$A,0),12)/5</f>
        <v>2.4000000000100004</v>
      </c>
      <c r="Z381">
        <f>INDEX([1]age_tranches_5ans_nb_sex!$1:$1048576,MATCH('SectorStat-Age-Hommes'!$A381,[1]age_tranches_5ans_nb_sex!$A:$A,0),12)/5</f>
        <v>2.4000000000100004</v>
      </c>
      <c r="AA381">
        <f>INDEX([1]age_tranches_5ans_nb_sex!$1:$1048576,MATCH('SectorStat-Age-Hommes'!$A381,[1]age_tranches_5ans_nb_sex!$A:$A,0),12)/5</f>
        <v>2.4000000000100004</v>
      </c>
      <c r="AB381">
        <f>INDEX([1]age_tranches_5ans_nb_sex!$1:$1048576,MATCH('SectorStat-Age-Hommes'!$A381,[1]age_tranches_5ans_nb_sex!$A:$A,0),12)/5</f>
        <v>2.4000000000100004</v>
      </c>
      <c r="AC381">
        <f>INDEX([1]age_tranches_5ans_nb_sex!$1:$1048576,MATCH('SectorStat-Age-Hommes'!$A381,[1]age_tranches_5ans_nb_sex!$A:$A,0),14)/5</f>
        <v>2.2000000000139996</v>
      </c>
      <c r="AD381">
        <f>INDEX([1]age_tranches_5ans_nb_sex!$1:$1048576,MATCH('SectorStat-Age-Hommes'!$A381,[1]age_tranches_5ans_nb_sex!$A:$A,0),14)/5</f>
        <v>2.2000000000139996</v>
      </c>
      <c r="AE381">
        <f>INDEX([1]age_tranches_5ans_nb_sex!$1:$1048576,MATCH('SectorStat-Age-Hommes'!$A381,[1]age_tranches_5ans_nb_sex!$A:$A,0),14)/5</f>
        <v>2.2000000000139996</v>
      </c>
      <c r="AF381">
        <f>INDEX([1]age_tranches_5ans_nb_sex!$1:$1048576,MATCH('SectorStat-Age-Hommes'!$A381,[1]age_tranches_5ans_nb_sex!$A:$A,0),14)/5</f>
        <v>2.2000000000139996</v>
      </c>
      <c r="AG381">
        <f>INDEX([1]age_tranches_5ans_nb_sex!$1:$1048576,MATCH('SectorStat-Age-Hommes'!$A381,[1]age_tranches_5ans_nb_sex!$A:$A,0),14)/5</f>
        <v>2.2000000000139996</v>
      </c>
      <c r="AH381">
        <f>INDEX([1]age_tranches_5ans_nb_sex!$1:$1048576,MATCH('SectorStat-Age-Hommes'!$A381,[1]age_tranches_5ans_nb_sex!$A:$A,0),16)/5</f>
        <v>2.0000000000180003</v>
      </c>
      <c r="AI381">
        <f>INDEX([1]age_tranches_5ans_nb_sex!$1:$1048576,MATCH('SectorStat-Age-Hommes'!$A381,[1]age_tranches_5ans_nb_sex!$A:$A,0),16)/5</f>
        <v>2.0000000000180003</v>
      </c>
      <c r="AJ381">
        <f>INDEX([1]age_tranches_5ans_nb_sex!$1:$1048576,MATCH('SectorStat-Age-Hommes'!$A381,[1]age_tranches_5ans_nb_sex!$A:$A,0),16)/5</f>
        <v>2.0000000000180003</v>
      </c>
      <c r="AK381">
        <f>INDEX([1]age_tranches_5ans_nb_sex!$1:$1048576,MATCH('SectorStat-Age-Hommes'!$A381,[1]age_tranches_5ans_nb_sex!$A:$A,0),16)/5</f>
        <v>2.0000000000180003</v>
      </c>
      <c r="AL381">
        <f>INDEX([1]age_tranches_5ans_nb_sex!$1:$1048576,MATCH('SectorStat-Age-Hommes'!$A381,[1]age_tranches_5ans_nb_sex!$A:$A,0),16)/5</f>
        <v>2.0000000000180003</v>
      </c>
      <c r="AM381">
        <f>INDEX([1]age_tranches_5ans_nb_sex!$1:$1048576,MATCH('SectorStat-Age-Hommes'!$A381,[1]age_tranches_5ans_nb_sex!$A:$A,0),18)/5</f>
        <v>2.8000000000020004</v>
      </c>
      <c r="AN381">
        <f>INDEX([1]age_tranches_5ans_nb_sex!$1:$1048576,MATCH('SectorStat-Age-Hommes'!$A381,[1]age_tranches_5ans_nb_sex!$A:$A,0),18)/5</f>
        <v>2.8000000000020004</v>
      </c>
      <c r="AO381">
        <f>INDEX([1]age_tranches_5ans_nb_sex!$1:$1048576,MATCH('SectorStat-Age-Hommes'!$A381,[1]age_tranches_5ans_nb_sex!$A:$A,0),18)/5</f>
        <v>2.8000000000020004</v>
      </c>
      <c r="AP381">
        <f>INDEX([1]age_tranches_5ans_nb_sex!$1:$1048576,MATCH('SectorStat-Age-Hommes'!$A381,[1]age_tranches_5ans_nb_sex!$A:$A,0),18)/5</f>
        <v>2.8000000000020004</v>
      </c>
      <c r="AQ381">
        <f>INDEX([1]age_tranches_5ans_nb_sex!$1:$1048576,MATCH('SectorStat-Age-Hommes'!$A381,[1]age_tranches_5ans_nb_sex!$A:$A,0),18)/5</f>
        <v>2.8000000000020004</v>
      </c>
      <c r="AR381">
        <f>INDEX([1]age_tranches_5ans_nb_sex!$1:$1048576,MATCH('SectorStat-Age-Hommes'!$A381,[1]age_tranches_5ans_nb_sex!$A:$A,0),20)/5</f>
        <v>1.8000000000219998</v>
      </c>
      <c r="AS381">
        <f>INDEX([1]age_tranches_5ans_nb_sex!$1:$1048576,MATCH('SectorStat-Age-Hommes'!$A381,[1]age_tranches_5ans_nb_sex!$A:$A,0),20)/5</f>
        <v>1.8000000000219998</v>
      </c>
      <c r="AT381">
        <f>INDEX([1]age_tranches_5ans_nb_sex!$1:$1048576,MATCH('SectorStat-Age-Hommes'!$A381,[1]age_tranches_5ans_nb_sex!$A:$A,0),20)/5</f>
        <v>1.8000000000219998</v>
      </c>
      <c r="AU381">
        <f>INDEX([1]age_tranches_5ans_nb_sex!$1:$1048576,MATCH('SectorStat-Age-Hommes'!$A381,[1]age_tranches_5ans_nb_sex!$A:$A,0),20)/5</f>
        <v>1.8000000000219998</v>
      </c>
      <c r="AV381">
        <f>INDEX([1]age_tranches_5ans_nb_sex!$1:$1048576,MATCH('SectorStat-Age-Hommes'!$A381,[1]age_tranches_5ans_nb_sex!$A:$A,0),20)/5</f>
        <v>1.8000000000219998</v>
      </c>
      <c r="AW381">
        <f>INDEX([1]age_tranches_5ans_nb_sex!$1:$1048576,MATCH('SectorStat-Age-Hommes'!$A381,[1]age_tranches_5ans_nb_sex!$A:$A,0),22)/5</f>
        <v>2.4000000000100004</v>
      </c>
      <c r="AX381">
        <f>INDEX([1]age_tranches_5ans_nb_sex!$1:$1048576,MATCH('SectorStat-Age-Hommes'!$A381,[1]age_tranches_5ans_nb_sex!$A:$A,0),22)/5</f>
        <v>2.4000000000100004</v>
      </c>
      <c r="AY381">
        <f>INDEX([1]age_tranches_5ans_nb_sex!$1:$1048576,MATCH('SectorStat-Age-Hommes'!$A381,[1]age_tranches_5ans_nb_sex!$A:$A,0),22)/5</f>
        <v>2.4000000000100004</v>
      </c>
      <c r="AZ381">
        <f>INDEX([1]age_tranches_5ans_nb_sex!$1:$1048576,MATCH('SectorStat-Age-Hommes'!$A381,[1]age_tranches_5ans_nb_sex!$A:$A,0),22)/5</f>
        <v>2.4000000000100004</v>
      </c>
      <c r="BA381">
        <f>INDEX([1]age_tranches_5ans_nb_sex!$1:$1048576,MATCH('SectorStat-Age-Hommes'!$A381,[1]age_tranches_5ans_nb_sex!$A:$A,0),22)/5</f>
        <v>2.4000000000100004</v>
      </c>
      <c r="BB381">
        <f>INDEX([1]age_tranches_5ans_nb_sex!$1:$1048576,MATCH('SectorStat-Age-Hommes'!$A381,[1]age_tranches_5ans_nb_sex!$A:$A,0),24)/5</f>
        <v>1.8000000000219998</v>
      </c>
      <c r="BC381">
        <f>INDEX([1]age_tranches_5ans_nb_sex!$1:$1048576,MATCH('SectorStat-Age-Hommes'!$A381,[1]age_tranches_5ans_nb_sex!$A:$A,0),24)/5</f>
        <v>1.8000000000219998</v>
      </c>
      <c r="BD381">
        <f>INDEX([1]age_tranches_5ans_nb_sex!$1:$1048576,MATCH('SectorStat-Age-Hommes'!$A381,[1]age_tranches_5ans_nb_sex!$A:$A,0),24)/5</f>
        <v>1.8000000000219998</v>
      </c>
      <c r="BE381">
        <f>INDEX([1]age_tranches_5ans_nb_sex!$1:$1048576,MATCH('SectorStat-Age-Hommes'!$A381,[1]age_tranches_5ans_nb_sex!$A:$A,0),24)/5</f>
        <v>1.8000000000219998</v>
      </c>
      <c r="BF381">
        <f>INDEX([1]age_tranches_5ans_nb_sex!$1:$1048576,MATCH('SectorStat-Age-Hommes'!$A381,[1]age_tranches_5ans_nb_sex!$A:$A,0),24)/5</f>
        <v>1.8000000000219998</v>
      </c>
      <c r="BG381">
        <f>INDEX([1]age_tranches_5ans_nb_sex!$1:$1048576,MATCH('SectorStat-Age-Hommes'!$A381,[1]age_tranches_5ans_nb_sex!$A:$A,0),26)/5</f>
        <v>2.2000000000139996</v>
      </c>
      <c r="BH381">
        <f>INDEX([1]age_tranches_5ans_nb_sex!$1:$1048576,MATCH('SectorStat-Age-Hommes'!$A381,[1]age_tranches_5ans_nb_sex!$A:$A,0),26)/5</f>
        <v>2.2000000000139996</v>
      </c>
      <c r="BI381">
        <f>INDEX([1]age_tranches_5ans_nb_sex!$1:$1048576,MATCH('SectorStat-Age-Hommes'!$A381,[1]age_tranches_5ans_nb_sex!$A:$A,0),26)/5</f>
        <v>2.2000000000139996</v>
      </c>
      <c r="BJ381">
        <f>INDEX([1]age_tranches_5ans_nb_sex!$1:$1048576,MATCH('SectorStat-Age-Hommes'!$A381,[1]age_tranches_5ans_nb_sex!$A:$A,0),26)/5</f>
        <v>2.2000000000139996</v>
      </c>
      <c r="BK381">
        <f>INDEX([1]age_tranches_5ans_nb_sex!$1:$1048576,MATCH('SectorStat-Age-Hommes'!$A381,[1]age_tranches_5ans_nb_sex!$A:$A,0),26)/5</f>
        <v>2.2000000000139996</v>
      </c>
      <c r="BL381">
        <f>INDEX([1]age_tranches_5ans_nb_sex!$1:$1048576,MATCH('SectorStat-Age-Hommes'!$A381,[1]age_tranches_5ans_nb_sex!$A:$A,0),28)/5</f>
        <v>0.79999999998399995</v>
      </c>
      <c r="BM381">
        <f>INDEX([1]age_tranches_5ans_nb_sex!$1:$1048576,MATCH('SectorStat-Age-Hommes'!$A381,[1]age_tranches_5ans_nb_sex!$A:$A,0),28)/5</f>
        <v>0.79999999998399995</v>
      </c>
      <c r="BN381">
        <f>INDEX([1]age_tranches_5ans_nb_sex!$1:$1048576,MATCH('SectorStat-Age-Hommes'!$A381,[1]age_tranches_5ans_nb_sex!$A:$A,0),28)/5</f>
        <v>0.79999999998399995</v>
      </c>
      <c r="BO381">
        <f>INDEX([1]age_tranches_5ans_nb_sex!$1:$1048576,MATCH('SectorStat-Age-Hommes'!$A381,[1]age_tranches_5ans_nb_sex!$A:$A,0),28)/5</f>
        <v>0.79999999998399995</v>
      </c>
      <c r="BP381">
        <f>INDEX([1]age_tranches_5ans_nb_sex!$1:$1048576,MATCH('SectorStat-Age-Hommes'!$A381,[1]age_tranches_5ans_nb_sex!$A:$A,0),28)/5</f>
        <v>0.79999999998399995</v>
      </c>
      <c r="BQ381">
        <f>INDEX([1]age_tranches_5ans_nb_sex!$1:$1048576,MATCH('SectorStat-Age-Hommes'!$A381,[1]age_tranches_5ans_nb_sex!$A:$A,0),30)/5</f>
        <v>1.199999999976</v>
      </c>
      <c r="BR381">
        <f>INDEX([1]age_tranches_5ans_nb_sex!$1:$1048576,MATCH('SectorStat-Age-Hommes'!$A381,[1]age_tranches_5ans_nb_sex!$A:$A,0),30)/5</f>
        <v>1.199999999976</v>
      </c>
      <c r="BS381">
        <f>INDEX([1]age_tranches_5ans_nb_sex!$1:$1048576,MATCH('SectorStat-Age-Hommes'!$A381,[1]age_tranches_5ans_nb_sex!$A:$A,0),30)/5</f>
        <v>1.199999999976</v>
      </c>
      <c r="BT381">
        <f>INDEX([1]age_tranches_5ans_nb_sex!$1:$1048576,MATCH('SectorStat-Age-Hommes'!$A381,[1]age_tranches_5ans_nb_sex!$A:$A,0),30)/5</f>
        <v>1.199999999976</v>
      </c>
      <c r="BU381">
        <f>INDEX([1]age_tranches_5ans_nb_sex!$1:$1048576,MATCH('SectorStat-Age-Hommes'!$A381,[1]age_tranches_5ans_nb_sex!$A:$A,0),30)/5</f>
        <v>1.199999999976</v>
      </c>
      <c r="BV381">
        <f>INDEX([1]age_tranches_5ans_nb_sex!$1:$1048576,MATCH('SectorStat-Age-Hommes'!$A381,[1]age_tranches_5ans_nb_sex!$A:$A,0),32)/5</f>
        <v>1.6000000000259997</v>
      </c>
      <c r="BW381">
        <f>INDEX([1]age_tranches_5ans_nb_sex!$1:$1048576,MATCH('SectorStat-Age-Hommes'!$A381,[1]age_tranches_5ans_nb_sex!$A:$A,0),32)/5</f>
        <v>1.6000000000259997</v>
      </c>
      <c r="BX381">
        <f>INDEX([1]age_tranches_5ans_nb_sex!$1:$1048576,MATCH('SectorStat-Age-Hommes'!$A381,[1]age_tranches_5ans_nb_sex!$A:$A,0),32)/5</f>
        <v>1.6000000000259997</v>
      </c>
      <c r="BY381">
        <f>INDEX([1]age_tranches_5ans_nb_sex!$1:$1048576,MATCH('SectorStat-Age-Hommes'!$A381,[1]age_tranches_5ans_nb_sex!$A:$A,0),32)/5</f>
        <v>1.6000000000259997</v>
      </c>
      <c r="BZ381">
        <f>INDEX([1]age_tranches_5ans_nb_sex!$1:$1048576,MATCH('SectorStat-Age-Hommes'!$A381,[1]age_tranches_5ans_nb_sex!$A:$A,0),32)/5</f>
        <v>1.6000000000259997</v>
      </c>
      <c r="CA381">
        <f>INDEX([1]age_tranches_5ans_nb_sex!$1:$1048576,MATCH('SectorStat-Age-Hommes'!$A381,[1]age_tranches_5ans_nb_sex!$A:$A,0),34)/5</f>
        <v>0.59999999998800002</v>
      </c>
      <c r="CB381">
        <f>INDEX([1]age_tranches_5ans_nb_sex!$1:$1048576,MATCH('SectorStat-Age-Hommes'!$A381,[1]age_tranches_5ans_nb_sex!$A:$A,0),34)/5</f>
        <v>0.59999999998800002</v>
      </c>
      <c r="CC381">
        <f>INDEX([1]age_tranches_5ans_nb_sex!$1:$1048576,MATCH('SectorStat-Age-Hommes'!$A381,[1]age_tranches_5ans_nb_sex!$A:$A,0),34)/5</f>
        <v>0.59999999998800002</v>
      </c>
      <c r="CD381">
        <f>INDEX([1]age_tranches_5ans_nb_sex!$1:$1048576,MATCH('SectorStat-Age-Hommes'!$A381,[1]age_tranches_5ans_nb_sex!$A:$A,0),34)/5</f>
        <v>0.59999999998800002</v>
      </c>
      <c r="CE381">
        <f>INDEX([1]age_tranches_5ans_nb_sex!$1:$1048576,MATCH('SectorStat-Age-Hommes'!$A381,[1]age_tranches_5ans_nb_sex!$A:$A,0),34)/5</f>
        <v>0.59999999998800002</v>
      </c>
      <c r="CF381">
        <f>INDEX([1]age_tranches_5ans_nb_sex!$1:$1048576,MATCH('SectorStat-Age-Hommes'!$A381,[1]age_tranches_5ans_nb_sex!$A:$A,0),36)/5</f>
        <v>0.59999999998800002</v>
      </c>
      <c r="CG381">
        <f>INDEX([1]age_tranches_5ans_nb_sex!$1:$1048576,MATCH('SectorStat-Age-Hommes'!$A381,[1]age_tranches_5ans_nb_sex!$A:$A,0),36)/5</f>
        <v>0.59999999998800002</v>
      </c>
      <c r="CH381">
        <f>INDEX([1]age_tranches_5ans_nb_sex!$1:$1048576,MATCH('SectorStat-Age-Hommes'!$A381,[1]age_tranches_5ans_nb_sex!$A:$A,0),36)/5</f>
        <v>0.59999999998800002</v>
      </c>
      <c r="CI381">
        <f>INDEX([1]age_tranches_5ans_nb_sex!$1:$1048576,MATCH('SectorStat-Age-Hommes'!$A381,[1]age_tranches_5ans_nb_sex!$A:$A,0),36)/5</f>
        <v>0.59999999998800002</v>
      </c>
      <c r="CJ381">
        <f>INDEX([1]age_tranches_5ans_nb_sex!$1:$1048576,MATCH('SectorStat-Age-Hommes'!$A381,[1]age_tranches_5ans_nb_sex!$A:$A,0),36)/5</f>
        <v>0.59999999998800002</v>
      </c>
      <c r="CK381">
        <f>INDEX([1]age_tranches_5ans_nb_sex!$1:$1048576,MATCH('SectorStat-Age-Hommes'!$A381,[1]age_tranches_5ans_nb_sex!$A:$A,0),38)/5</f>
        <v>0</v>
      </c>
      <c r="CL381">
        <f>INDEX([1]age_tranches_5ans_nb_sex!$1:$1048576,MATCH('SectorStat-Age-Hommes'!$A381,[1]age_tranches_5ans_nb_sex!$A:$A,0),38)/5</f>
        <v>0</v>
      </c>
      <c r="CM381">
        <f>INDEX([1]age_tranches_5ans_nb_sex!$1:$1048576,MATCH('SectorStat-Age-Hommes'!$A381,[1]age_tranches_5ans_nb_sex!$A:$A,0),38)/5</f>
        <v>0</v>
      </c>
      <c r="CN381">
        <f>INDEX([1]age_tranches_5ans_nb_sex!$1:$1048576,MATCH('SectorStat-Age-Hommes'!$A381,[1]age_tranches_5ans_nb_sex!$A:$A,0),38)/5</f>
        <v>0</v>
      </c>
      <c r="CO381">
        <f>INDEX([1]age_tranches_5ans_nb_sex!$1:$1048576,MATCH('SectorStat-Age-Hommes'!$A381,[1]age_tranches_5ans_nb_sex!$A:$A,0),38)/5</f>
        <v>0</v>
      </c>
      <c r="CP381" s="2">
        <f>INDEX([1]age_tranches_5ans_nb_sex!$1:$1048576,MATCH('SectorStat-Age-Hommes'!$A381,[1]age_tranches_5ans_nb_sex!$A:$A,0),40)/5</f>
        <v>0</v>
      </c>
      <c r="CQ381" s="2">
        <f>INDEX([1]age_tranches_5ans_nb_sex!$1:$1048576,MATCH('SectorStat-Age-Hommes'!$A381,[1]age_tranches_5ans_nb_sex!$A:$A,0),40)/5</f>
        <v>0</v>
      </c>
      <c r="CR381" s="2">
        <f>INDEX([1]age_tranches_5ans_nb_sex!$1:$1048576,MATCH('SectorStat-Age-Hommes'!$A381,[1]age_tranches_5ans_nb_sex!$A:$A,0),40)/5</f>
        <v>0</v>
      </c>
      <c r="CS381" s="2">
        <f>INDEX([1]age_tranches_5ans_nb_sex!$1:$1048576,MATCH('SectorStat-Age-Hommes'!$A381,[1]age_tranches_5ans_nb_sex!$A:$A,0),40)/5</f>
        <v>0</v>
      </c>
      <c r="CT381" s="2">
        <f>INDEX([1]age_tranches_5ans_nb_sex!$1:$1048576,MATCH('SectorStat-Age-Hommes'!$A381,[1]age_tranches_5ans_nb_sex!$A:$A,0),40)/5</f>
        <v>0</v>
      </c>
      <c r="CZ381" s="3"/>
      <c r="DA381" s="3"/>
      <c r="DB381" s="3"/>
      <c r="DC381" s="3"/>
      <c r="DD381" s="3"/>
    </row>
    <row r="382" spans="1:108" x14ac:dyDescent="0.35">
      <c r="A382" s="1" t="s">
        <v>757</v>
      </c>
      <c r="B382" s="1" t="s">
        <v>758</v>
      </c>
      <c r="C382" t="str">
        <f>INDEX([1]SectorStat!$1:$1048576,MATCH('[1]Distribution ages'!$A382,[1]SectorStat!$B:$B,0),4)</f>
        <v>Ixelles</v>
      </c>
      <c r="D382">
        <f>INDEX([1]age_tranches_5ans_nb_sex!$1:$1048576,MATCH('SectorStat-Age-Hommes'!$A382,[1]age_tranches_5ans_nb_sex!$A:$A,0),4)/5</f>
        <v>6.2000000000244002</v>
      </c>
      <c r="E382">
        <f>INDEX([1]age_tranches_5ans_nb_sex!$1:$1048576,MATCH('SectorStat-Age-Hommes'!$A382,[1]age_tranches_5ans_nb_sex!$A:$A,0),4)/5</f>
        <v>6.2000000000244002</v>
      </c>
      <c r="F382">
        <f>INDEX([1]age_tranches_5ans_nb_sex!$1:$1048576,MATCH('SectorStat-Age-Hommes'!$A382,[1]age_tranches_5ans_nb_sex!$A:$A,0),4)/5</f>
        <v>6.2000000000244002</v>
      </c>
      <c r="G382">
        <f>INDEX([1]age_tranches_5ans_nb_sex!$1:$1048576,MATCH('SectorStat-Age-Hommes'!$A382,[1]age_tranches_5ans_nb_sex!$A:$A,0),4)/5</f>
        <v>6.2000000000244002</v>
      </c>
      <c r="H382">
        <f>INDEX([1]age_tranches_5ans_nb_sex!$1:$1048576,MATCH('SectorStat-Age-Hommes'!$A382,[1]age_tranches_5ans_nb_sex!$A:$A,0),4)/5</f>
        <v>6.2000000000244002</v>
      </c>
      <c r="I382">
        <f>INDEX([1]age_tranches_5ans_nb_sex!$1:$1048576,MATCH('SectorStat-Age-Hommes'!$A382,[1]age_tranches_5ans_nb_sex!$A:$A,0),6)/5</f>
        <v>6.6000000000960002</v>
      </c>
      <c r="J382">
        <f>INDEX([1]age_tranches_5ans_nb_sex!$1:$1048576,MATCH('SectorStat-Age-Hommes'!$A382,[1]age_tranches_5ans_nb_sex!$A:$A,0),6)/5</f>
        <v>6.6000000000960002</v>
      </c>
      <c r="K382">
        <f>INDEX([1]age_tranches_5ans_nb_sex!$1:$1048576,MATCH('SectorStat-Age-Hommes'!$A382,[1]age_tranches_5ans_nb_sex!$A:$A,0),6)/5</f>
        <v>6.6000000000960002</v>
      </c>
      <c r="L382">
        <f>INDEX([1]age_tranches_5ans_nb_sex!$1:$1048576,MATCH('SectorStat-Age-Hommes'!$A382,[1]age_tranches_5ans_nb_sex!$A:$A,0),6)/5</f>
        <v>6.6000000000960002</v>
      </c>
      <c r="M382">
        <f>INDEX([1]age_tranches_5ans_nb_sex!$1:$1048576,MATCH('SectorStat-Age-Hommes'!$A382,[1]age_tranches_5ans_nb_sex!$A:$A,0),6)/5</f>
        <v>6.6000000000960002</v>
      </c>
      <c r="N382">
        <f>INDEX([1]age_tranches_5ans_nb_sex!$1:$1048576,MATCH('SectorStat-Age-Hommes'!$A382,[1]age_tranches_5ans_nb_sex!$A:$A,0),8)/5</f>
        <v>3.2000000000904003</v>
      </c>
      <c r="O382">
        <f>INDEX([1]age_tranches_5ans_nb_sex!$1:$1048576,MATCH('SectorStat-Age-Hommes'!$A382,[1]age_tranches_5ans_nb_sex!$A:$A,0),8)/5</f>
        <v>3.2000000000904003</v>
      </c>
      <c r="P382">
        <f>INDEX([1]age_tranches_5ans_nb_sex!$1:$1048576,MATCH('SectorStat-Age-Hommes'!$A382,[1]age_tranches_5ans_nb_sex!$A:$A,0),8)/5</f>
        <v>3.2000000000904003</v>
      </c>
      <c r="Q382">
        <f>INDEX([1]age_tranches_5ans_nb_sex!$1:$1048576,MATCH('SectorStat-Age-Hommes'!$A382,[1]age_tranches_5ans_nb_sex!$A:$A,0),8)/5</f>
        <v>3.2000000000904003</v>
      </c>
      <c r="R382">
        <f>INDEX([1]age_tranches_5ans_nb_sex!$1:$1048576,MATCH('SectorStat-Age-Hommes'!$A382,[1]age_tranches_5ans_nb_sex!$A:$A,0),8)/5</f>
        <v>3.2000000000904003</v>
      </c>
      <c r="S382">
        <f>INDEX([1]age_tranches_5ans_nb_sex!$1:$1048576,MATCH('SectorStat-Age-Hommes'!$A382,[1]age_tranches_5ans_nb_sex!$A:$A,0),10)/5</f>
        <v>3.2000000000904003</v>
      </c>
      <c r="T382">
        <f>INDEX([1]age_tranches_5ans_nb_sex!$1:$1048576,MATCH('SectorStat-Age-Hommes'!$A382,[1]age_tranches_5ans_nb_sex!$A:$A,0),10)/5</f>
        <v>3.2000000000904003</v>
      </c>
      <c r="U382">
        <f>INDEX([1]age_tranches_5ans_nb_sex!$1:$1048576,MATCH('SectorStat-Age-Hommes'!$A382,[1]age_tranches_5ans_nb_sex!$A:$A,0),10)/5</f>
        <v>3.2000000000904003</v>
      </c>
      <c r="V382">
        <f>INDEX([1]age_tranches_5ans_nb_sex!$1:$1048576,MATCH('SectorStat-Age-Hommes'!$A382,[1]age_tranches_5ans_nb_sex!$A:$A,0),10)/5</f>
        <v>3.2000000000904003</v>
      </c>
      <c r="W382">
        <f>INDEX([1]age_tranches_5ans_nb_sex!$1:$1048576,MATCH('SectorStat-Age-Hommes'!$A382,[1]age_tranches_5ans_nb_sex!$A:$A,0),10)/5</f>
        <v>3.2000000000904003</v>
      </c>
      <c r="X382">
        <f>INDEX([1]age_tranches_5ans_nb_sex!$1:$1048576,MATCH('SectorStat-Age-Hommes'!$A382,[1]age_tranches_5ans_nb_sex!$A:$A,0),10)/5</f>
        <v>3.2000000000904003</v>
      </c>
      <c r="Y382">
        <f>INDEX([1]age_tranches_5ans_nb_sex!$1:$1048576,MATCH('SectorStat-Age-Hommes'!$A382,[1]age_tranches_5ans_nb_sex!$A:$A,0),12)/5</f>
        <v>5.0000000000508011</v>
      </c>
      <c r="Z382">
        <f>INDEX([1]age_tranches_5ans_nb_sex!$1:$1048576,MATCH('SectorStat-Age-Hommes'!$A382,[1]age_tranches_5ans_nb_sex!$A:$A,0),12)/5</f>
        <v>5.0000000000508011</v>
      </c>
      <c r="AA382">
        <f>INDEX([1]age_tranches_5ans_nb_sex!$1:$1048576,MATCH('SectorStat-Age-Hommes'!$A382,[1]age_tranches_5ans_nb_sex!$A:$A,0),12)/5</f>
        <v>5.0000000000508011</v>
      </c>
      <c r="AB382">
        <f>INDEX([1]age_tranches_5ans_nb_sex!$1:$1048576,MATCH('SectorStat-Age-Hommes'!$A382,[1]age_tranches_5ans_nb_sex!$A:$A,0),12)/5</f>
        <v>5.0000000000508011</v>
      </c>
      <c r="AC382">
        <f>INDEX([1]age_tranches_5ans_nb_sex!$1:$1048576,MATCH('SectorStat-Age-Hommes'!$A382,[1]age_tranches_5ans_nb_sex!$A:$A,0),14)/5</f>
        <v>6.6000000000960002</v>
      </c>
      <c r="AD382">
        <f>INDEX([1]age_tranches_5ans_nb_sex!$1:$1048576,MATCH('SectorStat-Age-Hommes'!$A382,[1]age_tranches_5ans_nb_sex!$A:$A,0),14)/5</f>
        <v>6.6000000000960002</v>
      </c>
      <c r="AE382">
        <f>INDEX([1]age_tranches_5ans_nb_sex!$1:$1048576,MATCH('SectorStat-Age-Hommes'!$A382,[1]age_tranches_5ans_nb_sex!$A:$A,0),14)/5</f>
        <v>6.6000000000960002</v>
      </c>
      <c r="AF382">
        <f>INDEX([1]age_tranches_5ans_nb_sex!$1:$1048576,MATCH('SectorStat-Age-Hommes'!$A382,[1]age_tranches_5ans_nb_sex!$A:$A,0),14)/5</f>
        <v>6.6000000000960002</v>
      </c>
      <c r="AG382">
        <f>INDEX([1]age_tranches_5ans_nb_sex!$1:$1048576,MATCH('SectorStat-Age-Hommes'!$A382,[1]age_tranches_5ans_nb_sex!$A:$A,0),14)/5</f>
        <v>6.6000000000960002</v>
      </c>
      <c r="AH382">
        <f>INDEX([1]age_tranches_5ans_nb_sex!$1:$1048576,MATCH('SectorStat-Age-Hommes'!$A382,[1]age_tranches_5ans_nb_sex!$A:$A,0),16)/5</f>
        <v>5.7999999999528002</v>
      </c>
      <c r="AI382">
        <f>INDEX([1]age_tranches_5ans_nb_sex!$1:$1048576,MATCH('SectorStat-Age-Hommes'!$A382,[1]age_tranches_5ans_nb_sex!$A:$A,0),16)/5</f>
        <v>5.7999999999528002</v>
      </c>
      <c r="AJ382">
        <f>INDEX([1]age_tranches_5ans_nb_sex!$1:$1048576,MATCH('SectorStat-Age-Hommes'!$A382,[1]age_tranches_5ans_nb_sex!$A:$A,0),16)/5</f>
        <v>5.7999999999528002</v>
      </c>
      <c r="AK382">
        <f>INDEX([1]age_tranches_5ans_nb_sex!$1:$1048576,MATCH('SectorStat-Age-Hommes'!$A382,[1]age_tranches_5ans_nb_sex!$A:$A,0),16)/5</f>
        <v>5.7999999999528002</v>
      </c>
      <c r="AL382">
        <f>INDEX([1]age_tranches_5ans_nb_sex!$1:$1048576,MATCH('SectorStat-Age-Hommes'!$A382,[1]age_tranches_5ans_nb_sex!$A:$A,0),16)/5</f>
        <v>5.7999999999528002</v>
      </c>
      <c r="AM382">
        <f>INDEX([1]age_tranches_5ans_nb_sex!$1:$1048576,MATCH('SectorStat-Age-Hommes'!$A382,[1]age_tranches_5ans_nb_sex!$A:$A,0),18)/5</f>
        <v>6.2000000000244002</v>
      </c>
      <c r="AN382">
        <f>INDEX([1]age_tranches_5ans_nb_sex!$1:$1048576,MATCH('SectorStat-Age-Hommes'!$A382,[1]age_tranches_5ans_nb_sex!$A:$A,0),18)/5</f>
        <v>6.2000000000244002</v>
      </c>
      <c r="AO382">
        <f>INDEX([1]age_tranches_5ans_nb_sex!$1:$1048576,MATCH('SectorStat-Age-Hommes'!$A382,[1]age_tranches_5ans_nb_sex!$A:$A,0),18)/5</f>
        <v>6.2000000000244002</v>
      </c>
      <c r="AP382">
        <f>INDEX([1]age_tranches_5ans_nb_sex!$1:$1048576,MATCH('SectorStat-Age-Hommes'!$A382,[1]age_tranches_5ans_nb_sex!$A:$A,0),18)/5</f>
        <v>6.2000000000244002</v>
      </c>
      <c r="AQ382">
        <f>INDEX([1]age_tranches_5ans_nb_sex!$1:$1048576,MATCH('SectorStat-Age-Hommes'!$A382,[1]age_tranches_5ans_nb_sex!$A:$A,0),18)/5</f>
        <v>6.2000000000244002</v>
      </c>
      <c r="AR382">
        <f>INDEX([1]age_tranches_5ans_nb_sex!$1:$1048576,MATCH('SectorStat-Age-Hommes'!$A382,[1]age_tranches_5ans_nb_sex!$A:$A,0),20)/5</f>
        <v>6.2000000000244002</v>
      </c>
      <c r="AS382">
        <f>INDEX([1]age_tranches_5ans_nb_sex!$1:$1048576,MATCH('SectorStat-Age-Hommes'!$A382,[1]age_tranches_5ans_nb_sex!$A:$A,0),20)/5</f>
        <v>6.2000000000244002</v>
      </c>
      <c r="AT382">
        <f>INDEX([1]age_tranches_5ans_nb_sex!$1:$1048576,MATCH('SectorStat-Age-Hommes'!$A382,[1]age_tranches_5ans_nb_sex!$A:$A,0),20)/5</f>
        <v>6.2000000000244002</v>
      </c>
      <c r="AU382">
        <f>INDEX([1]age_tranches_5ans_nb_sex!$1:$1048576,MATCH('SectorStat-Age-Hommes'!$A382,[1]age_tranches_5ans_nb_sex!$A:$A,0),20)/5</f>
        <v>6.2000000000244002</v>
      </c>
      <c r="AV382">
        <f>INDEX([1]age_tranches_5ans_nb_sex!$1:$1048576,MATCH('SectorStat-Age-Hommes'!$A382,[1]age_tranches_5ans_nb_sex!$A:$A,0),20)/5</f>
        <v>6.2000000000244002</v>
      </c>
      <c r="AW382">
        <f>INDEX([1]age_tranches_5ans_nb_sex!$1:$1048576,MATCH('SectorStat-Age-Hommes'!$A382,[1]age_tranches_5ans_nb_sex!$A:$A,0),22)/5</f>
        <v>5.1999999999659989</v>
      </c>
      <c r="AX382">
        <f>INDEX([1]age_tranches_5ans_nb_sex!$1:$1048576,MATCH('SectorStat-Age-Hommes'!$A382,[1]age_tranches_5ans_nb_sex!$A:$A,0),22)/5</f>
        <v>5.1999999999659989</v>
      </c>
      <c r="AY382">
        <f>INDEX([1]age_tranches_5ans_nb_sex!$1:$1048576,MATCH('SectorStat-Age-Hommes'!$A382,[1]age_tranches_5ans_nb_sex!$A:$A,0),22)/5</f>
        <v>5.1999999999659989</v>
      </c>
      <c r="AZ382">
        <f>INDEX([1]age_tranches_5ans_nb_sex!$1:$1048576,MATCH('SectorStat-Age-Hommes'!$A382,[1]age_tranches_5ans_nb_sex!$A:$A,0),22)/5</f>
        <v>5.1999999999659989</v>
      </c>
      <c r="BA382">
        <f>INDEX([1]age_tranches_5ans_nb_sex!$1:$1048576,MATCH('SectorStat-Age-Hommes'!$A382,[1]age_tranches_5ans_nb_sex!$A:$A,0),22)/5</f>
        <v>5.1999999999659989</v>
      </c>
      <c r="BB382">
        <f>INDEX([1]age_tranches_5ans_nb_sex!$1:$1048576,MATCH('SectorStat-Age-Hommes'!$A382,[1]age_tranches_5ans_nb_sex!$A:$A,0),24)/5</f>
        <v>7.2000000000827997</v>
      </c>
      <c r="BC382">
        <f>INDEX([1]age_tranches_5ans_nb_sex!$1:$1048576,MATCH('SectorStat-Age-Hommes'!$A382,[1]age_tranches_5ans_nb_sex!$A:$A,0),24)/5</f>
        <v>7.2000000000827997</v>
      </c>
      <c r="BD382">
        <f>INDEX([1]age_tranches_5ans_nb_sex!$1:$1048576,MATCH('SectorStat-Age-Hommes'!$A382,[1]age_tranches_5ans_nb_sex!$A:$A,0),24)/5</f>
        <v>7.2000000000827997</v>
      </c>
      <c r="BE382">
        <f>INDEX([1]age_tranches_5ans_nb_sex!$1:$1048576,MATCH('SectorStat-Age-Hommes'!$A382,[1]age_tranches_5ans_nb_sex!$A:$A,0),24)/5</f>
        <v>7.2000000000827997</v>
      </c>
      <c r="BF382">
        <f>INDEX([1]age_tranches_5ans_nb_sex!$1:$1048576,MATCH('SectorStat-Age-Hommes'!$A382,[1]age_tranches_5ans_nb_sex!$A:$A,0),24)/5</f>
        <v>7.2000000000827997</v>
      </c>
      <c r="BG382">
        <f>INDEX([1]age_tranches_5ans_nb_sex!$1:$1048576,MATCH('SectorStat-Age-Hommes'!$A382,[1]age_tranches_5ans_nb_sex!$A:$A,0),26)/5</f>
        <v>6.9999999999264002</v>
      </c>
      <c r="BH382">
        <f>INDEX([1]age_tranches_5ans_nb_sex!$1:$1048576,MATCH('SectorStat-Age-Hommes'!$A382,[1]age_tranches_5ans_nb_sex!$A:$A,0),26)/5</f>
        <v>6.9999999999264002</v>
      </c>
      <c r="BI382">
        <f>INDEX([1]age_tranches_5ans_nb_sex!$1:$1048576,MATCH('SectorStat-Age-Hommes'!$A382,[1]age_tranches_5ans_nb_sex!$A:$A,0),26)/5</f>
        <v>6.9999999999264002</v>
      </c>
      <c r="BJ382">
        <f>INDEX([1]age_tranches_5ans_nb_sex!$1:$1048576,MATCH('SectorStat-Age-Hommes'!$A382,[1]age_tranches_5ans_nb_sex!$A:$A,0),26)/5</f>
        <v>6.9999999999264002</v>
      </c>
      <c r="BK382">
        <f>INDEX([1]age_tranches_5ans_nb_sex!$1:$1048576,MATCH('SectorStat-Age-Hommes'!$A382,[1]age_tranches_5ans_nb_sex!$A:$A,0),26)/5</f>
        <v>6.9999999999264002</v>
      </c>
      <c r="BL382">
        <f>INDEX([1]age_tranches_5ans_nb_sex!$1:$1048576,MATCH('SectorStat-Age-Hommes'!$A382,[1]age_tranches_5ans_nb_sex!$A:$A,0),28)/5</f>
        <v>8.1999999998999993</v>
      </c>
      <c r="BM382">
        <f>INDEX([1]age_tranches_5ans_nb_sex!$1:$1048576,MATCH('SectorStat-Age-Hommes'!$A382,[1]age_tranches_5ans_nb_sex!$A:$A,0),28)/5</f>
        <v>8.1999999998999993</v>
      </c>
      <c r="BN382">
        <f>INDEX([1]age_tranches_5ans_nb_sex!$1:$1048576,MATCH('SectorStat-Age-Hommes'!$A382,[1]age_tranches_5ans_nb_sex!$A:$A,0),28)/5</f>
        <v>8.1999999998999993</v>
      </c>
      <c r="BO382">
        <f>INDEX([1]age_tranches_5ans_nb_sex!$1:$1048576,MATCH('SectorStat-Age-Hommes'!$A382,[1]age_tranches_5ans_nb_sex!$A:$A,0),28)/5</f>
        <v>8.1999999998999993</v>
      </c>
      <c r="BP382">
        <f>INDEX([1]age_tranches_5ans_nb_sex!$1:$1048576,MATCH('SectorStat-Age-Hommes'!$A382,[1]age_tranches_5ans_nb_sex!$A:$A,0),28)/5</f>
        <v>8.1999999998999993</v>
      </c>
      <c r="BQ382">
        <f>INDEX([1]age_tranches_5ans_nb_sex!$1:$1048576,MATCH('SectorStat-Age-Hommes'!$A382,[1]age_tranches_5ans_nb_sex!$A:$A,0),30)/5</f>
        <v>5.3999999998812003</v>
      </c>
      <c r="BR382">
        <f>INDEX([1]age_tranches_5ans_nb_sex!$1:$1048576,MATCH('SectorStat-Age-Hommes'!$A382,[1]age_tranches_5ans_nb_sex!$A:$A,0),30)/5</f>
        <v>5.3999999998812003</v>
      </c>
      <c r="BS382">
        <f>INDEX([1]age_tranches_5ans_nb_sex!$1:$1048576,MATCH('SectorStat-Age-Hommes'!$A382,[1]age_tranches_5ans_nb_sex!$A:$A,0),30)/5</f>
        <v>5.3999999998812003</v>
      </c>
      <c r="BT382">
        <f>INDEX([1]age_tranches_5ans_nb_sex!$1:$1048576,MATCH('SectorStat-Age-Hommes'!$A382,[1]age_tranches_5ans_nb_sex!$A:$A,0),30)/5</f>
        <v>5.3999999998812003</v>
      </c>
      <c r="BU382">
        <f>INDEX([1]age_tranches_5ans_nb_sex!$1:$1048576,MATCH('SectorStat-Age-Hommes'!$A382,[1]age_tranches_5ans_nb_sex!$A:$A,0),30)/5</f>
        <v>5.3999999998812003</v>
      </c>
      <c r="BV382">
        <f>INDEX([1]age_tranches_5ans_nb_sex!$1:$1048576,MATCH('SectorStat-Age-Hommes'!$A382,[1]age_tranches_5ans_nb_sex!$A:$A,0),32)/5</f>
        <v>5.6000000000375989</v>
      </c>
      <c r="BW382">
        <f>INDEX([1]age_tranches_5ans_nb_sex!$1:$1048576,MATCH('SectorStat-Age-Hommes'!$A382,[1]age_tranches_5ans_nb_sex!$A:$A,0),32)/5</f>
        <v>5.6000000000375989</v>
      </c>
      <c r="BX382">
        <f>INDEX([1]age_tranches_5ans_nb_sex!$1:$1048576,MATCH('SectorStat-Age-Hommes'!$A382,[1]age_tranches_5ans_nb_sex!$A:$A,0),32)/5</f>
        <v>5.6000000000375989</v>
      </c>
      <c r="BY382">
        <f>INDEX([1]age_tranches_5ans_nb_sex!$1:$1048576,MATCH('SectorStat-Age-Hommes'!$A382,[1]age_tranches_5ans_nb_sex!$A:$A,0),32)/5</f>
        <v>5.6000000000375989</v>
      </c>
      <c r="BZ382">
        <f>INDEX([1]age_tranches_5ans_nb_sex!$1:$1048576,MATCH('SectorStat-Age-Hommes'!$A382,[1]age_tranches_5ans_nb_sex!$A:$A,0),32)/5</f>
        <v>5.6000000000375989</v>
      </c>
      <c r="CA382">
        <f>INDEX([1]age_tranches_5ans_nb_sex!$1:$1048576,MATCH('SectorStat-Age-Hommes'!$A382,[1]age_tranches_5ans_nb_sex!$A:$A,0),34)/5</f>
        <v>3.5999999999207999</v>
      </c>
      <c r="CB382">
        <f>INDEX([1]age_tranches_5ans_nb_sex!$1:$1048576,MATCH('SectorStat-Age-Hommes'!$A382,[1]age_tranches_5ans_nb_sex!$A:$A,0),34)/5</f>
        <v>3.5999999999207999</v>
      </c>
      <c r="CC382">
        <f>INDEX([1]age_tranches_5ans_nb_sex!$1:$1048576,MATCH('SectorStat-Age-Hommes'!$A382,[1]age_tranches_5ans_nb_sex!$A:$A,0),34)/5</f>
        <v>3.5999999999207999</v>
      </c>
      <c r="CD382">
        <f>INDEX([1]age_tranches_5ans_nb_sex!$1:$1048576,MATCH('SectorStat-Age-Hommes'!$A382,[1]age_tranches_5ans_nb_sex!$A:$A,0),34)/5</f>
        <v>3.5999999999207999</v>
      </c>
      <c r="CE382">
        <f>INDEX([1]age_tranches_5ans_nb_sex!$1:$1048576,MATCH('SectorStat-Age-Hommes'!$A382,[1]age_tranches_5ans_nb_sex!$A:$A,0),34)/5</f>
        <v>3.5999999999207999</v>
      </c>
      <c r="CF382">
        <f>INDEX([1]age_tranches_5ans_nb_sex!$1:$1048576,MATCH('SectorStat-Age-Hommes'!$A382,[1]age_tranches_5ans_nb_sex!$A:$A,0),36)/5</f>
        <v>4.4000000000639998</v>
      </c>
      <c r="CG382">
        <f>INDEX([1]age_tranches_5ans_nb_sex!$1:$1048576,MATCH('SectorStat-Age-Hommes'!$A382,[1]age_tranches_5ans_nb_sex!$A:$A,0),36)/5</f>
        <v>4.4000000000639998</v>
      </c>
      <c r="CH382">
        <f>INDEX([1]age_tranches_5ans_nb_sex!$1:$1048576,MATCH('SectorStat-Age-Hommes'!$A382,[1]age_tranches_5ans_nb_sex!$A:$A,0),36)/5</f>
        <v>4.4000000000639998</v>
      </c>
      <c r="CI382">
        <f>INDEX([1]age_tranches_5ans_nb_sex!$1:$1048576,MATCH('SectorStat-Age-Hommes'!$A382,[1]age_tranches_5ans_nb_sex!$A:$A,0),36)/5</f>
        <v>4.4000000000639998</v>
      </c>
      <c r="CJ382">
        <f>INDEX([1]age_tranches_5ans_nb_sex!$1:$1048576,MATCH('SectorStat-Age-Hommes'!$A382,[1]age_tranches_5ans_nb_sex!$A:$A,0),36)/5</f>
        <v>4.4000000000639998</v>
      </c>
      <c r="CK382">
        <f>INDEX([1]age_tranches_5ans_nb_sex!$1:$1048576,MATCH('SectorStat-Age-Hommes'!$A382,[1]age_tranches_5ans_nb_sex!$A:$A,0),38)/5</f>
        <v>3.9999999999923999</v>
      </c>
      <c r="CL382">
        <f>INDEX([1]age_tranches_5ans_nb_sex!$1:$1048576,MATCH('SectorStat-Age-Hommes'!$A382,[1]age_tranches_5ans_nb_sex!$A:$A,0),38)/5</f>
        <v>3.9999999999923999</v>
      </c>
      <c r="CM382">
        <f>INDEX([1]age_tranches_5ans_nb_sex!$1:$1048576,MATCH('SectorStat-Age-Hommes'!$A382,[1]age_tranches_5ans_nb_sex!$A:$A,0),38)/5</f>
        <v>3.9999999999923999</v>
      </c>
      <c r="CN382">
        <f>INDEX([1]age_tranches_5ans_nb_sex!$1:$1048576,MATCH('SectorStat-Age-Hommes'!$A382,[1]age_tranches_5ans_nb_sex!$A:$A,0),38)/5</f>
        <v>3.9999999999923999</v>
      </c>
      <c r="CO382">
        <f>INDEX([1]age_tranches_5ans_nb_sex!$1:$1048576,MATCH('SectorStat-Age-Hommes'!$A382,[1]age_tranches_5ans_nb_sex!$A:$A,0),38)/5</f>
        <v>3.9999999999923999</v>
      </c>
      <c r="CP382" s="2">
        <f>INDEX([1]age_tranches_5ans_nb_sex!$1:$1048576,MATCH('SectorStat-Age-Hommes'!$A382,[1]age_tranches_5ans_nb_sex!$A:$A,0),40)/5</f>
        <v>3.5999999999207999</v>
      </c>
      <c r="CQ382" s="2">
        <f>INDEX([1]age_tranches_5ans_nb_sex!$1:$1048576,MATCH('SectorStat-Age-Hommes'!$A382,[1]age_tranches_5ans_nb_sex!$A:$A,0),40)/5</f>
        <v>3.5999999999207999</v>
      </c>
      <c r="CR382" s="2">
        <f>INDEX([1]age_tranches_5ans_nb_sex!$1:$1048576,MATCH('SectorStat-Age-Hommes'!$A382,[1]age_tranches_5ans_nb_sex!$A:$A,0),40)/5</f>
        <v>3.5999999999207999</v>
      </c>
      <c r="CS382" s="2">
        <f>INDEX([1]age_tranches_5ans_nb_sex!$1:$1048576,MATCH('SectorStat-Age-Hommes'!$A382,[1]age_tranches_5ans_nb_sex!$A:$A,0),40)/5</f>
        <v>3.5999999999207999</v>
      </c>
      <c r="CT382" s="2">
        <f>INDEX([1]age_tranches_5ans_nb_sex!$1:$1048576,MATCH('SectorStat-Age-Hommes'!$A382,[1]age_tranches_5ans_nb_sex!$A:$A,0),40)/5</f>
        <v>3.5999999999207999</v>
      </c>
      <c r="CZ382" s="3"/>
      <c r="DA382" s="3"/>
      <c r="DB382" s="3"/>
      <c r="DC382" s="3"/>
      <c r="DD382" s="3"/>
    </row>
    <row r="383" spans="1:108" x14ac:dyDescent="0.35">
      <c r="A383" s="1" t="s">
        <v>759</v>
      </c>
      <c r="B383" s="1" t="s">
        <v>760</v>
      </c>
      <c r="C383" t="str">
        <f>INDEX([1]SectorStat!$1:$1048576,MATCH('[1]Distribution ages'!$A383,[1]SectorStat!$B:$B,0),4)</f>
        <v>Ixelles</v>
      </c>
      <c r="D383">
        <f>INDEX([1]age_tranches_5ans_nb_sex!$1:$1048576,MATCH('SectorStat-Age-Hommes'!$A383,[1]age_tranches_5ans_nb_sex!$A:$A,0),4)/5</f>
        <v>17.999999999823601</v>
      </c>
      <c r="E383">
        <f>INDEX([1]age_tranches_5ans_nb_sex!$1:$1048576,MATCH('SectorStat-Age-Hommes'!$A383,[1]age_tranches_5ans_nb_sex!$A:$A,0),4)/5</f>
        <v>17.999999999823601</v>
      </c>
      <c r="F383">
        <f>INDEX([1]age_tranches_5ans_nb_sex!$1:$1048576,MATCH('SectorStat-Age-Hommes'!$A383,[1]age_tranches_5ans_nb_sex!$A:$A,0),4)/5</f>
        <v>17.999999999823601</v>
      </c>
      <c r="G383">
        <f>INDEX([1]age_tranches_5ans_nb_sex!$1:$1048576,MATCH('SectorStat-Age-Hommes'!$A383,[1]age_tranches_5ans_nb_sex!$A:$A,0),4)/5</f>
        <v>17.999999999823601</v>
      </c>
      <c r="H383">
        <f>INDEX([1]age_tranches_5ans_nb_sex!$1:$1048576,MATCH('SectorStat-Age-Hommes'!$A383,[1]age_tranches_5ans_nb_sex!$A:$A,0),4)/5</f>
        <v>17.999999999823601</v>
      </c>
      <c r="I383">
        <f>INDEX([1]age_tranches_5ans_nb_sex!$1:$1048576,MATCH('SectorStat-Age-Hommes'!$A383,[1]age_tranches_5ans_nb_sex!$A:$A,0),6)/5</f>
        <v>13.000000000196801</v>
      </c>
      <c r="J383">
        <f>INDEX([1]age_tranches_5ans_nb_sex!$1:$1048576,MATCH('SectorStat-Age-Hommes'!$A383,[1]age_tranches_5ans_nb_sex!$A:$A,0),6)/5</f>
        <v>13.000000000196801</v>
      </c>
      <c r="K383">
        <f>INDEX([1]age_tranches_5ans_nb_sex!$1:$1048576,MATCH('SectorStat-Age-Hommes'!$A383,[1]age_tranches_5ans_nb_sex!$A:$A,0),6)/5</f>
        <v>13.000000000196801</v>
      </c>
      <c r="L383">
        <f>INDEX([1]age_tranches_5ans_nb_sex!$1:$1048576,MATCH('SectorStat-Age-Hommes'!$A383,[1]age_tranches_5ans_nb_sex!$A:$A,0),6)/5</f>
        <v>13.000000000196801</v>
      </c>
      <c r="M383">
        <f>INDEX([1]age_tranches_5ans_nb_sex!$1:$1048576,MATCH('SectorStat-Age-Hommes'!$A383,[1]age_tranches_5ans_nb_sex!$A:$A,0),6)/5</f>
        <v>13.000000000196801</v>
      </c>
      <c r="N383">
        <f>INDEX([1]age_tranches_5ans_nb_sex!$1:$1048576,MATCH('SectorStat-Age-Hommes'!$A383,[1]age_tranches_5ans_nb_sex!$A:$A,0),8)/5</f>
        <v>12.8000000002636</v>
      </c>
      <c r="O383">
        <f>INDEX([1]age_tranches_5ans_nb_sex!$1:$1048576,MATCH('SectorStat-Age-Hommes'!$A383,[1]age_tranches_5ans_nb_sex!$A:$A,0),8)/5</f>
        <v>12.8000000002636</v>
      </c>
      <c r="P383">
        <f>INDEX([1]age_tranches_5ans_nb_sex!$1:$1048576,MATCH('SectorStat-Age-Hommes'!$A383,[1]age_tranches_5ans_nb_sex!$A:$A,0),8)/5</f>
        <v>12.8000000002636</v>
      </c>
      <c r="Q383">
        <f>INDEX([1]age_tranches_5ans_nb_sex!$1:$1048576,MATCH('SectorStat-Age-Hommes'!$A383,[1]age_tranches_5ans_nb_sex!$A:$A,0),8)/5</f>
        <v>12.8000000002636</v>
      </c>
      <c r="R383">
        <f>INDEX([1]age_tranches_5ans_nb_sex!$1:$1048576,MATCH('SectorStat-Age-Hommes'!$A383,[1]age_tranches_5ans_nb_sex!$A:$A,0),8)/5</f>
        <v>12.8000000002636</v>
      </c>
      <c r="S383">
        <f>INDEX([1]age_tranches_5ans_nb_sex!$1:$1048576,MATCH('SectorStat-Age-Hommes'!$A383,[1]age_tranches_5ans_nb_sex!$A:$A,0),10)/5</f>
        <v>15.400000000043601</v>
      </c>
      <c r="T383">
        <f>INDEX([1]age_tranches_5ans_nb_sex!$1:$1048576,MATCH('SectorStat-Age-Hommes'!$A383,[1]age_tranches_5ans_nb_sex!$A:$A,0),10)/5</f>
        <v>15.400000000043601</v>
      </c>
      <c r="U383">
        <f>INDEX([1]age_tranches_5ans_nb_sex!$1:$1048576,MATCH('SectorStat-Age-Hommes'!$A383,[1]age_tranches_5ans_nb_sex!$A:$A,0),10)/5</f>
        <v>15.400000000043601</v>
      </c>
      <c r="V383">
        <f>INDEX([1]age_tranches_5ans_nb_sex!$1:$1048576,MATCH('SectorStat-Age-Hommes'!$A383,[1]age_tranches_5ans_nb_sex!$A:$A,0),10)/5</f>
        <v>15.400000000043601</v>
      </c>
      <c r="W383">
        <f>INDEX([1]age_tranches_5ans_nb_sex!$1:$1048576,MATCH('SectorStat-Age-Hommes'!$A383,[1]age_tranches_5ans_nb_sex!$A:$A,0),10)/5</f>
        <v>15.400000000043601</v>
      </c>
      <c r="X383">
        <f>INDEX([1]age_tranches_5ans_nb_sex!$1:$1048576,MATCH('SectorStat-Age-Hommes'!$A383,[1]age_tranches_5ans_nb_sex!$A:$A,0),10)/5</f>
        <v>15.400000000043601</v>
      </c>
      <c r="Y383">
        <f>INDEX([1]age_tranches_5ans_nb_sex!$1:$1048576,MATCH('SectorStat-Age-Hommes'!$A383,[1]age_tranches_5ans_nb_sex!$A:$A,0),12)/5</f>
        <v>19.000000000137998</v>
      </c>
      <c r="Z383">
        <f>INDEX([1]age_tranches_5ans_nb_sex!$1:$1048576,MATCH('SectorStat-Age-Hommes'!$A383,[1]age_tranches_5ans_nb_sex!$A:$A,0),12)/5</f>
        <v>19.000000000137998</v>
      </c>
      <c r="AA383">
        <f>INDEX([1]age_tranches_5ans_nb_sex!$1:$1048576,MATCH('SectorStat-Age-Hommes'!$A383,[1]age_tranches_5ans_nb_sex!$A:$A,0),12)/5</f>
        <v>19.000000000137998</v>
      </c>
      <c r="AB383">
        <f>INDEX([1]age_tranches_5ans_nb_sex!$1:$1048576,MATCH('SectorStat-Age-Hommes'!$A383,[1]age_tranches_5ans_nb_sex!$A:$A,0),12)/5</f>
        <v>19.000000000137998</v>
      </c>
      <c r="AC383">
        <f>INDEX([1]age_tranches_5ans_nb_sex!$1:$1048576,MATCH('SectorStat-Age-Hommes'!$A383,[1]age_tranches_5ans_nb_sex!$A:$A,0),14)/5</f>
        <v>43.800000000284001</v>
      </c>
      <c r="AD383">
        <f>INDEX([1]age_tranches_5ans_nb_sex!$1:$1048576,MATCH('SectorStat-Age-Hommes'!$A383,[1]age_tranches_5ans_nb_sex!$A:$A,0),14)/5</f>
        <v>43.800000000284001</v>
      </c>
      <c r="AE383">
        <f>INDEX([1]age_tranches_5ans_nb_sex!$1:$1048576,MATCH('SectorStat-Age-Hommes'!$A383,[1]age_tranches_5ans_nb_sex!$A:$A,0),14)/5</f>
        <v>43.800000000284001</v>
      </c>
      <c r="AF383">
        <f>INDEX([1]age_tranches_5ans_nb_sex!$1:$1048576,MATCH('SectorStat-Age-Hommes'!$A383,[1]age_tranches_5ans_nb_sex!$A:$A,0),14)/5</f>
        <v>43.800000000284001</v>
      </c>
      <c r="AG383">
        <f>INDEX([1]age_tranches_5ans_nb_sex!$1:$1048576,MATCH('SectorStat-Age-Hommes'!$A383,[1]age_tranches_5ans_nb_sex!$A:$A,0),14)/5</f>
        <v>43.800000000284001</v>
      </c>
      <c r="AH383">
        <f>INDEX([1]age_tranches_5ans_nb_sex!$1:$1048576,MATCH('SectorStat-Age-Hommes'!$A383,[1]age_tranches_5ans_nb_sex!$A:$A,0),16)/5</f>
        <v>43.800000000284001</v>
      </c>
      <c r="AI383">
        <f>INDEX([1]age_tranches_5ans_nb_sex!$1:$1048576,MATCH('SectorStat-Age-Hommes'!$A383,[1]age_tranches_5ans_nb_sex!$A:$A,0),16)/5</f>
        <v>43.800000000284001</v>
      </c>
      <c r="AJ383">
        <f>INDEX([1]age_tranches_5ans_nb_sex!$1:$1048576,MATCH('SectorStat-Age-Hommes'!$A383,[1]age_tranches_5ans_nb_sex!$A:$A,0),16)/5</f>
        <v>43.800000000284001</v>
      </c>
      <c r="AK383">
        <f>INDEX([1]age_tranches_5ans_nb_sex!$1:$1048576,MATCH('SectorStat-Age-Hommes'!$A383,[1]age_tranches_5ans_nb_sex!$A:$A,0),16)/5</f>
        <v>43.800000000284001</v>
      </c>
      <c r="AL383">
        <f>INDEX([1]age_tranches_5ans_nb_sex!$1:$1048576,MATCH('SectorStat-Age-Hommes'!$A383,[1]age_tranches_5ans_nb_sex!$A:$A,0),16)/5</f>
        <v>43.800000000284001</v>
      </c>
      <c r="AM383">
        <f>INDEX([1]age_tranches_5ans_nb_sex!$1:$1048576,MATCH('SectorStat-Age-Hommes'!$A383,[1]age_tranches_5ans_nb_sex!$A:$A,0),18)/5</f>
        <v>31.59999999982</v>
      </c>
      <c r="AN383">
        <f>INDEX([1]age_tranches_5ans_nb_sex!$1:$1048576,MATCH('SectorStat-Age-Hommes'!$A383,[1]age_tranches_5ans_nb_sex!$A:$A,0),18)/5</f>
        <v>31.59999999982</v>
      </c>
      <c r="AO383">
        <f>INDEX([1]age_tranches_5ans_nb_sex!$1:$1048576,MATCH('SectorStat-Age-Hommes'!$A383,[1]age_tranches_5ans_nb_sex!$A:$A,0),18)/5</f>
        <v>31.59999999982</v>
      </c>
      <c r="AP383">
        <f>INDEX([1]age_tranches_5ans_nb_sex!$1:$1048576,MATCH('SectorStat-Age-Hommes'!$A383,[1]age_tranches_5ans_nb_sex!$A:$A,0),18)/5</f>
        <v>31.59999999982</v>
      </c>
      <c r="AQ383">
        <f>INDEX([1]age_tranches_5ans_nb_sex!$1:$1048576,MATCH('SectorStat-Age-Hommes'!$A383,[1]age_tranches_5ans_nb_sex!$A:$A,0),18)/5</f>
        <v>31.59999999982</v>
      </c>
      <c r="AR383">
        <f>INDEX([1]age_tranches_5ans_nb_sex!$1:$1048576,MATCH('SectorStat-Age-Hommes'!$A383,[1]age_tranches_5ans_nb_sex!$A:$A,0),20)/5</f>
        <v>27.5999999998592</v>
      </c>
      <c r="AS383">
        <f>INDEX([1]age_tranches_5ans_nb_sex!$1:$1048576,MATCH('SectorStat-Age-Hommes'!$A383,[1]age_tranches_5ans_nb_sex!$A:$A,0),20)/5</f>
        <v>27.5999999998592</v>
      </c>
      <c r="AT383">
        <f>INDEX([1]age_tranches_5ans_nb_sex!$1:$1048576,MATCH('SectorStat-Age-Hommes'!$A383,[1]age_tranches_5ans_nb_sex!$A:$A,0),20)/5</f>
        <v>27.5999999998592</v>
      </c>
      <c r="AU383">
        <f>INDEX([1]age_tranches_5ans_nb_sex!$1:$1048576,MATCH('SectorStat-Age-Hommes'!$A383,[1]age_tranches_5ans_nb_sex!$A:$A,0),20)/5</f>
        <v>27.5999999998592</v>
      </c>
      <c r="AV383">
        <f>INDEX([1]age_tranches_5ans_nb_sex!$1:$1048576,MATCH('SectorStat-Age-Hommes'!$A383,[1]age_tranches_5ans_nb_sex!$A:$A,0),20)/5</f>
        <v>27.5999999998592</v>
      </c>
      <c r="AW383">
        <f>INDEX([1]age_tranches_5ans_nb_sex!$1:$1048576,MATCH('SectorStat-Age-Hommes'!$A383,[1]age_tranches_5ans_nb_sex!$A:$A,0),22)/5</f>
        <v>24.400000000279601</v>
      </c>
      <c r="AX383">
        <f>INDEX([1]age_tranches_5ans_nb_sex!$1:$1048576,MATCH('SectorStat-Age-Hommes'!$A383,[1]age_tranches_5ans_nb_sex!$A:$A,0),22)/5</f>
        <v>24.400000000279601</v>
      </c>
      <c r="AY383">
        <f>INDEX([1]age_tranches_5ans_nb_sex!$1:$1048576,MATCH('SectorStat-Age-Hommes'!$A383,[1]age_tranches_5ans_nb_sex!$A:$A,0),22)/5</f>
        <v>24.400000000279601</v>
      </c>
      <c r="AZ383">
        <f>INDEX([1]age_tranches_5ans_nb_sex!$1:$1048576,MATCH('SectorStat-Age-Hommes'!$A383,[1]age_tranches_5ans_nb_sex!$A:$A,0),22)/5</f>
        <v>24.400000000279601</v>
      </c>
      <c r="BA383">
        <f>INDEX([1]age_tranches_5ans_nb_sex!$1:$1048576,MATCH('SectorStat-Age-Hommes'!$A383,[1]age_tranches_5ans_nb_sex!$A:$A,0),22)/5</f>
        <v>24.400000000279601</v>
      </c>
      <c r="BB383">
        <f>INDEX([1]age_tranches_5ans_nb_sex!$1:$1048576,MATCH('SectorStat-Age-Hommes'!$A383,[1]age_tranches_5ans_nb_sex!$A:$A,0),24)/5</f>
        <v>16.199999999776399</v>
      </c>
      <c r="BC383">
        <f>INDEX([1]age_tranches_5ans_nb_sex!$1:$1048576,MATCH('SectorStat-Age-Hommes'!$A383,[1]age_tranches_5ans_nb_sex!$A:$A,0),24)/5</f>
        <v>16.199999999776399</v>
      </c>
      <c r="BD383">
        <f>INDEX([1]age_tranches_5ans_nb_sex!$1:$1048576,MATCH('SectorStat-Age-Hommes'!$A383,[1]age_tranches_5ans_nb_sex!$A:$A,0),24)/5</f>
        <v>16.199999999776399</v>
      </c>
      <c r="BE383">
        <f>INDEX([1]age_tranches_5ans_nb_sex!$1:$1048576,MATCH('SectorStat-Age-Hommes'!$A383,[1]age_tranches_5ans_nb_sex!$A:$A,0),24)/5</f>
        <v>16.199999999776399</v>
      </c>
      <c r="BF383">
        <f>INDEX([1]age_tranches_5ans_nb_sex!$1:$1048576,MATCH('SectorStat-Age-Hommes'!$A383,[1]age_tranches_5ans_nb_sex!$A:$A,0),24)/5</f>
        <v>16.199999999776399</v>
      </c>
      <c r="BG383">
        <f>INDEX([1]age_tranches_5ans_nb_sex!$1:$1048576,MATCH('SectorStat-Age-Hommes'!$A383,[1]age_tranches_5ans_nb_sex!$A:$A,0),26)/5</f>
        <v>11.7999999999492</v>
      </c>
      <c r="BH383">
        <f>INDEX([1]age_tranches_5ans_nb_sex!$1:$1048576,MATCH('SectorStat-Age-Hommes'!$A383,[1]age_tranches_5ans_nb_sex!$A:$A,0),26)/5</f>
        <v>11.7999999999492</v>
      </c>
      <c r="BI383">
        <f>INDEX([1]age_tranches_5ans_nb_sex!$1:$1048576,MATCH('SectorStat-Age-Hommes'!$A383,[1]age_tranches_5ans_nb_sex!$A:$A,0),26)/5</f>
        <v>11.7999999999492</v>
      </c>
      <c r="BJ383">
        <f>INDEX([1]age_tranches_5ans_nb_sex!$1:$1048576,MATCH('SectorStat-Age-Hommes'!$A383,[1]age_tranches_5ans_nb_sex!$A:$A,0),26)/5</f>
        <v>11.7999999999492</v>
      </c>
      <c r="BK383">
        <f>INDEX([1]age_tranches_5ans_nb_sex!$1:$1048576,MATCH('SectorStat-Age-Hommes'!$A383,[1]age_tranches_5ans_nb_sex!$A:$A,0),26)/5</f>
        <v>11.7999999999492</v>
      </c>
      <c r="BL383">
        <f>INDEX([1]age_tranches_5ans_nb_sex!$1:$1048576,MATCH('SectorStat-Age-Hommes'!$A383,[1]age_tranches_5ans_nb_sex!$A:$A,0),28)/5</f>
        <v>15.79999999991</v>
      </c>
      <c r="BM383">
        <f>INDEX([1]age_tranches_5ans_nb_sex!$1:$1048576,MATCH('SectorStat-Age-Hommes'!$A383,[1]age_tranches_5ans_nb_sex!$A:$A,0),28)/5</f>
        <v>15.79999999991</v>
      </c>
      <c r="BN383">
        <f>INDEX([1]age_tranches_5ans_nb_sex!$1:$1048576,MATCH('SectorStat-Age-Hommes'!$A383,[1]age_tranches_5ans_nb_sex!$A:$A,0),28)/5</f>
        <v>15.79999999991</v>
      </c>
      <c r="BO383">
        <f>INDEX([1]age_tranches_5ans_nb_sex!$1:$1048576,MATCH('SectorStat-Age-Hommes'!$A383,[1]age_tranches_5ans_nb_sex!$A:$A,0),28)/5</f>
        <v>15.79999999991</v>
      </c>
      <c r="BP383">
        <f>INDEX([1]age_tranches_5ans_nb_sex!$1:$1048576,MATCH('SectorStat-Age-Hommes'!$A383,[1]age_tranches_5ans_nb_sex!$A:$A,0),28)/5</f>
        <v>15.79999999991</v>
      </c>
      <c r="BQ383">
        <f>INDEX([1]age_tranches_5ans_nb_sex!$1:$1048576,MATCH('SectorStat-Age-Hommes'!$A383,[1]age_tranches_5ans_nb_sex!$A:$A,0),30)/5</f>
        <v>13.000000000196801</v>
      </c>
      <c r="BR383">
        <f>INDEX([1]age_tranches_5ans_nb_sex!$1:$1048576,MATCH('SectorStat-Age-Hommes'!$A383,[1]age_tranches_5ans_nb_sex!$A:$A,0),30)/5</f>
        <v>13.000000000196801</v>
      </c>
      <c r="BS383">
        <f>INDEX([1]age_tranches_5ans_nb_sex!$1:$1048576,MATCH('SectorStat-Age-Hommes'!$A383,[1]age_tranches_5ans_nb_sex!$A:$A,0),30)/5</f>
        <v>13.000000000196801</v>
      </c>
      <c r="BT383">
        <f>INDEX([1]age_tranches_5ans_nb_sex!$1:$1048576,MATCH('SectorStat-Age-Hommes'!$A383,[1]age_tranches_5ans_nb_sex!$A:$A,0),30)/5</f>
        <v>13.000000000196801</v>
      </c>
      <c r="BU383">
        <f>INDEX([1]age_tranches_5ans_nb_sex!$1:$1048576,MATCH('SectorStat-Age-Hommes'!$A383,[1]age_tranches_5ans_nb_sex!$A:$A,0),30)/5</f>
        <v>13.000000000196801</v>
      </c>
      <c r="BV383">
        <f>INDEX([1]age_tranches_5ans_nb_sex!$1:$1048576,MATCH('SectorStat-Age-Hommes'!$A383,[1]age_tranches_5ans_nb_sex!$A:$A,0),32)/5</f>
        <v>6.1999999998744011</v>
      </c>
      <c r="BW383">
        <f>INDEX([1]age_tranches_5ans_nb_sex!$1:$1048576,MATCH('SectorStat-Age-Hommes'!$A383,[1]age_tranches_5ans_nb_sex!$A:$A,0),32)/5</f>
        <v>6.1999999998744011</v>
      </c>
      <c r="BX383">
        <f>INDEX([1]age_tranches_5ans_nb_sex!$1:$1048576,MATCH('SectorStat-Age-Hommes'!$A383,[1]age_tranches_5ans_nb_sex!$A:$A,0),32)/5</f>
        <v>6.1999999998744011</v>
      </c>
      <c r="BY383">
        <f>INDEX([1]age_tranches_5ans_nb_sex!$1:$1048576,MATCH('SectorStat-Age-Hommes'!$A383,[1]age_tranches_5ans_nb_sex!$A:$A,0),32)/5</f>
        <v>6.1999999998744011</v>
      </c>
      <c r="BZ383">
        <f>INDEX([1]age_tranches_5ans_nb_sex!$1:$1048576,MATCH('SectorStat-Age-Hommes'!$A383,[1]age_tranches_5ans_nb_sex!$A:$A,0),32)/5</f>
        <v>6.1999999998744011</v>
      </c>
      <c r="CA383">
        <f>INDEX([1]age_tranches_5ans_nb_sex!$1:$1048576,MATCH('SectorStat-Age-Hommes'!$A383,[1]age_tranches_5ans_nb_sex!$A:$A,0),34)/5</f>
        <v>2.5999999997800001</v>
      </c>
      <c r="CB383">
        <f>INDEX([1]age_tranches_5ans_nb_sex!$1:$1048576,MATCH('SectorStat-Age-Hommes'!$A383,[1]age_tranches_5ans_nb_sex!$A:$A,0),34)/5</f>
        <v>2.5999999997800001</v>
      </c>
      <c r="CC383">
        <f>INDEX([1]age_tranches_5ans_nb_sex!$1:$1048576,MATCH('SectorStat-Age-Hommes'!$A383,[1]age_tranches_5ans_nb_sex!$A:$A,0),34)/5</f>
        <v>2.5999999997800001</v>
      </c>
      <c r="CD383">
        <f>INDEX([1]age_tranches_5ans_nb_sex!$1:$1048576,MATCH('SectorStat-Age-Hommes'!$A383,[1]age_tranches_5ans_nb_sex!$A:$A,0),34)/5</f>
        <v>2.5999999997800001</v>
      </c>
      <c r="CE383">
        <f>INDEX([1]age_tranches_5ans_nb_sex!$1:$1048576,MATCH('SectorStat-Age-Hommes'!$A383,[1]age_tranches_5ans_nb_sex!$A:$A,0),34)/5</f>
        <v>2.5999999997800001</v>
      </c>
      <c r="CF383">
        <f>INDEX([1]age_tranches_5ans_nb_sex!$1:$1048576,MATCH('SectorStat-Age-Hommes'!$A383,[1]age_tranches_5ans_nb_sex!$A:$A,0),36)/5</f>
        <v>3.4000000001611994</v>
      </c>
      <c r="CG383">
        <f>INDEX([1]age_tranches_5ans_nb_sex!$1:$1048576,MATCH('SectorStat-Age-Hommes'!$A383,[1]age_tranches_5ans_nb_sex!$A:$A,0),36)/5</f>
        <v>3.4000000001611994</v>
      </c>
      <c r="CH383">
        <f>INDEX([1]age_tranches_5ans_nb_sex!$1:$1048576,MATCH('SectorStat-Age-Hommes'!$A383,[1]age_tranches_5ans_nb_sex!$A:$A,0),36)/5</f>
        <v>3.4000000001611994</v>
      </c>
      <c r="CI383">
        <f>INDEX([1]age_tranches_5ans_nb_sex!$1:$1048576,MATCH('SectorStat-Age-Hommes'!$A383,[1]age_tranches_5ans_nb_sex!$A:$A,0),36)/5</f>
        <v>3.4000000001611994</v>
      </c>
      <c r="CJ383">
        <f>INDEX([1]age_tranches_5ans_nb_sex!$1:$1048576,MATCH('SectorStat-Age-Hommes'!$A383,[1]age_tranches_5ans_nb_sex!$A:$A,0),36)/5</f>
        <v>3.4000000001611994</v>
      </c>
      <c r="CK383">
        <f>INDEX([1]age_tranches_5ans_nb_sex!$1:$1048576,MATCH('SectorStat-Age-Hommes'!$A383,[1]age_tranches_5ans_nb_sex!$A:$A,0),38)/5</f>
        <v>2.1999999999136</v>
      </c>
      <c r="CL383">
        <f>INDEX([1]age_tranches_5ans_nb_sex!$1:$1048576,MATCH('SectorStat-Age-Hommes'!$A383,[1]age_tranches_5ans_nb_sex!$A:$A,0),38)/5</f>
        <v>2.1999999999136</v>
      </c>
      <c r="CM383">
        <f>INDEX([1]age_tranches_5ans_nb_sex!$1:$1048576,MATCH('SectorStat-Age-Hommes'!$A383,[1]age_tranches_5ans_nb_sex!$A:$A,0),38)/5</f>
        <v>2.1999999999136</v>
      </c>
      <c r="CN383">
        <f>INDEX([1]age_tranches_5ans_nb_sex!$1:$1048576,MATCH('SectorStat-Age-Hommes'!$A383,[1]age_tranches_5ans_nb_sex!$A:$A,0),38)/5</f>
        <v>2.1999999999136</v>
      </c>
      <c r="CO383">
        <f>INDEX([1]age_tranches_5ans_nb_sex!$1:$1048576,MATCH('SectorStat-Age-Hommes'!$A383,[1]age_tranches_5ans_nb_sex!$A:$A,0),38)/5</f>
        <v>2.1999999999136</v>
      </c>
      <c r="CP383" s="2">
        <f>INDEX([1]age_tranches_5ans_nb_sex!$1:$1048576,MATCH('SectorStat-Age-Hommes'!$A383,[1]age_tranches_5ans_nb_sex!$A:$A,0),40)/5</f>
        <v>1.8000000000471998</v>
      </c>
      <c r="CQ383" s="2">
        <f>INDEX([1]age_tranches_5ans_nb_sex!$1:$1048576,MATCH('SectorStat-Age-Hommes'!$A383,[1]age_tranches_5ans_nb_sex!$A:$A,0),40)/5</f>
        <v>1.8000000000471998</v>
      </c>
      <c r="CR383" s="2">
        <f>INDEX([1]age_tranches_5ans_nb_sex!$1:$1048576,MATCH('SectorStat-Age-Hommes'!$A383,[1]age_tranches_5ans_nb_sex!$A:$A,0),40)/5</f>
        <v>1.8000000000471998</v>
      </c>
      <c r="CS383" s="2">
        <f>INDEX([1]age_tranches_5ans_nb_sex!$1:$1048576,MATCH('SectorStat-Age-Hommes'!$A383,[1]age_tranches_5ans_nb_sex!$A:$A,0),40)/5</f>
        <v>1.8000000000471998</v>
      </c>
      <c r="CT383" s="2">
        <f>INDEX([1]age_tranches_5ans_nb_sex!$1:$1048576,MATCH('SectorStat-Age-Hommes'!$A383,[1]age_tranches_5ans_nb_sex!$A:$A,0),40)/5</f>
        <v>1.8000000000471998</v>
      </c>
      <c r="CZ383" s="3"/>
      <c r="DA383" s="3"/>
      <c r="DB383" s="3"/>
      <c r="DC383" s="3"/>
      <c r="DD383" s="3"/>
    </row>
    <row r="384" spans="1:108" x14ac:dyDescent="0.35">
      <c r="A384" s="1" t="s">
        <v>761</v>
      </c>
      <c r="B384" s="1" t="s">
        <v>762</v>
      </c>
      <c r="C384" t="str">
        <f>INDEX([1]SectorStat!$1:$1048576,MATCH('[1]Distribution ages'!$A384,[1]SectorStat!$B:$B,0),4)</f>
        <v>Ixelles</v>
      </c>
      <c r="D384">
        <f>INDEX([1]age_tranches_5ans_nb_sex!$1:$1048576,MATCH('SectorStat-Age-Hommes'!$A384,[1]age_tranches_5ans_nb_sex!$A:$A,0),4)/5</f>
        <v>13.200000000122799</v>
      </c>
      <c r="E384">
        <f>INDEX([1]age_tranches_5ans_nb_sex!$1:$1048576,MATCH('SectorStat-Age-Hommes'!$A384,[1]age_tranches_5ans_nb_sex!$A:$A,0),4)/5</f>
        <v>13.200000000122799</v>
      </c>
      <c r="F384">
        <f>INDEX([1]age_tranches_5ans_nb_sex!$1:$1048576,MATCH('SectorStat-Age-Hommes'!$A384,[1]age_tranches_5ans_nb_sex!$A:$A,0),4)/5</f>
        <v>13.200000000122799</v>
      </c>
      <c r="G384">
        <f>INDEX([1]age_tranches_5ans_nb_sex!$1:$1048576,MATCH('SectorStat-Age-Hommes'!$A384,[1]age_tranches_5ans_nb_sex!$A:$A,0),4)/5</f>
        <v>13.200000000122799</v>
      </c>
      <c r="H384">
        <f>INDEX([1]age_tranches_5ans_nb_sex!$1:$1048576,MATCH('SectorStat-Age-Hommes'!$A384,[1]age_tranches_5ans_nb_sex!$A:$A,0),4)/5</f>
        <v>13.200000000122799</v>
      </c>
      <c r="I384">
        <f>INDEX([1]age_tranches_5ans_nb_sex!$1:$1048576,MATCH('SectorStat-Age-Hommes'!$A384,[1]age_tranches_5ans_nb_sex!$A:$A,0),6)/5</f>
        <v>9.4000000000939998</v>
      </c>
      <c r="J384">
        <f>INDEX([1]age_tranches_5ans_nb_sex!$1:$1048576,MATCH('SectorStat-Age-Hommes'!$A384,[1]age_tranches_5ans_nb_sex!$A:$A,0),6)/5</f>
        <v>9.4000000000939998</v>
      </c>
      <c r="K384">
        <f>INDEX([1]age_tranches_5ans_nb_sex!$1:$1048576,MATCH('SectorStat-Age-Hommes'!$A384,[1]age_tranches_5ans_nb_sex!$A:$A,0),6)/5</f>
        <v>9.4000000000939998</v>
      </c>
      <c r="L384">
        <f>INDEX([1]age_tranches_5ans_nb_sex!$1:$1048576,MATCH('SectorStat-Age-Hommes'!$A384,[1]age_tranches_5ans_nb_sex!$A:$A,0),6)/5</f>
        <v>9.4000000000939998</v>
      </c>
      <c r="M384">
        <f>INDEX([1]age_tranches_5ans_nb_sex!$1:$1048576,MATCH('SectorStat-Age-Hommes'!$A384,[1]age_tranches_5ans_nb_sex!$A:$A,0),6)/5</f>
        <v>9.4000000000939998</v>
      </c>
      <c r="N384">
        <f>INDEX([1]age_tranches_5ans_nb_sex!$1:$1048576,MATCH('SectorStat-Age-Hommes'!$A384,[1]age_tranches_5ans_nb_sex!$A:$A,0),8)/5</f>
        <v>6.5999999998451999</v>
      </c>
      <c r="O384">
        <f>INDEX([1]age_tranches_5ans_nb_sex!$1:$1048576,MATCH('SectorStat-Age-Hommes'!$A384,[1]age_tranches_5ans_nb_sex!$A:$A,0),8)/5</f>
        <v>6.5999999998451999</v>
      </c>
      <c r="P384">
        <f>INDEX([1]age_tranches_5ans_nb_sex!$1:$1048576,MATCH('SectorStat-Age-Hommes'!$A384,[1]age_tranches_5ans_nb_sex!$A:$A,0),8)/5</f>
        <v>6.5999999998451999</v>
      </c>
      <c r="Q384">
        <f>INDEX([1]age_tranches_5ans_nb_sex!$1:$1048576,MATCH('SectorStat-Age-Hommes'!$A384,[1]age_tranches_5ans_nb_sex!$A:$A,0),8)/5</f>
        <v>6.5999999998451999</v>
      </c>
      <c r="R384">
        <f>INDEX([1]age_tranches_5ans_nb_sex!$1:$1048576,MATCH('SectorStat-Age-Hommes'!$A384,[1]age_tranches_5ans_nb_sex!$A:$A,0),8)/5</f>
        <v>6.5999999998451999</v>
      </c>
      <c r="S384">
        <f>INDEX([1]age_tranches_5ans_nb_sex!$1:$1048576,MATCH('SectorStat-Age-Hommes'!$A384,[1]age_tranches_5ans_nb_sex!$A:$A,0),10)/5</f>
        <v>7.0000000001895994</v>
      </c>
      <c r="T384">
        <f>INDEX([1]age_tranches_5ans_nb_sex!$1:$1048576,MATCH('SectorStat-Age-Hommes'!$A384,[1]age_tranches_5ans_nb_sex!$A:$A,0),10)/5</f>
        <v>7.0000000001895994</v>
      </c>
      <c r="U384">
        <f>INDEX([1]age_tranches_5ans_nb_sex!$1:$1048576,MATCH('SectorStat-Age-Hommes'!$A384,[1]age_tranches_5ans_nb_sex!$A:$A,0),10)/5</f>
        <v>7.0000000001895994</v>
      </c>
      <c r="V384">
        <f>INDEX([1]age_tranches_5ans_nb_sex!$1:$1048576,MATCH('SectorStat-Age-Hommes'!$A384,[1]age_tranches_5ans_nb_sex!$A:$A,0),10)/5</f>
        <v>7.0000000001895994</v>
      </c>
      <c r="W384">
        <f>INDEX([1]age_tranches_5ans_nb_sex!$1:$1048576,MATCH('SectorStat-Age-Hommes'!$A384,[1]age_tranches_5ans_nb_sex!$A:$A,0),10)/5</f>
        <v>7.0000000001895994</v>
      </c>
      <c r="X384">
        <f>INDEX([1]age_tranches_5ans_nb_sex!$1:$1048576,MATCH('SectorStat-Age-Hommes'!$A384,[1]age_tranches_5ans_nb_sex!$A:$A,0),10)/5</f>
        <v>7.0000000001895994</v>
      </c>
      <c r="Y384">
        <f>INDEX([1]age_tranches_5ans_nb_sex!$1:$1048576,MATCH('SectorStat-Age-Hommes'!$A384,[1]age_tranches_5ans_nb_sex!$A:$A,0),12)/5</f>
        <v>14.599999999814802</v>
      </c>
      <c r="Z384">
        <f>INDEX([1]age_tranches_5ans_nb_sex!$1:$1048576,MATCH('SectorStat-Age-Hommes'!$A384,[1]age_tranches_5ans_nb_sex!$A:$A,0),12)/5</f>
        <v>14.599999999814802</v>
      </c>
      <c r="AA384">
        <f>INDEX([1]age_tranches_5ans_nb_sex!$1:$1048576,MATCH('SectorStat-Age-Hommes'!$A384,[1]age_tranches_5ans_nb_sex!$A:$A,0),12)/5</f>
        <v>14.599999999814802</v>
      </c>
      <c r="AB384">
        <f>INDEX([1]age_tranches_5ans_nb_sex!$1:$1048576,MATCH('SectorStat-Age-Hommes'!$A384,[1]age_tranches_5ans_nb_sex!$A:$A,0),12)/5</f>
        <v>14.599999999814802</v>
      </c>
      <c r="AC384">
        <f>INDEX([1]age_tranches_5ans_nb_sex!$1:$1048576,MATCH('SectorStat-Age-Hommes'!$A384,[1]age_tranches_5ans_nb_sex!$A:$A,0),14)/5</f>
        <v>32.600000000178802</v>
      </c>
      <c r="AD384">
        <f>INDEX([1]age_tranches_5ans_nb_sex!$1:$1048576,MATCH('SectorStat-Age-Hommes'!$A384,[1]age_tranches_5ans_nb_sex!$A:$A,0),14)/5</f>
        <v>32.600000000178802</v>
      </c>
      <c r="AE384">
        <f>INDEX([1]age_tranches_5ans_nb_sex!$1:$1048576,MATCH('SectorStat-Age-Hommes'!$A384,[1]age_tranches_5ans_nb_sex!$A:$A,0),14)/5</f>
        <v>32.600000000178802</v>
      </c>
      <c r="AF384">
        <f>INDEX([1]age_tranches_5ans_nb_sex!$1:$1048576,MATCH('SectorStat-Age-Hommes'!$A384,[1]age_tranches_5ans_nb_sex!$A:$A,0),14)/5</f>
        <v>32.600000000178802</v>
      </c>
      <c r="AG384">
        <f>INDEX([1]age_tranches_5ans_nb_sex!$1:$1048576,MATCH('SectorStat-Age-Hommes'!$A384,[1]age_tranches_5ans_nb_sex!$A:$A,0),14)/5</f>
        <v>32.600000000178802</v>
      </c>
      <c r="AH384">
        <f>INDEX([1]age_tranches_5ans_nb_sex!$1:$1048576,MATCH('SectorStat-Age-Hommes'!$A384,[1]age_tranches_5ans_nb_sex!$A:$A,0),16)/5</f>
        <v>30.800000000142397</v>
      </c>
      <c r="AI384">
        <f>INDEX([1]age_tranches_5ans_nb_sex!$1:$1048576,MATCH('SectorStat-Age-Hommes'!$A384,[1]age_tranches_5ans_nb_sex!$A:$A,0),16)/5</f>
        <v>30.800000000142397</v>
      </c>
      <c r="AJ384">
        <f>INDEX([1]age_tranches_5ans_nb_sex!$1:$1048576,MATCH('SectorStat-Age-Hommes'!$A384,[1]age_tranches_5ans_nb_sex!$A:$A,0),16)/5</f>
        <v>30.800000000142397</v>
      </c>
      <c r="AK384">
        <f>INDEX([1]age_tranches_5ans_nb_sex!$1:$1048576,MATCH('SectorStat-Age-Hommes'!$A384,[1]age_tranches_5ans_nb_sex!$A:$A,0),16)/5</f>
        <v>30.800000000142397</v>
      </c>
      <c r="AL384">
        <f>INDEX([1]age_tranches_5ans_nb_sex!$1:$1048576,MATCH('SectorStat-Age-Hommes'!$A384,[1]age_tranches_5ans_nb_sex!$A:$A,0),16)/5</f>
        <v>30.800000000142397</v>
      </c>
      <c r="AM384">
        <f>INDEX([1]age_tranches_5ans_nb_sex!$1:$1048576,MATCH('SectorStat-Age-Hommes'!$A384,[1]age_tranches_5ans_nb_sex!$A:$A,0),18)/5</f>
        <v>22.399999999828403</v>
      </c>
      <c r="AN384">
        <f>INDEX([1]age_tranches_5ans_nb_sex!$1:$1048576,MATCH('SectorStat-Age-Hommes'!$A384,[1]age_tranches_5ans_nb_sex!$A:$A,0),18)/5</f>
        <v>22.399999999828403</v>
      </c>
      <c r="AO384">
        <f>INDEX([1]age_tranches_5ans_nb_sex!$1:$1048576,MATCH('SectorStat-Age-Hommes'!$A384,[1]age_tranches_5ans_nb_sex!$A:$A,0),18)/5</f>
        <v>22.399999999828403</v>
      </c>
      <c r="AP384">
        <f>INDEX([1]age_tranches_5ans_nb_sex!$1:$1048576,MATCH('SectorStat-Age-Hommes'!$A384,[1]age_tranches_5ans_nb_sex!$A:$A,0),18)/5</f>
        <v>22.399999999828403</v>
      </c>
      <c r="AQ384">
        <f>INDEX([1]age_tranches_5ans_nb_sex!$1:$1048576,MATCH('SectorStat-Age-Hommes'!$A384,[1]age_tranches_5ans_nb_sex!$A:$A,0),18)/5</f>
        <v>22.399999999828403</v>
      </c>
      <c r="AR384">
        <f>INDEX([1]age_tranches_5ans_nb_sex!$1:$1048576,MATCH('SectorStat-Age-Hommes'!$A384,[1]age_tranches_5ans_nb_sex!$A:$A,0),20)/5</f>
        <v>20.8000000001804</v>
      </c>
      <c r="AS384">
        <f>INDEX([1]age_tranches_5ans_nb_sex!$1:$1048576,MATCH('SectorStat-Age-Hommes'!$A384,[1]age_tranches_5ans_nb_sex!$A:$A,0),20)/5</f>
        <v>20.8000000001804</v>
      </c>
      <c r="AT384">
        <f>INDEX([1]age_tranches_5ans_nb_sex!$1:$1048576,MATCH('SectorStat-Age-Hommes'!$A384,[1]age_tranches_5ans_nb_sex!$A:$A,0),20)/5</f>
        <v>20.8000000001804</v>
      </c>
      <c r="AU384">
        <f>INDEX([1]age_tranches_5ans_nb_sex!$1:$1048576,MATCH('SectorStat-Age-Hommes'!$A384,[1]age_tranches_5ans_nb_sex!$A:$A,0),20)/5</f>
        <v>20.8000000001804</v>
      </c>
      <c r="AV384">
        <f>INDEX([1]age_tranches_5ans_nb_sex!$1:$1048576,MATCH('SectorStat-Age-Hommes'!$A384,[1]age_tranches_5ans_nb_sex!$A:$A,0),20)/5</f>
        <v>20.8000000001804</v>
      </c>
      <c r="AW384">
        <f>INDEX([1]age_tranches_5ans_nb_sex!$1:$1048576,MATCH('SectorStat-Age-Hommes'!$A384,[1]age_tranches_5ans_nb_sex!$A:$A,0),22)/5</f>
        <v>13.200000000122799</v>
      </c>
      <c r="AX384">
        <f>INDEX([1]age_tranches_5ans_nb_sex!$1:$1048576,MATCH('SectorStat-Age-Hommes'!$A384,[1]age_tranches_5ans_nb_sex!$A:$A,0),22)/5</f>
        <v>13.200000000122799</v>
      </c>
      <c r="AY384">
        <f>INDEX([1]age_tranches_5ans_nb_sex!$1:$1048576,MATCH('SectorStat-Age-Hommes'!$A384,[1]age_tranches_5ans_nb_sex!$A:$A,0),22)/5</f>
        <v>13.200000000122799</v>
      </c>
      <c r="AZ384">
        <f>INDEX([1]age_tranches_5ans_nb_sex!$1:$1048576,MATCH('SectorStat-Age-Hommes'!$A384,[1]age_tranches_5ans_nb_sex!$A:$A,0),22)/5</f>
        <v>13.200000000122799</v>
      </c>
      <c r="BA384">
        <f>INDEX([1]age_tranches_5ans_nb_sex!$1:$1048576,MATCH('SectorStat-Age-Hommes'!$A384,[1]age_tranches_5ans_nb_sex!$A:$A,0),22)/5</f>
        <v>13.200000000122799</v>
      </c>
      <c r="BB384">
        <f>INDEX([1]age_tranches_5ans_nb_sex!$1:$1048576,MATCH('SectorStat-Age-Hommes'!$A384,[1]age_tranches_5ans_nb_sex!$A:$A,0),24)/5</f>
        <v>12.800000000210797</v>
      </c>
      <c r="BC384">
        <f>INDEX([1]age_tranches_5ans_nb_sex!$1:$1048576,MATCH('SectorStat-Age-Hommes'!$A384,[1]age_tranches_5ans_nb_sex!$A:$A,0),24)/5</f>
        <v>12.800000000210797</v>
      </c>
      <c r="BD384">
        <f>INDEX([1]age_tranches_5ans_nb_sex!$1:$1048576,MATCH('SectorStat-Age-Hommes'!$A384,[1]age_tranches_5ans_nb_sex!$A:$A,0),24)/5</f>
        <v>12.800000000210797</v>
      </c>
      <c r="BE384">
        <f>INDEX([1]age_tranches_5ans_nb_sex!$1:$1048576,MATCH('SectorStat-Age-Hommes'!$A384,[1]age_tranches_5ans_nb_sex!$A:$A,0),24)/5</f>
        <v>12.800000000210797</v>
      </c>
      <c r="BF384">
        <f>INDEX([1]age_tranches_5ans_nb_sex!$1:$1048576,MATCH('SectorStat-Age-Hommes'!$A384,[1]age_tranches_5ans_nb_sex!$A:$A,0),24)/5</f>
        <v>12.800000000210797</v>
      </c>
      <c r="BG384">
        <f>INDEX([1]age_tranches_5ans_nb_sex!$1:$1048576,MATCH('SectorStat-Age-Hommes'!$A384,[1]age_tranches_5ans_nb_sex!$A:$A,0),26)/5</f>
        <v>11.999999999954401</v>
      </c>
      <c r="BH384">
        <f>INDEX([1]age_tranches_5ans_nb_sex!$1:$1048576,MATCH('SectorStat-Age-Hommes'!$A384,[1]age_tranches_5ans_nb_sex!$A:$A,0),26)/5</f>
        <v>11.999999999954401</v>
      </c>
      <c r="BI384">
        <f>INDEX([1]age_tranches_5ans_nb_sex!$1:$1048576,MATCH('SectorStat-Age-Hommes'!$A384,[1]age_tranches_5ans_nb_sex!$A:$A,0),26)/5</f>
        <v>11.999999999954401</v>
      </c>
      <c r="BJ384">
        <f>INDEX([1]age_tranches_5ans_nb_sex!$1:$1048576,MATCH('SectorStat-Age-Hommes'!$A384,[1]age_tranches_5ans_nb_sex!$A:$A,0),26)/5</f>
        <v>11.999999999954401</v>
      </c>
      <c r="BK384">
        <f>INDEX([1]age_tranches_5ans_nb_sex!$1:$1048576,MATCH('SectorStat-Age-Hommes'!$A384,[1]age_tranches_5ans_nb_sex!$A:$A,0),26)/5</f>
        <v>11.999999999954401</v>
      </c>
      <c r="BL384">
        <f>INDEX([1]age_tranches_5ans_nb_sex!$1:$1048576,MATCH('SectorStat-Age-Hommes'!$A384,[1]age_tranches_5ans_nb_sex!$A:$A,0),28)/5</f>
        <v>8.1999999999255984</v>
      </c>
      <c r="BM384">
        <f>INDEX([1]age_tranches_5ans_nb_sex!$1:$1048576,MATCH('SectorStat-Age-Hommes'!$A384,[1]age_tranches_5ans_nb_sex!$A:$A,0),28)/5</f>
        <v>8.1999999999255984</v>
      </c>
      <c r="BN384">
        <f>INDEX([1]age_tranches_5ans_nb_sex!$1:$1048576,MATCH('SectorStat-Age-Hommes'!$A384,[1]age_tranches_5ans_nb_sex!$A:$A,0),28)/5</f>
        <v>8.1999999999255984</v>
      </c>
      <c r="BO384">
        <f>INDEX([1]age_tranches_5ans_nb_sex!$1:$1048576,MATCH('SectorStat-Age-Hommes'!$A384,[1]age_tranches_5ans_nb_sex!$A:$A,0),28)/5</f>
        <v>8.1999999999255984</v>
      </c>
      <c r="BP384">
        <f>INDEX([1]age_tranches_5ans_nb_sex!$1:$1048576,MATCH('SectorStat-Age-Hommes'!$A384,[1]age_tranches_5ans_nb_sex!$A:$A,0),28)/5</f>
        <v>8.1999999999255984</v>
      </c>
      <c r="BQ384">
        <f>INDEX([1]age_tranches_5ans_nb_sex!$1:$1048576,MATCH('SectorStat-Age-Hommes'!$A384,[1]age_tranches_5ans_nb_sex!$A:$A,0),30)/5</f>
        <v>4.3999999998967994</v>
      </c>
      <c r="BR384">
        <f>INDEX([1]age_tranches_5ans_nb_sex!$1:$1048576,MATCH('SectorStat-Age-Hommes'!$A384,[1]age_tranches_5ans_nb_sex!$A:$A,0),30)/5</f>
        <v>4.3999999998967994</v>
      </c>
      <c r="BS384">
        <f>INDEX([1]age_tranches_5ans_nb_sex!$1:$1048576,MATCH('SectorStat-Age-Hommes'!$A384,[1]age_tranches_5ans_nb_sex!$A:$A,0),30)/5</f>
        <v>4.3999999998967994</v>
      </c>
      <c r="BT384">
        <f>INDEX([1]age_tranches_5ans_nb_sex!$1:$1048576,MATCH('SectorStat-Age-Hommes'!$A384,[1]age_tranches_5ans_nb_sex!$A:$A,0),30)/5</f>
        <v>4.3999999998967994</v>
      </c>
      <c r="BU384">
        <f>INDEX([1]age_tranches_5ans_nb_sex!$1:$1048576,MATCH('SectorStat-Age-Hommes'!$A384,[1]age_tranches_5ans_nb_sex!$A:$A,0),30)/5</f>
        <v>4.3999999998967994</v>
      </c>
      <c r="BV384">
        <f>INDEX([1]age_tranches_5ans_nb_sex!$1:$1048576,MATCH('SectorStat-Age-Hommes'!$A384,[1]age_tranches_5ans_nb_sex!$A:$A,0),32)/5</f>
        <v>3.8000000000287999</v>
      </c>
      <c r="BW384">
        <f>INDEX([1]age_tranches_5ans_nb_sex!$1:$1048576,MATCH('SectorStat-Age-Hommes'!$A384,[1]age_tranches_5ans_nb_sex!$A:$A,0),32)/5</f>
        <v>3.8000000000287999</v>
      </c>
      <c r="BX384">
        <f>INDEX([1]age_tranches_5ans_nb_sex!$1:$1048576,MATCH('SectorStat-Age-Hommes'!$A384,[1]age_tranches_5ans_nb_sex!$A:$A,0),32)/5</f>
        <v>3.8000000000287999</v>
      </c>
      <c r="BY384">
        <f>INDEX([1]age_tranches_5ans_nb_sex!$1:$1048576,MATCH('SectorStat-Age-Hommes'!$A384,[1]age_tranches_5ans_nb_sex!$A:$A,0),32)/5</f>
        <v>3.8000000000287999</v>
      </c>
      <c r="BZ384">
        <f>INDEX([1]age_tranches_5ans_nb_sex!$1:$1048576,MATCH('SectorStat-Age-Hommes'!$A384,[1]age_tranches_5ans_nb_sex!$A:$A,0),32)/5</f>
        <v>3.8000000000287999</v>
      </c>
      <c r="CA384">
        <f>INDEX([1]age_tranches_5ans_nb_sex!$1:$1048576,MATCH('SectorStat-Age-Hommes'!$A384,[1]age_tranches_5ans_nb_sex!$A:$A,0),34)/5</f>
        <v>3.0000000002047997</v>
      </c>
      <c r="CB384">
        <f>INDEX([1]age_tranches_5ans_nb_sex!$1:$1048576,MATCH('SectorStat-Age-Hommes'!$A384,[1]age_tranches_5ans_nb_sex!$A:$A,0),34)/5</f>
        <v>3.0000000002047997</v>
      </c>
      <c r="CC384">
        <f>INDEX([1]age_tranches_5ans_nb_sex!$1:$1048576,MATCH('SectorStat-Age-Hommes'!$A384,[1]age_tranches_5ans_nb_sex!$A:$A,0),34)/5</f>
        <v>3.0000000002047997</v>
      </c>
      <c r="CD384">
        <f>INDEX([1]age_tranches_5ans_nb_sex!$1:$1048576,MATCH('SectorStat-Age-Hommes'!$A384,[1]age_tranches_5ans_nb_sex!$A:$A,0),34)/5</f>
        <v>3.0000000002047997</v>
      </c>
      <c r="CE384">
        <f>INDEX([1]age_tranches_5ans_nb_sex!$1:$1048576,MATCH('SectorStat-Age-Hommes'!$A384,[1]age_tranches_5ans_nb_sex!$A:$A,0),34)/5</f>
        <v>3.0000000002047997</v>
      </c>
      <c r="CF384">
        <f>INDEX([1]age_tranches_5ans_nb_sex!$1:$1048576,MATCH('SectorStat-Age-Hommes'!$A384,[1]age_tranches_5ans_nb_sex!$A:$A,0),36)/5</f>
        <v>1.9999999999923996</v>
      </c>
      <c r="CG384">
        <f>INDEX([1]age_tranches_5ans_nb_sex!$1:$1048576,MATCH('SectorStat-Age-Hommes'!$A384,[1]age_tranches_5ans_nb_sex!$A:$A,0),36)/5</f>
        <v>1.9999999999923996</v>
      </c>
      <c r="CH384">
        <f>INDEX([1]age_tranches_5ans_nb_sex!$1:$1048576,MATCH('SectorStat-Age-Hommes'!$A384,[1]age_tranches_5ans_nb_sex!$A:$A,0),36)/5</f>
        <v>1.9999999999923996</v>
      </c>
      <c r="CI384">
        <f>INDEX([1]age_tranches_5ans_nb_sex!$1:$1048576,MATCH('SectorStat-Age-Hommes'!$A384,[1]age_tranches_5ans_nb_sex!$A:$A,0),36)/5</f>
        <v>1.9999999999923996</v>
      </c>
      <c r="CJ384">
        <f>INDEX([1]age_tranches_5ans_nb_sex!$1:$1048576,MATCH('SectorStat-Age-Hommes'!$A384,[1]age_tranches_5ans_nb_sex!$A:$A,0),36)/5</f>
        <v>1.9999999999923996</v>
      </c>
      <c r="CK384">
        <f>INDEX([1]age_tranches_5ans_nb_sex!$1:$1048576,MATCH('SectorStat-Age-Hommes'!$A384,[1]age_tranches_5ans_nb_sex!$A:$A,0),38)/5</f>
        <v>0.79999999982399994</v>
      </c>
      <c r="CL384">
        <f>INDEX([1]age_tranches_5ans_nb_sex!$1:$1048576,MATCH('SectorStat-Age-Hommes'!$A384,[1]age_tranches_5ans_nb_sex!$A:$A,0),38)/5</f>
        <v>0.79999999982399994</v>
      </c>
      <c r="CM384">
        <f>INDEX([1]age_tranches_5ans_nb_sex!$1:$1048576,MATCH('SectorStat-Age-Hommes'!$A384,[1]age_tranches_5ans_nb_sex!$A:$A,0),38)/5</f>
        <v>0.79999999982399994</v>
      </c>
      <c r="CN384">
        <f>INDEX([1]age_tranches_5ans_nb_sex!$1:$1048576,MATCH('SectorStat-Age-Hommes'!$A384,[1]age_tranches_5ans_nb_sex!$A:$A,0),38)/5</f>
        <v>0.79999999982399994</v>
      </c>
      <c r="CO384">
        <f>INDEX([1]age_tranches_5ans_nb_sex!$1:$1048576,MATCH('SectorStat-Age-Hommes'!$A384,[1]age_tranches_5ans_nb_sex!$A:$A,0),38)/5</f>
        <v>0.79999999982399994</v>
      </c>
      <c r="CP384" s="2">
        <f>INDEX([1]age_tranches_5ans_nb_sex!$1:$1048576,MATCH('SectorStat-Age-Hommes'!$A384,[1]age_tranches_5ans_nb_sex!$A:$A,0),40)/5</f>
        <v>0</v>
      </c>
      <c r="CQ384" s="2">
        <f>INDEX([1]age_tranches_5ans_nb_sex!$1:$1048576,MATCH('SectorStat-Age-Hommes'!$A384,[1]age_tranches_5ans_nb_sex!$A:$A,0),40)/5</f>
        <v>0</v>
      </c>
      <c r="CR384" s="2">
        <f>INDEX([1]age_tranches_5ans_nb_sex!$1:$1048576,MATCH('SectorStat-Age-Hommes'!$A384,[1]age_tranches_5ans_nb_sex!$A:$A,0),40)/5</f>
        <v>0</v>
      </c>
      <c r="CS384" s="2">
        <f>INDEX([1]age_tranches_5ans_nb_sex!$1:$1048576,MATCH('SectorStat-Age-Hommes'!$A384,[1]age_tranches_5ans_nb_sex!$A:$A,0),40)/5</f>
        <v>0</v>
      </c>
      <c r="CT384" s="2">
        <f>INDEX([1]age_tranches_5ans_nb_sex!$1:$1048576,MATCH('SectorStat-Age-Hommes'!$A384,[1]age_tranches_5ans_nb_sex!$A:$A,0),40)/5</f>
        <v>0</v>
      </c>
      <c r="CZ384" s="3"/>
      <c r="DA384" s="3"/>
      <c r="DB384" s="3"/>
      <c r="DC384" s="3"/>
      <c r="DD384" s="3"/>
    </row>
    <row r="385" spans="1:108" x14ac:dyDescent="0.35">
      <c r="A385" s="1" t="s">
        <v>763</v>
      </c>
      <c r="B385" s="1" t="s">
        <v>764</v>
      </c>
      <c r="C385" t="str">
        <f>INDEX([1]SectorStat!$1:$1048576,MATCH('[1]Distribution ages'!$A385,[1]SectorStat!$B:$B,0),4)</f>
        <v>Ixelles</v>
      </c>
      <c r="D385">
        <f>INDEX([1]age_tranches_5ans_nb_sex!$1:$1048576,MATCH('SectorStat-Age-Hommes'!$A385,[1]age_tranches_5ans_nb_sex!$A:$A,0),4)/5</f>
        <v>24.000000000084</v>
      </c>
      <c r="E385">
        <f>INDEX([1]age_tranches_5ans_nb_sex!$1:$1048576,MATCH('SectorStat-Age-Hommes'!$A385,[1]age_tranches_5ans_nb_sex!$A:$A,0),4)/5</f>
        <v>24.000000000084</v>
      </c>
      <c r="F385">
        <f>INDEX([1]age_tranches_5ans_nb_sex!$1:$1048576,MATCH('SectorStat-Age-Hommes'!$A385,[1]age_tranches_5ans_nb_sex!$A:$A,0),4)/5</f>
        <v>24.000000000084</v>
      </c>
      <c r="G385">
        <f>INDEX([1]age_tranches_5ans_nb_sex!$1:$1048576,MATCH('SectorStat-Age-Hommes'!$A385,[1]age_tranches_5ans_nb_sex!$A:$A,0),4)/5</f>
        <v>24.000000000084</v>
      </c>
      <c r="H385">
        <f>INDEX([1]age_tranches_5ans_nb_sex!$1:$1048576,MATCH('SectorStat-Age-Hommes'!$A385,[1]age_tranches_5ans_nb_sex!$A:$A,0),4)/5</f>
        <v>24.000000000084</v>
      </c>
      <c r="I385">
        <f>INDEX([1]age_tranches_5ans_nb_sex!$1:$1048576,MATCH('SectorStat-Age-Hommes'!$A385,[1]age_tranches_5ans_nb_sex!$A:$A,0),6)/5</f>
        <v>16.399999999899997</v>
      </c>
      <c r="J385">
        <f>INDEX([1]age_tranches_5ans_nb_sex!$1:$1048576,MATCH('SectorStat-Age-Hommes'!$A385,[1]age_tranches_5ans_nb_sex!$A:$A,0),6)/5</f>
        <v>16.399999999899997</v>
      </c>
      <c r="K385">
        <f>INDEX([1]age_tranches_5ans_nb_sex!$1:$1048576,MATCH('SectorStat-Age-Hommes'!$A385,[1]age_tranches_5ans_nb_sex!$A:$A,0),6)/5</f>
        <v>16.399999999899997</v>
      </c>
      <c r="L385">
        <f>INDEX([1]age_tranches_5ans_nb_sex!$1:$1048576,MATCH('SectorStat-Age-Hommes'!$A385,[1]age_tranches_5ans_nb_sex!$A:$A,0),6)/5</f>
        <v>16.399999999899997</v>
      </c>
      <c r="M385">
        <f>INDEX([1]age_tranches_5ans_nb_sex!$1:$1048576,MATCH('SectorStat-Age-Hommes'!$A385,[1]age_tranches_5ans_nb_sex!$A:$A,0),6)/5</f>
        <v>16.399999999899997</v>
      </c>
      <c r="N385">
        <f>INDEX([1]age_tranches_5ans_nb_sex!$1:$1048576,MATCH('SectorStat-Age-Hommes'!$A385,[1]age_tranches_5ans_nb_sex!$A:$A,0),8)/5</f>
        <v>12.000000000042</v>
      </c>
      <c r="O385">
        <f>INDEX([1]age_tranches_5ans_nb_sex!$1:$1048576,MATCH('SectorStat-Age-Hommes'!$A385,[1]age_tranches_5ans_nb_sex!$A:$A,0),8)/5</f>
        <v>12.000000000042</v>
      </c>
      <c r="P385">
        <f>INDEX([1]age_tranches_5ans_nb_sex!$1:$1048576,MATCH('SectorStat-Age-Hommes'!$A385,[1]age_tranches_5ans_nb_sex!$A:$A,0),8)/5</f>
        <v>12.000000000042</v>
      </c>
      <c r="Q385">
        <f>INDEX([1]age_tranches_5ans_nb_sex!$1:$1048576,MATCH('SectorStat-Age-Hommes'!$A385,[1]age_tranches_5ans_nb_sex!$A:$A,0),8)/5</f>
        <v>12.000000000042</v>
      </c>
      <c r="R385">
        <f>INDEX([1]age_tranches_5ans_nb_sex!$1:$1048576,MATCH('SectorStat-Age-Hommes'!$A385,[1]age_tranches_5ans_nb_sex!$A:$A,0),8)/5</f>
        <v>12.000000000042</v>
      </c>
      <c r="S385">
        <f>INDEX([1]age_tranches_5ans_nb_sex!$1:$1048576,MATCH('SectorStat-Age-Hommes'!$A385,[1]age_tranches_5ans_nb_sex!$A:$A,0),10)/5</f>
        <v>14.199999999970998</v>
      </c>
      <c r="T385">
        <f>INDEX([1]age_tranches_5ans_nb_sex!$1:$1048576,MATCH('SectorStat-Age-Hommes'!$A385,[1]age_tranches_5ans_nb_sex!$A:$A,0),10)/5</f>
        <v>14.199999999970998</v>
      </c>
      <c r="U385">
        <f>INDEX([1]age_tranches_5ans_nb_sex!$1:$1048576,MATCH('SectorStat-Age-Hommes'!$A385,[1]age_tranches_5ans_nb_sex!$A:$A,0),10)/5</f>
        <v>14.199999999970998</v>
      </c>
      <c r="V385">
        <f>INDEX([1]age_tranches_5ans_nb_sex!$1:$1048576,MATCH('SectorStat-Age-Hommes'!$A385,[1]age_tranches_5ans_nb_sex!$A:$A,0),10)/5</f>
        <v>14.199999999970998</v>
      </c>
      <c r="W385">
        <f>INDEX([1]age_tranches_5ans_nb_sex!$1:$1048576,MATCH('SectorStat-Age-Hommes'!$A385,[1]age_tranches_5ans_nb_sex!$A:$A,0),10)/5</f>
        <v>14.199999999970998</v>
      </c>
      <c r="X385">
        <f>INDEX([1]age_tranches_5ans_nb_sex!$1:$1048576,MATCH('SectorStat-Age-Hommes'!$A385,[1]age_tranches_5ans_nb_sex!$A:$A,0),10)/5</f>
        <v>14.199999999970998</v>
      </c>
      <c r="Y385">
        <f>INDEX([1]age_tranches_5ans_nb_sex!$1:$1048576,MATCH('SectorStat-Age-Hommes'!$A385,[1]age_tranches_5ans_nb_sex!$A:$A,0),12)/5</f>
        <v>28.799999999786003</v>
      </c>
      <c r="Z385">
        <f>INDEX([1]age_tranches_5ans_nb_sex!$1:$1048576,MATCH('SectorStat-Age-Hommes'!$A385,[1]age_tranches_5ans_nb_sex!$A:$A,0),12)/5</f>
        <v>28.799999999786003</v>
      </c>
      <c r="AA385">
        <f>INDEX([1]age_tranches_5ans_nb_sex!$1:$1048576,MATCH('SectorStat-Age-Hommes'!$A385,[1]age_tranches_5ans_nb_sex!$A:$A,0),12)/5</f>
        <v>28.799999999786003</v>
      </c>
      <c r="AB385">
        <f>INDEX([1]age_tranches_5ans_nb_sex!$1:$1048576,MATCH('SectorStat-Age-Hommes'!$A385,[1]age_tranches_5ans_nb_sex!$A:$A,0),12)/5</f>
        <v>28.799999999786003</v>
      </c>
      <c r="AC385">
        <f>INDEX([1]age_tranches_5ans_nb_sex!$1:$1048576,MATCH('SectorStat-Age-Hommes'!$A385,[1]age_tranches_5ans_nb_sex!$A:$A,0),14)/5</f>
        <v>46.400000000004994</v>
      </c>
      <c r="AD385">
        <f>INDEX([1]age_tranches_5ans_nb_sex!$1:$1048576,MATCH('SectorStat-Age-Hommes'!$A385,[1]age_tranches_5ans_nb_sex!$A:$A,0),14)/5</f>
        <v>46.400000000004994</v>
      </c>
      <c r="AE385">
        <f>INDEX([1]age_tranches_5ans_nb_sex!$1:$1048576,MATCH('SectorStat-Age-Hommes'!$A385,[1]age_tranches_5ans_nb_sex!$A:$A,0),14)/5</f>
        <v>46.400000000004994</v>
      </c>
      <c r="AF385">
        <f>INDEX([1]age_tranches_5ans_nb_sex!$1:$1048576,MATCH('SectorStat-Age-Hommes'!$A385,[1]age_tranches_5ans_nb_sex!$A:$A,0),14)/5</f>
        <v>46.400000000004994</v>
      </c>
      <c r="AG385">
        <f>INDEX([1]age_tranches_5ans_nb_sex!$1:$1048576,MATCH('SectorStat-Age-Hommes'!$A385,[1]age_tranches_5ans_nb_sex!$A:$A,0),14)/5</f>
        <v>46.400000000004994</v>
      </c>
      <c r="AH385">
        <f>INDEX([1]age_tranches_5ans_nb_sex!$1:$1048576,MATCH('SectorStat-Age-Hommes'!$A385,[1]age_tranches_5ans_nb_sex!$A:$A,0),16)/5</f>
        <v>48.000000000168001</v>
      </c>
      <c r="AI385">
        <f>INDEX([1]age_tranches_5ans_nb_sex!$1:$1048576,MATCH('SectorStat-Age-Hommes'!$A385,[1]age_tranches_5ans_nb_sex!$A:$A,0),16)/5</f>
        <v>48.000000000168001</v>
      </c>
      <c r="AJ385">
        <f>INDEX([1]age_tranches_5ans_nb_sex!$1:$1048576,MATCH('SectorStat-Age-Hommes'!$A385,[1]age_tranches_5ans_nb_sex!$A:$A,0),16)/5</f>
        <v>48.000000000168001</v>
      </c>
      <c r="AK385">
        <f>INDEX([1]age_tranches_5ans_nb_sex!$1:$1048576,MATCH('SectorStat-Age-Hommes'!$A385,[1]age_tranches_5ans_nb_sex!$A:$A,0),16)/5</f>
        <v>48.000000000168001</v>
      </c>
      <c r="AL385">
        <f>INDEX([1]age_tranches_5ans_nb_sex!$1:$1048576,MATCH('SectorStat-Age-Hommes'!$A385,[1]age_tranches_5ans_nb_sex!$A:$A,0),16)/5</f>
        <v>48.000000000168001</v>
      </c>
      <c r="AM385">
        <f>INDEX([1]age_tranches_5ans_nb_sex!$1:$1048576,MATCH('SectorStat-Age-Hommes'!$A385,[1]age_tranches_5ans_nb_sex!$A:$A,0),18)/5</f>
        <v>30.799999999792998</v>
      </c>
      <c r="AN385">
        <f>INDEX([1]age_tranches_5ans_nb_sex!$1:$1048576,MATCH('SectorStat-Age-Hommes'!$A385,[1]age_tranches_5ans_nb_sex!$A:$A,0),18)/5</f>
        <v>30.799999999792998</v>
      </c>
      <c r="AO385">
        <f>INDEX([1]age_tranches_5ans_nb_sex!$1:$1048576,MATCH('SectorStat-Age-Hommes'!$A385,[1]age_tranches_5ans_nb_sex!$A:$A,0),18)/5</f>
        <v>30.799999999792998</v>
      </c>
      <c r="AP385">
        <f>INDEX([1]age_tranches_5ans_nb_sex!$1:$1048576,MATCH('SectorStat-Age-Hommes'!$A385,[1]age_tranches_5ans_nb_sex!$A:$A,0),18)/5</f>
        <v>30.799999999792998</v>
      </c>
      <c r="AQ385">
        <f>INDEX([1]age_tranches_5ans_nb_sex!$1:$1048576,MATCH('SectorStat-Age-Hommes'!$A385,[1]age_tranches_5ans_nb_sex!$A:$A,0),18)/5</f>
        <v>30.799999999792998</v>
      </c>
      <c r="AR385">
        <f>INDEX([1]age_tranches_5ans_nb_sex!$1:$1048576,MATCH('SectorStat-Age-Hommes'!$A385,[1]age_tranches_5ans_nb_sex!$A:$A,0),20)/5</f>
        <v>28.000000000097998</v>
      </c>
      <c r="AS385">
        <f>INDEX([1]age_tranches_5ans_nb_sex!$1:$1048576,MATCH('SectorStat-Age-Hommes'!$A385,[1]age_tranches_5ans_nb_sex!$A:$A,0),20)/5</f>
        <v>28.000000000097998</v>
      </c>
      <c r="AT385">
        <f>INDEX([1]age_tranches_5ans_nb_sex!$1:$1048576,MATCH('SectorStat-Age-Hommes'!$A385,[1]age_tranches_5ans_nb_sex!$A:$A,0),20)/5</f>
        <v>28.000000000097998</v>
      </c>
      <c r="AU385">
        <f>INDEX([1]age_tranches_5ans_nb_sex!$1:$1048576,MATCH('SectorStat-Age-Hommes'!$A385,[1]age_tranches_5ans_nb_sex!$A:$A,0),20)/5</f>
        <v>28.000000000097998</v>
      </c>
      <c r="AV385">
        <f>INDEX([1]age_tranches_5ans_nb_sex!$1:$1048576,MATCH('SectorStat-Age-Hommes'!$A385,[1]age_tranches_5ans_nb_sex!$A:$A,0),20)/5</f>
        <v>28.000000000097998</v>
      </c>
      <c r="AW385">
        <f>INDEX([1]age_tranches_5ans_nb_sex!$1:$1048576,MATCH('SectorStat-Age-Hommes'!$A385,[1]age_tranches_5ans_nb_sex!$A:$A,0),22)/5</f>
        <v>21.800000000155002</v>
      </c>
      <c r="AX385">
        <f>INDEX([1]age_tranches_5ans_nb_sex!$1:$1048576,MATCH('SectorStat-Age-Hommes'!$A385,[1]age_tranches_5ans_nb_sex!$A:$A,0),22)/5</f>
        <v>21.800000000155002</v>
      </c>
      <c r="AY385">
        <f>INDEX([1]age_tranches_5ans_nb_sex!$1:$1048576,MATCH('SectorStat-Age-Hommes'!$A385,[1]age_tranches_5ans_nb_sex!$A:$A,0),22)/5</f>
        <v>21.800000000155002</v>
      </c>
      <c r="AZ385">
        <f>INDEX([1]age_tranches_5ans_nb_sex!$1:$1048576,MATCH('SectorStat-Age-Hommes'!$A385,[1]age_tranches_5ans_nb_sex!$A:$A,0),22)/5</f>
        <v>21.800000000155002</v>
      </c>
      <c r="BA385">
        <f>INDEX([1]age_tranches_5ans_nb_sex!$1:$1048576,MATCH('SectorStat-Age-Hommes'!$A385,[1]age_tranches_5ans_nb_sex!$A:$A,0),22)/5</f>
        <v>21.800000000155002</v>
      </c>
      <c r="BB385">
        <f>INDEX([1]age_tranches_5ans_nb_sex!$1:$1048576,MATCH('SectorStat-Age-Hommes'!$A385,[1]age_tranches_5ans_nb_sex!$A:$A,0),24)/5</f>
        <v>18.199999999985003</v>
      </c>
      <c r="BC385">
        <f>INDEX([1]age_tranches_5ans_nb_sex!$1:$1048576,MATCH('SectorStat-Age-Hommes'!$A385,[1]age_tranches_5ans_nb_sex!$A:$A,0),24)/5</f>
        <v>18.199999999985003</v>
      </c>
      <c r="BD385">
        <f>INDEX([1]age_tranches_5ans_nb_sex!$1:$1048576,MATCH('SectorStat-Age-Hommes'!$A385,[1]age_tranches_5ans_nb_sex!$A:$A,0),24)/5</f>
        <v>18.199999999985003</v>
      </c>
      <c r="BE385">
        <f>INDEX([1]age_tranches_5ans_nb_sex!$1:$1048576,MATCH('SectorStat-Age-Hommes'!$A385,[1]age_tranches_5ans_nb_sex!$A:$A,0),24)/5</f>
        <v>18.199999999985003</v>
      </c>
      <c r="BF385">
        <f>INDEX([1]age_tranches_5ans_nb_sex!$1:$1048576,MATCH('SectorStat-Age-Hommes'!$A385,[1]age_tranches_5ans_nb_sex!$A:$A,0),24)/5</f>
        <v>18.199999999985003</v>
      </c>
      <c r="BG385">
        <f>INDEX([1]age_tranches_5ans_nb_sex!$1:$1048576,MATCH('SectorStat-Age-Hommes'!$A385,[1]age_tranches_5ans_nb_sex!$A:$A,0),26)/5</f>
        <v>20.000000000070003</v>
      </c>
      <c r="BH385">
        <f>INDEX([1]age_tranches_5ans_nb_sex!$1:$1048576,MATCH('SectorStat-Age-Hommes'!$A385,[1]age_tranches_5ans_nb_sex!$A:$A,0),26)/5</f>
        <v>20.000000000070003</v>
      </c>
      <c r="BI385">
        <f>INDEX([1]age_tranches_5ans_nb_sex!$1:$1048576,MATCH('SectorStat-Age-Hommes'!$A385,[1]age_tranches_5ans_nb_sex!$A:$A,0),26)/5</f>
        <v>20.000000000070003</v>
      </c>
      <c r="BJ385">
        <f>INDEX([1]age_tranches_5ans_nb_sex!$1:$1048576,MATCH('SectorStat-Age-Hommes'!$A385,[1]age_tranches_5ans_nb_sex!$A:$A,0),26)/5</f>
        <v>20.000000000070003</v>
      </c>
      <c r="BK385">
        <f>INDEX([1]age_tranches_5ans_nb_sex!$1:$1048576,MATCH('SectorStat-Age-Hommes'!$A385,[1]age_tranches_5ans_nb_sex!$A:$A,0),26)/5</f>
        <v>20.000000000070003</v>
      </c>
      <c r="BL385">
        <f>INDEX([1]age_tranches_5ans_nb_sex!$1:$1048576,MATCH('SectorStat-Age-Hommes'!$A385,[1]age_tranches_5ans_nb_sex!$A:$A,0),28)/5</f>
        <v>12.999999999651999</v>
      </c>
      <c r="BM385">
        <f>INDEX([1]age_tranches_5ans_nb_sex!$1:$1048576,MATCH('SectorStat-Age-Hommes'!$A385,[1]age_tranches_5ans_nb_sex!$A:$A,0),28)/5</f>
        <v>12.999999999651999</v>
      </c>
      <c r="BN385">
        <f>INDEX([1]age_tranches_5ans_nb_sex!$1:$1048576,MATCH('SectorStat-Age-Hommes'!$A385,[1]age_tranches_5ans_nb_sex!$A:$A,0),28)/5</f>
        <v>12.999999999651999</v>
      </c>
      <c r="BO385">
        <f>INDEX([1]age_tranches_5ans_nb_sex!$1:$1048576,MATCH('SectorStat-Age-Hommes'!$A385,[1]age_tranches_5ans_nb_sex!$A:$A,0),28)/5</f>
        <v>12.999999999651999</v>
      </c>
      <c r="BP385">
        <f>INDEX([1]age_tranches_5ans_nb_sex!$1:$1048576,MATCH('SectorStat-Age-Hommes'!$A385,[1]age_tranches_5ans_nb_sex!$A:$A,0),28)/5</f>
        <v>12.999999999651999</v>
      </c>
      <c r="BQ385">
        <f>INDEX([1]age_tranches_5ans_nb_sex!$1:$1048576,MATCH('SectorStat-Age-Hommes'!$A385,[1]age_tranches_5ans_nb_sex!$A:$A,0),30)/5</f>
        <v>14.000000000048999</v>
      </c>
      <c r="BR385">
        <f>INDEX([1]age_tranches_5ans_nb_sex!$1:$1048576,MATCH('SectorStat-Age-Hommes'!$A385,[1]age_tranches_5ans_nb_sex!$A:$A,0),30)/5</f>
        <v>14.000000000048999</v>
      </c>
      <c r="BS385">
        <f>INDEX([1]age_tranches_5ans_nb_sex!$1:$1048576,MATCH('SectorStat-Age-Hommes'!$A385,[1]age_tranches_5ans_nb_sex!$A:$A,0),30)/5</f>
        <v>14.000000000048999</v>
      </c>
      <c r="BT385">
        <f>INDEX([1]age_tranches_5ans_nb_sex!$1:$1048576,MATCH('SectorStat-Age-Hommes'!$A385,[1]age_tranches_5ans_nb_sex!$A:$A,0),30)/5</f>
        <v>14.000000000048999</v>
      </c>
      <c r="BU385">
        <f>INDEX([1]age_tranches_5ans_nb_sex!$1:$1048576,MATCH('SectorStat-Age-Hommes'!$A385,[1]age_tranches_5ans_nb_sex!$A:$A,0),30)/5</f>
        <v>14.000000000048999</v>
      </c>
      <c r="BV385">
        <f>INDEX([1]age_tranches_5ans_nb_sex!$1:$1048576,MATCH('SectorStat-Age-Hommes'!$A385,[1]age_tranches_5ans_nb_sex!$A:$A,0),32)/5</f>
        <v>12.199999999964001</v>
      </c>
      <c r="BW385">
        <f>INDEX([1]age_tranches_5ans_nb_sex!$1:$1048576,MATCH('SectorStat-Age-Hommes'!$A385,[1]age_tranches_5ans_nb_sex!$A:$A,0),32)/5</f>
        <v>12.199999999964001</v>
      </c>
      <c r="BX385">
        <f>INDEX([1]age_tranches_5ans_nb_sex!$1:$1048576,MATCH('SectorStat-Age-Hommes'!$A385,[1]age_tranches_5ans_nb_sex!$A:$A,0),32)/5</f>
        <v>12.199999999964001</v>
      </c>
      <c r="BY385">
        <f>INDEX([1]age_tranches_5ans_nb_sex!$1:$1048576,MATCH('SectorStat-Age-Hommes'!$A385,[1]age_tranches_5ans_nb_sex!$A:$A,0),32)/5</f>
        <v>12.199999999964001</v>
      </c>
      <c r="BZ385">
        <f>INDEX([1]age_tranches_5ans_nb_sex!$1:$1048576,MATCH('SectorStat-Age-Hommes'!$A385,[1]age_tranches_5ans_nb_sex!$A:$A,0),32)/5</f>
        <v>12.199999999964001</v>
      </c>
      <c r="CA385">
        <f>INDEX([1]age_tranches_5ans_nb_sex!$1:$1048576,MATCH('SectorStat-Age-Hommes'!$A385,[1]age_tranches_5ans_nb_sex!$A:$A,0),34)/5</f>
        <v>9.2000000003469999</v>
      </c>
      <c r="CB385">
        <f>INDEX([1]age_tranches_5ans_nb_sex!$1:$1048576,MATCH('SectorStat-Age-Hommes'!$A385,[1]age_tranches_5ans_nb_sex!$A:$A,0),34)/5</f>
        <v>9.2000000003469999</v>
      </c>
      <c r="CC385">
        <f>INDEX([1]age_tranches_5ans_nb_sex!$1:$1048576,MATCH('SectorStat-Age-Hommes'!$A385,[1]age_tranches_5ans_nb_sex!$A:$A,0),34)/5</f>
        <v>9.2000000003469999</v>
      </c>
      <c r="CD385">
        <f>INDEX([1]age_tranches_5ans_nb_sex!$1:$1048576,MATCH('SectorStat-Age-Hommes'!$A385,[1]age_tranches_5ans_nb_sex!$A:$A,0),34)/5</f>
        <v>9.2000000003469999</v>
      </c>
      <c r="CE385">
        <f>INDEX([1]age_tranches_5ans_nb_sex!$1:$1048576,MATCH('SectorStat-Age-Hommes'!$A385,[1]age_tranches_5ans_nb_sex!$A:$A,0),34)/5</f>
        <v>9.2000000003469999</v>
      </c>
      <c r="CF385">
        <f>INDEX([1]age_tranches_5ans_nb_sex!$1:$1048576,MATCH('SectorStat-Age-Hommes'!$A385,[1]age_tranches_5ans_nb_sex!$A:$A,0),36)/5</f>
        <v>6.5999999997870002</v>
      </c>
      <c r="CG385">
        <f>INDEX([1]age_tranches_5ans_nb_sex!$1:$1048576,MATCH('SectorStat-Age-Hommes'!$A385,[1]age_tranches_5ans_nb_sex!$A:$A,0),36)/5</f>
        <v>6.5999999997870002</v>
      </c>
      <c r="CH385">
        <f>INDEX([1]age_tranches_5ans_nb_sex!$1:$1048576,MATCH('SectorStat-Age-Hommes'!$A385,[1]age_tranches_5ans_nb_sex!$A:$A,0),36)/5</f>
        <v>6.5999999997870002</v>
      </c>
      <c r="CI385">
        <f>INDEX([1]age_tranches_5ans_nb_sex!$1:$1048576,MATCH('SectorStat-Age-Hommes'!$A385,[1]age_tranches_5ans_nb_sex!$A:$A,0),36)/5</f>
        <v>6.5999999997870002</v>
      </c>
      <c r="CJ385">
        <f>INDEX([1]age_tranches_5ans_nb_sex!$1:$1048576,MATCH('SectorStat-Age-Hommes'!$A385,[1]age_tranches_5ans_nb_sex!$A:$A,0),36)/5</f>
        <v>6.5999999997870002</v>
      </c>
      <c r="CK385">
        <f>INDEX([1]age_tranches_5ans_nb_sex!$1:$1048576,MATCH('SectorStat-Age-Hommes'!$A385,[1]age_tranches_5ans_nb_sex!$A:$A,0),38)/5</f>
        <v>3.6000000001700001</v>
      </c>
      <c r="CL385">
        <f>INDEX([1]age_tranches_5ans_nb_sex!$1:$1048576,MATCH('SectorStat-Age-Hommes'!$A385,[1]age_tranches_5ans_nb_sex!$A:$A,0),38)/5</f>
        <v>3.6000000001700001</v>
      </c>
      <c r="CM385">
        <f>INDEX([1]age_tranches_5ans_nb_sex!$1:$1048576,MATCH('SectorStat-Age-Hommes'!$A385,[1]age_tranches_5ans_nb_sex!$A:$A,0),38)/5</f>
        <v>3.6000000001700001</v>
      </c>
      <c r="CN385">
        <f>INDEX([1]age_tranches_5ans_nb_sex!$1:$1048576,MATCH('SectorStat-Age-Hommes'!$A385,[1]age_tranches_5ans_nb_sex!$A:$A,0),38)/5</f>
        <v>3.6000000001700001</v>
      </c>
      <c r="CO385">
        <f>INDEX([1]age_tranches_5ans_nb_sex!$1:$1048576,MATCH('SectorStat-Age-Hommes'!$A385,[1]age_tranches_5ans_nb_sex!$A:$A,0),38)/5</f>
        <v>3.6000000001700001</v>
      </c>
      <c r="CP385" s="2">
        <f>INDEX([1]age_tranches_5ans_nb_sex!$1:$1048576,MATCH('SectorStat-Age-Hommes'!$A385,[1]age_tranches_5ans_nb_sex!$A:$A,0),40)/5</f>
        <v>1.2000000003190001</v>
      </c>
      <c r="CQ385" s="2">
        <f>INDEX([1]age_tranches_5ans_nb_sex!$1:$1048576,MATCH('SectorStat-Age-Hommes'!$A385,[1]age_tranches_5ans_nb_sex!$A:$A,0),40)/5</f>
        <v>1.2000000003190001</v>
      </c>
      <c r="CR385" s="2">
        <f>INDEX([1]age_tranches_5ans_nb_sex!$1:$1048576,MATCH('SectorStat-Age-Hommes'!$A385,[1]age_tranches_5ans_nb_sex!$A:$A,0),40)/5</f>
        <v>1.2000000003190001</v>
      </c>
      <c r="CS385" s="2">
        <f>INDEX([1]age_tranches_5ans_nb_sex!$1:$1048576,MATCH('SectorStat-Age-Hommes'!$A385,[1]age_tranches_5ans_nb_sex!$A:$A,0),40)/5</f>
        <v>1.2000000003190001</v>
      </c>
      <c r="CT385" s="2">
        <f>INDEX([1]age_tranches_5ans_nb_sex!$1:$1048576,MATCH('SectorStat-Age-Hommes'!$A385,[1]age_tranches_5ans_nb_sex!$A:$A,0),40)/5</f>
        <v>1.2000000003190001</v>
      </c>
      <c r="CZ385" s="3"/>
      <c r="DA385" s="3"/>
      <c r="DB385" s="3"/>
      <c r="DC385" s="3"/>
      <c r="DD385" s="3"/>
    </row>
    <row r="386" spans="1:108" x14ac:dyDescent="0.35">
      <c r="A386" s="1" t="s">
        <v>765</v>
      </c>
      <c r="B386" s="1" t="s">
        <v>766</v>
      </c>
      <c r="C386" t="str">
        <f>INDEX([1]SectorStat!$1:$1048576,MATCH('[1]Distribution ages'!$A386,[1]SectorStat!$B:$B,0),4)</f>
        <v>Ixelles</v>
      </c>
      <c r="D386">
        <f>INDEX([1]age_tranches_5ans_nb_sex!$1:$1048576,MATCH('SectorStat-Age-Hommes'!$A386,[1]age_tranches_5ans_nb_sex!$A:$A,0),4)/5</f>
        <v>19.200000000353199</v>
      </c>
      <c r="E386">
        <f>INDEX([1]age_tranches_5ans_nb_sex!$1:$1048576,MATCH('SectorStat-Age-Hommes'!$A386,[1]age_tranches_5ans_nb_sex!$A:$A,0),4)/5</f>
        <v>19.200000000353199</v>
      </c>
      <c r="F386">
        <f>INDEX([1]age_tranches_5ans_nb_sex!$1:$1048576,MATCH('SectorStat-Age-Hommes'!$A386,[1]age_tranches_5ans_nb_sex!$A:$A,0),4)/5</f>
        <v>19.200000000353199</v>
      </c>
      <c r="G386">
        <f>INDEX([1]age_tranches_5ans_nb_sex!$1:$1048576,MATCH('SectorStat-Age-Hommes'!$A386,[1]age_tranches_5ans_nb_sex!$A:$A,0),4)/5</f>
        <v>19.200000000353199</v>
      </c>
      <c r="H386">
        <f>INDEX([1]age_tranches_5ans_nb_sex!$1:$1048576,MATCH('SectorStat-Age-Hommes'!$A386,[1]age_tranches_5ans_nb_sex!$A:$A,0),4)/5</f>
        <v>19.200000000353199</v>
      </c>
      <c r="I386">
        <f>INDEX([1]age_tranches_5ans_nb_sex!$1:$1048576,MATCH('SectorStat-Age-Hommes'!$A386,[1]age_tranches_5ans_nb_sex!$A:$A,0),6)/5</f>
        <v>11.200000000266</v>
      </c>
      <c r="J386">
        <f>INDEX([1]age_tranches_5ans_nb_sex!$1:$1048576,MATCH('SectorStat-Age-Hommes'!$A386,[1]age_tranches_5ans_nb_sex!$A:$A,0),6)/5</f>
        <v>11.200000000266</v>
      </c>
      <c r="K386">
        <f>INDEX([1]age_tranches_5ans_nb_sex!$1:$1048576,MATCH('SectorStat-Age-Hommes'!$A386,[1]age_tranches_5ans_nb_sex!$A:$A,0),6)/5</f>
        <v>11.200000000266</v>
      </c>
      <c r="L386">
        <f>INDEX([1]age_tranches_5ans_nb_sex!$1:$1048576,MATCH('SectorStat-Age-Hommes'!$A386,[1]age_tranches_5ans_nb_sex!$A:$A,0),6)/5</f>
        <v>11.200000000266</v>
      </c>
      <c r="M386">
        <f>INDEX([1]age_tranches_5ans_nb_sex!$1:$1048576,MATCH('SectorStat-Age-Hommes'!$A386,[1]age_tranches_5ans_nb_sex!$A:$A,0),6)/5</f>
        <v>11.200000000266</v>
      </c>
      <c r="N386">
        <f>INDEX([1]age_tranches_5ans_nb_sex!$1:$1048576,MATCH('SectorStat-Age-Hommes'!$A386,[1]age_tranches_5ans_nb_sex!$A:$A,0),8)/5</f>
        <v>14.2000000001188</v>
      </c>
      <c r="O386">
        <f>INDEX([1]age_tranches_5ans_nb_sex!$1:$1048576,MATCH('SectorStat-Age-Hommes'!$A386,[1]age_tranches_5ans_nb_sex!$A:$A,0),8)/5</f>
        <v>14.2000000001188</v>
      </c>
      <c r="P386">
        <f>INDEX([1]age_tranches_5ans_nb_sex!$1:$1048576,MATCH('SectorStat-Age-Hommes'!$A386,[1]age_tranches_5ans_nb_sex!$A:$A,0),8)/5</f>
        <v>14.2000000001188</v>
      </c>
      <c r="Q386">
        <f>INDEX([1]age_tranches_5ans_nb_sex!$1:$1048576,MATCH('SectorStat-Age-Hommes'!$A386,[1]age_tranches_5ans_nb_sex!$A:$A,0),8)/5</f>
        <v>14.2000000001188</v>
      </c>
      <c r="R386">
        <f>INDEX([1]age_tranches_5ans_nb_sex!$1:$1048576,MATCH('SectorStat-Age-Hommes'!$A386,[1]age_tranches_5ans_nb_sex!$A:$A,0),8)/5</f>
        <v>14.2000000001188</v>
      </c>
      <c r="S386">
        <f>INDEX([1]age_tranches_5ans_nb_sex!$1:$1048576,MATCH('SectorStat-Age-Hommes'!$A386,[1]age_tranches_5ans_nb_sex!$A:$A,0),10)/5</f>
        <v>12.0000000001308</v>
      </c>
      <c r="T386">
        <f>INDEX([1]age_tranches_5ans_nb_sex!$1:$1048576,MATCH('SectorStat-Age-Hommes'!$A386,[1]age_tranches_5ans_nb_sex!$A:$A,0),10)/5</f>
        <v>12.0000000001308</v>
      </c>
      <c r="U386">
        <f>INDEX([1]age_tranches_5ans_nb_sex!$1:$1048576,MATCH('SectorStat-Age-Hommes'!$A386,[1]age_tranches_5ans_nb_sex!$A:$A,0),10)/5</f>
        <v>12.0000000001308</v>
      </c>
      <c r="V386">
        <f>INDEX([1]age_tranches_5ans_nb_sex!$1:$1048576,MATCH('SectorStat-Age-Hommes'!$A386,[1]age_tranches_5ans_nb_sex!$A:$A,0),10)/5</f>
        <v>12.0000000001308</v>
      </c>
      <c r="W386">
        <f>INDEX([1]age_tranches_5ans_nb_sex!$1:$1048576,MATCH('SectorStat-Age-Hommes'!$A386,[1]age_tranches_5ans_nb_sex!$A:$A,0),10)/5</f>
        <v>12.0000000001308</v>
      </c>
      <c r="X386">
        <f>INDEX([1]age_tranches_5ans_nb_sex!$1:$1048576,MATCH('SectorStat-Age-Hommes'!$A386,[1]age_tranches_5ans_nb_sex!$A:$A,0),10)/5</f>
        <v>12.0000000001308</v>
      </c>
      <c r="Y386">
        <f>INDEX([1]age_tranches_5ans_nb_sex!$1:$1048576,MATCH('SectorStat-Age-Hommes'!$A386,[1]age_tranches_5ans_nb_sex!$A:$A,0),12)/5</f>
        <v>16.4000000001068</v>
      </c>
      <c r="Z386">
        <f>INDEX([1]age_tranches_5ans_nb_sex!$1:$1048576,MATCH('SectorStat-Age-Hommes'!$A386,[1]age_tranches_5ans_nb_sex!$A:$A,0),12)/5</f>
        <v>16.4000000001068</v>
      </c>
      <c r="AA386">
        <f>INDEX([1]age_tranches_5ans_nb_sex!$1:$1048576,MATCH('SectorStat-Age-Hommes'!$A386,[1]age_tranches_5ans_nb_sex!$A:$A,0),12)/5</f>
        <v>16.4000000001068</v>
      </c>
      <c r="AB386">
        <f>INDEX([1]age_tranches_5ans_nb_sex!$1:$1048576,MATCH('SectorStat-Age-Hommes'!$A386,[1]age_tranches_5ans_nb_sex!$A:$A,0),12)/5</f>
        <v>16.4000000001068</v>
      </c>
      <c r="AC386">
        <f>INDEX([1]age_tranches_5ans_nb_sex!$1:$1048576,MATCH('SectorStat-Age-Hommes'!$A386,[1]age_tranches_5ans_nb_sex!$A:$A,0),14)/5</f>
        <v>46.400000000074002</v>
      </c>
      <c r="AD386">
        <f>INDEX([1]age_tranches_5ans_nb_sex!$1:$1048576,MATCH('SectorStat-Age-Hommes'!$A386,[1]age_tranches_5ans_nb_sex!$A:$A,0),14)/5</f>
        <v>46.400000000074002</v>
      </c>
      <c r="AE386">
        <f>INDEX([1]age_tranches_5ans_nb_sex!$1:$1048576,MATCH('SectorStat-Age-Hommes'!$A386,[1]age_tranches_5ans_nb_sex!$A:$A,0),14)/5</f>
        <v>46.400000000074002</v>
      </c>
      <c r="AF386">
        <f>INDEX([1]age_tranches_5ans_nb_sex!$1:$1048576,MATCH('SectorStat-Age-Hommes'!$A386,[1]age_tranches_5ans_nb_sex!$A:$A,0),14)/5</f>
        <v>46.400000000074002</v>
      </c>
      <c r="AG386">
        <f>INDEX([1]age_tranches_5ans_nb_sex!$1:$1048576,MATCH('SectorStat-Age-Hommes'!$A386,[1]age_tranches_5ans_nb_sex!$A:$A,0),14)/5</f>
        <v>46.400000000074002</v>
      </c>
      <c r="AH386">
        <f>INDEX([1]age_tranches_5ans_nb_sex!$1:$1048576,MATCH('SectorStat-Age-Hommes'!$A386,[1]age_tranches_5ans_nb_sex!$A:$A,0),16)/5</f>
        <v>51.999999999847205</v>
      </c>
      <c r="AI386">
        <f>INDEX([1]age_tranches_5ans_nb_sex!$1:$1048576,MATCH('SectorStat-Age-Hommes'!$A386,[1]age_tranches_5ans_nb_sex!$A:$A,0),16)/5</f>
        <v>51.999999999847205</v>
      </c>
      <c r="AJ386">
        <f>INDEX([1]age_tranches_5ans_nb_sex!$1:$1048576,MATCH('SectorStat-Age-Hommes'!$A386,[1]age_tranches_5ans_nb_sex!$A:$A,0),16)/5</f>
        <v>51.999999999847205</v>
      </c>
      <c r="AK386">
        <f>INDEX([1]age_tranches_5ans_nb_sex!$1:$1048576,MATCH('SectorStat-Age-Hommes'!$A386,[1]age_tranches_5ans_nb_sex!$A:$A,0),16)/5</f>
        <v>51.999999999847205</v>
      </c>
      <c r="AL386">
        <f>INDEX([1]age_tranches_5ans_nb_sex!$1:$1048576,MATCH('SectorStat-Age-Hommes'!$A386,[1]age_tranches_5ans_nb_sex!$A:$A,0),16)/5</f>
        <v>51.999999999847205</v>
      </c>
      <c r="AM386">
        <f>INDEX([1]age_tranches_5ans_nb_sex!$1:$1048576,MATCH('SectorStat-Age-Hommes'!$A386,[1]age_tranches_5ans_nb_sex!$A:$A,0),18)/5</f>
        <v>44.999999999950802</v>
      </c>
      <c r="AN386">
        <f>INDEX([1]age_tranches_5ans_nb_sex!$1:$1048576,MATCH('SectorStat-Age-Hommes'!$A386,[1]age_tranches_5ans_nb_sex!$A:$A,0),18)/5</f>
        <v>44.999999999950802</v>
      </c>
      <c r="AO386">
        <f>INDEX([1]age_tranches_5ans_nb_sex!$1:$1048576,MATCH('SectorStat-Age-Hommes'!$A386,[1]age_tranches_5ans_nb_sex!$A:$A,0),18)/5</f>
        <v>44.999999999950802</v>
      </c>
      <c r="AP386">
        <f>INDEX([1]age_tranches_5ans_nb_sex!$1:$1048576,MATCH('SectorStat-Age-Hommes'!$A386,[1]age_tranches_5ans_nb_sex!$A:$A,0),18)/5</f>
        <v>44.999999999950802</v>
      </c>
      <c r="AQ386">
        <f>INDEX([1]age_tranches_5ans_nb_sex!$1:$1048576,MATCH('SectorStat-Age-Hommes'!$A386,[1]age_tranches_5ans_nb_sex!$A:$A,0),18)/5</f>
        <v>44.999999999950802</v>
      </c>
      <c r="AR386">
        <f>INDEX([1]age_tranches_5ans_nb_sex!$1:$1048576,MATCH('SectorStat-Age-Hommes'!$A386,[1]age_tranches_5ans_nb_sex!$A:$A,0),20)/5</f>
        <v>36.999999999863597</v>
      </c>
      <c r="AS386">
        <f>INDEX([1]age_tranches_5ans_nb_sex!$1:$1048576,MATCH('SectorStat-Age-Hommes'!$A386,[1]age_tranches_5ans_nb_sex!$A:$A,0),20)/5</f>
        <v>36.999999999863597</v>
      </c>
      <c r="AT386">
        <f>INDEX([1]age_tranches_5ans_nb_sex!$1:$1048576,MATCH('SectorStat-Age-Hommes'!$A386,[1]age_tranches_5ans_nb_sex!$A:$A,0),20)/5</f>
        <v>36.999999999863597</v>
      </c>
      <c r="AU386">
        <f>INDEX([1]age_tranches_5ans_nb_sex!$1:$1048576,MATCH('SectorStat-Age-Hommes'!$A386,[1]age_tranches_5ans_nb_sex!$A:$A,0),20)/5</f>
        <v>36.999999999863597</v>
      </c>
      <c r="AV386">
        <f>INDEX([1]age_tranches_5ans_nb_sex!$1:$1048576,MATCH('SectorStat-Age-Hommes'!$A386,[1]age_tranches_5ans_nb_sex!$A:$A,0),20)/5</f>
        <v>36.999999999863597</v>
      </c>
      <c r="AW386">
        <f>INDEX([1]age_tranches_5ans_nb_sex!$1:$1048576,MATCH('SectorStat-Age-Hommes'!$A386,[1]age_tranches_5ans_nb_sex!$A:$A,0),22)/5</f>
        <v>33.7999999996848</v>
      </c>
      <c r="AX386">
        <f>INDEX([1]age_tranches_5ans_nb_sex!$1:$1048576,MATCH('SectorStat-Age-Hommes'!$A386,[1]age_tranches_5ans_nb_sex!$A:$A,0),22)/5</f>
        <v>33.7999999996848</v>
      </c>
      <c r="AY386">
        <f>INDEX([1]age_tranches_5ans_nb_sex!$1:$1048576,MATCH('SectorStat-Age-Hommes'!$A386,[1]age_tranches_5ans_nb_sex!$A:$A,0),22)/5</f>
        <v>33.7999999996848</v>
      </c>
      <c r="AZ386">
        <f>INDEX([1]age_tranches_5ans_nb_sex!$1:$1048576,MATCH('SectorStat-Age-Hommes'!$A386,[1]age_tranches_5ans_nb_sex!$A:$A,0),22)/5</f>
        <v>33.7999999996848</v>
      </c>
      <c r="BA386">
        <f>INDEX([1]age_tranches_5ans_nb_sex!$1:$1048576,MATCH('SectorStat-Age-Hommes'!$A386,[1]age_tranches_5ans_nb_sex!$A:$A,0),22)/5</f>
        <v>33.7999999996848</v>
      </c>
      <c r="BB386">
        <f>INDEX([1]age_tranches_5ans_nb_sex!$1:$1048576,MATCH('SectorStat-Age-Hommes'!$A386,[1]age_tranches_5ans_nb_sex!$A:$A,0),24)/5</f>
        <v>28.199999999911604</v>
      </c>
      <c r="BC386">
        <f>INDEX([1]age_tranches_5ans_nb_sex!$1:$1048576,MATCH('SectorStat-Age-Hommes'!$A386,[1]age_tranches_5ans_nb_sex!$A:$A,0),24)/5</f>
        <v>28.199999999911604</v>
      </c>
      <c r="BD386">
        <f>INDEX([1]age_tranches_5ans_nb_sex!$1:$1048576,MATCH('SectorStat-Age-Hommes'!$A386,[1]age_tranches_5ans_nb_sex!$A:$A,0),24)/5</f>
        <v>28.199999999911604</v>
      </c>
      <c r="BE386">
        <f>INDEX([1]age_tranches_5ans_nb_sex!$1:$1048576,MATCH('SectorStat-Age-Hommes'!$A386,[1]age_tranches_5ans_nb_sex!$A:$A,0),24)/5</f>
        <v>28.199999999911604</v>
      </c>
      <c r="BF386">
        <f>INDEX([1]age_tranches_5ans_nb_sex!$1:$1048576,MATCH('SectorStat-Age-Hommes'!$A386,[1]age_tranches_5ans_nb_sex!$A:$A,0),24)/5</f>
        <v>28.199999999911604</v>
      </c>
      <c r="BG386">
        <f>INDEX([1]age_tranches_5ans_nb_sex!$1:$1048576,MATCH('SectorStat-Age-Hommes'!$A386,[1]age_tranches_5ans_nb_sex!$A:$A,0),26)/5</f>
        <v>19.600000000285597</v>
      </c>
      <c r="BH386">
        <f>INDEX([1]age_tranches_5ans_nb_sex!$1:$1048576,MATCH('SectorStat-Age-Hommes'!$A386,[1]age_tranches_5ans_nb_sex!$A:$A,0),26)/5</f>
        <v>19.600000000285597</v>
      </c>
      <c r="BI386">
        <f>INDEX([1]age_tranches_5ans_nb_sex!$1:$1048576,MATCH('SectorStat-Age-Hommes'!$A386,[1]age_tranches_5ans_nb_sex!$A:$A,0),26)/5</f>
        <v>19.600000000285597</v>
      </c>
      <c r="BJ386">
        <f>INDEX([1]age_tranches_5ans_nb_sex!$1:$1048576,MATCH('SectorStat-Age-Hommes'!$A386,[1]age_tranches_5ans_nb_sex!$A:$A,0),26)/5</f>
        <v>19.600000000285597</v>
      </c>
      <c r="BK386">
        <f>INDEX([1]age_tranches_5ans_nb_sex!$1:$1048576,MATCH('SectorStat-Age-Hommes'!$A386,[1]age_tranches_5ans_nb_sex!$A:$A,0),26)/5</f>
        <v>19.600000000285597</v>
      </c>
      <c r="BL386">
        <f>INDEX([1]age_tranches_5ans_nb_sex!$1:$1048576,MATCH('SectorStat-Age-Hommes'!$A386,[1]age_tranches_5ans_nb_sex!$A:$A,0),28)/5</f>
        <v>13.800000000186401</v>
      </c>
      <c r="BM386">
        <f>INDEX([1]age_tranches_5ans_nb_sex!$1:$1048576,MATCH('SectorStat-Age-Hommes'!$A386,[1]age_tranches_5ans_nb_sex!$A:$A,0),28)/5</f>
        <v>13.800000000186401</v>
      </c>
      <c r="BN386">
        <f>INDEX([1]age_tranches_5ans_nb_sex!$1:$1048576,MATCH('SectorStat-Age-Hommes'!$A386,[1]age_tranches_5ans_nb_sex!$A:$A,0),28)/5</f>
        <v>13.800000000186401</v>
      </c>
      <c r="BO386">
        <f>INDEX([1]age_tranches_5ans_nb_sex!$1:$1048576,MATCH('SectorStat-Age-Hommes'!$A386,[1]age_tranches_5ans_nb_sex!$A:$A,0),28)/5</f>
        <v>13.800000000186401</v>
      </c>
      <c r="BP386">
        <f>INDEX([1]age_tranches_5ans_nb_sex!$1:$1048576,MATCH('SectorStat-Age-Hommes'!$A386,[1]age_tranches_5ans_nb_sex!$A:$A,0),28)/5</f>
        <v>13.800000000186401</v>
      </c>
      <c r="BQ386">
        <f>INDEX([1]age_tranches_5ans_nb_sex!$1:$1048576,MATCH('SectorStat-Age-Hommes'!$A386,[1]age_tranches_5ans_nb_sex!$A:$A,0),30)/5</f>
        <v>9.5999999998168004</v>
      </c>
      <c r="BR386">
        <f>INDEX([1]age_tranches_5ans_nb_sex!$1:$1048576,MATCH('SectorStat-Age-Hommes'!$A386,[1]age_tranches_5ans_nb_sex!$A:$A,0),30)/5</f>
        <v>9.5999999998168004</v>
      </c>
      <c r="BS386">
        <f>INDEX([1]age_tranches_5ans_nb_sex!$1:$1048576,MATCH('SectorStat-Age-Hommes'!$A386,[1]age_tranches_5ans_nb_sex!$A:$A,0),30)/5</f>
        <v>9.5999999998168004</v>
      </c>
      <c r="BT386">
        <f>INDEX([1]age_tranches_5ans_nb_sex!$1:$1048576,MATCH('SectorStat-Age-Hommes'!$A386,[1]age_tranches_5ans_nb_sex!$A:$A,0),30)/5</f>
        <v>9.5999999998168004</v>
      </c>
      <c r="BU386">
        <f>INDEX([1]age_tranches_5ans_nb_sex!$1:$1048576,MATCH('SectorStat-Age-Hommes'!$A386,[1]age_tranches_5ans_nb_sex!$A:$A,0),30)/5</f>
        <v>9.5999999998168004</v>
      </c>
      <c r="BV386">
        <f>INDEX([1]age_tranches_5ans_nb_sex!$1:$1048576,MATCH('SectorStat-Age-Hommes'!$A386,[1]age_tranches_5ans_nb_sex!$A:$A,0),32)/5</f>
        <v>5.0000000002344001</v>
      </c>
      <c r="BW386">
        <f>INDEX([1]age_tranches_5ans_nb_sex!$1:$1048576,MATCH('SectorStat-Age-Hommes'!$A386,[1]age_tranches_5ans_nb_sex!$A:$A,0),32)/5</f>
        <v>5.0000000002344001</v>
      </c>
      <c r="BX386">
        <f>INDEX([1]age_tranches_5ans_nb_sex!$1:$1048576,MATCH('SectorStat-Age-Hommes'!$A386,[1]age_tranches_5ans_nb_sex!$A:$A,0),32)/5</f>
        <v>5.0000000002344001</v>
      </c>
      <c r="BY386">
        <f>INDEX([1]age_tranches_5ans_nb_sex!$1:$1048576,MATCH('SectorStat-Age-Hommes'!$A386,[1]age_tranches_5ans_nb_sex!$A:$A,0),32)/5</f>
        <v>5.0000000002344001</v>
      </c>
      <c r="BZ386">
        <f>INDEX([1]age_tranches_5ans_nb_sex!$1:$1048576,MATCH('SectorStat-Age-Hommes'!$A386,[1]age_tranches_5ans_nb_sex!$A:$A,0),32)/5</f>
        <v>5.0000000002344001</v>
      </c>
      <c r="CA386">
        <f>INDEX([1]age_tranches_5ans_nb_sex!$1:$1048576,MATCH('SectorStat-Age-Hommes'!$A386,[1]age_tranches_5ans_nb_sex!$A:$A,0),34)/5</f>
        <v>2.8000000002464001</v>
      </c>
      <c r="CB386">
        <f>INDEX([1]age_tranches_5ans_nb_sex!$1:$1048576,MATCH('SectorStat-Age-Hommes'!$A386,[1]age_tranches_5ans_nb_sex!$A:$A,0),34)/5</f>
        <v>2.8000000002464001</v>
      </c>
      <c r="CC386">
        <f>INDEX([1]age_tranches_5ans_nb_sex!$1:$1048576,MATCH('SectorStat-Age-Hommes'!$A386,[1]age_tranches_5ans_nb_sex!$A:$A,0),34)/5</f>
        <v>2.8000000002464001</v>
      </c>
      <c r="CD386">
        <f>INDEX([1]age_tranches_5ans_nb_sex!$1:$1048576,MATCH('SectorStat-Age-Hommes'!$A386,[1]age_tranches_5ans_nb_sex!$A:$A,0),34)/5</f>
        <v>2.8000000002464001</v>
      </c>
      <c r="CE386">
        <f>INDEX([1]age_tranches_5ans_nb_sex!$1:$1048576,MATCH('SectorStat-Age-Hommes'!$A386,[1]age_tranches_5ans_nb_sex!$A:$A,0),34)/5</f>
        <v>2.8000000002464001</v>
      </c>
      <c r="CF386">
        <f>INDEX([1]age_tranches_5ans_nb_sex!$1:$1048576,MATCH('SectorStat-Age-Hommes'!$A386,[1]age_tranches_5ans_nb_sex!$A:$A,0),36)/5</f>
        <v>1.4000000001232</v>
      </c>
      <c r="CG386">
        <f>INDEX([1]age_tranches_5ans_nb_sex!$1:$1048576,MATCH('SectorStat-Age-Hommes'!$A386,[1]age_tranches_5ans_nb_sex!$A:$A,0),36)/5</f>
        <v>1.4000000001232</v>
      </c>
      <c r="CH386">
        <f>INDEX([1]age_tranches_5ans_nb_sex!$1:$1048576,MATCH('SectorStat-Age-Hommes'!$A386,[1]age_tranches_5ans_nb_sex!$A:$A,0),36)/5</f>
        <v>1.4000000001232</v>
      </c>
      <c r="CI386">
        <f>INDEX([1]age_tranches_5ans_nb_sex!$1:$1048576,MATCH('SectorStat-Age-Hommes'!$A386,[1]age_tranches_5ans_nb_sex!$A:$A,0),36)/5</f>
        <v>1.4000000001232</v>
      </c>
      <c r="CJ386">
        <f>INDEX([1]age_tranches_5ans_nb_sex!$1:$1048576,MATCH('SectorStat-Age-Hommes'!$A386,[1]age_tranches_5ans_nb_sex!$A:$A,0),36)/5</f>
        <v>1.4000000001232</v>
      </c>
      <c r="CK386">
        <f>INDEX([1]age_tranches_5ans_nb_sex!$1:$1048576,MATCH('SectorStat-Age-Hommes'!$A386,[1]age_tranches_5ans_nb_sex!$A:$A,0),38)/5</f>
        <v>1.1999999997972</v>
      </c>
      <c r="CL386">
        <f>INDEX([1]age_tranches_5ans_nb_sex!$1:$1048576,MATCH('SectorStat-Age-Hommes'!$A386,[1]age_tranches_5ans_nb_sex!$A:$A,0),38)/5</f>
        <v>1.1999999997972</v>
      </c>
      <c r="CM386">
        <f>INDEX([1]age_tranches_5ans_nb_sex!$1:$1048576,MATCH('SectorStat-Age-Hommes'!$A386,[1]age_tranches_5ans_nb_sex!$A:$A,0),38)/5</f>
        <v>1.1999999997972</v>
      </c>
      <c r="CN386">
        <f>INDEX([1]age_tranches_5ans_nb_sex!$1:$1048576,MATCH('SectorStat-Age-Hommes'!$A386,[1]age_tranches_5ans_nb_sex!$A:$A,0),38)/5</f>
        <v>1.1999999997972</v>
      </c>
      <c r="CO386">
        <f>INDEX([1]age_tranches_5ans_nb_sex!$1:$1048576,MATCH('SectorStat-Age-Hommes'!$A386,[1]age_tranches_5ans_nb_sex!$A:$A,0),38)/5</f>
        <v>1.1999999997972</v>
      </c>
      <c r="CP386" s="2">
        <f>INDEX([1]age_tranches_5ans_nb_sex!$1:$1048576,MATCH('SectorStat-Age-Hommes'!$A386,[1]age_tranches_5ans_nb_sex!$A:$A,0),40)/5</f>
        <v>1.0000000001908</v>
      </c>
      <c r="CQ386" s="2">
        <f>INDEX([1]age_tranches_5ans_nb_sex!$1:$1048576,MATCH('SectorStat-Age-Hommes'!$A386,[1]age_tranches_5ans_nb_sex!$A:$A,0),40)/5</f>
        <v>1.0000000001908</v>
      </c>
      <c r="CR386" s="2">
        <f>INDEX([1]age_tranches_5ans_nb_sex!$1:$1048576,MATCH('SectorStat-Age-Hommes'!$A386,[1]age_tranches_5ans_nb_sex!$A:$A,0),40)/5</f>
        <v>1.0000000001908</v>
      </c>
      <c r="CS386" s="2">
        <f>INDEX([1]age_tranches_5ans_nb_sex!$1:$1048576,MATCH('SectorStat-Age-Hommes'!$A386,[1]age_tranches_5ans_nb_sex!$A:$A,0),40)/5</f>
        <v>1.0000000001908</v>
      </c>
      <c r="CT386" s="2">
        <f>INDEX([1]age_tranches_5ans_nb_sex!$1:$1048576,MATCH('SectorStat-Age-Hommes'!$A386,[1]age_tranches_5ans_nb_sex!$A:$A,0),40)/5</f>
        <v>1.0000000001908</v>
      </c>
      <c r="CZ386" s="3"/>
      <c r="DA386" s="3"/>
      <c r="DB386" s="3"/>
      <c r="DC386" s="3"/>
      <c r="DD386" s="3"/>
    </row>
    <row r="387" spans="1:108" x14ac:dyDescent="0.35">
      <c r="A387" s="1" t="s">
        <v>767</v>
      </c>
      <c r="B387" s="1" t="s">
        <v>768</v>
      </c>
      <c r="C387" t="str">
        <f>INDEX([1]SectorStat!$1:$1048576,MATCH('[1]Distribution ages'!$A387,[1]SectorStat!$B:$B,0),4)</f>
        <v>Ixelles</v>
      </c>
      <c r="D387">
        <f>INDEX([1]age_tranches_5ans_nb_sex!$1:$1048576,MATCH('SectorStat-Age-Hommes'!$A387,[1]age_tranches_5ans_nb_sex!$A:$A,0),4)/5</f>
        <v>0.79999999999440008</v>
      </c>
      <c r="E387">
        <f>INDEX([1]age_tranches_5ans_nb_sex!$1:$1048576,MATCH('SectorStat-Age-Hommes'!$A387,[1]age_tranches_5ans_nb_sex!$A:$A,0),4)/5</f>
        <v>0.79999999999440008</v>
      </c>
      <c r="F387">
        <f>INDEX([1]age_tranches_5ans_nb_sex!$1:$1048576,MATCH('SectorStat-Age-Hommes'!$A387,[1]age_tranches_5ans_nb_sex!$A:$A,0),4)/5</f>
        <v>0.79999999999440008</v>
      </c>
      <c r="G387">
        <f>INDEX([1]age_tranches_5ans_nb_sex!$1:$1048576,MATCH('SectorStat-Age-Hommes'!$A387,[1]age_tranches_5ans_nb_sex!$A:$A,0),4)/5</f>
        <v>0.79999999999440008</v>
      </c>
      <c r="H387">
        <f>INDEX([1]age_tranches_5ans_nb_sex!$1:$1048576,MATCH('SectorStat-Age-Hommes'!$A387,[1]age_tranches_5ans_nb_sex!$A:$A,0),4)/5</f>
        <v>0.79999999999440008</v>
      </c>
      <c r="I387">
        <f>INDEX([1]age_tranches_5ans_nb_sex!$1:$1048576,MATCH('SectorStat-Age-Hommes'!$A387,[1]age_tranches_5ans_nb_sex!$A:$A,0),6)/5</f>
        <v>0.5999999999958</v>
      </c>
      <c r="J387">
        <f>INDEX([1]age_tranches_5ans_nb_sex!$1:$1048576,MATCH('SectorStat-Age-Hommes'!$A387,[1]age_tranches_5ans_nb_sex!$A:$A,0),6)/5</f>
        <v>0.5999999999958</v>
      </c>
      <c r="K387">
        <f>INDEX([1]age_tranches_5ans_nb_sex!$1:$1048576,MATCH('SectorStat-Age-Hommes'!$A387,[1]age_tranches_5ans_nb_sex!$A:$A,0),6)/5</f>
        <v>0.5999999999958</v>
      </c>
      <c r="L387">
        <f>INDEX([1]age_tranches_5ans_nb_sex!$1:$1048576,MATCH('SectorStat-Age-Hommes'!$A387,[1]age_tranches_5ans_nb_sex!$A:$A,0),6)/5</f>
        <v>0.5999999999958</v>
      </c>
      <c r="M387">
        <f>INDEX([1]age_tranches_5ans_nb_sex!$1:$1048576,MATCH('SectorStat-Age-Hommes'!$A387,[1]age_tranches_5ans_nb_sex!$A:$A,0),6)/5</f>
        <v>0.5999999999958</v>
      </c>
      <c r="N387">
        <f>INDEX([1]age_tranches_5ans_nb_sex!$1:$1048576,MATCH('SectorStat-Age-Hommes'!$A387,[1]age_tranches_5ans_nb_sex!$A:$A,0),8)/5</f>
        <v>0.99999999999299993</v>
      </c>
      <c r="O387">
        <f>INDEX([1]age_tranches_5ans_nb_sex!$1:$1048576,MATCH('SectorStat-Age-Hommes'!$A387,[1]age_tranches_5ans_nb_sex!$A:$A,0),8)/5</f>
        <v>0.99999999999299993</v>
      </c>
      <c r="P387">
        <f>INDEX([1]age_tranches_5ans_nb_sex!$1:$1048576,MATCH('SectorStat-Age-Hommes'!$A387,[1]age_tranches_5ans_nb_sex!$A:$A,0),8)/5</f>
        <v>0.99999999999299993</v>
      </c>
      <c r="Q387">
        <f>INDEX([1]age_tranches_5ans_nb_sex!$1:$1048576,MATCH('SectorStat-Age-Hommes'!$A387,[1]age_tranches_5ans_nb_sex!$A:$A,0),8)/5</f>
        <v>0.99999999999299993</v>
      </c>
      <c r="R387">
        <f>INDEX([1]age_tranches_5ans_nb_sex!$1:$1048576,MATCH('SectorStat-Age-Hommes'!$A387,[1]age_tranches_5ans_nb_sex!$A:$A,0),8)/5</f>
        <v>0.99999999999299993</v>
      </c>
      <c r="S387">
        <f>INDEX([1]age_tranches_5ans_nb_sex!$1:$1048576,MATCH('SectorStat-Age-Hommes'!$A387,[1]age_tranches_5ans_nb_sex!$A:$A,0),10)/5</f>
        <v>0.39999999999720004</v>
      </c>
      <c r="T387">
        <f>INDEX([1]age_tranches_5ans_nb_sex!$1:$1048576,MATCH('SectorStat-Age-Hommes'!$A387,[1]age_tranches_5ans_nb_sex!$A:$A,0),10)/5</f>
        <v>0.39999999999720004</v>
      </c>
      <c r="U387">
        <f>INDEX([1]age_tranches_5ans_nb_sex!$1:$1048576,MATCH('SectorStat-Age-Hommes'!$A387,[1]age_tranches_5ans_nb_sex!$A:$A,0),10)/5</f>
        <v>0.39999999999720004</v>
      </c>
      <c r="V387">
        <f>INDEX([1]age_tranches_5ans_nb_sex!$1:$1048576,MATCH('SectorStat-Age-Hommes'!$A387,[1]age_tranches_5ans_nb_sex!$A:$A,0),10)/5</f>
        <v>0.39999999999720004</v>
      </c>
      <c r="W387">
        <f>INDEX([1]age_tranches_5ans_nb_sex!$1:$1048576,MATCH('SectorStat-Age-Hommes'!$A387,[1]age_tranches_5ans_nb_sex!$A:$A,0),10)/5</f>
        <v>0.39999999999720004</v>
      </c>
      <c r="X387">
        <f>INDEX([1]age_tranches_5ans_nb_sex!$1:$1048576,MATCH('SectorStat-Age-Hommes'!$A387,[1]age_tranches_5ans_nb_sex!$A:$A,0),10)/5</f>
        <v>0.39999999999720004</v>
      </c>
      <c r="Y387">
        <f>INDEX([1]age_tranches_5ans_nb_sex!$1:$1048576,MATCH('SectorStat-Age-Hommes'!$A387,[1]age_tranches_5ans_nb_sex!$A:$A,0),12)/5</f>
        <v>0.79999999999440008</v>
      </c>
      <c r="Z387">
        <f>INDEX([1]age_tranches_5ans_nb_sex!$1:$1048576,MATCH('SectorStat-Age-Hommes'!$A387,[1]age_tranches_5ans_nb_sex!$A:$A,0),12)/5</f>
        <v>0.79999999999440008</v>
      </c>
      <c r="AA387">
        <f>INDEX([1]age_tranches_5ans_nb_sex!$1:$1048576,MATCH('SectorStat-Age-Hommes'!$A387,[1]age_tranches_5ans_nb_sex!$A:$A,0),12)/5</f>
        <v>0.79999999999440008</v>
      </c>
      <c r="AB387">
        <f>INDEX([1]age_tranches_5ans_nb_sex!$1:$1048576,MATCH('SectorStat-Age-Hommes'!$A387,[1]age_tranches_5ans_nb_sex!$A:$A,0),12)/5</f>
        <v>0.79999999999440008</v>
      </c>
      <c r="AC387">
        <f>INDEX([1]age_tranches_5ans_nb_sex!$1:$1048576,MATCH('SectorStat-Age-Hommes'!$A387,[1]age_tranches_5ans_nb_sex!$A:$A,0),14)/5</f>
        <v>3.1999999999776003</v>
      </c>
      <c r="AD387">
        <f>INDEX([1]age_tranches_5ans_nb_sex!$1:$1048576,MATCH('SectorStat-Age-Hommes'!$A387,[1]age_tranches_5ans_nb_sex!$A:$A,0),14)/5</f>
        <v>3.1999999999776003</v>
      </c>
      <c r="AE387">
        <f>INDEX([1]age_tranches_5ans_nb_sex!$1:$1048576,MATCH('SectorStat-Age-Hommes'!$A387,[1]age_tranches_5ans_nb_sex!$A:$A,0),14)/5</f>
        <v>3.1999999999776003</v>
      </c>
      <c r="AF387">
        <f>INDEX([1]age_tranches_5ans_nb_sex!$1:$1048576,MATCH('SectorStat-Age-Hommes'!$A387,[1]age_tranches_5ans_nb_sex!$A:$A,0),14)/5</f>
        <v>3.1999999999776003</v>
      </c>
      <c r="AG387">
        <f>INDEX([1]age_tranches_5ans_nb_sex!$1:$1048576,MATCH('SectorStat-Age-Hommes'!$A387,[1]age_tranches_5ans_nb_sex!$A:$A,0),14)/5</f>
        <v>3.1999999999776003</v>
      </c>
      <c r="AH387">
        <f>INDEX([1]age_tranches_5ans_nb_sex!$1:$1048576,MATCH('SectorStat-Age-Hommes'!$A387,[1]age_tranches_5ans_nb_sex!$A:$A,0),16)/5</f>
        <v>4.0000000000218003</v>
      </c>
      <c r="AI387">
        <f>INDEX([1]age_tranches_5ans_nb_sex!$1:$1048576,MATCH('SectorStat-Age-Hommes'!$A387,[1]age_tranches_5ans_nb_sex!$A:$A,0),16)/5</f>
        <v>4.0000000000218003</v>
      </c>
      <c r="AJ387">
        <f>INDEX([1]age_tranches_5ans_nb_sex!$1:$1048576,MATCH('SectorStat-Age-Hommes'!$A387,[1]age_tranches_5ans_nb_sex!$A:$A,0),16)/5</f>
        <v>4.0000000000218003</v>
      </c>
      <c r="AK387">
        <f>INDEX([1]age_tranches_5ans_nb_sex!$1:$1048576,MATCH('SectorStat-Age-Hommes'!$A387,[1]age_tranches_5ans_nb_sex!$A:$A,0),16)/5</f>
        <v>4.0000000000218003</v>
      </c>
      <c r="AL387">
        <f>INDEX([1]age_tranches_5ans_nb_sex!$1:$1048576,MATCH('SectorStat-Age-Hommes'!$A387,[1]age_tranches_5ans_nb_sex!$A:$A,0),16)/5</f>
        <v>4.0000000000218003</v>
      </c>
      <c r="AM387">
        <f>INDEX([1]age_tranches_5ans_nb_sex!$1:$1048576,MATCH('SectorStat-Age-Hommes'!$A387,[1]age_tranches_5ans_nb_sex!$A:$A,0),18)/5</f>
        <v>3.1999999999776003</v>
      </c>
      <c r="AN387">
        <f>INDEX([1]age_tranches_5ans_nb_sex!$1:$1048576,MATCH('SectorStat-Age-Hommes'!$A387,[1]age_tranches_5ans_nb_sex!$A:$A,0),18)/5</f>
        <v>3.1999999999776003</v>
      </c>
      <c r="AO387">
        <f>INDEX([1]age_tranches_5ans_nb_sex!$1:$1048576,MATCH('SectorStat-Age-Hommes'!$A387,[1]age_tranches_5ans_nb_sex!$A:$A,0),18)/5</f>
        <v>3.1999999999776003</v>
      </c>
      <c r="AP387">
        <f>INDEX([1]age_tranches_5ans_nb_sex!$1:$1048576,MATCH('SectorStat-Age-Hommes'!$A387,[1]age_tranches_5ans_nb_sex!$A:$A,0),18)/5</f>
        <v>3.1999999999776003</v>
      </c>
      <c r="AQ387">
        <f>INDEX([1]age_tranches_5ans_nb_sex!$1:$1048576,MATCH('SectorStat-Age-Hommes'!$A387,[1]age_tranches_5ans_nb_sex!$A:$A,0),18)/5</f>
        <v>3.1999999999776003</v>
      </c>
      <c r="AR387">
        <f>INDEX([1]age_tranches_5ans_nb_sex!$1:$1048576,MATCH('SectorStat-Age-Hommes'!$A387,[1]age_tranches_5ans_nb_sex!$A:$A,0),20)/5</f>
        <v>1.9999999999859999</v>
      </c>
      <c r="AS387">
        <f>INDEX([1]age_tranches_5ans_nb_sex!$1:$1048576,MATCH('SectorStat-Age-Hommes'!$A387,[1]age_tranches_5ans_nb_sex!$A:$A,0),20)/5</f>
        <v>1.9999999999859999</v>
      </c>
      <c r="AT387">
        <f>INDEX([1]age_tranches_5ans_nb_sex!$1:$1048576,MATCH('SectorStat-Age-Hommes'!$A387,[1]age_tranches_5ans_nb_sex!$A:$A,0),20)/5</f>
        <v>1.9999999999859999</v>
      </c>
      <c r="AU387">
        <f>INDEX([1]age_tranches_5ans_nb_sex!$1:$1048576,MATCH('SectorStat-Age-Hommes'!$A387,[1]age_tranches_5ans_nb_sex!$A:$A,0),20)/5</f>
        <v>1.9999999999859999</v>
      </c>
      <c r="AV387">
        <f>INDEX([1]age_tranches_5ans_nb_sex!$1:$1048576,MATCH('SectorStat-Age-Hommes'!$A387,[1]age_tranches_5ans_nb_sex!$A:$A,0),20)/5</f>
        <v>1.9999999999859999</v>
      </c>
      <c r="AW387">
        <f>INDEX([1]age_tranches_5ans_nb_sex!$1:$1048576,MATCH('SectorStat-Age-Hommes'!$A387,[1]age_tranches_5ans_nb_sex!$A:$A,0),22)/5</f>
        <v>1.9999999999859999</v>
      </c>
      <c r="AX387">
        <f>INDEX([1]age_tranches_5ans_nb_sex!$1:$1048576,MATCH('SectorStat-Age-Hommes'!$A387,[1]age_tranches_5ans_nb_sex!$A:$A,0),22)/5</f>
        <v>1.9999999999859999</v>
      </c>
      <c r="AY387">
        <f>INDEX([1]age_tranches_5ans_nb_sex!$1:$1048576,MATCH('SectorStat-Age-Hommes'!$A387,[1]age_tranches_5ans_nb_sex!$A:$A,0),22)/5</f>
        <v>1.9999999999859999</v>
      </c>
      <c r="AZ387">
        <f>INDEX([1]age_tranches_5ans_nb_sex!$1:$1048576,MATCH('SectorStat-Age-Hommes'!$A387,[1]age_tranches_5ans_nb_sex!$A:$A,0),22)/5</f>
        <v>1.9999999999859999</v>
      </c>
      <c r="BA387">
        <f>INDEX([1]age_tranches_5ans_nb_sex!$1:$1048576,MATCH('SectorStat-Age-Hommes'!$A387,[1]age_tranches_5ans_nb_sex!$A:$A,0),22)/5</f>
        <v>1.9999999999859999</v>
      </c>
      <c r="BB387">
        <f>INDEX([1]age_tranches_5ans_nb_sex!$1:$1048576,MATCH('SectorStat-Age-Hommes'!$A387,[1]age_tranches_5ans_nb_sex!$A:$A,0),24)/5</f>
        <v>0.5999999999958</v>
      </c>
      <c r="BC387">
        <f>INDEX([1]age_tranches_5ans_nb_sex!$1:$1048576,MATCH('SectorStat-Age-Hommes'!$A387,[1]age_tranches_5ans_nb_sex!$A:$A,0),24)/5</f>
        <v>0.5999999999958</v>
      </c>
      <c r="BD387">
        <f>INDEX([1]age_tranches_5ans_nb_sex!$1:$1048576,MATCH('SectorStat-Age-Hommes'!$A387,[1]age_tranches_5ans_nb_sex!$A:$A,0),24)/5</f>
        <v>0.5999999999958</v>
      </c>
      <c r="BE387">
        <f>INDEX([1]age_tranches_5ans_nb_sex!$1:$1048576,MATCH('SectorStat-Age-Hommes'!$A387,[1]age_tranches_5ans_nb_sex!$A:$A,0),24)/5</f>
        <v>0.5999999999958</v>
      </c>
      <c r="BF387">
        <f>INDEX([1]age_tranches_5ans_nb_sex!$1:$1048576,MATCH('SectorStat-Age-Hommes'!$A387,[1]age_tranches_5ans_nb_sex!$A:$A,0),24)/5</f>
        <v>0.5999999999958</v>
      </c>
      <c r="BG387">
        <f>INDEX([1]age_tranches_5ans_nb_sex!$1:$1048576,MATCH('SectorStat-Age-Hommes'!$A387,[1]age_tranches_5ans_nb_sex!$A:$A,0),26)/5</f>
        <v>2.1999999999846001</v>
      </c>
      <c r="BH387">
        <f>INDEX([1]age_tranches_5ans_nb_sex!$1:$1048576,MATCH('SectorStat-Age-Hommes'!$A387,[1]age_tranches_5ans_nb_sex!$A:$A,0),26)/5</f>
        <v>2.1999999999846001</v>
      </c>
      <c r="BI387">
        <f>INDEX([1]age_tranches_5ans_nb_sex!$1:$1048576,MATCH('SectorStat-Age-Hommes'!$A387,[1]age_tranches_5ans_nb_sex!$A:$A,0),26)/5</f>
        <v>2.1999999999846001</v>
      </c>
      <c r="BJ387">
        <f>INDEX([1]age_tranches_5ans_nb_sex!$1:$1048576,MATCH('SectorStat-Age-Hommes'!$A387,[1]age_tranches_5ans_nb_sex!$A:$A,0),26)/5</f>
        <v>2.1999999999846001</v>
      </c>
      <c r="BK387">
        <f>INDEX([1]age_tranches_5ans_nb_sex!$1:$1048576,MATCH('SectorStat-Age-Hommes'!$A387,[1]age_tranches_5ans_nb_sex!$A:$A,0),26)/5</f>
        <v>2.1999999999846001</v>
      </c>
      <c r="BL387">
        <f>INDEX([1]age_tranches_5ans_nb_sex!$1:$1048576,MATCH('SectorStat-Age-Hommes'!$A387,[1]age_tranches_5ans_nb_sex!$A:$A,0),28)/5</f>
        <v>2.7999999999803999</v>
      </c>
      <c r="BM387">
        <f>INDEX([1]age_tranches_5ans_nb_sex!$1:$1048576,MATCH('SectorStat-Age-Hommes'!$A387,[1]age_tranches_5ans_nb_sex!$A:$A,0),28)/5</f>
        <v>2.7999999999803999</v>
      </c>
      <c r="BN387">
        <f>INDEX([1]age_tranches_5ans_nb_sex!$1:$1048576,MATCH('SectorStat-Age-Hommes'!$A387,[1]age_tranches_5ans_nb_sex!$A:$A,0),28)/5</f>
        <v>2.7999999999803999</v>
      </c>
      <c r="BO387">
        <f>INDEX([1]age_tranches_5ans_nb_sex!$1:$1048576,MATCH('SectorStat-Age-Hommes'!$A387,[1]age_tranches_5ans_nb_sex!$A:$A,0),28)/5</f>
        <v>2.7999999999803999</v>
      </c>
      <c r="BP387">
        <f>INDEX([1]age_tranches_5ans_nb_sex!$1:$1048576,MATCH('SectorStat-Age-Hommes'!$A387,[1]age_tranches_5ans_nb_sex!$A:$A,0),28)/5</f>
        <v>2.7999999999803999</v>
      </c>
      <c r="BQ387">
        <f>INDEX([1]age_tranches_5ans_nb_sex!$1:$1048576,MATCH('SectorStat-Age-Hommes'!$A387,[1]age_tranches_5ans_nb_sex!$A:$A,0),30)/5</f>
        <v>1.1999999999916</v>
      </c>
      <c r="BR387">
        <f>INDEX([1]age_tranches_5ans_nb_sex!$1:$1048576,MATCH('SectorStat-Age-Hommes'!$A387,[1]age_tranches_5ans_nb_sex!$A:$A,0),30)/5</f>
        <v>1.1999999999916</v>
      </c>
      <c r="BS387">
        <f>INDEX([1]age_tranches_5ans_nb_sex!$1:$1048576,MATCH('SectorStat-Age-Hommes'!$A387,[1]age_tranches_5ans_nb_sex!$A:$A,0),30)/5</f>
        <v>1.1999999999916</v>
      </c>
      <c r="BT387">
        <f>INDEX([1]age_tranches_5ans_nb_sex!$1:$1048576,MATCH('SectorStat-Age-Hommes'!$A387,[1]age_tranches_5ans_nb_sex!$A:$A,0),30)/5</f>
        <v>1.1999999999916</v>
      </c>
      <c r="BU387">
        <f>INDEX([1]age_tranches_5ans_nb_sex!$1:$1048576,MATCH('SectorStat-Age-Hommes'!$A387,[1]age_tranches_5ans_nb_sex!$A:$A,0),30)/5</f>
        <v>1.1999999999916</v>
      </c>
      <c r="BV387">
        <f>INDEX([1]age_tranches_5ans_nb_sex!$1:$1048576,MATCH('SectorStat-Age-Hommes'!$A387,[1]age_tranches_5ans_nb_sex!$A:$A,0),32)/5</f>
        <v>0.19999999999860002</v>
      </c>
      <c r="BW387">
        <f>INDEX([1]age_tranches_5ans_nb_sex!$1:$1048576,MATCH('SectorStat-Age-Hommes'!$A387,[1]age_tranches_5ans_nb_sex!$A:$A,0),32)/5</f>
        <v>0.19999999999860002</v>
      </c>
      <c r="BX387">
        <f>INDEX([1]age_tranches_5ans_nb_sex!$1:$1048576,MATCH('SectorStat-Age-Hommes'!$A387,[1]age_tranches_5ans_nb_sex!$A:$A,0),32)/5</f>
        <v>0.19999999999860002</v>
      </c>
      <c r="BY387">
        <f>INDEX([1]age_tranches_5ans_nb_sex!$1:$1048576,MATCH('SectorStat-Age-Hommes'!$A387,[1]age_tranches_5ans_nb_sex!$A:$A,0),32)/5</f>
        <v>0.19999999999860002</v>
      </c>
      <c r="BZ387">
        <f>INDEX([1]age_tranches_5ans_nb_sex!$1:$1048576,MATCH('SectorStat-Age-Hommes'!$A387,[1]age_tranches_5ans_nb_sex!$A:$A,0),32)/5</f>
        <v>0.19999999999860002</v>
      </c>
      <c r="CA387">
        <f>INDEX([1]age_tranches_5ans_nb_sex!$1:$1048576,MATCH('SectorStat-Age-Hommes'!$A387,[1]age_tranches_5ans_nb_sex!$A:$A,0),34)/5</f>
        <v>0.39999999999720004</v>
      </c>
      <c r="CB387">
        <f>INDEX([1]age_tranches_5ans_nb_sex!$1:$1048576,MATCH('SectorStat-Age-Hommes'!$A387,[1]age_tranches_5ans_nb_sex!$A:$A,0),34)/5</f>
        <v>0.39999999999720004</v>
      </c>
      <c r="CC387">
        <f>INDEX([1]age_tranches_5ans_nb_sex!$1:$1048576,MATCH('SectorStat-Age-Hommes'!$A387,[1]age_tranches_5ans_nb_sex!$A:$A,0),34)/5</f>
        <v>0.39999999999720004</v>
      </c>
      <c r="CD387">
        <f>INDEX([1]age_tranches_5ans_nb_sex!$1:$1048576,MATCH('SectorStat-Age-Hommes'!$A387,[1]age_tranches_5ans_nb_sex!$A:$A,0),34)/5</f>
        <v>0.39999999999720004</v>
      </c>
      <c r="CE387">
        <f>INDEX([1]age_tranches_5ans_nb_sex!$1:$1048576,MATCH('SectorStat-Age-Hommes'!$A387,[1]age_tranches_5ans_nb_sex!$A:$A,0),34)/5</f>
        <v>0.39999999999720004</v>
      </c>
      <c r="CF387">
        <f>INDEX([1]age_tranches_5ans_nb_sex!$1:$1048576,MATCH('SectorStat-Age-Hommes'!$A387,[1]age_tranches_5ans_nb_sex!$A:$A,0),36)/5</f>
        <v>0</v>
      </c>
      <c r="CG387">
        <f>INDEX([1]age_tranches_5ans_nb_sex!$1:$1048576,MATCH('SectorStat-Age-Hommes'!$A387,[1]age_tranches_5ans_nb_sex!$A:$A,0),36)/5</f>
        <v>0</v>
      </c>
      <c r="CH387">
        <f>INDEX([1]age_tranches_5ans_nb_sex!$1:$1048576,MATCH('SectorStat-Age-Hommes'!$A387,[1]age_tranches_5ans_nb_sex!$A:$A,0),36)/5</f>
        <v>0</v>
      </c>
      <c r="CI387">
        <f>INDEX([1]age_tranches_5ans_nb_sex!$1:$1048576,MATCH('SectorStat-Age-Hommes'!$A387,[1]age_tranches_5ans_nb_sex!$A:$A,0),36)/5</f>
        <v>0</v>
      </c>
      <c r="CJ387">
        <f>INDEX([1]age_tranches_5ans_nb_sex!$1:$1048576,MATCH('SectorStat-Age-Hommes'!$A387,[1]age_tranches_5ans_nb_sex!$A:$A,0),36)/5</f>
        <v>0</v>
      </c>
      <c r="CK387">
        <f>INDEX([1]age_tranches_5ans_nb_sex!$1:$1048576,MATCH('SectorStat-Age-Hommes'!$A387,[1]age_tranches_5ans_nb_sex!$A:$A,0),38)/5</f>
        <v>0</v>
      </c>
      <c r="CL387">
        <f>INDEX([1]age_tranches_5ans_nb_sex!$1:$1048576,MATCH('SectorStat-Age-Hommes'!$A387,[1]age_tranches_5ans_nb_sex!$A:$A,0),38)/5</f>
        <v>0</v>
      </c>
      <c r="CM387">
        <f>INDEX([1]age_tranches_5ans_nb_sex!$1:$1048576,MATCH('SectorStat-Age-Hommes'!$A387,[1]age_tranches_5ans_nb_sex!$A:$A,0),38)/5</f>
        <v>0</v>
      </c>
      <c r="CN387">
        <f>INDEX([1]age_tranches_5ans_nb_sex!$1:$1048576,MATCH('SectorStat-Age-Hommes'!$A387,[1]age_tranches_5ans_nb_sex!$A:$A,0),38)/5</f>
        <v>0</v>
      </c>
      <c r="CO387">
        <f>INDEX([1]age_tranches_5ans_nb_sex!$1:$1048576,MATCH('SectorStat-Age-Hommes'!$A387,[1]age_tranches_5ans_nb_sex!$A:$A,0),38)/5</f>
        <v>0</v>
      </c>
      <c r="CP387" s="2">
        <f>INDEX([1]age_tranches_5ans_nb_sex!$1:$1048576,MATCH('SectorStat-Age-Hommes'!$A387,[1]age_tranches_5ans_nb_sex!$A:$A,0),40)/5</f>
        <v>0</v>
      </c>
      <c r="CQ387" s="2">
        <f>INDEX([1]age_tranches_5ans_nb_sex!$1:$1048576,MATCH('SectorStat-Age-Hommes'!$A387,[1]age_tranches_5ans_nb_sex!$A:$A,0),40)/5</f>
        <v>0</v>
      </c>
      <c r="CR387" s="2">
        <f>INDEX([1]age_tranches_5ans_nb_sex!$1:$1048576,MATCH('SectorStat-Age-Hommes'!$A387,[1]age_tranches_5ans_nb_sex!$A:$A,0),40)/5</f>
        <v>0</v>
      </c>
      <c r="CS387" s="2">
        <f>INDEX([1]age_tranches_5ans_nb_sex!$1:$1048576,MATCH('SectorStat-Age-Hommes'!$A387,[1]age_tranches_5ans_nb_sex!$A:$A,0),40)/5</f>
        <v>0</v>
      </c>
      <c r="CT387" s="2">
        <f>INDEX([1]age_tranches_5ans_nb_sex!$1:$1048576,MATCH('SectorStat-Age-Hommes'!$A387,[1]age_tranches_5ans_nb_sex!$A:$A,0),40)/5</f>
        <v>0</v>
      </c>
      <c r="CZ387" s="3"/>
      <c r="DA387" s="3"/>
      <c r="DB387" s="3"/>
      <c r="DC387" s="3"/>
      <c r="DD387" s="3"/>
    </row>
    <row r="388" spans="1:108" x14ac:dyDescent="0.35">
      <c r="A388" s="1" t="s">
        <v>769</v>
      </c>
      <c r="B388" s="1" t="s">
        <v>770</v>
      </c>
      <c r="C388" t="str">
        <f>INDEX([1]SectorStat!$1:$1048576,MATCH('[1]Distribution ages'!$A388,[1]SectorStat!$B:$B,0),4)</f>
        <v>Ixelles</v>
      </c>
      <c r="D388">
        <f>INDEX([1]age_tranches_5ans_nb_sex!$1:$1048576,MATCH('SectorStat-Age-Hommes'!$A388,[1]age_tranches_5ans_nb_sex!$A:$A,0),4)/5</f>
        <v>0</v>
      </c>
      <c r="E388">
        <f>INDEX([1]age_tranches_5ans_nb_sex!$1:$1048576,MATCH('SectorStat-Age-Hommes'!$A388,[1]age_tranches_5ans_nb_sex!$A:$A,0),4)/5</f>
        <v>0</v>
      </c>
      <c r="F388">
        <f>INDEX([1]age_tranches_5ans_nb_sex!$1:$1048576,MATCH('SectorStat-Age-Hommes'!$A388,[1]age_tranches_5ans_nb_sex!$A:$A,0),4)/5</f>
        <v>0</v>
      </c>
      <c r="G388">
        <f>INDEX([1]age_tranches_5ans_nb_sex!$1:$1048576,MATCH('SectorStat-Age-Hommes'!$A388,[1]age_tranches_5ans_nb_sex!$A:$A,0),4)/5</f>
        <v>0</v>
      </c>
      <c r="H388">
        <f>INDEX([1]age_tranches_5ans_nb_sex!$1:$1048576,MATCH('SectorStat-Age-Hommes'!$A388,[1]age_tranches_5ans_nb_sex!$A:$A,0),4)/5</f>
        <v>0</v>
      </c>
      <c r="I388">
        <f>INDEX([1]age_tranches_5ans_nb_sex!$1:$1048576,MATCH('SectorStat-Age-Hommes'!$A388,[1]age_tranches_5ans_nb_sex!$A:$A,0),6)/5</f>
        <v>0</v>
      </c>
      <c r="J388">
        <f>INDEX([1]age_tranches_5ans_nb_sex!$1:$1048576,MATCH('SectorStat-Age-Hommes'!$A388,[1]age_tranches_5ans_nb_sex!$A:$A,0),6)/5</f>
        <v>0</v>
      </c>
      <c r="K388">
        <f>INDEX([1]age_tranches_5ans_nb_sex!$1:$1048576,MATCH('SectorStat-Age-Hommes'!$A388,[1]age_tranches_5ans_nb_sex!$A:$A,0),6)/5</f>
        <v>0</v>
      </c>
      <c r="L388">
        <f>INDEX([1]age_tranches_5ans_nb_sex!$1:$1048576,MATCH('SectorStat-Age-Hommes'!$A388,[1]age_tranches_5ans_nb_sex!$A:$A,0),6)/5</f>
        <v>0</v>
      </c>
      <c r="M388">
        <f>INDEX([1]age_tranches_5ans_nb_sex!$1:$1048576,MATCH('SectorStat-Age-Hommes'!$A388,[1]age_tranches_5ans_nb_sex!$A:$A,0),6)/5</f>
        <v>0</v>
      </c>
      <c r="N388">
        <f>INDEX([1]age_tranches_5ans_nb_sex!$1:$1048576,MATCH('SectorStat-Age-Hommes'!$A388,[1]age_tranches_5ans_nb_sex!$A:$A,0),8)/5</f>
        <v>0</v>
      </c>
      <c r="O388">
        <f>INDEX([1]age_tranches_5ans_nb_sex!$1:$1048576,MATCH('SectorStat-Age-Hommes'!$A388,[1]age_tranches_5ans_nb_sex!$A:$A,0),8)/5</f>
        <v>0</v>
      </c>
      <c r="P388">
        <f>INDEX([1]age_tranches_5ans_nb_sex!$1:$1048576,MATCH('SectorStat-Age-Hommes'!$A388,[1]age_tranches_5ans_nb_sex!$A:$A,0),8)/5</f>
        <v>0</v>
      </c>
      <c r="Q388">
        <f>INDEX([1]age_tranches_5ans_nb_sex!$1:$1048576,MATCH('SectorStat-Age-Hommes'!$A388,[1]age_tranches_5ans_nb_sex!$A:$A,0),8)/5</f>
        <v>0</v>
      </c>
      <c r="R388">
        <f>INDEX([1]age_tranches_5ans_nb_sex!$1:$1048576,MATCH('SectorStat-Age-Hommes'!$A388,[1]age_tranches_5ans_nb_sex!$A:$A,0),8)/5</f>
        <v>0</v>
      </c>
      <c r="S388">
        <f>INDEX([1]age_tranches_5ans_nb_sex!$1:$1048576,MATCH('SectorStat-Age-Hommes'!$A388,[1]age_tranches_5ans_nb_sex!$A:$A,0),10)/5</f>
        <v>0</v>
      </c>
      <c r="T388">
        <f>INDEX([1]age_tranches_5ans_nb_sex!$1:$1048576,MATCH('SectorStat-Age-Hommes'!$A388,[1]age_tranches_5ans_nb_sex!$A:$A,0),10)/5</f>
        <v>0</v>
      </c>
      <c r="U388">
        <f>INDEX([1]age_tranches_5ans_nb_sex!$1:$1048576,MATCH('SectorStat-Age-Hommes'!$A388,[1]age_tranches_5ans_nb_sex!$A:$A,0),10)/5</f>
        <v>0</v>
      </c>
      <c r="V388">
        <f>INDEX([1]age_tranches_5ans_nb_sex!$1:$1048576,MATCH('SectorStat-Age-Hommes'!$A388,[1]age_tranches_5ans_nb_sex!$A:$A,0),10)/5</f>
        <v>0</v>
      </c>
      <c r="W388">
        <f>INDEX([1]age_tranches_5ans_nb_sex!$1:$1048576,MATCH('SectorStat-Age-Hommes'!$A388,[1]age_tranches_5ans_nb_sex!$A:$A,0),10)/5</f>
        <v>0</v>
      </c>
      <c r="X388">
        <f>INDEX([1]age_tranches_5ans_nb_sex!$1:$1048576,MATCH('SectorStat-Age-Hommes'!$A388,[1]age_tranches_5ans_nb_sex!$A:$A,0),10)/5</f>
        <v>0</v>
      </c>
      <c r="Y388">
        <f>INDEX([1]age_tranches_5ans_nb_sex!$1:$1048576,MATCH('SectorStat-Age-Hommes'!$A388,[1]age_tranches_5ans_nb_sex!$A:$A,0),12)/5</f>
        <v>0</v>
      </c>
      <c r="Z388">
        <f>INDEX([1]age_tranches_5ans_nb_sex!$1:$1048576,MATCH('SectorStat-Age-Hommes'!$A388,[1]age_tranches_5ans_nb_sex!$A:$A,0),12)/5</f>
        <v>0</v>
      </c>
      <c r="AA388">
        <f>INDEX([1]age_tranches_5ans_nb_sex!$1:$1048576,MATCH('SectorStat-Age-Hommes'!$A388,[1]age_tranches_5ans_nb_sex!$A:$A,0),12)/5</f>
        <v>0</v>
      </c>
      <c r="AB388">
        <f>INDEX([1]age_tranches_5ans_nb_sex!$1:$1048576,MATCH('SectorStat-Age-Hommes'!$A388,[1]age_tranches_5ans_nb_sex!$A:$A,0),12)/5</f>
        <v>0</v>
      </c>
      <c r="AC388">
        <f>INDEX([1]age_tranches_5ans_nb_sex!$1:$1048576,MATCH('SectorStat-Age-Hommes'!$A388,[1]age_tranches_5ans_nb_sex!$A:$A,0),14)/5</f>
        <v>0</v>
      </c>
      <c r="AD388">
        <f>INDEX([1]age_tranches_5ans_nb_sex!$1:$1048576,MATCH('SectorStat-Age-Hommes'!$A388,[1]age_tranches_5ans_nb_sex!$A:$A,0),14)/5</f>
        <v>0</v>
      </c>
      <c r="AE388">
        <f>INDEX([1]age_tranches_5ans_nb_sex!$1:$1048576,MATCH('SectorStat-Age-Hommes'!$A388,[1]age_tranches_5ans_nb_sex!$A:$A,0),14)/5</f>
        <v>0</v>
      </c>
      <c r="AF388">
        <f>INDEX([1]age_tranches_5ans_nb_sex!$1:$1048576,MATCH('SectorStat-Age-Hommes'!$A388,[1]age_tranches_5ans_nb_sex!$A:$A,0),14)/5</f>
        <v>0</v>
      </c>
      <c r="AG388">
        <f>INDEX([1]age_tranches_5ans_nb_sex!$1:$1048576,MATCH('SectorStat-Age-Hommes'!$A388,[1]age_tranches_5ans_nb_sex!$A:$A,0),14)/5</f>
        <v>0</v>
      </c>
      <c r="AH388">
        <f>INDEX([1]age_tranches_5ans_nb_sex!$1:$1048576,MATCH('SectorStat-Age-Hommes'!$A388,[1]age_tranches_5ans_nb_sex!$A:$A,0),16)/5</f>
        <v>0</v>
      </c>
      <c r="AI388">
        <f>INDEX([1]age_tranches_5ans_nb_sex!$1:$1048576,MATCH('SectorStat-Age-Hommes'!$A388,[1]age_tranches_5ans_nb_sex!$A:$A,0),16)/5</f>
        <v>0</v>
      </c>
      <c r="AJ388">
        <f>INDEX([1]age_tranches_5ans_nb_sex!$1:$1048576,MATCH('SectorStat-Age-Hommes'!$A388,[1]age_tranches_5ans_nb_sex!$A:$A,0),16)/5</f>
        <v>0</v>
      </c>
      <c r="AK388">
        <f>INDEX([1]age_tranches_5ans_nb_sex!$1:$1048576,MATCH('SectorStat-Age-Hommes'!$A388,[1]age_tranches_5ans_nb_sex!$A:$A,0),16)/5</f>
        <v>0</v>
      </c>
      <c r="AL388">
        <f>INDEX([1]age_tranches_5ans_nb_sex!$1:$1048576,MATCH('SectorStat-Age-Hommes'!$A388,[1]age_tranches_5ans_nb_sex!$A:$A,0),16)/5</f>
        <v>0</v>
      </c>
      <c r="AM388">
        <f>INDEX([1]age_tranches_5ans_nb_sex!$1:$1048576,MATCH('SectorStat-Age-Hommes'!$A388,[1]age_tranches_5ans_nb_sex!$A:$A,0),18)/5</f>
        <v>0</v>
      </c>
      <c r="AN388">
        <f>INDEX([1]age_tranches_5ans_nb_sex!$1:$1048576,MATCH('SectorStat-Age-Hommes'!$A388,[1]age_tranches_5ans_nb_sex!$A:$A,0),18)/5</f>
        <v>0</v>
      </c>
      <c r="AO388">
        <f>INDEX([1]age_tranches_5ans_nb_sex!$1:$1048576,MATCH('SectorStat-Age-Hommes'!$A388,[1]age_tranches_5ans_nb_sex!$A:$A,0),18)/5</f>
        <v>0</v>
      </c>
      <c r="AP388">
        <f>INDEX([1]age_tranches_5ans_nb_sex!$1:$1048576,MATCH('SectorStat-Age-Hommes'!$A388,[1]age_tranches_5ans_nb_sex!$A:$A,0),18)/5</f>
        <v>0</v>
      </c>
      <c r="AQ388">
        <f>INDEX([1]age_tranches_5ans_nb_sex!$1:$1048576,MATCH('SectorStat-Age-Hommes'!$A388,[1]age_tranches_5ans_nb_sex!$A:$A,0),18)/5</f>
        <v>0</v>
      </c>
      <c r="AR388">
        <f>INDEX([1]age_tranches_5ans_nb_sex!$1:$1048576,MATCH('SectorStat-Age-Hommes'!$A388,[1]age_tranches_5ans_nb_sex!$A:$A,0),20)/5</f>
        <v>0</v>
      </c>
      <c r="AS388">
        <f>INDEX([1]age_tranches_5ans_nb_sex!$1:$1048576,MATCH('SectorStat-Age-Hommes'!$A388,[1]age_tranches_5ans_nb_sex!$A:$A,0),20)/5</f>
        <v>0</v>
      </c>
      <c r="AT388">
        <f>INDEX([1]age_tranches_5ans_nb_sex!$1:$1048576,MATCH('SectorStat-Age-Hommes'!$A388,[1]age_tranches_5ans_nb_sex!$A:$A,0),20)/5</f>
        <v>0</v>
      </c>
      <c r="AU388">
        <f>INDEX([1]age_tranches_5ans_nb_sex!$1:$1048576,MATCH('SectorStat-Age-Hommes'!$A388,[1]age_tranches_5ans_nb_sex!$A:$A,0),20)/5</f>
        <v>0</v>
      </c>
      <c r="AV388">
        <f>INDEX([1]age_tranches_5ans_nb_sex!$1:$1048576,MATCH('SectorStat-Age-Hommes'!$A388,[1]age_tranches_5ans_nb_sex!$A:$A,0),20)/5</f>
        <v>0</v>
      </c>
      <c r="AW388">
        <f>INDEX([1]age_tranches_5ans_nb_sex!$1:$1048576,MATCH('SectorStat-Age-Hommes'!$A388,[1]age_tranches_5ans_nb_sex!$A:$A,0),22)/5</f>
        <v>0</v>
      </c>
      <c r="AX388">
        <f>INDEX([1]age_tranches_5ans_nb_sex!$1:$1048576,MATCH('SectorStat-Age-Hommes'!$A388,[1]age_tranches_5ans_nb_sex!$A:$A,0),22)/5</f>
        <v>0</v>
      </c>
      <c r="AY388">
        <f>INDEX([1]age_tranches_5ans_nb_sex!$1:$1048576,MATCH('SectorStat-Age-Hommes'!$A388,[1]age_tranches_5ans_nb_sex!$A:$A,0),22)/5</f>
        <v>0</v>
      </c>
      <c r="AZ388">
        <f>INDEX([1]age_tranches_5ans_nb_sex!$1:$1048576,MATCH('SectorStat-Age-Hommes'!$A388,[1]age_tranches_5ans_nb_sex!$A:$A,0),22)/5</f>
        <v>0</v>
      </c>
      <c r="BA388">
        <f>INDEX([1]age_tranches_5ans_nb_sex!$1:$1048576,MATCH('SectorStat-Age-Hommes'!$A388,[1]age_tranches_5ans_nb_sex!$A:$A,0),22)/5</f>
        <v>0</v>
      </c>
      <c r="BB388">
        <f>INDEX([1]age_tranches_5ans_nb_sex!$1:$1048576,MATCH('SectorStat-Age-Hommes'!$A388,[1]age_tranches_5ans_nb_sex!$A:$A,0),24)/5</f>
        <v>0</v>
      </c>
      <c r="BC388">
        <f>INDEX([1]age_tranches_5ans_nb_sex!$1:$1048576,MATCH('SectorStat-Age-Hommes'!$A388,[1]age_tranches_5ans_nb_sex!$A:$A,0),24)/5</f>
        <v>0</v>
      </c>
      <c r="BD388">
        <f>INDEX([1]age_tranches_5ans_nb_sex!$1:$1048576,MATCH('SectorStat-Age-Hommes'!$A388,[1]age_tranches_5ans_nb_sex!$A:$A,0),24)/5</f>
        <v>0</v>
      </c>
      <c r="BE388">
        <f>INDEX([1]age_tranches_5ans_nb_sex!$1:$1048576,MATCH('SectorStat-Age-Hommes'!$A388,[1]age_tranches_5ans_nb_sex!$A:$A,0),24)/5</f>
        <v>0</v>
      </c>
      <c r="BF388">
        <f>INDEX([1]age_tranches_5ans_nb_sex!$1:$1048576,MATCH('SectorStat-Age-Hommes'!$A388,[1]age_tranches_5ans_nb_sex!$A:$A,0),24)/5</f>
        <v>0</v>
      </c>
      <c r="BG388">
        <f>INDEX([1]age_tranches_5ans_nb_sex!$1:$1048576,MATCH('SectorStat-Age-Hommes'!$A388,[1]age_tranches_5ans_nb_sex!$A:$A,0),26)/5</f>
        <v>0</v>
      </c>
      <c r="BH388">
        <f>INDEX([1]age_tranches_5ans_nb_sex!$1:$1048576,MATCH('SectorStat-Age-Hommes'!$A388,[1]age_tranches_5ans_nb_sex!$A:$A,0),26)/5</f>
        <v>0</v>
      </c>
      <c r="BI388">
        <f>INDEX([1]age_tranches_5ans_nb_sex!$1:$1048576,MATCH('SectorStat-Age-Hommes'!$A388,[1]age_tranches_5ans_nb_sex!$A:$A,0),26)/5</f>
        <v>0</v>
      </c>
      <c r="BJ388">
        <f>INDEX([1]age_tranches_5ans_nb_sex!$1:$1048576,MATCH('SectorStat-Age-Hommes'!$A388,[1]age_tranches_5ans_nb_sex!$A:$A,0),26)/5</f>
        <v>0</v>
      </c>
      <c r="BK388">
        <f>INDEX([1]age_tranches_5ans_nb_sex!$1:$1048576,MATCH('SectorStat-Age-Hommes'!$A388,[1]age_tranches_5ans_nb_sex!$A:$A,0),26)/5</f>
        <v>0</v>
      </c>
      <c r="BL388">
        <f>INDEX([1]age_tranches_5ans_nb_sex!$1:$1048576,MATCH('SectorStat-Age-Hommes'!$A388,[1]age_tranches_5ans_nb_sex!$A:$A,0),28)/5</f>
        <v>0</v>
      </c>
      <c r="BM388">
        <f>INDEX([1]age_tranches_5ans_nb_sex!$1:$1048576,MATCH('SectorStat-Age-Hommes'!$A388,[1]age_tranches_5ans_nb_sex!$A:$A,0),28)/5</f>
        <v>0</v>
      </c>
      <c r="BN388">
        <f>INDEX([1]age_tranches_5ans_nb_sex!$1:$1048576,MATCH('SectorStat-Age-Hommes'!$A388,[1]age_tranches_5ans_nb_sex!$A:$A,0),28)/5</f>
        <v>0</v>
      </c>
      <c r="BO388">
        <f>INDEX([1]age_tranches_5ans_nb_sex!$1:$1048576,MATCH('SectorStat-Age-Hommes'!$A388,[1]age_tranches_5ans_nb_sex!$A:$A,0),28)/5</f>
        <v>0</v>
      </c>
      <c r="BP388">
        <f>INDEX([1]age_tranches_5ans_nb_sex!$1:$1048576,MATCH('SectorStat-Age-Hommes'!$A388,[1]age_tranches_5ans_nb_sex!$A:$A,0),28)/5</f>
        <v>0</v>
      </c>
      <c r="BQ388">
        <f>INDEX([1]age_tranches_5ans_nb_sex!$1:$1048576,MATCH('SectorStat-Age-Hommes'!$A388,[1]age_tranches_5ans_nb_sex!$A:$A,0),30)/5</f>
        <v>0</v>
      </c>
      <c r="BR388">
        <f>INDEX([1]age_tranches_5ans_nb_sex!$1:$1048576,MATCH('SectorStat-Age-Hommes'!$A388,[1]age_tranches_5ans_nb_sex!$A:$A,0),30)/5</f>
        <v>0</v>
      </c>
      <c r="BS388">
        <f>INDEX([1]age_tranches_5ans_nb_sex!$1:$1048576,MATCH('SectorStat-Age-Hommes'!$A388,[1]age_tranches_5ans_nb_sex!$A:$A,0),30)/5</f>
        <v>0</v>
      </c>
      <c r="BT388">
        <f>INDEX([1]age_tranches_5ans_nb_sex!$1:$1048576,MATCH('SectorStat-Age-Hommes'!$A388,[1]age_tranches_5ans_nb_sex!$A:$A,0),30)/5</f>
        <v>0</v>
      </c>
      <c r="BU388">
        <f>INDEX([1]age_tranches_5ans_nb_sex!$1:$1048576,MATCH('SectorStat-Age-Hommes'!$A388,[1]age_tranches_5ans_nb_sex!$A:$A,0),30)/5</f>
        <v>0</v>
      </c>
      <c r="BV388">
        <f>INDEX([1]age_tranches_5ans_nb_sex!$1:$1048576,MATCH('SectorStat-Age-Hommes'!$A388,[1]age_tranches_5ans_nb_sex!$A:$A,0),32)/5</f>
        <v>0</v>
      </c>
      <c r="BW388">
        <f>INDEX([1]age_tranches_5ans_nb_sex!$1:$1048576,MATCH('SectorStat-Age-Hommes'!$A388,[1]age_tranches_5ans_nb_sex!$A:$A,0),32)/5</f>
        <v>0</v>
      </c>
      <c r="BX388">
        <f>INDEX([1]age_tranches_5ans_nb_sex!$1:$1048576,MATCH('SectorStat-Age-Hommes'!$A388,[1]age_tranches_5ans_nb_sex!$A:$A,0),32)/5</f>
        <v>0</v>
      </c>
      <c r="BY388">
        <f>INDEX([1]age_tranches_5ans_nb_sex!$1:$1048576,MATCH('SectorStat-Age-Hommes'!$A388,[1]age_tranches_5ans_nb_sex!$A:$A,0),32)/5</f>
        <v>0</v>
      </c>
      <c r="BZ388">
        <f>INDEX([1]age_tranches_5ans_nb_sex!$1:$1048576,MATCH('SectorStat-Age-Hommes'!$A388,[1]age_tranches_5ans_nb_sex!$A:$A,0),32)/5</f>
        <v>0</v>
      </c>
      <c r="CA388">
        <f>INDEX([1]age_tranches_5ans_nb_sex!$1:$1048576,MATCH('SectorStat-Age-Hommes'!$A388,[1]age_tranches_5ans_nb_sex!$A:$A,0),34)/5</f>
        <v>0</v>
      </c>
      <c r="CB388">
        <f>INDEX([1]age_tranches_5ans_nb_sex!$1:$1048576,MATCH('SectorStat-Age-Hommes'!$A388,[1]age_tranches_5ans_nb_sex!$A:$A,0),34)/5</f>
        <v>0</v>
      </c>
      <c r="CC388">
        <f>INDEX([1]age_tranches_5ans_nb_sex!$1:$1048576,MATCH('SectorStat-Age-Hommes'!$A388,[1]age_tranches_5ans_nb_sex!$A:$A,0),34)/5</f>
        <v>0</v>
      </c>
      <c r="CD388">
        <f>INDEX([1]age_tranches_5ans_nb_sex!$1:$1048576,MATCH('SectorStat-Age-Hommes'!$A388,[1]age_tranches_5ans_nb_sex!$A:$A,0),34)/5</f>
        <v>0</v>
      </c>
      <c r="CE388">
        <f>INDEX([1]age_tranches_5ans_nb_sex!$1:$1048576,MATCH('SectorStat-Age-Hommes'!$A388,[1]age_tranches_5ans_nb_sex!$A:$A,0),34)/5</f>
        <v>0</v>
      </c>
      <c r="CF388">
        <f>INDEX([1]age_tranches_5ans_nb_sex!$1:$1048576,MATCH('SectorStat-Age-Hommes'!$A388,[1]age_tranches_5ans_nb_sex!$A:$A,0),36)/5</f>
        <v>0</v>
      </c>
      <c r="CG388">
        <f>INDEX([1]age_tranches_5ans_nb_sex!$1:$1048576,MATCH('SectorStat-Age-Hommes'!$A388,[1]age_tranches_5ans_nb_sex!$A:$A,0),36)/5</f>
        <v>0</v>
      </c>
      <c r="CH388">
        <f>INDEX([1]age_tranches_5ans_nb_sex!$1:$1048576,MATCH('SectorStat-Age-Hommes'!$A388,[1]age_tranches_5ans_nb_sex!$A:$A,0),36)/5</f>
        <v>0</v>
      </c>
      <c r="CI388">
        <f>INDEX([1]age_tranches_5ans_nb_sex!$1:$1048576,MATCH('SectorStat-Age-Hommes'!$A388,[1]age_tranches_5ans_nb_sex!$A:$A,0),36)/5</f>
        <v>0</v>
      </c>
      <c r="CJ388">
        <f>INDEX([1]age_tranches_5ans_nb_sex!$1:$1048576,MATCH('SectorStat-Age-Hommes'!$A388,[1]age_tranches_5ans_nb_sex!$A:$A,0),36)/5</f>
        <v>0</v>
      </c>
      <c r="CK388">
        <f>INDEX([1]age_tranches_5ans_nb_sex!$1:$1048576,MATCH('SectorStat-Age-Hommes'!$A388,[1]age_tranches_5ans_nb_sex!$A:$A,0),38)/5</f>
        <v>0</v>
      </c>
      <c r="CL388">
        <f>INDEX([1]age_tranches_5ans_nb_sex!$1:$1048576,MATCH('SectorStat-Age-Hommes'!$A388,[1]age_tranches_5ans_nb_sex!$A:$A,0),38)/5</f>
        <v>0</v>
      </c>
      <c r="CM388">
        <f>INDEX([1]age_tranches_5ans_nb_sex!$1:$1048576,MATCH('SectorStat-Age-Hommes'!$A388,[1]age_tranches_5ans_nb_sex!$A:$A,0),38)/5</f>
        <v>0</v>
      </c>
      <c r="CN388">
        <f>INDEX([1]age_tranches_5ans_nb_sex!$1:$1048576,MATCH('SectorStat-Age-Hommes'!$A388,[1]age_tranches_5ans_nb_sex!$A:$A,0),38)/5</f>
        <v>0</v>
      </c>
      <c r="CO388">
        <f>INDEX([1]age_tranches_5ans_nb_sex!$1:$1048576,MATCH('SectorStat-Age-Hommes'!$A388,[1]age_tranches_5ans_nb_sex!$A:$A,0),38)/5</f>
        <v>0</v>
      </c>
      <c r="CP388" s="2">
        <f>INDEX([1]age_tranches_5ans_nb_sex!$1:$1048576,MATCH('SectorStat-Age-Hommes'!$A388,[1]age_tranches_5ans_nb_sex!$A:$A,0),40)/5</f>
        <v>0</v>
      </c>
      <c r="CQ388" s="2">
        <f>INDEX([1]age_tranches_5ans_nb_sex!$1:$1048576,MATCH('SectorStat-Age-Hommes'!$A388,[1]age_tranches_5ans_nb_sex!$A:$A,0),40)/5</f>
        <v>0</v>
      </c>
      <c r="CR388" s="2">
        <f>INDEX([1]age_tranches_5ans_nb_sex!$1:$1048576,MATCH('SectorStat-Age-Hommes'!$A388,[1]age_tranches_5ans_nb_sex!$A:$A,0),40)/5</f>
        <v>0</v>
      </c>
      <c r="CS388" s="2">
        <f>INDEX([1]age_tranches_5ans_nb_sex!$1:$1048576,MATCH('SectorStat-Age-Hommes'!$A388,[1]age_tranches_5ans_nb_sex!$A:$A,0),40)/5</f>
        <v>0</v>
      </c>
      <c r="CT388" s="2">
        <f>INDEX([1]age_tranches_5ans_nb_sex!$1:$1048576,MATCH('SectorStat-Age-Hommes'!$A388,[1]age_tranches_5ans_nb_sex!$A:$A,0),40)/5</f>
        <v>0</v>
      </c>
      <c r="CZ388" s="3"/>
      <c r="DA388" s="3"/>
      <c r="DB388" s="3"/>
      <c r="DC388" s="3"/>
      <c r="DD388" s="3"/>
    </row>
    <row r="389" spans="1:108" x14ac:dyDescent="0.35">
      <c r="A389" s="1" t="s">
        <v>771</v>
      </c>
      <c r="B389" s="1" t="s">
        <v>772</v>
      </c>
      <c r="C389" t="str">
        <f>INDEX([1]SectorStat!$1:$1048576,MATCH('[1]Distribution ages'!$A389,[1]SectorStat!$B:$B,0),4)</f>
        <v>Ixelles</v>
      </c>
      <c r="D389">
        <f>INDEX([1]age_tranches_5ans_nb_sex!$1:$1048576,MATCH('SectorStat-Age-Hommes'!$A389,[1]age_tranches_5ans_nb_sex!$A:$A,0),4)/5</f>
        <v>18.400000000224601</v>
      </c>
      <c r="E389">
        <f>INDEX([1]age_tranches_5ans_nb_sex!$1:$1048576,MATCH('SectorStat-Age-Hommes'!$A389,[1]age_tranches_5ans_nb_sex!$A:$A,0),4)/5</f>
        <v>18.400000000224601</v>
      </c>
      <c r="F389">
        <f>INDEX([1]age_tranches_5ans_nb_sex!$1:$1048576,MATCH('SectorStat-Age-Hommes'!$A389,[1]age_tranches_5ans_nb_sex!$A:$A,0),4)/5</f>
        <v>18.400000000224601</v>
      </c>
      <c r="G389">
        <f>INDEX([1]age_tranches_5ans_nb_sex!$1:$1048576,MATCH('SectorStat-Age-Hommes'!$A389,[1]age_tranches_5ans_nb_sex!$A:$A,0),4)/5</f>
        <v>18.400000000224601</v>
      </c>
      <c r="H389">
        <f>INDEX([1]age_tranches_5ans_nb_sex!$1:$1048576,MATCH('SectorStat-Age-Hommes'!$A389,[1]age_tranches_5ans_nb_sex!$A:$A,0),4)/5</f>
        <v>18.400000000224601</v>
      </c>
      <c r="I389">
        <f>INDEX([1]age_tranches_5ans_nb_sex!$1:$1048576,MATCH('SectorStat-Age-Hommes'!$A389,[1]age_tranches_5ans_nb_sex!$A:$A,0),6)/5</f>
        <v>12.400000000191</v>
      </c>
      <c r="J389">
        <f>INDEX([1]age_tranches_5ans_nb_sex!$1:$1048576,MATCH('SectorStat-Age-Hommes'!$A389,[1]age_tranches_5ans_nb_sex!$A:$A,0),6)/5</f>
        <v>12.400000000191</v>
      </c>
      <c r="K389">
        <f>INDEX([1]age_tranches_5ans_nb_sex!$1:$1048576,MATCH('SectorStat-Age-Hommes'!$A389,[1]age_tranches_5ans_nb_sex!$A:$A,0),6)/5</f>
        <v>12.400000000191</v>
      </c>
      <c r="L389">
        <f>INDEX([1]age_tranches_5ans_nb_sex!$1:$1048576,MATCH('SectorStat-Age-Hommes'!$A389,[1]age_tranches_5ans_nb_sex!$A:$A,0),6)/5</f>
        <v>12.400000000191</v>
      </c>
      <c r="M389">
        <f>INDEX([1]age_tranches_5ans_nb_sex!$1:$1048576,MATCH('SectorStat-Age-Hommes'!$A389,[1]age_tranches_5ans_nb_sex!$A:$A,0),6)/5</f>
        <v>12.400000000191</v>
      </c>
      <c r="N389">
        <f>INDEX([1]age_tranches_5ans_nb_sex!$1:$1048576,MATCH('SectorStat-Age-Hommes'!$A389,[1]age_tranches_5ans_nb_sex!$A:$A,0),8)/5</f>
        <v>10.4000000001798</v>
      </c>
      <c r="O389">
        <f>INDEX([1]age_tranches_5ans_nb_sex!$1:$1048576,MATCH('SectorStat-Age-Hommes'!$A389,[1]age_tranches_5ans_nb_sex!$A:$A,0),8)/5</f>
        <v>10.4000000001798</v>
      </c>
      <c r="P389">
        <f>INDEX([1]age_tranches_5ans_nb_sex!$1:$1048576,MATCH('SectorStat-Age-Hommes'!$A389,[1]age_tranches_5ans_nb_sex!$A:$A,0),8)/5</f>
        <v>10.4000000001798</v>
      </c>
      <c r="Q389">
        <f>INDEX([1]age_tranches_5ans_nb_sex!$1:$1048576,MATCH('SectorStat-Age-Hommes'!$A389,[1]age_tranches_5ans_nb_sex!$A:$A,0),8)/5</f>
        <v>10.4000000001798</v>
      </c>
      <c r="R389">
        <f>INDEX([1]age_tranches_5ans_nb_sex!$1:$1048576,MATCH('SectorStat-Age-Hommes'!$A389,[1]age_tranches_5ans_nb_sex!$A:$A,0),8)/5</f>
        <v>10.4000000001798</v>
      </c>
      <c r="S389">
        <f>INDEX([1]age_tranches_5ans_nb_sex!$1:$1048576,MATCH('SectorStat-Age-Hommes'!$A389,[1]age_tranches_5ans_nb_sex!$A:$A,0),10)/5</f>
        <v>10.800000000303601</v>
      </c>
      <c r="T389">
        <f>INDEX([1]age_tranches_5ans_nb_sex!$1:$1048576,MATCH('SectorStat-Age-Hommes'!$A389,[1]age_tranches_5ans_nb_sex!$A:$A,0),10)/5</f>
        <v>10.800000000303601</v>
      </c>
      <c r="U389">
        <f>INDEX([1]age_tranches_5ans_nb_sex!$1:$1048576,MATCH('SectorStat-Age-Hommes'!$A389,[1]age_tranches_5ans_nb_sex!$A:$A,0),10)/5</f>
        <v>10.800000000303601</v>
      </c>
      <c r="V389">
        <f>INDEX([1]age_tranches_5ans_nb_sex!$1:$1048576,MATCH('SectorStat-Age-Hommes'!$A389,[1]age_tranches_5ans_nb_sex!$A:$A,0),10)/5</f>
        <v>10.800000000303601</v>
      </c>
      <c r="W389">
        <f>INDEX([1]age_tranches_5ans_nb_sex!$1:$1048576,MATCH('SectorStat-Age-Hommes'!$A389,[1]age_tranches_5ans_nb_sex!$A:$A,0),10)/5</f>
        <v>10.800000000303601</v>
      </c>
      <c r="X389">
        <f>INDEX([1]age_tranches_5ans_nb_sex!$1:$1048576,MATCH('SectorStat-Age-Hommes'!$A389,[1]age_tranches_5ans_nb_sex!$A:$A,0),10)/5</f>
        <v>10.800000000303601</v>
      </c>
      <c r="Y389">
        <f>INDEX([1]age_tranches_5ans_nb_sex!$1:$1048576,MATCH('SectorStat-Age-Hommes'!$A389,[1]age_tranches_5ans_nb_sex!$A:$A,0),12)/5</f>
        <v>19.0000000001064</v>
      </c>
      <c r="Z389">
        <f>INDEX([1]age_tranches_5ans_nb_sex!$1:$1048576,MATCH('SectorStat-Age-Hommes'!$A389,[1]age_tranches_5ans_nb_sex!$A:$A,0),12)/5</f>
        <v>19.0000000001064</v>
      </c>
      <c r="AA389">
        <f>INDEX([1]age_tranches_5ans_nb_sex!$1:$1048576,MATCH('SectorStat-Age-Hommes'!$A389,[1]age_tranches_5ans_nb_sex!$A:$A,0),12)/5</f>
        <v>19.0000000001064</v>
      </c>
      <c r="AB389">
        <f>INDEX([1]age_tranches_5ans_nb_sex!$1:$1048576,MATCH('SectorStat-Age-Hommes'!$A389,[1]age_tranches_5ans_nb_sex!$A:$A,0),12)/5</f>
        <v>19.0000000001064</v>
      </c>
      <c r="AC389">
        <f>INDEX([1]age_tranches_5ans_nb_sex!$1:$1048576,MATCH('SectorStat-Age-Hommes'!$A389,[1]age_tranches_5ans_nb_sex!$A:$A,0),14)/5</f>
        <v>42.199999999993203</v>
      </c>
      <c r="AD389">
        <f>INDEX([1]age_tranches_5ans_nb_sex!$1:$1048576,MATCH('SectorStat-Age-Hommes'!$A389,[1]age_tranches_5ans_nb_sex!$A:$A,0),14)/5</f>
        <v>42.199999999993203</v>
      </c>
      <c r="AE389">
        <f>INDEX([1]age_tranches_5ans_nb_sex!$1:$1048576,MATCH('SectorStat-Age-Hommes'!$A389,[1]age_tranches_5ans_nb_sex!$A:$A,0),14)/5</f>
        <v>42.199999999993203</v>
      </c>
      <c r="AF389">
        <f>INDEX([1]age_tranches_5ans_nb_sex!$1:$1048576,MATCH('SectorStat-Age-Hommes'!$A389,[1]age_tranches_5ans_nb_sex!$A:$A,0),14)/5</f>
        <v>42.199999999993203</v>
      </c>
      <c r="AG389">
        <f>INDEX([1]age_tranches_5ans_nb_sex!$1:$1048576,MATCH('SectorStat-Age-Hommes'!$A389,[1]age_tranches_5ans_nb_sex!$A:$A,0),14)/5</f>
        <v>42.199999999993203</v>
      </c>
      <c r="AH389">
        <f>INDEX([1]age_tranches_5ans_nb_sex!$1:$1048576,MATCH('SectorStat-Age-Hommes'!$A389,[1]age_tranches_5ans_nb_sex!$A:$A,0),16)/5</f>
        <v>46.600000000139403</v>
      </c>
      <c r="AI389">
        <f>INDEX([1]age_tranches_5ans_nb_sex!$1:$1048576,MATCH('SectorStat-Age-Hommes'!$A389,[1]age_tranches_5ans_nb_sex!$A:$A,0),16)/5</f>
        <v>46.600000000139403</v>
      </c>
      <c r="AJ389">
        <f>INDEX([1]age_tranches_5ans_nb_sex!$1:$1048576,MATCH('SectorStat-Age-Hommes'!$A389,[1]age_tranches_5ans_nb_sex!$A:$A,0),16)/5</f>
        <v>46.600000000139403</v>
      </c>
      <c r="AK389">
        <f>INDEX([1]age_tranches_5ans_nb_sex!$1:$1048576,MATCH('SectorStat-Age-Hommes'!$A389,[1]age_tranches_5ans_nb_sex!$A:$A,0),16)/5</f>
        <v>46.600000000139403</v>
      </c>
      <c r="AL389">
        <f>INDEX([1]age_tranches_5ans_nb_sex!$1:$1048576,MATCH('SectorStat-Age-Hommes'!$A389,[1]age_tranches_5ans_nb_sex!$A:$A,0),16)/5</f>
        <v>46.600000000139403</v>
      </c>
      <c r="AM389">
        <f>INDEX([1]age_tranches_5ans_nb_sex!$1:$1048576,MATCH('SectorStat-Age-Hommes'!$A389,[1]age_tranches_5ans_nb_sex!$A:$A,0),18)/5</f>
        <v>29.400000000286202</v>
      </c>
      <c r="AN389">
        <f>INDEX([1]age_tranches_5ans_nb_sex!$1:$1048576,MATCH('SectorStat-Age-Hommes'!$A389,[1]age_tranches_5ans_nb_sex!$A:$A,0),18)/5</f>
        <v>29.400000000286202</v>
      </c>
      <c r="AO389">
        <f>INDEX([1]age_tranches_5ans_nb_sex!$1:$1048576,MATCH('SectorStat-Age-Hommes'!$A389,[1]age_tranches_5ans_nb_sex!$A:$A,0),18)/5</f>
        <v>29.400000000286202</v>
      </c>
      <c r="AP389">
        <f>INDEX([1]age_tranches_5ans_nb_sex!$1:$1048576,MATCH('SectorStat-Age-Hommes'!$A389,[1]age_tranches_5ans_nb_sex!$A:$A,0),18)/5</f>
        <v>29.400000000286202</v>
      </c>
      <c r="AQ389">
        <f>INDEX([1]age_tranches_5ans_nb_sex!$1:$1048576,MATCH('SectorStat-Age-Hommes'!$A389,[1]age_tranches_5ans_nb_sex!$A:$A,0),18)/5</f>
        <v>29.400000000286202</v>
      </c>
      <c r="AR389">
        <f>INDEX([1]age_tranches_5ans_nb_sex!$1:$1048576,MATCH('SectorStat-Age-Hommes'!$A389,[1]age_tranches_5ans_nb_sex!$A:$A,0),20)/5</f>
        <v>22.000000000123201</v>
      </c>
      <c r="AS389">
        <f>INDEX([1]age_tranches_5ans_nb_sex!$1:$1048576,MATCH('SectorStat-Age-Hommes'!$A389,[1]age_tranches_5ans_nb_sex!$A:$A,0),20)/5</f>
        <v>22.000000000123201</v>
      </c>
      <c r="AT389">
        <f>INDEX([1]age_tranches_5ans_nb_sex!$1:$1048576,MATCH('SectorStat-Age-Hommes'!$A389,[1]age_tranches_5ans_nb_sex!$A:$A,0),20)/5</f>
        <v>22.000000000123201</v>
      </c>
      <c r="AU389">
        <f>INDEX([1]age_tranches_5ans_nb_sex!$1:$1048576,MATCH('SectorStat-Age-Hommes'!$A389,[1]age_tranches_5ans_nb_sex!$A:$A,0),20)/5</f>
        <v>22.000000000123201</v>
      </c>
      <c r="AV389">
        <f>INDEX([1]age_tranches_5ans_nb_sex!$1:$1048576,MATCH('SectorStat-Age-Hommes'!$A389,[1]age_tranches_5ans_nb_sex!$A:$A,0),20)/5</f>
        <v>22.000000000123201</v>
      </c>
      <c r="AW389">
        <f>INDEX([1]age_tranches_5ans_nb_sex!$1:$1048576,MATCH('SectorStat-Age-Hommes'!$A389,[1]age_tranches_5ans_nb_sex!$A:$A,0),22)/5</f>
        <v>19.799999999746198</v>
      </c>
      <c r="AX389">
        <f>INDEX([1]age_tranches_5ans_nb_sex!$1:$1048576,MATCH('SectorStat-Age-Hommes'!$A389,[1]age_tranches_5ans_nb_sex!$A:$A,0),22)/5</f>
        <v>19.799999999746198</v>
      </c>
      <c r="AY389">
        <f>INDEX([1]age_tranches_5ans_nb_sex!$1:$1048576,MATCH('SectorStat-Age-Hommes'!$A389,[1]age_tranches_5ans_nb_sex!$A:$A,0),22)/5</f>
        <v>19.799999999746198</v>
      </c>
      <c r="AZ389">
        <f>INDEX([1]age_tranches_5ans_nb_sex!$1:$1048576,MATCH('SectorStat-Age-Hommes'!$A389,[1]age_tranches_5ans_nb_sex!$A:$A,0),22)/5</f>
        <v>19.799999999746198</v>
      </c>
      <c r="BA389">
        <f>INDEX([1]age_tranches_5ans_nb_sex!$1:$1048576,MATCH('SectorStat-Age-Hommes'!$A389,[1]age_tranches_5ans_nb_sex!$A:$A,0),22)/5</f>
        <v>19.799999999746198</v>
      </c>
      <c r="BB389">
        <f>INDEX([1]age_tranches_5ans_nb_sex!$1:$1048576,MATCH('SectorStat-Age-Hommes'!$A389,[1]age_tranches_5ans_nb_sex!$A:$A,0),24)/5</f>
        <v>13.7999999997126</v>
      </c>
      <c r="BC389">
        <f>INDEX([1]age_tranches_5ans_nb_sex!$1:$1048576,MATCH('SectorStat-Age-Hommes'!$A389,[1]age_tranches_5ans_nb_sex!$A:$A,0),24)/5</f>
        <v>13.7999999997126</v>
      </c>
      <c r="BD389">
        <f>INDEX([1]age_tranches_5ans_nb_sex!$1:$1048576,MATCH('SectorStat-Age-Hommes'!$A389,[1]age_tranches_5ans_nb_sex!$A:$A,0),24)/5</f>
        <v>13.7999999997126</v>
      </c>
      <c r="BE389">
        <f>INDEX([1]age_tranches_5ans_nb_sex!$1:$1048576,MATCH('SectorStat-Age-Hommes'!$A389,[1]age_tranches_5ans_nb_sex!$A:$A,0),24)/5</f>
        <v>13.7999999997126</v>
      </c>
      <c r="BF389">
        <f>INDEX([1]age_tranches_5ans_nb_sex!$1:$1048576,MATCH('SectorStat-Age-Hommes'!$A389,[1]age_tranches_5ans_nb_sex!$A:$A,0),24)/5</f>
        <v>13.7999999997126</v>
      </c>
      <c r="BG389">
        <f>INDEX([1]age_tranches_5ans_nb_sex!$1:$1048576,MATCH('SectorStat-Age-Hommes'!$A389,[1]age_tranches_5ans_nb_sex!$A:$A,0),26)/5</f>
        <v>13.400000000196599</v>
      </c>
      <c r="BH389">
        <f>INDEX([1]age_tranches_5ans_nb_sex!$1:$1048576,MATCH('SectorStat-Age-Hommes'!$A389,[1]age_tranches_5ans_nb_sex!$A:$A,0),26)/5</f>
        <v>13.400000000196599</v>
      </c>
      <c r="BI389">
        <f>INDEX([1]age_tranches_5ans_nb_sex!$1:$1048576,MATCH('SectorStat-Age-Hommes'!$A389,[1]age_tranches_5ans_nb_sex!$A:$A,0),26)/5</f>
        <v>13.400000000196599</v>
      </c>
      <c r="BJ389">
        <f>INDEX([1]age_tranches_5ans_nb_sex!$1:$1048576,MATCH('SectorStat-Age-Hommes'!$A389,[1]age_tranches_5ans_nb_sex!$A:$A,0),26)/5</f>
        <v>13.400000000196599</v>
      </c>
      <c r="BK389">
        <f>INDEX([1]age_tranches_5ans_nb_sex!$1:$1048576,MATCH('SectorStat-Age-Hommes'!$A389,[1]age_tranches_5ans_nb_sex!$A:$A,0),26)/5</f>
        <v>13.400000000196599</v>
      </c>
      <c r="BL389">
        <f>INDEX([1]age_tranches_5ans_nb_sex!$1:$1048576,MATCH('SectorStat-Age-Hommes'!$A389,[1]age_tranches_5ans_nb_sex!$A:$A,0),28)/5</f>
        <v>10.4000000001798</v>
      </c>
      <c r="BM389">
        <f>INDEX([1]age_tranches_5ans_nb_sex!$1:$1048576,MATCH('SectorStat-Age-Hommes'!$A389,[1]age_tranches_5ans_nb_sex!$A:$A,0),28)/5</f>
        <v>10.4000000001798</v>
      </c>
      <c r="BN389">
        <f>INDEX([1]age_tranches_5ans_nb_sex!$1:$1048576,MATCH('SectorStat-Age-Hommes'!$A389,[1]age_tranches_5ans_nb_sex!$A:$A,0),28)/5</f>
        <v>10.4000000001798</v>
      </c>
      <c r="BO389">
        <f>INDEX([1]age_tranches_5ans_nb_sex!$1:$1048576,MATCH('SectorStat-Age-Hommes'!$A389,[1]age_tranches_5ans_nb_sex!$A:$A,0),28)/5</f>
        <v>10.4000000001798</v>
      </c>
      <c r="BP389">
        <f>INDEX([1]age_tranches_5ans_nb_sex!$1:$1048576,MATCH('SectorStat-Age-Hommes'!$A389,[1]age_tranches_5ans_nb_sex!$A:$A,0),28)/5</f>
        <v>10.4000000001798</v>
      </c>
      <c r="BQ389">
        <f>INDEX([1]age_tranches_5ans_nb_sex!$1:$1048576,MATCH('SectorStat-Age-Hommes'!$A389,[1]age_tranches_5ans_nb_sex!$A:$A,0),30)/5</f>
        <v>11.000000000061601</v>
      </c>
      <c r="BR389">
        <f>INDEX([1]age_tranches_5ans_nb_sex!$1:$1048576,MATCH('SectorStat-Age-Hommes'!$A389,[1]age_tranches_5ans_nb_sex!$A:$A,0),30)/5</f>
        <v>11.000000000061601</v>
      </c>
      <c r="BS389">
        <f>INDEX([1]age_tranches_5ans_nb_sex!$1:$1048576,MATCH('SectorStat-Age-Hommes'!$A389,[1]age_tranches_5ans_nb_sex!$A:$A,0),30)/5</f>
        <v>11.000000000061601</v>
      </c>
      <c r="BT389">
        <f>INDEX([1]age_tranches_5ans_nb_sex!$1:$1048576,MATCH('SectorStat-Age-Hommes'!$A389,[1]age_tranches_5ans_nb_sex!$A:$A,0),30)/5</f>
        <v>11.000000000061601</v>
      </c>
      <c r="BU389">
        <f>INDEX([1]age_tranches_5ans_nb_sex!$1:$1048576,MATCH('SectorStat-Age-Hommes'!$A389,[1]age_tranches_5ans_nb_sex!$A:$A,0),30)/5</f>
        <v>11.000000000061601</v>
      </c>
      <c r="BV389">
        <f>INDEX([1]age_tranches_5ans_nb_sex!$1:$1048576,MATCH('SectorStat-Age-Hommes'!$A389,[1]age_tranches_5ans_nb_sex!$A:$A,0),32)/5</f>
        <v>5.1999999997859998</v>
      </c>
      <c r="BW389">
        <f>INDEX([1]age_tranches_5ans_nb_sex!$1:$1048576,MATCH('SectorStat-Age-Hommes'!$A389,[1]age_tranches_5ans_nb_sex!$A:$A,0),32)/5</f>
        <v>5.1999999997859998</v>
      </c>
      <c r="BX389">
        <f>INDEX([1]age_tranches_5ans_nb_sex!$1:$1048576,MATCH('SectorStat-Age-Hommes'!$A389,[1]age_tranches_5ans_nb_sex!$A:$A,0),32)/5</f>
        <v>5.1999999997859998</v>
      </c>
      <c r="BY389">
        <f>INDEX([1]age_tranches_5ans_nb_sex!$1:$1048576,MATCH('SectorStat-Age-Hommes'!$A389,[1]age_tranches_5ans_nb_sex!$A:$A,0),32)/5</f>
        <v>5.1999999997859998</v>
      </c>
      <c r="BZ389">
        <f>INDEX([1]age_tranches_5ans_nb_sex!$1:$1048576,MATCH('SectorStat-Age-Hommes'!$A389,[1]age_tranches_5ans_nb_sex!$A:$A,0),32)/5</f>
        <v>5.1999999997859998</v>
      </c>
      <c r="CA389">
        <f>INDEX([1]age_tranches_5ans_nb_sex!$1:$1048576,MATCH('SectorStat-Age-Hommes'!$A389,[1]age_tranches_5ans_nb_sex!$A:$A,0),34)/5</f>
        <v>4.000000000022399</v>
      </c>
      <c r="CB389">
        <f>INDEX([1]age_tranches_5ans_nb_sex!$1:$1048576,MATCH('SectorStat-Age-Hommes'!$A389,[1]age_tranches_5ans_nb_sex!$A:$A,0),34)/5</f>
        <v>4.000000000022399</v>
      </c>
      <c r="CC389">
        <f>INDEX([1]age_tranches_5ans_nb_sex!$1:$1048576,MATCH('SectorStat-Age-Hommes'!$A389,[1]age_tranches_5ans_nb_sex!$A:$A,0),34)/5</f>
        <v>4.000000000022399</v>
      </c>
      <c r="CD389">
        <f>INDEX([1]age_tranches_5ans_nb_sex!$1:$1048576,MATCH('SectorStat-Age-Hommes'!$A389,[1]age_tranches_5ans_nb_sex!$A:$A,0),34)/5</f>
        <v>4.000000000022399</v>
      </c>
      <c r="CE389">
        <f>INDEX([1]age_tranches_5ans_nb_sex!$1:$1048576,MATCH('SectorStat-Age-Hommes'!$A389,[1]age_tranches_5ans_nb_sex!$A:$A,0),34)/5</f>
        <v>4.000000000022399</v>
      </c>
      <c r="CF389">
        <f>INDEX([1]age_tranches_5ans_nb_sex!$1:$1048576,MATCH('SectorStat-Age-Hommes'!$A389,[1]age_tranches_5ans_nb_sex!$A:$A,0),36)/5</f>
        <v>2.0000000000111995</v>
      </c>
      <c r="CG389">
        <f>INDEX([1]age_tranches_5ans_nb_sex!$1:$1048576,MATCH('SectorStat-Age-Hommes'!$A389,[1]age_tranches_5ans_nb_sex!$A:$A,0),36)/5</f>
        <v>2.0000000000111995</v>
      </c>
      <c r="CH389">
        <f>INDEX([1]age_tranches_5ans_nb_sex!$1:$1048576,MATCH('SectorStat-Age-Hommes'!$A389,[1]age_tranches_5ans_nb_sex!$A:$A,0),36)/5</f>
        <v>2.0000000000111995</v>
      </c>
      <c r="CI389">
        <f>INDEX([1]age_tranches_5ans_nb_sex!$1:$1048576,MATCH('SectorStat-Age-Hommes'!$A389,[1]age_tranches_5ans_nb_sex!$A:$A,0),36)/5</f>
        <v>2.0000000000111995</v>
      </c>
      <c r="CJ389">
        <f>INDEX([1]age_tranches_5ans_nb_sex!$1:$1048576,MATCH('SectorStat-Age-Hommes'!$A389,[1]age_tranches_5ans_nb_sex!$A:$A,0),36)/5</f>
        <v>2.0000000000111995</v>
      </c>
      <c r="CK389">
        <f>INDEX([1]age_tranches_5ans_nb_sex!$1:$1048576,MATCH('SectorStat-Age-Hommes'!$A389,[1]age_tranches_5ans_nb_sex!$A:$A,0),38)/5</f>
        <v>0.80000000024759998</v>
      </c>
      <c r="CL389">
        <f>INDEX([1]age_tranches_5ans_nb_sex!$1:$1048576,MATCH('SectorStat-Age-Hommes'!$A389,[1]age_tranches_5ans_nb_sex!$A:$A,0),38)/5</f>
        <v>0.80000000024759998</v>
      </c>
      <c r="CM389">
        <f>INDEX([1]age_tranches_5ans_nb_sex!$1:$1048576,MATCH('SectorStat-Age-Hommes'!$A389,[1]age_tranches_5ans_nb_sex!$A:$A,0),38)/5</f>
        <v>0.80000000024759998</v>
      </c>
      <c r="CN389">
        <f>INDEX([1]age_tranches_5ans_nb_sex!$1:$1048576,MATCH('SectorStat-Age-Hommes'!$A389,[1]age_tranches_5ans_nb_sex!$A:$A,0),38)/5</f>
        <v>0.80000000024759998</v>
      </c>
      <c r="CO389">
        <f>INDEX([1]age_tranches_5ans_nb_sex!$1:$1048576,MATCH('SectorStat-Age-Hommes'!$A389,[1]age_tranches_5ans_nb_sex!$A:$A,0),38)/5</f>
        <v>0.80000000024759998</v>
      </c>
      <c r="CP389" s="2">
        <f>INDEX([1]age_tranches_5ans_nb_sex!$1:$1048576,MATCH('SectorStat-Age-Hommes'!$A389,[1]age_tranches_5ans_nb_sex!$A:$A,0),40)/5</f>
        <v>0.40000000012379999</v>
      </c>
      <c r="CQ389" s="2">
        <f>INDEX([1]age_tranches_5ans_nb_sex!$1:$1048576,MATCH('SectorStat-Age-Hommes'!$A389,[1]age_tranches_5ans_nb_sex!$A:$A,0),40)/5</f>
        <v>0.40000000012379999</v>
      </c>
      <c r="CR389" s="2">
        <f>INDEX([1]age_tranches_5ans_nb_sex!$1:$1048576,MATCH('SectorStat-Age-Hommes'!$A389,[1]age_tranches_5ans_nb_sex!$A:$A,0),40)/5</f>
        <v>0.40000000012379999</v>
      </c>
      <c r="CS389" s="2">
        <f>INDEX([1]age_tranches_5ans_nb_sex!$1:$1048576,MATCH('SectorStat-Age-Hommes'!$A389,[1]age_tranches_5ans_nb_sex!$A:$A,0),40)/5</f>
        <v>0.40000000012379999</v>
      </c>
      <c r="CT389" s="2">
        <f>INDEX([1]age_tranches_5ans_nb_sex!$1:$1048576,MATCH('SectorStat-Age-Hommes'!$A389,[1]age_tranches_5ans_nb_sex!$A:$A,0),40)/5</f>
        <v>0.40000000012379999</v>
      </c>
      <c r="CZ389" s="3"/>
      <c r="DA389" s="3"/>
      <c r="DB389" s="3"/>
      <c r="DC389" s="3"/>
      <c r="DD389" s="3"/>
    </row>
    <row r="390" spans="1:108" x14ac:dyDescent="0.35">
      <c r="A390" s="1" t="s">
        <v>773</v>
      </c>
      <c r="B390" s="1" t="s">
        <v>774</v>
      </c>
      <c r="C390" t="str">
        <f>INDEX([1]SectorStat!$1:$1048576,MATCH('[1]Distribution ages'!$A390,[1]SectorStat!$B:$B,0),4)</f>
        <v>Ixelles</v>
      </c>
      <c r="D390">
        <f>INDEX([1]age_tranches_5ans_nb_sex!$1:$1048576,MATCH('SectorStat-Age-Hommes'!$A390,[1]age_tranches_5ans_nb_sex!$A:$A,0),4)/5</f>
        <v>4.8000000000599998</v>
      </c>
      <c r="E390">
        <f>INDEX([1]age_tranches_5ans_nb_sex!$1:$1048576,MATCH('SectorStat-Age-Hommes'!$A390,[1]age_tranches_5ans_nb_sex!$A:$A,0),4)/5</f>
        <v>4.8000000000599998</v>
      </c>
      <c r="F390">
        <f>INDEX([1]age_tranches_5ans_nb_sex!$1:$1048576,MATCH('SectorStat-Age-Hommes'!$A390,[1]age_tranches_5ans_nb_sex!$A:$A,0),4)/5</f>
        <v>4.8000000000599998</v>
      </c>
      <c r="G390">
        <f>INDEX([1]age_tranches_5ans_nb_sex!$1:$1048576,MATCH('SectorStat-Age-Hommes'!$A390,[1]age_tranches_5ans_nb_sex!$A:$A,0),4)/5</f>
        <v>4.8000000000599998</v>
      </c>
      <c r="H390">
        <f>INDEX([1]age_tranches_5ans_nb_sex!$1:$1048576,MATCH('SectorStat-Age-Hommes'!$A390,[1]age_tranches_5ans_nb_sex!$A:$A,0),4)/5</f>
        <v>4.8000000000599998</v>
      </c>
      <c r="I390">
        <f>INDEX([1]age_tranches_5ans_nb_sex!$1:$1048576,MATCH('SectorStat-Age-Hommes'!$A390,[1]age_tranches_5ans_nb_sex!$A:$A,0),6)/5</f>
        <v>5.5999999999728001</v>
      </c>
      <c r="J390">
        <f>INDEX([1]age_tranches_5ans_nb_sex!$1:$1048576,MATCH('SectorStat-Age-Hommes'!$A390,[1]age_tranches_5ans_nb_sex!$A:$A,0),6)/5</f>
        <v>5.5999999999728001</v>
      </c>
      <c r="K390">
        <f>INDEX([1]age_tranches_5ans_nb_sex!$1:$1048576,MATCH('SectorStat-Age-Hommes'!$A390,[1]age_tranches_5ans_nb_sex!$A:$A,0),6)/5</f>
        <v>5.5999999999728001</v>
      </c>
      <c r="L390">
        <f>INDEX([1]age_tranches_5ans_nb_sex!$1:$1048576,MATCH('SectorStat-Age-Hommes'!$A390,[1]age_tranches_5ans_nb_sex!$A:$A,0),6)/5</f>
        <v>5.5999999999728001</v>
      </c>
      <c r="M390">
        <f>INDEX([1]age_tranches_5ans_nb_sex!$1:$1048576,MATCH('SectorStat-Age-Hommes'!$A390,[1]age_tranches_5ans_nb_sex!$A:$A,0),6)/5</f>
        <v>5.5999999999728001</v>
      </c>
      <c r="N390">
        <f>INDEX([1]age_tranches_5ans_nb_sex!$1:$1048576,MATCH('SectorStat-Age-Hommes'!$A390,[1]age_tranches_5ans_nb_sex!$A:$A,0),8)/5</f>
        <v>3.9999999999528</v>
      </c>
      <c r="O390">
        <f>INDEX([1]age_tranches_5ans_nb_sex!$1:$1048576,MATCH('SectorStat-Age-Hommes'!$A390,[1]age_tranches_5ans_nb_sex!$A:$A,0),8)/5</f>
        <v>3.9999999999528</v>
      </c>
      <c r="P390">
        <f>INDEX([1]age_tranches_5ans_nb_sex!$1:$1048576,MATCH('SectorStat-Age-Hommes'!$A390,[1]age_tranches_5ans_nb_sex!$A:$A,0),8)/5</f>
        <v>3.9999999999528</v>
      </c>
      <c r="Q390">
        <f>INDEX([1]age_tranches_5ans_nb_sex!$1:$1048576,MATCH('SectorStat-Age-Hommes'!$A390,[1]age_tranches_5ans_nb_sex!$A:$A,0),8)/5</f>
        <v>3.9999999999528</v>
      </c>
      <c r="R390">
        <f>INDEX([1]age_tranches_5ans_nb_sex!$1:$1048576,MATCH('SectorStat-Age-Hommes'!$A390,[1]age_tranches_5ans_nb_sex!$A:$A,0),8)/5</f>
        <v>3.9999999999528</v>
      </c>
      <c r="S390">
        <f>INDEX([1]age_tranches_5ans_nb_sex!$1:$1048576,MATCH('SectorStat-Age-Hommes'!$A390,[1]age_tranches_5ans_nb_sex!$A:$A,0),10)/5</f>
        <v>3.3999999999696002</v>
      </c>
      <c r="T390">
        <f>INDEX([1]age_tranches_5ans_nb_sex!$1:$1048576,MATCH('SectorStat-Age-Hommes'!$A390,[1]age_tranches_5ans_nb_sex!$A:$A,0),10)/5</f>
        <v>3.3999999999696002</v>
      </c>
      <c r="U390">
        <f>INDEX([1]age_tranches_5ans_nb_sex!$1:$1048576,MATCH('SectorStat-Age-Hommes'!$A390,[1]age_tranches_5ans_nb_sex!$A:$A,0),10)/5</f>
        <v>3.3999999999696002</v>
      </c>
      <c r="V390">
        <f>INDEX([1]age_tranches_5ans_nb_sex!$1:$1048576,MATCH('SectorStat-Age-Hommes'!$A390,[1]age_tranches_5ans_nb_sex!$A:$A,0),10)/5</f>
        <v>3.3999999999696002</v>
      </c>
      <c r="W390">
        <f>INDEX([1]age_tranches_5ans_nb_sex!$1:$1048576,MATCH('SectorStat-Age-Hommes'!$A390,[1]age_tranches_5ans_nb_sex!$A:$A,0),10)/5</f>
        <v>3.3999999999696002</v>
      </c>
      <c r="X390">
        <f>INDEX([1]age_tranches_5ans_nb_sex!$1:$1048576,MATCH('SectorStat-Age-Hommes'!$A390,[1]age_tranches_5ans_nb_sex!$A:$A,0),10)/5</f>
        <v>3.3999999999696002</v>
      </c>
      <c r="Y390">
        <f>INDEX([1]age_tranches_5ans_nb_sex!$1:$1048576,MATCH('SectorStat-Age-Hommes'!$A390,[1]age_tranches_5ans_nb_sex!$A:$A,0),12)/5</f>
        <v>7.6000000000463999</v>
      </c>
      <c r="Z390">
        <f>INDEX([1]age_tranches_5ans_nb_sex!$1:$1048576,MATCH('SectorStat-Age-Hommes'!$A390,[1]age_tranches_5ans_nb_sex!$A:$A,0),12)/5</f>
        <v>7.6000000000463999</v>
      </c>
      <c r="AA390">
        <f>INDEX([1]age_tranches_5ans_nb_sex!$1:$1048576,MATCH('SectorStat-Age-Hommes'!$A390,[1]age_tranches_5ans_nb_sex!$A:$A,0),12)/5</f>
        <v>7.6000000000463999</v>
      </c>
      <c r="AB390">
        <f>INDEX([1]age_tranches_5ans_nb_sex!$1:$1048576,MATCH('SectorStat-Age-Hommes'!$A390,[1]age_tranches_5ans_nb_sex!$A:$A,0),12)/5</f>
        <v>7.6000000000463999</v>
      </c>
      <c r="AC390">
        <f>INDEX([1]age_tranches_5ans_nb_sex!$1:$1048576,MATCH('SectorStat-Age-Hommes'!$A390,[1]age_tranches_5ans_nb_sex!$A:$A,0),14)/5</f>
        <v>12.199999999982399</v>
      </c>
      <c r="AD390">
        <f>INDEX([1]age_tranches_5ans_nb_sex!$1:$1048576,MATCH('SectorStat-Age-Hommes'!$A390,[1]age_tranches_5ans_nb_sex!$A:$A,0),14)/5</f>
        <v>12.199999999982399</v>
      </c>
      <c r="AE390">
        <f>INDEX([1]age_tranches_5ans_nb_sex!$1:$1048576,MATCH('SectorStat-Age-Hommes'!$A390,[1]age_tranches_5ans_nb_sex!$A:$A,0),14)/5</f>
        <v>12.199999999982399</v>
      </c>
      <c r="AF390">
        <f>INDEX([1]age_tranches_5ans_nb_sex!$1:$1048576,MATCH('SectorStat-Age-Hommes'!$A390,[1]age_tranches_5ans_nb_sex!$A:$A,0),14)/5</f>
        <v>12.199999999982399</v>
      </c>
      <c r="AG390">
        <f>INDEX([1]age_tranches_5ans_nb_sex!$1:$1048576,MATCH('SectorStat-Age-Hommes'!$A390,[1]age_tranches_5ans_nb_sex!$A:$A,0),14)/5</f>
        <v>12.199999999982399</v>
      </c>
      <c r="AH390">
        <f>INDEX([1]age_tranches_5ans_nb_sex!$1:$1048576,MATCH('SectorStat-Age-Hommes'!$A390,[1]age_tranches_5ans_nb_sex!$A:$A,0),16)/5</f>
        <v>15.400000000022398</v>
      </c>
      <c r="AI390">
        <f>INDEX([1]age_tranches_5ans_nb_sex!$1:$1048576,MATCH('SectorStat-Age-Hommes'!$A390,[1]age_tranches_5ans_nb_sex!$A:$A,0),16)/5</f>
        <v>15.400000000022398</v>
      </c>
      <c r="AJ390">
        <f>INDEX([1]age_tranches_5ans_nb_sex!$1:$1048576,MATCH('SectorStat-Age-Hommes'!$A390,[1]age_tranches_5ans_nb_sex!$A:$A,0),16)/5</f>
        <v>15.400000000022398</v>
      </c>
      <c r="AK390">
        <f>INDEX([1]age_tranches_5ans_nb_sex!$1:$1048576,MATCH('SectorStat-Age-Hommes'!$A390,[1]age_tranches_5ans_nb_sex!$A:$A,0),16)/5</f>
        <v>15.400000000022398</v>
      </c>
      <c r="AL390">
        <f>INDEX([1]age_tranches_5ans_nb_sex!$1:$1048576,MATCH('SectorStat-Age-Hommes'!$A390,[1]age_tranches_5ans_nb_sex!$A:$A,0),16)/5</f>
        <v>15.400000000022398</v>
      </c>
      <c r="AM390">
        <f>INDEX([1]age_tranches_5ans_nb_sex!$1:$1048576,MATCH('SectorStat-Age-Hommes'!$A390,[1]age_tranches_5ans_nb_sex!$A:$A,0),18)/5</f>
        <v>8.9999999999423999</v>
      </c>
      <c r="AN390">
        <f>INDEX([1]age_tranches_5ans_nb_sex!$1:$1048576,MATCH('SectorStat-Age-Hommes'!$A390,[1]age_tranches_5ans_nb_sex!$A:$A,0),18)/5</f>
        <v>8.9999999999423999</v>
      </c>
      <c r="AO390">
        <f>INDEX([1]age_tranches_5ans_nb_sex!$1:$1048576,MATCH('SectorStat-Age-Hommes'!$A390,[1]age_tranches_5ans_nb_sex!$A:$A,0),18)/5</f>
        <v>8.9999999999423999</v>
      </c>
      <c r="AP390">
        <f>INDEX([1]age_tranches_5ans_nb_sex!$1:$1048576,MATCH('SectorStat-Age-Hommes'!$A390,[1]age_tranches_5ans_nb_sex!$A:$A,0),18)/5</f>
        <v>8.9999999999423999</v>
      </c>
      <c r="AQ390">
        <f>INDEX([1]age_tranches_5ans_nb_sex!$1:$1048576,MATCH('SectorStat-Age-Hommes'!$A390,[1]age_tranches_5ans_nb_sex!$A:$A,0),18)/5</f>
        <v>8.9999999999423999</v>
      </c>
      <c r="AR390">
        <f>INDEX([1]age_tranches_5ans_nb_sex!$1:$1048576,MATCH('SectorStat-Age-Hommes'!$A390,[1]age_tranches_5ans_nb_sex!$A:$A,0),20)/5</f>
        <v>8.6000000000831989</v>
      </c>
      <c r="AS390">
        <f>INDEX([1]age_tranches_5ans_nb_sex!$1:$1048576,MATCH('SectorStat-Age-Hommes'!$A390,[1]age_tranches_5ans_nb_sex!$A:$A,0),20)/5</f>
        <v>8.6000000000831989</v>
      </c>
      <c r="AT390">
        <f>INDEX([1]age_tranches_5ans_nb_sex!$1:$1048576,MATCH('SectorStat-Age-Hommes'!$A390,[1]age_tranches_5ans_nb_sex!$A:$A,0),20)/5</f>
        <v>8.6000000000831989</v>
      </c>
      <c r="AU390">
        <f>INDEX([1]age_tranches_5ans_nb_sex!$1:$1048576,MATCH('SectorStat-Age-Hommes'!$A390,[1]age_tranches_5ans_nb_sex!$A:$A,0),20)/5</f>
        <v>8.6000000000831989</v>
      </c>
      <c r="AV390">
        <f>INDEX([1]age_tranches_5ans_nb_sex!$1:$1048576,MATCH('SectorStat-Age-Hommes'!$A390,[1]age_tranches_5ans_nb_sex!$A:$A,0),20)/5</f>
        <v>8.6000000000831989</v>
      </c>
      <c r="AW390">
        <f>INDEX([1]age_tranches_5ans_nb_sex!$1:$1048576,MATCH('SectorStat-Age-Hommes'!$A390,[1]age_tranches_5ans_nb_sex!$A:$A,0),22)/5</f>
        <v>6.1999999999560007</v>
      </c>
      <c r="AX390">
        <f>INDEX([1]age_tranches_5ans_nb_sex!$1:$1048576,MATCH('SectorStat-Age-Hommes'!$A390,[1]age_tranches_5ans_nb_sex!$A:$A,0),22)/5</f>
        <v>6.1999999999560007</v>
      </c>
      <c r="AY390">
        <f>INDEX([1]age_tranches_5ans_nb_sex!$1:$1048576,MATCH('SectorStat-Age-Hommes'!$A390,[1]age_tranches_5ans_nb_sex!$A:$A,0),22)/5</f>
        <v>6.1999999999560007</v>
      </c>
      <c r="AZ390">
        <f>INDEX([1]age_tranches_5ans_nb_sex!$1:$1048576,MATCH('SectorStat-Age-Hommes'!$A390,[1]age_tranches_5ans_nb_sex!$A:$A,0),22)/5</f>
        <v>6.1999999999560007</v>
      </c>
      <c r="BA390">
        <f>INDEX([1]age_tranches_5ans_nb_sex!$1:$1048576,MATCH('SectorStat-Age-Hommes'!$A390,[1]age_tranches_5ans_nb_sex!$A:$A,0),22)/5</f>
        <v>6.1999999999560007</v>
      </c>
      <c r="BB390">
        <f>INDEX([1]age_tranches_5ans_nb_sex!$1:$1048576,MATCH('SectorStat-Age-Hommes'!$A390,[1]age_tranches_5ans_nb_sex!$A:$A,0),24)/5</f>
        <v>6.6000000000095991</v>
      </c>
      <c r="BC390">
        <f>INDEX([1]age_tranches_5ans_nb_sex!$1:$1048576,MATCH('SectorStat-Age-Hommes'!$A390,[1]age_tranches_5ans_nb_sex!$A:$A,0),24)/5</f>
        <v>6.6000000000095991</v>
      </c>
      <c r="BD390">
        <f>INDEX([1]age_tranches_5ans_nb_sex!$1:$1048576,MATCH('SectorStat-Age-Hommes'!$A390,[1]age_tranches_5ans_nb_sex!$A:$A,0),24)/5</f>
        <v>6.6000000000095991</v>
      </c>
      <c r="BE390">
        <f>INDEX([1]age_tranches_5ans_nb_sex!$1:$1048576,MATCH('SectorStat-Age-Hommes'!$A390,[1]age_tranches_5ans_nb_sex!$A:$A,0),24)/5</f>
        <v>6.6000000000095991</v>
      </c>
      <c r="BF390">
        <f>INDEX([1]age_tranches_5ans_nb_sex!$1:$1048576,MATCH('SectorStat-Age-Hommes'!$A390,[1]age_tranches_5ans_nb_sex!$A:$A,0),24)/5</f>
        <v>6.6000000000095991</v>
      </c>
      <c r="BG390">
        <f>INDEX([1]age_tranches_5ans_nb_sex!$1:$1048576,MATCH('SectorStat-Age-Hommes'!$A390,[1]age_tranches_5ans_nb_sex!$A:$A,0),26)/5</f>
        <v>2.7999999999864</v>
      </c>
      <c r="BH390">
        <f>INDEX([1]age_tranches_5ans_nb_sex!$1:$1048576,MATCH('SectorStat-Age-Hommes'!$A390,[1]age_tranches_5ans_nb_sex!$A:$A,0),26)/5</f>
        <v>2.7999999999864</v>
      </c>
      <c r="BI390">
        <f>INDEX([1]age_tranches_5ans_nb_sex!$1:$1048576,MATCH('SectorStat-Age-Hommes'!$A390,[1]age_tranches_5ans_nb_sex!$A:$A,0),26)/5</f>
        <v>2.7999999999864</v>
      </c>
      <c r="BJ390">
        <f>INDEX([1]age_tranches_5ans_nb_sex!$1:$1048576,MATCH('SectorStat-Age-Hommes'!$A390,[1]age_tranches_5ans_nb_sex!$A:$A,0),26)/5</f>
        <v>2.7999999999864</v>
      </c>
      <c r="BK390">
        <f>INDEX([1]age_tranches_5ans_nb_sex!$1:$1048576,MATCH('SectorStat-Age-Hommes'!$A390,[1]age_tranches_5ans_nb_sex!$A:$A,0),26)/5</f>
        <v>2.7999999999864</v>
      </c>
      <c r="BL390">
        <f>INDEX([1]age_tranches_5ans_nb_sex!$1:$1048576,MATCH('SectorStat-Age-Hommes'!$A390,[1]age_tranches_5ans_nb_sex!$A:$A,0),28)/5</f>
        <v>3.3999999999696002</v>
      </c>
      <c r="BM390">
        <f>INDEX([1]age_tranches_5ans_nb_sex!$1:$1048576,MATCH('SectorStat-Age-Hommes'!$A390,[1]age_tranches_5ans_nb_sex!$A:$A,0),28)/5</f>
        <v>3.3999999999696002</v>
      </c>
      <c r="BN390">
        <f>INDEX([1]age_tranches_5ans_nb_sex!$1:$1048576,MATCH('SectorStat-Age-Hommes'!$A390,[1]age_tranches_5ans_nb_sex!$A:$A,0),28)/5</f>
        <v>3.3999999999696002</v>
      </c>
      <c r="BO390">
        <f>INDEX([1]age_tranches_5ans_nb_sex!$1:$1048576,MATCH('SectorStat-Age-Hommes'!$A390,[1]age_tranches_5ans_nb_sex!$A:$A,0),28)/5</f>
        <v>3.3999999999696002</v>
      </c>
      <c r="BP390">
        <f>INDEX([1]age_tranches_5ans_nb_sex!$1:$1048576,MATCH('SectorStat-Age-Hommes'!$A390,[1]age_tranches_5ans_nb_sex!$A:$A,0),28)/5</f>
        <v>3.3999999999696002</v>
      </c>
      <c r="BQ390">
        <f>INDEX([1]age_tranches_5ans_nb_sex!$1:$1048576,MATCH('SectorStat-Age-Hommes'!$A390,[1]age_tranches_5ans_nb_sex!$A:$A,0),30)/5</f>
        <v>4.4000000000063997</v>
      </c>
      <c r="BR390">
        <f>INDEX([1]age_tranches_5ans_nb_sex!$1:$1048576,MATCH('SectorStat-Age-Hommes'!$A390,[1]age_tranches_5ans_nb_sex!$A:$A,0),30)/5</f>
        <v>4.4000000000063997</v>
      </c>
      <c r="BS390">
        <f>INDEX([1]age_tranches_5ans_nb_sex!$1:$1048576,MATCH('SectorStat-Age-Hommes'!$A390,[1]age_tranches_5ans_nb_sex!$A:$A,0),30)/5</f>
        <v>4.4000000000063997</v>
      </c>
      <c r="BT390">
        <f>INDEX([1]age_tranches_5ans_nb_sex!$1:$1048576,MATCH('SectorStat-Age-Hommes'!$A390,[1]age_tranches_5ans_nb_sex!$A:$A,0),30)/5</f>
        <v>4.4000000000063997</v>
      </c>
      <c r="BU390">
        <f>INDEX([1]age_tranches_5ans_nb_sex!$1:$1048576,MATCH('SectorStat-Age-Hommes'!$A390,[1]age_tranches_5ans_nb_sex!$A:$A,0),30)/5</f>
        <v>4.4000000000063997</v>
      </c>
      <c r="BV390">
        <f>INDEX([1]age_tranches_5ans_nb_sex!$1:$1048576,MATCH('SectorStat-Age-Hommes'!$A390,[1]age_tranches_5ans_nb_sex!$A:$A,0),32)/5</f>
        <v>2.3999999999327999</v>
      </c>
      <c r="BW390">
        <f>INDEX([1]age_tranches_5ans_nb_sex!$1:$1048576,MATCH('SectorStat-Age-Hommes'!$A390,[1]age_tranches_5ans_nb_sex!$A:$A,0),32)/5</f>
        <v>2.3999999999327999</v>
      </c>
      <c r="BX390">
        <f>INDEX([1]age_tranches_5ans_nb_sex!$1:$1048576,MATCH('SectorStat-Age-Hommes'!$A390,[1]age_tranches_5ans_nb_sex!$A:$A,0),32)/5</f>
        <v>2.3999999999327999</v>
      </c>
      <c r="BY390">
        <f>INDEX([1]age_tranches_5ans_nb_sex!$1:$1048576,MATCH('SectorStat-Age-Hommes'!$A390,[1]age_tranches_5ans_nb_sex!$A:$A,0),32)/5</f>
        <v>2.3999999999327999</v>
      </c>
      <c r="BZ390">
        <f>INDEX([1]age_tranches_5ans_nb_sex!$1:$1048576,MATCH('SectorStat-Age-Hommes'!$A390,[1]age_tranches_5ans_nb_sex!$A:$A,0),32)/5</f>
        <v>2.3999999999327999</v>
      </c>
      <c r="CA390">
        <f>INDEX([1]age_tranches_5ans_nb_sex!$1:$1048576,MATCH('SectorStat-Age-Hommes'!$A390,[1]age_tranches_5ans_nb_sex!$A:$A,0),34)/5</f>
        <v>1.1999999999663999</v>
      </c>
      <c r="CB390">
        <f>INDEX([1]age_tranches_5ans_nb_sex!$1:$1048576,MATCH('SectorStat-Age-Hommes'!$A390,[1]age_tranches_5ans_nb_sex!$A:$A,0),34)/5</f>
        <v>1.1999999999663999</v>
      </c>
      <c r="CC390">
        <f>INDEX([1]age_tranches_5ans_nb_sex!$1:$1048576,MATCH('SectorStat-Age-Hommes'!$A390,[1]age_tranches_5ans_nb_sex!$A:$A,0),34)/5</f>
        <v>1.1999999999663999</v>
      </c>
      <c r="CD390">
        <f>INDEX([1]age_tranches_5ans_nb_sex!$1:$1048576,MATCH('SectorStat-Age-Hommes'!$A390,[1]age_tranches_5ans_nb_sex!$A:$A,0),34)/5</f>
        <v>1.1999999999663999</v>
      </c>
      <c r="CE390">
        <f>INDEX([1]age_tranches_5ans_nb_sex!$1:$1048576,MATCH('SectorStat-Age-Hommes'!$A390,[1]age_tranches_5ans_nb_sex!$A:$A,0),34)/5</f>
        <v>1.1999999999663999</v>
      </c>
      <c r="CF390">
        <f>INDEX([1]age_tranches_5ans_nb_sex!$1:$1048576,MATCH('SectorStat-Age-Hommes'!$A390,[1]age_tranches_5ans_nb_sex!$A:$A,0),36)/5</f>
        <v>1.7999999999495997</v>
      </c>
      <c r="CG390">
        <f>INDEX([1]age_tranches_5ans_nb_sex!$1:$1048576,MATCH('SectorStat-Age-Hommes'!$A390,[1]age_tranches_5ans_nb_sex!$A:$A,0),36)/5</f>
        <v>1.7999999999495997</v>
      </c>
      <c r="CH390">
        <f>INDEX([1]age_tranches_5ans_nb_sex!$1:$1048576,MATCH('SectorStat-Age-Hommes'!$A390,[1]age_tranches_5ans_nb_sex!$A:$A,0),36)/5</f>
        <v>1.7999999999495997</v>
      </c>
      <c r="CI390">
        <f>INDEX([1]age_tranches_5ans_nb_sex!$1:$1048576,MATCH('SectorStat-Age-Hommes'!$A390,[1]age_tranches_5ans_nb_sex!$A:$A,0),36)/5</f>
        <v>1.7999999999495997</v>
      </c>
      <c r="CJ390">
        <f>INDEX([1]age_tranches_5ans_nb_sex!$1:$1048576,MATCH('SectorStat-Age-Hommes'!$A390,[1]age_tranches_5ans_nb_sex!$A:$A,0),36)/5</f>
        <v>1.7999999999495997</v>
      </c>
      <c r="CK390">
        <f>INDEX([1]age_tranches_5ans_nb_sex!$1:$1048576,MATCH('SectorStat-Age-Hommes'!$A390,[1]age_tranches_5ans_nb_sex!$A:$A,0),38)/5</f>
        <v>0.19999999992960002</v>
      </c>
      <c r="CL390">
        <f>INDEX([1]age_tranches_5ans_nb_sex!$1:$1048576,MATCH('SectorStat-Age-Hommes'!$A390,[1]age_tranches_5ans_nb_sex!$A:$A,0),38)/5</f>
        <v>0.19999999992960002</v>
      </c>
      <c r="CM390">
        <f>INDEX([1]age_tranches_5ans_nb_sex!$1:$1048576,MATCH('SectorStat-Age-Hommes'!$A390,[1]age_tranches_5ans_nb_sex!$A:$A,0),38)/5</f>
        <v>0.19999999992960002</v>
      </c>
      <c r="CN390">
        <f>INDEX([1]age_tranches_5ans_nb_sex!$1:$1048576,MATCH('SectorStat-Age-Hommes'!$A390,[1]age_tranches_5ans_nb_sex!$A:$A,0),38)/5</f>
        <v>0.19999999992960002</v>
      </c>
      <c r="CO390">
        <f>INDEX([1]age_tranches_5ans_nb_sex!$1:$1048576,MATCH('SectorStat-Age-Hommes'!$A390,[1]age_tranches_5ans_nb_sex!$A:$A,0),38)/5</f>
        <v>0.19999999992960002</v>
      </c>
      <c r="CP390" s="2">
        <f>INDEX([1]age_tranches_5ans_nb_sex!$1:$1048576,MATCH('SectorStat-Age-Hommes'!$A390,[1]age_tranches_5ans_nb_sex!$A:$A,0),40)/5</f>
        <v>0.19999999992960002</v>
      </c>
      <c r="CQ390" s="2">
        <f>INDEX([1]age_tranches_5ans_nb_sex!$1:$1048576,MATCH('SectorStat-Age-Hommes'!$A390,[1]age_tranches_5ans_nb_sex!$A:$A,0),40)/5</f>
        <v>0.19999999992960002</v>
      </c>
      <c r="CR390" s="2">
        <f>INDEX([1]age_tranches_5ans_nb_sex!$1:$1048576,MATCH('SectorStat-Age-Hommes'!$A390,[1]age_tranches_5ans_nb_sex!$A:$A,0),40)/5</f>
        <v>0.19999999992960002</v>
      </c>
      <c r="CS390" s="2">
        <f>INDEX([1]age_tranches_5ans_nb_sex!$1:$1048576,MATCH('SectorStat-Age-Hommes'!$A390,[1]age_tranches_5ans_nb_sex!$A:$A,0),40)/5</f>
        <v>0.19999999992960002</v>
      </c>
      <c r="CT390" s="2">
        <f>INDEX([1]age_tranches_5ans_nb_sex!$1:$1048576,MATCH('SectorStat-Age-Hommes'!$A390,[1]age_tranches_5ans_nb_sex!$A:$A,0),40)/5</f>
        <v>0.19999999992960002</v>
      </c>
      <c r="CZ390" s="3"/>
      <c r="DA390" s="3"/>
      <c r="DB390" s="3"/>
      <c r="DC390" s="3"/>
      <c r="DD390" s="3"/>
    </row>
    <row r="391" spans="1:108" x14ac:dyDescent="0.35">
      <c r="A391" s="1" t="s">
        <v>775</v>
      </c>
      <c r="B391" s="1" t="s">
        <v>776</v>
      </c>
      <c r="C391" t="str">
        <f>INDEX([1]SectorStat!$1:$1048576,MATCH('[1]Distribution ages'!$A391,[1]SectorStat!$B:$B,0),4)</f>
        <v>Ixelles</v>
      </c>
      <c r="D391">
        <f>INDEX([1]age_tranches_5ans_nb_sex!$1:$1048576,MATCH('SectorStat-Age-Hommes'!$A391,[1]age_tranches_5ans_nb_sex!$A:$A,0),4)/5</f>
        <v>1.4000000000272002</v>
      </c>
      <c r="E391">
        <f>INDEX([1]age_tranches_5ans_nb_sex!$1:$1048576,MATCH('SectorStat-Age-Hommes'!$A391,[1]age_tranches_5ans_nb_sex!$A:$A,0),4)/5</f>
        <v>1.4000000000272002</v>
      </c>
      <c r="F391">
        <f>INDEX([1]age_tranches_5ans_nb_sex!$1:$1048576,MATCH('SectorStat-Age-Hommes'!$A391,[1]age_tranches_5ans_nb_sex!$A:$A,0),4)/5</f>
        <v>1.4000000000272002</v>
      </c>
      <c r="G391">
        <f>INDEX([1]age_tranches_5ans_nb_sex!$1:$1048576,MATCH('SectorStat-Age-Hommes'!$A391,[1]age_tranches_5ans_nb_sex!$A:$A,0),4)/5</f>
        <v>1.4000000000272002</v>
      </c>
      <c r="H391">
        <f>INDEX([1]age_tranches_5ans_nb_sex!$1:$1048576,MATCH('SectorStat-Age-Hommes'!$A391,[1]age_tranches_5ans_nb_sex!$A:$A,0),4)/5</f>
        <v>1.4000000000272002</v>
      </c>
      <c r="I391">
        <f>INDEX([1]age_tranches_5ans_nb_sex!$1:$1048576,MATCH('SectorStat-Age-Hommes'!$A391,[1]age_tranches_5ans_nb_sex!$A:$A,0),6)/5</f>
        <v>2.1999999999847999</v>
      </c>
      <c r="J391">
        <f>INDEX([1]age_tranches_5ans_nb_sex!$1:$1048576,MATCH('SectorStat-Age-Hommes'!$A391,[1]age_tranches_5ans_nb_sex!$A:$A,0),6)/5</f>
        <v>2.1999999999847999</v>
      </c>
      <c r="K391">
        <f>INDEX([1]age_tranches_5ans_nb_sex!$1:$1048576,MATCH('SectorStat-Age-Hommes'!$A391,[1]age_tranches_5ans_nb_sex!$A:$A,0),6)/5</f>
        <v>2.1999999999847999</v>
      </c>
      <c r="L391">
        <f>INDEX([1]age_tranches_5ans_nb_sex!$1:$1048576,MATCH('SectorStat-Age-Hommes'!$A391,[1]age_tranches_5ans_nb_sex!$A:$A,0),6)/5</f>
        <v>2.1999999999847999</v>
      </c>
      <c r="M391">
        <f>INDEX([1]age_tranches_5ans_nb_sex!$1:$1048576,MATCH('SectorStat-Age-Hommes'!$A391,[1]age_tranches_5ans_nb_sex!$A:$A,0),6)/5</f>
        <v>2.1999999999847999</v>
      </c>
      <c r="N391">
        <f>INDEX([1]age_tranches_5ans_nb_sex!$1:$1048576,MATCH('SectorStat-Age-Hommes'!$A391,[1]age_tranches_5ans_nb_sex!$A:$A,0),8)/5</f>
        <v>1.5999999999827998</v>
      </c>
      <c r="O391">
        <f>INDEX([1]age_tranches_5ans_nb_sex!$1:$1048576,MATCH('SectorStat-Age-Hommes'!$A391,[1]age_tranches_5ans_nb_sex!$A:$A,0),8)/5</f>
        <v>1.5999999999827998</v>
      </c>
      <c r="P391">
        <f>INDEX([1]age_tranches_5ans_nb_sex!$1:$1048576,MATCH('SectorStat-Age-Hommes'!$A391,[1]age_tranches_5ans_nb_sex!$A:$A,0),8)/5</f>
        <v>1.5999999999827998</v>
      </c>
      <c r="Q391">
        <f>INDEX([1]age_tranches_5ans_nb_sex!$1:$1048576,MATCH('SectorStat-Age-Hommes'!$A391,[1]age_tranches_5ans_nb_sex!$A:$A,0),8)/5</f>
        <v>1.5999999999827998</v>
      </c>
      <c r="R391">
        <f>INDEX([1]age_tranches_5ans_nb_sex!$1:$1048576,MATCH('SectorStat-Age-Hommes'!$A391,[1]age_tranches_5ans_nb_sex!$A:$A,0),8)/5</f>
        <v>1.5999999999827998</v>
      </c>
      <c r="S391">
        <f>INDEX([1]age_tranches_5ans_nb_sex!$1:$1048576,MATCH('SectorStat-Age-Hommes'!$A391,[1]age_tranches_5ans_nb_sex!$A:$A,0),10)/5</f>
        <v>0.99999999998080003</v>
      </c>
      <c r="T391">
        <f>INDEX([1]age_tranches_5ans_nb_sex!$1:$1048576,MATCH('SectorStat-Age-Hommes'!$A391,[1]age_tranches_5ans_nb_sex!$A:$A,0),10)/5</f>
        <v>0.99999999998080003</v>
      </c>
      <c r="U391">
        <f>INDEX([1]age_tranches_5ans_nb_sex!$1:$1048576,MATCH('SectorStat-Age-Hommes'!$A391,[1]age_tranches_5ans_nb_sex!$A:$A,0),10)/5</f>
        <v>0.99999999998080003</v>
      </c>
      <c r="V391">
        <f>INDEX([1]age_tranches_5ans_nb_sex!$1:$1048576,MATCH('SectorStat-Age-Hommes'!$A391,[1]age_tranches_5ans_nb_sex!$A:$A,0),10)/5</f>
        <v>0.99999999998080003</v>
      </c>
      <c r="W391">
        <f>INDEX([1]age_tranches_5ans_nb_sex!$1:$1048576,MATCH('SectorStat-Age-Hommes'!$A391,[1]age_tranches_5ans_nb_sex!$A:$A,0),10)/5</f>
        <v>0.99999999998080003</v>
      </c>
      <c r="X391">
        <f>INDEX([1]age_tranches_5ans_nb_sex!$1:$1048576,MATCH('SectorStat-Age-Hommes'!$A391,[1]age_tranches_5ans_nb_sex!$A:$A,0),10)/5</f>
        <v>0.99999999998080003</v>
      </c>
      <c r="Y391">
        <f>INDEX([1]age_tranches_5ans_nb_sex!$1:$1048576,MATCH('SectorStat-Age-Hommes'!$A391,[1]age_tranches_5ans_nb_sex!$A:$A,0),12)/5</f>
        <v>3.6000000000120003</v>
      </c>
      <c r="Z391">
        <f>INDEX([1]age_tranches_5ans_nb_sex!$1:$1048576,MATCH('SectorStat-Age-Hommes'!$A391,[1]age_tranches_5ans_nb_sex!$A:$A,0),12)/5</f>
        <v>3.6000000000120003</v>
      </c>
      <c r="AA391">
        <f>INDEX([1]age_tranches_5ans_nb_sex!$1:$1048576,MATCH('SectorStat-Age-Hommes'!$A391,[1]age_tranches_5ans_nb_sex!$A:$A,0),12)/5</f>
        <v>3.6000000000120003</v>
      </c>
      <c r="AB391">
        <f>INDEX([1]age_tranches_5ans_nb_sex!$1:$1048576,MATCH('SectorStat-Age-Hommes'!$A391,[1]age_tranches_5ans_nb_sex!$A:$A,0),12)/5</f>
        <v>3.6000000000120003</v>
      </c>
      <c r="AC391">
        <f>INDEX([1]age_tranches_5ans_nb_sex!$1:$1048576,MATCH('SectorStat-Age-Hommes'!$A391,[1]age_tranches_5ans_nb_sex!$A:$A,0),14)/5</f>
        <v>8.8000000000068006</v>
      </c>
      <c r="AD391">
        <f>INDEX([1]age_tranches_5ans_nb_sex!$1:$1048576,MATCH('SectorStat-Age-Hommes'!$A391,[1]age_tranches_5ans_nb_sex!$A:$A,0),14)/5</f>
        <v>8.8000000000068006</v>
      </c>
      <c r="AE391">
        <f>INDEX([1]age_tranches_5ans_nb_sex!$1:$1048576,MATCH('SectorStat-Age-Hommes'!$A391,[1]age_tranches_5ans_nb_sex!$A:$A,0),14)/5</f>
        <v>8.8000000000068006</v>
      </c>
      <c r="AF391">
        <f>INDEX([1]age_tranches_5ans_nb_sex!$1:$1048576,MATCH('SectorStat-Age-Hommes'!$A391,[1]age_tranches_5ans_nb_sex!$A:$A,0),14)/5</f>
        <v>8.8000000000068006</v>
      </c>
      <c r="AG391">
        <f>INDEX([1]age_tranches_5ans_nb_sex!$1:$1048576,MATCH('SectorStat-Age-Hommes'!$A391,[1]age_tranches_5ans_nb_sex!$A:$A,0),14)/5</f>
        <v>8.8000000000068006</v>
      </c>
      <c r="AH391">
        <f>INDEX([1]age_tranches_5ans_nb_sex!$1:$1048576,MATCH('SectorStat-Age-Hommes'!$A391,[1]age_tranches_5ans_nb_sex!$A:$A,0),16)/5</f>
        <v>3.9999999999907998</v>
      </c>
      <c r="AI391">
        <f>INDEX([1]age_tranches_5ans_nb_sex!$1:$1048576,MATCH('SectorStat-Age-Hommes'!$A391,[1]age_tranches_5ans_nb_sex!$A:$A,0),16)/5</f>
        <v>3.9999999999907998</v>
      </c>
      <c r="AJ391">
        <f>INDEX([1]age_tranches_5ans_nb_sex!$1:$1048576,MATCH('SectorStat-Age-Hommes'!$A391,[1]age_tranches_5ans_nb_sex!$A:$A,0),16)/5</f>
        <v>3.9999999999907998</v>
      </c>
      <c r="AK391">
        <f>INDEX([1]age_tranches_5ans_nb_sex!$1:$1048576,MATCH('SectorStat-Age-Hommes'!$A391,[1]age_tranches_5ans_nb_sex!$A:$A,0),16)/5</f>
        <v>3.9999999999907998</v>
      </c>
      <c r="AL391">
        <f>INDEX([1]age_tranches_5ans_nb_sex!$1:$1048576,MATCH('SectorStat-Age-Hommes'!$A391,[1]age_tranches_5ans_nb_sex!$A:$A,0),16)/5</f>
        <v>3.9999999999907998</v>
      </c>
      <c r="AM391">
        <f>INDEX([1]age_tranches_5ans_nb_sex!$1:$1048576,MATCH('SectorStat-Age-Hommes'!$A391,[1]age_tranches_5ans_nb_sex!$A:$A,0),18)/5</f>
        <v>1.8000000000060001</v>
      </c>
      <c r="AN391">
        <f>INDEX([1]age_tranches_5ans_nb_sex!$1:$1048576,MATCH('SectorStat-Age-Hommes'!$A391,[1]age_tranches_5ans_nb_sex!$A:$A,0),18)/5</f>
        <v>1.8000000000060001</v>
      </c>
      <c r="AO391">
        <f>INDEX([1]age_tranches_5ans_nb_sex!$1:$1048576,MATCH('SectorStat-Age-Hommes'!$A391,[1]age_tranches_5ans_nb_sex!$A:$A,0),18)/5</f>
        <v>1.8000000000060001</v>
      </c>
      <c r="AP391">
        <f>INDEX([1]age_tranches_5ans_nb_sex!$1:$1048576,MATCH('SectorStat-Age-Hommes'!$A391,[1]age_tranches_5ans_nb_sex!$A:$A,0),18)/5</f>
        <v>1.8000000000060001</v>
      </c>
      <c r="AQ391">
        <f>INDEX([1]age_tranches_5ans_nb_sex!$1:$1048576,MATCH('SectorStat-Age-Hommes'!$A391,[1]age_tranches_5ans_nb_sex!$A:$A,0),18)/5</f>
        <v>1.8000000000060001</v>
      </c>
      <c r="AR391">
        <f>INDEX([1]age_tranches_5ans_nb_sex!$1:$1048576,MATCH('SectorStat-Age-Hommes'!$A391,[1]age_tranches_5ans_nb_sex!$A:$A,0),20)/5</f>
        <v>1.8000000000060001</v>
      </c>
      <c r="AS391">
        <f>INDEX([1]age_tranches_5ans_nb_sex!$1:$1048576,MATCH('SectorStat-Age-Hommes'!$A391,[1]age_tranches_5ans_nb_sex!$A:$A,0),20)/5</f>
        <v>1.8000000000060001</v>
      </c>
      <c r="AT391">
        <f>INDEX([1]age_tranches_5ans_nb_sex!$1:$1048576,MATCH('SectorStat-Age-Hommes'!$A391,[1]age_tranches_5ans_nb_sex!$A:$A,0),20)/5</f>
        <v>1.8000000000060001</v>
      </c>
      <c r="AU391">
        <f>INDEX([1]age_tranches_5ans_nb_sex!$1:$1048576,MATCH('SectorStat-Age-Hommes'!$A391,[1]age_tranches_5ans_nb_sex!$A:$A,0),20)/5</f>
        <v>1.8000000000060001</v>
      </c>
      <c r="AV391">
        <f>INDEX([1]age_tranches_5ans_nb_sex!$1:$1048576,MATCH('SectorStat-Age-Hommes'!$A391,[1]age_tranches_5ans_nb_sex!$A:$A,0),20)/5</f>
        <v>1.8000000000060001</v>
      </c>
      <c r="AW391">
        <f>INDEX([1]age_tranches_5ans_nb_sex!$1:$1048576,MATCH('SectorStat-Age-Hommes'!$A391,[1]age_tranches_5ans_nb_sex!$A:$A,0),22)/5</f>
        <v>1.8000000000060001</v>
      </c>
      <c r="AX391">
        <f>INDEX([1]age_tranches_5ans_nb_sex!$1:$1048576,MATCH('SectorStat-Age-Hommes'!$A391,[1]age_tranches_5ans_nb_sex!$A:$A,0),22)/5</f>
        <v>1.8000000000060001</v>
      </c>
      <c r="AY391">
        <f>INDEX([1]age_tranches_5ans_nb_sex!$1:$1048576,MATCH('SectorStat-Age-Hommes'!$A391,[1]age_tranches_5ans_nb_sex!$A:$A,0),22)/5</f>
        <v>1.8000000000060001</v>
      </c>
      <c r="AZ391">
        <f>INDEX([1]age_tranches_5ans_nb_sex!$1:$1048576,MATCH('SectorStat-Age-Hommes'!$A391,[1]age_tranches_5ans_nb_sex!$A:$A,0),22)/5</f>
        <v>1.8000000000060001</v>
      </c>
      <c r="BA391">
        <f>INDEX([1]age_tranches_5ans_nb_sex!$1:$1048576,MATCH('SectorStat-Age-Hommes'!$A391,[1]age_tranches_5ans_nb_sex!$A:$A,0),22)/5</f>
        <v>1.8000000000060001</v>
      </c>
      <c r="BB391">
        <f>INDEX([1]age_tranches_5ans_nb_sex!$1:$1048576,MATCH('SectorStat-Age-Hommes'!$A391,[1]age_tranches_5ans_nb_sex!$A:$A,0),24)/5</f>
        <v>1.4000000000272002</v>
      </c>
      <c r="BC391">
        <f>INDEX([1]age_tranches_5ans_nb_sex!$1:$1048576,MATCH('SectorStat-Age-Hommes'!$A391,[1]age_tranches_5ans_nb_sex!$A:$A,0),24)/5</f>
        <v>1.4000000000272002</v>
      </c>
      <c r="BD391">
        <f>INDEX([1]age_tranches_5ans_nb_sex!$1:$1048576,MATCH('SectorStat-Age-Hommes'!$A391,[1]age_tranches_5ans_nb_sex!$A:$A,0),24)/5</f>
        <v>1.4000000000272002</v>
      </c>
      <c r="BE391">
        <f>INDEX([1]age_tranches_5ans_nb_sex!$1:$1048576,MATCH('SectorStat-Age-Hommes'!$A391,[1]age_tranches_5ans_nb_sex!$A:$A,0),24)/5</f>
        <v>1.4000000000272002</v>
      </c>
      <c r="BF391">
        <f>INDEX([1]age_tranches_5ans_nb_sex!$1:$1048576,MATCH('SectorStat-Age-Hommes'!$A391,[1]age_tranches_5ans_nb_sex!$A:$A,0),24)/5</f>
        <v>1.4000000000272002</v>
      </c>
      <c r="BG391">
        <f>INDEX([1]age_tranches_5ans_nb_sex!$1:$1048576,MATCH('SectorStat-Age-Hommes'!$A391,[1]age_tranches_5ans_nb_sex!$A:$A,0),26)/5</f>
        <v>0.60000000000200004</v>
      </c>
      <c r="BH391">
        <f>INDEX([1]age_tranches_5ans_nb_sex!$1:$1048576,MATCH('SectorStat-Age-Hommes'!$A391,[1]age_tranches_5ans_nb_sex!$A:$A,0),26)/5</f>
        <v>0.60000000000200004</v>
      </c>
      <c r="BI391">
        <f>INDEX([1]age_tranches_5ans_nb_sex!$1:$1048576,MATCH('SectorStat-Age-Hommes'!$A391,[1]age_tranches_5ans_nb_sex!$A:$A,0),26)/5</f>
        <v>0.60000000000200004</v>
      </c>
      <c r="BJ391">
        <f>INDEX([1]age_tranches_5ans_nb_sex!$1:$1048576,MATCH('SectorStat-Age-Hommes'!$A391,[1]age_tranches_5ans_nb_sex!$A:$A,0),26)/5</f>
        <v>0.60000000000200004</v>
      </c>
      <c r="BK391">
        <f>INDEX([1]age_tranches_5ans_nb_sex!$1:$1048576,MATCH('SectorStat-Age-Hommes'!$A391,[1]age_tranches_5ans_nb_sex!$A:$A,0),26)/5</f>
        <v>0.60000000000200004</v>
      </c>
      <c r="BL391">
        <f>INDEX([1]age_tranches_5ans_nb_sex!$1:$1048576,MATCH('SectorStat-Age-Hommes'!$A391,[1]age_tranches_5ans_nb_sex!$A:$A,0),28)/5</f>
        <v>0.60000000000200004</v>
      </c>
      <c r="BM391">
        <f>INDEX([1]age_tranches_5ans_nb_sex!$1:$1048576,MATCH('SectorStat-Age-Hommes'!$A391,[1]age_tranches_5ans_nb_sex!$A:$A,0),28)/5</f>
        <v>0.60000000000200004</v>
      </c>
      <c r="BN391">
        <f>INDEX([1]age_tranches_5ans_nb_sex!$1:$1048576,MATCH('SectorStat-Age-Hommes'!$A391,[1]age_tranches_5ans_nb_sex!$A:$A,0),28)/5</f>
        <v>0.60000000000200004</v>
      </c>
      <c r="BO391">
        <f>INDEX([1]age_tranches_5ans_nb_sex!$1:$1048576,MATCH('SectorStat-Age-Hommes'!$A391,[1]age_tranches_5ans_nb_sex!$A:$A,0),28)/5</f>
        <v>0.60000000000200004</v>
      </c>
      <c r="BP391">
        <f>INDEX([1]age_tranches_5ans_nb_sex!$1:$1048576,MATCH('SectorStat-Age-Hommes'!$A391,[1]age_tranches_5ans_nb_sex!$A:$A,0),28)/5</f>
        <v>0.60000000000200004</v>
      </c>
      <c r="BQ391">
        <f>INDEX([1]age_tranches_5ans_nb_sex!$1:$1048576,MATCH('SectorStat-Age-Hommes'!$A391,[1]age_tranches_5ans_nb_sex!$A:$A,0),30)/5</f>
        <v>0.99999999998080003</v>
      </c>
      <c r="BR391">
        <f>INDEX([1]age_tranches_5ans_nb_sex!$1:$1048576,MATCH('SectorStat-Age-Hommes'!$A391,[1]age_tranches_5ans_nb_sex!$A:$A,0),30)/5</f>
        <v>0.99999999998080003</v>
      </c>
      <c r="BS391">
        <f>INDEX([1]age_tranches_5ans_nb_sex!$1:$1048576,MATCH('SectorStat-Age-Hommes'!$A391,[1]age_tranches_5ans_nb_sex!$A:$A,0),30)/5</f>
        <v>0.99999999998080003</v>
      </c>
      <c r="BT391">
        <f>INDEX([1]age_tranches_5ans_nb_sex!$1:$1048576,MATCH('SectorStat-Age-Hommes'!$A391,[1]age_tranches_5ans_nb_sex!$A:$A,0),30)/5</f>
        <v>0.99999999998080003</v>
      </c>
      <c r="BU391">
        <f>INDEX([1]age_tranches_5ans_nb_sex!$1:$1048576,MATCH('SectorStat-Age-Hommes'!$A391,[1]age_tranches_5ans_nb_sex!$A:$A,0),30)/5</f>
        <v>0.99999999998080003</v>
      </c>
      <c r="BV391">
        <f>INDEX([1]age_tranches_5ans_nb_sex!$1:$1048576,MATCH('SectorStat-Age-Hommes'!$A391,[1]age_tranches_5ans_nb_sex!$A:$A,0),32)/5</f>
        <v>0.20000000002319998</v>
      </c>
      <c r="BW391">
        <f>INDEX([1]age_tranches_5ans_nb_sex!$1:$1048576,MATCH('SectorStat-Age-Hommes'!$A391,[1]age_tranches_5ans_nb_sex!$A:$A,0),32)/5</f>
        <v>0.20000000002319998</v>
      </c>
      <c r="BX391">
        <f>INDEX([1]age_tranches_5ans_nb_sex!$1:$1048576,MATCH('SectorStat-Age-Hommes'!$A391,[1]age_tranches_5ans_nb_sex!$A:$A,0),32)/5</f>
        <v>0.20000000002319998</v>
      </c>
      <c r="BY391">
        <f>INDEX([1]age_tranches_5ans_nb_sex!$1:$1048576,MATCH('SectorStat-Age-Hommes'!$A391,[1]age_tranches_5ans_nb_sex!$A:$A,0),32)/5</f>
        <v>0.20000000002319998</v>
      </c>
      <c r="BZ391">
        <f>INDEX([1]age_tranches_5ans_nb_sex!$1:$1048576,MATCH('SectorStat-Age-Hommes'!$A391,[1]age_tranches_5ans_nb_sex!$A:$A,0),32)/5</f>
        <v>0.20000000002319998</v>
      </c>
      <c r="CA391">
        <f>INDEX([1]age_tranches_5ans_nb_sex!$1:$1048576,MATCH('SectorStat-Age-Hommes'!$A391,[1]age_tranches_5ans_nb_sex!$A:$A,0),34)/5</f>
        <v>0.80000000002519989</v>
      </c>
      <c r="CB391">
        <f>INDEX([1]age_tranches_5ans_nb_sex!$1:$1048576,MATCH('SectorStat-Age-Hommes'!$A391,[1]age_tranches_5ans_nb_sex!$A:$A,0),34)/5</f>
        <v>0.80000000002519989</v>
      </c>
      <c r="CC391">
        <f>INDEX([1]age_tranches_5ans_nb_sex!$1:$1048576,MATCH('SectorStat-Age-Hommes'!$A391,[1]age_tranches_5ans_nb_sex!$A:$A,0),34)/5</f>
        <v>0.80000000002519989</v>
      </c>
      <c r="CD391">
        <f>INDEX([1]age_tranches_5ans_nb_sex!$1:$1048576,MATCH('SectorStat-Age-Hommes'!$A391,[1]age_tranches_5ans_nb_sex!$A:$A,0),34)/5</f>
        <v>0.80000000002519989</v>
      </c>
      <c r="CE391">
        <f>INDEX([1]age_tranches_5ans_nb_sex!$1:$1048576,MATCH('SectorStat-Age-Hommes'!$A391,[1]age_tranches_5ans_nb_sex!$A:$A,0),34)/5</f>
        <v>0.80000000002519989</v>
      </c>
      <c r="CF391">
        <f>INDEX([1]age_tranches_5ans_nb_sex!$1:$1048576,MATCH('SectorStat-Age-Hommes'!$A391,[1]age_tranches_5ans_nb_sex!$A:$A,0),36)/5</f>
        <v>0.20000000002319998</v>
      </c>
      <c r="CG391">
        <f>INDEX([1]age_tranches_5ans_nb_sex!$1:$1048576,MATCH('SectorStat-Age-Hommes'!$A391,[1]age_tranches_5ans_nb_sex!$A:$A,0),36)/5</f>
        <v>0.20000000002319998</v>
      </c>
      <c r="CH391">
        <f>INDEX([1]age_tranches_5ans_nb_sex!$1:$1048576,MATCH('SectorStat-Age-Hommes'!$A391,[1]age_tranches_5ans_nb_sex!$A:$A,0),36)/5</f>
        <v>0.20000000002319998</v>
      </c>
      <c r="CI391">
        <f>INDEX([1]age_tranches_5ans_nb_sex!$1:$1048576,MATCH('SectorStat-Age-Hommes'!$A391,[1]age_tranches_5ans_nb_sex!$A:$A,0),36)/5</f>
        <v>0.20000000002319998</v>
      </c>
      <c r="CJ391">
        <f>INDEX([1]age_tranches_5ans_nb_sex!$1:$1048576,MATCH('SectorStat-Age-Hommes'!$A391,[1]age_tranches_5ans_nb_sex!$A:$A,0),36)/5</f>
        <v>0.20000000002319998</v>
      </c>
      <c r="CK391">
        <f>INDEX([1]age_tranches_5ans_nb_sex!$1:$1048576,MATCH('SectorStat-Age-Hommes'!$A391,[1]age_tranches_5ans_nb_sex!$A:$A,0),38)/5</f>
        <v>0.20000000002319998</v>
      </c>
      <c r="CL391">
        <f>INDEX([1]age_tranches_5ans_nb_sex!$1:$1048576,MATCH('SectorStat-Age-Hommes'!$A391,[1]age_tranches_5ans_nb_sex!$A:$A,0),38)/5</f>
        <v>0.20000000002319998</v>
      </c>
      <c r="CM391">
        <f>INDEX([1]age_tranches_5ans_nb_sex!$1:$1048576,MATCH('SectorStat-Age-Hommes'!$A391,[1]age_tranches_5ans_nb_sex!$A:$A,0),38)/5</f>
        <v>0.20000000002319998</v>
      </c>
      <c r="CN391">
        <f>INDEX([1]age_tranches_5ans_nb_sex!$1:$1048576,MATCH('SectorStat-Age-Hommes'!$A391,[1]age_tranches_5ans_nb_sex!$A:$A,0),38)/5</f>
        <v>0.20000000002319998</v>
      </c>
      <c r="CO391">
        <f>INDEX([1]age_tranches_5ans_nb_sex!$1:$1048576,MATCH('SectorStat-Age-Hommes'!$A391,[1]age_tranches_5ans_nb_sex!$A:$A,0),38)/5</f>
        <v>0.20000000002319998</v>
      </c>
      <c r="CP391" s="2">
        <f>INDEX([1]age_tranches_5ans_nb_sex!$1:$1048576,MATCH('SectorStat-Age-Hommes'!$A391,[1]age_tranches_5ans_nb_sex!$A:$A,0),40)/5</f>
        <v>0.20000000002319998</v>
      </c>
      <c r="CQ391" s="2">
        <f>INDEX([1]age_tranches_5ans_nb_sex!$1:$1048576,MATCH('SectorStat-Age-Hommes'!$A391,[1]age_tranches_5ans_nb_sex!$A:$A,0),40)/5</f>
        <v>0.20000000002319998</v>
      </c>
      <c r="CR391" s="2">
        <f>INDEX([1]age_tranches_5ans_nb_sex!$1:$1048576,MATCH('SectorStat-Age-Hommes'!$A391,[1]age_tranches_5ans_nb_sex!$A:$A,0),40)/5</f>
        <v>0.20000000002319998</v>
      </c>
      <c r="CS391" s="2">
        <f>INDEX([1]age_tranches_5ans_nb_sex!$1:$1048576,MATCH('SectorStat-Age-Hommes'!$A391,[1]age_tranches_5ans_nb_sex!$A:$A,0),40)/5</f>
        <v>0.20000000002319998</v>
      </c>
      <c r="CT391" s="2">
        <f>INDEX([1]age_tranches_5ans_nb_sex!$1:$1048576,MATCH('SectorStat-Age-Hommes'!$A391,[1]age_tranches_5ans_nb_sex!$A:$A,0),40)/5</f>
        <v>0.20000000002319998</v>
      </c>
      <c r="CZ391" s="3"/>
      <c r="DA391" s="3"/>
      <c r="DB391" s="3"/>
      <c r="DC391" s="3"/>
      <c r="DD391" s="3"/>
    </row>
    <row r="392" spans="1:108" x14ac:dyDescent="0.35">
      <c r="A392" s="1" t="s">
        <v>777</v>
      </c>
      <c r="B392" s="1" t="s">
        <v>62</v>
      </c>
      <c r="C392" t="str">
        <f>INDEX([1]SectorStat!$1:$1048576,MATCH('[1]Distribution ages'!$A392,[1]SectorStat!$B:$B,0),4)</f>
        <v>Ixelles</v>
      </c>
      <c r="D392">
        <f>INDEX([1]age_tranches_5ans_nb_sex!$1:$1048576,MATCH('SectorStat-Age-Hommes'!$A392,[1]age_tranches_5ans_nb_sex!$A:$A,0),4)/5</f>
        <v>0</v>
      </c>
      <c r="E392">
        <f>INDEX([1]age_tranches_5ans_nb_sex!$1:$1048576,MATCH('SectorStat-Age-Hommes'!$A392,[1]age_tranches_5ans_nb_sex!$A:$A,0),4)/5</f>
        <v>0</v>
      </c>
      <c r="F392">
        <f>INDEX([1]age_tranches_5ans_nb_sex!$1:$1048576,MATCH('SectorStat-Age-Hommes'!$A392,[1]age_tranches_5ans_nb_sex!$A:$A,0),4)/5</f>
        <v>0</v>
      </c>
      <c r="G392">
        <f>INDEX([1]age_tranches_5ans_nb_sex!$1:$1048576,MATCH('SectorStat-Age-Hommes'!$A392,[1]age_tranches_5ans_nb_sex!$A:$A,0),4)/5</f>
        <v>0</v>
      </c>
      <c r="H392">
        <f>INDEX([1]age_tranches_5ans_nb_sex!$1:$1048576,MATCH('SectorStat-Age-Hommes'!$A392,[1]age_tranches_5ans_nb_sex!$A:$A,0),4)/5</f>
        <v>0</v>
      </c>
      <c r="I392">
        <f>INDEX([1]age_tranches_5ans_nb_sex!$1:$1048576,MATCH('SectorStat-Age-Hommes'!$A392,[1]age_tranches_5ans_nb_sex!$A:$A,0),6)/5</f>
        <v>0</v>
      </c>
      <c r="J392">
        <f>INDEX([1]age_tranches_5ans_nb_sex!$1:$1048576,MATCH('SectorStat-Age-Hommes'!$A392,[1]age_tranches_5ans_nb_sex!$A:$A,0),6)/5</f>
        <v>0</v>
      </c>
      <c r="K392">
        <f>INDEX([1]age_tranches_5ans_nb_sex!$1:$1048576,MATCH('SectorStat-Age-Hommes'!$A392,[1]age_tranches_5ans_nb_sex!$A:$A,0),6)/5</f>
        <v>0</v>
      </c>
      <c r="L392">
        <f>INDEX([1]age_tranches_5ans_nb_sex!$1:$1048576,MATCH('SectorStat-Age-Hommes'!$A392,[1]age_tranches_5ans_nb_sex!$A:$A,0),6)/5</f>
        <v>0</v>
      </c>
      <c r="M392">
        <f>INDEX([1]age_tranches_5ans_nb_sex!$1:$1048576,MATCH('SectorStat-Age-Hommes'!$A392,[1]age_tranches_5ans_nb_sex!$A:$A,0),6)/5</f>
        <v>0</v>
      </c>
      <c r="N392">
        <f>INDEX([1]age_tranches_5ans_nb_sex!$1:$1048576,MATCH('SectorStat-Age-Hommes'!$A392,[1]age_tranches_5ans_nb_sex!$A:$A,0),8)/5</f>
        <v>0</v>
      </c>
      <c r="O392">
        <f>INDEX([1]age_tranches_5ans_nb_sex!$1:$1048576,MATCH('SectorStat-Age-Hommes'!$A392,[1]age_tranches_5ans_nb_sex!$A:$A,0),8)/5</f>
        <v>0</v>
      </c>
      <c r="P392">
        <f>INDEX([1]age_tranches_5ans_nb_sex!$1:$1048576,MATCH('SectorStat-Age-Hommes'!$A392,[1]age_tranches_5ans_nb_sex!$A:$A,0),8)/5</f>
        <v>0</v>
      </c>
      <c r="Q392">
        <f>INDEX([1]age_tranches_5ans_nb_sex!$1:$1048576,MATCH('SectorStat-Age-Hommes'!$A392,[1]age_tranches_5ans_nb_sex!$A:$A,0),8)/5</f>
        <v>0</v>
      </c>
      <c r="R392">
        <f>INDEX([1]age_tranches_5ans_nb_sex!$1:$1048576,MATCH('SectorStat-Age-Hommes'!$A392,[1]age_tranches_5ans_nb_sex!$A:$A,0),8)/5</f>
        <v>0</v>
      </c>
      <c r="S392">
        <f>INDEX([1]age_tranches_5ans_nb_sex!$1:$1048576,MATCH('SectorStat-Age-Hommes'!$A392,[1]age_tranches_5ans_nb_sex!$A:$A,0),10)/5</f>
        <v>0</v>
      </c>
      <c r="T392">
        <f>INDEX([1]age_tranches_5ans_nb_sex!$1:$1048576,MATCH('SectorStat-Age-Hommes'!$A392,[1]age_tranches_5ans_nb_sex!$A:$A,0),10)/5</f>
        <v>0</v>
      </c>
      <c r="U392">
        <f>INDEX([1]age_tranches_5ans_nb_sex!$1:$1048576,MATCH('SectorStat-Age-Hommes'!$A392,[1]age_tranches_5ans_nb_sex!$A:$A,0),10)/5</f>
        <v>0</v>
      </c>
      <c r="V392">
        <f>INDEX([1]age_tranches_5ans_nb_sex!$1:$1048576,MATCH('SectorStat-Age-Hommes'!$A392,[1]age_tranches_5ans_nb_sex!$A:$A,0),10)/5</f>
        <v>0</v>
      </c>
      <c r="W392">
        <f>INDEX([1]age_tranches_5ans_nb_sex!$1:$1048576,MATCH('SectorStat-Age-Hommes'!$A392,[1]age_tranches_5ans_nb_sex!$A:$A,0),10)/5</f>
        <v>0</v>
      </c>
      <c r="X392">
        <f>INDEX([1]age_tranches_5ans_nb_sex!$1:$1048576,MATCH('SectorStat-Age-Hommes'!$A392,[1]age_tranches_5ans_nb_sex!$A:$A,0),10)/5</f>
        <v>0</v>
      </c>
      <c r="Y392">
        <f>INDEX([1]age_tranches_5ans_nb_sex!$1:$1048576,MATCH('SectorStat-Age-Hommes'!$A392,[1]age_tranches_5ans_nb_sex!$A:$A,0),12)/5</f>
        <v>0</v>
      </c>
      <c r="Z392">
        <f>INDEX([1]age_tranches_5ans_nb_sex!$1:$1048576,MATCH('SectorStat-Age-Hommes'!$A392,[1]age_tranches_5ans_nb_sex!$A:$A,0),12)/5</f>
        <v>0</v>
      </c>
      <c r="AA392">
        <f>INDEX([1]age_tranches_5ans_nb_sex!$1:$1048576,MATCH('SectorStat-Age-Hommes'!$A392,[1]age_tranches_5ans_nb_sex!$A:$A,0),12)/5</f>
        <v>0</v>
      </c>
      <c r="AB392">
        <f>INDEX([1]age_tranches_5ans_nb_sex!$1:$1048576,MATCH('SectorStat-Age-Hommes'!$A392,[1]age_tranches_5ans_nb_sex!$A:$A,0),12)/5</f>
        <v>0</v>
      </c>
      <c r="AC392">
        <f>INDEX([1]age_tranches_5ans_nb_sex!$1:$1048576,MATCH('SectorStat-Age-Hommes'!$A392,[1]age_tranches_5ans_nb_sex!$A:$A,0),14)/5</f>
        <v>0</v>
      </c>
      <c r="AD392">
        <f>INDEX([1]age_tranches_5ans_nb_sex!$1:$1048576,MATCH('SectorStat-Age-Hommes'!$A392,[1]age_tranches_5ans_nb_sex!$A:$A,0),14)/5</f>
        <v>0</v>
      </c>
      <c r="AE392">
        <f>INDEX([1]age_tranches_5ans_nb_sex!$1:$1048576,MATCH('SectorStat-Age-Hommes'!$A392,[1]age_tranches_5ans_nb_sex!$A:$A,0),14)/5</f>
        <v>0</v>
      </c>
      <c r="AF392">
        <f>INDEX([1]age_tranches_5ans_nb_sex!$1:$1048576,MATCH('SectorStat-Age-Hommes'!$A392,[1]age_tranches_5ans_nb_sex!$A:$A,0),14)/5</f>
        <v>0</v>
      </c>
      <c r="AG392">
        <f>INDEX([1]age_tranches_5ans_nb_sex!$1:$1048576,MATCH('SectorStat-Age-Hommes'!$A392,[1]age_tranches_5ans_nb_sex!$A:$A,0),14)/5</f>
        <v>0</v>
      </c>
      <c r="AH392">
        <f>INDEX([1]age_tranches_5ans_nb_sex!$1:$1048576,MATCH('SectorStat-Age-Hommes'!$A392,[1]age_tranches_5ans_nb_sex!$A:$A,0),16)/5</f>
        <v>0</v>
      </c>
      <c r="AI392">
        <f>INDEX([1]age_tranches_5ans_nb_sex!$1:$1048576,MATCH('SectorStat-Age-Hommes'!$A392,[1]age_tranches_5ans_nb_sex!$A:$A,0),16)/5</f>
        <v>0</v>
      </c>
      <c r="AJ392">
        <f>INDEX([1]age_tranches_5ans_nb_sex!$1:$1048576,MATCH('SectorStat-Age-Hommes'!$A392,[1]age_tranches_5ans_nb_sex!$A:$A,0),16)/5</f>
        <v>0</v>
      </c>
      <c r="AK392">
        <f>INDEX([1]age_tranches_5ans_nb_sex!$1:$1048576,MATCH('SectorStat-Age-Hommes'!$A392,[1]age_tranches_5ans_nb_sex!$A:$A,0),16)/5</f>
        <v>0</v>
      </c>
      <c r="AL392">
        <f>INDEX([1]age_tranches_5ans_nb_sex!$1:$1048576,MATCH('SectorStat-Age-Hommes'!$A392,[1]age_tranches_5ans_nb_sex!$A:$A,0),16)/5</f>
        <v>0</v>
      </c>
      <c r="AM392">
        <f>INDEX([1]age_tranches_5ans_nb_sex!$1:$1048576,MATCH('SectorStat-Age-Hommes'!$A392,[1]age_tranches_5ans_nb_sex!$A:$A,0),18)/5</f>
        <v>0</v>
      </c>
      <c r="AN392">
        <f>INDEX([1]age_tranches_5ans_nb_sex!$1:$1048576,MATCH('SectorStat-Age-Hommes'!$A392,[1]age_tranches_5ans_nb_sex!$A:$A,0),18)/5</f>
        <v>0</v>
      </c>
      <c r="AO392">
        <f>INDEX([1]age_tranches_5ans_nb_sex!$1:$1048576,MATCH('SectorStat-Age-Hommes'!$A392,[1]age_tranches_5ans_nb_sex!$A:$A,0),18)/5</f>
        <v>0</v>
      </c>
      <c r="AP392">
        <f>INDEX([1]age_tranches_5ans_nb_sex!$1:$1048576,MATCH('SectorStat-Age-Hommes'!$A392,[1]age_tranches_5ans_nb_sex!$A:$A,0),18)/5</f>
        <v>0</v>
      </c>
      <c r="AQ392">
        <f>INDEX([1]age_tranches_5ans_nb_sex!$1:$1048576,MATCH('SectorStat-Age-Hommes'!$A392,[1]age_tranches_5ans_nb_sex!$A:$A,0),18)/5</f>
        <v>0</v>
      </c>
      <c r="AR392">
        <f>INDEX([1]age_tranches_5ans_nb_sex!$1:$1048576,MATCH('SectorStat-Age-Hommes'!$A392,[1]age_tranches_5ans_nb_sex!$A:$A,0),20)/5</f>
        <v>0</v>
      </c>
      <c r="AS392">
        <f>INDEX([1]age_tranches_5ans_nb_sex!$1:$1048576,MATCH('SectorStat-Age-Hommes'!$A392,[1]age_tranches_5ans_nb_sex!$A:$A,0),20)/5</f>
        <v>0</v>
      </c>
      <c r="AT392">
        <f>INDEX([1]age_tranches_5ans_nb_sex!$1:$1048576,MATCH('SectorStat-Age-Hommes'!$A392,[1]age_tranches_5ans_nb_sex!$A:$A,0),20)/5</f>
        <v>0</v>
      </c>
      <c r="AU392">
        <f>INDEX([1]age_tranches_5ans_nb_sex!$1:$1048576,MATCH('SectorStat-Age-Hommes'!$A392,[1]age_tranches_5ans_nb_sex!$A:$A,0),20)/5</f>
        <v>0</v>
      </c>
      <c r="AV392">
        <f>INDEX([1]age_tranches_5ans_nb_sex!$1:$1048576,MATCH('SectorStat-Age-Hommes'!$A392,[1]age_tranches_5ans_nb_sex!$A:$A,0),20)/5</f>
        <v>0</v>
      </c>
      <c r="AW392">
        <f>INDEX([1]age_tranches_5ans_nb_sex!$1:$1048576,MATCH('SectorStat-Age-Hommes'!$A392,[1]age_tranches_5ans_nb_sex!$A:$A,0),22)/5</f>
        <v>0</v>
      </c>
      <c r="AX392">
        <f>INDEX([1]age_tranches_5ans_nb_sex!$1:$1048576,MATCH('SectorStat-Age-Hommes'!$A392,[1]age_tranches_5ans_nb_sex!$A:$A,0),22)/5</f>
        <v>0</v>
      </c>
      <c r="AY392">
        <f>INDEX([1]age_tranches_5ans_nb_sex!$1:$1048576,MATCH('SectorStat-Age-Hommes'!$A392,[1]age_tranches_5ans_nb_sex!$A:$A,0),22)/5</f>
        <v>0</v>
      </c>
      <c r="AZ392">
        <f>INDEX([1]age_tranches_5ans_nb_sex!$1:$1048576,MATCH('SectorStat-Age-Hommes'!$A392,[1]age_tranches_5ans_nb_sex!$A:$A,0),22)/5</f>
        <v>0</v>
      </c>
      <c r="BA392">
        <f>INDEX([1]age_tranches_5ans_nb_sex!$1:$1048576,MATCH('SectorStat-Age-Hommes'!$A392,[1]age_tranches_5ans_nb_sex!$A:$A,0),22)/5</f>
        <v>0</v>
      </c>
      <c r="BB392">
        <f>INDEX([1]age_tranches_5ans_nb_sex!$1:$1048576,MATCH('SectorStat-Age-Hommes'!$A392,[1]age_tranches_5ans_nb_sex!$A:$A,0),24)/5</f>
        <v>0</v>
      </c>
      <c r="BC392">
        <f>INDEX([1]age_tranches_5ans_nb_sex!$1:$1048576,MATCH('SectorStat-Age-Hommes'!$A392,[1]age_tranches_5ans_nb_sex!$A:$A,0),24)/5</f>
        <v>0</v>
      </c>
      <c r="BD392">
        <f>INDEX([1]age_tranches_5ans_nb_sex!$1:$1048576,MATCH('SectorStat-Age-Hommes'!$A392,[1]age_tranches_5ans_nb_sex!$A:$A,0),24)/5</f>
        <v>0</v>
      </c>
      <c r="BE392">
        <f>INDEX([1]age_tranches_5ans_nb_sex!$1:$1048576,MATCH('SectorStat-Age-Hommes'!$A392,[1]age_tranches_5ans_nb_sex!$A:$A,0),24)/5</f>
        <v>0</v>
      </c>
      <c r="BF392">
        <f>INDEX([1]age_tranches_5ans_nb_sex!$1:$1048576,MATCH('SectorStat-Age-Hommes'!$A392,[1]age_tranches_5ans_nb_sex!$A:$A,0),24)/5</f>
        <v>0</v>
      </c>
      <c r="BG392">
        <f>INDEX([1]age_tranches_5ans_nb_sex!$1:$1048576,MATCH('SectorStat-Age-Hommes'!$A392,[1]age_tranches_5ans_nb_sex!$A:$A,0),26)/5</f>
        <v>0</v>
      </c>
      <c r="BH392">
        <f>INDEX([1]age_tranches_5ans_nb_sex!$1:$1048576,MATCH('SectorStat-Age-Hommes'!$A392,[1]age_tranches_5ans_nb_sex!$A:$A,0),26)/5</f>
        <v>0</v>
      </c>
      <c r="BI392">
        <f>INDEX([1]age_tranches_5ans_nb_sex!$1:$1048576,MATCH('SectorStat-Age-Hommes'!$A392,[1]age_tranches_5ans_nb_sex!$A:$A,0),26)/5</f>
        <v>0</v>
      </c>
      <c r="BJ392">
        <f>INDEX([1]age_tranches_5ans_nb_sex!$1:$1048576,MATCH('SectorStat-Age-Hommes'!$A392,[1]age_tranches_5ans_nb_sex!$A:$A,0),26)/5</f>
        <v>0</v>
      </c>
      <c r="BK392">
        <f>INDEX([1]age_tranches_5ans_nb_sex!$1:$1048576,MATCH('SectorStat-Age-Hommes'!$A392,[1]age_tranches_5ans_nb_sex!$A:$A,0),26)/5</f>
        <v>0</v>
      </c>
      <c r="BL392">
        <f>INDEX([1]age_tranches_5ans_nb_sex!$1:$1048576,MATCH('SectorStat-Age-Hommes'!$A392,[1]age_tranches_5ans_nb_sex!$A:$A,0),28)/5</f>
        <v>0</v>
      </c>
      <c r="BM392">
        <f>INDEX([1]age_tranches_5ans_nb_sex!$1:$1048576,MATCH('SectorStat-Age-Hommes'!$A392,[1]age_tranches_5ans_nb_sex!$A:$A,0),28)/5</f>
        <v>0</v>
      </c>
      <c r="BN392">
        <f>INDEX([1]age_tranches_5ans_nb_sex!$1:$1048576,MATCH('SectorStat-Age-Hommes'!$A392,[1]age_tranches_5ans_nb_sex!$A:$A,0),28)/5</f>
        <v>0</v>
      </c>
      <c r="BO392">
        <f>INDEX([1]age_tranches_5ans_nb_sex!$1:$1048576,MATCH('SectorStat-Age-Hommes'!$A392,[1]age_tranches_5ans_nb_sex!$A:$A,0),28)/5</f>
        <v>0</v>
      </c>
      <c r="BP392">
        <f>INDEX([1]age_tranches_5ans_nb_sex!$1:$1048576,MATCH('SectorStat-Age-Hommes'!$A392,[1]age_tranches_5ans_nb_sex!$A:$A,0),28)/5</f>
        <v>0</v>
      </c>
      <c r="BQ392">
        <f>INDEX([1]age_tranches_5ans_nb_sex!$1:$1048576,MATCH('SectorStat-Age-Hommes'!$A392,[1]age_tranches_5ans_nb_sex!$A:$A,0),30)/5</f>
        <v>0</v>
      </c>
      <c r="BR392">
        <f>INDEX([1]age_tranches_5ans_nb_sex!$1:$1048576,MATCH('SectorStat-Age-Hommes'!$A392,[1]age_tranches_5ans_nb_sex!$A:$A,0),30)/5</f>
        <v>0</v>
      </c>
      <c r="BS392">
        <f>INDEX([1]age_tranches_5ans_nb_sex!$1:$1048576,MATCH('SectorStat-Age-Hommes'!$A392,[1]age_tranches_5ans_nb_sex!$A:$A,0),30)/5</f>
        <v>0</v>
      </c>
      <c r="BT392">
        <f>INDEX([1]age_tranches_5ans_nb_sex!$1:$1048576,MATCH('SectorStat-Age-Hommes'!$A392,[1]age_tranches_5ans_nb_sex!$A:$A,0),30)/5</f>
        <v>0</v>
      </c>
      <c r="BU392">
        <f>INDEX([1]age_tranches_5ans_nb_sex!$1:$1048576,MATCH('SectorStat-Age-Hommes'!$A392,[1]age_tranches_5ans_nb_sex!$A:$A,0),30)/5</f>
        <v>0</v>
      </c>
      <c r="BV392">
        <f>INDEX([1]age_tranches_5ans_nb_sex!$1:$1048576,MATCH('SectorStat-Age-Hommes'!$A392,[1]age_tranches_5ans_nb_sex!$A:$A,0),32)/5</f>
        <v>0</v>
      </c>
      <c r="BW392">
        <f>INDEX([1]age_tranches_5ans_nb_sex!$1:$1048576,MATCH('SectorStat-Age-Hommes'!$A392,[1]age_tranches_5ans_nb_sex!$A:$A,0),32)/5</f>
        <v>0</v>
      </c>
      <c r="BX392">
        <f>INDEX([1]age_tranches_5ans_nb_sex!$1:$1048576,MATCH('SectorStat-Age-Hommes'!$A392,[1]age_tranches_5ans_nb_sex!$A:$A,0),32)/5</f>
        <v>0</v>
      </c>
      <c r="BY392">
        <f>INDEX([1]age_tranches_5ans_nb_sex!$1:$1048576,MATCH('SectorStat-Age-Hommes'!$A392,[1]age_tranches_5ans_nb_sex!$A:$A,0),32)/5</f>
        <v>0</v>
      </c>
      <c r="BZ392">
        <f>INDEX([1]age_tranches_5ans_nb_sex!$1:$1048576,MATCH('SectorStat-Age-Hommes'!$A392,[1]age_tranches_5ans_nb_sex!$A:$A,0),32)/5</f>
        <v>0</v>
      </c>
      <c r="CA392">
        <f>INDEX([1]age_tranches_5ans_nb_sex!$1:$1048576,MATCH('SectorStat-Age-Hommes'!$A392,[1]age_tranches_5ans_nb_sex!$A:$A,0),34)/5</f>
        <v>0</v>
      </c>
      <c r="CB392">
        <f>INDEX([1]age_tranches_5ans_nb_sex!$1:$1048576,MATCH('SectorStat-Age-Hommes'!$A392,[1]age_tranches_5ans_nb_sex!$A:$A,0),34)/5</f>
        <v>0</v>
      </c>
      <c r="CC392">
        <f>INDEX([1]age_tranches_5ans_nb_sex!$1:$1048576,MATCH('SectorStat-Age-Hommes'!$A392,[1]age_tranches_5ans_nb_sex!$A:$A,0),34)/5</f>
        <v>0</v>
      </c>
      <c r="CD392">
        <f>INDEX([1]age_tranches_5ans_nb_sex!$1:$1048576,MATCH('SectorStat-Age-Hommes'!$A392,[1]age_tranches_5ans_nb_sex!$A:$A,0),34)/5</f>
        <v>0</v>
      </c>
      <c r="CE392">
        <f>INDEX([1]age_tranches_5ans_nb_sex!$1:$1048576,MATCH('SectorStat-Age-Hommes'!$A392,[1]age_tranches_5ans_nb_sex!$A:$A,0),34)/5</f>
        <v>0</v>
      </c>
      <c r="CF392">
        <f>INDEX([1]age_tranches_5ans_nb_sex!$1:$1048576,MATCH('SectorStat-Age-Hommes'!$A392,[1]age_tranches_5ans_nb_sex!$A:$A,0),36)/5</f>
        <v>0</v>
      </c>
      <c r="CG392">
        <f>INDEX([1]age_tranches_5ans_nb_sex!$1:$1048576,MATCH('SectorStat-Age-Hommes'!$A392,[1]age_tranches_5ans_nb_sex!$A:$A,0),36)/5</f>
        <v>0</v>
      </c>
      <c r="CH392">
        <f>INDEX([1]age_tranches_5ans_nb_sex!$1:$1048576,MATCH('SectorStat-Age-Hommes'!$A392,[1]age_tranches_5ans_nb_sex!$A:$A,0),36)/5</f>
        <v>0</v>
      </c>
      <c r="CI392">
        <f>INDEX([1]age_tranches_5ans_nb_sex!$1:$1048576,MATCH('SectorStat-Age-Hommes'!$A392,[1]age_tranches_5ans_nb_sex!$A:$A,0),36)/5</f>
        <v>0</v>
      </c>
      <c r="CJ392">
        <f>INDEX([1]age_tranches_5ans_nb_sex!$1:$1048576,MATCH('SectorStat-Age-Hommes'!$A392,[1]age_tranches_5ans_nb_sex!$A:$A,0),36)/5</f>
        <v>0</v>
      </c>
      <c r="CK392">
        <f>INDEX([1]age_tranches_5ans_nb_sex!$1:$1048576,MATCH('SectorStat-Age-Hommes'!$A392,[1]age_tranches_5ans_nb_sex!$A:$A,0),38)/5</f>
        <v>0</v>
      </c>
      <c r="CL392">
        <f>INDEX([1]age_tranches_5ans_nb_sex!$1:$1048576,MATCH('SectorStat-Age-Hommes'!$A392,[1]age_tranches_5ans_nb_sex!$A:$A,0),38)/5</f>
        <v>0</v>
      </c>
      <c r="CM392">
        <f>INDEX([1]age_tranches_5ans_nb_sex!$1:$1048576,MATCH('SectorStat-Age-Hommes'!$A392,[1]age_tranches_5ans_nb_sex!$A:$A,0),38)/5</f>
        <v>0</v>
      </c>
      <c r="CN392">
        <f>INDEX([1]age_tranches_5ans_nb_sex!$1:$1048576,MATCH('SectorStat-Age-Hommes'!$A392,[1]age_tranches_5ans_nb_sex!$A:$A,0),38)/5</f>
        <v>0</v>
      </c>
      <c r="CO392">
        <f>INDEX([1]age_tranches_5ans_nb_sex!$1:$1048576,MATCH('SectorStat-Age-Hommes'!$A392,[1]age_tranches_5ans_nb_sex!$A:$A,0),38)/5</f>
        <v>0</v>
      </c>
      <c r="CP392" s="2">
        <f>INDEX([1]age_tranches_5ans_nb_sex!$1:$1048576,MATCH('SectorStat-Age-Hommes'!$A392,[1]age_tranches_5ans_nb_sex!$A:$A,0),40)/5</f>
        <v>0</v>
      </c>
      <c r="CQ392" s="2">
        <f>INDEX([1]age_tranches_5ans_nb_sex!$1:$1048576,MATCH('SectorStat-Age-Hommes'!$A392,[1]age_tranches_5ans_nb_sex!$A:$A,0),40)/5</f>
        <v>0</v>
      </c>
      <c r="CR392" s="2">
        <f>INDEX([1]age_tranches_5ans_nb_sex!$1:$1048576,MATCH('SectorStat-Age-Hommes'!$A392,[1]age_tranches_5ans_nb_sex!$A:$A,0),40)/5</f>
        <v>0</v>
      </c>
      <c r="CS392" s="2">
        <f>INDEX([1]age_tranches_5ans_nb_sex!$1:$1048576,MATCH('SectorStat-Age-Hommes'!$A392,[1]age_tranches_5ans_nb_sex!$A:$A,0),40)/5</f>
        <v>0</v>
      </c>
      <c r="CT392" s="2">
        <f>INDEX([1]age_tranches_5ans_nb_sex!$1:$1048576,MATCH('SectorStat-Age-Hommes'!$A392,[1]age_tranches_5ans_nb_sex!$A:$A,0),40)/5</f>
        <v>0</v>
      </c>
      <c r="CZ392" s="3"/>
      <c r="DA392" s="3"/>
      <c r="DB392" s="3"/>
      <c r="DC392" s="3"/>
      <c r="DD392" s="3"/>
    </row>
    <row r="393" spans="1:108" x14ac:dyDescent="0.35">
      <c r="A393" s="1" t="s">
        <v>778</v>
      </c>
      <c r="B393" s="1" t="s">
        <v>779</v>
      </c>
      <c r="C393" t="str">
        <f>INDEX([1]SectorStat!$1:$1048576,MATCH('[1]Distribution ages'!$A393,[1]SectorStat!$B:$B,0),4)</f>
        <v>Ixelles</v>
      </c>
      <c r="D393">
        <f>INDEX([1]age_tranches_5ans_nb_sex!$1:$1048576,MATCH('SectorStat-Age-Hommes'!$A393,[1]age_tranches_5ans_nb_sex!$A:$A,0),4)/5</f>
        <v>16.000000000056801</v>
      </c>
      <c r="E393">
        <f>INDEX([1]age_tranches_5ans_nb_sex!$1:$1048576,MATCH('SectorStat-Age-Hommes'!$A393,[1]age_tranches_5ans_nb_sex!$A:$A,0),4)/5</f>
        <v>16.000000000056801</v>
      </c>
      <c r="F393">
        <f>INDEX([1]age_tranches_5ans_nb_sex!$1:$1048576,MATCH('SectorStat-Age-Hommes'!$A393,[1]age_tranches_5ans_nb_sex!$A:$A,0),4)/5</f>
        <v>16.000000000056801</v>
      </c>
      <c r="G393">
        <f>INDEX([1]age_tranches_5ans_nb_sex!$1:$1048576,MATCH('SectorStat-Age-Hommes'!$A393,[1]age_tranches_5ans_nb_sex!$A:$A,0),4)/5</f>
        <v>16.000000000056801</v>
      </c>
      <c r="H393">
        <f>INDEX([1]age_tranches_5ans_nb_sex!$1:$1048576,MATCH('SectorStat-Age-Hommes'!$A393,[1]age_tranches_5ans_nb_sex!$A:$A,0),4)/5</f>
        <v>16.000000000056801</v>
      </c>
      <c r="I393">
        <f>INDEX([1]age_tranches_5ans_nb_sex!$1:$1048576,MATCH('SectorStat-Age-Hommes'!$A393,[1]age_tranches_5ans_nb_sex!$A:$A,0),6)/5</f>
        <v>9.9999999997701998</v>
      </c>
      <c r="J393">
        <f>INDEX([1]age_tranches_5ans_nb_sex!$1:$1048576,MATCH('SectorStat-Age-Hommes'!$A393,[1]age_tranches_5ans_nb_sex!$A:$A,0),6)/5</f>
        <v>9.9999999997701998</v>
      </c>
      <c r="K393">
        <f>INDEX([1]age_tranches_5ans_nb_sex!$1:$1048576,MATCH('SectorStat-Age-Hommes'!$A393,[1]age_tranches_5ans_nb_sex!$A:$A,0),6)/5</f>
        <v>9.9999999997701998</v>
      </c>
      <c r="L393">
        <f>INDEX([1]age_tranches_5ans_nb_sex!$1:$1048576,MATCH('SectorStat-Age-Hommes'!$A393,[1]age_tranches_5ans_nb_sex!$A:$A,0),6)/5</f>
        <v>9.9999999997701998</v>
      </c>
      <c r="M393">
        <f>INDEX([1]age_tranches_5ans_nb_sex!$1:$1048576,MATCH('SectorStat-Age-Hommes'!$A393,[1]age_tranches_5ans_nb_sex!$A:$A,0),6)/5</f>
        <v>9.9999999997701998</v>
      </c>
      <c r="N393">
        <f>INDEX([1]age_tranches_5ans_nb_sex!$1:$1048576,MATCH('SectorStat-Age-Hommes'!$A393,[1]age_tranches_5ans_nb_sex!$A:$A,0),8)/5</f>
        <v>11.800000000227602</v>
      </c>
      <c r="O393">
        <f>INDEX([1]age_tranches_5ans_nb_sex!$1:$1048576,MATCH('SectorStat-Age-Hommes'!$A393,[1]age_tranches_5ans_nb_sex!$A:$A,0),8)/5</f>
        <v>11.800000000227602</v>
      </c>
      <c r="P393">
        <f>INDEX([1]age_tranches_5ans_nb_sex!$1:$1048576,MATCH('SectorStat-Age-Hommes'!$A393,[1]age_tranches_5ans_nb_sex!$A:$A,0),8)/5</f>
        <v>11.800000000227602</v>
      </c>
      <c r="Q393">
        <f>INDEX([1]age_tranches_5ans_nb_sex!$1:$1048576,MATCH('SectorStat-Age-Hommes'!$A393,[1]age_tranches_5ans_nb_sex!$A:$A,0),8)/5</f>
        <v>11.800000000227602</v>
      </c>
      <c r="R393">
        <f>INDEX([1]age_tranches_5ans_nb_sex!$1:$1048576,MATCH('SectorStat-Age-Hommes'!$A393,[1]age_tranches_5ans_nb_sex!$A:$A,0),8)/5</f>
        <v>11.800000000227602</v>
      </c>
      <c r="S393">
        <f>INDEX([1]age_tranches_5ans_nb_sex!$1:$1048576,MATCH('SectorStat-Age-Hommes'!$A393,[1]age_tranches_5ans_nb_sex!$A:$A,0),10)/5</f>
        <v>11.599999999882</v>
      </c>
      <c r="T393">
        <f>INDEX([1]age_tranches_5ans_nb_sex!$1:$1048576,MATCH('SectorStat-Age-Hommes'!$A393,[1]age_tranches_5ans_nb_sex!$A:$A,0),10)/5</f>
        <v>11.599999999882</v>
      </c>
      <c r="U393">
        <f>INDEX([1]age_tranches_5ans_nb_sex!$1:$1048576,MATCH('SectorStat-Age-Hommes'!$A393,[1]age_tranches_5ans_nb_sex!$A:$A,0),10)/5</f>
        <v>11.599999999882</v>
      </c>
      <c r="V393">
        <f>INDEX([1]age_tranches_5ans_nb_sex!$1:$1048576,MATCH('SectorStat-Age-Hommes'!$A393,[1]age_tranches_5ans_nb_sex!$A:$A,0),10)/5</f>
        <v>11.599999999882</v>
      </c>
      <c r="W393">
        <f>INDEX([1]age_tranches_5ans_nb_sex!$1:$1048576,MATCH('SectorStat-Age-Hommes'!$A393,[1]age_tranches_5ans_nb_sex!$A:$A,0),10)/5</f>
        <v>11.599999999882</v>
      </c>
      <c r="X393">
        <f>INDEX([1]age_tranches_5ans_nb_sex!$1:$1048576,MATCH('SectorStat-Age-Hommes'!$A393,[1]age_tranches_5ans_nb_sex!$A:$A,0),10)/5</f>
        <v>11.599999999882</v>
      </c>
      <c r="Y393">
        <f>INDEX([1]age_tranches_5ans_nb_sex!$1:$1048576,MATCH('SectorStat-Age-Hommes'!$A393,[1]age_tranches_5ans_nb_sex!$A:$A,0),12)/5</f>
        <v>14.800000000105602</v>
      </c>
      <c r="Z393">
        <f>INDEX([1]age_tranches_5ans_nb_sex!$1:$1048576,MATCH('SectorStat-Age-Hommes'!$A393,[1]age_tranches_5ans_nb_sex!$A:$A,0),12)/5</f>
        <v>14.800000000105602</v>
      </c>
      <c r="AA393">
        <f>INDEX([1]age_tranches_5ans_nb_sex!$1:$1048576,MATCH('SectorStat-Age-Hommes'!$A393,[1]age_tranches_5ans_nb_sex!$A:$A,0),12)/5</f>
        <v>14.800000000105602</v>
      </c>
      <c r="AB393">
        <f>INDEX([1]age_tranches_5ans_nb_sex!$1:$1048576,MATCH('SectorStat-Age-Hommes'!$A393,[1]age_tranches_5ans_nb_sex!$A:$A,0),12)/5</f>
        <v>14.800000000105602</v>
      </c>
      <c r="AC393">
        <f>INDEX([1]age_tranches_5ans_nb_sex!$1:$1048576,MATCH('SectorStat-Age-Hommes'!$A393,[1]age_tranches_5ans_nb_sex!$A:$A,0),14)/5</f>
        <v>27.4000000001238</v>
      </c>
      <c r="AD393">
        <f>INDEX([1]age_tranches_5ans_nb_sex!$1:$1048576,MATCH('SectorStat-Age-Hommes'!$A393,[1]age_tranches_5ans_nb_sex!$A:$A,0),14)/5</f>
        <v>27.4000000001238</v>
      </c>
      <c r="AE393">
        <f>INDEX([1]age_tranches_5ans_nb_sex!$1:$1048576,MATCH('SectorStat-Age-Hommes'!$A393,[1]age_tranches_5ans_nb_sex!$A:$A,0),14)/5</f>
        <v>27.4000000001238</v>
      </c>
      <c r="AF393">
        <f>INDEX([1]age_tranches_5ans_nb_sex!$1:$1048576,MATCH('SectorStat-Age-Hommes'!$A393,[1]age_tranches_5ans_nb_sex!$A:$A,0),14)/5</f>
        <v>27.4000000001238</v>
      </c>
      <c r="AG393">
        <f>INDEX([1]age_tranches_5ans_nb_sex!$1:$1048576,MATCH('SectorStat-Age-Hommes'!$A393,[1]age_tranches_5ans_nb_sex!$A:$A,0),14)/5</f>
        <v>27.4000000001238</v>
      </c>
      <c r="AH393">
        <f>INDEX([1]age_tranches_5ans_nb_sex!$1:$1048576,MATCH('SectorStat-Age-Hommes'!$A393,[1]age_tranches_5ans_nb_sex!$A:$A,0),16)/5</f>
        <v>23.599999999924602</v>
      </c>
      <c r="AI393">
        <f>INDEX([1]age_tranches_5ans_nb_sex!$1:$1048576,MATCH('SectorStat-Age-Hommes'!$A393,[1]age_tranches_5ans_nb_sex!$A:$A,0),16)/5</f>
        <v>23.599999999924602</v>
      </c>
      <c r="AJ393">
        <f>INDEX([1]age_tranches_5ans_nb_sex!$1:$1048576,MATCH('SectorStat-Age-Hommes'!$A393,[1]age_tranches_5ans_nb_sex!$A:$A,0),16)/5</f>
        <v>23.599999999924602</v>
      </c>
      <c r="AK393">
        <f>INDEX([1]age_tranches_5ans_nb_sex!$1:$1048576,MATCH('SectorStat-Age-Hommes'!$A393,[1]age_tranches_5ans_nb_sex!$A:$A,0),16)/5</f>
        <v>23.599999999924602</v>
      </c>
      <c r="AL393">
        <f>INDEX([1]age_tranches_5ans_nb_sex!$1:$1048576,MATCH('SectorStat-Age-Hommes'!$A393,[1]age_tranches_5ans_nb_sex!$A:$A,0),16)/5</f>
        <v>23.599999999924602</v>
      </c>
      <c r="AM393">
        <f>INDEX([1]age_tranches_5ans_nb_sex!$1:$1048576,MATCH('SectorStat-Age-Hommes'!$A393,[1]age_tranches_5ans_nb_sex!$A:$A,0),18)/5</f>
        <v>21.799999999997802</v>
      </c>
      <c r="AN393">
        <f>INDEX([1]age_tranches_5ans_nb_sex!$1:$1048576,MATCH('SectorStat-Age-Hommes'!$A393,[1]age_tranches_5ans_nb_sex!$A:$A,0),18)/5</f>
        <v>21.799999999997802</v>
      </c>
      <c r="AO393">
        <f>INDEX([1]age_tranches_5ans_nb_sex!$1:$1048576,MATCH('SectorStat-Age-Hommes'!$A393,[1]age_tranches_5ans_nb_sex!$A:$A,0),18)/5</f>
        <v>21.799999999997802</v>
      </c>
      <c r="AP393">
        <f>INDEX([1]age_tranches_5ans_nb_sex!$1:$1048576,MATCH('SectorStat-Age-Hommes'!$A393,[1]age_tranches_5ans_nb_sex!$A:$A,0),18)/5</f>
        <v>21.799999999997802</v>
      </c>
      <c r="AQ393">
        <f>INDEX([1]age_tranches_5ans_nb_sex!$1:$1048576,MATCH('SectorStat-Age-Hommes'!$A393,[1]age_tranches_5ans_nb_sex!$A:$A,0),18)/5</f>
        <v>21.799999999997802</v>
      </c>
      <c r="AR393">
        <f>INDEX([1]age_tranches_5ans_nb_sex!$1:$1048576,MATCH('SectorStat-Age-Hommes'!$A393,[1]age_tranches_5ans_nb_sex!$A:$A,0),20)/5</f>
        <v>18.599999999774202</v>
      </c>
      <c r="AS393">
        <f>INDEX([1]age_tranches_5ans_nb_sex!$1:$1048576,MATCH('SectorStat-Age-Hommes'!$A393,[1]age_tranches_5ans_nb_sex!$A:$A,0),20)/5</f>
        <v>18.599999999774202</v>
      </c>
      <c r="AT393">
        <f>INDEX([1]age_tranches_5ans_nb_sex!$1:$1048576,MATCH('SectorStat-Age-Hommes'!$A393,[1]age_tranches_5ans_nb_sex!$A:$A,0),20)/5</f>
        <v>18.599999999774202</v>
      </c>
      <c r="AU393">
        <f>INDEX([1]age_tranches_5ans_nb_sex!$1:$1048576,MATCH('SectorStat-Age-Hommes'!$A393,[1]age_tranches_5ans_nb_sex!$A:$A,0),20)/5</f>
        <v>18.599999999774202</v>
      </c>
      <c r="AV393">
        <f>INDEX([1]age_tranches_5ans_nb_sex!$1:$1048576,MATCH('SectorStat-Age-Hommes'!$A393,[1]age_tranches_5ans_nb_sex!$A:$A,0),20)/5</f>
        <v>18.599999999774202</v>
      </c>
      <c r="AW393">
        <f>INDEX([1]age_tranches_5ans_nb_sex!$1:$1048576,MATCH('SectorStat-Age-Hommes'!$A393,[1]age_tranches_5ans_nb_sex!$A:$A,0),22)/5</f>
        <v>15.400000000081201</v>
      </c>
      <c r="AX393">
        <f>INDEX([1]age_tranches_5ans_nb_sex!$1:$1048576,MATCH('SectorStat-Age-Hommes'!$A393,[1]age_tranches_5ans_nb_sex!$A:$A,0),22)/5</f>
        <v>15.400000000081201</v>
      </c>
      <c r="AY393">
        <f>INDEX([1]age_tranches_5ans_nb_sex!$1:$1048576,MATCH('SectorStat-Age-Hommes'!$A393,[1]age_tranches_5ans_nb_sex!$A:$A,0),22)/5</f>
        <v>15.400000000081201</v>
      </c>
      <c r="AZ393">
        <f>INDEX([1]age_tranches_5ans_nb_sex!$1:$1048576,MATCH('SectorStat-Age-Hommes'!$A393,[1]age_tranches_5ans_nb_sex!$A:$A,0),22)/5</f>
        <v>15.400000000081201</v>
      </c>
      <c r="BA393">
        <f>INDEX([1]age_tranches_5ans_nb_sex!$1:$1048576,MATCH('SectorStat-Age-Hommes'!$A393,[1]age_tranches_5ans_nb_sex!$A:$A,0),22)/5</f>
        <v>15.400000000081201</v>
      </c>
      <c r="BB393">
        <f>INDEX([1]age_tranches_5ans_nb_sex!$1:$1048576,MATCH('SectorStat-Age-Hommes'!$A393,[1]age_tranches_5ans_nb_sex!$A:$A,0),24)/5</f>
        <v>20.000000000071005</v>
      </c>
      <c r="BC393">
        <f>INDEX([1]age_tranches_5ans_nb_sex!$1:$1048576,MATCH('SectorStat-Age-Hommes'!$A393,[1]age_tranches_5ans_nb_sex!$A:$A,0),24)/5</f>
        <v>20.000000000071005</v>
      </c>
      <c r="BD393">
        <f>INDEX([1]age_tranches_5ans_nb_sex!$1:$1048576,MATCH('SectorStat-Age-Hommes'!$A393,[1]age_tranches_5ans_nb_sex!$A:$A,0),24)/5</f>
        <v>20.000000000071005</v>
      </c>
      <c r="BE393">
        <f>INDEX([1]age_tranches_5ans_nb_sex!$1:$1048576,MATCH('SectorStat-Age-Hommes'!$A393,[1]age_tranches_5ans_nb_sex!$A:$A,0),24)/5</f>
        <v>20.000000000071005</v>
      </c>
      <c r="BF393">
        <f>INDEX([1]age_tranches_5ans_nb_sex!$1:$1048576,MATCH('SectorStat-Age-Hommes'!$A393,[1]age_tranches_5ans_nb_sex!$A:$A,0),24)/5</f>
        <v>20.000000000071005</v>
      </c>
      <c r="BG393">
        <f>INDEX([1]age_tranches_5ans_nb_sex!$1:$1048576,MATCH('SectorStat-Age-Hommes'!$A393,[1]age_tranches_5ans_nb_sex!$A:$A,0),26)/5</f>
        <v>15.8000000002418</v>
      </c>
      <c r="BH393">
        <f>INDEX([1]age_tranches_5ans_nb_sex!$1:$1048576,MATCH('SectorStat-Age-Hommes'!$A393,[1]age_tranches_5ans_nb_sex!$A:$A,0),26)/5</f>
        <v>15.8000000002418</v>
      </c>
      <c r="BI393">
        <f>INDEX([1]age_tranches_5ans_nb_sex!$1:$1048576,MATCH('SectorStat-Age-Hommes'!$A393,[1]age_tranches_5ans_nb_sex!$A:$A,0),26)/5</f>
        <v>15.8000000002418</v>
      </c>
      <c r="BJ393">
        <f>INDEX([1]age_tranches_5ans_nb_sex!$1:$1048576,MATCH('SectorStat-Age-Hommes'!$A393,[1]age_tranches_5ans_nb_sex!$A:$A,0),26)/5</f>
        <v>15.8000000002418</v>
      </c>
      <c r="BK393">
        <f>INDEX([1]age_tranches_5ans_nb_sex!$1:$1048576,MATCH('SectorStat-Age-Hommes'!$A393,[1]age_tranches_5ans_nb_sex!$A:$A,0),26)/5</f>
        <v>15.8000000002418</v>
      </c>
      <c r="BL393">
        <f>INDEX([1]age_tranches_5ans_nb_sex!$1:$1048576,MATCH('SectorStat-Age-Hommes'!$A393,[1]age_tranches_5ans_nb_sex!$A:$A,0),28)/5</f>
        <v>10.599999999745801</v>
      </c>
      <c r="BM393">
        <f>INDEX([1]age_tranches_5ans_nb_sex!$1:$1048576,MATCH('SectorStat-Age-Hommes'!$A393,[1]age_tranches_5ans_nb_sex!$A:$A,0),28)/5</f>
        <v>10.599999999745801</v>
      </c>
      <c r="BN393">
        <f>INDEX([1]age_tranches_5ans_nb_sex!$1:$1048576,MATCH('SectorStat-Age-Hommes'!$A393,[1]age_tranches_5ans_nb_sex!$A:$A,0),28)/5</f>
        <v>10.599999999745801</v>
      </c>
      <c r="BO393">
        <f>INDEX([1]age_tranches_5ans_nb_sex!$1:$1048576,MATCH('SectorStat-Age-Hommes'!$A393,[1]age_tranches_5ans_nb_sex!$A:$A,0),28)/5</f>
        <v>10.599999999745801</v>
      </c>
      <c r="BP393">
        <f>INDEX([1]age_tranches_5ans_nb_sex!$1:$1048576,MATCH('SectorStat-Age-Hommes'!$A393,[1]age_tranches_5ans_nb_sex!$A:$A,0),28)/5</f>
        <v>10.599999999745801</v>
      </c>
      <c r="BQ393">
        <f>INDEX([1]age_tranches_5ans_nb_sex!$1:$1048576,MATCH('SectorStat-Age-Hommes'!$A393,[1]age_tranches_5ans_nb_sex!$A:$A,0),30)/5</f>
        <v>11.200000000252</v>
      </c>
      <c r="BR393">
        <f>INDEX([1]age_tranches_5ans_nb_sex!$1:$1048576,MATCH('SectorStat-Age-Hommes'!$A393,[1]age_tranches_5ans_nb_sex!$A:$A,0),30)/5</f>
        <v>11.200000000252</v>
      </c>
      <c r="BS393">
        <f>INDEX([1]age_tranches_5ans_nb_sex!$1:$1048576,MATCH('SectorStat-Age-Hommes'!$A393,[1]age_tranches_5ans_nb_sex!$A:$A,0),30)/5</f>
        <v>11.200000000252</v>
      </c>
      <c r="BT393">
        <f>INDEX([1]age_tranches_5ans_nb_sex!$1:$1048576,MATCH('SectorStat-Age-Hommes'!$A393,[1]age_tranches_5ans_nb_sex!$A:$A,0),30)/5</f>
        <v>11.200000000252</v>
      </c>
      <c r="BU393">
        <f>INDEX([1]age_tranches_5ans_nb_sex!$1:$1048576,MATCH('SectorStat-Age-Hommes'!$A393,[1]age_tranches_5ans_nb_sex!$A:$A,0),30)/5</f>
        <v>11.200000000252</v>
      </c>
      <c r="BV393">
        <f>INDEX([1]age_tranches_5ans_nb_sex!$1:$1048576,MATCH('SectorStat-Age-Hommes'!$A393,[1]age_tranches_5ans_nb_sex!$A:$A,0),32)/5</f>
        <v>11.400000000067001</v>
      </c>
      <c r="BW393">
        <f>INDEX([1]age_tranches_5ans_nb_sex!$1:$1048576,MATCH('SectorStat-Age-Hommes'!$A393,[1]age_tranches_5ans_nb_sex!$A:$A,0),32)/5</f>
        <v>11.400000000067001</v>
      </c>
      <c r="BX393">
        <f>INDEX([1]age_tranches_5ans_nb_sex!$1:$1048576,MATCH('SectorStat-Age-Hommes'!$A393,[1]age_tranches_5ans_nb_sex!$A:$A,0),32)/5</f>
        <v>11.400000000067001</v>
      </c>
      <c r="BY393">
        <f>INDEX([1]age_tranches_5ans_nb_sex!$1:$1048576,MATCH('SectorStat-Age-Hommes'!$A393,[1]age_tranches_5ans_nb_sex!$A:$A,0),32)/5</f>
        <v>11.400000000067001</v>
      </c>
      <c r="BZ393">
        <f>INDEX([1]age_tranches_5ans_nb_sex!$1:$1048576,MATCH('SectorStat-Age-Hommes'!$A393,[1]age_tranches_5ans_nb_sex!$A:$A,0),32)/5</f>
        <v>11.400000000067001</v>
      </c>
      <c r="CA393">
        <f>INDEX([1]age_tranches_5ans_nb_sex!$1:$1048576,MATCH('SectorStat-Age-Hommes'!$A393,[1]age_tranches_5ans_nb_sex!$A:$A,0),34)/5</f>
        <v>6.3999999999165995</v>
      </c>
      <c r="CB393">
        <f>INDEX([1]age_tranches_5ans_nb_sex!$1:$1048576,MATCH('SectorStat-Age-Hommes'!$A393,[1]age_tranches_5ans_nb_sex!$A:$A,0),34)/5</f>
        <v>6.3999999999165995</v>
      </c>
      <c r="CC393">
        <f>INDEX([1]age_tranches_5ans_nb_sex!$1:$1048576,MATCH('SectorStat-Age-Hommes'!$A393,[1]age_tranches_5ans_nb_sex!$A:$A,0),34)/5</f>
        <v>6.3999999999165995</v>
      </c>
      <c r="CD393">
        <f>INDEX([1]age_tranches_5ans_nb_sex!$1:$1048576,MATCH('SectorStat-Age-Hommes'!$A393,[1]age_tranches_5ans_nb_sex!$A:$A,0),34)/5</f>
        <v>6.3999999999165995</v>
      </c>
      <c r="CE393">
        <f>INDEX([1]age_tranches_5ans_nb_sex!$1:$1048576,MATCH('SectorStat-Age-Hommes'!$A393,[1]age_tranches_5ans_nb_sex!$A:$A,0),34)/5</f>
        <v>6.3999999999165995</v>
      </c>
      <c r="CF393">
        <f>INDEX([1]age_tranches_5ans_nb_sex!$1:$1048576,MATCH('SectorStat-Age-Hommes'!$A393,[1]age_tranches_5ans_nb_sex!$A:$A,0),36)/5</f>
        <v>4.0000000000142002</v>
      </c>
      <c r="CG393">
        <f>INDEX([1]age_tranches_5ans_nb_sex!$1:$1048576,MATCH('SectorStat-Age-Hommes'!$A393,[1]age_tranches_5ans_nb_sex!$A:$A,0),36)/5</f>
        <v>4.0000000000142002</v>
      </c>
      <c r="CH393">
        <f>INDEX([1]age_tranches_5ans_nb_sex!$1:$1048576,MATCH('SectorStat-Age-Hommes'!$A393,[1]age_tranches_5ans_nb_sex!$A:$A,0),36)/5</f>
        <v>4.0000000000142002</v>
      </c>
      <c r="CI393">
        <f>INDEX([1]age_tranches_5ans_nb_sex!$1:$1048576,MATCH('SectorStat-Age-Hommes'!$A393,[1]age_tranches_5ans_nb_sex!$A:$A,0),36)/5</f>
        <v>4.0000000000142002</v>
      </c>
      <c r="CJ393">
        <f>INDEX([1]age_tranches_5ans_nb_sex!$1:$1048576,MATCH('SectorStat-Age-Hommes'!$A393,[1]age_tranches_5ans_nb_sex!$A:$A,0),36)/5</f>
        <v>4.0000000000142002</v>
      </c>
      <c r="CK393">
        <f>INDEX([1]age_tranches_5ans_nb_sex!$1:$1048576,MATCH('SectorStat-Age-Hommes'!$A393,[1]age_tranches_5ans_nb_sex!$A:$A,0),38)/5</f>
        <v>1.3999999997662</v>
      </c>
      <c r="CL393">
        <f>INDEX([1]age_tranches_5ans_nb_sex!$1:$1048576,MATCH('SectorStat-Age-Hommes'!$A393,[1]age_tranches_5ans_nb_sex!$A:$A,0),38)/5</f>
        <v>1.3999999997662</v>
      </c>
      <c r="CM393">
        <f>INDEX([1]age_tranches_5ans_nb_sex!$1:$1048576,MATCH('SectorStat-Age-Hommes'!$A393,[1]age_tranches_5ans_nb_sex!$A:$A,0),38)/5</f>
        <v>1.3999999997662</v>
      </c>
      <c r="CN393">
        <f>INDEX([1]age_tranches_5ans_nb_sex!$1:$1048576,MATCH('SectorStat-Age-Hommes'!$A393,[1]age_tranches_5ans_nb_sex!$A:$A,0),38)/5</f>
        <v>1.3999999997662</v>
      </c>
      <c r="CO393">
        <f>INDEX([1]age_tranches_5ans_nb_sex!$1:$1048576,MATCH('SectorStat-Age-Hommes'!$A393,[1]age_tranches_5ans_nb_sex!$A:$A,0),38)/5</f>
        <v>1.3999999997662</v>
      </c>
      <c r="CP393" s="2">
        <f>INDEX([1]age_tranches_5ans_nb_sex!$1:$1048576,MATCH('SectorStat-Age-Hommes'!$A393,[1]age_tranches_5ans_nb_sex!$A:$A,0),40)/5</f>
        <v>0.59999999997560005</v>
      </c>
      <c r="CQ393" s="2">
        <f>INDEX([1]age_tranches_5ans_nb_sex!$1:$1048576,MATCH('SectorStat-Age-Hommes'!$A393,[1]age_tranches_5ans_nb_sex!$A:$A,0),40)/5</f>
        <v>0.59999999997560005</v>
      </c>
      <c r="CR393" s="2">
        <f>INDEX([1]age_tranches_5ans_nb_sex!$1:$1048576,MATCH('SectorStat-Age-Hommes'!$A393,[1]age_tranches_5ans_nb_sex!$A:$A,0),40)/5</f>
        <v>0.59999999997560005</v>
      </c>
      <c r="CS393" s="2">
        <f>INDEX([1]age_tranches_5ans_nb_sex!$1:$1048576,MATCH('SectorStat-Age-Hommes'!$A393,[1]age_tranches_5ans_nb_sex!$A:$A,0),40)/5</f>
        <v>0.59999999997560005</v>
      </c>
      <c r="CT393" s="2">
        <f>INDEX([1]age_tranches_5ans_nb_sex!$1:$1048576,MATCH('SectorStat-Age-Hommes'!$A393,[1]age_tranches_5ans_nb_sex!$A:$A,0),40)/5</f>
        <v>0.59999999997560005</v>
      </c>
      <c r="CZ393" s="3"/>
      <c r="DA393" s="3"/>
      <c r="DB393" s="3"/>
      <c r="DC393" s="3"/>
      <c r="DD393" s="3"/>
    </row>
    <row r="394" spans="1:108" x14ac:dyDescent="0.35">
      <c r="A394" s="1" t="s">
        <v>780</v>
      </c>
      <c r="B394" s="1" t="s">
        <v>781</v>
      </c>
      <c r="C394" t="str">
        <f>INDEX([1]SectorStat!$1:$1048576,MATCH('[1]Distribution ages'!$A394,[1]SectorStat!$B:$B,0),4)</f>
        <v>Ixelles</v>
      </c>
      <c r="D394">
        <f>INDEX([1]age_tranches_5ans_nb_sex!$1:$1048576,MATCH('SectorStat-Age-Hommes'!$A394,[1]age_tranches_5ans_nb_sex!$A:$A,0),4)/5</f>
        <v>12.400000000185601</v>
      </c>
      <c r="E394">
        <f>INDEX([1]age_tranches_5ans_nb_sex!$1:$1048576,MATCH('SectorStat-Age-Hommes'!$A394,[1]age_tranches_5ans_nb_sex!$A:$A,0),4)/5</f>
        <v>12.400000000185601</v>
      </c>
      <c r="F394">
        <f>INDEX([1]age_tranches_5ans_nb_sex!$1:$1048576,MATCH('SectorStat-Age-Hommes'!$A394,[1]age_tranches_5ans_nb_sex!$A:$A,0),4)/5</f>
        <v>12.400000000185601</v>
      </c>
      <c r="G394">
        <f>INDEX([1]age_tranches_5ans_nb_sex!$1:$1048576,MATCH('SectorStat-Age-Hommes'!$A394,[1]age_tranches_5ans_nb_sex!$A:$A,0),4)/5</f>
        <v>12.400000000185601</v>
      </c>
      <c r="H394">
        <f>INDEX([1]age_tranches_5ans_nb_sex!$1:$1048576,MATCH('SectorStat-Age-Hommes'!$A394,[1]age_tranches_5ans_nb_sex!$A:$A,0),4)/5</f>
        <v>12.400000000185601</v>
      </c>
      <c r="I394">
        <f>INDEX([1]age_tranches_5ans_nb_sex!$1:$1048576,MATCH('SectorStat-Age-Hommes'!$A394,[1]age_tranches_5ans_nb_sex!$A:$A,0),6)/5</f>
        <v>12.400000000185601</v>
      </c>
      <c r="J394">
        <f>INDEX([1]age_tranches_5ans_nb_sex!$1:$1048576,MATCH('SectorStat-Age-Hommes'!$A394,[1]age_tranches_5ans_nb_sex!$A:$A,0),6)/5</f>
        <v>12.400000000185601</v>
      </c>
      <c r="K394">
        <f>INDEX([1]age_tranches_5ans_nb_sex!$1:$1048576,MATCH('SectorStat-Age-Hommes'!$A394,[1]age_tranches_5ans_nb_sex!$A:$A,0),6)/5</f>
        <v>12.400000000185601</v>
      </c>
      <c r="L394">
        <f>INDEX([1]age_tranches_5ans_nb_sex!$1:$1048576,MATCH('SectorStat-Age-Hommes'!$A394,[1]age_tranches_5ans_nb_sex!$A:$A,0),6)/5</f>
        <v>12.400000000185601</v>
      </c>
      <c r="M394">
        <f>INDEX([1]age_tranches_5ans_nb_sex!$1:$1048576,MATCH('SectorStat-Age-Hommes'!$A394,[1]age_tranches_5ans_nb_sex!$A:$A,0),6)/5</f>
        <v>12.400000000185601</v>
      </c>
      <c r="N394">
        <f>INDEX([1]age_tranches_5ans_nb_sex!$1:$1048576,MATCH('SectorStat-Age-Hommes'!$A394,[1]age_tranches_5ans_nb_sex!$A:$A,0),8)/5</f>
        <v>7.400000000016</v>
      </c>
      <c r="O394">
        <f>INDEX([1]age_tranches_5ans_nb_sex!$1:$1048576,MATCH('SectorStat-Age-Hommes'!$A394,[1]age_tranches_5ans_nb_sex!$A:$A,0),8)/5</f>
        <v>7.400000000016</v>
      </c>
      <c r="P394">
        <f>INDEX([1]age_tranches_5ans_nb_sex!$1:$1048576,MATCH('SectorStat-Age-Hommes'!$A394,[1]age_tranches_5ans_nb_sex!$A:$A,0),8)/5</f>
        <v>7.400000000016</v>
      </c>
      <c r="Q394">
        <f>INDEX([1]age_tranches_5ans_nb_sex!$1:$1048576,MATCH('SectorStat-Age-Hommes'!$A394,[1]age_tranches_5ans_nb_sex!$A:$A,0),8)/5</f>
        <v>7.400000000016</v>
      </c>
      <c r="R394">
        <f>INDEX([1]age_tranches_5ans_nb_sex!$1:$1048576,MATCH('SectorStat-Age-Hommes'!$A394,[1]age_tranches_5ans_nb_sex!$A:$A,0),8)/5</f>
        <v>7.400000000016</v>
      </c>
      <c r="S394">
        <f>INDEX([1]age_tranches_5ans_nb_sex!$1:$1048576,MATCH('SectorStat-Age-Hommes'!$A394,[1]age_tranches_5ans_nb_sex!$A:$A,0),10)/5</f>
        <v>7.6000000000032006</v>
      </c>
      <c r="T394">
        <f>INDEX([1]age_tranches_5ans_nb_sex!$1:$1048576,MATCH('SectorStat-Age-Hommes'!$A394,[1]age_tranches_5ans_nb_sex!$A:$A,0),10)/5</f>
        <v>7.6000000000032006</v>
      </c>
      <c r="U394">
        <f>INDEX([1]age_tranches_5ans_nb_sex!$1:$1048576,MATCH('SectorStat-Age-Hommes'!$A394,[1]age_tranches_5ans_nb_sex!$A:$A,0),10)/5</f>
        <v>7.6000000000032006</v>
      </c>
      <c r="V394">
        <f>INDEX([1]age_tranches_5ans_nb_sex!$1:$1048576,MATCH('SectorStat-Age-Hommes'!$A394,[1]age_tranches_5ans_nb_sex!$A:$A,0),10)/5</f>
        <v>7.6000000000032006</v>
      </c>
      <c r="W394">
        <f>INDEX([1]age_tranches_5ans_nb_sex!$1:$1048576,MATCH('SectorStat-Age-Hommes'!$A394,[1]age_tranches_5ans_nb_sex!$A:$A,0),10)/5</f>
        <v>7.6000000000032006</v>
      </c>
      <c r="X394">
        <f>INDEX([1]age_tranches_5ans_nb_sex!$1:$1048576,MATCH('SectorStat-Age-Hommes'!$A394,[1]age_tranches_5ans_nb_sex!$A:$A,0),10)/5</f>
        <v>7.6000000000032006</v>
      </c>
      <c r="Y394">
        <f>INDEX([1]age_tranches_5ans_nb_sex!$1:$1048576,MATCH('SectorStat-Age-Hommes'!$A394,[1]age_tranches_5ans_nb_sex!$A:$A,0),12)/5</f>
        <v>7.7999999999904004</v>
      </c>
      <c r="Z394">
        <f>INDEX([1]age_tranches_5ans_nb_sex!$1:$1048576,MATCH('SectorStat-Age-Hommes'!$A394,[1]age_tranches_5ans_nb_sex!$A:$A,0),12)/5</f>
        <v>7.7999999999904004</v>
      </c>
      <c r="AA394">
        <f>INDEX([1]age_tranches_5ans_nb_sex!$1:$1048576,MATCH('SectorStat-Age-Hommes'!$A394,[1]age_tranches_5ans_nb_sex!$A:$A,0),12)/5</f>
        <v>7.7999999999904004</v>
      </c>
      <c r="AB394">
        <f>INDEX([1]age_tranches_5ans_nb_sex!$1:$1048576,MATCH('SectorStat-Age-Hommes'!$A394,[1]age_tranches_5ans_nb_sex!$A:$A,0),12)/5</f>
        <v>7.7999999999904004</v>
      </c>
      <c r="AC394">
        <f>INDEX([1]age_tranches_5ans_nb_sex!$1:$1048576,MATCH('SectorStat-Age-Hommes'!$A394,[1]age_tranches_5ans_nb_sex!$A:$A,0),14)/5</f>
        <v>25.799999999817601</v>
      </c>
      <c r="AD394">
        <f>INDEX([1]age_tranches_5ans_nb_sex!$1:$1048576,MATCH('SectorStat-Age-Hommes'!$A394,[1]age_tranches_5ans_nb_sex!$A:$A,0),14)/5</f>
        <v>25.799999999817601</v>
      </c>
      <c r="AE394">
        <f>INDEX([1]age_tranches_5ans_nb_sex!$1:$1048576,MATCH('SectorStat-Age-Hommes'!$A394,[1]age_tranches_5ans_nb_sex!$A:$A,0),14)/5</f>
        <v>25.799999999817601</v>
      </c>
      <c r="AF394">
        <f>INDEX([1]age_tranches_5ans_nb_sex!$1:$1048576,MATCH('SectorStat-Age-Hommes'!$A394,[1]age_tranches_5ans_nb_sex!$A:$A,0),14)/5</f>
        <v>25.799999999817601</v>
      </c>
      <c r="AG394">
        <f>INDEX([1]age_tranches_5ans_nb_sex!$1:$1048576,MATCH('SectorStat-Age-Hommes'!$A394,[1]age_tranches_5ans_nb_sex!$A:$A,0),14)/5</f>
        <v>25.799999999817601</v>
      </c>
      <c r="AH394">
        <f>INDEX([1]age_tranches_5ans_nb_sex!$1:$1048576,MATCH('SectorStat-Age-Hommes'!$A394,[1]age_tranches_5ans_nb_sex!$A:$A,0),16)/5</f>
        <v>33.3999999998208</v>
      </c>
      <c r="AI394">
        <f>INDEX([1]age_tranches_5ans_nb_sex!$1:$1048576,MATCH('SectorStat-Age-Hommes'!$A394,[1]age_tranches_5ans_nb_sex!$A:$A,0),16)/5</f>
        <v>33.3999999998208</v>
      </c>
      <c r="AJ394">
        <f>INDEX([1]age_tranches_5ans_nb_sex!$1:$1048576,MATCH('SectorStat-Age-Hommes'!$A394,[1]age_tranches_5ans_nb_sex!$A:$A,0),16)/5</f>
        <v>33.3999999998208</v>
      </c>
      <c r="AK394">
        <f>INDEX([1]age_tranches_5ans_nb_sex!$1:$1048576,MATCH('SectorStat-Age-Hommes'!$A394,[1]age_tranches_5ans_nb_sex!$A:$A,0),16)/5</f>
        <v>33.3999999998208</v>
      </c>
      <c r="AL394">
        <f>INDEX([1]age_tranches_5ans_nb_sex!$1:$1048576,MATCH('SectorStat-Age-Hommes'!$A394,[1]age_tranches_5ans_nb_sex!$A:$A,0),16)/5</f>
        <v>33.3999999998208</v>
      </c>
      <c r="AM394">
        <f>INDEX([1]age_tranches_5ans_nb_sex!$1:$1048576,MATCH('SectorStat-Age-Hommes'!$A394,[1]age_tranches_5ans_nb_sex!$A:$A,0),18)/5</f>
        <v>25.9999999998048</v>
      </c>
      <c r="AN394">
        <f>INDEX([1]age_tranches_5ans_nb_sex!$1:$1048576,MATCH('SectorStat-Age-Hommes'!$A394,[1]age_tranches_5ans_nb_sex!$A:$A,0),18)/5</f>
        <v>25.9999999998048</v>
      </c>
      <c r="AO394">
        <f>INDEX([1]age_tranches_5ans_nb_sex!$1:$1048576,MATCH('SectorStat-Age-Hommes'!$A394,[1]age_tranches_5ans_nb_sex!$A:$A,0),18)/5</f>
        <v>25.9999999998048</v>
      </c>
      <c r="AP394">
        <f>INDEX([1]age_tranches_5ans_nb_sex!$1:$1048576,MATCH('SectorStat-Age-Hommes'!$A394,[1]age_tranches_5ans_nb_sex!$A:$A,0),18)/5</f>
        <v>25.9999999998048</v>
      </c>
      <c r="AQ394">
        <f>INDEX([1]age_tranches_5ans_nb_sex!$1:$1048576,MATCH('SectorStat-Age-Hommes'!$A394,[1]age_tranches_5ans_nb_sex!$A:$A,0),18)/5</f>
        <v>25.9999999998048</v>
      </c>
      <c r="AR394">
        <f>INDEX([1]age_tranches_5ans_nb_sex!$1:$1048576,MATCH('SectorStat-Age-Hommes'!$A394,[1]age_tranches_5ans_nb_sex!$A:$A,0),20)/5</f>
        <v>21.200000000111999</v>
      </c>
      <c r="AS394">
        <f>INDEX([1]age_tranches_5ans_nb_sex!$1:$1048576,MATCH('SectorStat-Age-Hommes'!$A394,[1]age_tranches_5ans_nb_sex!$A:$A,0),20)/5</f>
        <v>21.200000000111999</v>
      </c>
      <c r="AT394">
        <f>INDEX([1]age_tranches_5ans_nb_sex!$1:$1048576,MATCH('SectorStat-Age-Hommes'!$A394,[1]age_tranches_5ans_nb_sex!$A:$A,0),20)/5</f>
        <v>21.200000000111999</v>
      </c>
      <c r="AU394">
        <f>INDEX([1]age_tranches_5ans_nb_sex!$1:$1048576,MATCH('SectorStat-Age-Hommes'!$A394,[1]age_tranches_5ans_nb_sex!$A:$A,0),20)/5</f>
        <v>21.200000000111999</v>
      </c>
      <c r="AV394">
        <f>INDEX([1]age_tranches_5ans_nb_sex!$1:$1048576,MATCH('SectorStat-Age-Hommes'!$A394,[1]age_tranches_5ans_nb_sex!$A:$A,0),20)/5</f>
        <v>21.200000000111999</v>
      </c>
      <c r="AW394">
        <f>INDEX([1]age_tranches_5ans_nb_sex!$1:$1048576,MATCH('SectorStat-Age-Hommes'!$A394,[1]age_tranches_5ans_nb_sex!$A:$A,0),22)/5</f>
        <v>17.599999999852802</v>
      </c>
      <c r="AX394">
        <f>INDEX([1]age_tranches_5ans_nb_sex!$1:$1048576,MATCH('SectorStat-Age-Hommes'!$A394,[1]age_tranches_5ans_nb_sex!$A:$A,0),22)/5</f>
        <v>17.599999999852802</v>
      </c>
      <c r="AY394">
        <f>INDEX([1]age_tranches_5ans_nb_sex!$1:$1048576,MATCH('SectorStat-Age-Hommes'!$A394,[1]age_tranches_5ans_nb_sex!$A:$A,0),22)/5</f>
        <v>17.599999999852802</v>
      </c>
      <c r="AZ394">
        <f>INDEX([1]age_tranches_5ans_nb_sex!$1:$1048576,MATCH('SectorStat-Age-Hommes'!$A394,[1]age_tranches_5ans_nb_sex!$A:$A,0),22)/5</f>
        <v>17.599999999852802</v>
      </c>
      <c r="BA394">
        <f>INDEX([1]age_tranches_5ans_nb_sex!$1:$1048576,MATCH('SectorStat-Age-Hommes'!$A394,[1]age_tranches_5ans_nb_sex!$A:$A,0),22)/5</f>
        <v>17.599999999852802</v>
      </c>
      <c r="BB394">
        <f>INDEX([1]age_tranches_5ans_nb_sex!$1:$1048576,MATCH('SectorStat-Age-Hommes'!$A394,[1]age_tranches_5ans_nb_sex!$A:$A,0),24)/5</f>
        <v>15.799999999968</v>
      </c>
      <c r="BC394">
        <f>INDEX([1]age_tranches_5ans_nb_sex!$1:$1048576,MATCH('SectorStat-Age-Hommes'!$A394,[1]age_tranches_5ans_nb_sex!$A:$A,0),24)/5</f>
        <v>15.799999999968</v>
      </c>
      <c r="BD394">
        <f>INDEX([1]age_tranches_5ans_nb_sex!$1:$1048576,MATCH('SectorStat-Age-Hommes'!$A394,[1]age_tranches_5ans_nb_sex!$A:$A,0),24)/5</f>
        <v>15.799999999968</v>
      </c>
      <c r="BE394">
        <f>INDEX([1]age_tranches_5ans_nb_sex!$1:$1048576,MATCH('SectorStat-Age-Hommes'!$A394,[1]age_tranches_5ans_nb_sex!$A:$A,0),24)/5</f>
        <v>15.799999999968</v>
      </c>
      <c r="BF394">
        <f>INDEX([1]age_tranches_5ans_nb_sex!$1:$1048576,MATCH('SectorStat-Age-Hommes'!$A394,[1]age_tranches_5ans_nb_sex!$A:$A,0),24)/5</f>
        <v>15.799999999968</v>
      </c>
      <c r="BG394">
        <f>INDEX([1]age_tranches_5ans_nb_sex!$1:$1048576,MATCH('SectorStat-Age-Hommes'!$A394,[1]age_tranches_5ans_nb_sex!$A:$A,0),26)/5</f>
        <v>13.600000000108798</v>
      </c>
      <c r="BH394">
        <f>INDEX([1]age_tranches_5ans_nb_sex!$1:$1048576,MATCH('SectorStat-Age-Hommes'!$A394,[1]age_tranches_5ans_nb_sex!$A:$A,0),26)/5</f>
        <v>13.600000000108798</v>
      </c>
      <c r="BI394">
        <f>INDEX([1]age_tranches_5ans_nb_sex!$1:$1048576,MATCH('SectorStat-Age-Hommes'!$A394,[1]age_tranches_5ans_nb_sex!$A:$A,0),26)/5</f>
        <v>13.600000000108798</v>
      </c>
      <c r="BJ394">
        <f>INDEX([1]age_tranches_5ans_nb_sex!$1:$1048576,MATCH('SectorStat-Age-Hommes'!$A394,[1]age_tranches_5ans_nb_sex!$A:$A,0),26)/5</f>
        <v>13.600000000108798</v>
      </c>
      <c r="BK394">
        <f>INDEX([1]age_tranches_5ans_nb_sex!$1:$1048576,MATCH('SectorStat-Age-Hommes'!$A394,[1]age_tranches_5ans_nb_sex!$A:$A,0),26)/5</f>
        <v>13.600000000108798</v>
      </c>
      <c r="BL394">
        <f>INDEX([1]age_tranches_5ans_nb_sex!$1:$1048576,MATCH('SectorStat-Age-Hommes'!$A394,[1]age_tranches_5ans_nb_sex!$A:$A,0),28)/5</f>
        <v>9.7999999998623988</v>
      </c>
      <c r="BM394">
        <f>INDEX([1]age_tranches_5ans_nb_sex!$1:$1048576,MATCH('SectorStat-Age-Hommes'!$A394,[1]age_tranches_5ans_nb_sex!$A:$A,0),28)/5</f>
        <v>9.7999999998623988</v>
      </c>
      <c r="BN394">
        <f>INDEX([1]age_tranches_5ans_nb_sex!$1:$1048576,MATCH('SectorStat-Age-Hommes'!$A394,[1]age_tranches_5ans_nb_sex!$A:$A,0),28)/5</f>
        <v>9.7999999998623988</v>
      </c>
      <c r="BO394">
        <f>INDEX([1]age_tranches_5ans_nb_sex!$1:$1048576,MATCH('SectorStat-Age-Hommes'!$A394,[1]age_tranches_5ans_nb_sex!$A:$A,0),28)/5</f>
        <v>9.7999999998623988</v>
      </c>
      <c r="BP394">
        <f>INDEX([1]age_tranches_5ans_nb_sex!$1:$1048576,MATCH('SectorStat-Age-Hommes'!$A394,[1]age_tranches_5ans_nb_sex!$A:$A,0),28)/5</f>
        <v>9.7999999998623988</v>
      </c>
      <c r="BQ394">
        <f>INDEX([1]age_tranches_5ans_nb_sex!$1:$1048576,MATCH('SectorStat-Age-Hommes'!$A394,[1]age_tranches_5ans_nb_sex!$A:$A,0),30)/5</f>
        <v>5.8000000001184002</v>
      </c>
      <c r="BR394">
        <f>INDEX([1]age_tranches_5ans_nb_sex!$1:$1048576,MATCH('SectorStat-Age-Hommes'!$A394,[1]age_tranches_5ans_nb_sex!$A:$A,0),30)/5</f>
        <v>5.8000000001184002</v>
      </c>
      <c r="BS394">
        <f>INDEX([1]age_tranches_5ans_nb_sex!$1:$1048576,MATCH('SectorStat-Age-Hommes'!$A394,[1]age_tranches_5ans_nb_sex!$A:$A,0),30)/5</f>
        <v>5.8000000001184002</v>
      </c>
      <c r="BT394">
        <f>INDEX([1]age_tranches_5ans_nb_sex!$1:$1048576,MATCH('SectorStat-Age-Hommes'!$A394,[1]age_tranches_5ans_nb_sex!$A:$A,0),30)/5</f>
        <v>5.8000000001184002</v>
      </c>
      <c r="BU394">
        <f>INDEX([1]age_tranches_5ans_nb_sex!$1:$1048576,MATCH('SectorStat-Age-Hommes'!$A394,[1]age_tranches_5ans_nb_sex!$A:$A,0),30)/5</f>
        <v>5.8000000001184002</v>
      </c>
      <c r="BV394">
        <f>INDEX([1]age_tranches_5ans_nb_sex!$1:$1048576,MATCH('SectorStat-Age-Hommes'!$A394,[1]age_tranches_5ans_nb_sex!$A:$A,0),32)/5</f>
        <v>5.6000000001312005</v>
      </c>
      <c r="BW394">
        <f>INDEX([1]age_tranches_5ans_nb_sex!$1:$1048576,MATCH('SectorStat-Age-Hommes'!$A394,[1]age_tranches_5ans_nb_sex!$A:$A,0),32)/5</f>
        <v>5.6000000001312005</v>
      </c>
      <c r="BX394">
        <f>INDEX([1]age_tranches_5ans_nb_sex!$1:$1048576,MATCH('SectorStat-Age-Hommes'!$A394,[1]age_tranches_5ans_nb_sex!$A:$A,0),32)/5</f>
        <v>5.6000000001312005</v>
      </c>
      <c r="BY394">
        <f>INDEX([1]age_tranches_5ans_nb_sex!$1:$1048576,MATCH('SectorStat-Age-Hommes'!$A394,[1]age_tranches_5ans_nb_sex!$A:$A,0),32)/5</f>
        <v>5.6000000001312005</v>
      </c>
      <c r="BZ394">
        <f>INDEX([1]age_tranches_5ans_nb_sex!$1:$1048576,MATCH('SectorStat-Age-Hommes'!$A394,[1]age_tranches_5ans_nb_sex!$A:$A,0),32)/5</f>
        <v>5.6000000001312005</v>
      </c>
      <c r="CA394">
        <f>INDEX([1]age_tranches_5ans_nb_sex!$1:$1048576,MATCH('SectorStat-Age-Hommes'!$A394,[1]age_tranches_5ans_nb_sex!$A:$A,0),34)/5</f>
        <v>4.0000000002335998</v>
      </c>
      <c r="CB394">
        <f>INDEX([1]age_tranches_5ans_nb_sex!$1:$1048576,MATCH('SectorStat-Age-Hommes'!$A394,[1]age_tranches_5ans_nb_sex!$A:$A,0),34)/5</f>
        <v>4.0000000002335998</v>
      </c>
      <c r="CC394">
        <f>INDEX([1]age_tranches_5ans_nb_sex!$1:$1048576,MATCH('SectorStat-Age-Hommes'!$A394,[1]age_tranches_5ans_nb_sex!$A:$A,0),34)/5</f>
        <v>4.0000000002335998</v>
      </c>
      <c r="CD394">
        <f>INDEX([1]age_tranches_5ans_nb_sex!$1:$1048576,MATCH('SectorStat-Age-Hommes'!$A394,[1]age_tranches_5ans_nb_sex!$A:$A,0),34)/5</f>
        <v>4.0000000002335998</v>
      </c>
      <c r="CE394">
        <f>INDEX([1]age_tranches_5ans_nb_sex!$1:$1048576,MATCH('SectorStat-Age-Hommes'!$A394,[1]age_tranches_5ans_nb_sex!$A:$A,0),34)/5</f>
        <v>4.0000000002335998</v>
      </c>
      <c r="CF394">
        <f>INDEX([1]age_tranches_5ans_nb_sex!$1:$1048576,MATCH('SectorStat-Age-Hommes'!$A394,[1]age_tranches_5ans_nb_sex!$A:$A,0),36)/5</f>
        <v>2.7999999998208001</v>
      </c>
      <c r="CG394">
        <f>INDEX([1]age_tranches_5ans_nb_sex!$1:$1048576,MATCH('SectorStat-Age-Hommes'!$A394,[1]age_tranches_5ans_nb_sex!$A:$A,0),36)/5</f>
        <v>2.7999999998208001</v>
      </c>
      <c r="CH394">
        <f>INDEX([1]age_tranches_5ans_nb_sex!$1:$1048576,MATCH('SectorStat-Age-Hommes'!$A394,[1]age_tranches_5ans_nb_sex!$A:$A,0),36)/5</f>
        <v>2.7999999998208001</v>
      </c>
      <c r="CI394">
        <f>INDEX([1]age_tranches_5ans_nb_sex!$1:$1048576,MATCH('SectorStat-Age-Hommes'!$A394,[1]age_tranches_5ans_nb_sex!$A:$A,0),36)/5</f>
        <v>2.7999999998208001</v>
      </c>
      <c r="CJ394">
        <f>INDEX([1]age_tranches_5ans_nb_sex!$1:$1048576,MATCH('SectorStat-Age-Hommes'!$A394,[1]age_tranches_5ans_nb_sex!$A:$A,0),36)/5</f>
        <v>2.7999999998208001</v>
      </c>
      <c r="CK394">
        <f>INDEX([1]age_tranches_5ans_nb_sex!$1:$1048576,MATCH('SectorStat-Age-Hommes'!$A394,[1]age_tranches_5ans_nb_sex!$A:$A,0),38)/5</f>
        <v>1.1999999999231998</v>
      </c>
      <c r="CL394">
        <f>INDEX([1]age_tranches_5ans_nb_sex!$1:$1048576,MATCH('SectorStat-Age-Hommes'!$A394,[1]age_tranches_5ans_nb_sex!$A:$A,0),38)/5</f>
        <v>1.1999999999231998</v>
      </c>
      <c r="CM394">
        <f>INDEX([1]age_tranches_5ans_nb_sex!$1:$1048576,MATCH('SectorStat-Age-Hommes'!$A394,[1]age_tranches_5ans_nb_sex!$A:$A,0),38)/5</f>
        <v>1.1999999999231998</v>
      </c>
      <c r="CN394">
        <f>INDEX([1]age_tranches_5ans_nb_sex!$1:$1048576,MATCH('SectorStat-Age-Hommes'!$A394,[1]age_tranches_5ans_nb_sex!$A:$A,0),38)/5</f>
        <v>1.1999999999231998</v>
      </c>
      <c r="CO394">
        <f>INDEX([1]age_tranches_5ans_nb_sex!$1:$1048576,MATCH('SectorStat-Age-Hommes'!$A394,[1]age_tranches_5ans_nb_sex!$A:$A,0),38)/5</f>
        <v>1.1999999999231998</v>
      </c>
      <c r="CP394" s="2">
        <f>INDEX([1]age_tranches_5ans_nb_sex!$1:$1048576,MATCH('SectorStat-Age-Hommes'!$A394,[1]age_tranches_5ans_nb_sex!$A:$A,0),40)/5</f>
        <v>0.3999999999744</v>
      </c>
      <c r="CQ394" s="2">
        <f>INDEX([1]age_tranches_5ans_nb_sex!$1:$1048576,MATCH('SectorStat-Age-Hommes'!$A394,[1]age_tranches_5ans_nb_sex!$A:$A,0),40)/5</f>
        <v>0.3999999999744</v>
      </c>
      <c r="CR394" s="2">
        <f>INDEX([1]age_tranches_5ans_nb_sex!$1:$1048576,MATCH('SectorStat-Age-Hommes'!$A394,[1]age_tranches_5ans_nb_sex!$A:$A,0),40)/5</f>
        <v>0.3999999999744</v>
      </c>
      <c r="CS394" s="2">
        <f>INDEX([1]age_tranches_5ans_nb_sex!$1:$1048576,MATCH('SectorStat-Age-Hommes'!$A394,[1]age_tranches_5ans_nb_sex!$A:$A,0),40)/5</f>
        <v>0.3999999999744</v>
      </c>
      <c r="CT394" s="2">
        <f>INDEX([1]age_tranches_5ans_nb_sex!$1:$1048576,MATCH('SectorStat-Age-Hommes'!$A394,[1]age_tranches_5ans_nb_sex!$A:$A,0),40)/5</f>
        <v>0.3999999999744</v>
      </c>
      <c r="CZ394" s="3"/>
      <c r="DA394" s="3"/>
      <c r="DB394" s="3"/>
      <c r="DC394" s="3"/>
      <c r="DD394" s="3"/>
    </row>
    <row r="395" spans="1:108" x14ac:dyDescent="0.35">
      <c r="A395" s="1" t="s">
        <v>782</v>
      </c>
      <c r="B395" s="1" t="s">
        <v>783</v>
      </c>
      <c r="C395" t="str">
        <f>INDEX([1]SectorStat!$1:$1048576,MATCH('[1]Distribution ages'!$A395,[1]SectorStat!$B:$B,0),4)</f>
        <v>Ixelles</v>
      </c>
      <c r="D395">
        <f>INDEX([1]age_tranches_5ans_nb_sex!$1:$1048576,MATCH('SectorStat-Age-Hommes'!$A395,[1]age_tranches_5ans_nb_sex!$A:$A,0),4)/5</f>
        <v>0</v>
      </c>
      <c r="E395">
        <f>INDEX([1]age_tranches_5ans_nb_sex!$1:$1048576,MATCH('SectorStat-Age-Hommes'!$A395,[1]age_tranches_5ans_nb_sex!$A:$A,0),4)/5</f>
        <v>0</v>
      </c>
      <c r="F395">
        <f>INDEX([1]age_tranches_5ans_nb_sex!$1:$1048576,MATCH('SectorStat-Age-Hommes'!$A395,[1]age_tranches_5ans_nb_sex!$A:$A,0),4)/5</f>
        <v>0</v>
      </c>
      <c r="G395">
        <f>INDEX([1]age_tranches_5ans_nb_sex!$1:$1048576,MATCH('SectorStat-Age-Hommes'!$A395,[1]age_tranches_5ans_nb_sex!$A:$A,0),4)/5</f>
        <v>0</v>
      </c>
      <c r="H395">
        <f>INDEX([1]age_tranches_5ans_nb_sex!$1:$1048576,MATCH('SectorStat-Age-Hommes'!$A395,[1]age_tranches_5ans_nb_sex!$A:$A,0),4)/5</f>
        <v>0</v>
      </c>
      <c r="I395">
        <f>INDEX([1]age_tranches_5ans_nb_sex!$1:$1048576,MATCH('SectorStat-Age-Hommes'!$A395,[1]age_tranches_5ans_nb_sex!$A:$A,0),6)/5</f>
        <v>0</v>
      </c>
      <c r="J395">
        <f>INDEX([1]age_tranches_5ans_nb_sex!$1:$1048576,MATCH('SectorStat-Age-Hommes'!$A395,[1]age_tranches_5ans_nb_sex!$A:$A,0),6)/5</f>
        <v>0</v>
      </c>
      <c r="K395">
        <f>INDEX([1]age_tranches_5ans_nb_sex!$1:$1048576,MATCH('SectorStat-Age-Hommes'!$A395,[1]age_tranches_5ans_nb_sex!$A:$A,0),6)/5</f>
        <v>0</v>
      </c>
      <c r="L395">
        <f>INDEX([1]age_tranches_5ans_nb_sex!$1:$1048576,MATCH('SectorStat-Age-Hommes'!$A395,[1]age_tranches_5ans_nb_sex!$A:$A,0),6)/5</f>
        <v>0</v>
      </c>
      <c r="M395">
        <f>INDEX([1]age_tranches_5ans_nb_sex!$1:$1048576,MATCH('SectorStat-Age-Hommes'!$A395,[1]age_tranches_5ans_nb_sex!$A:$A,0),6)/5</f>
        <v>0</v>
      </c>
      <c r="N395">
        <f>INDEX([1]age_tranches_5ans_nb_sex!$1:$1048576,MATCH('SectorStat-Age-Hommes'!$A395,[1]age_tranches_5ans_nb_sex!$A:$A,0),8)/5</f>
        <v>0</v>
      </c>
      <c r="O395">
        <f>INDEX([1]age_tranches_5ans_nb_sex!$1:$1048576,MATCH('SectorStat-Age-Hommes'!$A395,[1]age_tranches_5ans_nb_sex!$A:$A,0),8)/5</f>
        <v>0</v>
      </c>
      <c r="P395">
        <f>INDEX([1]age_tranches_5ans_nb_sex!$1:$1048576,MATCH('SectorStat-Age-Hommes'!$A395,[1]age_tranches_5ans_nb_sex!$A:$A,0),8)/5</f>
        <v>0</v>
      </c>
      <c r="Q395">
        <f>INDEX([1]age_tranches_5ans_nb_sex!$1:$1048576,MATCH('SectorStat-Age-Hommes'!$A395,[1]age_tranches_5ans_nb_sex!$A:$A,0),8)/5</f>
        <v>0</v>
      </c>
      <c r="R395">
        <f>INDEX([1]age_tranches_5ans_nb_sex!$1:$1048576,MATCH('SectorStat-Age-Hommes'!$A395,[1]age_tranches_5ans_nb_sex!$A:$A,0),8)/5</f>
        <v>0</v>
      </c>
      <c r="S395">
        <f>INDEX([1]age_tranches_5ans_nb_sex!$1:$1048576,MATCH('SectorStat-Age-Hommes'!$A395,[1]age_tranches_5ans_nb_sex!$A:$A,0),10)/5</f>
        <v>0</v>
      </c>
      <c r="T395">
        <f>INDEX([1]age_tranches_5ans_nb_sex!$1:$1048576,MATCH('SectorStat-Age-Hommes'!$A395,[1]age_tranches_5ans_nb_sex!$A:$A,0),10)/5</f>
        <v>0</v>
      </c>
      <c r="U395">
        <f>INDEX([1]age_tranches_5ans_nb_sex!$1:$1048576,MATCH('SectorStat-Age-Hommes'!$A395,[1]age_tranches_5ans_nb_sex!$A:$A,0),10)/5</f>
        <v>0</v>
      </c>
      <c r="V395">
        <f>INDEX([1]age_tranches_5ans_nb_sex!$1:$1048576,MATCH('SectorStat-Age-Hommes'!$A395,[1]age_tranches_5ans_nb_sex!$A:$A,0),10)/5</f>
        <v>0</v>
      </c>
      <c r="W395">
        <f>INDEX([1]age_tranches_5ans_nb_sex!$1:$1048576,MATCH('SectorStat-Age-Hommes'!$A395,[1]age_tranches_5ans_nb_sex!$A:$A,0),10)/5</f>
        <v>0</v>
      </c>
      <c r="X395">
        <f>INDEX([1]age_tranches_5ans_nb_sex!$1:$1048576,MATCH('SectorStat-Age-Hommes'!$A395,[1]age_tranches_5ans_nb_sex!$A:$A,0),10)/5</f>
        <v>0</v>
      </c>
      <c r="Y395">
        <f>INDEX([1]age_tranches_5ans_nb_sex!$1:$1048576,MATCH('SectorStat-Age-Hommes'!$A395,[1]age_tranches_5ans_nb_sex!$A:$A,0),12)/5</f>
        <v>0</v>
      </c>
      <c r="Z395">
        <f>INDEX([1]age_tranches_5ans_nb_sex!$1:$1048576,MATCH('SectorStat-Age-Hommes'!$A395,[1]age_tranches_5ans_nb_sex!$A:$A,0),12)/5</f>
        <v>0</v>
      </c>
      <c r="AA395">
        <f>INDEX([1]age_tranches_5ans_nb_sex!$1:$1048576,MATCH('SectorStat-Age-Hommes'!$A395,[1]age_tranches_5ans_nb_sex!$A:$A,0),12)/5</f>
        <v>0</v>
      </c>
      <c r="AB395">
        <f>INDEX([1]age_tranches_5ans_nb_sex!$1:$1048576,MATCH('SectorStat-Age-Hommes'!$A395,[1]age_tranches_5ans_nb_sex!$A:$A,0),12)/5</f>
        <v>0</v>
      </c>
      <c r="AC395">
        <f>INDEX([1]age_tranches_5ans_nb_sex!$1:$1048576,MATCH('SectorStat-Age-Hommes'!$A395,[1]age_tranches_5ans_nb_sex!$A:$A,0),14)/5</f>
        <v>0</v>
      </c>
      <c r="AD395">
        <f>INDEX([1]age_tranches_5ans_nb_sex!$1:$1048576,MATCH('SectorStat-Age-Hommes'!$A395,[1]age_tranches_5ans_nb_sex!$A:$A,0),14)/5</f>
        <v>0</v>
      </c>
      <c r="AE395">
        <f>INDEX([1]age_tranches_5ans_nb_sex!$1:$1048576,MATCH('SectorStat-Age-Hommes'!$A395,[1]age_tranches_5ans_nb_sex!$A:$A,0),14)/5</f>
        <v>0</v>
      </c>
      <c r="AF395">
        <f>INDEX([1]age_tranches_5ans_nb_sex!$1:$1048576,MATCH('SectorStat-Age-Hommes'!$A395,[1]age_tranches_5ans_nb_sex!$A:$A,0),14)/5</f>
        <v>0</v>
      </c>
      <c r="AG395">
        <f>INDEX([1]age_tranches_5ans_nb_sex!$1:$1048576,MATCH('SectorStat-Age-Hommes'!$A395,[1]age_tranches_5ans_nb_sex!$A:$A,0),14)/5</f>
        <v>0</v>
      </c>
      <c r="AH395">
        <f>INDEX([1]age_tranches_5ans_nb_sex!$1:$1048576,MATCH('SectorStat-Age-Hommes'!$A395,[1]age_tranches_5ans_nb_sex!$A:$A,0),16)/5</f>
        <v>0</v>
      </c>
      <c r="AI395">
        <f>INDEX([1]age_tranches_5ans_nb_sex!$1:$1048576,MATCH('SectorStat-Age-Hommes'!$A395,[1]age_tranches_5ans_nb_sex!$A:$A,0),16)/5</f>
        <v>0</v>
      </c>
      <c r="AJ395">
        <f>INDEX([1]age_tranches_5ans_nb_sex!$1:$1048576,MATCH('SectorStat-Age-Hommes'!$A395,[1]age_tranches_5ans_nb_sex!$A:$A,0),16)/5</f>
        <v>0</v>
      </c>
      <c r="AK395">
        <f>INDEX([1]age_tranches_5ans_nb_sex!$1:$1048576,MATCH('SectorStat-Age-Hommes'!$A395,[1]age_tranches_5ans_nb_sex!$A:$A,0),16)/5</f>
        <v>0</v>
      </c>
      <c r="AL395">
        <f>INDEX([1]age_tranches_5ans_nb_sex!$1:$1048576,MATCH('SectorStat-Age-Hommes'!$A395,[1]age_tranches_5ans_nb_sex!$A:$A,0),16)/5</f>
        <v>0</v>
      </c>
      <c r="AM395">
        <f>INDEX([1]age_tranches_5ans_nb_sex!$1:$1048576,MATCH('SectorStat-Age-Hommes'!$A395,[1]age_tranches_5ans_nb_sex!$A:$A,0),18)/5</f>
        <v>0</v>
      </c>
      <c r="AN395">
        <f>INDEX([1]age_tranches_5ans_nb_sex!$1:$1048576,MATCH('SectorStat-Age-Hommes'!$A395,[1]age_tranches_5ans_nb_sex!$A:$A,0),18)/5</f>
        <v>0</v>
      </c>
      <c r="AO395">
        <f>INDEX([1]age_tranches_5ans_nb_sex!$1:$1048576,MATCH('SectorStat-Age-Hommes'!$A395,[1]age_tranches_5ans_nb_sex!$A:$A,0),18)/5</f>
        <v>0</v>
      </c>
      <c r="AP395">
        <f>INDEX([1]age_tranches_5ans_nb_sex!$1:$1048576,MATCH('SectorStat-Age-Hommes'!$A395,[1]age_tranches_5ans_nb_sex!$A:$A,0),18)/5</f>
        <v>0</v>
      </c>
      <c r="AQ395">
        <f>INDEX([1]age_tranches_5ans_nb_sex!$1:$1048576,MATCH('SectorStat-Age-Hommes'!$A395,[1]age_tranches_5ans_nb_sex!$A:$A,0),18)/5</f>
        <v>0</v>
      </c>
      <c r="AR395">
        <f>INDEX([1]age_tranches_5ans_nb_sex!$1:$1048576,MATCH('SectorStat-Age-Hommes'!$A395,[1]age_tranches_5ans_nb_sex!$A:$A,0),20)/5</f>
        <v>0</v>
      </c>
      <c r="AS395">
        <f>INDEX([1]age_tranches_5ans_nb_sex!$1:$1048576,MATCH('SectorStat-Age-Hommes'!$A395,[1]age_tranches_5ans_nb_sex!$A:$A,0),20)/5</f>
        <v>0</v>
      </c>
      <c r="AT395">
        <f>INDEX([1]age_tranches_5ans_nb_sex!$1:$1048576,MATCH('SectorStat-Age-Hommes'!$A395,[1]age_tranches_5ans_nb_sex!$A:$A,0),20)/5</f>
        <v>0</v>
      </c>
      <c r="AU395">
        <f>INDEX([1]age_tranches_5ans_nb_sex!$1:$1048576,MATCH('SectorStat-Age-Hommes'!$A395,[1]age_tranches_5ans_nb_sex!$A:$A,0),20)/5</f>
        <v>0</v>
      </c>
      <c r="AV395">
        <f>INDEX([1]age_tranches_5ans_nb_sex!$1:$1048576,MATCH('SectorStat-Age-Hommes'!$A395,[1]age_tranches_5ans_nb_sex!$A:$A,0),20)/5</f>
        <v>0</v>
      </c>
      <c r="AW395">
        <f>INDEX([1]age_tranches_5ans_nb_sex!$1:$1048576,MATCH('SectorStat-Age-Hommes'!$A395,[1]age_tranches_5ans_nb_sex!$A:$A,0),22)/5</f>
        <v>0</v>
      </c>
      <c r="AX395">
        <f>INDEX([1]age_tranches_5ans_nb_sex!$1:$1048576,MATCH('SectorStat-Age-Hommes'!$A395,[1]age_tranches_5ans_nb_sex!$A:$A,0),22)/5</f>
        <v>0</v>
      </c>
      <c r="AY395">
        <f>INDEX([1]age_tranches_5ans_nb_sex!$1:$1048576,MATCH('SectorStat-Age-Hommes'!$A395,[1]age_tranches_5ans_nb_sex!$A:$A,0),22)/5</f>
        <v>0</v>
      </c>
      <c r="AZ395">
        <f>INDEX([1]age_tranches_5ans_nb_sex!$1:$1048576,MATCH('SectorStat-Age-Hommes'!$A395,[1]age_tranches_5ans_nb_sex!$A:$A,0),22)/5</f>
        <v>0</v>
      </c>
      <c r="BA395">
        <f>INDEX([1]age_tranches_5ans_nb_sex!$1:$1048576,MATCH('SectorStat-Age-Hommes'!$A395,[1]age_tranches_5ans_nb_sex!$A:$A,0),22)/5</f>
        <v>0</v>
      </c>
      <c r="BB395">
        <f>INDEX([1]age_tranches_5ans_nb_sex!$1:$1048576,MATCH('SectorStat-Age-Hommes'!$A395,[1]age_tranches_5ans_nb_sex!$A:$A,0),24)/5</f>
        <v>0</v>
      </c>
      <c r="BC395">
        <f>INDEX([1]age_tranches_5ans_nb_sex!$1:$1048576,MATCH('SectorStat-Age-Hommes'!$A395,[1]age_tranches_5ans_nb_sex!$A:$A,0),24)/5</f>
        <v>0</v>
      </c>
      <c r="BD395">
        <f>INDEX([1]age_tranches_5ans_nb_sex!$1:$1048576,MATCH('SectorStat-Age-Hommes'!$A395,[1]age_tranches_5ans_nb_sex!$A:$A,0),24)/5</f>
        <v>0</v>
      </c>
      <c r="BE395">
        <f>INDEX([1]age_tranches_5ans_nb_sex!$1:$1048576,MATCH('SectorStat-Age-Hommes'!$A395,[1]age_tranches_5ans_nb_sex!$A:$A,0),24)/5</f>
        <v>0</v>
      </c>
      <c r="BF395">
        <f>INDEX([1]age_tranches_5ans_nb_sex!$1:$1048576,MATCH('SectorStat-Age-Hommes'!$A395,[1]age_tranches_5ans_nb_sex!$A:$A,0),24)/5</f>
        <v>0</v>
      </c>
      <c r="BG395">
        <f>INDEX([1]age_tranches_5ans_nb_sex!$1:$1048576,MATCH('SectorStat-Age-Hommes'!$A395,[1]age_tranches_5ans_nb_sex!$A:$A,0),26)/5</f>
        <v>0</v>
      </c>
      <c r="BH395">
        <f>INDEX([1]age_tranches_5ans_nb_sex!$1:$1048576,MATCH('SectorStat-Age-Hommes'!$A395,[1]age_tranches_5ans_nb_sex!$A:$A,0),26)/5</f>
        <v>0</v>
      </c>
      <c r="BI395">
        <f>INDEX([1]age_tranches_5ans_nb_sex!$1:$1048576,MATCH('SectorStat-Age-Hommes'!$A395,[1]age_tranches_5ans_nb_sex!$A:$A,0),26)/5</f>
        <v>0</v>
      </c>
      <c r="BJ395">
        <f>INDEX([1]age_tranches_5ans_nb_sex!$1:$1048576,MATCH('SectorStat-Age-Hommes'!$A395,[1]age_tranches_5ans_nb_sex!$A:$A,0),26)/5</f>
        <v>0</v>
      </c>
      <c r="BK395">
        <f>INDEX([1]age_tranches_5ans_nb_sex!$1:$1048576,MATCH('SectorStat-Age-Hommes'!$A395,[1]age_tranches_5ans_nb_sex!$A:$A,0),26)/5</f>
        <v>0</v>
      </c>
      <c r="BL395">
        <f>INDEX([1]age_tranches_5ans_nb_sex!$1:$1048576,MATCH('SectorStat-Age-Hommes'!$A395,[1]age_tranches_5ans_nb_sex!$A:$A,0),28)/5</f>
        <v>0</v>
      </c>
      <c r="BM395">
        <f>INDEX([1]age_tranches_5ans_nb_sex!$1:$1048576,MATCH('SectorStat-Age-Hommes'!$A395,[1]age_tranches_5ans_nb_sex!$A:$A,0),28)/5</f>
        <v>0</v>
      </c>
      <c r="BN395">
        <f>INDEX([1]age_tranches_5ans_nb_sex!$1:$1048576,MATCH('SectorStat-Age-Hommes'!$A395,[1]age_tranches_5ans_nb_sex!$A:$A,0),28)/5</f>
        <v>0</v>
      </c>
      <c r="BO395">
        <f>INDEX([1]age_tranches_5ans_nb_sex!$1:$1048576,MATCH('SectorStat-Age-Hommes'!$A395,[1]age_tranches_5ans_nb_sex!$A:$A,0),28)/5</f>
        <v>0</v>
      </c>
      <c r="BP395">
        <f>INDEX([1]age_tranches_5ans_nb_sex!$1:$1048576,MATCH('SectorStat-Age-Hommes'!$A395,[1]age_tranches_5ans_nb_sex!$A:$A,0),28)/5</f>
        <v>0</v>
      </c>
      <c r="BQ395">
        <f>INDEX([1]age_tranches_5ans_nb_sex!$1:$1048576,MATCH('SectorStat-Age-Hommes'!$A395,[1]age_tranches_5ans_nb_sex!$A:$A,0),30)/5</f>
        <v>0</v>
      </c>
      <c r="BR395">
        <f>INDEX([1]age_tranches_5ans_nb_sex!$1:$1048576,MATCH('SectorStat-Age-Hommes'!$A395,[1]age_tranches_5ans_nb_sex!$A:$A,0),30)/5</f>
        <v>0</v>
      </c>
      <c r="BS395">
        <f>INDEX([1]age_tranches_5ans_nb_sex!$1:$1048576,MATCH('SectorStat-Age-Hommes'!$A395,[1]age_tranches_5ans_nb_sex!$A:$A,0),30)/5</f>
        <v>0</v>
      </c>
      <c r="BT395">
        <f>INDEX([1]age_tranches_5ans_nb_sex!$1:$1048576,MATCH('SectorStat-Age-Hommes'!$A395,[1]age_tranches_5ans_nb_sex!$A:$A,0),30)/5</f>
        <v>0</v>
      </c>
      <c r="BU395">
        <f>INDEX([1]age_tranches_5ans_nb_sex!$1:$1048576,MATCH('SectorStat-Age-Hommes'!$A395,[1]age_tranches_5ans_nb_sex!$A:$A,0),30)/5</f>
        <v>0</v>
      </c>
      <c r="BV395">
        <f>INDEX([1]age_tranches_5ans_nb_sex!$1:$1048576,MATCH('SectorStat-Age-Hommes'!$A395,[1]age_tranches_5ans_nb_sex!$A:$A,0),32)/5</f>
        <v>0</v>
      </c>
      <c r="BW395">
        <f>INDEX([1]age_tranches_5ans_nb_sex!$1:$1048576,MATCH('SectorStat-Age-Hommes'!$A395,[1]age_tranches_5ans_nb_sex!$A:$A,0),32)/5</f>
        <v>0</v>
      </c>
      <c r="BX395">
        <f>INDEX([1]age_tranches_5ans_nb_sex!$1:$1048576,MATCH('SectorStat-Age-Hommes'!$A395,[1]age_tranches_5ans_nb_sex!$A:$A,0),32)/5</f>
        <v>0</v>
      </c>
      <c r="BY395">
        <f>INDEX([1]age_tranches_5ans_nb_sex!$1:$1048576,MATCH('SectorStat-Age-Hommes'!$A395,[1]age_tranches_5ans_nb_sex!$A:$A,0),32)/5</f>
        <v>0</v>
      </c>
      <c r="BZ395">
        <f>INDEX([1]age_tranches_5ans_nb_sex!$1:$1048576,MATCH('SectorStat-Age-Hommes'!$A395,[1]age_tranches_5ans_nb_sex!$A:$A,0),32)/5</f>
        <v>0</v>
      </c>
      <c r="CA395">
        <f>INDEX([1]age_tranches_5ans_nb_sex!$1:$1048576,MATCH('SectorStat-Age-Hommes'!$A395,[1]age_tranches_5ans_nb_sex!$A:$A,0),34)/5</f>
        <v>0</v>
      </c>
      <c r="CB395">
        <f>INDEX([1]age_tranches_5ans_nb_sex!$1:$1048576,MATCH('SectorStat-Age-Hommes'!$A395,[1]age_tranches_5ans_nb_sex!$A:$A,0),34)/5</f>
        <v>0</v>
      </c>
      <c r="CC395">
        <f>INDEX([1]age_tranches_5ans_nb_sex!$1:$1048576,MATCH('SectorStat-Age-Hommes'!$A395,[1]age_tranches_5ans_nb_sex!$A:$A,0),34)/5</f>
        <v>0</v>
      </c>
      <c r="CD395">
        <f>INDEX([1]age_tranches_5ans_nb_sex!$1:$1048576,MATCH('SectorStat-Age-Hommes'!$A395,[1]age_tranches_5ans_nb_sex!$A:$A,0),34)/5</f>
        <v>0</v>
      </c>
      <c r="CE395">
        <f>INDEX([1]age_tranches_5ans_nb_sex!$1:$1048576,MATCH('SectorStat-Age-Hommes'!$A395,[1]age_tranches_5ans_nb_sex!$A:$A,0),34)/5</f>
        <v>0</v>
      </c>
      <c r="CF395">
        <f>INDEX([1]age_tranches_5ans_nb_sex!$1:$1048576,MATCH('SectorStat-Age-Hommes'!$A395,[1]age_tranches_5ans_nb_sex!$A:$A,0),36)/5</f>
        <v>0</v>
      </c>
      <c r="CG395">
        <f>INDEX([1]age_tranches_5ans_nb_sex!$1:$1048576,MATCH('SectorStat-Age-Hommes'!$A395,[1]age_tranches_5ans_nb_sex!$A:$A,0),36)/5</f>
        <v>0</v>
      </c>
      <c r="CH395">
        <f>INDEX([1]age_tranches_5ans_nb_sex!$1:$1048576,MATCH('SectorStat-Age-Hommes'!$A395,[1]age_tranches_5ans_nb_sex!$A:$A,0),36)/5</f>
        <v>0</v>
      </c>
      <c r="CI395">
        <f>INDEX([1]age_tranches_5ans_nb_sex!$1:$1048576,MATCH('SectorStat-Age-Hommes'!$A395,[1]age_tranches_5ans_nb_sex!$A:$A,0),36)/5</f>
        <v>0</v>
      </c>
      <c r="CJ395">
        <f>INDEX([1]age_tranches_5ans_nb_sex!$1:$1048576,MATCH('SectorStat-Age-Hommes'!$A395,[1]age_tranches_5ans_nb_sex!$A:$A,0),36)/5</f>
        <v>0</v>
      </c>
      <c r="CK395">
        <f>INDEX([1]age_tranches_5ans_nb_sex!$1:$1048576,MATCH('SectorStat-Age-Hommes'!$A395,[1]age_tranches_5ans_nb_sex!$A:$A,0),38)/5</f>
        <v>0</v>
      </c>
      <c r="CL395">
        <f>INDEX([1]age_tranches_5ans_nb_sex!$1:$1048576,MATCH('SectorStat-Age-Hommes'!$A395,[1]age_tranches_5ans_nb_sex!$A:$A,0),38)/5</f>
        <v>0</v>
      </c>
      <c r="CM395">
        <f>INDEX([1]age_tranches_5ans_nb_sex!$1:$1048576,MATCH('SectorStat-Age-Hommes'!$A395,[1]age_tranches_5ans_nb_sex!$A:$A,0),38)/5</f>
        <v>0</v>
      </c>
      <c r="CN395">
        <f>INDEX([1]age_tranches_5ans_nb_sex!$1:$1048576,MATCH('SectorStat-Age-Hommes'!$A395,[1]age_tranches_5ans_nb_sex!$A:$A,0),38)/5</f>
        <v>0</v>
      </c>
      <c r="CO395">
        <f>INDEX([1]age_tranches_5ans_nb_sex!$1:$1048576,MATCH('SectorStat-Age-Hommes'!$A395,[1]age_tranches_5ans_nb_sex!$A:$A,0),38)/5</f>
        <v>0</v>
      </c>
      <c r="CP395" s="2">
        <f>INDEX([1]age_tranches_5ans_nb_sex!$1:$1048576,MATCH('SectorStat-Age-Hommes'!$A395,[1]age_tranches_5ans_nb_sex!$A:$A,0),40)/5</f>
        <v>0</v>
      </c>
      <c r="CQ395" s="2">
        <f>INDEX([1]age_tranches_5ans_nb_sex!$1:$1048576,MATCH('SectorStat-Age-Hommes'!$A395,[1]age_tranches_5ans_nb_sex!$A:$A,0),40)/5</f>
        <v>0</v>
      </c>
      <c r="CR395" s="2">
        <f>INDEX([1]age_tranches_5ans_nb_sex!$1:$1048576,MATCH('SectorStat-Age-Hommes'!$A395,[1]age_tranches_5ans_nb_sex!$A:$A,0),40)/5</f>
        <v>0</v>
      </c>
      <c r="CS395" s="2">
        <f>INDEX([1]age_tranches_5ans_nb_sex!$1:$1048576,MATCH('SectorStat-Age-Hommes'!$A395,[1]age_tranches_5ans_nb_sex!$A:$A,0),40)/5</f>
        <v>0</v>
      </c>
      <c r="CT395" s="2">
        <f>INDEX([1]age_tranches_5ans_nb_sex!$1:$1048576,MATCH('SectorStat-Age-Hommes'!$A395,[1]age_tranches_5ans_nb_sex!$A:$A,0),40)/5</f>
        <v>0</v>
      </c>
      <c r="CZ395" s="3"/>
      <c r="DA395" s="3"/>
      <c r="DB395" s="3"/>
      <c r="DC395" s="3"/>
      <c r="DD395" s="3"/>
    </row>
    <row r="396" spans="1:108" x14ac:dyDescent="0.35">
      <c r="A396" s="1" t="s">
        <v>784</v>
      </c>
      <c r="B396" s="1" t="s">
        <v>204</v>
      </c>
      <c r="C396" t="str">
        <f>INDEX([1]SectorStat!$1:$1048576,MATCH('[1]Distribution ages'!$A396,[1]SectorStat!$B:$B,0),4)</f>
        <v>Jette</v>
      </c>
      <c r="D396">
        <f>INDEX([1]age_tranches_5ans_nb_sex!$1:$1048576,MATCH('SectorStat-Age-Hommes'!$A396,[1]age_tranches_5ans_nb_sex!$A:$A,0),4)/5</f>
        <v>0</v>
      </c>
      <c r="E396">
        <f>INDEX([1]age_tranches_5ans_nb_sex!$1:$1048576,MATCH('SectorStat-Age-Hommes'!$A396,[1]age_tranches_5ans_nb_sex!$A:$A,0),4)/5</f>
        <v>0</v>
      </c>
      <c r="F396">
        <f>INDEX([1]age_tranches_5ans_nb_sex!$1:$1048576,MATCH('SectorStat-Age-Hommes'!$A396,[1]age_tranches_5ans_nb_sex!$A:$A,0),4)/5</f>
        <v>0</v>
      </c>
      <c r="G396">
        <f>INDEX([1]age_tranches_5ans_nb_sex!$1:$1048576,MATCH('SectorStat-Age-Hommes'!$A396,[1]age_tranches_5ans_nb_sex!$A:$A,0),4)/5</f>
        <v>0</v>
      </c>
      <c r="H396">
        <f>INDEX([1]age_tranches_5ans_nb_sex!$1:$1048576,MATCH('SectorStat-Age-Hommes'!$A396,[1]age_tranches_5ans_nb_sex!$A:$A,0),4)/5</f>
        <v>0</v>
      </c>
      <c r="I396">
        <f>INDEX([1]age_tranches_5ans_nb_sex!$1:$1048576,MATCH('SectorStat-Age-Hommes'!$A396,[1]age_tranches_5ans_nb_sex!$A:$A,0),6)/5</f>
        <v>0</v>
      </c>
      <c r="J396">
        <f>INDEX([1]age_tranches_5ans_nb_sex!$1:$1048576,MATCH('SectorStat-Age-Hommes'!$A396,[1]age_tranches_5ans_nb_sex!$A:$A,0),6)/5</f>
        <v>0</v>
      </c>
      <c r="K396">
        <f>INDEX([1]age_tranches_5ans_nb_sex!$1:$1048576,MATCH('SectorStat-Age-Hommes'!$A396,[1]age_tranches_5ans_nb_sex!$A:$A,0),6)/5</f>
        <v>0</v>
      </c>
      <c r="L396">
        <f>INDEX([1]age_tranches_5ans_nb_sex!$1:$1048576,MATCH('SectorStat-Age-Hommes'!$A396,[1]age_tranches_5ans_nb_sex!$A:$A,0),6)/5</f>
        <v>0</v>
      </c>
      <c r="M396">
        <f>INDEX([1]age_tranches_5ans_nb_sex!$1:$1048576,MATCH('SectorStat-Age-Hommes'!$A396,[1]age_tranches_5ans_nb_sex!$A:$A,0),6)/5</f>
        <v>0</v>
      </c>
      <c r="N396">
        <f>INDEX([1]age_tranches_5ans_nb_sex!$1:$1048576,MATCH('SectorStat-Age-Hommes'!$A396,[1]age_tranches_5ans_nb_sex!$A:$A,0),8)/5</f>
        <v>0</v>
      </c>
      <c r="O396">
        <f>INDEX([1]age_tranches_5ans_nb_sex!$1:$1048576,MATCH('SectorStat-Age-Hommes'!$A396,[1]age_tranches_5ans_nb_sex!$A:$A,0),8)/5</f>
        <v>0</v>
      </c>
      <c r="P396">
        <f>INDEX([1]age_tranches_5ans_nb_sex!$1:$1048576,MATCH('SectorStat-Age-Hommes'!$A396,[1]age_tranches_5ans_nb_sex!$A:$A,0),8)/5</f>
        <v>0</v>
      </c>
      <c r="Q396">
        <f>INDEX([1]age_tranches_5ans_nb_sex!$1:$1048576,MATCH('SectorStat-Age-Hommes'!$A396,[1]age_tranches_5ans_nb_sex!$A:$A,0),8)/5</f>
        <v>0</v>
      </c>
      <c r="R396">
        <f>INDEX([1]age_tranches_5ans_nb_sex!$1:$1048576,MATCH('SectorStat-Age-Hommes'!$A396,[1]age_tranches_5ans_nb_sex!$A:$A,0),8)/5</f>
        <v>0</v>
      </c>
      <c r="S396">
        <f>INDEX([1]age_tranches_5ans_nb_sex!$1:$1048576,MATCH('SectorStat-Age-Hommes'!$A396,[1]age_tranches_5ans_nb_sex!$A:$A,0),10)/5</f>
        <v>0</v>
      </c>
      <c r="T396">
        <f>INDEX([1]age_tranches_5ans_nb_sex!$1:$1048576,MATCH('SectorStat-Age-Hommes'!$A396,[1]age_tranches_5ans_nb_sex!$A:$A,0),10)/5</f>
        <v>0</v>
      </c>
      <c r="U396">
        <f>INDEX([1]age_tranches_5ans_nb_sex!$1:$1048576,MATCH('SectorStat-Age-Hommes'!$A396,[1]age_tranches_5ans_nb_sex!$A:$A,0),10)/5</f>
        <v>0</v>
      </c>
      <c r="V396">
        <f>INDEX([1]age_tranches_5ans_nb_sex!$1:$1048576,MATCH('SectorStat-Age-Hommes'!$A396,[1]age_tranches_5ans_nb_sex!$A:$A,0),10)/5</f>
        <v>0</v>
      </c>
      <c r="W396">
        <f>INDEX([1]age_tranches_5ans_nb_sex!$1:$1048576,MATCH('SectorStat-Age-Hommes'!$A396,[1]age_tranches_5ans_nb_sex!$A:$A,0),10)/5</f>
        <v>0</v>
      </c>
      <c r="X396">
        <f>INDEX([1]age_tranches_5ans_nb_sex!$1:$1048576,MATCH('SectorStat-Age-Hommes'!$A396,[1]age_tranches_5ans_nb_sex!$A:$A,0),10)/5</f>
        <v>0</v>
      </c>
      <c r="Y396">
        <f>INDEX([1]age_tranches_5ans_nb_sex!$1:$1048576,MATCH('SectorStat-Age-Hommes'!$A396,[1]age_tranches_5ans_nb_sex!$A:$A,0),12)/5</f>
        <v>0</v>
      </c>
      <c r="Z396">
        <f>INDEX([1]age_tranches_5ans_nb_sex!$1:$1048576,MATCH('SectorStat-Age-Hommes'!$A396,[1]age_tranches_5ans_nb_sex!$A:$A,0),12)/5</f>
        <v>0</v>
      </c>
      <c r="AA396">
        <f>INDEX([1]age_tranches_5ans_nb_sex!$1:$1048576,MATCH('SectorStat-Age-Hommes'!$A396,[1]age_tranches_5ans_nb_sex!$A:$A,0),12)/5</f>
        <v>0</v>
      </c>
      <c r="AB396">
        <f>INDEX([1]age_tranches_5ans_nb_sex!$1:$1048576,MATCH('SectorStat-Age-Hommes'!$A396,[1]age_tranches_5ans_nb_sex!$A:$A,0),12)/5</f>
        <v>0</v>
      </c>
      <c r="AC396">
        <f>INDEX([1]age_tranches_5ans_nb_sex!$1:$1048576,MATCH('SectorStat-Age-Hommes'!$A396,[1]age_tranches_5ans_nb_sex!$A:$A,0),14)/5</f>
        <v>0</v>
      </c>
      <c r="AD396">
        <f>INDEX([1]age_tranches_5ans_nb_sex!$1:$1048576,MATCH('SectorStat-Age-Hommes'!$A396,[1]age_tranches_5ans_nb_sex!$A:$A,0),14)/5</f>
        <v>0</v>
      </c>
      <c r="AE396">
        <f>INDEX([1]age_tranches_5ans_nb_sex!$1:$1048576,MATCH('SectorStat-Age-Hommes'!$A396,[1]age_tranches_5ans_nb_sex!$A:$A,0),14)/5</f>
        <v>0</v>
      </c>
      <c r="AF396">
        <f>INDEX([1]age_tranches_5ans_nb_sex!$1:$1048576,MATCH('SectorStat-Age-Hommes'!$A396,[1]age_tranches_5ans_nb_sex!$A:$A,0),14)/5</f>
        <v>0</v>
      </c>
      <c r="AG396">
        <f>INDEX([1]age_tranches_5ans_nb_sex!$1:$1048576,MATCH('SectorStat-Age-Hommes'!$A396,[1]age_tranches_5ans_nb_sex!$A:$A,0),14)/5</f>
        <v>0</v>
      </c>
      <c r="AH396">
        <f>INDEX([1]age_tranches_5ans_nb_sex!$1:$1048576,MATCH('SectorStat-Age-Hommes'!$A396,[1]age_tranches_5ans_nb_sex!$A:$A,0),16)/5</f>
        <v>0</v>
      </c>
      <c r="AI396">
        <f>INDEX([1]age_tranches_5ans_nb_sex!$1:$1048576,MATCH('SectorStat-Age-Hommes'!$A396,[1]age_tranches_5ans_nb_sex!$A:$A,0),16)/5</f>
        <v>0</v>
      </c>
      <c r="AJ396">
        <f>INDEX([1]age_tranches_5ans_nb_sex!$1:$1048576,MATCH('SectorStat-Age-Hommes'!$A396,[1]age_tranches_5ans_nb_sex!$A:$A,0),16)/5</f>
        <v>0</v>
      </c>
      <c r="AK396">
        <f>INDEX([1]age_tranches_5ans_nb_sex!$1:$1048576,MATCH('SectorStat-Age-Hommes'!$A396,[1]age_tranches_5ans_nb_sex!$A:$A,0),16)/5</f>
        <v>0</v>
      </c>
      <c r="AL396">
        <f>INDEX([1]age_tranches_5ans_nb_sex!$1:$1048576,MATCH('SectorStat-Age-Hommes'!$A396,[1]age_tranches_5ans_nb_sex!$A:$A,0),16)/5</f>
        <v>0</v>
      </c>
      <c r="AM396">
        <f>INDEX([1]age_tranches_5ans_nb_sex!$1:$1048576,MATCH('SectorStat-Age-Hommes'!$A396,[1]age_tranches_5ans_nb_sex!$A:$A,0),18)/5</f>
        <v>0</v>
      </c>
      <c r="AN396">
        <f>INDEX([1]age_tranches_5ans_nb_sex!$1:$1048576,MATCH('SectorStat-Age-Hommes'!$A396,[1]age_tranches_5ans_nb_sex!$A:$A,0),18)/5</f>
        <v>0</v>
      </c>
      <c r="AO396">
        <f>INDEX([1]age_tranches_5ans_nb_sex!$1:$1048576,MATCH('SectorStat-Age-Hommes'!$A396,[1]age_tranches_5ans_nb_sex!$A:$A,0),18)/5</f>
        <v>0</v>
      </c>
      <c r="AP396">
        <f>INDEX([1]age_tranches_5ans_nb_sex!$1:$1048576,MATCH('SectorStat-Age-Hommes'!$A396,[1]age_tranches_5ans_nb_sex!$A:$A,0),18)/5</f>
        <v>0</v>
      </c>
      <c r="AQ396">
        <f>INDEX([1]age_tranches_5ans_nb_sex!$1:$1048576,MATCH('SectorStat-Age-Hommes'!$A396,[1]age_tranches_5ans_nb_sex!$A:$A,0),18)/5</f>
        <v>0</v>
      </c>
      <c r="AR396">
        <f>INDEX([1]age_tranches_5ans_nb_sex!$1:$1048576,MATCH('SectorStat-Age-Hommes'!$A396,[1]age_tranches_5ans_nb_sex!$A:$A,0),20)/5</f>
        <v>0</v>
      </c>
      <c r="AS396">
        <f>INDEX([1]age_tranches_5ans_nb_sex!$1:$1048576,MATCH('SectorStat-Age-Hommes'!$A396,[1]age_tranches_5ans_nb_sex!$A:$A,0),20)/5</f>
        <v>0</v>
      </c>
      <c r="AT396">
        <f>INDEX([1]age_tranches_5ans_nb_sex!$1:$1048576,MATCH('SectorStat-Age-Hommes'!$A396,[1]age_tranches_5ans_nb_sex!$A:$A,0),20)/5</f>
        <v>0</v>
      </c>
      <c r="AU396">
        <f>INDEX([1]age_tranches_5ans_nb_sex!$1:$1048576,MATCH('SectorStat-Age-Hommes'!$A396,[1]age_tranches_5ans_nb_sex!$A:$A,0),20)/5</f>
        <v>0</v>
      </c>
      <c r="AV396">
        <f>INDEX([1]age_tranches_5ans_nb_sex!$1:$1048576,MATCH('SectorStat-Age-Hommes'!$A396,[1]age_tranches_5ans_nb_sex!$A:$A,0),20)/5</f>
        <v>0</v>
      </c>
      <c r="AW396">
        <f>INDEX([1]age_tranches_5ans_nb_sex!$1:$1048576,MATCH('SectorStat-Age-Hommes'!$A396,[1]age_tranches_5ans_nb_sex!$A:$A,0),22)/5</f>
        <v>0</v>
      </c>
      <c r="AX396">
        <f>INDEX([1]age_tranches_5ans_nb_sex!$1:$1048576,MATCH('SectorStat-Age-Hommes'!$A396,[1]age_tranches_5ans_nb_sex!$A:$A,0),22)/5</f>
        <v>0</v>
      </c>
      <c r="AY396">
        <f>INDEX([1]age_tranches_5ans_nb_sex!$1:$1048576,MATCH('SectorStat-Age-Hommes'!$A396,[1]age_tranches_5ans_nb_sex!$A:$A,0),22)/5</f>
        <v>0</v>
      </c>
      <c r="AZ396">
        <f>INDEX([1]age_tranches_5ans_nb_sex!$1:$1048576,MATCH('SectorStat-Age-Hommes'!$A396,[1]age_tranches_5ans_nb_sex!$A:$A,0),22)/5</f>
        <v>0</v>
      </c>
      <c r="BA396">
        <f>INDEX([1]age_tranches_5ans_nb_sex!$1:$1048576,MATCH('SectorStat-Age-Hommes'!$A396,[1]age_tranches_5ans_nb_sex!$A:$A,0),22)/5</f>
        <v>0</v>
      </c>
      <c r="BB396">
        <f>INDEX([1]age_tranches_5ans_nb_sex!$1:$1048576,MATCH('SectorStat-Age-Hommes'!$A396,[1]age_tranches_5ans_nb_sex!$A:$A,0),24)/5</f>
        <v>0</v>
      </c>
      <c r="BC396">
        <f>INDEX([1]age_tranches_5ans_nb_sex!$1:$1048576,MATCH('SectorStat-Age-Hommes'!$A396,[1]age_tranches_5ans_nb_sex!$A:$A,0),24)/5</f>
        <v>0</v>
      </c>
      <c r="BD396">
        <f>INDEX([1]age_tranches_5ans_nb_sex!$1:$1048576,MATCH('SectorStat-Age-Hommes'!$A396,[1]age_tranches_5ans_nb_sex!$A:$A,0),24)/5</f>
        <v>0</v>
      </c>
      <c r="BE396">
        <f>INDEX([1]age_tranches_5ans_nb_sex!$1:$1048576,MATCH('SectorStat-Age-Hommes'!$A396,[1]age_tranches_5ans_nb_sex!$A:$A,0),24)/5</f>
        <v>0</v>
      </c>
      <c r="BF396">
        <f>INDEX([1]age_tranches_5ans_nb_sex!$1:$1048576,MATCH('SectorStat-Age-Hommes'!$A396,[1]age_tranches_5ans_nb_sex!$A:$A,0),24)/5</f>
        <v>0</v>
      </c>
      <c r="BG396">
        <f>INDEX([1]age_tranches_5ans_nb_sex!$1:$1048576,MATCH('SectorStat-Age-Hommes'!$A396,[1]age_tranches_5ans_nb_sex!$A:$A,0),26)/5</f>
        <v>0</v>
      </c>
      <c r="BH396">
        <f>INDEX([1]age_tranches_5ans_nb_sex!$1:$1048576,MATCH('SectorStat-Age-Hommes'!$A396,[1]age_tranches_5ans_nb_sex!$A:$A,0),26)/5</f>
        <v>0</v>
      </c>
      <c r="BI396">
        <f>INDEX([1]age_tranches_5ans_nb_sex!$1:$1048576,MATCH('SectorStat-Age-Hommes'!$A396,[1]age_tranches_5ans_nb_sex!$A:$A,0),26)/5</f>
        <v>0</v>
      </c>
      <c r="BJ396">
        <f>INDEX([1]age_tranches_5ans_nb_sex!$1:$1048576,MATCH('SectorStat-Age-Hommes'!$A396,[1]age_tranches_5ans_nb_sex!$A:$A,0),26)/5</f>
        <v>0</v>
      </c>
      <c r="BK396">
        <f>INDEX([1]age_tranches_5ans_nb_sex!$1:$1048576,MATCH('SectorStat-Age-Hommes'!$A396,[1]age_tranches_5ans_nb_sex!$A:$A,0),26)/5</f>
        <v>0</v>
      </c>
      <c r="BL396">
        <f>INDEX([1]age_tranches_5ans_nb_sex!$1:$1048576,MATCH('SectorStat-Age-Hommes'!$A396,[1]age_tranches_5ans_nb_sex!$A:$A,0),28)/5</f>
        <v>0</v>
      </c>
      <c r="BM396">
        <f>INDEX([1]age_tranches_5ans_nb_sex!$1:$1048576,MATCH('SectorStat-Age-Hommes'!$A396,[1]age_tranches_5ans_nb_sex!$A:$A,0),28)/5</f>
        <v>0</v>
      </c>
      <c r="BN396">
        <f>INDEX([1]age_tranches_5ans_nb_sex!$1:$1048576,MATCH('SectorStat-Age-Hommes'!$A396,[1]age_tranches_5ans_nb_sex!$A:$A,0),28)/5</f>
        <v>0</v>
      </c>
      <c r="BO396">
        <f>INDEX([1]age_tranches_5ans_nb_sex!$1:$1048576,MATCH('SectorStat-Age-Hommes'!$A396,[1]age_tranches_5ans_nb_sex!$A:$A,0),28)/5</f>
        <v>0</v>
      </c>
      <c r="BP396">
        <f>INDEX([1]age_tranches_5ans_nb_sex!$1:$1048576,MATCH('SectorStat-Age-Hommes'!$A396,[1]age_tranches_5ans_nb_sex!$A:$A,0),28)/5</f>
        <v>0</v>
      </c>
      <c r="BQ396">
        <f>INDEX([1]age_tranches_5ans_nb_sex!$1:$1048576,MATCH('SectorStat-Age-Hommes'!$A396,[1]age_tranches_5ans_nb_sex!$A:$A,0),30)/5</f>
        <v>0</v>
      </c>
      <c r="BR396">
        <f>INDEX([1]age_tranches_5ans_nb_sex!$1:$1048576,MATCH('SectorStat-Age-Hommes'!$A396,[1]age_tranches_5ans_nb_sex!$A:$A,0),30)/5</f>
        <v>0</v>
      </c>
      <c r="BS396">
        <f>INDEX([1]age_tranches_5ans_nb_sex!$1:$1048576,MATCH('SectorStat-Age-Hommes'!$A396,[1]age_tranches_5ans_nb_sex!$A:$A,0),30)/5</f>
        <v>0</v>
      </c>
      <c r="BT396">
        <f>INDEX([1]age_tranches_5ans_nb_sex!$1:$1048576,MATCH('SectorStat-Age-Hommes'!$A396,[1]age_tranches_5ans_nb_sex!$A:$A,0),30)/5</f>
        <v>0</v>
      </c>
      <c r="BU396">
        <f>INDEX([1]age_tranches_5ans_nb_sex!$1:$1048576,MATCH('SectorStat-Age-Hommes'!$A396,[1]age_tranches_5ans_nb_sex!$A:$A,0),30)/5</f>
        <v>0</v>
      </c>
      <c r="BV396">
        <f>INDEX([1]age_tranches_5ans_nb_sex!$1:$1048576,MATCH('SectorStat-Age-Hommes'!$A396,[1]age_tranches_5ans_nb_sex!$A:$A,0),32)/5</f>
        <v>0</v>
      </c>
      <c r="BW396">
        <f>INDEX([1]age_tranches_5ans_nb_sex!$1:$1048576,MATCH('SectorStat-Age-Hommes'!$A396,[1]age_tranches_5ans_nb_sex!$A:$A,0),32)/5</f>
        <v>0</v>
      </c>
      <c r="BX396">
        <f>INDEX([1]age_tranches_5ans_nb_sex!$1:$1048576,MATCH('SectorStat-Age-Hommes'!$A396,[1]age_tranches_5ans_nb_sex!$A:$A,0),32)/5</f>
        <v>0</v>
      </c>
      <c r="BY396">
        <f>INDEX([1]age_tranches_5ans_nb_sex!$1:$1048576,MATCH('SectorStat-Age-Hommes'!$A396,[1]age_tranches_5ans_nb_sex!$A:$A,0),32)/5</f>
        <v>0</v>
      </c>
      <c r="BZ396">
        <f>INDEX([1]age_tranches_5ans_nb_sex!$1:$1048576,MATCH('SectorStat-Age-Hommes'!$A396,[1]age_tranches_5ans_nb_sex!$A:$A,0),32)/5</f>
        <v>0</v>
      </c>
      <c r="CA396">
        <f>INDEX([1]age_tranches_5ans_nb_sex!$1:$1048576,MATCH('SectorStat-Age-Hommes'!$A396,[1]age_tranches_5ans_nb_sex!$A:$A,0),34)/5</f>
        <v>0</v>
      </c>
      <c r="CB396">
        <f>INDEX([1]age_tranches_5ans_nb_sex!$1:$1048576,MATCH('SectorStat-Age-Hommes'!$A396,[1]age_tranches_5ans_nb_sex!$A:$A,0),34)/5</f>
        <v>0</v>
      </c>
      <c r="CC396">
        <f>INDEX([1]age_tranches_5ans_nb_sex!$1:$1048576,MATCH('SectorStat-Age-Hommes'!$A396,[1]age_tranches_5ans_nb_sex!$A:$A,0),34)/5</f>
        <v>0</v>
      </c>
      <c r="CD396">
        <f>INDEX([1]age_tranches_5ans_nb_sex!$1:$1048576,MATCH('SectorStat-Age-Hommes'!$A396,[1]age_tranches_5ans_nb_sex!$A:$A,0),34)/5</f>
        <v>0</v>
      </c>
      <c r="CE396">
        <f>INDEX([1]age_tranches_5ans_nb_sex!$1:$1048576,MATCH('SectorStat-Age-Hommes'!$A396,[1]age_tranches_5ans_nb_sex!$A:$A,0),34)/5</f>
        <v>0</v>
      </c>
      <c r="CF396">
        <f>INDEX([1]age_tranches_5ans_nb_sex!$1:$1048576,MATCH('SectorStat-Age-Hommes'!$A396,[1]age_tranches_5ans_nb_sex!$A:$A,0),36)/5</f>
        <v>0</v>
      </c>
      <c r="CG396">
        <f>INDEX([1]age_tranches_5ans_nb_sex!$1:$1048576,MATCH('SectorStat-Age-Hommes'!$A396,[1]age_tranches_5ans_nb_sex!$A:$A,0),36)/5</f>
        <v>0</v>
      </c>
      <c r="CH396">
        <f>INDEX([1]age_tranches_5ans_nb_sex!$1:$1048576,MATCH('SectorStat-Age-Hommes'!$A396,[1]age_tranches_5ans_nb_sex!$A:$A,0),36)/5</f>
        <v>0</v>
      </c>
      <c r="CI396">
        <f>INDEX([1]age_tranches_5ans_nb_sex!$1:$1048576,MATCH('SectorStat-Age-Hommes'!$A396,[1]age_tranches_5ans_nb_sex!$A:$A,0),36)/5</f>
        <v>0</v>
      </c>
      <c r="CJ396">
        <f>INDEX([1]age_tranches_5ans_nb_sex!$1:$1048576,MATCH('SectorStat-Age-Hommes'!$A396,[1]age_tranches_5ans_nb_sex!$A:$A,0),36)/5</f>
        <v>0</v>
      </c>
      <c r="CK396">
        <f>INDEX([1]age_tranches_5ans_nb_sex!$1:$1048576,MATCH('SectorStat-Age-Hommes'!$A396,[1]age_tranches_5ans_nb_sex!$A:$A,0),38)/5</f>
        <v>0</v>
      </c>
      <c r="CL396">
        <f>INDEX([1]age_tranches_5ans_nb_sex!$1:$1048576,MATCH('SectorStat-Age-Hommes'!$A396,[1]age_tranches_5ans_nb_sex!$A:$A,0),38)/5</f>
        <v>0</v>
      </c>
      <c r="CM396">
        <f>INDEX([1]age_tranches_5ans_nb_sex!$1:$1048576,MATCH('SectorStat-Age-Hommes'!$A396,[1]age_tranches_5ans_nb_sex!$A:$A,0),38)/5</f>
        <v>0</v>
      </c>
      <c r="CN396">
        <f>INDEX([1]age_tranches_5ans_nb_sex!$1:$1048576,MATCH('SectorStat-Age-Hommes'!$A396,[1]age_tranches_5ans_nb_sex!$A:$A,0),38)/5</f>
        <v>0</v>
      </c>
      <c r="CO396">
        <f>INDEX([1]age_tranches_5ans_nb_sex!$1:$1048576,MATCH('SectorStat-Age-Hommes'!$A396,[1]age_tranches_5ans_nb_sex!$A:$A,0),38)/5</f>
        <v>0</v>
      </c>
      <c r="CP396" s="2">
        <f>INDEX([1]age_tranches_5ans_nb_sex!$1:$1048576,MATCH('SectorStat-Age-Hommes'!$A396,[1]age_tranches_5ans_nb_sex!$A:$A,0),40)/5</f>
        <v>0</v>
      </c>
      <c r="CQ396" s="2">
        <f>INDEX([1]age_tranches_5ans_nb_sex!$1:$1048576,MATCH('SectorStat-Age-Hommes'!$A396,[1]age_tranches_5ans_nb_sex!$A:$A,0),40)/5</f>
        <v>0</v>
      </c>
      <c r="CR396" s="2">
        <f>INDEX([1]age_tranches_5ans_nb_sex!$1:$1048576,MATCH('SectorStat-Age-Hommes'!$A396,[1]age_tranches_5ans_nb_sex!$A:$A,0),40)/5</f>
        <v>0</v>
      </c>
      <c r="CS396" s="2">
        <f>INDEX([1]age_tranches_5ans_nb_sex!$1:$1048576,MATCH('SectorStat-Age-Hommes'!$A396,[1]age_tranches_5ans_nb_sex!$A:$A,0),40)/5</f>
        <v>0</v>
      </c>
      <c r="CT396" s="2">
        <f>INDEX([1]age_tranches_5ans_nb_sex!$1:$1048576,MATCH('SectorStat-Age-Hommes'!$A396,[1]age_tranches_5ans_nb_sex!$A:$A,0),40)/5</f>
        <v>0</v>
      </c>
      <c r="CZ396" s="3"/>
      <c r="DA396" s="3"/>
      <c r="DB396" s="3"/>
      <c r="DC396" s="3"/>
      <c r="DD396" s="3"/>
    </row>
    <row r="397" spans="1:108" x14ac:dyDescent="0.35">
      <c r="A397" s="1" t="s">
        <v>785</v>
      </c>
      <c r="B397" s="1" t="s">
        <v>786</v>
      </c>
      <c r="C397" t="str">
        <f>INDEX([1]SectorStat!$1:$1048576,MATCH('[1]Distribution ages'!$A397,[1]SectorStat!$B:$B,0),4)</f>
        <v>Jette</v>
      </c>
      <c r="D397">
        <f>INDEX([1]age_tranches_5ans_nb_sex!$1:$1048576,MATCH('SectorStat-Age-Hommes'!$A397,[1]age_tranches_5ans_nb_sex!$A:$A,0),4)/5</f>
        <v>40.400000000230001</v>
      </c>
      <c r="E397">
        <f>INDEX([1]age_tranches_5ans_nb_sex!$1:$1048576,MATCH('SectorStat-Age-Hommes'!$A397,[1]age_tranches_5ans_nb_sex!$A:$A,0),4)/5</f>
        <v>40.400000000230001</v>
      </c>
      <c r="F397">
        <f>INDEX([1]age_tranches_5ans_nb_sex!$1:$1048576,MATCH('SectorStat-Age-Hommes'!$A397,[1]age_tranches_5ans_nb_sex!$A:$A,0),4)/5</f>
        <v>40.400000000230001</v>
      </c>
      <c r="G397">
        <f>INDEX([1]age_tranches_5ans_nb_sex!$1:$1048576,MATCH('SectorStat-Age-Hommes'!$A397,[1]age_tranches_5ans_nb_sex!$A:$A,0),4)/5</f>
        <v>40.400000000230001</v>
      </c>
      <c r="H397">
        <f>INDEX([1]age_tranches_5ans_nb_sex!$1:$1048576,MATCH('SectorStat-Age-Hommes'!$A397,[1]age_tranches_5ans_nb_sex!$A:$A,0),4)/5</f>
        <v>40.400000000230001</v>
      </c>
      <c r="I397">
        <f>INDEX([1]age_tranches_5ans_nb_sex!$1:$1048576,MATCH('SectorStat-Age-Hommes'!$A397,[1]age_tranches_5ans_nb_sex!$A:$A,0),6)/5</f>
        <v>32.600000000306792</v>
      </c>
      <c r="J397">
        <f>INDEX([1]age_tranches_5ans_nb_sex!$1:$1048576,MATCH('SectorStat-Age-Hommes'!$A397,[1]age_tranches_5ans_nb_sex!$A:$A,0),6)/5</f>
        <v>32.600000000306792</v>
      </c>
      <c r="K397">
        <f>INDEX([1]age_tranches_5ans_nb_sex!$1:$1048576,MATCH('SectorStat-Age-Hommes'!$A397,[1]age_tranches_5ans_nb_sex!$A:$A,0),6)/5</f>
        <v>32.600000000306792</v>
      </c>
      <c r="L397">
        <f>INDEX([1]age_tranches_5ans_nb_sex!$1:$1048576,MATCH('SectorStat-Age-Hommes'!$A397,[1]age_tranches_5ans_nb_sex!$A:$A,0),6)/5</f>
        <v>32.600000000306792</v>
      </c>
      <c r="M397">
        <f>INDEX([1]age_tranches_5ans_nb_sex!$1:$1048576,MATCH('SectorStat-Age-Hommes'!$A397,[1]age_tranches_5ans_nb_sex!$A:$A,0),6)/5</f>
        <v>32.600000000306792</v>
      </c>
      <c r="N397">
        <f>INDEX([1]age_tranches_5ans_nb_sex!$1:$1048576,MATCH('SectorStat-Age-Hommes'!$A397,[1]age_tranches_5ans_nb_sex!$A:$A,0),8)/5</f>
        <v>26.5999999998776</v>
      </c>
      <c r="O397">
        <f>INDEX([1]age_tranches_5ans_nb_sex!$1:$1048576,MATCH('SectorStat-Age-Hommes'!$A397,[1]age_tranches_5ans_nb_sex!$A:$A,0),8)/5</f>
        <v>26.5999999998776</v>
      </c>
      <c r="P397">
        <f>INDEX([1]age_tranches_5ans_nb_sex!$1:$1048576,MATCH('SectorStat-Age-Hommes'!$A397,[1]age_tranches_5ans_nb_sex!$A:$A,0),8)/5</f>
        <v>26.5999999998776</v>
      </c>
      <c r="Q397">
        <f>INDEX([1]age_tranches_5ans_nb_sex!$1:$1048576,MATCH('SectorStat-Age-Hommes'!$A397,[1]age_tranches_5ans_nb_sex!$A:$A,0),8)/5</f>
        <v>26.5999999998776</v>
      </c>
      <c r="R397">
        <f>INDEX([1]age_tranches_5ans_nb_sex!$1:$1048576,MATCH('SectorStat-Age-Hommes'!$A397,[1]age_tranches_5ans_nb_sex!$A:$A,0),8)/5</f>
        <v>26.5999999998776</v>
      </c>
      <c r="S397">
        <f>INDEX([1]age_tranches_5ans_nb_sex!$1:$1048576,MATCH('SectorStat-Age-Hommes'!$A397,[1]age_tranches_5ans_nb_sex!$A:$A,0),10)/5</f>
        <v>20.000000000221601</v>
      </c>
      <c r="T397">
        <f>INDEX([1]age_tranches_5ans_nb_sex!$1:$1048576,MATCH('SectorStat-Age-Hommes'!$A397,[1]age_tranches_5ans_nb_sex!$A:$A,0),10)/5</f>
        <v>20.000000000221601</v>
      </c>
      <c r="U397">
        <f>INDEX([1]age_tranches_5ans_nb_sex!$1:$1048576,MATCH('SectorStat-Age-Hommes'!$A397,[1]age_tranches_5ans_nb_sex!$A:$A,0),10)/5</f>
        <v>20.000000000221601</v>
      </c>
      <c r="V397">
        <f>INDEX([1]age_tranches_5ans_nb_sex!$1:$1048576,MATCH('SectorStat-Age-Hommes'!$A397,[1]age_tranches_5ans_nb_sex!$A:$A,0),10)/5</f>
        <v>20.000000000221601</v>
      </c>
      <c r="W397">
        <f>INDEX([1]age_tranches_5ans_nb_sex!$1:$1048576,MATCH('SectorStat-Age-Hommes'!$A397,[1]age_tranches_5ans_nb_sex!$A:$A,0),10)/5</f>
        <v>20.000000000221601</v>
      </c>
      <c r="X397">
        <f>INDEX([1]age_tranches_5ans_nb_sex!$1:$1048576,MATCH('SectorStat-Age-Hommes'!$A397,[1]age_tranches_5ans_nb_sex!$A:$A,0),10)/5</f>
        <v>20.000000000221601</v>
      </c>
      <c r="Y397">
        <f>INDEX([1]age_tranches_5ans_nb_sex!$1:$1048576,MATCH('SectorStat-Age-Hommes'!$A397,[1]age_tranches_5ans_nb_sex!$A:$A,0),12)/5</f>
        <v>24.200000000250004</v>
      </c>
      <c r="Z397">
        <f>INDEX([1]age_tranches_5ans_nb_sex!$1:$1048576,MATCH('SectorStat-Age-Hommes'!$A397,[1]age_tranches_5ans_nb_sex!$A:$A,0),12)/5</f>
        <v>24.200000000250004</v>
      </c>
      <c r="AA397">
        <f>INDEX([1]age_tranches_5ans_nb_sex!$1:$1048576,MATCH('SectorStat-Age-Hommes'!$A397,[1]age_tranches_5ans_nb_sex!$A:$A,0),12)/5</f>
        <v>24.200000000250004</v>
      </c>
      <c r="AB397">
        <f>INDEX([1]age_tranches_5ans_nb_sex!$1:$1048576,MATCH('SectorStat-Age-Hommes'!$A397,[1]age_tranches_5ans_nb_sex!$A:$A,0),12)/5</f>
        <v>24.200000000250004</v>
      </c>
      <c r="AC397">
        <f>INDEX([1]age_tranches_5ans_nb_sex!$1:$1048576,MATCH('SectorStat-Age-Hommes'!$A397,[1]age_tranches_5ans_nb_sex!$A:$A,0),14)/5</f>
        <v>29.599999999638801</v>
      </c>
      <c r="AD397">
        <f>INDEX([1]age_tranches_5ans_nb_sex!$1:$1048576,MATCH('SectorStat-Age-Hommes'!$A397,[1]age_tranches_5ans_nb_sex!$A:$A,0),14)/5</f>
        <v>29.599999999638801</v>
      </c>
      <c r="AE397">
        <f>INDEX([1]age_tranches_5ans_nb_sex!$1:$1048576,MATCH('SectorStat-Age-Hommes'!$A397,[1]age_tranches_5ans_nb_sex!$A:$A,0),14)/5</f>
        <v>29.599999999638801</v>
      </c>
      <c r="AF397">
        <f>INDEX([1]age_tranches_5ans_nb_sex!$1:$1048576,MATCH('SectorStat-Age-Hommes'!$A397,[1]age_tranches_5ans_nb_sex!$A:$A,0),14)/5</f>
        <v>29.599999999638801</v>
      </c>
      <c r="AG397">
        <f>INDEX([1]age_tranches_5ans_nb_sex!$1:$1048576,MATCH('SectorStat-Age-Hommes'!$A397,[1]age_tranches_5ans_nb_sex!$A:$A,0),14)/5</f>
        <v>29.599999999638801</v>
      </c>
      <c r="AH397">
        <f>INDEX([1]age_tranches_5ans_nb_sex!$1:$1048576,MATCH('SectorStat-Age-Hommes'!$A397,[1]age_tranches_5ans_nb_sex!$A:$A,0),16)/5</f>
        <v>41.799999999937192</v>
      </c>
      <c r="AI397">
        <f>INDEX([1]age_tranches_5ans_nb_sex!$1:$1048576,MATCH('SectorStat-Age-Hommes'!$A397,[1]age_tranches_5ans_nb_sex!$A:$A,0),16)/5</f>
        <v>41.799999999937192</v>
      </c>
      <c r="AJ397">
        <f>INDEX([1]age_tranches_5ans_nb_sex!$1:$1048576,MATCH('SectorStat-Age-Hommes'!$A397,[1]age_tranches_5ans_nb_sex!$A:$A,0),16)/5</f>
        <v>41.799999999937192</v>
      </c>
      <c r="AK397">
        <f>INDEX([1]age_tranches_5ans_nb_sex!$1:$1048576,MATCH('SectorStat-Age-Hommes'!$A397,[1]age_tranches_5ans_nb_sex!$A:$A,0),16)/5</f>
        <v>41.799999999937192</v>
      </c>
      <c r="AL397">
        <f>INDEX([1]age_tranches_5ans_nb_sex!$1:$1048576,MATCH('SectorStat-Age-Hommes'!$A397,[1]age_tranches_5ans_nb_sex!$A:$A,0),16)/5</f>
        <v>41.799999999937192</v>
      </c>
      <c r="AM397">
        <f>INDEX([1]age_tranches_5ans_nb_sex!$1:$1048576,MATCH('SectorStat-Age-Hommes'!$A397,[1]age_tranches_5ans_nb_sex!$A:$A,0),18)/5</f>
        <v>35.800000000414805</v>
      </c>
      <c r="AN397">
        <f>INDEX([1]age_tranches_5ans_nb_sex!$1:$1048576,MATCH('SectorStat-Age-Hommes'!$A397,[1]age_tranches_5ans_nb_sex!$A:$A,0),18)/5</f>
        <v>35.800000000414805</v>
      </c>
      <c r="AO397">
        <f>INDEX([1]age_tranches_5ans_nb_sex!$1:$1048576,MATCH('SectorStat-Age-Hommes'!$A397,[1]age_tranches_5ans_nb_sex!$A:$A,0),18)/5</f>
        <v>35.800000000414805</v>
      </c>
      <c r="AP397">
        <f>INDEX([1]age_tranches_5ans_nb_sex!$1:$1048576,MATCH('SectorStat-Age-Hommes'!$A397,[1]age_tranches_5ans_nb_sex!$A:$A,0),18)/5</f>
        <v>35.800000000414805</v>
      </c>
      <c r="AQ397">
        <f>INDEX([1]age_tranches_5ans_nb_sex!$1:$1048576,MATCH('SectorStat-Age-Hommes'!$A397,[1]age_tranches_5ans_nb_sex!$A:$A,0),18)/5</f>
        <v>35.800000000414805</v>
      </c>
      <c r="AR397">
        <f>INDEX([1]age_tranches_5ans_nb_sex!$1:$1048576,MATCH('SectorStat-Age-Hommes'!$A397,[1]age_tranches_5ans_nb_sex!$A:$A,0),20)/5</f>
        <v>33.399999999880393</v>
      </c>
      <c r="AS397">
        <f>INDEX([1]age_tranches_5ans_nb_sex!$1:$1048576,MATCH('SectorStat-Age-Hommes'!$A397,[1]age_tranches_5ans_nb_sex!$A:$A,0),20)/5</f>
        <v>33.399999999880393</v>
      </c>
      <c r="AT397">
        <f>INDEX([1]age_tranches_5ans_nb_sex!$1:$1048576,MATCH('SectorStat-Age-Hommes'!$A397,[1]age_tranches_5ans_nb_sex!$A:$A,0),20)/5</f>
        <v>33.399999999880393</v>
      </c>
      <c r="AU397">
        <f>INDEX([1]age_tranches_5ans_nb_sex!$1:$1048576,MATCH('SectorStat-Age-Hommes'!$A397,[1]age_tranches_5ans_nb_sex!$A:$A,0),20)/5</f>
        <v>33.399999999880393</v>
      </c>
      <c r="AV397">
        <f>INDEX([1]age_tranches_5ans_nb_sex!$1:$1048576,MATCH('SectorStat-Age-Hommes'!$A397,[1]age_tranches_5ans_nb_sex!$A:$A,0),20)/5</f>
        <v>33.399999999880393</v>
      </c>
      <c r="AW397">
        <f>INDEX([1]age_tranches_5ans_nb_sex!$1:$1048576,MATCH('SectorStat-Age-Hommes'!$A397,[1]age_tranches_5ans_nb_sex!$A:$A,0),22)/5</f>
        <v>30.000000000332403</v>
      </c>
      <c r="AX397">
        <f>INDEX([1]age_tranches_5ans_nb_sex!$1:$1048576,MATCH('SectorStat-Age-Hommes'!$A397,[1]age_tranches_5ans_nb_sex!$A:$A,0),22)/5</f>
        <v>30.000000000332403</v>
      </c>
      <c r="AY397">
        <f>INDEX([1]age_tranches_5ans_nb_sex!$1:$1048576,MATCH('SectorStat-Age-Hommes'!$A397,[1]age_tranches_5ans_nb_sex!$A:$A,0),22)/5</f>
        <v>30.000000000332403</v>
      </c>
      <c r="AZ397">
        <f>INDEX([1]age_tranches_5ans_nb_sex!$1:$1048576,MATCH('SectorStat-Age-Hommes'!$A397,[1]age_tranches_5ans_nb_sex!$A:$A,0),22)/5</f>
        <v>30.000000000332403</v>
      </c>
      <c r="BA397">
        <f>INDEX([1]age_tranches_5ans_nb_sex!$1:$1048576,MATCH('SectorStat-Age-Hommes'!$A397,[1]age_tranches_5ans_nb_sex!$A:$A,0),22)/5</f>
        <v>30.000000000332403</v>
      </c>
      <c r="BB397">
        <f>INDEX([1]age_tranches_5ans_nb_sex!$1:$1048576,MATCH('SectorStat-Age-Hommes'!$A397,[1]age_tranches_5ans_nb_sex!$A:$A,0),24)/5</f>
        <v>29.199999999852004</v>
      </c>
      <c r="BC397">
        <f>INDEX([1]age_tranches_5ans_nb_sex!$1:$1048576,MATCH('SectorStat-Age-Hommes'!$A397,[1]age_tranches_5ans_nb_sex!$A:$A,0),24)/5</f>
        <v>29.199999999852004</v>
      </c>
      <c r="BD397">
        <f>INDEX([1]age_tranches_5ans_nb_sex!$1:$1048576,MATCH('SectorStat-Age-Hommes'!$A397,[1]age_tranches_5ans_nb_sex!$A:$A,0),24)/5</f>
        <v>29.199999999852004</v>
      </c>
      <c r="BE397">
        <f>INDEX([1]age_tranches_5ans_nb_sex!$1:$1048576,MATCH('SectorStat-Age-Hommes'!$A397,[1]age_tranches_5ans_nb_sex!$A:$A,0),24)/5</f>
        <v>29.199999999852004</v>
      </c>
      <c r="BF397">
        <f>INDEX([1]age_tranches_5ans_nb_sex!$1:$1048576,MATCH('SectorStat-Age-Hommes'!$A397,[1]age_tranches_5ans_nb_sex!$A:$A,0),24)/5</f>
        <v>29.199999999852004</v>
      </c>
      <c r="BG397">
        <f>INDEX([1]age_tranches_5ans_nb_sex!$1:$1048576,MATCH('SectorStat-Age-Hommes'!$A397,[1]age_tranches_5ans_nb_sex!$A:$A,0),26)/5</f>
        <v>26.999999999664404</v>
      </c>
      <c r="BH397">
        <f>INDEX([1]age_tranches_5ans_nb_sex!$1:$1048576,MATCH('SectorStat-Age-Hommes'!$A397,[1]age_tranches_5ans_nb_sex!$A:$A,0),26)/5</f>
        <v>26.999999999664404</v>
      </c>
      <c r="BI397">
        <f>INDEX([1]age_tranches_5ans_nb_sex!$1:$1048576,MATCH('SectorStat-Age-Hommes'!$A397,[1]age_tranches_5ans_nb_sex!$A:$A,0),26)/5</f>
        <v>26.999999999664404</v>
      </c>
      <c r="BJ397">
        <f>INDEX([1]age_tranches_5ans_nb_sex!$1:$1048576,MATCH('SectorStat-Age-Hommes'!$A397,[1]age_tranches_5ans_nb_sex!$A:$A,0),26)/5</f>
        <v>26.999999999664404</v>
      </c>
      <c r="BK397">
        <f>INDEX([1]age_tranches_5ans_nb_sex!$1:$1048576,MATCH('SectorStat-Age-Hommes'!$A397,[1]age_tranches_5ans_nb_sex!$A:$A,0),26)/5</f>
        <v>26.999999999664404</v>
      </c>
      <c r="BL397">
        <f>INDEX([1]age_tranches_5ans_nb_sex!$1:$1048576,MATCH('SectorStat-Age-Hommes'!$A397,[1]age_tranches_5ans_nb_sex!$A:$A,0),28)/5</f>
        <v>18.199999999820797</v>
      </c>
      <c r="BM397">
        <f>INDEX([1]age_tranches_5ans_nb_sex!$1:$1048576,MATCH('SectorStat-Age-Hommes'!$A397,[1]age_tranches_5ans_nb_sex!$A:$A,0),28)/5</f>
        <v>18.199999999820797</v>
      </c>
      <c r="BN397">
        <f>INDEX([1]age_tranches_5ans_nb_sex!$1:$1048576,MATCH('SectorStat-Age-Hommes'!$A397,[1]age_tranches_5ans_nb_sex!$A:$A,0),28)/5</f>
        <v>18.199999999820797</v>
      </c>
      <c r="BO397">
        <f>INDEX([1]age_tranches_5ans_nb_sex!$1:$1048576,MATCH('SectorStat-Age-Hommes'!$A397,[1]age_tranches_5ans_nb_sex!$A:$A,0),28)/5</f>
        <v>18.199999999820797</v>
      </c>
      <c r="BP397">
        <f>INDEX([1]age_tranches_5ans_nb_sex!$1:$1048576,MATCH('SectorStat-Age-Hommes'!$A397,[1]age_tranches_5ans_nb_sex!$A:$A,0),28)/5</f>
        <v>18.199999999820797</v>
      </c>
      <c r="BQ397">
        <f>INDEX([1]age_tranches_5ans_nb_sex!$1:$1048576,MATCH('SectorStat-Age-Hommes'!$A397,[1]age_tranches_5ans_nb_sex!$A:$A,0),30)/5</f>
        <v>14.399999999579199</v>
      </c>
      <c r="BR397">
        <f>INDEX([1]age_tranches_5ans_nb_sex!$1:$1048576,MATCH('SectorStat-Age-Hommes'!$A397,[1]age_tranches_5ans_nb_sex!$A:$A,0),30)/5</f>
        <v>14.399999999579199</v>
      </c>
      <c r="BS397">
        <f>INDEX([1]age_tranches_5ans_nb_sex!$1:$1048576,MATCH('SectorStat-Age-Hommes'!$A397,[1]age_tranches_5ans_nb_sex!$A:$A,0),30)/5</f>
        <v>14.399999999579199</v>
      </c>
      <c r="BT397">
        <f>INDEX([1]age_tranches_5ans_nb_sex!$1:$1048576,MATCH('SectorStat-Age-Hommes'!$A397,[1]age_tranches_5ans_nb_sex!$A:$A,0),30)/5</f>
        <v>14.399999999579199</v>
      </c>
      <c r="BU397">
        <f>INDEX([1]age_tranches_5ans_nb_sex!$1:$1048576,MATCH('SectorStat-Age-Hommes'!$A397,[1]age_tranches_5ans_nb_sex!$A:$A,0),30)/5</f>
        <v>14.399999999579199</v>
      </c>
      <c r="BV397">
        <f>INDEX([1]age_tranches_5ans_nb_sex!$1:$1048576,MATCH('SectorStat-Age-Hommes'!$A397,[1]age_tranches_5ans_nb_sex!$A:$A,0),32)/5</f>
        <v>11.799999999604799</v>
      </c>
      <c r="BW397">
        <f>INDEX([1]age_tranches_5ans_nb_sex!$1:$1048576,MATCH('SectorStat-Age-Hommes'!$A397,[1]age_tranches_5ans_nb_sex!$A:$A,0),32)/5</f>
        <v>11.799999999604799</v>
      </c>
      <c r="BX397">
        <f>INDEX([1]age_tranches_5ans_nb_sex!$1:$1048576,MATCH('SectorStat-Age-Hommes'!$A397,[1]age_tranches_5ans_nb_sex!$A:$A,0),32)/5</f>
        <v>11.799999999604799</v>
      </c>
      <c r="BY397">
        <f>INDEX([1]age_tranches_5ans_nb_sex!$1:$1048576,MATCH('SectorStat-Age-Hommes'!$A397,[1]age_tranches_5ans_nb_sex!$A:$A,0),32)/5</f>
        <v>11.799999999604799</v>
      </c>
      <c r="BZ397">
        <f>INDEX([1]age_tranches_5ans_nb_sex!$1:$1048576,MATCH('SectorStat-Age-Hommes'!$A397,[1]age_tranches_5ans_nb_sex!$A:$A,0),32)/5</f>
        <v>11.799999999604799</v>
      </c>
      <c r="CA397">
        <f>INDEX([1]age_tranches_5ans_nb_sex!$1:$1048576,MATCH('SectorStat-Age-Hommes'!$A397,[1]age_tranches_5ans_nb_sex!$A:$A,0),34)/5</f>
        <v>6.1999999998692008</v>
      </c>
      <c r="CB397">
        <f>INDEX([1]age_tranches_5ans_nb_sex!$1:$1048576,MATCH('SectorStat-Age-Hommes'!$A397,[1]age_tranches_5ans_nb_sex!$A:$A,0),34)/5</f>
        <v>6.1999999998692008</v>
      </c>
      <c r="CC397">
        <f>INDEX([1]age_tranches_5ans_nb_sex!$1:$1048576,MATCH('SectorStat-Age-Hommes'!$A397,[1]age_tranches_5ans_nb_sex!$A:$A,0),34)/5</f>
        <v>6.1999999998692008</v>
      </c>
      <c r="CD397">
        <f>INDEX([1]age_tranches_5ans_nb_sex!$1:$1048576,MATCH('SectorStat-Age-Hommes'!$A397,[1]age_tranches_5ans_nb_sex!$A:$A,0),34)/5</f>
        <v>6.1999999998692008</v>
      </c>
      <c r="CE397">
        <f>INDEX([1]age_tranches_5ans_nb_sex!$1:$1048576,MATCH('SectorStat-Age-Hommes'!$A397,[1]age_tranches_5ans_nb_sex!$A:$A,0),34)/5</f>
        <v>6.1999999998692008</v>
      </c>
      <c r="CF397">
        <f>INDEX([1]age_tranches_5ans_nb_sex!$1:$1048576,MATCH('SectorStat-Age-Hommes'!$A397,[1]age_tranches_5ans_nb_sex!$A:$A,0),36)/5</f>
        <v>6.4000000002159991</v>
      </c>
      <c r="CG397">
        <f>INDEX([1]age_tranches_5ans_nb_sex!$1:$1048576,MATCH('SectorStat-Age-Hommes'!$A397,[1]age_tranches_5ans_nb_sex!$A:$A,0),36)/5</f>
        <v>6.4000000002159991</v>
      </c>
      <c r="CH397">
        <f>INDEX([1]age_tranches_5ans_nb_sex!$1:$1048576,MATCH('SectorStat-Age-Hommes'!$A397,[1]age_tranches_5ans_nb_sex!$A:$A,0),36)/5</f>
        <v>6.4000000002159991</v>
      </c>
      <c r="CI397">
        <f>INDEX([1]age_tranches_5ans_nb_sex!$1:$1048576,MATCH('SectorStat-Age-Hommes'!$A397,[1]age_tranches_5ans_nb_sex!$A:$A,0),36)/5</f>
        <v>6.4000000002159991</v>
      </c>
      <c r="CJ397">
        <f>INDEX([1]age_tranches_5ans_nb_sex!$1:$1048576,MATCH('SectorStat-Age-Hommes'!$A397,[1]age_tranches_5ans_nb_sex!$A:$A,0),36)/5</f>
        <v>6.4000000002159991</v>
      </c>
      <c r="CK397">
        <f>INDEX([1]age_tranches_5ans_nb_sex!$1:$1048576,MATCH('SectorStat-Age-Hommes'!$A397,[1]age_tranches_5ans_nb_sex!$A:$A,0),38)/5</f>
        <v>7.4000000001363997</v>
      </c>
      <c r="CL397">
        <f>INDEX([1]age_tranches_5ans_nb_sex!$1:$1048576,MATCH('SectorStat-Age-Hommes'!$A397,[1]age_tranches_5ans_nb_sex!$A:$A,0),38)/5</f>
        <v>7.4000000001363997</v>
      </c>
      <c r="CM397">
        <f>INDEX([1]age_tranches_5ans_nb_sex!$1:$1048576,MATCH('SectorStat-Age-Hommes'!$A397,[1]age_tranches_5ans_nb_sex!$A:$A,0),38)/5</f>
        <v>7.4000000001363997</v>
      </c>
      <c r="CN397">
        <f>INDEX([1]age_tranches_5ans_nb_sex!$1:$1048576,MATCH('SectorStat-Age-Hommes'!$A397,[1]age_tranches_5ans_nb_sex!$A:$A,0),38)/5</f>
        <v>7.4000000001363997</v>
      </c>
      <c r="CO397">
        <f>INDEX([1]age_tranches_5ans_nb_sex!$1:$1048576,MATCH('SectorStat-Age-Hommes'!$A397,[1]age_tranches_5ans_nb_sex!$A:$A,0),38)/5</f>
        <v>7.4000000001363997</v>
      </c>
      <c r="CP397" s="2">
        <f>INDEX([1]age_tranches_5ans_nb_sex!$1:$1048576,MATCH('SectorStat-Age-Hommes'!$A397,[1]age_tranches_5ans_nb_sex!$A:$A,0),40)/5</f>
        <v>2.2000000001875999</v>
      </c>
      <c r="CQ397" s="2">
        <f>INDEX([1]age_tranches_5ans_nb_sex!$1:$1048576,MATCH('SectorStat-Age-Hommes'!$A397,[1]age_tranches_5ans_nb_sex!$A:$A,0),40)/5</f>
        <v>2.2000000001875999</v>
      </c>
      <c r="CR397" s="2">
        <f>INDEX([1]age_tranches_5ans_nb_sex!$1:$1048576,MATCH('SectorStat-Age-Hommes'!$A397,[1]age_tranches_5ans_nb_sex!$A:$A,0),40)/5</f>
        <v>2.2000000001875999</v>
      </c>
      <c r="CS397" s="2">
        <f>INDEX([1]age_tranches_5ans_nb_sex!$1:$1048576,MATCH('SectorStat-Age-Hommes'!$A397,[1]age_tranches_5ans_nb_sex!$A:$A,0),40)/5</f>
        <v>2.2000000001875999</v>
      </c>
      <c r="CT397" s="2">
        <f>INDEX([1]age_tranches_5ans_nb_sex!$1:$1048576,MATCH('SectorStat-Age-Hommes'!$A397,[1]age_tranches_5ans_nb_sex!$A:$A,0),40)/5</f>
        <v>2.2000000001875999</v>
      </c>
      <c r="CZ397" s="3"/>
      <c r="DA397" s="3"/>
      <c r="DB397" s="3"/>
      <c r="DC397" s="3"/>
      <c r="DD397" s="3"/>
    </row>
    <row r="398" spans="1:108" x14ac:dyDescent="0.35">
      <c r="A398" s="1" t="s">
        <v>787</v>
      </c>
      <c r="B398" s="1" t="s">
        <v>788</v>
      </c>
      <c r="C398" t="str">
        <f>INDEX([1]SectorStat!$1:$1048576,MATCH('[1]Distribution ages'!$A398,[1]SectorStat!$B:$B,0),4)</f>
        <v>Jette</v>
      </c>
      <c r="D398">
        <f>INDEX([1]age_tranches_5ans_nb_sex!$1:$1048576,MATCH('SectorStat-Age-Hommes'!$A398,[1]age_tranches_5ans_nb_sex!$A:$A,0),4)/5</f>
        <v>0</v>
      </c>
      <c r="E398">
        <f>INDEX([1]age_tranches_5ans_nb_sex!$1:$1048576,MATCH('SectorStat-Age-Hommes'!$A398,[1]age_tranches_5ans_nb_sex!$A:$A,0),4)/5</f>
        <v>0</v>
      </c>
      <c r="F398">
        <f>INDEX([1]age_tranches_5ans_nb_sex!$1:$1048576,MATCH('SectorStat-Age-Hommes'!$A398,[1]age_tranches_5ans_nb_sex!$A:$A,0),4)/5</f>
        <v>0</v>
      </c>
      <c r="G398">
        <f>INDEX([1]age_tranches_5ans_nb_sex!$1:$1048576,MATCH('SectorStat-Age-Hommes'!$A398,[1]age_tranches_5ans_nb_sex!$A:$A,0),4)/5</f>
        <v>0</v>
      </c>
      <c r="H398">
        <f>INDEX([1]age_tranches_5ans_nb_sex!$1:$1048576,MATCH('SectorStat-Age-Hommes'!$A398,[1]age_tranches_5ans_nb_sex!$A:$A,0),4)/5</f>
        <v>0</v>
      </c>
      <c r="I398">
        <f>INDEX([1]age_tranches_5ans_nb_sex!$1:$1048576,MATCH('SectorStat-Age-Hommes'!$A398,[1]age_tranches_5ans_nb_sex!$A:$A,0),6)/5</f>
        <v>0</v>
      </c>
      <c r="J398">
        <f>INDEX([1]age_tranches_5ans_nb_sex!$1:$1048576,MATCH('SectorStat-Age-Hommes'!$A398,[1]age_tranches_5ans_nb_sex!$A:$A,0),6)/5</f>
        <v>0</v>
      </c>
      <c r="K398">
        <f>INDEX([1]age_tranches_5ans_nb_sex!$1:$1048576,MATCH('SectorStat-Age-Hommes'!$A398,[1]age_tranches_5ans_nb_sex!$A:$A,0),6)/5</f>
        <v>0</v>
      </c>
      <c r="L398">
        <f>INDEX([1]age_tranches_5ans_nb_sex!$1:$1048576,MATCH('SectorStat-Age-Hommes'!$A398,[1]age_tranches_5ans_nb_sex!$A:$A,0),6)/5</f>
        <v>0</v>
      </c>
      <c r="M398">
        <f>INDEX([1]age_tranches_5ans_nb_sex!$1:$1048576,MATCH('SectorStat-Age-Hommes'!$A398,[1]age_tranches_5ans_nb_sex!$A:$A,0),6)/5</f>
        <v>0</v>
      </c>
      <c r="N398">
        <f>INDEX([1]age_tranches_5ans_nb_sex!$1:$1048576,MATCH('SectorStat-Age-Hommes'!$A398,[1]age_tranches_5ans_nb_sex!$A:$A,0),8)/5</f>
        <v>0</v>
      </c>
      <c r="O398">
        <f>INDEX([1]age_tranches_5ans_nb_sex!$1:$1048576,MATCH('SectorStat-Age-Hommes'!$A398,[1]age_tranches_5ans_nb_sex!$A:$A,0),8)/5</f>
        <v>0</v>
      </c>
      <c r="P398">
        <f>INDEX([1]age_tranches_5ans_nb_sex!$1:$1048576,MATCH('SectorStat-Age-Hommes'!$A398,[1]age_tranches_5ans_nb_sex!$A:$A,0),8)/5</f>
        <v>0</v>
      </c>
      <c r="Q398">
        <f>INDEX([1]age_tranches_5ans_nb_sex!$1:$1048576,MATCH('SectorStat-Age-Hommes'!$A398,[1]age_tranches_5ans_nb_sex!$A:$A,0),8)/5</f>
        <v>0</v>
      </c>
      <c r="R398">
        <f>INDEX([1]age_tranches_5ans_nb_sex!$1:$1048576,MATCH('SectorStat-Age-Hommes'!$A398,[1]age_tranches_5ans_nb_sex!$A:$A,0),8)/5</f>
        <v>0</v>
      </c>
      <c r="S398">
        <f>INDEX([1]age_tranches_5ans_nb_sex!$1:$1048576,MATCH('SectorStat-Age-Hommes'!$A398,[1]age_tranches_5ans_nb_sex!$A:$A,0),10)/5</f>
        <v>0</v>
      </c>
      <c r="T398">
        <f>INDEX([1]age_tranches_5ans_nb_sex!$1:$1048576,MATCH('SectorStat-Age-Hommes'!$A398,[1]age_tranches_5ans_nb_sex!$A:$A,0),10)/5</f>
        <v>0</v>
      </c>
      <c r="U398">
        <f>INDEX([1]age_tranches_5ans_nb_sex!$1:$1048576,MATCH('SectorStat-Age-Hommes'!$A398,[1]age_tranches_5ans_nb_sex!$A:$A,0),10)/5</f>
        <v>0</v>
      </c>
      <c r="V398">
        <f>INDEX([1]age_tranches_5ans_nb_sex!$1:$1048576,MATCH('SectorStat-Age-Hommes'!$A398,[1]age_tranches_5ans_nb_sex!$A:$A,0),10)/5</f>
        <v>0</v>
      </c>
      <c r="W398">
        <f>INDEX([1]age_tranches_5ans_nb_sex!$1:$1048576,MATCH('SectorStat-Age-Hommes'!$A398,[1]age_tranches_5ans_nb_sex!$A:$A,0),10)/5</f>
        <v>0</v>
      </c>
      <c r="X398">
        <f>INDEX([1]age_tranches_5ans_nb_sex!$1:$1048576,MATCH('SectorStat-Age-Hommes'!$A398,[1]age_tranches_5ans_nb_sex!$A:$A,0),10)/5</f>
        <v>0</v>
      </c>
      <c r="Y398">
        <f>INDEX([1]age_tranches_5ans_nb_sex!$1:$1048576,MATCH('SectorStat-Age-Hommes'!$A398,[1]age_tranches_5ans_nb_sex!$A:$A,0),12)/5</f>
        <v>0</v>
      </c>
      <c r="Z398">
        <f>INDEX([1]age_tranches_5ans_nb_sex!$1:$1048576,MATCH('SectorStat-Age-Hommes'!$A398,[1]age_tranches_5ans_nb_sex!$A:$A,0),12)/5</f>
        <v>0</v>
      </c>
      <c r="AA398">
        <f>INDEX([1]age_tranches_5ans_nb_sex!$1:$1048576,MATCH('SectorStat-Age-Hommes'!$A398,[1]age_tranches_5ans_nb_sex!$A:$A,0),12)/5</f>
        <v>0</v>
      </c>
      <c r="AB398">
        <f>INDEX([1]age_tranches_5ans_nb_sex!$1:$1048576,MATCH('SectorStat-Age-Hommes'!$A398,[1]age_tranches_5ans_nb_sex!$A:$A,0),12)/5</f>
        <v>0</v>
      </c>
      <c r="AC398">
        <f>INDEX([1]age_tranches_5ans_nb_sex!$1:$1048576,MATCH('SectorStat-Age-Hommes'!$A398,[1]age_tranches_5ans_nb_sex!$A:$A,0),14)/5</f>
        <v>0</v>
      </c>
      <c r="AD398">
        <f>INDEX([1]age_tranches_5ans_nb_sex!$1:$1048576,MATCH('SectorStat-Age-Hommes'!$A398,[1]age_tranches_5ans_nb_sex!$A:$A,0),14)/5</f>
        <v>0</v>
      </c>
      <c r="AE398">
        <f>INDEX([1]age_tranches_5ans_nb_sex!$1:$1048576,MATCH('SectorStat-Age-Hommes'!$A398,[1]age_tranches_5ans_nb_sex!$A:$A,0),14)/5</f>
        <v>0</v>
      </c>
      <c r="AF398">
        <f>INDEX([1]age_tranches_5ans_nb_sex!$1:$1048576,MATCH('SectorStat-Age-Hommes'!$A398,[1]age_tranches_5ans_nb_sex!$A:$A,0),14)/5</f>
        <v>0</v>
      </c>
      <c r="AG398">
        <f>INDEX([1]age_tranches_5ans_nb_sex!$1:$1048576,MATCH('SectorStat-Age-Hommes'!$A398,[1]age_tranches_5ans_nb_sex!$A:$A,0),14)/5</f>
        <v>0</v>
      </c>
      <c r="AH398">
        <f>INDEX([1]age_tranches_5ans_nb_sex!$1:$1048576,MATCH('SectorStat-Age-Hommes'!$A398,[1]age_tranches_5ans_nb_sex!$A:$A,0),16)/5</f>
        <v>0</v>
      </c>
      <c r="AI398">
        <f>INDEX([1]age_tranches_5ans_nb_sex!$1:$1048576,MATCH('SectorStat-Age-Hommes'!$A398,[1]age_tranches_5ans_nb_sex!$A:$A,0),16)/5</f>
        <v>0</v>
      </c>
      <c r="AJ398">
        <f>INDEX([1]age_tranches_5ans_nb_sex!$1:$1048576,MATCH('SectorStat-Age-Hommes'!$A398,[1]age_tranches_5ans_nb_sex!$A:$A,0),16)/5</f>
        <v>0</v>
      </c>
      <c r="AK398">
        <f>INDEX([1]age_tranches_5ans_nb_sex!$1:$1048576,MATCH('SectorStat-Age-Hommes'!$A398,[1]age_tranches_5ans_nb_sex!$A:$A,0),16)/5</f>
        <v>0</v>
      </c>
      <c r="AL398">
        <f>INDEX([1]age_tranches_5ans_nb_sex!$1:$1048576,MATCH('SectorStat-Age-Hommes'!$A398,[1]age_tranches_5ans_nb_sex!$A:$A,0),16)/5</f>
        <v>0</v>
      </c>
      <c r="AM398">
        <f>INDEX([1]age_tranches_5ans_nb_sex!$1:$1048576,MATCH('SectorStat-Age-Hommes'!$A398,[1]age_tranches_5ans_nb_sex!$A:$A,0),18)/5</f>
        <v>0</v>
      </c>
      <c r="AN398">
        <f>INDEX([1]age_tranches_5ans_nb_sex!$1:$1048576,MATCH('SectorStat-Age-Hommes'!$A398,[1]age_tranches_5ans_nb_sex!$A:$A,0),18)/5</f>
        <v>0</v>
      </c>
      <c r="AO398">
        <f>INDEX([1]age_tranches_5ans_nb_sex!$1:$1048576,MATCH('SectorStat-Age-Hommes'!$A398,[1]age_tranches_5ans_nb_sex!$A:$A,0),18)/5</f>
        <v>0</v>
      </c>
      <c r="AP398">
        <f>INDEX([1]age_tranches_5ans_nb_sex!$1:$1048576,MATCH('SectorStat-Age-Hommes'!$A398,[1]age_tranches_5ans_nb_sex!$A:$A,0),18)/5</f>
        <v>0</v>
      </c>
      <c r="AQ398">
        <f>INDEX([1]age_tranches_5ans_nb_sex!$1:$1048576,MATCH('SectorStat-Age-Hommes'!$A398,[1]age_tranches_5ans_nb_sex!$A:$A,0),18)/5</f>
        <v>0</v>
      </c>
      <c r="AR398">
        <f>INDEX([1]age_tranches_5ans_nb_sex!$1:$1048576,MATCH('SectorStat-Age-Hommes'!$A398,[1]age_tranches_5ans_nb_sex!$A:$A,0),20)/5</f>
        <v>0</v>
      </c>
      <c r="AS398">
        <f>INDEX([1]age_tranches_5ans_nb_sex!$1:$1048576,MATCH('SectorStat-Age-Hommes'!$A398,[1]age_tranches_5ans_nb_sex!$A:$A,0),20)/5</f>
        <v>0</v>
      </c>
      <c r="AT398">
        <f>INDEX([1]age_tranches_5ans_nb_sex!$1:$1048576,MATCH('SectorStat-Age-Hommes'!$A398,[1]age_tranches_5ans_nb_sex!$A:$A,0),20)/5</f>
        <v>0</v>
      </c>
      <c r="AU398">
        <f>INDEX([1]age_tranches_5ans_nb_sex!$1:$1048576,MATCH('SectorStat-Age-Hommes'!$A398,[1]age_tranches_5ans_nb_sex!$A:$A,0),20)/5</f>
        <v>0</v>
      </c>
      <c r="AV398">
        <f>INDEX([1]age_tranches_5ans_nb_sex!$1:$1048576,MATCH('SectorStat-Age-Hommes'!$A398,[1]age_tranches_5ans_nb_sex!$A:$A,0),20)/5</f>
        <v>0</v>
      </c>
      <c r="AW398">
        <f>INDEX([1]age_tranches_5ans_nb_sex!$1:$1048576,MATCH('SectorStat-Age-Hommes'!$A398,[1]age_tranches_5ans_nb_sex!$A:$A,0),22)/5</f>
        <v>0</v>
      </c>
      <c r="AX398">
        <f>INDEX([1]age_tranches_5ans_nb_sex!$1:$1048576,MATCH('SectorStat-Age-Hommes'!$A398,[1]age_tranches_5ans_nb_sex!$A:$A,0),22)/5</f>
        <v>0</v>
      </c>
      <c r="AY398">
        <f>INDEX([1]age_tranches_5ans_nb_sex!$1:$1048576,MATCH('SectorStat-Age-Hommes'!$A398,[1]age_tranches_5ans_nb_sex!$A:$A,0),22)/5</f>
        <v>0</v>
      </c>
      <c r="AZ398">
        <f>INDEX([1]age_tranches_5ans_nb_sex!$1:$1048576,MATCH('SectorStat-Age-Hommes'!$A398,[1]age_tranches_5ans_nb_sex!$A:$A,0),22)/5</f>
        <v>0</v>
      </c>
      <c r="BA398">
        <f>INDEX([1]age_tranches_5ans_nb_sex!$1:$1048576,MATCH('SectorStat-Age-Hommes'!$A398,[1]age_tranches_5ans_nb_sex!$A:$A,0),22)/5</f>
        <v>0</v>
      </c>
      <c r="BB398">
        <f>INDEX([1]age_tranches_5ans_nb_sex!$1:$1048576,MATCH('SectorStat-Age-Hommes'!$A398,[1]age_tranches_5ans_nb_sex!$A:$A,0),24)/5</f>
        <v>0</v>
      </c>
      <c r="BC398">
        <f>INDEX([1]age_tranches_5ans_nb_sex!$1:$1048576,MATCH('SectorStat-Age-Hommes'!$A398,[1]age_tranches_5ans_nb_sex!$A:$A,0),24)/5</f>
        <v>0</v>
      </c>
      <c r="BD398">
        <f>INDEX([1]age_tranches_5ans_nb_sex!$1:$1048576,MATCH('SectorStat-Age-Hommes'!$A398,[1]age_tranches_5ans_nb_sex!$A:$A,0),24)/5</f>
        <v>0</v>
      </c>
      <c r="BE398">
        <f>INDEX([1]age_tranches_5ans_nb_sex!$1:$1048576,MATCH('SectorStat-Age-Hommes'!$A398,[1]age_tranches_5ans_nb_sex!$A:$A,0),24)/5</f>
        <v>0</v>
      </c>
      <c r="BF398">
        <f>INDEX([1]age_tranches_5ans_nb_sex!$1:$1048576,MATCH('SectorStat-Age-Hommes'!$A398,[1]age_tranches_5ans_nb_sex!$A:$A,0),24)/5</f>
        <v>0</v>
      </c>
      <c r="BG398">
        <f>INDEX([1]age_tranches_5ans_nb_sex!$1:$1048576,MATCH('SectorStat-Age-Hommes'!$A398,[1]age_tranches_5ans_nb_sex!$A:$A,0),26)/5</f>
        <v>0</v>
      </c>
      <c r="BH398">
        <f>INDEX([1]age_tranches_5ans_nb_sex!$1:$1048576,MATCH('SectorStat-Age-Hommes'!$A398,[1]age_tranches_5ans_nb_sex!$A:$A,0),26)/5</f>
        <v>0</v>
      </c>
      <c r="BI398">
        <f>INDEX([1]age_tranches_5ans_nb_sex!$1:$1048576,MATCH('SectorStat-Age-Hommes'!$A398,[1]age_tranches_5ans_nb_sex!$A:$A,0),26)/5</f>
        <v>0</v>
      </c>
      <c r="BJ398">
        <f>INDEX([1]age_tranches_5ans_nb_sex!$1:$1048576,MATCH('SectorStat-Age-Hommes'!$A398,[1]age_tranches_5ans_nb_sex!$A:$A,0),26)/5</f>
        <v>0</v>
      </c>
      <c r="BK398">
        <f>INDEX([1]age_tranches_5ans_nb_sex!$1:$1048576,MATCH('SectorStat-Age-Hommes'!$A398,[1]age_tranches_5ans_nb_sex!$A:$A,0),26)/5</f>
        <v>0</v>
      </c>
      <c r="BL398">
        <f>INDEX([1]age_tranches_5ans_nb_sex!$1:$1048576,MATCH('SectorStat-Age-Hommes'!$A398,[1]age_tranches_5ans_nb_sex!$A:$A,0),28)/5</f>
        <v>0</v>
      </c>
      <c r="BM398">
        <f>INDEX([1]age_tranches_5ans_nb_sex!$1:$1048576,MATCH('SectorStat-Age-Hommes'!$A398,[1]age_tranches_5ans_nb_sex!$A:$A,0),28)/5</f>
        <v>0</v>
      </c>
      <c r="BN398">
        <f>INDEX([1]age_tranches_5ans_nb_sex!$1:$1048576,MATCH('SectorStat-Age-Hommes'!$A398,[1]age_tranches_5ans_nb_sex!$A:$A,0),28)/5</f>
        <v>0</v>
      </c>
      <c r="BO398">
        <f>INDEX([1]age_tranches_5ans_nb_sex!$1:$1048576,MATCH('SectorStat-Age-Hommes'!$A398,[1]age_tranches_5ans_nb_sex!$A:$A,0),28)/5</f>
        <v>0</v>
      </c>
      <c r="BP398">
        <f>INDEX([1]age_tranches_5ans_nb_sex!$1:$1048576,MATCH('SectorStat-Age-Hommes'!$A398,[1]age_tranches_5ans_nb_sex!$A:$A,0),28)/5</f>
        <v>0</v>
      </c>
      <c r="BQ398">
        <f>INDEX([1]age_tranches_5ans_nb_sex!$1:$1048576,MATCH('SectorStat-Age-Hommes'!$A398,[1]age_tranches_5ans_nb_sex!$A:$A,0),30)/5</f>
        <v>0</v>
      </c>
      <c r="BR398">
        <f>INDEX([1]age_tranches_5ans_nb_sex!$1:$1048576,MATCH('SectorStat-Age-Hommes'!$A398,[1]age_tranches_5ans_nb_sex!$A:$A,0),30)/5</f>
        <v>0</v>
      </c>
      <c r="BS398">
        <f>INDEX([1]age_tranches_5ans_nb_sex!$1:$1048576,MATCH('SectorStat-Age-Hommes'!$A398,[1]age_tranches_5ans_nb_sex!$A:$A,0),30)/5</f>
        <v>0</v>
      </c>
      <c r="BT398">
        <f>INDEX([1]age_tranches_5ans_nb_sex!$1:$1048576,MATCH('SectorStat-Age-Hommes'!$A398,[1]age_tranches_5ans_nb_sex!$A:$A,0),30)/5</f>
        <v>0</v>
      </c>
      <c r="BU398">
        <f>INDEX([1]age_tranches_5ans_nb_sex!$1:$1048576,MATCH('SectorStat-Age-Hommes'!$A398,[1]age_tranches_5ans_nb_sex!$A:$A,0),30)/5</f>
        <v>0</v>
      </c>
      <c r="BV398">
        <f>INDEX([1]age_tranches_5ans_nb_sex!$1:$1048576,MATCH('SectorStat-Age-Hommes'!$A398,[1]age_tranches_5ans_nb_sex!$A:$A,0),32)/5</f>
        <v>0</v>
      </c>
      <c r="BW398">
        <f>INDEX([1]age_tranches_5ans_nb_sex!$1:$1048576,MATCH('SectorStat-Age-Hommes'!$A398,[1]age_tranches_5ans_nb_sex!$A:$A,0),32)/5</f>
        <v>0</v>
      </c>
      <c r="BX398">
        <f>INDEX([1]age_tranches_5ans_nb_sex!$1:$1048576,MATCH('SectorStat-Age-Hommes'!$A398,[1]age_tranches_5ans_nb_sex!$A:$A,0),32)/5</f>
        <v>0</v>
      </c>
      <c r="BY398">
        <f>INDEX([1]age_tranches_5ans_nb_sex!$1:$1048576,MATCH('SectorStat-Age-Hommes'!$A398,[1]age_tranches_5ans_nb_sex!$A:$A,0),32)/5</f>
        <v>0</v>
      </c>
      <c r="BZ398">
        <f>INDEX([1]age_tranches_5ans_nb_sex!$1:$1048576,MATCH('SectorStat-Age-Hommes'!$A398,[1]age_tranches_5ans_nb_sex!$A:$A,0),32)/5</f>
        <v>0</v>
      </c>
      <c r="CA398">
        <f>INDEX([1]age_tranches_5ans_nb_sex!$1:$1048576,MATCH('SectorStat-Age-Hommes'!$A398,[1]age_tranches_5ans_nb_sex!$A:$A,0),34)/5</f>
        <v>0</v>
      </c>
      <c r="CB398">
        <f>INDEX([1]age_tranches_5ans_nb_sex!$1:$1048576,MATCH('SectorStat-Age-Hommes'!$A398,[1]age_tranches_5ans_nb_sex!$A:$A,0),34)/5</f>
        <v>0</v>
      </c>
      <c r="CC398">
        <f>INDEX([1]age_tranches_5ans_nb_sex!$1:$1048576,MATCH('SectorStat-Age-Hommes'!$A398,[1]age_tranches_5ans_nb_sex!$A:$A,0),34)/5</f>
        <v>0</v>
      </c>
      <c r="CD398">
        <f>INDEX([1]age_tranches_5ans_nb_sex!$1:$1048576,MATCH('SectorStat-Age-Hommes'!$A398,[1]age_tranches_5ans_nb_sex!$A:$A,0),34)/5</f>
        <v>0</v>
      </c>
      <c r="CE398">
        <f>INDEX([1]age_tranches_5ans_nb_sex!$1:$1048576,MATCH('SectorStat-Age-Hommes'!$A398,[1]age_tranches_5ans_nb_sex!$A:$A,0),34)/5</f>
        <v>0</v>
      </c>
      <c r="CF398">
        <f>INDEX([1]age_tranches_5ans_nb_sex!$1:$1048576,MATCH('SectorStat-Age-Hommes'!$A398,[1]age_tranches_5ans_nb_sex!$A:$A,0),36)/5</f>
        <v>0</v>
      </c>
      <c r="CG398">
        <f>INDEX([1]age_tranches_5ans_nb_sex!$1:$1048576,MATCH('SectorStat-Age-Hommes'!$A398,[1]age_tranches_5ans_nb_sex!$A:$A,0),36)/5</f>
        <v>0</v>
      </c>
      <c r="CH398">
        <f>INDEX([1]age_tranches_5ans_nb_sex!$1:$1048576,MATCH('SectorStat-Age-Hommes'!$A398,[1]age_tranches_5ans_nb_sex!$A:$A,0),36)/5</f>
        <v>0</v>
      </c>
      <c r="CI398">
        <f>INDEX([1]age_tranches_5ans_nb_sex!$1:$1048576,MATCH('SectorStat-Age-Hommes'!$A398,[1]age_tranches_5ans_nb_sex!$A:$A,0),36)/5</f>
        <v>0</v>
      </c>
      <c r="CJ398">
        <f>INDEX([1]age_tranches_5ans_nb_sex!$1:$1048576,MATCH('SectorStat-Age-Hommes'!$A398,[1]age_tranches_5ans_nb_sex!$A:$A,0),36)/5</f>
        <v>0</v>
      </c>
      <c r="CK398">
        <f>INDEX([1]age_tranches_5ans_nb_sex!$1:$1048576,MATCH('SectorStat-Age-Hommes'!$A398,[1]age_tranches_5ans_nb_sex!$A:$A,0),38)/5</f>
        <v>0</v>
      </c>
      <c r="CL398">
        <f>INDEX([1]age_tranches_5ans_nb_sex!$1:$1048576,MATCH('SectorStat-Age-Hommes'!$A398,[1]age_tranches_5ans_nb_sex!$A:$A,0),38)/5</f>
        <v>0</v>
      </c>
      <c r="CM398">
        <f>INDEX([1]age_tranches_5ans_nb_sex!$1:$1048576,MATCH('SectorStat-Age-Hommes'!$A398,[1]age_tranches_5ans_nb_sex!$A:$A,0),38)/5</f>
        <v>0</v>
      </c>
      <c r="CN398">
        <f>INDEX([1]age_tranches_5ans_nb_sex!$1:$1048576,MATCH('SectorStat-Age-Hommes'!$A398,[1]age_tranches_5ans_nb_sex!$A:$A,0),38)/5</f>
        <v>0</v>
      </c>
      <c r="CO398">
        <f>INDEX([1]age_tranches_5ans_nb_sex!$1:$1048576,MATCH('SectorStat-Age-Hommes'!$A398,[1]age_tranches_5ans_nb_sex!$A:$A,0),38)/5</f>
        <v>0</v>
      </c>
      <c r="CP398" s="2">
        <f>INDEX([1]age_tranches_5ans_nb_sex!$1:$1048576,MATCH('SectorStat-Age-Hommes'!$A398,[1]age_tranches_5ans_nb_sex!$A:$A,0),40)/5</f>
        <v>0</v>
      </c>
      <c r="CQ398" s="2">
        <f>INDEX([1]age_tranches_5ans_nb_sex!$1:$1048576,MATCH('SectorStat-Age-Hommes'!$A398,[1]age_tranches_5ans_nb_sex!$A:$A,0),40)/5</f>
        <v>0</v>
      </c>
      <c r="CR398" s="2">
        <f>INDEX([1]age_tranches_5ans_nb_sex!$1:$1048576,MATCH('SectorStat-Age-Hommes'!$A398,[1]age_tranches_5ans_nb_sex!$A:$A,0),40)/5</f>
        <v>0</v>
      </c>
      <c r="CS398" s="2">
        <f>INDEX([1]age_tranches_5ans_nb_sex!$1:$1048576,MATCH('SectorStat-Age-Hommes'!$A398,[1]age_tranches_5ans_nb_sex!$A:$A,0),40)/5</f>
        <v>0</v>
      </c>
      <c r="CT398" s="2">
        <f>INDEX([1]age_tranches_5ans_nb_sex!$1:$1048576,MATCH('SectorStat-Age-Hommes'!$A398,[1]age_tranches_5ans_nb_sex!$A:$A,0),40)/5</f>
        <v>0</v>
      </c>
      <c r="CZ398" s="3"/>
      <c r="DA398" s="3"/>
      <c r="DB398" s="3"/>
      <c r="DC398" s="3"/>
      <c r="DD398" s="3"/>
    </row>
    <row r="399" spans="1:108" x14ac:dyDescent="0.35">
      <c r="A399" s="1" t="s">
        <v>789</v>
      </c>
      <c r="B399" s="1" t="s">
        <v>790</v>
      </c>
      <c r="C399" t="str">
        <f>INDEX([1]SectorStat!$1:$1048576,MATCH('[1]Distribution ages'!$A399,[1]SectorStat!$B:$B,0),4)</f>
        <v>Jette</v>
      </c>
      <c r="D399">
        <f>INDEX([1]age_tranches_5ans_nb_sex!$1:$1048576,MATCH('SectorStat-Age-Hommes'!$A399,[1]age_tranches_5ans_nb_sex!$A:$A,0),4)/5</f>
        <v>23.199999999898999</v>
      </c>
      <c r="E399">
        <f>INDEX([1]age_tranches_5ans_nb_sex!$1:$1048576,MATCH('SectorStat-Age-Hommes'!$A399,[1]age_tranches_5ans_nb_sex!$A:$A,0),4)/5</f>
        <v>23.199999999898999</v>
      </c>
      <c r="F399">
        <f>INDEX([1]age_tranches_5ans_nb_sex!$1:$1048576,MATCH('SectorStat-Age-Hommes'!$A399,[1]age_tranches_5ans_nb_sex!$A:$A,0),4)/5</f>
        <v>23.199999999898999</v>
      </c>
      <c r="G399">
        <f>INDEX([1]age_tranches_5ans_nb_sex!$1:$1048576,MATCH('SectorStat-Age-Hommes'!$A399,[1]age_tranches_5ans_nb_sex!$A:$A,0),4)/5</f>
        <v>23.199999999898999</v>
      </c>
      <c r="H399">
        <f>INDEX([1]age_tranches_5ans_nb_sex!$1:$1048576,MATCH('SectorStat-Age-Hommes'!$A399,[1]age_tranches_5ans_nb_sex!$A:$A,0),4)/5</f>
        <v>23.199999999898999</v>
      </c>
      <c r="I399">
        <f>INDEX([1]age_tranches_5ans_nb_sex!$1:$1048576,MATCH('SectorStat-Age-Hommes'!$A399,[1]age_tranches_5ans_nb_sex!$A:$A,0),6)/5</f>
        <v>25.600000000121998</v>
      </c>
      <c r="J399">
        <f>INDEX([1]age_tranches_5ans_nb_sex!$1:$1048576,MATCH('SectorStat-Age-Hommes'!$A399,[1]age_tranches_5ans_nb_sex!$A:$A,0),6)/5</f>
        <v>25.600000000121998</v>
      </c>
      <c r="K399">
        <f>INDEX([1]age_tranches_5ans_nb_sex!$1:$1048576,MATCH('SectorStat-Age-Hommes'!$A399,[1]age_tranches_5ans_nb_sex!$A:$A,0),6)/5</f>
        <v>25.600000000121998</v>
      </c>
      <c r="L399">
        <f>INDEX([1]age_tranches_5ans_nb_sex!$1:$1048576,MATCH('SectorStat-Age-Hommes'!$A399,[1]age_tranches_5ans_nb_sex!$A:$A,0),6)/5</f>
        <v>25.600000000121998</v>
      </c>
      <c r="M399">
        <f>INDEX([1]age_tranches_5ans_nb_sex!$1:$1048576,MATCH('SectorStat-Age-Hommes'!$A399,[1]age_tranches_5ans_nb_sex!$A:$A,0),6)/5</f>
        <v>25.600000000121998</v>
      </c>
      <c r="N399">
        <f>INDEX([1]age_tranches_5ans_nb_sex!$1:$1048576,MATCH('SectorStat-Age-Hommes'!$A399,[1]age_tranches_5ans_nb_sex!$A:$A,0),8)/5</f>
        <v>24.000000000199002</v>
      </c>
      <c r="O399">
        <f>INDEX([1]age_tranches_5ans_nb_sex!$1:$1048576,MATCH('SectorStat-Age-Hommes'!$A399,[1]age_tranches_5ans_nb_sex!$A:$A,0),8)/5</f>
        <v>24.000000000199002</v>
      </c>
      <c r="P399">
        <f>INDEX([1]age_tranches_5ans_nb_sex!$1:$1048576,MATCH('SectorStat-Age-Hommes'!$A399,[1]age_tranches_5ans_nb_sex!$A:$A,0),8)/5</f>
        <v>24.000000000199002</v>
      </c>
      <c r="Q399">
        <f>INDEX([1]age_tranches_5ans_nb_sex!$1:$1048576,MATCH('SectorStat-Age-Hommes'!$A399,[1]age_tranches_5ans_nb_sex!$A:$A,0),8)/5</f>
        <v>24.000000000199002</v>
      </c>
      <c r="R399">
        <f>INDEX([1]age_tranches_5ans_nb_sex!$1:$1048576,MATCH('SectorStat-Age-Hommes'!$A399,[1]age_tranches_5ans_nb_sex!$A:$A,0),8)/5</f>
        <v>24.000000000199002</v>
      </c>
      <c r="S399">
        <f>INDEX([1]age_tranches_5ans_nb_sex!$1:$1048576,MATCH('SectorStat-Age-Hommes'!$A399,[1]age_tranches_5ans_nb_sex!$A:$A,0),10)/5</f>
        <v>18.400000000129999</v>
      </c>
      <c r="T399">
        <f>INDEX([1]age_tranches_5ans_nb_sex!$1:$1048576,MATCH('SectorStat-Age-Hommes'!$A399,[1]age_tranches_5ans_nb_sex!$A:$A,0),10)/5</f>
        <v>18.400000000129999</v>
      </c>
      <c r="U399">
        <f>INDEX([1]age_tranches_5ans_nb_sex!$1:$1048576,MATCH('SectorStat-Age-Hommes'!$A399,[1]age_tranches_5ans_nb_sex!$A:$A,0),10)/5</f>
        <v>18.400000000129999</v>
      </c>
      <c r="V399">
        <f>INDEX([1]age_tranches_5ans_nb_sex!$1:$1048576,MATCH('SectorStat-Age-Hommes'!$A399,[1]age_tranches_5ans_nb_sex!$A:$A,0),10)/5</f>
        <v>18.400000000129999</v>
      </c>
      <c r="W399">
        <f>INDEX([1]age_tranches_5ans_nb_sex!$1:$1048576,MATCH('SectorStat-Age-Hommes'!$A399,[1]age_tranches_5ans_nb_sex!$A:$A,0),10)/5</f>
        <v>18.400000000129999</v>
      </c>
      <c r="X399">
        <f>INDEX([1]age_tranches_5ans_nb_sex!$1:$1048576,MATCH('SectorStat-Age-Hommes'!$A399,[1]age_tranches_5ans_nb_sex!$A:$A,0),10)/5</f>
        <v>18.400000000129999</v>
      </c>
      <c r="Y399">
        <f>INDEX([1]age_tranches_5ans_nb_sex!$1:$1048576,MATCH('SectorStat-Age-Hommes'!$A399,[1]age_tranches_5ans_nb_sex!$A:$A,0),12)/5</f>
        <v>19.199999999753004</v>
      </c>
      <c r="Z399">
        <f>INDEX([1]age_tranches_5ans_nb_sex!$1:$1048576,MATCH('SectorStat-Age-Hommes'!$A399,[1]age_tranches_5ans_nb_sex!$A:$A,0),12)/5</f>
        <v>19.199999999753004</v>
      </c>
      <c r="AA399">
        <f>INDEX([1]age_tranches_5ans_nb_sex!$1:$1048576,MATCH('SectorStat-Age-Hommes'!$A399,[1]age_tranches_5ans_nb_sex!$A:$A,0),12)/5</f>
        <v>19.199999999753004</v>
      </c>
      <c r="AB399">
        <f>INDEX([1]age_tranches_5ans_nb_sex!$1:$1048576,MATCH('SectorStat-Age-Hommes'!$A399,[1]age_tranches_5ans_nb_sex!$A:$A,0),12)/5</f>
        <v>19.199999999753004</v>
      </c>
      <c r="AC399">
        <f>INDEX([1]age_tranches_5ans_nb_sex!$1:$1048576,MATCH('SectorStat-Age-Hommes'!$A399,[1]age_tranches_5ans_nb_sex!$A:$A,0),14)/5</f>
        <v>26.000000000272003</v>
      </c>
      <c r="AD399">
        <f>INDEX([1]age_tranches_5ans_nb_sex!$1:$1048576,MATCH('SectorStat-Age-Hommes'!$A399,[1]age_tranches_5ans_nb_sex!$A:$A,0),14)/5</f>
        <v>26.000000000272003</v>
      </c>
      <c r="AE399">
        <f>INDEX([1]age_tranches_5ans_nb_sex!$1:$1048576,MATCH('SectorStat-Age-Hommes'!$A399,[1]age_tranches_5ans_nb_sex!$A:$A,0),14)/5</f>
        <v>26.000000000272003</v>
      </c>
      <c r="AF399">
        <f>INDEX([1]age_tranches_5ans_nb_sex!$1:$1048576,MATCH('SectorStat-Age-Hommes'!$A399,[1]age_tranches_5ans_nb_sex!$A:$A,0),14)/5</f>
        <v>26.000000000272003</v>
      </c>
      <c r="AG399">
        <f>INDEX([1]age_tranches_5ans_nb_sex!$1:$1048576,MATCH('SectorStat-Age-Hommes'!$A399,[1]age_tranches_5ans_nb_sex!$A:$A,0),14)/5</f>
        <v>26.000000000272003</v>
      </c>
      <c r="AH399">
        <f>INDEX([1]age_tranches_5ans_nb_sex!$1:$1048576,MATCH('SectorStat-Age-Hommes'!$A399,[1]age_tranches_5ans_nb_sex!$A:$A,0),16)/5</f>
        <v>29.999999999741</v>
      </c>
      <c r="AI399">
        <f>INDEX([1]age_tranches_5ans_nb_sex!$1:$1048576,MATCH('SectorStat-Age-Hommes'!$A399,[1]age_tranches_5ans_nb_sex!$A:$A,0),16)/5</f>
        <v>29.999999999741</v>
      </c>
      <c r="AJ399">
        <f>INDEX([1]age_tranches_5ans_nb_sex!$1:$1048576,MATCH('SectorStat-Age-Hommes'!$A399,[1]age_tranches_5ans_nb_sex!$A:$A,0),16)/5</f>
        <v>29.999999999741</v>
      </c>
      <c r="AK399">
        <f>INDEX([1]age_tranches_5ans_nb_sex!$1:$1048576,MATCH('SectorStat-Age-Hommes'!$A399,[1]age_tranches_5ans_nb_sex!$A:$A,0),16)/5</f>
        <v>29.999999999741</v>
      </c>
      <c r="AL399">
        <f>INDEX([1]age_tranches_5ans_nb_sex!$1:$1048576,MATCH('SectorStat-Age-Hommes'!$A399,[1]age_tranches_5ans_nb_sex!$A:$A,0),16)/5</f>
        <v>29.999999999741</v>
      </c>
      <c r="AM399">
        <f>INDEX([1]age_tranches_5ans_nb_sex!$1:$1048576,MATCH('SectorStat-Age-Hommes'!$A399,[1]age_tranches_5ans_nb_sex!$A:$A,0),18)/5</f>
        <v>27.200000000044998</v>
      </c>
      <c r="AN399">
        <f>INDEX([1]age_tranches_5ans_nb_sex!$1:$1048576,MATCH('SectorStat-Age-Hommes'!$A399,[1]age_tranches_5ans_nb_sex!$A:$A,0),18)/5</f>
        <v>27.200000000044998</v>
      </c>
      <c r="AO399">
        <f>INDEX([1]age_tranches_5ans_nb_sex!$1:$1048576,MATCH('SectorStat-Age-Hommes'!$A399,[1]age_tranches_5ans_nb_sex!$A:$A,0),18)/5</f>
        <v>27.200000000044998</v>
      </c>
      <c r="AP399">
        <f>INDEX([1]age_tranches_5ans_nb_sex!$1:$1048576,MATCH('SectorStat-Age-Hommes'!$A399,[1]age_tranches_5ans_nb_sex!$A:$A,0),18)/5</f>
        <v>27.200000000044998</v>
      </c>
      <c r="AQ399">
        <f>INDEX([1]age_tranches_5ans_nb_sex!$1:$1048576,MATCH('SectorStat-Age-Hommes'!$A399,[1]age_tranches_5ans_nb_sex!$A:$A,0),18)/5</f>
        <v>27.200000000044998</v>
      </c>
      <c r="AR399">
        <f>INDEX([1]age_tranches_5ans_nb_sex!$1:$1048576,MATCH('SectorStat-Age-Hommes'!$A399,[1]age_tranches_5ans_nb_sex!$A:$A,0),20)/5</f>
        <v>26.799999999895</v>
      </c>
      <c r="AS399">
        <f>INDEX([1]age_tranches_5ans_nb_sex!$1:$1048576,MATCH('SectorStat-Age-Hommes'!$A399,[1]age_tranches_5ans_nb_sex!$A:$A,0),20)/5</f>
        <v>26.799999999895</v>
      </c>
      <c r="AT399">
        <f>INDEX([1]age_tranches_5ans_nb_sex!$1:$1048576,MATCH('SectorStat-Age-Hommes'!$A399,[1]age_tranches_5ans_nb_sex!$A:$A,0),20)/5</f>
        <v>26.799999999895</v>
      </c>
      <c r="AU399">
        <f>INDEX([1]age_tranches_5ans_nb_sex!$1:$1048576,MATCH('SectorStat-Age-Hommes'!$A399,[1]age_tranches_5ans_nb_sex!$A:$A,0),20)/5</f>
        <v>26.799999999895</v>
      </c>
      <c r="AV399">
        <f>INDEX([1]age_tranches_5ans_nb_sex!$1:$1048576,MATCH('SectorStat-Age-Hommes'!$A399,[1]age_tranches_5ans_nb_sex!$A:$A,0),20)/5</f>
        <v>26.799999999895</v>
      </c>
      <c r="AW399">
        <f>INDEX([1]age_tranches_5ans_nb_sex!$1:$1048576,MATCH('SectorStat-Age-Hommes'!$A399,[1]age_tranches_5ans_nb_sex!$A:$A,0),22)/5</f>
        <v>24.999999999896996</v>
      </c>
      <c r="AX399">
        <f>INDEX([1]age_tranches_5ans_nb_sex!$1:$1048576,MATCH('SectorStat-Age-Hommes'!$A399,[1]age_tranches_5ans_nb_sex!$A:$A,0),22)/5</f>
        <v>24.999999999896996</v>
      </c>
      <c r="AY399">
        <f>INDEX([1]age_tranches_5ans_nb_sex!$1:$1048576,MATCH('SectorStat-Age-Hommes'!$A399,[1]age_tranches_5ans_nb_sex!$A:$A,0),22)/5</f>
        <v>24.999999999896996</v>
      </c>
      <c r="AZ399">
        <f>INDEX([1]age_tranches_5ans_nb_sex!$1:$1048576,MATCH('SectorStat-Age-Hommes'!$A399,[1]age_tranches_5ans_nb_sex!$A:$A,0),22)/5</f>
        <v>24.999999999896996</v>
      </c>
      <c r="BA399">
        <f>INDEX([1]age_tranches_5ans_nb_sex!$1:$1048576,MATCH('SectorStat-Age-Hommes'!$A399,[1]age_tranches_5ans_nb_sex!$A:$A,0),22)/5</f>
        <v>24.999999999896996</v>
      </c>
      <c r="BB399">
        <f>INDEX([1]age_tranches_5ans_nb_sex!$1:$1048576,MATCH('SectorStat-Age-Hommes'!$A399,[1]age_tranches_5ans_nb_sex!$A:$A,0),24)/5</f>
        <v>18.600000000205</v>
      </c>
      <c r="BC399">
        <f>INDEX([1]age_tranches_5ans_nb_sex!$1:$1048576,MATCH('SectorStat-Age-Hommes'!$A399,[1]age_tranches_5ans_nb_sex!$A:$A,0),24)/5</f>
        <v>18.600000000205</v>
      </c>
      <c r="BD399">
        <f>INDEX([1]age_tranches_5ans_nb_sex!$1:$1048576,MATCH('SectorStat-Age-Hommes'!$A399,[1]age_tranches_5ans_nb_sex!$A:$A,0),24)/5</f>
        <v>18.600000000205</v>
      </c>
      <c r="BE399">
        <f>INDEX([1]age_tranches_5ans_nb_sex!$1:$1048576,MATCH('SectorStat-Age-Hommes'!$A399,[1]age_tranches_5ans_nb_sex!$A:$A,0),24)/5</f>
        <v>18.600000000205</v>
      </c>
      <c r="BF399">
        <f>INDEX([1]age_tranches_5ans_nb_sex!$1:$1048576,MATCH('SectorStat-Age-Hommes'!$A399,[1]age_tranches_5ans_nb_sex!$A:$A,0),24)/5</f>
        <v>18.600000000205</v>
      </c>
      <c r="BG399">
        <f>INDEX([1]age_tranches_5ans_nb_sex!$1:$1048576,MATCH('SectorStat-Age-Hommes'!$A399,[1]age_tranches_5ans_nb_sex!$A:$A,0),26)/5</f>
        <v>21.399999999900999</v>
      </c>
      <c r="BH399">
        <f>INDEX([1]age_tranches_5ans_nb_sex!$1:$1048576,MATCH('SectorStat-Age-Hommes'!$A399,[1]age_tranches_5ans_nb_sex!$A:$A,0),26)/5</f>
        <v>21.399999999900999</v>
      </c>
      <c r="BI399">
        <f>INDEX([1]age_tranches_5ans_nb_sex!$1:$1048576,MATCH('SectorStat-Age-Hommes'!$A399,[1]age_tranches_5ans_nb_sex!$A:$A,0),26)/5</f>
        <v>21.399999999900999</v>
      </c>
      <c r="BJ399">
        <f>INDEX([1]age_tranches_5ans_nb_sex!$1:$1048576,MATCH('SectorStat-Age-Hommes'!$A399,[1]age_tranches_5ans_nb_sex!$A:$A,0),26)/5</f>
        <v>21.399999999900999</v>
      </c>
      <c r="BK399">
        <f>INDEX([1]age_tranches_5ans_nb_sex!$1:$1048576,MATCH('SectorStat-Age-Hommes'!$A399,[1]age_tranches_5ans_nb_sex!$A:$A,0),26)/5</f>
        <v>21.399999999900999</v>
      </c>
      <c r="BL399">
        <f>INDEX([1]age_tranches_5ans_nb_sex!$1:$1048576,MATCH('SectorStat-Age-Hommes'!$A399,[1]age_tranches_5ans_nb_sex!$A:$A,0),28)/5</f>
        <v>16.199999999982001</v>
      </c>
      <c r="BM399">
        <f>INDEX([1]age_tranches_5ans_nb_sex!$1:$1048576,MATCH('SectorStat-Age-Hommes'!$A399,[1]age_tranches_5ans_nb_sex!$A:$A,0),28)/5</f>
        <v>16.199999999982001</v>
      </c>
      <c r="BN399">
        <f>INDEX([1]age_tranches_5ans_nb_sex!$1:$1048576,MATCH('SectorStat-Age-Hommes'!$A399,[1]age_tranches_5ans_nb_sex!$A:$A,0),28)/5</f>
        <v>16.199999999982001</v>
      </c>
      <c r="BO399">
        <f>INDEX([1]age_tranches_5ans_nb_sex!$1:$1048576,MATCH('SectorStat-Age-Hommes'!$A399,[1]age_tranches_5ans_nb_sex!$A:$A,0),28)/5</f>
        <v>16.199999999982001</v>
      </c>
      <c r="BP399">
        <f>INDEX([1]age_tranches_5ans_nb_sex!$1:$1048576,MATCH('SectorStat-Age-Hommes'!$A399,[1]age_tranches_5ans_nb_sex!$A:$A,0),28)/5</f>
        <v>16.199999999982001</v>
      </c>
      <c r="BQ399">
        <f>INDEX([1]age_tranches_5ans_nb_sex!$1:$1048576,MATCH('SectorStat-Age-Hommes'!$A399,[1]age_tranches_5ans_nb_sex!$A:$A,0),30)/5</f>
        <v>12.599999999986</v>
      </c>
      <c r="BR399">
        <f>INDEX([1]age_tranches_5ans_nb_sex!$1:$1048576,MATCH('SectorStat-Age-Hommes'!$A399,[1]age_tranches_5ans_nb_sex!$A:$A,0),30)/5</f>
        <v>12.599999999986</v>
      </c>
      <c r="BS399">
        <f>INDEX([1]age_tranches_5ans_nb_sex!$1:$1048576,MATCH('SectorStat-Age-Hommes'!$A399,[1]age_tranches_5ans_nb_sex!$A:$A,0),30)/5</f>
        <v>12.599999999986</v>
      </c>
      <c r="BT399">
        <f>INDEX([1]age_tranches_5ans_nb_sex!$1:$1048576,MATCH('SectorStat-Age-Hommes'!$A399,[1]age_tranches_5ans_nb_sex!$A:$A,0),30)/5</f>
        <v>12.599999999986</v>
      </c>
      <c r="BU399">
        <f>INDEX([1]age_tranches_5ans_nb_sex!$1:$1048576,MATCH('SectorStat-Age-Hommes'!$A399,[1]age_tranches_5ans_nb_sex!$A:$A,0),30)/5</f>
        <v>12.599999999986</v>
      </c>
      <c r="BV399">
        <f>INDEX([1]age_tranches_5ans_nb_sex!$1:$1048576,MATCH('SectorStat-Age-Hommes'!$A399,[1]age_tranches_5ans_nb_sex!$A:$A,0),32)/5</f>
        <v>10.199999999763</v>
      </c>
      <c r="BW399">
        <f>INDEX([1]age_tranches_5ans_nb_sex!$1:$1048576,MATCH('SectorStat-Age-Hommes'!$A399,[1]age_tranches_5ans_nb_sex!$A:$A,0),32)/5</f>
        <v>10.199999999763</v>
      </c>
      <c r="BX399">
        <f>INDEX([1]age_tranches_5ans_nb_sex!$1:$1048576,MATCH('SectorStat-Age-Hommes'!$A399,[1]age_tranches_5ans_nb_sex!$A:$A,0),32)/5</f>
        <v>10.199999999763</v>
      </c>
      <c r="BY399">
        <f>INDEX([1]age_tranches_5ans_nb_sex!$1:$1048576,MATCH('SectorStat-Age-Hommes'!$A399,[1]age_tranches_5ans_nb_sex!$A:$A,0),32)/5</f>
        <v>10.199999999763</v>
      </c>
      <c r="BZ399">
        <f>INDEX([1]age_tranches_5ans_nb_sex!$1:$1048576,MATCH('SectorStat-Age-Hommes'!$A399,[1]age_tranches_5ans_nb_sex!$A:$A,0),32)/5</f>
        <v>10.199999999763</v>
      </c>
      <c r="CA399">
        <f>INDEX([1]age_tranches_5ans_nb_sex!$1:$1048576,MATCH('SectorStat-Age-Hommes'!$A399,[1]age_tranches_5ans_nb_sex!$A:$A,0),34)/5</f>
        <v>4.7999999997690006</v>
      </c>
      <c r="CB399">
        <f>INDEX([1]age_tranches_5ans_nb_sex!$1:$1048576,MATCH('SectorStat-Age-Hommes'!$A399,[1]age_tranches_5ans_nb_sex!$A:$A,0),34)/5</f>
        <v>4.7999999997690006</v>
      </c>
      <c r="CC399">
        <f>INDEX([1]age_tranches_5ans_nb_sex!$1:$1048576,MATCH('SectorStat-Age-Hommes'!$A399,[1]age_tranches_5ans_nb_sex!$A:$A,0),34)/5</f>
        <v>4.7999999997690006</v>
      </c>
      <c r="CD399">
        <f>INDEX([1]age_tranches_5ans_nb_sex!$1:$1048576,MATCH('SectorStat-Age-Hommes'!$A399,[1]age_tranches_5ans_nb_sex!$A:$A,0),34)/5</f>
        <v>4.7999999997690006</v>
      </c>
      <c r="CE399">
        <f>INDEX([1]age_tranches_5ans_nb_sex!$1:$1048576,MATCH('SectorStat-Age-Hommes'!$A399,[1]age_tranches_5ans_nb_sex!$A:$A,0),34)/5</f>
        <v>4.7999999997690006</v>
      </c>
      <c r="CF399">
        <f>INDEX([1]age_tranches_5ans_nb_sex!$1:$1048576,MATCH('SectorStat-Age-Hommes'!$A399,[1]age_tranches_5ans_nb_sex!$A:$A,0),36)/5</f>
        <v>2.9999999997710001</v>
      </c>
      <c r="CG399">
        <f>INDEX([1]age_tranches_5ans_nb_sex!$1:$1048576,MATCH('SectorStat-Age-Hommes'!$A399,[1]age_tranches_5ans_nb_sex!$A:$A,0),36)/5</f>
        <v>2.9999999997710001</v>
      </c>
      <c r="CH399">
        <f>INDEX([1]age_tranches_5ans_nb_sex!$1:$1048576,MATCH('SectorStat-Age-Hommes'!$A399,[1]age_tranches_5ans_nb_sex!$A:$A,0),36)/5</f>
        <v>2.9999999997710001</v>
      </c>
      <c r="CI399">
        <f>INDEX([1]age_tranches_5ans_nb_sex!$1:$1048576,MATCH('SectorStat-Age-Hommes'!$A399,[1]age_tranches_5ans_nb_sex!$A:$A,0),36)/5</f>
        <v>2.9999999997710001</v>
      </c>
      <c r="CJ399">
        <f>INDEX([1]age_tranches_5ans_nb_sex!$1:$1048576,MATCH('SectorStat-Age-Hommes'!$A399,[1]age_tranches_5ans_nb_sex!$A:$A,0),36)/5</f>
        <v>2.9999999997710001</v>
      </c>
      <c r="CK399">
        <f>INDEX([1]age_tranches_5ans_nb_sex!$1:$1048576,MATCH('SectorStat-Age-Hommes'!$A399,[1]age_tranches_5ans_nb_sex!$A:$A,0),38)/5</f>
        <v>3.1999999998459998</v>
      </c>
      <c r="CL399">
        <f>INDEX([1]age_tranches_5ans_nb_sex!$1:$1048576,MATCH('SectorStat-Age-Hommes'!$A399,[1]age_tranches_5ans_nb_sex!$A:$A,0),38)/5</f>
        <v>3.1999999998459998</v>
      </c>
      <c r="CM399">
        <f>INDEX([1]age_tranches_5ans_nb_sex!$1:$1048576,MATCH('SectorStat-Age-Hommes'!$A399,[1]age_tranches_5ans_nb_sex!$A:$A,0),38)/5</f>
        <v>3.1999999998459998</v>
      </c>
      <c r="CN399">
        <f>INDEX([1]age_tranches_5ans_nb_sex!$1:$1048576,MATCH('SectorStat-Age-Hommes'!$A399,[1]age_tranches_5ans_nb_sex!$A:$A,0),38)/5</f>
        <v>3.1999999998459998</v>
      </c>
      <c r="CO399">
        <f>INDEX([1]age_tranches_5ans_nb_sex!$1:$1048576,MATCH('SectorStat-Age-Hommes'!$A399,[1]age_tranches_5ans_nb_sex!$A:$A,0),38)/5</f>
        <v>3.1999999998459998</v>
      </c>
      <c r="CP399" s="2">
        <f>INDEX([1]age_tranches_5ans_nb_sex!$1:$1048576,MATCH('SectorStat-Age-Hommes'!$A399,[1]age_tranches_5ans_nb_sex!$A:$A,0),40)/5</f>
        <v>0.600000000225</v>
      </c>
      <c r="CQ399" s="2">
        <f>INDEX([1]age_tranches_5ans_nb_sex!$1:$1048576,MATCH('SectorStat-Age-Hommes'!$A399,[1]age_tranches_5ans_nb_sex!$A:$A,0),40)/5</f>
        <v>0.600000000225</v>
      </c>
      <c r="CR399" s="2">
        <f>INDEX([1]age_tranches_5ans_nb_sex!$1:$1048576,MATCH('SectorStat-Age-Hommes'!$A399,[1]age_tranches_5ans_nb_sex!$A:$A,0),40)/5</f>
        <v>0.600000000225</v>
      </c>
      <c r="CS399" s="2">
        <f>INDEX([1]age_tranches_5ans_nb_sex!$1:$1048576,MATCH('SectorStat-Age-Hommes'!$A399,[1]age_tranches_5ans_nb_sex!$A:$A,0),40)/5</f>
        <v>0.600000000225</v>
      </c>
      <c r="CT399" s="2">
        <f>INDEX([1]age_tranches_5ans_nb_sex!$1:$1048576,MATCH('SectorStat-Age-Hommes'!$A399,[1]age_tranches_5ans_nb_sex!$A:$A,0),40)/5</f>
        <v>0.600000000225</v>
      </c>
      <c r="CZ399" s="3"/>
      <c r="DA399" s="3"/>
      <c r="DB399" s="3"/>
      <c r="DC399" s="3"/>
      <c r="DD399" s="3"/>
    </row>
    <row r="400" spans="1:108" x14ac:dyDescent="0.35">
      <c r="A400" s="1" t="s">
        <v>791</v>
      </c>
      <c r="B400" s="1" t="s">
        <v>792</v>
      </c>
      <c r="C400" t="str">
        <f>INDEX([1]SectorStat!$1:$1048576,MATCH('[1]Distribution ages'!$A400,[1]SectorStat!$B:$B,0),4)</f>
        <v>Jette</v>
      </c>
      <c r="D400">
        <f>INDEX([1]age_tranches_5ans_nb_sex!$1:$1048576,MATCH('SectorStat-Age-Hommes'!$A400,[1]age_tranches_5ans_nb_sex!$A:$A,0),4)/5</f>
        <v>0</v>
      </c>
      <c r="E400">
        <f>INDEX([1]age_tranches_5ans_nb_sex!$1:$1048576,MATCH('SectorStat-Age-Hommes'!$A400,[1]age_tranches_5ans_nb_sex!$A:$A,0),4)/5</f>
        <v>0</v>
      </c>
      <c r="F400">
        <f>INDEX([1]age_tranches_5ans_nb_sex!$1:$1048576,MATCH('SectorStat-Age-Hommes'!$A400,[1]age_tranches_5ans_nb_sex!$A:$A,0),4)/5</f>
        <v>0</v>
      </c>
      <c r="G400">
        <f>INDEX([1]age_tranches_5ans_nb_sex!$1:$1048576,MATCH('SectorStat-Age-Hommes'!$A400,[1]age_tranches_5ans_nb_sex!$A:$A,0),4)/5</f>
        <v>0</v>
      </c>
      <c r="H400">
        <f>INDEX([1]age_tranches_5ans_nb_sex!$1:$1048576,MATCH('SectorStat-Age-Hommes'!$A400,[1]age_tranches_5ans_nb_sex!$A:$A,0),4)/5</f>
        <v>0</v>
      </c>
      <c r="I400">
        <f>INDEX([1]age_tranches_5ans_nb_sex!$1:$1048576,MATCH('SectorStat-Age-Hommes'!$A400,[1]age_tranches_5ans_nb_sex!$A:$A,0),6)/5</f>
        <v>0</v>
      </c>
      <c r="J400">
        <f>INDEX([1]age_tranches_5ans_nb_sex!$1:$1048576,MATCH('SectorStat-Age-Hommes'!$A400,[1]age_tranches_5ans_nb_sex!$A:$A,0),6)/5</f>
        <v>0</v>
      </c>
      <c r="K400">
        <f>INDEX([1]age_tranches_5ans_nb_sex!$1:$1048576,MATCH('SectorStat-Age-Hommes'!$A400,[1]age_tranches_5ans_nb_sex!$A:$A,0),6)/5</f>
        <v>0</v>
      </c>
      <c r="L400">
        <f>INDEX([1]age_tranches_5ans_nb_sex!$1:$1048576,MATCH('SectorStat-Age-Hommes'!$A400,[1]age_tranches_5ans_nb_sex!$A:$A,0),6)/5</f>
        <v>0</v>
      </c>
      <c r="M400">
        <f>INDEX([1]age_tranches_5ans_nb_sex!$1:$1048576,MATCH('SectorStat-Age-Hommes'!$A400,[1]age_tranches_5ans_nb_sex!$A:$A,0),6)/5</f>
        <v>0</v>
      </c>
      <c r="N400">
        <f>INDEX([1]age_tranches_5ans_nb_sex!$1:$1048576,MATCH('SectorStat-Age-Hommes'!$A400,[1]age_tranches_5ans_nb_sex!$A:$A,0),8)/5</f>
        <v>0</v>
      </c>
      <c r="O400">
        <f>INDEX([1]age_tranches_5ans_nb_sex!$1:$1048576,MATCH('SectorStat-Age-Hommes'!$A400,[1]age_tranches_5ans_nb_sex!$A:$A,0),8)/5</f>
        <v>0</v>
      </c>
      <c r="P400">
        <f>INDEX([1]age_tranches_5ans_nb_sex!$1:$1048576,MATCH('SectorStat-Age-Hommes'!$A400,[1]age_tranches_5ans_nb_sex!$A:$A,0),8)/5</f>
        <v>0</v>
      </c>
      <c r="Q400">
        <f>INDEX([1]age_tranches_5ans_nb_sex!$1:$1048576,MATCH('SectorStat-Age-Hommes'!$A400,[1]age_tranches_5ans_nb_sex!$A:$A,0),8)/5</f>
        <v>0</v>
      </c>
      <c r="R400">
        <f>INDEX([1]age_tranches_5ans_nb_sex!$1:$1048576,MATCH('SectorStat-Age-Hommes'!$A400,[1]age_tranches_5ans_nb_sex!$A:$A,0),8)/5</f>
        <v>0</v>
      </c>
      <c r="S400">
        <f>INDEX([1]age_tranches_5ans_nb_sex!$1:$1048576,MATCH('SectorStat-Age-Hommes'!$A400,[1]age_tranches_5ans_nb_sex!$A:$A,0),10)/5</f>
        <v>0</v>
      </c>
      <c r="T400">
        <f>INDEX([1]age_tranches_5ans_nb_sex!$1:$1048576,MATCH('SectorStat-Age-Hommes'!$A400,[1]age_tranches_5ans_nb_sex!$A:$A,0),10)/5</f>
        <v>0</v>
      </c>
      <c r="U400">
        <f>INDEX([1]age_tranches_5ans_nb_sex!$1:$1048576,MATCH('SectorStat-Age-Hommes'!$A400,[1]age_tranches_5ans_nb_sex!$A:$A,0),10)/5</f>
        <v>0</v>
      </c>
      <c r="V400">
        <f>INDEX([1]age_tranches_5ans_nb_sex!$1:$1048576,MATCH('SectorStat-Age-Hommes'!$A400,[1]age_tranches_5ans_nb_sex!$A:$A,0),10)/5</f>
        <v>0</v>
      </c>
      <c r="W400">
        <f>INDEX([1]age_tranches_5ans_nb_sex!$1:$1048576,MATCH('SectorStat-Age-Hommes'!$A400,[1]age_tranches_5ans_nb_sex!$A:$A,0),10)/5</f>
        <v>0</v>
      </c>
      <c r="X400">
        <f>INDEX([1]age_tranches_5ans_nb_sex!$1:$1048576,MATCH('SectorStat-Age-Hommes'!$A400,[1]age_tranches_5ans_nb_sex!$A:$A,0),10)/5</f>
        <v>0</v>
      </c>
      <c r="Y400">
        <f>INDEX([1]age_tranches_5ans_nb_sex!$1:$1048576,MATCH('SectorStat-Age-Hommes'!$A400,[1]age_tranches_5ans_nb_sex!$A:$A,0),12)/5</f>
        <v>0</v>
      </c>
      <c r="Z400">
        <f>INDEX([1]age_tranches_5ans_nb_sex!$1:$1048576,MATCH('SectorStat-Age-Hommes'!$A400,[1]age_tranches_5ans_nb_sex!$A:$A,0),12)/5</f>
        <v>0</v>
      </c>
      <c r="AA400">
        <f>INDEX([1]age_tranches_5ans_nb_sex!$1:$1048576,MATCH('SectorStat-Age-Hommes'!$A400,[1]age_tranches_5ans_nb_sex!$A:$A,0),12)/5</f>
        <v>0</v>
      </c>
      <c r="AB400">
        <f>INDEX([1]age_tranches_5ans_nb_sex!$1:$1048576,MATCH('SectorStat-Age-Hommes'!$A400,[1]age_tranches_5ans_nb_sex!$A:$A,0),12)/5</f>
        <v>0</v>
      </c>
      <c r="AC400">
        <f>INDEX([1]age_tranches_5ans_nb_sex!$1:$1048576,MATCH('SectorStat-Age-Hommes'!$A400,[1]age_tranches_5ans_nb_sex!$A:$A,0),14)/5</f>
        <v>0</v>
      </c>
      <c r="AD400">
        <f>INDEX([1]age_tranches_5ans_nb_sex!$1:$1048576,MATCH('SectorStat-Age-Hommes'!$A400,[1]age_tranches_5ans_nb_sex!$A:$A,0),14)/5</f>
        <v>0</v>
      </c>
      <c r="AE400">
        <f>INDEX([1]age_tranches_5ans_nb_sex!$1:$1048576,MATCH('SectorStat-Age-Hommes'!$A400,[1]age_tranches_5ans_nb_sex!$A:$A,0),14)/5</f>
        <v>0</v>
      </c>
      <c r="AF400">
        <f>INDEX([1]age_tranches_5ans_nb_sex!$1:$1048576,MATCH('SectorStat-Age-Hommes'!$A400,[1]age_tranches_5ans_nb_sex!$A:$A,0),14)/5</f>
        <v>0</v>
      </c>
      <c r="AG400">
        <f>INDEX([1]age_tranches_5ans_nb_sex!$1:$1048576,MATCH('SectorStat-Age-Hommes'!$A400,[1]age_tranches_5ans_nb_sex!$A:$A,0),14)/5</f>
        <v>0</v>
      </c>
      <c r="AH400">
        <f>INDEX([1]age_tranches_5ans_nb_sex!$1:$1048576,MATCH('SectorStat-Age-Hommes'!$A400,[1]age_tranches_5ans_nb_sex!$A:$A,0),16)/5</f>
        <v>0</v>
      </c>
      <c r="AI400">
        <f>INDEX([1]age_tranches_5ans_nb_sex!$1:$1048576,MATCH('SectorStat-Age-Hommes'!$A400,[1]age_tranches_5ans_nb_sex!$A:$A,0),16)/5</f>
        <v>0</v>
      </c>
      <c r="AJ400">
        <f>INDEX([1]age_tranches_5ans_nb_sex!$1:$1048576,MATCH('SectorStat-Age-Hommes'!$A400,[1]age_tranches_5ans_nb_sex!$A:$A,0),16)/5</f>
        <v>0</v>
      </c>
      <c r="AK400">
        <f>INDEX([1]age_tranches_5ans_nb_sex!$1:$1048576,MATCH('SectorStat-Age-Hommes'!$A400,[1]age_tranches_5ans_nb_sex!$A:$A,0),16)/5</f>
        <v>0</v>
      </c>
      <c r="AL400">
        <f>INDEX([1]age_tranches_5ans_nb_sex!$1:$1048576,MATCH('SectorStat-Age-Hommes'!$A400,[1]age_tranches_5ans_nb_sex!$A:$A,0),16)/5</f>
        <v>0</v>
      </c>
      <c r="AM400">
        <f>INDEX([1]age_tranches_5ans_nb_sex!$1:$1048576,MATCH('SectorStat-Age-Hommes'!$A400,[1]age_tranches_5ans_nb_sex!$A:$A,0),18)/5</f>
        <v>0</v>
      </c>
      <c r="AN400">
        <f>INDEX([1]age_tranches_5ans_nb_sex!$1:$1048576,MATCH('SectorStat-Age-Hommes'!$A400,[1]age_tranches_5ans_nb_sex!$A:$A,0),18)/5</f>
        <v>0</v>
      </c>
      <c r="AO400">
        <f>INDEX([1]age_tranches_5ans_nb_sex!$1:$1048576,MATCH('SectorStat-Age-Hommes'!$A400,[1]age_tranches_5ans_nb_sex!$A:$A,0),18)/5</f>
        <v>0</v>
      </c>
      <c r="AP400">
        <f>INDEX([1]age_tranches_5ans_nb_sex!$1:$1048576,MATCH('SectorStat-Age-Hommes'!$A400,[1]age_tranches_5ans_nb_sex!$A:$A,0),18)/5</f>
        <v>0</v>
      </c>
      <c r="AQ400">
        <f>INDEX([1]age_tranches_5ans_nb_sex!$1:$1048576,MATCH('SectorStat-Age-Hommes'!$A400,[1]age_tranches_5ans_nb_sex!$A:$A,0),18)/5</f>
        <v>0</v>
      </c>
      <c r="AR400">
        <f>INDEX([1]age_tranches_5ans_nb_sex!$1:$1048576,MATCH('SectorStat-Age-Hommes'!$A400,[1]age_tranches_5ans_nb_sex!$A:$A,0),20)/5</f>
        <v>0</v>
      </c>
      <c r="AS400">
        <f>INDEX([1]age_tranches_5ans_nb_sex!$1:$1048576,MATCH('SectorStat-Age-Hommes'!$A400,[1]age_tranches_5ans_nb_sex!$A:$A,0),20)/5</f>
        <v>0</v>
      </c>
      <c r="AT400">
        <f>INDEX([1]age_tranches_5ans_nb_sex!$1:$1048576,MATCH('SectorStat-Age-Hommes'!$A400,[1]age_tranches_5ans_nb_sex!$A:$A,0),20)/5</f>
        <v>0</v>
      </c>
      <c r="AU400">
        <f>INDEX([1]age_tranches_5ans_nb_sex!$1:$1048576,MATCH('SectorStat-Age-Hommes'!$A400,[1]age_tranches_5ans_nb_sex!$A:$A,0),20)/5</f>
        <v>0</v>
      </c>
      <c r="AV400">
        <f>INDEX([1]age_tranches_5ans_nb_sex!$1:$1048576,MATCH('SectorStat-Age-Hommes'!$A400,[1]age_tranches_5ans_nb_sex!$A:$A,0),20)/5</f>
        <v>0</v>
      </c>
      <c r="AW400">
        <f>INDEX([1]age_tranches_5ans_nb_sex!$1:$1048576,MATCH('SectorStat-Age-Hommes'!$A400,[1]age_tranches_5ans_nb_sex!$A:$A,0),22)/5</f>
        <v>0</v>
      </c>
      <c r="AX400">
        <f>INDEX([1]age_tranches_5ans_nb_sex!$1:$1048576,MATCH('SectorStat-Age-Hommes'!$A400,[1]age_tranches_5ans_nb_sex!$A:$A,0),22)/5</f>
        <v>0</v>
      </c>
      <c r="AY400">
        <f>INDEX([1]age_tranches_5ans_nb_sex!$1:$1048576,MATCH('SectorStat-Age-Hommes'!$A400,[1]age_tranches_5ans_nb_sex!$A:$A,0),22)/5</f>
        <v>0</v>
      </c>
      <c r="AZ400">
        <f>INDEX([1]age_tranches_5ans_nb_sex!$1:$1048576,MATCH('SectorStat-Age-Hommes'!$A400,[1]age_tranches_5ans_nb_sex!$A:$A,0),22)/5</f>
        <v>0</v>
      </c>
      <c r="BA400">
        <f>INDEX([1]age_tranches_5ans_nb_sex!$1:$1048576,MATCH('SectorStat-Age-Hommes'!$A400,[1]age_tranches_5ans_nb_sex!$A:$A,0),22)/5</f>
        <v>0</v>
      </c>
      <c r="BB400">
        <f>INDEX([1]age_tranches_5ans_nb_sex!$1:$1048576,MATCH('SectorStat-Age-Hommes'!$A400,[1]age_tranches_5ans_nb_sex!$A:$A,0),24)/5</f>
        <v>0</v>
      </c>
      <c r="BC400">
        <f>INDEX([1]age_tranches_5ans_nb_sex!$1:$1048576,MATCH('SectorStat-Age-Hommes'!$A400,[1]age_tranches_5ans_nb_sex!$A:$A,0),24)/5</f>
        <v>0</v>
      </c>
      <c r="BD400">
        <f>INDEX([1]age_tranches_5ans_nb_sex!$1:$1048576,MATCH('SectorStat-Age-Hommes'!$A400,[1]age_tranches_5ans_nb_sex!$A:$A,0),24)/5</f>
        <v>0</v>
      </c>
      <c r="BE400">
        <f>INDEX([1]age_tranches_5ans_nb_sex!$1:$1048576,MATCH('SectorStat-Age-Hommes'!$A400,[1]age_tranches_5ans_nb_sex!$A:$A,0),24)/5</f>
        <v>0</v>
      </c>
      <c r="BF400">
        <f>INDEX([1]age_tranches_5ans_nb_sex!$1:$1048576,MATCH('SectorStat-Age-Hommes'!$A400,[1]age_tranches_5ans_nb_sex!$A:$A,0),24)/5</f>
        <v>0</v>
      </c>
      <c r="BG400">
        <f>INDEX([1]age_tranches_5ans_nb_sex!$1:$1048576,MATCH('SectorStat-Age-Hommes'!$A400,[1]age_tranches_5ans_nb_sex!$A:$A,0),26)/5</f>
        <v>0</v>
      </c>
      <c r="BH400">
        <f>INDEX([1]age_tranches_5ans_nb_sex!$1:$1048576,MATCH('SectorStat-Age-Hommes'!$A400,[1]age_tranches_5ans_nb_sex!$A:$A,0),26)/5</f>
        <v>0</v>
      </c>
      <c r="BI400">
        <f>INDEX([1]age_tranches_5ans_nb_sex!$1:$1048576,MATCH('SectorStat-Age-Hommes'!$A400,[1]age_tranches_5ans_nb_sex!$A:$A,0),26)/5</f>
        <v>0</v>
      </c>
      <c r="BJ400">
        <f>INDEX([1]age_tranches_5ans_nb_sex!$1:$1048576,MATCH('SectorStat-Age-Hommes'!$A400,[1]age_tranches_5ans_nb_sex!$A:$A,0),26)/5</f>
        <v>0</v>
      </c>
      <c r="BK400">
        <f>INDEX([1]age_tranches_5ans_nb_sex!$1:$1048576,MATCH('SectorStat-Age-Hommes'!$A400,[1]age_tranches_5ans_nb_sex!$A:$A,0),26)/5</f>
        <v>0</v>
      </c>
      <c r="BL400">
        <f>INDEX([1]age_tranches_5ans_nb_sex!$1:$1048576,MATCH('SectorStat-Age-Hommes'!$A400,[1]age_tranches_5ans_nb_sex!$A:$A,0),28)/5</f>
        <v>0</v>
      </c>
      <c r="BM400">
        <f>INDEX([1]age_tranches_5ans_nb_sex!$1:$1048576,MATCH('SectorStat-Age-Hommes'!$A400,[1]age_tranches_5ans_nb_sex!$A:$A,0),28)/5</f>
        <v>0</v>
      </c>
      <c r="BN400">
        <f>INDEX([1]age_tranches_5ans_nb_sex!$1:$1048576,MATCH('SectorStat-Age-Hommes'!$A400,[1]age_tranches_5ans_nb_sex!$A:$A,0),28)/5</f>
        <v>0</v>
      </c>
      <c r="BO400">
        <f>INDEX([1]age_tranches_5ans_nb_sex!$1:$1048576,MATCH('SectorStat-Age-Hommes'!$A400,[1]age_tranches_5ans_nb_sex!$A:$A,0),28)/5</f>
        <v>0</v>
      </c>
      <c r="BP400">
        <f>INDEX([1]age_tranches_5ans_nb_sex!$1:$1048576,MATCH('SectorStat-Age-Hommes'!$A400,[1]age_tranches_5ans_nb_sex!$A:$A,0),28)/5</f>
        <v>0</v>
      </c>
      <c r="BQ400">
        <f>INDEX([1]age_tranches_5ans_nb_sex!$1:$1048576,MATCH('SectorStat-Age-Hommes'!$A400,[1]age_tranches_5ans_nb_sex!$A:$A,0),30)/5</f>
        <v>0</v>
      </c>
      <c r="BR400">
        <f>INDEX([1]age_tranches_5ans_nb_sex!$1:$1048576,MATCH('SectorStat-Age-Hommes'!$A400,[1]age_tranches_5ans_nb_sex!$A:$A,0),30)/5</f>
        <v>0</v>
      </c>
      <c r="BS400">
        <f>INDEX([1]age_tranches_5ans_nb_sex!$1:$1048576,MATCH('SectorStat-Age-Hommes'!$A400,[1]age_tranches_5ans_nb_sex!$A:$A,0),30)/5</f>
        <v>0</v>
      </c>
      <c r="BT400">
        <f>INDEX([1]age_tranches_5ans_nb_sex!$1:$1048576,MATCH('SectorStat-Age-Hommes'!$A400,[1]age_tranches_5ans_nb_sex!$A:$A,0),30)/5</f>
        <v>0</v>
      </c>
      <c r="BU400">
        <f>INDEX([1]age_tranches_5ans_nb_sex!$1:$1048576,MATCH('SectorStat-Age-Hommes'!$A400,[1]age_tranches_5ans_nb_sex!$A:$A,0),30)/5</f>
        <v>0</v>
      </c>
      <c r="BV400">
        <f>INDEX([1]age_tranches_5ans_nb_sex!$1:$1048576,MATCH('SectorStat-Age-Hommes'!$A400,[1]age_tranches_5ans_nb_sex!$A:$A,0),32)/5</f>
        <v>0</v>
      </c>
      <c r="BW400">
        <f>INDEX([1]age_tranches_5ans_nb_sex!$1:$1048576,MATCH('SectorStat-Age-Hommes'!$A400,[1]age_tranches_5ans_nb_sex!$A:$A,0),32)/5</f>
        <v>0</v>
      </c>
      <c r="BX400">
        <f>INDEX([1]age_tranches_5ans_nb_sex!$1:$1048576,MATCH('SectorStat-Age-Hommes'!$A400,[1]age_tranches_5ans_nb_sex!$A:$A,0),32)/5</f>
        <v>0</v>
      </c>
      <c r="BY400">
        <f>INDEX([1]age_tranches_5ans_nb_sex!$1:$1048576,MATCH('SectorStat-Age-Hommes'!$A400,[1]age_tranches_5ans_nb_sex!$A:$A,0),32)/5</f>
        <v>0</v>
      </c>
      <c r="BZ400">
        <f>INDEX([1]age_tranches_5ans_nb_sex!$1:$1048576,MATCH('SectorStat-Age-Hommes'!$A400,[1]age_tranches_5ans_nb_sex!$A:$A,0),32)/5</f>
        <v>0</v>
      </c>
      <c r="CA400">
        <f>INDEX([1]age_tranches_5ans_nb_sex!$1:$1048576,MATCH('SectorStat-Age-Hommes'!$A400,[1]age_tranches_5ans_nb_sex!$A:$A,0),34)/5</f>
        <v>0</v>
      </c>
      <c r="CB400">
        <f>INDEX([1]age_tranches_5ans_nb_sex!$1:$1048576,MATCH('SectorStat-Age-Hommes'!$A400,[1]age_tranches_5ans_nb_sex!$A:$A,0),34)/5</f>
        <v>0</v>
      </c>
      <c r="CC400">
        <f>INDEX([1]age_tranches_5ans_nb_sex!$1:$1048576,MATCH('SectorStat-Age-Hommes'!$A400,[1]age_tranches_5ans_nb_sex!$A:$A,0),34)/5</f>
        <v>0</v>
      </c>
      <c r="CD400">
        <f>INDEX([1]age_tranches_5ans_nb_sex!$1:$1048576,MATCH('SectorStat-Age-Hommes'!$A400,[1]age_tranches_5ans_nb_sex!$A:$A,0),34)/5</f>
        <v>0</v>
      </c>
      <c r="CE400">
        <f>INDEX([1]age_tranches_5ans_nb_sex!$1:$1048576,MATCH('SectorStat-Age-Hommes'!$A400,[1]age_tranches_5ans_nb_sex!$A:$A,0),34)/5</f>
        <v>0</v>
      </c>
      <c r="CF400">
        <f>INDEX([1]age_tranches_5ans_nb_sex!$1:$1048576,MATCH('SectorStat-Age-Hommes'!$A400,[1]age_tranches_5ans_nb_sex!$A:$A,0),36)/5</f>
        <v>0</v>
      </c>
      <c r="CG400">
        <f>INDEX([1]age_tranches_5ans_nb_sex!$1:$1048576,MATCH('SectorStat-Age-Hommes'!$A400,[1]age_tranches_5ans_nb_sex!$A:$A,0),36)/5</f>
        <v>0</v>
      </c>
      <c r="CH400">
        <f>INDEX([1]age_tranches_5ans_nb_sex!$1:$1048576,MATCH('SectorStat-Age-Hommes'!$A400,[1]age_tranches_5ans_nb_sex!$A:$A,0),36)/5</f>
        <v>0</v>
      </c>
      <c r="CI400">
        <f>INDEX([1]age_tranches_5ans_nb_sex!$1:$1048576,MATCH('SectorStat-Age-Hommes'!$A400,[1]age_tranches_5ans_nb_sex!$A:$A,0),36)/5</f>
        <v>0</v>
      </c>
      <c r="CJ400">
        <f>INDEX([1]age_tranches_5ans_nb_sex!$1:$1048576,MATCH('SectorStat-Age-Hommes'!$A400,[1]age_tranches_5ans_nb_sex!$A:$A,0),36)/5</f>
        <v>0</v>
      </c>
      <c r="CK400">
        <f>INDEX([1]age_tranches_5ans_nb_sex!$1:$1048576,MATCH('SectorStat-Age-Hommes'!$A400,[1]age_tranches_5ans_nb_sex!$A:$A,0),38)/5</f>
        <v>0</v>
      </c>
      <c r="CL400">
        <f>INDEX([1]age_tranches_5ans_nb_sex!$1:$1048576,MATCH('SectorStat-Age-Hommes'!$A400,[1]age_tranches_5ans_nb_sex!$A:$A,0),38)/5</f>
        <v>0</v>
      </c>
      <c r="CM400">
        <f>INDEX([1]age_tranches_5ans_nb_sex!$1:$1048576,MATCH('SectorStat-Age-Hommes'!$A400,[1]age_tranches_5ans_nb_sex!$A:$A,0),38)/5</f>
        <v>0</v>
      </c>
      <c r="CN400">
        <f>INDEX([1]age_tranches_5ans_nb_sex!$1:$1048576,MATCH('SectorStat-Age-Hommes'!$A400,[1]age_tranches_5ans_nb_sex!$A:$A,0),38)/5</f>
        <v>0</v>
      </c>
      <c r="CO400">
        <f>INDEX([1]age_tranches_5ans_nb_sex!$1:$1048576,MATCH('SectorStat-Age-Hommes'!$A400,[1]age_tranches_5ans_nb_sex!$A:$A,0),38)/5</f>
        <v>0</v>
      </c>
      <c r="CP400" s="2">
        <f>INDEX([1]age_tranches_5ans_nb_sex!$1:$1048576,MATCH('SectorStat-Age-Hommes'!$A400,[1]age_tranches_5ans_nb_sex!$A:$A,0),40)/5</f>
        <v>0</v>
      </c>
      <c r="CQ400" s="2">
        <f>INDEX([1]age_tranches_5ans_nb_sex!$1:$1048576,MATCH('SectorStat-Age-Hommes'!$A400,[1]age_tranches_5ans_nb_sex!$A:$A,0),40)/5</f>
        <v>0</v>
      </c>
      <c r="CR400" s="2">
        <f>INDEX([1]age_tranches_5ans_nb_sex!$1:$1048576,MATCH('SectorStat-Age-Hommes'!$A400,[1]age_tranches_5ans_nb_sex!$A:$A,0),40)/5</f>
        <v>0</v>
      </c>
      <c r="CS400" s="2">
        <f>INDEX([1]age_tranches_5ans_nb_sex!$1:$1048576,MATCH('SectorStat-Age-Hommes'!$A400,[1]age_tranches_5ans_nb_sex!$A:$A,0),40)/5</f>
        <v>0</v>
      </c>
      <c r="CT400" s="2">
        <f>INDEX([1]age_tranches_5ans_nb_sex!$1:$1048576,MATCH('SectorStat-Age-Hommes'!$A400,[1]age_tranches_5ans_nb_sex!$A:$A,0),40)/5</f>
        <v>0</v>
      </c>
      <c r="CZ400" s="3"/>
      <c r="DA400" s="3"/>
      <c r="DB400" s="3"/>
      <c r="DC400" s="3"/>
      <c r="DD400" s="3"/>
    </row>
    <row r="401" spans="1:108" x14ac:dyDescent="0.35">
      <c r="A401" s="1" t="s">
        <v>793</v>
      </c>
      <c r="B401" s="1" t="s">
        <v>794</v>
      </c>
      <c r="C401" t="str">
        <f>INDEX([1]SectorStat!$1:$1048576,MATCH('[1]Distribution ages'!$A401,[1]SectorStat!$B:$B,0),4)</f>
        <v>Jette</v>
      </c>
      <c r="D401">
        <f>INDEX([1]age_tranches_5ans_nb_sex!$1:$1048576,MATCH('SectorStat-Age-Hommes'!$A401,[1]age_tranches_5ans_nb_sex!$A:$A,0),4)/5</f>
        <v>12.7999999998876</v>
      </c>
      <c r="E401">
        <f>INDEX([1]age_tranches_5ans_nb_sex!$1:$1048576,MATCH('SectorStat-Age-Hommes'!$A401,[1]age_tranches_5ans_nb_sex!$A:$A,0),4)/5</f>
        <v>12.7999999998876</v>
      </c>
      <c r="F401">
        <f>INDEX([1]age_tranches_5ans_nb_sex!$1:$1048576,MATCH('SectorStat-Age-Hommes'!$A401,[1]age_tranches_5ans_nb_sex!$A:$A,0),4)/5</f>
        <v>12.7999999998876</v>
      </c>
      <c r="G401">
        <f>INDEX([1]age_tranches_5ans_nb_sex!$1:$1048576,MATCH('SectorStat-Age-Hommes'!$A401,[1]age_tranches_5ans_nb_sex!$A:$A,0),4)/5</f>
        <v>12.7999999998876</v>
      </c>
      <c r="H401">
        <f>INDEX([1]age_tranches_5ans_nb_sex!$1:$1048576,MATCH('SectorStat-Age-Hommes'!$A401,[1]age_tranches_5ans_nb_sex!$A:$A,0),4)/5</f>
        <v>12.7999999998876</v>
      </c>
      <c r="I401">
        <f>INDEX([1]age_tranches_5ans_nb_sex!$1:$1048576,MATCH('SectorStat-Age-Hommes'!$A401,[1]age_tranches_5ans_nb_sex!$A:$A,0),6)/5</f>
        <v>16.800000000042001</v>
      </c>
      <c r="J401">
        <f>INDEX([1]age_tranches_5ans_nb_sex!$1:$1048576,MATCH('SectorStat-Age-Hommes'!$A401,[1]age_tranches_5ans_nb_sex!$A:$A,0),6)/5</f>
        <v>16.800000000042001</v>
      </c>
      <c r="K401">
        <f>INDEX([1]age_tranches_5ans_nb_sex!$1:$1048576,MATCH('SectorStat-Age-Hommes'!$A401,[1]age_tranches_5ans_nb_sex!$A:$A,0),6)/5</f>
        <v>16.800000000042001</v>
      </c>
      <c r="L401">
        <f>INDEX([1]age_tranches_5ans_nb_sex!$1:$1048576,MATCH('SectorStat-Age-Hommes'!$A401,[1]age_tranches_5ans_nb_sex!$A:$A,0),6)/5</f>
        <v>16.800000000042001</v>
      </c>
      <c r="M401">
        <f>INDEX([1]age_tranches_5ans_nb_sex!$1:$1048576,MATCH('SectorStat-Age-Hommes'!$A401,[1]age_tranches_5ans_nb_sex!$A:$A,0),6)/5</f>
        <v>16.800000000042001</v>
      </c>
      <c r="N401">
        <f>INDEX([1]age_tranches_5ans_nb_sex!$1:$1048576,MATCH('SectorStat-Age-Hommes'!$A401,[1]age_tranches_5ans_nb_sex!$A:$A,0),8)/5</f>
        <v>12.599999999923199</v>
      </c>
      <c r="O401">
        <f>INDEX([1]age_tranches_5ans_nb_sex!$1:$1048576,MATCH('SectorStat-Age-Hommes'!$A401,[1]age_tranches_5ans_nb_sex!$A:$A,0),8)/5</f>
        <v>12.599999999923199</v>
      </c>
      <c r="P401">
        <f>INDEX([1]age_tranches_5ans_nb_sex!$1:$1048576,MATCH('SectorStat-Age-Hommes'!$A401,[1]age_tranches_5ans_nb_sex!$A:$A,0),8)/5</f>
        <v>12.599999999923199</v>
      </c>
      <c r="Q401">
        <f>INDEX([1]age_tranches_5ans_nb_sex!$1:$1048576,MATCH('SectorStat-Age-Hommes'!$A401,[1]age_tranches_5ans_nb_sex!$A:$A,0),8)/5</f>
        <v>12.599999999923199</v>
      </c>
      <c r="R401">
        <f>INDEX([1]age_tranches_5ans_nb_sex!$1:$1048576,MATCH('SectorStat-Age-Hommes'!$A401,[1]age_tranches_5ans_nb_sex!$A:$A,0),8)/5</f>
        <v>12.599999999923199</v>
      </c>
      <c r="S401">
        <f>INDEX([1]age_tranches_5ans_nb_sex!$1:$1048576,MATCH('SectorStat-Age-Hommes'!$A401,[1]age_tranches_5ans_nb_sex!$A:$A,0),10)/5</f>
        <v>11.400000000136801</v>
      </c>
      <c r="T401">
        <f>INDEX([1]age_tranches_5ans_nb_sex!$1:$1048576,MATCH('SectorStat-Age-Hommes'!$A401,[1]age_tranches_5ans_nb_sex!$A:$A,0),10)/5</f>
        <v>11.400000000136801</v>
      </c>
      <c r="U401">
        <f>INDEX([1]age_tranches_5ans_nb_sex!$1:$1048576,MATCH('SectorStat-Age-Hommes'!$A401,[1]age_tranches_5ans_nb_sex!$A:$A,0),10)/5</f>
        <v>11.400000000136801</v>
      </c>
      <c r="V401">
        <f>INDEX([1]age_tranches_5ans_nb_sex!$1:$1048576,MATCH('SectorStat-Age-Hommes'!$A401,[1]age_tranches_5ans_nb_sex!$A:$A,0),10)/5</f>
        <v>11.400000000136801</v>
      </c>
      <c r="W401">
        <f>INDEX([1]age_tranches_5ans_nb_sex!$1:$1048576,MATCH('SectorStat-Age-Hommes'!$A401,[1]age_tranches_5ans_nb_sex!$A:$A,0),10)/5</f>
        <v>11.400000000136801</v>
      </c>
      <c r="X401">
        <f>INDEX([1]age_tranches_5ans_nb_sex!$1:$1048576,MATCH('SectorStat-Age-Hommes'!$A401,[1]age_tranches_5ans_nb_sex!$A:$A,0),10)/5</f>
        <v>11.400000000136801</v>
      </c>
      <c r="Y401">
        <f>INDEX([1]age_tranches_5ans_nb_sex!$1:$1048576,MATCH('SectorStat-Age-Hommes'!$A401,[1]age_tranches_5ans_nb_sex!$A:$A,0),12)/5</f>
        <v>14.400000000035998</v>
      </c>
      <c r="Z401">
        <f>INDEX([1]age_tranches_5ans_nb_sex!$1:$1048576,MATCH('SectorStat-Age-Hommes'!$A401,[1]age_tranches_5ans_nb_sex!$A:$A,0),12)/5</f>
        <v>14.400000000035998</v>
      </c>
      <c r="AA401">
        <f>INDEX([1]age_tranches_5ans_nb_sex!$1:$1048576,MATCH('SectorStat-Age-Hommes'!$A401,[1]age_tranches_5ans_nb_sex!$A:$A,0),12)/5</f>
        <v>14.400000000035998</v>
      </c>
      <c r="AB401">
        <f>INDEX([1]age_tranches_5ans_nb_sex!$1:$1048576,MATCH('SectorStat-Age-Hommes'!$A401,[1]age_tranches_5ans_nb_sex!$A:$A,0),12)/5</f>
        <v>14.400000000035998</v>
      </c>
      <c r="AC401">
        <f>INDEX([1]age_tranches_5ans_nb_sex!$1:$1048576,MATCH('SectorStat-Age-Hommes'!$A401,[1]age_tranches_5ans_nb_sex!$A:$A,0),14)/5</f>
        <v>17.799999999864003</v>
      </c>
      <c r="AD401">
        <f>INDEX([1]age_tranches_5ans_nb_sex!$1:$1048576,MATCH('SectorStat-Age-Hommes'!$A401,[1]age_tranches_5ans_nb_sex!$A:$A,0),14)/5</f>
        <v>17.799999999864003</v>
      </c>
      <c r="AE401">
        <f>INDEX([1]age_tranches_5ans_nb_sex!$1:$1048576,MATCH('SectorStat-Age-Hommes'!$A401,[1]age_tranches_5ans_nb_sex!$A:$A,0),14)/5</f>
        <v>17.799999999864003</v>
      </c>
      <c r="AF401">
        <f>INDEX([1]age_tranches_5ans_nb_sex!$1:$1048576,MATCH('SectorStat-Age-Hommes'!$A401,[1]age_tranches_5ans_nb_sex!$A:$A,0),14)/5</f>
        <v>17.799999999864003</v>
      </c>
      <c r="AG401">
        <f>INDEX([1]age_tranches_5ans_nb_sex!$1:$1048576,MATCH('SectorStat-Age-Hommes'!$A401,[1]age_tranches_5ans_nb_sex!$A:$A,0),14)/5</f>
        <v>17.799999999864003</v>
      </c>
      <c r="AH401">
        <f>INDEX([1]age_tranches_5ans_nb_sex!$1:$1048576,MATCH('SectorStat-Age-Hommes'!$A401,[1]age_tranches_5ans_nb_sex!$A:$A,0),16)/5</f>
        <v>14.600000000000398</v>
      </c>
      <c r="AI401">
        <f>INDEX([1]age_tranches_5ans_nb_sex!$1:$1048576,MATCH('SectorStat-Age-Hommes'!$A401,[1]age_tranches_5ans_nb_sex!$A:$A,0),16)/5</f>
        <v>14.600000000000398</v>
      </c>
      <c r="AJ401">
        <f>INDEX([1]age_tranches_5ans_nb_sex!$1:$1048576,MATCH('SectorStat-Age-Hommes'!$A401,[1]age_tranches_5ans_nb_sex!$A:$A,0),16)/5</f>
        <v>14.600000000000398</v>
      </c>
      <c r="AK401">
        <f>INDEX([1]age_tranches_5ans_nb_sex!$1:$1048576,MATCH('SectorStat-Age-Hommes'!$A401,[1]age_tranches_5ans_nb_sex!$A:$A,0),16)/5</f>
        <v>14.600000000000398</v>
      </c>
      <c r="AL401">
        <f>INDEX([1]age_tranches_5ans_nb_sex!$1:$1048576,MATCH('SectorStat-Age-Hommes'!$A401,[1]age_tranches_5ans_nb_sex!$A:$A,0),16)/5</f>
        <v>14.600000000000398</v>
      </c>
      <c r="AM401">
        <f>INDEX([1]age_tranches_5ans_nb_sex!$1:$1048576,MATCH('SectorStat-Age-Hommes'!$A401,[1]age_tranches_5ans_nb_sex!$A:$A,0),18)/5</f>
        <v>16.400000000113199</v>
      </c>
      <c r="AN401">
        <f>INDEX([1]age_tranches_5ans_nb_sex!$1:$1048576,MATCH('SectorStat-Age-Hommes'!$A401,[1]age_tranches_5ans_nb_sex!$A:$A,0),18)/5</f>
        <v>16.400000000113199</v>
      </c>
      <c r="AO401">
        <f>INDEX([1]age_tranches_5ans_nb_sex!$1:$1048576,MATCH('SectorStat-Age-Hommes'!$A401,[1]age_tranches_5ans_nb_sex!$A:$A,0),18)/5</f>
        <v>16.400000000113199</v>
      </c>
      <c r="AP401">
        <f>INDEX([1]age_tranches_5ans_nb_sex!$1:$1048576,MATCH('SectorStat-Age-Hommes'!$A401,[1]age_tranches_5ans_nb_sex!$A:$A,0),18)/5</f>
        <v>16.400000000113199</v>
      </c>
      <c r="AQ401">
        <f>INDEX([1]age_tranches_5ans_nb_sex!$1:$1048576,MATCH('SectorStat-Age-Hommes'!$A401,[1]age_tranches_5ans_nb_sex!$A:$A,0),18)/5</f>
        <v>16.400000000113199</v>
      </c>
      <c r="AR401">
        <f>INDEX([1]age_tranches_5ans_nb_sex!$1:$1048576,MATCH('SectorStat-Age-Hommes'!$A401,[1]age_tranches_5ans_nb_sex!$A:$A,0),20)/5</f>
        <v>15.799999999786801</v>
      </c>
      <c r="AS401">
        <f>INDEX([1]age_tranches_5ans_nb_sex!$1:$1048576,MATCH('SectorStat-Age-Hommes'!$A401,[1]age_tranches_5ans_nb_sex!$A:$A,0),20)/5</f>
        <v>15.799999999786801</v>
      </c>
      <c r="AT401">
        <f>INDEX([1]age_tranches_5ans_nb_sex!$1:$1048576,MATCH('SectorStat-Age-Hommes'!$A401,[1]age_tranches_5ans_nb_sex!$A:$A,0),20)/5</f>
        <v>15.799999999786801</v>
      </c>
      <c r="AU401">
        <f>INDEX([1]age_tranches_5ans_nb_sex!$1:$1048576,MATCH('SectorStat-Age-Hommes'!$A401,[1]age_tranches_5ans_nb_sex!$A:$A,0),20)/5</f>
        <v>15.799999999786801</v>
      </c>
      <c r="AV401">
        <f>INDEX([1]age_tranches_5ans_nb_sex!$1:$1048576,MATCH('SectorStat-Age-Hommes'!$A401,[1]age_tranches_5ans_nb_sex!$A:$A,0),20)/5</f>
        <v>15.799999999786801</v>
      </c>
      <c r="AW401">
        <f>INDEX([1]age_tranches_5ans_nb_sex!$1:$1048576,MATCH('SectorStat-Age-Hommes'!$A401,[1]age_tranches_5ans_nb_sex!$A:$A,0),22)/5</f>
        <v>14.400000000035998</v>
      </c>
      <c r="AX401">
        <f>INDEX([1]age_tranches_5ans_nb_sex!$1:$1048576,MATCH('SectorStat-Age-Hommes'!$A401,[1]age_tranches_5ans_nb_sex!$A:$A,0),22)/5</f>
        <v>14.400000000035998</v>
      </c>
      <c r="AY401">
        <f>INDEX([1]age_tranches_5ans_nb_sex!$1:$1048576,MATCH('SectorStat-Age-Hommes'!$A401,[1]age_tranches_5ans_nb_sex!$A:$A,0),22)/5</f>
        <v>14.400000000035998</v>
      </c>
      <c r="AZ401">
        <f>INDEX([1]age_tranches_5ans_nb_sex!$1:$1048576,MATCH('SectorStat-Age-Hommes'!$A401,[1]age_tranches_5ans_nb_sex!$A:$A,0),22)/5</f>
        <v>14.400000000035998</v>
      </c>
      <c r="BA401">
        <f>INDEX([1]age_tranches_5ans_nb_sex!$1:$1048576,MATCH('SectorStat-Age-Hommes'!$A401,[1]age_tranches_5ans_nb_sex!$A:$A,0),22)/5</f>
        <v>14.400000000035998</v>
      </c>
      <c r="BB401">
        <f>INDEX([1]age_tranches_5ans_nb_sex!$1:$1048576,MATCH('SectorStat-Age-Hommes'!$A401,[1]age_tranches_5ans_nb_sex!$A:$A,0),24)/5</f>
        <v>14.400000000035998</v>
      </c>
      <c r="BC401">
        <f>INDEX([1]age_tranches_5ans_nb_sex!$1:$1048576,MATCH('SectorStat-Age-Hommes'!$A401,[1]age_tranches_5ans_nb_sex!$A:$A,0),24)/5</f>
        <v>14.400000000035998</v>
      </c>
      <c r="BD401">
        <f>INDEX([1]age_tranches_5ans_nb_sex!$1:$1048576,MATCH('SectorStat-Age-Hommes'!$A401,[1]age_tranches_5ans_nb_sex!$A:$A,0),24)/5</f>
        <v>14.400000000035998</v>
      </c>
      <c r="BE401">
        <f>INDEX([1]age_tranches_5ans_nb_sex!$1:$1048576,MATCH('SectorStat-Age-Hommes'!$A401,[1]age_tranches_5ans_nb_sex!$A:$A,0),24)/5</f>
        <v>14.400000000035998</v>
      </c>
      <c r="BF401">
        <f>INDEX([1]age_tranches_5ans_nb_sex!$1:$1048576,MATCH('SectorStat-Age-Hommes'!$A401,[1]age_tranches_5ans_nb_sex!$A:$A,0),24)/5</f>
        <v>14.400000000035998</v>
      </c>
      <c r="BG401">
        <f>INDEX([1]age_tranches_5ans_nb_sex!$1:$1048576,MATCH('SectorStat-Age-Hommes'!$A401,[1]age_tranches_5ans_nb_sex!$A:$A,0),26)/5</f>
        <v>14.400000000035998</v>
      </c>
      <c r="BH401">
        <f>INDEX([1]age_tranches_5ans_nb_sex!$1:$1048576,MATCH('SectorStat-Age-Hommes'!$A401,[1]age_tranches_5ans_nb_sex!$A:$A,0),26)/5</f>
        <v>14.400000000035998</v>
      </c>
      <c r="BI401">
        <f>INDEX([1]age_tranches_5ans_nb_sex!$1:$1048576,MATCH('SectorStat-Age-Hommes'!$A401,[1]age_tranches_5ans_nb_sex!$A:$A,0),26)/5</f>
        <v>14.400000000035998</v>
      </c>
      <c r="BJ401">
        <f>INDEX([1]age_tranches_5ans_nb_sex!$1:$1048576,MATCH('SectorStat-Age-Hommes'!$A401,[1]age_tranches_5ans_nb_sex!$A:$A,0),26)/5</f>
        <v>14.400000000035998</v>
      </c>
      <c r="BK401">
        <f>INDEX([1]age_tranches_5ans_nb_sex!$1:$1048576,MATCH('SectorStat-Age-Hommes'!$A401,[1]age_tranches_5ans_nb_sex!$A:$A,0),26)/5</f>
        <v>14.400000000035998</v>
      </c>
      <c r="BL401">
        <f>INDEX([1]age_tranches_5ans_nb_sex!$1:$1048576,MATCH('SectorStat-Age-Hommes'!$A401,[1]age_tranches_5ans_nb_sex!$A:$A,0),28)/5</f>
        <v>11.000000000208001</v>
      </c>
      <c r="BM401">
        <f>INDEX([1]age_tranches_5ans_nb_sex!$1:$1048576,MATCH('SectorStat-Age-Hommes'!$A401,[1]age_tranches_5ans_nb_sex!$A:$A,0),28)/5</f>
        <v>11.000000000208001</v>
      </c>
      <c r="BN401">
        <f>INDEX([1]age_tranches_5ans_nb_sex!$1:$1048576,MATCH('SectorStat-Age-Hommes'!$A401,[1]age_tranches_5ans_nb_sex!$A:$A,0),28)/5</f>
        <v>11.000000000208001</v>
      </c>
      <c r="BO401">
        <f>INDEX([1]age_tranches_5ans_nb_sex!$1:$1048576,MATCH('SectorStat-Age-Hommes'!$A401,[1]age_tranches_5ans_nb_sex!$A:$A,0),28)/5</f>
        <v>11.000000000208001</v>
      </c>
      <c r="BP401">
        <f>INDEX([1]age_tranches_5ans_nb_sex!$1:$1048576,MATCH('SectorStat-Age-Hommes'!$A401,[1]age_tranches_5ans_nb_sex!$A:$A,0),28)/5</f>
        <v>11.000000000208001</v>
      </c>
      <c r="BQ401">
        <f>INDEX([1]age_tranches_5ans_nb_sex!$1:$1048576,MATCH('SectorStat-Age-Hommes'!$A401,[1]age_tranches_5ans_nb_sex!$A:$A,0),30)/5</f>
        <v>7.2000000000179991</v>
      </c>
      <c r="BR401">
        <f>INDEX([1]age_tranches_5ans_nb_sex!$1:$1048576,MATCH('SectorStat-Age-Hommes'!$A401,[1]age_tranches_5ans_nb_sex!$A:$A,0),30)/5</f>
        <v>7.2000000000179991</v>
      </c>
      <c r="BS401">
        <f>INDEX([1]age_tranches_5ans_nb_sex!$1:$1048576,MATCH('SectorStat-Age-Hommes'!$A401,[1]age_tranches_5ans_nb_sex!$A:$A,0),30)/5</f>
        <v>7.2000000000179991</v>
      </c>
      <c r="BT401">
        <f>INDEX([1]age_tranches_5ans_nb_sex!$1:$1048576,MATCH('SectorStat-Age-Hommes'!$A401,[1]age_tranches_5ans_nb_sex!$A:$A,0),30)/5</f>
        <v>7.2000000000179991</v>
      </c>
      <c r="BU401">
        <f>INDEX([1]age_tranches_5ans_nb_sex!$1:$1048576,MATCH('SectorStat-Age-Hommes'!$A401,[1]age_tranches_5ans_nb_sex!$A:$A,0),30)/5</f>
        <v>7.2000000000179991</v>
      </c>
      <c r="BV401">
        <f>INDEX([1]age_tranches_5ans_nb_sex!$1:$1048576,MATCH('SectorStat-Age-Hommes'!$A401,[1]age_tranches_5ans_nb_sex!$A:$A,0),32)/5</f>
        <v>7.2000000000179991</v>
      </c>
      <c r="BW401">
        <f>INDEX([1]age_tranches_5ans_nb_sex!$1:$1048576,MATCH('SectorStat-Age-Hommes'!$A401,[1]age_tranches_5ans_nb_sex!$A:$A,0),32)/5</f>
        <v>7.2000000000179991</v>
      </c>
      <c r="BX401">
        <f>INDEX([1]age_tranches_5ans_nb_sex!$1:$1048576,MATCH('SectorStat-Age-Hommes'!$A401,[1]age_tranches_5ans_nb_sex!$A:$A,0),32)/5</f>
        <v>7.2000000000179991</v>
      </c>
      <c r="BY401">
        <f>INDEX([1]age_tranches_5ans_nb_sex!$1:$1048576,MATCH('SectorStat-Age-Hommes'!$A401,[1]age_tranches_5ans_nb_sex!$A:$A,0),32)/5</f>
        <v>7.2000000000179991</v>
      </c>
      <c r="BZ401">
        <f>INDEX([1]age_tranches_5ans_nb_sex!$1:$1048576,MATCH('SectorStat-Age-Hommes'!$A401,[1]age_tranches_5ans_nb_sex!$A:$A,0),32)/5</f>
        <v>7.2000000000179991</v>
      </c>
      <c r="CA401">
        <f>INDEX([1]age_tranches_5ans_nb_sex!$1:$1048576,MATCH('SectorStat-Age-Hommes'!$A401,[1]age_tranches_5ans_nb_sex!$A:$A,0),34)/5</f>
        <v>4.9999999999764011</v>
      </c>
      <c r="CB401">
        <f>INDEX([1]age_tranches_5ans_nb_sex!$1:$1048576,MATCH('SectorStat-Age-Hommes'!$A401,[1]age_tranches_5ans_nb_sex!$A:$A,0),34)/5</f>
        <v>4.9999999999764011</v>
      </c>
      <c r="CC401">
        <f>INDEX([1]age_tranches_5ans_nb_sex!$1:$1048576,MATCH('SectorStat-Age-Hommes'!$A401,[1]age_tranches_5ans_nb_sex!$A:$A,0),34)/5</f>
        <v>4.9999999999764011</v>
      </c>
      <c r="CD401">
        <f>INDEX([1]age_tranches_5ans_nb_sex!$1:$1048576,MATCH('SectorStat-Age-Hommes'!$A401,[1]age_tranches_5ans_nb_sex!$A:$A,0),34)/5</f>
        <v>4.9999999999764011</v>
      </c>
      <c r="CE401">
        <f>INDEX([1]age_tranches_5ans_nb_sex!$1:$1048576,MATCH('SectorStat-Age-Hommes'!$A401,[1]age_tranches_5ans_nb_sex!$A:$A,0),34)/5</f>
        <v>4.9999999999764011</v>
      </c>
      <c r="CF401">
        <f>INDEX([1]age_tranches_5ans_nb_sex!$1:$1048576,MATCH('SectorStat-Age-Hommes'!$A401,[1]age_tranches_5ans_nb_sex!$A:$A,0),36)/5</f>
        <v>1.8000000001127998</v>
      </c>
      <c r="CG401">
        <f>INDEX([1]age_tranches_5ans_nb_sex!$1:$1048576,MATCH('SectorStat-Age-Hommes'!$A401,[1]age_tranches_5ans_nb_sex!$A:$A,0),36)/5</f>
        <v>1.8000000001127998</v>
      </c>
      <c r="CH401">
        <f>INDEX([1]age_tranches_5ans_nb_sex!$1:$1048576,MATCH('SectorStat-Age-Hommes'!$A401,[1]age_tranches_5ans_nb_sex!$A:$A,0),36)/5</f>
        <v>1.8000000001127998</v>
      </c>
      <c r="CI401">
        <f>INDEX([1]age_tranches_5ans_nb_sex!$1:$1048576,MATCH('SectorStat-Age-Hommes'!$A401,[1]age_tranches_5ans_nb_sex!$A:$A,0),36)/5</f>
        <v>1.8000000001127998</v>
      </c>
      <c r="CJ401">
        <f>INDEX([1]age_tranches_5ans_nb_sex!$1:$1048576,MATCH('SectorStat-Age-Hommes'!$A401,[1]age_tranches_5ans_nb_sex!$A:$A,0),36)/5</f>
        <v>1.8000000001127998</v>
      </c>
      <c r="CK401">
        <f>INDEX([1]age_tranches_5ans_nb_sex!$1:$1048576,MATCH('SectorStat-Age-Hommes'!$A401,[1]age_tranches_5ans_nb_sex!$A:$A,0),38)/5</f>
        <v>2.7999999999348004</v>
      </c>
      <c r="CL401">
        <f>INDEX([1]age_tranches_5ans_nb_sex!$1:$1048576,MATCH('SectorStat-Age-Hommes'!$A401,[1]age_tranches_5ans_nb_sex!$A:$A,0),38)/5</f>
        <v>2.7999999999348004</v>
      </c>
      <c r="CM401">
        <f>INDEX([1]age_tranches_5ans_nb_sex!$1:$1048576,MATCH('SectorStat-Age-Hommes'!$A401,[1]age_tranches_5ans_nb_sex!$A:$A,0),38)/5</f>
        <v>2.7999999999348004</v>
      </c>
      <c r="CN401">
        <f>INDEX([1]age_tranches_5ans_nb_sex!$1:$1048576,MATCH('SectorStat-Age-Hommes'!$A401,[1]age_tranches_5ans_nb_sex!$A:$A,0),38)/5</f>
        <v>2.7999999999348004</v>
      </c>
      <c r="CO401">
        <f>INDEX([1]age_tranches_5ans_nb_sex!$1:$1048576,MATCH('SectorStat-Age-Hommes'!$A401,[1]age_tranches_5ans_nb_sex!$A:$A,0),38)/5</f>
        <v>2.7999999999348004</v>
      </c>
      <c r="CP401" s="2">
        <f>INDEX([1]age_tranches_5ans_nb_sex!$1:$1048576,MATCH('SectorStat-Age-Hommes'!$A401,[1]age_tranches_5ans_nb_sex!$A:$A,0),40)/5</f>
        <v>1.1999999997863999</v>
      </c>
      <c r="CQ401" s="2">
        <f>INDEX([1]age_tranches_5ans_nb_sex!$1:$1048576,MATCH('SectorStat-Age-Hommes'!$A401,[1]age_tranches_5ans_nb_sex!$A:$A,0),40)/5</f>
        <v>1.1999999997863999</v>
      </c>
      <c r="CR401" s="2">
        <f>INDEX([1]age_tranches_5ans_nb_sex!$1:$1048576,MATCH('SectorStat-Age-Hommes'!$A401,[1]age_tranches_5ans_nb_sex!$A:$A,0),40)/5</f>
        <v>1.1999999997863999</v>
      </c>
      <c r="CS401" s="2">
        <f>INDEX([1]age_tranches_5ans_nb_sex!$1:$1048576,MATCH('SectorStat-Age-Hommes'!$A401,[1]age_tranches_5ans_nb_sex!$A:$A,0),40)/5</f>
        <v>1.1999999997863999</v>
      </c>
      <c r="CT401" s="2">
        <f>INDEX([1]age_tranches_5ans_nb_sex!$1:$1048576,MATCH('SectorStat-Age-Hommes'!$A401,[1]age_tranches_5ans_nb_sex!$A:$A,0),40)/5</f>
        <v>1.1999999997863999</v>
      </c>
      <c r="CZ401" s="3"/>
      <c r="DA401" s="3"/>
      <c r="DB401" s="3"/>
      <c r="DC401" s="3"/>
      <c r="DD401" s="3"/>
    </row>
    <row r="402" spans="1:108" x14ac:dyDescent="0.35">
      <c r="A402" s="1" t="s">
        <v>795</v>
      </c>
      <c r="B402" s="1" t="s">
        <v>796</v>
      </c>
      <c r="C402" t="str">
        <f>INDEX([1]SectorStat!$1:$1048576,MATCH('[1]Distribution ages'!$A402,[1]SectorStat!$B:$B,0),4)</f>
        <v>Jette</v>
      </c>
      <c r="D402">
        <f>INDEX([1]age_tranches_5ans_nb_sex!$1:$1048576,MATCH('SectorStat-Age-Hommes'!$A402,[1]age_tranches_5ans_nb_sex!$A:$A,0),4)/5</f>
        <v>9.3999999998700012</v>
      </c>
      <c r="E402">
        <f>INDEX([1]age_tranches_5ans_nb_sex!$1:$1048576,MATCH('SectorStat-Age-Hommes'!$A402,[1]age_tranches_5ans_nb_sex!$A:$A,0),4)/5</f>
        <v>9.3999999998700012</v>
      </c>
      <c r="F402">
        <f>INDEX([1]age_tranches_5ans_nb_sex!$1:$1048576,MATCH('SectorStat-Age-Hommes'!$A402,[1]age_tranches_5ans_nb_sex!$A:$A,0),4)/5</f>
        <v>9.3999999998700012</v>
      </c>
      <c r="G402">
        <f>INDEX([1]age_tranches_5ans_nb_sex!$1:$1048576,MATCH('SectorStat-Age-Hommes'!$A402,[1]age_tranches_5ans_nb_sex!$A:$A,0),4)/5</f>
        <v>9.3999999998700012</v>
      </c>
      <c r="H402">
        <f>INDEX([1]age_tranches_5ans_nb_sex!$1:$1048576,MATCH('SectorStat-Age-Hommes'!$A402,[1]age_tranches_5ans_nb_sex!$A:$A,0),4)/5</f>
        <v>9.3999999998700012</v>
      </c>
      <c r="I402">
        <f>INDEX([1]age_tranches_5ans_nb_sex!$1:$1048576,MATCH('SectorStat-Age-Hommes'!$A402,[1]age_tranches_5ans_nb_sex!$A:$A,0),6)/5</f>
        <v>11.000000000070003</v>
      </c>
      <c r="J402">
        <f>INDEX([1]age_tranches_5ans_nb_sex!$1:$1048576,MATCH('SectorStat-Age-Hommes'!$A402,[1]age_tranches_5ans_nb_sex!$A:$A,0),6)/5</f>
        <v>11.000000000070003</v>
      </c>
      <c r="K402">
        <f>INDEX([1]age_tranches_5ans_nb_sex!$1:$1048576,MATCH('SectorStat-Age-Hommes'!$A402,[1]age_tranches_5ans_nb_sex!$A:$A,0),6)/5</f>
        <v>11.000000000070003</v>
      </c>
      <c r="L402">
        <f>INDEX([1]age_tranches_5ans_nb_sex!$1:$1048576,MATCH('SectorStat-Age-Hommes'!$A402,[1]age_tranches_5ans_nb_sex!$A:$A,0),6)/5</f>
        <v>11.000000000070003</v>
      </c>
      <c r="M402">
        <f>INDEX([1]age_tranches_5ans_nb_sex!$1:$1048576,MATCH('SectorStat-Age-Hommes'!$A402,[1]age_tranches_5ans_nb_sex!$A:$A,0),6)/5</f>
        <v>11.000000000070003</v>
      </c>
      <c r="N402">
        <f>INDEX([1]age_tranches_5ans_nb_sex!$1:$1048576,MATCH('SectorStat-Age-Hommes'!$A402,[1]age_tranches_5ans_nb_sex!$A:$A,0),8)/5</f>
        <v>6.8000000000669996</v>
      </c>
      <c r="O402">
        <f>INDEX([1]age_tranches_5ans_nb_sex!$1:$1048576,MATCH('SectorStat-Age-Hommes'!$A402,[1]age_tranches_5ans_nb_sex!$A:$A,0),8)/5</f>
        <v>6.8000000000669996</v>
      </c>
      <c r="P402">
        <f>INDEX([1]age_tranches_5ans_nb_sex!$1:$1048576,MATCH('SectorStat-Age-Hommes'!$A402,[1]age_tranches_5ans_nb_sex!$A:$A,0),8)/5</f>
        <v>6.8000000000669996</v>
      </c>
      <c r="Q402">
        <f>INDEX([1]age_tranches_5ans_nb_sex!$1:$1048576,MATCH('SectorStat-Age-Hommes'!$A402,[1]age_tranches_5ans_nb_sex!$A:$A,0),8)/5</f>
        <v>6.8000000000669996</v>
      </c>
      <c r="R402">
        <f>INDEX([1]age_tranches_5ans_nb_sex!$1:$1048576,MATCH('SectorStat-Age-Hommes'!$A402,[1]age_tranches_5ans_nb_sex!$A:$A,0),8)/5</f>
        <v>6.8000000000669996</v>
      </c>
      <c r="S402">
        <f>INDEX([1]age_tranches_5ans_nb_sex!$1:$1048576,MATCH('SectorStat-Age-Hommes'!$A402,[1]age_tranches_5ans_nb_sex!$A:$A,0),10)/5</f>
        <v>7.0000000000919993</v>
      </c>
      <c r="T402">
        <f>INDEX([1]age_tranches_5ans_nb_sex!$1:$1048576,MATCH('SectorStat-Age-Hommes'!$A402,[1]age_tranches_5ans_nb_sex!$A:$A,0),10)/5</f>
        <v>7.0000000000919993</v>
      </c>
      <c r="U402">
        <f>INDEX([1]age_tranches_5ans_nb_sex!$1:$1048576,MATCH('SectorStat-Age-Hommes'!$A402,[1]age_tranches_5ans_nb_sex!$A:$A,0),10)/5</f>
        <v>7.0000000000919993</v>
      </c>
      <c r="V402">
        <f>INDEX([1]age_tranches_5ans_nb_sex!$1:$1048576,MATCH('SectorStat-Age-Hommes'!$A402,[1]age_tranches_5ans_nb_sex!$A:$A,0),10)/5</f>
        <v>7.0000000000919993</v>
      </c>
      <c r="W402">
        <f>INDEX([1]age_tranches_5ans_nb_sex!$1:$1048576,MATCH('SectorStat-Age-Hommes'!$A402,[1]age_tranches_5ans_nb_sex!$A:$A,0),10)/5</f>
        <v>7.0000000000919993</v>
      </c>
      <c r="X402">
        <f>INDEX([1]age_tranches_5ans_nb_sex!$1:$1048576,MATCH('SectorStat-Age-Hommes'!$A402,[1]age_tranches_5ans_nb_sex!$A:$A,0),10)/5</f>
        <v>7.0000000000919993</v>
      </c>
      <c r="Y402">
        <f>INDEX([1]age_tranches_5ans_nb_sex!$1:$1048576,MATCH('SectorStat-Age-Hommes'!$A402,[1]age_tranches_5ans_nb_sex!$A:$A,0),12)/5</f>
        <v>7.200000000116999</v>
      </c>
      <c r="Z402">
        <f>INDEX([1]age_tranches_5ans_nb_sex!$1:$1048576,MATCH('SectorStat-Age-Hommes'!$A402,[1]age_tranches_5ans_nb_sex!$A:$A,0),12)/5</f>
        <v>7.200000000116999</v>
      </c>
      <c r="AA402">
        <f>INDEX([1]age_tranches_5ans_nb_sex!$1:$1048576,MATCH('SectorStat-Age-Hommes'!$A402,[1]age_tranches_5ans_nb_sex!$A:$A,0),12)/5</f>
        <v>7.200000000116999</v>
      </c>
      <c r="AB402">
        <f>INDEX([1]age_tranches_5ans_nb_sex!$1:$1048576,MATCH('SectorStat-Age-Hommes'!$A402,[1]age_tranches_5ans_nb_sex!$A:$A,0),12)/5</f>
        <v>7.200000000116999</v>
      </c>
      <c r="AC402">
        <f>INDEX([1]age_tranches_5ans_nb_sex!$1:$1048576,MATCH('SectorStat-Age-Hommes'!$A402,[1]age_tranches_5ans_nb_sex!$A:$A,0),14)/5</f>
        <v>8.6000000000309988</v>
      </c>
      <c r="AD402">
        <f>INDEX([1]age_tranches_5ans_nb_sex!$1:$1048576,MATCH('SectorStat-Age-Hommes'!$A402,[1]age_tranches_5ans_nb_sex!$A:$A,0),14)/5</f>
        <v>8.6000000000309988</v>
      </c>
      <c r="AE402">
        <f>INDEX([1]age_tranches_5ans_nb_sex!$1:$1048576,MATCH('SectorStat-Age-Hommes'!$A402,[1]age_tranches_5ans_nb_sex!$A:$A,0),14)/5</f>
        <v>8.6000000000309988</v>
      </c>
      <c r="AF402">
        <f>INDEX([1]age_tranches_5ans_nb_sex!$1:$1048576,MATCH('SectorStat-Age-Hommes'!$A402,[1]age_tranches_5ans_nb_sex!$A:$A,0),14)/5</f>
        <v>8.6000000000309988</v>
      </c>
      <c r="AG402">
        <f>INDEX([1]age_tranches_5ans_nb_sex!$1:$1048576,MATCH('SectorStat-Age-Hommes'!$A402,[1]age_tranches_5ans_nb_sex!$A:$A,0),14)/5</f>
        <v>8.6000000000309988</v>
      </c>
      <c r="AH402">
        <f>INDEX([1]age_tranches_5ans_nb_sex!$1:$1048576,MATCH('SectorStat-Age-Hommes'!$A402,[1]age_tranches_5ans_nb_sex!$A:$A,0),16)/5</f>
        <v>7.5999999999059993</v>
      </c>
      <c r="AI402">
        <f>INDEX([1]age_tranches_5ans_nb_sex!$1:$1048576,MATCH('SectorStat-Age-Hommes'!$A402,[1]age_tranches_5ans_nb_sex!$A:$A,0),16)/5</f>
        <v>7.5999999999059993</v>
      </c>
      <c r="AJ402">
        <f>INDEX([1]age_tranches_5ans_nb_sex!$1:$1048576,MATCH('SectorStat-Age-Hommes'!$A402,[1]age_tranches_5ans_nb_sex!$A:$A,0),16)/5</f>
        <v>7.5999999999059993</v>
      </c>
      <c r="AK402">
        <f>INDEX([1]age_tranches_5ans_nb_sex!$1:$1048576,MATCH('SectorStat-Age-Hommes'!$A402,[1]age_tranches_5ans_nb_sex!$A:$A,0),16)/5</f>
        <v>7.5999999999059993</v>
      </c>
      <c r="AL402">
        <f>INDEX([1]age_tranches_5ans_nb_sex!$1:$1048576,MATCH('SectorStat-Age-Hommes'!$A402,[1]age_tranches_5ans_nb_sex!$A:$A,0),16)/5</f>
        <v>7.5999999999059993</v>
      </c>
      <c r="AM402">
        <f>INDEX([1]age_tranches_5ans_nb_sex!$1:$1048576,MATCH('SectorStat-Age-Hommes'!$A402,[1]age_tranches_5ans_nb_sex!$A:$A,0),18)/5</f>
        <v>9.3999999998700012</v>
      </c>
      <c r="AN402">
        <f>INDEX([1]age_tranches_5ans_nb_sex!$1:$1048576,MATCH('SectorStat-Age-Hommes'!$A402,[1]age_tranches_5ans_nb_sex!$A:$A,0),18)/5</f>
        <v>9.3999999998700012</v>
      </c>
      <c r="AO402">
        <f>INDEX([1]age_tranches_5ans_nb_sex!$1:$1048576,MATCH('SectorStat-Age-Hommes'!$A402,[1]age_tranches_5ans_nb_sex!$A:$A,0),18)/5</f>
        <v>9.3999999998700012</v>
      </c>
      <c r="AP402">
        <f>INDEX([1]age_tranches_5ans_nb_sex!$1:$1048576,MATCH('SectorStat-Age-Hommes'!$A402,[1]age_tranches_5ans_nb_sex!$A:$A,0),18)/5</f>
        <v>9.3999999998700012</v>
      </c>
      <c r="AQ402">
        <f>INDEX([1]age_tranches_5ans_nb_sex!$1:$1048576,MATCH('SectorStat-Age-Hommes'!$A402,[1]age_tranches_5ans_nb_sex!$A:$A,0),18)/5</f>
        <v>9.3999999998700012</v>
      </c>
      <c r="AR402">
        <f>INDEX([1]age_tranches_5ans_nb_sex!$1:$1048576,MATCH('SectorStat-Age-Hommes'!$A402,[1]age_tranches_5ans_nb_sex!$A:$A,0),20)/5</f>
        <v>9.3999999998700012</v>
      </c>
      <c r="AS402">
        <f>INDEX([1]age_tranches_5ans_nb_sex!$1:$1048576,MATCH('SectorStat-Age-Hommes'!$A402,[1]age_tranches_5ans_nb_sex!$A:$A,0),20)/5</f>
        <v>9.3999999998700012</v>
      </c>
      <c r="AT402">
        <f>INDEX([1]age_tranches_5ans_nb_sex!$1:$1048576,MATCH('SectorStat-Age-Hommes'!$A402,[1]age_tranches_5ans_nb_sex!$A:$A,0),20)/5</f>
        <v>9.3999999998700012</v>
      </c>
      <c r="AU402">
        <f>INDEX([1]age_tranches_5ans_nb_sex!$1:$1048576,MATCH('SectorStat-Age-Hommes'!$A402,[1]age_tranches_5ans_nb_sex!$A:$A,0),20)/5</f>
        <v>9.3999999998700012</v>
      </c>
      <c r="AV402">
        <f>INDEX([1]age_tranches_5ans_nb_sex!$1:$1048576,MATCH('SectorStat-Age-Hommes'!$A402,[1]age_tranches_5ans_nb_sex!$A:$A,0),20)/5</f>
        <v>9.3999999998700012</v>
      </c>
      <c r="AW402">
        <f>INDEX([1]age_tranches_5ans_nb_sex!$1:$1048576,MATCH('SectorStat-Age-Hommes'!$A402,[1]age_tranches_5ans_nb_sex!$A:$A,0),22)/5</f>
        <v>9.5999999998949992</v>
      </c>
      <c r="AX402">
        <f>INDEX([1]age_tranches_5ans_nb_sex!$1:$1048576,MATCH('SectorStat-Age-Hommes'!$A402,[1]age_tranches_5ans_nb_sex!$A:$A,0),22)/5</f>
        <v>9.5999999998949992</v>
      </c>
      <c r="AY402">
        <f>INDEX([1]age_tranches_5ans_nb_sex!$1:$1048576,MATCH('SectorStat-Age-Hommes'!$A402,[1]age_tranches_5ans_nb_sex!$A:$A,0),22)/5</f>
        <v>9.5999999998949992</v>
      </c>
      <c r="AZ402">
        <f>INDEX([1]age_tranches_5ans_nb_sex!$1:$1048576,MATCH('SectorStat-Age-Hommes'!$A402,[1]age_tranches_5ans_nb_sex!$A:$A,0),22)/5</f>
        <v>9.5999999998949992</v>
      </c>
      <c r="BA402">
        <f>INDEX([1]age_tranches_5ans_nb_sex!$1:$1048576,MATCH('SectorStat-Age-Hommes'!$A402,[1]age_tranches_5ans_nb_sex!$A:$A,0),22)/5</f>
        <v>9.5999999998949992</v>
      </c>
      <c r="BB402">
        <f>INDEX([1]age_tranches_5ans_nb_sex!$1:$1048576,MATCH('SectorStat-Age-Hommes'!$A402,[1]age_tranches_5ans_nb_sex!$A:$A,0),24)/5</f>
        <v>9.3999999998700012</v>
      </c>
      <c r="BC402">
        <f>INDEX([1]age_tranches_5ans_nb_sex!$1:$1048576,MATCH('SectorStat-Age-Hommes'!$A402,[1]age_tranches_5ans_nb_sex!$A:$A,0),24)/5</f>
        <v>9.3999999998700012</v>
      </c>
      <c r="BD402">
        <f>INDEX([1]age_tranches_5ans_nb_sex!$1:$1048576,MATCH('SectorStat-Age-Hommes'!$A402,[1]age_tranches_5ans_nb_sex!$A:$A,0),24)/5</f>
        <v>9.3999999998700012</v>
      </c>
      <c r="BE402">
        <f>INDEX([1]age_tranches_5ans_nb_sex!$1:$1048576,MATCH('SectorStat-Age-Hommes'!$A402,[1]age_tranches_5ans_nb_sex!$A:$A,0),24)/5</f>
        <v>9.3999999998700012</v>
      </c>
      <c r="BF402">
        <f>INDEX([1]age_tranches_5ans_nb_sex!$1:$1048576,MATCH('SectorStat-Age-Hommes'!$A402,[1]age_tranches_5ans_nb_sex!$A:$A,0),24)/5</f>
        <v>9.3999999998700012</v>
      </c>
      <c r="BG402">
        <f>INDEX([1]age_tranches_5ans_nb_sex!$1:$1048576,MATCH('SectorStat-Age-Hommes'!$A402,[1]age_tranches_5ans_nb_sex!$A:$A,0),26)/5</f>
        <v>7.200000000116999</v>
      </c>
      <c r="BH402">
        <f>INDEX([1]age_tranches_5ans_nb_sex!$1:$1048576,MATCH('SectorStat-Age-Hommes'!$A402,[1]age_tranches_5ans_nb_sex!$A:$A,0),26)/5</f>
        <v>7.200000000116999</v>
      </c>
      <c r="BI402">
        <f>INDEX([1]age_tranches_5ans_nb_sex!$1:$1048576,MATCH('SectorStat-Age-Hommes'!$A402,[1]age_tranches_5ans_nb_sex!$A:$A,0),26)/5</f>
        <v>7.200000000116999</v>
      </c>
      <c r="BJ402">
        <f>INDEX([1]age_tranches_5ans_nb_sex!$1:$1048576,MATCH('SectorStat-Age-Hommes'!$A402,[1]age_tranches_5ans_nb_sex!$A:$A,0),26)/5</f>
        <v>7.200000000116999</v>
      </c>
      <c r="BK402">
        <f>INDEX([1]age_tranches_5ans_nb_sex!$1:$1048576,MATCH('SectorStat-Age-Hommes'!$A402,[1]age_tranches_5ans_nb_sex!$A:$A,0),26)/5</f>
        <v>7.200000000116999</v>
      </c>
      <c r="BL402">
        <f>INDEX([1]age_tranches_5ans_nb_sex!$1:$1048576,MATCH('SectorStat-Age-Hommes'!$A402,[1]age_tranches_5ans_nb_sex!$A:$A,0),28)/5</f>
        <v>6.8000000000669996</v>
      </c>
      <c r="BM402">
        <f>INDEX([1]age_tranches_5ans_nb_sex!$1:$1048576,MATCH('SectorStat-Age-Hommes'!$A402,[1]age_tranches_5ans_nb_sex!$A:$A,0),28)/5</f>
        <v>6.8000000000669996</v>
      </c>
      <c r="BN402">
        <f>INDEX([1]age_tranches_5ans_nb_sex!$1:$1048576,MATCH('SectorStat-Age-Hommes'!$A402,[1]age_tranches_5ans_nb_sex!$A:$A,0),28)/5</f>
        <v>6.8000000000669996</v>
      </c>
      <c r="BO402">
        <f>INDEX([1]age_tranches_5ans_nb_sex!$1:$1048576,MATCH('SectorStat-Age-Hommes'!$A402,[1]age_tranches_5ans_nb_sex!$A:$A,0),28)/5</f>
        <v>6.8000000000669996</v>
      </c>
      <c r="BP402">
        <f>INDEX([1]age_tranches_5ans_nb_sex!$1:$1048576,MATCH('SectorStat-Age-Hommes'!$A402,[1]age_tranches_5ans_nb_sex!$A:$A,0),28)/5</f>
        <v>6.8000000000669996</v>
      </c>
      <c r="BQ402">
        <f>INDEX([1]age_tranches_5ans_nb_sex!$1:$1048576,MATCH('SectorStat-Age-Hommes'!$A402,[1]age_tranches_5ans_nb_sex!$A:$A,0),30)/5</f>
        <v>4.4000000000279993</v>
      </c>
      <c r="BR402">
        <f>INDEX([1]age_tranches_5ans_nb_sex!$1:$1048576,MATCH('SectorStat-Age-Hommes'!$A402,[1]age_tranches_5ans_nb_sex!$A:$A,0),30)/5</f>
        <v>4.4000000000279993</v>
      </c>
      <c r="BS402">
        <f>INDEX([1]age_tranches_5ans_nb_sex!$1:$1048576,MATCH('SectorStat-Age-Hommes'!$A402,[1]age_tranches_5ans_nb_sex!$A:$A,0),30)/5</f>
        <v>4.4000000000279993</v>
      </c>
      <c r="BT402">
        <f>INDEX([1]age_tranches_5ans_nb_sex!$1:$1048576,MATCH('SectorStat-Age-Hommes'!$A402,[1]age_tranches_5ans_nb_sex!$A:$A,0),30)/5</f>
        <v>4.4000000000279993</v>
      </c>
      <c r="BU402">
        <f>INDEX([1]age_tranches_5ans_nb_sex!$1:$1048576,MATCH('SectorStat-Age-Hommes'!$A402,[1]age_tranches_5ans_nb_sex!$A:$A,0),30)/5</f>
        <v>4.4000000000279993</v>
      </c>
      <c r="BV402">
        <f>INDEX([1]age_tranches_5ans_nb_sex!$1:$1048576,MATCH('SectorStat-Age-Hommes'!$A402,[1]age_tranches_5ans_nb_sex!$A:$A,0),32)/5</f>
        <v>2.8000000000890002</v>
      </c>
      <c r="BW402">
        <f>INDEX([1]age_tranches_5ans_nb_sex!$1:$1048576,MATCH('SectorStat-Age-Hommes'!$A402,[1]age_tranches_5ans_nb_sex!$A:$A,0),32)/5</f>
        <v>2.8000000000890002</v>
      </c>
      <c r="BX402">
        <f>INDEX([1]age_tranches_5ans_nb_sex!$1:$1048576,MATCH('SectorStat-Age-Hommes'!$A402,[1]age_tranches_5ans_nb_sex!$A:$A,0),32)/5</f>
        <v>2.8000000000890002</v>
      </c>
      <c r="BY402">
        <f>INDEX([1]age_tranches_5ans_nb_sex!$1:$1048576,MATCH('SectorStat-Age-Hommes'!$A402,[1]age_tranches_5ans_nb_sex!$A:$A,0),32)/5</f>
        <v>2.8000000000890002</v>
      </c>
      <c r="BZ402">
        <f>INDEX([1]age_tranches_5ans_nb_sex!$1:$1048576,MATCH('SectorStat-Age-Hommes'!$A402,[1]age_tranches_5ans_nb_sex!$A:$A,0),32)/5</f>
        <v>2.8000000000890002</v>
      </c>
      <c r="CA402">
        <f>INDEX([1]age_tranches_5ans_nb_sex!$1:$1048576,MATCH('SectorStat-Age-Hommes'!$A402,[1]age_tranches_5ans_nb_sex!$A:$A,0),34)/5</f>
        <v>3.199999999878</v>
      </c>
      <c r="CB402">
        <f>INDEX([1]age_tranches_5ans_nb_sex!$1:$1048576,MATCH('SectorStat-Age-Hommes'!$A402,[1]age_tranches_5ans_nb_sex!$A:$A,0),34)/5</f>
        <v>3.199999999878</v>
      </c>
      <c r="CC402">
        <f>INDEX([1]age_tranches_5ans_nb_sex!$1:$1048576,MATCH('SectorStat-Age-Hommes'!$A402,[1]age_tranches_5ans_nb_sex!$A:$A,0),34)/5</f>
        <v>3.199999999878</v>
      </c>
      <c r="CD402">
        <f>INDEX([1]age_tranches_5ans_nb_sex!$1:$1048576,MATCH('SectorStat-Age-Hommes'!$A402,[1]age_tranches_5ans_nb_sex!$A:$A,0),34)/5</f>
        <v>3.199999999878</v>
      </c>
      <c r="CE402">
        <f>INDEX([1]age_tranches_5ans_nb_sex!$1:$1048576,MATCH('SectorStat-Age-Hommes'!$A402,[1]age_tranches_5ans_nb_sex!$A:$A,0),34)/5</f>
        <v>3.199999999878</v>
      </c>
      <c r="CF402">
        <f>INDEX([1]age_tranches_5ans_nb_sex!$1:$1048576,MATCH('SectorStat-Age-Hommes'!$A402,[1]age_tranches_5ans_nb_sex!$A:$A,0),36)/5</f>
        <v>1.1999999998890001</v>
      </c>
      <c r="CG402">
        <f>INDEX([1]age_tranches_5ans_nb_sex!$1:$1048576,MATCH('SectorStat-Age-Hommes'!$A402,[1]age_tranches_5ans_nb_sex!$A:$A,0),36)/5</f>
        <v>1.1999999998890001</v>
      </c>
      <c r="CH402">
        <f>INDEX([1]age_tranches_5ans_nb_sex!$1:$1048576,MATCH('SectorStat-Age-Hommes'!$A402,[1]age_tranches_5ans_nb_sex!$A:$A,0),36)/5</f>
        <v>1.1999999998890001</v>
      </c>
      <c r="CI402">
        <f>INDEX([1]age_tranches_5ans_nb_sex!$1:$1048576,MATCH('SectorStat-Age-Hommes'!$A402,[1]age_tranches_5ans_nb_sex!$A:$A,0),36)/5</f>
        <v>1.1999999998890001</v>
      </c>
      <c r="CJ402">
        <f>INDEX([1]age_tranches_5ans_nb_sex!$1:$1048576,MATCH('SectorStat-Age-Hommes'!$A402,[1]age_tranches_5ans_nb_sex!$A:$A,0),36)/5</f>
        <v>1.1999999998890001</v>
      </c>
      <c r="CK402">
        <f>INDEX([1]age_tranches_5ans_nb_sex!$1:$1048576,MATCH('SectorStat-Age-Hommes'!$A402,[1]age_tranches_5ans_nb_sex!$A:$A,0),38)/5</f>
        <v>1.1999999998890001</v>
      </c>
      <c r="CL402">
        <f>INDEX([1]age_tranches_5ans_nb_sex!$1:$1048576,MATCH('SectorStat-Age-Hommes'!$A402,[1]age_tranches_5ans_nb_sex!$A:$A,0),38)/5</f>
        <v>1.1999999998890001</v>
      </c>
      <c r="CM402">
        <f>INDEX([1]age_tranches_5ans_nb_sex!$1:$1048576,MATCH('SectorStat-Age-Hommes'!$A402,[1]age_tranches_5ans_nb_sex!$A:$A,0),38)/5</f>
        <v>1.1999999998890001</v>
      </c>
      <c r="CN402">
        <f>INDEX([1]age_tranches_5ans_nb_sex!$1:$1048576,MATCH('SectorStat-Age-Hommes'!$A402,[1]age_tranches_5ans_nb_sex!$A:$A,0),38)/5</f>
        <v>1.1999999998890001</v>
      </c>
      <c r="CO402">
        <f>INDEX([1]age_tranches_5ans_nb_sex!$1:$1048576,MATCH('SectorStat-Age-Hommes'!$A402,[1]age_tranches_5ans_nb_sex!$A:$A,0),38)/5</f>
        <v>1.1999999998890001</v>
      </c>
      <c r="CP402" s="2">
        <f>INDEX([1]age_tranches_5ans_nb_sex!$1:$1048576,MATCH('SectorStat-Age-Hommes'!$A402,[1]age_tranches_5ans_nb_sex!$A:$A,0),40)/5</f>
        <v>1.1999999998890001</v>
      </c>
      <c r="CQ402" s="2">
        <f>INDEX([1]age_tranches_5ans_nb_sex!$1:$1048576,MATCH('SectorStat-Age-Hommes'!$A402,[1]age_tranches_5ans_nb_sex!$A:$A,0),40)/5</f>
        <v>1.1999999998890001</v>
      </c>
      <c r="CR402" s="2">
        <f>INDEX([1]age_tranches_5ans_nb_sex!$1:$1048576,MATCH('SectorStat-Age-Hommes'!$A402,[1]age_tranches_5ans_nb_sex!$A:$A,0),40)/5</f>
        <v>1.1999999998890001</v>
      </c>
      <c r="CS402" s="2">
        <f>INDEX([1]age_tranches_5ans_nb_sex!$1:$1048576,MATCH('SectorStat-Age-Hommes'!$A402,[1]age_tranches_5ans_nb_sex!$A:$A,0),40)/5</f>
        <v>1.1999999998890001</v>
      </c>
      <c r="CT402" s="2">
        <f>INDEX([1]age_tranches_5ans_nb_sex!$1:$1048576,MATCH('SectorStat-Age-Hommes'!$A402,[1]age_tranches_5ans_nb_sex!$A:$A,0),40)/5</f>
        <v>1.1999999998890001</v>
      </c>
      <c r="CZ402" s="3"/>
      <c r="DA402" s="3"/>
      <c r="DB402" s="3"/>
      <c r="DC402" s="3"/>
      <c r="DD402" s="3"/>
    </row>
    <row r="403" spans="1:108" x14ac:dyDescent="0.35">
      <c r="A403" s="1" t="s">
        <v>797</v>
      </c>
      <c r="B403" s="1" t="s">
        <v>798</v>
      </c>
      <c r="C403" t="str">
        <f>INDEX([1]SectorStat!$1:$1048576,MATCH('[1]Distribution ages'!$A403,[1]SectorStat!$B:$B,0),4)</f>
        <v>Jette</v>
      </c>
      <c r="D403">
        <f>INDEX([1]age_tranches_5ans_nb_sex!$1:$1048576,MATCH('SectorStat-Age-Hommes'!$A403,[1]age_tranches_5ans_nb_sex!$A:$A,0),4)/5</f>
        <v>16.999999999800004</v>
      </c>
      <c r="E403">
        <f>INDEX([1]age_tranches_5ans_nb_sex!$1:$1048576,MATCH('SectorStat-Age-Hommes'!$A403,[1]age_tranches_5ans_nb_sex!$A:$A,0),4)/5</f>
        <v>16.999999999800004</v>
      </c>
      <c r="F403">
        <f>INDEX([1]age_tranches_5ans_nb_sex!$1:$1048576,MATCH('SectorStat-Age-Hommes'!$A403,[1]age_tranches_5ans_nb_sex!$A:$A,0),4)/5</f>
        <v>16.999999999800004</v>
      </c>
      <c r="G403">
        <f>INDEX([1]age_tranches_5ans_nb_sex!$1:$1048576,MATCH('SectorStat-Age-Hommes'!$A403,[1]age_tranches_5ans_nb_sex!$A:$A,0),4)/5</f>
        <v>16.999999999800004</v>
      </c>
      <c r="H403">
        <f>INDEX([1]age_tranches_5ans_nb_sex!$1:$1048576,MATCH('SectorStat-Age-Hommes'!$A403,[1]age_tranches_5ans_nb_sex!$A:$A,0),4)/5</f>
        <v>16.999999999800004</v>
      </c>
      <c r="I403">
        <f>INDEX([1]age_tranches_5ans_nb_sex!$1:$1048576,MATCH('SectorStat-Age-Hommes'!$A403,[1]age_tranches_5ans_nb_sex!$A:$A,0),6)/5</f>
        <v>17.800000000200001</v>
      </c>
      <c r="J403">
        <f>INDEX([1]age_tranches_5ans_nb_sex!$1:$1048576,MATCH('SectorStat-Age-Hommes'!$A403,[1]age_tranches_5ans_nb_sex!$A:$A,0),6)/5</f>
        <v>17.800000000200001</v>
      </c>
      <c r="K403">
        <f>INDEX([1]age_tranches_5ans_nb_sex!$1:$1048576,MATCH('SectorStat-Age-Hommes'!$A403,[1]age_tranches_5ans_nb_sex!$A:$A,0),6)/5</f>
        <v>17.800000000200001</v>
      </c>
      <c r="L403">
        <f>INDEX([1]age_tranches_5ans_nb_sex!$1:$1048576,MATCH('SectorStat-Age-Hommes'!$A403,[1]age_tranches_5ans_nb_sex!$A:$A,0),6)/5</f>
        <v>17.800000000200001</v>
      </c>
      <c r="M403">
        <f>INDEX([1]age_tranches_5ans_nb_sex!$1:$1048576,MATCH('SectorStat-Age-Hommes'!$A403,[1]age_tranches_5ans_nb_sex!$A:$A,0),6)/5</f>
        <v>17.800000000200001</v>
      </c>
      <c r="N403">
        <f>INDEX([1]age_tranches_5ans_nb_sex!$1:$1048576,MATCH('SectorStat-Age-Hommes'!$A403,[1]age_tranches_5ans_nb_sex!$A:$A,0),8)/5</f>
        <v>10.9999999998</v>
      </c>
      <c r="O403">
        <f>INDEX([1]age_tranches_5ans_nb_sex!$1:$1048576,MATCH('SectorStat-Age-Hommes'!$A403,[1]age_tranches_5ans_nb_sex!$A:$A,0),8)/5</f>
        <v>10.9999999998</v>
      </c>
      <c r="P403">
        <f>INDEX([1]age_tranches_5ans_nb_sex!$1:$1048576,MATCH('SectorStat-Age-Hommes'!$A403,[1]age_tranches_5ans_nb_sex!$A:$A,0),8)/5</f>
        <v>10.9999999998</v>
      </c>
      <c r="Q403">
        <f>INDEX([1]age_tranches_5ans_nb_sex!$1:$1048576,MATCH('SectorStat-Age-Hommes'!$A403,[1]age_tranches_5ans_nb_sex!$A:$A,0),8)/5</f>
        <v>10.9999999998</v>
      </c>
      <c r="R403">
        <f>INDEX([1]age_tranches_5ans_nb_sex!$1:$1048576,MATCH('SectorStat-Age-Hommes'!$A403,[1]age_tranches_5ans_nb_sex!$A:$A,0),8)/5</f>
        <v>10.9999999998</v>
      </c>
      <c r="S403">
        <f>INDEX([1]age_tranches_5ans_nb_sex!$1:$1048576,MATCH('SectorStat-Age-Hommes'!$A403,[1]age_tranches_5ans_nb_sex!$A:$A,0),10)/5</f>
        <v>11.800000000199999</v>
      </c>
      <c r="T403">
        <f>INDEX([1]age_tranches_5ans_nb_sex!$1:$1048576,MATCH('SectorStat-Age-Hommes'!$A403,[1]age_tranches_5ans_nb_sex!$A:$A,0),10)/5</f>
        <v>11.800000000199999</v>
      </c>
      <c r="U403">
        <f>INDEX([1]age_tranches_5ans_nb_sex!$1:$1048576,MATCH('SectorStat-Age-Hommes'!$A403,[1]age_tranches_5ans_nb_sex!$A:$A,0),10)/5</f>
        <v>11.800000000199999</v>
      </c>
      <c r="V403">
        <f>INDEX([1]age_tranches_5ans_nb_sex!$1:$1048576,MATCH('SectorStat-Age-Hommes'!$A403,[1]age_tranches_5ans_nb_sex!$A:$A,0),10)/5</f>
        <v>11.800000000199999</v>
      </c>
      <c r="W403">
        <f>INDEX([1]age_tranches_5ans_nb_sex!$1:$1048576,MATCH('SectorStat-Age-Hommes'!$A403,[1]age_tranches_5ans_nb_sex!$A:$A,0),10)/5</f>
        <v>11.800000000199999</v>
      </c>
      <c r="X403">
        <f>INDEX([1]age_tranches_5ans_nb_sex!$1:$1048576,MATCH('SectorStat-Age-Hommes'!$A403,[1]age_tranches_5ans_nb_sex!$A:$A,0),10)/5</f>
        <v>11.800000000199999</v>
      </c>
      <c r="Y403">
        <f>INDEX([1]age_tranches_5ans_nb_sex!$1:$1048576,MATCH('SectorStat-Age-Hommes'!$A403,[1]age_tranches_5ans_nb_sex!$A:$A,0),12)/5</f>
        <v>13.600000000200001</v>
      </c>
      <c r="Z403">
        <f>INDEX([1]age_tranches_5ans_nb_sex!$1:$1048576,MATCH('SectorStat-Age-Hommes'!$A403,[1]age_tranches_5ans_nb_sex!$A:$A,0),12)/5</f>
        <v>13.600000000200001</v>
      </c>
      <c r="AA403">
        <f>INDEX([1]age_tranches_5ans_nb_sex!$1:$1048576,MATCH('SectorStat-Age-Hommes'!$A403,[1]age_tranches_5ans_nb_sex!$A:$A,0),12)/5</f>
        <v>13.600000000200001</v>
      </c>
      <c r="AB403">
        <f>INDEX([1]age_tranches_5ans_nb_sex!$1:$1048576,MATCH('SectorStat-Age-Hommes'!$A403,[1]age_tranches_5ans_nb_sex!$A:$A,0),12)/5</f>
        <v>13.600000000200001</v>
      </c>
      <c r="AC403">
        <f>INDEX([1]age_tranches_5ans_nb_sex!$1:$1048576,MATCH('SectorStat-Age-Hommes'!$A403,[1]age_tranches_5ans_nb_sex!$A:$A,0),14)/5</f>
        <v>19.999999999800004</v>
      </c>
      <c r="AD403">
        <f>INDEX([1]age_tranches_5ans_nb_sex!$1:$1048576,MATCH('SectorStat-Age-Hommes'!$A403,[1]age_tranches_5ans_nb_sex!$A:$A,0),14)/5</f>
        <v>19.999999999800004</v>
      </c>
      <c r="AE403">
        <f>INDEX([1]age_tranches_5ans_nb_sex!$1:$1048576,MATCH('SectorStat-Age-Hommes'!$A403,[1]age_tranches_5ans_nb_sex!$A:$A,0),14)/5</f>
        <v>19.999999999800004</v>
      </c>
      <c r="AF403">
        <f>INDEX([1]age_tranches_5ans_nb_sex!$1:$1048576,MATCH('SectorStat-Age-Hommes'!$A403,[1]age_tranches_5ans_nb_sex!$A:$A,0),14)/5</f>
        <v>19.999999999800004</v>
      </c>
      <c r="AG403">
        <f>INDEX([1]age_tranches_5ans_nb_sex!$1:$1048576,MATCH('SectorStat-Age-Hommes'!$A403,[1]age_tranches_5ans_nb_sex!$A:$A,0),14)/5</f>
        <v>19.999999999800004</v>
      </c>
      <c r="AH403">
        <f>INDEX([1]age_tranches_5ans_nb_sex!$1:$1048576,MATCH('SectorStat-Age-Hommes'!$A403,[1]age_tranches_5ans_nb_sex!$A:$A,0),16)/5</f>
        <v>18.600000000000001</v>
      </c>
      <c r="AI403">
        <f>INDEX([1]age_tranches_5ans_nb_sex!$1:$1048576,MATCH('SectorStat-Age-Hommes'!$A403,[1]age_tranches_5ans_nb_sex!$A:$A,0),16)/5</f>
        <v>18.600000000000001</v>
      </c>
      <c r="AJ403">
        <f>INDEX([1]age_tranches_5ans_nb_sex!$1:$1048576,MATCH('SectorStat-Age-Hommes'!$A403,[1]age_tranches_5ans_nb_sex!$A:$A,0),16)/5</f>
        <v>18.600000000000001</v>
      </c>
      <c r="AK403">
        <f>INDEX([1]age_tranches_5ans_nb_sex!$1:$1048576,MATCH('SectorStat-Age-Hommes'!$A403,[1]age_tranches_5ans_nb_sex!$A:$A,0),16)/5</f>
        <v>18.600000000000001</v>
      </c>
      <c r="AL403">
        <f>INDEX([1]age_tranches_5ans_nb_sex!$1:$1048576,MATCH('SectorStat-Age-Hommes'!$A403,[1]age_tranches_5ans_nb_sex!$A:$A,0),16)/5</f>
        <v>18.600000000000001</v>
      </c>
      <c r="AM403">
        <f>INDEX([1]age_tranches_5ans_nb_sex!$1:$1048576,MATCH('SectorStat-Age-Hommes'!$A403,[1]age_tranches_5ans_nb_sex!$A:$A,0),18)/5</f>
        <v>19.000000000199996</v>
      </c>
      <c r="AN403">
        <f>INDEX([1]age_tranches_5ans_nb_sex!$1:$1048576,MATCH('SectorStat-Age-Hommes'!$A403,[1]age_tranches_5ans_nb_sex!$A:$A,0),18)/5</f>
        <v>19.000000000199996</v>
      </c>
      <c r="AO403">
        <f>INDEX([1]age_tranches_5ans_nb_sex!$1:$1048576,MATCH('SectorStat-Age-Hommes'!$A403,[1]age_tranches_5ans_nb_sex!$A:$A,0),18)/5</f>
        <v>19.000000000199996</v>
      </c>
      <c r="AP403">
        <f>INDEX([1]age_tranches_5ans_nb_sex!$1:$1048576,MATCH('SectorStat-Age-Hommes'!$A403,[1]age_tranches_5ans_nb_sex!$A:$A,0),18)/5</f>
        <v>19.000000000199996</v>
      </c>
      <c r="AQ403">
        <f>INDEX([1]age_tranches_5ans_nb_sex!$1:$1048576,MATCH('SectorStat-Age-Hommes'!$A403,[1]age_tranches_5ans_nb_sex!$A:$A,0),18)/5</f>
        <v>19.000000000199996</v>
      </c>
      <c r="AR403">
        <f>INDEX([1]age_tranches_5ans_nb_sex!$1:$1048576,MATCH('SectorStat-Age-Hommes'!$A403,[1]age_tranches_5ans_nb_sex!$A:$A,0),20)/5</f>
        <v>18.199999999799999</v>
      </c>
      <c r="AS403">
        <f>INDEX([1]age_tranches_5ans_nb_sex!$1:$1048576,MATCH('SectorStat-Age-Hommes'!$A403,[1]age_tranches_5ans_nb_sex!$A:$A,0),20)/5</f>
        <v>18.199999999799999</v>
      </c>
      <c r="AT403">
        <f>INDEX([1]age_tranches_5ans_nb_sex!$1:$1048576,MATCH('SectorStat-Age-Hommes'!$A403,[1]age_tranches_5ans_nb_sex!$A:$A,0),20)/5</f>
        <v>18.199999999799999</v>
      </c>
      <c r="AU403">
        <f>INDEX([1]age_tranches_5ans_nb_sex!$1:$1048576,MATCH('SectorStat-Age-Hommes'!$A403,[1]age_tranches_5ans_nb_sex!$A:$A,0),20)/5</f>
        <v>18.199999999799999</v>
      </c>
      <c r="AV403">
        <f>INDEX([1]age_tranches_5ans_nb_sex!$1:$1048576,MATCH('SectorStat-Age-Hommes'!$A403,[1]age_tranches_5ans_nb_sex!$A:$A,0),20)/5</f>
        <v>18.199999999799999</v>
      </c>
      <c r="AW403">
        <f>INDEX([1]age_tranches_5ans_nb_sex!$1:$1048576,MATCH('SectorStat-Age-Hommes'!$A403,[1]age_tranches_5ans_nb_sex!$A:$A,0),22)/5</f>
        <v>15.799999999799999</v>
      </c>
      <c r="AX403">
        <f>INDEX([1]age_tranches_5ans_nb_sex!$1:$1048576,MATCH('SectorStat-Age-Hommes'!$A403,[1]age_tranches_5ans_nb_sex!$A:$A,0),22)/5</f>
        <v>15.799999999799999</v>
      </c>
      <c r="AY403">
        <f>INDEX([1]age_tranches_5ans_nb_sex!$1:$1048576,MATCH('SectorStat-Age-Hommes'!$A403,[1]age_tranches_5ans_nb_sex!$A:$A,0),22)/5</f>
        <v>15.799999999799999</v>
      </c>
      <c r="AZ403">
        <f>INDEX([1]age_tranches_5ans_nb_sex!$1:$1048576,MATCH('SectorStat-Age-Hommes'!$A403,[1]age_tranches_5ans_nb_sex!$A:$A,0),22)/5</f>
        <v>15.799999999799999</v>
      </c>
      <c r="BA403">
        <f>INDEX([1]age_tranches_5ans_nb_sex!$1:$1048576,MATCH('SectorStat-Age-Hommes'!$A403,[1]age_tranches_5ans_nb_sex!$A:$A,0),22)/5</f>
        <v>15.799999999799999</v>
      </c>
      <c r="BB403">
        <f>INDEX([1]age_tranches_5ans_nb_sex!$1:$1048576,MATCH('SectorStat-Age-Hommes'!$A403,[1]age_tranches_5ans_nb_sex!$A:$A,0),24)/5</f>
        <v>18.199999999799999</v>
      </c>
      <c r="BC403">
        <f>INDEX([1]age_tranches_5ans_nb_sex!$1:$1048576,MATCH('SectorStat-Age-Hommes'!$A403,[1]age_tranches_5ans_nb_sex!$A:$A,0),24)/5</f>
        <v>18.199999999799999</v>
      </c>
      <c r="BD403">
        <f>INDEX([1]age_tranches_5ans_nb_sex!$1:$1048576,MATCH('SectorStat-Age-Hommes'!$A403,[1]age_tranches_5ans_nb_sex!$A:$A,0),24)/5</f>
        <v>18.199999999799999</v>
      </c>
      <c r="BE403">
        <f>INDEX([1]age_tranches_5ans_nb_sex!$1:$1048576,MATCH('SectorStat-Age-Hommes'!$A403,[1]age_tranches_5ans_nb_sex!$A:$A,0),24)/5</f>
        <v>18.199999999799999</v>
      </c>
      <c r="BF403">
        <f>INDEX([1]age_tranches_5ans_nb_sex!$1:$1048576,MATCH('SectorStat-Age-Hommes'!$A403,[1]age_tranches_5ans_nb_sex!$A:$A,0),24)/5</f>
        <v>18.199999999799999</v>
      </c>
      <c r="BG403">
        <f>INDEX([1]age_tranches_5ans_nb_sex!$1:$1048576,MATCH('SectorStat-Age-Hommes'!$A403,[1]age_tranches_5ans_nb_sex!$A:$A,0),26)/5</f>
        <v>16.399999999800002</v>
      </c>
      <c r="BH403">
        <f>INDEX([1]age_tranches_5ans_nb_sex!$1:$1048576,MATCH('SectorStat-Age-Hommes'!$A403,[1]age_tranches_5ans_nb_sex!$A:$A,0),26)/5</f>
        <v>16.399999999800002</v>
      </c>
      <c r="BI403">
        <f>INDEX([1]age_tranches_5ans_nb_sex!$1:$1048576,MATCH('SectorStat-Age-Hommes'!$A403,[1]age_tranches_5ans_nb_sex!$A:$A,0),26)/5</f>
        <v>16.399999999800002</v>
      </c>
      <c r="BJ403">
        <f>INDEX([1]age_tranches_5ans_nb_sex!$1:$1048576,MATCH('SectorStat-Age-Hommes'!$A403,[1]age_tranches_5ans_nb_sex!$A:$A,0),26)/5</f>
        <v>16.399999999800002</v>
      </c>
      <c r="BK403">
        <f>INDEX([1]age_tranches_5ans_nb_sex!$1:$1048576,MATCH('SectorStat-Age-Hommes'!$A403,[1]age_tranches_5ans_nb_sex!$A:$A,0),26)/5</f>
        <v>16.399999999800002</v>
      </c>
      <c r="BL403">
        <f>INDEX([1]age_tranches_5ans_nb_sex!$1:$1048576,MATCH('SectorStat-Age-Hommes'!$A403,[1]age_tranches_5ans_nb_sex!$A:$A,0),28)/5</f>
        <v>13.600000000200001</v>
      </c>
      <c r="BM403">
        <f>INDEX([1]age_tranches_5ans_nb_sex!$1:$1048576,MATCH('SectorStat-Age-Hommes'!$A403,[1]age_tranches_5ans_nb_sex!$A:$A,0),28)/5</f>
        <v>13.600000000200001</v>
      </c>
      <c r="BN403">
        <f>INDEX([1]age_tranches_5ans_nb_sex!$1:$1048576,MATCH('SectorStat-Age-Hommes'!$A403,[1]age_tranches_5ans_nb_sex!$A:$A,0),28)/5</f>
        <v>13.600000000200001</v>
      </c>
      <c r="BO403">
        <f>INDEX([1]age_tranches_5ans_nb_sex!$1:$1048576,MATCH('SectorStat-Age-Hommes'!$A403,[1]age_tranches_5ans_nb_sex!$A:$A,0),28)/5</f>
        <v>13.600000000200001</v>
      </c>
      <c r="BP403">
        <f>INDEX([1]age_tranches_5ans_nb_sex!$1:$1048576,MATCH('SectorStat-Age-Hommes'!$A403,[1]age_tranches_5ans_nb_sex!$A:$A,0),28)/5</f>
        <v>13.600000000200001</v>
      </c>
      <c r="BQ403">
        <f>INDEX([1]age_tranches_5ans_nb_sex!$1:$1048576,MATCH('SectorStat-Age-Hommes'!$A403,[1]age_tranches_5ans_nb_sex!$A:$A,0),30)/5</f>
        <v>12.799999999800001</v>
      </c>
      <c r="BR403">
        <f>INDEX([1]age_tranches_5ans_nb_sex!$1:$1048576,MATCH('SectorStat-Age-Hommes'!$A403,[1]age_tranches_5ans_nb_sex!$A:$A,0),30)/5</f>
        <v>12.799999999800001</v>
      </c>
      <c r="BS403">
        <f>INDEX([1]age_tranches_5ans_nb_sex!$1:$1048576,MATCH('SectorStat-Age-Hommes'!$A403,[1]age_tranches_5ans_nb_sex!$A:$A,0),30)/5</f>
        <v>12.799999999800001</v>
      </c>
      <c r="BT403">
        <f>INDEX([1]age_tranches_5ans_nb_sex!$1:$1048576,MATCH('SectorStat-Age-Hommes'!$A403,[1]age_tranches_5ans_nb_sex!$A:$A,0),30)/5</f>
        <v>12.799999999800001</v>
      </c>
      <c r="BU403">
        <f>INDEX([1]age_tranches_5ans_nb_sex!$1:$1048576,MATCH('SectorStat-Age-Hommes'!$A403,[1]age_tranches_5ans_nb_sex!$A:$A,0),30)/5</f>
        <v>12.799999999800001</v>
      </c>
      <c r="BV403">
        <f>INDEX([1]age_tranches_5ans_nb_sex!$1:$1048576,MATCH('SectorStat-Age-Hommes'!$A403,[1]age_tranches_5ans_nb_sex!$A:$A,0),32)/5</f>
        <v>16.399999999800002</v>
      </c>
      <c r="BW403">
        <f>INDEX([1]age_tranches_5ans_nb_sex!$1:$1048576,MATCH('SectorStat-Age-Hommes'!$A403,[1]age_tranches_5ans_nb_sex!$A:$A,0),32)/5</f>
        <v>16.399999999800002</v>
      </c>
      <c r="BX403">
        <f>INDEX([1]age_tranches_5ans_nb_sex!$1:$1048576,MATCH('SectorStat-Age-Hommes'!$A403,[1]age_tranches_5ans_nb_sex!$A:$A,0),32)/5</f>
        <v>16.399999999800002</v>
      </c>
      <c r="BY403">
        <f>INDEX([1]age_tranches_5ans_nb_sex!$1:$1048576,MATCH('SectorStat-Age-Hommes'!$A403,[1]age_tranches_5ans_nb_sex!$A:$A,0),32)/5</f>
        <v>16.399999999800002</v>
      </c>
      <c r="BZ403">
        <f>INDEX([1]age_tranches_5ans_nb_sex!$1:$1048576,MATCH('SectorStat-Age-Hommes'!$A403,[1]age_tranches_5ans_nb_sex!$A:$A,0),32)/5</f>
        <v>16.399999999800002</v>
      </c>
      <c r="CA403">
        <f>INDEX([1]age_tranches_5ans_nb_sex!$1:$1048576,MATCH('SectorStat-Age-Hommes'!$A403,[1]age_tranches_5ans_nb_sex!$A:$A,0),34)/5</f>
        <v>11.599999999800001</v>
      </c>
      <c r="CB403">
        <f>INDEX([1]age_tranches_5ans_nb_sex!$1:$1048576,MATCH('SectorStat-Age-Hommes'!$A403,[1]age_tranches_5ans_nb_sex!$A:$A,0),34)/5</f>
        <v>11.599999999800001</v>
      </c>
      <c r="CC403">
        <f>INDEX([1]age_tranches_5ans_nb_sex!$1:$1048576,MATCH('SectorStat-Age-Hommes'!$A403,[1]age_tranches_5ans_nb_sex!$A:$A,0),34)/5</f>
        <v>11.599999999800001</v>
      </c>
      <c r="CD403">
        <f>INDEX([1]age_tranches_5ans_nb_sex!$1:$1048576,MATCH('SectorStat-Age-Hommes'!$A403,[1]age_tranches_5ans_nb_sex!$A:$A,0),34)/5</f>
        <v>11.599999999800001</v>
      </c>
      <c r="CE403">
        <f>INDEX([1]age_tranches_5ans_nb_sex!$1:$1048576,MATCH('SectorStat-Age-Hommes'!$A403,[1]age_tranches_5ans_nb_sex!$A:$A,0),34)/5</f>
        <v>11.599999999800001</v>
      </c>
      <c r="CF403">
        <f>INDEX([1]age_tranches_5ans_nb_sex!$1:$1048576,MATCH('SectorStat-Age-Hommes'!$A403,[1]age_tranches_5ans_nb_sex!$A:$A,0),36)/5</f>
        <v>11.200000000199999</v>
      </c>
      <c r="CG403">
        <f>INDEX([1]age_tranches_5ans_nb_sex!$1:$1048576,MATCH('SectorStat-Age-Hommes'!$A403,[1]age_tranches_5ans_nb_sex!$A:$A,0),36)/5</f>
        <v>11.200000000199999</v>
      </c>
      <c r="CH403">
        <f>INDEX([1]age_tranches_5ans_nb_sex!$1:$1048576,MATCH('SectorStat-Age-Hommes'!$A403,[1]age_tranches_5ans_nb_sex!$A:$A,0),36)/5</f>
        <v>11.200000000199999</v>
      </c>
      <c r="CI403">
        <f>INDEX([1]age_tranches_5ans_nb_sex!$1:$1048576,MATCH('SectorStat-Age-Hommes'!$A403,[1]age_tranches_5ans_nb_sex!$A:$A,0),36)/5</f>
        <v>11.200000000199999</v>
      </c>
      <c r="CJ403">
        <f>INDEX([1]age_tranches_5ans_nb_sex!$1:$1048576,MATCH('SectorStat-Age-Hommes'!$A403,[1]age_tranches_5ans_nb_sex!$A:$A,0),36)/5</f>
        <v>11.200000000199999</v>
      </c>
      <c r="CK403">
        <f>INDEX([1]age_tranches_5ans_nb_sex!$1:$1048576,MATCH('SectorStat-Age-Hommes'!$A403,[1]age_tranches_5ans_nb_sex!$A:$A,0),38)/5</f>
        <v>5.4</v>
      </c>
      <c r="CL403">
        <f>INDEX([1]age_tranches_5ans_nb_sex!$1:$1048576,MATCH('SectorStat-Age-Hommes'!$A403,[1]age_tranches_5ans_nb_sex!$A:$A,0),38)/5</f>
        <v>5.4</v>
      </c>
      <c r="CM403">
        <f>INDEX([1]age_tranches_5ans_nb_sex!$1:$1048576,MATCH('SectorStat-Age-Hommes'!$A403,[1]age_tranches_5ans_nb_sex!$A:$A,0),38)/5</f>
        <v>5.4</v>
      </c>
      <c r="CN403">
        <f>INDEX([1]age_tranches_5ans_nb_sex!$1:$1048576,MATCH('SectorStat-Age-Hommes'!$A403,[1]age_tranches_5ans_nb_sex!$A:$A,0),38)/5</f>
        <v>5.4</v>
      </c>
      <c r="CO403">
        <f>INDEX([1]age_tranches_5ans_nb_sex!$1:$1048576,MATCH('SectorStat-Age-Hommes'!$A403,[1]age_tranches_5ans_nb_sex!$A:$A,0),38)/5</f>
        <v>5.4</v>
      </c>
      <c r="CP403" s="2">
        <f>INDEX([1]age_tranches_5ans_nb_sex!$1:$1048576,MATCH('SectorStat-Age-Hommes'!$A403,[1]age_tranches_5ans_nb_sex!$A:$A,0),40)/5</f>
        <v>3</v>
      </c>
      <c r="CQ403" s="2">
        <f>INDEX([1]age_tranches_5ans_nb_sex!$1:$1048576,MATCH('SectorStat-Age-Hommes'!$A403,[1]age_tranches_5ans_nb_sex!$A:$A,0),40)/5</f>
        <v>3</v>
      </c>
      <c r="CR403" s="2">
        <f>INDEX([1]age_tranches_5ans_nb_sex!$1:$1048576,MATCH('SectorStat-Age-Hommes'!$A403,[1]age_tranches_5ans_nb_sex!$A:$A,0),40)/5</f>
        <v>3</v>
      </c>
      <c r="CS403" s="2">
        <f>INDEX([1]age_tranches_5ans_nb_sex!$1:$1048576,MATCH('SectorStat-Age-Hommes'!$A403,[1]age_tranches_5ans_nb_sex!$A:$A,0),40)/5</f>
        <v>3</v>
      </c>
      <c r="CT403" s="2">
        <f>INDEX([1]age_tranches_5ans_nb_sex!$1:$1048576,MATCH('SectorStat-Age-Hommes'!$A403,[1]age_tranches_5ans_nb_sex!$A:$A,0),40)/5</f>
        <v>3</v>
      </c>
      <c r="CZ403" s="3"/>
      <c r="DA403" s="3"/>
      <c r="DB403" s="3"/>
      <c r="DC403" s="3"/>
      <c r="DD403" s="3"/>
    </row>
    <row r="404" spans="1:108" x14ac:dyDescent="0.35">
      <c r="A404" s="1" t="s">
        <v>799</v>
      </c>
      <c r="B404" s="1" t="s">
        <v>800</v>
      </c>
      <c r="C404" t="str">
        <f>INDEX([1]SectorStat!$1:$1048576,MATCH('[1]Distribution ages'!$A404,[1]SectorStat!$B:$B,0),4)</f>
        <v>Jette</v>
      </c>
      <c r="D404">
        <f>INDEX([1]age_tranches_5ans_nb_sex!$1:$1048576,MATCH('SectorStat-Age-Hommes'!$A404,[1]age_tranches_5ans_nb_sex!$A:$A,0),4)/5</f>
        <v>6.4000000000215991</v>
      </c>
      <c r="E404">
        <f>INDEX([1]age_tranches_5ans_nb_sex!$1:$1048576,MATCH('SectorStat-Age-Hommes'!$A404,[1]age_tranches_5ans_nb_sex!$A:$A,0),4)/5</f>
        <v>6.4000000000215991</v>
      </c>
      <c r="F404">
        <f>INDEX([1]age_tranches_5ans_nb_sex!$1:$1048576,MATCH('SectorStat-Age-Hommes'!$A404,[1]age_tranches_5ans_nb_sex!$A:$A,0),4)/5</f>
        <v>6.4000000000215991</v>
      </c>
      <c r="G404">
        <f>INDEX([1]age_tranches_5ans_nb_sex!$1:$1048576,MATCH('SectorStat-Age-Hommes'!$A404,[1]age_tranches_5ans_nb_sex!$A:$A,0),4)/5</f>
        <v>6.4000000000215991</v>
      </c>
      <c r="H404">
        <f>INDEX([1]age_tranches_5ans_nb_sex!$1:$1048576,MATCH('SectorStat-Age-Hommes'!$A404,[1]age_tranches_5ans_nb_sex!$A:$A,0),4)/5</f>
        <v>6.4000000000215991</v>
      </c>
      <c r="I404">
        <f>INDEX([1]age_tranches_5ans_nb_sex!$1:$1048576,MATCH('SectorStat-Age-Hommes'!$A404,[1]age_tranches_5ans_nb_sex!$A:$A,0),6)/5</f>
        <v>8.6000000000712014</v>
      </c>
      <c r="J404">
        <f>INDEX([1]age_tranches_5ans_nb_sex!$1:$1048576,MATCH('SectorStat-Age-Hommes'!$A404,[1]age_tranches_5ans_nb_sex!$A:$A,0),6)/5</f>
        <v>8.6000000000712014</v>
      </c>
      <c r="K404">
        <f>INDEX([1]age_tranches_5ans_nb_sex!$1:$1048576,MATCH('SectorStat-Age-Hommes'!$A404,[1]age_tranches_5ans_nb_sex!$A:$A,0),6)/5</f>
        <v>8.6000000000712014</v>
      </c>
      <c r="L404">
        <f>INDEX([1]age_tranches_5ans_nb_sex!$1:$1048576,MATCH('SectorStat-Age-Hommes'!$A404,[1]age_tranches_5ans_nb_sex!$A:$A,0),6)/5</f>
        <v>8.6000000000712014</v>
      </c>
      <c r="M404">
        <f>INDEX([1]age_tranches_5ans_nb_sex!$1:$1048576,MATCH('SectorStat-Age-Hommes'!$A404,[1]age_tranches_5ans_nb_sex!$A:$A,0),6)/5</f>
        <v>8.6000000000712014</v>
      </c>
      <c r="N404">
        <f>INDEX([1]age_tranches_5ans_nb_sex!$1:$1048576,MATCH('SectorStat-Age-Hommes'!$A404,[1]age_tranches_5ans_nb_sex!$A:$A,0),8)/5</f>
        <v>7.0000000000176001</v>
      </c>
      <c r="O404">
        <f>INDEX([1]age_tranches_5ans_nb_sex!$1:$1048576,MATCH('SectorStat-Age-Hommes'!$A404,[1]age_tranches_5ans_nb_sex!$A:$A,0),8)/5</f>
        <v>7.0000000000176001</v>
      </c>
      <c r="P404">
        <f>INDEX([1]age_tranches_5ans_nb_sex!$1:$1048576,MATCH('SectorStat-Age-Hommes'!$A404,[1]age_tranches_5ans_nb_sex!$A:$A,0),8)/5</f>
        <v>7.0000000000176001</v>
      </c>
      <c r="Q404">
        <f>INDEX([1]age_tranches_5ans_nb_sex!$1:$1048576,MATCH('SectorStat-Age-Hommes'!$A404,[1]age_tranches_5ans_nb_sex!$A:$A,0),8)/5</f>
        <v>7.0000000000176001</v>
      </c>
      <c r="R404">
        <f>INDEX([1]age_tranches_5ans_nb_sex!$1:$1048576,MATCH('SectorStat-Age-Hommes'!$A404,[1]age_tranches_5ans_nb_sex!$A:$A,0),8)/5</f>
        <v>7.0000000000176001</v>
      </c>
      <c r="S404">
        <f>INDEX([1]age_tranches_5ans_nb_sex!$1:$1048576,MATCH('SectorStat-Age-Hommes'!$A404,[1]age_tranches_5ans_nb_sex!$A:$A,0),10)/5</f>
        <v>7.6000000000136012</v>
      </c>
      <c r="T404">
        <f>INDEX([1]age_tranches_5ans_nb_sex!$1:$1048576,MATCH('SectorStat-Age-Hommes'!$A404,[1]age_tranches_5ans_nb_sex!$A:$A,0),10)/5</f>
        <v>7.6000000000136012</v>
      </c>
      <c r="U404">
        <f>INDEX([1]age_tranches_5ans_nb_sex!$1:$1048576,MATCH('SectorStat-Age-Hommes'!$A404,[1]age_tranches_5ans_nb_sex!$A:$A,0),10)/5</f>
        <v>7.6000000000136012</v>
      </c>
      <c r="V404">
        <f>INDEX([1]age_tranches_5ans_nb_sex!$1:$1048576,MATCH('SectorStat-Age-Hommes'!$A404,[1]age_tranches_5ans_nb_sex!$A:$A,0),10)/5</f>
        <v>7.6000000000136012</v>
      </c>
      <c r="W404">
        <f>INDEX([1]age_tranches_5ans_nb_sex!$1:$1048576,MATCH('SectorStat-Age-Hommes'!$A404,[1]age_tranches_5ans_nb_sex!$A:$A,0),10)/5</f>
        <v>7.6000000000136012</v>
      </c>
      <c r="X404">
        <f>INDEX([1]age_tranches_5ans_nb_sex!$1:$1048576,MATCH('SectorStat-Age-Hommes'!$A404,[1]age_tranches_5ans_nb_sex!$A:$A,0),10)/5</f>
        <v>7.6000000000136012</v>
      </c>
      <c r="Y404">
        <f>INDEX([1]age_tranches_5ans_nb_sex!$1:$1048576,MATCH('SectorStat-Age-Hommes'!$A404,[1]age_tranches_5ans_nb_sex!$A:$A,0),12)/5</f>
        <v>8.0000000000752003</v>
      </c>
      <c r="Z404">
        <f>INDEX([1]age_tranches_5ans_nb_sex!$1:$1048576,MATCH('SectorStat-Age-Hommes'!$A404,[1]age_tranches_5ans_nb_sex!$A:$A,0),12)/5</f>
        <v>8.0000000000752003</v>
      </c>
      <c r="AA404">
        <f>INDEX([1]age_tranches_5ans_nb_sex!$1:$1048576,MATCH('SectorStat-Age-Hommes'!$A404,[1]age_tranches_5ans_nb_sex!$A:$A,0),12)/5</f>
        <v>8.0000000000752003</v>
      </c>
      <c r="AB404">
        <f>INDEX([1]age_tranches_5ans_nb_sex!$1:$1048576,MATCH('SectorStat-Age-Hommes'!$A404,[1]age_tranches_5ans_nb_sex!$A:$A,0),12)/5</f>
        <v>8.0000000000752003</v>
      </c>
      <c r="AC404">
        <f>INDEX([1]age_tranches_5ans_nb_sex!$1:$1048576,MATCH('SectorStat-Age-Hommes'!$A404,[1]age_tranches_5ans_nb_sex!$A:$A,0),14)/5</f>
        <v>6.8000000000831999</v>
      </c>
      <c r="AD404">
        <f>INDEX([1]age_tranches_5ans_nb_sex!$1:$1048576,MATCH('SectorStat-Age-Hommes'!$A404,[1]age_tranches_5ans_nb_sex!$A:$A,0),14)/5</f>
        <v>6.8000000000831999</v>
      </c>
      <c r="AE404">
        <f>INDEX([1]age_tranches_5ans_nb_sex!$1:$1048576,MATCH('SectorStat-Age-Hommes'!$A404,[1]age_tranches_5ans_nb_sex!$A:$A,0),14)/5</f>
        <v>6.8000000000831999</v>
      </c>
      <c r="AF404">
        <f>INDEX([1]age_tranches_5ans_nb_sex!$1:$1048576,MATCH('SectorStat-Age-Hommes'!$A404,[1]age_tranches_5ans_nb_sex!$A:$A,0),14)/5</f>
        <v>6.8000000000831999</v>
      </c>
      <c r="AG404">
        <f>INDEX([1]age_tranches_5ans_nb_sex!$1:$1048576,MATCH('SectorStat-Age-Hommes'!$A404,[1]age_tranches_5ans_nb_sex!$A:$A,0),14)/5</f>
        <v>6.8000000000831999</v>
      </c>
      <c r="AH404">
        <f>INDEX([1]age_tranches_5ans_nb_sex!$1:$1048576,MATCH('SectorStat-Age-Hommes'!$A404,[1]age_tranches_5ans_nb_sex!$A:$A,0),16)/5</f>
        <v>5.8000000000255998</v>
      </c>
      <c r="AI404">
        <f>INDEX([1]age_tranches_5ans_nb_sex!$1:$1048576,MATCH('SectorStat-Age-Hommes'!$A404,[1]age_tranches_5ans_nb_sex!$A:$A,0),16)/5</f>
        <v>5.8000000000255998</v>
      </c>
      <c r="AJ404">
        <f>INDEX([1]age_tranches_5ans_nb_sex!$1:$1048576,MATCH('SectorStat-Age-Hommes'!$A404,[1]age_tranches_5ans_nb_sex!$A:$A,0),16)/5</f>
        <v>5.8000000000255998</v>
      </c>
      <c r="AK404">
        <f>INDEX([1]age_tranches_5ans_nb_sex!$1:$1048576,MATCH('SectorStat-Age-Hommes'!$A404,[1]age_tranches_5ans_nb_sex!$A:$A,0),16)/5</f>
        <v>5.8000000000255998</v>
      </c>
      <c r="AL404">
        <f>INDEX([1]age_tranches_5ans_nb_sex!$1:$1048576,MATCH('SectorStat-Age-Hommes'!$A404,[1]age_tranches_5ans_nb_sex!$A:$A,0),16)/5</f>
        <v>5.8000000000255998</v>
      </c>
      <c r="AM404">
        <f>INDEX([1]age_tranches_5ans_nb_sex!$1:$1048576,MATCH('SectorStat-Age-Hommes'!$A404,[1]age_tranches_5ans_nb_sex!$A:$A,0),18)/5</f>
        <v>7.1999999999520004</v>
      </c>
      <c r="AN404">
        <f>INDEX([1]age_tranches_5ans_nb_sex!$1:$1048576,MATCH('SectorStat-Age-Hommes'!$A404,[1]age_tranches_5ans_nb_sex!$A:$A,0),18)/5</f>
        <v>7.1999999999520004</v>
      </c>
      <c r="AO404">
        <f>INDEX([1]age_tranches_5ans_nb_sex!$1:$1048576,MATCH('SectorStat-Age-Hommes'!$A404,[1]age_tranches_5ans_nb_sex!$A:$A,0),18)/5</f>
        <v>7.1999999999520004</v>
      </c>
      <c r="AP404">
        <f>INDEX([1]age_tranches_5ans_nb_sex!$1:$1048576,MATCH('SectorStat-Age-Hommes'!$A404,[1]age_tranches_5ans_nb_sex!$A:$A,0),18)/5</f>
        <v>7.1999999999520004</v>
      </c>
      <c r="AQ404">
        <f>INDEX([1]age_tranches_5ans_nb_sex!$1:$1048576,MATCH('SectorStat-Age-Hommes'!$A404,[1]age_tranches_5ans_nb_sex!$A:$A,0),18)/5</f>
        <v>7.1999999999520004</v>
      </c>
      <c r="AR404">
        <f>INDEX([1]age_tranches_5ans_nb_sex!$1:$1048576,MATCH('SectorStat-Age-Hommes'!$A404,[1]age_tranches_5ans_nb_sex!$A:$A,0),20)/5</f>
        <v>6.8000000000831999</v>
      </c>
      <c r="AS404">
        <f>INDEX([1]age_tranches_5ans_nb_sex!$1:$1048576,MATCH('SectorStat-Age-Hommes'!$A404,[1]age_tranches_5ans_nb_sex!$A:$A,0),20)/5</f>
        <v>6.8000000000831999</v>
      </c>
      <c r="AT404">
        <f>INDEX([1]age_tranches_5ans_nb_sex!$1:$1048576,MATCH('SectorStat-Age-Hommes'!$A404,[1]age_tranches_5ans_nb_sex!$A:$A,0),20)/5</f>
        <v>6.8000000000831999</v>
      </c>
      <c r="AU404">
        <f>INDEX([1]age_tranches_5ans_nb_sex!$1:$1048576,MATCH('SectorStat-Age-Hommes'!$A404,[1]age_tranches_5ans_nb_sex!$A:$A,0),20)/5</f>
        <v>6.8000000000831999</v>
      </c>
      <c r="AV404">
        <f>INDEX([1]age_tranches_5ans_nb_sex!$1:$1048576,MATCH('SectorStat-Age-Hommes'!$A404,[1]age_tranches_5ans_nb_sex!$A:$A,0),20)/5</f>
        <v>6.8000000000831999</v>
      </c>
      <c r="AW404">
        <f>INDEX([1]age_tranches_5ans_nb_sex!$1:$1048576,MATCH('SectorStat-Age-Hommes'!$A404,[1]age_tranches_5ans_nb_sex!$A:$A,0),22)/5</f>
        <v>8.0000000000752003</v>
      </c>
      <c r="AX404">
        <f>INDEX([1]age_tranches_5ans_nb_sex!$1:$1048576,MATCH('SectorStat-Age-Hommes'!$A404,[1]age_tranches_5ans_nb_sex!$A:$A,0),22)/5</f>
        <v>8.0000000000752003</v>
      </c>
      <c r="AY404">
        <f>INDEX([1]age_tranches_5ans_nb_sex!$1:$1048576,MATCH('SectorStat-Age-Hommes'!$A404,[1]age_tranches_5ans_nb_sex!$A:$A,0),22)/5</f>
        <v>8.0000000000752003</v>
      </c>
      <c r="AZ404">
        <f>INDEX([1]age_tranches_5ans_nb_sex!$1:$1048576,MATCH('SectorStat-Age-Hommes'!$A404,[1]age_tranches_5ans_nb_sex!$A:$A,0),22)/5</f>
        <v>8.0000000000752003</v>
      </c>
      <c r="BA404">
        <f>INDEX([1]age_tranches_5ans_nb_sex!$1:$1048576,MATCH('SectorStat-Age-Hommes'!$A404,[1]age_tranches_5ans_nb_sex!$A:$A,0),22)/5</f>
        <v>8.0000000000752003</v>
      </c>
      <c r="BB404">
        <f>INDEX([1]age_tranches_5ans_nb_sex!$1:$1048576,MATCH('SectorStat-Age-Hommes'!$A404,[1]age_tranches_5ans_nb_sex!$A:$A,0),24)/5</f>
        <v>5.6000000000912005</v>
      </c>
      <c r="BC404">
        <f>INDEX([1]age_tranches_5ans_nb_sex!$1:$1048576,MATCH('SectorStat-Age-Hommes'!$A404,[1]age_tranches_5ans_nb_sex!$A:$A,0),24)/5</f>
        <v>5.6000000000912005</v>
      </c>
      <c r="BD404">
        <f>INDEX([1]age_tranches_5ans_nb_sex!$1:$1048576,MATCH('SectorStat-Age-Hommes'!$A404,[1]age_tranches_5ans_nb_sex!$A:$A,0),24)/5</f>
        <v>5.6000000000912005</v>
      </c>
      <c r="BE404">
        <f>INDEX([1]age_tranches_5ans_nb_sex!$1:$1048576,MATCH('SectorStat-Age-Hommes'!$A404,[1]age_tranches_5ans_nb_sex!$A:$A,0),24)/5</f>
        <v>5.6000000000912005</v>
      </c>
      <c r="BF404">
        <f>INDEX([1]age_tranches_5ans_nb_sex!$1:$1048576,MATCH('SectorStat-Age-Hommes'!$A404,[1]age_tranches_5ans_nb_sex!$A:$A,0),24)/5</f>
        <v>5.6000000000912005</v>
      </c>
      <c r="BG404">
        <f>INDEX([1]age_tranches_5ans_nb_sex!$1:$1048576,MATCH('SectorStat-Age-Hommes'!$A404,[1]age_tranches_5ans_nb_sex!$A:$A,0),26)/5</f>
        <v>5.8000000000255998</v>
      </c>
      <c r="BH404">
        <f>INDEX([1]age_tranches_5ans_nb_sex!$1:$1048576,MATCH('SectorStat-Age-Hommes'!$A404,[1]age_tranches_5ans_nb_sex!$A:$A,0),26)/5</f>
        <v>5.8000000000255998</v>
      </c>
      <c r="BI404">
        <f>INDEX([1]age_tranches_5ans_nb_sex!$1:$1048576,MATCH('SectorStat-Age-Hommes'!$A404,[1]age_tranches_5ans_nb_sex!$A:$A,0),26)/5</f>
        <v>5.8000000000255998</v>
      </c>
      <c r="BJ404">
        <f>INDEX([1]age_tranches_5ans_nb_sex!$1:$1048576,MATCH('SectorStat-Age-Hommes'!$A404,[1]age_tranches_5ans_nb_sex!$A:$A,0),26)/5</f>
        <v>5.8000000000255998</v>
      </c>
      <c r="BK404">
        <f>INDEX([1]age_tranches_5ans_nb_sex!$1:$1048576,MATCH('SectorStat-Age-Hommes'!$A404,[1]age_tranches_5ans_nb_sex!$A:$A,0),26)/5</f>
        <v>5.8000000000255998</v>
      </c>
      <c r="BL404">
        <f>INDEX([1]age_tranches_5ans_nb_sex!$1:$1048576,MATCH('SectorStat-Age-Hommes'!$A404,[1]age_tranches_5ans_nb_sex!$A:$A,0),28)/5</f>
        <v>5.6000000000912005</v>
      </c>
      <c r="BM404">
        <f>INDEX([1]age_tranches_5ans_nb_sex!$1:$1048576,MATCH('SectorStat-Age-Hommes'!$A404,[1]age_tranches_5ans_nb_sex!$A:$A,0),28)/5</f>
        <v>5.6000000000912005</v>
      </c>
      <c r="BN404">
        <f>INDEX([1]age_tranches_5ans_nb_sex!$1:$1048576,MATCH('SectorStat-Age-Hommes'!$A404,[1]age_tranches_5ans_nb_sex!$A:$A,0),28)/5</f>
        <v>5.6000000000912005</v>
      </c>
      <c r="BO404">
        <f>INDEX([1]age_tranches_5ans_nb_sex!$1:$1048576,MATCH('SectorStat-Age-Hommes'!$A404,[1]age_tranches_5ans_nb_sex!$A:$A,0),28)/5</f>
        <v>5.6000000000912005</v>
      </c>
      <c r="BP404">
        <f>INDEX([1]age_tranches_5ans_nb_sex!$1:$1048576,MATCH('SectorStat-Age-Hommes'!$A404,[1]age_tranches_5ans_nb_sex!$A:$A,0),28)/5</f>
        <v>5.6000000000912005</v>
      </c>
      <c r="BQ404">
        <f>INDEX([1]age_tranches_5ans_nb_sex!$1:$1048576,MATCH('SectorStat-Age-Hommes'!$A404,[1]age_tranches_5ans_nb_sex!$A:$A,0),30)/5</f>
        <v>2.3999999999839998</v>
      </c>
      <c r="BR404">
        <f>INDEX([1]age_tranches_5ans_nb_sex!$1:$1048576,MATCH('SectorStat-Age-Hommes'!$A404,[1]age_tranches_5ans_nb_sex!$A:$A,0),30)/5</f>
        <v>2.3999999999839998</v>
      </c>
      <c r="BS404">
        <f>INDEX([1]age_tranches_5ans_nb_sex!$1:$1048576,MATCH('SectorStat-Age-Hommes'!$A404,[1]age_tranches_5ans_nb_sex!$A:$A,0),30)/5</f>
        <v>2.3999999999839998</v>
      </c>
      <c r="BT404">
        <f>INDEX([1]age_tranches_5ans_nb_sex!$1:$1048576,MATCH('SectorStat-Age-Hommes'!$A404,[1]age_tranches_5ans_nb_sex!$A:$A,0),30)/5</f>
        <v>2.3999999999839998</v>
      </c>
      <c r="BU404">
        <f>INDEX([1]age_tranches_5ans_nb_sex!$1:$1048576,MATCH('SectorStat-Age-Hommes'!$A404,[1]age_tranches_5ans_nb_sex!$A:$A,0),30)/5</f>
        <v>2.3999999999839998</v>
      </c>
      <c r="BV404">
        <f>INDEX([1]age_tranches_5ans_nb_sex!$1:$1048576,MATCH('SectorStat-Age-Hommes'!$A404,[1]age_tranches_5ans_nb_sex!$A:$A,0),32)/5</f>
        <v>2.5999999999184</v>
      </c>
      <c r="BW404">
        <f>INDEX([1]age_tranches_5ans_nb_sex!$1:$1048576,MATCH('SectorStat-Age-Hommes'!$A404,[1]age_tranches_5ans_nb_sex!$A:$A,0),32)/5</f>
        <v>2.5999999999184</v>
      </c>
      <c r="BX404">
        <f>INDEX([1]age_tranches_5ans_nb_sex!$1:$1048576,MATCH('SectorStat-Age-Hommes'!$A404,[1]age_tranches_5ans_nb_sex!$A:$A,0),32)/5</f>
        <v>2.5999999999184</v>
      </c>
      <c r="BY404">
        <f>INDEX([1]age_tranches_5ans_nb_sex!$1:$1048576,MATCH('SectorStat-Age-Hommes'!$A404,[1]age_tranches_5ans_nb_sex!$A:$A,0),32)/5</f>
        <v>2.5999999999184</v>
      </c>
      <c r="BZ404">
        <f>INDEX([1]age_tranches_5ans_nb_sex!$1:$1048576,MATCH('SectorStat-Age-Hommes'!$A404,[1]age_tranches_5ans_nb_sex!$A:$A,0),32)/5</f>
        <v>2.5999999999184</v>
      </c>
      <c r="CA404">
        <f>INDEX([1]age_tranches_5ans_nb_sex!$1:$1048576,MATCH('SectorStat-Age-Hommes'!$A404,[1]age_tranches_5ans_nb_sex!$A:$A,0),34)/5</f>
        <v>1.0000000000575999</v>
      </c>
      <c r="CB404">
        <f>INDEX([1]age_tranches_5ans_nb_sex!$1:$1048576,MATCH('SectorStat-Age-Hommes'!$A404,[1]age_tranches_5ans_nb_sex!$A:$A,0),34)/5</f>
        <v>1.0000000000575999</v>
      </c>
      <c r="CC404">
        <f>INDEX([1]age_tranches_5ans_nb_sex!$1:$1048576,MATCH('SectorStat-Age-Hommes'!$A404,[1]age_tranches_5ans_nb_sex!$A:$A,0),34)/5</f>
        <v>1.0000000000575999</v>
      </c>
      <c r="CD404">
        <f>INDEX([1]age_tranches_5ans_nb_sex!$1:$1048576,MATCH('SectorStat-Age-Hommes'!$A404,[1]age_tranches_5ans_nb_sex!$A:$A,0),34)/5</f>
        <v>1.0000000000575999</v>
      </c>
      <c r="CE404">
        <f>INDEX([1]age_tranches_5ans_nb_sex!$1:$1048576,MATCH('SectorStat-Age-Hommes'!$A404,[1]age_tranches_5ans_nb_sex!$A:$A,0),34)/5</f>
        <v>1.0000000000575999</v>
      </c>
      <c r="CF404">
        <f>INDEX([1]age_tranches_5ans_nb_sex!$1:$1048576,MATCH('SectorStat-Age-Hommes'!$A404,[1]age_tranches_5ans_nb_sex!$A:$A,0),36)/5</f>
        <v>0.59999999999599996</v>
      </c>
      <c r="CG404">
        <f>INDEX([1]age_tranches_5ans_nb_sex!$1:$1048576,MATCH('SectorStat-Age-Hommes'!$A404,[1]age_tranches_5ans_nb_sex!$A:$A,0),36)/5</f>
        <v>0.59999999999599996</v>
      </c>
      <c r="CH404">
        <f>INDEX([1]age_tranches_5ans_nb_sex!$1:$1048576,MATCH('SectorStat-Age-Hommes'!$A404,[1]age_tranches_5ans_nb_sex!$A:$A,0),36)/5</f>
        <v>0.59999999999599996</v>
      </c>
      <c r="CI404">
        <f>INDEX([1]age_tranches_5ans_nb_sex!$1:$1048576,MATCH('SectorStat-Age-Hommes'!$A404,[1]age_tranches_5ans_nb_sex!$A:$A,0),36)/5</f>
        <v>0.59999999999599996</v>
      </c>
      <c r="CJ404">
        <f>INDEX([1]age_tranches_5ans_nb_sex!$1:$1048576,MATCH('SectorStat-Age-Hommes'!$A404,[1]age_tranches_5ans_nb_sex!$A:$A,0),36)/5</f>
        <v>0.59999999999599996</v>
      </c>
      <c r="CK404">
        <f>INDEX([1]age_tranches_5ans_nb_sex!$1:$1048576,MATCH('SectorStat-Age-Hommes'!$A404,[1]age_tranches_5ans_nb_sex!$A:$A,0),38)/5</f>
        <v>0.19999999993439999</v>
      </c>
      <c r="CL404">
        <f>INDEX([1]age_tranches_5ans_nb_sex!$1:$1048576,MATCH('SectorStat-Age-Hommes'!$A404,[1]age_tranches_5ans_nb_sex!$A:$A,0),38)/5</f>
        <v>0.19999999993439999</v>
      </c>
      <c r="CM404">
        <f>INDEX([1]age_tranches_5ans_nb_sex!$1:$1048576,MATCH('SectorStat-Age-Hommes'!$A404,[1]age_tranches_5ans_nb_sex!$A:$A,0),38)/5</f>
        <v>0.19999999993439999</v>
      </c>
      <c r="CN404">
        <f>INDEX([1]age_tranches_5ans_nb_sex!$1:$1048576,MATCH('SectorStat-Age-Hommes'!$A404,[1]age_tranches_5ans_nb_sex!$A:$A,0),38)/5</f>
        <v>0.19999999993439999</v>
      </c>
      <c r="CO404">
        <f>INDEX([1]age_tranches_5ans_nb_sex!$1:$1048576,MATCH('SectorStat-Age-Hommes'!$A404,[1]age_tranches_5ans_nb_sex!$A:$A,0),38)/5</f>
        <v>0.19999999993439999</v>
      </c>
      <c r="CP404" s="2">
        <f>INDEX([1]age_tranches_5ans_nb_sex!$1:$1048576,MATCH('SectorStat-Age-Hommes'!$A404,[1]age_tranches_5ans_nb_sex!$A:$A,0),40)/5</f>
        <v>0.19999999993439999</v>
      </c>
      <c r="CQ404" s="2">
        <f>INDEX([1]age_tranches_5ans_nb_sex!$1:$1048576,MATCH('SectorStat-Age-Hommes'!$A404,[1]age_tranches_5ans_nb_sex!$A:$A,0),40)/5</f>
        <v>0.19999999993439999</v>
      </c>
      <c r="CR404" s="2">
        <f>INDEX([1]age_tranches_5ans_nb_sex!$1:$1048576,MATCH('SectorStat-Age-Hommes'!$A404,[1]age_tranches_5ans_nb_sex!$A:$A,0),40)/5</f>
        <v>0.19999999993439999</v>
      </c>
      <c r="CS404" s="2">
        <f>INDEX([1]age_tranches_5ans_nb_sex!$1:$1048576,MATCH('SectorStat-Age-Hommes'!$A404,[1]age_tranches_5ans_nb_sex!$A:$A,0),40)/5</f>
        <v>0.19999999993439999</v>
      </c>
      <c r="CT404" s="2">
        <f>INDEX([1]age_tranches_5ans_nb_sex!$1:$1048576,MATCH('SectorStat-Age-Hommes'!$A404,[1]age_tranches_5ans_nb_sex!$A:$A,0),40)/5</f>
        <v>0.19999999993439999</v>
      </c>
      <c r="CZ404" s="3"/>
      <c r="DA404" s="3"/>
      <c r="DB404" s="3"/>
      <c r="DC404" s="3"/>
      <c r="DD404" s="3"/>
    </row>
    <row r="405" spans="1:108" x14ac:dyDescent="0.35">
      <c r="A405" s="1" t="s">
        <v>801</v>
      </c>
      <c r="B405" s="1" t="s">
        <v>802</v>
      </c>
      <c r="C405" t="str">
        <f>INDEX([1]SectorStat!$1:$1048576,MATCH('[1]Distribution ages'!$A405,[1]SectorStat!$B:$B,0),4)</f>
        <v>Jette</v>
      </c>
      <c r="D405">
        <f>INDEX([1]age_tranches_5ans_nb_sex!$1:$1048576,MATCH('SectorStat-Age-Hommes'!$A405,[1]age_tranches_5ans_nb_sex!$A:$A,0),4)/5</f>
        <v>0</v>
      </c>
      <c r="E405">
        <f>INDEX([1]age_tranches_5ans_nb_sex!$1:$1048576,MATCH('SectorStat-Age-Hommes'!$A405,[1]age_tranches_5ans_nb_sex!$A:$A,0),4)/5</f>
        <v>0</v>
      </c>
      <c r="F405">
        <f>INDEX([1]age_tranches_5ans_nb_sex!$1:$1048576,MATCH('SectorStat-Age-Hommes'!$A405,[1]age_tranches_5ans_nb_sex!$A:$A,0),4)/5</f>
        <v>0</v>
      </c>
      <c r="G405">
        <f>INDEX([1]age_tranches_5ans_nb_sex!$1:$1048576,MATCH('SectorStat-Age-Hommes'!$A405,[1]age_tranches_5ans_nb_sex!$A:$A,0),4)/5</f>
        <v>0</v>
      </c>
      <c r="H405">
        <f>INDEX([1]age_tranches_5ans_nb_sex!$1:$1048576,MATCH('SectorStat-Age-Hommes'!$A405,[1]age_tranches_5ans_nb_sex!$A:$A,0),4)/5</f>
        <v>0</v>
      </c>
      <c r="I405">
        <f>INDEX([1]age_tranches_5ans_nb_sex!$1:$1048576,MATCH('SectorStat-Age-Hommes'!$A405,[1]age_tranches_5ans_nb_sex!$A:$A,0),6)/5</f>
        <v>0</v>
      </c>
      <c r="J405">
        <f>INDEX([1]age_tranches_5ans_nb_sex!$1:$1048576,MATCH('SectorStat-Age-Hommes'!$A405,[1]age_tranches_5ans_nb_sex!$A:$A,0),6)/5</f>
        <v>0</v>
      </c>
      <c r="K405">
        <f>INDEX([1]age_tranches_5ans_nb_sex!$1:$1048576,MATCH('SectorStat-Age-Hommes'!$A405,[1]age_tranches_5ans_nb_sex!$A:$A,0),6)/5</f>
        <v>0</v>
      </c>
      <c r="L405">
        <f>INDEX([1]age_tranches_5ans_nb_sex!$1:$1048576,MATCH('SectorStat-Age-Hommes'!$A405,[1]age_tranches_5ans_nb_sex!$A:$A,0),6)/5</f>
        <v>0</v>
      </c>
      <c r="M405">
        <f>INDEX([1]age_tranches_5ans_nb_sex!$1:$1048576,MATCH('SectorStat-Age-Hommes'!$A405,[1]age_tranches_5ans_nb_sex!$A:$A,0),6)/5</f>
        <v>0</v>
      </c>
      <c r="N405">
        <f>INDEX([1]age_tranches_5ans_nb_sex!$1:$1048576,MATCH('SectorStat-Age-Hommes'!$A405,[1]age_tranches_5ans_nb_sex!$A:$A,0),8)/5</f>
        <v>0</v>
      </c>
      <c r="O405">
        <f>INDEX([1]age_tranches_5ans_nb_sex!$1:$1048576,MATCH('SectorStat-Age-Hommes'!$A405,[1]age_tranches_5ans_nb_sex!$A:$A,0),8)/5</f>
        <v>0</v>
      </c>
      <c r="P405">
        <f>INDEX([1]age_tranches_5ans_nb_sex!$1:$1048576,MATCH('SectorStat-Age-Hommes'!$A405,[1]age_tranches_5ans_nb_sex!$A:$A,0),8)/5</f>
        <v>0</v>
      </c>
      <c r="Q405">
        <f>INDEX([1]age_tranches_5ans_nb_sex!$1:$1048576,MATCH('SectorStat-Age-Hommes'!$A405,[1]age_tranches_5ans_nb_sex!$A:$A,0),8)/5</f>
        <v>0</v>
      </c>
      <c r="R405">
        <f>INDEX([1]age_tranches_5ans_nb_sex!$1:$1048576,MATCH('SectorStat-Age-Hommes'!$A405,[1]age_tranches_5ans_nb_sex!$A:$A,0),8)/5</f>
        <v>0</v>
      </c>
      <c r="S405">
        <f>INDEX([1]age_tranches_5ans_nb_sex!$1:$1048576,MATCH('SectorStat-Age-Hommes'!$A405,[1]age_tranches_5ans_nb_sex!$A:$A,0),10)/5</f>
        <v>0</v>
      </c>
      <c r="T405">
        <f>INDEX([1]age_tranches_5ans_nb_sex!$1:$1048576,MATCH('SectorStat-Age-Hommes'!$A405,[1]age_tranches_5ans_nb_sex!$A:$A,0),10)/5</f>
        <v>0</v>
      </c>
      <c r="U405">
        <f>INDEX([1]age_tranches_5ans_nb_sex!$1:$1048576,MATCH('SectorStat-Age-Hommes'!$A405,[1]age_tranches_5ans_nb_sex!$A:$A,0),10)/5</f>
        <v>0</v>
      </c>
      <c r="V405">
        <f>INDEX([1]age_tranches_5ans_nb_sex!$1:$1048576,MATCH('SectorStat-Age-Hommes'!$A405,[1]age_tranches_5ans_nb_sex!$A:$A,0),10)/5</f>
        <v>0</v>
      </c>
      <c r="W405">
        <f>INDEX([1]age_tranches_5ans_nb_sex!$1:$1048576,MATCH('SectorStat-Age-Hommes'!$A405,[1]age_tranches_5ans_nb_sex!$A:$A,0),10)/5</f>
        <v>0</v>
      </c>
      <c r="X405">
        <f>INDEX([1]age_tranches_5ans_nb_sex!$1:$1048576,MATCH('SectorStat-Age-Hommes'!$A405,[1]age_tranches_5ans_nb_sex!$A:$A,0),10)/5</f>
        <v>0</v>
      </c>
      <c r="Y405">
        <f>INDEX([1]age_tranches_5ans_nb_sex!$1:$1048576,MATCH('SectorStat-Age-Hommes'!$A405,[1]age_tranches_5ans_nb_sex!$A:$A,0),12)/5</f>
        <v>0</v>
      </c>
      <c r="Z405">
        <f>INDEX([1]age_tranches_5ans_nb_sex!$1:$1048576,MATCH('SectorStat-Age-Hommes'!$A405,[1]age_tranches_5ans_nb_sex!$A:$A,0),12)/5</f>
        <v>0</v>
      </c>
      <c r="AA405">
        <f>INDEX([1]age_tranches_5ans_nb_sex!$1:$1048576,MATCH('SectorStat-Age-Hommes'!$A405,[1]age_tranches_5ans_nb_sex!$A:$A,0),12)/5</f>
        <v>0</v>
      </c>
      <c r="AB405">
        <f>INDEX([1]age_tranches_5ans_nb_sex!$1:$1048576,MATCH('SectorStat-Age-Hommes'!$A405,[1]age_tranches_5ans_nb_sex!$A:$A,0),12)/5</f>
        <v>0</v>
      </c>
      <c r="AC405">
        <f>INDEX([1]age_tranches_5ans_nb_sex!$1:$1048576,MATCH('SectorStat-Age-Hommes'!$A405,[1]age_tranches_5ans_nb_sex!$A:$A,0),14)/5</f>
        <v>0</v>
      </c>
      <c r="AD405">
        <f>INDEX([1]age_tranches_5ans_nb_sex!$1:$1048576,MATCH('SectorStat-Age-Hommes'!$A405,[1]age_tranches_5ans_nb_sex!$A:$A,0),14)/5</f>
        <v>0</v>
      </c>
      <c r="AE405">
        <f>INDEX([1]age_tranches_5ans_nb_sex!$1:$1048576,MATCH('SectorStat-Age-Hommes'!$A405,[1]age_tranches_5ans_nb_sex!$A:$A,0),14)/5</f>
        <v>0</v>
      </c>
      <c r="AF405">
        <f>INDEX([1]age_tranches_5ans_nb_sex!$1:$1048576,MATCH('SectorStat-Age-Hommes'!$A405,[1]age_tranches_5ans_nb_sex!$A:$A,0),14)/5</f>
        <v>0</v>
      </c>
      <c r="AG405">
        <f>INDEX([1]age_tranches_5ans_nb_sex!$1:$1048576,MATCH('SectorStat-Age-Hommes'!$A405,[1]age_tranches_5ans_nb_sex!$A:$A,0),14)/5</f>
        <v>0</v>
      </c>
      <c r="AH405">
        <f>INDEX([1]age_tranches_5ans_nb_sex!$1:$1048576,MATCH('SectorStat-Age-Hommes'!$A405,[1]age_tranches_5ans_nb_sex!$A:$A,0),16)/5</f>
        <v>0</v>
      </c>
      <c r="AI405">
        <f>INDEX([1]age_tranches_5ans_nb_sex!$1:$1048576,MATCH('SectorStat-Age-Hommes'!$A405,[1]age_tranches_5ans_nb_sex!$A:$A,0),16)/5</f>
        <v>0</v>
      </c>
      <c r="AJ405">
        <f>INDEX([1]age_tranches_5ans_nb_sex!$1:$1048576,MATCH('SectorStat-Age-Hommes'!$A405,[1]age_tranches_5ans_nb_sex!$A:$A,0),16)/5</f>
        <v>0</v>
      </c>
      <c r="AK405">
        <f>INDEX([1]age_tranches_5ans_nb_sex!$1:$1048576,MATCH('SectorStat-Age-Hommes'!$A405,[1]age_tranches_5ans_nb_sex!$A:$A,0),16)/5</f>
        <v>0</v>
      </c>
      <c r="AL405">
        <f>INDEX([1]age_tranches_5ans_nb_sex!$1:$1048576,MATCH('SectorStat-Age-Hommes'!$A405,[1]age_tranches_5ans_nb_sex!$A:$A,0),16)/5</f>
        <v>0</v>
      </c>
      <c r="AM405">
        <f>INDEX([1]age_tranches_5ans_nb_sex!$1:$1048576,MATCH('SectorStat-Age-Hommes'!$A405,[1]age_tranches_5ans_nb_sex!$A:$A,0),18)/5</f>
        <v>0</v>
      </c>
      <c r="AN405">
        <f>INDEX([1]age_tranches_5ans_nb_sex!$1:$1048576,MATCH('SectorStat-Age-Hommes'!$A405,[1]age_tranches_5ans_nb_sex!$A:$A,0),18)/5</f>
        <v>0</v>
      </c>
      <c r="AO405">
        <f>INDEX([1]age_tranches_5ans_nb_sex!$1:$1048576,MATCH('SectorStat-Age-Hommes'!$A405,[1]age_tranches_5ans_nb_sex!$A:$A,0),18)/5</f>
        <v>0</v>
      </c>
      <c r="AP405">
        <f>INDEX([1]age_tranches_5ans_nb_sex!$1:$1048576,MATCH('SectorStat-Age-Hommes'!$A405,[1]age_tranches_5ans_nb_sex!$A:$A,0),18)/5</f>
        <v>0</v>
      </c>
      <c r="AQ405">
        <f>INDEX([1]age_tranches_5ans_nb_sex!$1:$1048576,MATCH('SectorStat-Age-Hommes'!$A405,[1]age_tranches_5ans_nb_sex!$A:$A,0),18)/5</f>
        <v>0</v>
      </c>
      <c r="AR405">
        <f>INDEX([1]age_tranches_5ans_nb_sex!$1:$1048576,MATCH('SectorStat-Age-Hommes'!$A405,[1]age_tranches_5ans_nb_sex!$A:$A,0),20)/5</f>
        <v>0</v>
      </c>
      <c r="AS405">
        <f>INDEX([1]age_tranches_5ans_nb_sex!$1:$1048576,MATCH('SectorStat-Age-Hommes'!$A405,[1]age_tranches_5ans_nb_sex!$A:$A,0),20)/5</f>
        <v>0</v>
      </c>
      <c r="AT405">
        <f>INDEX([1]age_tranches_5ans_nb_sex!$1:$1048576,MATCH('SectorStat-Age-Hommes'!$A405,[1]age_tranches_5ans_nb_sex!$A:$A,0),20)/5</f>
        <v>0</v>
      </c>
      <c r="AU405">
        <f>INDEX([1]age_tranches_5ans_nb_sex!$1:$1048576,MATCH('SectorStat-Age-Hommes'!$A405,[1]age_tranches_5ans_nb_sex!$A:$A,0),20)/5</f>
        <v>0</v>
      </c>
      <c r="AV405">
        <f>INDEX([1]age_tranches_5ans_nb_sex!$1:$1048576,MATCH('SectorStat-Age-Hommes'!$A405,[1]age_tranches_5ans_nb_sex!$A:$A,0),20)/5</f>
        <v>0</v>
      </c>
      <c r="AW405">
        <f>INDEX([1]age_tranches_5ans_nb_sex!$1:$1048576,MATCH('SectorStat-Age-Hommes'!$A405,[1]age_tranches_5ans_nb_sex!$A:$A,0),22)/5</f>
        <v>0</v>
      </c>
      <c r="AX405">
        <f>INDEX([1]age_tranches_5ans_nb_sex!$1:$1048576,MATCH('SectorStat-Age-Hommes'!$A405,[1]age_tranches_5ans_nb_sex!$A:$A,0),22)/5</f>
        <v>0</v>
      </c>
      <c r="AY405">
        <f>INDEX([1]age_tranches_5ans_nb_sex!$1:$1048576,MATCH('SectorStat-Age-Hommes'!$A405,[1]age_tranches_5ans_nb_sex!$A:$A,0),22)/5</f>
        <v>0</v>
      </c>
      <c r="AZ405">
        <f>INDEX([1]age_tranches_5ans_nb_sex!$1:$1048576,MATCH('SectorStat-Age-Hommes'!$A405,[1]age_tranches_5ans_nb_sex!$A:$A,0),22)/5</f>
        <v>0</v>
      </c>
      <c r="BA405">
        <f>INDEX([1]age_tranches_5ans_nb_sex!$1:$1048576,MATCH('SectorStat-Age-Hommes'!$A405,[1]age_tranches_5ans_nb_sex!$A:$A,0),22)/5</f>
        <v>0</v>
      </c>
      <c r="BB405">
        <f>INDEX([1]age_tranches_5ans_nb_sex!$1:$1048576,MATCH('SectorStat-Age-Hommes'!$A405,[1]age_tranches_5ans_nb_sex!$A:$A,0),24)/5</f>
        <v>0</v>
      </c>
      <c r="BC405">
        <f>INDEX([1]age_tranches_5ans_nb_sex!$1:$1048576,MATCH('SectorStat-Age-Hommes'!$A405,[1]age_tranches_5ans_nb_sex!$A:$A,0),24)/5</f>
        <v>0</v>
      </c>
      <c r="BD405">
        <f>INDEX([1]age_tranches_5ans_nb_sex!$1:$1048576,MATCH('SectorStat-Age-Hommes'!$A405,[1]age_tranches_5ans_nb_sex!$A:$A,0),24)/5</f>
        <v>0</v>
      </c>
      <c r="BE405">
        <f>INDEX([1]age_tranches_5ans_nb_sex!$1:$1048576,MATCH('SectorStat-Age-Hommes'!$A405,[1]age_tranches_5ans_nb_sex!$A:$A,0),24)/5</f>
        <v>0</v>
      </c>
      <c r="BF405">
        <f>INDEX([1]age_tranches_5ans_nb_sex!$1:$1048576,MATCH('SectorStat-Age-Hommes'!$A405,[1]age_tranches_5ans_nb_sex!$A:$A,0),24)/5</f>
        <v>0</v>
      </c>
      <c r="BG405">
        <f>INDEX([1]age_tranches_5ans_nb_sex!$1:$1048576,MATCH('SectorStat-Age-Hommes'!$A405,[1]age_tranches_5ans_nb_sex!$A:$A,0),26)/5</f>
        <v>0</v>
      </c>
      <c r="BH405">
        <f>INDEX([1]age_tranches_5ans_nb_sex!$1:$1048576,MATCH('SectorStat-Age-Hommes'!$A405,[1]age_tranches_5ans_nb_sex!$A:$A,0),26)/5</f>
        <v>0</v>
      </c>
      <c r="BI405">
        <f>INDEX([1]age_tranches_5ans_nb_sex!$1:$1048576,MATCH('SectorStat-Age-Hommes'!$A405,[1]age_tranches_5ans_nb_sex!$A:$A,0),26)/5</f>
        <v>0</v>
      </c>
      <c r="BJ405">
        <f>INDEX([1]age_tranches_5ans_nb_sex!$1:$1048576,MATCH('SectorStat-Age-Hommes'!$A405,[1]age_tranches_5ans_nb_sex!$A:$A,0),26)/5</f>
        <v>0</v>
      </c>
      <c r="BK405">
        <f>INDEX([1]age_tranches_5ans_nb_sex!$1:$1048576,MATCH('SectorStat-Age-Hommes'!$A405,[1]age_tranches_5ans_nb_sex!$A:$A,0),26)/5</f>
        <v>0</v>
      </c>
      <c r="BL405">
        <f>INDEX([1]age_tranches_5ans_nb_sex!$1:$1048576,MATCH('SectorStat-Age-Hommes'!$A405,[1]age_tranches_5ans_nb_sex!$A:$A,0),28)/5</f>
        <v>0</v>
      </c>
      <c r="BM405">
        <f>INDEX([1]age_tranches_5ans_nb_sex!$1:$1048576,MATCH('SectorStat-Age-Hommes'!$A405,[1]age_tranches_5ans_nb_sex!$A:$A,0),28)/5</f>
        <v>0</v>
      </c>
      <c r="BN405">
        <f>INDEX([1]age_tranches_5ans_nb_sex!$1:$1048576,MATCH('SectorStat-Age-Hommes'!$A405,[1]age_tranches_5ans_nb_sex!$A:$A,0),28)/5</f>
        <v>0</v>
      </c>
      <c r="BO405">
        <f>INDEX([1]age_tranches_5ans_nb_sex!$1:$1048576,MATCH('SectorStat-Age-Hommes'!$A405,[1]age_tranches_5ans_nb_sex!$A:$A,0),28)/5</f>
        <v>0</v>
      </c>
      <c r="BP405">
        <f>INDEX([1]age_tranches_5ans_nb_sex!$1:$1048576,MATCH('SectorStat-Age-Hommes'!$A405,[1]age_tranches_5ans_nb_sex!$A:$A,0),28)/5</f>
        <v>0</v>
      </c>
      <c r="BQ405">
        <f>INDEX([1]age_tranches_5ans_nb_sex!$1:$1048576,MATCH('SectorStat-Age-Hommes'!$A405,[1]age_tranches_5ans_nb_sex!$A:$A,0),30)/5</f>
        <v>0</v>
      </c>
      <c r="BR405">
        <f>INDEX([1]age_tranches_5ans_nb_sex!$1:$1048576,MATCH('SectorStat-Age-Hommes'!$A405,[1]age_tranches_5ans_nb_sex!$A:$A,0),30)/5</f>
        <v>0</v>
      </c>
      <c r="BS405">
        <f>INDEX([1]age_tranches_5ans_nb_sex!$1:$1048576,MATCH('SectorStat-Age-Hommes'!$A405,[1]age_tranches_5ans_nb_sex!$A:$A,0),30)/5</f>
        <v>0</v>
      </c>
      <c r="BT405">
        <f>INDEX([1]age_tranches_5ans_nb_sex!$1:$1048576,MATCH('SectorStat-Age-Hommes'!$A405,[1]age_tranches_5ans_nb_sex!$A:$A,0),30)/5</f>
        <v>0</v>
      </c>
      <c r="BU405">
        <f>INDEX([1]age_tranches_5ans_nb_sex!$1:$1048576,MATCH('SectorStat-Age-Hommes'!$A405,[1]age_tranches_5ans_nb_sex!$A:$A,0),30)/5</f>
        <v>0</v>
      </c>
      <c r="BV405">
        <f>INDEX([1]age_tranches_5ans_nb_sex!$1:$1048576,MATCH('SectorStat-Age-Hommes'!$A405,[1]age_tranches_5ans_nb_sex!$A:$A,0),32)/5</f>
        <v>0</v>
      </c>
      <c r="BW405">
        <f>INDEX([1]age_tranches_5ans_nb_sex!$1:$1048576,MATCH('SectorStat-Age-Hommes'!$A405,[1]age_tranches_5ans_nb_sex!$A:$A,0),32)/5</f>
        <v>0</v>
      </c>
      <c r="BX405">
        <f>INDEX([1]age_tranches_5ans_nb_sex!$1:$1048576,MATCH('SectorStat-Age-Hommes'!$A405,[1]age_tranches_5ans_nb_sex!$A:$A,0),32)/5</f>
        <v>0</v>
      </c>
      <c r="BY405">
        <f>INDEX([1]age_tranches_5ans_nb_sex!$1:$1048576,MATCH('SectorStat-Age-Hommes'!$A405,[1]age_tranches_5ans_nb_sex!$A:$A,0),32)/5</f>
        <v>0</v>
      </c>
      <c r="BZ405">
        <f>INDEX([1]age_tranches_5ans_nb_sex!$1:$1048576,MATCH('SectorStat-Age-Hommes'!$A405,[1]age_tranches_5ans_nb_sex!$A:$A,0),32)/5</f>
        <v>0</v>
      </c>
      <c r="CA405">
        <f>INDEX([1]age_tranches_5ans_nb_sex!$1:$1048576,MATCH('SectorStat-Age-Hommes'!$A405,[1]age_tranches_5ans_nb_sex!$A:$A,0),34)/5</f>
        <v>0</v>
      </c>
      <c r="CB405">
        <f>INDEX([1]age_tranches_5ans_nb_sex!$1:$1048576,MATCH('SectorStat-Age-Hommes'!$A405,[1]age_tranches_5ans_nb_sex!$A:$A,0),34)/5</f>
        <v>0</v>
      </c>
      <c r="CC405">
        <f>INDEX([1]age_tranches_5ans_nb_sex!$1:$1048576,MATCH('SectorStat-Age-Hommes'!$A405,[1]age_tranches_5ans_nb_sex!$A:$A,0),34)/5</f>
        <v>0</v>
      </c>
      <c r="CD405">
        <f>INDEX([1]age_tranches_5ans_nb_sex!$1:$1048576,MATCH('SectorStat-Age-Hommes'!$A405,[1]age_tranches_5ans_nb_sex!$A:$A,0),34)/5</f>
        <v>0</v>
      </c>
      <c r="CE405">
        <f>INDEX([1]age_tranches_5ans_nb_sex!$1:$1048576,MATCH('SectorStat-Age-Hommes'!$A405,[1]age_tranches_5ans_nb_sex!$A:$A,0),34)/5</f>
        <v>0</v>
      </c>
      <c r="CF405">
        <f>INDEX([1]age_tranches_5ans_nb_sex!$1:$1048576,MATCH('SectorStat-Age-Hommes'!$A405,[1]age_tranches_5ans_nb_sex!$A:$A,0),36)/5</f>
        <v>0</v>
      </c>
      <c r="CG405">
        <f>INDEX([1]age_tranches_5ans_nb_sex!$1:$1048576,MATCH('SectorStat-Age-Hommes'!$A405,[1]age_tranches_5ans_nb_sex!$A:$A,0),36)/5</f>
        <v>0</v>
      </c>
      <c r="CH405">
        <f>INDEX([1]age_tranches_5ans_nb_sex!$1:$1048576,MATCH('SectorStat-Age-Hommes'!$A405,[1]age_tranches_5ans_nb_sex!$A:$A,0),36)/5</f>
        <v>0</v>
      </c>
      <c r="CI405">
        <f>INDEX([1]age_tranches_5ans_nb_sex!$1:$1048576,MATCH('SectorStat-Age-Hommes'!$A405,[1]age_tranches_5ans_nb_sex!$A:$A,0),36)/5</f>
        <v>0</v>
      </c>
      <c r="CJ405">
        <f>INDEX([1]age_tranches_5ans_nb_sex!$1:$1048576,MATCH('SectorStat-Age-Hommes'!$A405,[1]age_tranches_5ans_nb_sex!$A:$A,0),36)/5</f>
        <v>0</v>
      </c>
      <c r="CK405">
        <f>INDEX([1]age_tranches_5ans_nb_sex!$1:$1048576,MATCH('SectorStat-Age-Hommes'!$A405,[1]age_tranches_5ans_nb_sex!$A:$A,0),38)/5</f>
        <v>0</v>
      </c>
      <c r="CL405">
        <f>INDEX([1]age_tranches_5ans_nb_sex!$1:$1048576,MATCH('SectorStat-Age-Hommes'!$A405,[1]age_tranches_5ans_nb_sex!$A:$A,0),38)/5</f>
        <v>0</v>
      </c>
      <c r="CM405">
        <f>INDEX([1]age_tranches_5ans_nb_sex!$1:$1048576,MATCH('SectorStat-Age-Hommes'!$A405,[1]age_tranches_5ans_nb_sex!$A:$A,0),38)/5</f>
        <v>0</v>
      </c>
      <c r="CN405">
        <f>INDEX([1]age_tranches_5ans_nb_sex!$1:$1048576,MATCH('SectorStat-Age-Hommes'!$A405,[1]age_tranches_5ans_nb_sex!$A:$A,0),38)/5</f>
        <v>0</v>
      </c>
      <c r="CO405">
        <f>INDEX([1]age_tranches_5ans_nb_sex!$1:$1048576,MATCH('SectorStat-Age-Hommes'!$A405,[1]age_tranches_5ans_nb_sex!$A:$A,0),38)/5</f>
        <v>0</v>
      </c>
      <c r="CP405" s="2">
        <f>INDEX([1]age_tranches_5ans_nb_sex!$1:$1048576,MATCH('SectorStat-Age-Hommes'!$A405,[1]age_tranches_5ans_nb_sex!$A:$A,0),40)/5</f>
        <v>0</v>
      </c>
      <c r="CQ405" s="2">
        <f>INDEX([1]age_tranches_5ans_nb_sex!$1:$1048576,MATCH('SectorStat-Age-Hommes'!$A405,[1]age_tranches_5ans_nb_sex!$A:$A,0),40)/5</f>
        <v>0</v>
      </c>
      <c r="CR405" s="2">
        <f>INDEX([1]age_tranches_5ans_nb_sex!$1:$1048576,MATCH('SectorStat-Age-Hommes'!$A405,[1]age_tranches_5ans_nb_sex!$A:$A,0),40)/5</f>
        <v>0</v>
      </c>
      <c r="CS405" s="2">
        <f>INDEX([1]age_tranches_5ans_nb_sex!$1:$1048576,MATCH('SectorStat-Age-Hommes'!$A405,[1]age_tranches_5ans_nb_sex!$A:$A,0),40)/5</f>
        <v>0</v>
      </c>
      <c r="CT405" s="2">
        <f>INDEX([1]age_tranches_5ans_nb_sex!$1:$1048576,MATCH('SectorStat-Age-Hommes'!$A405,[1]age_tranches_5ans_nb_sex!$A:$A,0),40)/5</f>
        <v>0</v>
      </c>
      <c r="CZ405" s="3"/>
      <c r="DA405" s="3"/>
      <c r="DB405" s="3"/>
      <c r="DC405" s="3"/>
      <c r="DD405" s="3"/>
    </row>
    <row r="406" spans="1:108" x14ac:dyDescent="0.35">
      <c r="A406" s="1" t="s">
        <v>803</v>
      </c>
      <c r="B406" s="1" t="s">
        <v>804</v>
      </c>
      <c r="C406" t="str">
        <f>INDEX([1]SectorStat!$1:$1048576,MATCH('[1]Distribution ages'!$A406,[1]SectorStat!$B:$B,0),4)</f>
        <v>Jette</v>
      </c>
      <c r="D406">
        <f>INDEX([1]age_tranches_5ans_nb_sex!$1:$1048576,MATCH('SectorStat-Age-Hommes'!$A406,[1]age_tranches_5ans_nb_sex!$A:$A,0),4)/5</f>
        <v>21.599999999772002</v>
      </c>
      <c r="E406">
        <f>INDEX([1]age_tranches_5ans_nb_sex!$1:$1048576,MATCH('SectorStat-Age-Hommes'!$A406,[1]age_tranches_5ans_nb_sex!$A:$A,0),4)/5</f>
        <v>21.599999999772002</v>
      </c>
      <c r="F406">
        <f>INDEX([1]age_tranches_5ans_nb_sex!$1:$1048576,MATCH('SectorStat-Age-Hommes'!$A406,[1]age_tranches_5ans_nb_sex!$A:$A,0),4)/5</f>
        <v>21.599999999772002</v>
      </c>
      <c r="G406">
        <f>INDEX([1]age_tranches_5ans_nb_sex!$1:$1048576,MATCH('SectorStat-Age-Hommes'!$A406,[1]age_tranches_5ans_nb_sex!$A:$A,0),4)/5</f>
        <v>21.599999999772002</v>
      </c>
      <c r="H406">
        <f>INDEX([1]age_tranches_5ans_nb_sex!$1:$1048576,MATCH('SectorStat-Age-Hommes'!$A406,[1]age_tranches_5ans_nb_sex!$A:$A,0),4)/5</f>
        <v>21.599999999772002</v>
      </c>
      <c r="I406">
        <f>INDEX([1]age_tranches_5ans_nb_sex!$1:$1048576,MATCH('SectorStat-Age-Hommes'!$A406,[1]age_tranches_5ans_nb_sex!$A:$A,0),6)/5</f>
        <v>20.999999999945999</v>
      </c>
      <c r="J406">
        <f>INDEX([1]age_tranches_5ans_nb_sex!$1:$1048576,MATCH('SectorStat-Age-Hommes'!$A406,[1]age_tranches_5ans_nb_sex!$A:$A,0),6)/5</f>
        <v>20.999999999945999</v>
      </c>
      <c r="K406">
        <f>INDEX([1]age_tranches_5ans_nb_sex!$1:$1048576,MATCH('SectorStat-Age-Hommes'!$A406,[1]age_tranches_5ans_nb_sex!$A:$A,0),6)/5</f>
        <v>20.999999999945999</v>
      </c>
      <c r="L406">
        <f>INDEX([1]age_tranches_5ans_nb_sex!$1:$1048576,MATCH('SectorStat-Age-Hommes'!$A406,[1]age_tranches_5ans_nb_sex!$A:$A,0),6)/5</f>
        <v>20.999999999945999</v>
      </c>
      <c r="M406">
        <f>INDEX([1]age_tranches_5ans_nb_sex!$1:$1048576,MATCH('SectorStat-Age-Hommes'!$A406,[1]age_tranches_5ans_nb_sex!$A:$A,0),6)/5</f>
        <v>20.999999999945999</v>
      </c>
      <c r="N406">
        <f>INDEX([1]age_tranches_5ans_nb_sex!$1:$1048576,MATCH('SectorStat-Age-Hommes'!$A406,[1]age_tranches_5ans_nb_sex!$A:$A,0),8)/5</f>
        <v>17.8000000000692</v>
      </c>
      <c r="O406">
        <f>INDEX([1]age_tranches_5ans_nb_sex!$1:$1048576,MATCH('SectorStat-Age-Hommes'!$A406,[1]age_tranches_5ans_nb_sex!$A:$A,0),8)/5</f>
        <v>17.8000000000692</v>
      </c>
      <c r="P406">
        <f>INDEX([1]age_tranches_5ans_nb_sex!$1:$1048576,MATCH('SectorStat-Age-Hommes'!$A406,[1]age_tranches_5ans_nb_sex!$A:$A,0),8)/5</f>
        <v>17.8000000000692</v>
      </c>
      <c r="Q406">
        <f>INDEX([1]age_tranches_5ans_nb_sex!$1:$1048576,MATCH('SectorStat-Age-Hommes'!$A406,[1]age_tranches_5ans_nb_sex!$A:$A,0),8)/5</f>
        <v>17.8000000000692</v>
      </c>
      <c r="R406">
        <f>INDEX([1]age_tranches_5ans_nb_sex!$1:$1048576,MATCH('SectorStat-Age-Hommes'!$A406,[1]age_tranches_5ans_nb_sex!$A:$A,0),8)/5</f>
        <v>17.8000000000692</v>
      </c>
      <c r="S406">
        <f>INDEX([1]age_tranches_5ans_nb_sex!$1:$1048576,MATCH('SectorStat-Age-Hommes'!$A406,[1]age_tranches_5ans_nb_sex!$A:$A,0),10)/5</f>
        <v>19.199999999864396</v>
      </c>
      <c r="T406">
        <f>INDEX([1]age_tranches_5ans_nb_sex!$1:$1048576,MATCH('SectorStat-Age-Hommes'!$A406,[1]age_tranches_5ans_nb_sex!$A:$A,0),10)/5</f>
        <v>19.199999999864396</v>
      </c>
      <c r="U406">
        <f>INDEX([1]age_tranches_5ans_nb_sex!$1:$1048576,MATCH('SectorStat-Age-Hommes'!$A406,[1]age_tranches_5ans_nb_sex!$A:$A,0),10)/5</f>
        <v>19.199999999864396</v>
      </c>
      <c r="V406">
        <f>INDEX([1]age_tranches_5ans_nb_sex!$1:$1048576,MATCH('SectorStat-Age-Hommes'!$A406,[1]age_tranches_5ans_nb_sex!$A:$A,0),10)/5</f>
        <v>19.199999999864396</v>
      </c>
      <c r="W406">
        <f>INDEX([1]age_tranches_5ans_nb_sex!$1:$1048576,MATCH('SectorStat-Age-Hommes'!$A406,[1]age_tranches_5ans_nb_sex!$A:$A,0),10)/5</f>
        <v>19.199999999864396</v>
      </c>
      <c r="X406">
        <f>INDEX([1]age_tranches_5ans_nb_sex!$1:$1048576,MATCH('SectorStat-Age-Hommes'!$A406,[1]age_tranches_5ans_nb_sex!$A:$A,0),10)/5</f>
        <v>19.199999999864396</v>
      </c>
      <c r="Y406">
        <f>INDEX([1]age_tranches_5ans_nb_sex!$1:$1048576,MATCH('SectorStat-Age-Hommes'!$A406,[1]age_tranches_5ans_nb_sex!$A:$A,0),12)/5</f>
        <v>15.200000000018401</v>
      </c>
      <c r="Z406">
        <f>INDEX([1]age_tranches_5ans_nb_sex!$1:$1048576,MATCH('SectorStat-Age-Hommes'!$A406,[1]age_tranches_5ans_nb_sex!$A:$A,0),12)/5</f>
        <v>15.200000000018401</v>
      </c>
      <c r="AA406">
        <f>INDEX([1]age_tranches_5ans_nb_sex!$1:$1048576,MATCH('SectorStat-Age-Hommes'!$A406,[1]age_tranches_5ans_nb_sex!$A:$A,0),12)/5</f>
        <v>15.200000000018401</v>
      </c>
      <c r="AB406">
        <f>INDEX([1]age_tranches_5ans_nb_sex!$1:$1048576,MATCH('SectorStat-Age-Hommes'!$A406,[1]age_tranches_5ans_nb_sex!$A:$A,0),12)/5</f>
        <v>15.200000000018401</v>
      </c>
      <c r="AC406">
        <f>INDEX([1]age_tranches_5ans_nb_sex!$1:$1048576,MATCH('SectorStat-Age-Hommes'!$A406,[1]age_tranches_5ans_nb_sex!$A:$A,0),14)/5</f>
        <v>21.599999999772002</v>
      </c>
      <c r="AD406">
        <f>INDEX([1]age_tranches_5ans_nb_sex!$1:$1048576,MATCH('SectorStat-Age-Hommes'!$A406,[1]age_tranches_5ans_nb_sex!$A:$A,0),14)/5</f>
        <v>21.599999999772002</v>
      </c>
      <c r="AE406">
        <f>INDEX([1]age_tranches_5ans_nb_sex!$1:$1048576,MATCH('SectorStat-Age-Hommes'!$A406,[1]age_tranches_5ans_nb_sex!$A:$A,0),14)/5</f>
        <v>21.599999999772002</v>
      </c>
      <c r="AF406">
        <f>INDEX([1]age_tranches_5ans_nb_sex!$1:$1048576,MATCH('SectorStat-Age-Hommes'!$A406,[1]age_tranches_5ans_nb_sex!$A:$A,0),14)/5</f>
        <v>21.599999999772002</v>
      </c>
      <c r="AG406">
        <f>INDEX([1]age_tranches_5ans_nb_sex!$1:$1048576,MATCH('SectorStat-Age-Hommes'!$A406,[1]age_tranches_5ans_nb_sex!$A:$A,0),14)/5</f>
        <v>21.599999999772002</v>
      </c>
      <c r="AH406">
        <f>INDEX([1]age_tranches_5ans_nb_sex!$1:$1048576,MATCH('SectorStat-Age-Hommes'!$A406,[1]age_tranches_5ans_nb_sex!$A:$A,0),16)/5</f>
        <v>24.8000000002524</v>
      </c>
      <c r="AI406">
        <f>INDEX([1]age_tranches_5ans_nb_sex!$1:$1048576,MATCH('SectorStat-Age-Hommes'!$A406,[1]age_tranches_5ans_nb_sex!$A:$A,0),16)/5</f>
        <v>24.8000000002524</v>
      </c>
      <c r="AJ406">
        <f>INDEX([1]age_tranches_5ans_nb_sex!$1:$1048576,MATCH('SectorStat-Age-Hommes'!$A406,[1]age_tranches_5ans_nb_sex!$A:$A,0),16)/5</f>
        <v>24.8000000002524</v>
      </c>
      <c r="AK406">
        <f>INDEX([1]age_tranches_5ans_nb_sex!$1:$1048576,MATCH('SectorStat-Age-Hommes'!$A406,[1]age_tranches_5ans_nb_sex!$A:$A,0),16)/5</f>
        <v>24.8000000002524</v>
      </c>
      <c r="AL406">
        <f>INDEX([1]age_tranches_5ans_nb_sex!$1:$1048576,MATCH('SectorStat-Age-Hommes'!$A406,[1]age_tranches_5ans_nb_sex!$A:$A,0),16)/5</f>
        <v>24.8000000002524</v>
      </c>
      <c r="AM406">
        <f>INDEX([1]age_tranches_5ans_nb_sex!$1:$1048576,MATCH('SectorStat-Age-Hommes'!$A406,[1]age_tranches_5ans_nb_sex!$A:$A,0),18)/5</f>
        <v>24.8000000002524</v>
      </c>
      <c r="AN406">
        <f>INDEX([1]age_tranches_5ans_nb_sex!$1:$1048576,MATCH('SectorStat-Age-Hommes'!$A406,[1]age_tranches_5ans_nb_sex!$A:$A,0),18)/5</f>
        <v>24.8000000002524</v>
      </c>
      <c r="AO406">
        <f>INDEX([1]age_tranches_5ans_nb_sex!$1:$1048576,MATCH('SectorStat-Age-Hommes'!$A406,[1]age_tranches_5ans_nb_sex!$A:$A,0),18)/5</f>
        <v>24.8000000002524</v>
      </c>
      <c r="AP406">
        <f>INDEX([1]age_tranches_5ans_nb_sex!$1:$1048576,MATCH('SectorStat-Age-Hommes'!$A406,[1]age_tranches_5ans_nb_sex!$A:$A,0),18)/5</f>
        <v>24.8000000002524</v>
      </c>
      <c r="AQ406">
        <f>INDEX([1]age_tranches_5ans_nb_sex!$1:$1048576,MATCH('SectorStat-Age-Hommes'!$A406,[1]age_tranches_5ans_nb_sex!$A:$A,0),18)/5</f>
        <v>24.8000000002524</v>
      </c>
      <c r="AR406">
        <f>INDEX([1]age_tranches_5ans_nb_sex!$1:$1048576,MATCH('SectorStat-Age-Hommes'!$A406,[1]age_tranches_5ans_nb_sex!$A:$A,0),20)/5</f>
        <v>25.199999999935194</v>
      </c>
      <c r="AS406">
        <f>INDEX([1]age_tranches_5ans_nb_sex!$1:$1048576,MATCH('SectorStat-Age-Hommes'!$A406,[1]age_tranches_5ans_nb_sex!$A:$A,0),20)/5</f>
        <v>25.199999999935194</v>
      </c>
      <c r="AT406">
        <f>INDEX([1]age_tranches_5ans_nb_sex!$1:$1048576,MATCH('SectorStat-Age-Hommes'!$A406,[1]age_tranches_5ans_nb_sex!$A:$A,0),20)/5</f>
        <v>25.199999999935194</v>
      </c>
      <c r="AU406">
        <f>INDEX([1]age_tranches_5ans_nb_sex!$1:$1048576,MATCH('SectorStat-Age-Hommes'!$A406,[1]age_tranches_5ans_nb_sex!$A:$A,0),20)/5</f>
        <v>25.199999999935194</v>
      </c>
      <c r="AV406">
        <f>INDEX([1]age_tranches_5ans_nb_sex!$1:$1048576,MATCH('SectorStat-Age-Hommes'!$A406,[1]age_tranches_5ans_nb_sex!$A:$A,0),20)/5</f>
        <v>25.199999999935194</v>
      </c>
      <c r="AW406">
        <f>INDEX([1]age_tranches_5ans_nb_sex!$1:$1048576,MATCH('SectorStat-Age-Hommes'!$A406,[1]age_tranches_5ans_nb_sex!$A:$A,0),22)/5</f>
        <v>21.799999999915197</v>
      </c>
      <c r="AX406">
        <f>INDEX([1]age_tranches_5ans_nb_sex!$1:$1048576,MATCH('SectorStat-Age-Hommes'!$A406,[1]age_tranches_5ans_nb_sex!$A:$A,0),22)/5</f>
        <v>21.799999999915197</v>
      </c>
      <c r="AY406">
        <f>INDEX([1]age_tranches_5ans_nb_sex!$1:$1048576,MATCH('SectorStat-Age-Hommes'!$A406,[1]age_tranches_5ans_nb_sex!$A:$A,0),22)/5</f>
        <v>21.799999999915197</v>
      </c>
      <c r="AZ406">
        <f>INDEX([1]age_tranches_5ans_nb_sex!$1:$1048576,MATCH('SectorStat-Age-Hommes'!$A406,[1]age_tranches_5ans_nb_sex!$A:$A,0),22)/5</f>
        <v>21.799999999915197</v>
      </c>
      <c r="BA406">
        <f>INDEX([1]age_tranches_5ans_nb_sex!$1:$1048576,MATCH('SectorStat-Age-Hommes'!$A406,[1]age_tranches_5ans_nb_sex!$A:$A,0),22)/5</f>
        <v>21.799999999915197</v>
      </c>
      <c r="BB406">
        <f>INDEX([1]age_tranches_5ans_nb_sex!$1:$1048576,MATCH('SectorStat-Age-Hommes'!$A406,[1]age_tranches_5ans_nb_sex!$A:$A,0),24)/5</f>
        <v>20.400000000119999</v>
      </c>
      <c r="BC406">
        <f>INDEX([1]age_tranches_5ans_nb_sex!$1:$1048576,MATCH('SectorStat-Age-Hommes'!$A406,[1]age_tranches_5ans_nb_sex!$A:$A,0),24)/5</f>
        <v>20.400000000119999</v>
      </c>
      <c r="BD406">
        <f>INDEX([1]age_tranches_5ans_nb_sex!$1:$1048576,MATCH('SectorStat-Age-Hommes'!$A406,[1]age_tranches_5ans_nb_sex!$A:$A,0),24)/5</f>
        <v>20.400000000119999</v>
      </c>
      <c r="BE406">
        <f>INDEX([1]age_tranches_5ans_nb_sex!$1:$1048576,MATCH('SectorStat-Age-Hommes'!$A406,[1]age_tranches_5ans_nb_sex!$A:$A,0),24)/5</f>
        <v>20.400000000119999</v>
      </c>
      <c r="BF406">
        <f>INDEX([1]age_tranches_5ans_nb_sex!$1:$1048576,MATCH('SectorStat-Age-Hommes'!$A406,[1]age_tranches_5ans_nb_sex!$A:$A,0),24)/5</f>
        <v>20.400000000119999</v>
      </c>
      <c r="BG406">
        <f>INDEX([1]age_tranches_5ans_nb_sex!$1:$1048576,MATCH('SectorStat-Age-Hommes'!$A406,[1]age_tranches_5ans_nb_sex!$A:$A,0),26)/5</f>
        <v>18.600000000038399</v>
      </c>
      <c r="BH406">
        <f>INDEX([1]age_tranches_5ans_nb_sex!$1:$1048576,MATCH('SectorStat-Age-Hommes'!$A406,[1]age_tranches_5ans_nb_sex!$A:$A,0),26)/5</f>
        <v>18.600000000038399</v>
      </c>
      <c r="BI406">
        <f>INDEX([1]age_tranches_5ans_nb_sex!$1:$1048576,MATCH('SectorStat-Age-Hommes'!$A406,[1]age_tranches_5ans_nb_sex!$A:$A,0),26)/5</f>
        <v>18.600000000038399</v>
      </c>
      <c r="BJ406">
        <f>INDEX([1]age_tranches_5ans_nb_sex!$1:$1048576,MATCH('SectorStat-Age-Hommes'!$A406,[1]age_tranches_5ans_nb_sex!$A:$A,0),26)/5</f>
        <v>18.600000000038399</v>
      </c>
      <c r="BK406">
        <f>INDEX([1]age_tranches_5ans_nb_sex!$1:$1048576,MATCH('SectorStat-Age-Hommes'!$A406,[1]age_tranches_5ans_nb_sex!$A:$A,0),26)/5</f>
        <v>18.600000000038399</v>
      </c>
      <c r="BL406">
        <f>INDEX([1]age_tranches_5ans_nb_sex!$1:$1048576,MATCH('SectorStat-Age-Hommes'!$A406,[1]age_tranches_5ans_nb_sex!$A:$A,0),28)/5</f>
        <v>10.799999999886001</v>
      </c>
      <c r="BM406">
        <f>INDEX([1]age_tranches_5ans_nb_sex!$1:$1048576,MATCH('SectorStat-Age-Hommes'!$A406,[1]age_tranches_5ans_nb_sex!$A:$A,0),28)/5</f>
        <v>10.799999999886001</v>
      </c>
      <c r="BN406">
        <f>INDEX([1]age_tranches_5ans_nb_sex!$1:$1048576,MATCH('SectorStat-Age-Hommes'!$A406,[1]age_tranches_5ans_nb_sex!$A:$A,0),28)/5</f>
        <v>10.799999999886001</v>
      </c>
      <c r="BO406">
        <f>INDEX([1]age_tranches_5ans_nb_sex!$1:$1048576,MATCH('SectorStat-Age-Hommes'!$A406,[1]age_tranches_5ans_nb_sex!$A:$A,0),28)/5</f>
        <v>10.799999999886001</v>
      </c>
      <c r="BP406">
        <f>INDEX([1]age_tranches_5ans_nb_sex!$1:$1048576,MATCH('SectorStat-Age-Hommes'!$A406,[1]age_tranches_5ans_nb_sex!$A:$A,0),28)/5</f>
        <v>10.799999999886001</v>
      </c>
      <c r="BQ406">
        <f>INDEX([1]age_tranches_5ans_nb_sex!$1:$1048576,MATCH('SectorStat-Age-Hommes'!$A406,[1]age_tranches_5ans_nb_sex!$A:$A,0),30)/5</f>
        <v>8.9999999998044</v>
      </c>
      <c r="BR406">
        <f>INDEX([1]age_tranches_5ans_nb_sex!$1:$1048576,MATCH('SectorStat-Age-Hommes'!$A406,[1]age_tranches_5ans_nb_sex!$A:$A,0),30)/5</f>
        <v>8.9999999998044</v>
      </c>
      <c r="BS406">
        <f>INDEX([1]age_tranches_5ans_nb_sex!$1:$1048576,MATCH('SectorStat-Age-Hommes'!$A406,[1]age_tranches_5ans_nb_sex!$A:$A,0),30)/5</f>
        <v>8.9999999998044</v>
      </c>
      <c r="BT406">
        <f>INDEX([1]age_tranches_5ans_nb_sex!$1:$1048576,MATCH('SectorStat-Age-Hommes'!$A406,[1]age_tranches_5ans_nb_sex!$A:$A,0),30)/5</f>
        <v>8.9999999998044</v>
      </c>
      <c r="BU406">
        <f>INDEX([1]age_tranches_5ans_nb_sex!$1:$1048576,MATCH('SectorStat-Age-Hommes'!$A406,[1]age_tranches_5ans_nb_sex!$A:$A,0),30)/5</f>
        <v>8.9999999998044</v>
      </c>
      <c r="BV406">
        <f>INDEX([1]age_tranches_5ans_nb_sex!$1:$1048576,MATCH('SectorStat-Age-Hommes'!$A406,[1]age_tranches_5ans_nb_sex!$A:$A,0),32)/5</f>
        <v>10.200000000059999</v>
      </c>
      <c r="BW406">
        <f>INDEX([1]age_tranches_5ans_nb_sex!$1:$1048576,MATCH('SectorStat-Age-Hommes'!$A406,[1]age_tranches_5ans_nb_sex!$A:$A,0),32)/5</f>
        <v>10.200000000059999</v>
      </c>
      <c r="BX406">
        <f>INDEX([1]age_tranches_5ans_nb_sex!$1:$1048576,MATCH('SectorStat-Age-Hommes'!$A406,[1]age_tranches_5ans_nb_sex!$A:$A,0),32)/5</f>
        <v>10.200000000059999</v>
      </c>
      <c r="BY406">
        <f>INDEX([1]age_tranches_5ans_nb_sex!$1:$1048576,MATCH('SectorStat-Age-Hommes'!$A406,[1]age_tranches_5ans_nb_sex!$A:$A,0),32)/5</f>
        <v>10.200000000059999</v>
      </c>
      <c r="BZ406">
        <f>INDEX([1]age_tranches_5ans_nb_sex!$1:$1048576,MATCH('SectorStat-Age-Hommes'!$A406,[1]age_tranches_5ans_nb_sex!$A:$A,0),32)/5</f>
        <v>10.200000000059999</v>
      </c>
      <c r="CA406">
        <f>INDEX([1]age_tranches_5ans_nb_sex!$1:$1048576,MATCH('SectorStat-Age-Hommes'!$A406,[1]age_tranches_5ans_nb_sex!$A:$A,0),34)/5</f>
        <v>5.7999999999276</v>
      </c>
      <c r="CB406">
        <f>INDEX([1]age_tranches_5ans_nb_sex!$1:$1048576,MATCH('SectorStat-Age-Hommes'!$A406,[1]age_tranches_5ans_nb_sex!$A:$A,0),34)/5</f>
        <v>5.7999999999276</v>
      </c>
      <c r="CC406">
        <f>INDEX([1]age_tranches_5ans_nb_sex!$1:$1048576,MATCH('SectorStat-Age-Hommes'!$A406,[1]age_tranches_5ans_nb_sex!$A:$A,0),34)/5</f>
        <v>5.7999999999276</v>
      </c>
      <c r="CD406">
        <f>INDEX([1]age_tranches_5ans_nb_sex!$1:$1048576,MATCH('SectorStat-Age-Hommes'!$A406,[1]age_tranches_5ans_nb_sex!$A:$A,0),34)/5</f>
        <v>5.7999999999276</v>
      </c>
      <c r="CE406">
        <f>INDEX([1]age_tranches_5ans_nb_sex!$1:$1048576,MATCH('SectorStat-Age-Hommes'!$A406,[1]age_tranches_5ans_nb_sex!$A:$A,0),34)/5</f>
        <v>5.7999999999276</v>
      </c>
      <c r="CF406">
        <f>INDEX([1]age_tranches_5ans_nb_sex!$1:$1048576,MATCH('SectorStat-Age-Hommes'!$A406,[1]age_tranches_5ans_nb_sex!$A:$A,0),36)/5</f>
        <v>3.7999999997027998</v>
      </c>
      <c r="CG406">
        <f>INDEX([1]age_tranches_5ans_nb_sex!$1:$1048576,MATCH('SectorStat-Age-Hommes'!$A406,[1]age_tranches_5ans_nb_sex!$A:$A,0),36)/5</f>
        <v>3.7999999997027998</v>
      </c>
      <c r="CH406">
        <f>INDEX([1]age_tranches_5ans_nb_sex!$1:$1048576,MATCH('SectorStat-Age-Hommes'!$A406,[1]age_tranches_5ans_nb_sex!$A:$A,0),36)/5</f>
        <v>3.7999999997027998</v>
      </c>
      <c r="CI406">
        <f>INDEX([1]age_tranches_5ans_nb_sex!$1:$1048576,MATCH('SectorStat-Age-Hommes'!$A406,[1]age_tranches_5ans_nb_sex!$A:$A,0),36)/5</f>
        <v>3.7999999997027998</v>
      </c>
      <c r="CJ406">
        <f>INDEX([1]age_tranches_5ans_nb_sex!$1:$1048576,MATCH('SectorStat-Age-Hommes'!$A406,[1]age_tranches_5ans_nb_sex!$A:$A,0),36)/5</f>
        <v>3.7999999997027998</v>
      </c>
      <c r="CK406">
        <f>INDEX([1]age_tranches_5ans_nb_sex!$1:$1048576,MATCH('SectorStat-Age-Hommes'!$A406,[1]age_tranches_5ans_nb_sex!$A:$A,0),38)/5</f>
        <v>2.0000000002248002</v>
      </c>
      <c r="CL406">
        <f>INDEX([1]age_tranches_5ans_nb_sex!$1:$1048576,MATCH('SectorStat-Age-Hommes'!$A406,[1]age_tranches_5ans_nb_sex!$A:$A,0),38)/5</f>
        <v>2.0000000002248002</v>
      </c>
      <c r="CM406">
        <f>INDEX([1]age_tranches_5ans_nb_sex!$1:$1048576,MATCH('SectorStat-Age-Hommes'!$A406,[1]age_tranches_5ans_nb_sex!$A:$A,0),38)/5</f>
        <v>2.0000000002248002</v>
      </c>
      <c r="CN406">
        <f>INDEX([1]age_tranches_5ans_nb_sex!$1:$1048576,MATCH('SectorStat-Age-Hommes'!$A406,[1]age_tranches_5ans_nb_sex!$A:$A,0),38)/5</f>
        <v>2.0000000002248002</v>
      </c>
      <c r="CO406">
        <f>INDEX([1]age_tranches_5ans_nb_sex!$1:$1048576,MATCH('SectorStat-Age-Hommes'!$A406,[1]age_tranches_5ans_nb_sex!$A:$A,0),38)/5</f>
        <v>2.0000000002248002</v>
      </c>
      <c r="CP406" s="2">
        <f>INDEX([1]age_tranches_5ans_nb_sex!$1:$1048576,MATCH('SectorStat-Age-Hommes'!$A406,[1]age_tranches_5ans_nb_sex!$A:$A,0),40)/5</f>
        <v>0</v>
      </c>
      <c r="CQ406" s="2">
        <f>INDEX([1]age_tranches_5ans_nb_sex!$1:$1048576,MATCH('SectorStat-Age-Hommes'!$A406,[1]age_tranches_5ans_nb_sex!$A:$A,0),40)/5</f>
        <v>0</v>
      </c>
      <c r="CR406" s="2">
        <f>INDEX([1]age_tranches_5ans_nb_sex!$1:$1048576,MATCH('SectorStat-Age-Hommes'!$A406,[1]age_tranches_5ans_nb_sex!$A:$A,0),40)/5</f>
        <v>0</v>
      </c>
      <c r="CS406" s="2">
        <f>INDEX([1]age_tranches_5ans_nb_sex!$1:$1048576,MATCH('SectorStat-Age-Hommes'!$A406,[1]age_tranches_5ans_nb_sex!$A:$A,0),40)/5</f>
        <v>0</v>
      </c>
      <c r="CT406" s="2">
        <f>INDEX([1]age_tranches_5ans_nb_sex!$1:$1048576,MATCH('SectorStat-Age-Hommes'!$A406,[1]age_tranches_5ans_nb_sex!$A:$A,0),40)/5</f>
        <v>0</v>
      </c>
      <c r="CZ406" s="3"/>
      <c r="DA406" s="3"/>
      <c r="DB406" s="3"/>
      <c r="DC406" s="3"/>
      <c r="DD406" s="3"/>
    </row>
    <row r="407" spans="1:108" x14ac:dyDescent="0.35">
      <c r="A407" s="1" t="s">
        <v>805</v>
      </c>
      <c r="B407" s="1" t="s">
        <v>806</v>
      </c>
      <c r="C407" t="str">
        <f>INDEX([1]SectorStat!$1:$1048576,MATCH('[1]Distribution ages'!$A407,[1]SectorStat!$B:$B,0),4)</f>
        <v>Jette</v>
      </c>
      <c r="D407">
        <f>INDEX([1]age_tranches_5ans_nb_sex!$1:$1048576,MATCH('SectorStat-Age-Hommes'!$A407,[1]age_tranches_5ans_nb_sex!$A:$A,0),4)/5</f>
        <v>49.6000000000504</v>
      </c>
      <c r="E407">
        <f>INDEX([1]age_tranches_5ans_nb_sex!$1:$1048576,MATCH('SectorStat-Age-Hommes'!$A407,[1]age_tranches_5ans_nb_sex!$A:$A,0),4)/5</f>
        <v>49.6000000000504</v>
      </c>
      <c r="F407">
        <f>INDEX([1]age_tranches_5ans_nb_sex!$1:$1048576,MATCH('SectorStat-Age-Hommes'!$A407,[1]age_tranches_5ans_nb_sex!$A:$A,0),4)/5</f>
        <v>49.6000000000504</v>
      </c>
      <c r="G407">
        <f>INDEX([1]age_tranches_5ans_nb_sex!$1:$1048576,MATCH('SectorStat-Age-Hommes'!$A407,[1]age_tranches_5ans_nb_sex!$A:$A,0),4)/5</f>
        <v>49.6000000000504</v>
      </c>
      <c r="H407">
        <f>INDEX([1]age_tranches_5ans_nb_sex!$1:$1048576,MATCH('SectorStat-Age-Hommes'!$A407,[1]age_tranches_5ans_nb_sex!$A:$A,0),4)/5</f>
        <v>49.6000000000504</v>
      </c>
      <c r="I407">
        <f>INDEX([1]age_tranches_5ans_nb_sex!$1:$1048576,MATCH('SectorStat-Age-Hommes'!$A407,[1]age_tranches_5ans_nb_sex!$A:$A,0),6)/5</f>
        <v>42.999999999607198</v>
      </c>
      <c r="J407">
        <f>INDEX([1]age_tranches_5ans_nb_sex!$1:$1048576,MATCH('SectorStat-Age-Hommes'!$A407,[1]age_tranches_5ans_nb_sex!$A:$A,0),6)/5</f>
        <v>42.999999999607198</v>
      </c>
      <c r="K407">
        <f>INDEX([1]age_tranches_5ans_nb_sex!$1:$1048576,MATCH('SectorStat-Age-Hommes'!$A407,[1]age_tranches_5ans_nb_sex!$A:$A,0),6)/5</f>
        <v>42.999999999607198</v>
      </c>
      <c r="L407">
        <f>INDEX([1]age_tranches_5ans_nb_sex!$1:$1048576,MATCH('SectorStat-Age-Hommes'!$A407,[1]age_tranches_5ans_nb_sex!$A:$A,0),6)/5</f>
        <v>42.999999999607198</v>
      </c>
      <c r="M407">
        <f>INDEX([1]age_tranches_5ans_nb_sex!$1:$1048576,MATCH('SectorStat-Age-Hommes'!$A407,[1]age_tranches_5ans_nb_sex!$A:$A,0),6)/5</f>
        <v>42.999999999607198</v>
      </c>
      <c r="N407">
        <f>INDEX([1]age_tranches_5ans_nb_sex!$1:$1048576,MATCH('SectorStat-Age-Hommes'!$A407,[1]age_tranches_5ans_nb_sex!$A:$A,0),8)/5</f>
        <v>39.799999999566793</v>
      </c>
      <c r="O407">
        <f>INDEX([1]age_tranches_5ans_nb_sex!$1:$1048576,MATCH('SectorStat-Age-Hommes'!$A407,[1]age_tranches_5ans_nb_sex!$A:$A,0),8)/5</f>
        <v>39.799999999566793</v>
      </c>
      <c r="P407">
        <f>INDEX([1]age_tranches_5ans_nb_sex!$1:$1048576,MATCH('SectorStat-Age-Hommes'!$A407,[1]age_tranches_5ans_nb_sex!$A:$A,0),8)/5</f>
        <v>39.799999999566793</v>
      </c>
      <c r="Q407">
        <f>INDEX([1]age_tranches_5ans_nb_sex!$1:$1048576,MATCH('SectorStat-Age-Hommes'!$A407,[1]age_tranches_5ans_nb_sex!$A:$A,0),8)/5</f>
        <v>39.799999999566793</v>
      </c>
      <c r="R407">
        <f>INDEX([1]age_tranches_5ans_nb_sex!$1:$1048576,MATCH('SectorStat-Age-Hommes'!$A407,[1]age_tranches_5ans_nb_sex!$A:$A,0),8)/5</f>
        <v>39.799999999566793</v>
      </c>
      <c r="S407">
        <f>INDEX([1]age_tranches_5ans_nb_sex!$1:$1048576,MATCH('SectorStat-Age-Hommes'!$A407,[1]age_tranches_5ans_nb_sex!$A:$A,0),10)/5</f>
        <v>31.200000000106002</v>
      </c>
      <c r="T407">
        <f>INDEX([1]age_tranches_5ans_nb_sex!$1:$1048576,MATCH('SectorStat-Age-Hommes'!$A407,[1]age_tranches_5ans_nb_sex!$A:$A,0),10)/5</f>
        <v>31.200000000106002</v>
      </c>
      <c r="U407">
        <f>INDEX([1]age_tranches_5ans_nb_sex!$1:$1048576,MATCH('SectorStat-Age-Hommes'!$A407,[1]age_tranches_5ans_nb_sex!$A:$A,0),10)/5</f>
        <v>31.200000000106002</v>
      </c>
      <c r="V407">
        <f>INDEX([1]age_tranches_5ans_nb_sex!$1:$1048576,MATCH('SectorStat-Age-Hommes'!$A407,[1]age_tranches_5ans_nb_sex!$A:$A,0),10)/5</f>
        <v>31.200000000106002</v>
      </c>
      <c r="W407">
        <f>INDEX([1]age_tranches_5ans_nb_sex!$1:$1048576,MATCH('SectorStat-Age-Hommes'!$A407,[1]age_tranches_5ans_nb_sex!$A:$A,0),10)/5</f>
        <v>31.200000000106002</v>
      </c>
      <c r="X407">
        <f>INDEX([1]age_tranches_5ans_nb_sex!$1:$1048576,MATCH('SectorStat-Age-Hommes'!$A407,[1]age_tranches_5ans_nb_sex!$A:$A,0),10)/5</f>
        <v>31.200000000106002</v>
      </c>
      <c r="Y407">
        <f>INDEX([1]age_tranches_5ans_nb_sex!$1:$1048576,MATCH('SectorStat-Age-Hommes'!$A407,[1]age_tranches_5ans_nb_sex!$A:$A,0),12)/5</f>
        <v>38.200000000122394</v>
      </c>
      <c r="Z407">
        <f>INDEX([1]age_tranches_5ans_nb_sex!$1:$1048576,MATCH('SectorStat-Age-Hommes'!$A407,[1]age_tranches_5ans_nb_sex!$A:$A,0),12)/5</f>
        <v>38.200000000122394</v>
      </c>
      <c r="AA407">
        <f>INDEX([1]age_tranches_5ans_nb_sex!$1:$1048576,MATCH('SectorStat-Age-Hommes'!$A407,[1]age_tranches_5ans_nb_sex!$A:$A,0),12)/5</f>
        <v>38.200000000122394</v>
      </c>
      <c r="AB407">
        <f>INDEX([1]age_tranches_5ans_nb_sex!$1:$1048576,MATCH('SectorStat-Age-Hommes'!$A407,[1]age_tranches_5ans_nb_sex!$A:$A,0),12)/5</f>
        <v>38.200000000122394</v>
      </c>
      <c r="AC407">
        <f>INDEX([1]age_tranches_5ans_nb_sex!$1:$1048576,MATCH('SectorStat-Age-Hommes'!$A407,[1]age_tranches_5ans_nb_sex!$A:$A,0),14)/5</f>
        <v>42.800000000396402</v>
      </c>
      <c r="AD407">
        <f>INDEX([1]age_tranches_5ans_nb_sex!$1:$1048576,MATCH('SectorStat-Age-Hommes'!$A407,[1]age_tranches_5ans_nb_sex!$A:$A,0),14)/5</f>
        <v>42.800000000396402</v>
      </c>
      <c r="AE407">
        <f>INDEX([1]age_tranches_5ans_nb_sex!$1:$1048576,MATCH('SectorStat-Age-Hommes'!$A407,[1]age_tranches_5ans_nb_sex!$A:$A,0),14)/5</f>
        <v>42.800000000396402</v>
      </c>
      <c r="AF407">
        <f>INDEX([1]age_tranches_5ans_nb_sex!$1:$1048576,MATCH('SectorStat-Age-Hommes'!$A407,[1]age_tranches_5ans_nb_sex!$A:$A,0),14)/5</f>
        <v>42.800000000396402</v>
      </c>
      <c r="AG407">
        <f>INDEX([1]age_tranches_5ans_nb_sex!$1:$1048576,MATCH('SectorStat-Age-Hommes'!$A407,[1]age_tranches_5ans_nb_sex!$A:$A,0),14)/5</f>
        <v>42.800000000396402</v>
      </c>
      <c r="AH407">
        <f>INDEX([1]age_tranches_5ans_nb_sex!$1:$1048576,MATCH('SectorStat-Age-Hommes'!$A407,[1]age_tranches_5ans_nb_sex!$A:$A,0),16)/5</f>
        <v>53.999999999961993</v>
      </c>
      <c r="AI407">
        <f>INDEX([1]age_tranches_5ans_nb_sex!$1:$1048576,MATCH('SectorStat-Age-Hommes'!$A407,[1]age_tranches_5ans_nb_sex!$A:$A,0),16)/5</f>
        <v>53.999999999961993</v>
      </c>
      <c r="AJ407">
        <f>INDEX([1]age_tranches_5ans_nb_sex!$1:$1048576,MATCH('SectorStat-Age-Hommes'!$A407,[1]age_tranches_5ans_nb_sex!$A:$A,0),16)/5</f>
        <v>53.999999999961993</v>
      </c>
      <c r="AK407">
        <f>INDEX([1]age_tranches_5ans_nb_sex!$1:$1048576,MATCH('SectorStat-Age-Hommes'!$A407,[1]age_tranches_5ans_nb_sex!$A:$A,0),16)/5</f>
        <v>53.999999999961993</v>
      </c>
      <c r="AL407">
        <f>INDEX([1]age_tranches_5ans_nb_sex!$1:$1048576,MATCH('SectorStat-Age-Hommes'!$A407,[1]age_tranches_5ans_nb_sex!$A:$A,0),16)/5</f>
        <v>53.999999999961993</v>
      </c>
      <c r="AM407">
        <f>INDEX([1]age_tranches_5ans_nb_sex!$1:$1048576,MATCH('SectorStat-Age-Hommes'!$A407,[1]age_tranches_5ans_nb_sex!$A:$A,0),18)/5</f>
        <v>47.8000000002436</v>
      </c>
      <c r="AN407">
        <f>INDEX([1]age_tranches_5ans_nb_sex!$1:$1048576,MATCH('SectorStat-Age-Hommes'!$A407,[1]age_tranches_5ans_nb_sex!$A:$A,0),18)/5</f>
        <v>47.8000000002436</v>
      </c>
      <c r="AO407">
        <f>INDEX([1]age_tranches_5ans_nb_sex!$1:$1048576,MATCH('SectorStat-Age-Hommes'!$A407,[1]age_tranches_5ans_nb_sex!$A:$A,0),18)/5</f>
        <v>47.8000000002436</v>
      </c>
      <c r="AP407">
        <f>INDEX([1]age_tranches_5ans_nb_sex!$1:$1048576,MATCH('SectorStat-Age-Hommes'!$A407,[1]age_tranches_5ans_nb_sex!$A:$A,0),18)/5</f>
        <v>47.8000000002436</v>
      </c>
      <c r="AQ407">
        <f>INDEX([1]age_tranches_5ans_nb_sex!$1:$1048576,MATCH('SectorStat-Age-Hommes'!$A407,[1]age_tranches_5ans_nb_sex!$A:$A,0),18)/5</f>
        <v>47.8000000002436</v>
      </c>
      <c r="AR407">
        <f>INDEX([1]age_tranches_5ans_nb_sex!$1:$1048576,MATCH('SectorStat-Age-Hommes'!$A407,[1]age_tranches_5ans_nb_sex!$A:$A,0),20)/5</f>
        <v>46.199999999647595</v>
      </c>
      <c r="AS407">
        <f>INDEX([1]age_tranches_5ans_nb_sex!$1:$1048576,MATCH('SectorStat-Age-Hommes'!$A407,[1]age_tranches_5ans_nb_sex!$A:$A,0),20)/5</f>
        <v>46.199999999647595</v>
      </c>
      <c r="AT407">
        <f>INDEX([1]age_tranches_5ans_nb_sex!$1:$1048576,MATCH('SectorStat-Age-Hommes'!$A407,[1]age_tranches_5ans_nb_sex!$A:$A,0),20)/5</f>
        <v>46.199999999647595</v>
      </c>
      <c r="AU407">
        <f>INDEX([1]age_tranches_5ans_nb_sex!$1:$1048576,MATCH('SectorStat-Age-Hommes'!$A407,[1]age_tranches_5ans_nb_sex!$A:$A,0),20)/5</f>
        <v>46.199999999647595</v>
      </c>
      <c r="AV407">
        <f>INDEX([1]age_tranches_5ans_nb_sex!$1:$1048576,MATCH('SectorStat-Age-Hommes'!$A407,[1]age_tranches_5ans_nb_sex!$A:$A,0),20)/5</f>
        <v>46.199999999647595</v>
      </c>
      <c r="AW407">
        <f>INDEX([1]age_tranches_5ans_nb_sex!$1:$1048576,MATCH('SectorStat-Age-Hommes'!$A407,[1]age_tranches_5ans_nb_sex!$A:$A,0),22)/5</f>
        <v>47.599999999881199</v>
      </c>
      <c r="AX407">
        <f>INDEX([1]age_tranches_5ans_nb_sex!$1:$1048576,MATCH('SectorStat-Age-Hommes'!$A407,[1]age_tranches_5ans_nb_sex!$A:$A,0),22)/5</f>
        <v>47.599999999881199</v>
      </c>
      <c r="AY407">
        <f>INDEX([1]age_tranches_5ans_nb_sex!$1:$1048576,MATCH('SectorStat-Age-Hommes'!$A407,[1]age_tranches_5ans_nb_sex!$A:$A,0),22)/5</f>
        <v>47.599999999881199</v>
      </c>
      <c r="AZ407">
        <f>INDEX([1]age_tranches_5ans_nb_sex!$1:$1048576,MATCH('SectorStat-Age-Hommes'!$A407,[1]age_tranches_5ans_nb_sex!$A:$A,0),22)/5</f>
        <v>47.599999999881199</v>
      </c>
      <c r="BA407">
        <f>INDEX([1]age_tranches_5ans_nb_sex!$1:$1048576,MATCH('SectorStat-Age-Hommes'!$A407,[1]age_tranches_5ans_nb_sex!$A:$A,0),22)/5</f>
        <v>47.599999999881199</v>
      </c>
      <c r="BB407">
        <f>INDEX([1]age_tranches_5ans_nb_sex!$1:$1048576,MATCH('SectorStat-Age-Hommes'!$A407,[1]age_tranches_5ans_nb_sex!$A:$A,0),24)/5</f>
        <v>31.599999999679198</v>
      </c>
      <c r="BC407">
        <f>INDEX([1]age_tranches_5ans_nb_sex!$1:$1048576,MATCH('SectorStat-Age-Hommes'!$A407,[1]age_tranches_5ans_nb_sex!$A:$A,0),24)/5</f>
        <v>31.599999999679198</v>
      </c>
      <c r="BD407">
        <f>INDEX([1]age_tranches_5ans_nb_sex!$1:$1048576,MATCH('SectorStat-Age-Hommes'!$A407,[1]age_tranches_5ans_nb_sex!$A:$A,0),24)/5</f>
        <v>31.599999999679198</v>
      </c>
      <c r="BE407">
        <f>INDEX([1]age_tranches_5ans_nb_sex!$1:$1048576,MATCH('SectorStat-Age-Hommes'!$A407,[1]age_tranches_5ans_nb_sex!$A:$A,0),24)/5</f>
        <v>31.599999999679198</v>
      </c>
      <c r="BF407">
        <f>INDEX([1]age_tranches_5ans_nb_sex!$1:$1048576,MATCH('SectorStat-Age-Hommes'!$A407,[1]age_tranches_5ans_nb_sex!$A:$A,0),24)/5</f>
        <v>31.599999999679198</v>
      </c>
      <c r="BG407">
        <f>INDEX([1]age_tranches_5ans_nb_sex!$1:$1048576,MATCH('SectorStat-Age-Hommes'!$A407,[1]age_tranches_5ans_nb_sex!$A:$A,0),26)/5</f>
        <v>30.600000000170404</v>
      </c>
      <c r="BH407">
        <f>INDEX([1]age_tranches_5ans_nb_sex!$1:$1048576,MATCH('SectorStat-Age-Hommes'!$A407,[1]age_tranches_5ans_nb_sex!$A:$A,0),26)/5</f>
        <v>30.600000000170404</v>
      </c>
      <c r="BI407">
        <f>INDEX([1]age_tranches_5ans_nb_sex!$1:$1048576,MATCH('SectorStat-Age-Hommes'!$A407,[1]age_tranches_5ans_nb_sex!$A:$A,0),26)/5</f>
        <v>30.600000000170404</v>
      </c>
      <c r="BJ407">
        <f>INDEX([1]age_tranches_5ans_nb_sex!$1:$1048576,MATCH('SectorStat-Age-Hommes'!$A407,[1]age_tranches_5ans_nb_sex!$A:$A,0),26)/5</f>
        <v>30.600000000170404</v>
      </c>
      <c r="BK407">
        <f>INDEX([1]age_tranches_5ans_nb_sex!$1:$1048576,MATCH('SectorStat-Age-Hommes'!$A407,[1]age_tranches_5ans_nb_sex!$A:$A,0),26)/5</f>
        <v>30.600000000170404</v>
      </c>
      <c r="BL407">
        <f>INDEX([1]age_tranches_5ans_nb_sex!$1:$1048576,MATCH('SectorStat-Age-Hommes'!$A407,[1]age_tranches_5ans_nb_sex!$A:$A,0),28)/5</f>
        <v>23.600000000154001</v>
      </c>
      <c r="BM407">
        <f>INDEX([1]age_tranches_5ans_nb_sex!$1:$1048576,MATCH('SectorStat-Age-Hommes'!$A407,[1]age_tranches_5ans_nb_sex!$A:$A,0),28)/5</f>
        <v>23.600000000154001</v>
      </c>
      <c r="BN407">
        <f>INDEX([1]age_tranches_5ans_nb_sex!$1:$1048576,MATCH('SectorStat-Age-Hommes'!$A407,[1]age_tranches_5ans_nb_sex!$A:$A,0),28)/5</f>
        <v>23.600000000154001</v>
      </c>
      <c r="BO407">
        <f>INDEX([1]age_tranches_5ans_nb_sex!$1:$1048576,MATCH('SectorStat-Age-Hommes'!$A407,[1]age_tranches_5ans_nb_sex!$A:$A,0),28)/5</f>
        <v>23.600000000154001</v>
      </c>
      <c r="BP407">
        <f>INDEX([1]age_tranches_5ans_nb_sex!$1:$1048576,MATCH('SectorStat-Age-Hommes'!$A407,[1]age_tranches_5ans_nb_sex!$A:$A,0),28)/5</f>
        <v>23.600000000154001</v>
      </c>
      <c r="BQ407">
        <f>INDEX([1]age_tranches_5ans_nb_sex!$1:$1048576,MATCH('SectorStat-Age-Hommes'!$A407,[1]age_tranches_5ans_nb_sex!$A:$A,0),30)/5</f>
        <v>19.599999999815598</v>
      </c>
      <c r="BR407">
        <f>INDEX([1]age_tranches_5ans_nb_sex!$1:$1048576,MATCH('SectorStat-Age-Hommes'!$A407,[1]age_tranches_5ans_nb_sex!$A:$A,0),30)/5</f>
        <v>19.599999999815598</v>
      </c>
      <c r="BS407">
        <f>INDEX([1]age_tranches_5ans_nb_sex!$1:$1048576,MATCH('SectorStat-Age-Hommes'!$A407,[1]age_tranches_5ans_nb_sex!$A:$A,0),30)/5</f>
        <v>19.599999999815598</v>
      </c>
      <c r="BT407">
        <f>INDEX([1]age_tranches_5ans_nb_sex!$1:$1048576,MATCH('SectorStat-Age-Hommes'!$A407,[1]age_tranches_5ans_nb_sex!$A:$A,0),30)/5</f>
        <v>19.599999999815598</v>
      </c>
      <c r="BU407">
        <f>INDEX([1]age_tranches_5ans_nb_sex!$1:$1048576,MATCH('SectorStat-Age-Hommes'!$A407,[1]age_tranches_5ans_nb_sex!$A:$A,0),30)/5</f>
        <v>19.599999999815598</v>
      </c>
      <c r="BV407">
        <f>INDEX([1]age_tranches_5ans_nb_sex!$1:$1048576,MATCH('SectorStat-Age-Hommes'!$A407,[1]age_tranches_5ans_nb_sex!$A:$A,0),32)/5</f>
        <v>10.599999999629999</v>
      </c>
      <c r="BW407">
        <f>INDEX([1]age_tranches_5ans_nb_sex!$1:$1048576,MATCH('SectorStat-Age-Hommes'!$A407,[1]age_tranches_5ans_nb_sex!$A:$A,0),32)/5</f>
        <v>10.599999999629999</v>
      </c>
      <c r="BX407">
        <f>INDEX([1]age_tranches_5ans_nb_sex!$1:$1048576,MATCH('SectorStat-Age-Hommes'!$A407,[1]age_tranches_5ans_nb_sex!$A:$A,0),32)/5</f>
        <v>10.599999999629999</v>
      </c>
      <c r="BY407">
        <f>INDEX([1]age_tranches_5ans_nb_sex!$1:$1048576,MATCH('SectorStat-Age-Hommes'!$A407,[1]age_tranches_5ans_nb_sex!$A:$A,0),32)/5</f>
        <v>10.599999999629999</v>
      </c>
      <c r="BZ407">
        <f>INDEX([1]age_tranches_5ans_nb_sex!$1:$1048576,MATCH('SectorStat-Age-Hommes'!$A407,[1]age_tranches_5ans_nb_sex!$A:$A,0),32)/5</f>
        <v>10.599999999629999</v>
      </c>
      <c r="CA407">
        <f>INDEX([1]age_tranches_5ans_nb_sex!$1:$1048576,MATCH('SectorStat-Age-Hommes'!$A407,[1]age_tranches_5ans_nb_sex!$A:$A,0),34)/5</f>
        <v>9.0000000001855991</v>
      </c>
      <c r="CB407">
        <f>INDEX([1]age_tranches_5ans_nb_sex!$1:$1048576,MATCH('SectorStat-Age-Hommes'!$A407,[1]age_tranches_5ans_nb_sex!$A:$A,0),34)/5</f>
        <v>9.0000000001855991</v>
      </c>
      <c r="CC407">
        <f>INDEX([1]age_tranches_5ans_nb_sex!$1:$1048576,MATCH('SectorStat-Age-Hommes'!$A407,[1]age_tranches_5ans_nb_sex!$A:$A,0),34)/5</f>
        <v>9.0000000001855991</v>
      </c>
      <c r="CD407">
        <f>INDEX([1]age_tranches_5ans_nb_sex!$1:$1048576,MATCH('SectorStat-Age-Hommes'!$A407,[1]age_tranches_5ans_nb_sex!$A:$A,0),34)/5</f>
        <v>9.0000000001855991</v>
      </c>
      <c r="CE407">
        <f>INDEX([1]age_tranches_5ans_nb_sex!$1:$1048576,MATCH('SectorStat-Age-Hommes'!$A407,[1]age_tranches_5ans_nb_sex!$A:$A,0),34)/5</f>
        <v>9.0000000001855991</v>
      </c>
      <c r="CF407">
        <f>INDEX([1]age_tranches_5ans_nb_sex!$1:$1048576,MATCH('SectorStat-Age-Hommes'!$A407,[1]age_tranches_5ans_nb_sex!$A:$A,0),36)/5</f>
        <v>5.5999999997828001</v>
      </c>
      <c r="CG407">
        <f>INDEX([1]age_tranches_5ans_nb_sex!$1:$1048576,MATCH('SectorStat-Age-Hommes'!$A407,[1]age_tranches_5ans_nb_sex!$A:$A,0),36)/5</f>
        <v>5.5999999997828001</v>
      </c>
      <c r="CH407">
        <f>INDEX([1]age_tranches_5ans_nb_sex!$1:$1048576,MATCH('SectorStat-Age-Hommes'!$A407,[1]age_tranches_5ans_nb_sex!$A:$A,0),36)/5</f>
        <v>5.5999999997828001</v>
      </c>
      <c r="CI407">
        <f>INDEX([1]age_tranches_5ans_nb_sex!$1:$1048576,MATCH('SectorStat-Age-Hommes'!$A407,[1]age_tranches_5ans_nb_sex!$A:$A,0),36)/5</f>
        <v>5.5999999997828001</v>
      </c>
      <c r="CJ407">
        <f>INDEX([1]age_tranches_5ans_nb_sex!$1:$1048576,MATCH('SectorStat-Age-Hommes'!$A407,[1]age_tranches_5ans_nb_sex!$A:$A,0),36)/5</f>
        <v>5.5999999997828001</v>
      </c>
      <c r="CK407">
        <f>INDEX([1]age_tranches_5ans_nb_sex!$1:$1048576,MATCH('SectorStat-Age-Hommes'!$A407,[1]age_tranches_5ans_nb_sex!$A:$A,0),38)/5</f>
        <v>3.2000000000403999</v>
      </c>
      <c r="CL407">
        <f>INDEX([1]age_tranches_5ans_nb_sex!$1:$1048576,MATCH('SectorStat-Age-Hommes'!$A407,[1]age_tranches_5ans_nb_sex!$A:$A,0),38)/5</f>
        <v>3.2000000000403999</v>
      </c>
      <c r="CM407">
        <f>INDEX([1]age_tranches_5ans_nb_sex!$1:$1048576,MATCH('SectorStat-Age-Hommes'!$A407,[1]age_tranches_5ans_nb_sex!$A:$A,0),38)/5</f>
        <v>3.2000000000403999</v>
      </c>
      <c r="CN407">
        <f>INDEX([1]age_tranches_5ans_nb_sex!$1:$1048576,MATCH('SectorStat-Age-Hommes'!$A407,[1]age_tranches_5ans_nb_sex!$A:$A,0),38)/5</f>
        <v>3.2000000000403999</v>
      </c>
      <c r="CO407">
        <f>INDEX([1]age_tranches_5ans_nb_sex!$1:$1048576,MATCH('SectorStat-Age-Hommes'!$A407,[1]age_tranches_5ans_nb_sex!$A:$A,0),38)/5</f>
        <v>3.2000000000403999</v>
      </c>
      <c r="CP407" s="2">
        <f>INDEX([1]age_tranches_5ans_nb_sex!$1:$1048576,MATCH('SectorStat-Age-Hommes'!$A407,[1]age_tranches_5ans_nb_sex!$A:$A,0),40)/5</f>
        <v>0.59999999993560005</v>
      </c>
      <c r="CQ407" s="2">
        <f>INDEX([1]age_tranches_5ans_nb_sex!$1:$1048576,MATCH('SectorStat-Age-Hommes'!$A407,[1]age_tranches_5ans_nb_sex!$A:$A,0),40)/5</f>
        <v>0.59999999993560005</v>
      </c>
      <c r="CR407" s="2">
        <f>INDEX([1]age_tranches_5ans_nb_sex!$1:$1048576,MATCH('SectorStat-Age-Hommes'!$A407,[1]age_tranches_5ans_nb_sex!$A:$A,0),40)/5</f>
        <v>0.59999999993560005</v>
      </c>
      <c r="CS407" s="2">
        <f>INDEX([1]age_tranches_5ans_nb_sex!$1:$1048576,MATCH('SectorStat-Age-Hommes'!$A407,[1]age_tranches_5ans_nb_sex!$A:$A,0),40)/5</f>
        <v>0.59999999993560005</v>
      </c>
      <c r="CT407" s="2">
        <f>INDEX([1]age_tranches_5ans_nb_sex!$1:$1048576,MATCH('SectorStat-Age-Hommes'!$A407,[1]age_tranches_5ans_nb_sex!$A:$A,0),40)/5</f>
        <v>0.59999999993560005</v>
      </c>
      <c r="CZ407" s="3"/>
      <c r="DA407" s="3"/>
      <c r="DB407" s="3"/>
      <c r="DC407" s="3"/>
      <c r="DD407" s="3"/>
    </row>
    <row r="408" spans="1:108" x14ac:dyDescent="0.35">
      <c r="A408" s="1" t="s">
        <v>807</v>
      </c>
      <c r="B408" s="1" t="s">
        <v>808</v>
      </c>
      <c r="C408" t="str">
        <f>INDEX([1]SectorStat!$1:$1048576,MATCH('[1]Distribution ages'!$A408,[1]SectorStat!$B:$B,0),4)</f>
        <v>Jette</v>
      </c>
      <c r="D408">
        <f>INDEX([1]age_tranches_5ans_nb_sex!$1:$1048576,MATCH('SectorStat-Age-Hommes'!$A408,[1]age_tranches_5ans_nb_sex!$A:$A,0),4)/5</f>
        <v>0</v>
      </c>
      <c r="E408">
        <f>INDEX([1]age_tranches_5ans_nb_sex!$1:$1048576,MATCH('SectorStat-Age-Hommes'!$A408,[1]age_tranches_5ans_nb_sex!$A:$A,0),4)/5</f>
        <v>0</v>
      </c>
      <c r="F408">
        <f>INDEX([1]age_tranches_5ans_nb_sex!$1:$1048576,MATCH('SectorStat-Age-Hommes'!$A408,[1]age_tranches_5ans_nb_sex!$A:$A,0),4)/5</f>
        <v>0</v>
      </c>
      <c r="G408">
        <f>INDEX([1]age_tranches_5ans_nb_sex!$1:$1048576,MATCH('SectorStat-Age-Hommes'!$A408,[1]age_tranches_5ans_nb_sex!$A:$A,0),4)/5</f>
        <v>0</v>
      </c>
      <c r="H408">
        <f>INDEX([1]age_tranches_5ans_nb_sex!$1:$1048576,MATCH('SectorStat-Age-Hommes'!$A408,[1]age_tranches_5ans_nb_sex!$A:$A,0),4)/5</f>
        <v>0</v>
      </c>
      <c r="I408">
        <f>INDEX([1]age_tranches_5ans_nb_sex!$1:$1048576,MATCH('SectorStat-Age-Hommes'!$A408,[1]age_tranches_5ans_nb_sex!$A:$A,0),6)/5</f>
        <v>0</v>
      </c>
      <c r="J408">
        <f>INDEX([1]age_tranches_5ans_nb_sex!$1:$1048576,MATCH('SectorStat-Age-Hommes'!$A408,[1]age_tranches_5ans_nb_sex!$A:$A,0),6)/5</f>
        <v>0</v>
      </c>
      <c r="K408">
        <f>INDEX([1]age_tranches_5ans_nb_sex!$1:$1048576,MATCH('SectorStat-Age-Hommes'!$A408,[1]age_tranches_5ans_nb_sex!$A:$A,0),6)/5</f>
        <v>0</v>
      </c>
      <c r="L408">
        <f>INDEX([1]age_tranches_5ans_nb_sex!$1:$1048576,MATCH('SectorStat-Age-Hommes'!$A408,[1]age_tranches_5ans_nb_sex!$A:$A,0),6)/5</f>
        <v>0</v>
      </c>
      <c r="M408">
        <f>INDEX([1]age_tranches_5ans_nb_sex!$1:$1048576,MATCH('SectorStat-Age-Hommes'!$A408,[1]age_tranches_5ans_nb_sex!$A:$A,0),6)/5</f>
        <v>0</v>
      </c>
      <c r="N408">
        <f>INDEX([1]age_tranches_5ans_nb_sex!$1:$1048576,MATCH('SectorStat-Age-Hommes'!$A408,[1]age_tranches_5ans_nb_sex!$A:$A,0),8)/5</f>
        <v>0</v>
      </c>
      <c r="O408">
        <f>INDEX([1]age_tranches_5ans_nb_sex!$1:$1048576,MATCH('SectorStat-Age-Hommes'!$A408,[1]age_tranches_5ans_nb_sex!$A:$A,0),8)/5</f>
        <v>0</v>
      </c>
      <c r="P408">
        <f>INDEX([1]age_tranches_5ans_nb_sex!$1:$1048576,MATCH('SectorStat-Age-Hommes'!$A408,[1]age_tranches_5ans_nb_sex!$A:$A,0),8)/5</f>
        <v>0</v>
      </c>
      <c r="Q408">
        <f>INDEX([1]age_tranches_5ans_nb_sex!$1:$1048576,MATCH('SectorStat-Age-Hommes'!$A408,[1]age_tranches_5ans_nb_sex!$A:$A,0),8)/5</f>
        <v>0</v>
      </c>
      <c r="R408">
        <f>INDEX([1]age_tranches_5ans_nb_sex!$1:$1048576,MATCH('SectorStat-Age-Hommes'!$A408,[1]age_tranches_5ans_nb_sex!$A:$A,0),8)/5</f>
        <v>0</v>
      </c>
      <c r="S408">
        <f>INDEX([1]age_tranches_5ans_nb_sex!$1:$1048576,MATCH('SectorStat-Age-Hommes'!$A408,[1]age_tranches_5ans_nb_sex!$A:$A,0),10)/5</f>
        <v>0</v>
      </c>
      <c r="T408">
        <f>INDEX([1]age_tranches_5ans_nb_sex!$1:$1048576,MATCH('SectorStat-Age-Hommes'!$A408,[1]age_tranches_5ans_nb_sex!$A:$A,0),10)/5</f>
        <v>0</v>
      </c>
      <c r="U408">
        <f>INDEX([1]age_tranches_5ans_nb_sex!$1:$1048576,MATCH('SectorStat-Age-Hommes'!$A408,[1]age_tranches_5ans_nb_sex!$A:$A,0),10)/5</f>
        <v>0</v>
      </c>
      <c r="V408">
        <f>INDEX([1]age_tranches_5ans_nb_sex!$1:$1048576,MATCH('SectorStat-Age-Hommes'!$A408,[1]age_tranches_5ans_nb_sex!$A:$A,0),10)/5</f>
        <v>0</v>
      </c>
      <c r="W408">
        <f>INDEX([1]age_tranches_5ans_nb_sex!$1:$1048576,MATCH('SectorStat-Age-Hommes'!$A408,[1]age_tranches_5ans_nb_sex!$A:$A,0),10)/5</f>
        <v>0</v>
      </c>
      <c r="X408">
        <f>INDEX([1]age_tranches_5ans_nb_sex!$1:$1048576,MATCH('SectorStat-Age-Hommes'!$A408,[1]age_tranches_5ans_nb_sex!$A:$A,0),10)/5</f>
        <v>0</v>
      </c>
      <c r="Y408">
        <f>INDEX([1]age_tranches_5ans_nb_sex!$1:$1048576,MATCH('SectorStat-Age-Hommes'!$A408,[1]age_tranches_5ans_nb_sex!$A:$A,0),12)/5</f>
        <v>0</v>
      </c>
      <c r="Z408">
        <f>INDEX([1]age_tranches_5ans_nb_sex!$1:$1048576,MATCH('SectorStat-Age-Hommes'!$A408,[1]age_tranches_5ans_nb_sex!$A:$A,0),12)/5</f>
        <v>0</v>
      </c>
      <c r="AA408">
        <f>INDEX([1]age_tranches_5ans_nb_sex!$1:$1048576,MATCH('SectorStat-Age-Hommes'!$A408,[1]age_tranches_5ans_nb_sex!$A:$A,0),12)/5</f>
        <v>0</v>
      </c>
      <c r="AB408">
        <f>INDEX([1]age_tranches_5ans_nb_sex!$1:$1048576,MATCH('SectorStat-Age-Hommes'!$A408,[1]age_tranches_5ans_nb_sex!$A:$A,0),12)/5</f>
        <v>0</v>
      </c>
      <c r="AC408">
        <f>INDEX([1]age_tranches_5ans_nb_sex!$1:$1048576,MATCH('SectorStat-Age-Hommes'!$A408,[1]age_tranches_5ans_nb_sex!$A:$A,0),14)/5</f>
        <v>0</v>
      </c>
      <c r="AD408">
        <f>INDEX([1]age_tranches_5ans_nb_sex!$1:$1048576,MATCH('SectorStat-Age-Hommes'!$A408,[1]age_tranches_5ans_nb_sex!$A:$A,0),14)/5</f>
        <v>0</v>
      </c>
      <c r="AE408">
        <f>INDEX([1]age_tranches_5ans_nb_sex!$1:$1048576,MATCH('SectorStat-Age-Hommes'!$A408,[1]age_tranches_5ans_nb_sex!$A:$A,0),14)/5</f>
        <v>0</v>
      </c>
      <c r="AF408">
        <f>INDEX([1]age_tranches_5ans_nb_sex!$1:$1048576,MATCH('SectorStat-Age-Hommes'!$A408,[1]age_tranches_5ans_nb_sex!$A:$A,0),14)/5</f>
        <v>0</v>
      </c>
      <c r="AG408">
        <f>INDEX([1]age_tranches_5ans_nb_sex!$1:$1048576,MATCH('SectorStat-Age-Hommes'!$A408,[1]age_tranches_5ans_nb_sex!$A:$A,0),14)/5</f>
        <v>0</v>
      </c>
      <c r="AH408">
        <f>INDEX([1]age_tranches_5ans_nb_sex!$1:$1048576,MATCH('SectorStat-Age-Hommes'!$A408,[1]age_tranches_5ans_nb_sex!$A:$A,0),16)/5</f>
        <v>0</v>
      </c>
      <c r="AI408">
        <f>INDEX([1]age_tranches_5ans_nb_sex!$1:$1048576,MATCH('SectorStat-Age-Hommes'!$A408,[1]age_tranches_5ans_nb_sex!$A:$A,0),16)/5</f>
        <v>0</v>
      </c>
      <c r="AJ408">
        <f>INDEX([1]age_tranches_5ans_nb_sex!$1:$1048576,MATCH('SectorStat-Age-Hommes'!$A408,[1]age_tranches_5ans_nb_sex!$A:$A,0),16)/5</f>
        <v>0</v>
      </c>
      <c r="AK408">
        <f>INDEX([1]age_tranches_5ans_nb_sex!$1:$1048576,MATCH('SectorStat-Age-Hommes'!$A408,[1]age_tranches_5ans_nb_sex!$A:$A,0),16)/5</f>
        <v>0</v>
      </c>
      <c r="AL408">
        <f>INDEX([1]age_tranches_5ans_nb_sex!$1:$1048576,MATCH('SectorStat-Age-Hommes'!$A408,[1]age_tranches_5ans_nb_sex!$A:$A,0),16)/5</f>
        <v>0</v>
      </c>
      <c r="AM408">
        <f>INDEX([1]age_tranches_5ans_nb_sex!$1:$1048576,MATCH('SectorStat-Age-Hommes'!$A408,[1]age_tranches_5ans_nb_sex!$A:$A,0),18)/5</f>
        <v>0</v>
      </c>
      <c r="AN408">
        <f>INDEX([1]age_tranches_5ans_nb_sex!$1:$1048576,MATCH('SectorStat-Age-Hommes'!$A408,[1]age_tranches_5ans_nb_sex!$A:$A,0),18)/5</f>
        <v>0</v>
      </c>
      <c r="AO408">
        <f>INDEX([1]age_tranches_5ans_nb_sex!$1:$1048576,MATCH('SectorStat-Age-Hommes'!$A408,[1]age_tranches_5ans_nb_sex!$A:$A,0),18)/5</f>
        <v>0</v>
      </c>
      <c r="AP408">
        <f>INDEX([1]age_tranches_5ans_nb_sex!$1:$1048576,MATCH('SectorStat-Age-Hommes'!$A408,[1]age_tranches_5ans_nb_sex!$A:$A,0),18)/5</f>
        <v>0</v>
      </c>
      <c r="AQ408">
        <f>INDEX([1]age_tranches_5ans_nb_sex!$1:$1048576,MATCH('SectorStat-Age-Hommes'!$A408,[1]age_tranches_5ans_nb_sex!$A:$A,0),18)/5</f>
        <v>0</v>
      </c>
      <c r="AR408">
        <f>INDEX([1]age_tranches_5ans_nb_sex!$1:$1048576,MATCH('SectorStat-Age-Hommes'!$A408,[1]age_tranches_5ans_nb_sex!$A:$A,0),20)/5</f>
        <v>0</v>
      </c>
      <c r="AS408">
        <f>INDEX([1]age_tranches_5ans_nb_sex!$1:$1048576,MATCH('SectorStat-Age-Hommes'!$A408,[1]age_tranches_5ans_nb_sex!$A:$A,0),20)/5</f>
        <v>0</v>
      </c>
      <c r="AT408">
        <f>INDEX([1]age_tranches_5ans_nb_sex!$1:$1048576,MATCH('SectorStat-Age-Hommes'!$A408,[1]age_tranches_5ans_nb_sex!$A:$A,0),20)/5</f>
        <v>0</v>
      </c>
      <c r="AU408">
        <f>INDEX([1]age_tranches_5ans_nb_sex!$1:$1048576,MATCH('SectorStat-Age-Hommes'!$A408,[1]age_tranches_5ans_nb_sex!$A:$A,0),20)/5</f>
        <v>0</v>
      </c>
      <c r="AV408">
        <f>INDEX([1]age_tranches_5ans_nb_sex!$1:$1048576,MATCH('SectorStat-Age-Hommes'!$A408,[1]age_tranches_5ans_nb_sex!$A:$A,0),20)/5</f>
        <v>0</v>
      </c>
      <c r="AW408">
        <f>INDEX([1]age_tranches_5ans_nb_sex!$1:$1048576,MATCH('SectorStat-Age-Hommes'!$A408,[1]age_tranches_5ans_nb_sex!$A:$A,0),22)/5</f>
        <v>0</v>
      </c>
      <c r="AX408">
        <f>INDEX([1]age_tranches_5ans_nb_sex!$1:$1048576,MATCH('SectorStat-Age-Hommes'!$A408,[1]age_tranches_5ans_nb_sex!$A:$A,0),22)/5</f>
        <v>0</v>
      </c>
      <c r="AY408">
        <f>INDEX([1]age_tranches_5ans_nb_sex!$1:$1048576,MATCH('SectorStat-Age-Hommes'!$A408,[1]age_tranches_5ans_nb_sex!$A:$A,0),22)/5</f>
        <v>0</v>
      </c>
      <c r="AZ408">
        <f>INDEX([1]age_tranches_5ans_nb_sex!$1:$1048576,MATCH('SectorStat-Age-Hommes'!$A408,[1]age_tranches_5ans_nb_sex!$A:$A,0),22)/5</f>
        <v>0</v>
      </c>
      <c r="BA408">
        <f>INDEX([1]age_tranches_5ans_nb_sex!$1:$1048576,MATCH('SectorStat-Age-Hommes'!$A408,[1]age_tranches_5ans_nb_sex!$A:$A,0),22)/5</f>
        <v>0</v>
      </c>
      <c r="BB408">
        <f>INDEX([1]age_tranches_5ans_nb_sex!$1:$1048576,MATCH('SectorStat-Age-Hommes'!$A408,[1]age_tranches_5ans_nb_sex!$A:$A,0),24)/5</f>
        <v>0</v>
      </c>
      <c r="BC408">
        <f>INDEX([1]age_tranches_5ans_nb_sex!$1:$1048576,MATCH('SectorStat-Age-Hommes'!$A408,[1]age_tranches_5ans_nb_sex!$A:$A,0),24)/5</f>
        <v>0</v>
      </c>
      <c r="BD408">
        <f>INDEX([1]age_tranches_5ans_nb_sex!$1:$1048576,MATCH('SectorStat-Age-Hommes'!$A408,[1]age_tranches_5ans_nb_sex!$A:$A,0),24)/5</f>
        <v>0</v>
      </c>
      <c r="BE408">
        <f>INDEX([1]age_tranches_5ans_nb_sex!$1:$1048576,MATCH('SectorStat-Age-Hommes'!$A408,[1]age_tranches_5ans_nb_sex!$A:$A,0),24)/5</f>
        <v>0</v>
      </c>
      <c r="BF408">
        <f>INDEX([1]age_tranches_5ans_nb_sex!$1:$1048576,MATCH('SectorStat-Age-Hommes'!$A408,[1]age_tranches_5ans_nb_sex!$A:$A,0),24)/5</f>
        <v>0</v>
      </c>
      <c r="BG408">
        <f>INDEX([1]age_tranches_5ans_nb_sex!$1:$1048576,MATCH('SectorStat-Age-Hommes'!$A408,[1]age_tranches_5ans_nb_sex!$A:$A,0),26)/5</f>
        <v>0</v>
      </c>
      <c r="BH408">
        <f>INDEX([1]age_tranches_5ans_nb_sex!$1:$1048576,MATCH('SectorStat-Age-Hommes'!$A408,[1]age_tranches_5ans_nb_sex!$A:$A,0),26)/5</f>
        <v>0</v>
      </c>
      <c r="BI408">
        <f>INDEX([1]age_tranches_5ans_nb_sex!$1:$1048576,MATCH('SectorStat-Age-Hommes'!$A408,[1]age_tranches_5ans_nb_sex!$A:$A,0),26)/5</f>
        <v>0</v>
      </c>
      <c r="BJ408">
        <f>INDEX([1]age_tranches_5ans_nb_sex!$1:$1048576,MATCH('SectorStat-Age-Hommes'!$A408,[1]age_tranches_5ans_nb_sex!$A:$A,0),26)/5</f>
        <v>0</v>
      </c>
      <c r="BK408">
        <f>INDEX([1]age_tranches_5ans_nb_sex!$1:$1048576,MATCH('SectorStat-Age-Hommes'!$A408,[1]age_tranches_5ans_nb_sex!$A:$A,0),26)/5</f>
        <v>0</v>
      </c>
      <c r="BL408">
        <f>INDEX([1]age_tranches_5ans_nb_sex!$1:$1048576,MATCH('SectorStat-Age-Hommes'!$A408,[1]age_tranches_5ans_nb_sex!$A:$A,0),28)/5</f>
        <v>0</v>
      </c>
      <c r="BM408">
        <f>INDEX([1]age_tranches_5ans_nb_sex!$1:$1048576,MATCH('SectorStat-Age-Hommes'!$A408,[1]age_tranches_5ans_nb_sex!$A:$A,0),28)/5</f>
        <v>0</v>
      </c>
      <c r="BN408">
        <f>INDEX([1]age_tranches_5ans_nb_sex!$1:$1048576,MATCH('SectorStat-Age-Hommes'!$A408,[1]age_tranches_5ans_nb_sex!$A:$A,0),28)/5</f>
        <v>0</v>
      </c>
      <c r="BO408">
        <f>INDEX([1]age_tranches_5ans_nb_sex!$1:$1048576,MATCH('SectorStat-Age-Hommes'!$A408,[1]age_tranches_5ans_nb_sex!$A:$A,0),28)/5</f>
        <v>0</v>
      </c>
      <c r="BP408">
        <f>INDEX([1]age_tranches_5ans_nb_sex!$1:$1048576,MATCH('SectorStat-Age-Hommes'!$A408,[1]age_tranches_5ans_nb_sex!$A:$A,0),28)/5</f>
        <v>0</v>
      </c>
      <c r="BQ408">
        <f>INDEX([1]age_tranches_5ans_nb_sex!$1:$1048576,MATCH('SectorStat-Age-Hommes'!$A408,[1]age_tranches_5ans_nb_sex!$A:$A,0),30)/5</f>
        <v>0</v>
      </c>
      <c r="BR408">
        <f>INDEX([1]age_tranches_5ans_nb_sex!$1:$1048576,MATCH('SectorStat-Age-Hommes'!$A408,[1]age_tranches_5ans_nb_sex!$A:$A,0),30)/5</f>
        <v>0</v>
      </c>
      <c r="BS408">
        <f>INDEX([1]age_tranches_5ans_nb_sex!$1:$1048576,MATCH('SectorStat-Age-Hommes'!$A408,[1]age_tranches_5ans_nb_sex!$A:$A,0),30)/5</f>
        <v>0</v>
      </c>
      <c r="BT408">
        <f>INDEX([1]age_tranches_5ans_nb_sex!$1:$1048576,MATCH('SectorStat-Age-Hommes'!$A408,[1]age_tranches_5ans_nb_sex!$A:$A,0),30)/5</f>
        <v>0</v>
      </c>
      <c r="BU408">
        <f>INDEX([1]age_tranches_5ans_nb_sex!$1:$1048576,MATCH('SectorStat-Age-Hommes'!$A408,[1]age_tranches_5ans_nb_sex!$A:$A,0),30)/5</f>
        <v>0</v>
      </c>
      <c r="BV408">
        <f>INDEX([1]age_tranches_5ans_nb_sex!$1:$1048576,MATCH('SectorStat-Age-Hommes'!$A408,[1]age_tranches_5ans_nb_sex!$A:$A,0),32)/5</f>
        <v>0</v>
      </c>
      <c r="BW408">
        <f>INDEX([1]age_tranches_5ans_nb_sex!$1:$1048576,MATCH('SectorStat-Age-Hommes'!$A408,[1]age_tranches_5ans_nb_sex!$A:$A,0),32)/5</f>
        <v>0</v>
      </c>
      <c r="BX408">
        <f>INDEX([1]age_tranches_5ans_nb_sex!$1:$1048576,MATCH('SectorStat-Age-Hommes'!$A408,[1]age_tranches_5ans_nb_sex!$A:$A,0),32)/5</f>
        <v>0</v>
      </c>
      <c r="BY408">
        <f>INDEX([1]age_tranches_5ans_nb_sex!$1:$1048576,MATCH('SectorStat-Age-Hommes'!$A408,[1]age_tranches_5ans_nb_sex!$A:$A,0),32)/5</f>
        <v>0</v>
      </c>
      <c r="BZ408">
        <f>INDEX([1]age_tranches_5ans_nb_sex!$1:$1048576,MATCH('SectorStat-Age-Hommes'!$A408,[1]age_tranches_5ans_nb_sex!$A:$A,0),32)/5</f>
        <v>0</v>
      </c>
      <c r="CA408">
        <f>INDEX([1]age_tranches_5ans_nb_sex!$1:$1048576,MATCH('SectorStat-Age-Hommes'!$A408,[1]age_tranches_5ans_nb_sex!$A:$A,0),34)/5</f>
        <v>0</v>
      </c>
      <c r="CB408">
        <f>INDEX([1]age_tranches_5ans_nb_sex!$1:$1048576,MATCH('SectorStat-Age-Hommes'!$A408,[1]age_tranches_5ans_nb_sex!$A:$A,0),34)/5</f>
        <v>0</v>
      </c>
      <c r="CC408">
        <f>INDEX([1]age_tranches_5ans_nb_sex!$1:$1048576,MATCH('SectorStat-Age-Hommes'!$A408,[1]age_tranches_5ans_nb_sex!$A:$A,0),34)/5</f>
        <v>0</v>
      </c>
      <c r="CD408">
        <f>INDEX([1]age_tranches_5ans_nb_sex!$1:$1048576,MATCH('SectorStat-Age-Hommes'!$A408,[1]age_tranches_5ans_nb_sex!$A:$A,0),34)/5</f>
        <v>0</v>
      </c>
      <c r="CE408">
        <f>INDEX([1]age_tranches_5ans_nb_sex!$1:$1048576,MATCH('SectorStat-Age-Hommes'!$A408,[1]age_tranches_5ans_nb_sex!$A:$A,0),34)/5</f>
        <v>0</v>
      </c>
      <c r="CF408">
        <f>INDEX([1]age_tranches_5ans_nb_sex!$1:$1048576,MATCH('SectorStat-Age-Hommes'!$A408,[1]age_tranches_5ans_nb_sex!$A:$A,0),36)/5</f>
        <v>0</v>
      </c>
      <c r="CG408">
        <f>INDEX([1]age_tranches_5ans_nb_sex!$1:$1048576,MATCH('SectorStat-Age-Hommes'!$A408,[1]age_tranches_5ans_nb_sex!$A:$A,0),36)/5</f>
        <v>0</v>
      </c>
      <c r="CH408">
        <f>INDEX([1]age_tranches_5ans_nb_sex!$1:$1048576,MATCH('SectorStat-Age-Hommes'!$A408,[1]age_tranches_5ans_nb_sex!$A:$A,0),36)/5</f>
        <v>0</v>
      </c>
      <c r="CI408">
        <f>INDEX([1]age_tranches_5ans_nb_sex!$1:$1048576,MATCH('SectorStat-Age-Hommes'!$A408,[1]age_tranches_5ans_nb_sex!$A:$A,0),36)/5</f>
        <v>0</v>
      </c>
      <c r="CJ408">
        <f>INDEX([1]age_tranches_5ans_nb_sex!$1:$1048576,MATCH('SectorStat-Age-Hommes'!$A408,[1]age_tranches_5ans_nb_sex!$A:$A,0),36)/5</f>
        <v>0</v>
      </c>
      <c r="CK408">
        <f>INDEX([1]age_tranches_5ans_nb_sex!$1:$1048576,MATCH('SectorStat-Age-Hommes'!$A408,[1]age_tranches_5ans_nb_sex!$A:$A,0),38)/5</f>
        <v>0</v>
      </c>
      <c r="CL408">
        <f>INDEX([1]age_tranches_5ans_nb_sex!$1:$1048576,MATCH('SectorStat-Age-Hommes'!$A408,[1]age_tranches_5ans_nb_sex!$A:$A,0),38)/5</f>
        <v>0</v>
      </c>
      <c r="CM408">
        <f>INDEX([1]age_tranches_5ans_nb_sex!$1:$1048576,MATCH('SectorStat-Age-Hommes'!$A408,[1]age_tranches_5ans_nb_sex!$A:$A,0),38)/5</f>
        <v>0</v>
      </c>
      <c r="CN408">
        <f>INDEX([1]age_tranches_5ans_nb_sex!$1:$1048576,MATCH('SectorStat-Age-Hommes'!$A408,[1]age_tranches_5ans_nb_sex!$A:$A,0),38)/5</f>
        <v>0</v>
      </c>
      <c r="CO408">
        <f>INDEX([1]age_tranches_5ans_nb_sex!$1:$1048576,MATCH('SectorStat-Age-Hommes'!$A408,[1]age_tranches_5ans_nb_sex!$A:$A,0),38)/5</f>
        <v>0</v>
      </c>
      <c r="CP408" s="2">
        <f>INDEX([1]age_tranches_5ans_nb_sex!$1:$1048576,MATCH('SectorStat-Age-Hommes'!$A408,[1]age_tranches_5ans_nb_sex!$A:$A,0),40)/5</f>
        <v>0</v>
      </c>
      <c r="CQ408" s="2">
        <f>INDEX([1]age_tranches_5ans_nb_sex!$1:$1048576,MATCH('SectorStat-Age-Hommes'!$A408,[1]age_tranches_5ans_nb_sex!$A:$A,0),40)/5</f>
        <v>0</v>
      </c>
      <c r="CR408" s="2">
        <f>INDEX([1]age_tranches_5ans_nb_sex!$1:$1048576,MATCH('SectorStat-Age-Hommes'!$A408,[1]age_tranches_5ans_nb_sex!$A:$A,0),40)/5</f>
        <v>0</v>
      </c>
      <c r="CS408" s="2">
        <f>INDEX([1]age_tranches_5ans_nb_sex!$1:$1048576,MATCH('SectorStat-Age-Hommes'!$A408,[1]age_tranches_5ans_nb_sex!$A:$A,0),40)/5</f>
        <v>0</v>
      </c>
      <c r="CT408" s="2">
        <f>INDEX([1]age_tranches_5ans_nb_sex!$1:$1048576,MATCH('SectorStat-Age-Hommes'!$A408,[1]age_tranches_5ans_nb_sex!$A:$A,0),40)/5</f>
        <v>0</v>
      </c>
      <c r="CZ408" s="3"/>
      <c r="DA408" s="3"/>
      <c r="DB408" s="3"/>
      <c r="DC408" s="3"/>
      <c r="DD408" s="3"/>
    </row>
    <row r="409" spans="1:108" x14ac:dyDescent="0.35">
      <c r="A409" s="1" t="s">
        <v>809</v>
      </c>
      <c r="B409" s="1" t="s">
        <v>810</v>
      </c>
      <c r="C409" t="str">
        <f>INDEX([1]SectorStat!$1:$1048576,MATCH('[1]Distribution ages'!$A409,[1]SectorStat!$B:$B,0),4)</f>
        <v>Jette</v>
      </c>
      <c r="D409">
        <f>INDEX([1]age_tranches_5ans_nb_sex!$1:$1048576,MATCH('SectorStat-Age-Hommes'!$A409,[1]age_tranches_5ans_nb_sex!$A:$A,0),4)/5</f>
        <v>34.400000000376004</v>
      </c>
      <c r="E409">
        <f>INDEX([1]age_tranches_5ans_nb_sex!$1:$1048576,MATCH('SectorStat-Age-Hommes'!$A409,[1]age_tranches_5ans_nb_sex!$A:$A,0),4)/5</f>
        <v>34.400000000376004</v>
      </c>
      <c r="F409">
        <f>INDEX([1]age_tranches_5ans_nb_sex!$1:$1048576,MATCH('SectorStat-Age-Hommes'!$A409,[1]age_tranches_5ans_nb_sex!$A:$A,0),4)/5</f>
        <v>34.400000000376004</v>
      </c>
      <c r="G409">
        <f>INDEX([1]age_tranches_5ans_nb_sex!$1:$1048576,MATCH('SectorStat-Age-Hommes'!$A409,[1]age_tranches_5ans_nb_sex!$A:$A,0),4)/5</f>
        <v>34.400000000376004</v>
      </c>
      <c r="H409">
        <f>INDEX([1]age_tranches_5ans_nb_sex!$1:$1048576,MATCH('SectorStat-Age-Hommes'!$A409,[1]age_tranches_5ans_nb_sex!$A:$A,0),4)/5</f>
        <v>34.400000000376004</v>
      </c>
      <c r="I409">
        <f>INDEX([1]age_tranches_5ans_nb_sex!$1:$1048576,MATCH('SectorStat-Age-Hommes'!$A409,[1]age_tranches_5ans_nb_sex!$A:$A,0),6)/5</f>
        <v>26.399999999748001</v>
      </c>
      <c r="J409">
        <f>INDEX([1]age_tranches_5ans_nb_sex!$1:$1048576,MATCH('SectorStat-Age-Hommes'!$A409,[1]age_tranches_5ans_nb_sex!$A:$A,0),6)/5</f>
        <v>26.399999999748001</v>
      </c>
      <c r="K409">
        <f>INDEX([1]age_tranches_5ans_nb_sex!$1:$1048576,MATCH('SectorStat-Age-Hommes'!$A409,[1]age_tranches_5ans_nb_sex!$A:$A,0),6)/5</f>
        <v>26.399999999748001</v>
      </c>
      <c r="L409">
        <f>INDEX([1]age_tranches_5ans_nb_sex!$1:$1048576,MATCH('SectorStat-Age-Hommes'!$A409,[1]age_tranches_5ans_nb_sex!$A:$A,0),6)/5</f>
        <v>26.399999999748001</v>
      </c>
      <c r="M409">
        <f>INDEX([1]age_tranches_5ans_nb_sex!$1:$1048576,MATCH('SectorStat-Age-Hommes'!$A409,[1]age_tranches_5ans_nb_sex!$A:$A,0),6)/5</f>
        <v>26.399999999748001</v>
      </c>
      <c r="N409">
        <f>INDEX([1]age_tranches_5ans_nb_sex!$1:$1048576,MATCH('SectorStat-Age-Hommes'!$A409,[1]age_tranches_5ans_nb_sex!$A:$A,0),8)/5</f>
        <v>28.400000000351998</v>
      </c>
      <c r="O409">
        <f>INDEX([1]age_tranches_5ans_nb_sex!$1:$1048576,MATCH('SectorStat-Age-Hommes'!$A409,[1]age_tranches_5ans_nb_sex!$A:$A,0),8)/5</f>
        <v>28.400000000351998</v>
      </c>
      <c r="P409">
        <f>INDEX([1]age_tranches_5ans_nb_sex!$1:$1048576,MATCH('SectorStat-Age-Hommes'!$A409,[1]age_tranches_5ans_nb_sex!$A:$A,0),8)/5</f>
        <v>28.400000000351998</v>
      </c>
      <c r="Q409">
        <f>INDEX([1]age_tranches_5ans_nb_sex!$1:$1048576,MATCH('SectorStat-Age-Hommes'!$A409,[1]age_tranches_5ans_nb_sex!$A:$A,0),8)/5</f>
        <v>28.400000000351998</v>
      </c>
      <c r="R409">
        <f>INDEX([1]age_tranches_5ans_nb_sex!$1:$1048576,MATCH('SectorStat-Age-Hommes'!$A409,[1]age_tranches_5ans_nb_sex!$A:$A,0),8)/5</f>
        <v>28.400000000351998</v>
      </c>
      <c r="S409">
        <f>INDEX([1]age_tranches_5ans_nb_sex!$1:$1048576,MATCH('SectorStat-Age-Hommes'!$A409,[1]age_tranches_5ans_nb_sex!$A:$A,0),10)/5</f>
        <v>22.999999999793999</v>
      </c>
      <c r="T409">
        <f>INDEX([1]age_tranches_5ans_nb_sex!$1:$1048576,MATCH('SectorStat-Age-Hommes'!$A409,[1]age_tranches_5ans_nb_sex!$A:$A,0),10)/5</f>
        <v>22.999999999793999</v>
      </c>
      <c r="U409">
        <f>INDEX([1]age_tranches_5ans_nb_sex!$1:$1048576,MATCH('SectorStat-Age-Hommes'!$A409,[1]age_tranches_5ans_nb_sex!$A:$A,0),10)/5</f>
        <v>22.999999999793999</v>
      </c>
      <c r="V409">
        <f>INDEX([1]age_tranches_5ans_nb_sex!$1:$1048576,MATCH('SectorStat-Age-Hommes'!$A409,[1]age_tranches_5ans_nb_sex!$A:$A,0),10)/5</f>
        <v>22.999999999793999</v>
      </c>
      <c r="W409">
        <f>INDEX([1]age_tranches_5ans_nb_sex!$1:$1048576,MATCH('SectorStat-Age-Hommes'!$A409,[1]age_tranches_5ans_nb_sex!$A:$A,0),10)/5</f>
        <v>22.999999999793999</v>
      </c>
      <c r="X409">
        <f>INDEX([1]age_tranches_5ans_nb_sex!$1:$1048576,MATCH('SectorStat-Age-Hommes'!$A409,[1]age_tranches_5ans_nb_sex!$A:$A,0),10)/5</f>
        <v>22.999999999793999</v>
      </c>
      <c r="Y409">
        <f>INDEX([1]age_tranches_5ans_nb_sex!$1:$1048576,MATCH('SectorStat-Age-Hommes'!$A409,[1]age_tranches_5ans_nb_sex!$A:$A,0),12)/5</f>
        <v>25.800000000282001</v>
      </c>
      <c r="Z409">
        <f>INDEX([1]age_tranches_5ans_nb_sex!$1:$1048576,MATCH('SectorStat-Age-Hommes'!$A409,[1]age_tranches_5ans_nb_sex!$A:$A,0),12)/5</f>
        <v>25.800000000282001</v>
      </c>
      <c r="AA409">
        <f>INDEX([1]age_tranches_5ans_nb_sex!$1:$1048576,MATCH('SectorStat-Age-Hommes'!$A409,[1]age_tranches_5ans_nb_sex!$A:$A,0),12)/5</f>
        <v>25.800000000282001</v>
      </c>
      <c r="AB409">
        <f>INDEX([1]age_tranches_5ans_nb_sex!$1:$1048576,MATCH('SectorStat-Age-Hommes'!$A409,[1]age_tranches_5ans_nb_sex!$A:$A,0),12)/5</f>
        <v>25.800000000282001</v>
      </c>
      <c r="AC409">
        <f>INDEX([1]age_tranches_5ans_nb_sex!$1:$1048576,MATCH('SectorStat-Age-Hommes'!$A409,[1]age_tranches_5ans_nb_sex!$A:$A,0),14)/5</f>
        <v>26.200000000223998</v>
      </c>
      <c r="AD409">
        <f>INDEX([1]age_tranches_5ans_nb_sex!$1:$1048576,MATCH('SectorStat-Age-Hommes'!$A409,[1]age_tranches_5ans_nb_sex!$A:$A,0),14)/5</f>
        <v>26.200000000223998</v>
      </c>
      <c r="AE409">
        <f>INDEX([1]age_tranches_5ans_nb_sex!$1:$1048576,MATCH('SectorStat-Age-Hommes'!$A409,[1]age_tranches_5ans_nb_sex!$A:$A,0),14)/5</f>
        <v>26.200000000223998</v>
      </c>
      <c r="AF409">
        <f>INDEX([1]age_tranches_5ans_nb_sex!$1:$1048576,MATCH('SectorStat-Age-Hommes'!$A409,[1]age_tranches_5ans_nb_sex!$A:$A,0),14)/5</f>
        <v>26.200000000223998</v>
      </c>
      <c r="AG409">
        <f>INDEX([1]age_tranches_5ans_nb_sex!$1:$1048576,MATCH('SectorStat-Age-Hommes'!$A409,[1]age_tranches_5ans_nb_sex!$A:$A,0),14)/5</f>
        <v>26.200000000223998</v>
      </c>
      <c r="AH409">
        <f>INDEX([1]age_tranches_5ans_nb_sex!$1:$1048576,MATCH('SectorStat-Age-Hommes'!$A409,[1]age_tranches_5ans_nb_sex!$A:$A,0),16)/5</f>
        <v>30.599999999586004</v>
      </c>
      <c r="AI409">
        <f>INDEX([1]age_tranches_5ans_nb_sex!$1:$1048576,MATCH('SectorStat-Age-Hommes'!$A409,[1]age_tranches_5ans_nb_sex!$A:$A,0),16)/5</f>
        <v>30.599999999586004</v>
      </c>
      <c r="AJ409">
        <f>INDEX([1]age_tranches_5ans_nb_sex!$1:$1048576,MATCH('SectorStat-Age-Hommes'!$A409,[1]age_tranches_5ans_nb_sex!$A:$A,0),16)/5</f>
        <v>30.599999999586004</v>
      </c>
      <c r="AK409">
        <f>INDEX([1]age_tranches_5ans_nb_sex!$1:$1048576,MATCH('SectorStat-Age-Hommes'!$A409,[1]age_tranches_5ans_nb_sex!$A:$A,0),16)/5</f>
        <v>30.599999999586004</v>
      </c>
      <c r="AL409">
        <f>INDEX([1]age_tranches_5ans_nb_sex!$1:$1048576,MATCH('SectorStat-Age-Hommes'!$A409,[1]age_tranches_5ans_nb_sex!$A:$A,0),16)/5</f>
        <v>30.599999999586004</v>
      </c>
      <c r="AM409">
        <f>INDEX([1]age_tranches_5ans_nb_sex!$1:$1048576,MATCH('SectorStat-Age-Hommes'!$A409,[1]age_tranches_5ans_nb_sex!$A:$A,0),18)/5</f>
        <v>25.400000000339997</v>
      </c>
      <c r="AN409">
        <f>INDEX([1]age_tranches_5ans_nb_sex!$1:$1048576,MATCH('SectorStat-Age-Hommes'!$A409,[1]age_tranches_5ans_nb_sex!$A:$A,0),18)/5</f>
        <v>25.400000000339997</v>
      </c>
      <c r="AO409">
        <f>INDEX([1]age_tranches_5ans_nb_sex!$1:$1048576,MATCH('SectorStat-Age-Hommes'!$A409,[1]age_tranches_5ans_nb_sex!$A:$A,0),18)/5</f>
        <v>25.400000000339997</v>
      </c>
      <c r="AP409">
        <f>INDEX([1]age_tranches_5ans_nb_sex!$1:$1048576,MATCH('SectorStat-Age-Hommes'!$A409,[1]age_tranches_5ans_nb_sex!$A:$A,0),18)/5</f>
        <v>25.400000000339997</v>
      </c>
      <c r="AQ409">
        <f>INDEX([1]age_tranches_5ans_nb_sex!$1:$1048576,MATCH('SectorStat-Age-Hommes'!$A409,[1]age_tranches_5ans_nb_sex!$A:$A,0),18)/5</f>
        <v>25.400000000339997</v>
      </c>
      <c r="AR409">
        <f>INDEX([1]age_tranches_5ans_nb_sex!$1:$1048576,MATCH('SectorStat-Age-Hommes'!$A409,[1]age_tranches_5ans_nb_sex!$A:$A,0),20)/5</f>
        <v>26.200000000223998</v>
      </c>
      <c r="AS409">
        <f>INDEX([1]age_tranches_5ans_nb_sex!$1:$1048576,MATCH('SectorStat-Age-Hommes'!$A409,[1]age_tranches_5ans_nb_sex!$A:$A,0),20)/5</f>
        <v>26.200000000223998</v>
      </c>
      <c r="AT409">
        <f>INDEX([1]age_tranches_5ans_nb_sex!$1:$1048576,MATCH('SectorStat-Age-Hommes'!$A409,[1]age_tranches_5ans_nb_sex!$A:$A,0),20)/5</f>
        <v>26.200000000223998</v>
      </c>
      <c r="AU409">
        <f>INDEX([1]age_tranches_5ans_nb_sex!$1:$1048576,MATCH('SectorStat-Age-Hommes'!$A409,[1]age_tranches_5ans_nb_sex!$A:$A,0),20)/5</f>
        <v>26.200000000223998</v>
      </c>
      <c r="AV409">
        <f>INDEX([1]age_tranches_5ans_nb_sex!$1:$1048576,MATCH('SectorStat-Age-Hommes'!$A409,[1]age_tranches_5ans_nb_sex!$A:$A,0),20)/5</f>
        <v>26.200000000223998</v>
      </c>
      <c r="AW409">
        <f>INDEX([1]age_tranches_5ans_nb_sex!$1:$1048576,MATCH('SectorStat-Age-Hommes'!$A409,[1]age_tranches_5ans_nb_sex!$A:$A,0),22)/5</f>
        <v>31.199999999945998</v>
      </c>
      <c r="AX409">
        <f>INDEX([1]age_tranches_5ans_nb_sex!$1:$1048576,MATCH('SectorStat-Age-Hommes'!$A409,[1]age_tranches_5ans_nb_sex!$A:$A,0),22)/5</f>
        <v>31.199999999945998</v>
      </c>
      <c r="AY409">
        <f>INDEX([1]age_tranches_5ans_nb_sex!$1:$1048576,MATCH('SectorStat-Age-Hommes'!$A409,[1]age_tranches_5ans_nb_sex!$A:$A,0),22)/5</f>
        <v>31.199999999945998</v>
      </c>
      <c r="AZ409">
        <f>INDEX([1]age_tranches_5ans_nb_sex!$1:$1048576,MATCH('SectorStat-Age-Hommes'!$A409,[1]age_tranches_5ans_nb_sex!$A:$A,0),22)/5</f>
        <v>31.199999999945998</v>
      </c>
      <c r="BA409">
        <f>INDEX([1]age_tranches_5ans_nb_sex!$1:$1048576,MATCH('SectorStat-Age-Hommes'!$A409,[1]age_tranches_5ans_nb_sex!$A:$A,0),22)/5</f>
        <v>31.199999999945998</v>
      </c>
      <c r="BB409">
        <f>INDEX([1]age_tranches_5ans_nb_sex!$1:$1048576,MATCH('SectorStat-Age-Hommes'!$A409,[1]age_tranches_5ans_nb_sex!$A:$A,0),24)/5</f>
        <v>25.800000000282001</v>
      </c>
      <c r="BC409">
        <f>INDEX([1]age_tranches_5ans_nb_sex!$1:$1048576,MATCH('SectorStat-Age-Hommes'!$A409,[1]age_tranches_5ans_nb_sex!$A:$A,0),24)/5</f>
        <v>25.800000000282001</v>
      </c>
      <c r="BD409">
        <f>INDEX([1]age_tranches_5ans_nb_sex!$1:$1048576,MATCH('SectorStat-Age-Hommes'!$A409,[1]age_tranches_5ans_nb_sex!$A:$A,0),24)/5</f>
        <v>25.800000000282001</v>
      </c>
      <c r="BE409">
        <f>INDEX([1]age_tranches_5ans_nb_sex!$1:$1048576,MATCH('SectorStat-Age-Hommes'!$A409,[1]age_tranches_5ans_nb_sex!$A:$A,0),24)/5</f>
        <v>25.800000000282001</v>
      </c>
      <c r="BF409">
        <f>INDEX([1]age_tranches_5ans_nb_sex!$1:$1048576,MATCH('SectorStat-Age-Hommes'!$A409,[1]age_tranches_5ans_nb_sex!$A:$A,0),24)/5</f>
        <v>25.800000000282001</v>
      </c>
      <c r="BG409">
        <f>INDEX([1]age_tranches_5ans_nb_sex!$1:$1048576,MATCH('SectorStat-Age-Hommes'!$A409,[1]age_tranches_5ans_nb_sex!$A:$A,0),26)/5</f>
        <v>26.600000000165998</v>
      </c>
      <c r="BH409">
        <f>INDEX([1]age_tranches_5ans_nb_sex!$1:$1048576,MATCH('SectorStat-Age-Hommes'!$A409,[1]age_tranches_5ans_nb_sex!$A:$A,0),26)/5</f>
        <v>26.600000000165998</v>
      </c>
      <c r="BI409">
        <f>INDEX([1]age_tranches_5ans_nb_sex!$1:$1048576,MATCH('SectorStat-Age-Hommes'!$A409,[1]age_tranches_5ans_nb_sex!$A:$A,0),26)/5</f>
        <v>26.600000000165998</v>
      </c>
      <c r="BJ409">
        <f>INDEX([1]age_tranches_5ans_nb_sex!$1:$1048576,MATCH('SectorStat-Age-Hommes'!$A409,[1]age_tranches_5ans_nb_sex!$A:$A,0),26)/5</f>
        <v>26.600000000165998</v>
      </c>
      <c r="BK409">
        <f>INDEX([1]age_tranches_5ans_nb_sex!$1:$1048576,MATCH('SectorStat-Age-Hommes'!$A409,[1]age_tranches_5ans_nb_sex!$A:$A,0),26)/5</f>
        <v>26.600000000165998</v>
      </c>
      <c r="BL409">
        <f>INDEX([1]age_tranches_5ans_nb_sex!$1:$1048576,MATCH('SectorStat-Age-Hommes'!$A409,[1]age_tranches_5ans_nb_sex!$A:$A,0),28)/5</f>
        <v>24.000000000096001</v>
      </c>
      <c r="BM409">
        <f>INDEX([1]age_tranches_5ans_nb_sex!$1:$1048576,MATCH('SectorStat-Age-Hommes'!$A409,[1]age_tranches_5ans_nb_sex!$A:$A,0),28)/5</f>
        <v>24.000000000096001</v>
      </c>
      <c r="BN409">
        <f>INDEX([1]age_tranches_5ans_nb_sex!$1:$1048576,MATCH('SectorStat-Age-Hommes'!$A409,[1]age_tranches_5ans_nb_sex!$A:$A,0),28)/5</f>
        <v>24.000000000096001</v>
      </c>
      <c r="BO409">
        <f>INDEX([1]age_tranches_5ans_nb_sex!$1:$1048576,MATCH('SectorStat-Age-Hommes'!$A409,[1]age_tranches_5ans_nb_sex!$A:$A,0),28)/5</f>
        <v>24.000000000096001</v>
      </c>
      <c r="BP409">
        <f>INDEX([1]age_tranches_5ans_nb_sex!$1:$1048576,MATCH('SectorStat-Age-Hommes'!$A409,[1]age_tranches_5ans_nb_sex!$A:$A,0),28)/5</f>
        <v>24.000000000096001</v>
      </c>
      <c r="BQ409">
        <f>INDEX([1]age_tranches_5ans_nb_sex!$1:$1048576,MATCH('SectorStat-Age-Hommes'!$A409,[1]age_tranches_5ans_nb_sex!$A:$A,0),30)/5</f>
        <v>19.400000000315998</v>
      </c>
      <c r="BR409">
        <f>INDEX([1]age_tranches_5ans_nb_sex!$1:$1048576,MATCH('SectorStat-Age-Hommes'!$A409,[1]age_tranches_5ans_nb_sex!$A:$A,0),30)/5</f>
        <v>19.400000000315998</v>
      </c>
      <c r="BS409">
        <f>INDEX([1]age_tranches_5ans_nb_sex!$1:$1048576,MATCH('SectorStat-Age-Hommes'!$A409,[1]age_tranches_5ans_nb_sex!$A:$A,0),30)/5</f>
        <v>19.400000000315998</v>
      </c>
      <c r="BT409">
        <f>INDEX([1]age_tranches_5ans_nb_sex!$1:$1048576,MATCH('SectorStat-Age-Hommes'!$A409,[1]age_tranches_5ans_nb_sex!$A:$A,0),30)/5</f>
        <v>19.400000000315998</v>
      </c>
      <c r="BU409">
        <f>INDEX([1]age_tranches_5ans_nb_sex!$1:$1048576,MATCH('SectorStat-Age-Hommes'!$A409,[1]age_tranches_5ans_nb_sex!$A:$A,0),30)/5</f>
        <v>19.400000000315998</v>
      </c>
      <c r="BV409">
        <f>INDEX([1]age_tranches_5ans_nb_sex!$1:$1048576,MATCH('SectorStat-Age-Hommes'!$A409,[1]age_tranches_5ans_nb_sex!$A:$A,0),32)/5</f>
        <v>16.000000000362</v>
      </c>
      <c r="BW409">
        <f>INDEX([1]age_tranches_5ans_nb_sex!$1:$1048576,MATCH('SectorStat-Age-Hommes'!$A409,[1]age_tranches_5ans_nb_sex!$A:$A,0),32)/5</f>
        <v>16.000000000362</v>
      </c>
      <c r="BX409">
        <f>INDEX([1]age_tranches_5ans_nb_sex!$1:$1048576,MATCH('SectorStat-Age-Hommes'!$A409,[1]age_tranches_5ans_nb_sex!$A:$A,0),32)/5</f>
        <v>16.000000000362</v>
      </c>
      <c r="BY409">
        <f>INDEX([1]age_tranches_5ans_nb_sex!$1:$1048576,MATCH('SectorStat-Age-Hommes'!$A409,[1]age_tranches_5ans_nb_sex!$A:$A,0),32)/5</f>
        <v>16.000000000362</v>
      </c>
      <c r="BZ409">
        <f>INDEX([1]age_tranches_5ans_nb_sex!$1:$1048576,MATCH('SectorStat-Age-Hommes'!$A409,[1]age_tranches_5ans_nb_sex!$A:$A,0),32)/5</f>
        <v>16.000000000362</v>
      </c>
      <c r="CA409">
        <f>INDEX([1]age_tranches_5ans_nb_sex!$1:$1048576,MATCH('SectorStat-Age-Hommes'!$A409,[1]age_tranches_5ans_nb_sex!$A:$A,0),34)/5</f>
        <v>11.79999999963</v>
      </c>
      <c r="CB409">
        <f>INDEX([1]age_tranches_5ans_nb_sex!$1:$1048576,MATCH('SectorStat-Age-Hommes'!$A409,[1]age_tranches_5ans_nb_sex!$A:$A,0),34)/5</f>
        <v>11.79999999963</v>
      </c>
      <c r="CC409">
        <f>INDEX([1]age_tranches_5ans_nb_sex!$1:$1048576,MATCH('SectorStat-Age-Hommes'!$A409,[1]age_tranches_5ans_nb_sex!$A:$A,0),34)/5</f>
        <v>11.79999999963</v>
      </c>
      <c r="CD409">
        <f>INDEX([1]age_tranches_5ans_nb_sex!$1:$1048576,MATCH('SectorStat-Age-Hommes'!$A409,[1]age_tranches_5ans_nb_sex!$A:$A,0),34)/5</f>
        <v>11.79999999963</v>
      </c>
      <c r="CE409">
        <f>INDEX([1]age_tranches_5ans_nb_sex!$1:$1048576,MATCH('SectorStat-Age-Hommes'!$A409,[1]age_tranches_5ans_nb_sex!$A:$A,0),34)/5</f>
        <v>11.79999999963</v>
      </c>
      <c r="CF409">
        <f>INDEX([1]age_tranches_5ans_nb_sex!$1:$1048576,MATCH('SectorStat-Age-Hommes'!$A409,[1]age_tranches_5ans_nb_sex!$A:$A,0),36)/5</f>
        <v>12.199999999572</v>
      </c>
      <c r="CG409">
        <f>INDEX([1]age_tranches_5ans_nb_sex!$1:$1048576,MATCH('SectorStat-Age-Hommes'!$A409,[1]age_tranches_5ans_nb_sex!$A:$A,0),36)/5</f>
        <v>12.199999999572</v>
      </c>
      <c r="CH409">
        <f>INDEX([1]age_tranches_5ans_nb_sex!$1:$1048576,MATCH('SectorStat-Age-Hommes'!$A409,[1]age_tranches_5ans_nb_sex!$A:$A,0),36)/5</f>
        <v>12.199999999572</v>
      </c>
      <c r="CI409">
        <f>INDEX([1]age_tranches_5ans_nb_sex!$1:$1048576,MATCH('SectorStat-Age-Hommes'!$A409,[1]age_tranches_5ans_nb_sex!$A:$A,0),36)/5</f>
        <v>12.199999999572</v>
      </c>
      <c r="CJ409">
        <f>INDEX([1]age_tranches_5ans_nb_sex!$1:$1048576,MATCH('SectorStat-Age-Hommes'!$A409,[1]age_tranches_5ans_nb_sex!$A:$A,0),36)/5</f>
        <v>12.199999999572</v>
      </c>
      <c r="CK409">
        <f>INDEX([1]age_tranches_5ans_nb_sex!$1:$1048576,MATCH('SectorStat-Age-Hommes'!$A409,[1]age_tranches_5ans_nb_sex!$A:$A,0),38)/5</f>
        <v>6.2000000004420004</v>
      </c>
      <c r="CL409">
        <f>INDEX([1]age_tranches_5ans_nb_sex!$1:$1048576,MATCH('SectorStat-Age-Hommes'!$A409,[1]age_tranches_5ans_nb_sex!$A:$A,0),38)/5</f>
        <v>6.2000000004420004</v>
      </c>
      <c r="CM409">
        <f>INDEX([1]age_tranches_5ans_nb_sex!$1:$1048576,MATCH('SectorStat-Age-Hommes'!$A409,[1]age_tranches_5ans_nb_sex!$A:$A,0),38)/5</f>
        <v>6.2000000004420004</v>
      </c>
      <c r="CN409">
        <f>INDEX([1]age_tranches_5ans_nb_sex!$1:$1048576,MATCH('SectorStat-Age-Hommes'!$A409,[1]age_tranches_5ans_nb_sex!$A:$A,0),38)/5</f>
        <v>6.2000000004420004</v>
      </c>
      <c r="CO409">
        <f>INDEX([1]age_tranches_5ans_nb_sex!$1:$1048576,MATCH('SectorStat-Age-Hommes'!$A409,[1]age_tranches_5ans_nb_sex!$A:$A,0),38)/5</f>
        <v>6.2000000004420004</v>
      </c>
      <c r="CP409" s="2">
        <f>INDEX([1]age_tranches_5ans_nb_sex!$1:$1048576,MATCH('SectorStat-Age-Hommes'!$A409,[1]age_tranches_5ans_nb_sex!$A:$A,0),40)/5</f>
        <v>2.6000000000699997</v>
      </c>
      <c r="CQ409" s="2">
        <f>INDEX([1]age_tranches_5ans_nb_sex!$1:$1048576,MATCH('SectorStat-Age-Hommes'!$A409,[1]age_tranches_5ans_nb_sex!$A:$A,0),40)/5</f>
        <v>2.6000000000699997</v>
      </c>
      <c r="CR409" s="2">
        <f>INDEX([1]age_tranches_5ans_nb_sex!$1:$1048576,MATCH('SectorStat-Age-Hommes'!$A409,[1]age_tranches_5ans_nb_sex!$A:$A,0),40)/5</f>
        <v>2.6000000000699997</v>
      </c>
      <c r="CS409" s="2">
        <f>INDEX([1]age_tranches_5ans_nb_sex!$1:$1048576,MATCH('SectorStat-Age-Hommes'!$A409,[1]age_tranches_5ans_nb_sex!$A:$A,0),40)/5</f>
        <v>2.6000000000699997</v>
      </c>
      <c r="CT409" s="2">
        <f>INDEX([1]age_tranches_5ans_nb_sex!$1:$1048576,MATCH('SectorStat-Age-Hommes'!$A409,[1]age_tranches_5ans_nb_sex!$A:$A,0),40)/5</f>
        <v>2.6000000000699997</v>
      </c>
      <c r="CZ409" s="3"/>
      <c r="DA409" s="3"/>
      <c r="DB409" s="3"/>
      <c r="DC409" s="3"/>
      <c r="DD409" s="3"/>
    </row>
    <row r="410" spans="1:108" x14ac:dyDescent="0.35">
      <c r="A410" s="1" t="s">
        <v>811</v>
      </c>
      <c r="B410" s="1" t="s">
        <v>248</v>
      </c>
      <c r="C410" t="str">
        <f>INDEX([1]SectorStat!$1:$1048576,MATCH('[1]Distribution ages'!$A410,[1]SectorStat!$B:$B,0),4)</f>
        <v>Jette</v>
      </c>
      <c r="D410">
        <f>INDEX([1]age_tranches_5ans_nb_sex!$1:$1048576,MATCH('SectorStat-Age-Hommes'!$A410,[1]age_tranches_5ans_nb_sex!$A:$A,0),4)/5</f>
        <v>39.200000000380797</v>
      </c>
      <c r="E410">
        <f>INDEX([1]age_tranches_5ans_nb_sex!$1:$1048576,MATCH('SectorStat-Age-Hommes'!$A410,[1]age_tranches_5ans_nb_sex!$A:$A,0),4)/5</f>
        <v>39.200000000380797</v>
      </c>
      <c r="F410">
        <f>INDEX([1]age_tranches_5ans_nb_sex!$1:$1048576,MATCH('SectorStat-Age-Hommes'!$A410,[1]age_tranches_5ans_nb_sex!$A:$A,0),4)/5</f>
        <v>39.200000000380797</v>
      </c>
      <c r="G410">
        <f>INDEX([1]age_tranches_5ans_nb_sex!$1:$1048576,MATCH('SectorStat-Age-Hommes'!$A410,[1]age_tranches_5ans_nb_sex!$A:$A,0),4)/5</f>
        <v>39.200000000380797</v>
      </c>
      <c r="H410">
        <f>INDEX([1]age_tranches_5ans_nb_sex!$1:$1048576,MATCH('SectorStat-Age-Hommes'!$A410,[1]age_tranches_5ans_nb_sex!$A:$A,0),4)/5</f>
        <v>39.200000000380797</v>
      </c>
      <c r="I410">
        <f>INDEX([1]age_tranches_5ans_nb_sex!$1:$1048576,MATCH('SectorStat-Age-Hommes'!$A410,[1]age_tranches_5ans_nb_sex!$A:$A,0),6)/5</f>
        <v>44.400000000342402</v>
      </c>
      <c r="J410">
        <f>INDEX([1]age_tranches_5ans_nb_sex!$1:$1048576,MATCH('SectorStat-Age-Hommes'!$A410,[1]age_tranches_5ans_nb_sex!$A:$A,0),6)/5</f>
        <v>44.400000000342402</v>
      </c>
      <c r="K410">
        <f>INDEX([1]age_tranches_5ans_nb_sex!$1:$1048576,MATCH('SectorStat-Age-Hommes'!$A410,[1]age_tranches_5ans_nb_sex!$A:$A,0),6)/5</f>
        <v>44.400000000342402</v>
      </c>
      <c r="L410">
        <f>INDEX([1]age_tranches_5ans_nb_sex!$1:$1048576,MATCH('SectorStat-Age-Hommes'!$A410,[1]age_tranches_5ans_nb_sex!$A:$A,0),6)/5</f>
        <v>44.400000000342402</v>
      </c>
      <c r="M410">
        <f>INDEX([1]age_tranches_5ans_nb_sex!$1:$1048576,MATCH('SectorStat-Age-Hommes'!$A410,[1]age_tranches_5ans_nb_sex!$A:$A,0),6)/5</f>
        <v>44.400000000342402</v>
      </c>
      <c r="N410">
        <f>INDEX([1]age_tranches_5ans_nb_sex!$1:$1048576,MATCH('SectorStat-Age-Hommes'!$A410,[1]age_tranches_5ans_nb_sex!$A:$A,0),8)/5</f>
        <v>35.400000000121608</v>
      </c>
      <c r="O410">
        <f>INDEX([1]age_tranches_5ans_nb_sex!$1:$1048576,MATCH('SectorStat-Age-Hommes'!$A410,[1]age_tranches_5ans_nb_sex!$A:$A,0),8)/5</f>
        <v>35.400000000121608</v>
      </c>
      <c r="P410">
        <f>INDEX([1]age_tranches_5ans_nb_sex!$1:$1048576,MATCH('SectorStat-Age-Hommes'!$A410,[1]age_tranches_5ans_nb_sex!$A:$A,0),8)/5</f>
        <v>35.400000000121608</v>
      </c>
      <c r="Q410">
        <f>INDEX([1]age_tranches_5ans_nb_sex!$1:$1048576,MATCH('SectorStat-Age-Hommes'!$A410,[1]age_tranches_5ans_nb_sex!$A:$A,0),8)/5</f>
        <v>35.400000000121608</v>
      </c>
      <c r="R410">
        <f>INDEX([1]age_tranches_5ans_nb_sex!$1:$1048576,MATCH('SectorStat-Age-Hommes'!$A410,[1]age_tranches_5ans_nb_sex!$A:$A,0),8)/5</f>
        <v>35.400000000121608</v>
      </c>
      <c r="S410">
        <f>INDEX([1]age_tranches_5ans_nb_sex!$1:$1048576,MATCH('SectorStat-Age-Hommes'!$A410,[1]age_tranches_5ans_nb_sex!$A:$A,0),10)/5</f>
        <v>34.599999999936003</v>
      </c>
      <c r="T410">
        <f>INDEX([1]age_tranches_5ans_nb_sex!$1:$1048576,MATCH('SectorStat-Age-Hommes'!$A410,[1]age_tranches_5ans_nb_sex!$A:$A,0),10)/5</f>
        <v>34.599999999936003</v>
      </c>
      <c r="U410">
        <f>INDEX([1]age_tranches_5ans_nb_sex!$1:$1048576,MATCH('SectorStat-Age-Hommes'!$A410,[1]age_tranches_5ans_nb_sex!$A:$A,0),10)/5</f>
        <v>34.599999999936003</v>
      </c>
      <c r="V410">
        <f>INDEX([1]age_tranches_5ans_nb_sex!$1:$1048576,MATCH('SectorStat-Age-Hommes'!$A410,[1]age_tranches_5ans_nb_sex!$A:$A,0),10)/5</f>
        <v>34.599999999936003</v>
      </c>
      <c r="W410">
        <f>INDEX([1]age_tranches_5ans_nb_sex!$1:$1048576,MATCH('SectorStat-Age-Hommes'!$A410,[1]age_tranches_5ans_nb_sex!$A:$A,0),10)/5</f>
        <v>34.599999999936003</v>
      </c>
      <c r="X410">
        <f>INDEX([1]age_tranches_5ans_nb_sex!$1:$1048576,MATCH('SectorStat-Age-Hommes'!$A410,[1]age_tranches_5ans_nb_sex!$A:$A,0),10)/5</f>
        <v>34.599999999936003</v>
      </c>
      <c r="Y410">
        <f>INDEX([1]age_tranches_5ans_nb_sex!$1:$1048576,MATCH('SectorStat-Age-Hommes'!$A410,[1]age_tranches_5ans_nb_sex!$A:$A,0),12)/5</f>
        <v>40.399999999414398</v>
      </c>
      <c r="Z410">
        <f>INDEX([1]age_tranches_5ans_nb_sex!$1:$1048576,MATCH('SectorStat-Age-Hommes'!$A410,[1]age_tranches_5ans_nb_sex!$A:$A,0),12)/5</f>
        <v>40.399999999414398</v>
      </c>
      <c r="AA410">
        <f>INDEX([1]age_tranches_5ans_nb_sex!$1:$1048576,MATCH('SectorStat-Age-Hommes'!$A410,[1]age_tranches_5ans_nb_sex!$A:$A,0),12)/5</f>
        <v>40.399999999414398</v>
      </c>
      <c r="AB410">
        <f>INDEX([1]age_tranches_5ans_nb_sex!$1:$1048576,MATCH('SectorStat-Age-Hommes'!$A410,[1]age_tranches_5ans_nb_sex!$A:$A,0),12)/5</f>
        <v>40.399999999414398</v>
      </c>
      <c r="AC410">
        <f>INDEX([1]age_tranches_5ans_nb_sex!$1:$1048576,MATCH('SectorStat-Age-Hommes'!$A410,[1]age_tranches_5ans_nb_sex!$A:$A,0),14)/5</f>
        <v>38.199999999526405</v>
      </c>
      <c r="AD410">
        <f>INDEX([1]age_tranches_5ans_nb_sex!$1:$1048576,MATCH('SectorStat-Age-Hommes'!$A410,[1]age_tranches_5ans_nb_sex!$A:$A,0),14)/5</f>
        <v>38.199999999526405</v>
      </c>
      <c r="AE410">
        <f>INDEX([1]age_tranches_5ans_nb_sex!$1:$1048576,MATCH('SectorStat-Age-Hommes'!$A410,[1]age_tranches_5ans_nb_sex!$A:$A,0),14)/5</f>
        <v>38.199999999526405</v>
      </c>
      <c r="AF410">
        <f>INDEX([1]age_tranches_5ans_nb_sex!$1:$1048576,MATCH('SectorStat-Age-Hommes'!$A410,[1]age_tranches_5ans_nb_sex!$A:$A,0),14)/5</f>
        <v>38.199999999526405</v>
      </c>
      <c r="AG410">
        <f>INDEX([1]age_tranches_5ans_nb_sex!$1:$1048576,MATCH('SectorStat-Age-Hommes'!$A410,[1]age_tranches_5ans_nb_sex!$A:$A,0),14)/5</f>
        <v>38.199999999526405</v>
      </c>
      <c r="AH410">
        <f>INDEX([1]age_tranches_5ans_nb_sex!$1:$1048576,MATCH('SectorStat-Age-Hommes'!$A410,[1]age_tranches_5ans_nb_sex!$A:$A,0),16)/5</f>
        <v>38.000000000102403</v>
      </c>
      <c r="AI410">
        <f>INDEX([1]age_tranches_5ans_nb_sex!$1:$1048576,MATCH('SectorStat-Age-Hommes'!$A410,[1]age_tranches_5ans_nb_sex!$A:$A,0),16)/5</f>
        <v>38.000000000102403</v>
      </c>
      <c r="AJ410">
        <f>INDEX([1]age_tranches_5ans_nb_sex!$1:$1048576,MATCH('SectorStat-Age-Hommes'!$A410,[1]age_tranches_5ans_nb_sex!$A:$A,0),16)/5</f>
        <v>38.000000000102403</v>
      </c>
      <c r="AK410">
        <f>INDEX([1]age_tranches_5ans_nb_sex!$1:$1048576,MATCH('SectorStat-Age-Hommes'!$A410,[1]age_tranches_5ans_nb_sex!$A:$A,0),16)/5</f>
        <v>38.000000000102403</v>
      </c>
      <c r="AL410">
        <f>INDEX([1]age_tranches_5ans_nb_sex!$1:$1048576,MATCH('SectorStat-Age-Hommes'!$A410,[1]age_tranches_5ans_nb_sex!$A:$A,0),16)/5</f>
        <v>38.000000000102403</v>
      </c>
      <c r="AM410">
        <f>INDEX([1]age_tranches_5ans_nb_sex!$1:$1048576,MATCH('SectorStat-Age-Hommes'!$A410,[1]age_tranches_5ans_nb_sex!$A:$A,0),18)/5</f>
        <v>44.999999999859192</v>
      </c>
      <c r="AN410">
        <f>INDEX([1]age_tranches_5ans_nb_sex!$1:$1048576,MATCH('SectorStat-Age-Hommes'!$A410,[1]age_tranches_5ans_nb_sex!$A:$A,0),18)/5</f>
        <v>44.999999999859192</v>
      </c>
      <c r="AO410">
        <f>INDEX([1]age_tranches_5ans_nb_sex!$1:$1048576,MATCH('SectorStat-Age-Hommes'!$A410,[1]age_tranches_5ans_nb_sex!$A:$A,0),18)/5</f>
        <v>44.999999999859192</v>
      </c>
      <c r="AP410">
        <f>INDEX([1]age_tranches_5ans_nb_sex!$1:$1048576,MATCH('SectorStat-Age-Hommes'!$A410,[1]age_tranches_5ans_nb_sex!$A:$A,0),18)/5</f>
        <v>44.999999999859192</v>
      </c>
      <c r="AQ410">
        <f>INDEX([1]age_tranches_5ans_nb_sex!$1:$1048576,MATCH('SectorStat-Age-Hommes'!$A410,[1]age_tranches_5ans_nb_sex!$A:$A,0),18)/5</f>
        <v>44.999999999859192</v>
      </c>
      <c r="AR410">
        <f>INDEX([1]age_tranches_5ans_nb_sex!$1:$1048576,MATCH('SectorStat-Age-Hommes'!$A410,[1]age_tranches_5ans_nb_sex!$A:$A,0),20)/5</f>
        <v>45.399999999952001</v>
      </c>
      <c r="AS410">
        <f>INDEX([1]age_tranches_5ans_nb_sex!$1:$1048576,MATCH('SectorStat-Age-Hommes'!$A410,[1]age_tranches_5ans_nb_sex!$A:$A,0),20)/5</f>
        <v>45.399999999952001</v>
      </c>
      <c r="AT410">
        <f>INDEX([1]age_tranches_5ans_nb_sex!$1:$1048576,MATCH('SectorStat-Age-Hommes'!$A410,[1]age_tranches_5ans_nb_sex!$A:$A,0),20)/5</f>
        <v>45.399999999952001</v>
      </c>
      <c r="AU410">
        <f>INDEX([1]age_tranches_5ans_nb_sex!$1:$1048576,MATCH('SectorStat-Age-Hommes'!$A410,[1]age_tranches_5ans_nb_sex!$A:$A,0),20)/5</f>
        <v>45.399999999952001</v>
      </c>
      <c r="AV410">
        <f>INDEX([1]age_tranches_5ans_nb_sex!$1:$1048576,MATCH('SectorStat-Age-Hommes'!$A410,[1]age_tranches_5ans_nb_sex!$A:$A,0),20)/5</f>
        <v>45.399999999952001</v>
      </c>
      <c r="AW410">
        <f>INDEX([1]age_tranches_5ans_nb_sex!$1:$1048576,MATCH('SectorStat-Age-Hommes'!$A410,[1]age_tranches_5ans_nb_sex!$A:$A,0),22)/5</f>
        <v>39.600000000473599</v>
      </c>
      <c r="AX410">
        <f>INDEX([1]age_tranches_5ans_nb_sex!$1:$1048576,MATCH('SectorStat-Age-Hommes'!$A410,[1]age_tranches_5ans_nb_sex!$A:$A,0),22)/5</f>
        <v>39.600000000473599</v>
      </c>
      <c r="AY410">
        <f>INDEX([1]age_tranches_5ans_nb_sex!$1:$1048576,MATCH('SectorStat-Age-Hommes'!$A410,[1]age_tranches_5ans_nb_sex!$A:$A,0),22)/5</f>
        <v>39.600000000473599</v>
      </c>
      <c r="AZ410">
        <f>INDEX([1]age_tranches_5ans_nb_sex!$1:$1048576,MATCH('SectorStat-Age-Hommes'!$A410,[1]age_tranches_5ans_nb_sex!$A:$A,0),22)/5</f>
        <v>39.600000000473599</v>
      </c>
      <c r="BA410">
        <f>INDEX([1]age_tranches_5ans_nb_sex!$1:$1048576,MATCH('SectorStat-Age-Hommes'!$A410,[1]age_tranches_5ans_nb_sex!$A:$A,0),22)/5</f>
        <v>39.600000000473599</v>
      </c>
      <c r="BB410">
        <f>INDEX([1]age_tranches_5ans_nb_sex!$1:$1048576,MATCH('SectorStat-Age-Hommes'!$A410,[1]age_tranches_5ans_nb_sex!$A:$A,0),24)/5</f>
        <v>40.7999999995072</v>
      </c>
      <c r="BC410">
        <f>INDEX([1]age_tranches_5ans_nb_sex!$1:$1048576,MATCH('SectorStat-Age-Hommes'!$A410,[1]age_tranches_5ans_nb_sex!$A:$A,0),24)/5</f>
        <v>40.7999999995072</v>
      </c>
      <c r="BD410">
        <f>INDEX([1]age_tranches_5ans_nb_sex!$1:$1048576,MATCH('SectorStat-Age-Hommes'!$A410,[1]age_tranches_5ans_nb_sex!$A:$A,0),24)/5</f>
        <v>40.7999999995072</v>
      </c>
      <c r="BE410">
        <f>INDEX([1]age_tranches_5ans_nb_sex!$1:$1048576,MATCH('SectorStat-Age-Hommes'!$A410,[1]age_tranches_5ans_nb_sex!$A:$A,0),24)/5</f>
        <v>40.7999999995072</v>
      </c>
      <c r="BF410">
        <f>INDEX([1]age_tranches_5ans_nb_sex!$1:$1048576,MATCH('SectorStat-Age-Hommes'!$A410,[1]age_tranches_5ans_nb_sex!$A:$A,0),24)/5</f>
        <v>40.7999999995072</v>
      </c>
      <c r="BG410">
        <f>INDEX([1]age_tranches_5ans_nb_sex!$1:$1048576,MATCH('SectorStat-Age-Hommes'!$A410,[1]age_tranches_5ans_nb_sex!$A:$A,0),26)/5</f>
        <v>34.599999999936003</v>
      </c>
      <c r="BH410">
        <f>INDEX([1]age_tranches_5ans_nb_sex!$1:$1048576,MATCH('SectorStat-Age-Hommes'!$A410,[1]age_tranches_5ans_nb_sex!$A:$A,0),26)/5</f>
        <v>34.599999999936003</v>
      </c>
      <c r="BI410">
        <f>INDEX([1]age_tranches_5ans_nb_sex!$1:$1048576,MATCH('SectorStat-Age-Hommes'!$A410,[1]age_tranches_5ans_nb_sex!$A:$A,0),26)/5</f>
        <v>34.599999999936003</v>
      </c>
      <c r="BJ410">
        <f>INDEX([1]age_tranches_5ans_nb_sex!$1:$1048576,MATCH('SectorStat-Age-Hommes'!$A410,[1]age_tranches_5ans_nb_sex!$A:$A,0),26)/5</f>
        <v>34.599999999936003</v>
      </c>
      <c r="BK410">
        <f>INDEX([1]age_tranches_5ans_nb_sex!$1:$1048576,MATCH('SectorStat-Age-Hommes'!$A410,[1]age_tranches_5ans_nb_sex!$A:$A,0),26)/5</f>
        <v>34.599999999936003</v>
      </c>
      <c r="BL410">
        <f>INDEX([1]age_tranches_5ans_nb_sex!$1:$1048576,MATCH('SectorStat-Age-Hommes'!$A410,[1]age_tranches_5ans_nb_sex!$A:$A,0),28)/5</f>
        <v>29.8000000000672</v>
      </c>
      <c r="BM410">
        <f>INDEX([1]age_tranches_5ans_nb_sex!$1:$1048576,MATCH('SectorStat-Age-Hommes'!$A410,[1]age_tranches_5ans_nb_sex!$A:$A,0),28)/5</f>
        <v>29.8000000000672</v>
      </c>
      <c r="BN410">
        <f>INDEX([1]age_tranches_5ans_nb_sex!$1:$1048576,MATCH('SectorStat-Age-Hommes'!$A410,[1]age_tranches_5ans_nb_sex!$A:$A,0),28)/5</f>
        <v>29.8000000000672</v>
      </c>
      <c r="BO410">
        <f>INDEX([1]age_tranches_5ans_nb_sex!$1:$1048576,MATCH('SectorStat-Age-Hommes'!$A410,[1]age_tranches_5ans_nb_sex!$A:$A,0),28)/5</f>
        <v>29.8000000000672</v>
      </c>
      <c r="BP410">
        <f>INDEX([1]age_tranches_5ans_nb_sex!$1:$1048576,MATCH('SectorStat-Age-Hommes'!$A410,[1]age_tranches_5ans_nb_sex!$A:$A,0),28)/5</f>
        <v>29.8000000000672</v>
      </c>
      <c r="BQ410">
        <f>INDEX([1]age_tranches_5ans_nb_sex!$1:$1048576,MATCH('SectorStat-Age-Hommes'!$A410,[1]age_tranches_5ans_nb_sex!$A:$A,0),30)/5</f>
        <v>27.399999999510396</v>
      </c>
      <c r="BR410">
        <f>INDEX([1]age_tranches_5ans_nb_sex!$1:$1048576,MATCH('SectorStat-Age-Hommes'!$A410,[1]age_tranches_5ans_nb_sex!$A:$A,0),30)/5</f>
        <v>27.399999999510396</v>
      </c>
      <c r="BS410">
        <f>INDEX([1]age_tranches_5ans_nb_sex!$1:$1048576,MATCH('SectorStat-Age-Hommes'!$A410,[1]age_tranches_5ans_nb_sex!$A:$A,0),30)/5</f>
        <v>27.399999999510396</v>
      </c>
      <c r="BT410">
        <f>INDEX([1]age_tranches_5ans_nb_sex!$1:$1048576,MATCH('SectorStat-Age-Hommes'!$A410,[1]age_tranches_5ans_nb_sex!$A:$A,0),30)/5</f>
        <v>27.399999999510396</v>
      </c>
      <c r="BU410">
        <f>INDEX([1]age_tranches_5ans_nb_sex!$1:$1048576,MATCH('SectorStat-Age-Hommes'!$A410,[1]age_tranches_5ans_nb_sex!$A:$A,0),30)/5</f>
        <v>27.399999999510396</v>
      </c>
      <c r="BV410">
        <f>INDEX([1]age_tranches_5ans_nb_sex!$1:$1048576,MATCH('SectorStat-Age-Hommes'!$A410,[1]age_tranches_5ans_nb_sex!$A:$A,0),32)/5</f>
        <v>20.799999999846399</v>
      </c>
      <c r="BW410">
        <f>INDEX([1]age_tranches_5ans_nb_sex!$1:$1048576,MATCH('SectorStat-Age-Hommes'!$A410,[1]age_tranches_5ans_nb_sex!$A:$A,0),32)/5</f>
        <v>20.799999999846399</v>
      </c>
      <c r="BX410">
        <f>INDEX([1]age_tranches_5ans_nb_sex!$1:$1048576,MATCH('SectorStat-Age-Hommes'!$A410,[1]age_tranches_5ans_nb_sex!$A:$A,0),32)/5</f>
        <v>20.799999999846399</v>
      </c>
      <c r="BY410">
        <f>INDEX([1]age_tranches_5ans_nb_sex!$1:$1048576,MATCH('SectorStat-Age-Hommes'!$A410,[1]age_tranches_5ans_nb_sex!$A:$A,0),32)/5</f>
        <v>20.799999999846399</v>
      </c>
      <c r="BZ410">
        <f>INDEX([1]age_tranches_5ans_nb_sex!$1:$1048576,MATCH('SectorStat-Age-Hommes'!$A410,[1]age_tranches_5ans_nb_sex!$A:$A,0),32)/5</f>
        <v>20.799999999846399</v>
      </c>
      <c r="CA410">
        <f>INDEX([1]age_tranches_5ans_nb_sex!$1:$1048576,MATCH('SectorStat-Age-Hommes'!$A410,[1]age_tranches_5ans_nb_sex!$A:$A,0),34)/5</f>
        <v>16.999999999587196</v>
      </c>
      <c r="CB410">
        <f>INDEX([1]age_tranches_5ans_nb_sex!$1:$1048576,MATCH('SectorStat-Age-Hommes'!$A410,[1]age_tranches_5ans_nb_sex!$A:$A,0),34)/5</f>
        <v>16.999999999587196</v>
      </c>
      <c r="CC410">
        <f>INDEX([1]age_tranches_5ans_nb_sex!$1:$1048576,MATCH('SectorStat-Age-Hommes'!$A410,[1]age_tranches_5ans_nb_sex!$A:$A,0),34)/5</f>
        <v>16.999999999587196</v>
      </c>
      <c r="CD410">
        <f>INDEX([1]age_tranches_5ans_nb_sex!$1:$1048576,MATCH('SectorStat-Age-Hommes'!$A410,[1]age_tranches_5ans_nb_sex!$A:$A,0),34)/5</f>
        <v>16.999999999587196</v>
      </c>
      <c r="CE410">
        <f>INDEX([1]age_tranches_5ans_nb_sex!$1:$1048576,MATCH('SectorStat-Age-Hommes'!$A410,[1]age_tranches_5ans_nb_sex!$A:$A,0),34)/5</f>
        <v>16.999999999587196</v>
      </c>
      <c r="CF410">
        <f>INDEX([1]age_tranches_5ans_nb_sex!$1:$1048576,MATCH('SectorStat-Age-Hommes'!$A410,[1]age_tranches_5ans_nb_sex!$A:$A,0),36)/5</f>
        <v>12.5999999998112</v>
      </c>
      <c r="CG410">
        <f>INDEX([1]age_tranches_5ans_nb_sex!$1:$1048576,MATCH('SectorStat-Age-Hommes'!$A410,[1]age_tranches_5ans_nb_sex!$A:$A,0),36)/5</f>
        <v>12.5999999998112</v>
      </c>
      <c r="CH410">
        <f>INDEX([1]age_tranches_5ans_nb_sex!$1:$1048576,MATCH('SectorStat-Age-Hommes'!$A410,[1]age_tranches_5ans_nb_sex!$A:$A,0),36)/5</f>
        <v>12.5999999998112</v>
      </c>
      <c r="CI410">
        <f>INDEX([1]age_tranches_5ans_nb_sex!$1:$1048576,MATCH('SectorStat-Age-Hommes'!$A410,[1]age_tranches_5ans_nb_sex!$A:$A,0),36)/5</f>
        <v>12.5999999998112</v>
      </c>
      <c r="CJ410">
        <f>INDEX([1]age_tranches_5ans_nb_sex!$1:$1048576,MATCH('SectorStat-Age-Hommes'!$A410,[1]age_tranches_5ans_nb_sex!$A:$A,0),36)/5</f>
        <v>12.5999999998112</v>
      </c>
      <c r="CK410">
        <f>INDEX([1]age_tranches_5ans_nb_sex!$1:$1048576,MATCH('SectorStat-Age-Hommes'!$A410,[1]age_tranches_5ans_nb_sex!$A:$A,0),38)/5</f>
        <v>5.3999999993856003</v>
      </c>
      <c r="CL410">
        <f>INDEX([1]age_tranches_5ans_nb_sex!$1:$1048576,MATCH('SectorStat-Age-Hommes'!$A410,[1]age_tranches_5ans_nb_sex!$A:$A,0),38)/5</f>
        <v>5.3999999993856003</v>
      </c>
      <c r="CM410">
        <f>INDEX([1]age_tranches_5ans_nb_sex!$1:$1048576,MATCH('SectorStat-Age-Hommes'!$A410,[1]age_tranches_5ans_nb_sex!$A:$A,0),38)/5</f>
        <v>5.3999999993856003</v>
      </c>
      <c r="CN410">
        <f>INDEX([1]age_tranches_5ans_nb_sex!$1:$1048576,MATCH('SectorStat-Age-Hommes'!$A410,[1]age_tranches_5ans_nb_sex!$A:$A,0),38)/5</f>
        <v>5.3999999993856003</v>
      </c>
      <c r="CO410">
        <f>INDEX([1]age_tranches_5ans_nb_sex!$1:$1048576,MATCH('SectorStat-Age-Hommes'!$A410,[1]age_tranches_5ans_nb_sex!$A:$A,0),38)/5</f>
        <v>5.3999999993856003</v>
      </c>
      <c r="CP410" s="2">
        <f>INDEX([1]age_tranches_5ans_nb_sex!$1:$1048576,MATCH('SectorStat-Age-Hommes'!$A410,[1]age_tranches_5ans_nb_sex!$A:$A,0),40)/5</f>
        <v>3.1999999994976003</v>
      </c>
      <c r="CQ410" s="2">
        <f>INDEX([1]age_tranches_5ans_nb_sex!$1:$1048576,MATCH('SectorStat-Age-Hommes'!$A410,[1]age_tranches_5ans_nb_sex!$A:$A,0),40)/5</f>
        <v>3.1999999994976003</v>
      </c>
      <c r="CR410" s="2">
        <f>INDEX([1]age_tranches_5ans_nb_sex!$1:$1048576,MATCH('SectorStat-Age-Hommes'!$A410,[1]age_tranches_5ans_nb_sex!$A:$A,0),40)/5</f>
        <v>3.1999999994976003</v>
      </c>
      <c r="CS410" s="2">
        <f>INDEX([1]age_tranches_5ans_nb_sex!$1:$1048576,MATCH('SectorStat-Age-Hommes'!$A410,[1]age_tranches_5ans_nb_sex!$A:$A,0),40)/5</f>
        <v>3.1999999994976003</v>
      </c>
      <c r="CT410" s="2">
        <f>INDEX([1]age_tranches_5ans_nb_sex!$1:$1048576,MATCH('SectorStat-Age-Hommes'!$A410,[1]age_tranches_5ans_nb_sex!$A:$A,0),40)/5</f>
        <v>3.1999999994976003</v>
      </c>
      <c r="CZ410" s="3"/>
      <c r="DA410" s="3"/>
      <c r="DB410" s="3"/>
      <c r="DC410" s="3"/>
      <c r="DD410" s="3"/>
    </row>
    <row r="411" spans="1:108" x14ac:dyDescent="0.35">
      <c r="A411" s="1" t="s">
        <v>812</v>
      </c>
      <c r="B411" s="1" t="s">
        <v>813</v>
      </c>
      <c r="C411" t="str">
        <f>INDEX([1]SectorStat!$1:$1048576,MATCH('[1]Distribution ages'!$A411,[1]SectorStat!$B:$B,0),4)</f>
        <v>Jette</v>
      </c>
      <c r="D411">
        <f>INDEX([1]age_tranches_5ans_nb_sex!$1:$1048576,MATCH('SectorStat-Age-Hommes'!$A411,[1]age_tranches_5ans_nb_sex!$A:$A,0),4)/5</f>
        <v>28.400000000104804</v>
      </c>
      <c r="E411">
        <f>INDEX([1]age_tranches_5ans_nb_sex!$1:$1048576,MATCH('SectorStat-Age-Hommes'!$A411,[1]age_tranches_5ans_nb_sex!$A:$A,0),4)/5</f>
        <v>28.400000000104804</v>
      </c>
      <c r="F411">
        <f>INDEX([1]age_tranches_5ans_nb_sex!$1:$1048576,MATCH('SectorStat-Age-Hommes'!$A411,[1]age_tranches_5ans_nb_sex!$A:$A,0),4)/5</f>
        <v>28.400000000104804</v>
      </c>
      <c r="G411">
        <f>INDEX([1]age_tranches_5ans_nb_sex!$1:$1048576,MATCH('SectorStat-Age-Hommes'!$A411,[1]age_tranches_5ans_nb_sex!$A:$A,0),4)/5</f>
        <v>28.400000000104804</v>
      </c>
      <c r="H411">
        <f>INDEX([1]age_tranches_5ans_nb_sex!$1:$1048576,MATCH('SectorStat-Age-Hommes'!$A411,[1]age_tranches_5ans_nb_sex!$A:$A,0),4)/5</f>
        <v>28.400000000104804</v>
      </c>
      <c r="I411">
        <f>INDEX([1]age_tranches_5ans_nb_sex!$1:$1048576,MATCH('SectorStat-Age-Hommes'!$A411,[1]age_tranches_5ans_nb_sex!$A:$A,0),6)/5</f>
        <v>32.599999999811999</v>
      </c>
      <c r="J411">
        <f>INDEX([1]age_tranches_5ans_nb_sex!$1:$1048576,MATCH('SectorStat-Age-Hommes'!$A411,[1]age_tranches_5ans_nb_sex!$A:$A,0),6)/5</f>
        <v>32.599999999811999</v>
      </c>
      <c r="K411">
        <f>INDEX([1]age_tranches_5ans_nb_sex!$1:$1048576,MATCH('SectorStat-Age-Hommes'!$A411,[1]age_tranches_5ans_nb_sex!$A:$A,0),6)/5</f>
        <v>32.599999999811999</v>
      </c>
      <c r="L411">
        <f>INDEX([1]age_tranches_5ans_nb_sex!$1:$1048576,MATCH('SectorStat-Age-Hommes'!$A411,[1]age_tranches_5ans_nb_sex!$A:$A,0),6)/5</f>
        <v>32.599999999811999</v>
      </c>
      <c r="M411">
        <f>INDEX([1]age_tranches_5ans_nb_sex!$1:$1048576,MATCH('SectorStat-Age-Hommes'!$A411,[1]age_tranches_5ans_nb_sex!$A:$A,0),6)/5</f>
        <v>32.599999999811999</v>
      </c>
      <c r="N411">
        <f>INDEX([1]age_tranches_5ans_nb_sex!$1:$1048576,MATCH('SectorStat-Age-Hommes'!$A411,[1]age_tranches_5ans_nb_sex!$A:$A,0),8)/5</f>
        <v>29.800000000007202</v>
      </c>
      <c r="O411">
        <f>INDEX([1]age_tranches_5ans_nb_sex!$1:$1048576,MATCH('SectorStat-Age-Hommes'!$A411,[1]age_tranches_5ans_nb_sex!$A:$A,0),8)/5</f>
        <v>29.800000000007202</v>
      </c>
      <c r="P411">
        <f>INDEX([1]age_tranches_5ans_nb_sex!$1:$1048576,MATCH('SectorStat-Age-Hommes'!$A411,[1]age_tranches_5ans_nb_sex!$A:$A,0),8)/5</f>
        <v>29.800000000007202</v>
      </c>
      <c r="Q411">
        <f>INDEX([1]age_tranches_5ans_nb_sex!$1:$1048576,MATCH('SectorStat-Age-Hommes'!$A411,[1]age_tranches_5ans_nb_sex!$A:$A,0),8)/5</f>
        <v>29.800000000007202</v>
      </c>
      <c r="R411">
        <f>INDEX([1]age_tranches_5ans_nb_sex!$1:$1048576,MATCH('SectorStat-Age-Hommes'!$A411,[1]age_tranches_5ans_nb_sex!$A:$A,0),8)/5</f>
        <v>29.800000000007202</v>
      </c>
      <c r="S411">
        <f>INDEX([1]age_tranches_5ans_nb_sex!$1:$1048576,MATCH('SectorStat-Age-Hommes'!$A411,[1]age_tranches_5ans_nb_sex!$A:$A,0),10)/5</f>
        <v>25.199999999959999</v>
      </c>
      <c r="T411">
        <f>INDEX([1]age_tranches_5ans_nb_sex!$1:$1048576,MATCH('SectorStat-Age-Hommes'!$A411,[1]age_tranches_5ans_nb_sex!$A:$A,0),10)/5</f>
        <v>25.199999999959999</v>
      </c>
      <c r="U411">
        <f>INDEX([1]age_tranches_5ans_nb_sex!$1:$1048576,MATCH('SectorStat-Age-Hommes'!$A411,[1]age_tranches_5ans_nb_sex!$A:$A,0),10)/5</f>
        <v>25.199999999959999</v>
      </c>
      <c r="V411">
        <f>INDEX([1]age_tranches_5ans_nb_sex!$1:$1048576,MATCH('SectorStat-Age-Hommes'!$A411,[1]age_tranches_5ans_nb_sex!$A:$A,0),10)/5</f>
        <v>25.199999999959999</v>
      </c>
      <c r="W411">
        <f>INDEX([1]age_tranches_5ans_nb_sex!$1:$1048576,MATCH('SectorStat-Age-Hommes'!$A411,[1]age_tranches_5ans_nb_sex!$A:$A,0),10)/5</f>
        <v>25.199999999959999</v>
      </c>
      <c r="X411">
        <f>INDEX([1]age_tranches_5ans_nb_sex!$1:$1048576,MATCH('SectorStat-Age-Hommes'!$A411,[1]age_tranches_5ans_nb_sex!$A:$A,0),10)/5</f>
        <v>25.199999999959999</v>
      </c>
      <c r="Y411">
        <f>INDEX([1]age_tranches_5ans_nb_sex!$1:$1048576,MATCH('SectorStat-Age-Hommes'!$A411,[1]age_tranches_5ans_nb_sex!$A:$A,0),12)/5</f>
        <v>21.399999999734398</v>
      </c>
      <c r="Z411">
        <f>INDEX([1]age_tranches_5ans_nb_sex!$1:$1048576,MATCH('SectorStat-Age-Hommes'!$A411,[1]age_tranches_5ans_nb_sex!$A:$A,0),12)/5</f>
        <v>21.399999999734398</v>
      </c>
      <c r="AA411">
        <f>INDEX([1]age_tranches_5ans_nb_sex!$1:$1048576,MATCH('SectorStat-Age-Hommes'!$A411,[1]age_tranches_5ans_nb_sex!$A:$A,0),12)/5</f>
        <v>21.399999999734398</v>
      </c>
      <c r="AB411">
        <f>INDEX([1]age_tranches_5ans_nb_sex!$1:$1048576,MATCH('SectorStat-Age-Hommes'!$A411,[1]age_tranches_5ans_nb_sex!$A:$A,0),12)/5</f>
        <v>21.399999999734398</v>
      </c>
      <c r="AC411">
        <f>INDEX([1]age_tranches_5ans_nb_sex!$1:$1048576,MATCH('SectorStat-Age-Hommes'!$A411,[1]age_tranches_5ans_nb_sex!$A:$A,0),14)/5</f>
        <v>29.000000000185601</v>
      </c>
      <c r="AD411">
        <f>INDEX([1]age_tranches_5ans_nb_sex!$1:$1048576,MATCH('SectorStat-Age-Hommes'!$A411,[1]age_tranches_5ans_nb_sex!$A:$A,0),14)/5</f>
        <v>29.000000000185601</v>
      </c>
      <c r="AE411">
        <f>INDEX([1]age_tranches_5ans_nb_sex!$1:$1048576,MATCH('SectorStat-Age-Hommes'!$A411,[1]age_tranches_5ans_nb_sex!$A:$A,0),14)/5</f>
        <v>29.000000000185601</v>
      </c>
      <c r="AF411">
        <f>INDEX([1]age_tranches_5ans_nb_sex!$1:$1048576,MATCH('SectorStat-Age-Hommes'!$A411,[1]age_tranches_5ans_nb_sex!$A:$A,0),14)/5</f>
        <v>29.000000000185601</v>
      </c>
      <c r="AG411">
        <f>INDEX([1]age_tranches_5ans_nb_sex!$1:$1048576,MATCH('SectorStat-Age-Hommes'!$A411,[1]age_tranches_5ans_nb_sex!$A:$A,0),14)/5</f>
        <v>29.000000000185601</v>
      </c>
      <c r="AH411">
        <f>INDEX([1]age_tranches_5ans_nb_sex!$1:$1048576,MATCH('SectorStat-Age-Hommes'!$A411,[1]age_tranches_5ans_nb_sex!$A:$A,0),16)/5</f>
        <v>26.400000000121601</v>
      </c>
      <c r="AI411">
        <f>INDEX([1]age_tranches_5ans_nb_sex!$1:$1048576,MATCH('SectorStat-Age-Hommes'!$A411,[1]age_tranches_5ans_nb_sex!$A:$A,0),16)/5</f>
        <v>26.400000000121601</v>
      </c>
      <c r="AJ411">
        <f>INDEX([1]age_tranches_5ans_nb_sex!$1:$1048576,MATCH('SectorStat-Age-Hommes'!$A411,[1]age_tranches_5ans_nb_sex!$A:$A,0),16)/5</f>
        <v>26.400000000121601</v>
      </c>
      <c r="AK411">
        <f>INDEX([1]age_tranches_5ans_nb_sex!$1:$1048576,MATCH('SectorStat-Age-Hommes'!$A411,[1]age_tranches_5ans_nb_sex!$A:$A,0),16)/5</f>
        <v>26.400000000121601</v>
      </c>
      <c r="AL411">
        <f>INDEX([1]age_tranches_5ans_nb_sex!$1:$1048576,MATCH('SectorStat-Age-Hommes'!$A411,[1]age_tranches_5ans_nb_sex!$A:$A,0),16)/5</f>
        <v>26.400000000121601</v>
      </c>
      <c r="AM411">
        <f>INDEX([1]age_tranches_5ans_nb_sex!$1:$1048576,MATCH('SectorStat-Age-Hommes'!$A411,[1]age_tranches_5ans_nb_sex!$A:$A,0),18)/5</f>
        <v>27.9999999997648</v>
      </c>
      <c r="AN411">
        <f>INDEX([1]age_tranches_5ans_nb_sex!$1:$1048576,MATCH('SectorStat-Age-Hommes'!$A411,[1]age_tranches_5ans_nb_sex!$A:$A,0),18)/5</f>
        <v>27.9999999997648</v>
      </c>
      <c r="AO411">
        <f>INDEX([1]age_tranches_5ans_nb_sex!$1:$1048576,MATCH('SectorStat-Age-Hommes'!$A411,[1]age_tranches_5ans_nb_sex!$A:$A,0),18)/5</f>
        <v>27.9999999997648</v>
      </c>
      <c r="AP411">
        <f>INDEX([1]age_tranches_5ans_nb_sex!$1:$1048576,MATCH('SectorStat-Age-Hommes'!$A411,[1]age_tranches_5ans_nb_sex!$A:$A,0),18)/5</f>
        <v>27.9999999997648</v>
      </c>
      <c r="AQ411">
        <f>INDEX([1]age_tranches_5ans_nb_sex!$1:$1048576,MATCH('SectorStat-Age-Hommes'!$A411,[1]age_tranches_5ans_nb_sex!$A:$A,0),18)/5</f>
        <v>27.9999999997648</v>
      </c>
      <c r="AR411">
        <f>INDEX([1]age_tranches_5ans_nb_sex!$1:$1048576,MATCH('SectorStat-Age-Hommes'!$A411,[1]age_tranches_5ans_nb_sex!$A:$A,0),20)/5</f>
        <v>26.599999999862398</v>
      </c>
      <c r="AS411">
        <f>INDEX([1]age_tranches_5ans_nb_sex!$1:$1048576,MATCH('SectorStat-Age-Hommes'!$A411,[1]age_tranches_5ans_nb_sex!$A:$A,0),20)/5</f>
        <v>26.599999999862398</v>
      </c>
      <c r="AT411">
        <f>INDEX([1]age_tranches_5ans_nb_sex!$1:$1048576,MATCH('SectorStat-Age-Hommes'!$A411,[1]age_tranches_5ans_nb_sex!$A:$A,0),20)/5</f>
        <v>26.599999999862398</v>
      </c>
      <c r="AU411">
        <f>INDEX([1]age_tranches_5ans_nb_sex!$1:$1048576,MATCH('SectorStat-Age-Hommes'!$A411,[1]age_tranches_5ans_nb_sex!$A:$A,0),20)/5</f>
        <v>26.599999999862398</v>
      </c>
      <c r="AV411">
        <f>INDEX([1]age_tranches_5ans_nb_sex!$1:$1048576,MATCH('SectorStat-Age-Hommes'!$A411,[1]age_tranches_5ans_nb_sex!$A:$A,0),20)/5</f>
        <v>26.599999999862398</v>
      </c>
      <c r="AW411">
        <f>INDEX([1]age_tranches_5ans_nb_sex!$1:$1048576,MATCH('SectorStat-Age-Hommes'!$A411,[1]age_tranches_5ans_nb_sex!$A:$A,0),22)/5</f>
        <v>30.5999999998288</v>
      </c>
      <c r="AX411">
        <f>INDEX([1]age_tranches_5ans_nb_sex!$1:$1048576,MATCH('SectorStat-Age-Hommes'!$A411,[1]age_tranches_5ans_nb_sex!$A:$A,0),22)/5</f>
        <v>30.5999999998288</v>
      </c>
      <c r="AY411">
        <f>INDEX([1]age_tranches_5ans_nb_sex!$1:$1048576,MATCH('SectorStat-Age-Hommes'!$A411,[1]age_tranches_5ans_nb_sex!$A:$A,0),22)/5</f>
        <v>30.5999999998288</v>
      </c>
      <c r="AZ411">
        <f>INDEX([1]age_tranches_5ans_nb_sex!$1:$1048576,MATCH('SectorStat-Age-Hommes'!$A411,[1]age_tranches_5ans_nb_sex!$A:$A,0),22)/5</f>
        <v>30.5999999998288</v>
      </c>
      <c r="BA411">
        <f>INDEX([1]age_tranches_5ans_nb_sex!$1:$1048576,MATCH('SectorStat-Age-Hommes'!$A411,[1]age_tranches_5ans_nb_sex!$A:$A,0),22)/5</f>
        <v>30.5999999998288</v>
      </c>
      <c r="BB411">
        <f>INDEX([1]age_tranches_5ans_nb_sex!$1:$1048576,MATCH('SectorStat-Age-Hommes'!$A411,[1]age_tranches_5ans_nb_sex!$A:$A,0),24)/5</f>
        <v>22.599999999896003</v>
      </c>
      <c r="BC411">
        <f>INDEX([1]age_tranches_5ans_nb_sex!$1:$1048576,MATCH('SectorStat-Age-Hommes'!$A411,[1]age_tranches_5ans_nb_sex!$A:$A,0),24)/5</f>
        <v>22.599999999896003</v>
      </c>
      <c r="BD411">
        <f>INDEX([1]age_tranches_5ans_nb_sex!$1:$1048576,MATCH('SectorStat-Age-Hommes'!$A411,[1]age_tranches_5ans_nb_sex!$A:$A,0),24)/5</f>
        <v>22.599999999896003</v>
      </c>
      <c r="BE411">
        <f>INDEX([1]age_tranches_5ans_nb_sex!$1:$1048576,MATCH('SectorStat-Age-Hommes'!$A411,[1]age_tranches_5ans_nb_sex!$A:$A,0),24)/5</f>
        <v>22.599999999896003</v>
      </c>
      <c r="BF411">
        <f>INDEX([1]age_tranches_5ans_nb_sex!$1:$1048576,MATCH('SectorStat-Age-Hommes'!$A411,[1]age_tranches_5ans_nb_sex!$A:$A,0),24)/5</f>
        <v>22.599999999896003</v>
      </c>
      <c r="BG411">
        <f>INDEX([1]age_tranches_5ans_nb_sex!$1:$1048576,MATCH('SectorStat-Age-Hommes'!$A411,[1]age_tranches_5ans_nb_sex!$A:$A,0),26)/5</f>
        <v>20.400000000172</v>
      </c>
      <c r="BH411">
        <f>INDEX([1]age_tranches_5ans_nb_sex!$1:$1048576,MATCH('SectorStat-Age-Hommes'!$A411,[1]age_tranches_5ans_nb_sex!$A:$A,0),26)/5</f>
        <v>20.400000000172</v>
      </c>
      <c r="BI411">
        <f>INDEX([1]age_tranches_5ans_nb_sex!$1:$1048576,MATCH('SectorStat-Age-Hommes'!$A411,[1]age_tranches_5ans_nb_sex!$A:$A,0),26)/5</f>
        <v>20.400000000172</v>
      </c>
      <c r="BJ411">
        <f>INDEX([1]age_tranches_5ans_nb_sex!$1:$1048576,MATCH('SectorStat-Age-Hommes'!$A411,[1]age_tranches_5ans_nb_sex!$A:$A,0),26)/5</f>
        <v>20.400000000172</v>
      </c>
      <c r="BK411">
        <f>INDEX([1]age_tranches_5ans_nb_sex!$1:$1048576,MATCH('SectorStat-Age-Hommes'!$A411,[1]age_tranches_5ans_nb_sex!$A:$A,0),26)/5</f>
        <v>20.400000000172</v>
      </c>
      <c r="BL411">
        <f>INDEX([1]age_tranches_5ans_nb_sex!$1:$1048576,MATCH('SectorStat-Age-Hommes'!$A411,[1]age_tranches_5ans_nb_sex!$A:$A,0),28)/5</f>
        <v>18.599999999929597</v>
      </c>
      <c r="BM411">
        <f>INDEX([1]age_tranches_5ans_nb_sex!$1:$1048576,MATCH('SectorStat-Age-Hommes'!$A411,[1]age_tranches_5ans_nb_sex!$A:$A,0),28)/5</f>
        <v>18.599999999929597</v>
      </c>
      <c r="BN411">
        <f>INDEX([1]age_tranches_5ans_nb_sex!$1:$1048576,MATCH('SectorStat-Age-Hommes'!$A411,[1]age_tranches_5ans_nb_sex!$A:$A,0),28)/5</f>
        <v>18.599999999929597</v>
      </c>
      <c r="BO411">
        <f>INDEX([1]age_tranches_5ans_nb_sex!$1:$1048576,MATCH('SectorStat-Age-Hommes'!$A411,[1]age_tranches_5ans_nb_sex!$A:$A,0),28)/5</f>
        <v>18.599999999929597</v>
      </c>
      <c r="BP411">
        <f>INDEX([1]age_tranches_5ans_nb_sex!$1:$1048576,MATCH('SectorStat-Age-Hommes'!$A411,[1]age_tranches_5ans_nb_sex!$A:$A,0),28)/5</f>
        <v>18.599999999929597</v>
      </c>
      <c r="BQ411">
        <f>INDEX([1]age_tranches_5ans_nb_sex!$1:$1048576,MATCH('SectorStat-Age-Hommes'!$A411,[1]age_tranches_5ans_nb_sex!$A:$A,0),30)/5</f>
        <v>17.399999999767999</v>
      </c>
      <c r="BR411">
        <f>INDEX([1]age_tranches_5ans_nb_sex!$1:$1048576,MATCH('SectorStat-Age-Hommes'!$A411,[1]age_tranches_5ans_nb_sex!$A:$A,0),30)/5</f>
        <v>17.399999999767999</v>
      </c>
      <c r="BS411">
        <f>INDEX([1]age_tranches_5ans_nb_sex!$1:$1048576,MATCH('SectorStat-Age-Hommes'!$A411,[1]age_tranches_5ans_nb_sex!$A:$A,0),30)/5</f>
        <v>17.399999999767999</v>
      </c>
      <c r="BT411">
        <f>INDEX([1]age_tranches_5ans_nb_sex!$1:$1048576,MATCH('SectorStat-Age-Hommes'!$A411,[1]age_tranches_5ans_nb_sex!$A:$A,0),30)/5</f>
        <v>17.399999999767999</v>
      </c>
      <c r="BU411">
        <f>INDEX([1]age_tranches_5ans_nb_sex!$1:$1048576,MATCH('SectorStat-Age-Hommes'!$A411,[1]age_tranches_5ans_nb_sex!$A:$A,0),30)/5</f>
        <v>17.399999999767999</v>
      </c>
      <c r="BV411">
        <f>INDEX([1]age_tranches_5ans_nb_sex!$1:$1048576,MATCH('SectorStat-Age-Hommes'!$A411,[1]age_tranches_5ans_nb_sex!$A:$A,0),32)/5</f>
        <v>11.000000000336801</v>
      </c>
      <c r="BW411">
        <f>INDEX([1]age_tranches_5ans_nb_sex!$1:$1048576,MATCH('SectorStat-Age-Hommes'!$A411,[1]age_tranches_5ans_nb_sex!$A:$A,0),32)/5</f>
        <v>11.000000000336801</v>
      </c>
      <c r="BX411">
        <f>INDEX([1]age_tranches_5ans_nb_sex!$1:$1048576,MATCH('SectorStat-Age-Hommes'!$A411,[1]age_tranches_5ans_nb_sex!$A:$A,0),32)/5</f>
        <v>11.000000000336801</v>
      </c>
      <c r="BY411">
        <f>INDEX([1]age_tranches_5ans_nb_sex!$1:$1048576,MATCH('SectorStat-Age-Hommes'!$A411,[1]age_tranches_5ans_nb_sex!$A:$A,0),32)/5</f>
        <v>11.000000000336801</v>
      </c>
      <c r="BZ411">
        <f>INDEX([1]age_tranches_5ans_nb_sex!$1:$1048576,MATCH('SectorStat-Age-Hommes'!$A411,[1]age_tranches_5ans_nb_sex!$A:$A,0),32)/5</f>
        <v>11.000000000336801</v>
      </c>
      <c r="CA411">
        <f>INDEX([1]age_tranches_5ans_nb_sex!$1:$1048576,MATCH('SectorStat-Age-Hommes'!$A411,[1]age_tranches_5ans_nb_sex!$A:$A,0),34)/5</f>
        <v>8.400000000272799</v>
      </c>
      <c r="CB411">
        <f>INDEX([1]age_tranches_5ans_nb_sex!$1:$1048576,MATCH('SectorStat-Age-Hommes'!$A411,[1]age_tranches_5ans_nb_sex!$A:$A,0),34)/5</f>
        <v>8.400000000272799</v>
      </c>
      <c r="CC411">
        <f>INDEX([1]age_tranches_5ans_nb_sex!$1:$1048576,MATCH('SectorStat-Age-Hommes'!$A411,[1]age_tranches_5ans_nb_sex!$A:$A,0),34)/5</f>
        <v>8.400000000272799</v>
      </c>
      <c r="CD411">
        <f>INDEX([1]age_tranches_5ans_nb_sex!$1:$1048576,MATCH('SectorStat-Age-Hommes'!$A411,[1]age_tranches_5ans_nb_sex!$A:$A,0),34)/5</f>
        <v>8.400000000272799</v>
      </c>
      <c r="CE411">
        <f>INDEX([1]age_tranches_5ans_nb_sex!$1:$1048576,MATCH('SectorStat-Age-Hommes'!$A411,[1]age_tranches_5ans_nb_sex!$A:$A,0),34)/5</f>
        <v>8.400000000272799</v>
      </c>
      <c r="CF411">
        <f>INDEX([1]age_tranches_5ans_nb_sex!$1:$1048576,MATCH('SectorStat-Age-Hommes'!$A411,[1]age_tranches_5ans_nb_sex!$A:$A,0),36)/5</f>
        <v>8.400000000272799</v>
      </c>
      <c r="CG411">
        <f>INDEX([1]age_tranches_5ans_nb_sex!$1:$1048576,MATCH('SectorStat-Age-Hommes'!$A411,[1]age_tranches_5ans_nb_sex!$A:$A,0),36)/5</f>
        <v>8.400000000272799</v>
      </c>
      <c r="CH411">
        <f>INDEX([1]age_tranches_5ans_nb_sex!$1:$1048576,MATCH('SectorStat-Age-Hommes'!$A411,[1]age_tranches_5ans_nb_sex!$A:$A,0),36)/5</f>
        <v>8.400000000272799</v>
      </c>
      <c r="CI411">
        <f>INDEX([1]age_tranches_5ans_nb_sex!$1:$1048576,MATCH('SectorStat-Age-Hommes'!$A411,[1]age_tranches_5ans_nb_sex!$A:$A,0),36)/5</f>
        <v>8.400000000272799</v>
      </c>
      <c r="CJ411">
        <f>INDEX([1]age_tranches_5ans_nb_sex!$1:$1048576,MATCH('SectorStat-Age-Hommes'!$A411,[1]age_tranches_5ans_nb_sex!$A:$A,0),36)/5</f>
        <v>8.400000000272799</v>
      </c>
      <c r="CK411">
        <f>INDEX([1]age_tranches_5ans_nb_sex!$1:$1048576,MATCH('SectorStat-Age-Hommes'!$A411,[1]age_tranches_5ans_nb_sex!$A:$A,0),38)/5</f>
        <v>5.0000000003872005</v>
      </c>
      <c r="CL411">
        <f>INDEX([1]age_tranches_5ans_nb_sex!$1:$1048576,MATCH('SectorStat-Age-Hommes'!$A411,[1]age_tranches_5ans_nb_sex!$A:$A,0),38)/5</f>
        <v>5.0000000003872005</v>
      </c>
      <c r="CM411">
        <f>INDEX([1]age_tranches_5ans_nb_sex!$1:$1048576,MATCH('SectorStat-Age-Hommes'!$A411,[1]age_tranches_5ans_nb_sex!$A:$A,0),38)/5</f>
        <v>5.0000000003872005</v>
      </c>
      <c r="CN411">
        <f>INDEX([1]age_tranches_5ans_nb_sex!$1:$1048576,MATCH('SectorStat-Age-Hommes'!$A411,[1]age_tranches_5ans_nb_sex!$A:$A,0),38)/5</f>
        <v>5.0000000003872005</v>
      </c>
      <c r="CO411">
        <f>INDEX([1]age_tranches_5ans_nb_sex!$1:$1048576,MATCH('SectorStat-Age-Hommes'!$A411,[1]age_tranches_5ans_nb_sex!$A:$A,0),38)/5</f>
        <v>5.0000000003872005</v>
      </c>
      <c r="CP411" s="2">
        <f>INDEX([1]age_tranches_5ans_nb_sex!$1:$1048576,MATCH('SectorStat-Age-Hommes'!$A411,[1]age_tranches_5ans_nb_sex!$A:$A,0),40)/5</f>
        <v>1.9999999999831999</v>
      </c>
      <c r="CQ411" s="2">
        <f>INDEX([1]age_tranches_5ans_nb_sex!$1:$1048576,MATCH('SectorStat-Age-Hommes'!$A411,[1]age_tranches_5ans_nb_sex!$A:$A,0),40)/5</f>
        <v>1.9999999999831999</v>
      </c>
      <c r="CR411" s="2">
        <f>INDEX([1]age_tranches_5ans_nb_sex!$1:$1048576,MATCH('SectorStat-Age-Hommes'!$A411,[1]age_tranches_5ans_nb_sex!$A:$A,0),40)/5</f>
        <v>1.9999999999831999</v>
      </c>
      <c r="CS411" s="2">
        <f>INDEX([1]age_tranches_5ans_nb_sex!$1:$1048576,MATCH('SectorStat-Age-Hommes'!$A411,[1]age_tranches_5ans_nb_sex!$A:$A,0),40)/5</f>
        <v>1.9999999999831999</v>
      </c>
      <c r="CT411" s="2">
        <f>INDEX([1]age_tranches_5ans_nb_sex!$1:$1048576,MATCH('SectorStat-Age-Hommes'!$A411,[1]age_tranches_5ans_nb_sex!$A:$A,0),40)/5</f>
        <v>1.9999999999831999</v>
      </c>
      <c r="CZ411" s="3"/>
      <c r="DA411" s="3"/>
      <c r="DB411" s="3"/>
      <c r="DC411" s="3"/>
      <c r="DD411" s="3"/>
    </row>
    <row r="412" spans="1:108" x14ac:dyDescent="0.35">
      <c r="A412" s="1" t="s">
        <v>814</v>
      </c>
      <c r="B412" s="1" t="s">
        <v>815</v>
      </c>
      <c r="C412" t="str">
        <f>INDEX([1]SectorStat!$1:$1048576,MATCH('[1]Distribution ages'!$A412,[1]SectorStat!$B:$B,0),4)</f>
        <v>Jette</v>
      </c>
      <c r="D412">
        <f>INDEX([1]age_tranches_5ans_nb_sex!$1:$1048576,MATCH('SectorStat-Age-Hommes'!$A412,[1]age_tranches_5ans_nb_sex!$A:$A,0),4)/5</f>
        <v>36.200000000056406</v>
      </c>
      <c r="E412">
        <f>INDEX([1]age_tranches_5ans_nb_sex!$1:$1048576,MATCH('SectorStat-Age-Hommes'!$A412,[1]age_tranches_5ans_nb_sex!$A:$A,0),4)/5</f>
        <v>36.200000000056406</v>
      </c>
      <c r="F412">
        <f>INDEX([1]age_tranches_5ans_nb_sex!$1:$1048576,MATCH('SectorStat-Age-Hommes'!$A412,[1]age_tranches_5ans_nb_sex!$A:$A,0),4)/5</f>
        <v>36.200000000056406</v>
      </c>
      <c r="G412">
        <f>INDEX([1]age_tranches_5ans_nb_sex!$1:$1048576,MATCH('SectorStat-Age-Hommes'!$A412,[1]age_tranches_5ans_nb_sex!$A:$A,0),4)/5</f>
        <v>36.200000000056406</v>
      </c>
      <c r="H412">
        <f>INDEX([1]age_tranches_5ans_nb_sex!$1:$1048576,MATCH('SectorStat-Age-Hommes'!$A412,[1]age_tranches_5ans_nb_sex!$A:$A,0),4)/5</f>
        <v>36.200000000056406</v>
      </c>
      <c r="I412">
        <f>INDEX([1]age_tranches_5ans_nb_sex!$1:$1048576,MATCH('SectorStat-Age-Hommes'!$A412,[1]age_tranches_5ans_nb_sex!$A:$A,0),6)/5</f>
        <v>39.1999999998134</v>
      </c>
      <c r="J412">
        <f>INDEX([1]age_tranches_5ans_nb_sex!$1:$1048576,MATCH('SectorStat-Age-Hommes'!$A412,[1]age_tranches_5ans_nb_sex!$A:$A,0),6)/5</f>
        <v>39.1999999998134</v>
      </c>
      <c r="K412">
        <f>INDEX([1]age_tranches_5ans_nb_sex!$1:$1048576,MATCH('SectorStat-Age-Hommes'!$A412,[1]age_tranches_5ans_nb_sex!$A:$A,0),6)/5</f>
        <v>39.1999999998134</v>
      </c>
      <c r="L412">
        <f>INDEX([1]age_tranches_5ans_nb_sex!$1:$1048576,MATCH('SectorStat-Age-Hommes'!$A412,[1]age_tranches_5ans_nb_sex!$A:$A,0),6)/5</f>
        <v>39.1999999998134</v>
      </c>
      <c r="M412">
        <f>INDEX([1]age_tranches_5ans_nb_sex!$1:$1048576,MATCH('SectorStat-Age-Hommes'!$A412,[1]age_tranches_5ans_nb_sex!$A:$A,0),6)/5</f>
        <v>39.1999999998134</v>
      </c>
      <c r="N412">
        <f>INDEX([1]age_tranches_5ans_nb_sex!$1:$1048576,MATCH('SectorStat-Age-Hommes'!$A412,[1]age_tranches_5ans_nb_sex!$A:$A,0),8)/5</f>
        <v>47.600000000129199</v>
      </c>
      <c r="O412">
        <f>INDEX([1]age_tranches_5ans_nb_sex!$1:$1048576,MATCH('SectorStat-Age-Hommes'!$A412,[1]age_tranches_5ans_nb_sex!$A:$A,0),8)/5</f>
        <v>47.600000000129199</v>
      </c>
      <c r="P412">
        <f>INDEX([1]age_tranches_5ans_nb_sex!$1:$1048576,MATCH('SectorStat-Age-Hommes'!$A412,[1]age_tranches_5ans_nb_sex!$A:$A,0),8)/5</f>
        <v>47.600000000129199</v>
      </c>
      <c r="Q412">
        <f>INDEX([1]age_tranches_5ans_nb_sex!$1:$1048576,MATCH('SectorStat-Age-Hommes'!$A412,[1]age_tranches_5ans_nb_sex!$A:$A,0),8)/5</f>
        <v>47.600000000129199</v>
      </c>
      <c r="R412">
        <f>INDEX([1]age_tranches_5ans_nb_sex!$1:$1048576,MATCH('SectorStat-Age-Hommes'!$A412,[1]age_tranches_5ans_nb_sex!$A:$A,0),8)/5</f>
        <v>47.600000000129199</v>
      </c>
      <c r="S412">
        <f>INDEX([1]age_tranches_5ans_nb_sex!$1:$1048576,MATCH('SectorStat-Age-Hommes'!$A412,[1]age_tranches_5ans_nb_sex!$A:$A,0),10)/5</f>
        <v>35.000000000153605</v>
      </c>
      <c r="T412">
        <f>INDEX([1]age_tranches_5ans_nb_sex!$1:$1048576,MATCH('SectorStat-Age-Hommes'!$A412,[1]age_tranches_5ans_nb_sex!$A:$A,0),10)/5</f>
        <v>35.000000000153605</v>
      </c>
      <c r="U412">
        <f>INDEX([1]age_tranches_5ans_nb_sex!$1:$1048576,MATCH('SectorStat-Age-Hommes'!$A412,[1]age_tranches_5ans_nb_sex!$A:$A,0),10)/5</f>
        <v>35.000000000153605</v>
      </c>
      <c r="V412">
        <f>INDEX([1]age_tranches_5ans_nb_sex!$1:$1048576,MATCH('SectorStat-Age-Hommes'!$A412,[1]age_tranches_5ans_nb_sex!$A:$A,0),10)/5</f>
        <v>35.000000000153605</v>
      </c>
      <c r="W412">
        <f>INDEX([1]age_tranches_5ans_nb_sex!$1:$1048576,MATCH('SectorStat-Age-Hommes'!$A412,[1]age_tranches_5ans_nb_sex!$A:$A,0),10)/5</f>
        <v>35.000000000153605</v>
      </c>
      <c r="X412">
        <f>INDEX([1]age_tranches_5ans_nb_sex!$1:$1048576,MATCH('SectorStat-Age-Hommes'!$A412,[1]age_tranches_5ans_nb_sex!$A:$A,0),10)/5</f>
        <v>35.000000000153605</v>
      </c>
      <c r="Y412">
        <f>INDEX([1]age_tranches_5ans_nb_sex!$1:$1048576,MATCH('SectorStat-Age-Hommes'!$A412,[1]age_tranches_5ans_nb_sex!$A:$A,0),12)/5</f>
        <v>25.999999999886398</v>
      </c>
      <c r="Z412">
        <f>INDEX([1]age_tranches_5ans_nb_sex!$1:$1048576,MATCH('SectorStat-Age-Hommes'!$A412,[1]age_tranches_5ans_nb_sex!$A:$A,0),12)/5</f>
        <v>25.999999999886398</v>
      </c>
      <c r="AA412">
        <f>INDEX([1]age_tranches_5ans_nb_sex!$1:$1048576,MATCH('SectorStat-Age-Hommes'!$A412,[1]age_tranches_5ans_nb_sex!$A:$A,0),12)/5</f>
        <v>25.999999999886398</v>
      </c>
      <c r="AB412">
        <f>INDEX([1]age_tranches_5ans_nb_sex!$1:$1048576,MATCH('SectorStat-Age-Hommes'!$A412,[1]age_tranches_5ans_nb_sex!$A:$A,0),12)/5</f>
        <v>25.999999999886398</v>
      </c>
      <c r="AC412">
        <f>INDEX([1]age_tranches_5ans_nb_sex!$1:$1048576,MATCH('SectorStat-Age-Hommes'!$A412,[1]age_tranches_5ans_nb_sex!$A:$A,0),14)/5</f>
        <v>27.799999999740599</v>
      </c>
      <c r="AD412">
        <f>INDEX([1]age_tranches_5ans_nb_sex!$1:$1048576,MATCH('SectorStat-Age-Hommes'!$A412,[1]age_tranches_5ans_nb_sex!$A:$A,0),14)/5</f>
        <v>27.799999999740599</v>
      </c>
      <c r="AE412">
        <f>INDEX([1]age_tranches_5ans_nb_sex!$1:$1048576,MATCH('SectorStat-Age-Hommes'!$A412,[1]age_tranches_5ans_nb_sex!$A:$A,0),14)/5</f>
        <v>27.799999999740599</v>
      </c>
      <c r="AF412">
        <f>INDEX([1]age_tranches_5ans_nb_sex!$1:$1048576,MATCH('SectorStat-Age-Hommes'!$A412,[1]age_tranches_5ans_nb_sex!$A:$A,0),14)/5</f>
        <v>27.799999999740599</v>
      </c>
      <c r="AG412">
        <f>INDEX([1]age_tranches_5ans_nb_sex!$1:$1048576,MATCH('SectorStat-Age-Hommes'!$A412,[1]age_tranches_5ans_nb_sex!$A:$A,0),14)/5</f>
        <v>27.799999999740599</v>
      </c>
      <c r="AH412">
        <f>INDEX([1]age_tranches_5ans_nb_sex!$1:$1048576,MATCH('SectorStat-Age-Hommes'!$A412,[1]age_tranches_5ans_nb_sex!$A:$A,0),16)/5</f>
        <v>27.5999999997568</v>
      </c>
      <c r="AI412">
        <f>INDEX([1]age_tranches_5ans_nb_sex!$1:$1048576,MATCH('SectorStat-Age-Hommes'!$A412,[1]age_tranches_5ans_nb_sex!$A:$A,0),16)/5</f>
        <v>27.5999999997568</v>
      </c>
      <c r="AJ412">
        <f>INDEX([1]age_tranches_5ans_nb_sex!$1:$1048576,MATCH('SectorStat-Age-Hommes'!$A412,[1]age_tranches_5ans_nb_sex!$A:$A,0),16)/5</f>
        <v>27.5999999997568</v>
      </c>
      <c r="AK412">
        <f>INDEX([1]age_tranches_5ans_nb_sex!$1:$1048576,MATCH('SectorStat-Age-Hommes'!$A412,[1]age_tranches_5ans_nb_sex!$A:$A,0),16)/5</f>
        <v>27.5999999997568</v>
      </c>
      <c r="AL412">
        <f>INDEX([1]age_tranches_5ans_nb_sex!$1:$1048576,MATCH('SectorStat-Age-Hommes'!$A412,[1]age_tranches_5ans_nb_sex!$A:$A,0),16)/5</f>
        <v>27.5999999997568</v>
      </c>
      <c r="AM412">
        <f>INDEX([1]age_tranches_5ans_nb_sex!$1:$1048576,MATCH('SectorStat-Age-Hommes'!$A412,[1]age_tranches_5ans_nb_sex!$A:$A,0),18)/5</f>
        <v>31.800000000412798</v>
      </c>
      <c r="AN412">
        <f>INDEX([1]age_tranches_5ans_nb_sex!$1:$1048576,MATCH('SectorStat-Age-Hommes'!$A412,[1]age_tranches_5ans_nb_sex!$A:$A,0),18)/5</f>
        <v>31.800000000412798</v>
      </c>
      <c r="AO412">
        <f>INDEX([1]age_tranches_5ans_nb_sex!$1:$1048576,MATCH('SectorStat-Age-Hommes'!$A412,[1]age_tranches_5ans_nb_sex!$A:$A,0),18)/5</f>
        <v>31.800000000412798</v>
      </c>
      <c r="AP412">
        <f>INDEX([1]age_tranches_5ans_nb_sex!$1:$1048576,MATCH('SectorStat-Age-Hommes'!$A412,[1]age_tranches_5ans_nb_sex!$A:$A,0),18)/5</f>
        <v>31.800000000412798</v>
      </c>
      <c r="AQ412">
        <f>INDEX([1]age_tranches_5ans_nb_sex!$1:$1048576,MATCH('SectorStat-Age-Hommes'!$A412,[1]age_tranches_5ans_nb_sex!$A:$A,0),18)/5</f>
        <v>31.800000000412798</v>
      </c>
      <c r="AR412">
        <f>INDEX([1]age_tranches_5ans_nb_sex!$1:$1048576,MATCH('SectorStat-Age-Hommes'!$A412,[1]age_tranches_5ans_nb_sex!$A:$A,0),20)/5</f>
        <v>31.200000000461404</v>
      </c>
      <c r="AS412">
        <f>INDEX([1]age_tranches_5ans_nb_sex!$1:$1048576,MATCH('SectorStat-Age-Hommes'!$A412,[1]age_tranches_5ans_nb_sex!$A:$A,0),20)/5</f>
        <v>31.200000000461404</v>
      </c>
      <c r="AT412">
        <f>INDEX([1]age_tranches_5ans_nb_sex!$1:$1048576,MATCH('SectorStat-Age-Hommes'!$A412,[1]age_tranches_5ans_nb_sex!$A:$A,0),20)/5</f>
        <v>31.200000000461404</v>
      </c>
      <c r="AU412">
        <f>INDEX([1]age_tranches_5ans_nb_sex!$1:$1048576,MATCH('SectorStat-Age-Hommes'!$A412,[1]age_tranches_5ans_nb_sex!$A:$A,0),20)/5</f>
        <v>31.200000000461404</v>
      </c>
      <c r="AV412">
        <f>INDEX([1]age_tranches_5ans_nb_sex!$1:$1048576,MATCH('SectorStat-Age-Hommes'!$A412,[1]age_tranches_5ans_nb_sex!$A:$A,0),20)/5</f>
        <v>31.200000000461404</v>
      </c>
      <c r="AW412">
        <f>INDEX([1]age_tranches_5ans_nb_sex!$1:$1048576,MATCH('SectorStat-Age-Hommes'!$A412,[1]age_tranches_5ans_nb_sex!$A:$A,0),22)/5</f>
        <v>32.400000000364194</v>
      </c>
      <c r="AX412">
        <f>INDEX([1]age_tranches_5ans_nb_sex!$1:$1048576,MATCH('SectorStat-Age-Hommes'!$A412,[1]age_tranches_5ans_nb_sex!$A:$A,0),22)/5</f>
        <v>32.400000000364194</v>
      </c>
      <c r="AY412">
        <f>INDEX([1]age_tranches_5ans_nb_sex!$1:$1048576,MATCH('SectorStat-Age-Hommes'!$A412,[1]age_tranches_5ans_nb_sex!$A:$A,0),22)/5</f>
        <v>32.400000000364194</v>
      </c>
      <c r="AZ412">
        <f>INDEX([1]age_tranches_5ans_nb_sex!$1:$1048576,MATCH('SectorStat-Age-Hommes'!$A412,[1]age_tranches_5ans_nb_sex!$A:$A,0),22)/5</f>
        <v>32.400000000364194</v>
      </c>
      <c r="BA412">
        <f>INDEX([1]age_tranches_5ans_nb_sex!$1:$1048576,MATCH('SectorStat-Age-Hommes'!$A412,[1]age_tranches_5ans_nb_sex!$A:$A,0),22)/5</f>
        <v>32.400000000364194</v>
      </c>
      <c r="BB412">
        <f>INDEX([1]age_tranches_5ans_nb_sex!$1:$1048576,MATCH('SectorStat-Age-Hommes'!$A412,[1]age_tranches_5ans_nb_sex!$A:$A,0),24)/5</f>
        <v>29.999999999562402</v>
      </c>
      <c r="BC412">
        <f>INDEX([1]age_tranches_5ans_nb_sex!$1:$1048576,MATCH('SectorStat-Age-Hommes'!$A412,[1]age_tranches_5ans_nb_sex!$A:$A,0),24)/5</f>
        <v>29.999999999562402</v>
      </c>
      <c r="BD412">
        <f>INDEX([1]age_tranches_5ans_nb_sex!$1:$1048576,MATCH('SectorStat-Age-Hommes'!$A412,[1]age_tranches_5ans_nb_sex!$A:$A,0),24)/5</f>
        <v>29.999999999562402</v>
      </c>
      <c r="BE412">
        <f>INDEX([1]age_tranches_5ans_nb_sex!$1:$1048576,MATCH('SectorStat-Age-Hommes'!$A412,[1]age_tranches_5ans_nb_sex!$A:$A,0),24)/5</f>
        <v>29.999999999562402</v>
      </c>
      <c r="BF412">
        <f>INDEX([1]age_tranches_5ans_nb_sex!$1:$1048576,MATCH('SectorStat-Age-Hommes'!$A412,[1]age_tranches_5ans_nb_sex!$A:$A,0),24)/5</f>
        <v>29.999999999562402</v>
      </c>
      <c r="BG412">
        <f>INDEX([1]age_tranches_5ans_nb_sex!$1:$1048576,MATCH('SectorStat-Age-Hommes'!$A412,[1]age_tranches_5ans_nb_sex!$A:$A,0),26)/5</f>
        <v>26.999999999805397</v>
      </c>
      <c r="BH412">
        <f>INDEX([1]age_tranches_5ans_nb_sex!$1:$1048576,MATCH('SectorStat-Age-Hommes'!$A412,[1]age_tranches_5ans_nb_sex!$A:$A,0),26)/5</f>
        <v>26.999999999805397</v>
      </c>
      <c r="BI412">
        <f>INDEX([1]age_tranches_5ans_nb_sex!$1:$1048576,MATCH('SectorStat-Age-Hommes'!$A412,[1]age_tranches_5ans_nb_sex!$A:$A,0),26)/5</f>
        <v>26.999999999805397</v>
      </c>
      <c r="BJ412">
        <f>INDEX([1]age_tranches_5ans_nb_sex!$1:$1048576,MATCH('SectorStat-Age-Hommes'!$A412,[1]age_tranches_5ans_nb_sex!$A:$A,0),26)/5</f>
        <v>26.999999999805397</v>
      </c>
      <c r="BK412">
        <f>INDEX([1]age_tranches_5ans_nb_sex!$1:$1048576,MATCH('SectorStat-Age-Hommes'!$A412,[1]age_tranches_5ans_nb_sex!$A:$A,0),26)/5</f>
        <v>26.999999999805397</v>
      </c>
      <c r="BL412">
        <f>INDEX([1]age_tranches_5ans_nb_sex!$1:$1048576,MATCH('SectorStat-Age-Hommes'!$A412,[1]age_tranches_5ans_nb_sex!$A:$A,0),28)/5</f>
        <v>17.799999999554402</v>
      </c>
      <c r="BM412">
        <f>INDEX([1]age_tranches_5ans_nb_sex!$1:$1048576,MATCH('SectorStat-Age-Hommes'!$A412,[1]age_tranches_5ans_nb_sex!$A:$A,0),28)/5</f>
        <v>17.799999999554402</v>
      </c>
      <c r="BN412">
        <f>INDEX([1]age_tranches_5ans_nb_sex!$1:$1048576,MATCH('SectorStat-Age-Hommes'!$A412,[1]age_tranches_5ans_nb_sex!$A:$A,0),28)/5</f>
        <v>17.799999999554402</v>
      </c>
      <c r="BO412">
        <f>INDEX([1]age_tranches_5ans_nb_sex!$1:$1048576,MATCH('SectorStat-Age-Hommes'!$A412,[1]age_tranches_5ans_nb_sex!$A:$A,0),28)/5</f>
        <v>17.799999999554402</v>
      </c>
      <c r="BP412">
        <f>INDEX([1]age_tranches_5ans_nb_sex!$1:$1048576,MATCH('SectorStat-Age-Hommes'!$A412,[1]age_tranches_5ans_nb_sex!$A:$A,0),28)/5</f>
        <v>17.799999999554402</v>
      </c>
      <c r="BQ412">
        <f>INDEX([1]age_tranches_5ans_nb_sex!$1:$1048576,MATCH('SectorStat-Age-Hommes'!$A412,[1]age_tranches_5ans_nb_sex!$A:$A,0),30)/5</f>
        <v>14.199999999846</v>
      </c>
      <c r="BR412">
        <f>INDEX([1]age_tranches_5ans_nb_sex!$1:$1048576,MATCH('SectorStat-Age-Hommes'!$A412,[1]age_tranches_5ans_nb_sex!$A:$A,0),30)/5</f>
        <v>14.199999999846</v>
      </c>
      <c r="BS412">
        <f>INDEX([1]age_tranches_5ans_nb_sex!$1:$1048576,MATCH('SectorStat-Age-Hommes'!$A412,[1]age_tranches_5ans_nb_sex!$A:$A,0),30)/5</f>
        <v>14.199999999846</v>
      </c>
      <c r="BT412">
        <f>INDEX([1]age_tranches_5ans_nb_sex!$1:$1048576,MATCH('SectorStat-Age-Hommes'!$A412,[1]age_tranches_5ans_nb_sex!$A:$A,0),30)/5</f>
        <v>14.199999999846</v>
      </c>
      <c r="BU412">
        <f>INDEX([1]age_tranches_5ans_nb_sex!$1:$1048576,MATCH('SectorStat-Age-Hommes'!$A412,[1]age_tranches_5ans_nb_sex!$A:$A,0),30)/5</f>
        <v>14.199999999846</v>
      </c>
      <c r="BV412">
        <f>INDEX([1]age_tranches_5ans_nb_sex!$1:$1048576,MATCH('SectorStat-Age-Hommes'!$A412,[1]age_tranches_5ans_nb_sex!$A:$A,0),32)/5</f>
        <v>10.8000000001214</v>
      </c>
      <c r="BW412">
        <f>INDEX([1]age_tranches_5ans_nb_sex!$1:$1048576,MATCH('SectorStat-Age-Hommes'!$A412,[1]age_tranches_5ans_nb_sex!$A:$A,0),32)/5</f>
        <v>10.8000000001214</v>
      </c>
      <c r="BX412">
        <f>INDEX([1]age_tranches_5ans_nb_sex!$1:$1048576,MATCH('SectorStat-Age-Hommes'!$A412,[1]age_tranches_5ans_nb_sex!$A:$A,0),32)/5</f>
        <v>10.8000000001214</v>
      </c>
      <c r="BY412">
        <f>INDEX([1]age_tranches_5ans_nb_sex!$1:$1048576,MATCH('SectorStat-Age-Hommes'!$A412,[1]age_tranches_5ans_nb_sex!$A:$A,0),32)/5</f>
        <v>10.8000000001214</v>
      </c>
      <c r="BZ412">
        <f>INDEX([1]age_tranches_5ans_nb_sex!$1:$1048576,MATCH('SectorStat-Age-Hommes'!$A412,[1]age_tranches_5ans_nb_sex!$A:$A,0),32)/5</f>
        <v>10.8000000001214</v>
      </c>
      <c r="CA412">
        <f>INDEX([1]age_tranches_5ans_nb_sex!$1:$1048576,MATCH('SectorStat-Age-Hommes'!$A412,[1]age_tranches_5ans_nb_sex!$A:$A,0),34)/5</f>
        <v>8.2000000003320004</v>
      </c>
      <c r="CB412">
        <f>INDEX([1]age_tranches_5ans_nb_sex!$1:$1048576,MATCH('SectorStat-Age-Hommes'!$A412,[1]age_tranches_5ans_nb_sex!$A:$A,0),34)/5</f>
        <v>8.2000000003320004</v>
      </c>
      <c r="CC412">
        <f>INDEX([1]age_tranches_5ans_nb_sex!$1:$1048576,MATCH('SectorStat-Age-Hommes'!$A412,[1]age_tranches_5ans_nb_sex!$A:$A,0),34)/5</f>
        <v>8.2000000003320004</v>
      </c>
      <c r="CD412">
        <f>INDEX([1]age_tranches_5ans_nb_sex!$1:$1048576,MATCH('SectorStat-Age-Hommes'!$A412,[1]age_tranches_5ans_nb_sex!$A:$A,0),34)/5</f>
        <v>8.2000000003320004</v>
      </c>
      <c r="CE412">
        <f>INDEX([1]age_tranches_5ans_nb_sex!$1:$1048576,MATCH('SectorStat-Age-Hommes'!$A412,[1]age_tranches_5ans_nb_sex!$A:$A,0),34)/5</f>
        <v>8.2000000003320004</v>
      </c>
      <c r="CF412">
        <f>INDEX([1]age_tranches_5ans_nb_sex!$1:$1048576,MATCH('SectorStat-Age-Hommes'!$A412,[1]age_tranches_5ans_nb_sex!$A:$A,0),36)/5</f>
        <v>8.0000000003481997</v>
      </c>
      <c r="CG412">
        <f>INDEX([1]age_tranches_5ans_nb_sex!$1:$1048576,MATCH('SectorStat-Age-Hommes'!$A412,[1]age_tranches_5ans_nb_sex!$A:$A,0),36)/5</f>
        <v>8.0000000003481997</v>
      </c>
      <c r="CH412">
        <f>INDEX([1]age_tranches_5ans_nb_sex!$1:$1048576,MATCH('SectorStat-Age-Hommes'!$A412,[1]age_tranches_5ans_nb_sex!$A:$A,0),36)/5</f>
        <v>8.0000000003481997</v>
      </c>
      <c r="CI412">
        <f>INDEX([1]age_tranches_5ans_nb_sex!$1:$1048576,MATCH('SectorStat-Age-Hommes'!$A412,[1]age_tranches_5ans_nb_sex!$A:$A,0),36)/5</f>
        <v>8.0000000003481997</v>
      </c>
      <c r="CJ412">
        <f>INDEX([1]age_tranches_5ans_nb_sex!$1:$1048576,MATCH('SectorStat-Age-Hommes'!$A412,[1]age_tranches_5ans_nb_sex!$A:$A,0),36)/5</f>
        <v>8.0000000003481997</v>
      </c>
      <c r="CK412">
        <f>INDEX([1]age_tranches_5ans_nb_sex!$1:$1048576,MATCH('SectorStat-Age-Hommes'!$A412,[1]age_tranches_5ans_nb_sex!$A:$A,0),38)/5</f>
        <v>5.1999999995788002</v>
      </c>
      <c r="CL412">
        <f>INDEX([1]age_tranches_5ans_nb_sex!$1:$1048576,MATCH('SectorStat-Age-Hommes'!$A412,[1]age_tranches_5ans_nb_sex!$A:$A,0),38)/5</f>
        <v>5.1999999995788002</v>
      </c>
      <c r="CM412">
        <f>INDEX([1]age_tranches_5ans_nb_sex!$1:$1048576,MATCH('SectorStat-Age-Hommes'!$A412,[1]age_tranches_5ans_nb_sex!$A:$A,0),38)/5</f>
        <v>5.1999999995788002</v>
      </c>
      <c r="CN412">
        <f>INDEX([1]age_tranches_5ans_nb_sex!$1:$1048576,MATCH('SectorStat-Age-Hommes'!$A412,[1]age_tranches_5ans_nb_sex!$A:$A,0),38)/5</f>
        <v>5.1999999995788002</v>
      </c>
      <c r="CO412">
        <f>INDEX([1]age_tranches_5ans_nb_sex!$1:$1048576,MATCH('SectorStat-Age-Hommes'!$A412,[1]age_tranches_5ans_nb_sex!$A:$A,0),38)/5</f>
        <v>5.1999999995788002</v>
      </c>
      <c r="CP412" s="2">
        <f>INDEX([1]age_tranches_5ans_nb_sex!$1:$1048576,MATCH('SectorStat-Age-Hommes'!$A412,[1]age_tranches_5ans_nb_sex!$A:$A,0),40)/5</f>
        <v>1.5999999998704</v>
      </c>
      <c r="CQ412" s="2">
        <f>INDEX([1]age_tranches_5ans_nb_sex!$1:$1048576,MATCH('SectorStat-Age-Hommes'!$A412,[1]age_tranches_5ans_nb_sex!$A:$A,0),40)/5</f>
        <v>1.5999999998704</v>
      </c>
      <c r="CR412" s="2">
        <f>INDEX([1]age_tranches_5ans_nb_sex!$1:$1048576,MATCH('SectorStat-Age-Hommes'!$A412,[1]age_tranches_5ans_nb_sex!$A:$A,0),40)/5</f>
        <v>1.5999999998704</v>
      </c>
      <c r="CS412" s="2">
        <f>INDEX([1]age_tranches_5ans_nb_sex!$1:$1048576,MATCH('SectorStat-Age-Hommes'!$A412,[1]age_tranches_5ans_nb_sex!$A:$A,0),40)/5</f>
        <v>1.5999999998704</v>
      </c>
      <c r="CT412" s="2">
        <f>INDEX([1]age_tranches_5ans_nb_sex!$1:$1048576,MATCH('SectorStat-Age-Hommes'!$A412,[1]age_tranches_5ans_nb_sex!$A:$A,0),40)/5</f>
        <v>1.5999999998704</v>
      </c>
      <c r="CZ412" s="3"/>
      <c r="DA412" s="3"/>
      <c r="DB412" s="3"/>
      <c r="DC412" s="3"/>
      <c r="DD412" s="3"/>
    </row>
    <row r="413" spans="1:108" x14ac:dyDescent="0.35">
      <c r="A413" s="1" t="s">
        <v>816</v>
      </c>
      <c r="B413" s="1" t="s">
        <v>817</v>
      </c>
      <c r="C413" t="str">
        <f>INDEX([1]SectorStat!$1:$1048576,MATCH('[1]Distribution ages'!$A413,[1]SectorStat!$B:$B,0),4)</f>
        <v>Jette</v>
      </c>
      <c r="D413">
        <f>INDEX([1]age_tranches_5ans_nb_sex!$1:$1048576,MATCH('SectorStat-Age-Hommes'!$A413,[1]age_tranches_5ans_nb_sex!$A:$A,0),4)/5</f>
        <v>33.400000000291996</v>
      </c>
      <c r="E413">
        <f>INDEX([1]age_tranches_5ans_nb_sex!$1:$1048576,MATCH('SectorStat-Age-Hommes'!$A413,[1]age_tranches_5ans_nb_sex!$A:$A,0),4)/5</f>
        <v>33.400000000291996</v>
      </c>
      <c r="F413">
        <f>INDEX([1]age_tranches_5ans_nb_sex!$1:$1048576,MATCH('SectorStat-Age-Hommes'!$A413,[1]age_tranches_5ans_nb_sex!$A:$A,0),4)/5</f>
        <v>33.400000000291996</v>
      </c>
      <c r="G413">
        <f>INDEX([1]age_tranches_5ans_nb_sex!$1:$1048576,MATCH('SectorStat-Age-Hommes'!$A413,[1]age_tranches_5ans_nb_sex!$A:$A,0),4)/5</f>
        <v>33.400000000291996</v>
      </c>
      <c r="H413">
        <f>INDEX([1]age_tranches_5ans_nb_sex!$1:$1048576,MATCH('SectorStat-Age-Hommes'!$A413,[1]age_tranches_5ans_nb_sex!$A:$A,0),4)/5</f>
        <v>33.400000000291996</v>
      </c>
      <c r="I413">
        <f>INDEX([1]age_tranches_5ans_nb_sex!$1:$1048576,MATCH('SectorStat-Age-Hommes'!$A413,[1]age_tranches_5ans_nb_sex!$A:$A,0),6)/5</f>
        <v>27.199999999644</v>
      </c>
      <c r="J413">
        <f>INDEX([1]age_tranches_5ans_nb_sex!$1:$1048576,MATCH('SectorStat-Age-Hommes'!$A413,[1]age_tranches_5ans_nb_sex!$A:$A,0),6)/5</f>
        <v>27.199999999644</v>
      </c>
      <c r="K413">
        <f>INDEX([1]age_tranches_5ans_nb_sex!$1:$1048576,MATCH('SectorStat-Age-Hommes'!$A413,[1]age_tranches_5ans_nb_sex!$A:$A,0),6)/5</f>
        <v>27.199999999644</v>
      </c>
      <c r="L413">
        <f>INDEX([1]age_tranches_5ans_nb_sex!$1:$1048576,MATCH('SectorStat-Age-Hommes'!$A413,[1]age_tranches_5ans_nb_sex!$A:$A,0),6)/5</f>
        <v>27.199999999644</v>
      </c>
      <c r="M413">
        <f>INDEX([1]age_tranches_5ans_nb_sex!$1:$1048576,MATCH('SectorStat-Age-Hommes'!$A413,[1]age_tranches_5ans_nb_sex!$A:$A,0),6)/5</f>
        <v>27.199999999644</v>
      </c>
      <c r="N413">
        <f>INDEX([1]age_tranches_5ans_nb_sex!$1:$1048576,MATCH('SectorStat-Age-Hommes'!$A413,[1]age_tranches_5ans_nb_sex!$A:$A,0),8)/5</f>
        <v>20.4000000001144</v>
      </c>
      <c r="O413">
        <f>INDEX([1]age_tranches_5ans_nb_sex!$1:$1048576,MATCH('SectorStat-Age-Hommes'!$A413,[1]age_tranches_5ans_nb_sex!$A:$A,0),8)/5</f>
        <v>20.4000000001144</v>
      </c>
      <c r="P413">
        <f>INDEX([1]age_tranches_5ans_nb_sex!$1:$1048576,MATCH('SectorStat-Age-Hommes'!$A413,[1]age_tranches_5ans_nb_sex!$A:$A,0),8)/5</f>
        <v>20.4000000001144</v>
      </c>
      <c r="Q413">
        <f>INDEX([1]age_tranches_5ans_nb_sex!$1:$1048576,MATCH('SectorStat-Age-Hommes'!$A413,[1]age_tranches_5ans_nb_sex!$A:$A,0),8)/5</f>
        <v>20.4000000001144</v>
      </c>
      <c r="R413">
        <f>INDEX([1]age_tranches_5ans_nb_sex!$1:$1048576,MATCH('SectorStat-Age-Hommes'!$A413,[1]age_tranches_5ans_nb_sex!$A:$A,0),8)/5</f>
        <v>20.4000000001144</v>
      </c>
      <c r="S413">
        <f>INDEX([1]age_tranches_5ans_nb_sex!$1:$1048576,MATCH('SectorStat-Age-Hommes'!$A413,[1]age_tranches_5ans_nb_sex!$A:$A,0),10)/5</f>
        <v>17.7999999996212</v>
      </c>
      <c r="T413">
        <f>INDEX([1]age_tranches_5ans_nb_sex!$1:$1048576,MATCH('SectorStat-Age-Hommes'!$A413,[1]age_tranches_5ans_nb_sex!$A:$A,0),10)/5</f>
        <v>17.7999999996212</v>
      </c>
      <c r="U413">
        <f>INDEX([1]age_tranches_5ans_nb_sex!$1:$1048576,MATCH('SectorStat-Age-Hommes'!$A413,[1]age_tranches_5ans_nb_sex!$A:$A,0),10)/5</f>
        <v>17.7999999996212</v>
      </c>
      <c r="V413">
        <f>INDEX([1]age_tranches_5ans_nb_sex!$1:$1048576,MATCH('SectorStat-Age-Hommes'!$A413,[1]age_tranches_5ans_nb_sex!$A:$A,0),10)/5</f>
        <v>17.7999999996212</v>
      </c>
      <c r="W413">
        <f>INDEX([1]age_tranches_5ans_nb_sex!$1:$1048576,MATCH('SectorStat-Age-Hommes'!$A413,[1]age_tranches_5ans_nb_sex!$A:$A,0),10)/5</f>
        <v>17.7999999996212</v>
      </c>
      <c r="X413">
        <f>INDEX([1]age_tranches_5ans_nb_sex!$1:$1048576,MATCH('SectorStat-Age-Hommes'!$A413,[1]age_tranches_5ans_nb_sex!$A:$A,0),10)/5</f>
        <v>17.7999999996212</v>
      </c>
      <c r="Y413">
        <f>INDEX([1]age_tranches_5ans_nb_sex!$1:$1048576,MATCH('SectorStat-Age-Hommes'!$A413,[1]age_tranches_5ans_nb_sex!$A:$A,0),12)/5</f>
        <v>24.0000000002692</v>
      </c>
      <c r="Z413">
        <f>INDEX([1]age_tranches_5ans_nb_sex!$1:$1048576,MATCH('SectorStat-Age-Hommes'!$A413,[1]age_tranches_5ans_nb_sex!$A:$A,0),12)/5</f>
        <v>24.0000000002692</v>
      </c>
      <c r="AA413">
        <f>INDEX([1]age_tranches_5ans_nb_sex!$1:$1048576,MATCH('SectorStat-Age-Hommes'!$A413,[1]age_tranches_5ans_nb_sex!$A:$A,0),12)/5</f>
        <v>24.0000000002692</v>
      </c>
      <c r="AB413">
        <f>INDEX([1]age_tranches_5ans_nb_sex!$1:$1048576,MATCH('SectorStat-Age-Hommes'!$A413,[1]age_tranches_5ans_nb_sex!$A:$A,0),12)/5</f>
        <v>24.0000000002692</v>
      </c>
      <c r="AC413">
        <f>INDEX([1]age_tranches_5ans_nb_sex!$1:$1048576,MATCH('SectorStat-Age-Hommes'!$A413,[1]age_tranches_5ans_nb_sex!$A:$A,0),14)/5</f>
        <v>33.400000000291996</v>
      </c>
      <c r="AD413">
        <f>INDEX([1]age_tranches_5ans_nb_sex!$1:$1048576,MATCH('SectorStat-Age-Hommes'!$A413,[1]age_tranches_5ans_nb_sex!$A:$A,0),14)/5</f>
        <v>33.400000000291996</v>
      </c>
      <c r="AE413">
        <f>INDEX([1]age_tranches_5ans_nb_sex!$1:$1048576,MATCH('SectorStat-Age-Hommes'!$A413,[1]age_tranches_5ans_nb_sex!$A:$A,0),14)/5</f>
        <v>33.400000000291996</v>
      </c>
      <c r="AF413">
        <f>INDEX([1]age_tranches_5ans_nb_sex!$1:$1048576,MATCH('SectorStat-Age-Hommes'!$A413,[1]age_tranches_5ans_nb_sex!$A:$A,0),14)/5</f>
        <v>33.400000000291996</v>
      </c>
      <c r="AG413">
        <f>INDEX([1]age_tranches_5ans_nb_sex!$1:$1048576,MATCH('SectorStat-Age-Hommes'!$A413,[1]age_tranches_5ans_nb_sex!$A:$A,0),14)/5</f>
        <v>33.400000000291996</v>
      </c>
      <c r="AH413">
        <f>INDEX([1]age_tranches_5ans_nb_sex!$1:$1048576,MATCH('SectorStat-Age-Hommes'!$A413,[1]age_tranches_5ans_nb_sex!$A:$A,0),16)/5</f>
        <v>34.600000000343599</v>
      </c>
      <c r="AI413">
        <f>INDEX([1]age_tranches_5ans_nb_sex!$1:$1048576,MATCH('SectorStat-Age-Hommes'!$A413,[1]age_tranches_5ans_nb_sex!$A:$A,0),16)/5</f>
        <v>34.600000000343599</v>
      </c>
      <c r="AJ413">
        <f>INDEX([1]age_tranches_5ans_nb_sex!$1:$1048576,MATCH('SectorStat-Age-Hommes'!$A413,[1]age_tranches_5ans_nb_sex!$A:$A,0),16)/5</f>
        <v>34.600000000343599</v>
      </c>
      <c r="AK413">
        <f>INDEX([1]age_tranches_5ans_nb_sex!$1:$1048576,MATCH('SectorStat-Age-Hommes'!$A413,[1]age_tranches_5ans_nb_sex!$A:$A,0),16)/5</f>
        <v>34.600000000343599</v>
      </c>
      <c r="AL413">
        <f>INDEX([1]age_tranches_5ans_nb_sex!$1:$1048576,MATCH('SectorStat-Age-Hommes'!$A413,[1]age_tranches_5ans_nb_sex!$A:$A,0),16)/5</f>
        <v>34.600000000343599</v>
      </c>
      <c r="AM413">
        <f>INDEX([1]age_tranches_5ans_nb_sex!$1:$1048576,MATCH('SectorStat-Age-Hommes'!$A413,[1]age_tranches_5ans_nb_sex!$A:$A,0),18)/5</f>
        <v>33.599999999919206</v>
      </c>
      <c r="AN413">
        <f>INDEX([1]age_tranches_5ans_nb_sex!$1:$1048576,MATCH('SectorStat-Age-Hommes'!$A413,[1]age_tranches_5ans_nb_sex!$A:$A,0),18)/5</f>
        <v>33.599999999919206</v>
      </c>
      <c r="AO413">
        <f>INDEX([1]age_tranches_5ans_nb_sex!$1:$1048576,MATCH('SectorStat-Age-Hommes'!$A413,[1]age_tranches_5ans_nb_sex!$A:$A,0),18)/5</f>
        <v>33.599999999919206</v>
      </c>
      <c r="AP413">
        <f>INDEX([1]age_tranches_5ans_nb_sex!$1:$1048576,MATCH('SectorStat-Age-Hommes'!$A413,[1]age_tranches_5ans_nb_sex!$A:$A,0),18)/5</f>
        <v>33.599999999919206</v>
      </c>
      <c r="AQ413">
        <f>INDEX([1]age_tranches_5ans_nb_sex!$1:$1048576,MATCH('SectorStat-Age-Hommes'!$A413,[1]age_tranches_5ans_nb_sex!$A:$A,0),18)/5</f>
        <v>33.599999999919206</v>
      </c>
      <c r="AR413">
        <f>INDEX([1]age_tranches_5ans_nb_sex!$1:$1048576,MATCH('SectorStat-Age-Hommes'!$A413,[1]age_tranches_5ans_nb_sex!$A:$A,0),20)/5</f>
        <v>29.800000000137203</v>
      </c>
      <c r="AS413">
        <f>INDEX([1]age_tranches_5ans_nb_sex!$1:$1048576,MATCH('SectorStat-Age-Hommes'!$A413,[1]age_tranches_5ans_nb_sex!$A:$A,0),20)/5</f>
        <v>29.800000000137203</v>
      </c>
      <c r="AT413">
        <f>INDEX([1]age_tranches_5ans_nb_sex!$1:$1048576,MATCH('SectorStat-Age-Hommes'!$A413,[1]age_tranches_5ans_nb_sex!$A:$A,0),20)/5</f>
        <v>29.800000000137203</v>
      </c>
      <c r="AU413">
        <f>INDEX([1]age_tranches_5ans_nb_sex!$1:$1048576,MATCH('SectorStat-Age-Hommes'!$A413,[1]age_tranches_5ans_nb_sex!$A:$A,0),20)/5</f>
        <v>29.800000000137203</v>
      </c>
      <c r="AV413">
        <f>INDEX([1]age_tranches_5ans_nb_sex!$1:$1048576,MATCH('SectorStat-Age-Hommes'!$A413,[1]age_tranches_5ans_nb_sex!$A:$A,0),20)/5</f>
        <v>29.800000000137203</v>
      </c>
      <c r="AW413">
        <f>INDEX([1]age_tranches_5ans_nb_sex!$1:$1048576,MATCH('SectorStat-Age-Hommes'!$A413,[1]age_tranches_5ans_nb_sex!$A:$A,0),22)/5</f>
        <v>28.399999999695599</v>
      </c>
      <c r="AX413">
        <f>INDEX([1]age_tranches_5ans_nb_sex!$1:$1048576,MATCH('SectorStat-Age-Hommes'!$A413,[1]age_tranches_5ans_nb_sex!$A:$A,0),22)/5</f>
        <v>28.399999999695599</v>
      </c>
      <c r="AY413">
        <f>INDEX([1]age_tranches_5ans_nb_sex!$1:$1048576,MATCH('SectorStat-Age-Hommes'!$A413,[1]age_tranches_5ans_nb_sex!$A:$A,0),22)/5</f>
        <v>28.399999999695599</v>
      </c>
      <c r="AZ413">
        <f>INDEX([1]age_tranches_5ans_nb_sex!$1:$1048576,MATCH('SectorStat-Age-Hommes'!$A413,[1]age_tranches_5ans_nb_sex!$A:$A,0),22)/5</f>
        <v>28.399999999695599</v>
      </c>
      <c r="BA413">
        <f>INDEX([1]age_tranches_5ans_nb_sex!$1:$1048576,MATCH('SectorStat-Age-Hommes'!$A413,[1]age_tranches_5ans_nb_sex!$A:$A,0),22)/5</f>
        <v>28.399999999695599</v>
      </c>
      <c r="BB413">
        <f>INDEX([1]age_tranches_5ans_nb_sex!$1:$1048576,MATCH('SectorStat-Age-Hommes'!$A413,[1]age_tranches_5ans_nb_sex!$A:$A,0),24)/5</f>
        <v>26.199999999982403</v>
      </c>
      <c r="BC413">
        <f>INDEX([1]age_tranches_5ans_nb_sex!$1:$1048576,MATCH('SectorStat-Age-Hommes'!$A413,[1]age_tranches_5ans_nb_sex!$A:$A,0),24)/5</f>
        <v>26.199999999982403</v>
      </c>
      <c r="BD413">
        <f>INDEX([1]age_tranches_5ans_nb_sex!$1:$1048576,MATCH('SectorStat-Age-Hommes'!$A413,[1]age_tranches_5ans_nb_sex!$A:$A,0),24)/5</f>
        <v>26.199999999982403</v>
      </c>
      <c r="BE413">
        <f>INDEX([1]age_tranches_5ans_nb_sex!$1:$1048576,MATCH('SectorStat-Age-Hommes'!$A413,[1]age_tranches_5ans_nb_sex!$A:$A,0),24)/5</f>
        <v>26.199999999982403</v>
      </c>
      <c r="BF413">
        <f>INDEX([1]age_tranches_5ans_nb_sex!$1:$1048576,MATCH('SectorStat-Age-Hommes'!$A413,[1]age_tranches_5ans_nb_sex!$A:$A,0),24)/5</f>
        <v>26.199999999982403</v>
      </c>
      <c r="BG413">
        <f>INDEX([1]age_tranches_5ans_nb_sex!$1:$1048576,MATCH('SectorStat-Age-Hommes'!$A413,[1]age_tranches_5ans_nb_sex!$A:$A,0),26)/5</f>
        <v>19.399999999690003</v>
      </c>
      <c r="BH413">
        <f>INDEX([1]age_tranches_5ans_nb_sex!$1:$1048576,MATCH('SectorStat-Age-Hommes'!$A413,[1]age_tranches_5ans_nb_sex!$A:$A,0),26)/5</f>
        <v>19.399999999690003</v>
      </c>
      <c r="BI413">
        <f>INDEX([1]age_tranches_5ans_nb_sex!$1:$1048576,MATCH('SectorStat-Age-Hommes'!$A413,[1]age_tranches_5ans_nb_sex!$A:$A,0),26)/5</f>
        <v>19.399999999690003</v>
      </c>
      <c r="BJ413">
        <f>INDEX([1]age_tranches_5ans_nb_sex!$1:$1048576,MATCH('SectorStat-Age-Hommes'!$A413,[1]age_tranches_5ans_nb_sex!$A:$A,0),26)/5</f>
        <v>19.399999999690003</v>
      </c>
      <c r="BK413">
        <f>INDEX([1]age_tranches_5ans_nb_sex!$1:$1048576,MATCH('SectorStat-Age-Hommes'!$A413,[1]age_tranches_5ans_nb_sex!$A:$A,0),26)/5</f>
        <v>19.399999999690003</v>
      </c>
      <c r="BL413">
        <f>INDEX([1]age_tranches_5ans_nb_sex!$1:$1048576,MATCH('SectorStat-Age-Hommes'!$A413,[1]age_tranches_5ans_nb_sex!$A:$A,0),28)/5</f>
        <v>13.599999999822</v>
      </c>
      <c r="BM413">
        <f>INDEX([1]age_tranches_5ans_nb_sex!$1:$1048576,MATCH('SectorStat-Age-Hommes'!$A413,[1]age_tranches_5ans_nb_sex!$A:$A,0),28)/5</f>
        <v>13.599999999822</v>
      </c>
      <c r="BN413">
        <f>INDEX([1]age_tranches_5ans_nb_sex!$1:$1048576,MATCH('SectorStat-Age-Hommes'!$A413,[1]age_tranches_5ans_nb_sex!$A:$A,0),28)/5</f>
        <v>13.599999999822</v>
      </c>
      <c r="BO413">
        <f>INDEX([1]age_tranches_5ans_nb_sex!$1:$1048576,MATCH('SectorStat-Age-Hommes'!$A413,[1]age_tranches_5ans_nb_sex!$A:$A,0),28)/5</f>
        <v>13.599999999822</v>
      </c>
      <c r="BP413">
        <f>INDEX([1]age_tranches_5ans_nb_sex!$1:$1048576,MATCH('SectorStat-Age-Hommes'!$A413,[1]age_tranches_5ans_nb_sex!$A:$A,0),28)/5</f>
        <v>13.599999999822</v>
      </c>
      <c r="BQ413">
        <f>INDEX([1]age_tranches_5ans_nb_sex!$1:$1048576,MATCH('SectorStat-Age-Hommes'!$A413,[1]age_tranches_5ans_nb_sex!$A:$A,0),30)/5</f>
        <v>10.3999999996844</v>
      </c>
      <c r="BR413">
        <f>INDEX([1]age_tranches_5ans_nb_sex!$1:$1048576,MATCH('SectorStat-Age-Hommes'!$A413,[1]age_tranches_5ans_nb_sex!$A:$A,0),30)/5</f>
        <v>10.3999999996844</v>
      </c>
      <c r="BS413">
        <f>INDEX([1]age_tranches_5ans_nb_sex!$1:$1048576,MATCH('SectorStat-Age-Hommes'!$A413,[1]age_tranches_5ans_nb_sex!$A:$A,0),30)/5</f>
        <v>10.3999999996844</v>
      </c>
      <c r="BT413">
        <f>INDEX([1]age_tranches_5ans_nb_sex!$1:$1048576,MATCH('SectorStat-Age-Hommes'!$A413,[1]age_tranches_5ans_nb_sex!$A:$A,0),30)/5</f>
        <v>10.3999999996844</v>
      </c>
      <c r="BU413">
        <f>INDEX([1]age_tranches_5ans_nb_sex!$1:$1048576,MATCH('SectorStat-Age-Hommes'!$A413,[1]age_tranches_5ans_nb_sex!$A:$A,0),30)/5</f>
        <v>10.3999999996844</v>
      </c>
      <c r="BV413">
        <f>INDEX([1]age_tranches_5ans_nb_sex!$1:$1048576,MATCH('SectorStat-Age-Hommes'!$A413,[1]age_tranches_5ans_nb_sex!$A:$A,0),32)/5</f>
        <v>11.0000000000916</v>
      </c>
      <c r="BW413">
        <f>INDEX([1]age_tranches_5ans_nb_sex!$1:$1048576,MATCH('SectorStat-Age-Hommes'!$A413,[1]age_tranches_5ans_nb_sex!$A:$A,0),32)/5</f>
        <v>11.0000000000916</v>
      </c>
      <c r="BX413">
        <f>INDEX([1]age_tranches_5ans_nb_sex!$1:$1048576,MATCH('SectorStat-Age-Hommes'!$A413,[1]age_tranches_5ans_nb_sex!$A:$A,0),32)/5</f>
        <v>11.0000000000916</v>
      </c>
      <c r="BY413">
        <f>INDEX([1]age_tranches_5ans_nb_sex!$1:$1048576,MATCH('SectorStat-Age-Hommes'!$A413,[1]age_tranches_5ans_nb_sex!$A:$A,0),32)/5</f>
        <v>11.0000000000916</v>
      </c>
      <c r="BZ413">
        <f>INDEX([1]age_tranches_5ans_nb_sex!$1:$1048576,MATCH('SectorStat-Age-Hommes'!$A413,[1]age_tranches_5ans_nb_sex!$A:$A,0),32)/5</f>
        <v>11.0000000000916</v>
      </c>
      <c r="CA413">
        <f>INDEX([1]age_tranches_5ans_nb_sex!$1:$1048576,MATCH('SectorStat-Age-Hommes'!$A413,[1]age_tranches_5ans_nb_sex!$A:$A,0),34)/5</f>
        <v>6.4000000002752007</v>
      </c>
      <c r="CB413">
        <f>INDEX([1]age_tranches_5ans_nb_sex!$1:$1048576,MATCH('SectorStat-Age-Hommes'!$A413,[1]age_tranches_5ans_nb_sex!$A:$A,0),34)/5</f>
        <v>6.4000000002752007</v>
      </c>
      <c r="CC413">
        <f>INDEX([1]age_tranches_5ans_nb_sex!$1:$1048576,MATCH('SectorStat-Age-Hommes'!$A413,[1]age_tranches_5ans_nb_sex!$A:$A,0),34)/5</f>
        <v>6.4000000002752007</v>
      </c>
      <c r="CD413">
        <f>INDEX([1]age_tranches_5ans_nb_sex!$1:$1048576,MATCH('SectorStat-Age-Hommes'!$A413,[1]age_tranches_5ans_nb_sex!$A:$A,0),34)/5</f>
        <v>6.4000000002752007</v>
      </c>
      <c r="CE413">
        <f>INDEX([1]age_tranches_5ans_nb_sex!$1:$1048576,MATCH('SectorStat-Age-Hommes'!$A413,[1]age_tranches_5ans_nb_sex!$A:$A,0),34)/5</f>
        <v>6.4000000002752007</v>
      </c>
      <c r="CF413">
        <f>INDEX([1]age_tranches_5ans_nb_sex!$1:$1048576,MATCH('SectorStat-Age-Hommes'!$A413,[1]age_tranches_5ans_nb_sex!$A:$A,0),36)/5</f>
        <v>3.799999999782</v>
      </c>
      <c r="CG413">
        <f>INDEX([1]age_tranches_5ans_nb_sex!$1:$1048576,MATCH('SectorStat-Age-Hommes'!$A413,[1]age_tranches_5ans_nb_sex!$A:$A,0),36)/5</f>
        <v>3.799999999782</v>
      </c>
      <c r="CH413">
        <f>INDEX([1]age_tranches_5ans_nb_sex!$1:$1048576,MATCH('SectorStat-Age-Hommes'!$A413,[1]age_tranches_5ans_nb_sex!$A:$A,0),36)/5</f>
        <v>3.799999999782</v>
      </c>
      <c r="CI413">
        <f>INDEX([1]age_tranches_5ans_nb_sex!$1:$1048576,MATCH('SectorStat-Age-Hommes'!$A413,[1]age_tranches_5ans_nb_sex!$A:$A,0),36)/5</f>
        <v>3.799999999782</v>
      </c>
      <c r="CJ413">
        <f>INDEX([1]age_tranches_5ans_nb_sex!$1:$1048576,MATCH('SectorStat-Age-Hommes'!$A413,[1]age_tranches_5ans_nb_sex!$A:$A,0),36)/5</f>
        <v>3.799999999782</v>
      </c>
      <c r="CK413">
        <f>INDEX([1]age_tranches_5ans_nb_sex!$1:$1048576,MATCH('SectorStat-Age-Hommes'!$A413,[1]age_tranches_5ans_nb_sex!$A:$A,0),38)/5</f>
        <v>2.4000000001032</v>
      </c>
      <c r="CL413">
        <f>INDEX([1]age_tranches_5ans_nb_sex!$1:$1048576,MATCH('SectorStat-Age-Hommes'!$A413,[1]age_tranches_5ans_nb_sex!$A:$A,0),38)/5</f>
        <v>2.4000000001032</v>
      </c>
      <c r="CM413">
        <f>INDEX([1]age_tranches_5ans_nb_sex!$1:$1048576,MATCH('SectorStat-Age-Hommes'!$A413,[1]age_tranches_5ans_nb_sex!$A:$A,0),38)/5</f>
        <v>2.4000000001032</v>
      </c>
      <c r="CN413">
        <f>INDEX([1]age_tranches_5ans_nb_sex!$1:$1048576,MATCH('SectorStat-Age-Hommes'!$A413,[1]age_tranches_5ans_nb_sex!$A:$A,0),38)/5</f>
        <v>2.4000000001032</v>
      </c>
      <c r="CO413">
        <f>INDEX([1]age_tranches_5ans_nb_sex!$1:$1048576,MATCH('SectorStat-Age-Hommes'!$A413,[1]age_tranches_5ans_nb_sex!$A:$A,0),38)/5</f>
        <v>2.4000000001032</v>
      </c>
      <c r="CP413" s="2">
        <f>INDEX([1]age_tranches_5ans_nb_sex!$1:$1048576,MATCH('SectorStat-Age-Hommes'!$A413,[1]age_tranches_5ans_nb_sex!$A:$A,0),40)/5</f>
        <v>1.6000000000688002</v>
      </c>
      <c r="CQ413" s="2">
        <f>INDEX([1]age_tranches_5ans_nb_sex!$1:$1048576,MATCH('SectorStat-Age-Hommes'!$A413,[1]age_tranches_5ans_nb_sex!$A:$A,0),40)/5</f>
        <v>1.6000000000688002</v>
      </c>
      <c r="CR413" s="2">
        <f>INDEX([1]age_tranches_5ans_nb_sex!$1:$1048576,MATCH('SectorStat-Age-Hommes'!$A413,[1]age_tranches_5ans_nb_sex!$A:$A,0),40)/5</f>
        <v>1.6000000000688002</v>
      </c>
      <c r="CS413" s="2">
        <f>INDEX([1]age_tranches_5ans_nb_sex!$1:$1048576,MATCH('SectorStat-Age-Hommes'!$A413,[1]age_tranches_5ans_nb_sex!$A:$A,0),40)/5</f>
        <v>1.6000000000688002</v>
      </c>
      <c r="CT413" s="2">
        <f>INDEX([1]age_tranches_5ans_nb_sex!$1:$1048576,MATCH('SectorStat-Age-Hommes'!$A413,[1]age_tranches_5ans_nb_sex!$A:$A,0),40)/5</f>
        <v>1.6000000000688002</v>
      </c>
      <c r="CZ413" s="3"/>
      <c r="DA413" s="3"/>
      <c r="DB413" s="3"/>
      <c r="DC413" s="3"/>
      <c r="DD413" s="3"/>
    </row>
    <row r="414" spans="1:108" x14ac:dyDescent="0.35">
      <c r="A414" s="1" t="s">
        <v>818</v>
      </c>
      <c r="B414" s="1" t="s">
        <v>819</v>
      </c>
      <c r="C414" t="str">
        <f>INDEX([1]SectorStat!$1:$1048576,MATCH('[1]Distribution ages'!$A414,[1]SectorStat!$B:$B,0),4)</f>
        <v>Jette</v>
      </c>
      <c r="D414">
        <f>INDEX([1]age_tranches_5ans_nb_sex!$1:$1048576,MATCH('SectorStat-Age-Hommes'!$A414,[1]age_tranches_5ans_nb_sex!$A:$A,0),4)/5</f>
        <v>37.200000000208995</v>
      </c>
      <c r="E414">
        <f>INDEX([1]age_tranches_5ans_nb_sex!$1:$1048576,MATCH('SectorStat-Age-Hommes'!$A414,[1]age_tranches_5ans_nb_sex!$A:$A,0),4)/5</f>
        <v>37.200000000208995</v>
      </c>
      <c r="F414">
        <f>INDEX([1]age_tranches_5ans_nb_sex!$1:$1048576,MATCH('SectorStat-Age-Hommes'!$A414,[1]age_tranches_5ans_nb_sex!$A:$A,0),4)/5</f>
        <v>37.200000000208995</v>
      </c>
      <c r="G414">
        <f>INDEX([1]age_tranches_5ans_nb_sex!$1:$1048576,MATCH('SectorStat-Age-Hommes'!$A414,[1]age_tranches_5ans_nb_sex!$A:$A,0),4)/5</f>
        <v>37.200000000208995</v>
      </c>
      <c r="H414">
        <f>INDEX([1]age_tranches_5ans_nb_sex!$1:$1048576,MATCH('SectorStat-Age-Hommes'!$A414,[1]age_tranches_5ans_nb_sex!$A:$A,0),4)/5</f>
        <v>37.200000000208995</v>
      </c>
      <c r="I414">
        <f>INDEX([1]age_tranches_5ans_nb_sex!$1:$1048576,MATCH('SectorStat-Age-Hommes'!$A414,[1]age_tranches_5ans_nb_sex!$A:$A,0),6)/5</f>
        <v>34.599999999562996</v>
      </c>
      <c r="J414">
        <f>INDEX([1]age_tranches_5ans_nb_sex!$1:$1048576,MATCH('SectorStat-Age-Hommes'!$A414,[1]age_tranches_5ans_nb_sex!$A:$A,0),6)/5</f>
        <v>34.599999999562996</v>
      </c>
      <c r="K414">
        <f>INDEX([1]age_tranches_5ans_nb_sex!$1:$1048576,MATCH('SectorStat-Age-Hommes'!$A414,[1]age_tranches_5ans_nb_sex!$A:$A,0),6)/5</f>
        <v>34.599999999562996</v>
      </c>
      <c r="L414">
        <f>INDEX([1]age_tranches_5ans_nb_sex!$1:$1048576,MATCH('SectorStat-Age-Hommes'!$A414,[1]age_tranches_5ans_nb_sex!$A:$A,0),6)/5</f>
        <v>34.599999999562996</v>
      </c>
      <c r="M414">
        <f>INDEX([1]age_tranches_5ans_nb_sex!$1:$1048576,MATCH('SectorStat-Age-Hommes'!$A414,[1]age_tranches_5ans_nb_sex!$A:$A,0),6)/5</f>
        <v>34.599999999562996</v>
      </c>
      <c r="N414">
        <f>INDEX([1]age_tranches_5ans_nb_sex!$1:$1048576,MATCH('SectorStat-Age-Hommes'!$A414,[1]age_tranches_5ans_nb_sex!$A:$A,0),8)/5</f>
        <v>28.400000000264004</v>
      </c>
      <c r="O414">
        <f>INDEX([1]age_tranches_5ans_nb_sex!$1:$1048576,MATCH('SectorStat-Age-Hommes'!$A414,[1]age_tranches_5ans_nb_sex!$A:$A,0),8)/5</f>
        <v>28.400000000264004</v>
      </c>
      <c r="P414">
        <f>INDEX([1]age_tranches_5ans_nb_sex!$1:$1048576,MATCH('SectorStat-Age-Hommes'!$A414,[1]age_tranches_5ans_nb_sex!$A:$A,0),8)/5</f>
        <v>28.400000000264004</v>
      </c>
      <c r="Q414">
        <f>INDEX([1]age_tranches_5ans_nb_sex!$1:$1048576,MATCH('SectorStat-Age-Hommes'!$A414,[1]age_tranches_5ans_nb_sex!$A:$A,0),8)/5</f>
        <v>28.400000000264004</v>
      </c>
      <c r="R414">
        <f>INDEX([1]age_tranches_5ans_nb_sex!$1:$1048576,MATCH('SectorStat-Age-Hommes'!$A414,[1]age_tranches_5ans_nb_sex!$A:$A,0),8)/5</f>
        <v>28.400000000264004</v>
      </c>
      <c r="S414">
        <f>INDEX([1]age_tranches_5ans_nb_sex!$1:$1048576,MATCH('SectorStat-Age-Hommes'!$A414,[1]age_tranches_5ans_nb_sex!$A:$A,0),10)/5</f>
        <v>25.799999999618002</v>
      </c>
      <c r="T414">
        <f>INDEX([1]age_tranches_5ans_nb_sex!$1:$1048576,MATCH('SectorStat-Age-Hommes'!$A414,[1]age_tranches_5ans_nb_sex!$A:$A,0),10)/5</f>
        <v>25.799999999618002</v>
      </c>
      <c r="U414">
        <f>INDEX([1]age_tranches_5ans_nb_sex!$1:$1048576,MATCH('SectorStat-Age-Hommes'!$A414,[1]age_tranches_5ans_nb_sex!$A:$A,0),10)/5</f>
        <v>25.799999999618002</v>
      </c>
      <c r="V414">
        <f>INDEX([1]age_tranches_5ans_nb_sex!$1:$1048576,MATCH('SectorStat-Age-Hommes'!$A414,[1]age_tranches_5ans_nb_sex!$A:$A,0),10)/5</f>
        <v>25.799999999618002</v>
      </c>
      <c r="W414">
        <f>INDEX([1]age_tranches_5ans_nb_sex!$1:$1048576,MATCH('SectorStat-Age-Hommes'!$A414,[1]age_tranches_5ans_nb_sex!$A:$A,0),10)/5</f>
        <v>25.799999999618002</v>
      </c>
      <c r="X414">
        <f>INDEX([1]age_tranches_5ans_nb_sex!$1:$1048576,MATCH('SectorStat-Age-Hommes'!$A414,[1]age_tranches_5ans_nb_sex!$A:$A,0),10)/5</f>
        <v>25.799999999618002</v>
      </c>
      <c r="Y414">
        <f>INDEX([1]age_tranches_5ans_nb_sex!$1:$1048576,MATCH('SectorStat-Age-Hommes'!$A414,[1]age_tranches_5ans_nb_sex!$A:$A,0),12)/5</f>
        <v>24.799999999844999</v>
      </c>
      <c r="Z414">
        <f>INDEX([1]age_tranches_5ans_nb_sex!$1:$1048576,MATCH('SectorStat-Age-Hommes'!$A414,[1]age_tranches_5ans_nb_sex!$A:$A,0),12)/5</f>
        <v>24.799999999844999</v>
      </c>
      <c r="AA414">
        <f>INDEX([1]age_tranches_5ans_nb_sex!$1:$1048576,MATCH('SectorStat-Age-Hommes'!$A414,[1]age_tranches_5ans_nb_sex!$A:$A,0),12)/5</f>
        <v>24.799999999844999</v>
      </c>
      <c r="AB414">
        <f>INDEX([1]age_tranches_5ans_nb_sex!$1:$1048576,MATCH('SectorStat-Age-Hommes'!$A414,[1]age_tranches_5ans_nb_sex!$A:$A,0),12)/5</f>
        <v>24.799999999844999</v>
      </c>
      <c r="AC414">
        <f>INDEX([1]age_tranches_5ans_nb_sex!$1:$1048576,MATCH('SectorStat-Age-Hommes'!$A414,[1]age_tranches_5ans_nb_sex!$A:$A,0),14)/5</f>
        <v>26.200000000057003</v>
      </c>
      <c r="AD414">
        <f>INDEX([1]age_tranches_5ans_nb_sex!$1:$1048576,MATCH('SectorStat-Age-Hommes'!$A414,[1]age_tranches_5ans_nb_sex!$A:$A,0),14)/5</f>
        <v>26.200000000057003</v>
      </c>
      <c r="AE414">
        <f>INDEX([1]age_tranches_5ans_nb_sex!$1:$1048576,MATCH('SectorStat-Age-Hommes'!$A414,[1]age_tranches_5ans_nb_sex!$A:$A,0),14)/5</f>
        <v>26.200000000057003</v>
      </c>
      <c r="AF414">
        <f>INDEX([1]age_tranches_5ans_nb_sex!$1:$1048576,MATCH('SectorStat-Age-Hommes'!$A414,[1]age_tranches_5ans_nb_sex!$A:$A,0),14)/5</f>
        <v>26.200000000057003</v>
      </c>
      <c r="AG414">
        <f>INDEX([1]age_tranches_5ans_nb_sex!$1:$1048576,MATCH('SectorStat-Age-Hommes'!$A414,[1]age_tranches_5ans_nb_sex!$A:$A,0),14)/5</f>
        <v>26.200000000057003</v>
      </c>
      <c r="AH414">
        <f>INDEX([1]age_tranches_5ans_nb_sex!$1:$1048576,MATCH('SectorStat-Age-Hommes'!$A414,[1]age_tranches_5ans_nb_sex!$A:$A,0),16)/5</f>
        <v>33.400000000012</v>
      </c>
      <c r="AI414">
        <f>INDEX([1]age_tranches_5ans_nb_sex!$1:$1048576,MATCH('SectorStat-Age-Hommes'!$A414,[1]age_tranches_5ans_nb_sex!$A:$A,0),16)/5</f>
        <v>33.400000000012</v>
      </c>
      <c r="AJ414">
        <f>INDEX([1]age_tranches_5ans_nb_sex!$1:$1048576,MATCH('SectorStat-Age-Hommes'!$A414,[1]age_tranches_5ans_nb_sex!$A:$A,0),16)/5</f>
        <v>33.400000000012</v>
      </c>
      <c r="AK414">
        <f>INDEX([1]age_tranches_5ans_nb_sex!$1:$1048576,MATCH('SectorStat-Age-Hommes'!$A414,[1]age_tranches_5ans_nb_sex!$A:$A,0),16)/5</f>
        <v>33.400000000012</v>
      </c>
      <c r="AL414">
        <f>INDEX([1]age_tranches_5ans_nb_sex!$1:$1048576,MATCH('SectorStat-Age-Hommes'!$A414,[1]age_tranches_5ans_nb_sex!$A:$A,0),16)/5</f>
        <v>33.400000000012</v>
      </c>
      <c r="AM414">
        <f>INDEX([1]age_tranches_5ans_nb_sex!$1:$1048576,MATCH('SectorStat-Age-Hommes'!$A414,[1]age_tranches_5ans_nb_sex!$A:$A,0),18)/5</f>
        <v>39.799999999972002</v>
      </c>
      <c r="AN414">
        <f>INDEX([1]age_tranches_5ans_nb_sex!$1:$1048576,MATCH('SectorStat-Age-Hommes'!$A414,[1]age_tranches_5ans_nb_sex!$A:$A,0),18)/5</f>
        <v>39.799999999972002</v>
      </c>
      <c r="AO414">
        <f>INDEX([1]age_tranches_5ans_nb_sex!$1:$1048576,MATCH('SectorStat-Age-Hommes'!$A414,[1]age_tranches_5ans_nb_sex!$A:$A,0),18)/5</f>
        <v>39.799999999972002</v>
      </c>
      <c r="AP414">
        <f>INDEX([1]age_tranches_5ans_nb_sex!$1:$1048576,MATCH('SectorStat-Age-Hommes'!$A414,[1]age_tranches_5ans_nb_sex!$A:$A,0),18)/5</f>
        <v>39.799999999972002</v>
      </c>
      <c r="AQ414">
        <f>INDEX([1]age_tranches_5ans_nb_sex!$1:$1048576,MATCH('SectorStat-Age-Hommes'!$A414,[1]age_tranches_5ans_nb_sex!$A:$A,0),18)/5</f>
        <v>39.799999999972002</v>
      </c>
      <c r="AR414">
        <f>INDEX([1]age_tranches_5ans_nb_sex!$1:$1048576,MATCH('SectorStat-Age-Hommes'!$A414,[1]age_tranches_5ans_nb_sex!$A:$A,0),20)/5</f>
        <v>40.599999999966997</v>
      </c>
      <c r="AS414">
        <f>INDEX([1]age_tranches_5ans_nb_sex!$1:$1048576,MATCH('SectorStat-Age-Hommes'!$A414,[1]age_tranches_5ans_nb_sex!$A:$A,0),20)/5</f>
        <v>40.599999999966997</v>
      </c>
      <c r="AT414">
        <f>INDEX([1]age_tranches_5ans_nb_sex!$1:$1048576,MATCH('SectorStat-Age-Hommes'!$A414,[1]age_tranches_5ans_nb_sex!$A:$A,0),20)/5</f>
        <v>40.599999999966997</v>
      </c>
      <c r="AU414">
        <f>INDEX([1]age_tranches_5ans_nb_sex!$1:$1048576,MATCH('SectorStat-Age-Hommes'!$A414,[1]age_tranches_5ans_nb_sex!$A:$A,0),20)/5</f>
        <v>40.599999999966997</v>
      </c>
      <c r="AV414">
        <f>INDEX([1]age_tranches_5ans_nb_sex!$1:$1048576,MATCH('SectorStat-Age-Hommes'!$A414,[1]age_tranches_5ans_nb_sex!$A:$A,0),20)/5</f>
        <v>40.599999999966997</v>
      </c>
      <c r="AW414">
        <f>INDEX([1]age_tranches_5ans_nb_sex!$1:$1048576,MATCH('SectorStat-Age-Hommes'!$A414,[1]age_tranches_5ans_nb_sex!$A:$A,0),22)/5</f>
        <v>33.200000000233999</v>
      </c>
      <c r="AX414">
        <f>INDEX([1]age_tranches_5ans_nb_sex!$1:$1048576,MATCH('SectorStat-Age-Hommes'!$A414,[1]age_tranches_5ans_nb_sex!$A:$A,0),22)/5</f>
        <v>33.200000000233999</v>
      </c>
      <c r="AY414">
        <f>INDEX([1]age_tranches_5ans_nb_sex!$1:$1048576,MATCH('SectorStat-Age-Hommes'!$A414,[1]age_tranches_5ans_nb_sex!$A:$A,0),22)/5</f>
        <v>33.200000000233999</v>
      </c>
      <c r="AZ414">
        <f>INDEX([1]age_tranches_5ans_nb_sex!$1:$1048576,MATCH('SectorStat-Age-Hommes'!$A414,[1]age_tranches_5ans_nb_sex!$A:$A,0),22)/5</f>
        <v>33.200000000233999</v>
      </c>
      <c r="BA414">
        <f>INDEX([1]age_tranches_5ans_nb_sex!$1:$1048576,MATCH('SectorStat-Age-Hommes'!$A414,[1]age_tranches_5ans_nb_sex!$A:$A,0),22)/5</f>
        <v>33.200000000233999</v>
      </c>
      <c r="BB414">
        <f>INDEX([1]age_tranches_5ans_nb_sex!$1:$1048576,MATCH('SectorStat-Age-Hommes'!$A414,[1]age_tranches_5ans_nb_sex!$A:$A,0),24)/5</f>
        <v>24.400000000289001</v>
      </c>
      <c r="BC414">
        <f>INDEX([1]age_tranches_5ans_nb_sex!$1:$1048576,MATCH('SectorStat-Age-Hommes'!$A414,[1]age_tranches_5ans_nb_sex!$A:$A,0),24)/5</f>
        <v>24.400000000289001</v>
      </c>
      <c r="BD414">
        <f>INDEX([1]age_tranches_5ans_nb_sex!$1:$1048576,MATCH('SectorStat-Age-Hommes'!$A414,[1]age_tranches_5ans_nb_sex!$A:$A,0),24)/5</f>
        <v>24.400000000289001</v>
      </c>
      <c r="BE414">
        <f>INDEX([1]age_tranches_5ans_nb_sex!$1:$1048576,MATCH('SectorStat-Age-Hommes'!$A414,[1]age_tranches_5ans_nb_sex!$A:$A,0),24)/5</f>
        <v>24.400000000289001</v>
      </c>
      <c r="BF414">
        <f>INDEX([1]age_tranches_5ans_nb_sex!$1:$1048576,MATCH('SectorStat-Age-Hommes'!$A414,[1]age_tranches_5ans_nb_sex!$A:$A,0),24)/5</f>
        <v>24.400000000289001</v>
      </c>
      <c r="BG414">
        <f>INDEX([1]age_tranches_5ans_nb_sex!$1:$1048576,MATCH('SectorStat-Age-Hommes'!$A414,[1]age_tranches_5ans_nb_sex!$A:$A,0),26)/5</f>
        <v>23.000000000076998</v>
      </c>
      <c r="BH414">
        <f>INDEX([1]age_tranches_5ans_nb_sex!$1:$1048576,MATCH('SectorStat-Age-Hommes'!$A414,[1]age_tranches_5ans_nb_sex!$A:$A,0),26)/5</f>
        <v>23.000000000076998</v>
      </c>
      <c r="BI414">
        <f>INDEX([1]age_tranches_5ans_nb_sex!$1:$1048576,MATCH('SectorStat-Age-Hommes'!$A414,[1]age_tranches_5ans_nb_sex!$A:$A,0),26)/5</f>
        <v>23.000000000076998</v>
      </c>
      <c r="BJ414">
        <f>INDEX([1]age_tranches_5ans_nb_sex!$1:$1048576,MATCH('SectorStat-Age-Hommes'!$A414,[1]age_tranches_5ans_nb_sex!$A:$A,0),26)/5</f>
        <v>23.000000000076998</v>
      </c>
      <c r="BK414">
        <f>INDEX([1]age_tranches_5ans_nb_sex!$1:$1048576,MATCH('SectorStat-Age-Hommes'!$A414,[1]age_tranches_5ans_nb_sex!$A:$A,0),26)/5</f>
        <v>23.000000000076998</v>
      </c>
      <c r="BL414">
        <f>INDEX([1]age_tranches_5ans_nb_sex!$1:$1048576,MATCH('SectorStat-Age-Hommes'!$A414,[1]age_tranches_5ans_nb_sex!$A:$A,0),28)/5</f>
        <v>19.800000000097</v>
      </c>
      <c r="BM414">
        <f>INDEX([1]age_tranches_5ans_nb_sex!$1:$1048576,MATCH('SectorStat-Age-Hommes'!$A414,[1]age_tranches_5ans_nb_sex!$A:$A,0),28)/5</f>
        <v>19.800000000097</v>
      </c>
      <c r="BN414">
        <f>INDEX([1]age_tranches_5ans_nb_sex!$1:$1048576,MATCH('SectorStat-Age-Hommes'!$A414,[1]age_tranches_5ans_nb_sex!$A:$A,0),28)/5</f>
        <v>19.800000000097</v>
      </c>
      <c r="BO414">
        <f>INDEX([1]age_tranches_5ans_nb_sex!$1:$1048576,MATCH('SectorStat-Age-Hommes'!$A414,[1]age_tranches_5ans_nb_sex!$A:$A,0),28)/5</f>
        <v>19.800000000097</v>
      </c>
      <c r="BP414">
        <f>INDEX([1]age_tranches_5ans_nb_sex!$1:$1048576,MATCH('SectorStat-Age-Hommes'!$A414,[1]age_tranches_5ans_nb_sex!$A:$A,0),28)/5</f>
        <v>19.800000000097</v>
      </c>
      <c r="BQ414">
        <f>INDEX([1]age_tranches_5ans_nb_sex!$1:$1048576,MATCH('SectorStat-Age-Hommes'!$A414,[1]age_tranches_5ans_nb_sex!$A:$A,0),30)/5</f>
        <v>10.800000000373998</v>
      </c>
      <c r="BR414">
        <f>INDEX([1]age_tranches_5ans_nb_sex!$1:$1048576,MATCH('SectorStat-Age-Hommes'!$A414,[1]age_tranches_5ans_nb_sex!$A:$A,0),30)/5</f>
        <v>10.800000000373998</v>
      </c>
      <c r="BS414">
        <f>INDEX([1]age_tranches_5ans_nb_sex!$1:$1048576,MATCH('SectorStat-Age-Hommes'!$A414,[1]age_tranches_5ans_nb_sex!$A:$A,0),30)/5</f>
        <v>10.800000000373998</v>
      </c>
      <c r="BT414">
        <f>INDEX([1]age_tranches_5ans_nb_sex!$1:$1048576,MATCH('SectorStat-Age-Hommes'!$A414,[1]age_tranches_5ans_nb_sex!$A:$A,0),30)/5</f>
        <v>10.800000000373998</v>
      </c>
      <c r="BU414">
        <f>INDEX([1]age_tranches_5ans_nb_sex!$1:$1048576,MATCH('SectorStat-Age-Hommes'!$A414,[1]age_tranches_5ans_nb_sex!$A:$A,0),30)/5</f>
        <v>10.800000000373998</v>
      </c>
      <c r="BV414">
        <f>INDEX([1]age_tranches_5ans_nb_sex!$1:$1048576,MATCH('SectorStat-Age-Hommes'!$A414,[1]age_tranches_5ans_nb_sex!$A:$A,0),32)/5</f>
        <v>7.3999999997329997</v>
      </c>
      <c r="BW414">
        <f>INDEX([1]age_tranches_5ans_nb_sex!$1:$1048576,MATCH('SectorStat-Age-Hommes'!$A414,[1]age_tranches_5ans_nb_sex!$A:$A,0),32)/5</f>
        <v>7.3999999997329997</v>
      </c>
      <c r="BX414">
        <f>INDEX([1]age_tranches_5ans_nb_sex!$1:$1048576,MATCH('SectorStat-Age-Hommes'!$A414,[1]age_tranches_5ans_nb_sex!$A:$A,0),32)/5</f>
        <v>7.3999999997329997</v>
      </c>
      <c r="BY414">
        <f>INDEX([1]age_tranches_5ans_nb_sex!$1:$1048576,MATCH('SectorStat-Age-Hommes'!$A414,[1]age_tranches_5ans_nb_sex!$A:$A,0),32)/5</f>
        <v>7.3999999997329997</v>
      </c>
      <c r="BZ414">
        <f>INDEX([1]age_tranches_5ans_nb_sex!$1:$1048576,MATCH('SectorStat-Age-Hommes'!$A414,[1]age_tranches_5ans_nb_sex!$A:$A,0),32)/5</f>
        <v>7.3999999997329997</v>
      </c>
      <c r="CA414">
        <f>INDEX([1]age_tranches_5ans_nb_sex!$1:$1048576,MATCH('SectorStat-Age-Hommes'!$A414,[1]age_tranches_5ans_nb_sex!$A:$A,0),34)/5</f>
        <v>6.8000000003989998</v>
      </c>
      <c r="CB414">
        <f>INDEX([1]age_tranches_5ans_nb_sex!$1:$1048576,MATCH('SectorStat-Age-Hommes'!$A414,[1]age_tranches_5ans_nb_sex!$A:$A,0),34)/5</f>
        <v>6.8000000003989998</v>
      </c>
      <c r="CC414">
        <f>INDEX([1]age_tranches_5ans_nb_sex!$1:$1048576,MATCH('SectorStat-Age-Hommes'!$A414,[1]age_tranches_5ans_nb_sex!$A:$A,0),34)/5</f>
        <v>6.8000000003989998</v>
      </c>
      <c r="CD414">
        <f>INDEX([1]age_tranches_5ans_nb_sex!$1:$1048576,MATCH('SectorStat-Age-Hommes'!$A414,[1]age_tranches_5ans_nb_sex!$A:$A,0),34)/5</f>
        <v>6.8000000003989998</v>
      </c>
      <c r="CE414">
        <f>INDEX([1]age_tranches_5ans_nb_sex!$1:$1048576,MATCH('SectorStat-Age-Hommes'!$A414,[1]age_tranches_5ans_nb_sex!$A:$A,0),34)/5</f>
        <v>6.8000000003989998</v>
      </c>
      <c r="CF414">
        <f>INDEX([1]age_tranches_5ans_nb_sex!$1:$1048576,MATCH('SectorStat-Age-Hommes'!$A414,[1]age_tranches_5ans_nb_sex!$A:$A,0),36)/5</f>
        <v>6.3999999999600004</v>
      </c>
      <c r="CG414">
        <f>INDEX([1]age_tranches_5ans_nb_sex!$1:$1048576,MATCH('SectorStat-Age-Hommes'!$A414,[1]age_tranches_5ans_nb_sex!$A:$A,0),36)/5</f>
        <v>6.3999999999600004</v>
      </c>
      <c r="CH414">
        <f>INDEX([1]age_tranches_5ans_nb_sex!$1:$1048576,MATCH('SectorStat-Age-Hommes'!$A414,[1]age_tranches_5ans_nb_sex!$A:$A,0),36)/5</f>
        <v>6.3999999999600004</v>
      </c>
      <c r="CI414">
        <f>INDEX([1]age_tranches_5ans_nb_sex!$1:$1048576,MATCH('SectorStat-Age-Hommes'!$A414,[1]age_tranches_5ans_nb_sex!$A:$A,0),36)/5</f>
        <v>6.3999999999600004</v>
      </c>
      <c r="CJ414">
        <f>INDEX([1]age_tranches_5ans_nb_sex!$1:$1048576,MATCH('SectorStat-Age-Hommes'!$A414,[1]age_tranches_5ans_nb_sex!$A:$A,0),36)/5</f>
        <v>6.3999999999600004</v>
      </c>
      <c r="CK414">
        <f>INDEX([1]age_tranches_5ans_nb_sex!$1:$1048576,MATCH('SectorStat-Age-Hommes'!$A414,[1]age_tranches_5ans_nb_sex!$A:$A,0),38)/5</f>
        <v>3.600000000419</v>
      </c>
      <c r="CL414">
        <f>INDEX([1]age_tranches_5ans_nb_sex!$1:$1048576,MATCH('SectorStat-Age-Hommes'!$A414,[1]age_tranches_5ans_nb_sex!$A:$A,0),38)/5</f>
        <v>3.600000000419</v>
      </c>
      <c r="CM414">
        <f>INDEX([1]age_tranches_5ans_nb_sex!$1:$1048576,MATCH('SectorStat-Age-Hommes'!$A414,[1]age_tranches_5ans_nb_sex!$A:$A,0),38)/5</f>
        <v>3.600000000419</v>
      </c>
      <c r="CN414">
        <f>INDEX([1]age_tranches_5ans_nb_sex!$1:$1048576,MATCH('SectorStat-Age-Hommes'!$A414,[1]age_tranches_5ans_nb_sex!$A:$A,0),38)/5</f>
        <v>3.600000000419</v>
      </c>
      <c r="CO414">
        <f>INDEX([1]age_tranches_5ans_nb_sex!$1:$1048576,MATCH('SectorStat-Age-Hommes'!$A414,[1]age_tranches_5ans_nb_sex!$A:$A,0),38)/5</f>
        <v>3.600000000419</v>
      </c>
      <c r="CP414" s="2">
        <f>INDEX([1]age_tranches_5ans_nb_sex!$1:$1048576,MATCH('SectorStat-Age-Hommes'!$A414,[1]age_tranches_5ans_nb_sex!$A:$A,0),40)/5</f>
        <v>1.4000000002119999</v>
      </c>
      <c r="CQ414" s="2">
        <f>INDEX([1]age_tranches_5ans_nb_sex!$1:$1048576,MATCH('SectorStat-Age-Hommes'!$A414,[1]age_tranches_5ans_nb_sex!$A:$A,0),40)/5</f>
        <v>1.4000000002119999</v>
      </c>
      <c r="CR414" s="2">
        <f>INDEX([1]age_tranches_5ans_nb_sex!$1:$1048576,MATCH('SectorStat-Age-Hommes'!$A414,[1]age_tranches_5ans_nb_sex!$A:$A,0),40)/5</f>
        <v>1.4000000002119999</v>
      </c>
      <c r="CS414" s="2">
        <f>INDEX([1]age_tranches_5ans_nb_sex!$1:$1048576,MATCH('SectorStat-Age-Hommes'!$A414,[1]age_tranches_5ans_nb_sex!$A:$A,0),40)/5</f>
        <v>1.4000000002119999</v>
      </c>
      <c r="CT414" s="2">
        <f>INDEX([1]age_tranches_5ans_nb_sex!$1:$1048576,MATCH('SectorStat-Age-Hommes'!$A414,[1]age_tranches_5ans_nb_sex!$A:$A,0),40)/5</f>
        <v>1.4000000002119999</v>
      </c>
      <c r="CZ414" s="3"/>
      <c r="DA414" s="3"/>
      <c r="DB414" s="3"/>
      <c r="DC414" s="3"/>
      <c r="DD414" s="3"/>
    </row>
    <row r="415" spans="1:108" x14ac:dyDescent="0.35">
      <c r="A415" s="1" t="s">
        <v>820</v>
      </c>
      <c r="B415" s="1" t="s">
        <v>821</v>
      </c>
      <c r="C415" t="str">
        <f>INDEX([1]SectorStat!$1:$1048576,MATCH('[1]Distribution ages'!$A415,[1]SectorStat!$B:$B,0),4)</f>
        <v>Koekelberg</v>
      </c>
      <c r="D415">
        <f>INDEX([1]age_tranches_5ans_nb_sex!$1:$1048576,MATCH('SectorStat-Age-Hommes'!$A415,[1]age_tranches_5ans_nb_sex!$A:$A,0),4)/5</f>
        <v>14.2000000001596</v>
      </c>
      <c r="E415">
        <f>INDEX([1]age_tranches_5ans_nb_sex!$1:$1048576,MATCH('SectorStat-Age-Hommes'!$A415,[1]age_tranches_5ans_nb_sex!$A:$A,0),4)/5</f>
        <v>14.2000000001596</v>
      </c>
      <c r="F415">
        <f>INDEX([1]age_tranches_5ans_nb_sex!$1:$1048576,MATCH('SectorStat-Age-Hommes'!$A415,[1]age_tranches_5ans_nb_sex!$A:$A,0),4)/5</f>
        <v>14.2000000001596</v>
      </c>
      <c r="G415">
        <f>INDEX([1]age_tranches_5ans_nb_sex!$1:$1048576,MATCH('SectorStat-Age-Hommes'!$A415,[1]age_tranches_5ans_nb_sex!$A:$A,0),4)/5</f>
        <v>14.2000000001596</v>
      </c>
      <c r="H415">
        <f>INDEX([1]age_tranches_5ans_nb_sex!$1:$1048576,MATCH('SectorStat-Age-Hommes'!$A415,[1]age_tranches_5ans_nb_sex!$A:$A,0),4)/5</f>
        <v>14.2000000001596</v>
      </c>
      <c r="I415">
        <f>INDEX([1]age_tranches_5ans_nb_sex!$1:$1048576,MATCH('SectorStat-Age-Hommes'!$A415,[1]age_tranches_5ans_nb_sex!$A:$A,0),6)/5</f>
        <v>15.799999999955599</v>
      </c>
      <c r="J415">
        <f>INDEX([1]age_tranches_5ans_nb_sex!$1:$1048576,MATCH('SectorStat-Age-Hommes'!$A415,[1]age_tranches_5ans_nb_sex!$A:$A,0),6)/5</f>
        <v>15.799999999955599</v>
      </c>
      <c r="K415">
        <f>INDEX([1]age_tranches_5ans_nb_sex!$1:$1048576,MATCH('SectorStat-Age-Hommes'!$A415,[1]age_tranches_5ans_nb_sex!$A:$A,0),6)/5</f>
        <v>15.799999999955599</v>
      </c>
      <c r="L415">
        <f>INDEX([1]age_tranches_5ans_nb_sex!$1:$1048576,MATCH('SectorStat-Age-Hommes'!$A415,[1]age_tranches_5ans_nb_sex!$A:$A,0),6)/5</f>
        <v>15.799999999955599</v>
      </c>
      <c r="M415">
        <f>INDEX([1]age_tranches_5ans_nb_sex!$1:$1048576,MATCH('SectorStat-Age-Hommes'!$A415,[1]age_tranches_5ans_nb_sex!$A:$A,0),6)/5</f>
        <v>15.799999999955599</v>
      </c>
      <c r="N415">
        <f>INDEX([1]age_tranches_5ans_nb_sex!$1:$1048576,MATCH('SectorStat-Age-Hommes'!$A415,[1]age_tranches_5ans_nb_sex!$A:$A,0),8)/5</f>
        <v>11.400000000078801</v>
      </c>
      <c r="O415">
        <f>INDEX([1]age_tranches_5ans_nb_sex!$1:$1048576,MATCH('SectorStat-Age-Hommes'!$A415,[1]age_tranches_5ans_nb_sex!$A:$A,0),8)/5</f>
        <v>11.400000000078801</v>
      </c>
      <c r="P415">
        <f>INDEX([1]age_tranches_5ans_nb_sex!$1:$1048576,MATCH('SectorStat-Age-Hommes'!$A415,[1]age_tranches_5ans_nb_sex!$A:$A,0),8)/5</f>
        <v>11.400000000078801</v>
      </c>
      <c r="Q415">
        <f>INDEX([1]age_tranches_5ans_nb_sex!$1:$1048576,MATCH('SectorStat-Age-Hommes'!$A415,[1]age_tranches_5ans_nb_sex!$A:$A,0),8)/5</f>
        <v>11.400000000078801</v>
      </c>
      <c r="R415">
        <f>INDEX([1]age_tranches_5ans_nb_sex!$1:$1048576,MATCH('SectorStat-Age-Hommes'!$A415,[1]age_tranches_5ans_nb_sex!$A:$A,0),8)/5</f>
        <v>11.400000000078801</v>
      </c>
      <c r="S415">
        <f>INDEX([1]age_tranches_5ans_nb_sex!$1:$1048576,MATCH('SectorStat-Age-Hommes'!$A415,[1]age_tranches_5ans_nb_sex!$A:$A,0),10)/5</f>
        <v>11.599999999834399</v>
      </c>
      <c r="T415">
        <f>INDEX([1]age_tranches_5ans_nb_sex!$1:$1048576,MATCH('SectorStat-Age-Hommes'!$A415,[1]age_tranches_5ans_nb_sex!$A:$A,0),10)/5</f>
        <v>11.599999999834399</v>
      </c>
      <c r="U415">
        <f>INDEX([1]age_tranches_5ans_nb_sex!$1:$1048576,MATCH('SectorStat-Age-Hommes'!$A415,[1]age_tranches_5ans_nb_sex!$A:$A,0),10)/5</f>
        <v>11.599999999834399</v>
      </c>
      <c r="V415">
        <f>INDEX([1]age_tranches_5ans_nb_sex!$1:$1048576,MATCH('SectorStat-Age-Hommes'!$A415,[1]age_tranches_5ans_nb_sex!$A:$A,0),10)/5</f>
        <v>11.599999999834399</v>
      </c>
      <c r="W415">
        <f>INDEX([1]age_tranches_5ans_nb_sex!$1:$1048576,MATCH('SectorStat-Age-Hommes'!$A415,[1]age_tranches_5ans_nb_sex!$A:$A,0),10)/5</f>
        <v>11.599999999834399</v>
      </c>
      <c r="X415">
        <f>INDEX([1]age_tranches_5ans_nb_sex!$1:$1048576,MATCH('SectorStat-Age-Hommes'!$A415,[1]age_tranches_5ans_nb_sex!$A:$A,0),10)/5</f>
        <v>11.599999999834399</v>
      </c>
      <c r="Y415">
        <f>INDEX([1]age_tranches_5ans_nb_sex!$1:$1048576,MATCH('SectorStat-Age-Hommes'!$A415,[1]age_tranches_5ans_nb_sex!$A:$A,0),12)/5</f>
        <v>10.7999999999364</v>
      </c>
      <c r="Z415">
        <f>INDEX([1]age_tranches_5ans_nb_sex!$1:$1048576,MATCH('SectorStat-Age-Hommes'!$A415,[1]age_tranches_5ans_nb_sex!$A:$A,0),12)/5</f>
        <v>10.7999999999364</v>
      </c>
      <c r="AA415">
        <f>INDEX([1]age_tranches_5ans_nb_sex!$1:$1048576,MATCH('SectorStat-Age-Hommes'!$A415,[1]age_tranches_5ans_nb_sex!$A:$A,0),12)/5</f>
        <v>10.7999999999364</v>
      </c>
      <c r="AB415">
        <f>INDEX([1]age_tranches_5ans_nb_sex!$1:$1048576,MATCH('SectorStat-Age-Hommes'!$A415,[1]age_tranches_5ans_nb_sex!$A:$A,0),12)/5</f>
        <v>10.7999999999364</v>
      </c>
      <c r="AC415">
        <f>INDEX([1]age_tranches_5ans_nb_sex!$1:$1048576,MATCH('SectorStat-Age-Hommes'!$A415,[1]age_tranches_5ans_nb_sex!$A:$A,0),14)/5</f>
        <v>13.3999999998238</v>
      </c>
      <c r="AD415">
        <f>INDEX([1]age_tranches_5ans_nb_sex!$1:$1048576,MATCH('SectorStat-Age-Hommes'!$A415,[1]age_tranches_5ans_nb_sex!$A:$A,0),14)/5</f>
        <v>13.3999999998238</v>
      </c>
      <c r="AE415">
        <f>INDEX([1]age_tranches_5ans_nb_sex!$1:$1048576,MATCH('SectorStat-Age-Hommes'!$A415,[1]age_tranches_5ans_nb_sex!$A:$A,0),14)/5</f>
        <v>13.3999999998238</v>
      </c>
      <c r="AF415">
        <f>INDEX([1]age_tranches_5ans_nb_sex!$1:$1048576,MATCH('SectorStat-Age-Hommes'!$A415,[1]age_tranches_5ans_nb_sex!$A:$A,0),14)/5</f>
        <v>13.3999999998238</v>
      </c>
      <c r="AG415">
        <f>INDEX([1]age_tranches_5ans_nb_sex!$1:$1048576,MATCH('SectorStat-Age-Hommes'!$A415,[1]age_tranches_5ans_nb_sex!$A:$A,0),14)/5</f>
        <v>13.3999999998238</v>
      </c>
      <c r="AH415">
        <f>INDEX([1]age_tranches_5ans_nb_sex!$1:$1048576,MATCH('SectorStat-Age-Hommes'!$A415,[1]age_tranches_5ans_nb_sex!$A:$A,0),16)/5</f>
        <v>16.999999999802601</v>
      </c>
      <c r="AI415">
        <f>INDEX([1]age_tranches_5ans_nb_sex!$1:$1048576,MATCH('SectorStat-Age-Hommes'!$A415,[1]age_tranches_5ans_nb_sex!$A:$A,0),16)/5</f>
        <v>16.999999999802601</v>
      </c>
      <c r="AJ415">
        <f>INDEX([1]age_tranches_5ans_nb_sex!$1:$1048576,MATCH('SectorStat-Age-Hommes'!$A415,[1]age_tranches_5ans_nb_sex!$A:$A,0),16)/5</f>
        <v>16.999999999802601</v>
      </c>
      <c r="AK415">
        <f>INDEX([1]age_tranches_5ans_nb_sex!$1:$1048576,MATCH('SectorStat-Age-Hommes'!$A415,[1]age_tranches_5ans_nb_sex!$A:$A,0),16)/5</f>
        <v>16.999999999802601</v>
      </c>
      <c r="AL415">
        <f>INDEX([1]age_tranches_5ans_nb_sex!$1:$1048576,MATCH('SectorStat-Age-Hommes'!$A415,[1]age_tranches_5ans_nb_sex!$A:$A,0),16)/5</f>
        <v>16.999999999802601</v>
      </c>
      <c r="AM415">
        <f>INDEX([1]age_tranches_5ans_nb_sex!$1:$1048576,MATCH('SectorStat-Age-Hommes'!$A415,[1]age_tranches_5ans_nb_sex!$A:$A,0),18)/5</f>
        <v>15.0000000000576</v>
      </c>
      <c r="AN415">
        <f>INDEX([1]age_tranches_5ans_nb_sex!$1:$1048576,MATCH('SectorStat-Age-Hommes'!$A415,[1]age_tranches_5ans_nb_sex!$A:$A,0),18)/5</f>
        <v>15.0000000000576</v>
      </c>
      <c r="AO415">
        <f>INDEX([1]age_tranches_5ans_nb_sex!$1:$1048576,MATCH('SectorStat-Age-Hommes'!$A415,[1]age_tranches_5ans_nb_sex!$A:$A,0),18)/5</f>
        <v>15.0000000000576</v>
      </c>
      <c r="AP415">
        <f>INDEX([1]age_tranches_5ans_nb_sex!$1:$1048576,MATCH('SectorStat-Age-Hommes'!$A415,[1]age_tranches_5ans_nb_sex!$A:$A,0),18)/5</f>
        <v>15.0000000000576</v>
      </c>
      <c r="AQ415">
        <f>INDEX([1]age_tranches_5ans_nb_sex!$1:$1048576,MATCH('SectorStat-Age-Hommes'!$A415,[1]age_tranches_5ans_nb_sex!$A:$A,0),18)/5</f>
        <v>15.0000000000576</v>
      </c>
      <c r="AR415">
        <f>INDEX([1]age_tranches_5ans_nb_sex!$1:$1048576,MATCH('SectorStat-Age-Hommes'!$A415,[1]age_tranches_5ans_nb_sex!$A:$A,0),20)/5</f>
        <v>13.200000000068201</v>
      </c>
      <c r="AS415">
        <f>INDEX([1]age_tranches_5ans_nb_sex!$1:$1048576,MATCH('SectorStat-Age-Hommes'!$A415,[1]age_tranches_5ans_nb_sex!$A:$A,0),20)/5</f>
        <v>13.200000000068201</v>
      </c>
      <c r="AT415">
        <f>INDEX([1]age_tranches_5ans_nb_sex!$1:$1048576,MATCH('SectorStat-Age-Hommes'!$A415,[1]age_tranches_5ans_nb_sex!$A:$A,0),20)/5</f>
        <v>13.200000000068201</v>
      </c>
      <c r="AU415">
        <f>INDEX([1]age_tranches_5ans_nb_sex!$1:$1048576,MATCH('SectorStat-Age-Hommes'!$A415,[1]age_tranches_5ans_nb_sex!$A:$A,0),20)/5</f>
        <v>13.200000000068201</v>
      </c>
      <c r="AV415">
        <f>INDEX([1]age_tranches_5ans_nb_sex!$1:$1048576,MATCH('SectorStat-Age-Hommes'!$A415,[1]age_tranches_5ans_nb_sex!$A:$A,0),20)/5</f>
        <v>13.200000000068201</v>
      </c>
      <c r="AW415">
        <f>INDEX([1]age_tranches_5ans_nb_sex!$1:$1048576,MATCH('SectorStat-Age-Hommes'!$A415,[1]age_tranches_5ans_nb_sex!$A:$A,0),22)/5</f>
        <v>14.600000000108599</v>
      </c>
      <c r="AX415">
        <f>INDEX([1]age_tranches_5ans_nb_sex!$1:$1048576,MATCH('SectorStat-Age-Hommes'!$A415,[1]age_tranches_5ans_nb_sex!$A:$A,0),22)/5</f>
        <v>14.600000000108599</v>
      </c>
      <c r="AY415">
        <f>INDEX([1]age_tranches_5ans_nb_sex!$1:$1048576,MATCH('SectorStat-Age-Hommes'!$A415,[1]age_tranches_5ans_nb_sex!$A:$A,0),22)/5</f>
        <v>14.600000000108599</v>
      </c>
      <c r="AZ415">
        <f>INDEX([1]age_tranches_5ans_nb_sex!$1:$1048576,MATCH('SectorStat-Age-Hommes'!$A415,[1]age_tranches_5ans_nb_sex!$A:$A,0),22)/5</f>
        <v>14.600000000108599</v>
      </c>
      <c r="BA415">
        <f>INDEX([1]age_tranches_5ans_nb_sex!$1:$1048576,MATCH('SectorStat-Age-Hommes'!$A415,[1]age_tranches_5ans_nb_sex!$A:$A,0),22)/5</f>
        <v>14.600000000108599</v>
      </c>
      <c r="BB415">
        <f>INDEX([1]age_tranches_5ans_nb_sex!$1:$1048576,MATCH('SectorStat-Age-Hommes'!$A415,[1]age_tranches_5ans_nb_sex!$A:$A,0),24)/5</f>
        <v>15.0000000000576</v>
      </c>
      <c r="BC415">
        <f>INDEX([1]age_tranches_5ans_nb_sex!$1:$1048576,MATCH('SectorStat-Age-Hommes'!$A415,[1]age_tranches_5ans_nb_sex!$A:$A,0),24)/5</f>
        <v>15.0000000000576</v>
      </c>
      <c r="BD415">
        <f>INDEX([1]age_tranches_5ans_nb_sex!$1:$1048576,MATCH('SectorStat-Age-Hommes'!$A415,[1]age_tranches_5ans_nb_sex!$A:$A,0),24)/5</f>
        <v>15.0000000000576</v>
      </c>
      <c r="BE415">
        <f>INDEX([1]age_tranches_5ans_nb_sex!$1:$1048576,MATCH('SectorStat-Age-Hommes'!$A415,[1]age_tranches_5ans_nb_sex!$A:$A,0),24)/5</f>
        <v>15.0000000000576</v>
      </c>
      <c r="BF415">
        <f>INDEX([1]age_tranches_5ans_nb_sex!$1:$1048576,MATCH('SectorStat-Age-Hommes'!$A415,[1]age_tranches_5ans_nb_sex!$A:$A,0),24)/5</f>
        <v>15.0000000000576</v>
      </c>
      <c r="BG415">
        <f>INDEX([1]age_tranches_5ans_nb_sex!$1:$1048576,MATCH('SectorStat-Age-Hommes'!$A415,[1]age_tranches_5ans_nb_sex!$A:$A,0),26)/5</f>
        <v>14.2000000001596</v>
      </c>
      <c r="BH415">
        <f>INDEX([1]age_tranches_5ans_nb_sex!$1:$1048576,MATCH('SectorStat-Age-Hommes'!$A415,[1]age_tranches_5ans_nb_sex!$A:$A,0),26)/5</f>
        <v>14.2000000001596</v>
      </c>
      <c r="BI415">
        <f>INDEX([1]age_tranches_5ans_nb_sex!$1:$1048576,MATCH('SectorStat-Age-Hommes'!$A415,[1]age_tranches_5ans_nb_sex!$A:$A,0),26)/5</f>
        <v>14.2000000001596</v>
      </c>
      <c r="BJ415">
        <f>INDEX([1]age_tranches_5ans_nb_sex!$1:$1048576,MATCH('SectorStat-Age-Hommes'!$A415,[1]age_tranches_5ans_nb_sex!$A:$A,0),26)/5</f>
        <v>14.2000000001596</v>
      </c>
      <c r="BK415">
        <f>INDEX([1]age_tranches_5ans_nb_sex!$1:$1048576,MATCH('SectorStat-Age-Hommes'!$A415,[1]age_tranches_5ans_nb_sex!$A:$A,0),26)/5</f>
        <v>14.2000000001596</v>
      </c>
      <c r="BL415">
        <f>INDEX([1]age_tranches_5ans_nb_sex!$1:$1048576,MATCH('SectorStat-Age-Hommes'!$A415,[1]age_tranches_5ans_nb_sex!$A:$A,0),28)/5</f>
        <v>8.3999999998046011</v>
      </c>
      <c r="BM415">
        <f>INDEX([1]age_tranches_5ans_nb_sex!$1:$1048576,MATCH('SectorStat-Age-Hommes'!$A415,[1]age_tranches_5ans_nb_sex!$A:$A,0),28)/5</f>
        <v>8.3999999998046011</v>
      </c>
      <c r="BN415">
        <f>INDEX([1]age_tranches_5ans_nb_sex!$1:$1048576,MATCH('SectorStat-Age-Hommes'!$A415,[1]age_tranches_5ans_nb_sex!$A:$A,0),28)/5</f>
        <v>8.3999999998046011</v>
      </c>
      <c r="BO415">
        <f>INDEX([1]age_tranches_5ans_nb_sex!$1:$1048576,MATCH('SectorStat-Age-Hommes'!$A415,[1]age_tranches_5ans_nb_sex!$A:$A,0),28)/5</f>
        <v>8.3999999998046011</v>
      </c>
      <c r="BP415">
        <f>INDEX([1]age_tranches_5ans_nb_sex!$1:$1048576,MATCH('SectorStat-Age-Hommes'!$A415,[1]age_tranches_5ans_nb_sex!$A:$A,0),28)/5</f>
        <v>8.3999999998046011</v>
      </c>
      <c r="BQ415">
        <f>INDEX([1]age_tranches_5ans_nb_sex!$1:$1048576,MATCH('SectorStat-Age-Hommes'!$A415,[1]age_tranches_5ans_nb_sex!$A:$A,0),30)/5</f>
        <v>8.8000000001913996</v>
      </c>
      <c r="BR415">
        <f>INDEX([1]age_tranches_5ans_nb_sex!$1:$1048576,MATCH('SectorStat-Age-Hommes'!$A415,[1]age_tranches_5ans_nb_sex!$A:$A,0),30)/5</f>
        <v>8.8000000001913996</v>
      </c>
      <c r="BS415">
        <f>INDEX([1]age_tranches_5ans_nb_sex!$1:$1048576,MATCH('SectorStat-Age-Hommes'!$A415,[1]age_tranches_5ans_nb_sex!$A:$A,0),30)/5</f>
        <v>8.8000000001913996</v>
      </c>
      <c r="BT415">
        <f>INDEX([1]age_tranches_5ans_nb_sex!$1:$1048576,MATCH('SectorStat-Age-Hommes'!$A415,[1]age_tranches_5ans_nb_sex!$A:$A,0),30)/5</f>
        <v>8.8000000001913996</v>
      </c>
      <c r="BU415">
        <f>INDEX([1]age_tranches_5ans_nb_sex!$1:$1048576,MATCH('SectorStat-Age-Hommes'!$A415,[1]age_tranches_5ans_nb_sex!$A:$A,0),30)/5</f>
        <v>8.8000000001913996</v>
      </c>
      <c r="BV415">
        <f>INDEX([1]age_tranches_5ans_nb_sex!$1:$1048576,MATCH('SectorStat-Age-Hommes'!$A415,[1]age_tranches_5ans_nb_sex!$A:$A,0),32)/5</f>
        <v>6.8000000000086001</v>
      </c>
      <c r="BW415">
        <f>INDEX([1]age_tranches_5ans_nb_sex!$1:$1048576,MATCH('SectorStat-Age-Hommes'!$A415,[1]age_tranches_5ans_nb_sex!$A:$A,0),32)/5</f>
        <v>6.8000000000086001</v>
      </c>
      <c r="BX415">
        <f>INDEX([1]age_tranches_5ans_nb_sex!$1:$1048576,MATCH('SectorStat-Age-Hommes'!$A415,[1]age_tranches_5ans_nb_sex!$A:$A,0),32)/5</f>
        <v>6.8000000000086001</v>
      </c>
      <c r="BY415">
        <f>INDEX([1]age_tranches_5ans_nb_sex!$1:$1048576,MATCH('SectorStat-Age-Hommes'!$A415,[1]age_tranches_5ans_nb_sex!$A:$A,0),32)/5</f>
        <v>6.8000000000086001</v>
      </c>
      <c r="BZ415">
        <f>INDEX([1]age_tranches_5ans_nb_sex!$1:$1048576,MATCH('SectorStat-Age-Hommes'!$A415,[1]age_tranches_5ans_nb_sex!$A:$A,0),32)/5</f>
        <v>6.8000000000086001</v>
      </c>
      <c r="CA415">
        <f>INDEX([1]age_tranches_5ans_nb_sex!$1:$1048576,MATCH('SectorStat-Age-Hommes'!$A415,[1]age_tranches_5ans_nb_sex!$A:$A,0),34)/5</f>
        <v>4.7999999998257996</v>
      </c>
      <c r="CB415">
        <f>INDEX([1]age_tranches_5ans_nb_sex!$1:$1048576,MATCH('SectorStat-Age-Hommes'!$A415,[1]age_tranches_5ans_nb_sex!$A:$A,0),34)/5</f>
        <v>4.7999999998257996</v>
      </c>
      <c r="CC415">
        <f>INDEX([1]age_tranches_5ans_nb_sex!$1:$1048576,MATCH('SectorStat-Age-Hommes'!$A415,[1]age_tranches_5ans_nb_sex!$A:$A,0),34)/5</f>
        <v>4.7999999998257996</v>
      </c>
      <c r="CD415">
        <f>INDEX([1]age_tranches_5ans_nb_sex!$1:$1048576,MATCH('SectorStat-Age-Hommes'!$A415,[1]age_tranches_5ans_nb_sex!$A:$A,0),34)/5</f>
        <v>4.7999999998257996</v>
      </c>
      <c r="CE415">
        <f>INDEX([1]age_tranches_5ans_nb_sex!$1:$1048576,MATCH('SectorStat-Age-Hommes'!$A415,[1]age_tranches_5ans_nb_sex!$A:$A,0),34)/5</f>
        <v>4.7999999998257996</v>
      </c>
      <c r="CF415">
        <f>INDEX([1]age_tranches_5ans_nb_sex!$1:$1048576,MATCH('SectorStat-Age-Hommes'!$A415,[1]age_tranches_5ans_nb_sex!$A:$A,0),36)/5</f>
        <v>5.3999999999682</v>
      </c>
      <c r="CG415">
        <f>INDEX([1]age_tranches_5ans_nb_sex!$1:$1048576,MATCH('SectorStat-Age-Hommes'!$A415,[1]age_tranches_5ans_nb_sex!$A:$A,0),36)/5</f>
        <v>5.3999999999682</v>
      </c>
      <c r="CH415">
        <f>INDEX([1]age_tranches_5ans_nb_sex!$1:$1048576,MATCH('SectorStat-Age-Hommes'!$A415,[1]age_tranches_5ans_nb_sex!$A:$A,0),36)/5</f>
        <v>5.3999999999682</v>
      </c>
      <c r="CI415">
        <f>INDEX([1]age_tranches_5ans_nb_sex!$1:$1048576,MATCH('SectorStat-Age-Hommes'!$A415,[1]age_tranches_5ans_nb_sex!$A:$A,0),36)/5</f>
        <v>5.3999999999682</v>
      </c>
      <c r="CJ415">
        <f>INDEX([1]age_tranches_5ans_nb_sex!$1:$1048576,MATCH('SectorStat-Age-Hommes'!$A415,[1]age_tranches_5ans_nb_sex!$A:$A,0),36)/5</f>
        <v>5.3999999999682</v>
      </c>
      <c r="CK415">
        <f>INDEX([1]age_tranches_5ans_nb_sex!$1:$1048576,MATCH('SectorStat-Age-Hommes'!$A415,[1]age_tranches_5ans_nb_sex!$A:$A,0),38)/5</f>
        <v>3.3999999997853996</v>
      </c>
      <c r="CL415">
        <f>INDEX([1]age_tranches_5ans_nb_sex!$1:$1048576,MATCH('SectorStat-Age-Hommes'!$A415,[1]age_tranches_5ans_nb_sex!$A:$A,0),38)/5</f>
        <v>3.3999999997853996</v>
      </c>
      <c r="CM415">
        <f>INDEX([1]age_tranches_5ans_nb_sex!$1:$1048576,MATCH('SectorStat-Age-Hommes'!$A415,[1]age_tranches_5ans_nb_sex!$A:$A,0),38)/5</f>
        <v>3.3999999997853996</v>
      </c>
      <c r="CN415">
        <f>INDEX([1]age_tranches_5ans_nb_sex!$1:$1048576,MATCH('SectorStat-Age-Hommes'!$A415,[1]age_tranches_5ans_nb_sex!$A:$A,0),38)/5</f>
        <v>3.3999999997853996</v>
      </c>
      <c r="CO415">
        <f>INDEX([1]age_tranches_5ans_nb_sex!$1:$1048576,MATCH('SectorStat-Age-Hommes'!$A415,[1]age_tranches_5ans_nb_sex!$A:$A,0),38)/5</f>
        <v>3.3999999997853996</v>
      </c>
      <c r="CP415" s="2">
        <f>INDEX([1]age_tranches_5ans_nb_sex!$1:$1048576,MATCH('SectorStat-Age-Hommes'!$A415,[1]age_tranches_5ans_nb_sex!$A:$A,0),40)/5</f>
        <v>1.4000000000404</v>
      </c>
      <c r="CQ415" s="2">
        <f>INDEX([1]age_tranches_5ans_nb_sex!$1:$1048576,MATCH('SectorStat-Age-Hommes'!$A415,[1]age_tranches_5ans_nb_sex!$A:$A,0),40)/5</f>
        <v>1.4000000000404</v>
      </c>
      <c r="CR415" s="2">
        <f>INDEX([1]age_tranches_5ans_nb_sex!$1:$1048576,MATCH('SectorStat-Age-Hommes'!$A415,[1]age_tranches_5ans_nb_sex!$A:$A,0),40)/5</f>
        <v>1.4000000000404</v>
      </c>
      <c r="CS415" s="2">
        <f>INDEX([1]age_tranches_5ans_nb_sex!$1:$1048576,MATCH('SectorStat-Age-Hommes'!$A415,[1]age_tranches_5ans_nb_sex!$A:$A,0),40)/5</f>
        <v>1.4000000000404</v>
      </c>
      <c r="CT415" s="2">
        <f>INDEX([1]age_tranches_5ans_nb_sex!$1:$1048576,MATCH('SectorStat-Age-Hommes'!$A415,[1]age_tranches_5ans_nb_sex!$A:$A,0),40)/5</f>
        <v>1.4000000000404</v>
      </c>
      <c r="CZ415" s="3"/>
      <c r="DA415" s="3"/>
      <c r="DB415" s="3"/>
      <c r="DC415" s="3"/>
      <c r="DD415" s="3"/>
    </row>
    <row r="416" spans="1:108" x14ac:dyDescent="0.35">
      <c r="A416" s="1" t="s">
        <v>822</v>
      </c>
      <c r="B416" s="1" t="s">
        <v>823</v>
      </c>
      <c r="C416" t="str">
        <f>INDEX([1]SectorStat!$1:$1048576,MATCH('[1]Distribution ages'!$A416,[1]SectorStat!$B:$B,0),4)</f>
        <v>Koekelberg</v>
      </c>
      <c r="D416">
        <f>INDEX([1]age_tranches_5ans_nb_sex!$1:$1048576,MATCH('SectorStat-Age-Hommes'!$A416,[1]age_tranches_5ans_nb_sex!$A:$A,0),4)/5</f>
        <v>21.3999999999184</v>
      </c>
      <c r="E416">
        <f>INDEX([1]age_tranches_5ans_nb_sex!$1:$1048576,MATCH('SectorStat-Age-Hommes'!$A416,[1]age_tranches_5ans_nb_sex!$A:$A,0),4)/5</f>
        <v>21.3999999999184</v>
      </c>
      <c r="F416">
        <f>INDEX([1]age_tranches_5ans_nb_sex!$1:$1048576,MATCH('SectorStat-Age-Hommes'!$A416,[1]age_tranches_5ans_nb_sex!$A:$A,0),4)/5</f>
        <v>21.3999999999184</v>
      </c>
      <c r="G416">
        <f>INDEX([1]age_tranches_5ans_nb_sex!$1:$1048576,MATCH('SectorStat-Age-Hommes'!$A416,[1]age_tranches_5ans_nb_sex!$A:$A,0),4)/5</f>
        <v>21.3999999999184</v>
      </c>
      <c r="H416">
        <f>INDEX([1]age_tranches_5ans_nb_sex!$1:$1048576,MATCH('SectorStat-Age-Hommes'!$A416,[1]age_tranches_5ans_nb_sex!$A:$A,0),4)/5</f>
        <v>21.3999999999184</v>
      </c>
      <c r="I416">
        <f>INDEX([1]age_tranches_5ans_nb_sex!$1:$1048576,MATCH('SectorStat-Age-Hommes'!$A416,[1]age_tranches_5ans_nb_sex!$A:$A,0),6)/5</f>
        <v>21.199999999845197</v>
      </c>
      <c r="J416">
        <f>INDEX([1]age_tranches_5ans_nb_sex!$1:$1048576,MATCH('SectorStat-Age-Hommes'!$A416,[1]age_tranches_5ans_nb_sex!$A:$A,0),6)/5</f>
        <v>21.199999999845197</v>
      </c>
      <c r="K416">
        <f>INDEX([1]age_tranches_5ans_nb_sex!$1:$1048576,MATCH('SectorStat-Age-Hommes'!$A416,[1]age_tranches_5ans_nb_sex!$A:$A,0),6)/5</f>
        <v>21.199999999845197</v>
      </c>
      <c r="L416">
        <f>INDEX([1]age_tranches_5ans_nb_sex!$1:$1048576,MATCH('SectorStat-Age-Hommes'!$A416,[1]age_tranches_5ans_nb_sex!$A:$A,0),6)/5</f>
        <v>21.199999999845197</v>
      </c>
      <c r="M416">
        <f>INDEX([1]age_tranches_5ans_nb_sex!$1:$1048576,MATCH('SectorStat-Age-Hommes'!$A416,[1]age_tranches_5ans_nb_sex!$A:$A,0),6)/5</f>
        <v>21.199999999845197</v>
      </c>
      <c r="N416">
        <f>INDEX([1]age_tranches_5ans_nb_sex!$1:$1048576,MATCH('SectorStat-Age-Hommes'!$A416,[1]age_tranches_5ans_nb_sex!$A:$A,0),8)/5</f>
        <v>14.800000000140798</v>
      </c>
      <c r="O416">
        <f>INDEX([1]age_tranches_5ans_nb_sex!$1:$1048576,MATCH('SectorStat-Age-Hommes'!$A416,[1]age_tranches_5ans_nb_sex!$A:$A,0),8)/5</f>
        <v>14.800000000140798</v>
      </c>
      <c r="P416">
        <f>INDEX([1]age_tranches_5ans_nb_sex!$1:$1048576,MATCH('SectorStat-Age-Hommes'!$A416,[1]age_tranches_5ans_nb_sex!$A:$A,0),8)/5</f>
        <v>14.800000000140798</v>
      </c>
      <c r="Q416">
        <f>INDEX([1]age_tranches_5ans_nb_sex!$1:$1048576,MATCH('SectorStat-Age-Hommes'!$A416,[1]age_tranches_5ans_nb_sex!$A:$A,0),8)/5</f>
        <v>14.800000000140798</v>
      </c>
      <c r="R416">
        <f>INDEX([1]age_tranches_5ans_nb_sex!$1:$1048576,MATCH('SectorStat-Age-Hommes'!$A416,[1]age_tranches_5ans_nb_sex!$A:$A,0),8)/5</f>
        <v>14.800000000140798</v>
      </c>
      <c r="S416">
        <f>INDEX([1]age_tranches_5ans_nb_sex!$1:$1048576,MATCH('SectorStat-Age-Hommes'!$A416,[1]age_tranches_5ans_nb_sex!$A:$A,0),10)/5</f>
        <v>11.600000000024801</v>
      </c>
      <c r="T416">
        <f>INDEX([1]age_tranches_5ans_nb_sex!$1:$1048576,MATCH('SectorStat-Age-Hommes'!$A416,[1]age_tranches_5ans_nb_sex!$A:$A,0),10)/5</f>
        <v>11.600000000024801</v>
      </c>
      <c r="U416">
        <f>INDEX([1]age_tranches_5ans_nb_sex!$1:$1048576,MATCH('SectorStat-Age-Hommes'!$A416,[1]age_tranches_5ans_nb_sex!$A:$A,0),10)/5</f>
        <v>11.600000000024801</v>
      </c>
      <c r="V416">
        <f>INDEX([1]age_tranches_5ans_nb_sex!$1:$1048576,MATCH('SectorStat-Age-Hommes'!$A416,[1]age_tranches_5ans_nb_sex!$A:$A,0),10)/5</f>
        <v>11.600000000024801</v>
      </c>
      <c r="W416">
        <f>INDEX([1]age_tranches_5ans_nb_sex!$1:$1048576,MATCH('SectorStat-Age-Hommes'!$A416,[1]age_tranches_5ans_nb_sex!$A:$A,0),10)/5</f>
        <v>11.600000000024801</v>
      </c>
      <c r="X416">
        <f>INDEX([1]age_tranches_5ans_nb_sex!$1:$1048576,MATCH('SectorStat-Age-Hommes'!$A416,[1]age_tranches_5ans_nb_sex!$A:$A,0),10)/5</f>
        <v>11.600000000024801</v>
      </c>
      <c r="Y416">
        <f>INDEX([1]age_tranches_5ans_nb_sex!$1:$1048576,MATCH('SectorStat-Age-Hommes'!$A416,[1]age_tranches_5ans_nb_sex!$A:$A,0),12)/5</f>
        <v>19.599999999787201</v>
      </c>
      <c r="Z416">
        <f>INDEX([1]age_tranches_5ans_nb_sex!$1:$1048576,MATCH('SectorStat-Age-Hommes'!$A416,[1]age_tranches_5ans_nb_sex!$A:$A,0),12)/5</f>
        <v>19.599999999787201</v>
      </c>
      <c r="AA416">
        <f>INDEX([1]age_tranches_5ans_nb_sex!$1:$1048576,MATCH('SectorStat-Age-Hommes'!$A416,[1]age_tranches_5ans_nb_sex!$A:$A,0),12)/5</f>
        <v>19.599999999787201</v>
      </c>
      <c r="AB416">
        <f>INDEX([1]age_tranches_5ans_nb_sex!$1:$1048576,MATCH('SectorStat-Age-Hommes'!$A416,[1]age_tranches_5ans_nb_sex!$A:$A,0),12)/5</f>
        <v>19.599999999787201</v>
      </c>
      <c r="AC416">
        <f>INDEX([1]age_tranches_5ans_nb_sex!$1:$1048576,MATCH('SectorStat-Age-Hommes'!$A416,[1]age_tranches_5ans_nb_sex!$A:$A,0),14)/5</f>
        <v>23.999999999814801</v>
      </c>
      <c r="AD416">
        <f>INDEX([1]age_tranches_5ans_nb_sex!$1:$1048576,MATCH('SectorStat-Age-Hommes'!$A416,[1]age_tranches_5ans_nb_sex!$A:$A,0),14)/5</f>
        <v>23.999999999814801</v>
      </c>
      <c r="AE416">
        <f>INDEX([1]age_tranches_5ans_nb_sex!$1:$1048576,MATCH('SectorStat-Age-Hommes'!$A416,[1]age_tranches_5ans_nb_sex!$A:$A,0),14)/5</f>
        <v>23.999999999814801</v>
      </c>
      <c r="AF416">
        <f>INDEX([1]age_tranches_5ans_nb_sex!$1:$1048576,MATCH('SectorStat-Age-Hommes'!$A416,[1]age_tranches_5ans_nb_sex!$A:$A,0),14)/5</f>
        <v>23.999999999814801</v>
      </c>
      <c r="AG416">
        <f>INDEX([1]age_tranches_5ans_nb_sex!$1:$1048576,MATCH('SectorStat-Age-Hommes'!$A416,[1]age_tranches_5ans_nb_sex!$A:$A,0),14)/5</f>
        <v>23.999999999814801</v>
      </c>
      <c r="AH416">
        <f>INDEX([1]age_tranches_5ans_nb_sex!$1:$1048576,MATCH('SectorStat-Age-Hommes'!$A416,[1]age_tranches_5ans_nb_sex!$A:$A,0),16)/5</f>
        <v>26.799999999784397</v>
      </c>
      <c r="AI416">
        <f>INDEX([1]age_tranches_5ans_nb_sex!$1:$1048576,MATCH('SectorStat-Age-Hommes'!$A416,[1]age_tranches_5ans_nb_sex!$A:$A,0),16)/5</f>
        <v>26.799999999784397</v>
      </c>
      <c r="AJ416">
        <f>INDEX([1]age_tranches_5ans_nb_sex!$1:$1048576,MATCH('SectorStat-Age-Hommes'!$A416,[1]age_tranches_5ans_nb_sex!$A:$A,0),16)/5</f>
        <v>26.799999999784397</v>
      </c>
      <c r="AK416">
        <f>INDEX([1]age_tranches_5ans_nb_sex!$1:$1048576,MATCH('SectorStat-Age-Hommes'!$A416,[1]age_tranches_5ans_nb_sex!$A:$A,0),16)/5</f>
        <v>26.799999999784397</v>
      </c>
      <c r="AL416">
        <f>INDEX([1]age_tranches_5ans_nb_sex!$1:$1048576,MATCH('SectorStat-Age-Hommes'!$A416,[1]age_tranches_5ans_nb_sex!$A:$A,0),16)/5</f>
        <v>26.799999999784397</v>
      </c>
      <c r="AM416">
        <f>INDEX([1]age_tranches_5ans_nb_sex!$1:$1048576,MATCH('SectorStat-Age-Hommes'!$A416,[1]age_tranches_5ans_nb_sex!$A:$A,0),18)/5</f>
        <v>19.599999999787201</v>
      </c>
      <c r="AN416">
        <f>INDEX([1]age_tranches_5ans_nb_sex!$1:$1048576,MATCH('SectorStat-Age-Hommes'!$A416,[1]age_tranches_5ans_nb_sex!$A:$A,0),18)/5</f>
        <v>19.599999999787201</v>
      </c>
      <c r="AO416">
        <f>INDEX([1]age_tranches_5ans_nb_sex!$1:$1048576,MATCH('SectorStat-Age-Hommes'!$A416,[1]age_tranches_5ans_nb_sex!$A:$A,0),18)/5</f>
        <v>19.599999999787201</v>
      </c>
      <c r="AP416">
        <f>INDEX([1]age_tranches_5ans_nb_sex!$1:$1048576,MATCH('SectorStat-Age-Hommes'!$A416,[1]age_tranches_5ans_nb_sex!$A:$A,0),18)/5</f>
        <v>19.599999999787201</v>
      </c>
      <c r="AQ416">
        <f>INDEX([1]age_tranches_5ans_nb_sex!$1:$1048576,MATCH('SectorStat-Age-Hommes'!$A416,[1]age_tranches_5ans_nb_sex!$A:$A,0),18)/5</f>
        <v>19.599999999787201</v>
      </c>
      <c r="AR416">
        <f>INDEX([1]age_tranches_5ans_nb_sex!$1:$1048576,MATCH('SectorStat-Age-Hommes'!$A416,[1]age_tranches_5ans_nb_sex!$A:$A,0),20)/5</f>
        <v>24.199999999888</v>
      </c>
      <c r="AS416">
        <f>INDEX([1]age_tranches_5ans_nb_sex!$1:$1048576,MATCH('SectorStat-Age-Hommes'!$A416,[1]age_tranches_5ans_nb_sex!$A:$A,0),20)/5</f>
        <v>24.199999999888</v>
      </c>
      <c r="AT416">
        <f>INDEX([1]age_tranches_5ans_nb_sex!$1:$1048576,MATCH('SectorStat-Age-Hommes'!$A416,[1]age_tranches_5ans_nb_sex!$A:$A,0),20)/5</f>
        <v>24.199999999888</v>
      </c>
      <c r="AU416">
        <f>INDEX([1]age_tranches_5ans_nb_sex!$1:$1048576,MATCH('SectorStat-Age-Hommes'!$A416,[1]age_tranches_5ans_nb_sex!$A:$A,0),20)/5</f>
        <v>24.199999999888</v>
      </c>
      <c r="AV416">
        <f>INDEX([1]age_tranches_5ans_nb_sex!$1:$1048576,MATCH('SectorStat-Age-Hommes'!$A416,[1]age_tranches_5ans_nb_sex!$A:$A,0),20)/5</f>
        <v>24.199999999888</v>
      </c>
      <c r="AW416">
        <f>INDEX([1]age_tranches_5ans_nb_sex!$1:$1048576,MATCH('SectorStat-Age-Hommes'!$A416,[1]age_tranches_5ans_nb_sex!$A:$A,0),22)/5</f>
        <v>22.599999999830001</v>
      </c>
      <c r="AX416">
        <f>INDEX([1]age_tranches_5ans_nb_sex!$1:$1048576,MATCH('SectorStat-Age-Hommes'!$A416,[1]age_tranches_5ans_nb_sex!$A:$A,0),22)/5</f>
        <v>22.599999999830001</v>
      </c>
      <c r="AY416">
        <f>INDEX([1]age_tranches_5ans_nb_sex!$1:$1048576,MATCH('SectorStat-Age-Hommes'!$A416,[1]age_tranches_5ans_nb_sex!$A:$A,0),22)/5</f>
        <v>22.599999999830001</v>
      </c>
      <c r="AZ416">
        <f>INDEX([1]age_tranches_5ans_nb_sex!$1:$1048576,MATCH('SectorStat-Age-Hommes'!$A416,[1]age_tranches_5ans_nb_sex!$A:$A,0),22)/5</f>
        <v>22.599999999830001</v>
      </c>
      <c r="BA416">
        <f>INDEX([1]age_tranches_5ans_nb_sex!$1:$1048576,MATCH('SectorStat-Age-Hommes'!$A416,[1]age_tranches_5ans_nb_sex!$A:$A,0),22)/5</f>
        <v>22.599999999830001</v>
      </c>
      <c r="BB416">
        <f>INDEX([1]age_tranches_5ans_nb_sex!$1:$1048576,MATCH('SectorStat-Age-Hommes'!$A416,[1]age_tranches_5ans_nb_sex!$A:$A,0),24)/5</f>
        <v>18.599999999948803</v>
      </c>
      <c r="BC416">
        <f>INDEX([1]age_tranches_5ans_nb_sex!$1:$1048576,MATCH('SectorStat-Age-Hommes'!$A416,[1]age_tranches_5ans_nb_sex!$A:$A,0),24)/5</f>
        <v>18.599999999948803</v>
      </c>
      <c r="BD416">
        <f>INDEX([1]age_tranches_5ans_nb_sex!$1:$1048576,MATCH('SectorStat-Age-Hommes'!$A416,[1]age_tranches_5ans_nb_sex!$A:$A,0),24)/5</f>
        <v>18.599999999948803</v>
      </c>
      <c r="BE416">
        <f>INDEX([1]age_tranches_5ans_nb_sex!$1:$1048576,MATCH('SectorStat-Age-Hommes'!$A416,[1]age_tranches_5ans_nb_sex!$A:$A,0),24)/5</f>
        <v>18.599999999948803</v>
      </c>
      <c r="BF416">
        <f>INDEX([1]age_tranches_5ans_nb_sex!$1:$1048576,MATCH('SectorStat-Age-Hommes'!$A416,[1]age_tranches_5ans_nb_sex!$A:$A,0),24)/5</f>
        <v>18.599999999948803</v>
      </c>
      <c r="BG416">
        <f>INDEX([1]age_tranches_5ans_nb_sex!$1:$1048576,MATCH('SectorStat-Age-Hommes'!$A416,[1]age_tranches_5ans_nb_sex!$A:$A,0),26)/5</f>
        <v>15.599999999905998</v>
      </c>
      <c r="BH416">
        <f>INDEX([1]age_tranches_5ans_nb_sex!$1:$1048576,MATCH('SectorStat-Age-Hommes'!$A416,[1]age_tranches_5ans_nb_sex!$A:$A,0),26)/5</f>
        <v>15.599999999905998</v>
      </c>
      <c r="BI416">
        <f>INDEX([1]age_tranches_5ans_nb_sex!$1:$1048576,MATCH('SectorStat-Age-Hommes'!$A416,[1]age_tranches_5ans_nb_sex!$A:$A,0),26)/5</f>
        <v>15.599999999905998</v>
      </c>
      <c r="BJ416">
        <f>INDEX([1]age_tranches_5ans_nb_sex!$1:$1048576,MATCH('SectorStat-Age-Hommes'!$A416,[1]age_tranches_5ans_nb_sex!$A:$A,0),26)/5</f>
        <v>15.599999999905998</v>
      </c>
      <c r="BK416">
        <f>INDEX([1]age_tranches_5ans_nb_sex!$1:$1048576,MATCH('SectorStat-Age-Hommes'!$A416,[1]age_tranches_5ans_nb_sex!$A:$A,0),26)/5</f>
        <v>15.599999999905998</v>
      </c>
      <c r="BL416">
        <f>INDEX([1]age_tranches_5ans_nb_sex!$1:$1048576,MATCH('SectorStat-Age-Hommes'!$A416,[1]age_tranches_5ans_nb_sex!$A:$A,0),28)/5</f>
        <v>14.399999999994398</v>
      </c>
      <c r="BM416">
        <f>INDEX([1]age_tranches_5ans_nb_sex!$1:$1048576,MATCH('SectorStat-Age-Hommes'!$A416,[1]age_tranches_5ans_nb_sex!$A:$A,0),28)/5</f>
        <v>14.399999999994398</v>
      </c>
      <c r="BN416">
        <f>INDEX([1]age_tranches_5ans_nb_sex!$1:$1048576,MATCH('SectorStat-Age-Hommes'!$A416,[1]age_tranches_5ans_nb_sex!$A:$A,0),28)/5</f>
        <v>14.399999999994398</v>
      </c>
      <c r="BO416">
        <f>INDEX([1]age_tranches_5ans_nb_sex!$1:$1048576,MATCH('SectorStat-Age-Hommes'!$A416,[1]age_tranches_5ans_nb_sex!$A:$A,0),28)/5</f>
        <v>14.399999999994398</v>
      </c>
      <c r="BP416">
        <f>INDEX([1]age_tranches_5ans_nb_sex!$1:$1048576,MATCH('SectorStat-Age-Hommes'!$A416,[1]age_tranches_5ans_nb_sex!$A:$A,0),28)/5</f>
        <v>14.399999999994398</v>
      </c>
      <c r="BQ416">
        <f>INDEX([1]age_tranches_5ans_nb_sex!$1:$1048576,MATCH('SectorStat-Age-Hommes'!$A416,[1]age_tranches_5ans_nb_sex!$A:$A,0),30)/5</f>
        <v>10.400000000113199</v>
      </c>
      <c r="BR416">
        <f>INDEX([1]age_tranches_5ans_nb_sex!$1:$1048576,MATCH('SectorStat-Age-Hommes'!$A416,[1]age_tranches_5ans_nb_sex!$A:$A,0),30)/5</f>
        <v>10.400000000113199</v>
      </c>
      <c r="BS416">
        <f>INDEX([1]age_tranches_5ans_nb_sex!$1:$1048576,MATCH('SectorStat-Age-Hommes'!$A416,[1]age_tranches_5ans_nb_sex!$A:$A,0),30)/5</f>
        <v>10.400000000113199</v>
      </c>
      <c r="BT416">
        <f>INDEX([1]age_tranches_5ans_nb_sex!$1:$1048576,MATCH('SectorStat-Age-Hommes'!$A416,[1]age_tranches_5ans_nb_sex!$A:$A,0),30)/5</f>
        <v>10.400000000113199</v>
      </c>
      <c r="BU416">
        <f>INDEX([1]age_tranches_5ans_nb_sex!$1:$1048576,MATCH('SectorStat-Age-Hommes'!$A416,[1]age_tranches_5ans_nb_sex!$A:$A,0),30)/5</f>
        <v>10.400000000113199</v>
      </c>
      <c r="BV416">
        <f>INDEX([1]age_tranches_5ans_nb_sex!$1:$1048576,MATCH('SectorStat-Age-Hommes'!$A416,[1]age_tranches_5ans_nb_sex!$A:$A,0),32)/5</f>
        <v>6.5999999997775998</v>
      </c>
      <c r="BW416">
        <f>INDEX([1]age_tranches_5ans_nb_sex!$1:$1048576,MATCH('SectorStat-Age-Hommes'!$A416,[1]age_tranches_5ans_nb_sex!$A:$A,0),32)/5</f>
        <v>6.5999999997775998</v>
      </c>
      <c r="BX416">
        <f>INDEX([1]age_tranches_5ans_nb_sex!$1:$1048576,MATCH('SectorStat-Age-Hommes'!$A416,[1]age_tranches_5ans_nb_sex!$A:$A,0),32)/5</f>
        <v>6.5999999997775998</v>
      </c>
      <c r="BY416">
        <f>INDEX([1]age_tranches_5ans_nb_sex!$1:$1048576,MATCH('SectorStat-Age-Hommes'!$A416,[1]age_tranches_5ans_nb_sex!$A:$A,0),32)/5</f>
        <v>6.5999999997775998</v>
      </c>
      <c r="BZ416">
        <f>INDEX([1]age_tranches_5ans_nb_sex!$1:$1048576,MATCH('SectorStat-Age-Hommes'!$A416,[1]age_tranches_5ans_nb_sex!$A:$A,0),32)/5</f>
        <v>6.5999999997775998</v>
      </c>
      <c r="CA416">
        <f>INDEX([1]age_tranches_5ans_nb_sex!$1:$1048576,MATCH('SectorStat-Age-Hommes'!$A416,[1]age_tranches_5ans_nb_sex!$A:$A,0),34)/5</f>
        <v>4.4000000000275996</v>
      </c>
      <c r="CB416">
        <f>INDEX([1]age_tranches_5ans_nb_sex!$1:$1048576,MATCH('SectorStat-Age-Hommes'!$A416,[1]age_tranches_5ans_nb_sex!$A:$A,0),34)/5</f>
        <v>4.4000000000275996</v>
      </c>
      <c r="CC416">
        <f>INDEX([1]age_tranches_5ans_nb_sex!$1:$1048576,MATCH('SectorStat-Age-Hommes'!$A416,[1]age_tranches_5ans_nb_sex!$A:$A,0),34)/5</f>
        <v>4.4000000000275996</v>
      </c>
      <c r="CD416">
        <f>INDEX([1]age_tranches_5ans_nb_sex!$1:$1048576,MATCH('SectorStat-Age-Hommes'!$A416,[1]age_tranches_5ans_nb_sex!$A:$A,0),34)/5</f>
        <v>4.4000000000275996</v>
      </c>
      <c r="CE416">
        <f>INDEX([1]age_tranches_5ans_nb_sex!$1:$1048576,MATCH('SectorStat-Age-Hommes'!$A416,[1]age_tranches_5ans_nb_sex!$A:$A,0),34)/5</f>
        <v>4.4000000000275996</v>
      </c>
      <c r="CF416">
        <f>INDEX([1]age_tranches_5ans_nb_sex!$1:$1048576,MATCH('SectorStat-Age-Hommes'!$A416,[1]age_tranches_5ans_nb_sex!$A:$A,0),36)/5</f>
        <v>4.4000000000275996</v>
      </c>
      <c r="CG416">
        <f>INDEX([1]age_tranches_5ans_nb_sex!$1:$1048576,MATCH('SectorStat-Age-Hommes'!$A416,[1]age_tranches_5ans_nb_sex!$A:$A,0),36)/5</f>
        <v>4.4000000000275996</v>
      </c>
      <c r="CH416">
        <f>INDEX([1]age_tranches_5ans_nb_sex!$1:$1048576,MATCH('SectorStat-Age-Hommes'!$A416,[1]age_tranches_5ans_nb_sex!$A:$A,0),36)/5</f>
        <v>4.4000000000275996</v>
      </c>
      <c r="CI416">
        <f>INDEX([1]age_tranches_5ans_nb_sex!$1:$1048576,MATCH('SectorStat-Age-Hommes'!$A416,[1]age_tranches_5ans_nb_sex!$A:$A,0),36)/5</f>
        <v>4.4000000000275996</v>
      </c>
      <c r="CJ416">
        <f>INDEX([1]age_tranches_5ans_nb_sex!$1:$1048576,MATCH('SectorStat-Age-Hommes'!$A416,[1]age_tranches_5ans_nb_sex!$A:$A,0),36)/5</f>
        <v>4.4000000000275996</v>
      </c>
      <c r="CK416">
        <f>INDEX([1]age_tranches_5ans_nb_sex!$1:$1048576,MATCH('SectorStat-Age-Hommes'!$A416,[1]age_tranches_5ans_nb_sex!$A:$A,0),38)/5</f>
        <v>2.7999999999696001</v>
      </c>
      <c r="CL416">
        <f>INDEX([1]age_tranches_5ans_nb_sex!$1:$1048576,MATCH('SectorStat-Age-Hommes'!$A416,[1]age_tranches_5ans_nb_sex!$A:$A,0),38)/5</f>
        <v>2.7999999999696001</v>
      </c>
      <c r="CM416">
        <f>INDEX([1]age_tranches_5ans_nb_sex!$1:$1048576,MATCH('SectorStat-Age-Hommes'!$A416,[1]age_tranches_5ans_nb_sex!$A:$A,0),38)/5</f>
        <v>2.7999999999696001</v>
      </c>
      <c r="CN416">
        <f>INDEX([1]age_tranches_5ans_nb_sex!$1:$1048576,MATCH('SectorStat-Age-Hommes'!$A416,[1]age_tranches_5ans_nb_sex!$A:$A,0),38)/5</f>
        <v>2.7999999999696001</v>
      </c>
      <c r="CO416">
        <f>INDEX([1]age_tranches_5ans_nb_sex!$1:$1048576,MATCH('SectorStat-Age-Hommes'!$A416,[1]age_tranches_5ans_nb_sex!$A:$A,0),38)/5</f>
        <v>2.7999999999696001</v>
      </c>
      <c r="CP416" s="2">
        <f>INDEX([1]age_tranches_5ans_nb_sex!$1:$1048576,MATCH('SectorStat-Age-Hommes'!$A416,[1]age_tranches_5ans_nb_sex!$A:$A,0),40)/5</f>
        <v>0.20000000007320001</v>
      </c>
      <c r="CQ416" s="2">
        <f>INDEX([1]age_tranches_5ans_nb_sex!$1:$1048576,MATCH('SectorStat-Age-Hommes'!$A416,[1]age_tranches_5ans_nb_sex!$A:$A,0),40)/5</f>
        <v>0.20000000007320001</v>
      </c>
      <c r="CR416" s="2">
        <f>INDEX([1]age_tranches_5ans_nb_sex!$1:$1048576,MATCH('SectorStat-Age-Hommes'!$A416,[1]age_tranches_5ans_nb_sex!$A:$A,0),40)/5</f>
        <v>0.20000000007320001</v>
      </c>
      <c r="CS416" s="2">
        <f>INDEX([1]age_tranches_5ans_nb_sex!$1:$1048576,MATCH('SectorStat-Age-Hommes'!$A416,[1]age_tranches_5ans_nb_sex!$A:$A,0),40)/5</f>
        <v>0.20000000007320001</v>
      </c>
      <c r="CT416" s="2">
        <f>INDEX([1]age_tranches_5ans_nb_sex!$1:$1048576,MATCH('SectorStat-Age-Hommes'!$A416,[1]age_tranches_5ans_nb_sex!$A:$A,0),40)/5</f>
        <v>0.20000000007320001</v>
      </c>
      <c r="CZ416" s="3"/>
      <c r="DA416" s="3"/>
      <c r="DB416" s="3"/>
      <c r="DC416" s="3"/>
      <c r="DD416" s="3"/>
    </row>
    <row r="417" spans="1:108" x14ac:dyDescent="0.35">
      <c r="A417" s="1" t="s">
        <v>824</v>
      </c>
      <c r="B417" s="1" t="s">
        <v>681</v>
      </c>
      <c r="C417" t="str">
        <f>INDEX([1]SectorStat!$1:$1048576,MATCH('[1]Distribution ages'!$A417,[1]SectorStat!$B:$B,0),4)</f>
        <v>Koekelberg</v>
      </c>
      <c r="D417">
        <f>INDEX([1]age_tranches_5ans_nb_sex!$1:$1048576,MATCH('SectorStat-Age-Hommes'!$A417,[1]age_tranches_5ans_nb_sex!$A:$A,0),4)/5</f>
        <v>28.600000000343197</v>
      </c>
      <c r="E417">
        <f>INDEX([1]age_tranches_5ans_nb_sex!$1:$1048576,MATCH('SectorStat-Age-Hommes'!$A417,[1]age_tranches_5ans_nb_sex!$A:$A,0),4)/5</f>
        <v>28.600000000343197</v>
      </c>
      <c r="F417">
        <f>INDEX([1]age_tranches_5ans_nb_sex!$1:$1048576,MATCH('SectorStat-Age-Hommes'!$A417,[1]age_tranches_5ans_nb_sex!$A:$A,0),4)/5</f>
        <v>28.600000000343197</v>
      </c>
      <c r="G417">
        <f>INDEX([1]age_tranches_5ans_nb_sex!$1:$1048576,MATCH('SectorStat-Age-Hommes'!$A417,[1]age_tranches_5ans_nb_sex!$A:$A,0),4)/5</f>
        <v>28.600000000343197</v>
      </c>
      <c r="H417">
        <f>INDEX([1]age_tranches_5ans_nb_sex!$1:$1048576,MATCH('SectorStat-Age-Hommes'!$A417,[1]age_tranches_5ans_nb_sex!$A:$A,0),4)/5</f>
        <v>28.600000000343197</v>
      </c>
      <c r="I417">
        <f>INDEX([1]age_tranches_5ans_nb_sex!$1:$1048576,MATCH('SectorStat-Age-Hommes'!$A417,[1]age_tranches_5ans_nb_sex!$A:$A,0),6)/5</f>
        <v>31.399999999654</v>
      </c>
      <c r="J417">
        <f>INDEX([1]age_tranches_5ans_nb_sex!$1:$1048576,MATCH('SectorStat-Age-Hommes'!$A417,[1]age_tranches_5ans_nb_sex!$A:$A,0),6)/5</f>
        <v>31.399999999654</v>
      </c>
      <c r="K417">
        <f>INDEX([1]age_tranches_5ans_nb_sex!$1:$1048576,MATCH('SectorStat-Age-Hommes'!$A417,[1]age_tranches_5ans_nb_sex!$A:$A,0),6)/5</f>
        <v>31.399999999654</v>
      </c>
      <c r="L417">
        <f>INDEX([1]age_tranches_5ans_nb_sex!$1:$1048576,MATCH('SectorStat-Age-Hommes'!$A417,[1]age_tranches_5ans_nb_sex!$A:$A,0),6)/5</f>
        <v>31.399999999654</v>
      </c>
      <c r="M417">
        <f>INDEX([1]age_tranches_5ans_nb_sex!$1:$1048576,MATCH('SectorStat-Age-Hommes'!$A417,[1]age_tranches_5ans_nb_sex!$A:$A,0),6)/5</f>
        <v>31.399999999654</v>
      </c>
      <c r="N417">
        <f>INDEX([1]age_tranches_5ans_nb_sex!$1:$1048576,MATCH('SectorStat-Age-Hommes'!$A417,[1]age_tranches_5ans_nb_sex!$A:$A,0),8)/5</f>
        <v>23.000000000234401</v>
      </c>
      <c r="O417">
        <f>INDEX([1]age_tranches_5ans_nb_sex!$1:$1048576,MATCH('SectorStat-Age-Hommes'!$A417,[1]age_tranches_5ans_nb_sex!$A:$A,0),8)/5</f>
        <v>23.000000000234401</v>
      </c>
      <c r="P417">
        <f>INDEX([1]age_tranches_5ans_nb_sex!$1:$1048576,MATCH('SectorStat-Age-Hommes'!$A417,[1]age_tranches_5ans_nb_sex!$A:$A,0),8)/5</f>
        <v>23.000000000234401</v>
      </c>
      <c r="Q417">
        <f>INDEX([1]age_tranches_5ans_nb_sex!$1:$1048576,MATCH('SectorStat-Age-Hommes'!$A417,[1]age_tranches_5ans_nb_sex!$A:$A,0),8)/5</f>
        <v>23.000000000234401</v>
      </c>
      <c r="R417">
        <f>INDEX([1]age_tranches_5ans_nb_sex!$1:$1048576,MATCH('SectorStat-Age-Hommes'!$A417,[1]age_tranches_5ans_nb_sex!$A:$A,0),8)/5</f>
        <v>23.000000000234401</v>
      </c>
      <c r="S417">
        <f>INDEX([1]age_tranches_5ans_nb_sex!$1:$1048576,MATCH('SectorStat-Age-Hommes'!$A417,[1]age_tranches_5ans_nb_sex!$A:$A,0),10)/5</f>
        <v>20.9999999996644</v>
      </c>
      <c r="T417">
        <f>INDEX([1]age_tranches_5ans_nb_sex!$1:$1048576,MATCH('SectorStat-Age-Hommes'!$A417,[1]age_tranches_5ans_nb_sex!$A:$A,0),10)/5</f>
        <v>20.9999999996644</v>
      </c>
      <c r="U417">
        <f>INDEX([1]age_tranches_5ans_nb_sex!$1:$1048576,MATCH('SectorStat-Age-Hommes'!$A417,[1]age_tranches_5ans_nb_sex!$A:$A,0),10)/5</f>
        <v>20.9999999996644</v>
      </c>
      <c r="V417">
        <f>INDEX([1]age_tranches_5ans_nb_sex!$1:$1048576,MATCH('SectorStat-Age-Hommes'!$A417,[1]age_tranches_5ans_nb_sex!$A:$A,0),10)/5</f>
        <v>20.9999999996644</v>
      </c>
      <c r="W417">
        <f>INDEX([1]age_tranches_5ans_nb_sex!$1:$1048576,MATCH('SectorStat-Age-Hommes'!$A417,[1]age_tranches_5ans_nb_sex!$A:$A,0),10)/5</f>
        <v>20.9999999996644</v>
      </c>
      <c r="X417">
        <f>INDEX([1]age_tranches_5ans_nb_sex!$1:$1048576,MATCH('SectorStat-Age-Hommes'!$A417,[1]age_tranches_5ans_nb_sex!$A:$A,0),10)/5</f>
        <v>20.9999999996644</v>
      </c>
      <c r="Y417">
        <f>INDEX([1]age_tranches_5ans_nb_sex!$1:$1048576,MATCH('SectorStat-Age-Hommes'!$A417,[1]age_tranches_5ans_nb_sex!$A:$A,0),12)/5</f>
        <v>20.200000000180001</v>
      </c>
      <c r="Z417">
        <f>INDEX([1]age_tranches_5ans_nb_sex!$1:$1048576,MATCH('SectorStat-Age-Hommes'!$A417,[1]age_tranches_5ans_nb_sex!$A:$A,0),12)/5</f>
        <v>20.200000000180001</v>
      </c>
      <c r="AA417">
        <f>INDEX([1]age_tranches_5ans_nb_sex!$1:$1048576,MATCH('SectorStat-Age-Hommes'!$A417,[1]age_tranches_5ans_nb_sex!$A:$A,0),12)/5</f>
        <v>20.200000000180001</v>
      </c>
      <c r="AB417">
        <f>INDEX([1]age_tranches_5ans_nb_sex!$1:$1048576,MATCH('SectorStat-Age-Hommes'!$A417,[1]age_tranches_5ans_nb_sex!$A:$A,0),12)/5</f>
        <v>20.200000000180001</v>
      </c>
      <c r="AC417">
        <f>INDEX([1]age_tranches_5ans_nb_sex!$1:$1048576,MATCH('SectorStat-Age-Hommes'!$A417,[1]age_tranches_5ans_nb_sex!$A:$A,0),14)/5</f>
        <v>28.200000000229199</v>
      </c>
      <c r="AD417">
        <f>INDEX([1]age_tranches_5ans_nb_sex!$1:$1048576,MATCH('SectorStat-Age-Hommes'!$A417,[1]age_tranches_5ans_nb_sex!$A:$A,0),14)/5</f>
        <v>28.200000000229199</v>
      </c>
      <c r="AE417">
        <f>INDEX([1]age_tranches_5ans_nb_sex!$1:$1048576,MATCH('SectorStat-Age-Hommes'!$A417,[1]age_tranches_5ans_nb_sex!$A:$A,0),14)/5</f>
        <v>28.200000000229199</v>
      </c>
      <c r="AF417">
        <f>INDEX([1]age_tranches_5ans_nb_sex!$1:$1048576,MATCH('SectorStat-Age-Hommes'!$A417,[1]age_tranches_5ans_nb_sex!$A:$A,0),14)/5</f>
        <v>28.200000000229199</v>
      </c>
      <c r="AG417">
        <f>INDEX([1]age_tranches_5ans_nb_sex!$1:$1048576,MATCH('SectorStat-Age-Hommes'!$A417,[1]age_tranches_5ans_nb_sex!$A:$A,0),14)/5</f>
        <v>28.200000000229199</v>
      </c>
      <c r="AH417">
        <f>INDEX([1]age_tranches_5ans_nb_sex!$1:$1048576,MATCH('SectorStat-Age-Hommes'!$A417,[1]age_tranches_5ans_nb_sex!$A:$A,0),16)/5</f>
        <v>27.200000000316003</v>
      </c>
      <c r="AI417">
        <f>INDEX([1]age_tranches_5ans_nb_sex!$1:$1048576,MATCH('SectorStat-Age-Hommes'!$A417,[1]age_tranches_5ans_nb_sex!$A:$A,0),16)/5</f>
        <v>27.200000000316003</v>
      </c>
      <c r="AJ417">
        <f>INDEX([1]age_tranches_5ans_nb_sex!$1:$1048576,MATCH('SectorStat-Age-Hommes'!$A417,[1]age_tranches_5ans_nb_sex!$A:$A,0),16)/5</f>
        <v>27.200000000316003</v>
      </c>
      <c r="AK417">
        <f>INDEX([1]age_tranches_5ans_nb_sex!$1:$1048576,MATCH('SectorStat-Age-Hommes'!$A417,[1]age_tranches_5ans_nb_sex!$A:$A,0),16)/5</f>
        <v>27.200000000316003</v>
      </c>
      <c r="AL417">
        <f>INDEX([1]age_tranches_5ans_nb_sex!$1:$1048576,MATCH('SectorStat-Age-Hommes'!$A417,[1]age_tranches_5ans_nb_sex!$A:$A,0),16)/5</f>
        <v>27.200000000316003</v>
      </c>
      <c r="AM417">
        <f>INDEX([1]age_tranches_5ans_nb_sex!$1:$1048576,MATCH('SectorStat-Age-Hommes'!$A417,[1]age_tranches_5ans_nb_sex!$A:$A,0),18)/5</f>
        <v>33.000000000109999</v>
      </c>
      <c r="AN417">
        <f>INDEX([1]age_tranches_5ans_nb_sex!$1:$1048576,MATCH('SectorStat-Age-Hommes'!$A417,[1]age_tranches_5ans_nb_sex!$A:$A,0),18)/5</f>
        <v>33.000000000109999</v>
      </c>
      <c r="AO417">
        <f>INDEX([1]age_tranches_5ans_nb_sex!$1:$1048576,MATCH('SectorStat-Age-Hommes'!$A417,[1]age_tranches_5ans_nb_sex!$A:$A,0),18)/5</f>
        <v>33.000000000109999</v>
      </c>
      <c r="AP417">
        <f>INDEX([1]age_tranches_5ans_nb_sex!$1:$1048576,MATCH('SectorStat-Age-Hommes'!$A417,[1]age_tranches_5ans_nb_sex!$A:$A,0),18)/5</f>
        <v>33.000000000109999</v>
      </c>
      <c r="AQ417">
        <f>INDEX([1]age_tranches_5ans_nb_sex!$1:$1048576,MATCH('SectorStat-Age-Hommes'!$A417,[1]age_tranches_5ans_nb_sex!$A:$A,0),18)/5</f>
        <v>33.000000000109999</v>
      </c>
      <c r="AR417">
        <f>INDEX([1]age_tranches_5ans_nb_sex!$1:$1048576,MATCH('SectorStat-Age-Hommes'!$A417,[1]age_tranches_5ans_nb_sex!$A:$A,0),20)/5</f>
        <v>33.000000000109999</v>
      </c>
      <c r="AS417">
        <f>INDEX([1]age_tranches_5ans_nb_sex!$1:$1048576,MATCH('SectorStat-Age-Hommes'!$A417,[1]age_tranches_5ans_nb_sex!$A:$A,0),20)/5</f>
        <v>33.000000000109999</v>
      </c>
      <c r="AT417">
        <f>INDEX([1]age_tranches_5ans_nb_sex!$1:$1048576,MATCH('SectorStat-Age-Hommes'!$A417,[1]age_tranches_5ans_nb_sex!$A:$A,0),20)/5</f>
        <v>33.000000000109999</v>
      </c>
      <c r="AU417">
        <f>INDEX([1]age_tranches_5ans_nb_sex!$1:$1048576,MATCH('SectorStat-Age-Hommes'!$A417,[1]age_tranches_5ans_nb_sex!$A:$A,0),20)/5</f>
        <v>33.000000000109999</v>
      </c>
      <c r="AV417">
        <f>INDEX([1]age_tranches_5ans_nb_sex!$1:$1048576,MATCH('SectorStat-Age-Hommes'!$A417,[1]age_tranches_5ans_nb_sex!$A:$A,0),20)/5</f>
        <v>33.000000000109999</v>
      </c>
      <c r="AW417">
        <f>INDEX([1]age_tranches_5ans_nb_sex!$1:$1048576,MATCH('SectorStat-Age-Hommes'!$A417,[1]age_tranches_5ans_nb_sex!$A:$A,0),22)/5</f>
        <v>34.000000000023199</v>
      </c>
      <c r="AX417">
        <f>INDEX([1]age_tranches_5ans_nb_sex!$1:$1048576,MATCH('SectorStat-Age-Hommes'!$A417,[1]age_tranches_5ans_nb_sex!$A:$A,0),22)/5</f>
        <v>34.000000000023199</v>
      </c>
      <c r="AY417">
        <f>INDEX([1]age_tranches_5ans_nb_sex!$1:$1048576,MATCH('SectorStat-Age-Hommes'!$A417,[1]age_tranches_5ans_nb_sex!$A:$A,0),22)/5</f>
        <v>34.000000000023199</v>
      </c>
      <c r="AZ417">
        <f>INDEX([1]age_tranches_5ans_nb_sex!$1:$1048576,MATCH('SectorStat-Age-Hommes'!$A417,[1]age_tranches_5ans_nb_sex!$A:$A,0),22)/5</f>
        <v>34.000000000023199</v>
      </c>
      <c r="BA417">
        <f>INDEX([1]age_tranches_5ans_nb_sex!$1:$1048576,MATCH('SectorStat-Age-Hommes'!$A417,[1]age_tranches_5ans_nb_sex!$A:$A,0),22)/5</f>
        <v>34.000000000023199</v>
      </c>
      <c r="BB417">
        <f>INDEX([1]age_tranches_5ans_nb_sex!$1:$1048576,MATCH('SectorStat-Age-Hommes'!$A417,[1]age_tranches_5ans_nb_sex!$A:$A,0),24)/5</f>
        <v>26.199999999659202</v>
      </c>
      <c r="BC417">
        <f>INDEX([1]age_tranches_5ans_nb_sex!$1:$1048576,MATCH('SectorStat-Age-Hommes'!$A417,[1]age_tranches_5ans_nb_sex!$A:$A,0),24)/5</f>
        <v>26.199999999659202</v>
      </c>
      <c r="BD417">
        <f>INDEX([1]age_tranches_5ans_nb_sex!$1:$1048576,MATCH('SectorStat-Age-Hommes'!$A417,[1]age_tranches_5ans_nb_sex!$A:$A,0),24)/5</f>
        <v>26.199999999659202</v>
      </c>
      <c r="BE417">
        <f>INDEX([1]age_tranches_5ans_nb_sex!$1:$1048576,MATCH('SectorStat-Age-Hommes'!$A417,[1]age_tranches_5ans_nb_sex!$A:$A,0),24)/5</f>
        <v>26.199999999659202</v>
      </c>
      <c r="BF417">
        <f>INDEX([1]age_tranches_5ans_nb_sex!$1:$1048576,MATCH('SectorStat-Age-Hommes'!$A417,[1]age_tranches_5ans_nb_sex!$A:$A,0),24)/5</f>
        <v>26.199999999659202</v>
      </c>
      <c r="BG417">
        <f>INDEX([1]age_tranches_5ans_nb_sex!$1:$1048576,MATCH('SectorStat-Age-Hommes'!$A417,[1]age_tranches_5ans_nb_sex!$A:$A,0),26)/5</f>
        <v>18.999999999838003</v>
      </c>
      <c r="BH417">
        <f>INDEX([1]age_tranches_5ans_nb_sex!$1:$1048576,MATCH('SectorStat-Age-Hommes'!$A417,[1]age_tranches_5ans_nb_sex!$A:$A,0),26)/5</f>
        <v>18.999999999838003</v>
      </c>
      <c r="BI417">
        <f>INDEX([1]age_tranches_5ans_nb_sex!$1:$1048576,MATCH('SectorStat-Age-Hommes'!$A417,[1]age_tranches_5ans_nb_sex!$A:$A,0),26)/5</f>
        <v>18.999999999838003</v>
      </c>
      <c r="BJ417">
        <f>INDEX([1]age_tranches_5ans_nb_sex!$1:$1048576,MATCH('SectorStat-Age-Hommes'!$A417,[1]age_tranches_5ans_nb_sex!$A:$A,0),26)/5</f>
        <v>18.999999999838003</v>
      </c>
      <c r="BK417">
        <f>INDEX([1]age_tranches_5ans_nb_sex!$1:$1048576,MATCH('SectorStat-Age-Hommes'!$A417,[1]age_tranches_5ans_nb_sex!$A:$A,0),26)/5</f>
        <v>18.999999999838003</v>
      </c>
      <c r="BL417">
        <f>INDEX([1]age_tranches_5ans_nb_sex!$1:$1048576,MATCH('SectorStat-Age-Hommes'!$A417,[1]age_tranches_5ans_nb_sex!$A:$A,0),28)/5</f>
        <v>15.1999999998704</v>
      </c>
      <c r="BM417">
        <f>INDEX([1]age_tranches_5ans_nb_sex!$1:$1048576,MATCH('SectorStat-Age-Hommes'!$A417,[1]age_tranches_5ans_nb_sex!$A:$A,0),28)/5</f>
        <v>15.1999999998704</v>
      </c>
      <c r="BN417">
        <f>INDEX([1]age_tranches_5ans_nb_sex!$1:$1048576,MATCH('SectorStat-Age-Hommes'!$A417,[1]age_tranches_5ans_nb_sex!$A:$A,0),28)/5</f>
        <v>15.1999999998704</v>
      </c>
      <c r="BO417">
        <f>INDEX([1]age_tranches_5ans_nb_sex!$1:$1048576,MATCH('SectorStat-Age-Hommes'!$A417,[1]age_tranches_5ans_nb_sex!$A:$A,0),28)/5</f>
        <v>15.1999999998704</v>
      </c>
      <c r="BP417">
        <f>INDEX([1]age_tranches_5ans_nb_sex!$1:$1048576,MATCH('SectorStat-Age-Hommes'!$A417,[1]age_tranches_5ans_nb_sex!$A:$A,0),28)/5</f>
        <v>15.1999999998704</v>
      </c>
      <c r="BQ417">
        <f>INDEX([1]age_tranches_5ans_nb_sex!$1:$1048576,MATCH('SectorStat-Age-Hommes'!$A417,[1]age_tranches_5ans_nb_sex!$A:$A,0),30)/5</f>
        <v>11.200000000217601</v>
      </c>
      <c r="BR417">
        <f>INDEX([1]age_tranches_5ans_nb_sex!$1:$1048576,MATCH('SectorStat-Age-Hommes'!$A417,[1]age_tranches_5ans_nb_sex!$A:$A,0),30)/5</f>
        <v>11.200000000217601</v>
      </c>
      <c r="BS417">
        <f>INDEX([1]age_tranches_5ans_nb_sex!$1:$1048576,MATCH('SectorStat-Age-Hommes'!$A417,[1]age_tranches_5ans_nb_sex!$A:$A,0),30)/5</f>
        <v>11.200000000217601</v>
      </c>
      <c r="BT417">
        <f>INDEX([1]age_tranches_5ans_nb_sex!$1:$1048576,MATCH('SectorStat-Age-Hommes'!$A417,[1]age_tranches_5ans_nb_sex!$A:$A,0),30)/5</f>
        <v>11.200000000217601</v>
      </c>
      <c r="BU417">
        <f>INDEX([1]age_tranches_5ans_nb_sex!$1:$1048576,MATCH('SectorStat-Age-Hommes'!$A417,[1]age_tranches_5ans_nb_sex!$A:$A,0),30)/5</f>
        <v>11.200000000217601</v>
      </c>
      <c r="BV417">
        <f>INDEX([1]age_tranches_5ans_nb_sex!$1:$1048576,MATCH('SectorStat-Age-Hommes'!$A417,[1]age_tranches_5ans_nb_sex!$A:$A,0),32)/5</f>
        <v>6.199999999908</v>
      </c>
      <c r="BW417">
        <f>INDEX([1]age_tranches_5ans_nb_sex!$1:$1048576,MATCH('SectorStat-Age-Hommes'!$A417,[1]age_tranches_5ans_nb_sex!$A:$A,0),32)/5</f>
        <v>6.199999999908</v>
      </c>
      <c r="BX417">
        <f>INDEX([1]age_tranches_5ans_nb_sex!$1:$1048576,MATCH('SectorStat-Age-Hommes'!$A417,[1]age_tranches_5ans_nb_sex!$A:$A,0),32)/5</f>
        <v>6.199999999908</v>
      </c>
      <c r="BY417">
        <f>INDEX([1]age_tranches_5ans_nb_sex!$1:$1048576,MATCH('SectorStat-Age-Hommes'!$A417,[1]age_tranches_5ans_nb_sex!$A:$A,0),32)/5</f>
        <v>6.199999999908</v>
      </c>
      <c r="BZ417">
        <f>INDEX([1]age_tranches_5ans_nb_sex!$1:$1048576,MATCH('SectorStat-Age-Hommes'!$A417,[1]age_tranches_5ans_nb_sex!$A:$A,0),32)/5</f>
        <v>6.199999999908</v>
      </c>
      <c r="CA417">
        <f>INDEX([1]age_tranches_5ans_nb_sex!$1:$1048576,MATCH('SectorStat-Age-Hommes'!$A417,[1]age_tranches_5ans_nb_sex!$A:$A,0),34)/5</f>
        <v>5.0000000003095995</v>
      </c>
      <c r="CB417">
        <f>INDEX([1]age_tranches_5ans_nb_sex!$1:$1048576,MATCH('SectorStat-Age-Hommes'!$A417,[1]age_tranches_5ans_nb_sex!$A:$A,0),34)/5</f>
        <v>5.0000000003095995</v>
      </c>
      <c r="CC417">
        <f>INDEX([1]age_tranches_5ans_nb_sex!$1:$1048576,MATCH('SectorStat-Age-Hommes'!$A417,[1]age_tranches_5ans_nb_sex!$A:$A,0),34)/5</f>
        <v>5.0000000003095995</v>
      </c>
      <c r="CD417">
        <f>INDEX([1]age_tranches_5ans_nb_sex!$1:$1048576,MATCH('SectorStat-Age-Hommes'!$A417,[1]age_tranches_5ans_nb_sex!$A:$A,0),34)/5</f>
        <v>5.0000000003095995</v>
      </c>
      <c r="CE417">
        <f>INDEX([1]age_tranches_5ans_nb_sex!$1:$1048576,MATCH('SectorStat-Age-Hommes'!$A417,[1]age_tranches_5ans_nb_sex!$A:$A,0),34)/5</f>
        <v>5.0000000003095995</v>
      </c>
      <c r="CF417">
        <f>INDEX([1]age_tranches_5ans_nb_sex!$1:$1048576,MATCH('SectorStat-Age-Hommes'!$A417,[1]age_tranches_5ans_nb_sex!$A:$A,0),36)/5</f>
        <v>3.2000000001684001</v>
      </c>
      <c r="CG417">
        <f>INDEX([1]age_tranches_5ans_nb_sex!$1:$1048576,MATCH('SectorStat-Age-Hommes'!$A417,[1]age_tranches_5ans_nb_sex!$A:$A,0),36)/5</f>
        <v>3.2000000001684001</v>
      </c>
      <c r="CH417">
        <f>INDEX([1]age_tranches_5ans_nb_sex!$1:$1048576,MATCH('SectorStat-Age-Hommes'!$A417,[1]age_tranches_5ans_nb_sex!$A:$A,0),36)/5</f>
        <v>3.2000000001684001</v>
      </c>
      <c r="CI417">
        <f>INDEX([1]age_tranches_5ans_nb_sex!$1:$1048576,MATCH('SectorStat-Age-Hommes'!$A417,[1]age_tranches_5ans_nb_sex!$A:$A,0),36)/5</f>
        <v>3.2000000001684001</v>
      </c>
      <c r="CJ417">
        <f>INDEX([1]age_tranches_5ans_nb_sex!$1:$1048576,MATCH('SectorStat-Age-Hommes'!$A417,[1]age_tranches_5ans_nb_sex!$A:$A,0),36)/5</f>
        <v>3.2000000001684001</v>
      </c>
      <c r="CK417">
        <f>INDEX([1]age_tranches_5ans_nb_sex!$1:$1048576,MATCH('SectorStat-Age-Hommes'!$A417,[1]age_tranches_5ans_nb_sex!$A:$A,0),38)/5</f>
        <v>1.9999999998263998</v>
      </c>
      <c r="CL417">
        <f>INDEX([1]age_tranches_5ans_nb_sex!$1:$1048576,MATCH('SectorStat-Age-Hommes'!$A417,[1]age_tranches_5ans_nb_sex!$A:$A,0),38)/5</f>
        <v>1.9999999998263998</v>
      </c>
      <c r="CM417">
        <f>INDEX([1]age_tranches_5ans_nb_sex!$1:$1048576,MATCH('SectorStat-Age-Hommes'!$A417,[1]age_tranches_5ans_nb_sex!$A:$A,0),38)/5</f>
        <v>1.9999999998263998</v>
      </c>
      <c r="CN417">
        <f>INDEX([1]age_tranches_5ans_nb_sex!$1:$1048576,MATCH('SectorStat-Age-Hommes'!$A417,[1]age_tranches_5ans_nb_sex!$A:$A,0),38)/5</f>
        <v>1.9999999998263998</v>
      </c>
      <c r="CO417">
        <f>INDEX([1]age_tranches_5ans_nb_sex!$1:$1048576,MATCH('SectorStat-Age-Hommes'!$A417,[1]age_tranches_5ans_nb_sex!$A:$A,0),38)/5</f>
        <v>1.9999999998263998</v>
      </c>
      <c r="CP417" s="2">
        <f>INDEX([1]age_tranches_5ans_nb_sex!$1:$1048576,MATCH('SectorStat-Age-Hommes'!$A417,[1]age_tranches_5ans_nb_sex!$A:$A,0),40)/5</f>
        <v>0.59999999979920005</v>
      </c>
      <c r="CQ417" s="2">
        <f>INDEX([1]age_tranches_5ans_nb_sex!$1:$1048576,MATCH('SectorStat-Age-Hommes'!$A417,[1]age_tranches_5ans_nb_sex!$A:$A,0),40)/5</f>
        <v>0.59999999979920005</v>
      </c>
      <c r="CR417" s="2">
        <f>INDEX([1]age_tranches_5ans_nb_sex!$1:$1048576,MATCH('SectorStat-Age-Hommes'!$A417,[1]age_tranches_5ans_nb_sex!$A:$A,0),40)/5</f>
        <v>0.59999999979920005</v>
      </c>
      <c r="CS417" s="2">
        <f>INDEX([1]age_tranches_5ans_nb_sex!$1:$1048576,MATCH('SectorStat-Age-Hommes'!$A417,[1]age_tranches_5ans_nb_sex!$A:$A,0),40)/5</f>
        <v>0.59999999979920005</v>
      </c>
      <c r="CT417" s="2">
        <f>INDEX([1]age_tranches_5ans_nb_sex!$1:$1048576,MATCH('SectorStat-Age-Hommes'!$A417,[1]age_tranches_5ans_nb_sex!$A:$A,0),40)/5</f>
        <v>0.59999999979920005</v>
      </c>
      <c r="CZ417" s="3"/>
      <c r="DA417" s="3"/>
      <c r="DB417" s="3"/>
      <c r="DC417" s="3"/>
      <c r="DD417" s="3"/>
    </row>
    <row r="418" spans="1:108" x14ac:dyDescent="0.35">
      <c r="A418" s="1" t="s">
        <v>825</v>
      </c>
      <c r="B418" s="1" t="s">
        <v>826</v>
      </c>
      <c r="C418" t="str">
        <f>INDEX([1]SectorStat!$1:$1048576,MATCH('[1]Distribution ages'!$A418,[1]SectorStat!$B:$B,0),4)</f>
        <v>Koekelberg</v>
      </c>
      <c r="D418">
        <f>INDEX([1]age_tranches_5ans_nb_sex!$1:$1048576,MATCH('SectorStat-Age-Hommes'!$A418,[1]age_tranches_5ans_nb_sex!$A:$A,0),4)/5</f>
        <v>22.199999999840003</v>
      </c>
      <c r="E418">
        <f>INDEX([1]age_tranches_5ans_nb_sex!$1:$1048576,MATCH('SectorStat-Age-Hommes'!$A418,[1]age_tranches_5ans_nb_sex!$A:$A,0),4)/5</f>
        <v>22.199999999840003</v>
      </c>
      <c r="F418">
        <f>INDEX([1]age_tranches_5ans_nb_sex!$1:$1048576,MATCH('SectorStat-Age-Hommes'!$A418,[1]age_tranches_5ans_nb_sex!$A:$A,0),4)/5</f>
        <v>22.199999999840003</v>
      </c>
      <c r="G418">
        <f>INDEX([1]age_tranches_5ans_nb_sex!$1:$1048576,MATCH('SectorStat-Age-Hommes'!$A418,[1]age_tranches_5ans_nb_sex!$A:$A,0),4)/5</f>
        <v>22.199999999840003</v>
      </c>
      <c r="H418">
        <f>INDEX([1]age_tranches_5ans_nb_sex!$1:$1048576,MATCH('SectorStat-Age-Hommes'!$A418,[1]age_tranches_5ans_nb_sex!$A:$A,0),4)/5</f>
        <v>22.199999999840003</v>
      </c>
      <c r="I418">
        <f>INDEX([1]age_tranches_5ans_nb_sex!$1:$1048576,MATCH('SectorStat-Age-Hommes'!$A418,[1]age_tranches_5ans_nb_sex!$A:$A,0),6)/5</f>
        <v>17.800000000120001</v>
      </c>
      <c r="J418">
        <f>INDEX([1]age_tranches_5ans_nb_sex!$1:$1048576,MATCH('SectorStat-Age-Hommes'!$A418,[1]age_tranches_5ans_nb_sex!$A:$A,0),6)/5</f>
        <v>17.800000000120001</v>
      </c>
      <c r="K418">
        <f>INDEX([1]age_tranches_5ans_nb_sex!$1:$1048576,MATCH('SectorStat-Age-Hommes'!$A418,[1]age_tranches_5ans_nb_sex!$A:$A,0),6)/5</f>
        <v>17.800000000120001</v>
      </c>
      <c r="L418">
        <f>INDEX([1]age_tranches_5ans_nb_sex!$1:$1048576,MATCH('SectorStat-Age-Hommes'!$A418,[1]age_tranches_5ans_nb_sex!$A:$A,0),6)/5</f>
        <v>17.800000000120001</v>
      </c>
      <c r="M418">
        <f>INDEX([1]age_tranches_5ans_nb_sex!$1:$1048576,MATCH('SectorStat-Age-Hommes'!$A418,[1]age_tranches_5ans_nb_sex!$A:$A,0),6)/5</f>
        <v>17.800000000120001</v>
      </c>
      <c r="N418">
        <f>INDEX([1]age_tranches_5ans_nb_sex!$1:$1048576,MATCH('SectorStat-Age-Hommes'!$A418,[1]age_tranches_5ans_nb_sex!$A:$A,0),8)/5</f>
        <v>15.200000000119999</v>
      </c>
      <c r="O418">
        <f>INDEX([1]age_tranches_5ans_nb_sex!$1:$1048576,MATCH('SectorStat-Age-Hommes'!$A418,[1]age_tranches_5ans_nb_sex!$A:$A,0),8)/5</f>
        <v>15.200000000119999</v>
      </c>
      <c r="P418">
        <f>INDEX([1]age_tranches_5ans_nb_sex!$1:$1048576,MATCH('SectorStat-Age-Hommes'!$A418,[1]age_tranches_5ans_nb_sex!$A:$A,0),8)/5</f>
        <v>15.200000000119999</v>
      </c>
      <c r="Q418">
        <f>INDEX([1]age_tranches_5ans_nb_sex!$1:$1048576,MATCH('SectorStat-Age-Hommes'!$A418,[1]age_tranches_5ans_nb_sex!$A:$A,0),8)/5</f>
        <v>15.200000000119999</v>
      </c>
      <c r="R418">
        <f>INDEX([1]age_tranches_5ans_nb_sex!$1:$1048576,MATCH('SectorStat-Age-Hommes'!$A418,[1]age_tranches_5ans_nb_sex!$A:$A,0),8)/5</f>
        <v>15.200000000119999</v>
      </c>
      <c r="S418">
        <f>INDEX([1]age_tranches_5ans_nb_sex!$1:$1048576,MATCH('SectorStat-Age-Hommes'!$A418,[1]age_tranches_5ans_nb_sex!$A:$A,0),10)/5</f>
        <v>15.200000000119999</v>
      </c>
      <c r="T418">
        <f>INDEX([1]age_tranches_5ans_nb_sex!$1:$1048576,MATCH('SectorStat-Age-Hommes'!$A418,[1]age_tranches_5ans_nb_sex!$A:$A,0),10)/5</f>
        <v>15.200000000119999</v>
      </c>
      <c r="U418">
        <f>INDEX([1]age_tranches_5ans_nb_sex!$1:$1048576,MATCH('SectorStat-Age-Hommes'!$A418,[1]age_tranches_5ans_nb_sex!$A:$A,0),10)/5</f>
        <v>15.200000000119999</v>
      </c>
      <c r="V418">
        <f>INDEX([1]age_tranches_5ans_nb_sex!$1:$1048576,MATCH('SectorStat-Age-Hommes'!$A418,[1]age_tranches_5ans_nb_sex!$A:$A,0),10)/5</f>
        <v>15.200000000119999</v>
      </c>
      <c r="W418">
        <f>INDEX([1]age_tranches_5ans_nb_sex!$1:$1048576,MATCH('SectorStat-Age-Hommes'!$A418,[1]age_tranches_5ans_nb_sex!$A:$A,0),10)/5</f>
        <v>15.200000000119999</v>
      </c>
      <c r="X418">
        <f>INDEX([1]age_tranches_5ans_nb_sex!$1:$1048576,MATCH('SectorStat-Age-Hommes'!$A418,[1]age_tranches_5ans_nb_sex!$A:$A,0),10)/5</f>
        <v>15.200000000119999</v>
      </c>
      <c r="Y418">
        <f>INDEX([1]age_tranches_5ans_nb_sex!$1:$1048576,MATCH('SectorStat-Age-Hommes'!$A418,[1]age_tranches_5ans_nb_sex!$A:$A,0),12)/5</f>
        <v>13.799999999760001</v>
      </c>
      <c r="Z418">
        <f>INDEX([1]age_tranches_5ans_nb_sex!$1:$1048576,MATCH('SectorStat-Age-Hommes'!$A418,[1]age_tranches_5ans_nb_sex!$A:$A,0),12)/5</f>
        <v>13.799999999760001</v>
      </c>
      <c r="AA418">
        <f>INDEX([1]age_tranches_5ans_nb_sex!$1:$1048576,MATCH('SectorStat-Age-Hommes'!$A418,[1]age_tranches_5ans_nb_sex!$A:$A,0),12)/5</f>
        <v>13.799999999760001</v>
      </c>
      <c r="AB418">
        <f>INDEX([1]age_tranches_5ans_nb_sex!$1:$1048576,MATCH('SectorStat-Age-Hommes'!$A418,[1]age_tranches_5ans_nb_sex!$A:$A,0),12)/5</f>
        <v>13.799999999760001</v>
      </c>
      <c r="AC418">
        <f>INDEX([1]age_tranches_5ans_nb_sex!$1:$1048576,MATCH('SectorStat-Age-Hommes'!$A418,[1]age_tranches_5ans_nb_sex!$A:$A,0),14)/5</f>
        <v>21.0000000002</v>
      </c>
      <c r="AD418">
        <f>INDEX([1]age_tranches_5ans_nb_sex!$1:$1048576,MATCH('SectorStat-Age-Hommes'!$A418,[1]age_tranches_5ans_nb_sex!$A:$A,0),14)/5</f>
        <v>21.0000000002</v>
      </c>
      <c r="AE418">
        <f>INDEX([1]age_tranches_5ans_nb_sex!$1:$1048576,MATCH('SectorStat-Age-Hommes'!$A418,[1]age_tranches_5ans_nb_sex!$A:$A,0),14)/5</f>
        <v>21.0000000002</v>
      </c>
      <c r="AF418">
        <f>INDEX([1]age_tranches_5ans_nb_sex!$1:$1048576,MATCH('SectorStat-Age-Hommes'!$A418,[1]age_tranches_5ans_nb_sex!$A:$A,0),14)/5</f>
        <v>21.0000000002</v>
      </c>
      <c r="AG418">
        <f>INDEX([1]age_tranches_5ans_nb_sex!$1:$1048576,MATCH('SectorStat-Age-Hommes'!$A418,[1]age_tranches_5ans_nb_sex!$A:$A,0),14)/5</f>
        <v>21.0000000002</v>
      </c>
      <c r="AH418">
        <f>INDEX([1]age_tranches_5ans_nb_sex!$1:$1048576,MATCH('SectorStat-Age-Hommes'!$A418,[1]age_tranches_5ans_nb_sex!$A:$A,0),16)/5</f>
        <v>19.400000000159999</v>
      </c>
      <c r="AI418">
        <f>INDEX([1]age_tranches_5ans_nb_sex!$1:$1048576,MATCH('SectorStat-Age-Hommes'!$A418,[1]age_tranches_5ans_nb_sex!$A:$A,0),16)/5</f>
        <v>19.400000000159999</v>
      </c>
      <c r="AJ418">
        <f>INDEX([1]age_tranches_5ans_nb_sex!$1:$1048576,MATCH('SectorStat-Age-Hommes'!$A418,[1]age_tranches_5ans_nb_sex!$A:$A,0),16)/5</f>
        <v>19.400000000159999</v>
      </c>
      <c r="AK418">
        <f>INDEX([1]age_tranches_5ans_nb_sex!$1:$1048576,MATCH('SectorStat-Age-Hommes'!$A418,[1]age_tranches_5ans_nb_sex!$A:$A,0),16)/5</f>
        <v>19.400000000159999</v>
      </c>
      <c r="AL418">
        <f>INDEX([1]age_tranches_5ans_nb_sex!$1:$1048576,MATCH('SectorStat-Age-Hommes'!$A418,[1]age_tranches_5ans_nb_sex!$A:$A,0),16)/5</f>
        <v>19.400000000159999</v>
      </c>
      <c r="AM418">
        <f>INDEX([1]age_tranches_5ans_nb_sex!$1:$1048576,MATCH('SectorStat-Age-Hommes'!$A418,[1]age_tranches_5ans_nb_sex!$A:$A,0),18)/5</f>
        <v>24.399999999959999</v>
      </c>
      <c r="AN418">
        <f>INDEX([1]age_tranches_5ans_nb_sex!$1:$1048576,MATCH('SectorStat-Age-Hommes'!$A418,[1]age_tranches_5ans_nb_sex!$A:$A,0),18)/5</f>
        <v>24.399999999959999</v>
      </c>
      <c r="AO418">
        <f>INDEX([1]age_tranches_5ans_nb_sex!$1:$1048576,MATCH('SectorStat-Age-Hommes'!$A418,[1]age_tranches_5ans_nb_sex!$A:$A,0),18)/5</f>
        <v>24.399999999959999</v>
      </c>
      <c r="AP418">
        <f>INDEX([1]age_tranches_5ans_nb_sex!$1:$1048576,MATCH('SectorStat-Age-Hommes'!$A418,[1]age_tranches_5ans_nb_sex!$A:$A,0),18)/5</f>
        <v>24.399999999959999</v>
      </c>
      <c r="AQ418">
        <f>INDEX([1]age_tranches_5ans_nb_sex!$1:$1048576,MATCH('SectorStat-Age-Hommes'!$A418,[1]age_tranches_5ans_nb_sex!$A:$A,0),18)/5</f>
        <v>24.399999999959999</v>
      </c>
      <c r="AR418">
        <f>INDEX([1]age_tranches_5ans_nb_sex!$1:$1048576,MATCH('SectorStat-Age-Hommes'!$A418,[1]age_tranches_5ans_nb_sex!$A:$A,0),20)/5</f>
        <v>16.599999999959998</v>
      </c>
      <c r="AS418">
        <f>INDEX([1]age_tranches_5ans_nb_sex!$1:$1048576,MATCH('SectorStat-Age-Hommes'!$A418,[1]age_tranches_5ans_nb_sex!$A:$A,0),20)/5</f>
        <v>16.599999999959998</v>
      </c>
      <c r="AT418">
        <f>INDEX([1]age_tranches_5ans_nb_sex!$1:$1048576,MATCH('SectorStat-Age-Hommes'!$A418,[1]age_tranches_5ans_nb_sex!$A:$A,0),20)/5</f>
        <v>16.599999999959998</v>
      </c>
      <c r="AU418">
        <f>INDEX([1]age_tranches_5ans_nb_sex!$1:$1048576,MATCH('SectorStat-Age-Hommes'!$A418,[1]age_tranches_5ans_nb_sex!$A:$A,0),20)/5</f>
        <v>16.599999999959998</v>
      </c>
      <c r="AV418">
        <f>INDEX([1]age_tranches_5ans_nb_sex!$1:$1048576,MATCH('SectorStat-Age-Hommes'!$A418,[1]age_tranches_5ans_nb_sex!$A:$A,0),20)/5</f>
        <v>16.599999999959998</v>
      </c>
      <c r="AW418">
        <f>INDEX([1]age_tranches_5ans_nb_sex!$1:$1048576,MATCH('SectorStat-Age-Hommes'!$A418,[1]age_tranches_5ans_nb_sex!$A:$A,0),22)/5</f>
        <v>19.599999999840001</v>
      </c>
      <c r="AX418">
        <f>INDEX([1]age_tranches_5ans_nb_sex!$1:$1048576,MATCH('SectorStat-Age-Hommes'!$A418,[1]age_tranches_5ans_nb_sex!$A:$A,0),22)/5</f>
        <v>19.599999999840001</v>
      </c>
      <c r="AY418">
        <f>INDEX([1]age_tranches_5ans_nb_sex!$1:$1048576,MATCH('SectorStat-Age-Hommes'!$A418,[1]age_tranches_5ans_nb_sex!$A:$A,0),22)/5</f>
        <v>19.599999999840001</v>
      </c>
      <c r="AZ418">
        <f>INDEX([1]age_tranches_5ans_nb_sex!$1:$1048576,MATCH('SectorStat-Age-Hommes'!$A418,[1]age_tranches_5ans_nb_sex!$A:$A,0),22)/5</f>
        <v>19.599999999840001</v>
      </c>
      <c r="BA418">
        <f>INDEX([1]age_tranches_5ans_nb_sex!$1:$1048576,MATCH('SectorStat-Age-Hommes'!$A418,[1]age_tranches_5ans_nb_sex!$A:$A,0),22)/5</f>
        <v>19.599999999840001</v>
      </c>
      <c r="BB418">
        <f>INDEX([1]age_tranches_5ans_nb_sex!$1:$1048576,MATCH('SectorStat-Age-Hommes'!$A418,[1]age_tranches_5ans_nb_sex!$A:$A,0),24)/5</f>
        <v>13.200000000200001</v>
      </c>
      <c r="BC418">
        <f>INDEX([1]age_tranches_5ans_nb_sex!$1:$1048576,MATCH('SectorStat-Age-Hommes'!$A418,[1]age_tranches_5ans_nb_sex!$A:$A,0),24)/5</f>
        <v>13.200000000200001</v>
      </c>
      <c r="BD418">
        <f>INDEX([1]age_tranches_5ans_nb_sex!$1:$1048576,MATCH('SectorStat-Age-Hommes'!$A418,[1]age_tranches_5ans_nb_sex!$A:$A,0),24)/5</f>
        <v>13.200000000200001</v>
      </c>
      <c r="BE418">
        <f>INDEX([1]age_tranches_5ans_nb_sex!$1:$1048576,MATCH('SectorStat-Age-Hommes'!$A418,[1]age_tranches_5ans_nb_sex!$A:$A,0),24)/5</f>
        <v>13.200000000200001</v>
      </c>
      <c r="BF418">
        <f>INDEX([1]age_tranches_5ans_nb_sex!$1:$1048576,MATCH('SectorStat-Age-Hommes'!$A418,[1]age_tranches_5ans_nb_sex!$A:$A,0),24)/5</f>
        <v>13.200000000200001</v>
      </c>
      <c r="BG418">
        <f>INDEX([1]age_tranches_5ans_nb_sex!$1:$1048576,MATCH('SectorStat-Age-Hommes'!$A418,[1]age_tranches_5ans_nb_sex!$A:$A,0),26)/5</f>
        <v>10.6000000002</v>
      </c>
      <c r="BH418">
        <f>INDEX([1]age_tranches_5ans_nb_sex!$1:$1048576,MATCH('SectorStat-Age-Hommes'!$A418,[1]age_tranches_5ans_nb_sex!$A:$A,0),26)/5</f>
        <v>10.6000000002</v>
      </c>
      <c r="BI418">
        <f>INDEX([1]age_tranches_5ans_nb_sex!$1:$1048576,MATCH('SectorStat-Age-Hommes'!$A418,[1]age_tranches_5ans_nb_sex!$A:$A,0),26)/5</f>
        <v>10.6000000002</v>
      </c>
      <c r="BJ418">
        <f>INDEX([1]age_tranches_5ans_nb_sex!$1:$1048576,MATCH('SectorStat-Age-Hommes'!$A418,[1]age_tranches_5ans_nb_sex!$A:$A,0),26)/5</f>
        <v>10.6000000002</v>
      </c>
      <c r="BK418">
        <f>INDEX([1]age_tranches_5ans_nb_sex!$1:$1048576,MATCH('SectorStat-Age-Hommes'!$A418,[1]age_tranches_5ans_nb_sex!$A:$A,0),26)/5</f>
        <v>10.6000000002</v>
      </c>
      <c r="BL418">
        <f>INDEX([1]age_tranches_5ans_nb_sex!$1:$1048576,MATCH('SectorStat-Age-Hommes'!$A418,[1]age_tranches_5ans_nb_sex!$A:$A,0),28)/5</f>
        <v>10.799999999879999</v>
      </c>
      <c r="BM418">
        <f>INDEX([1]age_tranches_5ans_nb_sex!$1:$1048576,MATCH('SectorStat-Age-Hommes'!$A418,[1]age_tranches_5ans_nb_sex!$A:$A,0),28)/5</f>
        <v>10.799999999879999</v>
      </c>
      <c r="BN418">
        <f>INDEX([1]age_tranches_5ans_nb_sex!$1:$1048576,MATCH('SectorStat-Age-Hommes'!$A418,[1]age_tranches_5ans_nb_sex!$A:$A,0),28)/5</f>
        <v>10.799999999879999</v>
      </c>
      <c r="BO418">
        <f>INDEX([1]age_tranches_5ans_nb_sex!$1:$1048576,MATCH('SectorStat-Age-Hommes'!$A418,[1]age_tranches_5ans_nb_sex!$A:$A,0),28)/5</f>
        <v>10.799999999879999</v>
      </c>
      <c r="BP418">
        <f>INDEX([1]age_tranches_5ans_nb_sex!$1:$1048576,MATCH('SectorStat-Age-Hommes'!$A418,[1]age_tranches_5ans_nb_sex!$A:$A,0),28)/5</f>
        <v>10.799999999879999</v>
      </c>
      <c r="BQ418">
        <f>INDEX([1]age_tranches_5ans_nb_sex!$1:$1048576,MATCH('SectorStat-Age-Hommes'!$A418,[1]age_tranches_5ans_nb_sex!$A:$A,0),30)/5</f>
        <v>6.5999999998399996</v>
      </c>
      <c r="BR418">
        <f>INDEX([1]age_tranches_5ans_nb_sex!$1:$1048576,MATCH('SectorStat-Age-Hommes'!$A418,[1]age_tranches_5ans_nb_sex!$A:$A,0),30)/5</f>
        <v>6.5999999998399996</v>
      </c>
      <c r="BS418">
        <f>INDEX([1]age_tranches_5ans_nb_sex!$1:$1048576,MATCH('SectorStat-Age-Hommes'!$A418,[1]age_tranches_5ans_nb_sex!$A:$A,0),30)/5</f>
        <v>6.5999999998399996</v>
      </c>
      <c r="BT418">
        <f>INDEX([1]age_tranches_5ans_nb_sex!$1:$1048576,MATCH('SectorStat-Age-Hommes'!$A418,[1]age_tranches_5ans_nb_sex!$A:$A,0),30)/5</f>
        <v>6.5999999998399996</v>
      </c>
      <c r="BU418">
        <f>INDEX([1]age_tranches_5ans_nb_sex!$1:$1048576,MATCH('SectorStat-Age-Hommes'!$A418,[1]age_tranches_5ans_nb_sex!$A:$A,0),30)/5</f>
        <v>6.5999999998399996</v>
      </c>
      <c r="BV418">
        <f>INDEX([1]age_tranches_5ans_nb_sex!$1:$1048576,MATCH('SectorStat-Age-Hommes'!$A418,[1]age_tranches_5ans_nb_sex!$A:$A,0),32)/5</f>
        <v>7.00000000024</v>
      </c>
      <c r="BW418">
        <f>INDEX([1]age_tranches_5ans_nb_sex!$1:$1048576,MATCH('SectorStat-Age-Hommes'!$A418,[1]age_tranches_5ans_nb_sex!$A:$A,0),32)/5</f>
        <v>7.00000000024</v>
      </c>
      <c r="BX418">
        <f>INDEX([1]age_tranches_5ans_nb_sex!$1:$1048576,MATCH('SectorStat-Age-Hommes'!$A418,[1]age_tranches_5ans_nb_sex!$A:$A,0),32)/5</f>
        <v>7.00000000024</v>
      </c>
      <c r="BY418">
        <f>INDEX([1]age_tranches_5ans_nb_sex!$1:$1048576,MATCH('SectorStat-Age-Hommes'!$A418,[1]age_tranches_5ans_nb_sex!$A:$A,0),32)/5</f>
        <v>7.00000000024</v>
      </c>
      <c r="BZ418">
        <f>INDEX([1]age_tranches_5ans_nb_sex!$1:$1048576,MATCH('SectorStat-Age-Hommes'!$A418,[1]age_tranches_5ans_nb_sex!$A:$A,0),32)/5</f>
        <v>7.00000000024</v>
      </c>
      <c r="CA418">
        <f>INDEX([1]age_tranches_5ans_nb_sex!$1:$1048576,MATCH('SectorStat-Age-Hommes'!$A418,[1]age_tranches_5ans_nb_sex!$A:$A,0),34)/5</f>
        <v>6.1999999999600011</v>
      </c>
      <c r="CB418">
        <f>INDEX([1]age_tranches_5ans_nb_sex!$1:$1048576,MATCH('SectorStat-Age-Hommes'!$A418,[1]age_tranches_5ans_nb_sex!$A:$A,0),34)/5</f>
        <v>6.1999999999600011</v>
      </c>
      <c r="CC418">
        <f>INDEX([1]age_tranches_5ans_nb_sex!$1:$1048576,MATCH('SectorStat-Age-Hommes'!$A418,[1]age_tranches_5ans_nb_sex!$A:$A,0),34)/5</f>
        <v>6.1999999999600011</v>
      </c>
      <c r="CD418">
        <f>INDEX([1]age_tranches_5ans_nb_sex!$1:$1048576,MATCH('SectorStat-Age-Hommes'!$A418,[1]age_tranches_5ans_nb_sex!$A:$A,0),34)/5</f>
        <v>6.1999999999600011</v>
      </c>
      <c r="CE418">
        <f>INDEX([1]age_tranches_5ans_nb_sex!$1:$1048576,MATCH('SectorStat-Age-Hommes'!$A418,[1]age_tranches_5ans_nb_sex!$A:$A,0),34)/5</f>
        <v>6.1999999999600011</v>
      </c>
      <c r="CF418">
        <f>INDEX([1]age_tranches_5ans_nb_sex!$1:$1048576,MATCH('SectorStat-Age-Hommes'!$A418,[1]age_tranches_5ans_nb_sex!$A:$A,0),36)/5</f>
        <v>2.99999999988</v>
      </c>
      <c r="CG418">
        <f>INDEX([1]age_tranches_5ans_nb_sex!$1:$1048576,MATCH('SectorStat-Age-Hommes'!$A418,[1]age_tranches_5ans_nb_sex!$A:$A,0),36)/5</f>
        <v>2.99999999988</v>
      </c>
      <c r="CH418">
        <f>INDEX([1]age_tranches_5ans_nb_sex!$1:$1048576,MATCH('SectorStat-Age-Hommes'!$A418,[1]age_tranches_5ans_nb_sex!$A:$A,0),36)/5</f>
        <v>2.99999999988</v>
      </c>
      <c r="CI418">
        <f>INDEX([1]age_tranches_5ans_nb_sex!$1:$1048576,MATCH('SectorStat-Age-Hommes'!$A418,[1]age_tranches_5ans_nb_sex!$A:$A,0),36)/5</f>
        <v>2.99999999988</v>
      </c>
      <c r="CJ418">
        <f>INDEX([1]age_tranches_5ans_nb_sex!$1:$1048576,MATCH('SectorStat-Age-Hommes'!$A418,[1]age_tranches_5ans_nb_sex!$A:$A,0),36)/5</f>
        <v>2.99999999988</v>
      </c>
      <c r="CK418">
        <f>INDEX([1]age_tranches_5ans_nb_sex!$1:$1048576,MATCH('SectorStat-Age-Hommes'!$A418,[1]age_tranches_5ans_nb_sex!$A:$A,0),38)/5</f>
        <v>4.2000000000399993</v>
      </c>
      <c r="CL418">
        <f>INDEX([1]age_tranches_5ans_nb_sex!$1:$1048576,MATCH('SectorStat-Age-Hommes'!$A418,[1]age_tranches_5ans_nb_sex!$A:$A,0),38)/5</f>
        <v>4.2000000000399993</v>
      </c>
      <c r="CM418">
        <f>INDEX([1]age_tranches_5ans_nb_sex!$1:$1048576,MATCH('SectorStat-Age-Hommes'!$A418,[1]age_tranches_5ans_nb_sex!$A:$A,0),38)/5</f>
        <v>4.2000000000399993</v>
      </c>
      <c r="CN418">
        <f>INDEX([1]age_tranches_5ans_nb_sex!$1:$1048576,MATCH('SectorStat-Age-Hommes'!$A418,[1]age_tranches_5ans_nb_sex!$A:$A,0),38)/5</f>
        <v>4.2000000000399993</v>
      </c>
      <c r="CO418">
        <f>INDEX([1]age_tranches_5ans_nb_sex!$1:$1048576,MATCH('SectorStat-Age-Hommes'!$A418,[1]age_tranches_5ans_nb_sex!$A:$A,0),38)/5</f>
        <v>4.2000000000399993</v>
      </c>
      <c r="CP418" s="2">
        <f>INDEX([1]age_tranches_5ans_nb_sex!$1:$1048576,MATCH('SectorStat-Age-Hommes'!$A418,[1]age_tranches_5ans_nb_sex!$A:$A,0),40)/5</f>
        <v>1.8000000002400001</v>
      </c>
      <c r="CQ418" s="2">
        <f>INDEX([1]age_tranches_5ans_nb_sex!$1:$1048576,MATCH('SectorStat-Age-Hommes'!$A418,[1]age_tranches_5ans_nb_sex!$A:$A,0),40)/5</f>
        <v>1.8000000002400001</v>
      </c>
      <c r="CR418" s="2">
        <f>INDEX([1]age_tranches_5ans_nb_sex!$1:$1048576,MATCH('SectorStat-Age-Hommes'!$A418,[1]age_tranches_5ans_nb_sex!$A:$A,0),40)/5</f>
        <v>1.8000000002400001</v>
      </c>
      <c r="CS418" s="2">
        <f>INDEX([1]age_tranches_5ans_nb_sex!$1:$1048576,MATCH('SectorStat-Age-Hommes'!$A418,[1]age_tranches_5ans_nb_sex!$A:$A,0),40)/5</f>
        <v>1.8000000002400001</v>
      </c>
      <c r="CT418" s="2">
        <f>INDEX([1]age_tranches_5ans_nb_sex!$1:$1048576,MATCH('SectorStat-Age-Hommes'!$A418,[1]age_tranches_5ans_nb_sex!$A:$A,0),40)/5</f>
        <v>1.8000000002400001</v>
      </c>
      <c r="CZ418" s="3"/>
      <c r="DA418" s="3"/>
      <c r="DB418" s="3"/>
      <c r="DC418" s="3"/>
      <c r="DD418" s="3"/>
    </row>
    <row r="419" spans="1:108" x14ac:dyDescent="0.35">
      <c r="A419" s="1" t="s">
        <v>827</v>
      </c>
      <c r="B419" s="1" t="s">
        <v>222</v>
      </c>
      <c r="C419" t="str">
        <f>INDEX([1]SectorStat!$1:$1048576,MATCH('[1]Distribution ages'!$A419,[1]SectorStat!$B:$B,0),4)</f>
        <v>Koekelberg</v>
      </c>
      <c r="D419">
        <f>INDEX([1]age_tranches_5ans_nb_sex!$1:$1048576,MATCH('SectorStat-Age-Hommes'!$A419,[1]age_tranches_5ans_nb_sex!$A:$A,0),4)/5</f>
        <v>44.999999999591004</v>
      </c>
      <c r="E419">
        <f>INDEX([1]age_tranches_5ans_nb_sex!$1:$1048576,MATCH('SectorStat-Age-Hommes'!$A419,[1]age_tranches_5ans_nb_sex!$A:$A,0),4)/5</f>
        <v>44.999999999591004</v>
      </c>
      <c r="F419">
        <f>INDEX([1]age_tranches_5ans_nb_sex!$1:$1048576,MATCH('SectorStat-Age-Hommes'!$A419,[1]age_tranches_5ans_nb_sex!$A:$A,0),4)/5</f>
        <v>44.999999999591004</v>
      </c>
      <c r="G419">
        <f>INDEX([1]age_tranches_5ans_nb_sex!$1:$1048576,MATCH('SectorStat-Age-Hommes'!$A419,[1]age_tranches_5ans_nb_sex!$A:$A,0),4)/5</f>
        <v>44.999999999591004</v>
      </c>
      <c r="H419">
        <f>INDEX([1]age_tranches_5ans_nb_sex!$1:$1048576,MATCH('SectorStat-Age-Hommes'!$A419,[1]age_tranches_5ans_nb_sex!$A:$A,0),4)/5</f>
        <v>44.999999999591004</v>
      </c>
      <c r="I419">
        <f>INDEX([1]age_tranches_5ans_nb_sex!$1:$1048576,MATCH('SectorStat-Age-Hommes'!$A419,[1]age_tranches_5ans_nb_sex!$A:$A,0),6)/5</f>
        <v>39.599999999605004</v>
      </c>
      <c r="J419">
        <f>INDEX([1]age_tranches_5ans_nb_sex!$1:$1048576,MATCH('SectorStat-Age-Hommes'!$A419,[1]age_tranches_5ans_nb_sex!$A:$A,0),6)/5</f>
        <v>39.599999999605004</v>
      </c>
      <c r="K419">
        <f>INDEX([1]age_tranches_5ans_nb_sex!$1:$1048576,MATCH('SectorStat-Age-Hommes'!$A419,[1]age_tranches_5ans_nb_sex!$A:$A,0),6)/5</f>
        <v>39.599999999605004</v>
      </c>
      <c r="L419">
        <f>INDEX([1]age_tranches_5ans_nb_sex!$1:$1048576,MATCH('SectorStat-Age-Hommes'!$A419,[1]age_tranches_5ans_nb_sex!$A:$A,0),6)/5</f>
        <v>39.599999999605004</v>
      </c>
      <c r="M419">
        <f>INDEX([1]age_tranches_5ans_nb_sex!$1:$1048576,MATCH('SectorStat-Age-Hommes'!$A419,[1]age_tranches_5ans_nb_sex!$A:$A,0),6)/5</f>
        <v>39.599999999605004</v>
      </c>
      <c r="N419">
        <f>INDEX([1]age_tranches_5ans_nb_sex!$1:$1048576,MATCH('SectorStat-Age-Hommes'!$A419,[1]age_tranches_5ans_nb_sex!$A:$A,0),8)/5</f>
        <v>33.999999999651997</v>
      </c>
      <c r="O419">
        <f>INDEX([1]age_tranches_5ans_nb_sex!$1:$1048576,MATCH('SectorStat-Age-Hommes'!$A419,[1]age_tranches_5ans_nb_sex!$A:$A,0),8)/5</f>
        <v>33.999999999651997</v>
      </c>
      <c r="P419">
        <f>INDEX([1]age_tranches_5ans_nb_sex!$1:$1048576,MATCH('SectorStat-Age-Hommes'!$A419,[1]age_tranches_5ans_nb_sex!$A:$A,0),8)/5</f>
        <v>33.999999999651997</v>
      </c>
      <c r="Q419">
        <f>INDEX([1]age_tranches_5ans_nb_sex!$1:$1048576,MATCH('SectorStat-Age-Hommes'!$A419,[1]age_tranches_5ans_nb_sex!$A:$A,0),8)/5</f>
        <v>33.999999999651997</v>
      </c>
      <c r="R419">
        <f>INDEX([1]age_tranches_5ans_nb_sex!$1:$1048576,MATCH('SectorStat-Age-Hommes'!$A419,[1]age_tranches_5ans_nb_sex!$A:$A,0),8)/5</f>
        <v>33.999999999651997</v>
      </c>
      <c r="S419">
        <f>INDEX([1]age_tranches_5ans_nb_sex!$1:$1048576,MATCH('SectorStat-Age-Hommes'!$A419,[1]age_tranches_5ans_nb_sex!$A:$A,0),10)/5</f>
        <v>30.400000000246003</v>
      </c>
      <c r="T419">
        <f>INDEX([1]age_tranches_5ans_nb_sex!$1:$1048576,MATCH('SectorStat-Age-Hommes'!$A419,[1]age_tranches_5ans_nb_sex!$A:$A,0),10)/5</f>
        <v>30.400000000246003</v>
      </c>
      <c r="U419">
        <f>INDEX([1]age_tranches_5ans_nb_sex!$1:$1048576,MATCH('SectorStat-Age-Hommes'!$A419,[1]age_tranches_5ans_nb_sex!$A:$A,0),10)/5</f>
        <v>30.400000000246003</v>
      </c>
      <c r="V419">
        <f>INDEX([1]age_tranches_5ans_nb_sex!$1:$1048576,MATCH('SectorStat-Age-Hommes'!$A419,[1]age_tranches_5ans_nb_sex!$A:$A,0),10)/5</f>
        <v>30.400000000246003</v>
      </c>
      <c r="W419">
        <f>INDEX([1]age_tranches_5ans_nb_sex!$1:$1048576,MATCH('SectorStat-Age-Hommes'!$A419,[1]age_tranches_5ans_nb_sex!$A:$A,0),10)/5</f>
        <v>30.400000000246003</v>
      </c>
      <c r="X419">
        <f>INDEX([1]age_tranches_5ans_nb_sex!$1:$1048576,MATCH('SectorStat-Age-Hommes'!$A419,[1]age_tranches_5ans_nb_sex!$A:$A,0),10)/5</f>
        <v>30.400000000246003</v>
      </c>
      <c r="Y419">
        <f>INDEX([1]age_tranches_5ans_nb_sex!$1:$1048576,MATCH('SectorStat-Age-Hommes'!$A419,[1]age_tranches_5ans_nb_sex!$A:$A,0),12)/5</f>
        <v>22.999999999713001</v>
      </c>
      <c r="Z419">
        <f>INDEX([1]age_tranches_5ans_nb_sex!$1:$1048576,MATCH('SectorStat-Age-Hommes'!$A419,[1]age_tranches_5ans_nb_sex!$A:$A,0),12)/5</f>
        <v>22.999999999713001</v>
      </c>
      <c r="AA419">
        <f>INDEX([1]age_tranches_5ans_nb_sex!$1:$1048576,MATCH('SectorStat-Age-Hommes'!$A419,[1]age_tranches_5ans_nb_sex!$A:$A,0),12)/5</f>
        <v>22.999999999713001</v>
      </c>
      <c r="AB419">
        <f>INDEX([1]age_tranches_5ans_nb_sex!$1:$1048576,MATCH('SectorStat-Age-Hommes'!$A419,[1]age_tranches_5ans_nb_sex!$A:$A,0),12)/5</f>
        <v>22.999999999713001</v>
      </c>
      <c r="AC419">
        <f>INDEX([1]age_tranches_5ans_nb_sex!$1:$1048576,MATCH('SectorStat-Age-Hommes'!$A419,[1]age_tranches_5ans_nb_sex!$A:$A,0),14)/5</f>
        <v>22.999999999713001</v>
      </c>
      <c r="AD419">
        <f>INDEX([1]age_tranches_5ans_nb_sex!$1:$1048576,MATCH('SectorStat-Age-Hommes'!$A419,[1]age_tranches_5ans_nb_sex!$A:$A,0),14)/5</f>
        <v>22.999999999713001</v>
      </c>
      <c r="AE419">
        <f>INDEX([1]age_tranches_5ans_nb_sex!$1:$1048576,MATCH('SectorStat-Age-Hommes'!$A419,[1]age_tranches_5ans_nb_sex!$A:$A,0),14)/5</f>
        <v>22.999999999713001</v>
      </c>
      <c r="AF419">
        <f>INDEX([1]age_tranches_5ans_nb_sex!$1:$1048576,MATCH('SectorStat-Age-Hommes'!$A419,[1]age_tranches_5ans_nb_sex!$A:$A,0),14)/5</f>
        <v>22.999999999713001</v>
      </c>
      <c r="AG419">
        <f>INDEX([1]age_tranches_5ans_nb_sex!$1:$1048576,MATCH('SectorStat-Age-Hommes'!$A419,[1]age_tranches_5ans_nb_sex!$A:$A,0),14)/5</f>
        <v>22.999999999713001</v>
      </c>
      <c r="AH419">
        <f>INDEX([1]age_tranches_5ans_nb_sex!$1:$1048576,MATCH('SectorStat-Age-Hommes'!$A419,[1]age_tranches_5ans_nb_sex!$A:$A,0),16)/5</f>
        <v>27.999999999765002</v>
      </c>
      <c r="AI419">
        <f>INDEX([1]age_tranches_5ans_nb_sex!$1:$1048576,MATCH('SectorStat-Age-Hommes'!$A419,[1]age_tranches_5ans_nb_sex!$A:$A,0),16)/5</f>
        <v>27.999999999765002</v>
      </c>
      <c r="AJ419">
        <f>INDEX([1]age_tranches_5ans_nb_sex!$1:$1048576,MATCH('SectorStat-Age-Hommes'!$A419,[1]age_tranches_5ans_nb_sex!$A:$A,0),16)/5</f>
        <v>27.999999999765002</v>
      </c>
      <c r="AK419">
        <f>INDEX([1]age_tranches_5ans_nb_sex!$1:$1048576,MATCH('SectorStat-Age-Hommes'!$A419,[1]age_tranches_5ans_nb_sex!$A:$A,0),16)/5</f>
        <v>27.999999999765002</v>
      </c>
      <c r="AL419">
        <f>INDEX([1]age_tranches_5ans_nb_sex!$1:$1048576,MATCH('SectorStat-Age-Hommes'!$A419,[1]age_tranches_5ans_nb_sex!$A:$A,0),16)/5</f>
        <v>27.999999999765002</v>
      </c>
      <c r="AM419">
        <f>INDEX([1]age_tranches_5ans_nb_sex!$1:$1048576,MATCH('SectorStat-Age-Hommes'!$A419,[1]age_tranches_5ans_nb_sex!$A:$A,0),18)/5</f>
        <v>37.000000000033999</v>
      </c>
      <c r="AN419">
        <f>INDEX([1]age_tranches_5ans_nb_sex!$1:$1048576,MATCH('SectorStat-Age-Hommes'!$A419,[1]age_tranches_5ans_nb_sex!$A:$A,0),18)/5</f>
        <v>37.000000000033999</v>
      </c>
      <c r="AO419">
        <f>INDEX([1]age_tranches_5ans_nb_sex!$1:$1048576,MATCH('SectorStat-Age-Hommes'!$A419,[1]age_tranches_5ans_nb_sex!$A:$A,0),18)/5</f>
        <v>37.000000000033999</v>
      </c>
      <c r="AP419">
        <f>INDEX([1]age_tranches_5ans_nb_sex!$1:$1048576,MATCH('SectorStat-Age-Hommes'!$A419,[1]age_tranches_5ans_nb_sex!$A:$A,0),18)/5</f>
        <v>37.000000000033999</v>
      </c>
      <c r="AQ419">
        <f>INDEX([1]age_tranches_5ans_nb_sex!$1:$1048576,MATCH('SectorStat-Age-Hommes'!$A419,[1]age_tranches_5ans_nb_sex!$A:$A,0),18)/5</f>
        <v>37.000000000033999</v>
      </c>
      <c r="AR419">
        <f>INDEX([1]age_tranches_5ans_nb_sex!$1:$1048576,MATCH('SectorStat-Age-Hommes'!$A419,[1]age_tranches_5ans_nb_sex!$A:$A,0),20)/5</f>
        <v>36.800000000066994</v>
      </c>
      <c r="AS419">
        <f>INDEX([1]age_tranches_5ans_nb_sex!$1:$1048576,MATCH('SectorStat-Age-Hommes'!$A419,[1]age_tranches_5ans_nb_sex!$A:$A,0),20)/5</f>
        <v>36.800000000066994</v>
      </c>
      <c r="AT419">
        <f>INDEX([1]age_tranches_5ans_nb_sex!$1:$1048576,MATCH('SectorStat-Age-Hommes'!$A419,[1]age_tranches_5ans_nb_sex!$A:$A,0),20)/5</f>
        <v>36.800000000066994</v>
      </c>
      <c r="AU419">
        <f>INDEX([1]age_tranches_5ans_nb_sex!$1:$1048576,MATCH('SectorStat-Age-Hommes'!$A419,[1]age_tranches_5ans_nb_sex!$A:$A,0),20)/5</f>
        <v>36.800000000066994</v>
      </c>
      <c r="AV419">
        <f>INDEX([1]age_tranches_5ans_nb_sex!$1:$1048576,MATCH('SectorStat-Age-Hommes'!$A419,[1]age_tranches_5ans_nb_sex!$A:$A,0),20)/5</f>
        <v>36.800000000066994</v>
      </c>
      <c r="AW419">
        <f>INDEX([1]age_tranches_5ans_nb_sex!$1:$1048576,MATCH('SectorStat-Age-Hommes'!$A419,[1]age_tranches_5ans_nb_sex!$A:$A,0),22)/5</f>
        <v>32.199999999949</v>
      </c>
      <c r="AX419">
        <f>INDEX([1]age_tranches_5ans_nb_sex!$1:$1048576,MATCH('SectorStat-Age-Hommes'!$A419,[1]age_tranches_5ans_nb_sex!$A:$A,0),22)/5</f>
        <v>32.199999999949</v>
      </c>
      <c r="AY419">
        <f>INDEX([1]age_tranches_5ans_nb_sex!$1:$1048576,MATCH('SectorStat-Age-Hommes'!$A419,[1]age_tranches_5ans_nb_sex!$A:$A,0),22)/5</f>
        <v>32.199999999949</v>
      </c>
      <c r="AZ419">
        <f>INDEX([1]age_tranches_5ans_nb_sex!$1:$1048576,MATCH('SectorStat-Age-Hommes'!$A419,[1]age_tranches_5ans_nb_sex!$A:$A,0),22)/5</f>
        <v>32.199999999949</v>
      </c>
      <c r="BA419">
        <f>INDEX([1]age_tranches_5ans_nb_sex!$1:$1048576,MATCH('SectorStat-Age-Hommes'!$A419,[1]age_tranches_5ans_nb_sex!$A:$A,0),22)/5</f>
        <v>32.199999999949</v>
      </c>
      <c r="BB419">
        <f>INDEX([1]age_tranches_5ans_nb_sex!$1:$1048576,MATCH('SectorStat-Age-Hommes'!$A419,[1]age_tranches_5ans_nb_sex!$A:$A,0),24)/5</f>
        <v>26.799999999962999</v>
      </c>
      <c r="BC419">
        <f>INDEX([1]age_tranches_5ans_nb_sex!$1:$1048576,MATCH('SectorStat-Age-Hommes'!$A419,[1]age_tranches_5ans_nb_sex!$A:$A,0),24)/5</f>
        <v>26.799999999962999</v>
      </c>
      <c r="BD419">
        <f>INDEX([1]age_tranches_5ans_nb_sex!$1:$1048576,MATCH('SectorStat-Age-Hommes'!$A419,[1]age_tranches_5ans_nb_sex!$A:$A,0),24)/5</f>
        <v>26.799999999962999</v>
      </c>
      <c r="BE419">
        <f>INDEX([1]age_tranches_5ans_nb_sex!$1:$1048576,MATCH('SectorStat-Age-Hommes'!$A419,[1]age_tranches_5ans_nb_sex!$A:$A,0),24)/5</f>
        <v>26.799999999962999</v>
      </c>
      <c r="BF419">
        <f>INDEX([1]age_tranches_5ans_nb_sex!$1:$1048576,MATCH('SectorStat-Age-Hommes'!$A419,[1]age_tranches_5ans_nb_sex!$A:$A,0),24)/5</f>
        <v>26.799999999962999</v>
      </c>
      <c r="BG419">
        <f>INDEX([1]age_tranches_5ans_nb_sex!$1:$1048576,MATCH('SectorStat-Age-Hommes'!$A419,[1]age_tranches_5ans_nb_sex!$A:$A,0),26)/5</f>
        <v>19.000000000372999</v>
      </c>
      <c r="BH419">
        <f>INDEX([1]age_tranches_5ans_nb_sex!$1:$1048576,MATCH('SectorStat-Age-Hommes'!$A419,[1]age_tranches_5ans_nb_sex!$A:$A,0),26)/5</f>
        <v>19.000000000372999</v>
      </c>
      <c r="BI419">
        <f>INDEX([1]age_tranches_5ans_nb_sex!$1:$1048576,MATCH('SectorStat-Age-Hommes'!$A419,[1]age_tranches_5ans_nb_sex!$A:$A,0),26)/5</f>
        <v>19.000000000372999</v>
      </c>
      <c r="BJ419">
        <f>INDEX([1]age_tranches_5ans_nb_sex!$1:$1048576,MATCH('SectorStat-Age-Hommes'!$A419,[1]age_tranches_5ans_nb_sex!$A:$A,0),26)/5</f>
        <v>19.000000000372999</v>
      </c>
      <c r="BK419">
        <f>INDEX([1]age_tranches_5ans_nb_sex!$1:$1048576,MATCH('SectorStat-Age-Hommes'!$A419,[1]age_tranches_5ans_nb_sex!$A:$A,0),26)/5</f>
        <v>19.000000000372999</v>
      </c>
      <c r="BL419">
        <f>INDEX([1]age_tranches_5ans_nb_sex!$1:$1048576,MATCH('SectorStat-Age-Hommes'!$A419,[1]age_tranches_5ans_nb_sex!$A:$A,0),28)/5</f>
        <v>17.199999999793</v>
      </c>
      <c r="BM419">
        <f>INDEX([1]age_tranches_5ans_nb_sex!$1:$1048576,MATCH('SectorStat-Age-Hommes'!$A419,[1]age_tranches_5ans_nb_sex!$A:$A,0),28)/5</f>
        <v>17.199999999793</v>
      </c>
      <c r="BN419">
        <f>INDEX([1]age_tranches_5ans_nb_sex!$1:$1048576,MATCH('SectorStat-Age-Hommes'!$A419,[1]age_tranches_5ans_nb_sex!$A:$A,0),28)/5</f>
        <v>17.199999999793</v>
      </c>
      <c r="BO419">
        <f>INDEX([1]age_tranches_5ans_nb_sex!$1:$1048576,MATCH('SectorStat-Age-Hommes'!$A419,[1]age_tranches_5ans_nb_sex!$A:$A,0),28)/5</f>
        <v>17.199999999793</v>
      </c>
      <c r="BP419">
        <f>INDEX([1]age_tranches_5ans_nb_sex!$1:$1048576,MATCH('SectorStat-Age-Hommes'!$A419,[1]age_tranches_5ans_nb_sex!$A:$A,0),28)/5</f>
        <v>17.199999999793</v>
      </c>
      <c r="BQ419">
        <f>INDEX([1]age_tranches_5ans_nb_sex!$1:$1048576,MATCH('SectorStat-Age-Hommes'!$A419,[1]age_tranches_5ans_nb_sex!$A:$A,0),30)/5</f>
        <v>10.600000000005</v>
      </c>
      <c r="BR419">
        <f>INDEX([1]age_tranches_5ans_nb_sex!$1:$1048576,MATCH('SectorStat-Age-Hommes'!$A419,[1]age_tranches_5ans_nb_sex!$A:$A,0),30)/5</f>
        <v>10.600000000005</v>
      </c>
      <c r="BS419">
        <f>INDEX([1]age_tranches_5ans_nb_sex!$1:$1048576,MATCH('SectorStat-Age-Hommes'!$A419,[1]age_tranches_5ans_nb_sex!$A:$A,0),30)/5</f>
        <v>10.600000000005</v>
      </c>
      <c r="BT419">
        <f>INDEX([1]age_tranches_5ans_nb_sex!$1:$1048576,MATCH('SectorStat-Age-Hommes'!$A419,[1]age_tranches_5ans_nb_sex!$A:$A,0),30)/5</f>
        <v>10.600000000005</v>
      </c>
      <c r="BU419">
        <f>INDEX([1]age_tranches_5ans_nb_sex!$1:$1048576,MATCH('SectorStat-Age-Hommes'!$A419,[1]age_tranches_5ans_nb_sex!$A:$A,0),30)/5</f>
        <v>10.600000000005</v>
      </c>
      <c r="BV419">
        <f>INDEX([1]age_tranches_5ans_nb_sex!$1:$1048576,MATCH('SectorStat-Age-Hommes'!$A419,[1]age_tranches_5ans_nb_sex!$A:$A,0),32)/5</f>
        <v>8.8000000003020027</v>
      </c>
      <c r="BW419">
        <f>INDEX([1]age_tranches_5ans_nb_sex!$1:$1048576,MATCH('SectorStat-Age-Hommes'!$A419,[1]age_tranches_5ans_nb_sex!$A:$A,0),32)/5</f>
        <v>8.8000000003020027</v>
      </c>
      <c r="BX419">
        <f>INDEX([1]age_tranches_5ans_nb_sex!$1:$1048576,MATCH('SectorStat-Age-Hommes'!$A419,[1]age_tranches_5ans_nb_sex!$A:$A,0),32)/5</f>
        <v>8.8000000003020027</v>
      </c>
      <c r="BY419">
        <f>INDEX([1]age_tranches_5ans_nb_sex!$1:$1048576,MATCH('SectorStat-Age-Hommes'!$A419,[1]age_tranches_5ans_nb_sex!$A:$A,0),32)/5</f>
        <v>8.8000000003020027</v>
      </c>
      <c r="BZ419">
        <f>INDEX([1]age_tranches_5ans_nb_sex!$1:$1048576,MATCH('SectorStat-Age-Hommes'!$A419,[1]age_tranches_5ans_nb_sex!$A:$A,0),32)/5</f>
        <v>8.8000000003020027</v>
      </c>
      <c r="CA419">
        <f>INDEX([1]age_tranches_5ans_nb_sex!$1:$1048576,MATCH('SectorStat-Age-Hommes'!$A419,[1]age_tranches_5ans_nb_sex!$A:$A,0),34)/5</f>
        <v>6.5999999997880012</v>
      </c>
      <c r="CB419">
        <f>INDEX([1]age_tranches_5ans_nb_sex!$1:$1048576,MATCH('SectorStat-Age-Hommes'!$A419,[1]age_tranches_5ans_nb_sex!$A:$A,0),34)/5</f>
        <v>6.5999999997880012</v>
      </c>
      <c r="CC419">
        <f>INDEX([1]age_tranches_5ans_nb_sex!$1:$1048576,MATCH('SectorStat-Age-Hommes'!$A419,[1]age_tranches_5ans_nb_sex!$A:$A,0),34)/5</f>
        <v>6.5999999997880012</v>
      </c>
      <c r="CD419">
        <f>INDEX([1]age_tranches_5ans_nb_sex!$1:$1048576,MATCH('SectorStat-Age-Hommes'!$A419,[1]age_tranches_5ans_nb_sex!$A:$A,0),34)/5</f>
        <v>6.5999999997880012</v>
      </c>
      <c r="CE419">
        <f>INDEX([1]age_tranches_5ans_nb_sex!$1:$1048576,MATCH('SectorStat-Age-Hommes'!$A419,[1]age_tranches_5ans_nb_sex!$A:$A,0),34)/5</f>
        <v>6.5999999997880012</v>
      </c>
      <c r="CF419">
        <f>INDEX([1]age_tranches_5ans_nb_sex!$1:$1048576,MATCH('SectorStat-Age-Hommes'!$A419,[1]age_tranches_5ans_nb_sex!$A:$A,0),36)/5</f>
        <v>5.2000000000190001</v>
      </c>
      <c r="CG419">
        <f>INDEX([1]age_tranches_5ans_nb_sex!$1:$1048576,MATCH('SectorStat-Age-Hommes'!$A419,[1]age_tranches_5ans_nb_sex!$A:$A,0),36)/5</f>
        <v>5.2000000000190001</v>
      </c>
      <c r="CH419">
        <f>INDEX([1]age_tranches_5ans_nb_sex!$1:$1048576,MATCH('SectorStat-Age-Hommes'!$A419,[1]age_tranches_5ans_nb_sex!$A:$A,0),36)/5</f>
        <v>5.2000000000190001</v>
      </c>
      <c r="CI419">
        <f>INDEX([1]age_tranches_5ans_nb_sex!$1:$1048576,MATCH('SectorStat-Age-Hommes'!$A419,[1]age_tranches_5ans_nb_sex!$A:$A,0),36)/5</f>
        <v>5.2000000000190001</v>
      </c>
      <c r="CJ419">
        <f>INDEX([1]age_tranches_5ans_nb_sex!$1:$1048576,MATCH('SectorStat-Age-Hommes'!$A419,[1]age_tranches_5ans_nb_sex!$A:$A,0),36)/5</f>
        <v>5.2000000000190001</v>
      </c>
      <c r="CK419">
        <f>INDEX([1]age_tranches_5ans_nb_sex!$1:$1048576,MATCH('SectorStat-Age-Hommes'!$A419,[1]age_tranches_5ans_nb_sex!$A:$A,0),38)/5</f>
        <v>4.4000000001510013</v>
      </c>
      <c r="CL419">
        <f>INDEX([1]age_tranches_5ans_nb_sex!$1:$1048576,MATCH('SectorStat-Age-Hommes'!$A419,[1]age_tranches_5ans_nb_sex!$A:$A,0),38)/5</f>
        <v>4.4000000001510013</v>
      </c>
      <c r="CM419">
        <f>INDEX([1]age_tranches_5ans_nb_sex!$1:$1048576,MATCH('SectorStat-Age-Hommes'!$A419,[1]age_tranches_5ans_nb_sex!$A:$A,0),38)/5</f>
        <v>4.4000000001510013</v>
      </c>
      <c r="CN419">
        <f>INDEX([1]age_tranches_5ans_nb_sex!$1:$1048576,MATCH('SectorStat-Age-Hommes'!$A419,[1]age_tranches_5ans_nb_sex!$A:$A,0),38)/5</f>
        <v>4.4000000001510013</v>
      </c>
      <c r="CO419">
        <f>INDEX([1]age_tranches_5ans_nb_sex!$1:$1048576,MATCH('SectorStat-Age-Hommes'!$A419,[1]age_tranches_5ans_nb_sex!$A:$A,0),38)/5</f>
        <v>4.4000000001510013</v>
      </c>
      <c r="CP419" s="2">
        <f>INDEX([1]age_tranches_5ans_nb_sex!$1:$1048576,MATCH('SectorStat-Age-Hommes'!$A419,[1]age_tranches_5ans_nb_sex!$A:$A,0),40)/5</f>
        <v>0.39999999993399998</v>
      </c>
      <c r="CQ419" s="2">
        <f>INDEX([1]age_tranches_5ans_nb_sex!$1:$1048576,MATCH('SectorStat-Age-Hommes'!$A419,[1]age_tranches_5ans_nb_sex!$A:$A,0),40)/5</f>
        <v>0.39999999993399998</v>
      </c>
      <c r="CR419" s="2">
        <f>INDEX([1]age_tranches_5ans_nb_sex!$1:$1048576,MATCH('SectorStat-Age-Hommes'!$A419,[1]age_tranches_5ans_nb_sex!$A:$A,0),40)/5</f>
        <v>0.39999999993399998</v>
      </c>
      <c r="CS419" s="2">
        <f>INDEX([1]age_tranches_5ans_nb_sex!$1:$1048576,MATCH('SectorStat-Age-Hommes'!$A419,[1]age_tranches_5ans_nb_sex!$A:$A,0),40)/5</f>
        <v>0.39999999993399998</v>
      </c>
      <c r="CT419" s="2">
        <f>INDEX([1]age_tranches_5ans_nb_sex!$1:$1048576,MATCH('SectorStat-Age-Hommes'!$A419,[1]age_tranches_5ans_nb_sex!$A:$A,0),40)/5</f>
        <v>0.39999999993399998</v>
      </c>
      <c r="CZ419" s="3"/>
      <c r="DA419" s="3"/>
      <c r="DB419" s="3"/>
      <c r="DC419" s="3"/>
      <c r="DD419" s="3"/>
    </row>
    <row r="420" spans="1:108" x14ac:dyDescent="0.35">
      <c r="A420" s="1" t="s">
        <v>828</v>
      </c>
      <c r="B420" s="1" t="s">
        <v>829</v>
      </c>
      <c r="C420" t="str">
        <f>INDEX([1]SectorStat!$1:$1048576,MATCH('[1]Distribution ages'!$A420,[1]SectorStat!$B:$B,0),4)</f>
        <v>Koekelberg</v>
      </c>
      <c r="D420">
        <f>INDEX([1]age_tranches_5ans_nb_sex!$1:$1048576,MATCH('SectorStat-Age-Hommes'!$A420,[1]age_tranches_5ans_nb_sex!$A:$A,0),4)/5</f>
        <v>27.200000000162998</v>
      </c>
      <c r="E420">
        <f>INDEX([1]age_tranches_5ans_nb_sex!$1:$1048576,MATCH('SectorStat-Age-Hommes'!$A420,[1]age_tranches_5ans_nb_sex!$A:$A,0),4)/5</f>
        <v>27.200000000162998</v>
      </c>
      <c r="F420">
        <f>INDEX([1]age_tranches_5ans_nb_sex!$1:$1048576,MATCH('SectorStat-Age-Hommes'!$A420,[1]age_tranches_5ans_nb_sex!$A:$A,0),4)/5</f>
        <v>27.200000000162998</v>
      </c>
      <c r="G420">
        <f>INDEX([1]age_tranches_5ans_nb_sex!$1:$1048576,MATCH('SectorStat-Age-Hommes'!$A420,[1]age_tranches_5ans_nb_sex!$A:$A,0),4)/5</f>
        <v>27.200000000162998</v>
      </c>
      <c r="H420">
        <f>INDEX([1]age_tranches_5ans_nb_sex!$1:$1048576,MATCH('SectorStat-Age-Hommes'!$A420,[1]age_tranches_5ans_nb_sex!$A:$A,0),4)/5</f>
        <v>27.200000000162998</v>
      </c>
      <c r="I420">
        <f>INDEX([1]age_tranches_5ans_nb_sex!$1:$1048576,MATCH('SectorStat-Age-Hommes'!$A420,[1]age_tranches_5ans_nb_sex!$A:$A,0),6)/5</f>
        <v>27.799999999931998</v>
      </c>
      <c r="J420">
        <f>INDEX([1]age_tranches_5ans_nb_sex!$1:$1048576,MATCH('SectorStat-Age-Hommes'!$A420,[1]age_tranches_5ans_nb_sex!$A:$A,0),6)/5</f>
        <v>27.799999999931998</v>
      </c>
      <c r="K420">
        <f>INDEX([1]age_tranches_5ans_nb_sex!$1:$1048576,MATCH('SectorStat-Age-Hommes'!$A420,[1]age_tranches_5ans_nb_sex!$A:$A,0),6)/5</f>
        <v>27.799999999931998</v>
      </c>
      <c r="L420">
        <f>INDEX([1]age_tranches_5ans_nb_sex!$1:$1048576,MATCH('SectorStat-Age-Hommes'!$A420,[1]age_tranches_5ans_nb_sex!$A:$A,0),6)/5</f>
        <v>27.799999999931998</v>
      </c>
      <c r="M420">
        <f>INDEX([1]age_tranches_5ans_nb_sex!$1:$1048576,MATCH('SectorStat-Age-Hommes'!$A420,[1]age_tranches_5ans_nb_sex!$A:$A,0),6)/5</f>
        <v>27.799999999931998</v>
      </c>
      <c r="N420">
        <f>INDEX([1]age_tranches_5ans_nb_sex!$1:$1048576,MATCH('SectorStat-Age-Hommes'!$A420,[1]age_tranches_5ans_nb_sex!$A:$A,0),8)/5</f>
        <v>19.600000000111198</v>
      </c>
      <c r="O420">
        <f>INDEX([1]age_tranches_5ans_nb_sex!$1:$1048576,MATCH('SectorStat-Age-Hommes'!$A420,[1]age_tranches_5ans_nb_sex!$A:$A,0),8)/5</f>
        <v>19.600000000111198</v>
      </c>
      <c r="P420">
        <f>INDEX([1]age_tranches_5ans_nb_sex!$1:$1048576,MATCH('SectorStat-Age-Hommes'!$A420,[1]age_tranches_5ans_nb_sex!$A:$A,0),8)/5</f>
        <v>19.600000000111198</v>
      </c>
      <c r="Q420">
        <f>INDEX([1]age_tranches_5ans_nb_sex!$1:$1048576,MATCH('SectorStat-Age-Hommes'!$A420,[1]age_tranches_5ans_nb_sex!$A:$A,0),8)/5</f>
        <v>19.600000000111198</v>
      </c>
      <c r="R420">
        <f>INDEX([1]age_tranches_5ans_nb_sex!$1:$1048576,MATCH('SectorStat-Age-Hommes'!$A420,[1]age_tranches_5ans_nb_sex!$A:$A,0),8)/5</f>
        <v>19.600000000111198</v>
      </c>
      <c r="S420">
        <f>INDEX([1]age_tranches_5ans_nb_sex!$1:$1048576,MATCH('SectorStat-Age-Hommes'!$A420,[1]age_tranches_5ans_nb_sex!$A:$A,0),10)/5</f>
        <v>13.3999999999458</v>
      </c>
      <c r="T420">
        <f>INDEX([1]age_tranches_5ans_nb_sex!$1:$1048576,MATCH('SectorStat-Age-Hommes'!$A420,[1]age_tranches_5ans_nb_sex!$A:$A,0),10)/5</f>
        <v>13.3999999999458</v>
      </c>
      <c r="U420">
        <f>INDEX([1]age_tranches_5ans_nb_sex!$1:$1048576,MATCH('SectorStat-Age-Hommes'!$A420,[1]age_tranches_5ans_nb_sex!$A:$A,0),10)/5</f>
        <v>13.3999999999458</v>
      </c>
      <c r="V420">
        <f>INDEX([1]age_tranches_5ans_nb_sex!$1:$1048576,MATCH('SectorStat-Age-Hommes'!$A420,[1]age_tranches_5ans_nb_sex!$A:$A,0),10)/5</f>
        <v>13.3999999999458</v>
      </c>
      <c r="W420">
        <f>INDEX([1]age_tranches_5ans_nb_sex!$1:$1048576,MATCH('SectorStat-Age-Hommes'!$A420,[1]age_tranches_5ans_nb_sex!$A:$A,0),10)/5</f>
        <v>13.3999999999458</v>
      </c>
      <c r="X420">
        <f>INDEX([1]age_tranches_5ans_nb_sex!$1:$1048576,MATCH('SectorStat-Age-Hommes'!$A420,[1]age_tranches_5ans_nb_sex!$A:$A,0),10)/5</f>
        <v>13.3999999999458</v>
      </c>
      <c r="Y420">
        <f>INDEX([1]age_tranches_5ans_nb_sex!$1:$1048576,MATCH('SectorStat-Age-Hommes'!$A420,[1]age_tranches_5ans_nb_sex!$A:$A,0),12)/5</f>
        <v>11.599999999788</v>
      </c>
      <c r="Z420">
        <f>INDEX([1]age_tranches_5ans_nb_sex!$1:$1048576,MATCH('SectorStat-Age-Hommes'!$A420,[1]age_tranches_5ans_nb_sex!$A:$A,0),12)/5</f>
        <v>11.599999999788</v>
      </c>
      <c r="AA420">
        <f>INDEX([1]age_tranches_5ans_nb_sex!$1:$1048576,MATCH('SectorStat-Age-Hommes'!$A420,[1]age_tranches_5ans_nb_sex!$A:$A,0),12)/5</f>
        <v>11.599999999788</v>
      </c>
      <c r="AB420">
        <f>INDEX([1]age_tranches_5ans_nb_sex!$1:$1048576,MATCH('SectorStat-Age-Hommes'!$A420,[1]age_tranches_5ans_nb_sex!$A:$A,0),12)/5</f>
        <v>11.599999999788</v>
      </c>
      <c r="AC420">
        <f>INDEX([1]age_tranches_5ans_nb_sex!$1:$1048576,MATCH('SectorStat-Age-Hommes'!$A420,[1]age_tranches_5ans_nb_sex!$A:$A,0),14)/5</f>
        <v>12.800000000176798</v>
      </c>
      <c r="AD420">
        <f>INDEX([1]age_tranches_5ans_nb_sex!$1:$1048576,MATCH('SectorStat-Age-Hommes'!$A420,[1]age_tranches_5ans_nb_sex!$A:$A,0),14)/5</f>
        <v>12.800000000176798</v>
      </c>
      <c r="AE420">
        <f>INDEX([1]age_tranches_5ans_nb_sex!$1:$1048576,MATCH('SectorStat-Age-Hommes'!$A420,[1]age_tranches_5ans_nb_sex!$A:$A,0),14)/5</f>
        <v>12.800000000176798</v>
      </c>
      <c r="AF420">
        <f>INDEX([1]age_tranches_5ans_nb_sex!$1:$1048576,MATCH('SectorStat-Age-Hommes'!$A420,[1]age_tranches_5ans_nb_sex!$A:$A,0),14)/5</f>
        <v>12.800000000176798</v>
      </c>
      <c r="AG420">
        <f>INDEX([1]age_tranches_5ans_nb_sex!$1:$1048576,MATCH('SectorStat-Age-Hommes'!$A420,[1]age_tranches_5ans_nb_sex!$A:$A,0),14)/5</f>
        <v>12.800000000176798</v>
      </c>
      <c r="AH420">
        <f>INDEX([1]age_tranches_5ans_nb_sex!$1:$1048576,MATCH('SectorStat-Age-Hommes'!$A420,[1]age_tranches_5ans_nb_sex!$A:$A,0),16)/5</f>
        <v>15.2000000001036</v>
      </c>
      <c r="AI420">
        <f>INDEX([1]age_tranches_5ans_nb_sex!$1:$1048576,MATCH('SectorStat-Age-Hommes'!$A420,[1]age_tranches_5ans_nb_sex!$A:$A,0),16)/5</f>
        <v>15.2000000001036</v>
      </c>
      <c r="AJ420">
        <f>INDEX([1]age_tranches_5ans_nb_sex!$1:$1048576,MATCH('SectorStat-Age-Hommes'!$A420,[1]age_tranches_5ans_nb_sex!$A:$A,0),16)/5</f>
        <v>15.2000000001036</v>
      </c>
      <c r="AK420">
        <f>INDEX([1]age_tranches_5ans_nb_sex!$1:$1048576,MATCH('SectorStat-Age-Hommes'!$A420,[1]age_tranches_5ans_nb_sex!$A:$A,0),16)/5</f>
        <v>15.2000000001036</v>
      </c>
      <c r="AL420">
        <f>INDEX([1]age_tranches_5ans_nb_sex!$1:$1048576,MATCH('SectorStat-Age-Hommes'!$A420,[1]age_tranches_5ans_nb_sex!$A:$A,0),16)/5</f>
        <v>15.2000000001036</v>
      </c>
      <c r="AM420">
        <f>INDEX([1]age_tranches_5ans_nb_sex!$1:$1048576,MATCH('SectorStat-Age-Hommes'!$A420,[1]age_tranches_5ans_nb_sex!$A:$A,0),18)/5</f>
        <v>15.599999999949599</v>
      </c>
      <c r="AN420">
        <f>INDEX([1]age_tranches_5ans_nb_sex!$1:$1048576,MATCH('SectorStat-Age-Hommes'!$A420,[1]age_tranches_5ans_nb_sex!$A:$A,0),18)/5</f>
        <v>15.599999999949599</v>
      </c>
      <c r="AO420">
        <f>INDEX([1]age_tranches_5ans_nb_sex!$1:$1048576,MATCH('SectorStat-Age-Hommes'!$A420,[1]age_tranches_5ans_nb_sex!$A:$A,0),18)/5</f>
        <v>15.599999999949599</v>
      </c>
      <c r="AP420">
        <f>INDEX([1]age_tranches_5ans_nb_sex!$1:$1048576,MATCH('SectorStat-Age-Hommes'!$A420,[1]age_tranches_5ans_nb_sex!$A:$A,0),18)/5</f>
        <v>15.599999999949599</v>
      </c>
      <c r="AQ420">
        <f>INDEX([1]age_tranches_5ans_nb_sex!$1:$1048576,MATCH('SectorStat-Age-Hommes'!$A420,[1]age_tranches_5ans_nb_sex!$A:$A,0),18)/5</f>
        <v>15.599999999949599</v>
      </c>
      <c r="AR420">
        <f>INDEX([1]age_tranches_5ans_nb_sex!$1:$1048576,MATCH('SectorStat-Age-Hommes'!$A420,[1]age_tranches_5ans_nb_sex!$A:$A,0),20)/5</f>
        <v>20.199999999880202</v>
      </c>
      <c r="AS420">
        <f>INDEX([1]age_tranches_5ans_nb_sex!$1:$1048576,MATCH('SectorStat-Age-Hommes'!$A420,[1]age_tranches_5ans_nb_sex!$A:$A,0),20)/5</f>
        <v>20.199999999880202</v>
      </c>
      <c r="AT420">
        <f>INDEX([1]age_tranches_5ans_nb_sex!$1:$1048576,MATCH('SectorStat-Age-Hommes'!$A420,[1]age_tranches_5ans_nb_sex!$A:$A,0),20)/5</f>
        <v>20.199999999880202</v>
      </c>
      <c r="AU420">
        <f>INDEX([1]age_tranches_5ans_nb_sex!$1:$1048576,MATCH('SectorStat-Age-Hommes'!$A420,[1]age_tranches_5ans_nb_sex!$A:$A,0),20)/5</f>
        <v>20.199999999880202</v>
      </c>
      <c r="AV420">
        <f>INDEX([1]age_tranches_5ans_nb_sex!$1:$1048576,MATCH('SectorStat-Age-Hommes'!$A420,[1]age_tranches_5ans_nb_sex!$A:$A,0),20)/5</f>
        <v>20.199999999880202</v>
      </c>
      <c r="AW420">
        <f>INDEX([1]age_tranches_5ans_nb_sex!$1:$1048576,MATCH('SectorStat-Age-Hommes'!$A420,[1]age_tranches_5ans_nb_sex!$A:$A,0),22)/5</f>
        <v>17.400000000107401</v>
      </c>
      <c r="AX420">
        <f>INDEX([1]age_tranches_5ans_nb_sex!$1:$1048576,MATCH('SectorStat-Age-Hommes'!$A420,[1]age_tranches_5ans_nb_sex!$A:$A,0),22)/5</f>
        <v>17.400000000107401</v>
      </c>
      <c r="AY420">
        <f>INDEX([1]age_tranches_5ans_nb_sex!$1:$1048576,MATCH('SectorStat-Age-Hommes'!$A420,[1]age_tranches_5ans_nb_sex!$A:$A,0),22)/5</f>
        <v>17.400000000107401</v>
      </c>
      <c r="AZ420">
        <f>INDEX([1]age_tranches_5ans_nb_sex!$1:$1048576,MATCH('SectorStat-Age-Hommes'!$A420,[1]age_tranches_5ans_nb_sex!$A:$A,0),22)/5</f>
        <v>17.400000000107401</v>
      </c>
      <c r="BA420">
        <f>INDEX([1]age_tranches_5ans_nb_sex!$1:$1048576,MATCH('SectorStat-Age-Hommes'!$A420,[1]age_tranches_5ans_nb_sex!$A:$A,0),22)/5</f>
        <v>17.400000000107401</v>
      </c>
      <c r="BB420">
        <f>INDEX([1]age_tranches_5ans_nb_sex!$1:$1048576,MATCH('SectorStat-Age-Hommes'!$A420,[1]age_tranches_5ans_nb_sex!$A:$A,0),24)/5</f>
        <v>12.000000000059398</v>
      </c>
      <c r="BC420">
        <f>INDEX([1]age_tranches_5ans_nb_sex!$1:$1048576,MATCH('SectorStat-Age-Hommes'!$A420,[1]age_tranches_5ans_nb_sex!$A:$A,0),24)/5</f>
        <v>12.000000000059398</v>
      </c>
      <c r="BD420">
        <f>INDEX([1]age_tranches_5ans_nb_sex!$1:$1048576,MATCH('SectorStat-Age-Hommes'!$A420,[1]age_tranches_5ans_nb_sex!$A:$A,0),24)/5</f>
        <v>12.000000000059398</v>
      </c>
      <c r="BE420">
        <f>INDEX([1]age_tranches_5ans_nb_sex!$1:$1048576,MATCH('SectorStat-Age-Hommes'!$A420,[1]age_tranches_5ans_nb_sex!$A:$A,0),24)/5</f>
        <v>12.000000000059398</v>
      </c>
      <c r="BF420">
        <f>INDEX([1]age_tranches_5ans_nb_sex!$1:$1048576,MATCH('SectorStat-Age-Hommes'!$A420,[1]age_tranches_5ans_nb_sex!$A:$A,0),24)/5</f>
        <v>12.000000000059398</v>
      </c>
      <c r="BG420">
        <f>INDEX([1]age_tranches_5ans_nb_sex!$1:$1048576,MATCH('SectorStat-Age-Hommes'!$A420,[1]age_tranches_5ans_nb_sex!$A:$A,0),26)/5</f>
        <v>7.6000000000518</v>
      </c>
      <c r="BH420">
        <f>INDEX([1]age_tranches_5ans_nb_sex!$1:$1048576,MATCH('SectorStat-Age-Hommes'!$A420,[1]age_tranches_5ans_nb_sex!$A:$A,0),26)/5</f>
        <v>7.6000000000518</v>
      </c>
      <c r="BI420">
        <f>INDEX([1]age_tranches_5ans_nb_sex!$1:$1048576,MATCH('SectorStat-Age-Hommes'!$A420,[1]age_tranches_5ans_nb_sex!$A:$A,0),26)/5</f>
        <v>7.6000000000518</v>
      </c>
      <c r="BJ420">
        <f>INDEX([1]age_tranches_5ans_nb_sex!$1:$1048576,MATCH('SectorStat-Age-Hommes'!$A420,[1]age_tranches_5ans_nb_sex!$A:$A,0),26)/5</f>
        <v>7.6000000000518</v>
      </c>
      <c r="BK420">
        <f>INDEX([1]age_tranches_5ans_nb_sex!$1:$1048576,MATCH('SectorStat-Age-Hommes'!$A420,[1]age_tranches_5ans_nb_sex!$A:$A,0),26)/5</f>
        <v>7.6000000000518</v>
      </c>
      <c r="BL420">
        <f>INDEX([1]age_tranches_5ans_nb_sex!$1:$1048576,MATCH('SectorStat-Age-Hommes'!$A420,[1]age_tranches_5ans_nb_sex!$A:$A,0),28)/5</f>
        <v>5.2000000001249997</v>
      </c>
      <c r="BM420">
        <f>INDEX([1]age_tranches_5ans_nb_sex!$1:$1048576,MATCH('SectorStat-Age-Hommes'!$A420,[1]age_tranches_5ans_nb_sex!$A:$A,0),28)/5</f>
        <v>5.2000000001249997</v>
      </c>
      <c r="BN420">
        <f>INDEX([1]age_tranches_5ans_nb_sex!$1:$1048576,MATCH('SectorStat-Age-Hommes'!$A420,[1]age_tranches_5ans_nb_sex!$A:$A,0),28)/5</f>
        <v>5.2000000001249997</v>
      </c>
      <c r="BO420">
        <f>INDEX([1]age_tranches_5ans_nb_sex!$1:$1048576,MATCH('SectorStat-Age-Hommes'!$A420,[1]age_tranches_5ans_nb_sex!$A:$A,0),28)/5</f>
        <v>5.2000000001249997</v>
      </c>
      <c r="BP420">
        <f>INDEX([1]age_tranches_5ans_nb_sex!$1:$1048576,MATCH('SectorStat-Age-Hommes'!$A420,[1]age_tranches_5ans_nb_sex!$A:$A,0),28)/5</f>
        <v>5.2000000001249997</v>
      </c>
      <c r="BQ420">
        <f>INDEX([1]age_tranches_5ans_nb_sex!$1:$1048576,MATCH('SectorStat-Age-Hommes'!$A420,[1]age_tranches_5ans_nb_sex!$A:$A,0),30)/5</f>
        <v>5.9999999998170006</v>
      </c>
      <c r="BR420">
        <f>INDEX([1]age_tranches_5ans_nb_sex!$1:$1048576,MATCH('SectorStat-Age-Hommes'!$A420,[1]age_tranches_5ans_nb_sex!$A:$A,0),30)/5</f>
        <v>5.9999999998170006</v>
      </c>
      <c r="BS420">
        <f>INDEX([1]age_tranches_5ans_nb_sex!$1:$1048576,MATCH('SectorStat-Age-Hommes'!$A420,[1]age_tranches_5ans_nb_sex!$A:$A,0),30)/5</f>
        <v>5.9999999998170006</v>
      </c>
      <c r="BT420">
        <f>INDEX([1]age_tranches_5ans_nb_sex!$1:$1048576,MATCH('SectorStat-Age-Hommes'!$A420,[1]age_tranches_5ans_nb_sex!$A:$A,0),30)/5</f>
        <v>5.9999999998170006</v>
      </c>
      <c r="BU420">
        <f>INDEX([1]age_tranches_5ans_nb_sex!$1:$1048576,MATCH('SectorStat-Age-Hommes'!$A420,[1]age_tranches_5ans_nb_sex!$A:$A,0),30)/5</f>
        <v>5.9999999998170006</v>
      </c>
      <c r="BV420">
        <f>INDEX([1]age_tranches_5ans_nb_sex!$1:$1048576,MATCH('SectorStat-Age-Hommes'!$A420,[1]age_tranches_5ans_nb_sex!$A:$A,0),32)/5</f>
        <v>4.2000000000845992</v>
      </c>
      <c r="BW420">
        <f>INDEX([1]age_tranches_5ans_nb_sex!$1:$1048576,MATCH('SectorStat-Age-Hommes'!$A420,[1]age_tranches_5ans_nb_sex!$A:$A,0),32)/5</f>
        <v>4.2000000000845992</v>
      </c>
      <c r="BX420">
        <f>INDEX([1]age_tranches_5ans_nb_sex!$1:$1048576,MATCH('SectorStat-Age-Hommes'!$A420,[1]age_tranches_5ans_nb_sex!$A:$A,0),32)/5</f>
        <v>4.2000000000845992</v>
      </c>
      <c r="BY420">
        <f>INDEX([1]age_tranches_5ans_nb_sex!$1:$1048576,MATCH('SectorStat-Age-Hommes'!$A420,[1]age_tranches_5ans_nb_sex!$A:$A,0),32)/5</f>
        <v>4.2000000000845992</v>
      </c>
      <c r="BZ420">
        <f>INDEX([1]age_tranches_5ans_nb_sex!$1:$1048576,MATCH('SectorStat-Age-Hommes'!$A420,[1]age_tranches_5ans_nb_sex!$A:$A,0),32)/5</f>
        <v>4.2000000000845992</v>
      </c>
      <c r="CA420">
        <f>INDEX([1]age_tranches_5ans_nb_sex!$1:$1048576,MATCH('SectorStat-Age-Hommes'!$A420,[1]age_tranches_5ans_nb_sex!$A:$A,0),34)/5</f>
        <v>1.5999999998093999</v>
      </c>
      <c r="CB420">
        <f>INDEX([1]age_tranches_5ans_nb_sex!$1:$1048576,MATCH('SectorStat-Age-Hommes'!$A420,[1]age_tranches_5ans_nb_sex!$A:$A,0),34)/5</f>
        <v>1.5999999998093999</v>
      </c>
      <c r="CC420">
        <f>INDEX([1]age_tranches_5ans_nb_sex!$1:$1048576,MATCH('SectorStat-Age-Hommes'!$A420,[1]age_tranches_5ans_nb_sex!$A:$A,0),34)/5</f>
        <v>1.5999999998093999</v>
      </c>
      <c r="CD420">
        <f>INDEX([1]age_tranches_5ans_nb_sex!$1:$1048576,MATCH('SectorStat-Age-Hommes'!$A420,[1]age_tranches_5ans_nb_sex!$A:$A,0),34)/5</f>
        <v>1.5999999998093999</v>
      </c>
      <c r="CE420">
        <f>INDEX([1]age_tranches_5ans_nb_sex!$1:$1048576,MATCH('SectorStat-Age-Hommes'!$A420,[1]age_tranches_5ans_nb_sex!$A:$A,0),34)/5</f>
        <v>1.5999999998093999</v>
      </c>
      <c r="CF420">
        <f>INDEX([1]age_tranches_5ans_nb_sex!$1:$1048576,MATCH('SectorStat-Age-Hommes'!$A420,[1]age_tranches_5ans_nb_sex!$A:$A,0),36)/5</f>
        <v>1.1999999999633999</v>
      </c>
      <c r="CG420">
        <f>INDEX([1]age_tranches_5ans_nb_sex!$1:$1048576,MATCH('SectorStat-Age-Hommes'!$A420,[1]age_tranches_5ans_nb_sex!$A:$A,0),36)/5</f>
        <v>1.1999999999633999</v>
      </c>
      <c r="CH420">
        <f>INDEX([1]age_tranches_5ans_nb_sex!$1:$1048576,MATCH('SectorStat-Age-Hommes'!$A420,[1]age_tranches_5ans_nb_sex!$A:$A,0),36)/5</f>
        <v>1.1999999999633999</v>
      </c>
      <c r="CI420">
        <f>INDEX([1]age_tranches_5ans_nb_sex!$1:$1048576,MATCH('SectorStat-Age-Hommes'!$A420,[1]age_tranches_5ans_nb_sex!$A:$A,0),36)/5</f>
        <v>1.1999999999633999</v>
      </c>
      <c r="CJ420">
        <f>INDEX([1]age_tranches_5ans_nb_sex!$1:$1048576,MATCH('SectorStat-Age-Hommes'!$A420,[1]age_tranches_5ans_nb_sex!$A:$A,0),36)/5</f>
        <v>1.1999999999633999</v>
      </c>
      <c r="CK420">
        <f>INDEX([1]age_tranches_5ans_nb_sex!$1:$1048576,MATCH('SectorStat-Age-Hommes'!$A420,[1]age_tranches_5ans_nb_sex!$A:$A,0),38)/5</f>
        <v>0</v>
      </c>
      <c r="CL420">
        <f>INDEX([1]age_tranches_5ans_nb_sex!$1:$1048576,MATCH('SectorStat-Age-Hommes'!$A420,[1]age_tranches_5ans_nb_sex!$A:$A,0),38)/5</f>
        <v>0</v>
      </c>
      <c r="CM420">
        <f>INDEX([1]age_tranches_5ans_nb_sex!$1:$1048576,MATCH('SectorStat-Age-Hommes'!$A420,[1]age_tranches_5ans_nb_sex!$A:$A,0),38)/5</f>
        <v>0</v>
      </c>
      <c r="CN420">
        <f>INDEX([1]age_tranches_5ans_nb_sex!$1:$1048576,MATCH('SectorStat-Age-Hommes'!$A420,[1]age_tranches_5ans_nb_sex!$A:$A,0),38)/5</f>
        <v>0</v>
      </c>
      <c r="CO420">
        <f>INDEX([1]age_tranches_5ans_nb_sex!$1:$1048576,MATCH('SectorStat-Age-Hommes'!$A420,[1]age_tranches_5ans_nb_sex!$A:$A,0),38)/5</f>
        <v>0</v>
      </c>
      <c r="CP420" s="2">
        <f>INDEX([1]age_tranches_5ans_nb_sex!$1:$1048576,MATCH('SectorStat-Age-Hommes'!$A420,[1]age_tranches_5ans_nb_sex!$A:$A,0),40)/5</f>
        <v>0.19999999992300002</v>
      </c>
      <c r="CQ420" s="2">
        <f>INDEX([1]age_tranches_5ans_nb_sex!$1:$1048576,MATCH('SectorStat-Age-Hommes'!$A420,[1]age_tranches_5ans_nb_sex!$A:$A,0),40)/5</f>
        <v>0.19999999992300002</v>
      </c>
      <c r="CR420" s="2">
        <f>INDEX([1]age_tranches_5ans_nb_sex!$1:$1048576,MATCH('SectorStat-Age-Hommes'!$A420,[1]age_tranches_5ans_nb_sex!$A:$A,0),40)/5</f>
        <v>0.19999999992300002</v>
      </c>
      <c r="CS420" s="2">
        <f>INDEX([1]age_tranches_5ans_nb_sex!$1:$1048576,MATCH('SectorStat-Age-Hommes'!$A420,[1]age_tranches_5ans_nb_sex!$A:$A,0),40)/5</f>
        <v>0.19999999992300002</v>
      </c>
      <c r="CT420" s="2">
        <f>INDEX([1]age_tranches_5ans_nb_sex!$1:$1048576,MATCH('SectorStat-Age-Hommes'!$A420,[1]age_tranches_5ans_nb_sex!$A:$A,0),40)/5</f>
        <v>0.19999999992300002</v>
      </c>
      <c r="CZ420" s="3"/>
      <c r="DA420" s="3"/>
      <c r="DB420" s="3"/>
      <c r="DC420" s="3"/>
      <c r="DD420" s="3"/>
    </row>
    <row r="421" spans="1:108" x14ac:dyDescent="0.35">
      <c r="A421" s="1" t="s">
        <v>830</v>
      </c>
      <c r="B421" s="1" t="s">
        <v>831</v>
      </c>
      <c r="C421" t="str">
        <f>INDEX([1]SectorStat!$1:$1048576,MATCH('[1]Distribution ages'!$A421,[1]SectorStat!$B:$B,0),4)</f>
        <v>Koekelberg</v>
      </c>
      <c r="D421">
        <f>INDEX([1]age_tranches_5ans_nb_sex!$1:$1048576,MATCH('SectorStat-Age-Hommes'!$A421,[1]age_tranches_5ans_nb_sex!$A:$A,0),4)/5</f>
        <v>18.000000000071601</v>
      </c>
      <c r="E421">
        <f>INDEX([1]age_tranches_5ans_nb_sex!$1:$1048576,MATCH('SectorStat-Age-Hommes'!$A421,[1]age_tranches_5ans_nb_sex!$A:$A,0),4)/5</f>
        <v>18.000000000071601</v>
      </c>
      <c r="F421">
        <f>INDEX([1]age_tranches_5ans_nb_sex!$1:$1048576,MATCH('SectorStat-Age-Hommes'!$A421,[1]age_tranches_5ans_nb_sex!$A:$A,0),4)/5</f>
        <v>18.000000000071601</v>
      </c>
      <c r="G421">
        <f>INDEX([1]age_tranches_5ans_nb_sex!$1:$1048576,MATCH('SectorStat-Age-Hommes'!$A421,[1]age_tranches_5ans_nb_sex!$A:$A,0),4)/5</f>
        <v>18.000000000071601</v>
      </c>
      <c r="H421">
        <f>INDEX([1]age_tranches_5ans_nb_sex!$1:$1048576,MATCH('SectorStat-Age-Hommes'!$A421,[1]age_tranches_5ans_nb_sex!$A:$A,0),4)/5</f>
        <v>18.000000000071601</v>
      </c>
      <c r="I421">
        <f>INDEX([1]age_tranches_5ans_nb_sex!$1:$1048576,MATCH('SectorStat-Age-Hommes'!$A421,[1]age_tranches_5ans_nb_sex!$A:$A,0),6)/5</f>
        <v>20.199999999983994</v>
      </c>
      <c r="J421">
        <f>INDEX([1]age_tranches_5ans_nb_sex!$1:$1048576,MATCH('SectorStat-Age-Hommes'!$A421,[1]age_tranches_5ans_nb_sex!$A:$A,0),6)/5</f>
        <v>20.199999999983994</v>
      </c>
      <c r="K421">
        <f>INDEX([1]age_tranches_5ans_nb_sex!$1:$1048576,MATCH('SectorStat-Age-Hommes'!$A421,[1]age_tranches_5ans_nb_sex!$A:$A,0),6)/5</f>
        <v>20.199999999983994</v>
      </c>
      <c r="L421">
        <f>INDEX([1]age_tranches_5ans_nb_sex!$1:$1048576,MATCH('SectorStat-Age-Hommes'!$A421,[1]age_tranches_5ans_nb_sex!$A:$A,0),6)/5</f>
        <v>20.199999999983994</v>
      </c>
      <c r="M421">
        <f>INDEX([1]age_tranches_5ans_nb_sex!$1:$1048576,MATCH('SectorStat-Age-Hommes'!$A421,[1]age_tranches_5ans_nb_sex!$A:$A,0),6)/5</f>
        <v>20.199999999983994</v>
      </c>
      <c r="N421">
        <f>INDEX([1]age_tranches_5ans_nb_sex!$1:$1048576,MATCH('SectorStat-Age-Hommes'!$A421,[1]age_tranches_5ans_nb_sex!$A:$A,0),8)/5</f>
        <v>18.199999999773201</v>
      </c>
      <c r="O421">
        <f>INDEX([1]age_tranches_5ans_nb_sex!$1:$1048576,MATCH('SectorStat-Age-Hommes'!$A421,[1]age_tranches_5ans_nb_sex!$A:$A,0),8)/5</f>
        <v>18.199999999773201</v>
      </c>
      <c r="P421">
        <f>INDEX([1]age_tranches_5ans_nb_sex!$1:$1048576,MATCH('SectorStat-Age-Hommes'!$A421,[1]age_tranches_5ans_nb_sex!$A:$A,0),8)/5</f>
        <v>18.199999999773201</v>
      </c>
      <c r="Q421">
        <f>INDEX([1]age_tranches_5ans_nb_sex!$1:$1048576,MATCH('SectorStat-Age-Hommes'!$A421,[1]age_tranches_5ans_nb_sex!$A:$A,0),8)/5</f>
        <v>18.199999999773201</v>
      </c>
      <c r="R421">
        <f>INDEX([1]age_tranches_5ans_nb_sex!$1:$1048576,MATCH('SectorStat-Age-Hommes'!$A421,[1]age_tranches_5ans_nb_sex!$A:$A,0),8)/5</f>
        <v>18.199999999773201</v>
      </c>
      <c r="S421">
        <f>INDEX([1]age_tranches_5ans_nb_sex!$1:$1048576,MATCH('SectorStat-Age-Hommes'!$A421,[1]age_tranches_5ans_nb_sex!$A:$A,0),10)/5</f>
        <v>18.199999999773201</v>
      </c>
      <c r="T421">
        <f>INDEX([1]age_tranches_5ans_nb_sex!$1:$1048576,MATCH('SectorStat-Age-Hommes'!$A421,[1]age_tranches_5ans_nb_sex!$A:$A,0),10)/5</f>
        <v>18.199999999773201</v>
      </c>
      <c r="U421">
        <f>INDEX([1]age_tranches_5ans_nb_sex!$1:$1048576,MATCH('SectorStat-Age-Hommes'!$A421,[1]age_tranches_5ans_nb_sex!$A:$A,0),10)/5</f>
        <v>18.199999999773201</v>
      </c>
      <c r="V421">
        <f>INDEX([1]age_tranches_5ans_nb_sex!$1:$1048576,MATCH('SectorStat-Age-Hommes'!$A421,[1]age_tranches_5ans_nb_sex!$A:$A,0),10)/5</f>
        <v>18.199999999773201</v>
      </c>
      <c r="W421">
        <f>INDEX([1]age_tranches_5ans_nb_sex!$1:$1048576,MATCH('SectorStat-Age-Hommes'!$A421,[1]age_tranches_5ans_nb_sex!$A:$A,0),10)/5</f>
        <v>18.199999999773201</v>
      </c>
      <c r="X421">
        <f>INDEX([1]age_tranches_5ans_nb_sex!$1:$1048576,MATCH('SectorStat-Age-Hommes'!$A421,[1]age_tranches_5ans_nb_sex!$A:$A,0),10)/5</f>
        <v>18.199999999773201</v>
      </c>
      <c r="Y421">
        <f>INDEX([1]age_tranches_5ans_nb_sex!$1:$1048576,MATCH('SectorStat-Age-Hommes'!$A421,[1]age_tranches_5ans_nb_sex!$A:$A,0),12)/5</f>
        <v>19.5999999999664</v>
      </c>
      <c r="Z421">
        <f>INDEX([1]age_tranches_5ans_nb_sex!$1:$1048576,MATCH('SectorStat-Age-Hommes'!$A421,[1]age_tranches_5ans_nb_sex!$A:$A,0),12)/5</f>
        <v>19.5999999999664</v>
      </c>
      <c r="AA421">
        <f>INDEX([1]age_tranches_5ans_nb_sex!$1:$1048576,MATCH('SectorStat-Age-Hommes'!$A421,[1]age_tranches_5ans_nb_sex!$A:$A,0),12)/5</f>
        <v>19.5999999999664</v>
      </c>
      <c r="AB421">
        <f>INDEX([1]age_tranches_5ans_nb_sex!$1:$1048576,MATCH('SectorStat-Age-Hommes'!$A421,[1]age_tranches_5ans_nb_sex!$A:$A,0),12)/5</f>
        <v>19.5999999999664</v>
      </c>
      <c r="AC421">
        <f>INDEX([1]age_tranches_5ans_nb_sex!$1:$1048576,MATCH('SectorStat-Age-Hommes'!$A421,[1]age_tranches_5ans_nb_sex!$A:$A,0),14)/5</f>
        <v>16.200000000018797</v>
      </c>
      <c r="AD421">
        <f>INDEX([1]age_tranches_5ans_nb_sex!$1:$1048576,MATCH('SectorStat-Age-Hommes'!$A421,[1]age_tranches_5ans_nb_sex!$A:$A,0),14)/5</f>
        <v>16.200000000018797</v>
      </c>
      <c r="AE421">
        <f>INDEX([1]age_tranches_5ans_nb_sex!$1:$1048576,MATCH('SectorStat-Age-Hommes'!$A421,[1]age_tranches_5ans_nb_sex!$A:$A,0),14)/5</f>
        <v>16.200000000018797</v>
      </c>
      <c r="AF421">
        <f>INDEX([1]age_tranches_5ans_nb_sex!$1:$1048576,MATCH('SectorStat-Age-Hommes'!$A421,[1]age_tranches_5ans_nb_sex!$A:$A,0),14)/5</f>
        <v>16.200000000018797</v>
      </c>
      <c r="AG421">
        <f>INDEX([1]age_tranches_5ans_nb_sex!$1:$1048576,MATCH('SectorStat-Age-Hommes'!$A421,[1]age_tranches_5ans_nb_sex!$A:$A,0),14)/5</f>
        <v>16.200000000018797</v>
      </c>
      <c r="AH421">
        <f>INDEX([1]age_tranches_5ans_nb_sex!$1:$1048576,MATCH('SectorStat-Age-Hommes'!$A421,[1]age_tranches_5ans_nb_sex!$A:$A,0),16)/5</f>
        <v>18.3999999999312</v>
      </c>
      <c r="AI421">
        <f>INDEX([1]age_tranches_5ans_nb_sex!$1:$1048576,MATCH('SectorStat-Age-Hommes'!$A421,[1]age_tranches_5ans_nb_sex!$A:$A,0),16)/5</f>
        <v>18.3999999999312</v>
      </c>
      <c r="AJ421">
        <f>INDEX([1]age_tranches_5ans_nb_sex!$1:$1048576,MATCH('SectorStat-Age-Hommes'!$A421,[1]age_tranches_5ans_nb_sex!$A:$A,0),16)/5</f>
        <v>18.3999999999312</v>
      </c>
      <c r="AK421">
        <f>INDEX([1]age_tranches_5ans_nb_sex!$1:$1048576,MATCH('SectorStat-Age-Hommes'!$A421,[1]age_tranches_5ans_nb_sex!$A:$A,0),16)/5</f>
        <v>18.3999999999312</v>
      </c>
      <c r="AL421">
        <f>INDEX([1]age_tranches_5ans_nb_sex!$1:$1048576,MATCH('SectorStat-Age-Hommes'!$A421,[1]age_tranches_5ans_nb_sex!$A:$A,0),16)/5</f>
        <v>18.3999999999312</v>
      </c>
      <c r="AM421">
        <f>INDEX([1]age_tranches_5ans_nb_sex!$1:$1048576,MATCH('SectorStat-Age-Hommes'!$A421,[1]age_tranches_5ans_nb_sex!$A:$A,0),18)/5</f>
        <v>19.999999999825999</v>
      </c>
      <c r="AN421">
        <f>INDEX([1]age_tranches_5ans_nb_sex!$1:$1048576,MATCH('SectorStat-Age-Hommes'!$A421,[1]age_tranches_5ans_nb_sex!$A:$A,0),18)/5</f>
        <v>19.999999999825999</v>
      </c>
      <c r="AO421">
        <f>INDEX([1]age_tranches_5ans_nb_sex!$1:$1048576,MATCH('SectorStat-Age-Hommes'!$A421,[1]age_tranches_5ans_nb_sex!$A:$A,0),18)/5</f>
        <v>19.999999999825999</v>
      </c>
      <c r="AP421">
        <f>INDEX([1]age_tranches_5ans_nb_sex!$1:$1048576,MATCH('SectorStat-Age-Hommes'!$A421,[1]age_tranches_5ans_nb_sex!$A:$A,0),18)/5</f>
        <v>19.999999999825999</v>
      </c>
      <c r="AQ421">
        <f>INDEX([1]age_tranches_5ans_nb_sex!$1:$1048576,MATCH('SectorStat-Age-Hommes'!$A421,[1]age_tranches_5ans_nb_sex!$A:$A,0),18)/5</f>
        <v>19.999999999825999</v>
      </c>
      <c r="AR421">
        <f>INDEX([1]age_tranches_5ans_nb_sex!$1:$1048576,MATCH('SectorStat-Age-Hommes'!$A421,[1]age_tranches_5ans_nb_sex!$A:$A,0),20)/5</f>
        <v>21.000000000159602</v>
      </c>
      <c r="AS421">
        <f>INDEX([1]age_tranches_5ans_nb_sex!$1:$1048576,MATCH('SectorStat-Age-Hommes'!$A421,[1]age_tranches_5ans_nb_sex!$A:$A,0),20)/5</f>
        <v>21.000000000159602</v>
      </c>
      <c r="AT421">
        <f>INDEX([1]age_tranches_5ans_nb_sex!$1:$1048576,MATCH('SectorStat-Age-Hommes'!$A421,[1]age_tranches_5ans_nb_sex!$A:$A,0),20)/5</f>
        <v>21.000000000159602</v>
      </c>
      <c r="AU421">
        <f>INDEX([1]age_tranches_5ans_nb_sex!$1:$1048576,MATCH('SectorStat-Age-Hommes'!$A421,[1]age_tranches_5ans_nb_sex!$A:$A,0),20)/5</f>
        <v>21.000000000159602</v>
      </c>
      <c r="AV421">
        <f>INDEX([1]age_tranches_5ans_nb_sex!$1:$1048576,MATCH('SectorStat-Age-Hommes'!$A421,[1]age_tranches_5ans_nb_sex!$A:$A,0),20)/5</f>
        <v>21.000000000159602</v>
      </c>
      <c r="AW421">
        <f>INDEX([1]age_tranches_5ans_nb_sex!$1:$1048576,MATCH('SectorStat-Age-Hommes'!$A421,[1]age_tranches_5ans_nb_sex!$A:$A,0),22)/5</f>
        <v>17.799999999913599</v>
      </c>
      <c r="AX421">
        <f>INDEX([1]age_tranches_5ans_nb_sex!$1:$1048576,MATCH('SectorStat-Age-Hommes'!$A421,[1]age_tranches_5ans_nb_sex!$A:$A,0),22)/5</f>
        <v>17.799999999913599</v>
      </c>
      <c r="AY421">
        <f>INDEX([1]age_tranches_5ans_nb_sex!$1:$1048576,MATCH('SectorStat-Age-Hommes'!$A421,[1]age_tranches_5ans_nb_sex!$A:$A,0),22)/5</f>
        <v>17.799999999913599</v>
      </c>
      <c r="AZ421">
        <f>INDEX([1]age_tranches_5ans_nb_sex!$1:$1048576,MATCH('SectorStat-Age-Hommes'!$A421,[1]age_tranches_5ans_nb_sex!$A:$A,0),22)/5</f>
        <v>17.799999999913599</v>
      </c>
      <c r="BA421">
        <f>INDEX([1]age_tranches_5ans_nb_sex!$1:$1048576,MATCH('SectorStat-Age-Hommes'!$A421,[1]age_tranches_5ans_nb_sex!$A:$A,0),22)/5</f>
        <v>17.799999999913599</v>
      </c>
      <c r="BB421">
        <f>INDEX([1]age_tranches_5ans_nb_sex!$1:$1048576,MATCH('SectorStat-Age-Hommes'!$A421,[1]age_tranches_5ans_nb_sex!$A:$A,0),24)/5</f>
        <v>16.400000000176803</v>
      </c>
      <c r="BC421">
        <f>INDEX([1]age_tranches_5ans_nb_sex!$1:$1048576,MATCH('SectorStat-Age-Hommes'!$A421,[1]age_tranches_5ans_nb_sex!$A:$A,0),24)/5</f>
        <v>16.400000000176803</v>
      </c>
      <c r="BD421">
        <f>INDEX([1]age_tranches_5ans_nb_sex!$1:$1048576,MATCH('SectorStat-Age-Hommes'!$A421,[1]age_tranches_5ans_nb_sex!$A:$A,0),24)/5</f>
        <v>16.400000000176803</v>
      </c>
      <c r="BE421">
        <f>INDEX([1]age_tranches_5ans_nb_sex!$1:$1048576,MATCH('SectorStat-Age-Hommes'!$A421,[1]age_tranches_5ans_nb_sex!$A:$A,0),24)/5</f>
        <v>16.400000000176803</v>
      </c>
      <c r="BF421">
        <f>INDEX([1]age_tranches_5ans_nb_sex!$1:$1048576,MATCH('SectorStat-Age-Hommes'!$A421,[1]age_tranches_5ans_nb_sex!$A:$A,0),24)/5</f>
        <v>16.400000000176803</v>
      </c>
      <c r="BG421">
        <f>INDEX([1]age_tranches_5ans_nb_sex!$1:$1048576,MATCH('SectorStat-Age-Hommes'!$A421,[1]age_tranches_5ans_nb_sex!$A:$A,0),26)/5</f>
        <v>11.999999999895602</v>
      </c>
      <c r="BH421">
        <f>INDEX([1]age_tranches_5ans_nb_sex!$1:$1048576,MATCH('SectorStat-Age-Hommes'!$A421,[1]age_tranches_5ans_nb_sex!$A:$A,0),26)/5</f>
        <v>11.999999999895602</v>
      </c>
      <c r="BI421">
        <f>INDEX([1]age_tranches_5ans_nb_sex!$1:$1048576,MATCH('SectorStat-Age-Hommes'!$A421,[1]age_tranches_5ans_nb_sex!$A:$A,0),26)/5</f>
        <v>11.999999999895602</v>
      </c>
      <c r="BJ421">
        <f>INDEX([1]age_tranches_5ans_nb_sex!$1:$1048576,MATCH('SectorStat-Age-Hommes'!$A421,[1]age_tranches_5ans_nb_sex!$A:$A,0),26)/5</f>
        <v>11.999999999895602</v>
      </c>
      <c r="BK421">
        <f>INDEX([1]age_tranches_5ans_nb_sex!$1:$1048576,MATCH('SectorStat-Age-Hommes'!$A421,[1]age_tranches_5ans_nb_sex!$A:$A,0),26)/5</f>
        <v>11.999999999895602</v>
      </c>
      <c r="BL421">
        <f>INDEX([1]age_tranches_5ans_nb_sex!$1:$1048576,MATCH('SectorStat-Age-Hommes'!$A421,[1]age_tranches_5ans_nb_sex!$A:$A,0),28)/5</f>
        <v>8.999999999807601</v>
      </c>
      <c r="BM421">
        <f>INDEX([1]age_tranches_5ans_nb_sex!$1:$1048576,MATCH('SectorStat-Age-Hommes'!$A421,[1]age_tranches_5ans_nb_sex!$A:$A,0),28)/5</f>
        <v>8.999999999807601</v>
      </c>
      <c r="BN421">
        <f>INDEX([1]age_tranches_5ans_nb_sex!$1:$1048576,MATCH('SectorStat-Age-Hommes'!$A421,[1]age_tranches_5ans_nb_sex!$A:$A,0),28)/5</f>
        <v>8.999999999807601</v>
      </c>
      <c r="BO421">
        <f>INDEX([1]age_tranches_5ans_nb_sex!$1:$1048576,MATCH('SectorStat-Age-Hommes'!$A421,[1]age_tranches_5ans_nb_sex!$A:$A,0),28)/5</f>
        <v>8.999999999807601</v>
      </c>
      <c r="BP421">
        <f>INDEX([1]age_tranches_5ans_nb_sex!$1:$1048576,MATCH('SectorStat-Age-Hommes'!$A421,[1]age_tranches_5ans_nb_sex!$A:$A,0),28)/5</f>
        <v>8.999999999807601</v>
      </c>
      <c r="BQ421">
        <f>INDEX([1]age_tranches_5ans_nb_sex!$1:$1048576,MATCH('SectorStat-Age-Hommes'!$A421,[1]age_tranches_5ans_nb_sex!$A:$A,0),30)/5</f>
        <v>4.9999999998423998</v>
      </c>
      <c r="BR421">
        <f>INDEX([1]age_tranches_5ans_nb_sex!$1:$1048576,MATCH('SectorStat-Age-Hommes'!$A421,[1]age_tranches_5ans_nb_sex!$A:$A,0),30)/5</f>
        <v>4.9999999998423998</v>
      </c>
      <c r="BS421">
        <f>INDEX([1]age_tranches_5ans_nb_sex!$1:$1048576,MATCH('SectorStat-Age-Hommes'!$A421,[1]age_tranches_5ans_nb_sex!$A:$A,0),30)/5</f>
        <v>4.9999999998423998</v>
      </c>
      <c r="BT421">
        <f>INDEX([1]age_tranches_5ans_nb_sex!$1:$1048576,MATCH('SectorStat-Age-Hommes'!$A421,[1]age_tranches_5ans_nb_sex!$A:$A,0),30)/5</f>
        <v>4.9999999998423998</v>
      </c>
      <c r="BU421">
        <f>INDEX([1]age_tranches_5ans_nb_sex!$1:$1048576,MATCH('SectorStat-Age-Hommes'!$A421,[1]age_tranches_5ans_nb_sex!$A:$A,0),30)/5</f>
        <v>4.9999999998423998</v>
      </c>
      <c r="BV421">
        <f>INDEX([1]age_tranches_5ans_nb_sex!$1:$1048576,MATCH('SectorStat-Age-Hommes'!$A421,[1]age_tranches_5ans_nb_sex!$A:$A,0),32)/5</f>
        <v>3.9999999999651998</v>
      </c>
      <c r="BW421">
        <f>INDEX([1]age_tranches_5ans_nb_sex!$1:$1048576,MATCH('SectorStat-Age-Hommes'!$A421,[1]age_tranches_5ans_nb_sex!$A:$A,0),32)/5</f>
        <v>3.9999999999651998</v>
      </c>
      <c r="BX421">
        <f>INDEX([1]age_tranches_5ans_nb_sex!$1:$1048576,MATCH('SectorStat-Age-Hommes'!$A421,[1]age_tranches_5ans_nb_sex!$A:$A,0),32)/5</f>
        <v>3.9999999999651998</v>
      </c>
      <c r="BY421">
        <f>INDEX([1]age_tranches_5ans_nb_sex!$1:$1048576,MATCH('SectorStat-Age-Hommes'!$A421,[1]age_tranches_5ans_nb_sex!$A:$A,0),32)/5</f>
        <v>3.9999999999651998</v>
      </c>
      <c r="BZ421">
        <f>INDEX([1]age_tranches_5ans_nb_sex!$1:$1048576,MATCH('SectorStat-Age-Hommes'!$A421,[1]age_tranches_5ans_nb_sex!$A:$A,0),32)/5</f>
        <v>3.9999999999651998</v>
      </c>
      <c r="CA421">
        <f>INDEX([1]age_tranches_5ans_nb_sex!$1:$1048576,MATCH('SectorStat-Age-Hommes'!$A421,[1]age_tranches_5ans_nb_sex!$A:$A,0),34)/5</f>
        <v>2.0000000002107998</v>
      </c>
      <c r="CB421">
        <f>INDEX([1]age_tranches_5ans_nb_sex!$1:$1048576,MATCH('SectorStat-Age-Hommes'!$A421,[1]age_tranches_5ans_nb_sex!$A:$A,0),34)/5</f>
        <v>2.0000000002107998</v>
      </c>
      <c r="CC421">
        <f>INDEX([1]age_tranches_5ans_nb_sex!$1:$1048576,MATCH('SectorStat-Age-Hommes'!$A421,[1]age_tranches_5ans_nb_sex!$A:$A,0),34)/5</f>
        <v>2.0000000002107998</v>
      </c>
      <c r="CD421">
        <f>INDEX([1]age_tranches_5ans_nb_sex!$1:$1048576,MATCH('SectorStat-Age-Hommes'!$A421,[1]age_tranches_5ans_nb_sex!$A:$A,0),34)/5</f>
        <v>2.0000000002107998</v>
      </c>
      <c r="CE421">
        <f>INDEX([1]age_tranches_5ans_nb_sex!$1:$1048576,MATCH('SectorStat-Age-Hommes'!$A421,[1]age_tranches_5ans_nb_sex!$A:$A,0),34)/5</f>
        <v>2.0000000002107998</v>
      </c>
      <c r="CF421">
        <f>INDEX([1]age_tranches_5ans_nb_sex!$1:$1048576,MATCH('SectorStat-Age-Hommes'!$A421,[1]age_tranches_5ans_nb_sex!$A:$A,0),36)/5</f>
        <v>2.5999999997719998</v>
      </c>
      <c r="CG421">
        <f>INDEX([1]age_tranches_5ans_nb_sex!$1:$1048576,MATCH('SectorStat-Age-Hommes'!$A421,[1]age_tranches_5ans_nb_sex!$A:$A,0),36)/5</f>
        <v>2.5999999997719998</v>
      </c>
      <c r="CH421">
        <f>INDEX([1]age_tranches_5ans_nb_sex!$1:$1048576,MATCH('SectorStat-Age-Hommes'!$A421,[1]age_tranches_5ans_nb_sex!$A:$A,0),36)/5</f>
        <v>2.5999999997719998</v>
      </c>
      <c r="CI421">
        <f>INDEX([1]age_tranches_5ans_nb_sex!$1:$1048576,MATCH('SectorStat-Age-Hommes'!$A421,[1]age_tranches_5ans_nb_sex!$A:$A,0),36)/5</f>
        <v>2.5999999997719998</v>
      </c>
      <c r="CJ421">
        <f>INDEX([1]age_tranches_5ans_nb_sex!$1:$1048576,MATCH('SectorStat-Age-Hommes'!$A421,[1]age_tranches_5ans_nb_sex!$A:$A,0),36)/5</f>
        <v>2.5999999997719998</v>
      </c>
      <c r="CK421">
        <f>INDEX([1]age_tranches_5ans_nb_sex!$1:$1048576,MATCH('SectorStat-Age-Hommes'!$A421,[1]age_tranches_5ans_nb_sex!$A:$A,0),38)/5</f>
        <v>1.2000000000352</v>
      </c>
      <c r="CL421">
        <f>INDEX([1]age_tranches_5ans_nb_sex!$1:$1048576,MATCH('SectorStat-Age-Hommes'!$A421,[1]age_tranches_5ans_nb_sex!$A:$A,0),38)/5</f>
        <v>1.2000000000352</v>
      </c>
      <c r="CM421">
        <f>INDEX([1]age_tranches_5ans_nb_sex!$1:$1048576,MATCH('SectorStat-Age-Hommes'!$A421,[1]age_tranches_5ans_nb_sex!$A:$A,0),38)/5</f>
        <v>1.2000000000352</v>
      </c>
      <c r="CN421">
        <f>INDEX([1]age_tranches_5ans_nb_sex!$1:$1048576,MATCH('SectorStat-Age-Hommes'!$A421,[1]age_tranches_5ans_nb_sex!$A:$A,0),38)/5</f>
        <v>1.2000000000352</v>
      </c>
      <c r="CO421">
        <f>INDEX([1]age_tranches_5ans_nb_sex!$1:$1048576,MATCH('SectorStat-Age-Hommes'!$A421,[1]age_tranches_5ans_nb_sex!$A:$A,0),38)/5</f>
        <v>1.2000000000352</v>
      </c>
      <c r="CP421" s="2">
        <f>INDEX([1]age_tranches_5ans_nb_sex!$1:$1048576,MATCH('SectorStat-Age-Hommes'!$A421,[1]age_tranches_5ans_nb_sex!$A:$A,0),40)/5</f>
        <v>0</v>
      </c>
      <c r="CQ421" s="2">
        <f>INDEX([1]age_tranches_5ans_nb_sex!$1:$1048576,MATCH('SectorStat-Age-Hommes'!$A421,[1]age_tranches_5ans_nb_sex!$A:$A,0),40)/5</f>
        <v>0</v>
      </c>
      <c r="CR421" s="2">
        <f>INDEX([1]age_tranches_5ans_nb_sex!$1:$1048576,MATCH('SectorStat-Age-Hommes'!$A421,[1]age_tranches_5ans_nb_sex!$A:$A,0),40)/5</f>
        <v>0</v>
      </c>
      <c r="CS421" s="2">
        <f>INDEX([1]age_tranches_5ans_nb_sex!$1:$1048576,MATCH('SectorStat-Age-Hommes'!$A421,[1]age_tranches_5ans_nb_sex!$A:$A,0),40)/5</f>
        <v>0</v>
      </c>
      <c r="CT421" s="2">
        <f>INDEX([1]age_tranches_5ans_nb_sex!$1:$1048576,MATCH('SectorStat-Age-Hommes'!$A421,[1]age_tranches_5ans_nb_sex!$A:$A,0),40)/5</f>
        <v>0</v>
      </c>
      <c r="CZ421" s="3"/>
      <c r="DA421" s="3"/>
      <c r="DB421" s="3"/>
      <c r="DC421" s="3"/>
      <c r="DD421" s="3"/>
    </row>
    <row r="422" spans="1:108" x14ac:dyDescent="0.35">
      <c r="A422" s="1" t="s">
        <v>832</v>
      </c>
      <c r="B422" s="1" t="s">
        <v>683</v>
      </c>
      <c r="C422" t="str">
        <f>INDEX([1]SectorStat!$1:$1048576,MATCH('[1]Distribution ages'!$A422,[1]SectorStat!$B:$B,0),4)</f>
        <v>Koekelberg</v>
      </c>
      <c r="D422">
        <f>INDEX([1]age_tranches_5ans_nb_sex!$1:$1048576,MATCH('SectorStat-Age-Hommes'!$A422,[1]age_tranches_5ans_nb_sex!$A:$A,0),4)/5</f>
        <v>16.599999999994001</v>
      </c>
      <c r="E422">
        <f>INDEX([1]age_tranches_5ans_nb_sex!$1:$1048576,MATCH('SectorStat-Age-Hommes'!$A422,[1]age_tranches_5ans_nb_sex!$A:$A,0),4)/5</f>
        <v>16.599999999994001</v>
      </c>
      <c r="F422">
        <f>INDEX([1]age_tranches_5ans_nb_sex!$1:$1048576,MATCH('SectorStat-Age-Hommes'!$A422,[1]age_tranches_5ans_nb_sex!$A:$A,0),4)/5</f>
        <v>16.599999999994001</v>
      </c>
      <c r="G422">
        <f>INDEX([1]age_tranches_5ans_nb_sex!$1:$1048576,MATCH('SectorStat-Age-Hommes'!$A422,[1]age_tranches_5ans_nb_sex!$A:$A,0),4)/5</f>
        <v>16.599999999994001</v>
      </c>
      <c r="H422">
        <f>INDEX([1]age_tranches_5ans_nb_sex!$1:$1048576,MATCH('SectorStat-Age-Hommes'!$A422,[1]age_tranches_5ans_nb_sex!$A:$A,0),4)/5</f>
        <v>16.599999999994001</v>
      </c>
      <c r="I422">
        <f>INDEX([1]age_tranches_5ans_nb_sex!$1:$1048576,MATCH('SectorStat-Age-Hommes'!$A422,[1]age_tranches_5ans_nb_sex!$A:$A,0),6)/5</f>
        <v>12.200000000104001</v>
      </c>
      <c r="J422">
        <f>INDEX([1]age_tranches_5ans_nb_sex!$1:$1048576,MATCH('SectorStat-Age-Hommes'!$A422,[1]age_tranches_5ans_nb_sex!$A:$A,0),6)/5</f>
        <v>12.200000000104001</v>
      </c>
      <c r="K422">
        <f>INDEX([1]age_tranches_5ans_nb_sex!$1:$1048576,MATCH('SectorStat-Age-Hommes'!$A422,[1]age_tranches_5ans_nb_sex!$A:$A,0),6)/5</f>
        <v>12.200000000104001</v>
      </c>
      <c r="L422">
        <f>INDEX([1]age_tranches_5ans_nb_sex!$1:$1048576,MATCH('SectorStat-Age-Hommes'!$A422,[1]age_tranches_5ans_nb_sex!$A:$A,0),6)/5</f>
        <v>12.200000000104001</v>
      </c>
      <c r="M422">
        <f>INDEX([1]age_tranches_5ans_nb_sex!$1:$1048576,MATCH('SectorStat-Age-Hommes'!$A422,[1]age_tranches_5ans_nb_sex!$A:$A,0),6)/5</f>
        <v>12.200000000104001</v>
      </c>
      <c r="N422">
        <f>INDEX([1]age_tranches_5ans_nb_sex!$1:$1048576,MATCH('SectorStat-Age-Hommes'!$A422,[1]age_tranches_5ans_nb_sex!$A:$A,0),8)/5</f>
        <v>9.4000000001739998</v>
      </c>
      <c r="O422">
        <f>INDEX([1]age_tranches_5ans_nb_sex!$1:$1048576,MATCH('SectorStat-Age-Hommes'!$A422,[1]age_tranches_5ans_nb_sex!$A:$A,0),8)/5</f>
        <v>9.4000000001739998</v>
      </c>
      <c r="P422">
        <f>INDEX([1]age_tranches_5ans_nb_sex!$1:$1048576,MATCH('SectorStat-Age-Hommes'!$A422,[1]age_tranches_5ans_nb_sex!$A:$A,0),8)/5</f>
        <v>9.4000000001739998</v>
      </c>
      <c r="Q422">
        <f>INDEX([1]age_tranches_5ans_nb_sex!$1:$1048576,MATCH('SectorStat-Age-Hommes'!$A422,[1]age_tranches_5ans_nb_sex!$A:$A,0),8)/5</f>
        <v>9.4000000001739998</v>
      </c>
      <c r="R422">
        <f>INDEX([1]age_tranches_5ans_nb_sex!$1:$1048576,MATCH('SectorStat-Age-Hommes'!$A422,[1]age_tranches_5ans_nb_sex!$A:$A,0),8)/5</f>
        <v>9.4000000001739998</v>
      </c>
      <c r="S422">
        <f>INDEX([1]age_tranches_5ans_nb_sex!$1:$1048576,MATCH('SectorStat-Age-Hommes'!$A422,[1]age_tranches_5ans_nb_sex!$A:$A,0),10)/5</f>
        <v>6.3999999998400003</v>
      </c>
      <c r="T422">
        <f>INDEX([1]age_tranches_5ans_nb_sex!$1:$1048576,MATCH('SectorStat-Age-Hommes'!$A422,[1]age_tranches_5ans_nb_sex!$A:$A,0),10)/5</f>
        <v>6.3999999998400003</v>
      </c>
      <c r="U422">
        <f>INDEX([1]age_tranches_5ans_nb_sex!$1:$1048576,MATCH('SectorStat-Age-Hommes'!$A422,[1]age_tranches_5ans_nb_sex!$A:$A,0),10)/5</f>
        <v>6.3999999998400003</v>
      </c>
      <c r="V422">
        <f>INDEX([1]age_tranches_5ans_nb_sex!$1:$1048576,MATCH('SectorStat-Age-Hommes'!$A422,[1]age_tranches_5ans_nb_sex!$A:$A,0),10)/5</f>
        <v>6.3999999998400003</v>
      </c>
      <c r="W422">
        <f>INDEX([1]age_tranches_5ans_nb_sex!$1:$1048576,MATCH('SectorStat-Age-Hommes'!$A422,[1]age_tranches_5ans_nb_sex!$A:$A,0),10)/5</f>
        <v>6.3999999998400003</v>
      </c>
      <c r="X422">
        <f>INDEX([1]age_tranches_5ans_nb_sex!$1:$1048576,MATCH('SectorStat-Age-Hommes'!$A422,[1]age_tranches_5ans_nb_sex!$A:$A,0),10)/5</f>
        <v>6.3999999998400003</v>
      </c>
      <c r="Y422">
        <f>INDEX([1]age_tranches_5ans_nb_sex!$1:$1048576,MATCH('SectorStat-Age-Hommes'!$A422,[1]age_tranches_5ans_nb_sex!$A:$A,0),12)/5</f>
        <v>7.9999999997999991</v>
      </c>
      <c r="Z422">
        <f>INDEX([1]age_tranches_5ans_nb_sex!$1:$1048576,MATCH('SectorStat-Age-Hommes'!$A422,[1]age_tranches_5ans_nb_sex!$A:$A,0),12)/5</f>
        <v>7.9999999997999991</v>
      </c>
      <c r="AA422">
        <f>INDEX([1]age_tranches_5ans_nb_sex!$1:$1048576,MATCH('SectorStat-Age-Hommes'!$A422,[1]age_tranches_5ans_nb_sex!$A:$A,0),12)/5</f>
        <v>7.9999999997999991</v>
      </c>
      <c r="AB422">
        <f>INDEX([1]age_tranches_5ans_nb_sex!$1:$1048576,MATCH('SectorStat-Age-Hommes'!$A422,[1]age_tranches_5ans_nb_sex!$A:$A,0),12)/5</f>
        <v>7.9999999997999991</v>
      </c>
      <c r="AC422">
        <f>INDEX([1]age_tranches_5ans_nb_sex!$1:$1048576,MATCH('SectorStat-Age-Hommes'!$A422,[1]age_tranches_5ans_nb_sex!$A:$A,0),14)/5</f>
        <v>17.599999999969</v>
      </c>
      <c r="AD422">
        <f>INDEX([1]age_tranches_5ans_nb_sex!$1:$1048576,MATCH('SectorStat-Age-Hommes'!$A422,[1]age_tranches_5ans_nb_sex!$A:$A,0),14)/5</f>
        <v>17.599999999969</v>
      </c>
      <c r="AE422">
        <f>INDEX([1]age_tranches_5ans_nb_sex!$1:$1048576,MATCH('SectorStat-Age-Hommes'!$A422,[1]age_tranches_5ans_nb_sex!$A:$A,0),14)/5</f>
        <v>17.599999999969</v>
      </c>
      <c r="AF422">
        <f>INDEX([1]age_tranches_5ans_nb_sex!$1:$1048576,MATCH('SectorStat-Age-Hommes'!$A422,[1]age_tranches_5ans_nb_sex!$A:$A,0),14)/5</f>
        <v>17.599999999969</v>
      </c>
      <c r="AG422">
        <f>INDEX([1]age_tranches_5ans_nb_sex!$1:$1048576,MATCH('SectorStat-Age-Hommes'!$A422,[1]age_tranches_5ans_nb_sex!$A:$A,0),14)/5</f>
        <v>17.599999999969</v>
      </c>
      <c r="AH422">
        <f>INDEX([1]age_tranches_5ans_nb_sex!$1:$1048576,MATCH('SectorStat-Age-Hommes'!$A422,[1]age_tranches_5ans_nb_sex!$A:$A,0),16)/5</f>
        <v>16.399999999999</v>
      </c>
      <c r="AI422">
        <f>INDEX([1]age_tranches_5ans_nb_sex!$1:$1048576,MATCH('SectorStat-Age-Hommes'!$A422,[1]age_tranches_5ans_nb_sex!$A:$A,0),16)/5</f>
        <v>16.399999999999</v>
      </c>
      <c r="AJ422">
        <f>INDEX([1]age_tranches_5ans_nb_sex!$1:$1048576,MATCH('SectorStat-Age-Hommes'!$A422,[1]age_tranches_5ans_nb_sex!$A:$A,0),16)/5</f>
        <v>16.399999999999</v>
      </c>
      <c r="AK422">
        <f>INDEX([1]age_tranches_5ans_nb_sex!$1:$1048576,MATCH('SectorStat-Age-Hommes'!$A422,[1]age_tranches_5ans_nb_sex!$A:$A,0),16)/5</f>
        <v>16.399999999999</v>
      </c>
      <c r="AL422">
        <f>INDEX([1]age_tranches_5ans_nb_sex!$1:$1048576,MATCH('SectorStat-Age-Hommes'!$A422,[1]age_tranches_5ans_nb_sex!$A:$A,0),16)/5</f>
        <v>16.399999999999</v>
      </c>
      <c r="AM422">
        <f>INDEX([1]age_tranches_5ans_nb_sex!$1:$1048576,MATCH('SectorStat-Age-Hommes'!$A422,[1]age_tranches_5ans_nb_sex!$A:$A,0),18)/5</f>
        <v>18.399999999948999</v>
      </c>
      <c r="AN422">
        <f>INDEX([1]age_tranches_5ans_nb_sex!$1:$1048576,MATCH('SectorStat-Age-Hommes'!$A422,[1]age_tranches_5ans_nb_sex!$A:$A,0),18)/5</f>
        <v>18.399999999948999</v>
      </c>
      <c r="AO422">
        <f>INDEX([1]age_tranches_5ans_nb_sex!$1:$1048576,MATCH('SectorStat-Age-Hommes'!$A422,[1]age_tranches_5ans_nb_sex!$A:$A,0),18)/5</f>
        <v>18.399999999948999</v>
      </c>
      <c r="AP422">
        <f>INDEX([1]age_tranches_5ans_nb_sex!$1:$1048576,MATCH('SectorStat-Age-Hommes'!$A422,[1]age_tranches_5ans_nb_sex!$A:$A,0),18)/5</f>
        <v>18.399999999948999</v>
      </c>
      <c r="AQ422">
        <f>INDEX([1]age_tranches_5ans_nb_sex!$1:$1048576,MATCH('SectorStat-Age-Hommes'!$A422,[1]age_tranches_5ans_nb_sex!$A:$A,0),18)/5</f>
        <v>18.399999999948999</v>
      </c>
      <c r="AR422">
        <f>INDEX([1]age_tranches_5ans_nb_sex!$1:$1048576,MATCH('SectorStat-Age-Hommes'!$A422,[1]age_tranches_5ans_nb_sex!$A:$A,0),20)/5</f>
        <v>15.000000000034001</v>
      </c>
      <c r="AS422">
        <f>INDEX([1]age_tranches_5ans_nb_sex!$1:$1048576,MATCH('SectorStat-Age-Hommes'!$A422,[1]age_tranches_5ans_nb_sex!$A:$A,0),20)/5</f>
        <v>15.000000000034001</v>
      </c>
      <c r="AT422">
        <f>INDEX([1]age_tranches_5ans_nb_sex!$1:$1048576,MATCH('SectorStat-Age-Hommes'!$A422,[1]age_tranches_5ans_nb_sex!$A:$A,0),20)/5</f>
        <v>15.000000000034001</v>
      </c>
      <c r="AU422">
        <f>INDEX([1]age_tranches_5ans_nb_sex!$1:$1048576,MATCH('SectorStat-Age-Hommes'!$A422,[1]age_tranches_5ans_nb_sex!$A:$A,0),20)/5</f>
        <v>15.000000000034001</v>
      </c>
      <c r="AV422">
        <f>INDEX([1]age_tranches_5ans_nb_sex!$1:$1048576,MATCH('SectorStat-Age-Hommes'!$A422,[1]age_tranches_5ans_nb_sex!$A:$A,0),20)/5</f>
        <v>15.000000000034001</v>
      </c>
      <c r="AW422">
        <f>INDEX([1]age_tranches_5ans_nb_sex!$1:$1048576,MATCH('SectorStat-Age-Hommes'!$A422,[1]age_tranches_5ans_nb_sex!$A:$A,0),22)/5</f>
        <v>11.400000000123999</v>
      </c>
      <c r="AX422">
        <f>INDEX([1]age_tranches_5ans_nb_sex!$1:$1048576,MATCH('SectorStat-Age-Hommes'!$A422,[1]age_tranches_5ans_nb_sex!$A:$A,0),22)/5</f>
        <v>11.400000000123999</v>
      </c>
      <c r="AY422">
        <f>INDEX([1]age_tranches_5ans_nb_sex!$1:$1048576,MATCH('SectorStat-Age-Hommes'!$A422,[1]age_tranches_5ans_nb_sex!$A:$A,0),22)/5</f>
        <v>11.400000000123999</v>
      </c>
      <c r="AZ422">
        <f>INDEX([1]age_tranches_5ans_nb_sex!$1:$1048576,MATCH('SectorStat-Age-Hommes'!$A422,[1]age_tranches_5ans_nb_sex!$A:$A,0),22)/5</f>
        <v>11.400000000123999</v>
      </c>
      <c r="BA422">
        <f>INDEX([1]age_tranches_5ans_nb_sex!$1:$1048576,MATCH('SectorStat-Age-Hommes'!$A422,[1]age_tranches_5ans_nb_sex!$A:$A,0),22)/5</f>
        <v>11.400000000123999</v>
      </c>
      <c r="BB422">
        <f>INDEX([1]age_tranches_5ans_nb_sex!$1:$1048576,MATCH('SectorStat-Age-Hommes'!$A422,[1]age_tranches_5ans_nb_sex!$A:$A,0),24)/5</f>
        <v>11.400000000123999</v>
      </c>
      <c r="BC422">
        <f>INDEX([1]age_tranches_5ans_nb_sex!$1:$1048576,MATCH('SectorStat-Age-Hommes'!$A422,[1]age_tranches_5ans_nb_sex!$A:$A,0),24)/5</f>
        <v>11.400000000123999</v>
      </c>
      <c r="BD422">
        <f>INDEX([1]age_tranches_5ans_nb_sex!$1:$1048576,MATCH('SectorStat-Age-Hommes'!$A422,[1]age_tranches_5ans_nb_sex!$A:$A,0),24)/5</f>
        <v>11.400000000123999</v>
      </c>
      <c r="BE422">
        <f>INDEX([1]age_tranches_5ans_nb_sex!$1:$1048576,MATCH('SectorStat-Age-Hommes'!$A422,[1]age_tranches_5ans_nb_sex!$A:$A,0),24)/5</f>
        <v>11.400000000123999</v>
      </c>
      <c r="BF422">
        <f>INDEX([1]age_tranches_5ans_nb_sex!$1:$1048576,MATCH('SectorStat-Age-Hommes'!$A422,[1]age_tranches_5ans_nb_sex!$A:$A,0),24)/5</f>
        <v>11.400000000123999</v>
      </c>
      <c r="BG422">
        <f>INDEX([1]age_tranches_5ans_nb_sex!$1:$1048576,MATCH('SectorStat-Age-Hommes'!$A422,[1]age_tranches_5ans_nb_sex!$A:$A,0),26)/5</f>
        <v>10.800000000138999</v>
      </c>
      <c r="BH422">
        <f>INDEX([1]age_tranches_5ans_nb_sex!$1:$1048576,MATCH('SectorStat-Age-Hommes'!$A422,[1]age_tranches_5ans_nb_sex!$A:$A,0),26)/5</f>
        <v>10.800000000138999</v>
      </c>
      <c r="BI422">
        <f>INDEX([1]age_tranches_5ans_nb_sex!$1:$1048576,MATCH('SectorStat-Age-Hommes'!$A422,[1]age_tranches_5ans_nb_sex!$A:$A,0),26)/5</f>
        <v>10.800000000138999</v>
      </c>
      <c r="BJ422">
        <f>INDEX([1]age_tranches_5ans_nb_sex!$1:$1048576,MATCH('SectorStat-Age-Hommes'!$A422,[1]age_tranches_5ans_nb_sex!$A:$A,0),26)/5</f>
        <v>10.800000000138999</v>
      </c>
      <c r="BK422">
        <f>INDEX([1]age_tranches_5ans_nb_sex!$1:$1048576,MATCH('SectorStat-Age-Hommes'!$A422,[1]age_tranches_5ans_nb_sex!$A:$A,0),26)/5</f>
        <v>10.800000000138999</v>
      </c>
      <c r="BL422">
        <f>INDEX([1]age_tranches_5ans_nb_sex!$1:$1048576,MATCH('SectorStat-Age-Hommes'!$A422,[1]age_tranches_5ans_nb_sex!$A:$A,0),28)/5</f>
        <v>9.8000000001640011</v>
      </c>
      <c r="BM422">
        <f>INDEX([1]age_tranches_5ans_nb_sex!$1:$1048576,MATCH('SectorStat-Age-Hommes'!$A422,[1]age_tranches_5ans_nb_sex!$A:$A,0),28)/5</f>
        <v>9.8000000001640011</v>
      </c>
      <c r="BN422">
        <f>INDEX([1]age_tranches_5ans_nb_sex!$1:$1048576,MATCH('SectorStat-Age-Hommes'!$A422,[1]age_tranches_5ans_nb_sex!$A:$A,0),28)/5</f>
        <v>9.8000000001640011</v>
      </c>
      <c r="BO422">
        <f>INDEX([1]age_tranches_5ans_nb_sex!$1:$1048576,MATCH('SectorStat-Age-Hommes'!$A422,[1]age_tranches_5ans_nb_sex!$A:$A,0),28)/5</f>
        <v>9.8000000001640011</v>
      </c>
      <c r="BP422">
        <f>INDEX([1]age_tranches_5ans_nb_sex!$1:$1048576,MATCH('SectorStat-Age-Hommes'!$A422,[1]age_tranches_5ans_nb_sex!$A:$A,0),28)/5</f>
        <v>9.8000000001640011</v>
      </c>
      <c r="BQ422">
        <f>INDEX([1]age_tranches_5ans_nb_sex!$1:$1048576,MATCH('SectorStat-Age-Hommes'!$A422,[1]age_tranches_5ans_nb_sex!$A:$A,0),30)/5</f>
        <v>7.1999999998199993</v>
      </c>
      <c r="BR422">
        <f>INDEX([1]age_tranches_5ans_nb_sex!$1:$1048576,MATCH('SectorStat-Age-Hommes'!$A422,[1]age_tranches_5ans_nb_sex!$A:$A,0),30)/5</f>
        <v>7.1999999998199993</v>
      </c>
      <c r="BS422">
        <f>INDEX([1]age_tranches_5ans_nb_sex!$1:$1048576,MATCH('SectorStat-Age-Hommes'!$A422,[1]age_tranches_5ans_nb_sex!$A:$A,0),30)/5</f>
        <v>7.1999999998199993</v>
      </c>
      <c r="BT422">
        <f>INDEX([1]age_tranches_5ans_nb_sex!$1:$1048576,MATCH('SectorStat-Age-Hommes'!$A422,[1]age_tranches_5ans_nb_sex!$A:$A,0),30)/5</f>
        <v>7.1999999998199993</v>
      </c>
      <c r="BU422">
        <f>INDEX([1]age_tranches_5ans_nb_sex!$1:$1048576,MATCH('SectorStat-Age-Hommes'!$A422,[1]age_tranches_5ans_nb_sex!$A:$A,0),30)/5</f>
        <v>7.1999999998199993</v>
      </c>
      <c r="BV422">
        <f>INDEX([1]age_tranches_5ans_nb_sex!$1:$1048576,MATCH('SectorStat-Age-Hommes'!$A422,[1]age_tranches_5ans_nb_sex!$A:$A,0),32)/5</f>
        <v>9.2000000001789992</v>
      </c>
      <c r="BW422">
        <f>INDEX([1]age_tranches_5ans_nb_sex!$1:$1048576,MATCH('SectorStat-Age-Hommes'!$A422,[1]age_tranches_5ans_nb_sex!$A:$A,0),32)/5</f>
        <v>9.2000000001789992</v>
      </c>
      <c r="BX422">
        <f>INDEX([1]age_tranches_5ans_nb_sex!$1:$1048576,MATCH('SectorStat-Age-Hommes'!$A422,[1]age_tranches_5ans_nb_sex!$A:$A,0),32)/5</f>
        <v>9.2000000001789992</v>
      </c>
      <c r="BY422">
        <f>INDEX([1]age_tranches_5ans_nb_sex!$1:$1048576,MATCH('SectorStat-Age-Hommes'!$A422,[1]age_tranches_5ans_nb_sex!$A:$A,0),32)/5</f>
        <v>9.2000000001789992</v>
      </c>
      <c r="BZ422">
        <f>INDEX([1]age_tranches_5ans_nb_sex!$1:$1048576,MATCH('SectorStat-Age-Hommes'!$A422,[1]age_tranches_5ans_nb_sex!$A:$A,0),32)/5</f>
        <v>9.2000000001789992</v>
      </c>
      <c r="CA422">
        <f>INDEX([1]age_tranches_5ans_nb_sex!$1:$1048576,MATCH('SectorStat-Age-Hommes'!$A422,[1]age_tranches_5ans_nb_sex!$A:$A,0),34)/5</f>
        <v>5.5999999998599996</v>
      </c>
      <c r="CB422">
        <f>INDEX([1]age_tranches_5ans_nb_sex!$1:$1048576,MATCH('SectorStat-Age-Hommes'!$A422,[1]age_tranches_5ans_nb_sex!$A:$A,0),34)/5</f>
        <v>5.5999999998599996</v>
      </c>
      <c r="CC422">
        <f>INDEX([1]age_tranches_5ans_nb_sex!$1:$1048576,MATCH('SectorStat-Age-Hommes'!$A422,[1]age_tranches_5ans_nb_sex!$A:$A,0),34)/5</f>
        <v>5.5999999998599996</v>
      </c>
      <c r="CD422">
        <f>INDEX([1]age_tranches_5ans_nb_sex!$1:$1048576,MATCH('SectorStat-Age-Hommes'!$A422,[1]age_tranches_5ans_nb_sex!$A:$A,0),34)/5</f>
        <v>5.5999999998599996</v>
      </c>
      <c r="CE422">
        <f>INDEX([1]age_tranches_5ans_nb_sex!$1:$1048576,MATCH('SectorStat-Age-Hommes'!$A422,[1]age_tranches_5ans_nb_sex!$A:$A,0),34)/5</f>
        <v>5.5999999998599996</v>
      </c>
      <c r="CF422">
        <f>INDEX([1]age_tranches_5ans_nb_sex!$1:$1048576,MATCH('SectorStat-Age-Hommes'!$A422,[1]age_tranches_5ans_nb_sex!$A:$A,0),36)/5</f>
        <v>4.5999999998850001</v>
      </c>
      <c r="CG422">
        <f>INDEX([1]age_tranches_5ans_nb_sex!$1:$1048576,MATCH('SectorStat-Age-Hommes'!$A422,[1]age_tranches_5ans_nb_sex!$A:$A,0),36)/5</f>
        <v>4.5999999998850001</v>
      </c>
      <c r="CH422">
        <f>INDEX([1]age_tranches_5ans_nb_sex!$1:$1048576,MATCH('SectorStat-Age-Hommes'!$A422,[1]age_tranches_5ans_nb_sex!$A:$A,0),36)/5</f>
        <v>4.5999999998850001</v>
      </c>
      <c r="CI422">
        <f>INDEX([1]age_tranches_5ans_nb_sex!$1:$1048576,MATCH('SectorStat-Age-Hommes'!$A422,[1]age_tranches_5ans_nb_sex!$A:$A,0),36)/5</f>
        <v>4.5999999998850001</v>
      </c>
      <c r="CJ422">
        <f>INDEX([1]age_tranches_5ans_nb_sex!$1:$1048576,MATCH('SectorStat-Age-Hommes'!$A422,[1]age_tranches_5ans_nb_sex!$A:$A,0),36)/5</f>
        <v>4.5999999998850001</v>
      </c>
      <c r="CK422">
        <f>INDEX([1]age_tranches_5ans_nb_sex!$1:$1048576,MATCH('SectorStat-Age-Hommes'!$A422,[1]age_tranches_5ans_nb_sex!$A:$A,0),38)/5</f>
        <v>2.9999999999249995</v>
      </c>
      <c r="CL422">
        <f>INDEX([1]age_tranches_5ans_nb_sex!$1:$1048576,MATCH('SectorStat-Age-Hommes'!$A422,[1]age_tranches_5ans_nb_sex!$A:$A,0),38)/5</f>
        <v>2.9999999999249995</v>
      </c>
      <c r="CM422">
        <f>INDEX([1]age_tranches_5ans_nb_sex!$1:$1048576,MATCH('SectorStat-Age-Hommes'!$A422,[1]age_tranches_5ans_nb_sex!$A:$A,0),38)/5</f>
        <v>2.9999999999249995</v>
      </c>
      <c r="CN422">
        <f>INDEX([1]age_tranches_5ans_nb_sex!$1:$1048576,MATCH('SectorStat-Age-Hommes'!$A422,[1]age_tranches_5ans_nb_sex!$A:$A,0),38)/5</f>
        <v>2.9999999999249995</v>
      </c>
      <c r="CO422">
        <f>INDEX([1]age_tranches_5ans_nb_sex!$1:$1048576,MATCH('SectorStat-Age-Hommes'!$A422,[1]age_tranches_5ans_nb_sex!$A:$A,0),38)/5</f>
        <v>2.9999999999249995</v>
      </c>
      <c r="CP422" s="2">
        <f>INDEX([1]age_tranches_5ans_nb_sex!$1:$1048576,MATCH('SectorStat-Age-Hommes'!$A422,[1]age_tranches_5ans_nb_sex!$A:$A,0),40)/5</f>
        <v>0.99999999997499989</v>
      </c>
      <c r="CQ422" s="2">
        <f>INDEX([1]age_tranches_5ans_nb_sex!$1:$1048576,MATCH('SectorStat-Age-Hommes'!$A422,[1]age_tranches_5ans_nb_sex!$A:$A,0),40)/5</f>
        <v>0.99999999997499989</v>
      </c>
      <c r="CR422" s="2">
        <f>INDEX([1]age_tranches_5ans_nb_sex!$1:$1048576,MATCH('SectorStat-Age-Hommes'!$A422,[1]age_tranches_5ans_nb_sex!$A:$A,0),40)/5</f>
        <v>0.99999999997499989</v>
      </c>
      <c r="CS422" s="2">
        <f>INDEX([1]age_tranches_5ans_nb_sex!$1:$1048576,MATCH('SectorStat-Age-Hommes'!$A422,[1]age_tranches_5ans_nb_sex!$A:$A,0),40)/5</f>
        <v>0.99999999997499989</v>
      </c>
      <c r="CT422" s="2">
        <f>INDEX([1]age_tranches_5ans_nb_sex!$1:$1048576,MATCH('SectorStat-Age-Hommes'!$A422,[1]age_tranches_5ans_nb_sex!$A:$A,0),40)/5</f>
        <v>0.99999999997499989</v>
      </c>
      <c r="CZ422" s="3"/>
      <c r="DA422" s="3"/>
      <c r="DB422" s="3"/>
      <c r="DC422" s="3"/>
      <c r="DD422" s="3"/>
    </row>
    <row r="423" spans="1:108" x14ac:dyDescent="0.35">
      <c r="A423" s="1" t="s">
        <v>833</v>
      </c>
      <c r="B423" s="1" t="s">
        <v>834</v>
      </c>
      <c r="C423" t="str">
        <f>INDEX([1]SectorStat!$1:$1048576,MATCH('[1]Distribution ages'!$A423,[1]SectorStat!$B:$B,0),4)</f>
        <v>Koekelberg</v>
      </c>
      <c r="D423">
        <f>INDEX([1]age_tranches_5ans_nb_sex!$1:$1048576,MATCH('SectorStat-Age-Hommes'!$A423,[1]age_tranches_5ans_nb_sex!$A:$A,0),4)/5</f>
        <v>0</v>
      </c>
      <c r="E423">
        <f>INDEX([1]age_tranches_5ans_nb_sex!$1:$1048576,MATCH('SectorStat-Age-Hommes'!$A423,[1]age_tranches_5ans_nb_sex!$A:$A,0),4)/5</f>
        <v>0</v>
      </c>
      <c r="F423">
        <f>INDEX([1]age_tranches_5ans_nb_sex!$1:$1048576,MATCH('SectorStat-Age-Hommes'!$A423,[1]age_tranches_5ans_nb_sex!$A:$A,0),4)/5</f>
        <v>0</v>
      </c>
      <c r="G423">
        <f>INDEX([1]age_tranches_5ans_nb_sex!$1:$1048576,MATCH('SectorStat-Age-Hommes'!$A423,[1]age_tranches_5ans_nb_sex!$A:$A,0),4)/5</f>
        <v>0</v>
      </c>
      <c r="H423">
        <f>INDEX([1]age_tranches_5ans_nb_sex!$1:$1048576,MATCH('SectorStat-Age-Hommes'!$A423,[1]age_tranches_5ans_nb_sex!$A:$A,0),4)/5</f>
        <v>0</v>
      </c>
      <c r="I423">
        <f>INDEX([1]age_tranches_5ans_nb_sex!$1:$1048576,MATCH('SectorStat-Age-Hommes'!$A423,[1]age_tranches_5ans_nb_sex!$A:$A,0),6)/5</f>
        <v>0</v>
      </c>
      <c r="J423">
        <f>INDEX([1]age_tranches_5ans_nb_sex!$1:$1048576,MATCH('SectorStat-Age-Hommes'!$A423,[1]age_tranches_5ans_nb_sex!$A:$A,0),6)/5</f>
        <v>0</v>
      </c>
      <c r="K423">
        <f>INDEX([1]age_tranches_5ans_nb_sex!$1:$1048576,MATCH('SectorStat-Age-Hommes'!$A423,[1]age_tranches_5ans_nb_sex!$A:$A,0),6)/5</f>
        <v>0</v>
      </c>
      <c r="L423">
        <f>INDEX([1]age_tranches_5ans_nb_sex!$1:$1048576,MATCH('SectorStat-Age-Hommes'!$A423,[1]age_tranches_5ans_nb_sex!$A:$A,0),6)/5</f>
        <v>0</v>
      </c>
      <c r="M423">
        <f>INDEX([1]age_tranches_5ans_nb_sex!$1:$1048576,MATCH('SectorStat-Age-Hommes'!$A423,[1]age_tranches_5ans_nb_sex!$A:$A,0),6)/5</f>
        <v>0</v>
      </c>
      <c r="N423">
        <f>INDEX([1]age_tranches_5ans_nb_sex!$1:$1048576,MATCH('SectorStat-Age-Hommes'!$A423,[1]age_tranches_5ans_nb_sex!$A:$A,0),8)/5</f>
        <v>0</v>
      </c>
      <c r="O423">
        <f>INDEX([1]age_tranches_5ans_nb_sex!$1:$1048576,MATCH('SectorStat-Age-Hommes'!$A423,[1]age_tranches_5ans_nb_sex!$A:$A,0),8)/5</f>
        <v>0</v>
      </c>
      <c r="P423">
        <f>INDEX([1]age_tranches_5ans_nb_sex!$1:$1048576,MATCH('SectorStat-Age-Hommes'!$A423,[1]age_tranches_5ans_nb_sex!$A:$A,0),8)/5</f>
        <v>0</v>
      </c>
      <c r="Q423">
        <f>INDEX([1]age_tranches_5ans_nb_sex!$1:$1048576,MATCH('SectorStat-Age-Hommes'!$A423,[1]age_tranches_5ans_nb_sex!$A:$A,0),8)/5</f>
        <v>0</v>
      </c>
      <c r="R423">
        <f>INDEX([1]age_tranches_5ans_nb_sex!$1:$1048576,MATCH('SectorStat-Age-Hommes'!$A423,[1]age_tranches_5ans_nb_sex!$A:$A,0),8)/5</f>
        <v>0</v>
      </c>
      <c r="S423">
        <f>INDEX([1]age_tranches_5ans_nb_sex!$1:$1048576,MATCH('SectorStat-Age-Hommes'!$A423,[1]age_tranches_5ans_nb_sex!$A:$A,0),10)/5</f>
        <v>0</v>
      </c>
      <c r="T423">
        <f>INDEX([1]age_tranches_5ans_nb_sex!$1:$1048576,MATCH('SectorStat-Age-Hommes'!$A423,[1]age_tranches_5ans_nb_sex!$A:$A,0),10)/5</f>
        <v>0</v>
      </c>
      <c r="U423">
        <f>INDEX([1]age_tranches_5ans_nb_sex!$1:$1048576,MATCH('SectorStat-Age-Hommes'!$A423,[1]age_tranches_5ans_nb_sex!$A:$A,0),10)/5</f>
        <v>0</v>
      </c>
      <c r="V423">
        <f>INDEX([1]age_tranches_5ans_nb_sex!$1:$1048576,MATCH('SectorStat-Age-Hommes'!$A423,[1]age_tranches_5ans_nb_sex!$A:$A,0),10)/5</f>
        <v>0</v>
      </c>
      <c r="W423">
        <f>INDEX([1]age_tranches_5ans_nb_sex!$1:$1048576,MATCH('SectorStat-Age-Hommes'!$A423,[1]age_tranches_5ans_nb_sex!$A:$A,0),10)/5</f>
        <v>0</v>
      </c>
      <c r="X423">
        <f>INDEX([1]age_tranches_5ans_nb_sex!$1:$1048576,MATCH('SectorStat-Age-Hommes'!$A423,[1]age_tranches_5ans_nb_sex!$A:$A,0),10)/5</f>
        <v>0</v>
      </c>
      <c r="Y423">
        <f>INDEX([1]age_tranches_5ans_nb_sex!$1:$1048576,MATCH('SectorStat-Age-Hommes'!$A423,[1]age_tranches_5ans_nb_sex!$A:$A,0),12)/5</f>
        <v>0</v>
      </c>
      <c r="Z423">
        <f>INDEX([1]age_tranches_5ans_nb_sex!$1:$1048576,MATCH('SectorStat-Age-Hommes'!$A423,[1]age_tranches_5ans_nb_sex!$A:$A,0),12)/5</f>
        <v>0</v>
      </c>
      <c r="AA423">
        <f>INDEX([1]age_tranches_5ans_nb_sex!$1:$1048576,MATCH('SectorStat-Age-Hommes'!$A423,[1]age_tranches_5ans_nb_sex!$A:$A,0),12)/5</f>
        <v>0</v>
      </c>
      <c r="AB423">
        <f>INDEX([1]age_tranches_5ans_nb_sex!$1:$1048576,MATCH('SectorStat-Age-Hommes'!$A423,[1]age_tranches_5ans_nb_sex!$A:$A,0),12)/5</f>
        <v>0</v>
      </c>
      <c r="AC423">
        <f>INDEX([1]age_tranches_5ans_nb_sex!$1:$1048576,MATCH('SectorStat-Age-Hommes'!$A423,[1]age_tranches_5ans_nb_sex!$A:$A,0),14)/5</f>
        <v>0</v>
      </c>
      <c r="AD423">
        <f>INDEX([1]age_tranches_5ans_nb_sex!$1:$1048576,MATCH('SectorStat-Age-Hommes'!$A423,[1]age_tranches_5ans_nb_sex!$A:$A,0),14)/5</f>
        <v>0</v>
      </c>
      <c r="AE423">
        <f>INDEX([1]age_tranches_5ans_nb_sex!$1:$1048576,MATCH('SectorStat-Age-Hommes'!$A423,[1]age_tranches_5ans_nb_sex!$A:$A,0),14)/5</f>
        <v>0</v>
      </c>
      <c r="AF423">
        <f>INDEX([1]age_tranches_5ans_nb_sex!$1:$1048576,MATCH('SectorStat-Age-Hommes'!$A423,[1]age_tranches_5ans_nb_sex!$A:$A,0),14)/5</f>
        <v>0</v>
      </c>
      <c r="AG423">
        <f>INDEX([1]age_tranches_5ans_nb_sex!$1:$1048576,MATCH('SectorStat-Age-Hommes'!$A423,[1]age_tranches_5ans_nb_sex!$A:$A,0),14)/5</f>
        <v>0</v>
      </c>
      <c r="AH423">
        <f>INDEX([1]age_tranches_5ans_nb_sex!$1:$1048576,MATCH('SectorStat-Age-Hommes'!$A423,[1]age_tranches_5ans_nb_sex!$A:$A,0),16)/5</f>
        <v>0</v>
      </c>
      <c r="AI423">
        <f>INDEX([1]age_tranches_5ans_nb_sex!$1:$1048576,MATCH('SectorStat-Age-Hommes'!$A423,[1]age_tranches_5ans_nb_sex!$A:$A,0),16)/5</f>
        <v>0</v>
      </c>
      <c r="AJ423">
        <f>INDEX([1]age_tranches_5ans_nb_sex!$1:$1048576,MATCH('SectorStat-Age-Hommes'!$A423,[1]age_tranches_5ans_nb_sex!$A:$A,0),16)/5</f>
        <v>0</v>
      </c>
      <c r="AK423">
        <f>INDEX([1]age_tranches_5ans_nb_sex!$1:$1048576,MATCH('SectorStat-Age-Hommes'!$A423,[1]age_tranches_5ans_nb_sex!$A:$A,0),16)/5</f>
        <v>0</v>
      </c>
      <c r="AL423">
        <f>INDEX([1]age_tranches_5ans_nb_sex!$1:$1048576,MATCH('SectorStat-Age-Hommes'!$A423,[1]age_tranches_5ans_nb_sex!$A:$A,0),16)/5</f>
        <v>0</v>
      </c>
      <c r="AM423">
        <f>INDEX([1]age_tranches_5ans_nb_sex!$1:$1048576,MATCH('SectorStat-Age-Hommes'!$A423,[1]age_tranches_5ans_nb_sex!$A:$A,0),18)/5</f>
        <v>0</v>
      </c>
      <c r="AN423">
        <f>INDEX([1]age_tranches_5ans_nb_sex!$1:$1048576,MATCH('SectorStat-Age-Hommes'!$A423,[1]age_tranches_5ans_nb_sex!$A:$A,0),18)/5</f>
        <v>0</v>
      </c>
      <c r="AO423">
        <f>INDEX([1]age_tranches_5ans_nb_sex!$1:$1048576,MATCH('SectorStat-Age-Hommes'!$A423,[1]age_tranches_5ans_nb_sex!$A:$A,0),18)/5</f>
        <v>0</v>
      </c>
      <c r="AP423">
        <f>INDEX([1]age_tranches_5ans_nb_sex!$1:$1048576,MATCH('SectorStat-Age-Hommes'!$A423,[1]age_tranches_5ans_nb_sex!$A:$A,0),18)/5</f>
        <v>0</v>
      </c>
      <c r="AQ423">
        <f>INDEX([1]age_tranches_5ans_nb_sex!$1:$1048576,MATCH('SectorStat-Age-Hommes'!$A423,[1]age_tranches_5ans_nb_sex!$A:$A,0),18)/5</f>
        <v>0</v>
      </c>
      <c r="AR423">
        <f>INDEX([1]age_tranches_5ans_nb_sex!$1:$1048576,MATCH('SectorStat-Age-Hommes'!$A423,[1]age_tranches_5ans_nb_sex!$A:$A,0),20)/5</f>
        <v>0</v>
      </c>
      <c r="AS423">
        <f>INDEX([1]age_tranches_5ans_nb_sex!$1:$1048576,MATCH('SectorStat-Age-Hommes'!$A423,[1]age_tranches_5ans_nb_sex!$A:$A,0),20)/5</f>
        <v>0</v>
      </c>
      <c r="AT423">
        <f>INDEX([1]age_tranches_5ans_nb_sex!$1:$1048576,MATCH('SectorStat-Age-Hommes'!$A423,[1]age_tranches_5ans_nb_sex!$A:$A,0),20)/5</f>
        <v>0</v>
      </c>
      <c r="AU423">
        <f>INDEX([1]age_tranches_5ans_nb_sex!$1:$1048576,MATCH('SectorStat-Age-Hommes'!$A423,[1]age_tranches_5ans_nb_sex!$A:$A,0),20)/5</f>
        <v>0</v>
      </c>
      <c r="AV423">
        <f>INDEX([1]age_tranches_5ans_nb_sex!$1:$1048576,MATCH('SectorStat-Age-Hommes'!$A423,[1]age_tranches_5ans_nb_sex!$A:$A,0),20)/5</f>
        <v>0</v>
      </c>
      <c r="AW423">
        <f>INDEX([1]age_tranches_5ans_nb_sex!$1:$1048576,MATCH('SectorStat-Age-Hommes'!$A423,[1]age_tranches_5ans_nb_sex!$A:$A,0),22)/5</f>
        <v>0</v>
      </c>
      <c r="AX423">
        <f>INDEX([1]age_tranches_5ans_nb_sex!$1:$1048576,MATCH('SectorStat-Age-Hommes'!$A423,[1]age_tranches_5ans_nb_sex!$A:$A,0),22)/5</f>
        <v>0</v>
      </c>
      <c r="AY423">
        <f>INDEX([1]age_tranches_5ans_nb_sex!$1:$1048576,MATCH('SectorStat-Age-Hommes'!$A423,[1]age_tranches_5ans_nb_sex!$A:$A,0),22)/5</f>
        <v>0</v>
      </c>
      <c r="AZ423">
        <f>INDEX([1]age_tranches_5ans_nb_sex!$1:$1048576,MATCH('SectorStat-Age-Hommes'!$A423,[1]age_tranches_5ans_nb_sex!$A:$A,0),22)/5</f>
        <v>0</v>
      </c>
      <c r="BA423">
        <f>INDEX([1]age_tranches_5ans_nb_sex!$1:$1048576,MATCH('SectorStat-Age-Hommes'!$A423,[1]age_tranches_5ans_nb_sex!$A:$A,0),22)/5</f>
        <v>0</v>
      </c>
      <c r="BB423">
        <f>INDEX([1]age_tranches_5ans_nb_sex!$1:$1048576,MATCH('SectorStat-Age-Hommes'!$A423,[1]age_tranches_5ans_nb_sex!$A:$A,0),24)/5</f>
        <v>0</v>
      </c>
      <c r="BC423">
        <f>INDEX([1]age_tranches_5ans_nb_sex!$1:$1048576,MATCH('SectorStat-Age-Hommes'!$A423,[1]age_tranches_5ans_nb_sex!$A:$A,0),24)/5</f>
        <v>0</v>
      </c>
      <c r="BD423">
        <f>INDEX([1]age_tranches_5ans_nb_sex!$1:$1048576,MATCH('SectorStat-Age-Hommes'!$A423,[1]age_tranches_5ans_nb_sex!$A:$A,0),24)/5</f>
        <v>0</v>
      </c>
      <c r="BE423">
        <f>INDEX([1]age_tranches_5ans_nb_sex!$1:$1048576,MATCH('SectorStat-Age-Hommes'!$A423,[1]age_tranches_5ans_nb_sex!$A:$A,0),24)/5</f>
        <v>0</v>
      </c>
      <c r="BF423">
        <f>INDEX([1]age_tranches_5ans_nb_sex!$1:$1048576,MATCH('SectorStat-Age-Hommes'!$A423,[1]age_tranches_5ans_nb_sex!$A:$A,0),24)/5</f>
        <v>0</v>
      </c>
      <c r="BG423">
        <f>INDEX([1]age_tranches_5ans_nb_sex!$1:$1048576,MATCH('SectorStat-Age-Hommes'!$A423,[1]age_tranches_5ans_nb_sex!$A:$A,0),26)/5</f>
        <v>0</v>
      </c>
      <c r="BH423">
        <f>INDEX([1]age_tranches_5ans_nb_sex!$1:$1048576,MATCH('SectorStat-Age-Hommes'!$A423,[1]age_tranches_5ans_nb_sex!$A:$A,0),26)/5</f>
        <v>0</v>
      </c>
      <c r="BI423">
        <f>INDEX([1]age_tranches_5ans_nb_sex!$1:$1048576,MATCH('SectorStat-Age-Hommes'!$A423,[1]age_tranches_5ans_nb_sex!$A:$A,0),26)/5</f>
        <v>0</v>
      </c>
      <c r="BJ423">
        <f>INDEX([1]age_tranches_5ans_nb_sex!$1:$1048576,MATCH('SectorStat-Age-Hommes'!$A423,[1]age_tranches_5ans_nb_sex!$A:$A,0),26)/5</f>
        <v>0</v>
      </c>
      <c r="BK423">
        <f>INDEX([1]age_tranches_5ans_nb_sex!$1:$1048576,MATCH('SectorStat-Age-Hommes'!$A423,[1]age_tranches_5ans_nb_sex!$A:$A,0),26)/5</f>
        <v>0</v>
      </c>
      <c r="BL423">
        <f>INDEX([1]age_tranches_5ans_nb_sex!$1:$1048576,MATCH('SectorStat-Age-Hommes'!$A423,[1]age_tranches_5ans_nb_sex!$A:$A,0),28)/5</f>
        <v>0</v>
      </c>
      <c r="BM423">
        <f>INDEX([1]age_tranches_5ans_nb_sex!$1:$1048576,MATCH('SectorStat-Age-Hommes'!$A423,[1]age_tranches_5ans_nb_sex!$A:$A,0),28)/5</f>
        <v>0</v>
      </c>
      <c r="BN423">
        <f>INDEX([1]age_tranches_5ans_nb_sex!$1:$1048576,MATCH('SectorStat-Age-Hommes'!$A423,[1]age_tranches_5ans_nb_sex!$A:$A,0),28)/5</f>
        <v>0</v>
      </c>
      <c r="BO423">
        <f>INDEX([1]age_tranches_5ans_nb_sex!$1:$1048576,MATCH('SectorStat-Age-Hommes'!$A423,[1]age_tranches_5ans_nb_sex!$A:$A,0),28)/5</f>
        <v>0</v>
      </c>
      <c r="BP423">
        <f>INDEX([1]age_tranches_5ans_nb_sex!$1:$1048576,MATCH('SectorStat-Age-Hommes'!$A423,[1]age_tranches_5ans_nb_sex!$A:$A,0),28)/5</f>
        <v>0</v>
      </c>
      <c r="BQ423">
        <f>INDEX([1]age_tranches_5ans_nb_sex!$1:$1048576,MATCH('SectorStat-Age-Hommes'!$A423,[1]age_tranches_5ans_nb_sex!$A:$A,0),30)/5</f>
        <v>0</v>
      </c>
      <c r="BR423">
        <f>INDEX([1]age_tranches_5ans_nb_sex!$1:$1048576,MATCH('SectorStat-Age-Hommes'!$A423,[1]age_tranches_5ans_nb_sex!$A:$A,0),30)/5</f>
        <v>0</v>
      </c>
      <c r="BS423">
        <f>INDEX([1]age_tranches_5ans_nb_sex!$1:$1048576,MATCH('SectorStat-Age-Hommes'!$A423,[1]age_tranches_5ans_nb_sex!$A:$A,0),30)/5</f>
        <v>0</v>
      </c>
      <c r="BT423">
        <f>INDEX([1]age_tranches_5ans_nb_sex!$1:$1048576,MATCH('SectorStat-Age-Hommes'!$A423,[1]age_tranches_5ans_nb_sex!$A:$A,0),30)/5</f>
        <v>0</v>
      </c>
      <c r="BU423">
        <f>INDEX([1]age_tranches_5ans_nb_sex!$1:$1048576,MATCH('SectorStat-Age-Hommes'!$A423,[1]age_tranches_5ans_nb_sex!$A:$A,0),30)/5</f>
        <v>0</v>
      </c>
      <c r="BV423">
        <f>INDEX([1]age_tranches_5ans_nb_sex!$1:$1048576,MATCH('SectorStat-Age-Hommes'!$A423,[1]age_tranches_5ans_nb_sex!$A:$A,0),32)/5</f>
        <v>0</v>
      </c>
      <c r="BW423">
        <f>INDEX([1]age_tranches_5ans_nb_sex!$1:$1048576,MATCH('SectorStat-Age-Hommes'!$A423,[1]age_tranches_5ans_nb_sex!$A:$A,0),32)/5</f>
        <v>0</v>
      </c>
      <c r="BX423">
        <f>INDEX([1]age_tranches_5ans_nb_sex!$1:$1048576,MATCH('SectorStat-Age-Hommes'!$A423,[1]age_tranches_5ans_nb_sex!$A:$A,0),32)/5</f>
        <v>0</v>
      </c>
      <c r="BY423">
        <f>INDEX([1]age_tranches_5ans_nb_sex!$1:$1048576,MATCH('SectorStat-Age-Hommes'!$A423,[1]age_tranches_5ans_nb_sex!$A:$A,0),32)/5</f>
        <v>0</v>
      </c>
      <c r="BZ423">
        <f>INDEX([1]age_tranches_5ans_nb_sex!$1:$1048576,MATCH('SectorStat-Age-Hommes'!$A423,[1]age_tranches_5ans_nb_sex!$A:$A,0),32)/5</f>
        <v>0</v>
      </c>
      <c r="CA423">
        <f>INDEX([1]age_tranches_5ans_nb_sex!$1:$1048576,MATCH('SectorStat-Age-Hommes'!$A423,[1]age_tranches_5ans_nb_sex!$A:$A,0),34)/5</f>
        <v>0</v>
      </c>
      <c r="CB423">
        <f>INDEX([1]age_tranches_5ans_nb_sex!$1:$1048576,MATCH('SectorStat-Age-Hommes'!$A423,[1]age_tranches_5ans_nb_sex!$A:$A,0),34)/5</f>
        <v>0</v>
      </c>
      <c r="CC423">
        <f>INDEX([1]age_tranches_5ans_nb_sex!$1:$1048576,MATCH('SectorStat-Age-Hommes'!$A423,[1]age_tranches_5ans_nb_sex!$A:$A,0),34)/5</f>
        <v>0</v>
      </c>
      <c r="CD423">
        <f>INDEX([1]age_tranches_5ans_nb_sex!$1:$1048576,MATCH('SectorStat-Age-Hommes'!$A423,[1]age_tranches_5ans_nb_sex!$A:$A,0),34)/5</f>
        <v>0</v>
      </c>
      <c r="CE423">
        <f>INDEX([1]age_tranches_5ans_nb_sex!$1:$1048576,MATCH('SectorStat-Age-Hommes'!$A423,[1]age_tranches_5ans_nb_sex!$A:$A,0),34)/5</f>
        <v>0</v>
      </c>
      <c r="CF423">
        <f>INDEX([1]age_tranches_5ans_nb_sex!$1:$1048576,MATCH('SectorStat-Age-Hommes'!$A423,[1]age_tranches_5ans_nb_sex!$A:$A,0),36)/5</f>
        <v>0</v>
      </c>
      <c r="CG423">
        <f>INDEX([1]age_tranches_5ans_nb_sex!$1:$1048576,MATCH('SectorStat-Age-Hommes'!$A423,[1]age_tranches_5ans_nb_sex!$A:$A,0),36)/5</f>
        <v>0</v>
      </c>
      <c r="CH423">
        <f>INDEX([1]age_tranches_5ans_nb_sex!$1:$1048576,MATCH('SectorStat-Age-Hommes'!$A423,[1]age_tranches_5ans_nb_sex!$A:$A,0),36)/5</f>
        <v>0</v>
      </c>
      <c r="CI423">
        <f>INDEX([1]age_tranches_5ans_nb_sex!$1:$1048576,MATCH('SectorStat-Age-Hommes'!$A423,[1]age_tranches_5ans_nb_sex!$A:$A,0),36)/5</f>
        <v>0</v>
      </c>
      <c r="CJ423">
        <f>INDEX([1]age_tranches_5ans_nb_sex!$1:$1048576,MATCH('SectorStat-Age-Hommes'!$A423,[1]age_tranches_5ans_nb_sex!$A:$A,0),36)/5</f>
        <v>0</v>
      </c>
      <c r="CK423">
        <f>INDEX([1]age_tranches_5ans_nb_sex!$1:$1048576,MATCH('SectorStat-Age-Hommes'!$A423,[1]age_tranches_5ans_nb_sex!$A:$A,0),38)/5</f>
        <v>0</v>
      </c>
      <c r="CL423">
        <f>INDEX([1]age_tranches_5ans_nb_sex!$1:$1048576,MATCH('SectorStat-Age-Hommes'!$A423,[1]age_tranches_5ans_nb_sex!$A:$A,0),38)/5</f>
        <v>0</v>
      </c>
      <c r="CM423">
        <f>INDEX([1]age_tranches_5ans_nb_sex!$1:$1048576,MATCH('SectorStat-Age-Hommes'!$A423,[1]age_tranches_5ans_nb_sex!$A:$A,0),38)/5</f>
        <v>0</v>
      </c>
      <c r="CN423">
        <f>INDEX([1]age_tranches_5ans_nb_sex!$1:$1048576,MATCH('SectorStat-Age-Hommes'!$A423,[1]age_tranches_5ans_nb_sex!$A:$A,0),38)/5</f>
        <v>0</v>
      </c>
      <c r="CO423">
        <f>INDEX([1]age_tranches_5ans_nb_sex!$1:$1048576,MATCH('SectorStat-Age-Hommes'!$A423,[1]age_tranches_5ans_nb_sex!$A:$A,0),38)/5</f>
        <v>0</v>
      </c>
      <c r="CP423" s="2">
        <f>INDEX([1]age_tranches_5ans_nb_sex!$1:$1048576,MATCH('SectorStat-Age-Hommes'!$A423,[1]age_tranches_5ans_nb_sex!$A:$A,0),40)/5</f>
        <v>0</v>
      </c>
      <c r="CQ423" s="2">
        <f>INDEX([1]age_tranches_5ans_nb_sex!$1:$1048576,MATCH('SectorStat-Age-Hommes'!$A423,[1]age_tranches_5ans_nb_sex!$A:$A,0),40)/5</f>
        <v>0</v>
      </c>
      <c r="CR423" s="2">
        <f>INDEX([1]age_tranches_5ans_nb_sex!$1:$1048576,MATCH('SectorStat-Age-Hommes'!$A423,[1]age_tranches_5ans_nb_sex!$A:$A,0),40)/5</f>
        <v>0</v>
      </c>
      <c r="CS423" s="2">
        <f>INDEX([1]age_tranches_5ans_nb_sex!$1:$1048576,MATCH('SectorStat-Age-Hommes'!$A423,[1]age_tranches_5ans_nb_sex!$A:$A,0),40)/5</f>
        <v>0</v>
      </c>
      <c r="CT423" s="2">
        <f>INDEX([1]age_tranches_5ans_nb_sex!$1:$1048576,MATCH('SectorStat-Age-Hommes'!$A423,[1]age_tranches_5ans_nb_sex!$A:$A,0),40)/5</f>
        <v>0</v>
      </c>
      <c r="CZ423" s="3"/>
      <c r="DA423" s="3"/>
      <c r="DB423" s="3"/>
      <c r="DC423" s="3"/>
      <c r="DD423" s="3"/>
    </row>
    <row r="424" spans="1:108" x14ac:dyDescent="0.35">
      <c r="A424" s="1" t="s">
        <v>835</v>
      </c>
      <c r="B424" s="1" t="s">
        <v>836</v>
      </c>
      <c r="C424" t="str">
        <f>INDEX([1]SectorStat!$1:$1048576,MATCH('[1]Distribution ages'!$A424,[1]SectorStat!$B:$B,0),4)</f>
        <v>Molenbeek Saint-Jean</v>
      </c>
      <c r="D424">
        <f>INDEX([1]age_tranches_5ans_nb_sex!$1:$1048576,MATCH('SectorStat-Age-Hommes'!$A424,[1]age_tranches_5ans_nb_sex!$A:$A,0),4)/5</f>
        <v>11.200000000066002</v>
      </c>
      <c r="E424">
        <f>INDEX([1]age_tranches_5ans_nb_sex!$1:$1048576,MATCH('SectorStat-Age-Hommes'!$A424,[1]age_tranches_5ans_nb_sex!$A:$A,0),4)/5</f>
        <v>11.200000000066002</v>
      </c>
      <c r="F424">
        <f>INDEX([1]age_tranches_5ans_nb_sex!$1:$1048576,MATCH('SectorStat-Age-Hommes'!$A424,[1]age_tranches_5ans_nb_sex!$A:$A,0),4)/5</f>
        <v>11.200000000066002</v>
      </c>
      <c r="G424">
        <f>INDEX([1]age_tranches_5ans_nb_sex!$1:$1048576,MATCH('SectorStat-Age-Hommes'!$A424,[1]age_tranches_5ans_nb_sex!$A:$A,0),4)/5</f>
        <v>11.200000000066002</v>
      </c>
      <c r="H424">
        <f>INDEX([1]age_tranches_5ans_nb_sex!$1:$1048576,MATCH('SectorStat-Age-Hommes'!$A424,[1]age_tranches_5ans_nb_sex!$A:$A,0),4)/5</f>
        <v>11.200000000066002</v>
      </c>
      <c r="I424">
        <f>INDEX([1]age_tranches_5ans_nb_sex!$1:$1048576,MATCH('SectorStat-Age-Hommes'!$A424,[1]age_tranches_5ans_nb_sex!$A:$A,0),6)/5</f>
        <v>10.999999999873998</v>
      </c>
      <c r="J424">
        <f>INDEX([1]age_tranches_5ans_nb_sex!$1:$1048576,MATCH('SectorStat-Age-Hommes'!$A424,[1]age_tranches_5ans_nb_sex!$A:$A,0),6)/5</f>
        <v>10.999999999873998</v>
      </c>
      <c r="K424">
        <f>INDEX([1]age_tranches_5ans_nb_sex!$1:$1048576,MATCH('SectorStat-Age-Hommes'!$A424,[1]age_tranches_5ans_nb_sex!$A:$A,0),6)/5</f>
        <v>10.999999999873998</v>
      </c>
      <c r="L424">
        <f>INDEX([1]age_tranches_5ans_nb_sex!$1:$1048576,MATCH('SectorStat-Age-Hommes'!$A424,[1]age_tranches_5ans_nb_sex!$A:$A,0),6)/5</f>
        <v>10.999999999873998</v>
      </c>
      <c r="M424">
        <f>INDEX([1]age_tranches_5ans_nb_sex!$1:$1048576,MATCH('SectorStat-Age-Hommes'!$A424,[1]age_tranches_5ans_nb_sex!$A:$A,0),6)/5</f>
        <v>10.999999999873998</v>
      </c>
      <c r="N424">
        <f>INDEX([1]age_tranches_5ans_nb_sex!$1:$1048576,MATCH('SectorStat-Age-Hommes'!$A424,[1]age_tranches_5ans_nb_sex!$A:$A,0),8)/5</f>
        <v>9.3999999999819988</v>
      </c>
      <c r="O424">
        <f>INDEX([1]age_tranches_5ans_nb_sex!$1:$1048576,MATCH('SectorStat-Age-Hommes'!$A424,[1]age_tranches_5ans_nb_sex!$A:$A,0),8)/5</f>
        <v>9.3999999999819988</v>
      </c>
      <c r="P424">
        <f>INDEX([1]age_tranches_5ans_nb_sex!$1:$1048576,MATCH('SectorStat-Age-Hommes'!$A424,[1]age_tranches_5ans_nb_sex!$A:$A,0),8)/5</f>
        <v>9.3999999999819988</v>
      </c>
      <c r="Q424">
        <f>INDEX([1]age_tranches_5ans_nb_sex!$1:$1048576,MATCH('SectorStat-Age-Hommes'!$A424,[1]age_tranches_5ans_nb_sex!$A:$A,0),8)/5</f>
        <v>9.3999999999819988</v>
      </c>
      <c r="R424">
        <f>INDEX([1]age_tranches_5ans_nb_sex!$1:$1048576,MATCH('SectorStat-Age-Hommes'!$A424,[1]age_tranches_5ans_nb_sex!$A:$A,0),8)/5</f>
        <v>9.3999999999819988</v>
      </c>
      <c r="S424">
        <f>INDEX([1]age_tranches_5ans_nb_sex!$1:$1048576,MATCH('SectorStat-Age-Hommes'!$A424,[1]age_tranches_5ans_nb_sex!$A:$A,0),10)/5</f>
        <v>6.1999999999239996</v>
      </c>
      <c r="T424">
        <f>INDEX([1]age_tranches_5ans_nb_sex!$1:$1048576,MATCH('SectorStat-Age-Hommes'!$A424,[1]age_tranches_5ans_nb_sex!$A:$A,0),10)/5</f>
        <v>6.1999999999239996</v>
      </c>
      <c r="U424">
        <f>INDEX([1]age_tranches_5ans_nb_sex!$1:$1048576,MATCH('SectorStat-Age-Hommes'!$A424,[1]age_tranches_5ans_nb_sex!$A:$A,0),10)/5</f>
        <v>6.1999999999239996</v>
      </c>
      <c r="V424">
        <f>INDEX([1]age_tranches_5ans_nb_sex!$1:$1048576,MATCH('SectorStat-Age-Hommes'!$A424,[1]age_tranches_5ans_nb_sex!$A:$A,0),10)/5</f>
        <v>6.1999999999239996</v>
      </c>
      <c r="W424">
        <f>INDEX([1]age_tranches_5ans_nb_sex!$1:$1048576,MATCH('SectorStat-Age-Hommes'!$A424,[1]age_tranches_5ans_nb_sex!$A:$A,0),10)/5</f>
        <v>6.1999999999239996</v>
      </c>
      <c r="X424">
        <f>INDEX([1]age_tranches_5ans_nb_sex!$1:$1048576,MATCH('SectorStat-Age-Hommes'!$A424,[1]age_tranches_5ans_nb_sex!$A:$A,0),10)/5</f>
        <v>6.1999999999239996</v>
      </c>
      <c r="Y424">
        <f>INDEX([1]age_tranches_5ans_nb_sex!$1:$1048576,MATCH('SectorStat-Age-Hommes'!$A424,[1]age_tranches_5ans_nb_sex!$A:$A,0),12)/5</f>
        <v>10.400000000119999</v>
      </c>
      <c r="Z424">
        <f>INDEX([1]age_tranches_5ans_nb_sex!$1:$1048576,MATCH('SectorStat-Age-Hommes'!$A424,[1]age_tranches_5ans_nb_sex!$A:$A,0),12)/5</f>
        <v>10.400000000119999</v>
      </c>
      <c r="AA424">
        <f>INDEX([1]age_tranches_5ans_nb_sex!$1:$1048576,MATCH('SectorStat-Age-Hommes'!$A424,[1]age_tranches_5ans_nb_sex!$A:$A,0),12)/5</f>
        <v>10.400000000119999</v>
      </c>
      <c r="AB424">
        <f>INDEX([1]age_tranches_5ans_nb_sex!$1:$1048576,MATCH('SectorStat-Age-Hommes'!$A424,[1]age_tranches_5ans_nb_sex!$A:$A,0),12)/5</f>
        <v>10.400000000119999</v>
      </c>
      <c r="AC424">
        <f>INDEX([1]age_tranches_5ans_nb_sex!$1:$1048576,MATCH('SectorStat-Age-Hommes'!$A424,[1]age_tranches_5ans_nb_sex!$A:$A,0),14)/5</f>
        <v>8.9999999998719993</v>
      </c>
      <c r="AD424">
        <f>INDEX([1]age_tranches_5ans_nb_sex!$1:$1048576,MATCH('SectorStat-Age-Hommes'!$A424,[1]age_tranches_5ans_nb_sex!$A:$A,0),14)/5</f>
        <v>8.9999999998719993</v>
      </c>
      <c r="AE424">
        <f>INDEX([1]age_tranches_5ans_nb_sex!$1:$1048576,MATCH('SectorStat-Age-Hommes'!$A424,[1]age_tranches_5ans_nb_sex!$A:$A,0),14)/5</f>
        <v>8.9999999998719993</v>
      </c>
      <c r="AF424">
        <f>INDEX([1]age_tranches_5ans_nb_sex!$1:$1048576,MATCH('SectorStat-Age-Hommes'!$A424,[1]age_tranches_5ans_nb_sex!$A:$A,0),14)/5</f>
        <v>8.9999999998719993</v>
      </c>
      <c r="AG424">
        <f>INDEX([1]age_tranches_5ans_nb_sex!$1:$1048576,MATCH('SectorStat-Age-Hommes'!$A424,[1]age_tranches_5ans_nb_sex!$A:$A,0),14)/5</f>
        <v>8.9999999998719993</v>
      </c>
      <c r="AH424">
        <f>INDEX([1]age_tranches_5ans_nb_sex!$1:$1048576,MATCH('SectorStat-Age-Hommes'!$A424,[1]age_tranches_5ans_nb_sex!$A:$A,0),16)/5</f>
        <v>9.800000000092</v>
      </c>
      <c r="AI424">
        <f>INDEX([1]age_tranches_5ans_nb_sex!$1:$1048576,MATCH('SectorStat-Age-Hommes'!$A424,[1]age_tranches_5ans_nb_sex!$A:$A,0),16)/5</f>
        <v>9.800000000092</v>
      </c>
      <c r="AJ424">
        <f>INDEX([1]age_tranches_5ans_nb_sex!$1:$1048576,MATCH('SectorStat-Age-Hommes'!$A424,[1]age_tranches_5ans_nb_sex!$A:$A,0),16)/5</f>
        <v>9.800000000092</v>
      </c>
      <c r="AK424">
        <f>INDEX([1]age_tranches_5ans_nb_sex!$1:$1048576,MATCH('SectorStat-Age-Hommes'!$A424,[1]age_tranches_5ans_nb_sex!$A:$A,0),16)/5</f>
        <v>9.800000000092</v>
      </c>
      <c r="AL424">
        <f>INDEX([1]age_tranches_5ans_nb_sex!$1:$1048576,MATCH('SectorStat-Age-Hommes'!$A424,[1]age_tranches_5ans_nb_sex!$A:$A,0),16)/5</f>
        <v>9.800000000092</v>
      </c>
      <c r="AM424">
        <f>INDEX([1]age_tranches_5ans_nb_sex!$1:$1048576,MATCH('SectorStat-Age-Hommes'!$A424,[1]age_tranches_5ans_nb_sex!$A:$A,0),18)/5</f>
        <v>10.799999999956</v>
      </c>
      <c r="AN424">
        <f>INDEX([1]age_tranches_5ans_nb_sex!$1:$1048576,MATCH('SectorStat-Age-Hommes'!$A424,[1]age_tranches_5ans_nb_sex!$A:$A,0),18)/5</f>
        <v>10.799999999956</v>
      </c>
      <c r="AO424">
        <f>INDEX([1]age_tranches_5ans_nb_sex!$1:$1048576,MATCH('SectorStat-Age-Hommes'!$A424,[1]age_tranches_5ans_nb_sex!$A:$A,0),18)/5</f>
        <v>10.799999999956</v>
      </c>
      <c r="AP424">
        <f>INDEX([1]age_tranches_5ans_nb_sex!$1:$1048576,MATCH('SectorStat-Age-Hommes'!$A424,[1]age_tranches_5ans_nb_sex!$A:$A,0),18)/5</f>
        <v>10.799999999956</v>
      </c>
      <c r="AQ424">
        <f>INDEX([1]age_tranches_5ans_nb_sex!$1:$1048576,MATCH('SectorStat-Age-Hommes'!$A424,[1]age_tranches_5ans_nb_sex!$A:$A,0),18)/5</f>
        <v>10.799999999956</v>
      </c>
      <c r="AR424">
        <f>INDEX([1]age_tranches_5ans_nb_sex!$1:$1048576,MATCH('SectorStat-Age-Hommes'!$A424,[1]age_tranches_5ans_nb_sex!$A:$A,0),20)/5</f>
        <v>10.400000000119999</v>
      </c>
      <c r="AS424">
        <f>INDEX([1]age_tranches_5ans_nb_sex!$1:$1048576,MATCH('SectorStat-Age-Hommes'!$A424,[1]age_tranches_5ans_nb_sex!$A:$A,0),20)/5</f>
        <v>10.400000000119999</v>
      </c>
      <c r="AT424">
        <f>INDEX([1]age_tranches_5ans_nb_sex!$1:$1048576,MATCH('SectorStat-Age-Hommes'!$A424,[1]age_tranches_5ans_nb_sex!$A:$A,0),20)/5</f>
        <v>10.400000000119999</v>
      </c>
      <c r="AU424">
        <f>INDEX([1]age_tranches_5ans_nb_sex!$1:$1048576,MATCH('SectorStat-Age-Hommes'!$A424,[1]age_tranches_5ans_nb_sex!$A:$A,0),20)/5</f>
        <v>10.400000000119999</v>
      </c>
      <c r="AV424">
        <f>INDEX([1]age_tranches_5ans_nb_sex!$1:$1048576,MATCH('SectorStat-Age-Hommes'!$A424,[1]age_tranches_5ans_nb_sex!$A:$A,0),20)/5</f>
        <v>10.400000000119999</v>
      </c>
      <c r="AW424">
        <f>INDEX([1]age_tranches_5ans_nb_sex!$1:$1048576,MATCH('SectorStat-Age-Hommes'!$A424,[1]age_tranches_5ans_nb_sex!$A:$A,0),22)/5</f>
        <v>9.800000000092</v>
      </c>
      <c r="AX424">
        <f>INDEX([1]age_tranches_5ans_nb_sex!$1:$1048576,MATCH('SectorStat-Age-Hommes'!$A424,[1]age_tranches_5ans_nb_sex!$A:$A,0),22)/5</f>
        <v>9.800000000092</v>
      </c>
      <c r="AY424">
        <f>INDEX([1]age_tranches_5ans_nb_sex!$1:$1048576,MATCH('SectorStat-Age-Hommes'!$A424,[1]age_tranches_5ans_nb_sex!$A:$A,0),22)/5</f>
        <v>9.800000000092</v>
      </c>
      <c r="AZ424">
        <f>INDEX([1]age_tranches_5ans_nb_sex!$1:$1048576,MATCH('SectorStat-Age-Hommes'!$A424,[1]age_tranches_5ans_nb_sex!$A:$A,0),22)/5</f>
        <v>9.800000000092</v>
      </c>
      <c r="BA424">
        <f>INDEX([1]age_tranches_5ans_nb_sex!$1:$1048576,MATCH('SectorStat-Age-Hommes'!$A424,[1]age_tranches_5ans_nb_sex!$A:$A,0),22)/5</f>
        <v>9.800000000092</v>
      </c>
      <c r="BB424">
        <f>INDEX([1]age_tranches_5ans_nb_sex!$1:$1048576,MATCH('SectorStat-Age-Hommes'!$A424,[1]age_tranches_5ans_nb_sex!$A:$A,0),24)/5</f>
        <v>7.8000000000899998</v>
      </c>
      <c r="BC424">
        <f>INDEX([1]age_tranches_5ans_nb_sex!$1:$1048576,MATCH('SectorStat-Age-Hommes'!$A424,[1]age_tranches_5ans_nb_sex!$A:$A,0),24)/5</f>
        <v>7.8000000000899998</v>
      </c>
      <c r="BD424">
        <f>INDEX([1]age_tranches_5ans_nb_sex!$1:$1048576,MATCH('SectorStat-Age-Hommes'!$A424,[1]age_tranches_5ans_nb_sex!$A:$A,0),24)/5</f>
        <v>7.8000000000899998</v>
      </c>
      <c r="BE424">
        <f>INDEX([1]age_tranches_5ans_nb_sex!$1:$1048576,MATCH('SectorStat-Age-Hommes'!$A424,[1]age_tranches_5ans_nb_sex!$A:$A,0),24)/5</f>
        <v>7.8000000000899998</v>
      </c>
      <c r="BF424">
        <f>INDEX([1]age_tranches_5ans_nb_sex!$1:$1048576,MATCH('SectorStat-Age-Hommes'!$A424,[1]age_tranches_5ans_nb_sex!$A:$A,0),24)/5</f>
        <v>7.8000000000899998</v>
      </c>
      <c r="BG424">
        <f>INDEX([1]age_tranches_5ans_nb_sex!$1:$1048576,MATCH('SectorStat-Age-Hommes'!$A424,[1]age_tranches_5ans_nb_sex!$A:$A,0),26)/5</f>
        <v>5.8000000000879997</v>
      </c>
      <c r="BH424">
        <f>INDEX([1]age_tranches_5ans_nb_sex!$1:$1048576,MATCH('SectorStat-Age-Hommes'!$A424,[1]age_tranches_5ans_nb_sex!$A:$A,0),26)/5</f>
        <v>5.8000000000879997</v>
      </c>
      <c r="BI424">
        <f>INDEX([1]age_tranches_5ans_nb_sex!$1:$1048576,MATCH('SectorStat-Age-Hommes'!$A424,[1]age_tranches_5ans_nb_sex!$A:$A,0),26)/5</f>
        <v>5.8000000000879997</v>
      </c>
      <c r="BJ424">
        <f>INDEX([1]age_tranches_5ans_nb_sex!$1:$1048576,MATCH('SectorStat-Age-Hommes'!$A424,[1]age_tranches_5ans_nb_sex!$A:$A,0),26)/5</f>
        <v>5.8000000000879997</v>
      </c>
      <c r="BK424">
        <f>INDEX([1]age_tranches_5ans_nb_sex!$1:$1048576,MATCH('SectorStat-Age-Hommes'!$A424,[1]age_tranches_5ans_nb_sex!$A:$A,0),26)/5</f>
        <v>5.8000000000879997</v>
      </c>
      <c r="BL424">
        <f>INDEX([1]age_tranches_5ans_nb_sex!$1:$1048576,MATCH('SectorStat-Age-Hommes'!$A424,[1]age_tranches_5ans_nb_sex!$A:$A,0),28)/5</f>
        <v>4.7999999999499998</v>
      </c>
      <c r="BM424">
        <f>INDEX([1]age_tranches_5ans_nb_sex!$1:$1048576,MATCH('SectorStat-Age-Hommes'!$A424,[1]age_tranches_5ans_nb_sex!$A:$A,0),28)/5</f>
        <v>4.7999999999499998</v>
      </c>
      <c r="BN424">
        <f>INDEX([1]age_tranches_5ans_nb_sex!$1:$1048576,MATCH('SectorStat-Age-Hommes'!$A424,[1]age_tranches_5ans_nb_sex!$A:$A,0),28)/5</f>
        <v>4.7999999999499998</v>
      </c>
      <c r="BO424">
        <f>INDEX([1]age_tranches_5ans_nb_sex!$1:$1048576,MATCH('SectorStat-Age-Hommes'!$A424,[1]age_tranches_5ans_nb_sex!$A:$A,0),28)/5</f>
        <v>4.7999999999499998</v>
      </c>
      <c r="BP424">
        <f>INDEX([1]age_tranches_5ans_nb_sex!$1:$1048576,MATCH('SectorStat-Age-Hommes'!$A424,[1]age_tranches_5ans_nb_sex!$A:$A,0),28)/5</f>
        <v>4.7999999999499998</v>
      </c>
      <c r="BQ424">
        <f>INDEX([1]age_tranches_5ans_nb_sex!$1:$1048576,MATCH('SectorStat-Age-Hommes'!$A424,[1]age_tranches_5ans_nb_sex!$A:$A,0),30)/5</f>
        <v>5.5999999998960002</v>
      </c>
      <c r="BR424">
        <f>INDEX([1]age_tranches_5ans_nb_sex!$1:$1048576,MATCH('SectorStat-Age-Hommes'!$A424,[1]age_tranches_5ans_nb_sex!$A:$A,0),30)/5</f>
        <v>5.5999999998960002</v>
      </c>
      <c r="BS424">
        <f>INDEX([1]age_tranches_5ans_nb_sex!$1:$1048576,MATCH('SectorStat-Age-Hommes'!$A424,[1]age_tranches_5ans_nb_sex!$A:$A,0),30)/5</f>
        <v>5.5999999998960002</v>
      </c>
      <c r="BT424">
        <f>INDEX([1]age_tranches_5ans_nb_sex!$1:$1048576,MATCH('SectorStat-Age-Hommes'!$A424,[1]age_tranches_5ans_nb_sex!$A:$A,0),30)/5</f>
        <v>5.5999999998960002</v>
      </c>
      <c r="BU424">
        <f>INDEX([1]age_tranches_5ans_nb_sex!$1:$1048576,MATCH('SectorStat-Age-Hommes'!$A424,[1]age_tranches_5ans_nb_sex!$A:$A,0),30)/5</f>
        <v>5.5999999998960002</v>
      </c>
      <c r="BV424">
        <f>INDEX([1]age_tranches_5ans_nb_sex!$1:$1048576,MATCH('SectorStat-Age-Hommes'!$A424,[1]age_tranches_5ans_nb_sex!$A:$A,0),32)/5</f>
        <v>3.399999999976</v>
      </c>
      <c r="BW424">
        <f>INDEX([1]age_tranches_5ans_nb_sex!$1:$1048576,MATCH('SectorStat-Age-Hommes'!$A424,[1]age_tranches_5ans_nb_sex!$A:$A,0),32)/5</f>
        <v>3.399999999976</v>
      </c>
      <c r="BX424">
        <f>INDEX([1]age_tranches_5ans_nb_sex!$1:$1048576,MATCH('SectorStat-Age-Hommes'!$A424,[1]age_tranches_5ans_nb_sex!$A:$A,0),32)/5</f>
        <v>3.399999999976</v>
      </c>
      <c r="BY424">
        <f>INDEX([1]age_tranches_5ans_nb_sex!$1:$1048576,MATCH('SectorStat-Age-Hommes'!$A424,[1]age_tranches_5ans_nb_sex!$A:$A,0),32)/5</f>
        <v>3.399999999976</v>
      </c>
      <c r="BZ424">
        <f>INDEX([1]age_tranches_5ans_nb_sex!$1:$1048576,MATCH('SectorStat-Age-Hommes'!$A424,[1]age_tranches_5ans_nb_sex!$A:$A,0),32)/5</f>
        <v>3.399999999976</v>
      </c>
      <c r="CA424">
        <f>INDEX([1]age_tranches_5ans_nb_sex!$1:$1048576,MATCH('SectorStat-Age-Hommes'!$A424,[1]age_tranches_5ans_nb_sex!$A:$A,0),34)/5</f>
        <v>1.8000000000839997</v>
      </c>
      <c r="CB424">
        <f>INDEX([1]age_tranches_5ans_nb_sex!$1:$1048576,MATCH('SectorStat-Age-Hommes'!$A424,[1]age_tranches_5ans_nb_sex!$A:$A,0),34)/5</f>
        <v>1.8000000000839997</v>
      </c>
      <c r="CC424">
        <f>INDEX([1]age_tranches_5ans_nb_sex!$1:$1048576,MATCH('SectorStat-Age-Hommes'!$A424,[1]age_tranches_5ans_nb_sex!$A:$A,0),34)/5</f>
        <v>1.8000000000839997</v>
      </c>
      <c r="CD424">
        <f>INDEX([1]age_tranches_5ans_nb_sex!$1:$1048576,MATCH('SectorStat-Age-Hommes'!$A424,[1]age_tranches_5ans_nb_sex!$A:$A,0),34)/5</f>
        <v>1.8000000000839997</v>
      </c>
      <c r="CE424">
        <f>INDEX([1]age_tranches_5ans_nb_sex!$1:$1048576,MATCH('SectorStat-Age-Hommes'!$A424,[1]age_tranches_5ans_nb_sex!$A:$A,0),34)/5</f>
        <v>1.8000000000839997</v>
      </c>
      <c r="CF424">
        <f>INDEX([1]age_tranches_5ans_nb_sex!$1:$1048576,MATCH('SectorStat-Age-Hommes'!$A424,[1]age_tranches_5ans_nb_sex!$A:$A,0),36)/5</f>
        <v>1.599999999892</v>
      </c>
      <c r="CG424">
        <f>INDEX([1]age_tranches_5ans_nb_sex!$1:$1048576,MATCH('SectorStat-Age-Hommes'!$A424,[1]age_tranches_5ans_nb_sex!$A:$A,0),36)/5</f>
        <v>1.599999999892</v>
      </c>
      <c r="CH424">
        <f>INDEX([1]age_tranches_5ans_nb_sex!$1:$1048576,MATCH('SectorStat-Age-Hommes'!$A424,[1]age_tranches_5ans_nb_sex!$A:$A,0),36)/5</f>
        <v>1.599999999892</v>
      </c>
      <c r="CI424">
        <f>INDEX([1]age_tranches_5ans_nb_sex!$1:$1048576,MATCH('SectorStat-Age-Hommes'!$A424,[1]age_tranches_5ans_nb_sex!$A:$A,0),36)/5</f>
        <v>1.599999999892</v>
      </c>
      <c r="CJ424">
        <f>INDEX([1]age_tranches_5ans_nb_sex!$1:$1048576,MATCH('SectorStat-Age-Hommes'!$A424,[1]age_tranches_5ans_nb_sex!$A:$A,0),36)/5</f>
        <v>1.599999999892</v>
      </c>
      <c r="CK424">
        <f>INDEX([1]age_tranches_5ans_nb_sex!$1:$1048576,MATCH('SectorStat-Age-Hommes'!$A424,[1]age_tranches_5ans_nb_sex!$A:$A,0),38)/5</f>
        <v>1.200000000056</v>
      </c>
      <c r="CL424">
        <f>INDEX([1]age_tranches_5ans_nb_sex!$1:$1048576,MATCH('SectorStat-Age-Hommes'!$A424,[1]age_tranches_5ans_nb_sex!$A:$A,0),38)/5</f>
        <v>1.200000000056</v>
      </c>
      <c r="CM424">
        <f>INDEX([1]age_tranches_5ans_nb_sex!$1:$1048576,MATCH('SectorStat-Age-Hommes'!$A424,[1]age_tranches_5ans_nb_sex!$A:$A,0),38)/5</f>
        <v>1.200000000056</v>
      </c>
      <c r="CN424">
        <f>INDEX([1]age_tranches_5ans_nb_sex!$1:$1048576,MATCH('SectorStat-Age-Hommes'!$A424,[1]age_tranches_5ans_nb_sex!$A:$A,0),38)/5</f>
        <v>1.200000000056</v>
      </c>
      <c r="CO424">
        <f>INDEX([1]age_tranches_5ans_nb_sex!$1:$1048576,MATCH('SectorStat-Age-Hommes'!$A424,[1]age_tranches_5ans_nb_sex!$A:$A,0),38)/5</f>
        <v>1.200000000056</v>
      </c>
      <c r="CP424" s="2">
        <f>INDEX([1]age_tranches_5ans_nb_sex!$1:$1048576,MATCH('SectorStat-Age-Hommes'!$A424,[1]age_tranches_5ans_nb_sex!$A:$A,0),40)/5</f>
        <v>0.19999999991799999</v>
      </c>
      <c r="CQ424" s="2">
        <f>INDEX([1]age_tranches_5ans_nb_sex!$1:$1048576,MATCH('SectorStat-Age-Hommes'!$A424,[1]age_tranches_5ans_nb_sex!$A:$A,0),40)/5</f>
        <v>0.19999999991799999</v>
      </c>
      <c r="CR424" s="2">
        <f>INDEX([1]age_tranches_5ans_nb_sex!$1:$1048576,MATCH('SectorStat-Age-Hommes'!$A424,[1]age_tranches_5ans_nb_sex!$A:$A,0),40)/5</f>
        <v>0.19999999991799999</v>
      </c>
      <c r="CS424" s="2">
        <f>INDEX([1]age_tranches_5ans_nb_sex!$1:$1048576,MATCH('SectorStat-Age-Hommes'!$A424,[1]age_tranches_5ans_nb_sex!$A:$A,0),40)/5</f>
        <v>0.19999999991799999</v>
      </c>
      <c r="CT424" s="2">
        <f>INDEX([1]age_tranches_5ans_nb_sex!$1:$1048576,MATCH('SectorStat-Age-Hommes'!$A424,[1]age_tranches_5ans_nb_sex!$A:$A,0),40)/5</f>
        <v>0.19999999991799999</v>
      </c>
      <c r="CZ424" s="3"/>
      <c r="DA424" s="3"/>
      <c r="DB424" s="3"/>
      <c r="DC424" s="3"/>
      <c r="DD424" s="3"/>
    </row>
    <row r="425" spans="1:108" x14ac:dyDescent="0.35">
      <c r="A425" s="1" t="s">
        <v>837</v>
      </c>
      <c r="B425" s="1" t="s">
        <v>838</v>
      </c>
      <c r="C425" t="str">
        <f>INDEX([1]SectorStat!$1:$1048576,MATCH('[1]Distribution ages'!$A425,[1]SectorStat!$B:$B,0),4)</f>
        <v>Molenbeek Saint-Jean</v>
      </c>
      <c r="D425">
        <f>INDEX([1]age_tranches_5ans_nb_sex!$1:$1048576,MATCH('SectorStat-Age-Hommes'!$A425,[1]age_tranches_5ans_nb_sex!$A:$A,0),4)/5</f>
        <v>1.4000000000048001</v>
      </c>
      <c r="E425">
        <f>INDEX([1]age_tranches_5ans_nb_sex!$1:$1048576,MATCH('SectorStat-Age-Hommes'!$A425,[1]age_tranches_5ans_nb_sex!$A:$A,0),4)/5</f>
        <v>1.4000000000048001</v>
      </c>
      <c r="F425">
        <f>INDEX([1]age_tranches_5ans_nb_sex!$1:$1048576,MATCH('SectorStat-Age-Hommes'!$A425,[1]age_tranches_5ans_nb_sex!$A:$A,0),4)/5</f>
        <v>1.4000000000048001</v>
      </c>
      <c r="G425">
        <f>INDEX([1]age_tranches_5ans_nb_sex!$1:$1048576,MATCH('SectorStat-Age-Hommes'!$A425,[1]age_tranches_5ans_nb_sex!$A:$A,0),4)/5</f>
        <v>1.4000000000048001</v>
      </c>
      <c r="H425">
        <f>INDEX([1]age_tranches_5ans_nb_sex!$1:$1048576,MATCH('SectorStat-Age-Hommes'!$A425,[1]age_tranches_5ans_nb_sex!$A:$A,0),4)/5</f>
        <v>1.4000000000048001</v>
      </c>
      <c r="I425">
        <f>INDEX([1]age_tranches_5ans_nb_sex!$1:$1048576,MATCH('SectorStat-Age-Hommes'!$A425,[1]age_tranches_5ans_nb_sex!$A:$A,0),6)/5</f>
        <v>2.3999999999836001</v>
      </c>
      <c r="J425">
        <f>INDEX([1]age_tranches_5ans_nb_sex!$1:$1048576,MATCH('SectorStat-Age-Hommes'!$A425,[1]age_tranches_5ans_nb_sex!$A:$A,0),6)/5</f>
        <v>2.3999999999836001</v>
      </c>
      <c r="K425">
        <f>INDEX([1]age_tranches_5ans_nb_sex!$1:$1048576,MATCH('SectorStat-Age-Hommes'!$A425,[1]age_tranches_5ans_nb_sex!$A:$A,0),6)/5</f>
        <v>2.3999999999836001</v>
      </c>
      <c r="L425">
        <f>INDEX([1]age_tranches_5ans_nb_sex!$1:$1048576,MATCH('SectorStat-Age-Hommes'!$A425,[1]age_tranches_5ans_nb_sex!$A:$A,0),6)/5</f>
        <v>2.3999999999836001</v>
      </c>
      <c r="M425">
        <f>INDEX([1]age_tranches_5ans_nb_sex!$1:$1048576,MATCH('SectorStat-Age-Hommes'!$A425,[1]age_tranches_5ans_nb_sex!$A:$A,0),6)/5</f>
        <v>2.3999999999836001</v>
      </c>
      <c r="N425">
        <f>INDEX([1]age_tranches_5ans_nb_sex!$1:$1048576,MATCH('SectorStat-Age-Hommes'!$A425,[1]age_tranches_5ans_nb_sex!$A:$A,0),8)/5</f>
        <v>2.8000000000096001</v>
      </c>
      <c r="O425">
        <f>INDEX([1]age_tranches_5ans_nb_sex!$1:$1048576,MATCH('SectorStat-Age-Hommes'!$A425,[1]age_tranches_5ans_nb_sex!$A:$A,0),8)/5</f>
        <v>2.8000000000096001</v>
      </c>
      <c r="P425">
        <f>INDEX([1]age_tranches_5ans_nb_sex!$1:$1048576,MATCH('SectorStat-Age-Hommes'!$A425,[1]age_tranches_5ans_nb_sex!$A:$A,0),8)/5</f>
        <v>2.8000000000096001</v>
      </c>
      <c r="Q425">
        <f>INDEX([1]age_tranches_5ans_nb_sex!$1:$1048576,MATCH('SectorStat-Age-Hommes'!$A425,[1]age_tranches_5ans_nb_sex!$A:$A,0),8)/5</f>
        <v>2.8000000000096001</v>
      </c>
      <c r="R425">
        <f>INDEX([1]age_tranches_5ans_nb_sex!$1:$1048576,MATCH('SectorStat-Age-Hommes'!$A425,[1]age_tranches_5ans_nb_sex!$A:$A,0),8)/5</f>
        <v>2.8000000000096001</v>
      </c>
      <c r="S425">
        <f>INDEX([1]age_tranches_5ans_nb_sex!$1:$1048576,MATCH('SectorStat-Age-Hommes'!$A425,[1]age_tranches_5ans_nb_sex!$A:$A,0),10)/5</f>
        <v>1.4000000000048001</v>
      </c>
      <c r="T425">
        <f>INDEX([1]age_tranches_5ans_nb_sex!$1:$1048576,MATCH('SectorStat-Age-Hommes'!$A425,[1]age_tranches_5ans_nb_sex!$A:$A,0),10)/5</f>
        <v>1.4000000000048001</v>
      </c>
      <c r="U425">
        <f>INDEX([1]age_tranches_5ans_nb_sex!$1:$1048576,MATCH('SectorStat-Age-Hommes'!$A425,[1]age_tranches_5ans_nb_sex!$A:$A,0),10)/5</f>
        <v>1.4000000000048001</v>
      </c>
      <c r="V425">
        <f>INDEX([1]age_tranches_5ans_nb_sex!$1:$1048576,MATCH('SectorStat-Age-Hommes'!$A425,[1]age_tranches_5ans_nb_sex!$A:$A,0),10)/5</f>
        <v>1.4000000000048001</v>
      </c>
      <c r="W425">
        <f>INDEX([1]age_tranches_5ans_nb_sex!$1:$1048576,MATCH('SectorStat-Age-Hommes'!$A425,[1]age_tranches_5ans_nb_sex!$A:$A,0),10)/5</f>
        <v>1.4000000000048001</v>
      </c>
      <c r="X425">
        <f>INDEX([1]age_tranches_5ans_nb_sex!$1:$1048576,MATCH('SectorStat-Age-Hommes'!$A425,[1]age_tranches_5ans_nb_sex!$A:$A,0),10)/5</f>
        <v>1.4000000000048001</v>
      </c>
      <c r="Y425">
        <f>INDEX([1]age_tranches_5ans_nb_sex!$1:$1048576,MATCH('SectorStat-Age-Hommes'!$A425,[1]age_tranches_5ans_nb_sex!$A:$A,0),12)/5</f>
        <v>0.99999999997880007</v>
      </c>
      <c r="Z425">
        <f>INDEX([1]age_tranches_5ans_nb_sex!$1:$1048576,MATCH('SectorStat-Age-Hommes'!$A425,[1]age_tranches_5ans_nb_sex!$A:$A,0),12)/5</f>
        <v>0.99999999997880007</v>
      </c>
      <c r="AA425">
        <f>INDEX([1]age_tranches_5ans_nb_sex!$1:$1048576,MATCH('SectorStat-Age-Hommes'!$A425,[1]age_tranches_5ans_nb_sex!$A:$A,0),12)/5</f>
        <v>0.99999999997880007</v>
      </c>
      <c r="AB425">
        <f>INDEX([1]age_tranches_5ans_nb_sex!$1:$1048576,MATCH('SectorStat-Age-Hommes'!$A425,[1]age_tranches_5ans_nb_sex!$A:$A,0),12)/5</f>
        <v>0.99999999997880007</v>
      </c>
      <c r="AC425">
        <f>INDEX([1]age_tranches_5ans_nb_sex!$1:$1048576,MATCH('SectorStat-Age-Hommes'!$A425,[1]age_tranches_5ans_nb_sex!$A:$A,0),14)/5</f>
        <v>1.4000000000048001</v>
      </c>
      <c r="AD425">
        <f>INDEX([1]age_tranches_5ans_nb_sex!$1:$1048576,MATCH('SectorStat-Age-Hommes'!$A425,[1]age_tranches_5ans_nb_sex!$A:$A,0),14)/5</f>
        <v>1.4000000000048001</v>
      </c>
      <c r="AE425">
        <f>INDEX([1]age_tranches_5ans_nb_sex!$1:$1048576,MATCH('SectorStat-Age-Hommes'!$A425,[1]age_tranches_5ans_nb_sex!$A:$A,0),14)/5</f>
        <v>1.4000000000048001</v>
      </c>
      <c r="AF425">
        <f>INDEX([1]age_tranches_5ans_nb_sex!$1:$1048576,MATCH('SectorStat-Age-Hommes'!$A425,[1]age_tranches_5ans_nb_sex!$A:$A,0),14)/5</f>
        <v>1.4000000000048001</v>
      </c>
      <c r="AG425">
        <f>INDEX([1]age_tranches_5ans_nb_sex!$1:$1048576,MATCH('SectorStat-Age-Hommes'!$A425,[1]age_tranches_5ans_nb_sex!$A:$A,0),14)/5</f>
        <v>1.4000000000048001</v>
      </c>
      <c r="AH425">
        <f>INDEX([1]age_tranches_5ans_nb_sex!$1:$1048576,MATCH('SectorStat-Age-Hommes'!$A425,[1]age_tranches_5ans_nb_sex!$A:$A,0),16)/5</f>
        <v>1.8000000000307999</v>
      </c>
      <c r="AI425">
        <f>INDEX([1]age_tranches_5ans_nb_sex!$1:$1048576,MATCH('SectorStat-Age-Hommes'!$A425,[1]age_tranches_5ans_nb_sex!$A:$A,0),16)/5</f>
        <v>1.8000000000307999</v>
      </c>
      <c r="AJ425">
        <f>INDEX([1]age_tranches_5ans_nb_sex!$1:$1048576,MATCH('SectorStat-Age-Hommes'!$A425,[1]age_tranches_5ans_nb_sex!$A:$A,0),16)/5</f>
        <v>1.8000000000307999</v>
      </c>
      <c r="AK425">
        <f>INDEX([1]age_tranches_5ans_nb_sex!$1:$1048576,MATCH('SectorStat-Age-Hommes'!$A425,[1]age_tranches_5ans_nb_sex!$A:$A,0),16)/5</f>
        <v>1.8000000000307999</v>
      </c>
      <c r="AL425">
        <f>INDEX([1]age_tranches_5ans_nb_sex!$1:$1048576,MATCH('SectorStat-Age-Hommes'!$A425,[1]age_tranches_5ans_nb_sex!$A:$A,0),16)/5</f>
        <v>1.8000000000307999</v>
      </c>
      <c r="AM425">
        <f>INDEX([1]age_tranches_5ans_nb_sex!$1:$1048576,MATCH('SectorStat-Age-Hommes'!$A425,[1]age_tranches_5ans_nb_sex!$A:$A,0),18)/5</f>
        <v>1.4000000000048001</v>
      </c>
      <c r="AN425">
        <f>INDEX([1]age_tranches_5ans_nb_sex!$1:$1048576,MATCH('SectorStat-Age-Hommes'!$A425,[1]age_tranches_5ans_nb_sex!$A:$A,0),18)/5</f>
        <v>1.4000000000048001</v>
      </c>
      <c r="AO425">
        <f>INDEX([1]age_tranches_5ans_nb_sex!$1:$1048576,MATCH('SectorStat-Age-Hommes'!$A425,[1]age_tranches_5ans_nb_sex!$A:$A,0),18)/5</f>
        <v>1.4000000000048001</v>
      </c>
      <c r="AP425">
        <f>INDEX([1]age_tranches_5ans_nb_sex!$1:$1048576,MATCH('SectorStat-Age-Hommes'!$A425,[1]age_tranches_5ans_nb_sex!$A:$A,0),18)/5</f>
        <v>1.4000000000048001</v>
      </c>
      <c r="AQ425">
        <f>INDEX([1]age_tranches_5ans_nb_sex!$1:$1048576,MATCH('SectorStat-Age-Hommes'!$A425,[1]age_tranches_5ans_nb_sex!$A:$A,0),18)/5</f>
        <v>1.4000000000048001</v>
      </c>
      <c r="AR425">
        <f>INDEX([1]age_tranches_5ans_nb_sex!$1:$1048576,MATCH('SectorStat-Age-Hommes'!$A425,[1]age_tranches_5ans_nb_sex!$A:$A,0),20)/5</f>
        <v>1.4000000000048001</v>
      </c>
      <c r="AS425">
        <f>INDEX([1]age_tranches_5ans_nb_sex!$1:$1048576,MATCH('SectorStat-Age-Hommes'!$A425,[1]age_tranches_5ans_nb_sex!$A:$A,0),20)/5</f>
        <v>1.4000000000048001</v>
      </c>
      <c r="AT425">
        <f>INDEX([1]age_tranches_5ans_nb_sex!$1:$1048576,MATCH('SectorStat-Age-Hommes'!$A425,[1]age_tranches_5ans_nb_sex!$A:$A,0),20)/5</f>
        <v>1.4000000000048001</v>
      </c>
      <c r="AU425">
        <f>INDEX([1]age_tranches_5ans_nb_sex!$1:$1048576,MATCH('SectorStat-Age-Hommes'!$A425,[1]age_tranches_5ans_nb_sex!$A:$A,0),20)/5</f>
        <v>1.4000000000048001</v>
      </c>
      <c r="AV425">
        <f>INDEX([1]age_tranches_5ans_nb_sex!$1:$1048576,MATCH('SectorStat-Age-Hommes'!$A425,[1]age_tranches_5ans_nb_sex!$A:$A,0),20)/5</f>
        <v>1.4000000000048001</v>
      </c>
      <c r="AW425">
        <f>INDEX([1]age_tranches_5ans_nb_sex!$1:$1048576,MATCH('SectorStat-Age-Hommes'!$A425,[1]age_tranches_5ans_nb_sex!$A:$A,0),22)/5</f>
        <v>1.1999999999918001</v>
      </c>
      <c r="AX425">
        <f>INDEX([1]age_tranches_5ans_nb_sex!$1:$1048576,MATCH('SectorStat-Age-Hommes'!$A425,[1]age_tranches_5ans_nb_sex!$A:$A,0),22)/5</f>
        <v>1.1999999999918001</v>
      </c>
      <c r="AY425">
        <f>INDEX([1]age_tranches_5ans_nb_sex!$1:$1048576,MATCH('SectorStat-Age-Hommes'!$A425,[1]age_tranches_5ans_nb_sex!$A:$A,0),22)/5</f>
        <v>1.1999999999918001</v>
      </c>
      <c r="AZ425">
        <f>INDEX([1]age_tranches_5ans_nb_sex!$1:$1048576,MATCH('SectorStat-Age-Hommes'!$A425,[1]age_tranches_5ans_nb_sex!$A:$A,0),22)/5</f>
        <v>1.1999999999918001</v>
      </c>
      <c r="BA425">
        <f>INDEX([1]age_tranches_5ans_nb_sex!$1:$1048576,MATCH('SectorStat-Age-Hommes'!$A425,[1]age_tranches_5ans_nb_sex!$A:$A,0),22)/5</f>
        <v>1.1999999999918001</v>
      </c>
      <c r="BB425">
        <f>INDEX([1]age_tranches_5ans_nb_sex!$1:$1048576,MATCH('SectorStat-Age-Hommes'!$A425,[1]age_tranches_5ans_nb_sex!$A:$A,0),24)/5</f>
        <v>1.6000000000177999</v>
      </c>
      <c r="BC425">
        <f>INDEX([1]age_tranches_5ans_nb_sex!$1:$1048576,MATCH('SectorStat-Age-Hommes'!$A425,[1]age_tranches_5ans_nb_sex!$A:$A,0),24)/5</f>
        <v>1.6000000000177999</v>
      </c>
      <c r="BD425">
        <f>INDEX([1]age_tranches_5ans_nb_sex!$1:$1048576,MATCH('SectorStat-Age-Hommes'!$A425,[1]age_tranches_5ans_nb_sex!$A:$A,0),24)/5</f>
        <v>1.6000000000177999</v>
      </c>
      <c r="BE425">
        <f>INDEX([1]age_tranches_5ans_nb_sex!$1:$1048576,MATCH('SectorStat-Age-Hommes'!$A425,[1]age_tranches_5ans_nb_sex!$A:$A,0),24)/5</f>
        <v>1.6000000000177999</v>
      </c>
      <c r="BF425">
        <f>INDEX([1]age_tranches_5ans_nb_sex!$1:$1048576,MATCH('SectorStat-Age-Hommes'!$A425,[1]age_tranches_5ans_nb_sex!$A:$A,0),24)/5</f>
        <v>1.6000000000177999</v>
      </c>
      <c r="BG425">
        <f>INDEX([1]age_tranches_5ans_nb_sex!$1:$1048576,MATCH('SectorStat-Age-Hommes'!$A425,[1]age_tranches_5ans_nb_sex!$A:$A,0),26)/5</f>
        <v>1.8000000000307999</v>
      </c>
      <c r="BH425">
        <f>INDEX([1]age_tranches_5ans_nb_sex!$1:$1048576,MATCH('SectorStat-Age-Hommes'!$A425,[1]age_tranches_5ans_nb_sex!$A:$A,0),26)/5</f>
        <v>1.8000000000307999</v>
      </c>
      <c r="BI425">
        <f>INDEX([1]age_tranches_5ans_nb_sex!$1:$1048576,MATCH('SectorStat-Age-Hommes'!$A425,[1]age_tranches_5ans_nb_sex!$A:$A,0),26)/5</f>
        <v>1.8000000000307999</v>
      </c>
      <c r="BJ425">
        <f>INDEX([1]age_tranches_5ans_nb_sex!$1:$1048576,MATCH('SectorStat-Age-Hommes'!$A425,[1]age_tranches_5ans_nb_sex!$A:$A,0),26)/5</f>
        <v>1.8000000000307999</v>
      </c>
      <c r="BK425">
        <f>INDEX([1]age_tranches_5ans_nb_sex!$1:$1048576,MATCH('SectorStat-Age-Hommes'!$A425,[1]age_tranches_5ans_nb_sex!$A:$A,0),26)/5</f>
        <v>1.8000000000307999</v>
      </c>
      <c r="BL425">
        <f>INDEX([1]age_tranches_5ans_nb_sex!$1:$1048576,MATCH('SectorStat-Age-Hommes'!$A425,[1]age_tranches_5ans_nb_sex!$A:$A,0),28)/5</f>
        <v>1.9999999999576001</v>
      </c>
      <c r="BM425">
        <f>INDEX([1]age_tranches_5ans_nb_sex!$1:$1048576,MATCH('SectorStat-Age-Hommes'!$A425,[1]age_tranches_5ans_nb_sex!$A:$A,0),28)/5</f>
        <v>1.9999999999576001</v>
      </c>
      <c r="BN425">
        <f>INDEX([1]age_tranches_5ans_nb_sex!$1:$1048576,MATCH('SectorStat-Age-Hommes'!$A425,[1]age_tranches_5ans_nb_sex!$A:$A,0),28)/5</f>
        <v>1.9999999999576001</v>
      </c>
      <c r="BO425">
        <f>INDEX([1]age_tranches_5ans_nb_sex!$1:$1048576,MATCH('SectorStat-Age-Hommes'!$A425,[1]age_tranches_5ans_nb_sex!$A:$A,0),28)/5</f>
        <v>1.9999999999576001</v>
      </c>
      <c r="BP425">
        <f>INDEX([1]age_tranches_5ans_nb_sex!$1:$1048576,MATCH('SectorStat-Age-Hommes'!$A425,[1]age_tranches_5ans_nb_sex!$A:$A,0),28)/5</f>
        <v>1.9999999999576001</v>
      </c>
      <c r="BQ425">
        <f>INDEX([1]age_tranches_5ans_nb_sex!$1:$1048576,MATCH('SectorStat-Age-Hommes'!$A425,[1]age_tranches_5ans_nb_sex!$A:$A,0),30)/5</f>
        <v>1.8000000000307999</v>
      </c>
      <c r="BR425">
        <f>INDEX([1]age_tranches_5ans_nb_sex!$1:$1048576,MATCH('SectorStat-Age-Hommes'!$A425,[1]age_tranches_5ans_nb_sex!$A:$A,0),30)/5</f>
        <v>1.8000000000307999</v>
      </c>
      <c r="BS425">
        <f>INDEX([1]age_tranches_5ans_nb_sex!$1:$1048576,MATCH('SectorStat-Age-Hommes'!$A425,[1]age_tranches_5ans_nb_sex!$A:$A,0),30)/5</f>
        <v>1.8000000000307999</v>
      </c>
      <c r="BT425">
        <f>INDEX([1]age_tranches_5ans_nb_sex!$1:$1048576,MATCH('SectorStat-Age-Hommes'!$A425,[1]age_tranches_5ans_nb_sex!$A:$A,0),30)/5</f>
        <v>1.8000000000307999</v>
      </c>
      <c r="BU425">
        <f>INDEX([1]age_tranches_5ans_nb_sex!$1:$1048576,MATCH('SectorStat-Age-Hommes'!$A425,[1]age_tranches_5ans_nb_sex!$A:$A,0),30)/5</f>
        <v>1.8000000000307999</v>
      </c>
      <c r="BV425">
        <f>INDEX([1]age_tranches_5ans_nb_sex!$1:$1048576,MATCH('SectorStat-Age-Hommes'!$A425,[1]age_tranches_5ans_nb_sex!$A:$A,0),32)/5</f>
        <v>2.5999999999965997</v>
      </c>
      <c r="BW425">
        <f>INDEX([1]age_tranches_5ans_nb_sex!$1:$1048576,MATCH('SectorStat-Age-Hommes'!$A425,[1]age_tranches_5ans_nb_sex!$A:$A,0),32)/5</f>
        <v>2.5999999999965997</v>
      </c>
      <c r="BX425">
        <f>INDEX([1]age_tranches_5ans_nb_sex!$1:$1048576,MATCH('SectorStat-Age-Hommes'!$A425,[1]age_tranches_5ans_nb_sex!$A:$A,0),32)/5</f>
        <v>2.5999999999965997</v>
      </c>
      <c r="BY425">
        <f>INDEX([1]age_tranches_5ans_nb_sex!$1:$1048576,MATCH('SectorStat-Age-Hommes'!$A425,[1]age_tranches_5ans_nb_sex!$A:$A,0),32)/5</f>
        <v>2.5999999999965997</v>
      </c>
      <c r="BZ425">
        <f>INDEX([1]age_tranches_5ans_nb_sex!$1:$1048576,MATCH('SectorStat-Age-Hommes'!$A425,[1]age_tranches_5ans_nb_sex!$A:$A,0),32)/5</f>
        <v>2.5999999999965997</v>
      </c>
      <c r="CA425">
        <f>INDEX([1]age_tranches_5ans_nb_sex!$1:$1048576,MATCH('SectorStat-Age-Hommes'!$A425,[1]age_tranches_5ans_nb_sex!$A:$A,0),34)/5</f>
        <v>2.8000000000096001</v>
      </c>
      <c r="CB425">
        <f>INDEX([1]age_tranches_5ans_nb_sex!$1:$1048576,MATCH('SectorStat-Age-Hommes'!$A425,[1]age_tranches_5ans_nb_sex!$A:$A,0),34)/5</f>
        <v>2.8000000000096001</v>
      </c>
      <c r="CC425">
        <f>INDEX([1]age_tranches_5ans_nb_sex!$1:$1048576,MATCH('SectorStat-Age-Hommes'!$A425,[1]age_tranches_5ans_nb_sex!$A:$A,0),34)/5</f>
        <v>2.8000000000096001</v>
      </c>
      <c r="CD425">
        <f>INDEX([1]age_tranches_5ans_nb_sex!$1:$1048576,MATCH('SectorStat-Age-Hommes'!$A425,[1]age_tranches_5ans_nb_sex!$A:$A,0),34)/5</f>
        <v>2.8000000000096001</v>
      </c>
      <c r="CE425">
        <f>INDEX([1]age_tranches_5ans_nb_sex!$1:$1048576,MATCH('SectorStat-Age-Hommes'!$A425,[1]age_tranches_5ans_nb_sex!$A:$A,0),34)/5</f>
        <v>2.8000000000096001</v>
      </c>
      <c r="CF425">
        <f>INDEX([1]age_tranches_5ans_nb_sex!$1:$1048576,MATCH('SectorStat-Age-Hommes'!$A425,[1]age_tranches_5ans_nb_sex!$A:$A,0),36)/5</f>
        <v>2.8000000000096001</v>
      </c>
      <c r="CG425">
        <f>INDEX([1]age_tranches_5ans_nb_sex!$1:$1048576,MATCH('SectorStat-Age-Hommes'!$A425,[1]age_tranches_5ans_nb_sex!$A:$A,0),36)/5</f>
        <v>2.8000000000096001</v>
      </c>
      <c r="CH425">
        <f>INDEX([1]age_tranches_5ans_nb_sex!$1:$1048576,MATCH('SectorStat-Age-Hommes'!$A425,[1]age_tranches_5ans_nb_sex!$A:$A,0),36)/5</f>
        <v>2.8000000000096001</v>
      </c>
      <c r="CI425">
        <f>INDEX([1]age_tranches_5ans_nb_sex!$1:$1048576,MATCH('SectorStat-Age-Hommes'!$A425,[1]age_tranches_5ans_nb_sex!$A:$A,0),36)/5</f>
        <v>2.8000000000096001</v>
      </c>
      <c r="CJ425">
        <f>INDEX([1]age_tranches_5ans_nb_sex!$1:$1048576,MATCH('SectorStat-Age-Hommes'!$A425,[1]age_tranches_5ans_nb_sex!$A:$A,0),36)/5</f>
        <v>2.8000000000096001</v>
      </c>
      <c r="CK425">
        <f>INDEX([1]age_tranches_5ans_nb_sex!$1:$1048576,MATCH('SectorStat-Age-Hommes'!$A425,[1]age_tranches_5ans_nb_sex!$A:$A,0),38)/5</f>
        <v>1.9999999999576001</v>
      </c>
      <c r="CL425">
        <f>INDEX([1]age_tranches_5ans_nb_sex!$1:$1048576,MATCH('SectorStat-Age-Hommes'!$A425,[1]age_tranches_5ans_nb_sex!$A:$A,0),38)/5</f>
        <v>1.9999999999576001</v>
      </c>
      <c r="CM425">
        <f>INDEX([1]age_tranches_5ans_nb_sex!$1:$1048576,MATCH('SectorStat-Age-Hommes'!$A425,[1]age_tranches_5ans_nb_sex!$A:$A,0),38)/5</f>
        <v>1.9999999999576001</v>
      </c>
      <c r="CN425">
        <f>INDEX([1]age_tranches_5ans_nb_sex!$1:$1048576,MATCH('SectorStat-Age-Hommes'!$A425,[1]age_tranches_5ans_nb_sex!$A:$A,0),38)/5</f>
        <v>1.9999999999576001</v>
      </c>
      <c r="CO425">
        <f>INDEX([1]age_tranches_5ans_nb_sex!$1:$1048576,MATCH('SectorStat-Age-Hommes'!$A425,[1]age_tranches_5ans_nb_sex!$A:$A,0),38)/5</f>
        <v>1.9999999999576001</v>
      </c>
      <c r="CP425" s="2">
        <f>INDEX([1]age_tranches_5ans_nb_sex!$1:$1048576,MATCH('SectorStat-Age-Hommes'!$A425,[1]age_tranches_5ans_nb_sex!$A:$A,0),40)/5</f>
        <v>0.600000000039</v>
      </c>
      <c r="CQ425" s="2">
        <f>INDEX([1]age_tranches_5ans_nb_sex!$1:$1048576,MATCH('SectorStat-Age-Hommes'!$A425,[1]age_tranches_5ans_nb_sex!$A:$A,0),40)/5</f>
        <v>0.600000000039</v>
      </c>
      <c r="CR425" s="2">
        <f>INDEX([1]age_tranches_5ans_nb_sex!$1:$1048576,MATCH('SectorStat-Age-Hommes'!$A425,[1]age_tranches_5ans_nb_sex!$A:$A,0),40)/5</f>
        <v>0.600000000039</v>
      </c>
      <c r="CS425" s="2">
        <f>INDEX([1]age_tranches_5ans_nb_sex!$1:$1048576,MATCH('SectorStat-Age-Hommes'!$A425,[1]age_tranches_5ans_nb_sex!$A:$A,0),40)/5</f>
        <v>0.600000000039</v>
      </c>
      <c r="CT425" s="2">
        <f>INDEX([1]age_tranches_5ans_nb_sex!$1:$1048576,MATCH('SectorStat-Age-Hommes'!$A425,[1]age_tranches_5ans_nb_sex!$A:$A,0),40)/5</f>
        <v>0.600000000039</v>
      </c>
      <c r="CZ425" s="3"/>
      <c r="DA425" s="3"/>
      <c r="DB425" s="3"/>
      <c r="DC425" s="3"/>
      <c r="DD425" s="3"/>
    </row>
    <row r="426" spans="1:108" x14ac:dyDescent="0.35">
      <c r="A426" s="1" t="s">
        <v>839</v>
      </c>
      <c r="B426" s="1" t="s">
        <v>840</v>
      </c>
      <c r="C426" t="str">
        <f>INDEX([1]SectorStat!$1:$1048576,MATCH('[1]Distribution ages'!$A426,[1]SectorStat!$B:$B,0),4)</f>
        <v>Molenbeek Saint-Jean</v>
      </c>
      <c r="D426">
        <f>INDEX([1]age_tranches_5ans_nb_sex!$1:$1048576,MATCH('SectorStat-Age-Hommes'!$A426,[1]age_tranches_5ans_nb_sex!$A:$A,0),4)/5</f>
        <v>15.799999999899999</v>
      </c>
      <c r="E426">
        <f>INDEX([1]age_tranches_5ans_nb_sex!$1:$1048576,MATCH('SectorStat-Age-Hommes'!$A426,[1]age_tranches_5ans_nb_sex!$A:$A,0),4)/5</f>
        <v>15.799999999899999</v>
      </c>
      <c r="F426">
        <f>INDEX([1]age_tranches_5ans_nb_sex!$1:$1048576,MATCH('SectorStat-Age-Hommes'!$A426,[1]age_tranches_5ans_nb_sex!$A:$A,0),4)/5</f>
        <v>15.799999999899999</v>
      </c>
      <c r="G426">
        <f>INDEX([1]age_tranches_5ans_nb_sex!$1:$1048576,MATCH('SectorStat-Age-Hommes'!$A426,[1]age_tranches_5ans_nb_sex!$A:$A,0),4)/5</f>
        <v>15.799999999899999</v>
      </c>
      <c r="H426">
        <f>INDEX([1]age_tranches_5ans_nb_sex!$1:$1048576,MATCH('SectorStat-Age-Hommes'!$A426,[1]age_tranches_5ans_nb_sex!$A:$A,0),4)/5</f>
        <v>15.799999999899999</v>
      </c>
      <c r="I426">
        <f>INDEX([1]age_tranches_5ans_nb_sex!$1:$1048576,MATCH('SectorStat-Age-Hommes'!$A426,[1]age_tranches_5ans_nb_sex!$A:$A,0),6)/5</f>
        <v>16.200000000075001</v>
      </c>
      <c r="J426">
        <f>INDEX([1]age_tranches_5ans_nb_sex!$1:$1048576,MATCH('SectorStat-Age-Hommes'!$A426,[1]age_tranches_5ans_nb_sex!$A:$A,0),6)/5</f>
        <v>16.200000000075001</v>
      </c>
      <c r="K426">
        <f>INDEX([1]age_tranches_5ans_nb_sex!$1:$1048576,MATCH('SectorStat-Age-Hommes'!$A426,[1]age_tranches_5ans_nb_sex!$A:$A,0),6)/5</f>
        <v>16.200000000075001</v>
      </c>
      <c r="L426">
        <f>INDEX([1]age_tranches_5ans_nb_sex!$1:$1048576,MATCH('SectorStat-Age-Hommes'!$A426,[1]age_tranches_5ans_nb_sex!$A:$A,0),6)/5</f>
        <v>16.200000000075001</v>
      </c>
      <c r="M426">
        <f>INDEX([1]age_tranches_5ans_nb_sex!$1:$1048576,MATCH('SectorStat-Age-Hommes'!$A426,[1]age_tranches_5ans_nb_sex!$A:$A,0),6)/5</f>
        <v>16.200000000075001</v>
      </c>
      <c r="N426">
        <f>INDEX([1]age_tranches_5ans_nb_sex!$1:$1048576,MATCH('SectorStat-Age-Hommes'!$A426,[1]age_tranches_5ans_nb_sex!$A:$A,0),8)/5</f>
        <v>12.6000000002</v>
      </c>
      <c r="O426">
        <f>INDEX([1]age_tranches_5ans_nb_sex!$1:$1048576,MATCH('SectorStat-Age-Hommes'!$A426,[1]age_tranches_5ans_nb_sex!$A:$A,0),8)/5</f>
        <v>12.6000000002</v>
      </c>
      <c r="P426">
        <f>INDEX([1]age_tranches_5ans_nb_sex!$1:$1048576,MATCH('SectorStat-Age-Hommes'!$A426,[1]age_tranches_5ans_nb_sex!$A:$A,0),8)/5</f>
        <v>12.6000000002</v>
      </c>
      <c r="Q426">
        <f>INDEX([1]age_tranches_5ans_nb_sex!$1:$1048576,MATCH('SectorStat-Age-Hommes'!$A426,[1]age_tranches_5ans_nb_sex!$A:$A,0),8)/5</f>
        <v>12.6000000002</v>
      </c>
      <c r="R426">
        <f>INDEX([1]age_tranches_5ans_nb_sex!$1:$1048576,MATCH('SectorStat-Age-Hommes'!$A426,[1]age_tranches_5ans_nb_sex!$A:$A,0),8)/5</f>
        <v>12.6000000002</v>
      </c>
      <c r="S426">
        <f>INDEX([1]age_tranches_5ans_nb_sex!$1:$1048576,MATCH('SectorStat-Age-Hommes'!$A426,[1]age_tranches_5ans_nb_sex!$A:$A,0),10)/5</f>
        <v>10.999999999924999</v>
      </c>
      <c r="T426">
        <f>INDEX([1]age_tranches_5ans_nb_sex!$1:$1048576,MATCH('SectorStat-Age-Hommes'!$A426,[1]age_tranches_5ans_nb_sex!$A:$A,0),10)/5</f>
        <v>10.999999999924999</v>
      </c>
      <c r="U426">
        <f>INDEX([1]age_tranches_5ans_nb_sex!$1:$1048576,MATCH('SectorStat-Age-Hommes'!$A426,[1]age_tranches_5ans_nb_sex!$A:$A,0),10)/5</f>
        <v>10.999999999924999</v>
      </c>
      <c r="V426">
        <f>INDEX([1]age_tranches_5ans_nb_sex!$1:$1048576,MATCH('SectorStat-Age-Hommes'!$A426,[1]age_tranches_5ans_nb_sex!$A:$A,0),10)/5</f>
        <v>10.999999999924999</v>
      </c>
      <c r="W426">
        <f>INDEX([1]age_tranches_5ans_nb_sex!$1:$1048576,MATCH('SectorStat-Age-Hommes'!$A426,[1]age_tranches_5ans_nb_sex!$A:$A,0),10)/5</f>
        <v>10.999999999924999</v>
      </c>
      <c r="X426">
        <f>INDEX([1]age_tranches_5ans_nb_sex!$1:$1048576,MATCH('SectorStat-Age-Hommes'!$A426,[1]age_tranches_5ans_nb_sex!$A:$A,0),10)/5</f>
        <v>10.999999999924999</v>
      </c>
      <c r="Y426">
        <f>INDEX([1]age_tranches_5ans_nb_sex!$1:$1048576,MATCH('SectorStat-Age-Hommes'!$A426,[1]age_tranches_5ans_nb_sex!$A:$A,0),12)/5</f>
        <v>12.200000000025</v>
      </c>
      <c r="Z426">
        <f>INDEX([1]age_tranches_5ans_nb_sex!$1:$1048576,MATCH('SectorStat-Age-Hommes'!$A426,[1]age_tranches_5ans_nb_sex!$A:$A,0),12)/5</f>
        <v>12.200000000025</v>
      </c>
      <c r="AA426">
        <f>INDEX([1]age_tranches_5ans_nb_sex!$1:$1048576,MATCH('SectorStat-Age-Hommes'!$A426,[1]age_tranches_5ans_nb_sex!$A:$A,0),12)/5</f>
        <v>12.200000000025</v>
      </c>
      <c r="AB426">
        <f>INDEX([1]age_tranches_5ans_nb_sex!$1:$1048576,MATCH('SectorStat-Age-Hommes'!$A426,[1]age_tranches_5ans_nb_sex!$A:$A,0),12)/5</f>
        <v>12.200000000025</v>
      </c>
      <c r="AC426">
        <f>INDEX([1]age_tranches_5ans_nb_sex!$1:$1048576,MATCH('SectorStat-Age-Hommes'!$A426,[1]age_tranches_5ans_nb_sex!$A:$A,0),14)/5</f>
        <v>10.000000000124999</v>
      </c>
      <c r="AD426">
        <f>INDEX([1]age_tranches_5ans_nb_sex!$1:$1048576,MATCH('SectorStat-Age-Hommes'!$A426,[1]age_tranches_5ans_nb_sex!$A:$A,0),14)/5</f>
        <v>10.000000000124999</v>
      </c>
      <c r="AE426">
        <f>INDEX([1]age_tranches_5ans_nb_sex!$1:$1048576,MATCH('SectorStat-Age-Hommes'!$A426,[1]age_tranches_5ans_nb_sex!$A:$A,0),14)/5</f>
        <v>10.000000000124999</v>
      </c>
      <c r="AF426">
        <f>INDEX([1]age_tranches_5ans_nb_sex!$1:$1048576,MATCH('SectorStat-Age-Hommes'!$A426,[1]age_tranches_5ans_nb_sex!$A:$A,0),14)/5</f>
        <v>10.000000000124999</v>
      </c>
      <c r="AG426">
        <f>INDEX([1]age_tranches_5ans_nb_sex!$1:$1048576,MATCH('SectorStat-Age-Hommes'!$A426,[1]age_tranches_5ans_nb_sex!$A:$A,0),14)/5</f>
        <v>10.000000000124999</v>
      </c>
      <c r="AH426">
        <f>INDEX([1]age_tranches_5ans_nb_sex!$1:$1048576,MATCH('SectorStat-Age-Hommes'!$A426,[1]age_tranches_5ans_nb_sex!$A:$A,0),16)/5</f>
        <v>10.199999999999999</v>
      </c>
      <c r="AI426">
        <f>INDEX([1]age_tranches_5ans_nb_sex!$1:$1048576,MATCH('SectorStat-Age-Hommes'!$A426,[1]age_tranches_5ans_nb_sex!$A:$A,0),16)/5</f>
        <v>10.199999999999999</v>
      </c>
      <c r="AJ426">
        <f>INDEX([1]age_tranches_5ans_nb_sex!$1:$1048576,MATCH('SectorStat-Age-Hommes'!$A426,[1]age_tranches_5ans_nb_sex!$A:$A,0),16)/5</f>
        <v>10.199999999999999</v>
      </c>
      <c r="AK426">
        <f>INDEX([1]age_tranches_5ans_nb_sex!$1:$1048576,MATCH('SectorStat-Age-Hommes'!$A426,[1]age_tranches_5ans_nb_sex!$A:$A,0),16)/5</f>
        <v>10.199999999999999</v>
      </c>
      <c r="AL426">
        <f>INDEX([1]age_tranches_5ans_nb_sex!$1:$1048576,MATCH('SectorStat-Age-Hommes'!$A426,[1]age_tranches_5ans_nb_sex!$A:$A,0),16)/5</f>
        <v>10.199999999999999</v>
      </c>
      <c r="AM426">
        <f>INDEX([1]age_tranches_5ans_nb_sex!$1:$1048576,MATCH('SectorStat-Age-Hommes'!$A426,[1]age_tranches_5ans_nb_sex!$A:$A,0),18)/5</f>
        <v>12.3999999999</v>
      </c>
      <c r="AN426">
        <f>INDEX([1]age_tranches_5ans_nb_sex!$1:$1048576,MATCH('SectorStat-Age-Hommes'!$A426,[1]age_tranches_5ans_nb_sex!$A:$A,0),18)/5</f>
        <v>12.3999999999</v>
      </c>
      <c r="AO426">
        <f>INDEX([1]age_tranches_5ans_nb_sex!$1:$1048576,MATCH('SectorStat-Age-Hommes'!$A426,[1]age_tranches_5ans_nb_sex!$A:$A,0),18)/5</f>
        <v>12.3999999999</v>
      </c>
      <c r="AP426">
        <f>INDEX([1]age_tranches_5ans_nb_sex!$1:$1048576,MATCH('SectorStat-Age-Hommes'!$A426,[1]age_tranches_5ans_nb_sex!$A:$A,0),18)/5</f>
        <v>12.3999999999</v>
      </c>
      <c r="AQ426">
        <f>INDEX([1]age_tranches_5ans_nb_sex!$1:$1048576,MATCH('SectorStat-Age-Hommes'!$A426,[1]age_tranches_5ans_nb_sex!$A:$A,0),18)/5</f>
        <v>12.3999999999</v>
      </c>
      <c r="AR426">
        <f>INDEX([1]age_tranches_5ans_nb_sex!$1:$1048576,MATCH('SectorStat-Age-Hommes'!$A426,[1]age_tranches_5ans_nb_sex!$A:$A,0),20)/5</f>
        <v>13.6</v>
      </c>
      <c r="AS426">
        <f>INDEX([1]age_tranches_5ans_nb_sex!$1:$1048576,MATCH('SectorStat-Age-Hommes'!$A426,[1]age_tranches_5ans_nb_sex!$A:$A,0),20)/5</f>
        <v>13.6</v>
      </c>
      <c r="AT426">
        <f>INDEX([1]age_tranches_5ans_nb_sex!$1:$1048576,MATCH('SectorStat-Age-Hommes'!$A426,[1]age_tranches_5ans_nb_sex!$A:$A,0),20)/5</f>
        <v>13.6</v>
      </c>
      <c r="AU426">
        <f>INDEX([1]age_tranches_5ans_nb_sex!$1:$1048576,MATCH('SectorStat-Age-Hommes'!$A426,[1]age_tranches_5ans_nb_sex!$A:$A,0),20)/5</f>
        <v>13.6</v>
      </c>
      <c r="AV426">
        <f>INDEX([1]age_tranches_5ans_nb_sex!$1:$1048576,MATCH('SectorStat-Age-Hommes'!$A426,[1]age_tranches_5ans_nb_sex!$A:$A,0),20)/5</f>
        <v>13.6</v>
      </c>
      <c r="AW426">
        <f>INDEX([1]age_tranches_5ans_nb_sex!$1:$1048576,MATCH('SectorStat-Age-Hommes'!$A426,[1]age_tranches_5ans_nb_sex!$A:$A,0),22)/5</f>
        <v>14.999999999975</v>
      </c>
      <c r="AX426">
        <f>INDEX([1]age_tranches_5ans_nb_sex!$1:$1048576,MATCH('SectorStat-Age-Hommes'!$A426,[1]age_tranches_5ans_nb_sex!$A:$A,0),22)/5</f>
        <v>14.999999999975</v>
      </c>
      <c r="AY426">
        <f>INDEX([1]age_tranches_5ans_nb_sex!$1:$1048576,MATCH('SectorStat-Age-Hommes'!$A426,[1]age_tranches_5ans_nb_sex!$A:$A,0),22)/5</f>
        <v>14.999999999975</v>
      </c>
      <c r="AZ426">
        <f>INDEX([1]age_tranches_5ans_nb_sex!$1:$1048576,MATCH('SectorStat-Age-Hommes'!$A426,[1]age_tranches_5ans_nb_sex!$A:$A,0),22)/5</f>
        <v>14.999999999975</v>
      </c>
      <c r="BA426">
        <f>INDEX([1]age_tranches_5ans_nb_sex!$1:$1048576,MATCH('SectorStat-Age-Hommes'!$A426,[1]age_tranches_5ans_nb_sex!$A:$A,0),22)/5</f>
        <v>14.999999999975</v>
      </c>
      <c r="BB426">
        <f>INDEX([1]age_tranches_5ans_nb_sex!$1:$1048576,MATCH('SectorStat-Age-Hommes'!$A426,[1]age_tranches_5ans_nb_sex!$A:$A,0),24)/5</f>
        <v>14.5999999998</v>
      </c>
      <c r="BC426">
        <f>INDEX([1]age_tranches_5ans_nb_sex!$1:$1048576,MATCH('SectorStat-Age-Hommes'!$A426,[1]age_tranches_5ans_nb_sex!$A:$A,0),24)/5</f>
        <v>14.5999999998</v>
      </c>
      <c r="BD426">
        <f>INDEX([1]age_tranches_5ans_nb_sex!$1:$1048576,MATCH('SectorStat-Age-Hommes'!$A426,[1]age_tranches_5ans_nb_sex!$A:$A,0),24)/5</f>
        <v>14.5999999998</v>
      </c>
      <c r="BE426">
        <f>INDEX([1]age_tranches_5ans_nb_sex!$1:$1048576,MATCH('SectorStat-Age-Hommes'!$A426,[1]age_tranches_5ans_nb_sex!$A:$A,0),24)/5</f>
        <v>14.5999999998</v>
      </c>
      <c r="BF426">
        <f>INDEX([1]age_tranches_5ans_nb_sex!$1:$1048576,MATCH('SectorStat-Age-Hommes'!$A426,[1]age_tranches_5ans_nb_sex!$A:$A,0),24)/5</f>
        <v>14.5999999998</v>
      </c>
      <c r="BG426">
        <f>INDEX([1]age_tranches_5ans_nb_sex!$1:$1048576,MATCH('SectorStat-Age-Hommes'!$A426,[1]age_tranches_5ans_nb_sex!$A:$A,0),26)/5</f>
        <v>8.1999999999750006</v>
      </c>
      <c r="BH426">
        <f>INDEX([1]age_tranches_5ans_nb_sex!$1:$1048576,MATCH('SectorStat-Age-Hommes'!$A426,[1]age_tranches_5ans_nb_sex!$A:$A,0),26)/5</f>
        <v>8.1999999999750006</v>
      </c>
      <c r="BI426">
        <f>INDEX([1]age_tranches_5ans_nb_sex!$1:$1048576,MATCH('SectorStat-Age-Hommes'!$A426,[1]age_tranches_5ans_nb_sex!$A:$A,0),26)/5</f>
        <v>8.1999999999750006</v>
      </c>
      <c r="BJ426">
        <f>INDEX([1]age_tranches_5ans_nb_sex!$1:$1048576,MATCH('SectorStat-Age-Hommes'!$A426,[1]age_tranches_5ans_nb_sex!$A:$A,0),26)/5</f>
        <v>8.1999999999750006</v>
      </c>
      <c r="BK426">
        <f>INDEX([1]age_tranches_5ans_nb_sex!$1:$1048576,MATCH('SectorStat-Age-Hommes'!$A426,[1]age_tranches_5ans_nb_sex!$A:$A,0),26)/5</f>
        <v>8.1999999999750006</v>
      </c>
      <c r="BL426">
        <f>INDEX([1]age_tranches_5ans_nb_sex!$1:$1048576,MATCH('SectorStat-Age-Hommes'!$A426,[1]age_tranches_5ans_nb_sex!$A:$A,0),28)/5</f>
        <v>9.2000000001999993</v>
      </c>
      <c r="BM426">
        <f>INDEX([1]age_tranches_5ans_nb_sex!$1:$1048576,MATCH('SectorStat-Age-Hommes'!$A426,[1]age_tranches_5ans_nb_sex!$A:$A,0),28)/5</f>
        <v>9.2000000001999993</v>
      </c>
      <c r="BN426">
        <f>INDEX([1]age_tranches_5ans_nb_sex!$1:$1048576,MATCH('SectorStat-Age-Hommes'!$A426,[1]age_tranches_5ans_nb_sex!$A:$A,0),28)/5</f>
        <v>9.2000000001999993</v>
      </c>
      <c r="BO426">
        <f>INDEX([1]age_tranches_5ans_nb_sex!$1:$1048576,MATCH('SectorStat-Age-Hommes'!$A426,[1]age_tranches_5ans_nb_sex!$A:$A,0),28)/5</f>
        <v>9.2000000001999993</v>
      </c>
      <c r="BP426">
        <f>INDEX([1]age_tranches_5ans_nb_sex!$1:$1048576,MATCH('SectorStat-Age-Hommes'!$A426,[1]age_tranches_5ans_nb_sex!$A:$A,0),28)/5</f>
        <v>9.2000000001999993</v>
      </c>
      <c r="BQ426">
        <f>INDEX([1]age_tranches_5ans_nb_sex!$1:$1048576,MATCH('SectorStat-Age-Hommes'!$A426,[1]age_tranches_5ans_nb_sex!$A:$A,0),30)/5</f>
        <v>8.8000000000249976</v>
      </c>
      <c r="BR426">
        <f>INDEX([1]age_tranches_5ans_nb_sex!$1:$1048576,MATCH('SectorStat-Age-Hommes'!$A426,[1]age_tranches_5ans_nb_sex!$A:$A,0),30)/5</f>
        <v>8.8000000000249976</v>
      </c>
      <c r="BS426">
        <f>INDEX([1]age_tranches_5ans_nb_sex!$1:$1048576,MATCH('SectorStat-Age-Hommes'!$A426,[1]age_tranches_5ans_nb_sex!$A:$A,0),30)/5</f>
        <v>8.8000000000249976</v>
      </c>
      <c r="BT426">
        <f>INDEX([1]age_tranches_5ans_nb_sex!$1:$1048576,MATCH('SectorStat-Age-Hommes'!$A426,[1]age_tranches_5ans_nb_sex!$A:$A,0),30)/5</f>
        <v>8.8000000000249976</v>
      </c>
      <c r="BU426">
        <f>INDEX([1]age_tranches_5ans_nb_sex!$1:$1048576,MATCH('SectorStat-Age-Hommes'!$A426,[1]age_tranches_5ans_nb_sex!$A:$A,0),30)/5</f>
        <v>8.8000000000249976</v>
      </c>
      <c r="BV426">
        <f>INDEX([1]age_tranches_5ans_nb_sex!$1:$1048576,MATCH('SectorStat-Age-Hommes'!$A426,[1]age_tranches_5ans_nb_sex!$A:$A,0),32)/5</f>
        <v>8.6000000001500005</v>
      </c>
      <c r="BW426">
        <f>INDEX([1]age_tranches_5ans_nb_sex!$1:$1048576,MATCH('SectorStat-Age-Hommes'!$A426,[1]age_tranches_5ans_nb_sex!$A:$A,0),32)/5</f>
        <v>8.6000000001500005</v>
      </c>
      <c r="BX426">
        <f>INDEX([1]age_tranches_5ans_nb_sex!$1:$1048576,MATCH('SectorStat-Age-Hommes'!$A426,[1]age_tranches_5ans_nb_sex!$A:$A,0),32)/5</f>
        <v>8.6000000001500005</v>
      </c>
      <c r="BY426">
        <f>INDEX([1]age_tranches_5ans_nb_sex!$1:$1048576,MATCH('SectorStat-Age-Hommes'!$A426,[1]age_tranches_5ans_nb_sex!$A:$A,0),32)/5</f>
        <v>8.6000000001500005</v>
      </c>
      <c r="BZ426">
        <f>INDEX([1]age_tranches_5ans_nb_sex!$1:$1048576,MATCH('SectorStat-Age-Hommes'!$A426,[1]age_tranches_5ans_nb_sex!$A:$A,0),32)/5</f>
        <v>8.6000000001500005</v>
      </c>
      <c r="CA426">
        <f>INDEX([1]age_tranches_5ans_nb_sex!$1:$1048576,MATCH('SectorStat-Age-Hommes'!$A426,[1]age_tranches_5ans_nb_sex!$A:$A,0),34)/5</f>
        <v>6.6000000001250001</v>
      </c>
      <c r="CB426">
        <f>INDEX([1]age_tranches_5ans_nb_sex!$1:$1048576,MATCH('SectorStat-Age-Hommes'!$A426,[1]age_tranches_5ans_nb_sex!$A:$A,0),34)/5</f>
        <v>6.6000000001250001</v>
      </c>
      <c r="CC426">
        <f>INDEX([1]age_tranches_5ans_nb_sex!$1:$1048576,MATCH('SectorStat-Age-Hommes'!$A426,[1]age_tranches_5ans_nb_sex!$A:$A,0),34)/5</f>
        <v>6.6000000001250001</v>
      </c>
      <c r="CD426">
        <f>INDEX([1]age_tranches_5ans_nb_sex!$1:$1048576,MATCH('SectorStat-Age-Hommes'!$A426,[1]age_tranches_5ans_nb_sex!$A:$A,0),34)/5</f>
        <v>6.6000000001250001</v>
      </c>
      <c r="CE426">
        <f>INDEX([1]age_tranches_5ans_nb_sex!$1:$1048576,MATCH('SectorStat-Age-Hommes'!$A426,[1]age_tranches_5ans_nb_sex!$A:$A,0),34)/5</f>
        <v>6.6000000001250001</v>
      </c>
      <c r="CF426">
        <f>INDEX([1]age_tranches_5ans_nb_sex!$1:$1048576,MATCH('SectorStat-Age-Hommes'!$A426,[1]age_tranches_5ans_nb_sex!$A:$A,0),36)/5</f>
        <v>6.9999999998750013</v>
      </c>
      <c r="CG426">
        <f>INDEX([1]age_tranches_5ans_nb_sex!$1:$1048576,MATCH('SectorStat-Age-Hommes'!$A426,[1]age_tranches_5ans_nb_sex!$A:$A,0),36)/5</f>
        <v>6.9999999998750013</v>
      </c>
      <c r="CH426">
        <f>INDEX([1]age_tranches_5ans_nb_sex!$1:$1048576,MATCH('SectorStat-Age-Hommes'!$A426,[1]age_tranches_5ans_nb_sex!$A:$A,0),36)/5</f>
        <v>6.9999999998750013</v>
      </c>
      <c r="CI426">
        <f>INDEX([1]age_tranches_5ans_nb_sex!$1:$1048576,MATCH('SectorStat-Age-Hommes'!$A426,[1]age_tranches_5ans_nb_sex!$A:$A,0),36)/5</f>
        <v>6.9999999998750013</v>
      </c>
      <c r="CJ426">
        <f>INDEX([1]age_tranches_5ans_nb_sex!$1:$1048576,MATCH('SectorStat-Age-Hommes'!$A426,[1]age_tranches_5ans_nb_sex!$A:$A,0),36)/5</f>
        <v>6.9999999998750013</v>
      </c>
      <c r="CK426">
        <f>INDEX([1]age_tranches_5ans_nb_sex!$1:$1048576,MATCH('SectorStat-Age-Hommes'!$A426,[1]age_tranches_5ans_nb_sex!$A:$A,0),38)/5</f>
        <v>3.2000000001250002</v>
      </c>
      <c r="CL426">
        <f>INDEX([1]age_tranches_5ans_nb_sex!$1:$1048576,MATCH('SectorStat-Age-Hommes'!$A426,[1]age_tranches_5ans_nb_sex!$A:$A,0),38)/5</f>
        <v>3.2000000001250002</v>
      </c>
      <c r="CM426">
        <f>INDEX([1]age_tranches_5ans_nb_sex!$1:$1048576,MATCH('SectorStat-Age-Hommes'!$A426,[1]age_tranches_5ans_nb_sex!$A:$A,0),38)/5</f>
        <v>3.2000000001250002</v>
      </c>
      <c r="CN426">
        <f>INDEX([1]age_tranches_5ans_nb_sex!$1:$1048576,MATCH('SectorStat-Age-Hommes'!$A426,[1]age_tranches_5ans_nb_sex!$A:$A,0),38)/5</f>
        <v>3.2000000001250002</v>
      </c>
      <c r="CO426">
        <f>INDEX([1]age_tranches_5ans_nb_sex!$1:$1048576,MATCH('SectorStat-Age-Hommes'!$A426,[1]age_tranches_5ans_nb_sex!$A:$A,0),38)/5</f>
        <v>3.2000000001250002</v>
      </c>
      <c r="CP426" s="2">
        <f>INDEX([1]age_tranches_5ans_nb_sex!$1:$1048576,MATCH('SectorStat-Age-Hommes'!$A426,[1]age_tranches_5ans_nb_sex!$A:$A,0),40)/5</f>
        <v>1.8000000001499998</v>
      </c>
      <c r="CQ426" s="2">
        <f>INDEX([1]age_tranches_5ans_nb_sex!$1:$1048576,MATCH('SectorStat-Age-Hommes'!$A426,[1]age_tranches_5ans_nb_sex!$A:$A,0),40)/5</f>
        <v>1.8000000001499998</v>
      </c>
      <c r="CR426" s="2">
        <f>INDEX([1]age_tranches_5ans_nb_sex!$1:$1048576,MATCH('SectorStat-Age-Hommes'!$A426,[1]age_tranches_5ans_nb_sex!$A:$A,0),40)/5</f>
        <v>1.8000000001499998</v>
      </c>
      <c r="CS426" s="2">
        <f>INDEX([1]age_tranches_5ans_nb_sex!$1:$1048576,MATCH('SectorStat-Age-Hommes'!$A426,[1]age_tranches_5ans_nb_sex!$A:$A,0),40)/5</f>
        <v>1.8000000001499998</v>
      </c>
      <c r="CT426" s="2">
        <f>INDEX([1]age_tranches_5ans_nb_sex!$1:$1048576,MATCH('SectorStat-Age-Hommes'!$A426,[1]age_tranches_5ans_nb_sex!$A:$A,0),40)/5</f>
        <v>1.8000000001499998</v>
      </c>
      <c r="CZ426" s="3"/>
      <c r="DA426" s="3"/>
      <c r="DB426" s="3"/>
      <c r="DC426" s="3"/>
      <c r="DD426" s="3"/>
    </row>
    <row r="427" spans="1:108" x14ac:dyDescent="0.35">
      <c r="A427" s="1" t="s">
        <v>841</v>
      </c>
      <c r="B427" s="1" t="s">
        <v>842</v>
      </c>
      <c r="C427" t="str">
        <f>INDEX([1]SectorStat!$1:$1048576,MATCH('[1]Distribution ages'!$A427,[1]SectorStat!$B:$B,0),4)</f>
        <v>Molenbeek Saint-Jean</v>
      </c>
      <c r="D427">
        <f>INDEX([1]age_tranches_5ans_nb_sex!$1:$1048576,MATCH('SectorStat-Age-Hommes'!$A427,[1]age_tranches_5ans_nb_sex!$A:$A,0),4)/5</f>
        <v>33.599999999939811</v>
      </c>
      <c r="E427">
        <f>INDEX([1]age_tranches_5ans_nb_sex!$1:$1048576,MATCH('SectorStat-Age-Hommes'!$A427,[1]age_tranches_5ans_nb_sex!$A:$A,0),4)/5</f>
        <v>33.599999999939811</v>
      </c>
      <c r="F427">
        <f>INDEX([1]age_tranches_5ans_nb_sex!$1:$1048576,MATCH('SectorStat-Age-Hommes'!$A427,[1]age_tranches_5ans_nb_sex!$A:$A,0),4)/5</f>
        <v>33.599999999939811</v>
      </c>
      <c r="G427">
        <f>INDEX([1]age_tranches_5ans_nb_sex!$1:$1048576,MATCH('SectorStat-Age-Hommes'!$A427,[1]age_tranches_5ans_nb_sex!$A:$A,0),4)/5</f>
        <v>33.599999999939811</v>
      </c>
      <c r="H427">
        <f>INDEX([1]age_tranches_5ans_nb_sex!$1:$1048576,MATCH('SectorStat-Age-Hommes'!$A427,[1]age_tranches_5ans_nb_sex!$A:$A,0),4)/5</f>
        <v>33.599999999939811</v>
      </c>
      <c r="I427">
        <f>INDEX([1]age_tranches_5ans_nb_sex!$1:$1048576,MATCH('SectorStat-Age-Hommes'!$A427,[1]age_tranches_5ans_nb_sex!$A:$A,0),6)/5</f>
        <v>29.599999999721206</v>
      </c>
      <c r="J427">
        <f>INDEX([1]age_tranches_5ans_nb_sex!$1:$1048576,MATCH('SectorStat-Age-Hommes'!$A427,[1]age_tranches_5ans_nb_sex!$A:$A,0),6)/5</f>
        <v>29.599999999721206</v>
      </c>
      <c r="K427">
        <f>INDEX([1]age_tranches_5ans_nb_sex!$1:$1048576,MATCH('SectorStat-Age-Hommes'!$A427,[1]age_tranches_5ans_nb_sex!$A:$A,0),6)/5</f>
        <v>29.599999999721206</v>
      </c>
      <c r="L427">
        <f>INDEX([1]age_tranches_5ans_nb_sex!$1:$1048576,MATCH('SectorStat-Age-Hommes'!$A427,[1]age_tranches_5ans_nb_sex!$A:$A,0),6)/5</f>
        <v>29.599999999721206</v>
      </c>
      <c r="M427">
        <f>INDEX([1]age_tranches_5ans_nb_sex!$1:$1048576,MATCH('SectorStat-Age-Hommes'!$A427,[1]age_tranches_5ans_nb_sex!$A:$A,0),6)/5</f>
        <v>29.599999999721206</v>
      </c>
      <c r="N427">
        <f>INDEX([1]age_tranches_5ans_nb_sex!$1:$1048576,MATCH('SectorStat-Age-Hommes'!$A427,[1]age_tranches_5ans_nb_sex!$A:$A,0),8)/5</f>
        <v>24.599999999994999</v>
      </c>
      <c r="O427">
        <f>INDEX([1]age_tranches_5ans_nb_sex!$1:$1048576,MATCH('SectorStat-Age-Hommes'!$A427,[1]age_tranches_5ans_nb_sex!$A:$A,0),8)/5</f>
        <v>24.599999999994999</v>
      </c>
      <c r="P427">
        <f>INDEX([1]age_tranches_5ans_nb_sex!$1:$1048576,MATCH('SectorStat-Age-Hommes'!$A427,[1]age_tranches_5ans_nb_sex!$A:$A,0),8)/5</f>
        <v>24.599999999994999</v>
      </c>
      <c r="Q427">
        <f>INDEX([1]age_tranches_5ans_nb_sex!$1:$1048576,MATCH('SectorStat-Age-Hommes'!$A427,[1]age_tranches_5ans_nb_sex!$A:$A,0),8)/5</f>
        <v>24.599999999994999</v>
      </c>
      <c r="R427">
        <f>INDEX([1]age_tranches_5ans_nb_sex!$1:$1048576,MATCH('SectorStat-Age-Hommes'!$A427,[1]age_tranches_5ans_nb_sex!$A:$A,0),8)/5</f>
        <v>24.599999999994999</v>
      </c>
      <c r="S427">
        <f>INDEX([1]age_tranches_5ans_nb_sex!$1:$1048576,MATCH('SectorStat-Age-Hommes'!$A427,[1]age_tranches_5ans_nb_sex!$A:$A,0),10)/5</f>
        <v>18.199999999936999</v>
      </c>
      <c r="T427">
        <f>INDEX([1]age_tranches_5ans_nb_sex!$1:$1048576,MATCH('SectorStat-Age-Hommes'!$A427,[1]age_tranches_5ans_nb_sex!$A:$A,0),10)/5</f>
        <v>18.199999999936999</v>
      </c>
      <c r="U427">
        <f>INDEX([1]age_tranches_5ans_nb_sex!$1:$1048576,MATCH('SectorStat-Age-Hommes'!$A427,[1]age_tranches_5ans_nb_sex!$A:$A,0),10)/5</f>
        <v>18.199999999936999</v>
      </c>
      <c r="V427">
        <f>INDEX([1]age_tranches_5ans_nb_sex!$1:$1048576,MATCH('SectorStat-Age-Hommes'!$A427,[1]age_tranches_5ans_nb_sex!$A:$A,0),10)/5</f>
        <v>18.199999999936999</v>
      </c>
      <c r="W427">
        <f>INDEX([1]age_tranches_5ans_nb_sex!$1:$1048576,MATCH('SectorStat-Age-Hommes'!$A427,[1]age_tranches_5ans_nb_sex!$A:$A,0),10)/5</f>
        <v>18.199999999936999</v>
      </c>
      <c r="X427">
        <f>INDEX([1]age_tranches_5ans_nb_sex!$1:$1048576,MATCH('SectorStat-Age-Hommes'!$A427,[1]age_tranches_5ans_nb_sex!$A:$A,0),10)/5</f>
        <v>18.199999999936999</v>
      </c>
      <c r="Y427">
        <f>INDEX([1]age_tranches_5ans_nb_sex!$1:$1048576,MATCH('SectorStat-Age-Hommes'!$A427,[1]age_tranches_5ans_nb_sex!$A:$A,0),12)/5</f>
        <v>14.599999999813198</v>
      </c>
      <c r="Z427">
        <f>INDEX([1]age_tranches_5ans_nb_sex!$1:$1048576,MATCH('SectorStat-Age-Hommes'!$A427,[1]age_tranches_5ans_nb_sex!$A:$A,0),12)/5</f>
        <v>14.599999999813198</v>
      </c>
      <c r="AA427">
        <f>INDEX([1]age_tranches_5ans_nb_sex!$1:$1048576,MATCH('SectorStat-Age-Hommes'!$A427,[1]age_tranches_5ans_nb_sex!$A:$A,0),12)/5</f>
        <v>14.599999999813198</v>
      </c>
      <c r="AB427">
        <f>INDEX([1]age_tranches_5ans_nb_sex!$1:$1048576,MATCH('SectorStat-Age-Hommes'!$A427,[1]age_tranches_5ans_nb_sex!$A:$A,0),12)/5</f>
        <v>14.599999999813198</v>
      </c>
      <c r="AC427">
        <f>INDEX([1]age_tranches_5ans_nb_sex!$1:$1048576,MATCH('SectorStat-Age-Hommes'!$A427,[1]age_tranches_5ans_nb_sex!$A:$A,0),14)/5</f>
        <v>22.200000000155601</v>
      </c>
      <c r="AD427">
        <f>INDEX([1]age_tranches_5ans_nb_sex!$1:$1048576,MATCH('SectorStat-Age-Hommes'!$A427,[1]age_tranches_5ans_nb_sex!$A:$A,0),14)/5</f>
        <v>22.200000000155601</v>
      </c>
      <c r="AE427">
        <f>INDEX([1]age_tranches_5ans_nb_sex!$1:$1048576,MATCH('SectorStat-Age-Hommes'!$A427,[1]age_tranches_5ans_nb_sex!$A:$A,0),14)/5</f>
        <v>22.200000000155601</v>
      </c>
      <c r="AF427">
        <f>INDEX([1]age_tranches_5ans_nb_sex!$1:$1048576,MATCH('SectorStat-Age-Hommes'!$A427,[1]age_tranches_5ans_nb_sex!$A:$A,0),14)/5</f>
        <v>22.200000000155601</v>
      </c>
      <c r="AG427">
        <f>INDEX([1]age_tranches_5ans_nb_sex!$1:$1048576,MATCH('SectorStat-Age-Hommes'!$A427,[1]age_tranches_5ans_nb_sex!$A:$A,0),14)/5</f>
        <v>22.200000000155601</v>
      </c>
      <c r="AH427">
        <f>INDEX([1]age_tranches_5ans_nb_sex!$1:$1048576,MATCH('SectorStat-Age-Hommes'!$A427,[1]age_tranches_5ans_nb_sex!$A:$A,0),16)/5</f>
        <v>26.0000000003268</v>
      </c>
      <c r="AI427">
        <f>INDEX([1]age_tranches_5ans_nb_sex!$1:$1048576,MATCH('SectorStat-Age-Hommes'!$A427,[1]age_tranches_5ans_nb_sex!$A:$A,0),16)/5</f>
        <v>26.0000000003268</v>
      </c>
      <c r="AJ427">
        <f>INDEX([1]age_tranches_5ans_nb_sex!$1:$1048576,MATCH('SectorStat-Age-Hommes'!$A427,[1]age_tranches_5ans_nb_sex!$A:$A,0),16)/5</f>
        <v>26.0000000003268</v>
      </c>
      <c r="AK427">
        <f>INDEX([1]age_tranches_5ans_nb_sex!$1:$1048576,MATCH('SectorStat-Age-Hommes'!$A427,[1]age_tranches_5ans_nb_sex!$A:$A,0),16)/5</f>
        <v>26.0000000003268</v>
      </c>
      <c r="AL427">
        <f>INDEX([1]age_tranches_5ans_nb_sex!$1:$1048576,MATCH('SectorStat-Age-Hommes'!$A427,[1]age_tranches_5ans_nb_sex!$A:$A,0),16)/5</f>
        <v>26.0000000003268</v>
      </c>
      <c r="AM427">
        <f>INDEX([1]age_tranches_5ans_nb_sex!$1:$1048576,MATCH('SectorStat-Age-Hommes'!$A427,[1]age_tranches_5ans_nb_sex!$A:$A,0),18)/5</f>
        <v>28.200000000118802</v>
      </c>
      <c r="AN427">
        <f>INDEX([1]age_tranches_5ans_nb_sex!$1:$1048576,MATCH('SectorStat-Age-Hommes'!$A427,[1]age_tranches_5ans_nb_sex!$A:$A,0),18)/5</f>
        <v>28.200000000118802</v>
      </c>
      <c r="AO427">
        <f>INDEX([1]age_tranches_5ans_nb_sex!$1:$1048576,MATCH('SectorStat-Age-Hommes'!$A427,[1]age_tranches_5ans_nb_sex!$A:$A,0),18)/5</f>
        <v>28.200000000118802</v>
      </c>
      <c r="AP427">
        <f>INDEX([1]age_tranches_5ans_nb_sex!$1:$1048576,MATCH('SectorStat-Age-Hommes'!$A427,[1]age_tranches_5ans_nb_sex!$A:$A,0),18)/5</f>
        <v>28.200000000118802</v>
      </c>
      <c r="AQ427">
        <f>INDEX([1]age_tranches_5ans_nb_sex!$1:$1048576,MATCH('SectorStat-Age-Hommes'!$A427,[1]age_tranches_5ans_nb_sex!$A:$A,0),18)/5</f>
        <v>28.200000000118802</v>
      </c>
      <c r="AR427">
        <f>INDEX([1]age_tranches_5ans_nb_sex!$1:$1048576,MATCH('SectorStat-Age-Hommes'!$A427,[1]age_tranches_5ans_nb_sex!$A:$A,0),20)/5</f>
        <v>27.3999999999292</v>
      </c>
      <c r="AS427">
        <f>INDEX([1]age_tranches_5ans_nb_sex!$1:$1048576,MATCH('SectorStat-Age-Hommes'!$A427,[1]age_tranches_5ans_nb_sex!$A:$A,0),20)/5</f>
        <v>27.3999999999292</v>
      </c>
      <c r="AT427">
        <f>INDEX([1]age_tranches_5ans_nb_sex!$1:$1048576,MATCH('SectorStat-Age-Hommes'!$A427,[1]age_tranches_5ans_nb_sex!$A:$A,0),20)/5</f>
        <v>27.3999999999292</v>
      </c>
      <c r="AU427">
        <f>INDEX([1]age_tranches_5ans_nb_sex!$1:$1048576,MATCH('SectorStat-Age-Hommes'!$A427,[1]age_tranches_5ans_nb_sex!$A:$A,0),20)/5</f>
        <v>27.3999999999292</v>
      </c>
      <c r="AV427">
        <f>INDEX([1]age_tranches_5ans_nb_sex!$1:$1048576,MATCH('SectorStat-Age-Hommes'!$A427,[1]age_tranches_5ans_nb_sex!$A:$A,0),20)/5</f>
        <v>27.3999999999292</v>
      </c>
      <c r="AW427">
        <f>INDEX([1]age_tranches_5ans_nb_sex!$1:$1048576,MATCH('SectorStat-Age-Hommes'!$A427,[1]age_tranches_5ans_nb_sex!$A:$A,0),22)/5</f>
        <v>26.199999999644795</v>
      </c>
      <c r="AX427">
        <f>INDEX([1]age_tranches_5ans_nb_sex!$1:$1048576,MATCH('SectorStat-Age-Hommes'!$A427,[1]age_tranches_5ans_nb_sex!$A:$A,0),22)/5</f>
        <v>26.199999999644795</v>
      </c>
      <c r="AY427">
        <f>INDEX([1]age_tranches_5ans_nb_sex!$1:$1048576,MATCH('SectorStat-Age-Hommes'!$A427,[1]age_tranches_5ans_nb_sex!$A:$A,0),22)/5</f>
        <v>26.199999999644795</v>
      </c>
      <c r="AZ427">
        <f>INDEX([1]age_tranches_5ans_nb_sex!$1:$1048576,MATCH('SectorStat-Age-Hommes'!$A427,[1]age_tranches_5ans_nb_sex!$A:$A,0),22)/5</f>
        <v>26.199999999644795</v>
      </c>
      <c r="BA427">
        <f>INDEX([1]age_tranches_5ans_nb_sex!$1:$1048576,MATCH('SectorStat-Age-Hommes'!$A427,[1]age_tranches_5ans_nb_sex!$A:$A,0),22)/5</f>
        <v>26.199999999644795</v>
      </c>
      <c r="BB427">
        <f>INDEX([1]age_tranches_5ans_nb_sex!$1:$1048576,MATCH('SectorStat-Age-Hommes'!$A427,[1]age_tranches_5ans_nb_sex!$A:$A,0),24)/5</f>
        <v>22.800000000297803</v>
      </c>
      <c r="BC427">
        <f>INDEX([1]age_tranches_5ans_nb_sex!$1:$1048576,MATCH('SectorStat-Age-Hommes'!$A427,[1]age_tranches_5ans_nb_sex!$A:$A,0),24)/5</f>
        <v>22.800000000297803</v>
      </c>
      <c r="BD427">
        <f>INDEX([1]age_tranches_5ans_nb_sex!$1:$1048576,MATCH('SectorStat-Age-Hommes'!$A427,[1]age_tranches_5ans_nb_sex!$A:$A,0),24)/5</f>
        <v>22.800000000297803</v>
      </c>
      <c r="BE427">
        <f>INDEX([1]age_tranches_5ans_nb_sex!$1:$1048576,MATCH('SectorStat-Age-Hommes'!$A427,[1]age_tranches_5ans_nb_sex!$A:$A,0),24)/5</f>
        <v>22.800000000297803</v>
      </c>
      <c r="BF427">
        <f>INDEX([1]age_tranches_5ans_nb_sex!$1:$1048576,MATCH('SectorStat-Age-Hommes'!$A427,[1]age_tranches_5ans_nb_sex!$A:$A,0),24)/5</f>
        <v>22.800000000297803</v>
      </c>
      <c r="BG427">
        <f>INDEX([1]age_tranches_5ans_nb_sex!$1:$1048576,MATCH('SectorStat-Age-Hommes'!$A427,[1]age_tranches_5ans_nb_sex!$A:$A,0),26)/5</f>
        <v>16.2000000001924</v>
      </c>
      <c r="BH427">
        <f>INDEX([1]age_tranches_5ans_nb_sex!$1:$1048576,MATCH('SectorStat-Age-Hommes'!$A427,[1]age_tranches_5ans_nb_sex!$A:$A,0),26)/5</f>
        <v>16.2000000001924</v>
      </c>
      <c r="BI427">
        <f>INDEX([1]age_tranches_5ans_nb_sex!$1:$1048576,MATCH('SectorStat-Age-Hommes'!$A427,[1]age_tranches_5ans_nb_sex!$A:$A,0),26)/5</f>
        <v>16.2000000001924</v>
      </c>
      <c r="BJ427">
        <f>INDEX([1]age_tranches_5ans_nb_sex!$1:$1048576,MATCH('SectorStat-Age-Hommes'!$A427,[1]age_tranches_5ans_nb_sex!$A:$A,0),26)/5</f>
        <v>16.2000000001924</v>
      </c>
      <c r="BK427">
        <f>INDEX([1]age_tranches_5ans_nb_sex!$1:$1048576,MATCH('SectorStat-Age-Hommes'!$A427,[1]age_tranches_5ans_nb_sex!$A:$A,0),26)/5</f>
        <v>16.2000000001924</v>
      </c>
      <c r="BL427">
        <f>INDEX([1]age_tranches_5ans_nb_sex!$1:$1048576,MATCH('SectorStat-Age-Hommes'!$A427,[1]age_tranches_5ans_nb_sex!$A:$A,0),28)/5</f>
        <v>15.4000000000028</v>
      </c>
      <c r="BM427">
        <f>INDEX([1]age_tranches_5ans_nb_sex!$1:$1048576,MATCH('SectorStat-Age-Hommes'!$A427,[1]age_tranches_5ans_nb_sex!$A:$A,0),28)/5</f>
        <v>15.4000000000028</v>
      </c>
      <c r="BN427">
        <f>INDEX([1]age_tranches_5ans_nb_sex!$1:$1048576,MATCH('SectorStat-Age-Hommes'!$A427,[1]age_tranches_5ans_nb_sex!$A:$A,0),28)/5</f>
        <v>15.4000000000028</v>
      </c>
      <c r="BO427">
        <f>INDEX([1]age_tranches_5ans_nb_sex!$1:$1048576,MATCH('SectorStat-Age-Hommes'!$A427,[1]age_tranches_5ans_nb_sex!$A:$A,0),28)/5</f>
        <v>15.4000000000028</v>
      </c>
      <c r="BP427">
        <f>INDEX([1]age_tranches_5ans_nb_sex!$1:$1048576,MATCH('SectorStat-Age-Hommes'!$A427,[1]age_tranches_5ans_nb_sex!$A:$A,0),28)/5</f>
        <v>15.4000000000028</v>
      </c>
      <c r="BQ427">
        <f>INDEX([1]age_tranches_5ans_nb_sex!$1:$1048576,MATCH('SectorStat-Age-Hommes'!$A427,[1]age_tranches_5ans_nb_sex!$A:$A,0),30)/5</f>
        <v>10.000000000181799</v>
      </c>
      <c r="BR427">
        <f>INDEX([1]age_tranches_5ans_nb_sex!$1:$1048576,MATCH('SectorStat-Age-Hommes'!$A427,[1]age_tranches_5ans_nb_sex!$A:$A,0),30)/5</f>
        <v>10.000000000181799</v>
      </c>
      <c r="BS427">
        <f>INDEX([1]age_tranches_5ans_nb_sex!$1:$1048576,MATCH('SectorStat-Age-Hommes'!$A427,[1]age_tranches_5ans_nb_sex!$A:$A,0),30)/5</f>
        <v>10.000000000181799</v>
      </c>
      <c r="BT427">
        <f>INDEX([1]age_tranches_5ans_nb_sex!$1:$1048576,MATCH('SectorStat-Age-Hommes'!$A427,[1]age_tranches_5ans_nb_sex!$A:$A,0),30)/5</f>
        <v>10.000000000181799</v>
      </c>
      <c r="BU427">
        <f>INDEX([1]age_tranches_5ans_nb_sex!$1:$1048576,MATCH('SectorStat-Age-Hommes'!$A427,[1]age_tranches_5ans_nb_sex!$A:$A,0),30)/5</f>
        <v>10.000000000181799</v>
      </c>
      <c r="BV427">
        <f>INDEX([1]age_tranches_5ans_nb_sex!$1:$1048576,MATCH('SectorStat-Age-Hommes'!$A427,[1]age_tranches_5ans_nb_sex!$A:$A,0),32)/5</f>
        <v>10.9999999996894</v>
      </c>
      <c r="BW427">
        <f>INDEX([1]age_tranches_5ans_nb_sex!$1:$1048576,MATCH('SectorStat-Age-Hommes'!$A427,[1]age_tranches_5ans_nb_sex!$A:$A,0),32)/5</f>
        <v>10.9999999996894</v>
      </c>
      <c r="BX427">
        <f>INDEX([1]age_tranches_5ans_nb_sex!$1:$1048576,MATCH('SectorStat-Age-Hommes'!$A427,[1]age_tranches_5ans_nb_sex!$A:$A,0),32)/5</f>
        <v>10.9999999996894</v>
      </c>
      <c r="BY427">
        <f>INDEX([1]age_tranches_5ans_nb_sex!$1:$1048576,MATCH('SectorStat-Age-Hommes'!$A427,[1]age_tranches_5ans_nb_sex!$A:$A,0),32)/5</f>
        <v>10.9999999996894</v>
      </c>
      <c r="BZ427">
        <f>INDEX([1]age_tranches_5ans_nb_sex!$1:$1048576,MATCH('SectorStat-Age-Hommes'!$A427,[1]age_tranches_5ans_nb_sex!$A:$A,0),32)/5</f>
        <v>10.9999999996894</v>
      </c>
      <c r="CA427">
        <f>INDEX([1]age_tranches_5ans_nb_sex!$1:$1048576,MATCH('SectorStat-Age-Hommes'!$A427,[1]age_tranches_5ans_nb_sex!$A:$A,0),34)/5</f>
        <v>7.2000000002476003</v>
      </c>
      <c r="CB427">
        <f>INDEX([1]age_tranches_5ans_nb_sex!$1:$1048576,MATCH('SectorStat-Age-Hommes'!$A427,[1]age_tranches_5ans_nb_sex!$A:$A,0),34)/5</f>
        <v>7.2000000002476003</v>
      </c>
      <c r="CC427">
        <f>INDEX([1]age_tranches_5ans_nb_sex!$1:$1048576,MATCH('SectorStat-Age-Hommes'!$A427,[1]age_tranches_5ans_nb_sex!$A:$A,0),34)/5</f>
        <v>7.2000000002476003</v>
      </c>
      <c r="CD427">
        <f>INDEX([1]age_tranches_5ans_nb_sex!$1:$1048576,MATCH('SectorStat-Age-Hommes'!$A427,[1]age_tranches_5ans_nb_sex!$A:$A,0),34)/5</f>
        <v>7.2000000002476003</v>
      </c>
      <c r="CE427">
        <f>INDEX([1]age_tranches_5ans_nb_sex!$1:$1048576,MATCH('SectorStat-Age-Hommes'!$A427,[1]age_tranches_5ans_nb_sex!$A:$A,0),34)/5</f>
        <v>7.2000000002476003</v>
      </c>
      <c r="CF427">
        <f>INDEX([1]age_tranches_5ans_nb_sex!$1:$1048576,MATCH('SectorStat-Age-Hommes'!$A427,[1]age_tranches_5ans_nb_sex!$A:$A,0),36)/5</f>
        <v>7.4000000002949999</v>
      </c>
      <c r="CG427">
        <f>INDEX([1]age_tranches_5ans_nb_sex!$1:$1048576,MATCH('SectorStat-Age-Hommes'!$A427,[1]age_tranches_5ans_nb_sex!$A:$A,0),36)/5</f>
        <v>7.4000000002949999</v>
      </c>
      <c r="CH427">
        <f>INDEX([1]age_tranches_5ans_nb_sex!$1:$1048576,MATCH('SectorStat-Age-Hommes'!$A427,[1]age_tranches_5ans_nb_sex!$A:$A,0),36)/5</f>
        <v>7.4000000002949999</v>
      </c>
      <c r="CI427">
        <f>INDEX([1]age_tranches_5ans_nb_sex!$1:$1048576,MATCH('SectorStat-Age-Hommes'!$A427,[1]age_tranches_5ans_nb_sex!$A:$A,0),36)/5</f>
        <v>7.4000000002949999</v>
      </c>
      <c r="CJ427">
        <f>INDEX([1]age_tranches_5ans_nb_sex!$1:$1048576,MATCH('SectorStat-Age-Hommes'!$A427,[1]age_tranches_5ans_nb_sex!$A:$A,0),36)/5</f>
        <v>7.4000000002949999</v>
      </c>
      <c r="CK427">
        <f>INDEX([1]age_tranches_5ans_nb_sex!$1:$1048576,MATCH('SectorStat-Age-Hommes'!$A427,[1]age_tranches_5ans_nb_sex!$A:$A,0),38)/5</f>
        <v>4.9999999997261995</v>
      </c>
      <c r="CL427">
        <f>INDEX([1]age_tranches_5ans_nb_sex!$1:$1048576,MATCH('SectorStat-Age-Hommes'!$A427,[1]age_tranches_5ans_nb_sex!$A:$A,0),38)/5</f>
        <v>4.9999999997261995</v>
      </c>
      <c r="CM427">
        <f>INDEX([1]age_tranches_5ans_nb_sex!$1:$1048576,MATCH('SectorStat-Age-Hommes'!$A427,[1]age_tranches_5ans_nb_sex!$A:$A,0),38)/5</f>
        <v>4.9999999997261995</v>
      </c>
      <c r="CN427">
        <f>INDEX([1]age_tranches_5ans_nb_sex!$1:$1048576,MATCH('SectorStat-Age-Hommes'!$A427,[1]age_tranches_5ans_nb_sex!$A:$A,0),38)/5</f>
        <v>4.9999999997261995</v>
      </c>
      <c r="CO427">
        <f>INDEX([1]age_tranches_5ans_nb_sex!$1:$1048576,MATCH('SectorStat-Age-Hommes'!$A427,[1]age_tranches_5ans_nb_sex!$A:$A,0),38)/5</f>
        <v>4.9999999997261995</v>
      </c>
      <c r="CP427" s="2">
        <f>INDEX([1]age_tranches_5ans_nb_sex!$1:$1048576,MATCH('SectorStat-Age-Hommes'!$A427,[1]age_tranches_5ans_nb_sex!$A:$A,0),40)/5</f>
        <v>2.3999999998393999</v>
      </c>
      <c r="CQ427" s="2">
        <f>INDEX([1]age_tranches_5ans_nb_sex!$1:$1048576,MATCH('SectorStat-Age-Hommes'!$A427,[1]age_tranches_5ans_nb_sex!$A:$A,0),40)/5</f>
        <v>2.3999999998393999</v>
      </c>
      <c r="CR427" s="2">
        <f>INDEX([1]age_tranches_5ans_nb_sex!$1:$1048576,MATCH('SectorStat-Age-Hommes'!$A427,[1]age_tranches_5ans_nb_sex!$A:$A,0),40)/5</f>
        <v>2.3999999998393999</v>
      </c>
      <c r="CS427" s="2">
        <f>INDEX([1]age_tranches_5ans_nb_sex!$1:$1048576,MATCH('SectorStat-Age-Hommes'!$A427,[1]age_tranches_5ans_nb_sex!$A:$A,0),40)/5</f>
        <v>2.3999999998393999</v>
      </c>
      <c r="CT427" s="2">
        <f>INDEX([1]age_tranches_5ans_nb_sex!$1:$1048576,MATCH('SectorStat-Age-Hommes'!$A427,[1]age_tranches_5ans_nb_sex!$A:$A,0),40)/5</f>
        <v>2.3999999998393999</v>
      </c>
      <c r="CZ427" s="3"/>
      <c r="DA427" s="3"/>
      <c r="DB427" s="3"/>
      <c r="DC427" s="3"/>
      <c r="DD427" s="3"/>
    </row>
    <row r="428" spans="1:108" x14ac:dyDescent="0.35">
      <c r="A428" s="1" t="s">
        <v>843</v>
      </c>
      <c r="B428" s="1" t="s">
        <v>844</v>
      </c>
      <c r="C428" t="str">
        <f>INDEX([1]SectorStat!$1:$1048576,MATCH('[1]Distribution ages'!$A428,[1]SectorStat!$B:$B,0),4)</f>
        <v>Molenbeek Saint-Jean</v>
      </c>
      <c r="D428">
        <f>INDEX([1]age_tranches_5ans_nb_sex!$1:$1048576,MATCH('SectorStat-Age-Hommes'!$A428,[1]age_tranches_5ans_nb_sex!$A:$A,0),4)/5</f>
        <v>25.599999999924002</v>
      </c>
      <c r="E428">
        <f>INDEX([1]age_tranches_5ans_nb_sex!$1:$1048576,MATCH('SectorStat-Age-Hommes'!$A428,[1]age_tranches_5ans_nb_sex!$A:$A,0),4)/5</f>
        <v>25.599999999924002</v>
      </c>
      <c r="F428">
        <f>INDEX([1]age_tranches_5ans_nb_sex!$1:$1048576,MATCH('SectorStat-Age-Hommes'!$A428,[1]age_tranches_5ans_nb_sex!$A:$A,0),4)/5</f>
        <v>25.599999999924002</v>
      </c>
      <c r="G428">
        <f>INDEX([1]age_tranches_5ans_nb_sex!$1:$1048576,MATCH('SectorStat-Age-Hommes'!$A428,[1]age_tranches_5ans_nb_sex!$A:$A,0),4)/5</f>
        <v>25.599999999924002</v>
      </c>
      <c r="H428">
        <f>INDEX([1]age_tranches_5ans_nb_sex!$1:$1048576,MATCH('SectorStat-Age-Hommes'!$A428,[1]age_tranches_5ans_nb_sex!$A:$A,0),4)/5</f>
        <v>25.599999999924002</v>
      </c>
      <c r="I428">
        <f>INDEX([1]age_tranches_5ans_nb_sex!$1:$1048576,MATCH('SectorStat-Age-Hommes'!$A428,[1]age_tranches_5ans_nb_sex!$A:$A,0),6)/5</f>
        <v>22.600000000005004</v>
      </c>
      <c r="J428">
        <f>INDEX([1]age_tranches_5ans_nb_sex!$1:$1048576,MATCH('SectorStat-Age-Hommes'!$A428,[1]age_tranches_5ans_nb_sex!$A:$A,0),6)/5</f>
        <v>22.600000000005004</v>
      </c>
      <c r="K428">
        <f>INDEX([1]age_tranches_5ans_nb_sex!$1:$1048576,MATCH('SectorStat-Age-Hommes'!$A428,[1]age_tranches_5ans_nb_sex!$A:$A,0),6)/5</f>
        <v>22.600000000005004</v>
      </c>
      <c r="L428">
        <f>INDEX([1]age_tranches_5ans_nb_sex!$1:$1048576,MATCH('SectorStat-Age-Hommes'!$A428,[1]age_tranches_5ans_nb_sex!$A:$A,0),6)/5</f>
        <v>22.600000000005004</v>
      </c>
      <c r="M428">
        <f>INDEX([1]age_tranches_5ans_nb_sex!$1:$1048576,MATCH('SectorStat-Age-Hommes'!$A428,[1]age_tranches_5ans_nb_sex!$A:$A,0),6)/5</f>
        <v>22.600000000005004</v>
      </c>
      <c r="N428">
        <f>INDEX([1]age_tranches_5ans_nb_sex!$1:$1048576,MATCH('SectorStat-Age-Hommes'!$A428,[1]age_tranches_5ans_nb_sex!$A:$A,0),8)/5</f>
        <v>21.000000000202</v>
      </c>
      <c r="O428">
        <f>INDEX([1]age_tranches_5ans_nb_sex!$1:$1048576,MATCH('SectorStat-Age-Hommes'!$A428,[1]age_tranches_5ans_nb_sex!$A:$A,0),8)/5</f>
        <v>21.000000000202</v>
      </c>
      <c r="P428">
        <f>INDEX([1]age_tranches_5ans_nb_sex!$1:$1048576,MATCH('SectorStat-Age-Hommes'!$A428,[1]age_tranches_5ans_nb_sex!$A:$A,0),8)/5</f>
        <v>21.000000000202</v>
      </c>
      <c r="Q428">
        <f>INDEX([1]age_tranches_5ans_nb_sex!$1:$1048576,MATCH('SectorStat-Age-Hommes'!$A428,[1]age_tranches_5ans_nb_sex!$A:$A,0),8)/5</f>
        <v>21.000000000202</v>
      </c>
      <c r="R428">
        <f>INDEX([1]age_tranches_5ans_nb_sex!$1:$1048576,MATCH('SectorStat-Age-Hommes'!$A428,[1]age_tranches_5ans_nb_sex!$A:$A,0),8)/5</f>
        <v>21.000000000202</v>
      </c>
      <c r="S428">
        <f>INDEX([1]age_tranches_5ans_nb_sex!$1:$1048576,MATCH('SectorStat-Age-Hommes'!$A428,[1]age_tranches_5ans_nb_sex!$A:$A,0),10)/5</f>
        <v>15.200000000051</v>
      </c>
      <c r="T428">
        <f>INDEX([1]age_tranches_5ans_nb_sex!$1:$1048576,MATCH('SectorStat-Age-Hommes'!$A428,[1]age_tranches_5ans_nb_sex!$A:$A,0),10)/5</f>
        <v>15.200000000051</v>
      </c>
      <c r="U428">
        <f>INDEX([1]age_tranches_5ans_nb_sex!$1:$1048576,MATCH('SectorStat-Age-Hommes'!$A428,[1]age_tranches_5ans_nb_sex!$A:$A,0),10)/5</f>
        <v>15.200000000051</v>
      </c>
      <c r="V428">
        <f>INDEX([1]age_tranches_5ans_nb_sex!$1:$1048576,MATCH('SectorStat-Age-Hommes'!$A428,[1]age_tranches_5ans_nb_sex!$A:$A,0),10)/5</f>
        <v>15.200000000051</v>
      </c>
      <c r="W428">
        <f>INDEX([1]age_tranches_5ans_nb_sex!$1:$1048576,MATCH('SectorStat-Age-Hommes'!$A428,[1]age_tranches_5ans_nb_sex!$A:$A,0),10)/5</f>
        <v>15.200000000051</v>
      </c>
      <c r="X428">
        <f>INDEX([1]age_tranches_5ans_nb_sex!$1:$1048576,MATCH('SectorStat-Age-Hommes'!$A428,[1]age_tranches_5ans_nb_sex!$A:$A,0),10)/5</f>
        <v>15.200000000051</v>
      </c>
      <c r="Y428">
        <f>INDEX([1]age_tranches_5ans_nb_sex!$1:$1048576,MATCH('SectorStat-Age-Hommes'!$A428,[1]age_tranches_5ans_nb_sex!$A:$A,0),12)/5</f>
        <v>14.799999999908</v>
      </c>
      <c r="Z428">
        <f>INDEX([1]age_tranches_5ans_nb_sex!$1:$1048576,MATCH('SectorStat-Age-Hommes'!$A428,[1]age_tranches_5ans_nb_sex!$A:$A,0),12)/5</f>
        <v>14.799999999908</v>
      </c>
      <c r="AA428">
        <f>INDEX([1]age_tranches_5ans_nb_sex!$1:$1048576,MATCH('SectorStat-Age-Hommes'!$A428,[1]age_tranches_5ans_nb_sex!$A:$A,0),12)/5</f>
        <v>14.799999999908</v>
      </c>
      <c r="AB428">
        <f>INDEX([1]age_tranches_5ans_nb_sex!$1:$1048576,MATCH('SectorStat-Age-Hommes'!$A428,[1]age_tranches_5ans_nb_sex!$A:$A,0),12)/5</f>
        <v>14.799999999908</v>
      </c>
      <c r="AC428">
        <f>INDEX([1]age_tranches_5ans_nb_sex!$1:$1048576,MATCH('SectorStat-Age-Hommes'!$A428,[1]age_tranches_5ans_nb_sex!$A:$A,0),14)/5</f>
        <v>18.19999999997</v>
      </c>
      <c r="AD428">
        <f>INDEX([1]age_tranches_5ans_nb_sex!$1:$1048576,MATCH('SectorStat-Age-Hommes'!$A428,[1]age_tranches_5ans_nb_sex!$A:$A,0),14)/5</f>
        <v>18.19999999997</v>
      </c>
      <c r="AE428">
        <f>INDEX([1]age_tranches_5ans_nb_sex!$1:$1048576,MATCH('SectorStat-Age-Hommes'!$A428,[1]age_tranches_5ans_nb_sex!$A:$A,0),14)/5</f>
        <v>18.19999999997</v>
      </c>
      <c r="AF428">
        <f>INDEX([1]age_tranches_5ans_nb_sex!$1:$1048576,MATCH('SectorStat-Age-Hommes'!$A428,[1]age_tranches_5ans_nb_sex!$A:$A,0),14)/5</f>
        <v>18.19999999997</v>
      </c>
      <c r="AG428">
        <f>INDEX([1]age_tranches_5ans_nb_sex!$1:$1048576,MATCH('SectorStat-Age-Hommes'!$A428,[1]age_tranches_5ans_nb_sex!$A:$A,0),14)/5</f>
        <v>18.19999999997</v>
      </c>
      <c r="AH428">
        <f>INDEX([1]age_tranches_5ans_nb_sex!$1:$1048576,MATCH('SectorStat-Age-Hommes'!$A428,[1]age_tranches_5ans_nb_sex!$A:$A,0),16)/5</f>
        <v>24.400000000263997</v>
      </c>
      <c r="AI428">
        <f>INDEX([1]age_tranches_5ans_nb_sex!$1:$1048576,MATCH('SectorStat-Age-Hommes'!$A428,[1]age_tranches_5ans_nb_sex!$A:$A,0),16)/5</f>
        <v>24.400000000263997</v>
      </c>
      <c r="AJ428">
        <f>INDEX([1]age_tranches_5ans_nb_sex!$1:$1048576,MATCH('SectorStat-Age-Hommes'!$A428,[1]age_tranches_5ans_nb_sex!$A:$A,0),16)/5</f>
        <v>24.400000000263997</v>
      </c>
      <c r="AK428">
        <f>INDEX([1]age_tranches_5ans_nb_sex!$1:$1048576,MATCH('SectorStat-Age-Hommes'!$A428,[1]age_tranches_5ans_nb_sex!$A:$A,0),16)/5</f>
        <v>24.400000000263997</v>
      </c>
      <c r="AL428">
        <f>INDEX([1]age_tranches_5ans_nb_sex!$1:$1048576,MATCH('SectorStat-Age-Hommes'!$A428,[1]age_tranches_5ans_nb_sex!$A:$A,0),16)/5</f>
        <v>24.400000000263997</v>
      </c>
      <c r="AM428">
        <f>INDEX([1]age_tranches_5ans_nb_sex!$1:$1048576,MATCH('SectorStat-Age-Hommes'!$A428,[1]age_tranches_5ans_nb_sex!$A:$A,0),18)/5</f>
        <v>22.799999999691998</v>
      </c>
      <c r="AN428">
        <f>INDEX([1]age_tranches_5ans_nb_sex!$1:$1048576,MATCH('SectorStat-Age-Hommes'!$A428,[1]age_tranches_5ans_nb_sex!$A:$A,0),18)/5</f>
        <v>22.799999999691998</v>
      </c>
      <c r="AO428">
        <f>INDEX([1]age_tranches_5ans_nb_sex!$1:$1048576,MATCH('SectorStat-Age-Hommes'!$A428,[1]age_tranches_5ans_nb_sex!$A:$A,0),18)/5</f>
        <v>22.799999999691998</v>
      </c>
      <c r="AP428">
        <f>INDEX([1]age_tranches_5ans_nb_sex!$1:$1048576,MATCH('SectorStat-Age-Hommes'!$A428,[1]age_tranches_5ans_nb_sex!$A:$A,0),18)/5</f>
        <v>22.799999999691998</v>
      </c>
      <c r="AQ428">
        <f>INDEX([1]age_tranches_5ans_nb_sex!$1:$1048576,MATCH('SectorStat-Age-Hommes'!$A428,[1]age_tranches_5ans_nb_sex!$A:$A,0),18)/5</f>
        <v>22.799999999691998</v>
      </c>
      <c r="AR428">
        <f>INDEX([1]age_tranches_5ans_nb_sex!$1:$1048576,MATCH('SectorStat-Age-Hommes'!$A428,[1]age_tranches_5ans_nb_sex!$A:$A,0),20)/5</f>
        <v>23.199999999835001</v>
      </c>
      <c r="AS428">
        <f>INDEX([1]age_tranches_5ans_nb_sex!$1:$1048576,MATCH('SectorStat-Age-Hommes'!$A428,[1]age_tranches_5ans_nb_sex!$A:$A,0),20)/5</f>
        <v>23.199999999835001</v>
      </c>
      <c r="AT428">
        <f>INDEX([1]age_tranches_5ans_nb_sex!$1:$1048576,MATCH('SectorStat-Age-Hommes'!$A428,[1]age_tranches_5ans_nb_sex!$A:$A,0),20)/5</f>
        <v>23.199999999835001</v>
      </c>
      <c r="AU428">
        <f>INDEX([1]age_tranches_5ans_nb_sex!$1:$1048576,MATCH('SectorStat-Age-Hommes'!$A428,[1]age_tranches_5ans_nb_sex!$A:$A,0),20)/5</f>
        <v>23.199999999835001</v>
      </c>
      <c r="AV428">
        <f>INDEX([1]age_tranches_5ans_nb_sex!$1:$1048576,MATCH('SectorStat-Age-Hommes'!$A428,[1]age_tranches_5ans_nb_sex!$A:$A,0),20)/5</f>
        <v>23.199999999835001</v>
      </c>
      <c r="AW428">
        <f>INDEX([1]age_tranches_5ans_nb_sex!$1:$1048576,MATCH('SectorStat-Age-Hommes'!$A428,[1]age_tranches_5ans_nb_sex!$A:$A,0),22)/5</f>
        <v>21.799999999719002</v>
      </c>
      <c r="AX428">
        <f>INDEX([1]age_tranches_5ans_nb_sex!$1:$1048576,MATCH('SectorStat-Age-Hommes'!$A428,[1]age_tranches_5ans_nb_sex!$A:$A,0),22)/5</f>
        <v>21.799999999719002</v>
      </c>
      <c r="AY428">
        <f>INDEX([1]age_tranches_5ans_nb_sex!$1:$1048576,MATCH('SectorStat-Age-Hommes'!$A428,[1]age_tranches_5ans_nb_sex!$A:$A,0),22)/5</f>
        <v>21.799999999719002</v>
      </c>
      <c r="AZ428">
        <f>INDEX([1]age_tranches_5ans_nb_sex!$1:$1048576,MATCH('SectorStat-Age-Hommes'!$A428,[1]age_tranches_5ans_nb_sex!$A:$A,0),22)/5</f>
        <v>21.799999999719002</v>
      </c>
      <c r="BA428">
        <f>INDEX([1]age_tranches_5ans_nb_sex!$1:$1048576,MATCH('SectorStat-Age-Hommes'!$A428,[1]age_tranches_5ans_nb_sex!$A:$A,0),22)/5</f>
        <v>21.799999999719002</v>
      </c>
      <c r="BB428">
        <f>INDEX([1]age_tranches_5ans_nb_sex!$1:$1048576,MATCH('SectorStat-Age-Hommes'!$A428,[1]age_tranches_5ans_nb_sex!$A:$A,0),24)/5</f>
        <v>21.199999999888998</v>
      </c>
      <c r="BC428">
        <f>INDEX([1]age_tranches_5ans_nb_sex!$1:$1048576,MATCH('SectorStat-Age-Hommes'!$A428,[1]age_tranches_5ans_nb_sex!$A:$A,0),24)/5</f>
        <v>21.199999999888998</v>
      </c>
      <c r="BD428">
        <f>INDEX([1]age_tranches_5ans_nb_sex!$1:$1048576,MATCH('SectorStat-Age-Hommes'!$A428,[1]age_tranches_5ans_nb_sex!$A:$A,0),24)/5</f>
        <v>21.199999999888998</v>
      </c>
      <c r="BE428">
        <f>INDEX([1]age_tranches_5ans_nb_sex!$1:$1048576,MATCH('SectorStat-Age-Hommes'!$A428,[1]age_tranches_5ans_nb_sex!$A:$A,0),24)/5</f>
        <v>21.199999999888998</v>
      </c>
      <c r="BF428">
        <f>INDEX([1]age_tranches_5ans_nb_sex!$1:$1048576,MATCH('SectorStat-Age-Hommes'!$A428,[1]age_tranches_5ans_nb_sex!$A:$A,0),24)/5</f>
        <v>21.199999999888998</v>
      </c>
      <c r="BG428">
        <f>INDEX([1]age_tranches_5ans_nb_sex!$1:$1048576,MATCH('SectorStat-Age-Hommes'!$A428,[1]age_tranches_5ans_nb_sex!$A:$A,0),26)/5</f>
        <v>22.000000000175</v>
      </c>
      <c r="BH428">
        <f>INDEX([1]age_tranches_5ans_nb_sex!$1:$1048576,MATCH('SectorStat-Age-Hommes'!$A428,[1]age_tranches_5ans_nb_sex!$A:$A,0),26)/5</f>
        <v>22.000000000175</v>
      </c>
      <c r="BI428">
        <f>INDEX([1]age_tranches_5ans_nb_sex!$1:$1048576,MATCH('SectorStat-Age-Hommes'!$A428,[1]age_tranches_5ans_nb_sex!$A:$A,0),26)/5</f>
        <v>22.000000000175</v>
      </c>
      <c r="BJ428">
        <f>INDEX([1]age_tranches_5ans_nb_sex!$1:$1048576,MATCH('SectorStat-Age-Hommes'!$A428,[1]age_tranches_5ans_nb_sex!$A:$A,0),26)/5</f>
        <v>22.000000000175</v>
      </c>
      <c r="BK428">
        <f>INDEX([1]age_tranches_5ans_nb_sex!$1:$1048576,MATCH('SectorStat-Age-Hommes'!$A428,[1]age_tranches_5ans_nb_sex!$A:$A,0),26)/5</f>
        <v>22.000000000175</v>
      </c>
      <c r="BL428">
        <f>INDEX([1]age_tranches_5ans_nb_sex!$1:$1048576,MATCH('SectorStat-Age-Hommes'!$A428,[1]age_tranches_5ans_nb_sex!$A:$A,0),28)/5</f>
        <v>18.399999999657002</v>
      </c>
      <c r="BM428">
        <f>INDEX([1]age_tranches_5ans_nb_sex!$1:$1048576,MATCH('SectorStat-Age-Hommes'!$A428,[1]age_tranches_5ans_nb_sex!$A:$A,0),28)/5</f>
        <v>18.399999999657002</v>
      </c>
      <c r="BN428">
        <f>INDEX([1]age_tranches_5ans_nb_sex!$1:$1048576,MATCH('SectorStat-Age-Hommes'!$A428,[1]age_tranches_5ans_nb_sex!$A:$A,0),28)/5</f>
        <v>18.399999999657002</v>
      </c>
      <c r="BO428">
        <f>INDEX([1]age_tranches_5ans_nb_sex!$1:$1048576,MATCH('SectorStat-Age-Hommes'!$A428,[1]age_tranches_5ans_nb_sex!$A:$A,0),28)/5</f>
        <v>18.399999999657002</v>
      </c>
      <c r="BP428">
        <f>INDEX([1]age_tranches_5ans_nb_sex!$1:$1048576,MATCH('SectorStat-Age-Hommes'!$A428,[1]age_tranches_5ans_nb_sex!$A:$A,0),28)/5</f>
        <v>18.399999999657002</v>
      </c>
      <c r="BQ428">
        <f>INDEX([1]age_tranches_5ans_nb_sex!$1:$1048576,MATCH('SectorStat-Age-Hommes'!$A428,[1]age_tranches_5ans_nb_sex!$A:$A,0),30)/5</f>
        <v>17.799999999827001</v>
      </c>
      <c r="BR428">
        <f>INDEX([1]age_tranches_5ans_nb_sex!$1:$1048576,MATCH('SectorStat-Age-Hommes'!$A428,[1]age_tranches_5ans_nb_sex!$A:$A,0),30)/5</f>
        <v>17.799999999827001</v>
      </c>
      <c r="BS428">
        <f>INDEX([1]age_tranches_5ans_nb_sex!$1:$1048576,MATCH('SectorStat-Age-Hommes'!$A428,[1]age_tranches_5ans_nb_sex!$A:$A,0),30)/5</f>
        <v>17.799999999827001</v>
      </c>
      <c r="BT428">
        <f>INDEX([1]age_tranches_5ans_nb_sex!$1:$1048576,MATCH('SectorStat-Age-Hommes'!$A428,[1]age_tranches_5ans_nb_sex!$A:$A,0),30)/5</f>
        <v>17.799999999827001</v>
      </c>
      <c r="BU428">
        <f>INDEX([1]age_tranches_5ans_nb_sex!$1:$1048576,MATCH('SectorStat-Age-Hommes'!$A428,[1]age_tranches_5ans_nb_sex!$A:$A,0),30)/5</f>
        <v>17.799999999827001</v>
      </c>
      <c r="BV428">
        <f>INDEX([1]age_tranches_5ans_nb_sex!$1:$1048576,MATCH('SectorStat-Age-Hommes'!$A428,[1]age_tranches_5ans_nb_sex!$A:$A,0),32)/5</f>
        <v>22.000000000175</v>
      </c>
      <c r="BW428">
        <f>INDEX([1]age_tranches_5ans_nb_sex!$1:$1048576,MATCH('SectorStat-Age-Hommes'!$A428,[1]age_tranches_5ans_nb_sex!$A:$A,0),32)/5</f>
        <v>22.000000000175</v>
      </c>
      <c r="BX428">
        <f>INDEX([1]age_tranches_5ans_nb_sex!$1:$1048576,MATCH('SectorStat-Age-Hommes'!$A428,[1]age_tranches_5ans_nb_sex!$A:$A,0),32)/5</f>
        <v>22.000000000175</v>
      </c>
      <c r="BY428">
        <f>INDEX([1]age_tranches_5ans_nb_sex!$1:$1048576,MATCH('SectorStat-Age-Hommes'!$A428,[1]age_tranches_5ans_nb_sex!$A:$A,0),32)/5</f>
        <v>22.000000000175</v>
      </c>
      <c r="BZ428">
        <f>INDEX([1]age_tranches_5ans_nb_sex!$1:$1048576,MATCH('SectorStat-Age-Hommes'!$A428,[1]age_tranches_5ans_nb_sex!$A:$A,0),32)/5</f>
        <v>22.000000000175</v>
      </c>
      <c r="CA428">
        <f>INDEX([1]age_tranches_5ans_nb_sex!$1:$1048576,MATCH('SectorStat-Age-Hommes'!$A428,[1]age_tranches_5ans_nb_sex!$A:$A,0),34)/5</f>
        <v>21.400000000344999</v>
      </c>
      <c r="CB428">
        <f>INDEX([1]age_tranches_5ans_nb_sex!$1:$1048576,MATCH('SectorStat-Age-Hommes'!$A428,[1]age_tranches_5ans_nb_sex!$A:$A,0),34)/5</f>
        <v>21.400000000344999</v>
      </c>
      <c r="CC428">
        <f>INDEX([1]age_tranches_5ans_nb_sex!$1:$1048576,MATCH('SectorStat-Age-Hommes'!$A428,[1]age_tranches_5ans_nb_sex!$A:$A,0),34)/5</f>
        <v>21.400000000344999</v>
      </c>
      <c r="CD428">
        <f>INDEX([1]age_tranches_5ans_nb_sex!$1:$1048576,MATCH('SectorStat-Age-Hommes'!$A428,[1]age_tranches_5ans_nb_sex!$A:$A,0),34)/5</f>
        <v>21.400000000344999</v>
      </c>
      <c r="CE428">
        <f>INDEX([1]age_tranches_5ans_nb_sex!$1:$1048576,MATCH('SectorStat-Age-Hommes'!$A428,[1]age_tranches_5ans_nb_sex!$A:$A,0),34)/5</f>
        <v>21.400000000344999</v>
      </c>
      <c r="CF428">
        <f>INDEX([1]age_tranches_5ans_nb_sex!$1:$1048576,MATCH('SectorStat-Age-Hommes'!$A428,[1]age_tranches_5ans_nb_sex!$A:$A,0),36)/5</f>
        <v>12.399999999818998</v>
      </c>
      <c r="CG428">
        <f>INDEX([1]age_tranches_5ans_nb_sex!$1:$1048576,MATCH('SectorStat-Age-Hommes'!$A428,[1]age_tranches_5ans_nb_sex!$A:$A,0),36)/5</f>
        <v>12.399999999818998</v>
      </c>
      <c r="CH428">
        <f>INDEX([1]age_tranches_5ans_nb_sex!$1:$1048576,MATCH('SectorStat-Age-Hommes'!$A428,[1]age_tranches_5ans_nb_sex!$A:$A,0),36)/5</f>
        <v>12.399999999818998</v>
      </c>
      <c r="CI428">
        <f>INDEX([1]age_tranches_5ans_nb_sex!$1:$1048576,MATCH('SectorStat-Age-Hommes'!$A428,[1]age_tranches_5ans_nb_sex!$A:$A,0),36)/5</f>
        <v>12.399999999818998</v>
      </c>
      <c r="CJ428">
        <f>INDEX([1]age_tranches_5ans_nb_sex!$1:$1048576,MATCH('SectorStat-Age-Hommes'!$A428,[1]age_tranches_5ans_nb_sex!$A:$A,0),36)/5</f>
        <v>12.399999999818998</v>
      </c>
      <c r="CK428">
        <f>INDEX([1]age_tranches_5ans_nb_sex!$1:$1048576,MATCH('SectorStat-Age-Hommes'!$A428,[1]age_tranches_5ans_nb_sex!$A:$A,0),38)/5</f>
        <v>9.6000000003560011</v>
      </c>
      <c r="CL428">
        <f>INDEX([1]age_tranches_5ans_nb_sex!$1:$1048576,MATCH('SectorStat-Age-Hommes'!$A428,[1]age_tranches_5ans_nb_sex!$A:$A,0),38)/5</f>
        <v>9.6000000003560011</v>
      </c>
      <c r="CM428">
        <f>INDEX([1]age_tranches_5ans_nb_sex!$1:$1048576,MATCH('SectorStat-Age-Hommes'!$A428,[1]age_tranches_5ans_nb_sex!$A:$A,0),38)/5</f>
        <v>9.6000000003560011</v>
      </c>
      <c r="CN428">
        <f>INDEX([1]age_tranches_5ans_nb_sex!$1:$1048576,MATCH('SectorStat-Age-Hommes'!$A428,[1]age_tranches_5ans_nb_sex!$A:$A,0),38)/5</f>
        <v>9.6000000003560011</v>
      </c>
      <c r="CO428">
        <f>INDEX([1]age_tranches_5ans_nb_sex!$1:$1048576,MATCH('SectorStat-Age-Hommes'!$A428,[1]age_tranches_5ans_nb_sex!$A:$A,0),38)/5</f>
        <v>9.6000000003560011</v>
      </c>
      <c r="CP428" s="2">
        <f>INDEX([1]age_tranches_5ans_nb_sex!$1:$1048576,MATCH('SectorStat-Age-Hommes'!$A428,[1]age_tranches_5ans_nb_sex!$A:$A,0),40)/5</f>
        <v>1.1999999996599999</v>
      </c>
      <c r="CQ428" s="2">
        <f>INDEX([1]age_tranches_5ans_nb_sex!$1:$1048576,MATCH('SectorStat-Age-Hommes'!$A428,[1]age_tranches_5ans_nb_sex!$A:$A,0),40)/5</f>
        <v>1.1999999996599999</v>
      </c>
      <c r="CR428" s="2">
        <f>INDEX([1]age_tranches_5ans_nb_sex!$1:$1048576,MATCH('SectorStat-Age-Hommes'!$A428,[1]age_tranches_5ans_nb_sex!$A:$A,0),40)/5</f>
        <v>1.1999999996599999</v>
      </c>
      <c r="CS428" s="2">
        <f>INDEX([1]age_tranches_5ans_nb_sex!$1:$1048576,MATCH('SectorStat-Age-Hommes'!$A428,[1]age_tranches_5ans_nb_sex!$A:$A,0),40)/5</f>
        <v>1.1999999996599999</v>
      </c>
      <c r="CT428" s="2">
        <f>INDEX([1]age_tranches_5ans_nb_sex!$1:$1048576,MATCH('SectorStat-Age-Hommes'!$A428,[1]age_tranches_5ans_nb_sex!$A:$A,0),40)/5</f>
        <v>1.1999999996599999</v>
      </c>
      <c r="CZ428" s="3"/>
      <c r="DA428" s="3"/>
      <c r="DB428" s="3"/>
      <c r="DC428" s="3"/>
      <c r="DD428" s="3"/>
    </row>
    <row r="429" spans="1:108" x14ac:dyDescent="0.35">
      <c r="A429" s="1" t="s">
        <v>845</v>
      </c>
      <c r="B429" s="1" t="s">
        <v>846</v>
      </c>
      <c r="C429" t="str">
        <f>INDEX([1]SectorStat!$1:$1048576,MATCH('[1]Distribution ages'!$A429,[1]SectorStat!$B:$B,0),4)</f>
        <v>Molenbeek Saint-Jean</v>
      </c>
      <c r="D429">
        <f>INDEX([1]age_tranches_5ans_nb_sex!$1:$1048576,MATCH('SectorStat-Age-Hommes'!$A429,[1]age_tranches_5ans_nb_sex!$A:$A,0),4)/5</f>
        <v>0</v>
      </c>
      <c r="E429">
        <f>INDEX([1]age_tranches_5ans_nb_sex!$1:$1048576,MATCH('SectorStat-Age-Hommes'!$A429,[1]age_tranches_5ans_nb_sex!$A:$A,0),4)/5</f>
        <v>0</v>
      </c>
      <c r="F429">
        <f>INDEX([1]age_tranches_5ans_nb_sex!$1:$1048576,MATCH('SectorStat-Age-Hommes'!$A429,[1]age_tranches_5ans_nb_sex!$A:$A,0),4)/5</f>
        <v>0</v>
      </c>
      <c r="G429">
        <f>INDEX([1]age_tranches_5ans_nb_sex!$1:$1048576,MATCH('SectorStat-Age-Hommes'!$A429,[1]age_tranches_5ans_nb_sex!$A:$A,0),4)/5</f>
        <v>0</v>
      </c>
      <c r="H429">
        <f>INDEX([1]age_tranches_5ans_nb_sex!$1:$1048576,MATCH('SectorStat-Age-Hommes'!$A429,[1]age_tranches_5ans_nb_sex!$A:$A,0),4)/5</f>
        <v>0</v>
      </c>
      <c r="I429">
        <f>INDEX([1]age_tranches_5ans_nb_sex!$1:$1048576,MATCH('SectorStat-Age-Hommes'!$A429,[1]age_tranches_5ans_nb_sex!$A:$A,0),6)/5</f>
        <v>0</v>
      </c>
      <c r="J429">
        <f>INDEX([1]age_tranches_5ans_nb_sex!$1:$1048576,MATCH('SectorStat-Age-Hommes'!$A429,[1]age_tranches_5ans_nb_sex!$A:$A,0),6)/5</f>
        <v>0</v>
      </c>
      <c r="K429">
        <f>INDEX([1]age_tranches_5ans_nb_sex!$1:$1048576,MATCH('SectorStat-Age-Hommes'!$A429,[1]age_tranches_5ans_nb_sex!$A:$A,0),6)/5</f>
        <v>0</v>
      </c>
      <c r="L429">
        <f>INDEX([1]age_tranches_5ans_nb_sex!$1:$1048576,MATCH('SectorStat-Age-Hommes'!$A429,[1]age_tranches_5ans_nb_sex!$A:$A,0),6)/5</f>
        <v>0</v>
      </c>
      <c r="M429">
        <f>INDEX([1]age_tranches_5ans_nb_sex!$1:$1048576,MATCH('SectorStat-Age-Hommes'!$A429,[1]age_tranches_5ans_nb_sex!$A:$A,0),6)/5</f>
        <v>0</v>
      </c>
      <c r="N429">
        <f>INDEX([1]age_tranches_5ans_nb_sex!$1:$1048576,MATCH('SectorStat-Age-Hommes'!$A429,[1]age_tranches_5ans_nb_sex!$A:$A,0),8)/5</f>
        <v>0</v>
      </c>
      <c r="O429">
        <f>INDEX([1]age_tranches_5ans_nb_sex!$1:$1048576,MATCH('SectorStat-Age-Hommes'!$A429,[1]age_tranches_5ans_nb_sex!$A:$A,0),8)/5</f>
        <v>0</v>
      </c>
      <c r="P429">
        <f>INDEX([1]age_tranches_5ans_nb_sex!$1:$1048576,MATCH('SectorStat-Age-Hommes'!$A429,[1]age_tranches_5ans_nb_sex!$A:$A,0),8)/5</f>
        <v>0</v>
      </c>
      <c r="Q429">
        <f>INDEX([1]age_tranches_5ans_nb_sex!$1:$1048576,MATCH('SectorStat-Age-Hommes'!$A429,[1]age_tranches_5ans_nb_sex!$A:$A,0),8)/5</f>
        <v>0</v>
      </c>
      <c r="R429">
        <f>INDEX([1]age_tranches_5ans_nb_sex!$1:$1048576,MATCH('SectorStat-Age-Hommes'!$A429,[1]age_tranches_5ans_nb_sex!$A:$A,0),8)/5</f>
        <v>0</v>
      </c>
      <c r="S429">
        <f>INDEX([1]age_tranches_5ans_nb_sex!$1:$1048576,MATCH('SectorStat-Age-Hommes'!$A429,[1]age_tranches_5ans_nb_sex!$A:$A,0),10)/5</f>
        <v>0</v>
      </c>
      <c r="T429">
        <f>INDEX([1]age_tranches_5ans_nb_sex!$1:$1048576,MATCH('SectorStat-Age-Hommes'!$A429,[1]age_tranches_5ans_nb_sex!$A:$A,0),10)/5</f>
        <v>0</v>
      </c>
      <c r="U429">
        <f>INDEX([1]age_tranches_5ans_nb_sex!$1:$1048576,MATCH('SectorStat-Age-Hommes'!$A429,[1]age_tranches_5ans_nb_sex!$A:$A,0),10)/5</f>
        <v>0</v>
      </c>
      <c r="V429">
        <f>INDEX([1]age_tranches_5ans_nb_sex!$1:$1048576,MATCH('SectorStat-Age-Hommes'!$A429,[1]age_tranches_5ans_nb_sex!$A:$A,0),10)/5</f>
        <v>0</v>
      </c>
      <c r="W429">
        <f>INDEX([1]age_tranches_5ans_nb_sex!$1:$1048576,MATCH('SectorStat-Age-Hommes'!$A429,[1]age_tranches_5ans_nb_sex!$A:$A,0),10)/5</f>
        <v>0</v>
      </c>
      <c r="X429">
        <f>INDEX([1]age_tranches_5ans_nb_sex!$1:$1048576,MATCH('SectorStat-Age-Hommes'!$A429,[1]age_tranches_5ans_nb_sex!$A:$A,0),10)/5</f>
        <v>0</v>
      </c>
      <c r="Y429">
        <f>INDEX([1]age_tranches_5ans_nb_sex!$1:$1048576,MATCH('SectorStat-Age-Hommes'!$A429,[1]age_tranches_5ans_nb_sex!$A:$A,0),12)/5</f>
        <v>0</v>
      </c>
      <c r="Z429">
        <f>INDEX([1]age_tranches_5ans_nb_sex!$1:$1048576,MATCH('SectorStat-Age-Hommes'!$A429,[1]age_tranches_5ans_nb_sex!$A:$A,0),12)/5</f>
        <v>0</v>
      </c>
      <c r="AA429">
        <f>INDEX([1]age_tranches_5ans_nb_sex!$1:$1048576,MATCH('SectorStat-Age-Hommes'!$A429,[1]age_tranches_5ans_nb_sex!$A:$A,0),12)/5</f>
        <v>0</v>
      </c>
      <c r="AB429">
        <f>INDEX([1]age_tranches_5ans_nb_sex!$1:$1048576,MATCH('SectorStat-Age-Hommes'!$A429,[1]age_tranches_5ans_nb_sex!$A:$A,0),12)/5</f>
        <v>0</v>
      </c>
      <c r="AC429">
        <f>INDEX([1]age_tranches_5ans_nb_sex!$1:$1048576,MATCH('SectorStat-Age-Hommes'!$A429,[1]age_tranches_5ans_nb_sex!$A:$A,0),14)/5</f>
        <v>0</v>
      </c>
      <c r="AD429">
        <f>INDEX([1]age_tranches_5ans_nb_sex!$1:$1048576,MATCH('SectorStat-Age-Hommes'!$A429,[1]age_tranches_5ans_nb_sex!$A:$A,0),14)/5</f>
        <v>0</v>
      </c>
      <c r="AE429">
        <f>INDEX([1]age_tranches_5ans_nb_sex!$1:$1048576,MATCH('SectorStat-Age-Hommes'!$A429,[1]age_tranches_5ans_nb_sex!$A:$A,0),14)/5</f>
        <v>0</v>
      </c>
      <c r="AF429">
        <f>INDEX([1]age_tranches_5ans_nb_sex!$1:$1048576,MATCH('SectorStat-Age-Hommes'!$A429,[1]age_tranches_5ans_nb_sex!$A:$A,0),14)/5</f>
        <v>0</v>
      </c>
      <c r="AG429">
        <f>INDEX([1]age_tranches_5ans_nb_sex!$1:$1048576,MATCH('SectorStat-Age-Hommes'!$A429,[1]age_tranches_5ans_nb_sex!$A:$A,0),14)/5</f>
        <v>0</v>
      </c>
      <c r="AH429">
        <f>INDEX([1]age_tranches_5ans_nb_sex!$1:$1048576,MATCH('SectorStat-Age-Hommes'!$A429,[1]age_tranches_5ans_nb_sex!$A:$A,0),16)/5</f>
        <v>0</v>
      </c>
      <c r="AI429">
        <f>INDEX([1]age_tranches_5ans_nb_sex!$1:$1048576,MATCH('SectorStat-Age-Hommes'!$A429,[1]age_tranches_5ans_nb_sex!$A:$A,0),16)/5</f>
        <v>0</v>
      </c>
      <c r="AJ429">
        <f>INDEX([1]age_tranches_5ans_nb_sex!$1:$1048576,MATCH('SectorStat-Age-Hommes'!$A429,[1]age_tranches_5ans_nb_sex!$A:$A,0),16)/5</f>
        <v>0</v>
      </c>
      <c r="AK429">
        <f>INDEX([1]age_tranches_5ans_nb_sex!$1:$1048576,MATCH('SectorStat-Age-Hommes'!$A429,[1]age_tranches_5ans_nb_sex!$A:$A,0),16)/5</f>
        <v>0</v>
      </c>
      <c r="AL429">
        <f>INDEX([1]age_tranches_5ans_nb_sex!$1:$1048576,MATCH('SectorStat-Age-Hommes'!$A429,[1]age_tranches_5ans_nb_sex!$A:$A,0),16)/5</f>
        <v>0</v>
      </c>
      <c r="AM429">
        <f>INDEX([1]age_tranches_5ans_nb_sex!$1:$1048576,MATCH('SectorStat-Age-Hommes'!$A429,[1]age_tranches_5ans_nb_sex!$A:$A,0),18)/5</f>
        <v>0</v>
      </c>
      <c r="AN429">
        <f>INDEX([1]age_tranches_5ans_nb_sex!$1:$1048576,MATCH('SectorStat-Age-Hommes'!$A429,[1]age_tranches_5ans_nb_sex!$A:$A,0),18)/5</f>
        <v>0</v>
      </c>
      <c r="AO429">
        <f>INDEX([1]age_tranches_5ans_nb_sex!$1:$1048576,MATCH('SectorStat-Age-Hommes'!$A429,[1]age_tranches_5ans_nb_sex!$A:$A,0),18)/5</f>
        <v>0</v>
      </c>
      <c r="AP429">
        <f>INDEX([1]age_tranches_5ans_nb_sex!$1:$1048576,MATCH('SectorStat-Age-Hommes'!$A429,[1]age_tranches_5ans_nb_sex!$A:$A,0),18)/5</f>
        <v>0</v>
      </c>
      <c r="AQ429">
        <f>INDEX([1]age_tranches_5ans_nb_sex!$1:$1048576,MATCH('SectorStat-Age-Hommes'!$A429,[1]age_tranches_5ans_nb_sex!$A:$A,0),18)/5</f>
        <v>0</v>
      </c>
      <c r="AR429">
        <f>INDEX([1]age_tranches_5ans_nb_sex!$1:$1048576,MATCH('SectorStat-Age-Hommes'!$A429,[1]age_tranches_5ans_nb_sex!$A:$A,0),20)/5</f>
        <v>0</v>
      </c>
      <c r="AS429">
        <f>INDEX([1]age_tranches_5ans_nb_sex!$1:$1048576,MATCH('SectorStat-Age-Hommes'!$A429,[1]age_tranches_5ans_nb_sex!$A:$A,0),20)/5</f>
        <v>0</v>
      </c>
      <c r="AT429">
        <f>INDEX([1]age_tranches_5ans_nb_sex!$1:$1048576,MATCH('SectorStat-Age-Hommes'!$A429,[1]age_tranches_5ans_nb_sex!$A:$A,0),20)/5</f>
        <v>0</v>
      </c>
      <c r="AU429">
        <f>INDEX([1]age_tranches_5ans_nb_sex!$1:$1048576,MATCH('SectorStat-Age-Hommes'!$A429,[1]age_tranches_5ans_nb_sex!$A:$A,0),20)/5</f>
        <v>0</v>
      </c>
      <c r="AV429">
        <f>INDEX([1]age_tranches_5ans_nb_sex!$1:$1048576,MATCH('SectorStat-Age-Hommes'!$A429,[1]age_tranches_5ans_nb_sex!$A:$A,0),20)/5</f>
        <v>0</v>
      </c>
      <c r="AW429">
        <f>INDEX([1]age_tranches_5ans_nb_sex!$1:$1048576,MATCH('SectorStat-Age-Hommes'!$A429,[1]age_tranches_5ans_nb_sex!$A:$A,0),22)/5</f>
        <v>0</v>
      </c>
      <c r="AX429">
        <f>INDEX([1]age_tranches_5ans_nb_sex!$1:$1048576,MATCH('SectorStat-Age-Hommes'!$A429,[1]age_tranches_5ans_nb_sex!$A:$A,0),22)/5</f>
        <v>0</v>
      </c>
      <c r="AY429">
        <f>INDEX([1]age_tranches_5ans_nb_sex!$1:$1048576,MATCH('SectorStat-Age-Hommes'!$A429,[1]age_tranches_5ans_nb_sex!$A:$A,0),22)/5</f>
        <v>0</v>
      </c>
      <c r="AZ429">
        <f>INDEX([1]age_tranches_5ans_nb_sex!$1:$1048576,MATCH('SectorStat-Age-Hommes'!$A429,[1]age_tranches_5ans_nb_sex!$A:$A,0),22)/5</f>
        <v>0</v>
      </c>
      <c r="BA429">
        <f>INDEX([1]age_tranches_5ans_nb_sex!$1:$1048576,MATCH('SectorStat-Age-Hommes'!$A429,[1]age_tranches_5ans_nb_sex!$A:$A,0),22)/5</f>
        <v>0</v>
      </c>
      <c r="BB429">
        <f>INDEX([1]age_tranches_5ans_nb_sex!$1:$1048576,MATCH('SectorStat-Age-Hommes'!$A429,[1]age_tranches_5ans_nb_sex!$A:$A,0),24)/5</f>
        <v>0</v>
      </c>
      <c r="BC429">
        <f>INDEX([1]age_tranches_5ans_nb_sex!$1:$1048576,MATCH('SectorStat-Age-Hommes'!$A429,[1]age_tranches_5ans_nb_sex!$A:$A,0),24)/5</f>
        <v>0</v>
      </c>
      <c r="BD429">
        <f>INDEX([1]age_tranches_5ans_nb_sex!$1:$1048576,MATCH('SectorStat-Age-Hommes'!$A429,[1]age_tranches_5ans_nb_sex!$A:$A,0),24)/5</f>
        <v>0</v>
      </c>
      <c r="BE429">
        <f>INDEX([1]age_tranches_5ans_nb_sex!$1:$1048576,MATCH('SectorStat-Age-Hommes'!$A429,[1]age_tranches_5ans_nb_sex!$A:$A,0),24)/5</f>
        <v>0</v>
      </c>
      <c r="BF429">
        <f>INDEX([1]age_tranches_5ans_nb_sex!$1:$1048576,MATCH('SectorStat-Age-Hommes'!$A429,[1]age_tranches_5ans_nb_sex!$A:$A,0),24)/5</f>
        <v>0</v>
      </c>
      <c r="BG429">
        <f>INDEX([1]age_tranches_5ans_nb_sex!$1:$1048576,MATCH('SectorStat-Age-Hommes'!$A429,[1]age_tranches_5ans_nb_sex!$A:$A,0),26)/5</f>
        <v>0</v>
      </c>
      <c r="BH429">
        <f>INDEX([1]age_tranches_5ans_nb_sex!$1:$1048576,MATCH('SectorStat-Age-Hommes'!$A429,[1]age_tranches_5ans_nb_sex!$A:$A,0),26)/5</f>
        <v>0</v>
      </c>
      <c r="BI429">
        <f>INDEX([1]age_tranches_5ans_nb_sex!$1:$1048576,MATCH('SectorStat-Age-Hommes'!$A429,[1]age_tranches_5ans_nb_sex!$A:$A,0),26)/5</f>
        <v>0</v>
      </c>
      <c r="BJ429">
        <f>INDEX([1]age_tranches_5ans_nb_sex!$1:$1048576,MATCH('SectorStat-Age-Hommes'!$A429,[1]age_tranches_5ans_nb_sex!$A:$A,0),26)/5</f>
        <v>0</v>
      </c>
      <c r="BK429">
        <f>INDEX([1]age_tranches_5ans_nb_sex!$1:$1048576,MATCH('SectorStat-Age-Hommes'!$A429,[1]age_tranches_5ans_nb_sex!$A:$A,0),26)/5</f>
        <v>0</v>
      </c>
      <c r="BL429">
        <f>INDEX([1]age_tranches_5ans_nb_sex!$1:$1048576,MATCH('SectorStat-Age-Hommes'!$A429,[1]age_tranches_5ans_nb_sex!$A:$A,0),28)/5</f>
        <v>0</v>
      </c>
      <c r="BM429">
        <f>INDEX([1]age_tranches_5ans_nb_sex!$1:$1048576,MATCH('SectorStat-Age-Hommes'!$A429,[1]age_tranches_5ans_nb_sex!$A:$A,0),28)/5</f>
        <v>0</v>
      </c>
      <c r="BN429">
        <f>INDEX([1]age_tranches_5ans_nb_sex!$1:$1048576,MATCH('SectorStat-Age-Hommes'!$A429,[1]age_tranches_5ans_nb_sex!$A:$A,0),28)/5</f>
        <v>0</v>
      </c>
      <c r="BO429">
        <f>INDEX([1]age_tranches_5ans_nb_sex!$1:$1048576,MATCH('SectorStat-Age-Hommes'!$A429,[1]age_tranches_5ans_nb_sex!$A:$A,0),28)/5</f>
        <v>0</v>
      </c>
      <c r="BP429">
        <f>INDEX([1]age_tranches_5ans_nb_sex!$1:$1048576,MATCH('SectorStat-Age-Hommes'!$A429,[1]age_tranches_5ans_nb_sex!$A:$A,0),28)/5</f>
        <v>0</v>
      </c>
      <c r="BQ429">
        <f>INDEX([1]age_tranches_5ans_nb_sex!$1:$1048576,MATCH('SectorStat-Age-Hommes'!$A429,[1]age_tranches_5ans_nb_sex!$A:$A,0),30)/5</f>
        <v>0</v>
      </c>
      <c r="BR429">
        <f>INDEX([1]age_tranches_5ans_nb_sex!$1:$1048576,MATCH('SectorStat-Age-Hommes'!$A429,[1]age_tranches_5ans_nb_sex!$A:$A,0),30)/5</f>
        <v>0</v>
      </c>
      <c r="BS429">
        <f>INDEX([1]age_tranches_5ans_nb_sex!$1:$1048576,MATCH('SectorStat-Age-Hommes'!$A429,[1]age_tranches_5ans_nb_sex!$A:$A,0),30)/5</f>
        <v>0</v>
      </c>
      <c r="BT429">
        <f>INDEX([1]age_tranches_5ans_nb_sex!$1:$1048576,MATCH('SectorStat-Age-Hommes'!$A429,[1]age_tranches_5ans_nb_sex!$A:$A,0),30)/5</f>
        <v>0</v>
      </c>
      <c r="BU429">
        <f>INDEX([1]age_tranches_5ans_nb_sex!$1:$1048576,MATCH('SectorStat-Age-Hommes'!$A429,[1]age_tranches_5ans_nb_sex!$A:$A,0),30)/5</f>
        <v>0</v>
      </c>
      <c r="BV429">
        <f>INDEX([1]age_tranches_5ans_nb_sex!$1:$1048576,MATCH('SectorStat-Age-Hommes'!$A429,[1]age_tranches_5ans_nb_sex!$A:$A,0),32)/5</f>
        <v>0</v>
      </c>
      <c r="BW429">
        <f>INDEX([1]age_tranches_5ans_nb_sex!$1:$1048576,MATCH('SectorStat-Age-Hommes'!$A429,[1]age_tranches_5ans_nb_sex!$A:$A,0),32)/5</f>
        <v>0</v>
      </c>
      <c r="BX429">
        <f>INDEX([1]age_tranches_5ans_nb_sex!$1:$1048576,MATCH('SectorStat-Age-Hommes'!$A429,[1]age_tranches_5ans_nb_sex!$A:$A,0),32)/5</f>
        <v>0</v>
      </c>
      <c r="BY429">
        <f>INDEX([1]age_tranches_5ans_nb_sex!$1:$1048576,MATCH('SectorStat-Age-Hommes'!$A429,[1]age_tranches_5ans_nb_sex!$A:$A,0),32)/5</f>
        <v>0</v>
      </c>
      <c r="BZ429">
        <f>INDEX([1]age_tranches_5ans_nb_sex!$1:$1048576,MATCH('SectorStat-Age-Hommes'!$A429,[1]age_tranches_5ans_nb_sex!$A:$A,0),32)/5</f>
        <v>0</v>
      </c>
      <c r="CA429">
        <f>INDEX([1]age_tranches_5ans_nb_sex!$1:$1048576,MATCH('SectorStat-Age-Hommes'!$A429,[1]age_tranches_5ans_nb_sex!$A:$A,0),34)/5</f>
        <v>0</v>
      </c>
      <c r="CB429">
        <f>INDEX([1]age_tranches_5ans_nb_sex!$1:$1048576,MATCH('SectorStat-Age-Hommes'!$A429,[1]age_tranches_5ans_nb_sex!$A:$A,0),34)/5</f>
        <v>0</v>
      </c>
      <c r="CC429">
        <f>INDEX([1]age_tranches_5ans_nb_sex!$1:$1048576,MATCH('SectorStat-Age-Hommes'!$A429,[1]age_tranches_5ans_nb_sex!$A:$A,0),34)/5</f>
        <v>0</v>
      </c>
      <c r="CD429">
        <f>INDEX([1]age_tranches_5ans_nb_sex!$1:$1048576,MATCH('SectorStat-Age-Hommes'!$A429,[1]age_tranches_5ans_nb_sex!$A:$A,0),34)/5</f>
        <v>0</v>
      </c>
      <c r="CE429">
        <f>INDEX([1]age_tranches_5ans_nb_sex!$1:$1048576,MATCH('SectorStat-Age-Hommes'!$A429,[1]age_tranches_5ans_nb_sex!$A:$A,0),34)/5</f>
        <v>0</v>
      </c>
      <c r="CF429">
        <f>INDEX([1]age_tranches_5ans_nb_sex!$1:$1048576,MATCH('SectorStat-Age-Hommes'!$A429,[1]age_tranches_5ans_nb_sex!$A:$A,0),36)/5</f>
        <v>0</v>
      </c>
      <c r="CG429">
        <f>INDEX([1]age_tranches_5ans_nb_sex!$1:$1048576,MATCH('SectorStat-Age-Hommes'!$A429,[1]age_tranches_5ans_nb_sex!$A:$A,0),36)/5</f>
        <v>0</v>
      </c>
      <c r="CH429">
        <f>INDEX([1]age_tranches_5ans_nb_sex!$1:$1048576,MATCH('SectorStat-Age-Hommes'!$A429,[1]age_tranches_5ans_nb_sex!$A:$A,0),36)/5</f>
        <v>0</v>
      </c>
      <c r="CI429">
        <f>INDEX([1]age_tranches_5ans_nb_sex!$1:$1048576,MATCH('SectorStat-Age-Hommes'!$A429,[1]age_tranches_5ans_nb_sex!$A:$A,0),36)/5</f>
        <v>0</v>
      </c>
      <c r="CJ429">
        <f>INDEX([1]age_tranches_5ans_nb_sex!$1:$1048576,MATCH('SectorStat-Age-Hommes'!$A429,[1]age_tranches_5ans_nb_sex!$A:$A,0),36)/5</f>
        <v>0</v>
      </c>
      <c r="CK429">
        <f>INDEX([1]age_tranches_5ans_nb_sex!$1:$1048576,MATCH('SectorStat-Age-Hommes'!$A429,[1]age_tranches_5ans_nb_sex!$A:$A,0),38)/5</f>
        <v>0</v>
      </c>
      <c r="CL429">
        <f>INDEX([1]age_tranches_5ans_nb_sex!$1:$1048576,MATCH('SectorStat-Age-Hommes'!$A429,[1]age_tranches_5ans_nb_sex!$A:$A,0),38)/5</f>
        <v>0</v>
      </c>
      <c r="CM429">
        <f>INDEX([1]age_tranches_5ans_nb_sex!$1:$1048576,MATCH('SectorStat-Age-Hommes'!$A429,[1]age_tranches_5ans_nb_sex!$A:$A,0),38)/5</f>
        <v>0</v>
      </c>
      <c r="CN429">
        <f>INDEX([1]age_tranches_5ans_nb_sex!$1:$1048576,MATCH('SectorStat-Age-Hommes'!$A429,[1]age_tranches_5ans_nb_sex!$A:$A,0),38)/5</f>
        <v>0</v>
      </c>
      <c r="CO429">
        <f>INDEX([1]age_tranches_5ans_nb_sex!$1:$1048576,MATCH('SectorStat-Age-Hommes'!$A429,[1]age_tranches_5ans_nb_sex!$A:$A,0),38)/5</f>
        <v>0</v>
      </c>
      <c r="CP429" s="2">
        <f>INDEX([1]age_tranches_5ans_nb_sex!$1:$1048576,MATCH('SectorStat-Age-Hommes'!$A429,[1]age_tranches_5ans_nb_sex!$A:$A,0),40)/5</f>
        <v>0</v>
      </c>
      <c r="CQ429" s="2">
        <f>INDEX([1]age_tranches_5ans_nb_sex!$1:$1048576,MATCH('SectorStat-Age-Hommes'!$A429,[1]age_tranches_5ans_nb_sex!$A:$A,0),40)/5</f>
        <v>0</v>
      </c>
      <c r="CR429" s="2">
        <f>INDEX([1]age_tranches_5ans_nb_sex!$1:$1048576,MATCH('SectorStat-Age-Hommes'!$A429,[1]age_tranches_5ans_nb_sex!$A:$A,0),40)/5</f>
        <v>0</v>
      </c>
      <c r="CS429" s="2">
        <f>INDEX([1]age_tranches_5ans_nb_sex!$1:$1048576,MATCH('SectorStat-Age-Hommes'!$A429,[1]age_tranches_5ans_nb_sex!$A:$A,0),40)/5</f>
        <v>0</v>
      </c>
      <c r="CT429" s="2">
        <f>INDEX([1]age_tranches_5ans_nb_sex!$1:$1048576,MATCH('SectorStat-Age-Hommes'!$A429,[1]age_tranches_5ans_nb_sex!$A:$A,0),40)/5</f>
        <v>0</v>
      </c>
      <c r="CZ429" s="3"/>
      <c r="DA429" s="3"/>
      <c r="DB429" s="3"/>
      <c r="DC429" s="3"/>
      <c r="DD429" s="3"/>
    </row>
    <row r="430" spans="1:108" x14ac:dyDescent="0.35">
      <c r="A430" s="1" t="s">
        <v>847</v>
      </c>
      <c r="B430" s="1" t="s">
        <v>848</v>
      </c>
      <c r="C430" t="str">
        <f>INDEX([1]SectorStat!$1:$1048576,MATCH('[1]Distribution ages'!$A430,[1]SectorStat!$B:$B,0),4)</f>
        <v>Molenbeek Saint-Jean</v>
      </c>
      <c r="D430">
        <f>INDEX([1]age_tranches_5ans_nb_sex!$1:$1048576,MATCH('SectorStat-Age-Hommes'!$A430,[1]age_tranches_5ans_nb_sex!$A:$A,0),4)/5</f>
        <v>6.200000000070399</v>
      </c>
      <c r="E430">
        <f>INDEX([1]age_tranches_5ans_nb_sex!$1:$1048576,MATCH('SectorStat-Age-Hommes'!$A430,[1]age_tranches_5ans_nb_sex!$A:$A,0),4)/5</f>
        <v>6.200000000070399</v>
      </c>
      <c r="F430">
        <f>INDEX([1]age_tranches_5ans_nb_sex!$1:$1048576,MATCH('SectorStat-Age-Hommes'!$A430,[1]age_tranches_5ans_nb_sex!$A:$A,0),4)/5</f>
        <v>6.200000000070399</v>
      </c>
      <c r="G430">
        <f>INDEX([1]age_tranches_5ans_nb_sex!$1:$1048576,MATCH('SectorStat-Age-Hommes'!$A430,[1]age_tranches_5ans_nb_sex!$A:$A,0),4)/5</f>
        <v>6.200000000070399</v>
      </c>
      <c r="H430">
        <f>INDEX([1]age_tranches_5ans_nb_sex!$1:$1048576,MATCH('SectorStat-Age-Hommes'!$A430,[1]age_tranches_5ans_nb_sex!$A:$A,0),4)/5</f>
        <v>6.200000000070399</v>
      </c>
      <c r="I430">
        <f>INDEX([1]age_tranches_5ans_nb_sex!$1:$1048576,MATCH('SectorStat-Age-Hommes'!$A430,[1]age_tranches_5ans_nb_sex!$A:$A,0),6)/5</f>
        <v>7.2000000000544002</v>
      </c>
      <c r="J430">
        <f>INDEX([1]age_tranches_5ans_nb_sex!$1:$1048576,MATCH('SectorStat-Age-Hommes'!$A430,[1]age_tranches_5ans_nb_sex!$A:$A,0),6)/5</f>
        <v>7.2000000000544002</v>
      </c>
      <c r="K430">
        <f>INDEX([1]age_tranches_5ans_nb_sex!$1:$1048576,MATCH('SectorStat-Age-Hommes'!$A430,[1]age_tranches_5ans_nb_sex!$A:$A,0),6)/5</f>
        <v>7.2000000000544002</v>
      </c>
      <c r="L430">
        <f>INDEX([1]age_tranches_5ans_nb_sex!$1:$1048576,MATCH('SectorStat-Age-Hommes'!$A430,[1]age_tranches_5ans_nb_sex!$A:$A,0),6)/5</f>
        <v>7.2000000000544002</v>
      </c>
      <c r="M430">
        <f>INDEX([1]age_tranches_5ans_nb_sex!$1:$1048576,MATCH('SectorStat-Age-Hommes'!$A430,[1]age_tranches_5ans_nb_sex!$A:$A,0),6)/5</f>
        <v>7.2000000000544002</v>
      </c>
      <c r="N430">
        <f>INDEX([1]age_tranches_5ans_nb_sex!$1:$1048576,MATCH('SectorStat-Age-Hommes'!$A430,[1]age_tranches_5ans_nb_sex!$A:$A,0),8)/5</f>
        <v>11.9999999999776</v>
      </c>
      <c r="O430">
        <f>INDEX([1]age_tranches_5ans_nb_sex!$1:$1048576,MATCH('SectorStat-Age-Hommes'!$A430,[1]age_tranches_5ans_nb_sex!$A:$A,0),8)/5</f>
        <v>11.9999999999776</v>
      </c>
      <c r="P430">
        <f>INDEX([1]age_tranches_5ans_nb_sex!$1:$1048576,MATCH('SectorStat-Age-Hommes'!$A430,[1]age_tranches_5ans_nb_sex!$A:$A,0),8)/5</f>
        <v>11.9999999999776</v>
      </c>
      <c r="Q430">
        <f>INDEX([1]age_tranches_5ans_nb_sex!$1:$1048576,MATCH('SectorStat-Age-Hommes'!$A430,[1]age_tranches_5ans_nb_sex!$A:$A,0),8)/5</f>
        <v>11.9999999999776</v>
      </c>
      <c r="R430">
        <f>INDEX([1]age_tranches_5ans_nb_sex!$1:$1048576,MATCH('SectorStat-Age-Hommes'!$A430,[1]age_tranches_5ans_nb_sex!$A:$A,0),8)/5</f>
        <v>11.9999999999776</v>
      </c>
      <c r="S430">
        <f>INDEX([1]age_tranches_5ans_nb_sex!$1:$1048576,MATCH('SectorStat-Age-Hommes'!$A430,[1]age_tranches_5ans_nb_sex!$A:$A,0),10)/5</f>
        <v>8.800000000028799</v>
      </c>
      <c r="T430">
        <f>INDEX([1]age_tranches_5ans_nb_sex!$1:$1048576,MATCH('SectorStat-Age-Hommes'!$A430,[1]age_tranches_5ans_nb_sex!$A:$A,0),10)/5</f>
        <v>8.800000000028799</v>
      </c>
      <c r="U430">
        <f>INDEX([1]age_tranches_5ans_nb_sex!$1:$1048576,MATCH('SectorStat-Age-Hommes'!$A430,[1]age_tranches_5ans_nb_sex!$A:$A,0),10)/5</f>
        <v>8.800000000028799</v>
      </c>
      <c r="V430">
        <f>INDEX([1]age_tranches_5ans_nb_sex!$1:$1048576,MATCH('SectorStat-Age-Hommes'!$A430,[1]age_tranches_5ans_nb_sex!$A:$A,0),10)/5</f>
        <v>8.800000000028799</v>
      </c>
      <c r="W430">
        <f>INDEX([1]age_tranches_5ans_nb_sex!$1:$1048576,MATCH('SectorStat-Age-Hommes'!$A430,[1]age_tranches_5ans_nb_sex!$A:$A,0),10)/5</f>
        <v>8.800000000028799</v>
      </c>
      <c r="X430">
        <f>INDEX([1]age_tranches_5ans_nb_sex!$1:$1048576,MATCH('SectorStat-Age-Hommes'!$A430,[1]age_tranches_5ans_nb_sex!$A:$A,0),10)/5</f>
        <v>8.800000000028799</v>
      </c>
      <c r="Y430">
        <f>INDEX([1]age_tranches_5ans_nb_sex!$1:$1048576,MATCH('SectorStat-Age-Hommes'!$A430,[1]age_tranches_5ans_nb_sex!$A:$A,0),12)/5</f>
        <v>5.1999999999168001</v>
      </c>
      <c r="Z430">
        <f>INDEX([1]age_tranches_5ans_nb_sex!$1:$1048576,MATCH('SectorStat-Age-Hommes'!$A430,[1]age_tranches_5ans_nb_sex!$A:$A,0),12)/5</f>
        <v>5.1999999999168001</v>
      </c>
      <c r="AA430">
        <f>INDEX([1]age_tranches_5ans_nb_sex!$1:$1048576,MATCH('SectorStat-Age-Hommes'!$A430,[1]age_tranches_5ans_nb_sex!$A:$A,0),12)/5</f>
        <v>5.1999999999168001</v>
      </c>
      <c r="AB430">
        <f>INDEX([1]age_tranches_5ans_nb_sex!$1:$1048576,MATCH('SectorStat-Age-Hommes'!$A430,[1]age_tranches_5ans_nb_sex!$A:$A,0),12)/5</f>
        <v>5.1999999999168001</v>
      </c>
      <c r="AC430">
        <f>INDEX([1]age_tranches_5ans_nb_sex!$1:$1048576,MATCH('SectorStat-Age-Hommes'!$A430,[1]age_tranches_5ans_nb_sex!$A:$A,0),14)/5</f>
        <v>4.1999999999328006</v>
      </c>
      <c r="AD430">
        <f>INDEX([1]age_tranches_5ans_nb_sex!$1:$1048576,MATCH('SectorStat-Age-Hommes'!$A430,[1]age_tranches_5ans_nb_sex!$A:$A,0),14)/5</f>
        <v>4.1999999999328006</v>
      </c>
      <c r="AE430">
        <f>INDEX([1]age_tranches_5ans_nb_sex!$1:$1048576,MATCH('SectorStat-Age-Hommes'!$A430,[1]age_tranches_5ans_nb_sex!$A:$A,0),14)/5</f>
        <v>4.1999999999328006</v>
      </c>
      <c r="AF430">
        <f>INDEX([1]age_tranches_5ans_nb_sex!$1:$1048576,MATCH('SectorStat-Age-Hommes'!$A430,[1]age_tranches_5ans_nb_sex!$A:$A,0),14)/5</f>
        <v>4.1999999999328006</v>
      </c>
      <c r="AG430">
        <f>INDEX([1]age_tranches_5ans_nb_sex!$1:$1048576,MATCH('SectorStat-Age-Hommes'!$A430,[1]age_tranches_5ans_nb_sex!$A:$A,0),14)/5</f>
        <v>4.1999999999328006</v>
      </c>
      <c r="AH430">
        <f>INDEX([1]age_tranches_5ans_nb_sex!$1:$1048576,MATCH('SectorStat-Age-Hommes'!$A430,[1]age_tranches_5ans_nb_sex!$A:$A,0),16)/5</f>
        <v>3.1999999999488002</v>
      </c>
      <c r="AI430">
        <f>INDEX([1]age_tranches_5ans_nb_sex!$1:$1048576,MATCH('SectorStat-Age-Hommes'!$A430,[1]age_tranches_5ans_nb_sex!$A:$A,0),16)/5</f>
        <v>3.1999999999488002</v>
      </c>
      <c r="AJ430">
        <f>INDEX([1]age_tranches_5ans_nb_sex!$1:$1048576,MATCH('SectorStat-Age-Hommes'!$A430,[1]age_tranches_5ans_nb_sex!$A:$A,0),16)/5</f>
        <v>3.1999999999488002</v>
      </c>
      <c r="AK430">
        <f>INDEX([1]age_tranches_5ans_nb_sex!$1:$1048576,MATCH('SectorStat-Age-Hommes'!$A430,[1]age_tranches_5ans_nb_sex!$A:$A,0),16)/5</f>
        <v>3.1999999999488002</v>
      </c>
      <c r="AL430">
        <f>INDEX([1]age_tranches_5ans_nb_sex!$1:$1048576,MATCH('SectorStat-Age-Hommes'!$A430,[1]age_tranches_5ans_nb_sex!$A:$A,0),16)/5</f>
        <v>3.1999999999488002</v>
      </c>
      <c r="AM430">
        <f>INDEX([1]age_tranches_5ans_nb_sex!$1:$1048576,MATCH('SectorStat-Age-Hommes'!$A430,[1]age_tranches_5ans_nb_sex!$A:$A,0),18)/5</f>
        <v>2.3999999999616</v>
      </c>
      <c r="AN430">
        <f>INDEX([1]age_tranches_5ans_nb_sex!$1:$1048576,MATCH('SectorStat-Age-Hommes'!$A430,[1]age_tranches_5ans_nb_sex!$A:$A,0),18)/5</f>
        <v>2.3999999999616</v>
      </c>
      <c r="AO430">
        <f>INDEX([1]age_tranches_5ans_nb_sex!$1:$1048576,MATCH('SectorStat-Age-Hommes'!$A430,[1]age_tranches_5ans_nb_sex!$A:$A,0),18)/5</f>
        <v>2.3999999999616</v>
      </c>
      <c r="AP430">
        <f>INDEX([1]age_tranches_5ans_nb_sex!$1:$1048576,MATCH('SectorStat-Age-Hommes'!$A430,[1]age_tranches_5ans_nb_sex!$A:$A,0),18)/5</f>
        <v>2.3999999999616</v>
      </c>
      <c r="AQ430">
        <f>INDEX([1]age_tranches_5ans_nb_sex!$1:$1048576,MATCH('SectorStat-Age-Hommes'!$A430,[1]age_tranches_5ans_nb_sex!$A:$A,0),18)/5</f>
        <v>2.3999999999616</v>
      </c>
      <c r="AR430">
        <f>INDEX([1]age_tranches_5ans_nb_sex!$1:$1048576,MATCH('SectorStat-Age-Hommes'!$A430,[1]age_tranches_5ans_nb_sex!$A:$A,0),20)/5</f>
        <v>5.4000000000831996</v>
      </c>
      <c r="AS430">
        <f>INDEX([1]age_tranches_5ans_nb_sex!$1:$1048576,MATCH('SectorStat-Age-Hommes'!$A430,[1]age_tranches_5ans_nb_sex!$A:$A,0),20)/5</f>
        <v>5.4000000000831996</v>
      </c>
      <c r="AT430">
        <f>INDEX([1]age_tranches_5ans_nb_sex!$1:$1048576,MATCH('SectorStat-Age-Hommes'!$A430,[1]age_tranches_5ans_nb_sex!$A:$A,0),20)/5</f>
        <v>5.4000000000831996</v>
      </c>
      <c r="AU430">
        <f>INDEX([1]age_tranches_5ans_nb_sex!$1:$1048576,MATCH('SectorStat-Age-Hommes'!$A430,[1]age_tranches_5ans_nb_sex!$A:$A,0),20)/5</f>
        <v>5.4000000000831996</v>
      </c>
      <c r="AV430">
        <f>INDEX([1]age_tranches_5ans_nb_sex!$1:$1048576,MATCH('SectorStat-Age-Hommes'!$A430,[1]age_tranches_5ans_nb_sex!$A:$A,0),20)/5</f>
        <v>5.4000000000831996</v>
      </c>
      <c r="AW430">
        <f>INDEX([1]age_tranches_5ans_nb_sex!$1:$1048576,MATCH('SectorStat-Age-Hommes'!$A430,[1]age_tranches_5ans_nb_sex!$A:$A,0),22)/5</f>
        <v>7.0000000000575993</v>
      </c>
      <c r="AX430">
        <f>INDEX([1]age_tranches_5ans_nb_sex!$1:$1048576,MATCH('SectorStat-Age-Hommes'!$A430,[1]age_tranches_5ans_nb_sex!$A:$A,0),22)/5</f>
        <v>7.0000000000575993</v>
      </c>
      <c r="AY430">
        <f>INDEX([1]age_tranches_5ans_nb_sex!$1:$1048576,MATCH('SectorStat-Age-Hommes'!$A430,[1]age_tranches_5ans_nb_sex!$A:$A,0),22)/5</f>
        <v>7.0000000000575993</v>
      </c>
      <c r="AZ430">
        <f>INDEX([1]age_tranches_5ans_nb_sex!$1:$1048576,MATCH('SectorStat-Age-Hommes'!$A430,[1]age_tranches_5ans_nb_sex!$A:$A,0),22)/5</f>
        <v>7.0000000000575993</v>
      </c>
      <c r="BA430">
        <f>INDEX([1]age_tranches_5ans_nb_sex!$1:$1048576,MATCH('SectorStat-Age-Hommes'!$A430,[1]age_tranches_5ans_nb_sex!$A:$A,0),22)/5</f>
        <v>7.0000000000575993</v>
      </c>
      <c r="BB430">
        <f>INDEX([1]age_tranches_5ans_nb_sex!$1:$1048576,MATCH('SectorStat-Age-Hommes'!$A430,[1]age_tranches_5ans_nb_sex!$A:$A,0),24)/5</f>
        <v>6.200000000070399</v>
      </c>
      <c r="BC430">
        <f>INDEX([1]age_tranches_5ans_nb_sex!$1:$1048576,MATCH('SectorStat-Age-Hommes'!$A430,[1]age_tranches_5ans_nb_sex!$A:$A,0),24)/5</f>
        <v>6.200000000070399</v>
      </c>
      <c r="BD430">
        <f>INDEX([1]age_tranches_5ans_nb_sex!$1:$1048576,MATCH('SectorStat-Age-Hommes'!$A430,[1]age_tranches_5ans_nb_sex!$A:$A,0),24)/5</f>
        <v>6.200000000070399</v>
      </c>
      <c r="BE430">
        <f>INDEX([1]age_tranches_5ans_nb_sex!$1:$1048576,MATCH('SectorStat-Age-Hommes'!$A430,[1]age_tranches_5ans_nb_sex!$A:$A,0),24)/5</f>
        <v>6.200000000070399</v>
      </c>
      <c r="BF430">
        <f>INDEX([1]age_tranches_5ans_nb_sex!$1:$1048576,MATCH('SectorStat-Age-Hommes'!$A430,[1]age_tranches_5ans_nb_sex!$A:$A,0),24)/5</f>
        <v>6.200000000070399</v>
      </c>
      <c r="BG430">
        <f>INDEX([1]age_tranches_5ans_nb_sex!$1:$1048576,MATCH('SectorStat-Age-Hommes'!$A430,[1]age_tranches_5ans_nb_sex!$A:$A,0),26)/5</f>
        <v>6.0000000000735998</v>
      </c>
      <c r="BH430">
        <f>INDEX([1]age_tranches_5ans_nb_sex!$1:$1048576,MATCH('SectorStat-Age-Hommes'!$A430,[1]age_tranches_5ans_nb_sex!$A:$A,0),26)/5</f>
        <v>6.0000000000735998</v>
      </c>
      <c r="BI430">
        <f>INDEX([1]age_tranches_5ans_nb_sex!$1:$1048576,MATCH('SectorStat-Age-Hommes'!$A430,[1]age_tranches_5ans_nb_sex!$A:$A,0),26)/5</f>
        <v>6.0000000000735998</v>
      </c>
      <c r="BJ430">
        <f>INDEX([1]age_tranches_5ans_nb_sex!$1:$1048576,MATCH('SectorStat-Age-Hommes'!$A430,[1]age_tranches_5ans_nb_sex!$A:$A,0),26)/5</f>
        <v>6.0000000000735998</v>
      </c>
      <c r="BK430">
        <f>INDEX([1]age_tranches_5ans_nb_sex!$1:$1048576,MATCH('SectorStat-Age-Hommes'!$A430,[1]age_tranches_5ans_nb_sex!$A:$A,0),26)/5</f>
        <v>6.0000000000735998</v>
      </c>
      <c r="BL430">
        <f>INDEX([1]age_tranches_5ans_nb_sex!$1:$1048576,MATCH('SectorStat-Age-Hommes'!$A430,[1]age_tranches_5ans_nb_sex!$A:$A,0),28)/5</f>
        <v>3.5999999999424004</v>
      </c>
      <c r="BM430">
        <f>INDEX([1]age_tranches_5ans_nb_sex!$1:$1048576,MATCH('SectorStat-Age-Hommes'!$A430,[1]age_tranches_5ans_nb_sex!$A:$A,0),28)/5</f>
        <v>3.5999999999424004</v>
      </c>
      <c r="BN430">
        <f>INDEX([1]age_tranches_5ans_nb_sex!$1:$1048576,MATCH('SectorStat-Age-Hommes'!$A430,[1]age_tranches_5ans_nb_sex!$A:$A,0),28)/5</f>
        <v>3.5999999999424004</v>
      </c>
      <c r="BO430">
        <f>INDEX([1]age_tranches_5ans_nb_sex!$1:$1048576,MATCH('SectorStat-Age-Hommes'!$A430,[1]age_tranches_5ans_nb_sex!$A:$A,0),28)/5</f>
        <v>3.5999999999424004</v>
      </c>
      <c r="BP430">
        <f>INDEX([1]age_tranches_5ans_nb_sex!$1:$1048576,MATCH('SectorStat-Age-Hommes'!$A430,[1]age_tranches_5ans_nb_sex!$A:$A,0),28)/5</f>
        <v>3.5999999999424004</v>
      </c>
      <c r="BQ430">
        <f>INDEX([1]age_tranches_5ans_nb_sex!$1:$1048576,MATCH('SectorStat-Age-Hommes'!$A430,[1]age_tranches_5ans_nb_sex!$A:$A,0),30)/5</f>
        <v>1.999999999968</v>
      </c>
      <c r="BR430">
        <f>INDEX([1]age_tranches_5ans_nb_sex!$1:$1048576,MATCH('SectorStat-Age-Hommes'!$A430,[1]age_tranches_5ans_nb_sex!$A:$A,0),30)/5</f>
        <v>1.999999999968</v>
      </c>
      <c r="BS430">
        <f>INDEX([1]age_tranches_5ans_nb_sex!$1:$1048576,MATCH('SectorStat-Age-Hommes'!$A430,[1]age_tranches_5ans_nb_sex!$A:$A,0),30)/5</f>
        <v>1.999999999968</v>
      </c>
      <c r="BT430">
        <f>INDEX([1]age_tranches_5ans_nb_sex!$1:$1048576,MATCH('SectorStat-Age-Hommes'!$A430,[1]age_tranches_5ans_nb_sex!$A:$A,0),30)/5</f>
        <v>1.999999999968</v>
      </c>
      <c r="BU430">
        <f>INDEX([1]age_tranches_5ans_nb_sex!$1:$1048576,MATCH('SectorStat-Age-Hommes'!$A430,[1]age_tranches_5ans_nb_sex!$A:$A,0),30)/5</f>
        <v>1.999999999968</v>
      </c>
      <c r="BV430">
        <f>INDEX([1]age_tranches_5ans_nb_sex!$1:$1048576,MATCH('SectorStat-Age-Hommes'!$A430,[1]age_tranches_5ans_nb_sex!$A:$A,0),32)/5</f>
        <v>1.3999999999776001</v>
      </c>
      <c r="BW430">
        <f>INDEX([1]age_tranches_5ans_nb_sex!$1:$1048576,MATCH('SectorStat-Age-Hommes'!$A430,[1]age_tranches_5ans_nb_sex!$A:$A,0),32)/5</f>
        <v>1.3999999999776001</v>
      </c>
      <c r="BX430">
        <f>INDEX([1]age_tranches_5ans_nb_sex!$1:$1048576,MATCH('SectorStat-Age-Hommes'!$A430,[1]age_tranches_5ans_nb_sex!$A:$A,0),32)/5</f>
        <v>1.3999999999776001</v>
      </c>
      <c r="BY430">
        <f>INDEX([1]age_tranches_5ans_nb_sex!$1:$1048576,MATCH('SectorStat-Age-Hommes'!$A430,[1]age_tranches_5ans_nb_sex!$A:$A,0),32)/5</f>
        <v>1.3999999999776001</v>
      </c>
      <c r="BZ430">
        <f>INDEX([1]age_tranches_5ans_nb_sex!$1:$1048576,MATCH('SectorStat-Age-Hommes'!$A430,[1]age_tranches_5ans_nb_sex!$A:$A,0),32)/5</f>
        <v>1.3999999999776001</v>
      </c>
      <c r="CA430">
        <f>INDEX([1]age_tranches_5ans_nb_sex!$1:$1048576,MATCH('SectorStat-Age-Hommes'!$A430,[1]age_tranches_5ans_nb_sex!$A:$A,0),34)/5</f>
        <v>0.99999999998400002</v>
      </c>
      <c r="CB430">
        <f>INDEX([1]age_tranches_5ans_nb_sex!$1:$1048576,MATCH('SectorStat-Age-Hommes'!$A430,[1]age_tranches_5ans_nb_sex!$A:$A,0),34)/5</f>
        <v>0.99999999998400002</v>
      </c>
      <c r="CC430">
        <f>INDEX([1]age_tranches_5ans_nb_sex!$1:$1048576,MATCH('SectorStat-Age-Hommes'!$A430,[1]age_tranches_5ans_nb_sex!$A:$A,0),34)/5</f>
        <v>0.99999999998400002</v>
      </c>
      <c r="CD430">
        <f>INDEX([1]age_tranches_5ans_nb_sex!$1:$1048576,MATCH('SectorStat-Age-Hommes'!$A430,[1]age_tranches_5ans_nb_sex!$A:$A,0),34)/5</f>
        <v>0.99999999998400002</v>
      </c>
      <c r="CE430">
        <f>INDEX([1]age_tranches_5ans_nb_sex!$1:$1048576,MATCH('SectorStat-Age-Hommes'!$A430,[1]age_tranches_5ans_nb_sex!$A:$A,0),34)/5</f>
        <v>0.99999999998400002</v>
      </c>
      <c r="CF430">
        <f>INDEX([1]age_tranches_5ans_nb_sex!$1:$1048576,MATCH('SectorStat-Age-Hommes'!$A430,[1]age_tranches_5ans_nb_sex!$A:$A,0),36)/5</f>
        <v>0.59999999999039999</v>
      </c>
      <c r="CG430">
        <f>INDEX([1]age_tranches_5ans_nb_sex!$1:$1048576,MATCH('SectorStat-Age-Hommes'!$A430,[1]age_tranches_5ans_nb_sex!$A:$A,0),36)/5</f>
        <v>0.59999999999039999</v>
      </c>
      <c r="CH430">
        <f>INDEX([1]age_tranches_5ans_nb_sex!$1:$1048576,MATCH('SectorStat-Age-Hommes'!$A430,[1]age_tranches_5ans_nb_sex!$A:$A,0),36)/5</f>
        <v>0.59999999999039999</v>
      </c>
      <c r="CI430">
        <f>INDEX([1]age_tranches_5ans_nb_sex!$1:$1048576,MATCH('SectorStat-Age-Hommes'!$A430,[1]age_tranches_5ans_nb_sex!$A:$A,0),36)/5</f>
        <v>0.59999999999039999</v>
      </c>
      <c r="CJ430">
        <f>INDEX([1]age_tranches_5ans_nb_sex!$1:$1048576,MATCH('SectorStat-Age-Hommes'!$A430,[1]age_tranches_5ans_nb_sex!$A:$A,0),36)/5</f>
        <v>0.59999999999039999</v>
      </c>
      <c r="CK430">
        <f>INDEX([1]age_tranches_5ans_nb_sex!$1:$1048576,MATCH('SectorStat-Age-Hommes'!$A430,[1]age_tranches_5ans_nb_sex!$A:$A,0),38)/5</f>
        <v>0</v>
      </c>
      <c r="CL430">
        <f>INDEX([1]age_tranches_5ans_nb_sex!$1:$1048576,MATCH('SectorStat-Age-Hommes'!$A430,[1]age_tranches_5ans_nb_sex!$A:$A,0),38)/5</f>
        <v>0</v>
      </c>
      <c r="CM430">
        <f>INDEX([1]age_tranches_5ans_nb_sex!$1:$1048576,MATCH('SectorStat-Age-Hommes'!$A430,[1]age_tranches_5ans_nb_sex!$A:$A,0),38)/5</f>
        <v>0</v>
      </c>
      <c r="CN430">
        <f>INDEX([1]age_tranches_5ans_nb_sex!$1:$1048576,MATCH('SectorStat-Age-Hommes'!$A430,[1]age_tranches_5ans_nb_sex!$A:$A,0),38)/5</f>
        <v>0</v>
      </c>
      <c r="CO430">
        <f>INDEX([1]age_tranches_5ans_nb_sex!$1:$1048576,MATCH('SectorStat-Age-Hommes'!$A430,[1]age_tranches_5ans_nb_sex!$A:$A,0),38)/5</f>
        <v>0</v>
      </c>
      <c r="CP430" s="2">
        <f>INDEX([1]age_tranches_5ans_nb_sex!$1:$1048576,MATCH('SectorStat-Age-Hommes'!$A430,[1]age_tranches_5ans_nb_sex!$A:$A,0),40)/5</f>
        <v>0</v>
      </c>
      <c r="CQ430" s="2">
        <f>INDEX([1]age_tranches_5ans_nb_sex!$1:$1048576,MATCH('SectorStat-Age-Hommes'!$A430,[1]age_tranches_5ans_nb_sex!$A:$A,0),40)/5</f>
        <v>0</v>
      </c>
      <c r="CR430" s="2">
        <f>INDEX([1]age_tranches_5ans_nb_sex!$1:$1048576,MATCH('SectorStat-Age-Hommes'!$A430,[1]age_tranches_5ans_nb_sex!$A:$A,0),40)/5</f>
        <v>0</v>
      </c>
      <c r="CS430" s="2">
        <f>INDEX([1]age_tranches_5ans_nb_sex!$1:$1048576,MATCH('SectorStat-Age-Hommes'!$A430,[1]age_tranches_5ans_nb_sex!$A:$A,0),40)/5</f>
        <v>0</v>
      </c>
      <c r="CT430" s="2">
        <f>INDEX([1]age_tranches_5ans_nb_sex!$1:$1048576,MATCH('SectorStat-Age-Hommes'!$A430,[1]age_tranches_5ans_nb_sex!$A:$A,0),40)/5</f>
        <v>0</v>
      </c>
      <c r="CZ430" s="3"/>
      <c r="DA430" s="3"/>
      <c r="DB430" s="3"/>
      <c r="DC430" s="3"/>
      <c r="DD430" s="3"/>
    </row>
    <row r="431" spans="1:108" x14ac:dyDescent="0.35">
      <c r="A431" s="1" t="s">
        <v>849</v>
      </c>
      <c r="B431" s="1" t="s">
        <v>850</v>
      </c>
      <c r="C431" t="str">
        <f>INDEX([1]SectorStat!$1:$1048576,MATCH('[1]Distribution ages'!$A431,[1]SectorStat!$B:$B,0),4)</f>
        <v>Molenbeek Saint-Jean</v>
      </c>
      <c r="D431">
        <f>INDEX([1]age_tranches_5ans_nb_sex!$1:$1048576,MATCH('SectorStat-Age-Hommes'!$A431,[1]age_tranches_5ans_nb_sex!$A:$A,0),4)/5</f>
        <v>10.7999999999568</v>
      </c>
      <c r="E431">
        <f>INDEX([1]age_tranches_5ans_nb_sex!$1:$1048576,MATCH('SectorStat-Age-Hommes'!$A431,[1]age_tranches_5ans_nb_sex!$A:$A,0),4)/5</f>
        <v>10.7999999999568</v>
      </c>
      <c r="F431">
        <f>INDEX([1]age_tranches_5ans_nb_sex!$1:$1048576,MATCH('SectorStat-Age-Hommes'!$A431,[1]age_tranches_5ans_nb_sex!$A:$A,0),4)/5</f>
        <v>10.7999999999568</v>
      </c>
      <c r="G431">
        <f>INDEX([1]age_tranches_5ans_nb_sex!$1:$1048576,MATCH('SectorStat-Age-Hommes'!$A431,[1]age_tranches_5ans_nb_sex!$A:$A,0),4)/5</f>
        <v>10.7999999999568</v>
      </c>
      <c r="H431">
        <f>INDEX([1]age_tranches_5ans_nb_sex!$1:$1048576,MATCH('SectorStat-Age-Hommes'!$A431,[1]age_tranches_5ans_nb_sex!$A:$A,0),4)/5</f>
        <v>10.7999999999568</v>
      </c>
      <c r="I431">
        <f>INDEX([1]age_tranches_5ans_nb_sex!$1:$1048576,MATCH('SectorStat-Age-Hommes'!$A431,[1]age_tranches_5ans_nb_sex!$A:$A,0),6)/5</f>
        <v>10.199999999959198</v>
      </c>
      <c r="J431">
        <f>INDEX([1]age_tranches_5ans_nb_sex!$1:$1048576,MATCH('SectorStat-Age-Hommes'!$A431,[1]age_tranches_5ans_nb_sex!$A:$A,0),6)/5</f>
        <v>10.199999999959198</v>
      </c>
      <c r="K431">
        <f>INDEX([1]age_tranches_5ans_nb_sex!$1:$1048576,MATCH('SectorStat-Age-Hommes'!$A431,[1]age_tranches_5ans_nb_sex!$A:$A,0),6)/5</f>
        <v>10.199999999959198</v>
      </c>
      <c r="L431">
        <f>INDEX([1]age_tranches_5ans_nb_sex!$1:$1048576,MATCH('SectorStat-Age-Hommes'!$A431,[1]age_tranches_5ans_nb_sex!$A:$A,0),6)/5</f>
        <v>10.199999999959198</v>
      </c>
      <c r="M431">
        <f>INDEX([1]age_tranches_5ans_nb_sex!$1:$1048576,MATCH('SectorStat-Age-Hommes'!$A431,[1]age_tranches_5ans_nb_sex!$A:$A,0),6)/5</f>
        <v>10.199999999959198</v>
      </c>
      <c r="N431">
        <f>INDEX([1]age_tranches_5ans_nb_sex!$1:$1048576,MATCH('SectorStat-Age-Hommes'!$A431,[1]age_tranches_5ans_nb_sex!$A:$A,0),8)/5</f>
        <v>9.8000000000369987</v>
      </c>
      <c r="O431">
        <f>INDEX([1]age_tranches_5ans_nb_sex!$1:$1048576,MATCH('SectorStat-Age-Hommes'!$A431,[1]age_tranches_5ans_nb_sex!$A:$A,0),8)/5</f>
        <v>9.8000000000369987</v>
      </c>
      <c r="P431">
        <f>INDEX([1]age_tranches_5ans_nb_sex!$1:$1048576,MATCH('SectorStat-Age-Hommes'!$A431,[1]age_tranches_5ans_nb_sex!$A:$A,0),8)/5</f>
        <v>9.8000000000369987</v>
      </c>
      <c r="Q431">
        <f>INDEX([1]age_tranches_5ans_nb_sex!$1:$1048576,MATCH('SectorStat-Age-Hommes'!$A431,[1]age_tranches_5ans_nb_sex!$A:$A,0),8)/5</f>
        <v>9.8000000000369987</v>
      </c>
      <c r="R431">
        <f>INDEX([1]age_tranches_5ans_nb_sex!$1:$1048576,MATCH('SectorStat-Age-Hommes'!$A431,[1]age_tranches_5ans_nb_sex!$A:$A,0),8)/5</f>
        <v>9.8000000000369987</v>
      </c>
      <c r="S431">
        <f>INDEX([1]age_tranches_5ans_nb_sex!$1:$1048576,MATCH('SectorStat-Age-Hommes'!$A431,[1]age_tranches_5ans_nb_sex!$A:$A,0),10)/5</f>
        <v>8.3999999999664006</v>
      </c>
      <c r="T431">
        <f>INDEX([1]age_tranches_5ans_nb_sex!$1:$1048576,MATCH('SectorStat-Age-Hommes'!$A431,[1]age_tranches_5ans_nb_sex!$A:$A,0),10)/5</f>
        <v>8.3999999999664006</v>
      </c>
      <c r="U431">
        <f>INDEX([1]age_tranches_5ans_nb_sex!$1:$1048576,MATCH('SectorStat-Age-Hommes'!$A431,[1]age_tranches_5ans_nb_sex!$A:$A,0),10)/5</f>
        <v>8.3999999999664006</v>
      </c>
      <c r="V431">
        <f>INDEX([1]age_tranches_5ans_nb_sex!$1:$1048576,MATCH('SectorStat-Age-Hommes'!$A431,[1]age_tranches_5ans_nb_sex!$A:$A,0),10)/5</f>
        <v>8.3999999999664006</v>
      </c>
      <c r="W431">
        <f>INDEX([1]age_tranches_5ans_nb_sex!$1:$1048576,MATCH('SectorStat-Age-Hommes'!$A431,[1]age_tranches_5ans_nb_sex!$A:$A,0),10)/5</f>
        <v>8.3999999999664006</v>
      </c>
      <c r="X431">
        <f>INDEX([1]age_tranches_5ans_nb_sex!$1:$1048576,MATCH('SectorStat-Age-Hommes'!$A431,[1]age_tranches_5ans_nb_sex!$A:$A,0),10)/5</f>
        <v>8.3999999999664006</v>
      </c>
      <c r="Y431">
        <f>INDEX([1]age_tranches_5ans_nb_sex!$1:$1048576,MATCH('SectorStat-Age-Hommes'!$A431,[1]age_tranches_5ans_nb_sex!$A:$A,0),12)/5</f>
        <v>7.1999999999712001</v>
      </c>
      <c r="Z431">
        <f>INDEX([1]age_tranches_5ans_nb_sex!$1:$1048576,MATCH('SectorStat-Age-Hommes'!$A431,[1]age_tranches_5ans_nb_sex!$A:$A,0),12)/5</f>
        <v>7.1999999999712001</v>
      </c>
      <c r="AA431">
        <f>INDEX([1]age_tranches_5ans_nb_sex!$1:$1048576,MATCH('SectorStat-Age-Hommes'!$A431,[1]age_tranches_5ans_nb_sex!$A:$A,0),12)/5</f>
        <v>7.1999999999712001</v>
      </c>
      <c r="AB431">
        <f>INDEX([1]age_tranches_5ans_nb_sex!$1:$1048576,MATCH('SectorStat-Age-Hommes'!$A431,[1]age_tranches_5ans_nb_sex!$A:$A,0),12)/5</f>
        <v>7.1999999999712001</v>
      </c>
      <c r="AC431">
        <f>INDEX([1]age_tranches_5ans_nb_sex!$1:$1048576,MATCH('SectorStat-Age-Hommes'!$A431,[1]age_tranches_5ans_nb_sex!$A:$A,0),14)/5</f>
        <v>8.7999999998886</v>
      </c>
      <c r="AD431">
        <f>INDEX([1]age_tranches_5ans_nb_sex!$1:$1048576,MATCH('SectorStat-Age-Hommes'!$A431,[1]age_tranches_5ans_nb_sex!$A:$A,0),14)/5</f>
        <v>8.7999999998886</v>
      </c>
      <c r="AE431">
        <f>INDEX([1]age_tranches_5ans_nb_sex!$1:$1048576,MATCH('SectorStat-Age-Hommes'!$A431,[1]age_tranches_5ans_nb_sex!$A:$A,0),14)/5</f>
        <v>8.7999999998886</v>
      </c>
      <c r="AF431">
        <f>INDEX([1]age_tranches_5ans_nb_sex!$1:$1048576,MATCH('SectorStat-Age-Hommes'!$A431,[1]age_tranches_5ans_nb_sex!$A:$A,0),14)/5</f>
        <v>8.7999999998886</v>
      </c>
      <c r="AG431">
        <f>INDEX([1]age_tranches_5ans_nb_sex!$1:$1048576,MATCH('SectorStat-Age-Hommes'!$A431,[1]age_tranches_5ans_nb_sex!$A:$A,0),14)/5</f>
        <v>8.7999999998886</v>
      </c>
      <c r="AH431">
        <f>INDEX([1]age_tranches_5ans_nb_sex!$1:$1048576,MATCH('SectorStat-Age-Hommes'!$A431,[1]age_tranches_5ans_nb_sex!$A:$A,0),16)/5</f>
        <v>7.4000000000466004</v>
      </c>
      <c r="AI431">
        <f>INDEX([1]age_tranches_5ans_nb_sex!$1:$1048576,MATCH('SectorStat-Age-Hommes'!$A431,[1]age_tranches_5ans_nb_sex!$A:$A,0),16)/5</f>
        <v>7.4000000000466004</v>
      </c>
      <c r="AJ431">
        <f>INDEX([1]age_tranches_5ans_nb_sex!$1:$1048576,MATCH('SectorStat-Age-Hommes'!$A431,[1]age_tranches_5ans_nb_sex!$A:$A,0),16)/5</f>
        <v>7.4000000000466004</v>
      </c>
      <c r="AK431">
        <f>INDEX([1]age_tranches_5ans_nb_sex!$1:$1048576,MATCH('SectorStat-Age-Hommes'!$A431,[1]age_tranches_5ans_nb_sex!$A:$A,0),16)/5</f>
        <v>7.4000000000466004</v>
      </c>
      <c r="AL431">
        <f>INDEX([1]age_tranches_5ans_nb_sex!$1:$1048576,MATCH('SectorStat-Age-Hommes'!$A431,[1]age_tranches_5ans_nb_sex!$A:$A,0),16)/5</f>
        <v>7.4000000000466004</v>
      </c>
      <c r="AM431">
        <f>INDEX([1]age_tranches_5ans_nb_sex!$1:$1048576,MATCH('SectorStat-Age-Hommes'!$A431,[1]age_tranches_5ans_nb_sex!$A:$A,0),18)/5</f>
        <v>6.9999999998958007</v>
      </c>
      <c r="AN431">
        <f>INDEX([1]age_tranches_5ans_nb_sex!$1:$1048576,MATCH('SectorStat-Age-Hommes'!$A431,[1]age_tranches_5ans_nb_sex!$A:$A,0),18)/5</f>
        <v>6.9999999998958007</v>
      </c>
      <c r="AO431">
        <f>INDEX([1]age_tranches_5ans_nb_sex!$1:$1048576,MATCH('SectorStat-Age-Hommes'!$A431,[1]age_tranches_5ans_nb_sex!$A:$A,0),18)/5</f>
        <v>6.9999999998958007</v>
      </c>
      <c r="AP431">
        <f>INDEX([1]age_tranches_5ans_nb_sex!$1:$1048576,MATCH('SectorStat-Age-Hommes'!$A431,[1]age_tranches_5ans_nb_sex!$A:$A,0),18)/5</f>
        <v>6.9999999998958007</v>
      </c>
      <c r="AQ431">
        <f>INDEX([1]age_tranches_5ans_nb_sex!$1:$1048576,MATCH('SectorStat-Age-Hommes'!$A431,[1]age_tranches_5ans_nb_sex!$A:$A,0),18)/5</f>
        <v>6.9999999998958007</v>
      </c>
      <c r="AR431">
        <f>INDEX([1]age_tranches_5ans_nb_sex!$1:$1048576,MATCH('SectorStat-Age-Hommes'!$A431,[1]age_tranches_5ans_nb_sex!$A:$A,0),20)/5</f>
        <v>6.8000000000490006</v>
      </c>
      <c r="AS431">
        <f>INDEX([1]age_tranches_5ans_nb_sex!$1:$1048576,MATCH('SectorStat-Age-Hommes'!$A431,[1]age_tranches_5ans_nb_sex!$A:$A,0),20)/5</f>
        <v>6.8000000000490006</v>
      </c>
      <c r="AT431">
        <f>INDEX([1]age_tranches_5ans_nb_sex!$1:$1048576,MATCH('SectorStat-Age-Hommes'!$A431,[1]age_tranches_5ans_nb_sex!$A:$A,0),20)/5</f>
        <v>6.8000000000490006</v>
      </c>
      <c r="AU431">
        <f>INDEX([1]age_tranches_5ans_nb_sex!$1:$1048576,MATCH('SectorStat-Age-Hommes'!$A431,[1]age_tranches_5ans_nb_sex!$A:$A,0),20)/5</f>
        <v>6.8000000000490006</v>
      </c>
      <c r="AV431">
        <f>INDEX([1]age_tranches_5ans_nb_sex!$1:$1048576,MATCH('SectorStat-Age-Hommes'!$A431,[1]age_tranches_5ans_nb_sex!$A:$A,0),20)/5</f>
        <v>6.8000000000490006</v>
      </c>
      <c r="AW431">
        <f>INDEX([1]age_tranches_5ans_nb_sex!$1:$1048576,MATCH('SectorStat-Age-Hommes'!$A431,[1]age_tranches_5ans_nb_sex!$A:$A,0),22)/5</f>
        <v>8.3999999999664006</v>
      </c>
      <c r="AX431">
        <f>INDEX([1]age_tranches_5ans_nb_sex!$1:$1048576,MATCH('SectorStat-Age-Hommes'!$A431,[1]age_tranches_5ans_nb_sex!$A:$A,0),22)/5</f>
        <v>8.3999999999664006</v>
      </c>
      <c r="AY431">
        <f>INDEX([1]age_tranches_5ans_nb_sex!$1:$1048576,MATCH('SectorStat-Age-Hommes'!$A431,[1]age_tranches_5ans_nb_sex!$A:$A,0),22)/5</f>
        <v>8.3999999999664006</v>
      </c>
      <c r="AZ431">
        <f>INDEX([1]age_tranches_5ans_nb_sex!$1:$1048576,MATCH('SectorStat-Age-Hommes'!$A431,[1]age_tranches_5ans_nb_sex!$A:$A,0),22)/5</f>
        <v>8.3999999999664006</v>
      </c>
      <c r="BA431">
        <f>INDEX([1]age_tranches_5ans_nb_sex!$1:$1048576,MATCH('SectorStat-Age-Hommes'!$A431,[1]age_tranches_5ans_nb_sex!$A:$A,0),22)/5</f>
        <v>8.3999999999664006</v>
      </c>
      <c r="BB431">
        <f>INDEX([1]age_tranches_5ans_nb_sex!$1:$1048576,MATCH('SectorStat-Age-Hommes'!$A431,[1]age_tranches_5ans_nb_sex!$A:$A,0),24)/5</f>
        <v>8.0000000000441993</v>
      </c>
      <c r="BC431">
        <f>INDEX([1]age_tranches_5ans_nb_sex!$1:$1048576,MATCH('SectorStat-Age-Hommes'!$A431,[1]age_tranches_5ans_nb_sex!$A:$A,0),24)/5</f>
        <v>8.0000000000441993</v>
      </c>
      <c r="BD431">
        <f>INDEX([1]age_tranches_5ans_nb_sex!$1:$1048576,MATCH('SectorStat-Age-Hommes'!$A431,[1]age_tranches_5ans_nb_sex!$A:$A,0),24)/5</f>
        <v>8.0000000000441993</v>
      </c>
      <c r="BE431">
        <f>INDEX([1]age_tranches_5ans_nb_sex!$1:$1048576,MATCH('SectorStat-Age-Hommes'!$A431,[1]age_tranches_5ans_nb_sex!$A:$A,0),24)/5</f>
        <v>8.0000000000441993</v>
      </c>
      <c r="BF431">
        <f>INDEX([1]age_tranches_5ans_nb_sex!$1:$1048576,MATCH('SectorStat-Age-Hommes'!$A431,[1]age_tranches_5ans_nb_sex!$A:$A,0),24)/5</f>
        <v>8.0000000000441993</v>
      </c>
      <c r="BG431">
        <f>INDEX([1]age_tranches_5ans_nb_sex!$1:$1048576,MATCH('SectorStat-Age-Hommes'!$A431,[1]age_tranches_5ans_nb_sex!$A:$A,0),26)/5</f>
        <v>5.6000000000537993</v>
      </c>
      <c r="BH431">
        <f>INDEX([1]age_tranches_5ans_nb_sex!$1:$1048576,MATCH('SectorStat-Age-Hommes'!$A431,[1]age_tranches_5ans_nb_sex!$A:$A,0),26)/5</f>
        <v>5.6000000000537993</v>
      </c>
      <c r="BI431">
        <f>INDEX([1]age_tranches_5ans_nb_sex!$1:$1048576,MATCH('SectorStat-Age-Hommes'!$A431,[1]age_tranches_5ans_nb_sex!$A:$A,0),26)/5</f>
        <v>5.6000000000537993</v>
      </c>
      <c r="BJ431">
        <f>INDEX([1]age_tranches_5ans_nb_sex!$1:$1048576,MATCH('SectorStat-Age-Hommes'!$A431,[1]age_tranches_5ans_nb_sex!$A:$A,0),26)/5</f>
        <v>5.6000000000537993</v>
      </c>
      <c r="BK431">
        <f>INDEX([1]age_tranches_5ans_nb_sex!$1:$1048576,MATCH('SectorStat-Age-Hommes'!$A431,[1]age_tranches_5ans_nb_sex!$A:$A,0),26)/5</f>
        <v>5.6000000000537993</v>
      </c>
      <c r="BL431">
        <f>INDEX([1]age_tranches_5ans_nb_sex!$1:$1048576,MATCH('SectorStat-Age-Hommes'!$A431,[1]age_tranches_5ans_nb_sex!$A:$A,0),28)/5</f>
        <v>5.7999999999005993</v>
      </c>
      <c r="BM431">
        <f>INDEX([1]age_tranches_5ans_nb_sex!$1:$1048576,MATCH('SectorStat-Age-Hommes'!$A431,[1]age_tranches_5ans_nb_sex!$A:$A,0),28)/5</f>
        <v>5.7999999999005993</v>
      </c>
      <c r="BN431">
        <f>INDEX([1]age_tranches_5ans_nb_sex!$1:$1048576,MATCH('SectorStat-Age-Hommes'!$A431,[1]age_tranches_5ans_nb_sex!$A:$A,0),28)/5</f>
        <v>5.7999999999005993</v>
      </c>
      <c r="BO431">
        <f>INDEX([1]age_tranches_5ans_nb_sex!$1:$1048576,MATCH('SectorStat-Age-Hommes'!$A431,[1]age_tranches_5ans_nb_sex!$A:$A,0),28)/5</f>
        <v>5.7999999999005993</v>
      </c>
      <c r="BP431">
        <f>INDEX([1]age_tranches_5ans_nb_sex!$1:$1048576,MATCH('SectorStat-Age-Hommes'!$A431,[1]age_tranches_5ans_nb_sex!$A:$A,0),28)/5</f>
        <v>5.7999999999005993</v>
      </c>
      <c r="BQ431">
        <f>INDEX([1]age_tranches_5ans_nb_sex!$1:$1048576,MATCH('SectorStat-Age-Hommes'!$A431,[1]age_tranches_5ans_nb_sex!$A:$A,0),30)/5</f>
        <v>4.5999999999054006</v>
      </c>
      <c r="BR431">
        <f>INDEX([1]age_tranches_5ans_nb_sex!$1:$1048576,MATCH('SectorStat-Age-Hommes'!$A431,[1]age_tranches_5ans_nb_sex!$A:$A,0),30)/5</f>
        <v>4.5999999999054006</v>
      </c>
      <c r="BS431">
        <f>INDEX([1]age_tranches_5ans_nb_sex!$1:$1048576,MATCH('SectorStat-Age-Hommes'!$A431,[1]age_tranches_5ans_nb_sex!$A:$A,0),30)/5</f>
        <v>4.5999999999054006</v>
      </c>
      <c r="BT431">
        <f>INDEX([1]age_tranches_5ans_nb_sex!$1:$1048576,MATCH('SectorStat-Age-Hommes'!$A431,[1]age_tranches_5ans_nb_sex!$A:$A,0),30)/5</f>
        <v>4.5999999999054006</v>
      </c>
      <c r="BU431">
        <f>INDEX([1]age_tranches_5ans_nb_sex!$1:$1048576,MATCH('SectorStat-Age-Hommes'!$A431,[1]age_tranches_5ans_nb_sex!$A:$A,0),30)/5</f>
        <v>4.5999999999054006</v>
      </c>
      <c r="BV431">
        <f>INDEX([1]age_tranches_5ans_nb_sex!$1:$1048576,MATCH('SectorStat-Age-Hommes'!$A431,[1]age_tranches_5ans_nb_sex!$A:$A,0),32)/5</f>
        <v>0.99999999991980015</v>
      </c>
      <c r="BW431">
        <f>INDEX([1]age_tranches_5ans_nb_sex!$1:$1048576,MATCH('SectorStat-Age-Hommes'!$A431,[1]age_tranches_5ans_nb_sex!$A:$A,0),32)/5</f>
        <v>0.99999999991980015</v>
      </c>
      <c r="BX431">
        <f>INDEX([1]age_tranches_5ans_nb_sex!$1:$1048576,MATCH('SectorStat-Age-Hommes'!$A431,[1]age_tranches_5ans_nb_sex!$A:$A,0),32)/5</f>
        <v>0.99999999991980015</v>
      </c>
      <c r="BY431">
        <f>INDEX([1]age_tranches_5ans_nb_sex!$1:$1048576,MATCH('SectorStat-Age-Hommes'!$A431,[1]age_tranches_5ans_nb_sex!$A:$A,0),32)/5</f>
        <v>0.99999999991980015</v>
      </c>
      <c r="BZ431">
        <f>INDEX([1]age_tranches_5ans_nb_sex!$1:$1048576,MATCH('SectorStat-Age-Hommes'!$A431,[1]age_tranches_5ans_nb_sex!$A:$A,0),32)/5</f>
        <v>0.99999999991980015</v>
      </c>
      <c r="CA431">
        <f>INDEX([1]age_tranches_5ans_nb_sex!$1:$1048576,MATCH('SectorStat-Age-Hommes'!$A431,[1]age_tranches_5ans_nb_sex!$A:$A,0),34)/5</f>
        <v>2.0000000000681997</v>
      </c>
      <c r="CB431">
        <f>INDEX([1]age_tranches_5ans_nb_sex!$1:$1048576,MATCH('SectorStat-Age-Hommes'!$A431,[1]age_tranches_5ans_nb_sex!$A:$A,0),34)/5</f>
        <v>2.0000000000681997</v>
      </c>
      <c r="CC431">
        <f>INDEX([1]age_tranches_5ans_nb_sex!$1:$1048576,MATCH('SectorStat-Age-Hommes'!$A431,[1]age_tranches_5ans_nb_sex!$A:$A,0),34)/5</f>
        <v>2.0000000000681997</v>
      </c>
      <c r="CD431">
        <f>INDEX([1]age_tranches_5ans_nb_sex!$1:$1048576,MATCH('SectorStat-Age-Hommes'!$A431,[1]age_tranches_5ans_nb_sex!$A:$A,0),34)/5</f>
        <v>2.0000000000681997</v>
      </c>
      <c r="CE431">
        <f>INDEX([1]age_tranches_5ans_nb_sex!$1:$1048576,MATCH('SectorStat-Age-Hommes'!$A431,[1]age_tranches_5ans_nb_sex!$A:$A,0),34)/5</f>
        <v>2.0000000000681997</v>
      </c>
      <c r="CF431">
        <f>INDEX([1]age_tranches_5ans_nb_sex!$1:$1048576,MATCH('SectorStat-Age-Hommes'!$A431,[1]age_tranches_5ans_nb_sex!$A:$A,0),36)/5</f>
        <v>1.1999999999952</v>
      </c>
      <c r="CG431">
        <f>INDEX([1]age_tranches_5ans_nb_sex!$1:$1048576,MATCH('SectorStat-Age-Hommes'!$A431,[1]age_tranches_5ans_nb_sex!$A:$A,0),36)/5</f>
        <v>1.1999999999952</v>
      </c>
      <c r="CH431">
        <f>INDEX([1]age_tranches_5ans_nb_sex!$1:$1048576,MATCH('SectorStat-Age-Hommes'!$A431,[1]age_tranches_5ans_nb_sex!$A:$A,0),36)/5</f>
        <v>1.1999999999952</v>
      </c>
      <c r="CI431">
        <f>INDEX([1]age_tranches_5ans_nb_sex!$1:$1048576,MATCH('SectorStat-Age-Hommes'!$A431,[1]age_tranches_5ans_nb_sex!$A:$A,0),36)/5</f>
        <v>1.1999999999952</v>
      </c>
      <c r="CJ431">
        <f>INDEX([1]age_tranches_5ans_nb_sex!$1:$1048576,MATCH('SectorStat-Age-Hommes'!$A431,[1]age_tranches_5ans_nb_sex!$A:$A,0),36)/5</f>
        <v>1.1999999999952</v>
      </c>
      <c r="CK431">
        <f>INDEX([1]age_tranches_5ans_nb_sex!$1:$1048576,MATCH('SectorStat-Age-Hommes'!$A431,[1]age_tranches_5ans_nb_sex!$A:$A,0),38)/5</f>
        <v>0.80000000007299987</v>
      </c>
      <c r="CL431">
        <f>INDEX([1]age_tranches_5ans_nb_sex!$1:$1048576,MATCH('SectorStat-Age-Hommes'!$A431,[1]age_tranches_5ans_nb_sex!$A:$A,0),38)/5</f>
        <v>0.80000000007299987</v>
      </c>
      <c r="CM431">
        <f>INDEX([1]age_tranches_5ans_nb_sex!$1:$1048576,MATCH('SectorStat-Age-Hommes'!$A431,[1]age_tranches_5ans_nb_sex!$A:$A,0),38)/5</f>
        <v>0.80000000007299987</v>
      </c>
      <c r="CN431">
        <f>INDEX([1]age_tranches_5ans_nb_sex!$1:$1048576,MATCH('SectorStat-Age-Hommes'!$A431,[1]age_tranches_5ans_nb_sex!$A:$A,0),38)/5</f>
        <v>0.80000000007299987</v>
      </c>
      <c r="CO431">
        <f>INDEX([1]age_tranches_5ans_nb_sex!$1:$1048576,MATCH('SectorStat-Age-Hommes'!$A431,[1]age_tranches_5ans_nb_sex!$A:$A,0),38)/5</f>
        <v>0.80000000007299987</v>
      </c>
      <c r="CP431" s="2">
        <f>INDEX([1]age_tranches_5ans_nb_sex!$1:$1048576,MATCH('SectorStat-Age-Hommes'!$A431,[1]age_tranches_5ans_nb_sex!$A:$A,0),40)/5</f>
        <v>0</v>
      </c>
      <c r="CQ431" s="2">
        <f>INDEX([1]age_tranches_5ans_nb_sex!$1:$1048576,MATCH('SectorStat-Age-Hommes'!$A431,[1]age_tranches_5ans_nb_sex!$A:$A,0),40)/5</f>
        <v>0</v>
      </c>
      <c r="CR431" s="2">
        <f>INDEX([1]age_tranches_5ans_nb_sex!$1:$1048576,MATCH('SectorStat-Age-Hommes'!$A431,[1]age_tranches_5ans_nb_sex!$A:$A,0),40)/5</f>
        <v>0</v>
      </c>
      <c r="CS431" s="2">
        <f>INDEX([1]age_tranches_5ans_nb_sex!$1:$1048576,MATCH('SectorStat-Age-Hommes'!$A431,[1]age_tranches_5ans_nb_sex!$A:$A,0),40)/5</f>
        <v>0</v>
      </c>
      <c r="CT431" s="2">
        <f>INDEX([1]age_tranches_5ans_nb_sex!$1:$1048576,MATCH('SectorStat-Age-Hommes'!$A431,[1]age_tranches_5ans_nb_sex!$A:$A,0),40)/5</f>
        <v>0</v>
      </c>
      <c r="CZ431" s="3"/>
      <c r="DA431" s="3"/>
      <c r="DB431" s="3"/>
      <c r="DC431" s="3"/>
      <c r="DD431" s="3"/>
    </row>
    <row r="432" spans="1:108" x14ac:dyDescent="0.35">
      <c r="A432" s="1" t="s">
        <v>851</v>
      </c>
      <c r="B432" s="1" t="s">
        <v>852</v>
      </c>
      <c r="C432" t="str">
        <f>INDEX([1]SectorStat!$1:$1048576,MATCH('[1]Distribution ages'!$A432,[1]SectorStat!$B:$B,0),4)</f>
        <v>Molenbeek Saint-Jean</v>
      </c>
      <c r="D432">
        <f>INDEX([1]age_tranches_5ans_nb_sex!$1:$1048576,MATCH('SectorStat-Age-Hommes'!$A432,[1]age_tranches_5ans_nb_sex!$A:$A,0),4)/5</f>
        <v>19.200000000097198</v>
      </c>
      <c r="E432">
        <f>INDEX([1]age_tranches_5ans_nb_sex!$1:$1048576,MATCH('SectorStat-Age-Hommes'!$A432,[1]age_tranches_5ans_nb_sex!$A:$A,0),4)/5</f>
        <v>19.200000000097198</v>
      </c>
      <c r="F432">
        <f>INDEX([1]age_tranches_5ans_nb_sex!$1:$1048576,MATCH('SectorStat-Age-Hommes'!$A432,[1]age_tranches_5ans_nb_sex!$A:$A,0),4)/5</f>
        <v>19.200000000097198</v>
      </c>
      <c r="G432">
        <f>INDEX([1]age_tranches_5ans_nb_sex!$1:$1048576,MATCH('SectorStat-Age-Hommes'!$A432,[1]age_tranches_5ans_nb_sex!$A:$A,0),4)/5</f>
        <v>19.200000000097198</v>
      </c>
      <c r="H432">
        <f>INDEX([1]age_tranches_5ans_nb_sex!$1:$1048576,MATCH('SectorStat-Age-Hommes'!$A432,[1]age_tranches_5ans_nb_sex!$A:$A,0),4)/5</f>
        <v>19.200000000097198</v>
      </c>
      <c r="I432">
        <f>INDEX([1]age_tranches_5ans_nb_sex!$1:$1048576,MATCH('SectorStat-Age-Hommes'!$A432,[1]age_tranches_5ans_nb_sex!$A:$A,0),6)/5</f>
        <v>22.200000000190801</v>
      </c>
      <c r="J432">
        <f>INDEX([1]age_tranches_5ans_nb_sex!$1:$1048576,MATCH('SectorStat-Age-Hommes'!$A432,[1]age_tranches_5ans_nb_sex!$A:$A,0),6)/5</f>
        <v>22.200000000190801</v>
      </c>
      <c r="K432">
        <f>INDEX([1]age_tranches_5ans_nb_sex!$1:$1048576,MATCH('SectorStat-Age-Hommes'!$A432,[1]age_tranches_5ans_nb_sex!$A:$A,0),6)/5</f>
        <v>22.200000000190801</v>
      </c>
      <c r="L432">
        <f>INDEX([1]age_tranches_5ans_nb_sex!$1:$1048576,MATCH('SectorStat-Age-Hommes'!$A432,[1]age_tranches_5ans_nb_sex!$A:$A,0),6)/5</f>
        <v>22.200000000190801</v>
      </c>
      <c r="M432">
        <f>INDEX([1]age_tranches_5ans_nb_sex!$1:$1048576,MATCH('SectorStat-Age-Hommes'!$A432,[1]age_tranches_5ans_nb_sex!$A:$A,0),6)/5</f>
        <v>22.200000000190801</v>
      </c>
      <c r="N432">
        <f>INDEX([1]age_tranches_5ans_nb_sex!$1:$1048576,MATCH('SectorStat-Age-Hommes'!$A432,[1]age_tranches_5ans_nb_sex!$A:$A,0),8)/5</f>
        <v>15.800000000019001</v>
      </c>
      <c r="O432">
        <f>INDEX([1]age_tranches_5ans_nb_sex!$1:$1048576,MATCH('SectorStat-Age-Hommes'!$A432,[1]age_tranches_5ans_nb_sex!$A:$A,0),8)/5</f>
        <v>15.800000000019001</v>
      </c>
      <c r="P432">
        <f>INDEX([1]age_tranches_5ans_nb_sex!$1:$1048576,MATCH('SectorStat-Age-Hommes'!$A432,[1]age_tranches_5ans_nb_sex!$A:$A,0),8)/5</f>
        <v>15.800000000019001</v>
      </c>
      <c r="Q432">
        <f>INDEX([1]age_tranches_5ans_nb_sex!$1:$1048576,MATCH('SectorStat-Age-Hommes'!$A432,[1]age_tranches_5ans_nb_sex!$A:$A,0),8)/5</f>
        <v>15.800000000019001</v>
      </c>
      <c r="R432">
        <f>INDEX([1]age_tranches_5ans_nb_sex!$1:$1048576,MATCH('SectorStat-Age-Hommes'!$A432,[1]age_tranches_5ans_nb_sex!$A:$A,0),8)/5</f>
        <v>15.800000000019001</v>
      </c>
      <c r="S432">
        <f>INDEX([1]age_tranches_5ans_nb_sex!$1:$1048576,MATCH('SectorStat-Age-Hommes'!$A432,[1]age_tranches_5ans_nb_sex!$A:$A,0),10)/5</f>
        <v>15.800000000019001</v>
      </c>
      <c r="T432">
        <f>INDEX([1]age_tranches_5ans_nb_sex!$1:$1048576,MATCH('SectorStat-Age-Hommes'!$A432,[1]age_tranches_5ans_nb_sex!$A:$A,0),10)/5</f>
        <v>15.800000000019001</v>
      </c>
      <c r="U432">
        <f>INDEX([1]age_tranches_5ans_nb_sex!$1:$1048576,MATCH('SectorStat-Age-Hommes'!$A432,[1]age_tranches_5ans_nb_sex!$A:$A,0),10)/5</f>
        <v>15.800000000019001</v>
      </c>
      <c r="V432">
        <f>INDEX([1]age_tranches_5ans_nb_sex!$1:$1048576,MATCH('SectorStat-Age-Hommes'!$A432,[1]age_tranches_5ans_nb_sex!$A:$A,0),10)/5</f>
        <v>15.800000000019001</v>
      </c>
      <c r="W432">
        <f>INDEX([1]age_tranches_5ans_nb_sex!$1:$1048576,MATCH('SectorStat-Age-Hommes'!$A432,[1]age_tranches_5ans_nb_sex!$A:$A,0),10)/5</f>
        <v>15.800000000019001</v>
      </c>
      <c r="X432">
        <f>INDEX([1]age_tranches_5ans_nb_sex!$1:$1048576,MATCH('SectorStat-Age-Hommes'!$A432,[1]age_tranches_5ans_nb_sex!$A:$A,0),10)/5</f>
        <v>15.800000000019001</v>
      </c>
      <c r="Y432">
        <f>INDEX([1]age_tranches_5ans_nb_sex!$1:$1048576,MATCH('SectorStat-Age-Hommes'!$A432,[1]age_tranches_5ans_nb_sex!$A:$A,0),12)/5</f>
        <v>15.4000000000344</v>
      </c>
      <c r="Z432">
        <f>INDEX([1]age_tranches_5ans_nb_sex!$1:$1048576,MATCH('SectorStat-Age-Hommes'!$A432,[1]age_tranches_5ans_nb_sex!$A:$A,0),12)/5</f>
        <v>15.4000000000344</v>
      </c>
      <c r="AA432">
        <f>INDEX([1]age_tranches_5ans_nb_sex!$1:$1048576,MATCH('SectorStat-Age-Hommes'!$A432,[1]age_tranches_5ans_nb_sex!$A:$A,0),12)/5</f>
        <v>15.4000000000344</v>
      </c>
      <c r="AB432">
        <f>INDEX([1]age_tranches_5ans_nb_sex!$1:$1048576,MATCH('SectorStat-Age-Hommes'!$A432,[1]age_tranches_5ans_nb_sex!$A:$A,0),12)/5</f>
        <v>15.4000000000344</v>
      </c>
      <c r="AC432">
        <f>INDEX([1]age_tranches_5ans_nb_sex!$1:$1048576,MATCH('SectorStat-Age-Hommes'!$A432,[1]age_tranches_5ans_nb_sex!$A:$A,0),14)/5</f>
        <v>12.600000000142199</v>
      </c>
      <c r="AD432">
        <f>INDEX([1]age_tranches_5ans_nb_sex!$1:$1048576,MATCH('SectorStat-Age-Hommes'!$A432,[1]age_tranches_5ans_nb_sex!$A:$A,0),14)/5</f>
        <v>12.600000000142199</v>
      </c>
      <c r="AE432">
        <f>INDEX([1]age_tranches_5ans_nb_sex!$1:$1048576,MATCH('SectorStat-Age-Hommes'!$A432,[1]age_tranches_5ans_nb_sex!$A:$A,0),14)/5</f>
        <v>12.600000000142199</v>
      </c>
      <c r="AF432">
        <f>INDEX([1]age_tranches_5ans_nb_sex!$1:$1048576,MATCH('SectorStat-Age-Hommes'!$A432,[1]age_tranches_5ans_nb_sex!$A:$A,0),14)/5</f>
        <v>12.600000000142199</v>
      </c>
      <c r="AG432">
        <f>INDEX([1]age_tranches_5ans_nb_sex!$1:$1048576,MATCH('SectorStat-Age-Hommes'!$A432,[1]age_tranches_5ans_nb_sex!$A:$A,0),14)/5</f>
        <v>12.600000000142199</v>
      </c>
      <c r="AH432">
        <f>INDEX([1]age_tranches_5ans_nb_sex!$1:$1048576,MATCH('SectorStat-Age-Hommes'!$A432,[1]age_tranches_5ans_nb_sex!$A:$A,0),16)/5</f>
        <v>12.600000000142199</v>
      </c>
      <c r="AI432">
        <f>INDEX([1]age_tranches_5ans_nb_sex!$1:$1048576,MATCH('SectorStat-Age-Hommes'!$A432,[1]age_tranches_5ans_nb_sex!$A:$A,0),16)/5</f>
        <v>12.600000000142199</v>
      </c>
      <c r="AJ432">
        <f>INDEX([1]age_tranches_5ans_nb_sex!$1:$1048576,MATCH('SectorStat-Age-Hommes'!$A432,[1]age_tranches_5ans_nb_sex!$A:$A,0),16)/5</f>
        <v>12.600000000142199</v>
      </c>
      <c r="AK432">
        <f>INDEX([1]age_tranches_5ans_nb_sex!$1:$1048576,MATCH('SectorStat-Age-Hommes'!$A432,[1]age_tranches_5ans_nb_sex!$A:$A,0),16)/5</f>
        <v>12.600000000142199</v>
      </c>
      <c r="AL432">
        <f>INDEX([1]age_tranches_5ans_nb_sex!$1:$1048576,MATCH('SectorStat-Age-Hommes'!$A432,[1]age_tranches_5ans_nb_sex!$A:$A,0),16)/5</f>
        <v>12.600000000142199</v>
      </c>
      <c r="AM432">
        <f>INDEX([1]age_tranches_5ans_nb_sex!$1:$1048576,MATCH('SectorStat-Age-Hommes'!$A432,[1]age_tranches_5ans_nb_sex!$A:$A,0),18)/5</f>
        <v>13.800000000096</v>
      </c>
      <c r="AN432">
        <f>INDEX([1]age_tranches_5ans_nb_sex!$1:$1048576,MATCH('SectorStat-Age-Hommes'!$A432,[1]age_tranches_5ans_nb_sex!$A:$A,0),18)/5</f>
        <v>13.800000000096</v>
      </c>
      <c r="AO432">
        <f>INDEX([1]age_tranches_5ans_nb_sex!$1:$1048576,MATCH('SectorStat-Age-Hommes'!$A432,[1]age_tranches_5ans_nb_sex!$A:$A,0),18)/5</f>
        <v>13.800000000096</v>
      </c>
      <c r="AP432">
        <f>INDEX([1]age_tranches_5ans_nb_sex!$1:$1048576,MATCH('SectorStat-Age-Hommes'!$A432,[1]age_tranches_5ans_nb_sex!$A:$A,0),18)/5</f>
        <v>13.800000000096</v>
      </c>
      <c r="AQ432">
        <f>INDEX([1]age_tranches_5ans_nb_sex!$1:$1048576,MATCH('SectorStat-Age-Hommes'!$A432,[1]age_tranches_5ans_nb_sex!$A:$A,0),18)/5</f>
        <v>13.800000000096</v>
      </c>
      <c r="AR432">
        <f>INDEX([1]age_tranches_5ans_nb_sex!$1:$1048576,MATCH('SectorStat-Age-Hommes'!$A432,[1]age_tranches_5ans_nb_sex!$A:$A,0),20)/5</f>
        <v>16.999999999972804</v>
      </c>
      <c r="AS432">
        <f>INDEX([1]age_tranches_5ans_nb_sex!$1:$1048576,MATCH('SectorStat-Age-Hommes'!$A432,[1]age_tranches_5ans_nb_sex!$A:$A,0),20)/5</f>
        <v>16.999999999972804</v>
      </c>
      <c r="AT432">
        <f>INDEX([1]age_tranches_5ans_nb_sex!$1:$1048576,MATCH('SectorStat-Age-Hommes'!$A432,[1]age_tranches_5ans_nb_sex!$A:$A,0),20)/5</f>
        <v>16.999999999972804</v>
      </c>
      <c r="AU432">
        <f>INDEX([1]age_tranches_5ans_nb_sex!$1:$1048576,MATCH('SectorStat-Age-Hommes'!$A432,[1]age_tranches_5ans_nb_sex!$A:$A,0),20)/5</f>
        <v>16.999999999972804</v>
      </c>
      <c r="AV432">
        <f>INDEX([1]age_tranches_5ans_nb_sex!$1:$1048576,MATCH('SectorStat-Age-Hommes'!$A432,[1]age_tranches_5ans_nb_sex!$A:$A,0),20)/5</f>
        <v>16.999999999972804</v>
      </c>
      <c r="AW432">
        <f>INDEX([1]age_tranches_5ans_nb_sex!$1:$1048576,MATCH('SectorStat-Age-Hommes'!$A432,[1]age_tranches_5ans_nb_sex!$A:$A,0),22)/5</f>
        <v>14.600000000065199</v>
      </c>
      <c r="AX432">
        <f>INDEX([1]age_tranches_5ans_nb_sex!$1:$1048576,MATCH('SectorStat-Age-Hommes'!$A432,[1]age_tranches_5ans_nb_sex!$A:$A,0),22)/5</f>
        <v>14.600000000065199</v>
      </c>
      <c r="AY432">
        <f>INDEX([1]age_tranches_5ans_nb_sex!$1:$1048576,MATCH('SectorStat-Age-Hommes'!$A432,[1]age_tranches_5ans_nb_sex!$A:$A,0),22)/5</f>
        <v>14.600000000065199</v>
      </c>
      <c r="AZ432">
        <f>INDEX([1]age_tranches_5ans_nb_sex!$1:$1048576,MATCH('SectorStat-Age-Hommes'!$A432,[1]age_tranches_5ans_nb_sex!$A:$A,0),22)/5</f>
        <v>14.600000000065199</v>
      </c>
      <c r="BA432">
        <f>INDEX([1]age_tranches_5ans_nb_sex!$1:$1048576,MATCH('SectorStat-Age-Hommes'!$A432,[1]age_tranches_5ans_nb_sex!$A:$A,0),22)/5</f>
        <v>14.600000000065199</v>
      </c>
      <c r="BB432">
        <f>INDEX([1]age_tranches_5ans_nb_sex!$1:$1048576,MATCH('SectorStat-Age-Hommes'!$A432,[1]age_tranches_5ans_nb_sex!$A:$A,0),24)/5</f>
        <v>14.200000000080598</v>
      </c>
      <c r="BC432">
        <f>INDEX([1]age_tranches_5ans_nb_sex!$1:$1048576,MATCH('SectorStat-Age-Hommes'!$A432,[1]age_tranches_5ans_nb_sex!$A:$A,0),24)/5</f>
        <v>14.200000000080598</v>
      </c>
      <c r="BD432">
        <f>INDEX([1]age_tranches_5ans_nb_sex!$1:$1048576,MATCH('SectorStat-Age-Hommes'!$A432,[1]age_tranches_5ans_nb_sex!$A:$A,0),24)/5</f>
        <v>14.200000000080598</v>
      </c>
      <c r="BE432">
        <f>INDEX([1]age_tranches_5ans_nb_sex!$1:$1048576,MATCH('SectorStat-Age-Hommes'!$A432,[1]age_tranches_5ans_nb_sex!$A:$A,0),24)/5</f>
        <v>14.200000000080598</v>
      </c>
      <c r="BF432">
        <f>INDEX([1]age_tranches_5ans_nb_sex!$1:$1048576,MATCH('SectorStat-Age-Hommes'!$A432,[1]age_tranches_5ans_nb_sex!$A:$A,0),24)/5</f>
        <v>14.200000000080598</v>
      </c>
      <c r="BG432">
        <f>INDEX([1]age_tranches_5ans_nb_sex!$1:$1048576,MATCH('SectorStat-Age-Hommes'!$A432,[1]age_tranches_5ans_nb_sex!$A:$A,0),26)/5</f>
        <v>12.600000000142199</v>
      </c>
      <c r="BH432">
        <f>INDEX([1]age_tranches_5ans_nb_sex!$1:$1048576,MATCH('SectorStat-Age-Hommes'!$A432,[1]age_tranches_5ans_nb_sex!$A:$A,0),26)/5</f>
        <v>12.600000000142199</v>
      </c>
      <c r="BI432">
        <f>INDEX([1]age_tranches_5ans_nb_sex!$1:$1048576,MATCH('SectorStat-Age-Hommes'!$A432,[1]age_tranches_5ans_nb_sex!$A:$A,0),26)/5</f>
        <v>12.600000000142199</v>
      </c>
      <c r="BJ432">
        <f>INDEX([1]age_tranches_5ans_nb_sex!$1:$1048576,MATCH('SectorStat-Age-Hommes'!$A432,[1]age_tranches_5ans_nb_sex!$A:$A,0),26)/5</f>
        <v>12.600000000142199</v>
      </c>
      <c r="BK432">
        <f>INDEX([1]age_tranches_5ans_nb_sex!$1:$1048576,MATCH('SectorStat-Age-Hommes'!$A432,[1]age_tranches_5ans_nb_sex!$A:$A,0),26)/5</f>
        <v>12.600000000142199</v>
      </c>
      <c r="BL432">
        <f>INDEX([1]age_tranches_5ans_nb_sex!$1:$1048576,MATCH('SectorStat-Age-Hommes'!$A432,[1]age_tranches_5ans_nb_sex!$A:$A,0),28)/5</f>
        <v>9.600000000048599</v>
      </c>
      <c r="BM432">
        <f>INDEX([1]age_tranches_5ans_nb_sex!$1:$1048576,MATCH('SectorStat-Age-Hommes'!$A432,[1]age_tranches_5ans_nb_sex!$A:$A,0),28)/5</f>
        <v>9.600000000048599</v>
      </c>
      <c r="BN432">
        <f>INDEX([1]age_tranches_5ans_nb_sex!$1:$1048576,MATCH('SectorStat-Age-Hommes'!$A432,[1]age_tranches_5ans_nb_sex!$A:$A,0),28)/5</f>
        <v>9.600000000048599</v>
      </c>
      <c r="BO432">
        <f>INDEX([1]age_tranches_5ans_nb_sex!$1:$1048576,MATCH('SectorStat-Age-Hommes'!$A432,[1]age_tranches_5ans_nb_sex!$A:$A,0),28)/5</f>
        <v>9.600000000048599</v>
      </c>
      <c r="BP432">
        <f>INDEX([1]age_tranches_5ans_nb_sex!$1:$1048576,MATCH('SectorStat-Age-Hommes'!$A432,[1]age_tranches_5ans_nb_sex!$A:$A,0),28)/5</f>
        <v>9.600000000048599</v>
      </c>
      <c r="BQ432">
        <f>INDEX([1]age_tranches_5ans_nb_sex!$1:$1048576,MATCH('SectorStat-Age-Hommes'!$A432,[1]age_tranches_5ans_nb_sex!$A:$A,0),30)/5</f>
        <v>6.9999999999395994</v>
      </c>
      <c r="BR432">
        <f>INDEX([1]age_tranches_5ans_nb_sex!$1:$1048576,MATCH('SectorStat-Age-Hommes'!$A432,[1]age_tranches_5ans_nb_sex!$A:$A,0),30)/5</f>
        <v>6.9999999999395994</v>
      </c>
      <c r="BS432">
        <f>INDEX([1]age_tranches_5ans_nb_sex!$1:$1048576,MATCH('SectorStat-Age-Hommes'!$A432,[1]age_tranches_5ans_nb_sex!$A:$A,0),30)/5</f>
        <v>6.9999999999395994</v>
      </c>
      <c r="BT432">
        <f>INDEX([1]age_tranches_5ans_nb_sex!$1:$1048576,MATCH('SectorStat-Age-Hommes'!$A432,[1]age_tranches_5ans_nb_sex!$A:$A,0),30)/5</f>
        <v>6.9999999999395994</v>
      </c>
      <c r="BU432">
        <f>INDEX([1]age_tranches_5ans_nb_sex!$1:$1048576,MATCH('SectorStat-Age-Hommes'!$A432,[1]age_tranches_5ans_nb_sex!$A:$A,0),30)/5</f>
        <v>6.9999999999395994</v>
      </c>
      <c r="BV432">
        <f>INDEX([1]age_tranches_5ans_nb_sex!$1:$1048576,MATCH('SectorStat-Age-Hommes'!$A432,[1]age_tranches_5ans_nb_sex!$A:$A,0),32)/5</f>
        <v>5.6000000002026002</v>
      </c>
      <c r="BW432">
        <f>INDEX([1]age_tranches_5ans_nb_sex!$1:$1048576,MATCH('SectorStat-Age-Hommes'!$A432,[1]age_tranches_5ans_nb_sex!$A:$A,0),32)/5</f>
        <v>5.6000000002026002</v>
      </c>
      <c r="BX432">
        <f>INDEX([1]age_tranches_5ans_nb_sex!$1:$1048576,MATCH('SectorStat-Age-Hommes'!$A432,[1]age_tranches_5ans_nb_sex!$A:$A,0),32)/5</f>
        <v>5.6000000002026002</v>
      </c>
      <c r="BY432">
        <f>INDEX([1]age_tranches_5ans_nb_sex!$1:$1048576,MATCH('SectorStat-Age-Hommes'!$A432,[1]age_tranches_5ans_nb_sex!$A:$A,0),32)/5</f>
        <v>5.6000000002026002</v>
      </c>
      <c r="BZ432">
        <f>INDEX([1]age_tranches_5ans_nb_sex!$1:$1048576,MATCH('SectorStat-Age-Hommes'!$A432,[1]age_tranches_5ans_nb_sex!$A:$A,0),32)/5</f>
        <v>5.6000000002026002</v>
      </c>
      <c r="CA432">
        <f>INDEX([1]age_tranches_5ans_nb_sex!$1:$1048576,MATCH('SectorStat-Age-Hommes'!$A432,[1]age_tranches_5ans_nb_sex!$A:$A,0),34)/5</f>
        <v>5.0000000000166001</v>
      </c>
      <c r="CB432">
        <f>INDEX([1]age_tranches_5ans_nb_sex!$1:$1048576,MATCH('SectorStat-Age-Hommes'!$A432,[1]age_tranches_5ans_nb_sex!$A:$A,0),34)/5</f>
        <v>5.0000000000166001</v>
      </c>
      <c r="CC432">
        <f>INDEX([1]age_tranches_5ans_nb_sex!$1:$1048576,MATCH('SectorStat-Age-Hommes'!$A432,[1]age_tranches_5ans_nb_sex!$A:$A,0),34)/5</f>
        <v>5.0000000000166001</v>
      </c>
      <c r="CD432">
        <f>INDEX([1]age_tranches_5ans_nb_sex!$1:$1048576,MATCH('SectorStat-Age-Hommes'!$A432,[1]age_tranches_5ans_nb_sex!$A:$A,0),34)/5</f>
        <v>5.0000000000166001</v>
      </c>
      <c r="CE432">
        <f>INDEX([1]age_tranches_5ans_nb_sex!$1:$1048576,MATCH('SectorStat-Age-Hommes'!$A432,[1]age_tranches_5ans_nb_sex!$A:$A,0),34)/5</f>
        <v>5.0000000000166001</v>
      </c>
      <c r="CF432">
        <f>INDEX([1]age_tranches_5ans_nb_sex!$1:$1048576,MATCH('SectorStat-Age-Hommes'!$A432,[1]age_tranches_5ans_nb_sex!$A:$A,0),36)/5</f>
        <v>3.8000000000627998</v>
      </c>
      <c r="CG432">
        <f>INDEX([1]age_tranches_5ans_nb_sex!$1:$1048576,MATCH('SectorStat-Age-Hommes'!$A432,[1]age_tranches_5ans_nb_sex!$A:$A,0),36)/5</f>
        <v>3.8000000000627998</v>
      </c>
      <c r="CH432">
        <f>INDEX([1]age_tranches_5ans_nb_sex!$1:$1048576,MATCH('SectorStat-Age-Hommes'!$A432,[1]age_tranches_5ans_nb_sex!$A:$A,0),36)/5</f>
        <v>3.8000000000627998</v>
      </c>
      <c r="CI432">
        <f>INDEX([1]age_tranches_5ans_nb_sex!$1:$1048576,MATCH('SectorStat-Age-Hommes'!$A432,[1]age_tranches_5ans_nb_sex!$A:$A,0),36)/5</f>
        <v>3.8000000000627998</v>
      </c>
      <c r="CJ432">
        <f>INDEX([1]age_tranches_5ans_nb_sex!$1:$1048576,MATCH('SectorStat-Age-Hommes'!$A432,[1]age_tranches_5ans_nb_sex!$A:$A,0),36)/5</f>
        <v>3.8000000000627998</v>
      </c>
      <c r="CK432">
        <f>INDEX([1]age_tranches_5ans_nb_sex!$1:$1048576,MATCH('SectorStat-Age-Hommes'!$A432,[1]age_tranches_5ans_nb_sex!$A:$A,0),38)/5</f>
        <v>1.0000000001706</v>
      </c>
      <c r="CL432">
        <f>INDEX([1]age_tranches_5ans_nb_sex!$1:$1048576,MATCH('SectorStat-Age-Hommes'!$A432,[1]age_tranches_5ans_nb_sex!$A:$A,0),38)/5</f>
        <v>1.0000000001706</v>
      </c>
      <c r="CM432">
        <f>INDEX([1]age_tranches_5ans_nb_sex!$1:$1048576,MATCH('SectorStat-Age-Hommes'!$A432,[1]age_tranches_5ans_nb_sex!$A:$A,0),38)/5</f>
        <v>1.0000000001706</v>
      </c>
      <c r="CN432">
        <f>INDEX([1]age_tranches_5ans_nb_sex!$1:$1048576,MATCH('SectorStat-Age-Hommes'!$A432,[1]age_tranches_5ans_nb_sex!$A:$A,0),38)/5</f>
        <v>1.0000000001706</v>
      </c>
      <c r="CO432">
        <f>INDEX([1]age_tranches_5ans_nb_sex!$1:$1048576,MATCH('SectorStat-Age-Hommes'!$A432,[1]age_tranches_5ans_nb_sex!$A:$A,0),38)/5</f>
        <v>1.0000000001706</v>
      </c>
      <c r="CP432" s="2">
        <f>INDEX([1]age_tranches_5ans_nb_sex!$1:$1048576,MATCH('SectorStat-Age-Hommes'!$A432,[1]age_tranches_5ans_nb_sex!$A:$A,0),40)/5</f>
        <v>0.20000000020139996</v>
      </c>
      <c r="CQ432" s="2">
        <f>INDEX([1]age_tranches_5ans_nb_sex!$1:$1048576,MATCH('SectorStat-Age-Hommes'!$A432,[1]age_tranches_5ans_nb_sex!$A:$A,0),40)/5</f>
        <v>0.20000000020139996</v>
      </c>
      <c r="CR432" s="2">
        <f>INDEX([1]age_tranches_5ans_nb_sex!$1:$1048576,MATCH('SectorStat-Age-Hommes'!$A432,[1]age_tranches_5ans_nb_sex!$A:$A,0),40)/5</f>
        <v>0.20000000020139996</v>
      </c>
      <c r="CS432" s="2">
        <f>INDEX([1]age_tranches_5ans_nb_sex!$1:$1048576,MATCH('SectorStat-Age-Hommes'!$A432,[1]age_tranches_5ans_nb_sex!$A:$A,0),40)/5</f>
        <v>0.20000000020139996</v>
      </c>
      <c r="CT432" s="2">
        <f>INDEX([1]age_tranches_5ans_nb_sex!$1:$1048576,MATCH('SectorStat-Age-Hommes'!$A432,[1]age_tranches_5ans_nb_sex!$A:$A,0),40)/5</f>
        <v>0.20000000020139996</v>
      </c>
      <c r="CZ432" s="3"/>
      <c r="DA432" s="3"/>
      <c r="DB432" s="3"/>
      <c r="DC432" s="3"/>
      <c r="DD432" s="3"/>
    </row>
    <row r="433" spans="1:108" x14ac:dyDescent="0.35">
      <c r="A433" s="1" t="s">
        <v>853</v>
      </c>
      <c r="B433" s="1" t="s">
        <v>854</v>
      </c>
      <c r="C433" t="str">
        <f>INDEX([1]SectorStat!$1:$1048576,MATCH('[1]Distribution ages'!$A433,[1]SectorStat!$B:$B,0),4)</f>
        <v>Molenbeek Saint-Jean</v>
      </c>
      <c r="D433">
        <f>INDEX([1]age_tranches_5ans_nb_sex!$1:$1048576,MATCH('SectorStat-Age-Hommes'!$A433,[1]age_tranches_5ans_nb_sex!$A:$A,0),4)/5</f>
        <v>27.4000000002492</v>
      </c>
      <c r="E433">
        <f>INDEX([1]age_tranches_5ans_nb_sex!$1:$1048576,MATCH('SectorStat-Age-Hommes'!$A433,[1]age_tranches_5ans_nb_sex!$A:$A,0),4)/5</f>
        <v>27.4000000002492</v>
      </c>
      <c r="F433">
        <f>INDEX([1]age_tranches_5ans_nb_sex!$1:$1048576,MATCH('SectorStat-Age-Hommes'!$A433,[1]age_tranches_5ans_nb_sex!$A:$A,0),4)/5</f>
        <v>27.4000000002492</v>
      </c>
      <c r="G433">
        <f>INDEX([1]age_tranches_5ans_nb_sex!$1:$1048576,MATCH('SectorStat-Age-Hommes'!$A433,[1]age_tranches_5ans_nb_sex!$A:$A,0),4)/5</f>
        <v>27.4000000002492</v>
      </c>
      <c r="H433">
        <f>INDEX([1]age_tranches_5ans_nb_sex!$1:$1048576,MATCH('SectorStat-Age-Hommes'!$A433,[1]age_tranches_5ans_nb_sex!$A:$A,0),4)/5</f>
        <v>27.4000000002492</v>
      </c>
      <c r="I433">
        <f>INDEX([1]age_tranches_5ans_nb_sex!$1:$1048576,MATCH('SectorStat-Age-Hommes'!$A433,[1]age_tranches_5ans_nb_sex!$A:$A,0),6)/5</f>
        <v>28.799999999978997</v>
      </c>
      <c r="J433">
        <f>INDEX([1]age_tranches_5ans_nb_sex!$1:$1048576,MATCH('SectorStat-Age-Hommes'!$A433,[1]age_tranches_5ans_nb_sex!$A:$A,0),6)/5</f>
        <v>28.799999999978997</v>
      </c>
      <c r="K433">
        <f>INDEX([1]age_tranches_5ans_nb_sex!$1:$1048576,MATCH('SectorStat-Age-Hommes'!$A433,[1]age_tranches_5ans_nb_sex!$A:$A,0),6)/5</f>
        <v>28.799999999978997</v>
      </c>
      <c r="L433">
        <f>INDEX([1]age_tranches_5ans_nb_sex!$1:$1048576,MATCH('SectorStat-Age-Hommes'!$A433,[1]age_tranches_5ans_nb_sex!$A:$A,0),6)/5</f>
        <v>28.799999999978997</v>
      </c>
      <c r="M433">
        <f>INDEX([1]age_tranches_5ans_nb_sex!$1:$1048576,MATCH('SectorStat-Age-Hommes'!$A433,[1]age_tranches_5ans_nb_sex!$A:$A,0),6)/5</f>
        <v>28.799999999978997</v>
      </c>
      <c r="N433">
        <f>INDEX([1]age_tranches_5ans_nb_sex!$1:$1048576,MATCH('SectorStat-Age-Hommes'!$A433,[1]age_tranches_5ans_nb_sex!$A:$A,0),8)/5</f>
        <v>20.800000000012798</v>
      </c>
      <c r="O433">
        <f>INDEX([1]age_tranches_5ans_nb_sex!$1:$1048576,MATCH('SectorStat-Age-Hommes'!$A433,[1]age_tranches_5ans_nb_sex!$A:$A,0),8)/5</f>
        <v>20.800000000012798</v>
      </c>
      <c r="P433">
        <f>INDEX([1]age_tranches_5ans_nb_sex!$1:$1048576,MATCH('SectorStat-Age-Hommes'!$A433,[1]age_tranches_5ans_nb_sex!$A:$A,0),8)/5</f>
        <v>20.800000000012798</v>
      </c>
      <c r="Q433">
        <f>INDEX([1]age_tranches_5ans_nb_sex!$1:$1048576,MATCH('SectorStat-Age-Hommes'!$A433,[1]age_tranches_5ans_nb_sex!$A:$A,0),8)/5</f>
        <v>20.800000000012798</v>
      </c>
      <c r="R433">
        <f>INDEX([1]age_tranches_5ans_nb_sex!$1:$1048576,MATCH('SectorStat-Age-Hommes'!$A433,[1]age_tranches_5ans_nb_sex!$A:$A,0),8)/5</f>
        <v>20.800000000012798</v>
      </c>
      <c r="S433">
        <f>INDEX([1]age_tranches_5ans_nb_sex!$1:$1048576,MATCH('SectorStat-Age-Hommes'!$A433,[1]age_tranches_5ans_nb_sex!$A:$A,0),10)/5</f>
        <v>18.200000000011201</v>
      </c>
      <c r="T433">
        <f>INDEX([1]age_tranches_5ans_nb_sex!$1:$1048576,MATCH('SectorStat-Age-Hommes'!$A433,[1]age_tranches_5ans_nb_sex!$A:$A,0),10)/5</f>
        <v>18.200000000011201</v>
      </c>
      <c r="U433">
        <f>INDEX([1]age_tranches_5ans_nb_sex!$1:$1048576,MATCH('SectorStat-Age-Hommes'!$A433,[1]age_tranches_5ans_nb_sex!$A:$A,0),10)/5</f>
        <v>18.200000000011201</v>
      </c>
      <c r="V433">
        <f>INDEX([1]age_tranches_5ans_nb_sex!$1:$1048576,MATCH('SectorStat-Age-Hommes'!$A433,[1]age_tranches_5ans_nb_sex!$A:$A,0),10)/5</f>
        <v>18.200000000011201</v>
      </c>
      <c r="W433">
        <f>INDEX([1]age_tranches_5ans_nb_sex!$1:$1048576,MATCH('SectorStat-Age-Hommes'!$A433,[1]age_tranches_5ans_nb_sex!$A:$A,0),10)/5</f>
        <v>18.200000000011201</v>
      </c>
      <c r="X433">
        <f>INDEX([1]age_tranches_5ans_nb_sex!$1:$1048576,MATCH('SectorStat-Age-Hommes'!$A433,[1]age_tranches_5ans_nb_sex!$A:$A,0),10)/5</f>
        <v>18.200000000011201</v>
      </c>
      <c r="Y433">
        <f>INDEX([1]age_tranches_5ans_nb_sex!$1:$1048576,MATCH('SectorStat-Age-Hommes'!$A433,[1]age_tranches_5ans_nb_sex!$A:$A,0),12)/5</f>
        <v>20.800000000012798</v>
      </c>
      <c r="Z433">
        <f>INDEX([1]age_tranches_5ans_nb_sex!$1:$1048576,MATCH('SectorStat-Age-Hommes'!$A433,[1]age_tranches_5ans_nb_sex!$A:$A,0),12)/5</f>
        <v>20.800000000012798</v>
      </c>
      <c r="AA433">
        <f>INDEX([1]age_tranches_5ans_nb_sex!$1:$1048576,MATCH('SectorStat-Age-Hommes'!$A433,[1]age_tranches_5ans_nb_sex!$A:$A,0),12)/5</f>
        <v>20.800000000012798</v>
      </c>
      <c r="AB433">
        <f>INDEX([1]age_tranches_5ans_nb_sex!$1:$1048576,MATCH('SectorStat-Age-Hommes'!$A433,[1]age_tranches_5ans_nb_sex!$A:$A,0),12)/5</f>
        <v>20.800000000012798</v>
      </c>
      <c r="AC433">
        <f>INDEX([1]age_tranches_5ans_nb_sex!$1:$1048576,MATCH('SectorStat-Age-Hommes'!$A433,[1]age_tranches_5ans_nb_sex!$A:$A,0),14)/5</f>
        <v>18.3999999999726</v>
      </c>
      <c r="AD433">
        <f>INDEX([1]age_tranches_5ans_nb_sex!$1:$1048576,MATCH('SectorStat-Age-Hommes'!$A433,[1]age_tranches_5ans_nb_sex!$A:$A,0),14)/5</f>
        <v>18.3999999999726</v>
      </c>
      <c r="AE433">
        <f>INDEX([1]age_tranches_5ans_nb_sex!$1:$1048576,MATCH('SectorStat-Age-Hommes'!$A433,[1]age_tranches_5ans_nb_sex!$A:$A,0),14)/5</f>
        <v>18.3999999999726</v>
      </c>
      <c r="AF433">
        <f>INDEX([1]age_tranches_5ans_nb_sex!$1:$1048576,MATCH('SectorStat-Age-Hommes'!$A433,[1]age_tranches_5ans_nb_sex!$A:$A,0),14)/5</f>
        <v>18.3999999999726</v>
      </c>
      <c r="AG433">
        <f>INDEX([1]age_tranches_5ans_nb_sex!$1:$1048576,MATCH('SectorStat-Age-Hommes'!$A433,[1]age_tranches_5ans_nb_sex!$A:$A,0),14)/5</f>
        <v>18.3999999999726</v>
      </c>
      <c r="AH433">
        <f>INDEX([1]age_tranches_5ans_nb_sex!$1:$1048576,MATCH('SectorStat-Age-Hommes'!$A433,[1]age_tranches_5ans_nb_sex!$A:$A,0),16)/5</f>
        <v>18.000000000049802</v>
      </c>
      <c r="AI433">
        <f>INDEX([1]age_tranches_5ans_nb_sex!$1:$1048576,MATCH('SectorStat-Age-Hommes'!$A433,[1]age_tranches_5ans_nb_sex!$A:$A,0),16)/5</f>
        <v>18.000000000049802</v>
      </c>
      <c r="AJ433">
        <f>INDEX([1]age_tranches_5ans_nb_sex!$1:$1048576,MATCH('SectorStat-Age-Hommes'!$A433,[1]age_tranches_5ans_nb_sex!$A:$A,0),16)/5</f>
        <v>18.000000000049802</v>
      </c>
      <c r="AK433">
        <f>INDEX([1]age_tranches_5ans_nb_sex!$1:$1048576,MATCH('SectorStat-Age-Hommes'!$A433,[1]age_tranches_5ans_nb_sex!$A:$A,0),16)/5</f>
        <v>18.000000000049802</v>
      </c>
      <c r="AL433">
        <f>INDEX([1]age_tranches_5ans_nb_sex!$1:$1048576,MATCH('SectorStat-Age-Hommes'!$A433,[1]age_tranches_5ans_nb_sex!$A:$A,0),16)/5</f>
        <v>18.000000000049802</v>
      </c>
      <c r="AM433">
        <f>INDEX([1]age_tranches_5ans_nb_sex!$1:$1048576,MATCH('SectorStat-Age-Hommes'!$A433,[1]age_tranches_5ans_nb_sex!$A:$A,0),18)/5</f>
        <v>18.3999999999726</v>
      </c>
      <c r="AN433">
        <f>INDEX([1]age_tranches_5ans_nb_sex!$1:$1048576,MATCH('SectorStat-Age-Hommes'!$A433,[1]age_tranches_5ans_nb_sex!$A:$A,0),18)/5</f>
        <v>18.3999999999726</v>
      </c>
      <c r="AO433">
        <f>INDEX([1]age_tranches_5ans_nb_sex!$1:$1048576,MATCH('SectorStat-Age-Hommes'!$A433,[1]age_tranches_5ans_nb_sex!$A:$A,0),18)/5</f>
        <v>18.3999999999726</v>
      </c>
      <c r="AP433">
        <f>INDEX([1]age_tranches_5ans_nb_sex!$1:$1048576,MATCH('SectorStat-Age-Hommes'!$A433,[1]age_tranches_5ans_nb_sex!$A:$A,0),18)/5</f>
        <v>18.3999999999726</v>
      </c>
      <c r="AQ433">
        <f>INDEX([1]age_tranches_5ans_nb_sex!$1:$1048576,MATCH('SectorStat-Age-Hommes'!$A433,[1]age_tranches_5ans_nb_sex!$A:$A,0),18)/5</f>
        <v>18.3999999999726</v>
      </c>
      <c r="AR433">
        <f>INDEX([1]age_tranches_5ans_nb_sex!$1:$1048576,MATCH('SectorStat-Age-Hommes'!$A433,[1]age_tranches_5ans_nb_sex!$A:$A,0),20)/5</f>
        <v>23.0000000000916</v>
      </c>
      <c r="AS433">
        <f>INDEX([1]age_tranches_5ans_nb_sex!$1:$1048576,MATCH('SectorStat-Age-Hommes'!$A433,[1]age_tranches_5ans_nb_sex!$A:$A,0),20)/5</f>
        <v>23.0000000000916</v>
      </c>
      <c r="AT433">
        <f>INDEX([1]age_tranches_5ans_nb_sex!$1:$1048576,MATCH('SectorStat-Age-Hommes'!$A433,[1]age_tranches_5ans_nb_sex!$A:$A,0),20)/5</f>
        <v>23.0000000000916</v>
      </c>
      <c r="AU433">
        <f>INDEX([1]age_tranches_5ans_nb_sex!$1:$1048576,MATCH('SectorStat-Age-Hommes'!$A433,[1]age_tranches_5ans_nb_sex!$A:$A,0),20)/5</f>
        <v>23.0000000000916</v>
      </c>
      <c r="AV433">
        <f>INDEX([1]age_tranches_5ans_nb_sex!$1:$1048576,MATCH('SectorStat-Age-Hommes'!$A433,[1]age_tranches_5ans_nb_sex!$A:$A,0),20)/5</f>
        <v>23.0000000000916</v>
      </c>
      <c r="AW433">
        <f>INDEX([1]age_tranches_5ans_nb_sex!$1:$1048576,MATCH('SectorStat-Age-Hommes'!$A433,[1]age_tranches_5ans_nb_sex!$A:$A,0),22)/5</f>
        <v>21.199999999935596</v>
      </c>
      <c r="AX433">
        <f>INDEX([1]age_tranches_5ans_nb_sex!$1:$1048576,MATCH('SectorStat-Age-Hommes'!$A433,[1]age_tranches_5ans_nb_sex!$A:$A,0),22)/5</f>
        <v>21.199999999935596</v>
      </c>
      <c r="AY433">
        <f>INDEX([1]age_tranches_5ans_nb_sex!$1:$1048576,MATCH('SectorStat-Age-Hommes'!$A433,[1]age_tranches_5ans_nb_sex!$A:$A,0),22)/5</f>
        <v>21.199999999935596</v>
      </c>
      <c r="AZ433">
        <f>INDEX([1]age_tranches_5ans_nb_sex!$1:$1048576,MATCH('SectorStat-Age-Hommes'!$A433,[1]age_tranches_5ans_nb_sex!$A:$A,0),22)/5</f>
        <v>21.199999999935596</v>
      </c>
      <c r="BA433">
        <f>INDEX([1]age_tranches_5ans_nb_sex!$1:$1048576,MATCH('SectorStat-Age-Hommes'!$A433,[1]age_tranches_5ans_nb_sex!$A:$A,0),22)/5</f>
        <v>21.199999999935596</v>
      </c>
      <c r="BB433">
        <f>INDEX([1]age_tranches_5ans_nb_sex!$1:$1048576,MATCH('SectorStat-Age-Hommes'!$A433,[1]age_tranches_5ans_nb_sex!$A:$A,0),24)/5</f>
        <v>15.4000000000482</v>
      </c>
      <c r="BC433">
        <f>INDEX([1]age_tranches_5ans_nb_sex!$1:$1048576,MATCH('SectorStat-Age-Hommes'!$A433,[1]age_tranches_5ans_nb_sex!$A:$A,0),24)/5</f>
        <v>15.4000000000482</v>
      </c>
      <c r="BD433">
        <f>INDEX([1]age_tranches_5ans_nb_sex!$1:$1048576,MATCH('SectorStat-Age-Hommes'!$A433,[1]age_tranches_5ans_nb_sex!$A:$A,0),24)/5</f>
        <v>15.4000000000482</v>
      </c>
      <c r="BE433">
        <f>INDEX([1]age_tranches_5ans_nb_sex!$1:$1048576,MATCH('SectorStat-Age-Hommes'!$A433,[1]age_tranches_5ans_nb_sex!$A:$A,0),24)/5</f>
        <v>15.4000000000482</v>
      </c>
      <c r="BF433">
        <f>INDEX([1]age_tranches_5ans_nb_sex!$1:$1048576,MATCH('SectorStat-Age-Hommes'!$A433,[1]age_tranches_5ans_nb_sex!$A:$A,0),24)/5</f>
        <v>15.4000000000482</v>
      </c>
      <c r="BG433">
        <f>INDEX([1]age_tranches_5ans_nb_sex!$1:$1048576,MATCH('SectorStat-Age-Hommes'!$A433,[1]age_tranches_5ans_nb_sex!$A:$A,0),26)/5</f>
        <v>13.399999999930799</v>
      </c>
      <c r="BH433">
        <f>INDEX([1]age_tranches_5ans_nb_sex!$1:$1048576,MATCH('SectorStat-Age-Hommes'!$A433,[1]age_tranches_5ans_nb_sex!$A:$A,0),26)/5</f>
        <v>13.399999999930799</v>
      </c>
      <c r="BI433">
        <f>INDEX([1]age_tranches_5ans_nb_sex!$1:$1048576,MATCH('SectorStat-Age-Hommes'!$A433,[1]age_tranches_5ans_nb_sex!$A:$A,0),26)/5</f>
        <v>13.399999999930799</v>
      </c>
      <c r="BJ433">
        <f>INDEX([1]age_tranches_5ans_nb_sex!$1:$1048576,MATCH('SectorStat-Age-Hommes'!$A433,[1]age_tranches_5ans_nb_sex!$A:$A,0),26)/5</f>
        <v>13.399999999930799</v>
      </c>
      <c r="BK433">
        <f>INDEX([1]age_tranches_5ans_nb_sex!$1:$1048576,MATCH('SectorStat-Age-Hommes'!$A433,[1]age_tranches_5ans_nb_sex!$A:$A,0),26)/5</f>
        <v>13.399999999930799</v>
      </c>
      <c r="BL433">
        <f>INDEX([1]age_tranches_5ans_nb_sex!$1:$1048576,MATCH('SectorStat-Age-Hommes'!$A433,[1]age_tranches_5ans_nb_sex!$A:$A,0),28)/5</f>
        <v>5.9999999998488001</v>
      </c>
      <c r="BM433">
        <f>INDEX([1]age_tranches_5ans_nb_sex!$1:$1048576,MATCH('SectorStat-Age-Hommes'!$A433,[1]age_tranches_5ans_nb_sex!$A:$A,0),28)/5</f>
        <v>5.9999999998488001</v>
      </c>
      <c r="BN433">
        <f>INDEX([1]age_tranches_5ans_nb_sex!$1:$1048576,MATCH('SectorStat-Age-Hommes'!$A433,[1]age_tranches_5ans_nb_sex!$A:$A,0),28)/5</f>
        <v>5.9999999998488001</v>
      </c>
      <c r="BO433">
        <f>INDEX([1]age_tranches_5ans_nb_sex!$1:$1048576,MATCH('SectorStat-Age-Hommes'!$A433,[1]age_tranches_5ans_nb_sex!$A:$A,0),28)/5</f>
        <v>5.9999999998488001</v>
      </c>
      <c r="BP433">
        <f>INDEX([1]age_tranches_5ans_nb_sex!$1:$1048576,MATCH('SectorStat-Age-Hommes'!$A433,[1]age_tranches_5ans_nb_sex!$A:$A,0),28)/5</f>
        <v>5.9999999998488001</v>
      </c>
      <c r="BQ433">
        <f>INDEX([1]age_tranches_5ans_nb_sex!$1:$1048576,MATCH('SectorStat-Age-Hommes'!$A433,[1]age_tranches_5ans_nb_sex!$A:$A,0),30)/5</f>
        <v>7.4000000000819997</v>
      </c>
      <c r="BR433">
        <f>INDEX([1]age_tranches_5ans_nb_sex!$1:$1048576,MATCH('SectorStat-Age-Hommes'!$A433,[1]age_tranches_5ans_nb_sex!$A:$A,0),30)/5</f>
        <v>7.4000000000819997</v>
      </c>
      <c r="BS433">
        <f>INDEX([1]age_tranches_5ans_nb_sex!$1:$1048576,MATCH('SectorStat-Age-Hommes'!$A433,[1]age_tranches_5ans_nb_sex!$A:$A,0),30)/5</f>
        <v>7.4000000000819997</v>
      </c>
      <c r="BT433">
        <f>INDEX([1]age_tranches_5ans_nb_sex!$1:$1048576,MATCH('SectorStat-Age-Hommes'!$A433,[1]age_tranches_5ans_nb_sex!$A:$A,0),30)/5</f>
        <v>7.4000000000819997</v>
      </c>
      <c r="BU433">
        <f>INDEX([1]age_tranches_5ans_nb_sex!$1:$1048576,MATCH('SectorStat-Age-Hommes'!$A433,[1]age_tranches_5ans_nb_sex!$A:$A,0),30)/5</f>
        <v>7.4000000000819997</v>
      </c>
      <c r="BV433">
        <f>INDEX([1]age_tranches_5ans_nb_sex!$1:$1048576,MATCH('SectorStat-Age-Hommes'!$A433,[1]age_tranches_5ans_nb_sex!$A:$A,0),32)/5</f>
        <v>2.9999999999244</v>
      </c>
      <c r="BW433">
        <f>INDEX([1]age_tranches_5ans_nb_sex!$1:$1048576,MATCH('SectorStat-Age-Hommes'!$A433,[1]age_tranches_5ans_nb_sex!$A:$A,0),32)/5</f>
        <v>2.9999999999244</v>
      </c>
      <c r="BX433">
        <f>INDEX([1]age_tranches_5ans_nb_sex!$1:$1048576,MATCH('SectorStat-Age-Hommes'!$A433,[1]age_tranches_5ans_nb_sex!$A:$A,0),32)/5</f>
        <v>2.9999999999244</v>
      </c>
      <c r="BY433">
        <f>INDEX([1]age_tranches_5ans_nb_sex!$1:$1048576,MATCH('SectorStat-Age-Hommes'!$A433,[1]age_tranches_5ans_nb_sex!$A:$A,0),32)/5</f>
        <v>2.9999999999244</v>
      </c>
      <c r="BZ433">
        <f>INDEX([1]age_tranches_5ans_nb_sex!$1:$1048576,MATCH('SectorStat-Age-Hommes'!$A433,[1]age_tranches_5ans_nb_sex!$A:$A,0),32)/5</f>
        <v>2.9999999999244</v>
      </c>
      <c r="CA433">
        <f>INDEX([1]age_tranches_5ans_nb_sex!$1:$1048576,MATCH('SectorStat-Age-Hommes'!$A433,[1]age_tranches_5ans_nb_sex!$A:$A,0),34)/5</f>
        <v>2.7999999999630001</v>
      </c>
      <c r="CB433">
        <f>INDEX([1]age_tranches_5ans_nb_sex!$1:$1048576,MATCH('SectorStat-Age-Hommes'!$A433,[1]age_tranches_5ans_nb_sex!$A:$A,0),34)/5</f>
        <v>2.7999999999630001</v>
      </c>
      <c r="CC433">
        <f>INDEX([1]age_tranches_5ans_nb_sex!$1:$1048576,MATCH('SectorStat-Age-Hommes'!$A433,[1]age_tranches_5ans_nb_sex!$A:$A,0),34)/5</f>
        <v>2.7999999999630001</v>
      </c>
      <c r="CD433">
        <f>INDEX([1]age_tranches_5ans_nb_sex!$1:$1048576,MATCH('SectorStat-Age-Hommes'!$A433,[1]age_tranches_5ans_nb_sex!$A:$A,0),34)/5</f>
        <v>2.7999999999630001</v>
      </c>
      <c r="CE433">
        <f>INDEX([1]age_tranches_5ans_nb_sex!$1:$1048576,MATCH('SectorStat-Age-Hommes'!$A433,[1]age_tranches_5ans_nb_sex!$A:$A,0),34)/5</f>
        <v>2.7999999999630001</v>
      </c>
      <c r="CF433">
        <f>INDEX([1]age_tranches_5ans_nb_sex!$1:$1048576,MATCH('SectorStat-Age-Hommes'!$A433,[1]age_tranches_5ans_nb_sex!$A:$A,0),36)/5</f>
        <v>2.6000000000015997</v>
      </c>
      <c r="CG433">
        <f>INDEX([1]age_tranches_5ans_nb_sex!$1:$1048576,MATCH('SectorStat-Age-Hommes'!$A433,[1]age_tranches_5ans_nb_sex!$A:$A,0),36)/5</f>
        <v>2.6000000000015997</v>
      </c>
      <c r="CH433">
        <f>INDEX([1]age_tranches_5ans_nb_sex!$1:$1048576,MATCH('SectorStat-Age-Hommes'!$A433,[1]age_tranches_5ans_nb_sex!$A:$A,0),36)/5</f>
        <v>2.6000000000015997</v>
      </c>
      <c r="CI433">
        <f>INDEX([1]age_tranches_5ans_nb_sex!$1:$1048576,MATCH('SectorStat-Age-Hommes'!$A433,[1]age_tranches_5ans_nb_sex!$A:$A,0),36)/5</f>
        <v>2.6000000000015997</v>
      </c>
      <c r="CJ433">
        <f>INDEX([1]age_tranches_5ans_nb_sex!$1:$1048576,MATCH('SectorStat-Age-Hommes'!$A433,[1]age_tranches_5ans_nb_sex!$A:$A,0),36)/5</f>
        <v>2.6000000000015997</v>
      </c>
      <c r="CK433">
        <f>INDEX([1]age_tranches_5ans_nb_sex!$1:$1048576,MATCH('SectorStat-Age-Hommes'!$A433,[1]age_tranches_5ans_nb_sex!$A:$A,0),38)/5</f>
        <v>0.99999999980700005</v>
      </c>
      <c r="CL433">
        <f>INDEX([1]age_tranches_5ans_nb_sex!$1:$1048576,MATCH('SectorStat-Age-Hommes'!$A433,[1]age_tranches_5ans_nb_sex!$A:$A,0),38)/5</f>
        <v>0.99999999980700005</v>
      </c>
      <c r="CM433">
        <f>INDEX([1]age_tranches_5ans_nb_sex!$1:$1048576,MATCH('SectorStat-Age-Hommes'!$A433,[1]age_tranches_5ans_nb_sex!$A:$A,0),38)/5</f>
        <v>0.99999999980700005</v>
      </c>
      <c r="CN433">
        <f>INDEX([1]age_tranches_5ans_nb_sex!$1:$1048576,MATCH('SectorStat-Age-Hommes'!$A433,[1]age_tranches_5ans_nb_sex!$A:$A,0),38)/5</f>
        <v>0.99999999980700005</v>
      </c>
      <c r="CO433">
        <f>INDEX([1]age_tranches_5ans_nb_sex!$1:$1048576,MATCH('SectorStat-Age-Hommes'!$A433,[1]age_tranches_5ans_nb_sex!$A:$A,0),38)/5</f>
        <v>0.99999999980700005</v>
      </c>
      <c r="CP433" s="2">
        <f>INDEX([1]age_tranches_5ans_nb_sex!$1:$1048576,MATCH('SectorStat-Age-Hommes'!$A433,[1]age_tranches_5ans_nb_sex!$A:$A,0),40)/5</f>
        <v>0.1999999999614</v>
      </c>
      <c r="CQ433" s="2">
        <f>INDEX([1]age_tranches_5ans_nb_sex!$1:$1048576,MATCH('SectorStat-Age-Hommes'!$A433,[1]age_tranches_5ans_nb_sex!$A:$A,0),40)/5</f>
        <v>0.1999999999614</v>
      </c>
      <c r="CR433" s="2">
        <f>INDEX([1]age_tranches_5ans_nb_sex!$1:$1048576,MATCH('SectorStat-Age-Hommes'!$A433,[1]age_tranches_5ans_nb_sex!$A:$A,0),40)/5</f>
        <v>0.1999999999614</v>
      </c>
      <c r="CS433" s="2">
        <f>INDEX([1]age_tranches_5ans_nb_sex!$1:$1048576,MATCH('SectorStat-Age-Hommes'!$A433,[1]age_tranches_5ans_nb_sex!$A:$A,0),40)/5</f>
        <v>0.1999999999614</v>
      </c>
      <c r="CT433" s="2">
        <f>INDEX([1]age_tranches_5ans_nb_sex!$1:$1048576,MATCH('SectorStat-Age-Hommes'!$A433,[1]age_tranches_5ans_nb_sex!$A:$A,0),40)/5</f>
        <v>0.1999999999614</v>
      </c>
      <c r="CZ433" s="3"/>
      <c r="DA433" s="3"/>
      <c r="DB433" s="3"/>
      <c r="DC433" s="3"/>
      <c r="DD433" s="3"/>
    </row>
    <row r="434" spans="1:108" x14ac:dyDescent="0.35">
      <c r="A434" s="1" t="s">
        <v>855</v>
      </c>
      <c r="B434" s="1" t="s">
        <v>248</v>
      </c>
      <c r="C434" t="str">
        <f>INDEX([1]SectorStat!$1:$1048576,MATCH('[1]Distribution ages'!$A434,[1]SectorStat!$B:$B,0),4)</f>
        <v>Molenbeek Saint-Jean</v>
      </c>
      <c r="D434">
        <f>INDEX([1]age_tranches_5ans_nb_sex!$1:$1048576,MATCH('SectorStat-Age-Hommes'!$A434,[1]age_tranches_5ans_nb_sex!$A:$A,0),4)/5</f>
        <v>19.399999999913998</v>
      </c>
      <c r="E434">
        <f>INDEX([1]age_tranches_5ans_nb_sex!$1:$1048576,MATCH('SectorStat-Age-Hommes'!$A434,[1]age_tranches_5ans_nb_sex!$A:$A,0),4)/5</f>
        <v>19.399999999913998</v>
      </c>
      <c r="F434">
        <f>INDEX([1]age_tranches_5ans_nb_sex!$1:$1048576,MATCH('SectorStat-Age-Hommes'!$A434,[1]age_tranches_5ans_nb_sex!$A:$A,0),4)/5</f>
        <v>19.399999999913998</v>
      </c>
      <c r="G434">
        <f>INDEX([1]age_tranches_5ans_nb_sex!$1:$1048576,MATCH('SectorStat-Age-Hommes'!$A434,[1]age_tranches_5ans_nb_sex!$A:$A,0),4)/5</f>
        <v>19.399999999913998</v>
      </c>
      <c r="H434">
        <f>INDEX([1]age_tranches_5ans_nb_sex!$1:$1048576,MATCH('SectorStat-Age-Hommes'!$A434,[1]age_tranches_5ans_nb_sex!$A:$A,0),4)/5</f>
        <v>19.399999999913998</v>
      </c>
      <c r="I434">
        <f>INDEX([1]age_tranches_5ans_nb_sex!$1:$1048576,MATCH('SectorStat-Age-Hommes'!$A434,[1]age_tranches_5ans_nb_sex!$A:$A,0),6)/5</f>
        <v>22.799999999940002</v>
      </c>
      <c r="J434">
        <f>INDEX([1]age_tranches_5ans_nb_sex!$1:$1048576,MATCH('SectorStat-Age-Hommes'!$A434,[1]age_tranches_5ans_nb_sex!$A:$A,0),6)/5</f>
        <v>22.799999999940002</v>
      </c>
      <c r="K434">
        <f>INDEX([1]age_tranches_5ans_nb_sex!$1:$1048576,MATCH('SectorStat-Age-Hommes'!$A434,[1]age_tranches_5ans_nb_sex!$A:$A,0),6)/5</f>
        <v>22.799999999940002</v>
      </c>
      <c r="L434">
        <f>INDEX([1]age_tranches_5ans_nb_sex!$1:$1048576,MATCH('SectorStat-Age-Hommes'!$A434,[1]age_tranches_5ans_nb_sex!$A:$A,0),6)/5</f>
        <v>22.799999999940002</v>
      </c>
      <c r="M434">
        <f>INDEX([1]age_tranches_5ans_nb_sex!$1:$1048576,MATCH('SectorStat-Age-Hommes'!$A434,[1]age_tranches_5ans_nb_sex!$A:$A,0),6)/5</f>
        <v>22.799999999940002</v>
      </c>
      <c r="N434">
        <f>INDEX([1]age_tranches_5ans_nb_sex!$1:$1048576,MATCH('SectorStat-Age-Hommes'!$A434,[1]age_tranches_5ans_nb_sex!$A:$A,0),8)/5</f>
        <v>23.000000000088001</v>
      </c>
      <c r="O434">
        <f>INDEX([1]age_tranches_5ans_nb_sex!$1:$1048576,MATCH('SectorStat-Age-Hommes'!$A434,[1]age_tranches_5ans_nb_sex!$A:$A,0),8)/5</f>
        <v>23.000000000088001</v>
      </c>
      <c r="P434">
        <f>INDEX([1]age_tranches_5ans_nb_sex!$1:$1048576,MATCH('SectorStat-Age-Hommes'!$A434,[1]age_tranches_5ans_nb_sex!$A:$A,0),8)/5</f>
        <v>23.000000000088001</v>
      </c>
      <c r="Q434">
        <f>INDEX([1]age_tranches_5ans_nb_sex!$1:$1048576,MATCH('SectorStat-Age-Hommes'!$A434,[1]age_tranches_5ans_nb_sex!$A:$A,0),8)/5</f>
        <v>23.000000000088001</v>
      </c>
      <c r="R434">
        <f>INDEX([1]age_tranches_5ans_nb_sex!$1:$1048576,MATCH('SectorStat-Age-Hommes'!$A434,[1]age_tranches_5ans_nb_sex!$A:$A,0),8)/5</f>
        <v>23.000000000088001</v>
      </c>
      <c r="S434">
        <f>INDEX([1]age_tranches_5ans_nb_sex!$1:$1048576,MATCH('SectorStat-Age-Hommes'!$A434,[1]age_tranches_5ans_nb_sex!$A:$A,0),10)/5</f>
        <v>22.799999999940002</v>
      </c>
      <c r="T434">
        <f>INDEX([1]age_tranches_5ans_nb_sex!$1:$1048576,MATCH('SectorStat-Age-Hommes'!$A434,[1]age_tranches_5ans_nb_sex!$A:$A,0),10)/5</f>
        <v>22.799999999940002</v>
      </c>
      <c r="U434">
        <f>INDEX([1]age_tranches_5ans_nb_sex!$1:$1048576,MATCH('SectorStat-Age-Hommes'!$A434,[1]age_tranches_5ans_nb_sex!$A:$A,0),10)/5</f>
        <v>22.799999999940002</v>
      </c>
      <c r="V434">
        <f>INDEX([1]age_tranches_5ans_nb_sex!$1:$1048576,MATCH('SectorStat-Age-Hommes'!$A434,[1]age_tranches_5ans_nb_sex!$A:$A,0),10)/5</f>
        <v>22.799999999940002</v>
      </c>
      <c r="W434">
        <f>INDEX([1]age_tranches_5ans_nb_sex!$1:$1048576,MATCH('SectorStat-Age-Hommes'!$A434,[1]age_tranches_5ans_nb_sex!$A:$A,0),10)/5</f>
        <v>22.799999999940002</v>
      </c>
      <c r="X434">
        <f>INDEX([1]age_tranches_5ans_nb_sex!$1:$1048576,MATCH('SectorStat-Age-Hommes'!$A434,[1]age_tranches_5ans_nb_sex!$A:$A,0),10)/5</f>
        <v>22.799999999940002</v>
      </c>
      <c r="Y434">
        <f>INDEX([1]age_tranches_5ans_nb_sex!$1:$1048576,MATCH('SectorStat-Age-Hommes'!$A434,[1]age_tranches_5ans_nb_sex!$A:$A,0),12)/5</f>
        <v>21.800000000196</v>
      </c>
      <c r="Z434">
        <f>INDEX([1]age_tranches_5ans_nb_sex!$1:$1048576,MATCH('SectorStat-Age-Hommes'!$A434,[1]age_tranches_5ans_nb_sex!$A:$A,0),12)/5</f>
        <v>21.800000000196</v>
      </c>
      <c r="AA434">
        <f>INDEX([1]age_tranches_5ans_nb_sex!$1:$1048576,MATCH('SectorStat-Age-Hommes'!$A434,[1]age_tranches_5ans_nb_sex!$A:$A,0),12)/5</f>
        <v>21.800000000196</v>
      </c>
      <c r="AB434">
        <f>INDEX([1]age_tranches_5ans_nb_sex!$1:$1048576,MATCH('SectorStat-Age-Hommes'!$A434,[1]age_tranches_5ans_nb_sex!$A:$A,0),12)/5</f>
        <v>21.800000000196</v>
      </c>
      <c r="AC434">
        <f>INDEX([1]age_tranches_5ans_nb_sex!$1:$1048576,MATCH('SectorStat-Age-Hommes'!$A434,[1]age_tranches_5ans_nb_sex!$A:$A,0),14)/5</f>
        <v>15.399999999942002</v>
      </c>
      <c r="AD434">
        <f>INDEX([1]age_tranches_5ans_nb_sex!$1:$1048576,MATCH('SectorStat-Age-Hommes'!$A434,[1]age_tranches_5ans_nb_sex!$A:$A,0),14)/5</f>
        <v>15.399999999942002</v>
      </c>
      <c r="AE434">
        <f>INDEX([1]age_tranches_5ans_nb_sex!$1:$1048576,MATCH('SectorStat-Age-Hommes'!$A434,[1]age_tranches_5ans_nb_sex!$A:$A,0),14)/5</f>
        <v>15.399999999942002</v>
      </c>
      <c r="AF434">
        <f>INDEX([1]age_tranches_5ans_nb_sex!$1:$1048576,MATCH('SectorStat-Age-Hommes'!$A434,[1]age_tranches_5ans_nb_sex!$A:$A,0),14)/5</f>
        <v>15.399999999942002</v>
      </c>
      <c r="AG434">
        <f>INDEX([1]age_tranches_5ans_nb_sex!$1:$1048576,MATCH('SectorStat-Age-Hommes'!$A434,[1]age_tranches_5ans_nb_sex!$A:$A,0),14)/5</f>
        <v>15.399999999942002</v>
      </c>
      <c r="AH434">
        <f>INDEX([1]age_tranches_5ans_nb_sex!$1:$1048576,MATCH('SectorStat-Age-Hommes'!$A434,[1]age_tranches_5ans_nb_sex!$A:$A,0),16)/5</f>
        <v>15.199999999794002</v>
      </c>
      <c r="AI434">
        <f>INDEX([1]age_tranches_5ans_nb_sex!$1:$1048576,MATCH('SectorStat-Age-Hommes'!$A434,[1]age_tranches_5ans_nb_sex!$A:$A,0),16)/5</f>
        <v>15.199999999794002</v>
      </c>
      <c r="AJ434">
        <f>INDEX([1]age_tranches_5ans_nb_sex!$1:$1048576,MATCH('SectorStat-Age-Hommes'!$A434,[1]age_tranches_5ans_nb_sex!$A:$A,0),16)/5</f>
        <v>15.199999999794002</v>
      </c>
      <c r="AK434">
        <f>INDEX([1]age_tranches_5ans_nb_sex!$1:$1048576,MATCH('SectorStat-Age-Hommes'!$A434,[1]age_tranches_5ans_nb_sex!$A:$A,0),16)/5</f>
        <v>15.199999999794002</v>
      </c>
      <c r="AL434">
        <f>INDEX([1]age_tranches_5ans_nb_sex!$1:$1048576,MATCH('SectorStat-Age-Hommes'!$A434,[1]age_tranches_5ans_nb_sex!$A:$A,0),16)/5</f>
        <v>15.199999999794002</v>
      </c>
      <c r="AM434">
        <f>INDEX([1]age_tranches_5ans_nb_sex!$1:$1048576,MATCH('SectorStat-Age-Hommes'!$A434,[1]age_tranches_5ans_nb_sex!$A:$A,0),18)/5</f>
        <v>14.599999999848</v>
      </c>
      <c r="AN434">
        <f>INDEX([1]age_tranches_5ans_nb_sex!$1:$1048576,MATCH('SectorStat-Age-Hommes'!$A434,[1]age_tranches_5ans_nb_sex!$A:$A,0),18)/5</f>
        <v>14.599999999848</v>
      </c>
      <c r="AO434">
        <f>INDEX([1]age_tranches_5ans_nb_sex!$1:$1048576,MATCH('SectorStat-Age-Hommes'!$A434,[1]age_tranches_5ans_nb_sex!$A:$A,0),18)/5</f>
        <v>14.599999999848</v>
      </c>
      <c r="AP434">
        <f>INDEX([1]age_tranches_5ans_nb_sex!$1:$1048576,MATCH('SectorStat-Age-Hommes'!$A434,[1]age_tranches_5ans_nb_sex!$A:$A,0),18)/5</f>
        <v>14.599999999848</v>
      </c>
      <c r="AQ434">
        <f>INDEX([1]age_tranches_5ans_nb_sex!$1:$1048576,MATCH('SectorStat-Age-Hommes'!$A434,[1]age_tranches_5ans_nb_sex!$A:$A,0),18)/5</f>
        <v>14.599999999848</v>
      </c>
      <c r="AR434">
        <f>INDEX([1]age_tranches_5ans_nb_sex!$1:$1048576,MATCH('SectorStat-Age-Hommes'!$A434,[1]age_tranches_5ans_nb_sex!$A:$A,0),20)/5</f>
        <v>19.399999999913998</v>
      </c>
      <c r="AS434">
        <f>INDEX([1]age_tranches_5ans_nb_sex!$1:$1048576,MATCH('SectorStat-Age-Hommes'!$A434,[1]age_tranches_5ans_nb_sex!$A:$A,0),20)/5</f>
        <v>19.399999999913998</v>
      </c>
      <c r="AT434">
        <f>INDEX([1]age_tranches_5ans_nb_sex!$1:$1048576,MATCH('SectorStat-Age-Hommes'!$A434,[1]age_tranches_5ans_nb_sex!$A:$A,0),20)/5</f>
        <v>19.399999999913998</v>
      </c>
      <c r="AU434">
        <f>INDEX([1]age_tranches_5ans_nb_sex!$1:$1048576,MATCH('SectorStat-Age-Hommes'!$A434,[1]age_tranches_5ans_nb_sex!$A:$A,0),20)/5</f>
        <v>19.399999999913998</v>
      </c>
      <c r="AV434">
        <f>INDEX([1]age_tranches_5ans_nb_sex!$1:$1048576,MATCH('SectorStat-Age-Hommes'!$A434,[1]age_tranches_5ans_nb_sex!$A:$A,0),20)/5</f>
        <v>19.399999999913998</v>
      </c>
      <c r="AW434">
        <f>INDEX([1]age_tranches_5ans_nb_sex!$1:$1048576,MATCH('SectorStat-Age-Hommes'!$A434,[1]age_tranches_5ans_nb_sex!$A:$A,0),22)/5</f>
        <v>19.999999999860002</v>
      </c>
      <c r="AX434">
        <f>INDEX([1]age_tranches_5ans_nb_sex!$1:$1048576,MATCH('SectorStat-Age-Hommes'!$A434,[1]age_tranches_5ans_nb_sex!$A:$A,0),22)/5</f>
        <v>19.999999999860002</v>
      </c>
      <c r="AY434">
        <f>INDEX([1]age_tranches_5ans_nb_sex!$1:$1048576,MATCH('SectorStat-Age-Hommes'!$A434,[1]age_tranches_5ans_nb_sex!$A:$A,0),22)/5</f>
        <v>19.999999999860002</v>
      </c>
      <c r="AZ434">
        <f>INDEX([1]age_tranches_5ans_nb_sex!$1:$1048576,MATCH('SectorStat-Age-Hommes'!$A434,[1]age_tranches_5ans_nb_sex!$A:$A,0),22)/5</f>
        <v>19.999999999860002</v>
      </c>
      <c r="BA434">
        <f>INDEX([1]age_tranches_5ans_nb_sex!$1:$1048576,MATCH('SectorStat-Age-Hommes'!$A434,[1]age_tranches_5ans_nb_sex!$A:$A,0),22)/5</f>
        <v>19.999999999860002</v>
      </c>
      <c r="BB434">
        <f>INDEX([1]age_tranches_5ans_nb_sex!$1:$1048576,MATCH('SectorStat-Age-Hommes'!$A434,[1]age_tranches_5ans_nb_sex!$A:$A,0),24)/5</f>
        <v>19.999999999860002</v>
      </c>
      <c r="BC434">
        <f>INDEX([1]age_tranches_5ans_nb_sex!$1:$1048576,MATCH('SectorStat-Age-Hommes'!$A434,[1]age_tranches_5ans_nb_sex!$A:$A,0),24)/5</f>
        <v>19.999999999860002</v>
      </c>
      <c r="BD434">
        <f>INDEX([1]age_tranches_5ans_nb_sex!$1:$1048576,MATCH('SectorStat-Age-Hommes'!$A434,[1]age_tranches_5ans_nb_sex!$A:$A,0),24)/5</f>
        <v>19.999999999860002</v>
      </c>
      <c r="BE434">
        <f>INDEX([1]age_tranches_5ans_nb_sex!$1:$1048576,MATCH('SectorStat-Age-Hommes'!$A434,[1]age_tranches_5ans_nb_sex!$A:$A,0),24)/5</f>
        <v>19.999999999860002</v>
      </c>
      <c r="BF434">
        <f>INDEX([1]age_tranches_5ans_nb_sex!$1:$1048576,MATCH('SectorStat-Age-Hommes'!$A434,[1]age_tranches_5ans_nb_sex!$A:$A,0),24)/5</f>
        <v>19.999999999860002</v>
      </c>
      <c r="BG434">
        <f>INDEX([1]age_tranches_5ans_nb_sex!$1:$1048576,MATCH('SectorStat-Age-Hommes'!$A434,[1]age_tranches_5ans_nb_sex!$A:$A,0),26)/5</f>
        <v>14.799999999996</v>
      </c>
      <c r="BH434">
        <f>INDEX([1]age_tranches_5ans_nb_sex!$1:$1048576,MATCH('SectorStat-Age-Hommes'!$A434,[1]age_tranches_5ans_nb_sex!$A:$A,0),26)/5</f>
        <v>14.799999999996</v>
      </c>
      <c r="BI434">
        <f>INDEX([1]age_tranches_5ans_nb_sex!$1:$1048576,MATCH('SectorStat-Age-Hommes'!$A434,[1]age_tranches_5ans_nb_sex!$A:$A,0),26)/5</f>
        <v>14.799999999996</v>
      </c>
      <c r="BJ434">
        <f>INDEX([1]age_tranches_5ans_nb_sex!$1:$1048576,MATCH('SectorStat-Age-Hommes'!$A434,[1]age_tranches_5ans_nb_sex!$A:$A,0),26)/5</f>
        <v>14.799999999996</v>
      </c>
      <c r="BK434">
        <f>INDEX([1]age_tranches_5ans_nb_sex!$1:$1048576,MATCH('SectorStat-Age-Hommes'!$A434,[1]age_tranches_5ans_nb_sex!$A:$A,0),26)/5</f>
        <v>14.799999999996</v>
      </c>
      <c r="BL434">
        <f>INDEX([1]age_tranches_5ans_nb_sex!$1:$1048576,MATCH('SectorStat-Age-Hommes'!$A434,[1]age_tranches_5ans_nb_sex!$A:$A,0),28)/5</f>
        <v>10.200000000078001</v>
      </c>
      <c r="BM434">
        <f>INDEX([1]age_tranches_5ans_nb_sex!$1:$1048576,MATCH('SectorStat-Age-Hommes'!$A434,[1]age_tranches_5ans_nb_sex!$A:$A,0),28)/5</f>
        <v>10.200000000078001</v>
      </c>
      <c r="BN434">
        <f>INDEX([1]age_tranches_5ans_nb_sex!$1:$1048576,MATCH('SectorStat-Age-Hommes'!$A434,[1]age_tranches_5ans_nb_sex!$A:$A,0),28)/5</f>
        <v>10.200000000078001</v>
      </c>
      <c r="BO434">
        <f>INDEX([1]age_tranches_5ans_nb_sex!$1:$1048576,MATCH('SectorStat-Age-Hommes'!$A434,[1]age_tranches_5ans_nb_sex!$A:$A,0),28)/5</f>
        <v>10.200000000078001</v>
      </c>
      <c r="BP434">
        <f>INDEX([1]age_tranches_5ans_nb_sex!$1:$1048576,MATCH('SectorStat-Age-Hommes'!$A434,[1]age_tranches_5ans_nb_sex!$A:$A,0),28)/5</f>
        <v>10.200000000078001</v>
      </c>
      <c r="BQ434">
        <f>INDEX([1]age_tranches_5ans_nb_sex!$1:$1048576,MATCH('SectorStat-Age-Hommes'!$A434,[1]age_tranches_5ans_nb_sex!$A:$A,0),30)/5</f>
        <v>7.7999999997959986</v>
      </c>
      <c r="BR434">
        <f>INDEX([1]age_tranches_5ans_nb_sex!$1:$1048576,MATCH('SectorStat-Age-Hommes'!$A434,[1]age_tranches_5ans_nb_sex!$A:$A,0),30)/5</f>
        <v>7.7999999997959986</v>
      </c>
      <c r="BS434">
        <f>INDEX([1]age_tranches_5ans_nb_sex!$1:$1048576,MATCH('SectorStat-Age-Hommes'!$A434,[1]age_tranches_5ans_nb_sex!$A:$A,0),30)/5</f>
        <v>7.7999999997959986</v>
      </c>
      <c r="BT434">
        <f>INDEX([1]age_tranches_5ans_nb_sex!$1:$1048576,MATCH('SectorStat-Age-Hommes'!$A434,[1]age_tranches_5ans_nb_sex!$A:$A,0),30)/5</f>
        <v>7.7999999997959986</v>
      </c>
      <c r="BU434">
        <f>INDEX([1]age_tranches_5ans_nb_sex!$1:$1048576,MATCH('SectorStat-Age-Hommes'!$A434,[1]age_tranches_5ans_nb_sex!$A:$A,0),30)/5</f>
        <v>7.7999999997959986</v>
      </c>
      <c r="BV434">
        <f>INDEX([1]age_tranches_5ans_nb_sex!$1:$1048576,MATCH('SectorStat-Age-Hommes'!$A434,[1]age_tranches_5ans_nb_sex!$A:$A,0),32)/5</f>
        <v>4.3999999997699994</v>
      </c>
      <c r="BW434">
        <f>INDEX([1]age_tranches_5ans_nb_sex!$1:$1048576,MATCH('SectorStat-Age-Hommes'!$A434,[1]age_tranches_5ans_nb_sex!$A:$A,0),32)/5</f>
        <v>4.3999999997699994</v>
      </c>
      <c r="BX434">
        <f>INDEX([1]age_tranches_5ans_nb_sex!$1:$1048576,MATCH('SectorStat-Age-Hommes'!$A434,[1]age_tranches_5ans_nb_sex!$A:$A,0),32)/5</f>
        <v>4.3999999997699994</v>
      </c>
      <c r="BY434">
        <f>INDEX([1]age_tranches_5ans_nb_sex!$1:$1048576,MATCH('SectorStat-Age-Hommes'!$A434,[1]age_tranches_5ans_nb_sex!$A:$A,0),32)/5</f>
        <v>4.3999999997699994</v>
      </c>
      <c r="BZ434">
        <f>INDEX([1]age_tranches_5ans_nb_sex!$1:$1048576,MATCH('SectorStat-Age-Hommes'!$A434,[1]age_tranches_5ans_nb_sex!$A:$A,0),32)/5</f>
        <v>4.3999999997699994</v>
      </c>
      <c r="CA434">
        <f>INDEX([1]age_tranches_5ans_nb_sex!$1:$1048576,MATCH('SectorStat-Age-Hommes'!$A434,[1]age_tranches_5ans_nb_sex!$A:$A,0),34)/5</f>
        <v>3.199999999878</v>
      </c>
      <c r="CB434">
        <f>INDEX([1]age_tranches_5ans_nb_sex!$1:$1048576,MATCH('SectorStat-Age-Hommes'!$A434,[1]age_tranches_5ans_nb_sex!$A:$A,0),34)/5</f>
        <v>3.199999999878</v>
      </c>
      <c r="CC434">
        <f>INDEX([1]age_tranches_5ans_nb_sex!$1:$1048576,MATCH('SectorStat-Age-Hommes'!$A434,[1]age_tranches_5ans_nb_sex!$A:$A,0),34)/5</f>
        <v>3.199999999878</v>
      </c>
      <c r="CD434">
        <f>INDEX([1]age_tranches_5ans_nb_sex!$1:$1048576,MATCH('SectorStat-Age-Hommes'!$A434,[1]age_tranches_5ans_nb_sex!$A:$A,0),34)/5</f>
        <v>3.199999999878</v>
      </c>
      <c r="CE434">
        <f>INDEX([1]age_tranches_5ans_nb_sex!$1:$1048576,MATCH('SectorStat-Age-Hommes'!$A434,[1]age_tranches_5ans_nb_sex!$A:$A,0),34)/5</f>
        <v>3.199999999878</v>
      </c>
      <c r="CF434">
        <f>INDEX([1]age_tranches_5ans_nb_sex!$1:$1048576,MATCH('SectorStat-Age-Hommes'!$A434,[1]age_tranches_5ans_nb_sex!$A:$A,0),36)/5</f>
        <v>3.0000000002279998</v>
      </c>
      <c r="CG434">
        <f>INDEX([1]age_tranches_5ans_nb_sex!$1:$1048576,MATCH('SectorStat-Age-Hommes'!$A434,[1]age_tranches_5ans_nb_sex!$A:$A,0),36)/5</f>
        <v>3.0000000002279998</v>
      </c>
      <c r="CH434">
        <f>INDEX([1]age_tranches_5ans_nb_sex!$1:$1048576,MATCH('SectorStat-Age-Hommes'!$A434,[1]age_tranches_5ans_nb_sex!$A:$A,0),36)/5</f>
        <v>3.0000000002279998</v>
      </c>
      <c r="CI434">
        <f>INDEX([1]age_tranches_5ans_nb_sex!$1:$1048576,MATCH('SectorStat-Age-Hommes'!$A434,[1]age_tranches_5ans_nb_sex!$A:$A,0),36)/5</f>
        <v>3.0000000002279998</v>
      </c>
      <c r="CJ434">
        <f>INDEX([1]age_tranches_5ans_nb_sex!$1:$1048576,MATCH('SectorStat-Age-Hommes'!$A434,[1]age_tranches_5ans_nb_sex!$A:$A,0),36)/5</f>
        <v>3.0000000002279998</v>
      </c>
      <c r="CK434">
        <f>INDEX([1]age_tranches_5ans_nb_sex!$1:$1048576,MATCH('SectorStat-Age-Hommes'!$A434,[1]age_tranches_5ans_nb_sex!$A:$A,0),38)/5</f>
        <v>0.39999999979799999</v>
      </c>
      <c r="CL434">
        <f>INDEX([1]age_tranches_5ans_nb_sex!$1:$1048576,MATCH('SectorStat-Age-Hommes'!$A434,[1]age_tranches_5ans_nb_sex!$A:$A,0),38)/5</f>
        <v>0.39999999979799999</v>
      </c>
      <c r="CM434">
        <f>INDEX([1]age_tranches_5ans_nb_sex!$1:$1048576,MATCH('SectorStat-Age-Hommes'!$A434,[1]age_tranches_5ans_nb_sex!$A:$A,0),38)/5</f>
        <v>0.39999999979799999</v>
      </c>
      <c r="CN434">
        <f>INDEX([1]age_tranches_5ans_nb_sex!$1:$1048576,MATCH('SectorStat-Age-Hommes'!$A434,[1]age_tranches_5ans_nb_sex!$A:$A,0),38)/5</f>
        <v>0.39999999979799999</v>
      </c>
      <c r="CO434">
        <f>INDEX([1]age_tranches_5ans_nb_sex!$1:$1048576,MATCH('SectorStat-Age-Hommes'!$A434,[1]age_tranches_5ans_nb_sex!$A:$A,0),38)/5</f>
        <v>0.39999999979799999</v>
      </c>
      <c r="CP434" s="2">
        <f>INDEX([1]age_tranches_5ans_nb_sex!$1:$1048576,MATCH('SectorStat-Age-Hommes'!$A434,[1]age_tranches_5ans_nb_sex!$A:$A,0),40)/5</f>
        <v>0.39999999979799999</v>
      </c>
      <c r="CQ434" s="2">
        <f>INDEX([1]age_tranches_5ans_nb_sex!$1:$1048576,MATCH('SectorStat-Age-Hommes'!$A434,[1]age_tranches_5ans_nb_sex!$A:$A,0),40)/5</f>
        <v>0.39999999979799999</v>
      </c>
      <c r="CR434" s="2">
        <f>INDEX([1]age_tranches_5ans_nb_sex!$1:$1048576,MATCH('SectorStat-Age-Hommes'!$A434,[1]age_tranches_5ans_nb_sex!$A:$A,0),40)/5</f>
        <v>0.39999999979799999</v>
      </c>
      <c r="CS434" s="2">
        <f>INDEX([1]age_tranches_5ans_nb_sex!$1:$1048576,MATCH('SectorStat-Age-Hommes'!$A434,[1]age_tranches_5ans_nb_sex!$A:$A,0),40)/5</f>
        <v>0.39999999979799999</v>
      </c>
      <c r="CT434" s="2">
        <f>INDEX([1]age_tranches_5ans_nb_sex!$1:$1048576,MATCH('SectorStat-Age-Hommes'!$A434,[1]age_tranches_5ans_nb_sex!$A:$A,0),40)/5</f>
        <v>0.39999999979799999</v>
      </c>
      <c r="CZ434" s="3"/>
      <c r="DA434" s="3"/>
      <c r="DB434" s="3"/>
      <c r="DC434" s="3"/>
      <c r="DD434" s="3"/>
    </row>
    <row r="435" spans="1:108" x14ac:dyDescent="0.35">
      <c r="A435" s="1" t="s">
        <v>856</v>
      </c>
      <c r="B435" s="1" t="s">
        <v>857</v>
      </c>
      <c r="C435" t="str">
        <f>INDEX([1]SectorStat!$1:$1048576,MATCH('[1]Distribution ages'!$A435,[1]SectorStat!$B:$B,0),4)</f>
        <v>Molenbeek Saint-Jean</v>
      </c>
      <c r="D435">
        <f>INDEX([1]age_tranches_5ans_nb_sex!$1:$1048576,MATCH('SectorStat-Age-Hommes'!$A435,[1]age_tranches_5ans_nb_sex!$A:$A,0),4)/5</f>
        <v>12.800000000023598</v>
      </c>
      <c r="E435">
        <f>INDEX([1]age_tranches_5ans_nb_sex!$1:$1048576,MATCH('SectorStat-Age-Hommes'!$A435,[1]age_tranches_5ans_nb_sex!$A:$A,0),4)/5</f>
        <v>12.800000000023598</v>
      </c>
      <c r="F435">
        <f>INDEX([1]age_tranches_5ans_nb_sex!$1:$1048576,MATCH('SectorStat-Age-Hommes'!$A435,[1]age_tranches_5ans_nb_sex!$A:$A,0),4)/5</f>
        <v>12.800000000023598</v>
      </c>
      <c r="G435">
        <f>INDEX([1]age_tranches_5ans_nb_sex!$1:$1048576,MATCH('SectorStat-Age-Hommes'!$A435,[1]age_tranches_5ans_nb_sex!$A:$A,0),4)/5</f>
        <v>12.800000000023598</v>
      </c>
      <c r="H435">
        <f>INDEX([1]age_tranches_5ans_nb_sex!$1:$1048576,MATCH('SectorStat-Age-Hommes'!$A435,[1]age_tranches_5ans_nb_sex!$A:$A,0),4)/5</f>
        <v>12.800000000023598</v>
      </c>
      <c r="I435">
        <f>INDEX([1]age_tranches_5ans_nb_sex!$1:$1048576,MATCH('SectorStat-Age-Hommes'!$A435,[1]age_tranches_5ans_nb_sex!$A:$A,0),6)/5</f>
        <v>9.7999999999692005</v>
      </c>
      <c r="J435">
        <f>INDEX([1]age_tranches_5ans_nb_sex!$1:$1048576,MATCH('SectorStat-Age-Hommes'!$A435,[1]age_tranches_5ans_nb_sex!$A:$A,0),6)/5</f>
        <v>9.7999999999692005</v>
      </c>
      <c r="K435">
        <f>INDEX([1]age_tranches_5ans_nb_sex!$1:$1048576,MATCH('SectorStat-Age-Hommes'!$A435,[1]age_tranches_5ans_nb_sex!$A:$A,0),6)/5</f>
        <v>9.7999999999692005</v>
      </c>
      <c r="L435">
        <f>INDEX([1]age_tranches_5ans_nb_sex!$1:$1048576,MATCH('SectorStat-Age-Hommes'!$A435,[1]age_tranches_5ans_nb_sex!$A:$A,0),6)/5</f>
        <v>9.7999999999692005</v>
      </c>
      <c r="M435">
        <f>INDEX([1]age_tranches_5ans_nb_sex!$1:$1048576,MATCH('SectorStat-Age-Hommes'!$A435,[1]age_tranches_5ans_nb_sex!$A:$A,0),6)/5</f>
        <v>9.7999999999692005</v>
      </c>
      <c r="N435">
        <f>INDEX([1]age_tranches_5ans_nb_sex!$1:$1048576,MATCH('SectorStat-Age-Hommes'!$A435,[1]age_tranches_5ans_nb_sex!$A:$A,0),8)/5</f>
        <v>10.200000000095601</v>
      </c>
      <c r="O435">
        <f>INDEX([1]age_tranches_5ans_nb_sex!$1:$1048576,MATCH('SectorStat-Age-Hommes'!$A435,[1]age_tranches_5ans_nb_sex!$A:$A,0),8)/5</f>
        <v>10.200000000095601</v>
      </c>
      <c r="P435">
        <f>INDEX([1]age_tranches_5ans_nb_sex!$1:$1048576,MATCH('SectorStat-Age-Hommes'!$A435,[1]age_tranches_5ans_nb_sex!$A:$A,0),8)/5</f>
        <v>10.200000000095601</v>
      </c>
      <c r="Q435">
        <f>INDEX([1]age_tranches_5ans_nb_sex!$1:$1048576,MATCH('SectorStat-Age-Hommes'!$A435,[1]age_tranches_5ans_nb_sex!$A:$A,0),8)/5</f>
        <v>10.200000000095601</v>
      </c>
      <c r="R435">
        <f>INDEX([1]age_tranches_5ans_nb_sex!$1:$1048576,MATCH('SectorStat-Age-Hommes'!$A435,[1]age_tranches_5ans_nb_sex!$A:$A,0),8)/5</f>
        <v>10.200000000095601</v>
      </c>
      <c r="S435">
        <f>INDEX([1]age_tranches_5ans_nb_sex!$1:$1048576,MATCH('SectorStat-Age-Hommes'!$A435,[1]age_tranches_5ans_nb_sex!$A:$A,0),10)/5</f>
        <v>7.4000000001044004</v>
      </c>
      <c r="T435">
        <f>INDEX([1]age_tranches_5ans_nb_sex!$1:$1048576,MATCH('SectorStat-Age-Hommes'!$A435,[1]age_tranches_5ans_nb_sex!$A:$A,0),10)/5</f>
        <v>7.4000000001044004</v>
      </c>
      <c r="U435">
        <f>INDEX([1]age_tranches_5ans_nb_sex!$1:$1048576,MATCH('SectorStat-Age-Hommes'!$A435,[1]age_tranches_5ans_nb_sex!$A:$A,0),10)/5</f>
        <v>7.4000000001044004</v>
      </c>
      <c r="V435">
        <f>INDEX([1]age_tranches_5ans_nb_sex!$1:$1048576,MATCH('SectorStat-Age-Hommes'!$A435,[1]age_tranches_5ans_nb_sex!$A:$A,0),10)/5</f>
        <v>7.4000000001044004</v>
      </c>
      <c r="W435">
        <f>INDEX([1]age_tranches_5ans_nb_sex!$1:$1048576,MATCH('SectorStat-Age-Hommes'!$A435,[1]age_tranches_5ans_nb_sex!$A:$A,0),10)/5</f>
        <v>7.4000000001044004</v>
      </c>
      <c r="X435">
        <f>INDEX([1]age_tranches_5ans_nb_sex!$1:$1048576,MATCH('SectorStat-Age-Hommes'!$A435,[1]age_tranches_5ans_nb_sex!$A:$A,0),10)/5</f>
        <v>7.4000000001044004</v>
      </c>
      <c r="Y435">
        <f>INDEX([1]age_tranches_5ans_nb_sex!$1:$1048576,MATCH('SectorStat-Age-Hommes'!$A435,[1]age_tranches_5ans_nb_sex!$A:$A,0),12)/5</f>
        <v>8.9999999999397993</v>
      </c>
      <c r="Z435">
        <f>INDEX([1]age_tranches_5ans_nb_sex!$1:$1048576,MATCH('SectorStat-Age-Hommes'!$A435,[1]age_tranches_5ans_nb_sex!$A:$A,0),12)/5</f>
        <v>8.9999999999397993</v>
      </c>
      <c r="AA435">
        <f>INDEX([1]age_tranches_5ans_nb_sex!$1:$1048576,MATCH('SectorStat-Age-Hommes'!$A435,[1]age_tranches_5ans_nb_sex!$A:$A,0),12)/5</f>
        <v>8.9999999999397993</v>
      </c>
      <c r="AB435">
        <f>INDEX([1]age_tranches_5ans_nb_sex!$1:$1048576,MATCH('SectorStat-Age-Hommes'!$A435,[1]age_tranches_5ans_nb_sex!$A:$A,0),12)/5</f>
        <v>8.9999999999397993</v>
      </c>
      <c r="AC435">
        <f>INDEX([1]age_tranches_5ans_nb_sex!$1:$1048576,MATCH('SectorStat-Age-Hommes'!$A435,[1]age_tranches_5ans_nb_sex!$A:$A,0),14)/5</f>
        <v>6.7999999999147986</v>
      </c>
      <c r="AD435">
        <f>INDEX([1]age_tranches_5ans_nb_sex!$1:$1048576,MATCH('SectorStat-Age-Hommes'!$A435,[1]age_tranches_5ans_nb_sex!$A:$A,0),14)/5</f>
        <v>6.7999999999147986</v>
      </c>
      <c r="AE435">
        <f>INDEX([1]age_tranches_5ans_nb_sex!$1:$1048576,MATCH('SectorStat-Age-Hommes'!$A435,[1]age_tranches_5ans_nb_sex!$A:$A,0),14)/5</f>
        <v>6.7999999999147986</v>
      </c>
      <c r="AF435">
        <f>INDEX([1]age_tranches_5ans_nb_sex!$1:$1048576,MATCH('SectorStat-Age-Hommes'!$A435,[1]age_tranches_5ans_nb_sex!$A:$A,0),14)/5</f>
        <v>6.7999999999147986</v>
      </c>
      <c r="AG435">
        <f>INDEX([1]age_tranches_5ans_nb_sex!$1:$1048576,MATCH('SectorStat-Age-Hommes'!$A435,[1]age_tranches_5ans_nb_sex!$A:$A,0),14)/5</f>
        <v>6.7999999999147986</v>
      </c>
      <c r="AH435">
        <f>INDEX([1]age_tranches_5ans_nb_sex!$1:$1048576,MATCH('SectorStat-Age-Hommes'!$A435,[1]age_tranches_5ans_nb_sex!$A:$A,0),16)/5</f>
        <v>6.7999999999147986</v>
      </c>
      <c r="AI435">
        <f>INDEX([1]age_tranches_5ans_nb_sex!$1:$1048576,MATCH('SectorStat-Age-Hommes'!$A435,[1]age_tranches_5ans_nb_sex!$A:$A,0),16)/5</f>
        <v>6.7999999999147986</v>
      </c>
      <c r="AJ435">
        <f>INDEX([1]age_tranches_5ans_nb_sex!$1:$1048576,MATCH('SectorStat-Age-Hommes'!$A435,[1]age_tranches_5ans_nb_sex!$A:$A,0),16)/5</f>
        <v>6.7999999999147986</v>
      </c>
      <c r="AK435">
        <f>INDEX([1]age_tranches_5ans_nb_sex!$1:$1048576,MATCH('SectorStat-Age-Hommes'!$A435,[1]age_tranches_5ans_nb_sex!$A:$A,0),16)/5</f>
        <v>6.7999999999147986</v>
      </c>
      <c r="AL435">
        <f>INDEX([1]age_tranches_5ans_nb_sex!$1:$1048576,MATCH('SectorStat-Age-Hommes'!$A435,[1]age_tranches_5ans_nb_sex!$A:$A,0),16)/5</f>
        <v>6.7999999999147986</v>
      </c>
      <c r="AM435">
        <f>INDEX([1]age_tranches_5ans_nb_sex!$1:$1048576,MATCH('SectorStat-Age-Hommes'!$A435,[1]age_tranches_5ans_nb_sex!$A:$A,0),18)/5</f>
        <v>9.2000000000029996</v>
      </c>
      <c r="AN435">
        <f>INDEX([1]age_tranches_5ans_nb_sex!$1:$1048576,MATCH('SectorStat-Age-Hommes'!$A435,[1]age_tranches_5ans_nb_sex!$A:$A,0),18)/5</f>
        <v>9.2000000000029996</v>
      </c>
      <c r="AO435">
        <f>INDEX([1]age_tranches_5ans_nb_sex!$1:$1048576,MATCH('SectorStat-Age-Hommes'!$A435,[1]age_tranches_5ans_nb_sex!$A:$A,0),18)/5</f>
        <v>9.2000000000029996</v>
      </c>
      <c r="AP435">
        <f>INDEX([1]age_tranches_5ans_nb_sex!$1:$1048576,MATCH('SectorStat-Age-Hommes'!$A435,[1]age_tranches_5ans_nb_sex!$A:$A,0),18)/5</f>
        <v>9.2000000000029996</v>
      </c>
      <c r="AQ435">
        <f>INDEX([1]age_tranches_5ans_nb_sex!$1:$1048576,MATCH('SectorStat-Age-Hommes'!$A435,[1]age_tranches_5ans_nb_sex!$A:$A,0),18)/5</f>
        <v>9.2000000000029996</v>
      </c>
      <c r="AR435">
        <f>INDEX([1]age_tranches_5ans_nb_sex!$1:$1048576,MATCH('SectorStat-Age-Hommes'!$A435,[1]age_tranches_5ans_nb_sex!$A:$A,0),20)/5</f>
        <v>8.8000000000999989</v>
      </c>
      <c r="AS435">
        <f>INDEX([1]age_tranches_5ans_nb_sex!$1:$1048576,MATCH('SectorStat-Age-Hommes'!$A435,[1]age_tranches_5ans_nb_sex!$A:$A,0),20)/5</f>
        <v>8.8000000000999989</v>
      </c>
      <c r="AT435">
        <f>INDEX([1]age_tranches_5ans_nb_sex!$1:$1048576,MATCH('SectorStat-Age-Hommes'!$A435,[1]age_tranches_5ans_nb_sex!$A:$A,0),20)/5</f>
        <v>8.8000000000999989</v>
      </c>
      <c r="AU435">
        <f>INDEX([1]age_tranches_5ans_nb_sex!$1:$1048576,MATCH('SectorStat-Age-Hommes'!$A435,[1]age_tranches_5ans_nb_sex!$A:$A,0),20)/5</f>
        <v>8.8000000000999989</v>
      </c>
      <c r="AV435">
        <f>INDEX([1]age_tranches_5ans_nb_sex!$1:$1048576,MATCH('SectorStat-Age-Hommes'!$A435,[1]age_tranches_5ans_nb_sex!$A:$A,0),20)/5</f>
        <v>8.8000000000999989</v>
      </c>
      <c r="AW435">
        <f>INDEX([1]age_tranches_5ans_nb_sex!$1:$1048576,MATCH('SectorStat-Age-Hommes'!$A435,[1]age_tranches_5ans_nb_sex!$A:$A,0),22)/5</f>
        <v>6.9999999999779998</v>
      </c>
      <c r="AX435">
        <f>INDEX([1]age_tranches_5ans_nb_sex!$1:$1048576,MATCH('SectorStat-Age-Hommes'!$A435,[1]age_tranches_5ans_nb_sex!$A:$A,0),22)/5</f>
        <v>6.9999999999779998</v>
      </c>
      <c r="AY435">
        <f>INDEX([1]age_tranches_5ans_nb_sex!$1:$1048576,MATCH('SectorStat-Age-Hommes'!$A435,[1]age_tranches_5ans_nb_sex!$A:$A,0),22)/5</f>
        <v>6.9999999999779998</v>
      </c>
      <c r="AZ435">
        <f>INDEX([1]age_tranches_5ans_nb_sex!$1:$1048576,MATCH('SectorStat-Age-Hommes'!$A435,[1]age_tranches_5ans_nb_sex!$A:$A,0),22)/5</f>
        <v>6.9999999999779998</v>
      </c>
      <c r="BA435">
        <f>INDEX([1]age_tranches_5ans_nb_sex!$1:$1048576,MATCH('SectorStat-Age-Hommes'!$A435,[1]age_tranches_5ans_nb_sex!$A:$A,0),22)/5</f>
        <v>6.9999999999779998</v>
      </c>
      <c r="BB435">
        <f>INDEX([1]age_tranches_5ans_nb_sex!$1:$1048576,MATCH('SectorStat-Age-Hommes'!$A435,[1]age_tranches_5ans_nb_sex!$A:$A,0),24)/5</f>
        <v>9.7999999999692005</v>
      </c>
      <c r="BC435">
        <f>INDEX([1]age_tranches_5ans_nb_sex!$1:$1048576,MATCH('SectorStat-Age-Hommes'!$A435,[1]age_tranches_5ans_nb_sex!$A:$A,0),24)/5</f>
        <v>9.7999999999692005</v>
      </c>
      <c r="BD435">
        <f>INDEX([1]age_tranches_5ans_nb_sex!$1:$1048576,MATCH('SectorStat-Age-Hommes'!$A435,[1]age_tranches_5ans_nb_sex!$A:$A,0),24)/5</f>
        <v>9.7999999999692005</v>
      </c>
      <c r="BE435">
        <f>INDEX([1]age_tranches_5ans_nb_sex!$1:$1048576,MATCH('SectorStat-Age-Hommes'!$A435,[1]age_tranches_5ans_nb_sex!$A:$A,0),24)/5</f>
        <v>9.7999999999692005</v>
      </c>
      <c r="BF435">
        <f>INDEX([1]age_tranches_5ans_nb_sex!$1:$1048576,MATCH('SectorStat-Age-Hommes'!$A435,[1]age_tranches_5ans_nb_sex!$A:$A,0),24)/5</f>
        <v>9.7999999999692005</v>
      </c>
      <c r="BG435">
        <f>INDEX([1]age_tranches_5ans_nb_sex!$1:$1048576,MATCH('SectorStat-Age-Hommes'!$A435,[1]age_tranches_5ans_nb_sex!$A:$A,0),26)/5</f>
        <v>5.8000000000456007</v>
      </c>
      <c r="BH435">
        <f>INDEX([1]age_tranches_5ans_nb_sex!$1:$1048576,MATCH('SectorStat-Age-Hommes'!$A435,[1]age_tranches_5ans_nb_sex!$A:$A,0),26)/5</f>
        <v>5.8000000000456007</v>
      </c>
      <c r="BI435">
        <f>INDEX([1]age_tranches_5ans_nb_sex!$1:$1048576,MATCH('SectorStat-Age-Hommes'!$A435,[1]age_tranches_5ans_nb_sex!$A:$A,0),26)/5</f>
        <v>5.8000000000456007</v>
      </c>
      <c r="BJ435">
        <f>INDEX([1]age_tranches_5ans_nb_sex!$1:$1048576,MATCH('SectorStat-Age-Hommes'!$A435,[1]age_tranches_5ans_nb_sex!$A:$A,0),26)/5</f>
        <v>5.8000000000456007</v>
      </c>
      <c r="BK435">
        <f>INDEX([1]age_tranches_5ans_nb_sex!$1:$1048576,MATCH('SectorStat-Age-Hommes'!$A435,[1]age_tranches_5ans_nb_sex!$A:$A,0),26)/5</f>
        <v>5.8000000000456007</v>
      </c>
      <c r="BL435">
        <f>INDEX([1]age_tranches_5ans_nb_sex!$1:$1048576,MATCH('SectorStat-Age-Hommes'!$A435,[1]age_tranches_5ans_nb_sex!$A:$A,0),28)/5</f>
        <v>5.0000000000161995</v>
      </c>
      <c r="BM435">
        <f>INDEX([1]age_tranches_5ans_nb_sex!$1:$1048576,MATCH('SectorStat-Age-Hommes'!$A435,[1]age_tranches_5ans_nb_sex!$A:$A,0),28)/5</f>
        <v>5.0000000000161995</v>
      </c>
      <c r="BN435">
        <f>INDEX([1]age_tranches_5ans_nb_sex!$1:$1048576,MATCH('SectorStat-Age-Hommes'!$A435,[1]age_tranches_5ans_nb_sex!$A:$A,0),28)/5</f>
        <v>5.0000000000161995</v>
      </c>
      <c r="BO435">
        <f>INDEX([1]age_tranches_5ans_nb_sex!$1:$1048576,MATCH('SectorStat-Age-Hommes'!$A435,[1]age_tranches_5ans_nb_sex!$A:$A,0),28)/5</f>
        <v>5.0000000000161995</v>
      </c>
      <c r="BP435">
        <f>INDEX([1]age_tranches_5ans_nb_sex!$1:$1048576,MATCH('SectorStat-Age-Hommes'!$A435,[1]age_tranches_5ans_nb_sex!$A:$A,0),28)/5</f>
        <v>5.0000000000161995</v>
      </c>
      <c r="BQ435">
        <f>INDEX([1]age_tranches_5ans_nb_sex!$1:$1048576,MATCH('SectorStat-Age-Hommes'!$A435,[1]age_tranches_5ans_nb_sex!$A:$A,0),30)/5</f>
        <v>1.9999999999618001</v>
      </c>
      <c r="BR435">
        <f>INDEX([1]age_tranches_5ans_nb_sex!$1:$1048576,MATCH('SectorStat-Age-Hommes'!$A435,[1]age_tranches_5ans_nb_sex!$A:$A,0),30)/5</f>
        <v>1.9999999999618001</v>
      </c>
      <c r="BS435">
        <f>INDEX([1]age_tranches_5ans_nb_sex!$1:$1048576,MATCH('SectorStat-Age-Hommes'!$A435,[1]age_tranches_5ans_nb_sex!$A:$A,0),30)/5</f>
        <v>1.9999999999618001</v>
      </c>
      <c r="BT435">
        <f>INDEX([1]age_tranches_5ans_nb_sex!$1:$1048576,MATCH('SectorStat-Age-Hommes'!$A435,[1]age_tranches_5ans_nb_sex!$A:$A,0),30)/5</f>
        <v>1.9999999999618001</v>
      </c>
      <c r="BU435">
        <f>INDEX([1]age_tranches_5ans_nb_sex!$1:$1048576,MATCH('SectorStat-Age-Hommes'!$A435,[1]age_tranches_5ans_nb_sex!$A:$A,0),30)/5</f>
        <v>1.9999999999618001</v>
      </c>
      <c r="BV435">
        <f>INDEX([1]age_tranches_5ans_nb_sex!$1:$1048576,MATCH('SectorStat-Age-Hommes'!$A435,[1]age_tranches_5ans_nb_sex!$A:$A,0),32)/5</f>
        <v>2.7999999999912002</v>
      </c>
      <c r="BW435">
        <f>INDEX([1]age_tranches_5ans_nb_sex!$1:$1048576,MATCH('SectorStat-Age-Hommes'!$A435,[1]age_tranches_5ans_nb_sex!$A:$A,0),32)/5</f>
        <v>2.7999999999912002</v>
      </c>
      <c r="BX435">
        <f>INDEX([1]age_tranches_5ans_nb_sex!$1:$1048576,MATCH('SectorStat-Age-Hommes'!$A435,[1]age_tranches_5ans_nb_sex!$A:$A,0),32)/5</f>
        <v>2.7999999999912002</v>
      </c>
      <c r="BY435">
        <f>INDEX([1]age_tranches_5ans_nb_sex!$1:$1048576,MATCH('SectorStat-Age-Hommes'!$A435,[1]age_tranches_5ans_nb_sex!$A:$A,0),32)/5</f>
        <v>2.7999999999912002</v>
      </c>
      <c r="BZ435">
        <f>INDEX([1]age_tranches_5ans_nb_sex!$1:$1048576,MATCH('SectorStat-Age-Hommes'!$A435,[1]age_tranches_5ans_nb_sex!$A:$A,0),32)/5</f>
        <v>2.7999999999912002</v>
      </c>
      <c r="CA435">
        <f>INDEX([1]age_tranches_5ans_nb_sex!$1:$1048576,MATCH('SectorStat-Age-Hommes'!$A435,[1]age_tranches_5ans_nb_sex!$A:$A,0),34)/5</f>
        <v>2.4000000000882</v>
      </c>
      <c r="CB435">
        <f>INDEX([1]age_tranches_5ans_nb_sex!$1:$1048576,MATCH('SectorStat-Age-Hommes'!$A435,[1]age_tranches_5ans_nb_sex!$A:$A,0),34)/5</f>
        <v>2.4000000000882</v>
      </c>
      <c r="CC435">
        <f>INDEX([1]age_tranches_5ans_nb_sex!$1:$1048576,MATCH('SectorStat-Age-Hommes'!$A435,[1]age_tranches_5ans_nb_sex!$A:$A,0),34)/5</f>
        <v>2.4000000000882</v>
      </c>
      <c r="CD435">
        <f>INDEX([1]age_tranches_5ans_nb_sex!$1:$1048576,MATCH('SectorStat-Age-Hommes'!$A435,[1]age_tranches_5ans_nb_sex!$A:$A,0),34)/5</f>
        <v>2.4000000000882</v>
      </c>
      <c r="CE435">
        <f>INDEX([1]age_tranches_5ans_nb_sex!$1:$1048576,MATCH('SectorStat-Age-Hommes'!$A435,[1]age_tranches_5ans_nb_sex!$A:$A,0),34)/5</f>
        <v>2.4000000000882</v>
      </c>
      <c r="CF435">
        <f>INDEX([1]age_tranches_5ans_nb_sex!$1:$1048576,MATCH('SectorStat-Age-Hommes'!$A435,[1]age_tranches_5ans_nb_sex!$A:$A,0),36)/5</f>
        <v>0.39999999990299995</v>
      </c>
      <c r="CG435">
        <f>INDEX([1]age_tranches_5ans_nb_sex!$1:$1048576,MATCH('SectorStat-Age-Hommes'!$A435,[1]age_tranches_5ans_nb_sex!$A:$A,0),36)/5</f>
        <v>0.39999999990299995</v>
      </c>
      <c r="CH435">
        <f>INDEX([1]age_tranches_5ans_nb_sex!$1:$1048576,MATCH('SectorStat-Age-Hommes'!$A435,[1]age_tranches_5ans_nb_sex!$A:$A,0),36)/5</f>
        <v>0.39999999990299995</v>
      </c>
      <c r="CI435">
        <f>INDEX([1]age_tranches_5ans_nb_sex!$1:$1048576,MATCH('SectorStat-Age-Hommes'!$A435,[1]age_tranches_5ans_nb_sex!$A:$A,0),36)/5</f>
        <v>0.39999999990299995</v>
      </c>
      <c r="CJ435">
        <f>INDEX([1]age_tranches_5ans_nb_sex!$1:$1048576,MATCH('SectorStat-Age-Hommes'!$A435,[1]age_tranches_5ans_nb_sex!$A:$A,0),36)/5</f>
        <v>0.39999999990299995</v>
      </c>
      <c r="CK435">
        <f>INDEX([1]age_tranches_5ans_nb_sex!$1:$1048576,MATCH('SectorStat-Age-Hommes'!$A435,[1]age_tranches_5ans_nb_sex!$A:$A,0),38)/5</f>
        <v>0.20000000006319998</v>
      </c>
      <c r="CL435">
        <f>INDEX([1]age_tranches_5ans_nb_sex!$1:$1048576,MATCH('SectorStat-Age-Hommes'!$A435,[1]age_tranches_5ans_nb_sex!$A:$A,0),38)/5</f>
        <v>0.20000000006319998</v>
      </c>
      <c r="CM435">
        <f>INDEX([1]age_tranches_5ans_nb_sex!$1:$1048576,MATCH('SectorStat-Age-Hommes'!$A435,[1]age_tranches_5ans_nb_sex!$A:$A,0),38)/5</f>
        <v>0.20000000006319998</v>
      </c>
      <c r="CN435">
        <f>INDEX([1]age_tranches_5ans_nb_sex!$1:$1048576,MATCH('SectorStat-Age-Hommes'!$A435,[1]age_tranches_5ans_nb_sex!$A:$A,0),38)/5</f>
        <v>0.20000000006319998</v>
      </c>
      <c r="CO435">
        <f>INDEX([1]age_tranches_5ans_nb_sex!$1:$1048576,MATCH('SectorStat-Age-Hommes'!$A435,[1]age_tranches_5ans_nb_sex!$A:$A,0),38)/5</f>
        <v>0.20000000006319998</v>
      </c>
      <c r="CP435" s="2">
        <f>INDEX([1]age_tranches_5ans_nb_sex!$1:$1048576,MATCH('SectorStat-Age-Hommes'!$A435,[1]age_tranches_5ans_nb_sex!$A:$A,0),40)/5</f>
        <v>0</v>
      </c>
      <c r="CQ435" s="2">
        <f>INDEX([1]age_tranches_5ans_nb_sex!$1:$1048576,MATCH('SectorStat-Age-Hommes'!$A435,[1]age_tranches_5ans_nb_sex!$A:$A,0),40)/5</f>
        <v>0</v>
      </c>
      <c r="CR435" s="2">
        <f>INDEX([1]age_tranches_5ans_nb_sex!$1:$1048576,MATCH('SectorStat-Age-Hommes'!$A435,[1]age_tranches_5ans_nb_sex!$A:$A,0),40)/5</f>
        <v>0</v>
      </c>
      <c r="CS435" s="2">
        <f>INDEX([1]age_tranches_5ans_nb_sex!$1:$1048576,MATCH('SectorStat-Age-Hommes'!$A435,[1]age_tranches_5ans_nb_sex!$A:$A,0),40)/5</f>
        <v>0</v>
      </c>
      <c r="CT435" s="2">
        <f>INDEX([1]age_tranches_5ans_nb_sex!$1:$1048576,MATCH('SectorStat-Age-Hommes'!$A435,[1]age_tranches_5ans_nb_sex!$A:$A,0),40)/5</f>
        <v>0</v>
      </c>
      <c r="CZ435" s="3"/>
      <c r="DA435" s="3"/>
      <c r="DB435" s="3"/>
      <c r="DC435" s="3"/>
      <c r="DD435" s="3"/>
    </row>
    <row r="436" spans="1:108" x14ac:dyDescent="0.35">
      <c r="A436" s="1" t="s">
        <v>858</v>
      </c>
      <c r="B436" s="1" t="s">
        <v>859</v>
      </c>
      <c r="C436" t="str">
        <f>INDEX([1]SectorStat!$1:$1048576,MATCH('[1]Distribution ages'!$A436,[1]SectorStat!$B:$B,0),4)</f>
        <v>Molenbeek Saint-Jean</v>
      </c>
      <c r="D436">
        <f>INDEX([1]age_tranches_5ans_nb_sex!$1:$1048576,MATCH('SectorStat-Age-Hommes'!$A436,[1]age_tranches_5ans_nb_sex!$A:$A,0),4)/5</f>
        <v>0</v>
      </c>
      <c r="E436">
        <f>INDEX([1]age_tranches_5ans_nb_sex!$1:$1048576,MATCH('SectorStat-Age-Hommes'!$A436,[1]age_tranches_5ans_nb_sex!$A:$A,0),4)/5</f>
        <v>0</v>
      </c>
      <c r="F436">
        <f>INDEX([1]age_tranches_5ans_nb_sex!$1:$1048576,MATCH('SectorStat-Age-Hommes'!$A436,[1]age_tranches_5ans_nb_sex!$A:$A,0),4)/5</f>
        <v>0</v>
      </c>
      <c r="G436">
        <f>INDEX([1]age_tranches_5ans_nb_sex!$1:$1048576,MATCH('SectorStat-Age-Hommes'!$A436,[1]age_tranches_5ans_nb_sex!$A:$A,0),4)/5</f>
        <v>0</v>
      </c>
      <c r="H436">
        <f>INDEX([1]age_tranches_5ans_nb_sex!$1:$1048576,MATCH('SectorStat-Age-Hommes'!$A436,[1]age_tranches_5ans_nb_sex!$A:$A,0),4)/5</f>
        <v>0</v>
      </c>
      <c r="I436">
        <f>INDEX([1]age_tranches_5ans_nb_sex!$1:$1048576,MATCH('SectorStat-Age-Hommes'!$A436,[1]age_tranches_5ans_nb_sex!$A:$A,0),6)/5</f>
        <v>0</v>
      </c>
      <c r="J436">
        <f>INDEX([1]age_tranches_5ans_nb_sex!$1:$1048576,MATCH('SectorStat-Age-Hommes'!$A436,[1]age_tranches_5ans_nb_sex!$A:$A,0),6)/5</f>
        <v>0</v>
      </c>
      <c r="K436">
        <f>INDEX([1]age_tranches_5ans_nb_sex!$1:$1048576,MATCH('SectorStat-Age-Hommes'!$A436,[1]age_tranches_5ans_nb_sex!$A:$A,0),6)/5</f>
        <v>0</v>
      </c>
      <c r="L436">
        <f>INDEX([1]age_tranches_5ans_nb_sex!$1:$1048576,MATCH('SectorStat-Age-Hommes'!$A436,[1]age_tranches_5ans_nb_sex!$A:$A,0),6)/5</f>
        <v>0</v>
      </c>
      <c r="M436">
        <f>INDEX([1]age_tranches_5ans_nb_sex!$1:$1048576,MATCH('SectorStat-Age-Hommes'!$A436,[1]age_tranches_5ans_nb_sex!$A:$A,0),6)/5</f>
        <v>0</v>
      </c>
      <c r="N436">
        <f>INDEX([1]age_tranches_5ans_nb_sex!$1:$1048576,MATCH('SectorStat-Age-Hommes'!$A436,[1]age_tranches_5ans_nb_sex!$A:$A,0),8)/5</f>
        <v>0</v>
      </c>
      <c r="O436">
        <f>INDEX([1]age_tranches_5ans_nb_sex!$1:$1048576,MATCH('SectorStat-Age-Hommes'!$A436,[1]age_tranches_5ans_nb_sex!$A:$A,0),8)/5</f>
        <v>0</v>
      </c>
      <c r="P436">
        <f>INDEX([1]age_tranches_5ans_nb_sex!$1:$1048576,MATCH('SectorStat-Age-Hommes'!$A436,[1]age_tranches_5ans_nb_sex!$A:$A,0),8)/5</f>
        <v>0</v>
      </c>
      <c r="Q436">
        <f>INDEX([1]age_tranches_5ans_nb_sex!$1:$1048576,MATCH('SectorStat-Age-Hommes'!$A436,[1]age_tranches_5ans_nb_sex!$A:$A,0),8)/5</f>
        <v>0</v>
      </c>
      <c r="R436">
        <f>INDEX([1]age_tranches_5ans_nb_sex!$1:$1048576,MATCH('SectorStat-Age-Hommes'!$A436,[1]age_tranches_5ans_nb_sex!$A:$A,0),8)/5</f>
        <v>0</v>
      </c>
      <c r="S436">
        <f>INDEX([1]age_tranches_5ans_nb_sex!$1:$1048576,MATCH('SectorStat-Age-Hommes'!$A436,[1]age_tranches_5ans_nb_sex!$A:$A,0),10)/5</f>
        <v>0</v>
      </c>
      <c r="T436">
        <f>INDEX([1]age_tranches_5ans_nb_sex!$1:$1048576,MATCH('SectorStat-Age-Hommes'!$A436,[1]age_tranches_5ans_nb_sex!$A:$A,0),10)/5</f>
        <v>0</v>
      </c>
      <c r="U436">
        <f>INDEX([1]age_tranches_5ans_nb_sex!$1:$1048576,MATCH('SectorStat-Age-Hommes'!$A436,[1]age_tranches_5ans_nb_sex!$A:$A,0),10)/5</f>
        <v>0</v>
      </c>
      <c r="V436">
        <f>INDEX([1]age_tranches_5ans_nb_sex!$1:$1048576,MATCH('SectorStat-Age-Hommes'!$A436,[1]age_tranches_5ans_nb_sex!$A:$A,0),10)/5</f>
        <v>0</v>
      </c>
      <c r="W436">
        <f>INDEX([1]age_tranches_5ans_nb_sex!$1:$1048576,MATCH('SectorStat-Age-Hommes'!$A436,[1]age_tranches_5ans_nb_sex!$A:$A,0),10)/5</f>
        <v>0</v>
      </c>
      <c r="X436">
        <f>INDEX([1]age_tranches_5ans_nb_sex!$1:$1048576,MATCH('SectorStat-Age-Hommes'!$A436,[1]age_tranches_5ans_nb_sex!$A:$A,0),10)/5</f>
        <v>0</v>
      </c>
      <c r="Y436">
        <f>INDEX([1]age_tranches_5ans_nb_sex!$1:$1048576,MATCH('SectorStat-Age-Hommes'!$A436,[1]age_tranches_5ans_nb_sex!$A:$A,0),12)/5</f>
        <v>0</v>
      </c>
      <c r="Z436">
        <f>INDEX([1]age_tranches_5ans_nb_sex!$1:$1048576,MATCH('SectorStat-Age-Hommes'!$A436,[1]age_tranches_5ans_nb_sex!$A:$A,0),12)/5</f>
        <v>0</v>
      </c>
      <c r="AA436">
        <f>INDEX([1]age_tranches_5ans_nb_sex!$1:$1048576,MATCH('SectorStat-Age-Hommes'!$A436,[1]age_tranches_5ans_nb_sex!$A:$A,0),12)/5</f>
        <v>0</v>
      </c>
      <c r="AB436">
        <f>INDEX([1]age_tranches_5ans_nb_sex!$1:$1048576,MATCH('SectorStat-Age-Hommes'!$A436,[1]age_tranches_5ans_nb_sex!$A:$A,0),12)/5</f>
        <v>0</v>
      </c>
      <c r="AC436">
        <f>INDEX([1]age_tranches_5ans_nb_sex!$1:$1048576,MATCH('SectorStat-Age-Hommes'!$A436,[1]age_tranches_5ans_nb_sex!$A:$A,0),14)/5</f>
        <v>0</v>
      </c>
      <c r="AD436">
        <f>INDEX([1]age_tranches_5ans_nb_sex!$1:$1048576,MATCH('SectorStat-Age-Hommes'!$A436,[1]age_tranches_5ans_nb_sex!$A:$A,0),14)/5</f>
        <v>0</v>
      </c>
      <c r="AE436">
        <f>INDEX([1]age_tranches_5ans_nb_sex!$1:$1048576,MATCH('SectorStat-Age-Hommes'!$A436,[1]age_tranches_5ans_nb_sex!$A:$A,0),14)/5</f>
        <v>0</v>
      </c>
      <c r="AF436">
        <f>INDEX([1]age_tranches_5ans_nb_sex!$1:$1048576,MATCH('SectorStat-Age-Hommes'!$A436,[1]age_tranches_5ans_nb_sex!$A:$A,0),14)/5</f>
        <v>0</v>
      </c>
      <c r="AG436">
        <f>INDEX([1]age_tranches_5ans_nb_sex!$1:$1048576,MATCH('SectorStat-Age-Hommes'!$A436,[1]age_tranches_5ans_nb_sex!$A:$A,0),14)/5</f>
        <v>0</v>
      </c>
      <c r="AH436">
        <f>INDEX([1]age_tranches_5ans_nb_sex!$1:$1048576,MATCH('SectorStat-Age-Hommes'!$A436,[1]age_tranches_5ans_nb_sex!$A:$A,0),16)/5</f>
        <v>0</v>
      </c>
      <c r="AI436">
        <f>INDEX([1]age_tranches_5ans_nb_sex!$1:$1048576,MATCH('SectorStat-Age-Hommes'!$A436,[1]age_tranches_5ans_nb_sex!$A:$A,0),16)/5</f>
        <v>0</v>
      </c>
      <c r="AJ436">
        <f>INDEX([1]age_tranches_5ans_nb_sex!$1:$1048576,MATCH('SectorStat-Age-Hommes'!$A436,[1]age_tranches_5ans_nb_sex!$A:$A,0),16)/5</f>
        <v>0</v>
      </c>
      <c r="AK436">
        <f>INDEX([1]age_tranches_5ans_nb_sex!$1:$1048576,MATCH('SectorStat-Age-Hommes'!$A436,[1]age_tranches_5ans_nb_sex!$A:$A,0),16)/5</f>
        <v>0</v>
      </c>
      <c r="AL436">
        <f>INDEX([1]age_tranches_5ans_nb_sex!$1:$1048576,MATCH('SectorStat-Age-Hommes'!$A436,[1]age_tranches_5ans_nb_sex!$A:$A,0),16)/5</f>
        <v>0</v>
      </c>
      <c r="AM436">
        <f>INDEX([1]age_tranches_5ans_nb_sex!$1:$1048576,MATCH('SectorStat-Age-Hommes'!$A436,[1]age_tranches_5ans_nb_sex!$A:$A,0),18)/5</f>
        <v>0</v>
      </c>
      <c r="AN436">
        <f>INDEX([1]age_tranches_5ans_nb_sex!$1:$1048576,MATCH('SectorStat-Age-Hommes'!$A436,[1]age_tranches_5ans_nb_sex!$A:$A,0),18)/5</f>
        <v>0</v>
      </c>
      <c r="AO436">
        <f>INDEX([1]age_tranches_5ans_nb_sex!$1:$1048576,MATCH('SectorStat-Age-Hommes'!$A436,[1]age_tranches_5ans_nb_sex!$A:$A,0),18)/5</f>
        <v>0</v>
      </c>
      <c r="AP436">
        <f>INDEX([1]age_tranches_5ans_nb_sex!$1:$1048576,MATCH('SectorStat-Age-Hommes'!$A436,[1]age_tranches_5ans_nb_sex!$A:$A,0),18)/5</f>
        <v>0</v>
      </c>
      <c r="AQ436">
        <f>INDEX([1]age_tranches_5ans_nb_sex!$1:$1048576,MATCH('SectorStat-Age-Hommes'!$A436,[1]age_tranches_5ans_nb_sex!$A:$A,0),18)/5</f>
        <v>0</v>
      </c>
      <c r="AR436">
        <f>INDEX([1]age_tranches_5ans_nb_sex!$1:$1048576,MATCH('SectorStat-Age-Hommes'!$A436,[1]age_tranches_5ans_nb_sex!$A:$A,0),20)/5</f>
        <v>0</v>
      </c>
      <c r="AS436">
        <f>INDEX([1]age_tranches_5ans_nb_sex!$1:$1048576,MATCH('SectorStat-Age-Hommes'!$A436,[1]age_tranches_5ans_nb_sex!$A:$A,0),20)/5</f>
        <v>0</v>
      </c>
      <c r="AT436">
        <f>INDEX([1]age_tranches_5ans_nb_sex!$1:$1048576,MATCH('SectorStat-Age-Hommes'!$A436,[1]age_tranches_5ans_nb_sex!$A:$A,0),20)/5</f>
        <v>0</v>
      </c>
      <c r="AU436">
        <f>INDEX([1]age_tranches_5ans_nb_sex!$1:$1048576,MATCH('SectorStat-Age-Hommes'!$A436,[1]age_tranches_5ans_nb_sex!$A:$A,0),20)/5</f>
        <v>0</v>
      </c>
      <c r="AV436">
        <f>INDEX([1]age_tranches_5ans_nb_sex!$1:$1048576,MATCH('SectorStat-Age-Hommes'!$A436,[1]age_tranches_5ans_nb_sex!$A:$A,0),20)/5</f>
        <v>0</v>
      </c>
      <c r="AW436">
        <f>INDEX([1]age_tranches_5ans_nb_sex!$1:$1048576,MATCH('SectorStat-Age-Hommes'!$A436,[1]age_tranches_5ans_nb_sex!$A:$A,0),22)/5</f>
        <v>0</v>
      </c>
      <c r="AX436">
        <f>INDEX([1]age_tranches_5ans_nb_sex!$1:$1048576,MATCH('SectorStat-Age-Hommes'!$A436,[1]age_tranches_5ans_nb_sex!$A:$A,0),22)/5</f>
        <v>0</v>
      </c>
      <c r="AY436">
        <f>INDEX([1]age_tranches_5ans_nb_sex!$1:$1048576,MATCH('SectorStat-Age-Hommes'!$A436,[1]age_tranches_5ans_nb_sex!$A:$A,0),22)/5</f>
        <v>0</v>
      </c>
      <c r="AZ436">
        <f>INDEX([1]age_tranches_5ans_nb_sex!$1:$1048576,MATCH('SectorStat-Age-Hommes'!$A436,[1]age_tranches_5ans_nb_sex!$A:$A,0),22)/5</f>
        <v>0</v>
      </c>
      <c r="BA436">
        <f>INDEX([1]age_tranches_5ans_nb_sex!$1:$1048576,MATCH('SectorStat-Age-Hommes'!$A436,[1]age_tranches_5ans_nb_sex!$A:$A,0),22)/5</f>
        <v>0</v>
      </c>
      <c r="BB436">
        <f>INDEX([1]age_tranches_5ans_nb_sex!$1:$1048576,MATCH('SectorStat-Age-Hommes'!$A436,[1]age_tranches_5ans_nb_sex!$A:$A,0),24)/5</f>
        <v>0</v>
      </c>
      <c r="BC436">
        <f>INDEX([1]age_tranches_5ans_nb_sex!$1:$1048576,MATCH('SectorStat-Age-Hommes'!$A436,[1]age_tranches_5ans_nb_sex!$A:$A,0),24)/5</f>
        <v>0</v>
      </c>
      <c r="BD436">
        <f>INDEX([1]age_tranches_5ans_nb_sex!$1:$1048576,MATCH('SectorStat-Age-Hommes'!$A436,[1]age_tranches_5ans_nb_sex!$A:$A,0),24)/5</f>
        <v>0</v>
      </c>
      <c r="BE436">
        <f>INDEX([1]age_tranches_5ans_nb_sex!$1:$1048576,MATCH('SectorStat-Age-Hommes'!$A436,[1]age_tranches_5ans_nb_sex!$A:$A,0),24)/5</f>
        <v>0</v>
      </c>
      <c r="BF436">
        <f>INDEX([1]age_tranches_5ans_nb_sex!$1:$1048576,MATCH('SectorStat-Age-Hommes'!$A436,[1]age_tranches_5ans_nb_sex!$A:$A,0),24)/5</f>
        <v>0</v>
      </c>
      <c r="BG436">
        <f>INDEX([1]age_tranches_5ans_nb_sex!$1:$1048576,MATCH('SectorStat-Age-Hommes'!$A436,[1]age_tranches_5ans_nb_sex!$A:$A,0),26)/5</f>
        <v>0</v>
      </c>
      <c r="BH436">
        <f>INDEX([1]age_tranches_5ans_nb_sex!$1:$1048576,MATCH('SectorStat-Age-Hommes'!$A436,[1]age_tranches_5ans_nb_sex!$A:$A,0),26)/5</f>
        <v>0</v>
      </c>
      <c r="BI436">
        <f>INDEX([1]age_tranches_5ans_nb_sex!$1:$1048576,MATCH('SectorStat-Age-Hommes'!$A436,[1]age_tranches_5ans_nb_sex!$A:$A,0),26)/5</f>
        <v>0</v>
      </c>
      <c r="BJ436">
        <f>INDEX([1]age_tranches_5ans_nb_sex!$1:$1048576,MATCH('SectorStat-Age-Hommes'!$A436,[1]age_tranches_5ans_nb_sex!$A:$A,0),26)/5</f>
        <v>0</v>
      </c>
      <c r="BK436">
        <f>INDEX([1]age_tranches_5ans_nb_sex!$1:$1048576,MATCH('SectorStat-Age-Hommes'!$A436,[1]age_tranches_5ans_nb_sex!$A:$A,0),26)/5</f>
        <v>0</v>
      </c>
      <c r="BL436">
        <f>INDEX([1]age_tranches_5ans_nb_sex!$1:$1048576,MATCH('SectorStat-Age-Hommes'!$A436,[1]age_tranches_5ans_nb_sex!$A:$A,0),28)/5</f>
        <v>0</v>
      </c>
      <c r="BM436">
        <f>INDEX([1]age_tranches_5ans_nb_sex!$1:$1048576,MATCH('SectorStat-Age-Hommes'!$A436,[1]age_tranches_5ans_nb_sex!$A:$A,0),28)/5</f>
        <v>0</v>
      </c>
      <c r="BN436">
        <f>INDEX([1]age_tranches_5ans_nb_sex!$1:$1048576,MATCH('SectorStat-Age-Hommes'!$A436,[1]age_tranches_5ans_nb_sex!$A:$A,0),28)/5</f>
        <v>0</v>
      </c>
      <c r="BO436">
        <f>INDEX([1]age_tranches_5ans_nb_sex!$1:$1048576,MATCH('SectorStat-Age-Hommes'!$A436,[1]age_tranches_5ans_nb_sex!$A:$A,0),28)/5</f>
        <v>0</v>
      </c>
      <c r="BP436">
        <f>INDEX([1]age_tranches_5ans_nb_sex!$1:$1048576,MATCH('SectorStat-Age-Hommes'!$A436,[1]age_tranches_5ans_nb_sex!$A:$A,0),28)/5</f>
        <v>0</v>
      </c>
      <c r="BQ436">
        <f>INDEX([1]age_tranches_5ans_nb_sex!$1:$1048576,MATCH('SectorStat-Age-Hommes'!$A436,[1]age_tranches_5ans_nb_sex!$A:$A,0),30)/5</f>
        <v>0</v>
      </c>
      <c r="BR436">
        <f>INDEX([1]age_tranches_5ans_nb_sex!$1:$1048576,MATCH('SectorStat-Age-Hommes'!$A436,[1]age_tranches_5ans_nb_sex!$A:$A,0),30)/5</f>
        <v>0</v>
      </c>
      <c r="BS436">
        <f>INDEX([1]age_tranches_5ans_nb_sex!$1:$1048576,MATCH('SectorStat-Age-Hommes'!$A436,[1]age_tranches_5ans_nb_sex!$A:$A,0),30)/5</f>
        <v>0</v>
      </c>
      <c r="BT436">
        <f>INDEX([1]age_tranches_5ans_nb_sex!$1:$1048576,MATCH('SectorStat-Age-Hommes'!$A436,[1]age_tranches_5ans_nb_sex!$A:$A,0),30)/5</f>
        <v>0</v>
      </c>
      <c r="BU436">
        <f>INDEX([1]age_tranches_5ans_nb_sex!$1:$1048576,MATCH('SectorStat-Age-Hommes'!$A436,[1]age_tranches_5ans_nb_sex!$A:$A,0),30)/5</f>
        <v>0</v>
      </c>
      <c r="BV436">
        <f>INDEX([1]age_tranches_5ans_nb_sex!$1:$1048576,MATCH('SectorStat-Age-Hommes'!$A436,[1]age_tranches_5ans_nb_sex!$A:$A,0),32)/5</f>
        <v>0</v>
      </c>
      <c r="BW436">
        <f>INDEX([1]age_tranches_5ans_nb_sex!$1:$1048576,MATCH('SectorStat-Age-Hommes'!$A436,[1]age_tranches_5ans_nb_sex!$A:$A,0),32)/5</f>
        <v>0</v>
      </c>
      <c r="BX436">
        <f>INDEX([1]age_tranches_5ans_nb_sex!$1:$1048576,MATCH('SectorStat-Age-Hommes'!$A436,[1]age_tranches_5ans_nb_sex!$A:$A,0),32)/5</f>
        <v>0</v>
      </c>
      <c r="BY436">
        <f>INDEX([1]age_tranches_5ans_nb_sex!$1:$1048576,MATCH('SectorStat-Age-Hommes'!$A436,[1]age_tranches_5ans_nb_sex!$A:$A,0),32)/5</f>
        <v>0</v>
      </c>
      <c r="BZ436">
        <f>INDEX([1]age_tranches_5ans_nb_sex!$1:$1048576,MATCH('SectorStat-Age-Hommes'!$A436,[1]age_tranches_5ans_nb_sex!$A:$A,0),32)/5</f>
        <v>0</v>
      </c>
      <c r="CA436">
        <f>INDEX([1]age_tranches_5ans_nb_sex!$1:$1048576,MATCH('SectorStat-Age-Hommes'!$A436,[1]age_tranches_5ans_nb_sex!$A:$A,0),34)/5</f>
        <v>0</v>
      </c>
      <c r="CB436">
        <f>INDEX([1]age_tranches_5ans_nb_sex!$1:$1048576,MATCH('SectorStat-Age-Hommes'!$A436,[1]age_tranches_5ans_nb_sex!$A:$A,0),34)/5</f>
        <v>0</v>
      </c>
      <c r="CC436">
        <f>INDEX([1]age_tranches_5ans_nb_sex!$1:$1048576,MATCH('SectorStat-Age-Hommes'!$A436,[1]age_tranches_5ans_nb_sex!$A:$A,0),34)/5</f>
        <v>0</v>
      </c>
      <c r="CD436">
        <f>INDEX([1]age_tranches_5ans_nb_sex!$1:$1048576,MATCH('SectorStat-Age-Hommes'!$A436,[1]age_tranches_5ans_nb_sex!$A:$A,0),34)/5</f>
        <v>0</v>
      </c>
      <c r="CE436">
        <f>INDEX([1]age_tranches_5ans_nb_sex!$1:$1048576,MATCH('SectorStat-Age-Hommes'!$A436,[1]age_tranches_5ans_nb_sex!$A:$A,0),34)/5</f>
        <v>0</v>
      </c>
      <c r="CF436">
        <f>INDEX([1]age_tranches_5ans_nb_sex!$1:$1048576,MATCH('SectorStat-Age-Hommes'!$A436,[1]age_tranches_5ans_nb_sex!$A:$A,0),36)/5</f>
        <v>0</v>
      </c>
      <c r="CG436">
        <f>INDEX([1]age_tranches_5ans_nb_sex!$1:$1048576,MATCH('SectorStat-Age-Hommes'!$A436,[1]age_tranches_5ans_nb_sex!$A:$A,0),36)/5</f>
        <v>0</v>
      </c>
      <c r="CH436">
        <f>INDEX([1]age_tranches_5ans_nb_sex!$1:$1048576,MATCH('SectorStat-Age-Hommes'!$A436,[1]age_tranches_5ans_nb_sex!$A:$A,0),36)/5</f>
        <v>0</v>
      </c>
      <c r="CI436">
        <f>INDEX([1]age_tranches_5ans_nb_sex!$1:$1048576,MATCH('SectorStat-Age-Hommes'!$A436,[1]age_tranches_5ans_nb_sex!$A:$A,0),36)/5</f>
        <v>0</v>
      </c>
      <c r="CJ436">
        <f>INDEX([1]age_tranches_5ans_nb_sex!$1:$1048576,MATCH('SectorStat-Age-Hommes'!$A436,[1]age_tranches_5ans_nb_sex!$A:$A,0),36)/5</f>
        <v>0</v>
      </c>
      <c r="CK436">
        <f>INDEX([1]age_tranches_5ans_nb_sex!$1:$1048576,MATCH('SectorStat-Age-Hommes'!$A436,[1]age_tranches_5ans_nb_sex!$A:$A,0),38)/5</f>
        <v>0</v>
      </c>
      <c r="CL436">
        <f>INDEX([1]age_tranches_5ans_nb_sex!$1:$1048576,MATCH('SectorStat-Age-Hommes'!$A436,[1]age_tranches_5ans_nb_sex!$A:$A,0),38)/5</f>
        <v>0</v>
      </c>
      <c r="CM436">
        <f>INDEX([1]age_tranches_5ans_nb_sex!$1:$1048576,MATCH('SectorStat-Age-Hommes'!$A436,[1]age_tranches_5ans_nb_sex!$A:$A,0),38)/5</f>
        <v>0</v>
      </c>
      <c r="CN436">
        <f>INDEX([1]age_tranches_5ans_nb_sex!$1:$1048576,MATCH('SectorStat-Age-Hommes'!$A436,[1]age_tranches_5ans_nb_sex!$A:$A,0),38)/5</f>
        <v>0</v>
      </c>
      <c r="CO436">
        <f>INDEX([1]age_tranches_5ans_nb_sex!$1:$1048576,MATCH('SectorStat-Age-Hommes'!$A436,[1]age_tranches_5ans_nb_sex!$A:$A,0),38)/5</f>
        <v>0</v>
      </c>
      <c r="CP436" s="2">
        <f>INDEX([1]age_tranches_5ans_nb_sex!$1:$1048576,MATCH('SectorStat-Age-Hommes'!$A436,[1]age_tranches_5ans_nb_sex!$A:$A,0),40)/5</f>
        <v>0</v>
      </c>
      <c r="CQ436" s="2">
        <f>INDEX([1]age_tranches_5ans_nb_sex!$1:$1048576,MATCH('SectorStat-Age-Hommes'!$A436,[1]age_tranches_5ans_nb_sex!$A:$A,0),40)/5</f>
        <v>0</v>
      </c>
      <c r="CR436" s="2">
        <f>INDEX([1]age_tranches_5ans_nb_sex!$1:$1048576,MATCH('SectorStat-Age-Hommes'!$A436,[1]age_tranches_5ans_nb_sex!$A:$A,0),40)/5</f>
        <v>0</v>
      </c>
      <c r="CS436" s="2">
        <f>INDEX([1]age_tranches_5ans_nb_sex!$1:$1048576,MATCH('SectorStat-Age-Hommes'!$A436,[1]age_tranches_5ans_nb_sex!$A:$A,0),40)/5</f>
        <v>0</v>
      </c>
      <c r="CT436" s="2">
        <f>INDEX([1]age_tranches_5ans_nb_sex!$1:$1048576,MATCH('SectorStat-Age-Hommes'!$A436,[1]age_tranches_5ans_nb_sex!$A:$A,0),40)/5</f>
        <v>0</v>
      </c>
      <c r="CZ436" s="3"/>
      <c r="DA436" s="3"/>
      <c r="DB436" s="3"/>
      <c r="DC436" s="3"/>
      <c r="DD436" s="3"/>
    </row>
    <row r="437" spans="1:108" x14ac:dyDescent="0.35">
      <c r="A437" s="1" t="s">
        <v>860</v>
      </c>
      <c r="B437" s="1" t="s">
        <v>861</v>
      </c>
      <c r="C437" t="str">
        <f>INDEX([1]SectorStat!$1:$1048576,MATCH('[1]Distribution ages'!$A437,[1]SectorStat!$B:$B,0),4)</f>
        <v>Molenbeek Saint-Jean</v>
      </c>
      <c r="D437">
        <f>INDEX([1]age_tranches_5ans_nb_sex!$1:$1048576,MATCH('SectorStat-Age-Hommes'!$A437,[1]age_tranches_5ans_nb_sex!$A:$A,0),4)/5</f>
        <v>16.000000000004</v>
      </c>
      <c r="E437">
        <f>INDEX([1]age_tranches_5ans_nb_sex!$1:$1048576,MATCH('SectorStat-Age-Hommes'!$A437,[1]age_tranches_5ans_nb_sex!$A:$A,0),4)/5</f>
        <v>16.000000000004</v>
      </c>
      <c r="F437">
        <f>INDEX([1]age_tranches_5ans_nb_sex!$1:$1048576,MATCH('SectorStat-Age-Hommes'!$A437,[1]age_tranches_5ans_nb_sex!$A:$A,0),4)/5</f>
        <v>16.000000000004</v>
      </c>
      <c r="G437">
        <f>INDEX([1]age_tranches_5ans_nb_sex!$1:$1048576,MATCH('SectorStat-Age-Hommes'!$A437,[1]age_tranches_5ans_nb_sex!$A:$A,0),4)/5</f>
        <v>16.000000000004</v>
      </c>
      <c r="H437">
        <f>INDEX([1]age_tranches_5ans_nb_sex!$1:$1048576,MATCH('SectorStat-Age-Hommes'!$A437,[1]age_tranches_5ans_nb_sex!$A:$A,0),4)/5</f>
        <v>16.000000000004</v>
      </c>
      <c r="I437">
        <f>INDEX([1]age_tranches_5ans_nb_sex!$1:$1048576,MATCH('SectorStat-Age-Hommes'!$A437,[1]age_tranches_5ans_nb_sex!$A:$A,0),6)/5</f>
        <v>7.0000000000710001</v>
      </c>
      <c r="J437">
        <f>INDEX([1]age_tranches_5ans_nb_sex!$1:$1048576,MATCH('SectorStat-Age-Hommes'!$A437,[1]age_tranches_5ans_nb_sex!$A:$A,0),6)/5</f>
        <v>7.0000000000710001</v>
      </c>
      <c r="K437">
        <f>INDEX([1]age_tranches_5ans_nb_sex!$1:$1048576,MATCH('SectorStat-Age-Hommes'!$A437,[1]age_tranches_5ans_nb_sex!$A:$A,0),6)/5</f>
        <v>7.0000000000710001</v>
      </c>
      <c r="L437">
        <f>INDEX([1]age_tranches_5ans_nb_sex!$1:$1048576,MATCH('SectorStat-Age-Hommes'!$A437,[1]age_tranches_5ans_nb_sex!$A:$A,0),6)/5</f>
        <v>7.0000000000710001</v>
      </c>
      <c r="M437">
        <f>INDEX([1]age_tranches_5ans_nb_sex!$1:$1048576,MATCH('SectorStat-Age-Hommes'!$A437,[1]age_tranches_5ans_nb_sex!$A:$A,0),6)/5</f>
        <v>7.0000000000710001</v>
      </c>
      <c r="N437">
        <f>INDEX([1]age_tranches_5ans_nb_sex!$1:$1048576,MATCH('SectorStat-Age-Hommes'!$A437,[1]age_tranches_5ans_nb_sex!$A:$A,0),8)/5</f>
        <v>6.400000000057001</v>
      </c>
      <c r="O437">
        <f>INDEX([1]age_tranches_5ans_nb_sex!$1:$1048576,MATCH('SectorStat-Age-Hommes'!$A437,[1]age_tranches_5ans_nb_sex!$A:$A,0),8)/5</f>
        <v>6.400000000057001</v>
      </c>
      <c r="P437">
        <f>INDEX([1]age_tranches_5ans_nb_sex!$1:$1048576,MATCH('SectorStat-Age-Hommes'!$A437,[1]age_tranches_5ans_nb_sex!$A:$A,0),8)/5</f>
        <v>6.400000000057001</v>
      </c>
      <c r="Q437">
        <f>INDEX([1]age_tranches_5ans_nb_sex!$1:$1048576,MATCH('SectorStat-Age-Hommes'!$A437,[1]age_tranches_5ans_nb_sex!$A:$A,0),8)/5</f>
        <v>6.400000000057001</v>
      </c>
      <c r="R437">
        <f>INDEX([1]age_tranches_5ans_nb_sex!$1:$1048576,MATCH('SectorStat-Age-Hommes'!$A437,[1]age_tranches_5ans_nb_sex!$A:$A,0),8)/5</f>
        <v>6.400000000057001</v>
      </c>
      <c r="S437">
        <f>INDEX([1]age_tranches_5ans_nb_sex!$1:$1048576,MATCH('SectorStat-Age-Hommes'!$A437,[1]age_tranches_5ans_nb_sex!$A:$A,0),10)/5</f>
        <v>5.400000000126</v>
      </c>
      <c r="T437">
        <f>INDEX([1]age_tranches_5ans_nb_sex!$1:$1048576,MATCH('SectorStat-Age-Hommes'!$A437,[1]age_tranches_5ans_nb_sex!$A:$A,0),10)/5</f>
        <v>5.400000000126</v>
      </c>
      <c r="U437">
        <f>INDEX([1]age_tranches_5ans_nb_sex!$1:$1048576,MATCH('SectorStat-Age-Hommes'!$A437,[1]age_tranches_5ans_nb_sex!$A:$A,0),10)/5</f>
        <v>5.400000000126</v>
      </c>
      <c r="V437">
        <f>INDEX([1]age_tranches_5ans_nb_sex!$1:$1048576,MATCH('SectorStat-Age-Hommes'!$A437,[1]age_tranches_5ans_nb_sex!$A:$A,0),10)/5</f>
        <v>5.400000000126</v>
      </c>
      <c r="W437">
        <f>INDEX([1]age_tranches_5ans_nb_sex!$1:$1048576,MATCH('SectorStat-Age-Hommes'!$A437,[1]age_tranches_5ans_nb_sex!$A:$A,0),10)/5</f>
        <v>5.400000000126</v>
      </c>
      <c r="X437">
        <f>INDEX([1]age_tranches_5ans_nb_sex!$1:$1048576,MATCH('SectorStat-Age-Hommes'!$A437,[1]age_tranches_5ans_nb_sex!$A:$A,0),10)/5</f>
        <v>5.400000000126</v>
      </c>
      <c r="Y437">
        <f>INDEX([1]age_tranches_5ans_nb_sex!$1:$1048576,MATCH('SectorStat-Age-Hommes'!$A437,[1]age_tranches_5ans_nb_sex!$A:$A,0),12)/5</f>
        <v>7.3999999999879993</v>
      </c>
      <c r="Z437">
        <f>INDEX([1]age_tranches_5ans_nb_sex!$1:$1048576,MATCH('SectorStat-Age-Hommes'!$A437,[1]age_tranches_5ans_nb_sex!$A:$A,0),12)/5</f>
        <v>7.3999999999879993</v>
      </c>
      <c r="AA437">
        <f>INDEX([1]age_tranches_5ans_nb_sex!$1:$1048576,MATCH('SectorStat-Age-Hommes'!$A437,[1]age_tranches_5ans_nb_sex!$A:$A,0),12)/5</f>
        <v>7.3999999999879993</v>
      </c>
      <c r="AB437">
        <f>INDEX([1]age_tranches_5ans_nb_sex!$1:$1048576,MATCH('SectorStat-Age-Hommes'!$A437,[1]age_tranches_5ans_nb_sex!$A:$A,0),12)/5</f>
        <v>7.3999999999879993</v>
      </c>
      <c r="AC437">
        <f>INDEX([1]age_tranches_5ans_nb_sex!$1:$1048576,MATCH('SectorStat-Age-Hommes'!$A437,[1]age_tranches_5ans_nb_sex!$A:$A,0),14)/5</f>
        <v>8.9999999999329994</v>
      </c>
      <c r="AD437">
        <f>INDEX([1]age_tranches_5ans_nb_sex!$1:$1048576,MATCH('SectorStat-Age-Hommes'!$A437,[1]age_tranches_5ans_nb_sex!$A:$A,0),14)/5</f>
        <v>8.9999999999329994</v>
      </c>
      <c r="AE437">
        <f>INDEX([1]age_tranches_5ans_nb_sex!$1:$1048576,MATCH('SectorStat-Age-Hommes'!$A437,[1]age_tranches_5ans_nb_sex!$A:$A,0),14)/5</f>
        <v>8.9999999999329994</v>
      </c>
      <c r="AF437">
        <f>INDEX([1]age_tranches_5ans_nb_sex!$1:$1048576,MATCH('SectorStat-Age-Hommes'!$A437,[1]age_tranches_5ans_nb_sex!$A:$A,0),14)/5</f>
        <v>8.9999999999329994</v>
      </c>
      <c r="AG437">
        <f>INDEX([1]age_tranches_5ans_nb_sex!$1:$1048576,MATCH('SectorStat-Age-Hommes'!$A437,[1]age_tranches_5ans_nb_sex!$A:$A,0),14)/5</f>
        <v>8.9999999999329994</v>
      </c>
      <c r="AH437">
        <f>INDEX([1]age_tranches_5ans_nb_sex!$1:$1048576,MATCH('SectorStat-Age-Hommes'!$A437,[1]age_tranches_5ans_nb_sex!$A:$A,0),16)/5</f>
        <v>11.799999999905998</v>
      </c>
      <c r="AI437">
        <f>INDEX([1]age_tranches_5ans_nb_sex!$1:$1048576,MATCH('SectorStat-Age-Hommes'!$A437,[1]age_tranches_5ans_nb_sex!$A:$A,0),16)/5</f>
        <v>11.799999999905998</v>
      </c>
      <c r="AJ437">
        <f>INDEX([1]age_tranches_5ans_nb_sex!$1:$1048576,MATCH('SectorStat-Age-Hommes'!$A437,[1]age_tranches_5ans_nb_sex!$A:$A,0),16)/5</f>
        <v>11.799999999905998</v>
      </c>
      <c r="AK437">
        <f>INDEX([1]age_tranches_5ans_nb_sex!$1:$1048576,MATCH('SectorStat-Age-Hommes'!$A437,[1]age_tranches_5ans_nb_sex!$A:$A,0),16)/5</f>
        <v>11.799999999905998</v>
      </c>
      <c r="AL437">
        <f>INDEX([1]age_tranches_5ans_nb_sex!$1:$1048576,MATCH('SectorStat-Age-Hommes'!$A437,[1]age_tranches_5ans_nb_sex!$A:$A,0),16)/5</f>
        <v>11.799999999905998</v>
      </c>
      <c r="AM437">
        <f>INDEX([1]age_tranches_5ans_nb_sex!$1:$1048576,MATCH('SectorStat-Age-Hommes'!$A437,[1]age_tranches_5ans_nb_sex!$A:$A,0),18)/5</f>
        <v>8.3999999999190003</v>
      </c>
      <c r="AN437">
        <f>INDEX([1]age_tranches_5ans_nb_sex!$1:$1048576,MATCH('SectorStat-Age-Hommes'!$A437,[1]age_tranches_5ans_nb_sex!$A:$A,0),18)/5</f>
        <v>8.3999999999190003</v>
      </c>
      <c r="AO437">
        <f>INDEX([1]age_tranches_5ans_nb_sex!$1:$1048576,MATCH('SectorStat-Age-Hommes'!$A437,[1]age_tranches_5ans_nb_sex!$A:$A,0),18)/5</f>
        <v>8.3999999999190003</v>
      </c>
      <c r="AP437">
        <f>INDEX([1]age_tranches_5ans_nb_sex!$1:$1048576,MATCH('SectorStat-Age-Hommes'!$A437,[1]age_tranches_5ans_nb_sex!$A:$A,0),18)/5</f>
        <v>8.3999999999190003</v>
      </c>
      <c r="AQ437">
        <f>INDEX([1]age_tranches_5ans_nb_sex!$1:$1048576,MATCH('SectorStat-Age-Hommes'!$A437,[1]age_tranches_5ans_nb_sex!$A:$A,0),18)/5</f>
        <v>8.3999999999190003</v>
      </c>
      <c r="AR437">
        <f>INDEX([1]age_tranches_5ans_nb_sex!$1:$1048576,MATCH('SectorStat-Age-Hommes'!$A437,[1]age_tranches_5ans_nb_sex!$A:$A,0),20)/5</f>
        <v>8.9999999999329994</v>
      </c>
      <c r="AS437">
        <f>INDEX([1]age_tranches_5ans_nb_sex!$1:$1048576,MATCH('SectorStat-Age-Hommes'!$A437,[1]age_tranches_5ans_nb_sex!$A:$A,0),20)/5</f>
        <v>8.9999999999329994</v>
      </c>
      <c r="AT437">
        <f>INDEX([1]age_tranches_5ans_nb_sex!$1:$1048576,MATCH('SectorStat-Age-Hommes'!$A437,[1]age_tranches_5ans_nb_sex!$A:$A,0),20)/5</f>
        <v>8.9999999999329994</v>
      </c>
      <c r="AU437">
        <f>INDEX([1]age_tranches_5ans_nb_sex!$1:$1048576,MATCH('SectorStat-Age-Hommes'!$A437,[1]age_tranches_5ans_nb_sex!$A:$A,0),20)/5</f>
        <v>8.9999999999329994</v>
      </c>
      <c r="AV437">
        <f>INDEX([1]age_tranches_5ans_nb_sex!$1:$1048576,MATCH('SectorStat-Age-Hommes'!$A437,[1]age_tranches_5ans_nb_sex!$A:$A,0),20)/5</f>
        <v>8.9999999999329994</v>
      </c>
      <c r="AW437">
        <f>INDEX([1]age_tranches_5ans_nb_sex!$1:$1048576,MATCH('SectorStat-Age-Hommes'!$A437,[1]age_tranches_5ans_nb_sex!$A:$A,0),22)/5</f>
        <v>8.8000000001130001</v>
      </c>
      <c r="AX437">
        <f>INDEX([1]age_tranches_5ans_nb_sex!$1:$1048576,MATCH('SectorStat-Age-Hommes'!$A437,[1]age_tranches_5ans_nb_sex!$A:$A,0),22)/5</f>
        <v>8.8000000001130001</v>
      </c>
      <c r="AY437">
        <f>INDEX([1]age_tranches_5ans_nb_sex!$1:$1048576,MATCH('SectorStat-Age-Hommes'!$A437,[1]age_tranches_5ans_nb_sex!$A:$A,0),22)/5</f>
        <v>8.8000000001130001</v>
      </c>
      <c r="AZ437">
        <f>INDEX([1]age_tranches_5ans_nb_sex!$1:$1048576,MATCH('SectorStat-Age-Hommes'!$A437,[1]age_tranches_5ans_nb_sex!$A:$A,0),22)/5</f>
        <v>8.8000000001130001</v>
      </c>
      <c r="BA437">
        <f>INDEX([1]age_tranches_5ans_nb_sex!$1:$1048576,MATCH('SectorStat-Age-Hommes'!$A437,[1]age_tranches_5ans_nb_sex!$A:$A,0),22)/5</f>
        <v>8.8000000001130001</v>
      </c>
      <c r="BB437">
        <f>INDEX([1]age_tranches_5ans_nb_sex!$1:$1048576,MATCH('SectorStat-Age-Hommes'!$A437,[1]age_tranches_5ans_nb_sex!$A:$A,0),24)/5</f>
        <v>6.7999999999740002</v>
      </c>
      <c r="BC437">
        <f>INDEX([1]age_tranches_5ans_nb_sex!$1:$1048576,MATCH('SectorStat-Age-Hommes'!$A437,[1]age_tranches_5ans_nb_sex!$A:$A,0),24)/5</f>
        <v>6.7999999999740002</v>
      </c>
      <c r="BD437">
        <f>INDEX([1]age_tranches_5ans_nb_sex!$1:$1048576,MATCH('SectorStat-Age-Hommes'!$A437,[1]age_tranches_5ans_nb_sex!$A:$A,0),24)/5</f>
        <v>6.7999999999740002</v>
      </c>
      <c r="BE437">
        <f>INDEX([1]age_tranches_5ans_nb_sex!$1:$1048576,MATCH('SectorStat-Age-Hommes'!$A437,[1]age_tranches_5ans_nb_sex!$A:$A,0),24)/5</f>
        <v>6.7999999999740002</v>
      </c>
      <c r="BF437">
        <f>INDEX([1]age_tranches_5ans_nb_sex!$1:$1048576,MATCH('SectorStat-Age-Hommes'!$A437,[1]age_tranches_5ans_nb_sex!$A:$A,0),24)/5</f>
        <v>6.7999999999740002</v>
      </c>
      <c r="BG437">
        <f>INDEX([1]age_tranches_5ans_nb_sex!$1:$1048576,MATCH('SectorStat-Age-Hommes'!$A437,[1]age_tranches_5ans_nb_sex!$A:$A,0),26)/5</f>
        <v>8.8000000001130001</v>
      </c>
      <c r="BH437">
        <f>INDEX([1]age_tranches_5ans_nb_sex!$1:$1048576,MATCH('SectorStat-Age-Hommes'!$A437,[1]age_tranches_5ans_nb_sex!$A:$A,0),26)/5</f>
        <v>8.8000000001130001</v>
      </c>
      <c r="BI437">
        <f>INDEX([1]age_tranches_5ans_nb_sex!$1:$1048576,MATCH('SectorStat-Age-Hommes'!$A437,[1]age_tranches_5ans_nb_sex!$A:$A,0),26)/5</f>
        <v>8.8000000001130001</v>
      </c>
      <c r="BJ437">
        <f>INDEX([1]age_tranches_5ans_nb_sex!$1:$1048576,MATCH('SectorStat-Age-Hommes'!$A437,[1]age_tranches_5ans_nb_sex!$A:$A,0),26)/5</f>
        <v>8.8000000001130001</v>
      </c>
      <c r="BK437">
        <f>INDEX([1]age_tranches_5ans_nb_sex!$1:$1048576,MATCH('SectorStat-Age-Hommes'!$A437,[1]age_tranches_5ans_nb_sex!$A:$A,0),26)/5</f>
        <v>8.8000000001130001</v>
      </c>
      <c r="BL437">
        <f>INDEX([1]age_tranches_5ans_nb_sex!$1:$1048576,MATCH('SectorStat-Age-Hommes'!$A437,[1]age_tranches_5ans_nb_sex!$A:$A,0),28)/5</f>
        <v>5.5999999999459993</v>
      </c>
      <c r="BM437">
        <f>INDEX([1]age_tranches_5ans_nb_sex!$1:$1048576,MATCH('SectorStat-Age-Hommes'!$A437,[1]age_tranches_5ans_nb_sex!$A:$A,0),28)/5</f>
        <v>5.5999999999459993</v>
      </c>
      <c r="BN437">
        <f>INDEX([1]age_tranches_5ans_nb_sex!$1:$1048576,MATCH('SectorStat-Age-Hommes'!$A437,[1]age_tranches_5ans_nb_sex!$A:$A,0),28)/5</f>
        <v>5.5999999999459993</v>
      </c>
      <c r="BO437">
        <f>INDEX([1]age_tranches_5ans_nb_sex!$1:$1048576,MATCH('SectorStat-Age-Hommes'!$A437,[1]age_tranches_5ans_nb_sex!$A:$A,0),28)/5</f>
        <v>5.5999999999459993</v>
      </c>
      <c r="BP437">
        <f>INDEX([1]age_tranches_5ans_nb_sex!$1:$1048576,MATCH('SectorStat-Age-Hommes'!$A437,[1]age_tranches_5ans_nb_sex!$A:$A,0),28)/5</f>
        <v>5.5999999999459993</v>
      </c>
      <c r="BQ437">
        <f>INDEX([1]age_tranches_5ans_nb_sex!$1:$1048576,MATCH('SectorStat-Age-Hommes'!$A437,[1]age_tranches_5ans_nb_sex!$A:$A,0),30)/5</f>
        <v>5.5999999999459993</v>
      </c>
      <c r="BR437">
        <f>INDEX([1]age_tranches_5ans_nb_sex!$1:$1048576,MATCH('SectorStat-Age-Hommes'!$A437,[1]age_tranches_5ans_nb_sex!$A:$A,0),30)/5</f>
        <v>5.5999999999459993</v>
      </c>
      <c r="BS437">
        <f>INDEX([1]age_tranches_5ans_nb_sex!$1:$1048576,MATCH('SectorStat-Age-Hommes'!$A437,[1]age_tranches_5ans_nb_sex!$A:$A,0),30)/5</f>
        <v>5.5999999999459993</v>
      </c>
      <c r="BT437">
        <f>INDEX([1]age_tranches_5ans_nb_sex!$1:$1048576,MATCH('SectorStat-Age-Hommes'!$A437,[1]age_tranches_5ans_nb_sex!$A:$A,0),30)/5</f>
        <v>5.5999999999459993</v>
      </c>
      <c r="BU437">
        <f>INDEX([1]age_tranches_5ans_nb_sex!$1:$1048576,MATCH('SectorStat-Age-Hommes'!$A437,[1]age_tranches_5ans_nb_sex!$A:$A,0),30)/5</f>
        <v>5.5999999999459993</v>
      </c>
      <c r="BV437">
        <f>INDEX([1]age_tranches_5ans_nb_sex!$1:$1048576,MATCH('SectorStat-Age-Hommes'!$A437,[1]age_tranches_5ans_nb_sex!$A:$A,0),32)/5</f>
        <v>5.5999999999459993</v>
      </c>
      <c r="BW437">
        <f>INDEX([1]age_tranches_5ans_nb_sex!$1:$1048576,MATCH('SectorStat-Age-Hommes'!$A437,[1]age_tranches_5ans_nb_sex!$A:$A,0),32)/5</f>
        <v>5.5999999999459993</v>
      </c>
      <c r="BX437">
        <f>INDEX([1]age_tranches_5ans_nb_sex!$1:$1048576,MATCH('SectorStat-Age-Hommes'!$A437,[1]age_tranches_5ans_nb_sex!$A:$A,0),32)/5</f>
        <v>5.5999999999459993</v>
      </c>
      <c r="BY437">
        <f>INDEX([1]age_tranches_5ans_nb_sex!$1:$1048576,MATCH('SectorStat-Age-Hommes'!$A437,[1]age_tranches_5ans_nb_sex!$A:$A,0),32)/5</f>
        <v>5.5999999999459993</v>
      </c>
      <c r="BZ437">
        <f>INDEX([1]age_tranches_5ans_nb_sex!$1:$1048576,MATCH('SectorStat-Age-Hommes'!$A437,[1]age_tranches_5ans_nb_sex!$A:$A,0),32)/5</f>
        <v>5.5999999999459993</v>
      </c>
      <c r="CA437">
        <f>INDEX([1]age_tranches_5ans_nb_sex!$1:$1048576,MATCH('SectorStat-Age-Hommes'!$A437,[1]age_tranches_5ans_nb_sex!$A:$A,0),34)/5</f>
        <v>2.5999999998760002</v>
      </c>
      <c r="CB437">
        <f>INDEX([1]age_tranches_5ans_nb_sex!$1:$1048576,MATCH('SectorStat-Age-Hommes'!$A437,[1]age_tranches_5ans_nb_sex!$A:$A,0),34)/5</f>
        <v>2.5999999998760002</v>
      </c>
      <c r="CC437">
        <f>INDEX([1]age_tranches_5ans_nb_sex!$1:$1048576,MATCH('SectorStat-Age-Hommes'!$A437,[1]age_tranches_5ans_nb_sex!$A:$A,0),34)/5</f>
        <v>2.5999999998760002</v>
      </c>
      <c r="CD437">
        <f>INDEX([1]age_tranches_5ans_nb_sex!$1:$1048576,MATCH('SectorStat-Age-Hommes'!$A437,[1]age_tranches_5ans_nb_sex!$A:$A,0),34)/5</f>
        <v>2.5999999998760002</v>
      </c>
      <c r="CE437">
        <f>INDEX([1]age_tranches_5ans_nb_sex!$1:$1048576,MATCH('SectorStat-Age-Hommes'!$A437,[1]age_tranches_5ans_nb_sex!$A:$A,0),34)/5</f>
        <v>2.5999999998760002</v>
      </c>
      <c r="CF437">
        <f>INDEX([1]age_tranches_5ans_nb_sex!$1:$1048576,MATCH('SectorStat-Age-Hommes'!$A437,[1]age_tranches_5ans_nb_sex!$A:$A,0),36)/5</f>
        <v>2.1999999999590001</v>
      </c>
      <c r="CG437">
        <f>INDEX([1]age_tranches_5ans_nb_sex!$1:$1048576,MATCH('SectorStat-Age-Hommes'!$A437,[1]age_tranches_5ans_nb_sex!$A:$A,0),36)/5</f>
        <v>2.1999999999590001</v>
      </c>
      <c r="CH437">
        <f>INDEX([1]age_tranches_5ans_nb_sex!$1:$1048576,MATCH('SectorStat-Age-Hommes'!$A437,[1]age_tranches_5ans_nb_sex!$A:$A,0),36)/5</f>
        <v>2.1999999999590001</v>
      </c>
      <c r="CI437">
        <f>INDEX([1]age_tranches_5ans_nb_sex!$1:$1048576,MATCH('SectorStat-Age-Hommes'!$A437,[1]age_tranches_5ans_nb_sex!$A:$A,0),36)/5</f>
        <v>2.1999999999590001</v>
      </c>
      <c r="CJ437">
        <f>INDEX([1]age_tranches_5ans_nb_sex!$1:$1048576,MATCH('SectorStat-Age-Hommes'!$A437,[1]age_tranches_5ans_nb_sex!$A:$A,0),36)/5</f>
        <v>2.1999999999590001</v>
      </c>
      <c r="CK437">
        <f>INDEX([1]age_tranches_5ans_nb_sex!$1:$1048576,MATCH('SectorStat-Age-Hommes'!$A437,[1]age_tranches_5ans_nb_sex!$A:$A,0),38)/5</f>
        <v>0.99999999993099986</v>
      </c>
      <c r="CL437">
        <f>INDEX([1]age_tranches_5ans_nb_sex!$1:$1048576,MATCH('SectorStat-Age-Hommes'!$A437,[1]age_tranches_5ans_nb_sex!$A:$A,0),38)/5</f>
        <v>0.99999999993099986</v>
      </c>
      <c r="CM437">
        <f>INDEX([1]age_tranches_5ans_nb_sex!$1:$1048576,MATCH('SectorStat-Age-Hommes'!$A437,[1]age_tranches_5ans_nb_sex!$A:$A,0),38)/5</f>
        <v>0.99999999993099986</v>
      </c>
      <c r="CN437">
        <f>INDEX([1]age_tranches_5ans_nb_sex!$1:$1048576,MATCH('SectorStat-Age-Hommes'!$A437,[1]age_tranches_5ans_nb_sex!$A:$A,0),38)/5</f>
        <v>0.99999999993099986</v>
      </c>
      <c r="CO437">
        <f>INDEX([1]age_tranches_5ans_nb_sex!$1:$1048576,MATCH('SectorStat-Age-Hommes'!$A437,[1]age_tranches_5ans_nb_sex!$A:$A,0),38)/5</f>
        <v>0.99999999993099986</v>
      </c>
      <c r="CP437" s="2">
        <f>INDEX([1]age_tranches_5ans_nb_sex!$1:$1048576,MATCH('SectorStat-Age-Hommes'!$A437,[1]age_tranches_5ans_nb_sex!$A:$A,0),40)/5</f>
        <v>0.200000000097</v>
      </c>
      <c r="CQ437" s="2">
        <f>INDEX([1]age_tranches_5ans_nb_sex!$1:$1048576,MATCH('SectorStat-Age-Hommes'!$A437,[1]age_tranches_5ans_nb_sex!$A:$A,0),40)/5</f>
        <v>0.200000000097</v>
      </c>
      <c r="CR437" s="2">
        <f>INDEX([1]age_tranches_5ans_nb_sex!$1:$1048576,MATCH('SectorStat-Age-Hommes'!$A437,[1]age_tranches_5ans_nb_sex!$A:$A,0),40)/5</f>
        <v>0.200000000097</v>
      </c>
      <c r="CS437" s="2">
        <f>INDEX([1]age_tranches_5ans_nb_sex!$1:$1048576,MATCH('SectorStat-Age-Hommes'!$A437,[1]age_tranches_5ans_nb_sex!$A:$A,0),40)/5</f>
        <v>0.200000000097</v>
      </c>
      <c r="CT437" s="2">
        <f>INDEX([1]age_tranches_5ans_nb_sex!$1:$1048576,MATCH('SectorStat-Age-Hommes'!$A437,[1]age_tranches_5ans_nb_sex!$A:$A,0),40)/5</f>
        <v>0.200000000097</v>
      </c>
      <c r="CZ437" s="3"/>
      <c r="DA437" s="3"/>
      <c r="DB437" s="3"/>
      <c r="DC437" s="3"/>
      <c r="DD437" s="3"/>
    </row>
    <row r="438" spans="1:108" x14ac:dyDescent="0.35">
      <c r="A438" s="1" t="s">
        <v>862</v>
      </c>
      <c r="B438" s="1" t="s">
        <v>863</v>
      </c>
      <c r="C438" t="str">
        <f>INDEX([1]SectorStat!$1:$1048576,MATCH('[1]Distribution ages'!$A438,[1]SectorStat!$B:$B,0),4)</f>
        <v>Molenbeek Saint-Jean</v>
      </c>
      <c r="D438">
        <f>INDEX([1]age_tranches_5ans_nb_sex!$1:$1048576,MATCH('SectorStat-Age-Hommes'!$A438,[1]age_tranches_5ans_nb_sex!$A:$A,0),4)/5</f>
        <v>8.5999999999692012</v>
      </c>
      <c r="E438">
        <f>INDEX([1]age_tranches_5ans_nb_sex!$1:$1048576,MATCH('SectorStat-Age-Hommes'!$A438,[1]age_tranches_5ans_nb_sex!$A:$A,0),4)/5</f>
        <v>8.5999999999692012</v>
      </c>
      <c r="F438">
        <f>INDEX([1]age_tranches_5ans_nb_sex!$1:$1048576,MATCH('SectorStat-Age-Hommes'!$A438,[1]age_tranches_5ans_nb_sex!$A:$A,0),4)/5</f>
        <v>8.5999999999692012</v>
      </c>
      <c r="G438">
        <f>INDEX([1]age_tranches_5ans_nb_sex!$1:$1048576,MATCH('SectorStat-Age-Hommes'!$A438,[1]age_tranches_5ans_nb_sex!$A:$A,0),4)/5</f>
        <v>8.5999999999692012</v>
      </c>
      <c r="H438">
        <f>INDEX([1]age_tranches_5ans_nb_sex!$1:$1048576,MATCH('SectorStat-Age-Hommes'!$A438,[1]age_tranches_5ans_nb_sex!$A:$A,0),4)/5</f>
        <v>8.5999999999692012</v>
      </c>
      <c r="I438">
        <f>INDEX([1]age_tranches_5ans_nb_sex!$1:$1048576,MATCH('SectorStat-Age-Hommes'!$A438,[1]age_tranches_5ans_nb_sex!$A:$A,0),6)/5</f>
        <v>4.8000000000299998</v>
      </c>
      <c r="J438">
        <f>INDEX([1]age_tranches_5ans_nb_sex!$1:$1048576,MATCH('SectorStat-Age-Hommes'!$A438,[1]age_tranches_5ans_nb_sex!$A:$A,0),6)/5</f>
        <v>4.8000000000299998</v>
      </c>
      <c r="K438">
        <f>INDEX([1]age_tranches_5ans_nb_sex!$1:$1048576,MATCH('SectorStat-Age-Hommes'!$A438,[1]age_tranches_5ans_nb_sex!$A:$A,0),6)/5</f>
        <v>4.8000000000299998</v>
      </c>
      <c r="L438">
        <f>INDEX([1]age_tranches_5ans_nb_sex!$1:$1048576,MATCH('SectorStat-Age-Hommes'!$A438,[1]age_tranches_5ans_nb_sex!$A:$A,0),6)/5</f>
        <v>4.8000000000299998</v>
      </c>
      <c r="M438">
        <f>INDEX([1]age_tranches_5ans_nb_sex!$1:$1048576,MATCH('SectorStat-Age-Hommes'!$A438,[1]age_tranches_5ans_nb_sex!$A:$A,0),6)/5</f>
        <v>4.8000000000299998</v>
      </c>
      <c r="N438">
        <f>INDEX([1]age_tranches_5ans_nb_sex!$1:$1048576,MATCH('SectorStat-Age-Hommes'!$A438,[1]age_tranches_5ans_nb_sex!$A:$A,0),8)/5</f>
        <v>3.4000000000524002</v>
      </c>
      <c r="O438">
        <f>INDEX([1]age_tranches_5ans_nb_sex!$1:$1048576,MATCH('SectorStat-Age-Hommes'!$A438,[1]age_tranches_5ans_nb_sex!$A:$A,0),8)/5</f>
        <v>3.4000000000524002</v>
      </c>
      <c r="P438">
        <f>INDEX([1]age_tranches_5ans_nb_sex!$1:$1048576,MATCH('SectorStat-Age-Hommes'!$A438,[1]age_tranches_5ans_nb_sex!$A:$A,0),8)/5</f>
        <v>3.4000000000524002</v>
      </c>
      <c r="Q438">
        <f>INDEX([1]age_tranches_5ans_nb_sex!$1:$1048576,MATCH('SectorStat-Age-Hommes'!$A438,[1]age_tranches_5ans_nb_sex!$A:$A,0),8)/5</f>
        <v>3.4000000000524002</v>
      </c>
      <c r="R438">
        <f>INDEX([1]age_tranches_5ans_nb_sex!$1:$1048576,MATCH('SectorStat-Age-Hommes'!$A438,[1]age_tranches_5ans_nb_sex!$A:$A,0),8)/5</f>
        <v>3.4000000000524002</v>
      </c>
      <c r="S438">
        <f>INDEX([1]age_tranches_5ans_nb_sex!$1:$1048576,MATCH('SectorStat-Age-Hommes'!$A438,[1]age_tranches_5ans_nb_sex!$A:$A,0),10)/5</f>
        <v>2.3999999999616</v>
      </c>
      <c r="T438">
        <f>INDEX([1]age_tranches_5ans_nb_sex!$1:$1048576,MATCH('SectorStat-Age-Hommes'!$A438,[1]age_tranches_5ans_nb_sex!$A:$A,0),10)/5</f>
        <v>2.3999999999616</v>
      </c>
      <c r="U438">
        <f>INDEX([1]age_tranches_5ans_nb_sex!$1:$1048576,MATCH('SectorStat-Age-Hommes'!$A438,[1]age_tranches_5ans_nb_sex!$A:$A,0),10)/5</f>
        <v>2.3999999999616</v>
      </c>
      <c r="V438">
        <f>INDEX([1]age_tranches_5ans_nb_sex!$1:$1048576,MATCH('SectorStat-Age-Hommes'!$A438,[1]age_tranches_5ans_nb_sex!$A:$A,0),10)/5</f>
        <v>2.3999999999616</v>
      </c>
      <c r="W438">
        <f>INDEX([1]age_tranches_5ans_nb_sex!$1:$1048576,MATCH('SectorStat-Age-Hommes'!$A438,[1]age_tranches_5ans_nb_sex!$A:$A,0),10)/5</f>
        <v>2.3999999999616</v>
      </c>
      <c r="X438">
        <f>INDEX([1]age_tranches_5ans_nb_sex!$1:$1048576,MATCH('SectorStat-Age-Hommes'!$A438,[1]age_tranches_5ans_nb_sex!$A:$A,0),10)/5</f>
        <v>2.3999999999616</v>
      </c>
      <c r="Y438">
        <f>INDEX([1]age_tranches_5ans_nb_sex!$1:$1048576,MATCH('SectorStat-Age-Hommes'!$A438,[1]age_tranches_5ans_nb_sex!$A:$A,0),12)/5</f>
        <v>2.3999999999616</v>
      </c>
      <c r="Z438">
        <f>INDEX([1]age_tranches_5ans_nb_sex!$1:$1048576,MATCH('SectorStat-Age-Hommes'!$A438,[1]age_tranches_5ans_nb_sex!$A:$A,0),12)/5</f>
        <v>2.3999999999616</v>
      </c>
      <c r="AA438">
        <f>INDEX([1]age_tranches_5ans_nb_sex!$1:$1048576,MATCH('SectorStat-Age-Hommes'!$A438,[1]age_tranches_5ans_nb_sex!$A:$A,0),12)/5</f>
        <v>2.3999999999616</v>
      </c>
      <c r="AB438">
        <f>INDEX([1]age_tranches_5ans_nb_sex!$1:$1048576,MATCH('SectorStat-Age-Hommes'!$A438,[1]age_tranches_5ans_nb_sex!$A:$A,0),12)/5</f>
        <v>2.3999999999616</v>
      </c>
      <c r="AC438">
        <f>INDEX([1]age_tranches_5ans_nb_sex!$1:$1048576,MATCH('SectorStat-Age-Hommes'!$A438,[1]age_tranches_5ans_nb_sex!$A:$A,0),14)/5</f>
        <v>4.0000000000428004</v>
      </c>
      <c r="AD438">
        <f>INDEX([1]age_tranches_5ans_nb_sex!$1:$1048576,MATCH('SectorStat-Age-Hommes'!$A438,[1]age_tranches_5ans_nb_sex!$A:$A,0),14)/5</f>
        <v>4.0000000000428004</v>
      </c>
      <c r="AE438">
        <f>INDEX([1]age_tranches_5ans_nb_sex!$1:$1048576,MATCH('SectorStat-Age-Hommes'!$A438,[1]age_tranches_5ans_nb_sex!$A:$A,0),14)/5</f>
        <v>4.0000000000428004</v>
      </c>
      <c r="AF438">
        <f>INDEX([1]age_tranches_5ans_nb_sex!$1:$1048576,MATCH('SectorStat-Age-Hommes'!$A438,[1]age_tranches_5ans_nb_sex!$A:$A,0),14)/5</f>
        <v>4.0000000000428004</v>
      </c>
      <c r="AG438">
        <f>INDEX([1]age_tranches_5ans_nb_sex!$1:$1048576,MATCH('SectorStat-Age-Hommes'!$A438,[1]age_tranches_5ans_nb_sex!$A:$A,0),14)/5</f>
        <v>4.0000000000428004</v>
      </c>
      <c r="AH438">
        <f>INDEX([1]age_tranches_5ans_nb_sex!$1:$1048576,MATCH('SectorStat-Age-Hommes'!$A438,[1]age_tranches_5ans_nb_sex!$A:$A,0),16)/5</f>
        <v>6.4000000000043995</v>
      </c>
      <c r="AI438">
        <f>INDEX([1]age_tranches_5ans_nb_sex!$1:$1048576,MATCH('SectorStat-Age-Hommes'!$A438,[1]age_tranches_5ans_nb_sex!$A:$A,0),16)/5</f>
        <v>6.4000000000043995</v>
      </c>
      <c r="AJ438">
        <f>INDEX([1]age_tranches_5ans_nb_sex!$1:$1048576,MATCH('SectorStat-Age-Hommes'!$A438,[1]age_tranches_5ans_nb_sex!$A:$A,0),16)/5</f>
        <v>6.4000000000043995</v>
      </c>
      <c r="AK438">
        <f>INDEX([1]age_tranches_5ans_nb_sex!$1:$1048576,MATCH('SectorStat-Age-Hommes'!$A438,[1]age_tranches_5ans_nb_sex!$A:$A,0),16)/5</f>
        <v>6.4000000000043995</v>
      </c>
      <c r="AL438">
        <f>INDEX([1]age_tranches_5ans_nb_sex!$1:$1048576,MATCH('SectorStat-Age-Hommes'!$A438,[1]age_tranches_5ans_nb_sex!$A:$A,0),16)/5</f>
        <v>6.4000000000043995</v>
      </c>
      <c r="AM438">
        <f>INDEX([1]age_tranches_5ans_nb_sex!$1:$1048576,MATCH('SectorStat-Age-Hommes'!$A438,[1]age_tranches_5ans_nb_sex!$A:$A,0),18)/5</f>
        <v>4.8000000000299998</v>
      </c>
      <c r="AN438">
        <f>INDEX([1]age_tranches_5ans_nb_sex!$1:$1048576,MATCH('SectorStat-Age-Hommes'!$A438,[1]age_tranches_5ans_nb_sex!$A:$A,0),18)/5</f>
        <v>4.8000000000299998</v>
      </c>
      <c r="AO438">
        <f>INDEX([1]age_tranches_5ans_nb_sex!$1:$1048576,MATCH('SectorStat-Age-Hommes'!$A438,[1]age_tranches_5ans_nb_sex!$A:$A,0),18)/5</f>
        <v>4.8000000000299998</v>
      </c>
      <c r="AP438">
        <f>INDEX([1]age_tranches_5ans_nb_sex!$1:$1048576,MATCH('SectorStat-Age-Hommes'!$A438,[1]age_tranches_5ans_nb_sex!$A:$A,0),18)/5</f>
        <v>4.8000000000299998</v>
      </c>
      <c r="AQ438">
        <f>INDEX([1]age_tranches_5ans_nb_sex!$1:$1048576,MATCH('SectorStat-Age-Hommes'!$A438,[1]age_tranches_5ans_nb_sex!$A:$A,0),18)/5</f>
        <v>4.8000000000299998</v>
      </c>
      <c r="AR438">
        <f>INDEX([1]age_tranches_5ans_nb_sex!$1:$1048576,MATCH('SectorStat-Age-Hommes'!$A438,[1]age_tranches_5ans_nb_sex!$A:$A,0),20)/5</f>
        <v>4.4000000000363997</v>
      </c>
      <c r="AS438">
        <f>INDEX([1]age_tranches_5ans_nb_sex!$1:$1048576,MATCH('SectorStat-Age-Hommes'!$A438,[1]age_tranches_5ans_nb_sex!$A:$A,0),20)/5</f>
        <v>4.4000000000363997</v>
      </c>
      <c r="AT438">
        <f>INDEX([1]age_tranches_5ans_nb_sex!$1:$1048576,MATCH('SectorStat-Age-Hommes'!$A438,[1]age_tranches_5ans_nb_sex!$A:$A,0),20)/5</f>
        <v>4.4000000000363997</v>
      </c>
      <c r="AU438">
        <f>INDEX([1]age_tranches_5ans_nb_sex!$1:$1048576,MATCH('SectorStat-Age-Hommes'!$A438,[1]age_tranches_5ans_nb_sex!$A:$A,0),20)/5</f>
        <v>4.4000000000363997</v>
      </c>
      <c r="AV438">
        <f>INDEX([1]age_tranches_5ans_nb_sex!$1:$1048576,MATCH('SectorStat-Age-Hommes'!$A438,[1]age_tranches_5ans_nb_sex!$A:$A,0),20)/5</f>
        <v>4.4000000000363997</v>
      </c>
      <c r="AW438">
        <f>INDEX([1]age_tranches_5ans_nb_sex!$1:$1048576,MATCH('SectorStat-Age-Hommes'!$A438,[1]age_tranches_5ans_nb_sex!$A:$A,0),22)/5</f>
        <v>3.1999999999488002</v>
      </c>
      <c r="AX438">
        <f>INDEX([1]age_tranches_5ans_nb_sex!$1:$1048576,MATCH('SectorStat-Age-Hommes'!$A438,[1]age_tranches_5ans_nb_sex!$A:$A,0),22)/5</f>
        <v>3.1999999999488002</v>
      </c>
      <c r="AY438">
        <f>INDEX([1]age_tranches_5ans_nb_sex!$1:$1048576,MATCH('SectorStat-Age-Hommes'!$A438,[1]age_tranches_5ans_nb_sex!$A:$A,0),22)/5</f>
        <v>3.1999999999488002</v>
      </c>
      <c r="AZ438">
        <f>INDEX([1]age_tranches_5ans_nb_sex!$1:$1048576,MATCH('SectorStat-Age-Hommes'!$A438,[1]age_tranches_5ans_nb_sex!$A:$A,0),22)/5</f>
        <v>3.1999999999488002</v>
      </c>
      <c r="BA438">
        <f>INDEX([1]age_tranches_5ans_nb_sex!$1:$1048576,MATCH('SectorStat-Age-Hommes'!$A438,[1]age_tranches_5ans_nb_sex!$A:$A,0),22)/5</f>
        <v>3.1999999999488002</v>
      </c>
      <c r="BB438">
        <f>INDEX([1]age_tranches_5ans_nb_sex!$1:$1048576,MATCH('SectorStat-Age-Hommes'!$A438,[1]age_tranches_5ans_nb_sex!$A:$A,0),24)/5</f>
        <v>2.7999999999552001</v>
      </c>
      <c r="BC438">
        <f>INDEX([1]age_tranches_5ans_nb_sex!$1:$1048576,MATCH('SectorStat-Age-Hommes'!$A438,[1]age_tranches_5ans_nb_sex!$A:$A,0),24)/5</f>
        <v>2.7999999999552001</v>
      </c>
      <c r="BD438">
        <f>INDEX([1]age_tranches_5ans_nb_sex!$1:$1048576,MATCH('SectorStat-Age-Hommes'!$A438,[1]age_tranches_5ans_nb_sex!$A:$A,0),24)/5</f>
        <v>2.7999999999552001</v>
      </c>
      <c r="BE438">
        <f>INDEX([1]age_tranches_5ans_nb_sex!$1:$1048576,MATCH('SectorStat-Age-Hommes'!$A438,[1]age_tranches_5ans_nb_sex!$A:$A,0),24)/5</f>
        <v>2.7999999999552001</v>
      </c>
      <c r="BF438">
        <f>INDEX([1]age_tranches_5ans_nb_sex!$1:$1048576,MATCH('SectorStat-Age-Hommes'!$A438,[1]age_tranches_5ans_nb_sex!$A:$A,0),24)/5</f>
        <v>2.7999999999552001</v>
      </c>
      <c r="BG438">
        <f>INDEX([1]age_tranches_5ans_nb_sex!$1:$1048576,MATCH('SectorStat-Age-Hommes'!$A438,[1]age_tranches_5ans_nb_sex!$A:$A,0),26)/5</f>
        <v>2.7999999999552001</v>
      </c>
      <c r="BH438">
        <f>INDEX([1]age_tranches_5ans_nb_sex!$1:$1048576,MATCH('SectorStat-Age-Hommes'!$A438,[1]age_tranches_5ans_nb_sex!$A:$A,0),26)/5</f>
        <v>2.7999999999552001</v>
      </c>
      <c r="BI438">
        <f>INDEX([1]age_tranches_5ans_nb_sex!$1:$1048576,MATCH('SectorStat-Age-Hommes'!$A438,[1]age_tranches_5ans_nb_sex!$A:$A,0),26)/5</f>
        <v>2.7999999999552001</v>
      </c>
      <c r="BJ438">
        <f>INDEX([1]age_tranches_5ans_nb_sex!$1:$1048576,MATCH('SectorStat-Age-Hommes'!$A438,[1]age_tranches_5ans_nb_sex!$A:$A,0),26)/5</f>
        <v>2.7999999999552001</v>
      </c>
      <c r="BK438">
        <f>INDEX([1]age_tranches_5ans_nb_sex!$1:$1048576,MATCH('SectorStat-Age-Hommes'!$A438,[1]age_tranches_5ans_nb_sex!$A:$A,0),26)/5</f>
        <v>2.7999999999552001</v>
      </c>
      <c r="BL438">
        <f>INDEX([1]age_tranches_5ans_nb_sex!$1:$1048576,MATCH('SectorStat-Age-Hommes'!$A438,[1]age_tranches_5ans_nb_sex!$A:$A,0),28)/5</f>
        <v>0.99999999998400002</v>
      </c>
      <c r="BM438">
        <f>INDEX([1]age_tranches_5ans_nb_sex!$1:$1048576,MATCH('SectorStat-Age-Hommes'!$A438,[1]age_tranches_5ans_nb_sex!$A:$A,0),28)/5</f>
        <v>0.99999999998400002</v>
      </c>
      <c r="BN438">
        <f>INDEX([1]age_tranches_5ans_nb_sex!$1:$1048576,MATCH('SectorStat-Age-Hommes'!$A438,[1]age_tranches_5ans_nb_sex!$A:$A,0),28)/5</f>
        <v>0.99999999998400002</v>
      </c>
      <c r="BO438">
        <f>INDEX([1]age_tranches_5ans_nb_sex!$1:$1048576,MATCH('SectorStat-Age-Hommes'!$A438,[1]age_tranches_5ans_nb_sex!$A:$A,0),28)/5</f>
        <v>0.99999999998400002</v>
      </c>
      <c r="BP438">
        <f>INDEX([1]age_tranches_5ans_nb_sex!$1:$1048576,MATCH('SectorStat-Age-Hommes'!$A438,[1]age_tranches_5ans_nb_sex!$A:$A,0),28)/5</f>
        <v>0.99999999998400002</v>
      </c>
      <c r="BQ438">
        <f>INDEX([1]age_tranches_5ans_nb_sex!$1:$1048576,MATCH('SectorStat-Age-Hommes'!$A438,[1]age_tranches_5ans_nb_sex!$A:$A,0),30)/5</f>
        <v>1.3999999999776001</v>
      </c>
      <c r="BR438">
        <f>INDEX([1]age_tranches_5ans_nb_sex!$1:$1048576,MATCH('SectorStat-Age-Hommes'!$A438,[1]age_tranches_5ans_nb_sex!$A:$A,0),30)/5</f>
        <v>1.3999999999776001</v>
      </c>
      <c r="BS438">
        <f>INDEX([1]age_tranches_5ans_nb_sex!$1:$1048576,MATCH('SectorStat-Age-Hommes'!$A438,[1]age_tranches_5ans_nb_sex!$A:$A,0),30)/5</f>
        <v>1.3999999999776001</v>
      </c>
      <c r="BT438">
        <f>INDEX([1]age_tranches_5ans_nb_sex!$1:$1048576,MATCH('SectorStat-Age-Hommes'!$A438,[1]age_tranches_5ans_nb_sex!$A:$A,0),30)/5</f>
        <v>1.3999999999776001</v>
      </c>
      <c r="BU438">
        <f>INDEX([1]age_tranches_5ans_nb_sex!$1:$1048576,MATCH('SectorStat-Age-Hommes'!$A438,[1]age_tranches_5ans_nb_sex!$A:$A,0),30)/5</f>
        <v>1.3999999999776001</v>
      </c>
      <c r="BV438">
        <f>INDEX([1]age_tranches_5ans_nb_sex!$1:$1048576,MATCH('SectorStat-Age-Hommes'!$A438,[1]age_tranches_5ans_nb_sex!$A:$A,0),32)/5</f>
        <v>0.79999999998720006</v>
      </c>
      <c r="BW438">
        <f>INDEX([1]age_tranches_5ans_nb_sex!$1:$1048576,MATCH('SectorStat-Age-Hommes'!$A438,[1]age_tranches_5ans_nb_sex!$A:$A,0),32)/5</f>
        <v>0.79999999998720006</v>
      </c>
      <c r="BX438">
        <f>INDEX([1]age_tranches_5ans_nb_sex!$1:$1048576,MATCH('SectorStat-Age-Hommes'!$A438,[1]age_tranches_5ans_nb_sex!$A:$A,0),32)/5</f>
        <v>0.79999999998720006</v>
      </c>
      <c r="BY438">
        <f>INDEX([1]age_tranches_5ans_nb_sex!$1:$1048576,MATCH('SectorStat-Age-Hommes'!$A438,[1]age_tranches_5ans_nb_sex!$A:$A,0),32)/5</f>
        <v>0.79999999998720006</v>
      </c>
      <c r="BZ438">
        <f>INDEX([1]age_tranches_5ans_nb_sex!$1:$1048576,MATCH('SectorStat-Age-Hommes'!$A438,[1]age_tranches_5ans_nb_sex!$A:$A,0),32)/5</f>
        <v>0.79999999998720006</v>
      </c>
      <c r="CA438">
        <f>INDEX([1]age_tranches_5ans_nb_sex!$1:$1048576,MATCH('SectorStat-Age-Hommes'!$A438,[1]age_tranches_5ans_nb_sex!$A:$A,0),34)/5</f>
        <v>0.99999999998400002</v>
      </c>
      <c r="CB438">
        <f>INDEX([1]age_tranches_5ans_nb_sex!$1:$1048576,MATCH('SectorStat-Age-Hommes'!$A438,[1]age_tranches_5ans_nb_sex!$A:$A,0),34)/5</f>
        <v>0.99999999998400002</v>
      </c>
      <c r="CC438">
        <f>INDEX([1]age_tranches_5ans_nb_sex!$1:$1048576,MATCH('SectorStat-Age-Hommes'!$A438,[1]age_tranches_5ans_nb_sex!$A:$A,0),34)/5</f>
        <v>0.99999999998400002</v>
      </c>
      <c r="CD438">
        <f>INDEX([1]age_tranches_5ans_nb_sex!$1:$1048576,MATCH('SectorStat-Age-Hommes'!$A438,[1]age_tranches_5ans_nb_sex!$A:$A,0),34)/5</f>
        <v>0.99999999998400002</v>
      </c>
      <c r="CE438">
        <f>INDEX([1]age_tranches_5ans_nb_sex!$1:$1048576,MATCH('SectorStat-Age-Hommes'!$A438,[1]age_tranches_5ans_nb_sex!$A:$A,0),34)/5</f>
        <v>0.99999999998400002</v>
      </c>
      <c r="CF438">
        <f>INDEX([1]age_tranches_5ans_nb_sex!$1:$1048576,MATCH('SectorStat-Age-Hommes'!$A438,[1]age_tranches_5ans_nb_sex!$A:$A,0),36)/5</f>
        <v>0.19999999999680002</v>
      </c>
      <c r="CG438">
        <f>INDEX([1]age_tranches_5ans_nb_sex!$1:$1048576,MATCH('SectorStat-Age-Hommes'!$A438,[1]age_tranches_5ans_nb_sex!$A:$A,0),36)/5</f>
        <v>0.19999999999680002</v>
      </c>
      <c r="CH438">
        <f>INDEX([1]age_tranches_5ans_nb_sex!$1:$1048576,MATCH('SectorStat-Age-Hommes'!$A438,[1]age_tranches_5ans_nb_sex!$A:$A,0),36)/5</f>
        <v>0.19999999999680002</v>
      </c>
      <c r="CI438">
        <f>INDEX([1]age_tranches_5ans_nb_sex!$1:$1048576,MATCH('SectorStat-Age-Hommes'!$A438,[1]age_tranches_5ans_nb_sex!$A:$A,0),36)/5</f>
        <v>0.19999999999680002</v>
      </c>
      <c r="CJ438">
        <f>INDEX([1]age_tranches_5ans_nb_sex!$1:$1048576,MATCH('SectorStat-Age-Hommes'!$A438,[1]age_tranches_5ans_nb_sex!$A:$A,0),36)/5</f>
        <v>0.19999999999680002</v>
      </c>
      <c r="CK438">
        <f>INDEX([1]age_tranches_5ans_nb_sex!$1:$1048576,MATCH('SectorStat-Age-Hommes'!$A438,[1]age_tranches_5ans_nb_sex!$A:$A,0),38)/5</f>
        <v>0.19999999999680002</v>
      </c>
      <c r="CL438">
        <f>INDEX([1]age_tranches_5ans_nb_sex!$1:$1048576,MATCH('SectorStat-Age-Hommes'!$A438,[1]age_tranches_5ans_nb_sex!$A:$A,0),38)/5</f>
        <v>0.19999999999680002</v>
      </c>
      <c r="CM438">
        <f>INDEX([1]age_tranches_5ans_nb_sex!$1:$1048576,MATCH('SectorStat-Age-Hommes'!$A438,[1]age_tranches_5ans_nb_sex!$A:$A,0),38)/5</f>
        <v>0.19999999999680002</v>
      </c>
      <c r="CN438">
        <f>INDEX([1]age_tranches_5ans_nb_sex!$1:$1048576,MATCH('SectorStat-Age-Hommes'!$A438,[1]age_tranches_5ans_nb_sex!$A:$A,0),38)/5</f>
        <v>0.19999999999680002</v>
      </c>
      <c r="CO438">
        <f>INDEX([1]age_tranches_5ans_nb_sex!$1:$1048576,MATCH('SectorStat-Age-Hommes'!$A438,[1]age_tranches_5ans_nb_sex!$A:$A,0),38)/5</f>
        <v>0.19999999999680002</v>
      </c>
      <c r="CP438" s="2">
        <f>INDEX([1]age_tranches_5ans_nb_sex!$1:$1048576,MATCH('SectorStat-Age-Hommes'!$A438,[1]age_tranches_5ans_nb_sex!$A:$A,0),40)/5</f>
        <v>0</v>
      </c>
      <c r="CQ438" s="2">
        <f>INDEX([1]age_tranches_5ans_nb_sex!$1:$1048576,MATCH('SectorStat-Age-Hommes'!$A438,[1]age_tranches_5ans_nb_sex!$A:$A,0),40)/5</f>
        <v>0</v>
      </c>
      <c r="CR438" s="2">
        <f>INDEX([1]age_tranches_5ans_nb_sex!$1:$1048576,MATCH('SectorStat-Age-Hommes'!$A438,[1]age_tranches_5ans_nb_sex!$A:$A,0),40)/5</f>
        <v>0</v>
      </c>
      <c r="CS438" s="2">
        <f>INDEX([1]age_tranches_5ans_nb_sex!$1:$1048576,MATCH('SectorStat-Age-Hommes'!$A438,[1]age_tranches_5ans_nb_sex!$A:$A,0),40)/5</f>
        <v>0</v>
      </c>
      <c r="CT438" s="2">
        <f>INDEX([1]age_tranches_5ans_nb_sex!$1:$1048576,MATCH('SectorStat-Age-Hommes'!$A438,[1]age_tranches_5ans_nb_sex!$A:$A,0),40)/5</f>
        <v>0</v>
      </c>
      <c r="CZ438" s="3"/>
      <c r="DA438" s="3"/>
      <c r="DB438" s="3"/>
      <c r="DC438" s="3"/>
      <c r="DD438" s="3"/>
    </row>
    <row r="439" spans="1:108" x14ac:dyDescent="0.35">
      <c r="A439" s="1" t="s">
        <v>864</v>
      </c>
      <c r="B439" s="1" t="s">
        <v>865</v>
      </c>
      <c r="C439" t="str">
        <f>INDEX([1]SectorStat!$1:$1048576,MATCH('[1]Distribution ages'!$A439,[1]SectorStat!$B:$B,0),4)</f>
        <v>Molenbeek Saint-Jean</v>
      </c>
      <c r="D439">
        <f>INDEX([1]age_tranches_5ans_nb_sex!$1:$1048576,MATCH('SectorStat-Age-Hommes'!$A439,[1]age_tranches_5ans_nb_sex!$A:$A,0),4)/5</f>
        <v>2.6000000000231998</v>
      </c>
      <c r="E439">
        <f>INDEX([1]age_tranches_5ans_nb_sex!$1:$1048576,MATCH('SectorStat-Age-Hommes'!$A439,[1]age_tranches_5ans_nb_sex!$A:$A,0),4)/5</f>
        <v>2.6000000000231998</v>
      </c>
      <c r="F439">
        <f>INDEX([1]age_tranches_5ans_nb_sex!$1:$1048576,MATCH('SectorStat-Age-Hommes'!$A439,[1]age_tranches_5ans_nb_sex!$A:$A,0),4)/5</f>
        <v>2.6000000000231998</v>
      </c>
      <c r="G439">
        <f>INDEX([1]age_tranches_5ans_nb_sex!$1:$1048576,MATCH('SectorStat-Age-Hommes'!$A439,[1]age_tranches_5ans_nb_sex!$A:$A,0),4)/5</f>
        <v>2.6000000000231998</v>
      </c>
      <c r="H439">
        <f>INDEX([1]age_tranches_5ans_nb_sex!$1:$1048576,MATCH('SectorStat-Age-Hommes'!$A439,[1]age_tranches_5ans_nb_sex!$A:$A,0),4)/5</f>
        <v>2.6000000000231998</v>
      </c>
      <c r="I439">
        <f>INDEX([1]age_tranches_5ans_nb_sex!$1:$1048576,MATCH('SectorStat-Age-Hommes'!$A439,[1]age_tranches_5ans_nb_sex!$A:$A,0),6)/5</f>
        <v>2.4000000000008002</v>
      </c>
      <c r="J439">
        <f>INDEX([1]age_tranches_5ans_nb_sex!$1:$1048576,MATCH('SectorStat-Age-Hommes'!$A439,[1]age_tranches_5ans_nb_sex!$A:$A,0),6)/5</f>
        <v>2.4000000000008002</v>
      </c>
      <c r="K439">
        <f>INDEX([1]age_tranches_5ans_nb_sex!$1:$1048576,MATCH('SectorStat-Age-Hommes'!$A439,[1]age_tranches_5ans_nb_sex!$A:$A,0),6)/5</f>
        <v>2.4000000000008002</v>
      </c>
      <c r="L439">
        <f>INDEX([1]age_tranches_5ans_nb_sex!$1:$1048576,MATCH('SectorStat-Age-Hommes'!$A439,[1]age_tranches_5ans_nb_sex!$A:$A,0),6)/5</f>
        <v>2.4000000000008002</v>
      </c>
      <c r="M439">
        <f>INDEX([1]age_tranches_5ans_nb_sex!$1:$1048576,MATCH('SectorStat-Age-Hommes'!$A439,[1]age_tranches_5ans_nb_sex!$A:$A,0),6)/5</f>
        <v>2.4000000000008002</v>
      </c>
      <c r="N439">
        <f>INDEX([1]age_tranches_5ans_nb_sex!$1:$1048576,MATCH('SectorStat-Age-Hommes'!$A439,[1]age_tranches_5ans_nb_sex!$A:$A,0),8)/5</f>
        <v>1.7999999999871998</v>
      </c>
      <c r="O439">
        <f>INDEX([1]age_tranches_5ans_nb_sex!$1:$1048576,MATCH('SectorStat-Age-Hommes'!$A439,[1]age_tranches_5ans_nb_sex!$A:$A,0),8)/5</f>
        <v>1.7999999999871998</v>
      </c>
      <c r="P439">
        <f>INDEX([1]age_tranches_5ans_nb_sex!$1:$1048576,MATCH('SectorStat-Age-Hommes'!$A439,[1]age_tranches_5ans_nb_sex!$A:$A,0),8)/5</f>
        <v>1.7999999999871998</v>
      </c>
      <c r="Q439">
        <f>INDEX([1]age_tranches_5ans_nb_sex!$1:$1048576,MATCH('SectorStat-Age-Hommes'!$A439,[1]age_tranches_5ans_nb_sex!$A:$A,0),8)/5</f>
        <v>1.7999999999871998</v>
      </c>
      <c r="R439">
        <f>INDEX([1]age_tranches_5ans_nb_sex!$1:$1048576,MATCH('SectorStat-Age-Hommes'!$A439,[1]age_tranches_5ans_nb_sex!$A:$A,0),8)/5</f>
        <v>1.7999999999871998</v>
      </c>
      <c r="S439">
        <f>INDEX([1]age_tranches_5ans_nb_sex!$1:$1048576,MATCH('SectorStat-Age-Hommes'!$A439,[1]age_tranches_5ans_nb_sex!$A:$A,0),10)/5</f>
        <v>0.6000000000136001</v>
      </c>
      <c r="T439">
        <f>INDEX([1]age_tranches_5ans_nb_sex!$1:$1048576,MATCH('SectorStat-Age-Hommes'!$A439,[1]age_tranches_5ans_nb_sex!$A:$A,0),10)/5</f>
        <v>0.6000000000136001</v>
      </c>
      <c r="U439">
        <f>INDEX([1]age_tranches_5ans_nb_sex!$1:$1048576,MATCH('SectorStat-Age-Hommes'!$A439,[1]age_tranches_5ans_nb_sex!$A:$A,0),10)/5</f>
        <v>0.6000000000136001</v>
      </c>
      <c r="V439">
        <f>INDEX([1]age_tranches_5ans_nb_sex!$1:$1048576,MATCH('SectorStat-Age-Hommes'!$A439,[1]age_tranches_5ans_nb_sex!$A:$A,0),10)/5</f>
        <v>0.6000000000136001</v>
      </c>
      <c r="W439">
        <f>INDEX([1]age_tranches_5ans_nb_sex!$1:$1048576,MATCH('SectorStat-Age-Hommes'!$A439,[1]age_tranches_5ans_nb_sex!$A:$A,0),10)/5</f>
        <v>0.6000000000136001</v>
      </c>
      <c r="X439">
        <f>INDEX([1]age_tranches_5ans_nb_sex!$1:$1048576,MATCH('SectorStat-Age-Hommes'!$A439,[1]age_tranches_5ans_nb_sex!$A:$A,0),10)/5</f>
        <v>0.6000000000136001</v>
      </c>
      <c r="Y439">
        <f>INDEX([1]age_tranches_5ans_nb_sex!$1:$1048576,MATCH('SectorStat-Age-Hommes'!$A439,[1]age_tranches_5ans_nb_sex!$A:$A,0),12)/5</f>
        <v>0.39999999999120001</v>
      </c>
      <c r="Z439">
        <f>INDEX([1]age_tranches_5ans_nb_sex!$1:$1048576,MATCH('SectorStat-Age-Hommes'!$A439,[1]age_tranches_5ans_nb_sex!$A:$A,0),12)/5</f>
        <v>0.39999999999120001</v>
      </c>
      <c r="AA439">
        <f>INDEX([1]age_tranches_5ans_nb_sex!$1:$1048576,MATCH('SectorStat-Age-Hommes'!$A439,[1]age_tranches_5ans_nb_sex!$A:$A,0),12)/5</f>
        <v>0.39999999999120001</v>
      </c>
      <c r="AB439">
        <f>INDEX([1]age_tranches_5ans_nb_sex!$1:$1048576,MATCH('SectorStat-Age-Hommes'!$A439,[1]age_tranches_5ans_nb_sex!$A:$A,0),12)/5</f>
        <v>0.39999999999120001</v>
      </c>
      <c r="AC439">
        <f>INDEX([1]age_tranches_5ans_nb_sex!$1:$1048576,MATCH('SectorStat-Age-Hommes'!$A439,[1]age_tranches_5ans_nb_sex!$A:$A,0),14)/5</f>
        <v>1.399999999996</v>
      </c>
      <c r="AD439">
        <f>INDEX([1]age_tranches_5ans_nb_sex!$1:$1048576,MATCH('SectorStat-Age-Hommes'!$A439,[1]age_tranches_5ans_nb_sex!$A:$A,0),14)/5</f>
        <v>1.399999999996</v>
      </c>
      <c r="AE439">
        <f>INDEX([1]age_tranches_5ans_nb_sex!$1:$1048576,MATCH('SectorStat-Age-Hommes'!$A439,[1]age_tranches_5ans_nb_sex!$A:$A,0),14)/5</f>
        <v>1.399999999996</v>
      </c>
      <c r="AF439">
        <f>INDEX([1]age_tranches_5ans_nb_sex!$1:$1048576,MATCH('SectorStat-Age-Hommes'!$A439,[1]age_tranches_5ans_nb_sex!$A:$A,0),14)/5</f>
        <v>1.399999999996</v>
      </c>
      <c r="AG439">
        <f>INDEX([1]age_tranches_5ans_nb_sex!$1:$1048576,MATCH('SectorStat-Age-Hommes'!$A439,[1]age_tranches_5ans_nb_sex!$A:$A,0),14)/5</f>
        <v>1.399999999996</v>
      </c>
      <c r="AH439">
        <f>INDEX([1]age_tranches_5ans_nb_sex!$1:$1048576,MATCH('SectorStat-Age-Hommes'!$A439,[1]age_tranches_5ans_nb_sex!$A:$A,0),16)/5</f>
        <v>2.6000000000231998</v>
      </c>
      <c r="AI439">
        <f>INDEX([1]age_tranches_5ans_nb_sex!$1:$1048576,MATCH('SectorStat-Age-Hommes'!$A439,[1]age_tranches_5ans_nb_sex!$A:$A,0),16)/5</f>
        <v>2.6000000000231998</v>
      </c>
      <c r="AJ439">
        <f>INDEX([1]age_tranches_5ans_nb_sex!$1:$1048576,MATCH('SectorStat-Age-Hommes'!$A439,[1]age_tranches_5ans_nb_sex!$A:$A,0),16)/5</f>
        <v>2.6000000000231998</v>
      </c>
      <c r="AK439">
        <f>INDEX([1]age_tranches_5ans_nb_sex!$1:$1048576,MATCH('SectorStat-Age-Hommes'!$A439,[1]age_tranches_5ans_nb_sex!$A:$A,0),16)/5</f>
        <v>2.6000000000231998</v>
      </c>
      <c r="AL439">
        <f>INDEX([1]age_tranches_5ans_nb_sex!$1:$1048576,MATCH('SectorStat-Age-Hommes'!$A439,[1]age_tranches_5ans_nb_sex!$A:$A,0),16)/5</f>
        <v>2.6000000000231998</v>
      </c>
      <c r="AM439">
        <f>INDEX([1]age_tranches_5ans_nb_sex!$1:$1048576,MATCH('SectorStat-Age-Hommes'!$A439,[1]age_tranches_5ans_nb_sex!$A:$A,0),18)/5</f>
        <v>1.1999999999736002</v>
      </c>
      <c r="AN439">
        <f>INDEX([1]age_tranches_5ans_nb_sex!$1:$1048576,MATCH('SectorStat-Age-Hommes'!$A439,[1]age_tranches_5ans_nb_sex!$A:$A,0),18)/5</f>
        <v>1.1999999999736002</v>
      </c>
      <c r="AO439">
        <f>INDEX([1]age_tranches_5ans_nb_sex!$1:$1048576,MATCH('SectorStat-Age-Hommes'!$A439,[1]age_tranches_5ans_nb_sex!$A:$A,0),18)/5</f>
        <v>1.1999999999736002</v>
      </c>
      <c r="AP439">
        <f>INDEX([1]age_tranches_5ans_nb_sex!$1:$1048576,MATCH('SectorStat-Age-Hommes'!$A439,[1]age_tranches_5ans_nb_sex!$A:$A,0),18)/5</f>
        <v>1.1999999999736002</v>
      </c>
      <c r="AQ439">
        <f>INDEX([1]age_tranches_5ans_nb_sex!$1:$1048576,MATCH('SectorStat-Age-Hommes'!$A439,[1]age_tranches_5ans_nb_sex!$A:$A,0),18)/5</f>
        <v>1.1999999999736002</v>
      </c>
      <c r="AR439">
        <f>INDEX([1]age_tranches_5ans_nb_sex!$1:$1048576,MATCH('SectorStat-Age-Hommes'!$A439,[1]age_tranches_5ans_nb_sex!$A:$A,0),20)/5</f>
        <v>1.1999999999736002</v>
      </c>
      <c r="AS439">
        <f>INDEX([1]age_tranches_5ans_nb_sex!$1:$1048576,MATCH('SectorStat-Age-Hommes'!$A439,[1]age_tranches_5ans_nb_sex!$A:$A,0),20)/5</f>
        <v>1.1999999999736002</v>
      </c>
      <c r="AT439">
        <f>INDEX([1]age_tranches_5ans_nb_sex!$1:$1048576,MATCH('SectorStat-Age-Hommes'!$A439,[1]age_tranches_5ans_nb_sex!$A:$A,0),20)/5</f>
        <v>1.1999999999736002</v>
      </c>
      <c r="AU439">
        <f>INDEX([1]age_tranches_5ans_nb_sex!$1:$1048576,MATCH('SectorStat-Age-Hommes'!$A439,[1]age_tranches_5ans_nb_sex!$A:$A,0),20)/5</f>
        <v>1.1999999999736002</v>
      </c>
      <c r="AV439">
        <f>INDEX([1]age_tranches_5ans_nb_sex!$1:$1048576,MATCH('SectorStat-Age-Hommes'!$A439,[1]age_tranches_5ans_nb_sex!$A:$A,0),20)/5</f>
        <v>1.1999999999736002</v>
      </c>
      <c r="AW439">
        <f>INDEX([1]age_tranches_5ans_nb_sex!$1:$1048576,MATCH('SectorStat-Age-Hommes'!$A439,[1]age_tranches_5ans_nb_sex!$A:$A,0),22)/5</f>
        <v>1.6000000000183998</v>
      </c>
      <c r="AX439">
        <f>INDEX([1]age_tranches_5ans_nb_sex!$1:$1048576,MATCH('SectorStat-Age-Hommes'!$A439,[1]age_tranches_5ans_nb_sex!$A:$A,0),22)/5</f>
        <v>1.6000000000183998</v>
      </c>
      <c r="AY439">
        <f>INDEX([1]age_tranches_5ans_nb_sex!$1:$1048576,MATCH('SectorStat-Age-Hommes'!$A439,[1]age_tranches_5ans_nb_sex!$A:$A,0),22)/5</f>
        <v>1.6000000000183998</v>
      </c>
      <c r="AZ439">
        <f>INDEX([1]age_tranches_5ans_nb_sex!$1:$1048576,MATCH('SectorStat-Age-Hommes'!$A439,[1]age_tranches_5ans_nb_sex!$A:$A,0),22)/5</f>
        <v>1.6000000000183998</v>
      </c>
      <c r="BA439">
        <f>INDEX([1]age_tranches_5ans_nb_sex!$1:$1048576,MATCH('SectorStat-Age-Hommes'!$A439,[1]age_tranches_5ans_nb_sex!$A:$A,0),22)/5</f>
        <v>1.6000000000183998</v>
      </c>
      <c r="BB439">
        <f>INDEX([1]age_tranches_5ans_nb_sex!$1:$1048576,MATCH('SectorStat-Age-Hommes'!$A439,[1]age_tranches_5ans_nb_sex!$A:$A,0),24)/5</f>
        <v>1.399999999996</v>
      </c>
      <c r="BC439">
        <f>INDEX([1]age_tranches_5ans_nb_sex!$1:$1048576,MATCH('SectorStat-Age-Hommes'!$A439,[1]age_tranches_5ans_nb_sex!$A:$A,0),24)/5</f>
        <v>1.399999999996</v>
      </c>
      <c r="BD439">
        <f>INDEX([1]age_tranches_5ans_nb_sex!$1:$1048576,MATCH('SectorStat-Age-Hommes'!$A439,[1]age_tranches_5ans_nb_sex!$A:$A,0),24)/5</f>
        <v>1.399999999996</v>
      </c>
      <c r="BE439">
        <f>INDEX([1]age_tranches_5ans_nb_sex!$1:$1048576,MATCH('SectorStat-Age-Hommes'!$A439,[1]age_tranches_5ans_nb_sex!$A:$A,0),24)/5</f>
        <v>1.399999999996</v>
      </c>
      <c r="BF439">
        <f>INDEX([1]age_tranches_5ans_nb_sex!$1:$1048576,MATCH('SectorStat-Age-Hommes'!$A439,[1]age_tranches_5ans_nb_sex!$A:$A,0),24)/5</f>
        <v>1.399999999996</v>
      </c>
      <c r="BG439">
        <f>INDEX([1]age_tranches_5ans_nb_sex!$1:$1048576,MATCH('SectorStat-Age-Hommes'!$A439,[1]age_tranches_5ans_nb_sex!$A:$A,0),26)/5</f>
        <v>1.6000000000183998</v>
      </c>
      <c r="BH439">
        <f>INDEX([1]age_tranches_5ans_nb_sex!$1:$1048576,MATCH('SectorStat-Age-Hommes'!$A439,[1]age_tranches_5ans_nb_sex!$A:$A,0),26)/5</f>
        <v>1.6000000000183998</v>
      </c>
      <c r="BI439">
        <f>INDEX([1]age_tranches_5ans_nb_sex!$1:$1048576,MATCH('SectorStat-Age-Hommes'!$A439,[1]age_tranches_5ans_nb_sex!$A:$A,0),26)/5</f>
        <v>1.6000000000183998</v>
      </c>
      <c r="BJ439">
        <f>INDEX([1]age_tranches_5ans_nb_sex!$1:$1048576,MATCH('SectorStat-Age-Hommes'!$A439,[1]age_tranches_5ans_nb_sex!$A:$A,0),26)/5</f>
        <v>1.6000000000183998</v>
      </c>
      <c r="BK439">
        <f>INDEX([1]age_tranches_5ans_nb_sex!$1:$1048576,MATCH('SectorStat-Age-Hommes'!$A439,[1]age_tranches_5ans_nb_sex!$A:$A,0),26)/5</f>
        <v>1.6000000000183998</v>
      </c>
      <c r="BL439">
        <f>INDEX([1]age_tranches_5ans_nb_sex!$1:$1048576,MATCH('SectorStat-Age-Hommes'!$A439,[1]age_tranches_5ans_nb_sex!$A:$A,0),28)/5</f>
        <v>1.6000000000183998</v>
      </c>
      <c r="BM439">
        <f>INDEX([1]age_tranches_5ans_nb_sex!$1:$1048576,MATCH('SectorStat-Age-Hommes'!$A439,[1]age_tranches_5ans_nb_sex!$A:$A,0),28)/5</f>
        <v>1.6000000000183998</v>
      </c>
      <c r="BN439">
        <f>INDEX([1]age_tranches_5ans_nb_sex!$1:$1048576,MATCH('SectorStat-Age-Hommes'!$A439,[1]age_tranches_5ans_nb_sex!$A:$A,0),28)/5</f>
        <v>1.6000000000183998</v>
      </c>
      <c r="BO439">
        <f>INDEX([1]age_tranches_5ans_nb_sex!$1:$1048576,MATCH('SectorStat-Age-Hommes'!$A439,[1]age_tranches_5ans_nb_sex!$A:$A,0),28)/5</f>
        <v>1.6000000000183998</v>
      </c>
      <c r="BP439">
        <f>INDEX([1]age_tranches_5ans_nb_sex!$1:$1048576,MATCH('SectorStat-Age-Hommes'!$A439,[1]age_tranches_5ans_nb_sex!$A:$A,0),28)/5</f>
        <v>1.6000000000183998</v>
      </c>
      <c r="BQ439">
        <f>INDEX([1]age_tranches_5ans_nb_sex!$1:$1048576,MATCH('SectorStat-Age-Hommes'!$A439,[1]age_tranches_5ans_nb_sex!$A:$A,0),30)/5</f>
        <v>0.79999999998240001</v>
      </c>
      <c r="BR439">
        <f>INDEX([1]age_tranches_5ans_nb_sex!$1:$1048576,MATCH('SectorStat-Age-Hommes'!$A439,[1]age_tranches_5ans_nb_sex!$A:$A,0),30)/5</f>
        <v>0.79999999998240001</v>
      </c>
      <c r="BS439">
        <f>INDEX([1]age_tranches_5ans_nb_sex!$1:$1048576,MATCH('SectorStat-Age-Hommes'!$A439,[1]age_tranches_5ans_nb_sex!$A:$A,0),30)/5</f>
        <v>0.79999999998240001</v>
      </c>
      <c r="BT439">
        <f>INDEX([1]age_tranches_5ans_nb_sex!$1:$1048576,MATCH('SectorStat-Age-Hommes'!$A439,[1]age_tranches_5ans_nb_sex!$A:$A,0),30)/5</f>
        <v>0.79999999998240001</v>
      </c>
      <c r="BU439">
        <f>INDEX([1]age_tranches_5ans_nb_sex!$1:$1048576,MATCH('SectorStat-Age-Hommes'!$A439,[1]age_tranches_5ans_nb_sex!$A:$A,0),30)/5</f>
        <v>0.79999999998240001</v>
      </c>
      <c r="BV439">
        <f>INDEX([1]age_tranches_5ans_nb_sex!$1:$1048576,MATCH('SectorStat-Age-Hommes'!$A439,[1]age_tranches_5ans_nb_sex!$A:$A,0),32)/5</f>
        <v>2.4000000000008002</v>
      </c>
      <c r="BW439">
        <f>INDEX([1]age_tranches_5ans_nb_sex!$1:$1048576,MATCH('SectorStat-Age-Hommes'!$A439,[1]age_tranches_5ans_nb_sex!$A:$A,0),32)/5</f>
        <v>2.4000000000008002</v>
      </c>
      <c r="BX439">
        <f>INDEX([1]age_tranches_5ans_nb_sex!$1:$1048576,MATCH('SectorStat-Age-Hommes'!$A439,[1]age_tranches_5ans_nb_sex!$A:$A,0),32)/5</f>
        <v>2.4000000000008002</v>
      </c>
      <c r="BY439">
        <f>INDEX([1]age_tranches_5ans_nb_sex!$1:$1048576,MATCH('SectorStat-Age-Hommes'!$A439,[1]age_tranches_5ans_nb_sex!$A:$A,0),32)/5</f>
        <v>2.4000000000008002</v>
      </c>
      <c r="BZ439">
        <f>INDEX([1]age_tranches_5ans_nb_sex!$1:$1048576,MATCH('SectorStat-Age-Hommes'!$A439,[1]age_tranches_5ans_nb_sex!$A:$A,0),32)/5</f>
        <v>2.4000000000008002</v>
      </c>
      <c r="CA439">
        <f>INDEX([1]age_tranches_5ans_nb_sex!$1:$1048576,MATCH('SectorStat-Age-Hommes'!$A439,[1]age_tranches_5ans_nb_sex!$A:$A,0),34)/5</f>
        <v>0.6000000000136001</v>
      </c>
      <c r="CB439">
        <f>INDEX([1]age_tranches_5ans_nb_sex!$1:$1048576,MATCH('SectorStat-Age-Hommes'!$A439,[1]age_tranches_5ans_nb_sex!$A:$A,0),34)/5</f>
        <v>0.6000000000136001</v>
      </c>
      <c r="CC439">
        <f>INDEX([1]age_tranches_5ans_nb_sex!$1:$1048576,MATCH('SectorStat-Age-Hommes'!$A439,[1]age_tranches_5ans_nb_sex!$A:$A,0),34)/5</f>
        <v>0.6000000000136001</v>
      </c>
      <c r="CD439">
        <f>INDEX([1]age_tranches_5ans_nb_sex!$1:$1048576,MATCH('SectorStat-Age-Hommes'!$A439,[1]age_tranches_5ans_nb_sex!$A:$A,0),34)/5</f>
        <v>0.6000000000136001</v>
      </c>
      <c r="CE439">
        <f>INDEX([1]age_tranches_5ans_nb_sex!$1:$1048576,MATCH('SectorStat-Age-Hommes'!$A439,[1]age_tranches_5ans_nb_sex!$A:$A,0),34)/5</f>
        <v>0.6000000000136001</v>
      </c>
      <c r="CF439">
        <f>INDEX([1]age_tranches_5ans_nb_sex!$1:$1048576,MATCH('SectorStat-Age-Hommes'!$A439,[1]age_tranches_5ans_nb_sex!$A:$A,0),36)/5</f>
        <v>0.39999999999120001</v>
      </c>
      <c r="CG439">
        <f>INDEX([1]age_tranches_5ans_nb_sex!$1:$1048576,MATCH('SectorStat-Age-Hommes'!$A439,[1]age_tranches_5ans_nb_sex!$A:$A,0),36)/5</f>
        <v>0.39999999999120001</v>
      </c>
      <c r="CH439">
        <f>INDEX([1]age_tranches_5ans_nb_sex!$1:$1048576,MATCH('SectorStat-Age-Hommes'!$A439,[1]age_tranches_5ans_nb_sex!$A:$A,0),36)/5</f>
        <v>0.39999999999120001</v>
      </c>
      <c r="CI439">
        <f>INDEX([1]age_tranches_5ans_nb_sex!$1:$1048576,MATCH('SectorStat-Age-Hommes'!$A439,[1]age_tranches_5ans_nb_sex!$A:$A,0),36)/5</f>
        <v>0.39999999999120001</v>
      </c>
      <c r="CJ439">
        <f>INDEX([1]age_tranches_5ans_nb_sex!$1:$1048576,MATCH('SectorStat-Age-Hommes'!$A439,[1]age_tranches_5ans_nb_sex!$A:$A,0),36)/5</f>
        <v>0.39999999999120001</v>
      </c>
      <c r="CK439">
        <f>INDEX([1]age_tranches_5ans_nb_sex!$1:$1048576,MATCH('SectorStat-Age-Hommes'!$A439,[1]age_tranches_5ans_nb_sex!$A:$A,0),38)/5</f>
        <v>0.39999999999120001</v>
      </c>
      <c r="CL439">
        <f>INDEX([1]age_tranches_5ans_nb_sex!$1:$1048576,MATCH('SectorStat-Age-Hommes'!$A439,[1]age_tranches_5ans_nb_sex!$A:$A,0),38)/5</f>
        <v>0.39999999999120001</v>
      </c>
      <c r="CM439">
        <f>INDEX([1]age_tranches_5ans_nb_sex!$1:$1048576,MATCH('SectorStat-Age-Hommes'!$A439,[1]age_tranches_5ans_nb_sex!$A:$A,0),38)/5</f>
        <v>0.39999999999120001</v>
      </c>
      <c r="CN439">
        <f>INDEX([1]age_tranches_5ans_nb_sex!$1:$1048576,MATCH('SectorStat-Age-Hommes'!$A439,[1]age_tranches_5ans_nb_sex!$A:$A,0),38)/5</f>
        <v>0.39999999999120001</v>
      </c>
      <c r="CO439">
        <f>INDEX([1]age_tranches_5ans_nb_sex!$1:$1048576,MATCH('SectorStat-Age-Hommes'!$A439,[1]age_tranches_5ans_nb_sex!$A:$A,0),38)/5</f>
        <v>0.39999999999120001</v>
      </c>
      <c r="CP439" s="2">
        <f>INDEX([1]age_tranches_5ans_nb_sex!$1:$1048576,MATCH('SectorStat-Age-Hommes'!$A439,[1]age_tranches_5ans_nb_sex!$A:$A,0),40)/5</f>
        <v>0</v>
      </c>
      <c r="CQ439" s="2">
        <f>INDEX([1]age_tranches_5ans_nb_sex!$1:$1048576,MATCH('SectorStat-Age-Hommes'!$A439,[1]age_tranches_5ans_nb_sex!$A:$A,0),40)/5</f>
        <v>0</v>
      </c>
      <c r="CR439" s="2">
        <f>INDEX([1]age_tranches_5ans_nb_sex!$1:$1048576,MATCH('SectorStat-Age-Hommes'!$A439,[1]age_tranches_5ans_nb_sex!$A:$A,0),40)/5</f>
        <v>0</v>
      </c>
      <c r="CS439" s="2">
        <f>INDEX([1]age_tranches_5ans_nb_sex!$1:$1048576,MATCH('SectorStat-Age-Hommes'!$A439,[1]age_tranches_5ans_nb_sex!$A:$A,0),40)/5</f>
        <v>0</v>
      </c>
      <c r="CT439" s="2">
        <f>INDEX([1]age_tranches_5ans_nb_sex!$1:$1048576,MATCH('SectorStat-Age-Hommes'!$A439,[1]age_tranches_5ans_nb_sex!$A:$A,0),40)/5</f>
        <v>0</v>
      </c>
      <c r="CZ439" s="3"/>
      <c r="DA439" s="3"/>
      <c r="DB439" s="3"/>
      <c r="DC439" s="3"/>
      <c r="DD439" s="3"/>
    </row>
    <row r="440" spans="1:108" x14ac:dyDescent="0.35">
      <c r="A440" s="1" t="s">
        <v>866</v>
      </c>
      <c r="B440" s="1" t="s">
        <v>867</v>
      </c>
      <c r="C440" t="str">
        <f>INDEX([1]SectorStat!$1:$1048576,MATCH('[1]Distribution ages'!$A440,[1]SectorStat!$B:$B,0),4)</f>
        <v>Molenbeek Saint-Jean</v>
      </c>
      <c r="D440">
        <f>INDEX([1]age_tranches_5ans_nb_sex!$1:$1048576,MATCH('SectorStat-Age-Hommes'!$A440,[1]age_tranches_5ans_nb_sex!$A:$A,0),4)/5</f>
        <v>17.000000000038</v>
      </c>
      <c r="E440">
        <f>INDEX([1]age_tranches_5ans_nb_sex!$1:$1048576,MATCH('SectorStat-Age-Hommes'!$A440,[1]age_tranches_5ans_nb_sex!$A:$A,0),4)/5</f>
        <v>17.000000000038</v>
      </c>
      <c r="F440">
        <f>INDEX([1]age_tranches_5ans_nb_sex!$1:$1048576,MATCH('SectorStat-Age-Hommes'!$A440,[1]age_tranches_5ans_nb_sex!$A:$A,0),4)/5</f>
        <v>17.000000000038</v>
      </c>
      <c r="G440">
        <f>INDEX([1]age_tranches_5ans_nb_sex!$1:$1048576,MATCH('SectorStat-Age-Hommes'!$A440,[1]age_tranches_5ans_nb_sex!$A:$A,0),4)/5</f>
        <v>17.000000000038</v>
      </c>
      <c r="H440">
        <f>INDEX([1]age_tranches_5ans_nb_sex!$1:$1048576,MATCH('SectorStat-Age-Hommes'!$A440,[1]age_tranches_5ans_nb_sex!$A:$A,0),4)/5</f>
        <v>17.000000000038</v>
      </c>
      <c r="I440">
        <f>INDEX([1]age_tranches_5ans_nb_sex!$1:$1048576,MATCH('SectorStat-Age-Hommes'!$A440,[1]age_tranches_5ans_nb_sex!$A:$A,0),6)/5</f>
        <v>14.599999999899001</v>
      </c>
      <c r="J440">
        <f>INDEX([1]age_tranches_5ans_nb_sex!$1:$1048576,MATCH('SectorStat-Age-Hommes'!$A440,[1]age_tranches_5ans_nb_sex!$A:$A,0),6)/5</f>
        <v>14.599999999899001</v>
      </c>
      <c r="K440">
        <f>INDEX([1]age_tranches_5ans_nb_sex!$1:$1048576,MATCH('SectorStat-Age-Hommes'!$A440,[1]age_tranches_5ans_nb_sex!$A:$A,0),6)/5</f>
        <v>14.599999999899001</v>
      </c>
      <c r="L440">
        <f>INDEX([1]age_tranches_5ans_nb_sex!$1:$1048576,MATCH('SectorStat-Age-Hommes'!$A440,[1]age_tranches_5ans_nb_sex!$A:$A,0),6)/5</f>
        <v>14.599999999899001</v>
      </c>
      <c r="M440">
        <f>INDEX([1]age_tranches_5ans_nb_sex!$1:$1048576,MATCH('SectorStat-Age-Hommes'!$A440,[1]age_tranches_5ans_nb_sex!$A:$A,0),6)/5</f>
        <v>14.599999999899001</v>
      </c>
      <c r="N440">
        <f>INDEX([1]age_tranches_5ans_nb_sex!$1:$1048576,MATCH('SectorStat-Age-Hommes'!$A440,[1]age_tranches_5ans_nb_sex!$A:$A,0),8)/5</f>
        <v>13.000000000010999</v>
      </c>
      <c r="O440">
        <f>INDEX([1]age_tranches_5ans_nb_sex!$1:$1048576,MATCH('SectorStat-Age-Hommes'!$A440,[1]age_tranches_5ans_nb_sex!$A:$A,0),8)/5</f>
        <v>13.000000000010999</v>
      </c>
      <c r="P440">
        <f>INDEX([1]age_tranches_5ans_nb_sex!$1:$1048576,MATCH('SectorStat-Age-Hommes'!$A440,[1]age_tranches_5ans_nb_sex!$A:$A,0),8)/5</f>
        <v>13.000000000010999</v>
      </c>
      <c r="Q440">
        <f>INDEX([1]age_tranches_5ans_nb_sex!$1:$1048576,MATCH('SectorStat-Age-Hommes'!$A440,[1]age_tranches_5ans_nb_sex!$A:$A,0),8)/5</f>
        <v>13.000000000010999</v>
      </c>
      <c r="R440">
        <f>INDEX([1]age_tranches_5ans_nb_sex!$1:$1048576,MATCH('SectorStat-Age-Hommes'!$A440,[1]age_tranches_5ans_nb_sex!$A:$A,0),8)/5</f>
        <v>13.000000000010999</v>
      </c>
      <c r="S440">
        <f>INDEX([1]age_tranches_5ans_nb_sex!$1:$1048576,MATCH('SectorStat-Age-Hommes'!$A440,[1]age_tranches_5ans_nb_sex!$A:$A,0),10)/5</f>
        <v>9.399999999956</v>
      </c>
      <c r="T440">
        <f>INDEX([1]age_tranches_5ans_nb_sex!$1:$1048576,MATCH('SectorStat-Age-Hommes'!$A440,[1]age_tranches_5ans_nb_sex!$A:$A,0),10)/5</f>
        <v>9.399999999956</v>
      </c>
      <c r="U440">
        <f>INDEX([1]age_tranches_5ans_nb_sex!$1:$1048576,MATCH('SectorStat-Age-Hommes'!$A440,[1]age_tranches_5ans_nb_sex!$A:$A,0),10)/5</f>
        <v>9.399999999956</v>
      </c>
      <c r="V440">
        <f>INDEX([1]age_tranches_5ans_nb_sex!$1:$1048576,MATCH('SectorStat-Age-Hommes'!$A440,[1]age_tranches_5ans_nb_sex!$A:$A,0),10)/5</f>
        <v>9.399999999956</v>
      </c>
      <c r="W440">
        <f>INDEX([1]age_tranches_5ans_nb_sex!$1:$1048576,MATCH('SectorStat-Age-Hommes'!$A440,[1]age_tranches_5ans_nb_sex!$A:$A,0),10)/5</f>
        <v>9.399999999956</v>
      </c>
      <c r="X440">
        <f>INDEX([1]age_tranches_5ans_nb_sex!$1:$1048576,MATCH('SectorStat-Age-Hommes'!$A440,[1]age_tranches_5ans_nb_sex!$A:$A,0),10)/5</f>
        <v>9.399999999956</v>
      </c>
      <c r="Y440">
        <f>INDEX([1]age_tranches_5ans_nb_sex!$1:$1048576,MATCH('SectorStat-Age-Hommes'!$A440,[1]age_tranches_5ans_nb_sex!$A:$A,0),12)/5</f>
        <v>8.9999999999840004</v>
      </c>
      <c r="Z440">
        <f>INDEX([1]age_tranches_5ans_nb_sex!$1:$1048576,MATCH('SectorStat-Age-Hommes'!$A440,[1]age_tranches_5ans_nb_sex!$A:$A,0),12)/5</f>
        <v>8.9999999999840004</v>
      </c>
      <c r="AA440">
        <f>INDEX([1]age_tranches_5ans_nb_sex!$1:$1048576,MATCH('SectorStat-Age-Hommes'!$A440,[1]age_tranches_5ans_nb_sex!$A:$A,0),12)/5</f>
        <v>8.9999999999840004</v>
      </c>
      <c r="AB440">
        <f>INDEX([1]age_tranches_5ans_nb_sex!$1:$1048576,MATCH('SectorStat-Age-Hommes'!$A440,[1]age_tranches_5ans_nb_sex!$A:$A,0),12)/5</f>
        <v>8.9999999999840004</v>
      </c>
      <c r="AC440">
        <f>INDEX([1]age_tranches_5ans_nb_sex!$1:$1048576,MATCH('SectorStat-Age-Hommes'!$A440,[1]age_tranches_5ans_nb_sex!$A:$A,0),14)/5</f>
        <v>10.399999999886001</v>
      </c>
      <c r="AD440">
        <f>INDEX([1]age_tranches_5ans_nb_sex!$1:$1048576,MATCH('SectorStat-Age-Hommes'!$A440,[1]age_tranches_5ans_nb_sex!$A:$A,0),14)/5</f>
        <v>10.399999999886001</v>
      </c>
      <c r="AE440">
        <f>INDEX([1]age_tranches_5ans_nb_sex!$1:$1048576,MATCH('SectorStat-Age-Hommes'!$A440,[1]age_tranches_5ans_nb_sex!$A:$A,0),14)/5</f>
        <v>10.399999999886001</v>
      </c>
      <c r="AF440">
        <f>INDEX([1]age_tranches_5ans_nb_sex!$1:$1048576,MATCH('SectorStat-Age-Hommes'!$A440,[1]age_tranches_5ans_nb_sex!$A:$A,0),14)/5</f>
        <v>10.399999999886001</v>
      </c>
      <c r="AG440">
        <f>INDEX([1]age_tranches_5ans_nb_sex!$1:$1048576,MATCH('SectorStat-Age-Hommes'!$A440,[1]age_tranches_5ans_nb_sex!$A:$A,0),14)/5</f>
        <v>10.399999999886001</v>
      </c>
      <c r="AH440">
        <f>INDEX([1]age_tranches_5ans_nb_sex!$1:$1048576,MATCH('SectorStat-Age-Hommes'!$A440,[1]age_tranches_5ans_nb_sex!$A:$A,0),16)/5</f>
        <v>11.800000000095</v>
      </c>
      <c r="AI440">
        <f>INDEX([1]age_tranches_5ans_nb_sex!$1:$1048576,MATCH('SectorStat-Age-Hommes'!$A440,[1]age_tranches_5ans_nb_sex!$A:$A,0),16)/5</f>
        <v>11.800000000095</v>
      </c>
      <c r="AJ440">
        <f>INDEX([1]age_tranches_5ans_nb_sex!$1:$1048576,MATCH('SectorStat-Age-Hommes'!$A440,[1]age_tranches_5ans_nb_sex!$A:$A,0),16)/5</f>
        <v>11.800000000095</v>
      </c>
      <c r="AK440">
        <f>INDEX([1]age_tranches_5ans_nb_sex!$1:$1048576,MATCH('SectorStat-Age-Hommes'!$A440,[1]age_tranches_5ans_nb_sex!$A:$A,0),16)/5</f>
        <v>11.800000000095</v>
      </c>
      <c r="AL440">
        <f>INDEX([1]age_tranches_5ans_nb_sex!$1:$1048576,MATCH('SectorStat-Age-Hommes'!$A440,[1]age_tranches_5ans_nb_sex!$A:$A,0),16)/5</f>
        <v>11.800000000095</v>
      </c>
      <c r="AM440">
        <f>INDEX([1]age_tranches_5ans_nb_sex!$1:$1048576,MATCH('SectorStat-Age-Hommes'!$A440,[1]age_tranches_5ans_nb_sex!$A:$A,0),18)/5</f>
        <v>13.999999999941002</v>
      </c>
      <c r="AN440">
        <f>INDEX([1]age_tranches_5ans_nb_sex!$1:$1048576,MATCH('SectorStat-Age-Hommes'!$A440,[1]age_tranches_5ans_nb_sex!$A:$A,0),18)/5</f>
        <v>13.999999999941002</v>
      </c>
      <c r="AO440">
        <f>INDEX([1]age_tranches_5ans_nb_sex!$1:$1048576,MATCH('SectorStat-Age-Hommes'!$A440,[1]age_tranches_5ans_nb_sex!$A:$A,0),18)/5</f>
        <v>13.999999999941002</v>
      </c>
      <c r="AP440">
        <f>INDEX([1]age_tranches_5ans_nb_sex!$1:$1048576,MATCH('SectorStat-Age-Hommes'!$A440,[1]age_tranches_5ans_nb_sex!$A:$A,0),18)/5</f>
        <v>13.999999999941002</v>
      </c>
      <c r="AQ440">
        <f>INDEX([1]age_tranches_5ans_nb_sex!$1:$1048576,MATCH('SectorStat-Age-Hommes'!$A440,[1]age_tranches_5ans_nb_sex!$A:$A,0),18)/5</f>
        <v>13.999999999941002</v>
      </c>
      <c r="AR440">
        <f>INDEX([1]age_tranches_5ans_nb_sex!$1:$1048576,MATCH('SectorStat-Age-Hommes'!$A440,[1]age_tranches_5ans_nb_sex!$A:$A,0),20)/5</f>
        <v>11.400000000123001</v>
      </c>
      <c r="AS440">
        <f>INDEX([1]age_tranches_5ans_nb_sex!$1:$1048576,MATCH('SectorStat-Age-Hommes'!$A440,[1]age_tranches_5ans_nb_sex!$A:$A,0),20)/5</f>
        <v>11.400000000123001</v>
      </c>
      <c r="AT440">
        <f>INDEX([1]age_tranches_5ans_nb_sex!$1:$1048576,MATCH('SectorStat-Age-Hommes'!$A440,[1]age_tranches_5ans_nb_sex!$A:$A,0),20)/5</f>
        <v>11.400000000123001</v>
      </c>
      <c r="AU440">
        <f>INDEX([1]age_tranches_5ans_nb_sex!$1:$1048576,MATCH('SectorStat-Age-Hommes'!$A440,[1]age_tranches_5ans_nb_sex!$A:$A,0),20)/5</f>
        <v>11.400000000123001</v>
      </c>
      <c r="AV440">
        <f>INDEX([1]age_tranches_5ans_nb_sex!$1:$1048576,MATCH('SectorStat-Age-Hommes'!$A440,[1]age_tranches_5ans_nb_sex!$A:$A,0),20)/5</f>
        <v>11.400000000123001</v>
      </c>
      <c r="AW440">
        <f>INDEX([1]age_tranches_5ans_nb_sex!$1:$1048576,MATCH('SectorStat-Age-Hommes'!$A440,[1]age_tranches_5ans_nb_sex!$A:$A,0),22)/5</f>
        <v>13.399999999983001</v>
      </c>
      <c r="AX440">
        <f>INDEX([1]age_tranches_5ans_nb_sex!$1:$1048576,MATCH('SectorStat-Age-Hommes'!$A440,[1]age_tranches_5ans_nb_sex!$A:$A,0),22)/5</f>
        <v>13.399999999983001</v>
      </c>
      <c r="AY440">
        <f>INDEX([1]age_tranches_5ans_nb_sex!$1:$1048576,MATCH('SectorStat-Age-Hommes'!$A440,[1]age_tranches_5ans_nb_sex!$A:$A,0),22)/5</f>
        <v>13.399999999983001</v>
      </c>
      <c r="AZ440">
        <f>INDEX([1]age_tranches_5ans_nb_sex!$1:$1048576,MATCH('SectorStat-Age-Hommes'!$A440,[1]age_tranches_5ans_nb_sex!$A:$A,0),22)/5</f>
        <v>13.399999999983001</v>
      </c>
      <c r="BA440">
        <f>INDEX([1]age_tranches_5ans_nb_sex!$1:$1048576,MATCH('SectorStat-Age-Hommes'!$A440,[1]age_tranches_5ans_nb_sex!$A:$A,0),22)/5</f>
        <v>13.399999999983001</v>
      </c>
      <c r="BB440">
        <f>INDEX([1]age_tranches_5ans_nb_sex!$1:$1048576,MATCH('SectorStat-Age-Hommes'!$A440,[1]age_tranches_5ans_nb_sex!$A:$A,0),24)/5</f>
        <v>10.599999999872001</v>
      </c>
      <c r="BC440">
        <f>INDEX([1]age_tranches_5ans_nb_sex!$1:$1048576,MATCH('SectorStat-Age-Hommes'!$A440,[1]age_tranches_5ans_nb_sex!$A:$A,0),24)/5</f>
        <v>10.599999999872001</v>
      </c>
      <c r="BD440">
        <f>INDEX([1]age_tranches_5ans_nb_sex!$1:$1048576,MATCH('SectorStat-Age-Hommes'!$A440,[1]age_tranches_5ans_nb_sex!$A:$A,0),24)/5</f>
        <v>10.599999999872001</v>
      </c>
      <c r="BE440">
        <f>INDEX([1]age_tranches_5ans_nb_sex!$1:$1048576,MATCH('SectorStat-Age-Hommes'!$A440,[1]age_tranches_5ans_nb_sex!$A:$A,0),24)/5</f>
        <v>10.599999999872001</v>
      </c>
      <c r="BF440">
        <f>INDEX([1]age_tranches_5ans_nb_sex!$1:$1048576,MATCH('SectorStat-Age-Hommes'!$A440,[1]age_tranches_5ans_nb_sex!$A:$A,0),24)/5</f>
        <v>10.599999999872001</v>
      </c>
      <c r="BG440">
        <f>INDEX([1]age_tranches_5ans_nb_sex!$1:$1048576,MATCH('SectorStat-Age-Hommes'!$A440,[1]age_tranches_5ans_nb_sex!$A:$A,0),26)/5</f>
        <v>8.9999999999840004</v>
      </c>
      <c r="BH440">
        <f>INDEX([1]age_tranches_5ans_nb_sex!$1:$1048576,MATCH('SectorStat-Age-Hommes'!$A440,[1]age_tranches_5ans_nb_sex!$A:$A,0),26)/5</f>
        <v>8.9999999999840004</v>
      </c>
      <c r="BI440">
        <f>INDEX([1]age_tranches_5ans_nb_sex!$1:$1048576,MATCH('SectorStat-Age-Hommes'!$A440,[1]age_tranches_5ans_nb_sex!$A:$A,0),26)/5</f>
        <v>8.9999999999840004</v>
      </c>
      <c r="BJ440">
        <f>INDEX([1]age_tranches_5ans_nb_sex!$1:$1048576,MATCH('SectorStat-Age-Hommes'!$A440,[1]age_tranches_5ans_nb_sex!$A:$A,0),26)/5</f>
        <v>8.9999999999840004</v>
      </c>
      <c r="BK440">
        <f>INDEX([1]age_tranches_5ans_nb_sex!$1:$1048576,MATCH('SectorStat-Age-Hommes'!$A440,[1]age_tranches_5ans_nb_sex!$A:$A,0),26)/5</f>
        <v>8.9999999999840004</v>
      </c>
      <c r="BL440">
        <f>INDEX([1]age_tranches_5ans_nb_sex!$1:$1048576,MATCH('SectorStat-Age-Hommes'!$A440,[1]age_tranches_5ans_nb_sex!$A:$A,0),28)/5</f>
        <v>6.1999999998729987</v>
      </c>
      <c r="BM440">
        <f>INDEX([1]age_tranches_5ans_nb_sex!$1:$1048576,MATCH('SectorStat-Age-Hommes'!$A440,[1]age_tranches_5ans_nb_sex!$A:$A,0),28)/5</f>
        <v>6.1999999998729987</v>
      </c>
      <c r="BN440">
        <f>INDEX([1]age_tranches_5ans_nb_sex!$1:$1048576,MATCH('SectorStat-Age-Hommes'!$A440,[1]age_tranches_5ans_nb_sex!$A:$A,0),28)/5</f>
        <v>6.1999999998729987</v>
      </c>
      <c r="BO440">
        <f>INDEX([1]age_tranches_5ans_nb_sex!$1:$1048576,MATCH('SectorStat-Age-Hommes'!$A440,[1]age_tranches_5ans_nb_sex!$A:$A,0),28)/5</f>
        <v>6.1999999998729987</v>
      </c>
      <c r="BP440">
        <f>INDEX([1]age_tranches_5ans_nb_sex!$1:$1048576,MATCH('SectorStat-Age-Hommes'!$A440,[1]age_tranches_5ans_nb_sex!$A:$A,0),28)/5</f>
        <v>6.1999999998729987</v>
      </c>
      <c r="BQ440">
        <f>INDEX([1]age_tranches_5ans_nb_sex!$1:$1048576,MATCH('SectorStat-Age-Hommes'!$A440,[1]age_tranches_5ans_nb_sex!$A:$A,0),30)/5</f>
        <v>4.9999999999569997</v>
      </c>
      <c r="BR440">
        <f>INDEX([1]age_tranches_5ans_nb_sex!$1:$1048576,MATCH('SectorStat-Age-Hommes'!$A440,[1]age_tranches_5ans_nb_sex!$A:$A,0),30)/5</f>
        <v>4.9999999999569997</v>
      </c>
      <c r="BS440">
        <f>INDEX([1]age_tranches_5ans_nb_sex!$1:$1048576,MATCH('SectorStat-Age-Hommes'!$A440,[1]age_tranches_5ans_nb_sex!$A:$A,0),30)/5</f>
        <v>4.9999999999569997</v>
      </c>
      <c r="BT440">
        <f>INDEX([1]age_tranches_5ans_nb_sex!$1:$1048576,MATCH('SectorStat-Age-Hommes'!$A440,[1]age_tranches_5ans_nb_sex!$A:$A,0),30)/5</f>
        <v>4.9999999999569997</v>
      </c>
      <c r="BU440">
        <f>INDEX([1]age_tranches_5ans_nb_sex!$1:$1048576,MATCH('SectorStat-Age-Hommes'!$A440,[1]age_tranches_5ans_nb_sex!$A:$A,0),30)/5</f>
        <v>4.9999999999569997</v>
      </c>
      <c r="BV440">
        <f>INDEX([1]age_tranches_5ans_nb_sex!$1:$1048576,MATCH('SectorStat-Age-Hommes'!$A440,[1]age_tranches_5ans_nb_sex!$A:$A,0),32)/5</f>
        <v>4.3999999999989994</v>
      </c>
      <c r="BW440">
        <f>INDEX([1]age_tranches_5ans_nb_sex!$1:$1048576,MATCH('SectorStat-Age-Hommes'!$A440,[1]age_tranches_5ans_nb_sex!$A:$A,0),32)/5</f>
        <v>4.3999999999989994</v>
      </c>
      <c r="BX440">
        <f>INDEX([1]age_tranches_5ans_nb_sex!$1:$1048576,MATCH('SectorStat-Age-Hommes'!$A440,[1]age_tranches_5ans_nb_sex!$A:$A,0),32)/5</f>
        <v>4.3999999999989994</v>
      </c>
      <c r="BY440">
        <f>INDEX([1]age_tranches_5ans_nb_sex!$1:$1048576,MATCH('SectorStat-Age-Hommes'!$A440,[1]age_tranches_5ans_nb_sex!$A:$A,0),32)/5</f>
        <v>4.3999999999989994</v>
      </c>
      <c r="BZ440">
        <f>INDEX([1]age_tranches_5ans_nb_sex!$1:$1048576,MATCH('SectorStat-Age-Hommes'!$A440,[1]age_tranches_5ans_nb_sex!$A:$A,0),32)/5</f>
        <v>4.3999999999989994</v>
      </c>
      <c r="CA440">
        <f>INDEX([1]age_tranches_5ans_nb_sex!$1:$1048576,MATCH('SectorStat-Age-Hommes'!$A440,[1]age_tranches_5ans_nb_sex!$A:$A,0),34)/5</f>
        <v>2.2000000001529996</v>
      </c>
      <c r="CB440">
        <f>INDEX([1]age_tranches_5ans_nb_sex!$1:$1048576,MATCH('SectorStat-Age-Hommes'!$A440,[1]age_tranches_5ans_nb_sex!$A:$A,0),34)/5</f>
        <v>2.2000000001529996</v>
      </c>
      <c r="CC440">
        <f>INDEX([1]age_tranches_5ans_nb_sex!$1:$1048576,MATCH('SectorStat-Age-Hommes'!$A440,[1]age_tranches_5ans_nb_sex!$A:$A,0),34)/5</f>
        <v>2.2000000001529996</v>
      </c>
      <c r="CD440">
        <f>INDEX([1]age_tranches_5ans_nb_sex!$1:$1048576,MATCH('SectorStat-Age-Hommes'!$A440,[1]age_tranches_5ans_nb_sex!$A:$A,0),34)/5</f>
        <v>2.2000000001529996</v>
      </c>
      <c r="CE440">
        <f>INDEX([1]age_tranches_5ans_nb_sex!$1:$1048576,MATCH('SectorStat-Age-Hommes'!$A440,[1]age_tranches_5ans_nb_sex!$A:$A,0),34)/5</f>
        <v>2.2000000001529996</v>
      </c>
      <c r="CF440">
        <f>INDEX([1]age_tranches_5ans_nb_sex!$1:$1048576,MATCH('SectorStat-Age-Hommes'!$A440,[1]age_tranches_5ans_nb_sex!$A:$A,0),36)/5</f>
        <v>0.79999999994400017</v>
      </c>
      <c r="CG440">
        <f>INDEX([1]age_tranches_5ans_nb_sex!$1:$1048576,MATCH('SectorStat-Age-Hommes'!$A440,[1]age_tranches_5ans_nb_sex!$A:$A,0),36)/5</f>
        <v>0.79999999994400017</v>
      </c>
      <c r="CH440">
        <f>INDEX([1]age_tranches_5ans_nb_sex!$1:$1048576,MATCH('SectorStat-Age-Hommes'!$A440,[1]age_tranches_5ans_nb_sex!$A:$A,0),36)/5</f>
        <v>0.79999999994400017</v>
      </c>
      <c r="CI440">
        <f>INDEX([1]age_tranches_5ans_nb_sex!$1:$1048576,MATCH('SectorStat-Age-Hommes'!$A440,[1]age_tranches_5ans_nb_sex!$A:$A,0),36)/5</f>
        <v>0.79999999994400017</v>
      </c>
      <c r="CJ440">
        <f>INDEX([1]age_tranches_5ans_nb_sex!$1:$1048576,MATCH('SectorStat-Age-Hommes'!$A440,[1]age_tranches_5ans_nb_sex!$A:$A,0),36)/5</f>
        <v>0.79999999994400017</v>
      </c>
      <c r="CK440">
        <f>INDEX([1]age_tranches_5ans_nb_sex!$1:$1048576,MATCH('SectorStat-Age-Hommes'!$A440,[1]age_tranches_5ans_nb_sex!$A:$A,0),38)/5</f>
        <v>1.7999999998739997</v>
      </c>
      <c r="CL440">
        <f>INDEX([1]age_tranches_5ans_nb_sex!$1:$1048576,MATCH('SectorStat-Age-Hommes'!$A440,[1]age_tranches_5ans_nb_sex!$A:$A,0),38)/5</f>
        <v>1.7999999998739997</v>
      </c>
      <c r="CM440">
        <f>INDEX([1]age_tranches_5ans_nb_sex!$1:$1048576,MATCH('SectorStat-Age-Hommes'!$A440,[1]age_tranches_5ans_nb_sex!$A:$A,0),38)/5</f>
        <v>1.7999999998739997</v>
      </c>
      <c r="CN440">
        <f>INDEX([1]age_tranches_5ans_nb_sex!$1:$1048576,MATCH('SectorStat-Age-Hommes'!$A440,[1]age_tranches_5ans_nb_sex!$A:$A,0),38)/5</f>
        <v>1.7999999998739997</v>
      </c>
      <c r="CO440">
        <f>INDEX([1]age_tranches_5ans_nb_sex!$1:$1048576,MATCH('SectorStat-Age-Hommes'!$A440,[1]age_tranches_5ans_nb_sex!$A:$A,0),38)/5</f>
        <v>1.7999999998739997</v>
      </c>
      <c r="CP440" s="2">
        <f>INDEX([1]age_tranches_5ans_nb_sex!$1:$1048576,MATCH('SectorStat-Age-Hommes'!$A440,[1]age_tranches_5ans_nb_sex!$A:$A,0),40)/5</f>
        <v>0</v>
      </c>
      <c r="CQ440" s="2">
        <f>INDEX([1]age_tranches_5ans_nb_sex!$1:$1048576,MATCH('SectorStat-Age-Hommes'!$A440,[1]age_tranches_5ans_nb_sex!$A:$A,0),40)/5</f>
        <v>0</v>
      </c>
      <c r="CR440" s="2">
        <f>INDEX([1]age_tranches_5ans_nb_sex!$1:$1048576,MATCH('SectorStat-Age-Hommes'!$A440,[1]age_tranches_5ans_nb_sex!$A:$A,0),40)/5</f>
        <v>0</v>
      </c>
      <c r="CS440" s="2">
        <f>INDEX([1]age_tranches_5ans_nb_sex!$1:$1048576,MATCH('SectorStat-Age-Hommes'!$A440,[1]age_tranches_5ans_nb_sex!$A:$A,0),40)/5</f>
        <v>0</v>
      </c>
      <c r="CT440" s="2">
        <f>INDEX([1]age_tranches_5ans_nb_sex!$1:$1048576,MATCH('SectorStat-Age-Hommes'!$A440,[1]age_tranches_5ans_nb_sex!$A:$A,0),40)/5</f>
        <v>0</v>
      </c>
      <c r="CZ440" s="3"/>
      <c r="DA440" s="3"/>
      <c r="DB440" s="3"/>
      <c r="DC440" s="3"/>
      <c r="DD440" s="3"/>
    </row>
    <row r="441" spans="1:108" x14ac:dyDescent="0.35">
      <c r="A441" s="1" t="s">
        <v>868</v>
      </c>
      <c r="B441" s="1" t="s">
        <v>869</v>
      </c>
      <c r="C441" t="str">
        <f>INDEX([1]SectorStat!$1:$1048576,MATCH('[1]Distribution ages'!$A441,[1]SectorStat!$B:$B,0),4)</f>
        <v>Molenbeek Saint-Jean</v>
      </c>
      <c r="D441">
        <f>INDEX([1]age_tranches_5ans_nb_sex!$1:$1048576,MATCH('SectorStat-Age-Hommes'!$A441,[1]age_tranches_5ans_nb_sex!$A:$A,0),4)/5</f>
        <v>12.600000000113202</v>
      </c>
      <c r="E441">
        <f>INDEX([1]age_tranches_5ans_nb_sex!$1:$1048576,MATCH('SectorStat-Age-Hommes'!$A441,[1]age_tranches_5ans_nb_sex!$A:$A,0),4)/5</f>
        <v>12.600000000113202</v>
      </c>
      <c r="F441">
        <f>INDEX([1]age_tranches_5ans_nb_sex!$1:$1048576,MATCH('SectorStat-Age-Hommes'!$A441,[1]age_tranches_5ans_nb_sex!$A:$A,0),4)/5</f>
        <v>12.600000000113202</v>
      </c>
      <c r="G441">
        <f>INDEX([1]age_tranches_5ans_nb_sex!$1:$1048576,MATCH('SectorStat-Age-Hommes'!$A441,[1]age_tranches_5ans_nb_sex!$A:$A,0),4)/5</f>
        <v>12.600000000113202</v>
      </c>
      <c r="H441">
        <f>INDEX([1]age_tranches_5ans_nb_sex!$1:$1048576,MATCH('SectorStat-Age-Hommes'!$A441,[1]age_tranches_5ans_nb_sex!$A:$A,0),4)/5</f>
        <v>12.600000000113202</v>
      </c>
      <c r="I441">
        <f>INDEX([1]age_tranches_5ans_nb_sex!$1:$1048576,MATCH('SectorStat-Age-Hommes'!$A441,[1]age_tranches_5ans_nb_sex!$A:$A,0),6)/5</f>
        <v>15.399999999888403</v>
      </c>
      <c r="J441">
        <f>INDEX([1]age_tranches_5ans_nb_sex!$1:$1048576,MATCH('SectorStat-Age-Hommes'!$A441,[1]age_tranches_5ans_nb_sex!$A:$A,0),6)/5</f>
        <v>15.399999999888403</v>
      </c>
      <c r="K441">
        <f>INDEX([1]age_tranches_5ans_nb_sex!$1:$1048576,MATCH('SectorStat-Age-Hommes'!$A441,[1]age_tranches_5ans_nb_sex!$A:$A,0),6)/5</f>
        <v>15.399999999888403</v>
      </c>
      <c r="L441">
        <f>INDEX([1]age_tranches_5ans_nb_sex!$1:$1048576,MATCH('SectorStat-Age-Hommes'!$A441,[1]age_tranches_5ans_nb_sex!$A:$A,0),6)/5</f>
        <v>15.399999999888403</v>
      </c>
      <c r="M441">
        <f>INDEX([1]age_tranches_5ans_nb_sex!$1:$1048576,MATCH('SectorStat-Age-Hommes'!$A441,[1]age_tranches_5ans_nb_sex!$A:$A,0),6)/5</f>
        <v>15.399999999888403</v>
      </c>
      <c r="N441">
        <f>INDEX([1]age_tranches_5ans_nb_sex!$1:$1048576,MATCH('SectorStat-Age-Hommes'!$A441,[1]age_tranches_5ans_nb_sex!$A:$A,0),8)/5</f>
        <v>14.400000000089198</v>
      </c>
      <c r="O441">
        <f>INDEX([1]age_tranches_5ans_nb_sex!$1:$1048576,MATCH('SectorStat-Age-Hommes'!$A441,[1]age_tranches_5ans_nb_sex!$A:$A,0),8)/5</f>
        <v>14.400000000089198</v>
      </c>
      <c r="P441">
        <f>INDEX([1]age_tranches_5ans_nb_sex!$1:$1048576,MATCH('SectorStat-Age-Hommes'!$A441,[1]age_tranches_5ans_nb_sex!$A:$A,0),8)/5</f>
        <v>14.400000000089198</v>
      </c>
      <c r="Q441">
        <f>INDEX([1]age_tranches_5ans_nb_sex!$1:$1048576,MATCH('SectorStat-Age-Hommes'!$A441,[1]age_tranches_5ans_nb_sex!$A:$A,0),8)/5</f>
        <v>14.400000000089198</v>
      </c>
      <c r="R441">
        <f>INDEX([1]age_tranches_5ans_nb_sex!$1:$1048576,MATCH('SectorStat-Age-Hommes'!$A441,[1]age_tranches_5ans_nb_sex!$A:$A,0),8)/5</f>
        <v>14.400000000089198</v>
      </c>
      <c r="S441">
        <f>INDEX([1]age_tranches_5ans_nb_sex!$1:$1048576,MATCH('SectorStat-Age-Hommes'!$A441,[1]age_tranches_5ans_nb_sex!$A:$A,0),10)/5</f>
        <v>11.7999999999364</v>
      </c>
      <c r="T441">
        <f>INDEX([1]age_tranches_5ans_nb_sex!$1:$1048576,MATCH('SectorStat-Age-Hommes'!$A441,[1]age_tranches_5ans_nb_sex!$A:$A,0),10)/5</f>
        <v>11.7999999999364</v>
      </c>
      <c r="U441">
        <f>INDEX([1]age_tranches_5ans_nb_sex!$1:$1048576,MATCH('SectorStat-Age-Hommes'!$A441,[1]age_tranches_5ans_nb_sex!$A:$A,0),10)/5</f>
        <v>11.7999999999364</v>
      </c>
      <c r="V441">
        <f>INDEX([1]age_tranches_5ans_nb_sex!$1:$1048576,MATCH('SectorStat-Age-Hommes'!$A441,[1]age_tranches_5ans_nb_sex!$A:$A,0),10)/5</f>
        <v>11.7999999999364</v>
      </c>
      <c r="W441">
        <f>INDEX([1]age_tranches_5ans_nb_sex!$1:$1048576,MATCH('SectorStat-Age-Hommes'!$A441,[1]age_tranches_5ans_nb_sex!$A:$A,0),10)/5</f>
        <v>11.7999999999364</v>
      </c>
      <c r="X441">
        <f>INDEX([1]age_tranches_5ans_nb_sex!$1:$1048576,MATCH('SectorStat-Age-Hommes'!$A441,[1]age_tranches_5ans_nb_sex!$A:$A,0),10)/5</f>
        <v>11.7999999999364</v>
      </c>
      <c r="Y441">
        <f>INDEX([1]age_tranches_5ans_nb_sex!$1:$1048576,MATCH('SectorStat-Age-Hommes'!$A441,[1]age_tranches_5ans_nb_sex!$A:$A,0),12)/5</f>
        <v>9.5999999998720007</v>
      </c>
      <c r="Z441">
        <f>INDEX([1]age_tranches_5ans_nb_sex!$1:$1048576,MATCH('SectorStat-Age-Hommes'!$A441,[1]age_tranches_5ans_nb_sex!$A:$A,0),12)/5</f>
        <v>9.5999999998720007</v>
      </c>
      <c r="AA441">
        <f>INDEX([1]age_tranches_5ans_nb_sex!$1:$1048576,MATCH('SectorStat-Age-Hommes'!$A441,[1]age_tranches_5ans_nb_sex!$A:$A,0),12)/5</f>
        <v>9.5999999998720007</v>
      </c>
      <c r="AB441">
        <f>INDEX([1]age_tranches_5ans_nb_sex!$1:$1048576,MATCH('SectorStat-Age-Hommes'!$A441,[1]age_tranches_5ans_nb_sex!$A:$A,0),12)/5</f>
        <v>9.5999999998720007</v>
      </c>
      <c r="AC441">
        <f>INDEX([1]age_tranches_5ans_nb_sex!$1:$1048576,MATCH('SectorStat-Age-Hommes'!$A441,[1]age_tranches_5ans_nb_sex!$A:$A,0),14)/5</f>
        <v>9.9999999999603997</v>
      </c>
      <c r="AD441">
        <f>INDEX([1]age_tranches_5ans_nb_sex!$1:$1048576,MATCH('SectorStat-Age-Hommes'!$A441,[1]age_tranches_5ans_nb_sex!$A:$A,0),14)/5</f>
        <v>9.9999999999603997</v>
      </c>
      <c r="AE441">
        <f>INDEX([1]age_tranches_5ans_nb_sex!$1:$1048576,MATCH('SectorStat-Age-Hommes'!$A441,[1]age_tranches_5ans_nb_sex!$A:$A,0),14)/5</f>
        <v>9.9999999999603997</v>
      </c>
      <c r="AF441">
        <f>INDEX([1]age_tranches_5ans_nb_sex!$1:$1048576,MATCH('SectorStat-Age-Hommes'!$A441,[1]age_tranches_5ans_nb_sex!$A:$A,0),14)/5</f>
        <v>9.9999999999603997</v>
      </c>
      <c r="AG441">
        <f>INDEX([1]age_tranches_5ans_nb_sex!$1:$1048576,MATCH('SectorStat-Age-Hommes'!$A441,[1]age_tranches_5ans_nb_sex!$A:$A,0),14)/5</f>
        <v>9.9999999999603997</v>
      </c>
      <c r="AH441">
        <f>INDEX([1]age_tranches_5ans_nb_sex!$1:$1048576,MATCH('SectorStat-Age-Hommes'!$A441,[1]age_tranches_5ans_nb_sex!$A:$A,0),16)/5</f>
        <v>8.99999999988</v>
      </c>
      <c r="AI441">
        <f>INDEX([1]age_tranches_5ans_nb_sex!$1:$1048576,MATCH('SectorStat-Age-Hommes'!$A441,[1]age_tranches_5ans_nb_sex!$A:$A,0),16)/5</f>
        <v>8.99999999988</v>
      </c>
      <c r="AJ441">
        <f>INDEX([1]age_tranches_5ans_nb_sex!$1:$1048576,MATCH('SectorStat-Age-Hommes'!$A441,[1]age_tranches_5ans_nb_sex!$A:$A,0),16)/5</f>
        <v>8.99999999988</v>
      </c>
      <c r="AK441">
        <f>INDEX([1]age_tranches_5ans_nb_sex!$1:$1048576,MATCH('SectorStat-Age-Hommes'!$A441,[1]age_tranches_5ans_nb_sex!$A:$A,0),16)/5</f>
        <v>8.99999999988</v>
      </c>
      <c r="AL441">
        <f>INDEX([1]age_tranches_5ans_nb_sex!$1:$1048576,MATCH('SectorStat-Age-Hommes'!$A441,[1]age_tranches_5ans_nb_sex!$A:$A,0),16)/5</f>
        <v>8.99999999988</v>
      </c>
      <c r="AM441">
        <f>INDEX([1]age_tranches_5ans_nb_sex!$1:$1048576,MATCH('SectorStat-Age-Hommes'!$A441,[1]age_tranches_5ans_nb_sex!$A:$A,0),18)/5</f>
        <v>14.599999999992798</v>
      </c>
      <c r="AN441">
        <f>INDEX([1]age_tranches_5ans_nb_sex!$1:$1048576,MATCH('SectorStat-Age-Hommes'!$A441,[1]age_tranches_5ans_nb_sex!$A:$A,0),18)/5</f>
        <v>14.599999999992798</v>
      </c>
      <c r="AO441">
        <f>INDEX([1]age_tranches_5ans_nb_sex!$1:$1048576,MATCH('SectorStat-Age-Hommes'!$A441,[1]age_tranches_5ans_nb_sex!$A:$A,0),18)/5</f>
        <v>14.599999999992798</v>
      </c>
      <c r="AP441">
        <f>INDEX([1]age_tranches_5ans_nb_sex!$1:$1048576,MATCH('SectorStat-Age-Hommes'!$A441,[1]age_tranches_5ans_nb_sex!$A:$A,0),18)/5</f>
        <v>14.599999999992798</v>
      </c>
      <c r="AQ441">
        <f>INDEX([1]age_tranches_5ans_nb_sex!$1:$1048576,MATCH('SectorStat-Age-Hommes'!$A441,[1]age_tranches_5ans_nb_sex!$A:$A,0),18)/5</f>
        <v>14.599999999992798</v>
      </c>
      <c r="AR441">
        <f>INDEX([1]age_tranches_5ans_nb_sex!$1:$1048576,MATCH('SectorStat-Age-Hommes'!$A441,[1]age_tranches_5ans_nb_sex!$A:$A,0),20)/5</f>
        <v>12.000000000121201</v>
      </c>
      <c r="AS441">
        <f>INDEX([1]age_tranches_5ans_nb_sex!$1:$1048576,MATCH('SectorStat-Age-Hommes'!$A441,[1]age_tranches_5ans_nb_sex!$A:$A,0),20)/5</f>
        <v>12.000000000121201</v>
      </c>
      <c r="AT441">
        <f>INDEX([1]age_tranches_5ans_nb_sex!$1:$1048576,MATCH('SectorStat-Age-Hommes'!$A441,[1]age_tranches_5ans_nb_sex!$A:$A,0),20)/5</f>
        <v>12.000000000121201</v>
      </c>
      <c r="AU441">
        <f>INDEX([1]age_tranches_5ans_nb_sex!$1:$1048576,MATCH('SectorStat-Age-Hommes'!$A441,[1]age_tranches_5ans_nb_sex!$A:$A,0),20)/5</f>
        <v>12.000000000121201</v>
      </c>
      <c r="AV441">
        <f>INDEX([1]age_tranches_5ans_nb_sex!$1:$1048576,MATCH('SectorStat-Age-Hommes'!$A441,[1]age_tranches_5ans_nb_sex!$A:$A,0),20)/5</f>
        <v>12.000000000121201</v>
      </c>
      <c r="AW441">
        <f>INDEX([1]age_tranches_5ans_nb_sex!$1:$1048576,MATCH('SectorStat-Age-Hommes'!$A441,[1]age_tranches_5ans_nb_sex!$A:$A,0),22)/5</f>
        <v>10.5999999999524</v>
      </c>
      <c r="AX441">
        <f>INDEX([1]age_tranches_5ans_nb_sex!$1:$1048576,MATCH('SectorStat-Age-Hommes'!$A441,[1]age_tranches_5ans_nb_sex!$A:$A,0),22)/5</f>
        <v>10.5999999999524</v>
      </c>
      <c r="AY441">
        <f>INDEX([1]age_tranches_5ans_nb_sex!$1:$1048576,MATCH('SectorStat-Age-Hommes'!$A441,[1]age_tranches_5ans_nb_sex!$A:$A,0),22)/5</f>
        <v>10.5999999999524</v>
      </c>
      <c r="AZ441">
        <f>INDEX([1]age_tranches_5ans_nb_sex!$1:$1048576,MATCH('SectorStat-Age-Hommes'!$A441,[1]age_tranches_5ans_nb_sex!$A:$A,0),22)/5</f>
        <v>10.5999999999524</v>
      </c>
      <c r="BA441">
        <f>INDEX([1]age_tranches_5ans_nb_sex!$1:$1048576,MATCH('SectorStat-Age-Hommes'!$A441,[1]age_tranches_5ans_nb_sex!$A:$A,0),22)/5</f>
        <v>10.5999999999524</v>
      </c>
      <c r="BB441">
        <f>INDEX([1]age_tranches_5ans_nb_sex!$1:$1048576,MATCH('SectorStat-Age-Hommes'!$A441,[1]age_tranches_5ans_nb_sex!$A:$A,0),24)/5</f>
        <v>7.4000000000888004</v>
      </c>
      <c r="BC441">
        <f>INDEX([1]age_tranches_5ans_nb_sex!$1:$1048576,MATCH('SectorStat-Age-Hommes'!$A441,[1]age_tranches_5ans_nb_sex!$A:$A,0),24)/5</f>
        <v>7.4000000000888004</v>
      </c>
      <c r="BD441">
        <f>INDEX([1]age_tranches_5ans_nb_sex!$1:$1048576,MATCH('SectorStat-Age-Hommes'!$A441,[1]age_tranches_5ans_nb_sex!$A:$A,0),24)/5</f>
        <v>7.4000000000888004</v>
      </c>
      <c r="BE441">
        <f>INDEX([1]age_tranches_5ans_nb_sex!$1:$1048576,MATCH('SectorStat-Age-Hommes'!$A441,[1]age_tranches_5ans_nb_sex!$A:$A,0),24)/5</f>
        <v>7.4000000000888004</v>
      </c>
      <c r="BF441">
        <f>INDEX([1]age_tranches_5ans_nb_sex!$1:$1048576,MATCH('SectorStat-Age-Hommes'!$A441,[1]age_tranches_5ans_nb_sex!$A:$A,0),24)/5</f>
        <v>7.4000000000888004</v>
      </c>
      <c r="BG441">
        <f>INDEX([1]age_tranches_5ans_nb_sex!$1:$1048576,MATCH('SectorStat-Age-Hommes'!$A441,[1]age_tranches_5ans_nb_sex!$A:$A,0),26)/5</f>
        <v>5.0000000001208003</v>
      </c>
      <c r="BH441">
        <f>INDEX([1]age_tranches_5ans_nb_sex!$1:$1048576,MATCH('SectorStat-Age-Hommes'!$A441,[1]age_tranches_5ans_nb_sex!$A:$A,0),26)/5</f>
        <v>5.0000000001208003</v>
      </c>
      <c r="BI441">
        <f>INDEX([1]age_tranches_5ans_nb_sex!$1:$1048576,MATCH('SectorStat-Age-Hommes'!$A441,[1]age_tranches_5ans_nb_sex!$A:$A,0),26)/5</f>
        <v>5.0000000001208003</v>
      </c>
      <c r="BJ441">
        <f>INDEX([1]age_tranches_5ans_nb_sex!$1:$1048576,MATCH('SectorStat-Age-Hommes'!$A441,[1]age_tranches_5ans_nb_sex!$A:$A,0),26)/5</f>
        <v>5.0000000001208003</v>
      </c>
      <c r="BK441">
        <f>INDEX([1]age_tranches_5ans_nb_sex!$1:$1048576,MATCH('SectorStat-Age-Hommes'!$A441,[1]age_tranches_5ans_nb_sex!$A:$A,0),26)/5</f>
        <v>5.0000000001208003</v>
      </c>
      <c r="BL441">
        <f>INDEX([1]age_tranches_5ans_nb_sex!$1:$1048576,MATCH('SectorStat-Age-Hommes'!$A441,[1]age_tranches_5ans_nb_sex!$A:$A,0),28)/5</f>
        <v>5.0000000001208003</v>
      </c>
      <c r="BM441">
        <f>INDEX([1]age_tranches_5ans_nb_sex!$1:$1048576,MATCH('SectorStat-Age-Hommes'!$A441,[1]age_tranches_5ans_nb_sex!$A:$A,0),28)/5</f>
        <v>5.0000000001208003</v>
      </c>
      <c r="BN441">
        <f>INDEX([1]age_tranches_5ans_nb_sex!$1:$1048576,MATCH('SectorStat-Age-Hommes'!$A441,[1]age_tranches_5ans_nb_sex!$A:$A,0),28)/5</f>
        <v>5.0000000001208003</v>
      </c>
      <c r="BO441">
        <f>INDEX([1]age_tranches_5ans_nb_sex!$1:$1048576,MATCH('SectorStat-Age-Hommes'!$A441,[1]age_tranches_5ans_nb_sex!$A:$A,0),28)/5</f>
        <v>5.0000000001208003</v>
      </c>
      <c r="BP441">
        <f>INDEX([1]age_tranches_5ans_nb_sex!$1:$1048576,MATCH('SectorStat-Age-Hommes'!$A441,[1]age_tranches_5ans_nb_sex!$A:$A,0),28)/5</f>
        <v>5.0000000001208003</v>
      </c>
      <c r="BQ441">
        <f>INDEX([1]age_tranches_5ans_nb_sex!$1:$1048576,MATCH('SectorStat-Age-Hommes'!$A441,[1]age_tranches_5ans_nb_sex!$A:$A,0),30)/5</f>
        <v>3.5999999999519998</v>
      </c>
      <c r="BR441">
        <f>INDEX([1]age_tranches_5ans_nb_sex!$1:$1048576,MATCH('SectorStat-Age-Hommes'!$A441,[1]age_tranches_5ans_nb_sex!$A:$A,0),30)/5</f>
        <v>3.5999999999519998</v>
      </c>
      <c r="BS441">
        <f>INDEX([1]age_tranches_5ans_nb_sex!$1:$1048576,MATCH('SectorStat-Age-Hommes'!$A441,[1]age_tranches_5ans_nb_sex!$A:$A,0),30)/5</f>
        <v>3.5999999999519998</v>
      </c>
      <c r="BT441">
        <f>INDEX([1]age_tranches_5ans_nb_sex!$1:$1048576,MATCH('SectorStat-Age-Hommes'!$A441,[1]age_tranches_5ans_nb_sex!$A:$A,0),30)/5</f>
        <v>3.5999999999519998</v>
      </c>
      <c r="BU441">
        <f>INDEX([1]age_tranches_5ans_nb_sex!$1:$1048576,MATCH('SectorStat-Age-Hommes'!$A441,[1]age_tranches_5ans_nb_sex!$A:$A,0),30)/5</f>
        <v>3.5999999999519998</v>
      </c>
      <c r="BV441">
        <f>INDEX([1]age_tranches_5ans_nb_sex!$1:$1048576,MATCH('SectorStat-Age-Hommes'!$A441,[1]age_tranches_5ans_nb_sex!$A:$A,0),32)/5</f>
        <v>2.2000000000644002</v>
      </c>
      <c r="BW441">
        <f>INDEX([1]age_tranches_5ans_nb_sex!$1:$1048576,MATCH('SectorStat-Age-Hommes'!$A441,[1]age_tranches_5ans_nb_sex!$A:$A,0),32)/5</f>
        <v>2.2000000000644002</v>
      </c>
      <c r="BX441">
        <f>INDEX([1]age_tranches_5ans_nb_sex!$1:$1048576,MATCH('SectorStat-Age-Hommes'!$A441,[1]age_tranches_5ans_nb_sex!$A:$A,0),32)/5</f>
        <v>2.2000000000644002</v>
      </c>
      <c r="BY441">
        <f>INDEX([1]age_tranches_5ans_nb_sex!$1:$1048576,MATCH('SectorStat-Age-Hommes'!$A441,[1]age_tranches_5ans_nb_sex!$A:$A,0),32)/5</f>
        <v>2.2000000000644002</v>
      </c>
      <c r="BZ441">
        <f>INDEX([1]age_tranches_5ans_nb_sex!$1:$1048576,MATCH('SectorStat-Age-Hommes'!$A441,[1]age_tranches_5ans_nb_sex!$A:$A,0),32)/5</f>
        <v>2.2000000000644002</v>
      </c>
      <c r="CA441">
        <f>INDEX([1]age_tranches_5ans_nb_sex!$1:$1048576,MATCH('SectorStat-Age-Hommes'!$A441,[1]age_tranches_5ans_nb_sex!$A:$A,0),34)/5</f>
        <v>1.1999999999840001</v>
      </c>
      <c r="CB441">
        <f>INDEX([1]age_tranches_5ans_nb_sex!$1:$1048576,MATCH('SectorStat-Age-Hommes'!$A441,[1]age_tranches_5ans_nb_sex!$A:$A,0),34)/5</f>
        <v>1.1999999999840001</v>
      </c>
      <c r="CC441">
        <f>INDEX([1]age_tranches_5ans_nb_sex!$1:$1048576,MATCH('SectorStat-Age-Hommes'!$A441,[1]age_tranches_5ans_nb_sex!$A:$A,0),34)/5</f>
        <v>1.1999999999840001</v>
      </c>
      <c r="CD441">
        <f>INDEX([1]age_tranches_5ans_nb_sex!$1:$1048576,MATCH('SectorStat-Age-Hommes'!$A441,[1]age_tranches_5ans_nb_sex!$A:$A,0),34)/5</f>
        <v>1.1999999999840001</v>
      </c>
      <c r="CE441">
        <f>INDEX([1]age_tranches_5ans_nb_sex!$1:$1048576,MATCH('SectorStat-Age-Hommes'!$A441,[1]age_tranches_5ans_nb_sex!$A:$A,0),34)/5</f>
        <v>1.1999999999840001</v>
      </c>
      <c r="CF441">
        <f>INDEX([1]age_tranches_5ans_nb_sex!$1:$1048576,MATCH('SectorStat-Age-Hommes'!$A441,[1]age_tranches_5ans_nb_sex!$A:$A,0),36)/5</f>
        <v>1.6000000000724</v>
      </c>
      <c r="CG441">
        <f>INDEX([1]age_tranches_5ans_nb_sex!$1:$1048576,MATCH('SectorStat-Age-Hommes'!$A441,[1]age_tranches_5ans_nb_sex!$A:$A,0),36)/5</f>
        <v>1.6000000000724</v>
      </c>
      <c r="CH441">
        <f>INDEX([1]age_tranches_5ans_nb_sex!$1:$1048576,MATCH('SectorStat-Age-Hommes'!$A441,[1]age_tranches_5ans_nb_sex!$A:$A,0),36)/5</f>
        <v>1.6000000000724</v>
      </c>
      <c r="CI441">
        <f>INDEX([1]age_tranches_5ans_nb_sex!$1:$1048576,MATCH('SectorStat-Age-Hommes'!$A441,[1]age_tranches_5ans_nb_sex!$A:$A,0),36)/5</f>
        <v>1.6000000000724</v>
      </c>
      <c r="CJ441">
        <f>INDEX([1]age_tranches_5ans_nb_sex!$1:$1048576,MATCH('SectorStat-Age-Hommes'!$A441,[1]age_tranches_5ans_nb_sex!$A:$A,0),36)/5</f>
        <v>1.6000000000724</v>
      </c>
      <c r="CK441">
        <f>INDEX([1]age_tranches_5ans_nb_sex!$1:$1048576,MATCH('SectorStat-Age-Hommes'!$A441,[1]age_tranches_5ans_nb_sex!$A:$A,0),38)/5</f>
        <v>0.40000000008839998</v>
      </c>
      <c r="CL441">
        <f>INDEX([1]age_tranches_5ans_nb_sex!$1:$1048576,MATCH('SectorStat-Age-Hommes'!$A441,[1]age_tranches_5ans_nb_sex!$A:$A,0),38)/5</f>
        <v>0.40000000008839998</v>
      </c>
      <c r="CM441">
        <f>INDEX([1]age_tranches_5ans_nb_sex!$1:$1048576,MATCH('SectorStat-Age-Hommes'!$A441,[1]age_tranches_5ans_nb_sex!$A:$A,0),38)/5</f>
        <v>0.40000000008839998</v>
      </c>
      <c r="CN441">
        <f>INDEX([1]age_tranches_5ans_nb_sex!$1:$1048576,MATCH('SectorStat-Age-Hommes'!$A441,[1]age_tranches_5ans_nb_sex!$A:$A,0),38)/5</f>
        <v>0.40000000008839998</v>
      </c>
      <c r="CO441">
        <f>INDEX([1]age_tranches_5ans_nb_sex!$1:$1048576,MATCH('SectorStat-Age-Hommes'!$A441,[1]age_tranches_5ans_nb_sex!$A:$A,0),38)/5</f>
        <v>0.40000000008839998</v>
      </c>
      <c r="CP441" s="2">
        <f>INDEX([1]age_tranches_5ans_nb_sex!$1:$1048576,MATCH('SectorStat-Age-Hommes'!$A441,[1]age_tranches_5ans_nb_sex!$A:$A,0),40)/5</f>
        <v>0</v>
      </c>
      <c r="CQ441" s="2">
        <f>INDEX([1]age_tranches_5ans_nb_sex!$1:$1048576,MATCH('SectorStat-Age-Hommes'!$A441,[1]age_tranches_5ans_nb_sex!$A:$A,0),40)/5</f>
        <v>0</v>
      </c>
      <c r="CR441" s="2">
        <f>INDEX([1]age_tranches_5ans_nb_sex!$1:$1048576,MATCH('SectorStat-Age-Hommes'!$A441,[1]age_tranches_5ans_nb_sex!$A:$A,0),40)/5</f>
        <v>0</v>
      </c>
      <c r="CS441" s="2">
        <f>INDEX([1]age_tranches_5ans_nb_sex!$1:$1048576,MATCH('SectorStat-Age-Hommes'!$A441,[1]age_tranches_5ans_nb_sex!$A:$A,0),40)/5</f>
        <v>0</v>
      </c>
      <c r="CT441" s="2">
        <f>INDEX([1]age_tranches_5ans_nb_sex!$1:$1048576,MATCH('SectorStat-Age-Hommes'!$A441,[1]age_tranches_5ans_nb_sex!$A:$A,0),40)/5</f>
        <v>0</v>
      </c>
      <c r="CZ441" s="3"/>
      <c r="DA441" s="3"/>
      <c r="DB441" s="3"/>
      <c r="DC441" s="3"/>
      <c r="DD441" s="3"/>
    </row>
    <row r="442" spans="1:108" x14ac:dyDescent="0.35">
      <c r="A442" s="1" t="s">
        <v>870</v>
      </c>
      <c r="B442" s="1" t="s">
        <v>871</v>
      </c>
      <c r="C442" t="str">
        <f>INDEX([1]SectorStat!$1:$1048576,MATCH('[1]Distribution ages'!$A442,[1]SectorStat!$B:$B,0),4)</f>
        <v>Molenbeek Saint-Jean</v>
      </c>
      <c r="D442">
        <f>INDEX([1]age_tranches_5ans_nb_sex!$1:$1048576,MATCH('SectorStat-Age-Hommes'!$A442,[1]age_tranches_5ans_nb_sex!$A:$A,0),4)/5</f>
        <v>25.200000000033</v>
      </c>
      <c r="E442">
        <f>INDEX([1]age_tranches_5ans_nb_sex!$1:$1048576,MATCH('SectorStat-Age-Hommes'!$A442,[1]age_tranches_5ans_nb_sex!$A:$A,0),4)/5</f>
        <v>25.200000000033</v>
      </c>
      <c r="F442">
        <f>INDEX([1]age_tranches_5ans_nb_sex!$1:$1048576,MATCH('SectorStat-Age-Hommes'!$A442,[1]age_tranches_5ans_nb_sex!$A:$A,0),4)/5</f>
        <v>25.200000000033</v>
      </c>
      <c r="G442">
        <f>INDEX([1]age_tranches_5ans_nb_sex!$1:$1048576,MATCH('SectorStat-Age-Hommes'!$A442,[1]age_tranches_5ans_nb_sex!$A:$A,0),4)/5</f>
        <v>25.200000000033</v>
      </c>
      <c r="H442">
        <f>INDEX([1]age_tranches_5ans_nb_sex!$1:$1048576,MATCH('SectorStat-Age-Hommes'!$A442,[1]age_tranches_5ans_nb_sex!$A:$A,0),4)/5</f>
        <v>25.200000000033</v>
      </c>
      <c r="I442">
        <f>INDEX([1]age_tranches_5ans_nb_sex!$1:$1048576,MATCH('SectorStat-Age-Hommes'!$A442,[1]age_tranches_5ans_nb_sex!$A:$A,0),6)/5</f>
        <v>26.599999999948</v>
      </c>
      <c r="J442">
        <f>INDEX([1]age_tranches_5ans_nb_sex!$1:$1048576,MATCH('SectorStat-Age-Hommes'!$A442,[1]age_tranches_5ans_nb_sex!$A:$A,0),6)/5</f>
        <v>26.599999999948</v>
      </c>
      <c r="K442">
        <f>INDEX([1]age_tranches_5ans_nb_sex!$1:$1048576,MATCH('SectorStat-Age-Hommes'!$A442,[1]age_tranches_5ans_nb_sex!$A:$A,0),6)/5</f>
        <v>26.599999999948</v>
      </c>
      <c r="L442">
        <f>INDEX([1]age_tranches_5ans_nb_sex!$1:$1048576,MATCH('SectorStat-Age-Hommes'!$A442,[1]age_tranches_5ans_nb_sex!$A:$A,0),6)/5</f>
        <v>26.599999999948</v>
      </c>
      <c r="M442">
        <f>INDEX([1]age_tranches_5ans_nb_sex!$1:$1048576,MATCH('SectorStat-Age-Hommes'!$A442,[1]age_tranches_5ans_nb_sex!$A:$A,0),6)/5</f>
        <v>26.599999999948</v>
      </c>
      <c r="N442">
        <f>INDEX([1]age_tranches_5ans_nb_sex!$1:$1048576,MATCH('SectorStat-Age-Hommes'!$A442,[1]age_tranches_5ans_nb_sex!$A:$A,0),8)/5</f>
        <v>19.400000000012998</v>
      </c>
      <c r="O442">
        <f>INDEX([1]age_tranches_5ans_nb_sex!$1:$1048576,MATCH('SectorStat-Age-Hommes'!$A442,[1]age_tranches_5ans_nb_sex!$A:$A,0),8)/5</f>
        <v>19.400000000012998</v>
      </c>
      <c r="P442">
        <f>INDEX([1]age_tranches_5ans_nb_sex!$1:$1048576,MATCH('SectorStat-Age-Hommes'!$A442,[1]age_tranches_5ans_nb_sex!$A:$A,0),8)/5</f>
        <v>19.400000000012998</v>
      </c>
      <c r="Q442">
        <f>INDEX([1]age_tranches_5ans_nb_sex!$1:$1048576,MATCH('SectorStat-Age-Hommes'!$A442,[1]age_tranches_5ans_nb_sex!$A:$A,0),8)/5</f>
        <v>19.400000000012998</v>
      </c>
      <c r="R442">
        <f>INDEX([1]age_tranches_5ans_nb_sex!$1:$1048576,MATCH('SectorStat-Age-Hommes'!$A442,[1]age_tranches_5ans_nb_sex!$A:$A,0),8)/5</f>
        <v>19.400000000012998</v>
      </c>
      <c r="S442">
        <f>INDEX([1]age_tranches_5ans_nb_sex!$1:$1048576,MATCH('SectorStat-Age-Hommes'!$A442,[1]age_tranches_5ans_nb_sex!$A:$A,0),10)/5</f>
        <v>17.800000000258997</v>
      </c>
      <c r="T442">
        <f>INDEX([1]age_tranches_5ans_nb_sex!$1:$1048576,MATCH('SectorStat-Age-Hommes'!$A442,[1]age_tranches_5ans_nb_sex!$A:$A,0),10)/5</f>
        <v>17.800000000258997</v>
      </c>
      <c r="U442">
        <f>INDEX([1]age_tranches_5ans_nb_sex!$1:$1048576,MATCH('SectorStat-Age-Hommes'!$A442,[1]age_tranches_5ans_nb_sex!$A:$A,0),10)/5</f>
        <v>17.800000000258997</v>
      </c>
      <c r="V442">
        <f>INDEX([1]age_tranches_5ans_nb_sex!$1:$1048576,MATCH('SectorStat-Age-Hommes'!$A442,[1]age_tranches_5ans_nb_sex!$A:$A,0),10)/5</f>
        <v>17.800000000258997</v>
      </c>
      <c r="W442">
        <f>INDEX([1]age_tranches_5ans_nb_sex!$1:$1048576,MATCH('SectorStat-Age-Hommes'!$A442,[1]age_tranches_5ans_nb_sex!$A:$A,0),10)/5</f>
        <v>17.800000000258997</v>
      </c>
      <c r="X442">
        <f>INDEX([1]age_tranches_5ans_nb_sex!$1:$1048576,MATCH('SectorStat-Age-Hommes'!$A442,[1]age_tranches_5ans_nb_sex!$A:$A,0),10)/5</f>
        <v>17.800000000258997</v>
      </c>
      <c r="Y442">
        <f>INDEX([1]age_tranches_5ans_nb_sex!$1:$1048576,MATCH('SectorStat-Age-Hommes'!$A442,[1]age_tranches_5ans_nb_sex!$A:$A,0),12)/5</f>
        <v>16.600000000183002</v>
      </c>
      <c r="Z442">
        <f>INDEX([1]age_tranches_5ans_nb_sex!$1:$1048576,MATCH('SectorStat-Age-Hommes'!$A442,[1]age_tranches_5ans_nb_sex!$A:$A,0),12)/5</f>
        <v>16.600000000183002</v>
      </c>
      <c r="AA442">
        <f>INDEX([1]age_tranches_5ans_nb_sex!$1:$1048576,MATCH('SectorStat-Age-Hommes'!$A442,[1]age_tranches_5ans_nb_sex!$A:$A,0),12)/5</f>
        <v>16.600000000183002</v>
      </c>
      <c r="AB442">
        <f>INDEX([1]age_tranches_5ans_nb_sex!$1:$1048576,MATCH('SectorStat-Age-Hommes'!$A442,[1]age_tranches_5ans_nb_sex!$A:$A,0),12)/5</f>
        <v>16.600000000183002</v>
      </c>
      <c r="AC442">
        <f>INDEX([1]age_tranches_5ans_nb_sex!$1:$1048576,MATCH('SectorStat-Age-Hommes'!$A442,[1]age_tranches_5ans_nb_sex!$A:$A,0),14)/5</f>
        <v>21.399999999965999</v>
      </c>
      <c r="AD442">
        <f>INDEX([1]age_tranches_5ans_nb_sex!$1:$1048576,MATCH('SectorStat-Age-Hommes'!$A442,[1]age_tranches_5ans_nb_sex!$A:$A,0),14)/5</f>
        <v>21.399999999965999</v>
      </c>
      <c r="AE442">
        <f>INDEX([1]age_tranches_5ans_nb_sex!$1:$1048576,MATCH('SectorStat-Age-Hommes'!$A442,[1]age_tranches_5ans_nb_sex!$A:$A,0),14)/5</f>
        <v>21.399999999965999</v>
      </c>
      <c r="AF442">
        <f>INDEX([1]age_tranches_5ans_nb_sex!$1:$1048576,MATCH('SectorStat-Age-Hommes'!$A442,[1]age_tranches_5ans_nb_sex!$A:$A,0),14)/5</f>
        <v>21.399999999965999</v>
      </c>
      <c r="AG442">
        <f>INDEX([1]age_tranches_5ans_nb_sex!$1:$1048576,MATCH('SectorStat-Age-Hommes'!$A442,[1]age_tranches_5ans_nb_sex!$A:$A,0),14)/5</f>
        <v>21.399999999965999</v>
      </c>
      <c r="AH442">
        <f>INDEX([1]age_tranches_5ans_nb_sex!$1:$1048576,MATCH('SectorStat-Age-Hommes'!$A442,[1]age_tranches_5ans_nb_sex!$A:$A,0),16)/5</f>
        <v>26.799999999787001</v>
      </c>
      <c r="AI442">
        <f>INDEX([1]age_tranches_5ans_nb_sex!$1:$1048576,MATCH('SectorStat-Age-Hommes'!$A442,[1]age_tranches_5ans_nb_sex!$A:$A,0),16)/5</f>
        <v>26.799999999787001</v>
      </c>
      <c r="AJ442">
        <f>INDEX([1]age_tranches_5ans_nb_sex!$1:$1048576,MATCH('SectorStat-Age-Hommes'!$A442,[1]age_tranches_5ans_nb_sex!$A:$A,0),16)/5</f>
        <v>26.799999999787001</v>
      </c>
      <c r="AK442">
        <f>INDEX([1]age_tranches_5ans_nb_sex!$1:$1048576,MATCH('SectorStat-Age-Hommes'!$A442,[1]age_tranches_5ans_nb_sex!$A:$A,0),16)/5</f>
        <v>26.799999999787001</v>
      </c>
      <c r="AL442">
        <f>INDEX([1]age_tranches_5ans_nb_sex!$1:$1048576,MATCH('SectorStat-Age-Hommes'!$A442,[1]age_tranches_5ans_nb_sex!$A:$A,0),16)/5</f>
        <v>26.799999999787001</v>
      </c>
      <c r="AM442">
        <f>INDEX([1]age_tranches_5ans_nb_sex!$1:$1048576,MATCH('SectorStat-Age-Hommes'!$A442,[1]age_tranches_5ans_nb_sex!$A:$A,0),18)/5</f>
        <v>26.599999999948</v>
      </c>
      <c r="AN442">
        <f>INDEX([1]age_tranches_5ans_nb_sex!$1:$1048576,MATCH('SectorStat-Age-Hommes'!$A442,[1]age_tranches_5ans_nb_sex!$A:$A,0),18)/5</f>
        <v>26.599999999948</v>
      </c>
      <c r="AO442">
        <f>INDEX([1]age_tranches_5ans_nb_sex!$1:$1048576,MATCH('SectorStat-Age-Hommes'!$A442,[1]age_tranches_5ans_nb_sex!$A:$A,0),18)/5</f>
        <v>26.599999999948</v>
      </c>
      <c r="AP442">
        <f>INDEX([1]age_tranches_5ans_nb_sex!$1:$1048576,MATCH('SectorStat-Age-Hommes'!$A442,[1]age_tranches_5ans_nb_sex!$A:$A,0),18)/5</f>
        <v>26.599999999948</v>
      </c>
      <c r="AQ442">
        <f>INDEX([1]age_tranches_5ans_nb_sex!$1:$1048576,MATCH('SectorStat-Age-Hommes'!$A442,[1]age_tranches_5ans_nb_sex!$A:$A,0),18)/5</f>
        <v>26.599999999948</v>
      </c>
      <c r="AR442">
        <f>INDEX([1]age_tranches_5ans_nb_sex!$1:$1048576,MATCH('SectorStat-Age-Hommes'!$A442,[1]age_tranches_5ans_nb_sex!$A:$A,0),20)/5</f>
        <v>24.199999999795999</v>
      </c>
      <c r="AS442">
        <f>INDEX([1]age_tranches_5ans_nb_sex!$1:$1048576,MATCH('SectorStat-Age-Hommes'!$A442,[1]age_tranches_5ans_nb_sex!$A:$A,0),20)/5</f>
        <v>24.199999999795999</v>
      </c>
      <c r="AT442">
        <f>INDEX([1]age_tranches_5ans_nb_sex!$1:$1048576,MATCH('SectorStat-Age-Hommes'!$A442,[1]age_tranches_5ans_nb_sex!$A:$A,0),20)/5</f>
        <v>24.199999999795999</v>
      </c>
      <c r="AU442">
        <f>INDEX([1]age_tranches_5ans_nb_sex!$1:$1048576,MATCH('SectorStat-Age-Hommes'!$A442,[1]age_tranches_5ans_nb_sex!$A:$A,0),20)/5</f>
        <v>24.199999999795999</v>
      </c>
      <c r="AV442">
        <f>INDEX([1]age_tranches_5ans_nb_sex!$1:$1048576,MATCH('SectorStat-Age-Hommes'!$A442,[1]age_tranches_5ans_nb_sex!$A:$A,0),20)/5</f>
        <v>24.199999999795999</v>
      </c>
      <c r="AW442">
        <f>INDEX([1]age_tranches_5ans_nb_sex!$1:$1048576,MATCH('SectorStat-Age-Hommes'!$A442,[1]age_tranches_5ans_nb_sex!$A:$A,0),22)/5</f>
        <v>20.400000000249996</v>
      </c>
      <c r="AX442">
        <f>INDEX([1]age_tranches_5ans_nb_sex!$1:$1048576,MATCH('SectorStat-Age-Hommes'!$A442,[1]age_tranches_5ans_nb_sex!$A:$A,0),22)/5</f>
        <v>20.400000000249996</v>
      </c>
      <c r="AY442">
        <f>INDEX([1]age_tranches_5ans_nb_sex!$1:$1048576,MATCH('SectorStat-Age-Hommes'!$A442,[1]age_tranches_5ans_nb_sex!$A:$A,0),22)/5</f>
        <v>20.400000000249996</v>
      </c>
      <c r="AZ442">
        <f>INDEX([1]age_tranches_5ans_nb_sex!$1:$1048576,MATCH('SectorStat-Age-Hommes'!$A442,[1]age_tranches_5ans_nb_sex!$A:$A,0),22)/5</f>
        <v>20.400000000249996</v>
      </c>
      <c r="BA442">
        <f>INDEX([1]age_tranches_5ans_nb_sex!$1:$1048576,MATCH('SectorStat-Age-Hommes'!$A442,[1]age_tranches_5ans_nb_sex!$A:$A,0),22)/5</f>
        <v>20.400000000249996</v>
      </c>
      <c r="BB442">
        <f>INDEX([1]age_tranches_5ans_nb_sex!$1:$1048576,MATCH('SectorStat-Age-Hommes'!$A442,[1]age_tranches_5ans_nb_sex!$A:$A,0),24)/5</f>
        <v>13.400000000154</v>
      </c>
      <c r="BC442">
        <f>INDEX([1]age_tranches_5ans_nb_sex!$1:$1048576,MATCH('SectorStat-Age-Hommes'!$A442,[1]age_tranches_5ans_nb_sex!$A:$A,0),24)/5</f>
        <v>13.400000000154</v>
      </c>
      <c r="BD442">
        <f>INDEX([1]age_tranches_5ans_nb_sex!$1:$1048576,MATCH('SectorStat-Age-Hommes'!$A442,[1]age_tranches_5ans_nb_sex!$A:$A,0),24)/5</f>
        <v>13.400000000154</v>
      </c>
      <c r="BE442">
        <f>INDEX([1]age_tranches_5ans_nb_sex!$1:$1048576,MATCH('SectorStat-Age-Hommes'!$A442,[1]age_tranches_5ans_nb_sex!$A:$A,0),24)/5</f>
        <v>13.400000000154</v>
      </c>
      <c r="BF442">
        <f>INDEX([1]age_tranches_5ans_nb_sex!$1:$1048576,MATCH('SectorStat-Age-Hommes'!$A442,[1]age_tranches_5ans_nb_sex!$A:$A,0),24)/5</f>
        <v>13.400000000154</v>
      </c>
      <c r="BG442">
        <f>INDEX([1]age_tranches_5ans_nb_sex!$1:$1048576,MATCH('SectorStat-Age-Hommes'!$A442,[1]age_tranches_5ans_nb_sex!$A:$A,0),26)/5</f>
        <v>11.400000000201</v>
      </c>
      <c r="BH442">
        <f>INDEX([1]age_tranches_5ans_nb_sex!$1:$1048576,MATCH('SectorStat-Age-Hommes'!$A442,[1]age_tranches_5ans_nb_sex!$A:$A,0),26)/5</f>
        <v>11.400000000201</v>
      </c>
      <c r="BI442">
        <f>INDEX([1]age_tranches_5ans_nb_sex!$1:$1048576,MATCH('SectorStat-Age-Hommes'!$A442,[1]age_tranches_5ans_nb_sex!$A:$A,0),26)/5</f>
        <v>11.400000000201</v>
      </c>
      <c r="BJ442">
        <f>INDEX([1]age_tranches_5ans_nb_sex!$1:$1048576,MATCH('SectorStat-Age-Hommes'!$A442,[1]age_tranches_5ans_nb_sex!$A:$A,0),26)/5</f>
        <v>11.400000000201</v>
      </c>
      <c r="BK442">
        <f>INDEX([1]age_tranches_5ans_nb_sex!$1:$1048576,MATCH('SectorStat-Age-Hommes'!$A442,[1]age_tranches_5ans_nb_sex!$A:$A,0),26)/5</f>
        <v>11.400000000201</v>
      </c>
      <c r="BL442">
        <f>INDEX([1]age_tranches_5ans_nb_sex!$1:$1048576,MATCH('SectorStat-Age-Hommes'!$A442,[1]age_tranches_5ans_nb_sex!$A:$A,0),28)/5</f>
        <v>9.199999999888</v>
      </c>
      <c r="BM442">
        <f>INDEX([1]age_tranches_5ans_nb_sex!$1:$1048576,MATCH('SectorStat-Age-Hommes'!$A442,[1]age_tranches_5ans_nb_sex!$A:$A,0),28)/5</f>
        <v>9.199999999888</v>
      </c>
      <c r="BN442">
        <f>INDEX([1]age_tranches_5ans_nb_sex!$1:$1048576,MATCH('SectorStat-Age-Hommes'!$A442,[1]age_tranches_5ans_nb_sex!$A:$A,0),28)/5</f>
        <v>9.199999999888</v>
      </c>
      <c r="BO442">
        <f>INDEX([1]age_tranches_5ans_nb_sex!$1:$1048576,MATCH('SectorStat-Age-Hommes'!$A442,[1]age_tranches_5ans_nb_sex!$A:$A,0),28)/5</f>
        <v>9.199999999888</v>
      </c>
      <c r="BP442">
        <f>INDEX([1]age_tranches_5ans_nb_sex!$1:$1048576,MATCH('SectorStat-Age-Hommes'!$A442,[1]age_tranches_5ans_nb_sex!$A:$A,0),28)/5</f>
        <v>9.199999999888</v>
      </c>
      <c r="BQ442">
        <f>INDEX([1]age_tranches_5ans_nb_sex!$1:$1048576,MATCH('SectorStat-Age-Hommes'!$A442,[1]age_tranches_5ans_nb_sex!$A:$A,0),30)/5</f>
        <v>6.4000000000579984</v>
      </c>
      <c r="BR442">
        <f>INDEX([1]age_tranches_5ans_nb_sex!$1:$1048576,MATCH('SectorStat-Age-Hommes'!$A442,[1]age_tranches_5ans_nb_sex!$A:$A,0),30)/5</f>
        <v>6.4000000000579984</v>
      </c>
      <c r="BS442">
        <f>INDEX([1]age_tranches_5ans_nb_sex!$1:$1048576,MATCH('SectorStat-Age-Hommes'!$A442,[1]age_tranches_5ans_nb_sex!$A:$A,0),30)/5</f>
        <v>6.4000000000579984</v>
      </c>
      <c r="BT442">
        <f>INDEX([1]age_tranches_5ans_nb_sex!$1:$1048576,MATCH('SectorStat-Age-Hommes'!$A442,[1]age_tranches_5ans_nb_sex!$A:$A,0),30)/5</f>
        <v>6.4000000000579984</v>
      </c>
      <c r="BU442">
        <f>INDEX([1]age_tranches_5ans_nb_sex!$1:$1048576,MATCH('SectorStat-Age-Hommes'!$A442,[1]age_tranches_5ans_nb_sex!$A:$A,0),30)/5</f>
        <v>6.4000000000579984</v>
      </c>
      <c r="BV442">
        <f>INDEX([1]age_tranches_5ans_nb_sex!$1:$1048576,MATCH('SectorStat-Age-Hommes'!$A442,[1]age_tranches_5ans_nb_sex!$A:$A,0),32)/5</f>
        <v>3.3999999998679997</v>
      </c>
      <c r="BW442">
        <f>INDEX([1]age_tranches_5ans_nb_sex!$1:$1048576,MATCH('SectorStat-Age-Hommes'!$A442,[1]age_tranches_5ans_nb_sex!$A:$A,0),32)/5</f>
        <v>3.3999999998679997</v>
      </c>
      <c r="BX442">
        <f>INDEX([1]age_tranches_5ans_nb_sex!$1:$1048576,MATCH('SectorStat-Age-Hommes'!$A442,[1]age_tranches_5ans_nb_sex!$A:$A,0),32)/5</f>
        <v>3.3999999998679997</v>
      </c>
      <c r="BY442">
        <f>INDEX([1]age_tranches_5ans_nb_sex!$1:$1048576,MATCH('SectorStat-Age-Hommes'!$A442,[1]age_tranches_5ans_nb_sex!$A:$A,0),32)/5</f>
        <v>3.3999999998679997</v>
      </c>
      <c r="BZ442">
        <f>INDEX([1]age_tranches_5ans_nb_sex!$1:$1048576,MATCH('SectorStat-Age-Hommes'!$A442,[1]age_tranches_5ans_nb_sex!$A:$A,0),32)/5</f>
        <v>3.3999999998679997</v>
      </c>
      <c r="CA442">
        <f>INDEX([1]age_tranches_5ans_nb_sex!$1:$1048576,MATCH('SectorStat-Age-Hommes'!$A442,[1]age_tranches_5ans_nb_sex!$A:$A,0),34)/5</f>
        <v>3.3999999998679997</v>
      </c>
      <c r="CB442">
        <f>INDEX([1]age_tranches_5ans_nb_sex!$1:$1048576,MATCH('SectorStat-Age-Hommes'!$A442,[1]age_tranches_5ans_nb_sex!$A:$A,0),34)/5</f>
        <v>3.3999999998679997</v>
      </c>
      <c r="CC442">
        <f>INDEX([1]age_tranches_5ans_nb_sex!$1:$1048576,MATCH('SectorStat-Age-Hommes'!$A442,[1]age_tranches_5ans_nb_sex!$A:$A,0),34)/5</f>
        <v>3.3999999998679997</v>
      </c>
      <c r="CD442">
        <f>INDEX([1]age_tranches_5ans_nb_sex!$1:$1048576,MATCH('SectorStat-Age-Hommes'!$A442,[1]age_tranches_5ans_nb_sex!$A:$A,0),34)/5</f>
        <v>3.3999999998679997</v>
      </c>
      <c r="CE442">
        <f>INDEX([1]age_tranches_5ans_nb_sex!$1:$1048576,MATCH('SectorStat-Age-Hommes'!$A442,[1]age_tranches_5ans_nb_sex!$A:$A,0),34)/5</f>
        <v>3.3999999998679997</v>
      </c>
      <c r="CF442">
        <f>INDEX([1]age_tranches_5ans_nb_sex!$1:$1048576,MATCH('SectorStat-Age-Hommes'!$A442,[1]age_tranches_5ans_nb_sex!$A:$A,0),36)/5</f>
        <v>1.8000000001139997</v>
      </c>
      <c r="CG442">
        <f>INDEX([1]age_tranches_5ans_nb_sex!$1:$1048576,MATCH('SectorStat-Age-Hommes'!$A442,[1]age_tranches_5ans_nb_sex!$A:$A,0),36)/5</f>
        <v>1.8000000001139997</v>
      </c>
      <c r="CH442">
        <f>INDEX([1]age_tranches_5ans_nb_sex!$1:$1048576,MATCH('SectorStat-Age-Hommes'!$A442,[1]age_tranches_5ans_nb_sex!$A:$A,0),36)/5</f>
        <v>1.8000000001139997</v>
      </c>
      <c r="CI442">
        <f>INDEX([1]age_tranches_5ans_nb_sex!$1:$1048576,MATCH('SectorStat-Age-Hommes'!$A442,[1]age_tranches_5ans_nb_sex!$A:$A,0),36)/5</f>
        <v>1.8000000001139997</v>
      </c>
      <c r="CJ442">
        <f>INDEX([1]age_tranches_5ans_nb_sex!$1:$1048576,MATCH('SectorStat-Age-Hommes'!$A442,[1]age_tranches_5ans_nb_sex!$A:$A,0),36)/5</f>
        <v>1.8000000001139997</v>
      </c>
      <c r="CK442">
        <f>INDEX([1]age_tranches_5ans_nb_sex!$1:$1048576,MATCH('SectorStat-Age-Hommes'!$A442,[1]age_tranches_5ans_nb_sex!$A:$A,0),38)/5</f>
        <v>1.000000000237</v>
      </c>
      <c r="CL442">
        <f>INDEX([1]age_tranches_5ans_nb_sex!$1:$1048576,MATCH('SectorStat-Age-Hommes'!$A442,[1]age_tranches_5ans_nb_sex!$A:$A,0),38)/5</f>
        <v>1.000000000237</v>
      </c>
      <c r="CM442">
        <f>INDEX([1]age_tranches_5ans_nb_sex!$1:$1048576,MATCH('SectorStat-Age-Hommes'!$A442,[1]age_tranches_5ans_nb_sex!$A:$A,0),38)/5</f>
        <v>1.000000000237</v>
      </c>
      <c r="CN442">
        <f>INDEX([1]age_tranches_5ans_nb_sex!$1:$1048576,MATCH('SectorStat-Age-Hommes'!$A442,[1]age_tranches_5ans_nb_sex!$A:$A,0),38)/5</f>
        <v>1.000000000237</v>
      </c>
      <c r="CO442">
        <f>INDEX([1]age_tranches_5ans_nb_sex!$1:$1048576,MATCH('SectorStat-Age-Hommes'!$A442,[1]age_tranches_5ans_nb_sex!$A:$A,0),38)/5</f>
        <v>1.000000000237</v>
      </c>
      <c r="CP442" s="2">
        <f>INDEX([1]age_tranches_5ans_nb_sex!$1:$1048576,MATCH('SectorStat-Age-Hommes'!$A442,[1]age_tranches_5ans_nb_sex!$A:$A,0),40)/5</f>
        <v>0</v>
      </c>
      <c r="CQ442" s="2">
        <f>INDEX([1]age_tranches_5ans_nb_sex!$1:$1048576,MATCH('SectorStat-Age-Hommes'!$A442,[1]age_tranches_5ans_nb_sex!$A:$A,0),40)/5</f>
        <v>0</v>
      </c>
      <c r="CR442" s="2">
        <f>INDEX([1]age_tranches_5ans_nb_sex!$1:$1048576,MATCH('SectorStat-Age-Hommes'!$A442,[1]age_tranches_5ans_nb_sex!$A:$A,0),40)/5</f>
        <v>0</v>
      </c>
      <c r="CS442" s="2">
        <f>INDEX([1]age_tranches_5ans_nb_sex!$1:$1048576,MATCH('SectorStat-Age-Hommes'!$A442,[1]age_tranches_5ans_nb_sex!$A:$A,0),40)/5</f>
        <v>0</v>
      </c>
      <c r="CT442" s="2">
        <f>INDEX([1]age_tranches_5ans_nb_sex!$1:$1048576,MATCH('SectorStat-Age-Hommes'!$A442,[1]age_tranches_5ans_nb_sex!$A:$A,0),40)/5</f>
        <v>0</v>
      </c>
      <c r="CZ442" s="3"/>
      <c r="DA442" s="3"/>
      <c r="DB442" s="3"/>
      <c r="DC442" s="3"/>
      <c r="DD442" s="3"/>
    </row>
    <row r="443" spans="1:108" x14ac:dyDescent="0.35">
      <c r="A443" s="1" t="s">
        <v>872</v>
      </c>
      <c r="B443" s="1" t="s">
        <v>873</v>
      </c>
      <c r="C443" t="str">
        <f>INDEX([1]SectorStat!$1:$1048576,MATCH('[1]Distribution ages'!$A443,[1]SectorStat!$B:$B,0),4)</f>
        <v>Molenbeek Saint-Jean</v>
      </c>
      <c r="D443">
        <f>INDEX([1]age_tranches_5ans_nb_sex!$1:$1048576,MATCH('SectorStat-Age-Hommes'!$A443,[1]age_tranches_5ans_nb_sex!$A:$A,0),4)/5</f>
        <v>48.000000000038398</v>
      </c>
      <c r="E443">
        <f>INDEX([1]age_tranches_5ans_nb_sex!$1:$1048576,MATCH('SectorStat-Age-Hommes'!$A443,[1]age_tranches_5ans_nb_sex!$A:$A,0),4)/5</f>
        <v>48.000000000038398</v>
      </c>
      <c r="F443">
        <f>INDEX([1]age_tranches_5ans_nb_sex!$1:$1048576,MATCH('SectorStat-Age-Hommes'!$A443,[1]age_tranches_5ans_nb_sex!$A:$A,0),4)/5</f>
        <v>48.000000000038398</v>
      </c>
      <c r="G443">
        <f>INDEX([1]age_tranches_5ans_nb_sex!$1:$1048576,MATCH('SectorStat-Age-Hommes'!$A443,[1]age_tranches_5ans_nb_sex!$A:$A,0),4)/5</f>
        <v>48.000000000038398</v>
      </c>
      <c r="H443">
        <f>INDEX([1]age_tranches_5ans_nb_sex!$1:$1048576,MATCH('SectorStat-Age-Hommes'!$A443,[1]age_tranches_5ans_nb_sex!$A:$A,0),4)/5</f>
        <v>48.000000000038398</v>
      </c>
      <c r="I443">
        <f>INDEX([1]age_tranches_5ans_nb_sex!$1:$1048576,MATCH('SectorStat-Age-Hommes'!$A443,[1]age_tranches_5ans_nb_sex!$A:$A,0),6)/5</f>
        <v>51.199999999776004</v>
      </c>
      <c r="J443">
        <f>INDEX([1]age_tranches_5ans_nb_sex!$1:$1048576,MATCH('SectorStat-Age-Hommes'!$A443,[1]age_tranches_5ans_nb_sex!$A:$A,0),6)/5</f>
        <v>51.199999999776004</v>
      </c>
      <c r="K443">
        <f>INDEX([1]age_tranches_5ans_nb_sex!$1:$1048576,MATCH('SectorStat-Age-Hommes'!$A443,[1]age_tranches_5ans_nb_sex!$A:$A,0),6)/5</f>
        <v>51.199999999776004</v>
      </c>
      <c r="L443">
        <f>INDEX([1]age_tranches_5ans_nb_sex!$1:$1048576,MATCH('SectorStat-Age-Hommes'!$A443,[1]age_tranches_5ans_nb_sex!$A:$A,0),6)/5</f>
        <v>51.199999999776004</v>
      </c>
      <c r="M443">
        <f>INDEX([1]age_tranches_5ans_nb_sex!$1:$1048576,MATCH('SectorStat-Age-Hommes'!$A443,[1]age_tranches_5ans_nb_sex!$A:$A,0),6)/5</f>
        <v>51.199999999776004</v>
      </c>
      <c r="N443">
        <f>INDEX([1]age_tranches_5ans_nb_sex!$1:$1048576,MATCH('SectorStat-Age-Hommes'!$A443,[1]age_tranches_5ans_nb_sex!$A:$A,0),8)/5</f>
        <v>44.000000000366398</v>
      </c>
      <c r="O443">
        <f>INDEX([1]age_tranches_5ans_nb_sex!$1:$1048576,MATCH('SectorStat-Age-Hommes'!$A443,[1]age_tranches_5ans_nb_sex!$A:$A,0),8)/5</f>
        <v>44.000000000366398</v>
      </c>
      <c r="P443">
        <f>INDEX([1]age_tranches_5ans_nb_sex!$1:$1048576,MATCH('SectorStat-Age-Hommes'!$A443,[1]age_tranches_5ans_nb_sex!$A:$A,0),8)/5</f>
        <v>44.000000000366398</v>
      </c>
      <c r="Q443">
        <f>INDEX([1]age_tranches_5ans_nb_sex!$1:$1048576,MATCH('SectorStat-Age-Hommes'!$A443,[1]age_tranches_5ans_nb_sex!$A:$A,0),8)/5</f>
        <v>44.000000000366398</v>
      </c>
      <c r="R443">
        <f>INDEX([1]age_tranches_5ans_nb_sex!$1:$1048576,MATCH('SectorStat-Age-Hommes'!$A443,[1]age_tranches_5ans_nb_sex!$A:$A,0),8)/5</f>
        <v>44.000000000366398</v>
      </c>
      <c r="S443">
        <f>INDEX([1]age_tranches_5ans_nb_sex!$1:$1048576,MATCH('SectorStat-Age-Hommes'!$A443,[1]age_tranches_5ans_nb_sex!$A:$A,0),10)/5</f>
        <v>32.600000000059204</v>
      </c>
      <c r="T443">
        <f>INDEX([1]age_tranches_5ans_nb_sex!$1:$1048576,MATCH('SectorStat-Age-Hommes'!$A443,[1]age_tranches_5ans_nb_sex!$A:$A,0),10)/5</f>
        <v>32.600000000059204</v>
      </c>
      <c r="U443">
        <f>INDEX([1]age_tranches_5ans_nb_sex!$1:$1048576,MATCH('SectorStat-Age-Hommes'!$A443,[1]age_tranches_5ans_nb_sex!$A:$A,0),10)/5</f>
        <v>32.600000000059204</v>
      </c>
      <c r="V443">
        <f>INDEX([1]age_tranches_5ans_nb_sex!$1:$1048576,MATCH('SectorStat-Age-Hommes'!$A443,[1]age_tranches_5ans_nb_sex!$A:$A,0),10)/5</f>
        <v>32.600000000059204</v>
      </c>
      <c r="W443">
        <f>INDEX([1]age_tranches_5ans_nb_sex!$1:$1048576,MATCH('SectorStat-Age-Hommes'!$A443,[1]age_tranches_5ans_nb_sex!$A:$A,0),10)/5</f>
        <v>32.600000000059204</v>
      </c>
      <c r="X443">
        <f>INDEX([1]age_tranches_5ans_nb_sex!$1:$1048576,MATCH('SectorStat-Age-Hommes'!$A443,[1]age_tranches_5ans_nb_sex!$A:$A,0),10)/5</f>
        <v>32.600000000059204</v>
      </c>
      <c r="Y443">
        <f>INDEX([1]age_tranches_5ans_nb_sex!$1:$1048576,MATCH('SectorStat-Age-Hommes'!$A443,[1]age_tranches_5ans_nb_sex!$A:$A,0),12)/5</f>
        <v>33.999999999695994</v>
      </c>
      <c r="Z443">
        <f>INDEX([1]age_tranches_5ans_nb_sex!$1:$1048576,MATCH('SectorStat-Age-Hommes'!$A443,[1]age_tranches_5ans_nb_sex!$A:$A,0),12)/5</f>
        <v>33.999999999695994</v>
      </c>
      <c r="AA443">
        <f>INDEX([1]age_tranches_5ans_nb_sex!$1:$1048576,MATCH('SectorStat-Age-Hommes'!$A443,[1]age_tranches_5ans_nb_sex!$A:$A,0),12)/5</f>
        <v>33.999999999695994</v>
      </c>
      <c r="AB443">
        <f>INDEX([1]age_tranches_5ans_nb_sex!$1:$1048576,MATCH('SectorStat-Age-Hommes'!$A443,[1]age_tranches_5ans_nb_sex!$A:$A,0),12)/5</f>
        <v>33.999999999695994</v>
      </c>
      <c r="AC443">
        <f>INDEX([1]age_tranches_5ans_nb_sex!$1:$1048576,MATCH('SectorStat-Age-Hommes'!$A443,[1]age_tranches_5ans_nb_sex!$A:$A,0),14)/5</f>
        <v>32.800000000291199</v>
      </c>
      <c r="AD443">
        <f>INDEX([1]age_tranches_5ans_nb_sex!$1:$1048576,MATCH('SectorStat-Age-Hommes'!$A443,[1]age_tranches_5ans_nb_sex!$A:$A,0),14)/5</f>
        <v>32.800000000291199</v>
      </c>
      <c r="AE443">
        <f>INDEX([1]age_tranches_5ans_nb_sex!$1:$1048576,MATCH('SectorStat-Age-Hommes'!$A443,[1]age_tranches_5ans_nb_sex!$A:$A,0),14)/5</f>
        <v>32.800000000291199</v>
      </c>
      <c r="AF443">
        <f>INDEX([1]age_tranches_5ans_nb_sex!$1:$1048576,MATCH('SectorStat-Age-Hommes'!$A443,[1]age_tranches_5ans_nb_sex!$A:$A,0),14)/5</f>
        <v>32.800000000291199</v>
      </c>
      <c r="AG443">
        <f>INDEX([1]age_tranches_5ans_nb_sex!$1:$1048576,MATCH('SectorStat-Age-Hommes'!$A443,[1]age_tranches_5ans_nb_sex!$A:$A,0),14)/5</f>
        <v>32.800000000291199</v>
      </c>
      <c r="AH443">
        <f>INDEX([1]age_tranches_5ans_nb_sex!$1:$1048576,MATCH('SectorStat-Age-Hommes'!$A443,[1]age_tranches_5ans_nb_sex!$A:$A,0),16)/5</f>
        <v>43.000000000200004</v>
      </c>
      <c r="AI443">
        <f>INDEX([1]age_tranches_5ans_nb_sex!$1:$1048576,MATCH('SectorStat-Age-Hommes'!$A443,[1]age_tranches_5ans_nb_sex!$A:$A,0),16)/5</f>
        <v>43.000000000200004</v>
      </c>
      <c r="AJ443">
        <f>INDEX([1]age_tranches_5ans_nb_sex!$1:$1048576,MATCH('SectorStat-Age-Hommes'!$A443,[1]age_tranches_5ans_nb_sex!$A:$A,0),16)/5</f>
        <v>43.000000000200004</v>
      </c>
      <c r="AK443">
        <f>INDEX([1]age_tranches_5ans_nb_sex!$1:$1048576,MATCH('SectorStat-Age-Hommes'!$A443,[1]age_tranches_5ans_nb_sex!$A:$A,0),16)/5</f>
        <v>43.000000000200004</v>
      </c>
      <c r="AL443">
        <f>INDEX([1]age_tranches_5ans_nb_sex!$1:$1048576,MATCH('SectorStat-Age-Hommes'!$A443,[1]age_tranches_5ans_nb_sex!$A:$A,0),16)/5</f>
        <v>43.000000000200004</v>
      </c>
      <c r="AM443">
        <f>INDEX([1]age_tranches_5ans_nb_sex!$1:$1048576,MATCH('SectorStat-Age-Hommes'!$A443,[1]age_tranches_5ans_nb_sex!$A:$A,0),18)/5</f>
        <v>37.200000000427202</v>
      </c>
      <c r="AN443">
        <f>INDEX([1]age_tranches_5ans_nb_sex!$1:$1048576,MATCH('SectorStat-Age-Hommes'!$A443,[1]age_tranches_5ans_nb_sex!$A:$A,0),18)/5</f>
        <v>37.200000000427202</v>
      </c>
      <c r="AO443">
        <f>INDEX([1]age_tranches_5ans_nb_sex!$1:$1048576,MATCH('SectorStat-Age-Hommes'!$A443,[1]age_tranches_5ans_nb_sex!$A:$A,0),18)/5</f>
        <v>37.200000000427202</v>
      </c>
      <c r="AP443">
        <f>INDEX([1]age_tranches_5ans_nb_sex!$1:$1048576,MATCH('SectorStat-Age-Hommes'!$A443,[1]age_tranches_5ans_nb_sex!$A:$A,0),18)/5</f>
        <v>37.200000000427202</v>
      </c>
      <c r="AQ443">
        <f>INDEX([1]age_tranches_5ans_nb_sex!$1:$1048576,MATCH('SectorStat-Age-Hommes'!$A443,[1]age_tranches_5ans_nb_sex!$A:$A,0),18)/5</f>
        <v>37.200000000427202</v>
      </c>
      <c r="AR443">
        <f>INDEX([1]age_tranches_5ans_nb_sex!$1:$1048576,MATCH('SectorStat-Age-Hommes'!$A443,[1]age_tranches_5ans_nb_sex!$A:$A,0),20)/5</f>
        <v>39.600000000230395</v>
      </c>
      <c r="AS443">
        <f>INDEX([1]age_tranches_5ans_nb_sex!$1:$1048576,MATCH('SectorStat-Age-Hommes'!$A443,[1]age_tranches_5ans_nb_sex!$A:$A,0),20)/5</f>
        <v>39.600000000230395</v>
      </c>
      <c r="AT443">
        <f>INDEX([1]age_tranches_5ans_nb_sex!$1:$1048576,MATCH('SectorStat-Age-Hommes'!$A443,[1]age_tranches_5ans_nb_sex!$A:$A,0),20)/5</f>
        <v>39.600000000230395</v>
      </c>
      <c r="AU443">
        <f>INDEX([1]age_tranches_5ans_nb_sex!$1:$1048576,MATCH('SectorStat-Age-Hommes'!$A443,[1]age_tranches_5ans_nb_sex!$A:$A,0),20)/5</f>
        <v>39.600000000230395</v>
      </c>
      <c r="AV443">
        <f>INDEX([1]age_tranches_5ans_nb_sex!$1:$1048576,MATCH('SectorStat-Age-Hommes'!$A443,[1]age_tranches_5ans_nb_sex!$A:$A,0),20)/5</f>
        <v>39.600000000230395</v>
      </c>
      <c r="AW443">
        <f>INDEX([1]age_tranches_5ans_nb_sex!$1:$1048576,MATCH('SectorStat-Age-Hommes'!$A443,[1]age_tranches_5ans_nb_sex!$A:$A,0),22)/5</f>
        <v>34.999999999862396</v>
      </c>
      <c r="AX443">
        <f>INDEX([1]age_tranches_5ans_nb_sex!$1:$1048576,MATCH('SectorStat-Age-Hommes'!$A443,[1]age_tranches_5ans_nb_sex!$A:$A,0),22)/5</f>
        <v>34.999999999862396</v>
      </c>
      <c r="AY443">
        <f>INDEX([1]age_tranches_5ans_nb_sex!$1:$1048576,MATCH('SectorStat-Age-Hommes'!$A443,[1]age_tranches_5ans_nb_sex!$A:$A,0),22)/5</f>
        <v>34.999999999862396</v>
      </c>
      <c r="AZ443">
        <f>INDEX([1]age_tranches_5ans_nb_sex!$1:$1048576,MATCH('SectorStat-Age-Hommes'!$A443,[1]age_tranches_5ans_nb_sex!$A:$A,0),22)/5</f>
        <v>34.999999999862396</v>
      </c>
      <c r="BA443">
        <f>INDEX([1]age_tranches_5ans_nb_sex!$1:$1048576,MATCH('SectorStat-Age-Hommes'!$A443,[1]age_tranches_5ans_nb_sex!$A:$A,0),22)/5</f>
        <v>34.999999999862396</v>
      </c>
      <c r="BB443">
        <f>INDEX([1]age_tranches_5ans_nb_sex!$1:$1048576,MATCH('SectorStat-Age-Hommes'!$A443,[1]age_tranches_5ans_nb_sex!$A:$A,0),24)/5</f>
        <v>28.1999999999232</v>
      </c>
      <c r="BC443">
        <f>INDEX([1]age_tranches_5ans_nb_sex!$1:$1048576,MATCH('SectorStat-Age-Hommes'!$A443,[1]age_tranches_5ans_nb_sex!$A:$A,0),24)/5</f>
        <v>28.1999999999232</v>
      </c>
      <c r="BD443">
        <f>INDEX([1]age_tranches_5ans_nb_sex!$1:$1048576,MATCH('SectorStat-Age-Hommes'!$A443,[1]age_tranches_5ans_nb_sex!$A:$A,0),24)/5</f>
        <v>28.1999999999232</v>
      </c>
      <c r="BE443">
        <f>INDEX([1]age_tranches_5ans_nb_sex!$1:$1048576,MATCH('SectorStat-Age-Hommes'!$A443,[1]age_tranches_5ans_nb_sex!$A:$A,0),24)/5</f>
        <v>28.1999999999232</v>
      </c>
      <c r="BF443">
        <f>INDEX([1]age_tranches_5ans_nb_sex!$1:$1048576,MATCH('SectorStat-Age-Hommes'!$A443,[1]age_tranches_5ans_nb_sex!$A:$A,0),24)/5</f>
        <v>28.1999999999232</v>
      </c>
      <c r="BG443">
        <f>INDEX([1]age_tranches_5ans_nb_sex!$1:$1048576,MATCH('SectorStat-Age-Hommes'!$A443,[1]age_tranches_5ans_nb_sex!$A:$A,0),26)/5</f>
        <v>22.9999999998528</v>
      </c>
      <c r="BH443">
        <f>INDEX([1]age_tranches_5ans_nb_sex!$1:$1048576,MATCH('SectorStat-Age-Hommes'!$A443,[1]age_tranches_5ans_nb_sex!$A:$A,0),26)/5</f>
        <v>22.9999999998528</v>
      </c>
      <c r="BI443">
        <f>INDEX([1]age_tranches_5ans_nb_sex!$1:$1048576,MATCH('SectorStat-Age-Hommes'!$A443,[1]age_tranches_5ans_nb_sex!$A:$A,0),26)/5</f>
        <v>22.9999999998528</v>
      </c>
      <c r="BJ443">
        <f>INDEX([1]age_tranches_5ans_nb_sex!$1:$1048576,MATCH('SectorStat-Age-Hommes'!$A443,[1]age_tranches_5ans_nb_sex!$A:$A,0),26)/5</f>
        <v>22.9999999998528</v>
      </c>
      <c r="BK443">
        <f>INDEX([1]age_tranches_5ans_nb_sex!$1:$1048576,MATCH('SectorStat-Age-Hommes'!$A443,[1]age_tranches_5ans_nb_sex!$A:$A,0),26)/5</f>
        <v>22.9999999998528</v>
      </c>
      <c r="BL443">
        <f>INDEX([1]age_tranches_5ans_nb_sex!$1:$1048576,MATCH('SectorStat-Age-Hommes'!$A443,[1]age_tranches_5ans_nb_sex!$A:$A,0),28)/5</f>
        <v>16.999999999847997</v>
      </c>
      <c r="BM443">
        <f>INDEX([1]age_tranches_5ans_nb_sex!$1:$1048576,MATCH('SectorStat-Age-Hommes'!$A443,[1]age_tranches_5ans_nb_sex!$A:$A,0),28)/5</f>
        <v>16.999999999847997</v>
      </c>
      <c r="BN443">
        <f>INDEX([1]age_tranches_5ans_nb_sex!$1:$1048576,MATCH('SectorStat-Age-Hommes'!$A443,[1]age_tranches_5ans_nb_sex!$A:$A,0),28)/5</f>
        <v>16.999999999847997</v>
      </c>
      <c r="BO443">
        <f>INDEX([1]age_tranches_5ans_nb_sex!$1:$1048576,MATCH('SectorStat-Age-Hommes'!$A443,[1]age_tranches_5ans_nb_sex!$A:$A,0),28)/5</f>
        <v>16.999999999847997</v>
      </c>
      <c r="BP443">
        <f>INDEX([1]age_tranches_5ans_nb_sex!$1:$1048576,MATCH('SectorStat-Age-Hommes'!$A443,[1]age_tranches_5ans_nb_sex!$A:$A,0),28)/5</f>
        <v>16.999999999847997</v>
      </c>
      <c r="BQ443">
        <f>INDEX([1]age_tranches_5ans_nb_sex!$1:$1048576,MATCH('SectorStat-Age-Hommes'!$A443,[1]age_tranches_5ans_nb_sex!$A:$A,0),30)/5</f>
        <v>14.1999999995808</v>
      </c>
      <c r="BR443">
        <f>INDEX([1]age_tranches_5ans_nb_sex!$1:$1048576,MATCH('SectorStat-Age-Hommes'!$A443,[1]age_tranches_5ans_nb_sex!$A:$A,0),30)/5</f>
        <v>14.1999999995808</v>
      </c>
      <c r="BS443">
        <f>INDEX([1]age_tranches_5ans_nb_sex!$1:$1048576,MATCH('SectorStat-Age-Hommes'!$A443,[1]age_tranches_5ans_nb_sex!$A:$A,0),30)/5</f>
        <v>14.1999999995808</v>
      </c>
      <c r="BT443">
        <f>INDEX([1]age_tranches_5ans_nb_sex!$1:$1048576,MATCH('SectorStat-Age-Hommes'!$A443,[1]age_tranches_5ans_nb_sex!$A:$A,0),30)/5</f>
        <v>14.1999999995808</v>
      </c>
      <c r="BU443">
        <f>INDEX([1]age_tranches_5ans_nb_sex!$1:$1048576,MATCH('SectorStat-Age-Hommes'!$A443,[1]age_tranches_5ans_nb_sex!$A:$A,0),30)/5</f>
        <v>14.1999999995808</v>
      </c>
      <c r="BV443">
        <f>INDEX([1]age_tranches_5ans_nb_sex!$1:$1048576,MATCH('SectorStat-Age-Hommes'!$A443,[1]age_tranches_5ans_nb_sex!$A:$A,0),32)/5</f>
        <v>9.1999999997423991</v>
      </c>
      <c r="BW443">
        <f>INDEX([1]age_tranches_5ans_nb_sex!$1:$1048576,MATCH('SectorStat-Age-Hommes'!$A443,[1]age_tranches_5ans_nb_sex!$A:$A,0),32)/5</f>
        <v>9.1999999997423991</v>
      </c>
      <c r="BX443">
        <f>INDEX([1]age_tranches_5ans_nb_sex!$1:$1048576,MATCH('SectorStat-Age-Hommes'!$A443,[1]age_tranches_5ans_nb_sex!$A:$A,0),32)/5</f>
        <v>9.1999999997423991</v>
      </c>
      <c r="BY443">
        <f>INDEX([1]age_tranches_5ans_nb_sex!$1:$1048576,MATCH('SectorStat-Age-Hommes'!$A443,[1]age_tranches_5ans_nb_sex!$A:$A,0),32)/5</f>
        <v>9.1999999997423991</v>
      </c>
      <c r="BZ443">
        <f>INDEX([1]age_tranches_5ans_nb_sex!$1:$1048576,MATCH('SectorStat-Age-Hommes'!$A443,[1]age_tranches_5ans_nb_sex!$A:$A,0),32)/5</f>
        <v>9.1999999997423991</v>
      </c>
      <c r="CA443">
        <f>INDEX([1]age_tranches_5ans_nb_sex!$1:$1048576,MATCH('SectorStat-Age-Hommes'!$A443,[1]age_tranches_5ans_nb_sex!$A:$A,0),34)/5</f>
        <v>6.7999999999392005</v>
      </c>
      <c r="CB443">
        <f>INDEX([1]age_tranches_5ans_nb_sex!$1:$1048576,MATCH('SectorStat-Age-Hommes'!$A443,[1]age_tranches_5ans_nb_sex!$A:$A,0),34)/5</f>
        <v>6.7999999999392005</v>
      </c>
      <c r="CC443">
        <f>INDEX([1]age_tranches_5ans_nb_sex!$1:$1048576,MATCH('SectorStat-Age-Hommes'!$A443,[1]age_tranches_5ans_nb_sex!$A:$A,0),34)/5</f>
        <v>6.7999999999392005</v>
      </c>
      <c r="CD443">
        <f>INDEX([1]age_tranches_5ans_nb_sex!$1:$1048576,MATCH('SectorStat-Age-Hommes'!$A443,[1]age_tranches_5ans_nb_sex!$A:$A,0),34)/5</f>
        <v>6.7999999999392005</v>
      </c>
      <c r="CE443">
        <f>INDEX([1]age_tranches_5ans_nb_sex!$1:$1048576,MATCH('SectorStat-Age-Hommes'!$A443,[1]age_tranches_5ans_nb_sex!$A:$A,0),34)/5</f>
        <v>6.7999999999392005</v>
      </c>
      <c r="CF443">
        <f>INDEX([1]age_tranches_5ans_nb_sex!$1:$1048576,MATCH('SectorStat-Age-Hommes'!$A443,[1]age_tranches_5ans_nb_sex!$A:$A,0),36)/5</f>
        <v>5.7999999997727993</v>
      </c>
      <c r="CG443">
        <f>INDEX([1]age_tranches_5ans_nb_sex!$1:$1048576,MATCH('SectorStat-Age-Hommes'!$A443,[1]age_tranches_5ans_nb_sex!$A:$A,0),36)/5</f>
        <v>5.7999999997727993</v>
      </c>
      <c r="CH443">
        <f>INDEX([1]age_tranches_5ans_nb_sex!$1:$1048576,MATCH('SectorStat-Age-Hommes'!$A443,[1]age_tranches_5ans_nb_sex!$A:$A,0),36)/5</f>
        <v>5.7999999997727993</v>
      </c>
      <c r="CI443">
        <f>INDEX([1]age_tranches_5ans_nb_sex!$1:$1048576,MATCH('SectorStat-Age-Hommes'!$A443,[1]age_tranches_5ans_nb_sex!$A:$A,0),36)/5</f>
        <v>5.7999999997727993</v>
      </c>
      <c r="CJ443">
        <f>INDEX([1]age_tranches_5ans_nb_sex!$1:$1048576,MATCH('SectorStat-Age-Hommes'!$A443,[1]age_tranches_5ans_nb_sex!$A:$A,0),36)/5</f>
        <v>5.7999999997727993</v>
      </c>
      <c r="CK443">
        <f>INDEX([1]age_tranches_5ans_nb_sex!$1:$1048576,MATCH('SectorStat-Age-Hommes'!$A443,[1]age_tranches_5ans_nb_sex!$A:$A,0),38)/5</f>
        <v>1.8000000001008001</v>
      </c>
      <c r="CL443">
        <f>INDEX([1]age_tranches_5ans_nb_sex!$1:$1048576,MATCH('SectorStat-Age-Hommes'!$A443,[1]age_tranches_5ans_nb_sex!$A:$A,0),38)/5</f>
        <v>1.8000000001008001</v>
      </c>
      <c r="CM443">
        <f>INDEX([1]age_tranches_5ans_nb_sex!$1:$1048576,MATCH('SectorStat-Age-Hommes'!$A443,[1]age_tranches_5ans_nb_sex!$A:$A,0),38)/5</f>
        <v>1.8000000001008001</v>
      </c>
      <c r="CN443">
        <f>INDEX([1]age_tranches_5ans_nb_sex!$1:$1048576,MATCH('SectorStat-Age-Hommes'!$A443,[1]age_tranches_5ans_nb_sex!$A:$A,0),38)/5</f>
        <v>1.8000000001008001</v>
      </c>
      <c r="CO443">
        <f>INDEX([1]age_tranches_5ans_nb_sex!$1:$1048576,MATCH('SectorStat-Age-Hommes'!$A443,[1]age_tranches_5ans_nb_sex!$A:$A,0),38)/5</f>
        <v>1.8000000001008001</v>
      </c>
      <c r="CP443" s="2">
        <f>INDEX([1]age_tranches_5ans_nb_sex!$1:$1048576,MATCH('SectorStat-Age-Hommes'!$A443,[1]age_tranches_5ans_nb_sex!$A:$A,0),40)/5</f>
        <v>0.79999999993440007</v>
      </c>
      <c r="CQ443" s="2">
        <f>INDEX([1]age_tranches_5ans_nb_sex!$1:$1048576,MATCH('SectorStat-Age-Hommes'!$A443,[1]age_tranches_5ans_nb_sex!$A:$A,0),40)/5</f>
        <v>0.79999999993440007</v>
      </c>
      <c r="CR443" s="2">
        <f>INDEX([1]age_tranches_5ans_nb_sex!$1:$1048576,MATCH('SectorStat-Age-Hommes'!$A443,[1]age_tranches_5ans_nb_sex!$A:$A,0),40)/5</f>
        <v>0.79999999993440007</v>
      </c>
      <c r="CS443" s="2">
        <f>INDEX([1]age_tranches_5ans_nb_sex!$1:$1048576,MATCH('SectorStat-Age-Hommes'!$A443,[1]age_tranches_5ans_nb_sex!$A:$A,0),40)/5</f>
        <v>0.79999999993440007</v>
      </c>
      <c r="CT443" s="2">
        <f>INDEX([1]age_tranches_5ans_nb_sex!$1:$1048576,MATCH('SectorStat-Age-Hommes'!$A443,[1]age_tranches_5ans_nb_sex!$A:$A,0),40)/5</f>
        <v>0.79999999993440007</v>
      </c>
      <c r="CZ443" s="3"/>
      <c r="DA443" s="3"/>
      <c r="DB443" s="3"/>
      <c r="DC443" s="3"/>
      <c r="DD443" s="3"/>
    </row>
    <row r="444" spans="1:108" x14ac:dyDescent="0.35">
      <c r="A444" s="1" t="s">
        <v>874</v>
      </c>
      <c r="B444" s="1" t="s">
        <v>875</v>
      </c>
      <c r="C444" t="str">
        <f>INDEX([1]SectorStat!$1:$1048576,MATCH('[1]Distribution ages'!$A444,[1]SectorStat!$B:$B,0),4)</f>
        <v>Molenbeek Saint-Jean</v>
      </c>
      <c r="D444">
        <f>INDEX([1]age_tranches_5ans_nb_sex!$1:$1048576,MATCH('SectorStat-Age-Hommes'!$A444,[1]age_tranches_5ans_nb_sex!$A:$A,0),4)/5</f>
        <v>22.600000000106398</v>
      </c>
      <c r="E444">
        <f>INDEX([1]age_tranches_5ans_nb_sex!$1:$1048576,MATCH('SectorStat-Age-Hommes'!$A444,[1]age_tranches_5ans_nb_sex!$A:$A,0),4)/5</f>
        <v>22.600000000106398</v>
      </c>
      <c r="F444">
        <f>INDEX([1]age_tranches_5ans_nb_sex!$1:$1048576,MATCH('SectorStat-Age-Hommes'!$A444,[1]age_tranches_5ans_nb_sex!$A:$A,0),4)/5</f>
        <v>22.600000000106398</v>
      </c>
      <c r="G444">
        <f>INDEX([1]age_tranches_5ans_nb_sex!$1:$1048576,MATCH('SectorStat-Age-Hommes'!$A444,[1]age_tranches_5ans_nb_sex!$A:$A,0),4)/5</f>
        <v>22.600000000106398</v>
      </c>
      <c r="H444">
        <f>INDEX([1]age_tranches_5ans_nb_sex!$1:$1048576,MATCH('SectorStat-Age-Hommes'!$A444,[1]age_tranches_5ans_nb_sex!$A:$A,0),4)/5</f>
        <v>22.600000000106398</v>
      </c>
      <c r="I444">
        <f>INDEX([1]age_tranches_5ans_nb_sex!$1:$1048576,MATCH('SectorStat-Age-Hommes'!$A444,[1]age_tranches_5ans_nb_sex!$A:$A,0),6)/5</f>
        <v>24.799999999775999</v>
      </c>
      <c r="J444">
        <f>INDEX([1]age_tranches_5ans_nb_sex!$1:$1048576,MATCH('SectorStat-Age-Hommes'!$A444,[1]age_tranches_5ans_nb_sex!$A:$A,0),6)/5</f>
        <v>24.799999999775999</v>
      </c>
      <c r="K444">
        <f>INDEX([1]age_tranches_5ans_nb_sex!$1:$1048576,MATCH('SectorStat-Age-Hommes'!$A444,[1]age_tranches_5ans_nb_sex!$A:$A,0),6)/5</f>
        <v>24.799999999775999</v>
      </c>
      <c r="L444">
        <f>INDEX([1]age_tranches_5ans_nb_sex!$1:$1048576,MATCH('SectorStat-Age-Hommes'!$A444,[1]age_tranches_5ans_nb_sex!$A:$A,0),6)/5</f>
        <v>24.799999999775999</v>
      </c>
      <c r="M444">
        <f>INDEX([1]age_tranches_5ans_nb_sex!$1:$1048576,MATCH('SectorStat-Age-Hommes'!$A444,[1]age_tranches_5ans_nb_sex!$A:$A,0),6)/5</f>
        <v>24.799999999775999</v>
      </c>
      <c r="N444">
        <f>INDEX([1]age_tranches_5ans_nb_sex!$1:$1048576,MATCH('SectorStat-Age-Hommes'!$A444,[1]age_tranches_5ans_nb_sex!$A:$A,0),8)/5</f>
        <v>21.000000000180002</v>
      </c>
      <c r="O444">
        <f>INDEX([1]age_tranches_5ans_nb_sex!$1:$1048576,MATCH('SectorStat-Age-Hommes'!$A444,[1]age_tranches_5ans_nb_sex!$A:$A,0),8)/5</f>
        <v>21.000000000180002</v>
      </c>
      <c r="P444">
        <f>INDEX([1]age_tranches_5ans_nb_sex!$1:$1048576,MATCH('SectorStat-Age-Hommes'!$A444,[1]age_tranches_5ans_nb_sex!$A:$A,0),8)/5</f>
        <v>21.000000000180002</v>
      </c>
      <c r="Q444">
        <f>INDEX([1]age_tranches_5ans_nb_sex!$1:$1048576,MATCH('SectorStat-Age-Hommes'!$A444,[1]age_tranches_5ans_nb_sex!$A:$A,0),8)/5</f>
        <v>21.000000000180002</v>
      </c>
      <c r="R444">
        <f>INDEX([1]age_tranches_5ans_nb_sex!$1:$1048576,MATCH('SectorStat-Age-Hommes'!$A444,[1]age_tranches_5ans_nb_sex!$A:$A,0),8)/5</f>
        <v>21.000000000180002</v>
      </c>
      <c r="S444">
        <f>INDEX([1]age_tranches_5ans_nb_sex!$1:$1048576,MATCH('SectorStat-Age-Hommes'!$A444,[1]age_tranches_5ans_nb_sex!$A:$A,0),10)/5</f>
        <v>19.799999999776798</v>
      </c>
      <c r="T444">
        <f>INDEX([1]age_tranches_5ans_nb_sex!$1:$1048576,MATCH('SectorStat-Age-Hommes'!$A444,[1]age_tranches_5ans_nb_sex!$A:$A,0),10)/5</f>
        <v>19.799999999776798</v>
      </c>
      <c r="U444">
        <f>INDEX([1]age_tranches_5ans_nb_sex!$1:$1048576,MATCH('SectorStat-Age-Hommes'!$A444,[1]age_tranches_5ans_nb_sex!$A:$A,0),10)/5</f>
        <v>19.799999999776798</v>
      </c>
      <c r="V444">
        <f>INDEX([1]age_tranches_5ans_nb_sex!$1:$1048576,MATCH('SectorStat-Age-Hommes'!$A444,[1]age_tranches_5ans_nb_sex!$A:$A,0),10)/5</f>
        <v>19.799999999776798</v>
      </c>
      <c r="W444">
        <f>INDEX([1]age_tranches_5ans_nb_sex!$1:$1048576,MATCH('SectorStat-Age-Hommes'!$A444,[1]age_tranches_5ans_nb_sex!$A:$A,0),10)/5</f>
        <v>19.799999999776798</v>
      </c>
      <c r="X444">
        <f>INDEX([1]age_tranches_5ans_nb_sex!$1:$1048576,MATCH('SectorStat-Age-Hommes'!$A444,[1]age_tranches_5ans_nb_sex!$A:$A,0),10)/5</f>
        <v>19.799999999776798</v>
      </c>
      <c r="Y444">
        <f>INDEX([1]age_tranches_5ans_nb_sex!$1:$1048576,MATCH('SectorStat-Age-Hommes'!$A444,[1]age_tranches_5ans_nb_sex!$A:$A,0),12)/5</f>
        <v>14.600000000015999</v>
      </c>
      <c r="Z444">
        <f>INDEX([1]age_tranches_5ans_nb_sex!$1:$1048576,MATCH('SectorStat-Age-Hommes'!$A444,[1]age_tranches_5ans_nb_sex!$A:$A,0),12)/5</f>
        <v>14.600000000015999</v>
      </c>
      <c r="AA444">
        <f>INDEX([1]age_tranches_5ans_nb_sex!$1:$1048576,MATCH('SectorStat-Age-Hommes'!$A444,[1]age_tranches_5ans_nb_sex!$A:$A,0),12)/5</f>
        <v>14.600000000015999</v>
      </c>
      <c r="AB444">
        <f>INDEX([1]age_tranches_5ans_nb_sex!$1:$1048576,MATCH('SectorStat-Age-Hommes'!$A444,[1]age_tranches_5ans_nb_sex!$A:$A,0),12)/5</f>
        <v>14.600000000015999</v>
      </c>
      <c r="AC444">
        <f>INDEX([1]age_tranches_5ans_nb_sex!$1:$1048576,MATCH('SectorStat-Age-Hommes'!$A444,[1]age_tranches_5ans_nb_sex!$A:$A,0),14)/5</f>
        <v>15.799999999960798</v>
      </c>
      <c r="AD444">
        <f>INDEX([1]age_tranches_5ans_nb_sex!$1:$1048576,MATCH('SectorStat-Age-Hommes'!$A444,[1]age_tranches_5ans_nb_sex!$A:$A,0),14)/5</f>
        <v>15.799999999960798</v>
      </c>
      <c r="AE444">
        <f>INDEX([1]age_tranches_5ans_nb_sex!$1:$1048576,MATCH('SectorStat-Age-Hommes'!$A444,[1]age_tranches_5ans_nb_sex!$A:$A,0),14)/5</f>
        <v>15.799999999960798</v>
      </c>
      <c r="AF444">
        <f>INDEX([1]age_tranches_5ans_nb_sex!$1:$1048576,MATCH('SectorStat-Age-Hommes'!$A444,[1]age_tranches_5ans_nb_sex!$A:$A,0),14)/5</f>
        <v>15.799999999960798</v>
      </c>
      <c r="AG444">
        <f>INDEX([1]age_tranches_5ans_nb_sex!$1:$1048576,MATCH('SectorStat-Age-Hommes'!$A444,[1]age_tranches_5ans_nb_sex!$A:$A,0),14)/5</f>
        <v>15.799999999960798</v>
      </c>
      <c r="AH444">
        <f>INDEX([1]age_tranches_5ans_nb_sex!$1:$1048576,MATCH('SectorStat-Age-Hommes'!$A444,[1]age_tranches_5ans_nb_sex!$A:$A,0),16)/5</f>
        <v>14.600000000015999</v>
      </c>
      <c r="AI444">
        <f>INDEX([1]age_tranches_5ans_nb_sex!$1:$1048576,MATCH('SectorStat-Age-Hommes'!$A444,[1]age_tranches_5ans_nb_sex!$A:$A,0),16)/5</f>
        <v>14.600000000015999</v>
      </c>
      <c r="AJ444">
        <f>INDEX([1]age_tranches_5ans_nb_sex!$1:$1048576,MATCH('SectorStat-Age-Hommes'!$A444,[1]age_tranches_5ans_nb_sex!$A:$A,0),16)/5</f>
        <v>14.600000000015999</v>
      </c>
      <c r="AK444">
        <f>INDEX([1]age_tranches_5ans_nb_sex!$1:$1048576,MATCH('SectorStat-Age-Hommes'!$A444,[1]age_tranches_5ans_nb_sex!$A:$A,0),16)/5</f>
        <v>14.600000000015999</v>
      </c>
      <c r="AL444">
        <f>INDEX([1]age_tranches_5ans_nb_sex!$1:$1048576,MATCH('SectorStat-Age-Hommes'!$A444,[1]age_tranches_5ans_nb_sex!$A:$A,0),16)/5</f>
        <v>14.600000000015999</v>
      </c>
      <c r="AM444">
        <f>INDEX([1]age_tranches_5ans_nb_sex!$1:$1048576,MATCH('SectorStat-Age-Hommes'!$A444,[1]age_tranches_5ans_nb_sex!$A:$A,0),18)/5</f>
        <v>14.999999999997602</v>
      </c>
      <c r="AN444">
        <f>INDEX([1]age_tranches_5ans_nb_sex!$1:$1048576,MATCH('SectorStat-Age-Hommes'!$A444,[1]age_tranches_5ans_nb_sex!$A:$A,0),18)/5</f>
        <v>14.999999999997602</v>
      </c>
      <c r="AO444">
        <f>INDEX([1]age_tranches_5ans_nb_sex!$1:$1048576,MATCH('SectorStat-Age-Hommes'!$A444,[1]age_tranches_5ans_nb_sex!$A:$A,0),18)/5</f>
        <v>14.999999999997602</v>
      </c>
      <c r="AP444">
        <f>INDEX([1]age_tranches_5ans_nb_sex!$1:$1048576,MATCH('SectorStat-Age-Hommes'!$A444,[1]age_tranches_5ans_nb_sex!$A:$A,0),18)/5</f>
        <v>14.999999999997602</v>
      </c>
      <c r="AQ444">
        <f>INDEX([1]age_tranches_5ans_nb_sex!$1:$1048576,MATCH('SectorStat-Age-Hommes'!$A444,[1]age_tranches_5ans_nb_sex!$A:$A,0),18)/5</f>
        <v>14.999999999997602</v>
      </c>
      <c r="AR444">
        <f>INDEX([1]age_tranches_5ans_nb_sex!$1:$1048576,MATCH('SectorStat-Age-Hommes'!$A444,[1]age_tranches_5ans_nb_sex!$A:$A,0),20)/5</f>
        <v>19.200000000033601</v>
      </c>
      <c r="AS444">
        <f>INDEX([1]age_tranches_5ans_nb_sex!$1:$1048576,MATCH('SectorStat-Age-Hommes'!$A444,[1]age_tranches_5ans_nb_sex!$A:$A,0),20)/5</f>
        <v>19.200000000033601</v>
      </c>
      <c r="AT444">
        <f>INDEX([1]age_tranches_5ans_nb_sex!$1:$1048576,MATCH('SectorStat-Age-Hommes'!$A444,[1]age_tranches_5ans_nb_sex!$A:$A,0),20)/5</f>
        <v>19.200000000033601</v>
      </c>
      <c r="AU444">
        <f>INDEX([1]age_tranches_5ans_nb_sex!$1:$1048576,MATCH('SectorStat-Age-Hommes'!$A444,[1]age_tranches_5ans_nb_sex!$A:$A,0),20)/5</f>
        <v>19.200000000033601</v>
      </c>
      <c r="AV444">
        <f>INDEX([1]age_tranches_5ans_nb_sex!$1:$1048576,MATCH('SectorStat-Age-Hommes'!$A444,[1]age_tranches_5ans_nb_sex!$A:$A,0),20)/5</f>
        <v>19.200000000033601</v>
      </c>
      <c r="AW444">
        <f>INDEX([1]age_tranches_5ans_nb_sex!$1:$1048576,MATCH('SectorStat-Age-Hommes'!$A444,[1]age_tranches_5ans_nb_sex!$A:$A,0),22)/5</f>
        <v>15.200000000217599</v>
      </c>
      <c r="AX444">
        <f>INDEX([1]age_tranches_5ans_nb_sex!$1:$1048576,MATCH('SectorStat-Age-Hommes'!$A444,[1]age_tranches_5ans_nb_sex!$A:$A,0),22)/5</f>
        <v>15.200000000217599</v>
      </c>
      <c r="AY444">
        <f>INDEX([1]age_tranches_5ans_nb_sex!$1:$1048576,MATCH('SectorStat-Age-Hommes'!$A444,[1]age_tranches_5ans_nb_sex!$A:$A,0),22)/5</f>
        <v>15.200000000217599</v>
      </c>
      <c r="AZ444">
        <f>INDEX([1]age_tranches_5ans_nb_sex!$1:$1048576,MATCH('SectorStat-Age-Hommes'!$A444,[1]age_tranches_5ans_nb_sex!$A:$A,0),22)/5</f>
        <v>15.200000000217599</v>
      </c>
      <c r="BA444">
        <f>INDEX([1]age_tranches_5ans_nb_sex!$1:$1048576,MATCH('SectorStat-Age-Hommes'!$A444,[1]age_tranches_5ans_nb_sex!$A:$A,0),22)/5</f>
        <v>15.200000000217599</v>
      </c>
      <c r="BB444">
        <f>INDEX([1]age_tranches_5ans_nb_sex!$1:$1048576,MATCH('SectorStat-Age-Hommes'!$A444,[1]age_tranches_5ans_nb_sex!$A:$A,0),24)/5</f>
        <v>17.200000000125602</v>
      </c>
      <c r="BC444">
        <f>INDEX([1]age_tranches_5ans_nb_sex!$1:$1048576,MATCH('SectorStat-Age-Hommes'!$A444,[1]age_tranches_5ans_nb_sex!$A:$A,0),24)/5</f>
        <v>17.200000000125602</v>
      </c>
      <c r="BD444">
        <f>INDEX([1]age_tranches_5ans_nb_sex!$1:$1048576,MATCH('SectorStat-Age-Hommes'!$A444,[1]age_tranches_5ans_nb_sex!$A:$A,0),24)/5</f>
        <v>17.200000000125602</v>
      </c>
      <c r="BE444">
        <f>INDEX([1]age_tranches_5ans_nb_sex!$1:$1048576,MATCH('SectorStat-Age-Hommes'!$A444,[1]age_tranches_5ans_nb_sex!$A:$A,0),24)/5</f>
        <v>17.200000000125602</v>
      </c>
      <c r="BF444">
        <f>INDEX([1]age_tranches_5ans_nb_sex!$1:$1048576,MATCH('SectorStat-Age-Hommes'!$A444,[1]age_tranches_5ans_nb_sex!$A:$A,0),24)/5</f>
        <v>17.200000000125602</v>
      </c>
      <c r="BG444">
        <f>INDEX([1]age_tranches_5ans_nb_sex!$1:$1048576,MATCH('SectorStat-Age-Hommes'!$A444,[1]age_tranches_5ans_nb_sex!$A:$A,0),26)/5</f>
        <v>13.000000000089599</v>
      </c>
      <c r="BH444">
        <f>INDEX([1]age_tranches_5ans_nb_sex!$1:$1048576,MATCH('SectorStat-Age-Hommes'!$A444,[1]age_tranches_5ans_nb_sex!$A:$A,0),26)/5</f>
        <v>13.000000000089599</v>
      </c>
      <c r="BI444">
        <f>INDEX([1]age_tranches_5ans_nb_sex!$1:$1048576,MATCH('SectorStat-Age-Hommes'!$A444,[1]age_tranches_5ans_nb_sex!$A:$A,0),26)/5</f>
        <v>13.000000000089599</v>
      </c>
      <c r="BJ444">
        <f>INDEX([1]age_tranches_5ans_nb_sex!$1:$1048576,MATCH('SectorStat-Age-Hommes'!$A444,[1]age_tranches_5ans_nb_sex!$A:$A,0),26)/5</f>
        <v>13.000000000089599</v>
      </c>
      <c r="BK444">
        <f>INDEX([1]age_tranches_5ans_nb_sex!$1:$1048576,MATCH('SectorStat-Age-Hommes'!$A444,[1]age_tranches_5ans_nb_sex!$A:$A,0),26)/5</f>
        <v>13.000000000089599</v>
      </c>
      <c r="BL444">
        <f>INDEX([1]age_tranches_5ans_nb_sex!$1:$1048576,MATCH('SectorStat-Age-Hommes'!$A444,[1]age_tranches_5ans_nb_sex!$A:$A,0),28)/5</f>
        <v>9.3999999997968011</v>
      </c>
      <c r="BM444">
        <f>INDEX([1]age_tranches_5ans_nb_sex!$1:$1048576,MATCH('SectorStat-Age-Hommes'!$A444,[1]age_tranches_5ans_nb_sex!$A:$A,0),28)/5</f>
        <v>9.3999999997968011</v>
      </c>
      <c r="BN444">
        <f>INDEX([1]age_tranches_5ans_nb_sex!$1:$1048576,MATCH('SectorStat-Age-Hommes'!$A444,[1]age_tranches_5ans_nb_sex!$A:$A,0),28)/5</f>
        <v>9.3999999997968011</v>
      </c>
      <c r="BO444">
        <f>INDEX([1]age_tranches_5ans_nb_sex!$1:$1048576,MATCH('SectorStat-Age-Hommes'!$A444,[1]age_tranches_5ans_nb_sex!$A:$A,0),28)/5</f>
        <v>9.3999999997968011</v>
      </c>
      <c r="BP444">
        <f>INDEX([1]age_tranches_5ans_nb_sex!$1:$1048576,MATCH('SectorStat-Age-Hommes'!$A444,[1]age_tranches_5ans_nb_sex!$A:$A,0),28)/5</f>
        <v>9.3999999997968011</v>
      </c>
      <c r="BQ444">
        <f>INDEX([1]age_tranches_5ans_nb_sex!$1:$1048576,MATCH('SectorStat-Age-Hommes'!$A444,[1]age_tranches_5ans_nb_sex!$A:$A,0),30)/5</f>
        <v>4.2000000000359998</v>
      </c>
      <c r="BR444">
        <f>INDEX([1]age_tranches_5ans_nb_sex!$1:$1048576,MATCH('SectorStat-Age-Hommes'!$A444,[1]age_tranches_5ans_nb_sex!$A:$A,0),30)/5</f>
        <v>4.2000000000359998</v>
      </c>
      <c r="BS444">
        <f>INDEX([1]age_tranches_5ans_nb_sex!$1:$1048576,MATCH('SectorStat-Age-Hommes'!$A444,[1]age_tranches_5ans_nb_sex!$A:$A,0),30)/5</f>
        <v>4.2000000000359998</v>
      </c>
      <c r="BT444">
        <f>INDEX([1]age_tranches_5ans_nb_sex!$1:$1048576,MATCH('SectorStat-Age-Hommes'!$A444,[1]age_tranches_5ans_nb_sex!$A:$A,0),30)/5</f>
        <v>4.2000000000359998</v>
      </c>
      <c r="BU444">
        <f>INDEX([1]age_tranches_5ans_nb_sex!$1:$1048576,MATCH('SectorStat-Age-Hommes'!$A444,[1]age_tranches_5ans_nb_sex!$A:$A,0),30)/5</f>
        <v>4.2000000000359998</v>
      </c>
      <c r="BV444">
        <f>INDEX([1]age_tranches_5ans_nb_sex!$1:$1048576,MATCH('SectorStat-Age-Hommes'!$A444,[1]age_tranches_5ans_nb_sex!$A:$A,0),32)/5</f>
        <v>2.7999999998711997</v>
      </c>
      <c r="BW444">
        <f>INDEX([1]age_tranches_5ans_nb_sex!$1:$1048576,MATCH('SectorStat-Age-Hommes'!$A444,[1]age_tranches_5ans_nb_sex!$A:$A,0),32)/5</f>
        <v>2.7999999998711997</v>
      </c>
      <c r="BX444">
        <f>INDEX([1]age_tranches_5ans_nb_sex!$1:$1048576,MATCH('SectorStat-Age-Hommes'!$A444,[1]age_tranches_5ans_nb_sex!$A:$A,0),32)/5</f>
        <v>2.7999999998711997</v>
      </c>
      <c r="BY444">
        <f>INDEX([1]age_tranches_5ans_nb_sex!$1:$1048576,MATCH('SectorStat-Age-Hommes'!$A444,[1]age_tranches_5ans_nb_sex!$A:$A,0),32)/5</f>
        <v>2.7999999998711997</v>
      </c>
      <c r="BZ444">
        <f>INDEX([1]age_tranches_5ans_nb_sex!$1:$1048576,MATCH('SectorStat-Age-Hommes'!$A444,[1]age_tranches_5ans_nb_sex!$A:$A,0),32)/5</f>
        <v>2.7999999998711997</v>
      </c>
      <c r="CA444">
        <f>INDEX([1]age_tranches_5ans_nb_sex!$1:$1048576,MATCH('SectorStat-Age-Hommes'!$A444,[1]age_tranches_5ans_nb_sex!$A:$A,0),34)/5</f>
        <v>2.6000000001096</v>
      </c>
      <c r="CB444">
        <f>INDEX([1]age_tranches_5ans_nb_sex!$1:$1048576,MATCH('SectorStat-Age-Hommes'!$A444,[1]age_tranches_5ans_nb_sex!$A:$A,0),34)/5</f>
        <v>2.6000000001096</v>
      </c>
      <c r="CC444">
        <f>INDEX([1]age_tranches_5ans_nb_sex!$1:$1048576,MATCH('SectorStat-Age-Hommes'!$A444,[1]age_tranches_5ans_nb_sex!$A:$A,0),34)/5</f>
        <v>2.6000000001096</v>
      </c>
      <c r="CD444">
        <f>INDEX([1]age_tranches_5ans_nb_sex!$1:$1048576,MATCH('SectorStat-Age-Hommes'!$A444,[1]age_tranches_5ans_nb_sex!$A:$A,0),34)/5</f>
        <v>2.6000000001096</v>
      </c>
      <c r="CE444">
        <f>INDEX([1]age_tranches_5ans_nb_sex!$1:$1048576,MATCH('SectorStat-Age-Hommes'!$A444,[1]age_tranches_5ans_nb_sex!$A:$A,0),34)/5</f>
        <v>2.6000000001096</v>
      </c>
      <c r="CF444">
        <f>INDEX([1]age_tranches_5ans_nb_sex!$1:$1048576,MATCH('SectorStat-Age-Hommes'!$A444,[1]age_tranches_5ans_nb_sex!$A:$A,0),36)/5</f>
        <v>1.1999999999448001</v>
      </c>
      <c r="CG444">
        <f>INDEX([1]age_tranches_5ans_nb_sex!$1:$1048576,MATCH('SectorStat-Age-Hommes'!$A444,[1]age_tranches_5ans_nb_sex!$A:$A,0),36)/5</f>
        <v>1.1999999999448001</v>
      </c>
      <c r="CH444">
        <f>INDEX([1]age_tranches_5ans_nb_sex!$1:$1048576,MATCH('SectorStat-Age-Hommes'!$A444,[1]age_tranches_5ans_nb_sex!$A:$A,0),36)/5</f>
        <v>1.1999999999448001</v>
      </c>
      <c r="CI444">
        <f>INDEX([1]age_tranches_5ans_nb_sex!$1:$1048576,MATCH('SectorStat-Age-Hommes'!$A444,[1]age_tranches_5ans_nb_sex!$A:$A,0),36)/5</f>
        <v>1.1999999999448001</v>
      </c>
      <c r="CJ444">
        <f>INDEX([1]age_tranches_5ans_nb_sex!$1:$1048576,MATCH('SectorStat-Age-Hommes'!$A444,[1]age_tranches_5ans_nb_sex!$A:$A,0),36)/5</f>
        <v>1.1999999999448001</v>
      </c>
      <c r="CK444">
        <f>INDEX([1]age_tranches_5ans_nb_sex!$1:$1048576,MATCH('SectorStat-Age-Hommes'!$A444,[1]age_tranches_5ans_nb_sex!$A:$A,0),38)/5</f>
        <v>0.39999999998160002</v>
      </c>
      <c r="CL444">
        <f>INDEX([1]age_tranches_5ans_nb_sex!$1:$1048576,MATCH('SectorStat-Age-Hommes'!$A444,[1]age_tranches_5ans_nb_sex!$A:$A,0),38)/5</f>
        <v>0.39999999998160002</v>
      </c>
      <c r="CM444">
        <f>INDEX([1]age_tranches_5ans_nb_sex!$1:$1048576,MATCH('SectorStat-Age-Hommes'!$A444,[1]age_tranches_5ans_nb_sex!$A:$A,0),38)/5</f>
        <v>0.39999999998160002</v>
      </c>
      <c r="CN444">
        <f>INDEX([1]age_tranches_5ans_nb_sex!$1:$1048576,MATCH('SectorStat-Age-Hommes'!$A444,[1]age_tranches_5ans_nb_sex!$A:$A,0),38)/5</f>
        <v>0.39999999998160002</v>
      </c>
      <c r="CO444">
        <f>INDEX([1]age_tranches_5ans_nb_sex!$1:$1048576,MATCH('SectorStat-Age-Hommes'!$A444,[1]age_tranches_5ans_nb_sex!$A:$A,0),38)/5</f>
        <v>0.39999999998160002</v>
      </c>
      <c r="CP444" s="2">
        <f>INDEX([1]age_tranches_5ans_nb_sex!$1:$1048576,MATCH('SectorStat-Age-Hommes'!$A444,[1]age_tranches_5ans_nb_sex!$A:$A,0),40)/5</f>
        <v>0.20000000022000003</v>
      </c>
      <c r="CQ444" s="2">
        <f>INDEX([1]age_tranches_5ans_nb_sex!$1:$1048576,MATCH('SectorStat-Age-Hommes'!$A444,[1]age_tranches_5ans_nb_sex!$A:$A,0),40)/5</f>
        <v>0.20000000022000003</v>
      </c>
      <c r="CR444" s="2">
        <f>INDEX([1]age_tranches_5ans_nb_sex!$1:$1048576,MATCH('SectorStat-Age-Hommes'!$A444,[1]age_tranches_5ans_nb_sex!$A:$A,0),40)/5</f>
        <v>0.20000000022000003</v>
      </c>
      <c r="CS444" s="2">
        <f>INDEX([1]age_tranches_5ans_nb_sex!$1:$1048576,MATCH('SectorStat-Age-Hommes'!$A444,[1]age_tranches_5ans_nb_sex!$A:$A,0),40)/5</f>
        <v>0.20000000022000003</v>
      </c>
      <c r="CT444" s="2">
        <f>INDEX([1]age_tranches_5ans_nb_sex!$1:$1048576,MATCH('SectorStat-Age-Hommes'!$A444,[1]age_tranches_5ans_nb_sex!$A:$A,0),40)/5</f>
        <v>0.20000000022000003</v>
      </c>
      <c r="CZ444" s="3"/>
      <c r="DA444" s="3"/>
      <c r="DB444" s="3"/>
      <c r="DC444" s="3"/>
      <c r="DD444" s="3"/>
    </row>
    <row r="445" spans="1:108" x14ac:dyDescent="0.35">
      <c r="A445" s="1" t="s">
        <v>876</v>
      </c>
      <c r="B445" s="1" t="s">
        <v>877</v>
      </c>
      <c r="C445" t="str">
        <f>INDEX([1]SectorStat!$1:$1048576,MATCH('[1]Distribution ages'!$A445,[1]SectorStat!$B:$B,0),4)</f>
        <v>Molenbeek Saint-Jean</v>
      </c>
      <c r="D445">
        <f>INDEX([1]age_tranches_5ans_nb_sex!$1:$1048576,MATCH('SectorStat-Age-Hommes'!$A445,[1]age_tranches_5ans_nb_sex!$A:$A,0),4)/5</f>
        <v>50.199999999509998</v>
      </c>
      <c r="E445">
        <f>INDEX([1]age_tranches_5ans_nb_sex!$1:$1048576,MATCH('SectorStat-Age-Hommes'!$A445,[1]age_tranches_5ans_nb_sex!$A:$A,0),4)/5</f>
        <v>50.199999999509998</v>
      </c>
      <c r="F445">
        <f>INDEX([1]age_tranches_5ans_nb_sex!$1:$1048576,MATCH('SectorStat-Age-Hommes'!$A445,[1]age_tranches_5ans_nb_sex!$A:$A,0),4)/5</f>
        <v>50.199999999509998</v>
      </c>
      <c r="G445">
        <f>INDEX([1]age_tranches_5ans_nb_sex!$1:$1048576,MATCH('SectorStat-Age-Hommes'!$A445,[1]age_tranches_5ans_nb_sex!$A:$A,0),4)/5</f>
        <v>50.199999999509998</v>
      </c>
      <c r="H445">
        <f>INDEX([1]age_tranches_5ans_nb_sex!$1:$1048576,MATCH('SectorStat-Age-Hommes'!$A445,[1]age_tranches_5ans_nb_sex!$A:$A,0),4)/5</f>
        <v>50.199999999509998</v>
      </c>
      <c r="I445">
        <f>INDEX([1]age_tranches_5ans_nb_sex!$1:$1048576,MATCH('SectorStat-Age-Hommes'!$A445,[1]age_tranches_5ans_nb_sex!$A:$A,0),6)/5</f>
        <v>48.800000000369998</v>
      </c>
      <c r="J445">
        <f>INDEX([1]age_tranches_5ans_nb_sex!$1:$1048576,MATCH('SectorStat-Age-Hommes'!$A445,[1]age_tranches_5ans_nb_sex!$A:$A,0),6)/5</f>
        <v>48.800000000369998</v>
      </c>
      <c r="K445">
        <f>INDEX([1]age_tranches_5ans_nb_sex!$1:$1048576,MATCH('SectorStat-Age-Hommes'!$A445,[1]age_tranches_5ans_nb_sex!$A:$A,0),6)/5</f>
        <v>48.800000000369998</v>
      </c>
      <c r="L445">
        <f>INDEX([1]age_tranches_5ans_nb_sex!$1:$1048576,MATCH('SectorStat-Age-Hommes'!$A445,[1]age_tranches_5ans_nb_sex!$A:$A,0),6)/5</f>
        <v>48.800000000369998</v>
      </c>
      <c r="M445">
        <f>INDEX([1]age_tranches_5ans_nb_sex!$1:$1048576,MATCH('SectorStat-Age-Hommes'!$A445,[1]age_tranches_5ans_nb_sex!$A:$A,0),6)/5</f>
        <v>48.800000000369998</v>
      </c>
      <c r="N445">
        <f>INDEX([1]age_tranches_5ans_nb_sex!$1:$1048576,MATCH('SectorStat-Age-Hommes'!$A445,[1]age_tranches_5ans_nb_sex!$A:$A,0),8)/5</f>
        <v>40.999999999529997</v>
      </c>
      <c r="O445">
        <f>INDEX([1]age_tranches_5ans_nb_sex!$1:$1048576,MATCH('SectorStat-Age-Hommes'!$A445,[1]age_tranches_5ans_nb_sex!$A:$A,0),8)/5</f>
        <v>40.999999999529997</v>
      </c>
      <c r="P445">
        <f>INDEX([1]age_tranches_5ans_nb_sex!$1:$1048576,MATCH('SectorStat-Age-Hommes'!$A445,[1]age_tranches_5ans_nb_sex!$A:$A,0),8)/5</f>
        <v>40.999999999529997</v>
      </c>
      <c r="Q445">
        <f>INDEX([1]age_tranches_5ans_nb_sex!$1:$1048576,MATCH('SectorStat-Age-Hommes'!$A445,[1]age_tranches_5ans_nb_sex!$A:$A,0),8)/5</f>
        <v>40.999999999529997</v>
      </c>
      <c r="R445">
        <f>INDEX([1]age_tranches_5ans_nb_sex!$1:$1048576,MATCH('SectorStat-Age-Hommes'!$A445,[1]age_tranches_5ans_nb_sex!$A:$A,0),8)/5</f>
        <v>40.999999999529997</v>
      </c>
      <c r="S445">
        <f>INDEX([1]age_tranches_5ans_nb_sex!$1:$1048576,MATCH('SectorStat-Age-Hommes'!$A445,[1]age_tranches_5ans_nb_sex!$A:$A,0),10)/5</f>
        <v>32.600000000310004</v>
      </c>
      <c r="T445">
        <f>INDEX([1]age_tranches_5ans_nb_sex!$1:$1048576,MATCH('SectorStat-Age-Hommes'!$A445,[1]age_tranches_5ans_nb_sex!$A:$A,0),10)/5</f>
        <v>32.600000000310004</v>
      </c>
      <c r="U445">
        <f>INDEX([1]age_tranches_5ans_nb_sex!$1:$1048576,MATCH('SectorStat-Age-Hommes'!$A445,[1]age_tranches_5ans_nb_sex!$A:$A,0),10)/5</f>
        <v>32.600000000310004</v>
      </c>
      <c r="V445">
        <f>INDEX([1]age_tranches_5ans_nb_sex!$1:$1048576,MATCH('SectorStat-Age-Hommes'!$A445,[1]age_tranches_5ans_nb_sex!$A:$A,0),10)/5</f>
        <v>32.600000000310004</v>
      </c>
      <c r="W445">
        <f>INDEX([1]age_tranches_5ans_nb_sex!$1:$1048576,MATCH('SectorStat-Age-Hommes'!$A445,[1]age_tranches_5ans_nb_sex!$A:$A,0),10)/5</f>
        <v>32.600000000310004</v>
      </c>
      <c r="X445">
        <f>INDEX([1]age_tranches_5ans_nb_sex!$1:$1048576,MATCH('SectorStat-Age-Hommes'!$A445,[1]age_tranches_5ans_nb_sex!$A:$A,0),10)/5</f>
        <v>32.600000000310004</v>
      </c>
      <c r="Y445">
        <f>INDEX([1]age_tranches_5ans_nb_sex!$1:$1048576,MATCH('SectorStat-Age-Hommes'!$A445,[1]age_tranches_5ans_nb_sex!$A:$A,0),12)/5</f>
        <v>34.000000000545</v>
      </c>
      <c r="Z445">
        <f>INDEX([1]age_tranches_5ans_nb_sex!$1:$1048576,MATCH('SectorStat-Age-Hommes'!$A445,[1]age_tranches_5ans_nb_sex!$A:$A,0),12)/5</f>
        <v>34.000000000545</v>
      </c>
      <c r="AA445">
        <f>INDEX([1]age_tranches_5ans_nb_sex!$1:$1048576,MATCH('SectorStat-Age-Hommes'!$A445,[1]age_tranches_5ans_nb_sex!$A:$A,0),12)/5</f>
        <v>34.000000000545</v>
      </c>
      <c r="AB445">
        <f>INDEX([1]age_tranches_5ans_nb_sex!$1:$1048576,MATCH('SectorStat-Age-Hommes'!$A445,[1]age_tranches_5ans_nb_sex!$A:$A,0),12)/5</f>
        <v>34.000000000545</v>
      </c>
      <c r="AC445">
        <f>INDEX([1]age_tranches_5ans_nb_sex!$1:$1048576,MATCH('SectorStat-Age-Hommes'!$A445,[1]age_tranches_5ans_nb_sex!$A:$A,0),14)/5</f>
        <v>44.200000000380001</v>
      </c>
      <c r="AD445">
        <f>INDEX([1]age_tranches_5ans_nb_sex!$1:$1048576,MATCH('SectorStat-Age-Hommes'!$A445,[1]age_tranches_5ans_nb_sex!$A:$A,0),14)/5</f>
        <v>44.200000000380001</v>
      </c>
      <c r="AE445">
        <f>INDEX([1]age_tranches_5ans_nb_sex!$1:$1048576,MATCH('SectorStat-Age-Hommes'!$A445,[1]age_tranches_5ans_nb_sex!$A:$A,0),14)/5</f>
        <v>44.200000000380001</v>
      </c>
      <c r="AF445">
        <f>INDEX([1]age_tranches_5ans_nb_sex!$1:$1048576,MATCH('SectorStat-Age-Hommes'!$A445,[1]age_tranches_5ans_nb_sex!$A:$A,0),14)/5</f>
        <v>44.200000000380001</v>
      </c>
      <c r="AG445">
        <f>INDEX([1]age_tranches_5ans_nb_sex!$1:$1048576,MATCH('SectorStat-Age-Hommes'!$A445,[1]age_tranches_5ans_nb_sex!$A:$A,0),14)/5</f>
        <v>44.200000000380001</v>
      </c>
      <c r="AH445">
        <f>INDEX([1]age_tranches_5ans_nb_sex!$1:$1048576,MATCH('SectorStat-Age-Hommes'!$A445,[1]age_tranches_5ans_nb_sex!$A:$A,0),16)/5</f>
        <v>52.799999999789996</v>
      </c>
      <c r="AI445">
        <f>INDEX([1]age_tranches_5ans_nb_sex!$1:$1048576,MATCH('SectorStat-Age-Hommes'!$A445,[1]age_tranches_5ans_nb_sex!$A:$A,0),16)/5</f>
        <v>52.799999999789996</v>
      </c>
      <c r="AJ445">
        <f>INDEX([1]age_tranches_5ans_nb_sex!$1:$1048576,MATCH('SectorStat-Age-Hommes'!$A445,[1]age_tranches_5ans_nb_sex!$A:$A,0),16)/5</f>
        <v>52.799999999789996</v>
      </c>
      <c r="AK445">
        <f>INDEX([1]age_tranches_5ans_nb_sex!$1:$1048576,MATCH('SectorStat-Age-Hommes'!$A445,[1]age_tranches_5ans_nb_sex!$A:$A,0),16)/5</f>
        <v>52.799999999789996</v>
      </c>
      <c r="AL445">
        <f>INDEX([1]age_tranches_5ans_nb_sex!$1:$1048576,MATCH('SectorStat-Age-Hommes'!$A445,[1]age_tranches_5ans_nb_sex!$A:$A,0),16)/5</f>
        <v>52.799999999789996</v>
      </c>
      <c r="AM445">
        <f>INDEX([1]age_tranches_5ans_nb_sex!$1:$1048576,MATCH('SectorStat-Age-Hommes'!$A445,[1]age_tranches_5ans_nb_sex!$A:$A,0),18)/5</f>
        <v>45.400000000424996</v>
      </c>
      <c r="AN445">
        <f>INDEX([1]age_tranches_5ans_nb_sex!$1:$1048576,MATCH('SectorStat-Age-Hommes'!$A445,[1]age_tranches_5ans_nb_sex!$A:$A,0),18)/5</f>
        <v>45.400000000424996</v>
      </c>
      <c r="AO445">
        <f>INDEX([1]age_tranches_5ans_nb_sex!$1:$1048576,MATCH('SectorStat-Age-Hommes'!$A445,[1]age_tranches_5ans_nb_sex!$A:$A,0),18)/5</f>
        <v>45.400000000424996</v>
      </c>
      <c r="AP445">
        <f>INDEX([1]age_tranches_5ans_nb_sex!$1:$1048576,MATCH('SectorStat-Age-Hommes'!$A445,[1]age_tranches_5ans_nb_sex!$A:$A,0),18)/5</f>
        <v>45.400000000424996</v>
      </c>
      <c r="AQ445">
        <f>INDEX([1]age_tranches_5ans_nb_sex!$1:$1048576,MATCH('SectorStat-Age-Hommes'!$A445,[1]age_tranches_5ans_nb_sex!$A:$A,0),18)/5</f>
        <v>45.400000000424996</v>
      </c>
      <c r="AR445">
        <f>INDEX([1]age_tranches_5ans_nb_sex!$1:$1048576,MATCH('SectorStat-Age-Hommes'!$A445,[1]age_tranches_5ans_nb_sex!$A:$A,0),20)/5</f>
        <v>40.999999999529997</v>
      </c>
      <c r="AS445">
        <f>INDEX([1]age_tranches_5ans_nb_sex!$1:$1048576,MATCH('SectorStat-Age-Hommes'!$A445,[1]age_tranches_5ans_nb_sex!$A:$A,0),20)/5</f>
        <v>40.999999999529997</v>
      </c>
      <c r="AT445">
        <f>INDEX([1]age_tranches_5ans_nb_sex!$1:$1048576,MATCH('SectorStat-Age-Hommes'!$A445,[1]age_tranches_5ans_nb_sex!$A:$A,0),20)/5</f>
        <v>40.999999999529997</v>
      </c>
      <c r="AU445">
        <f>INDEX([1]age_tranches_5ans_nb_sex!$1:$1048576,MATCH('SectorStat-Age-Hommes'!$A445,[1]age_tranches_5ans_nb_sex!$A:$A,0),20)/5</f>
        <v>40.999999999529997</v>
      </c>
      <c r="AV445">
        <f>INDEX([1]age_tranches_5ans_nb_sex!$1:$1048576,MATCH('SectorStat-Age-Hommes'!$A445,[1]age_tranches_5ans_nb_sex!$A:$A,0),20)/5</f>
        <v>40.999999999529997</v>
      </c>
      <c r="AW445">
        <f>INDEX([1]age_tranches_5ans_nb_sex!$1:$1048576,MATCH('SectorStat-Age-Hommes'!$A445,[1]age_tranches_5ans_nb_sex!$A:$A,0),22)/5</f>
        <v>39.999999999674998</v>
      </c>
      <c r="AX445">
        <f>INDEX([1]age_tranches_5ans_nb_sex!$1:$1048576,MATCH('SectorStat-Age-Hommes'!$A445,[1]age_tranches_5ans_nb_sex!$A:$A,0),22)/5</f>
        <v>39.999999999674998</v>
      </c>
      <c r="AY445">
        <f>INDEX([1]age_tranches_5ans_nb_sex!$1:$1048576,MATCH('SectorStat-Age-Hommes'!$A445,[1]age_tranches_5ans_nb_sex!$A:$A,0),22)/5</f>
        <v>39.999999999674998</v>
      </c>
      <c r="AZ445">
        <f>INDEX([1]age_tranches_5ans_nb_sex!$1:$1048576,MATCH('SectorStat-Age-Hommes'!$A445,[1]age_tranches_5ans_nb_sex!$A:$A,0),22)/5</f>
        <v>39.999999999674998</v>
      </c>
      <c r="BA445">
        <f>INDEX([1]age_tranches_5ans_nb_sex!$1:$1048576,MATCH('SectorStat-Age-Hommes'!$A445,[1]age_tranches_5ans_nb_sex!$A:$A,0),22)/5</f>
        <v>39.999999999674998</v>
      </c>
      <c r="BB445">
        <f>INDEX([1]age_tranches_5ans_nb_sex!$1:$1048576,MATCH('SectorStat-Age-Hommes'!$A445,[1]age_tranches_5ans_nb_sex!$A:$A,0),24)/5</f>
        <v>31.400000000264999</v>
      </c>
      <c r="BC445">
        <f>INDEX([1]age_tranches_5ans_nb_sex!$1:$1048576,MATCH('SectorStat-Age-Hommes'!$A445,[1]age_tranches_5ans_nb_sex!$A:$A,0),24)/5</f>
        <v>31.400000000264999</v>
      </c>
      <c r="BD445">
        <f>INDEX([1]age_tranches_5ans_nb_sex!$1:$1048576,MATCH('SectorStat-Age-Hommes'!$A445,[1]age_tranches_5ans_nb_sex!$A:$A,0),24)/5</f>
        <v>31.400000000264999</v>
      </c>
      <c r="BE445">
        <f>INDEX([1]age_tranches_5ans_nb_sex!$1:$1048576,MATCH('SectorStat-Age-Hommes'!$A445,[1]age_tranches_5ans_nb_sex!$A:$A,0),24)/5</f>
        <v>31.400000000264999</v>
      </c>
      <c r="BF445">
        <f>INDEX([1]age_tranches_5ans_nb_sex!$1:$1048576,MATCH('SectorStat-Age-Hommes'!$A445,[1]age_tranches_5ans_nb_sex!$A:$A,0),24)/5</f>
        <v>31.400000000264999</v>
      </c>
      <c r="BG445">
        <f>INDEX([1]age_tranches_5ans_nb_sex!$1:$1048576,MATCH('SectorStat-Age-Hommes'!$A445,[1]age_tranches_5ans_nb_sex!$A:$A,0),26)/5</f>
        <v>28.399999999605001</v>
      </c>
      <c r="BH445">
        <f>INDEX([1]age_tranches_5ans_nb_sex!$1:$1048576,MATCH('SectorStat-Age-Hommes'!$A445,[1]age_tranches_5ans_nb_sex!$A:$A,0),26)/5</f>
        <v>28.399999999605001</v>
      </c>
      <c r="BI445">
        <f>INDEX([1]age_tranches_5ans_nb_sex!$1:$1048576,MATCH('SectorStat-Age-Hommes'!$A445,[1]age_tranches_5ans_nb_sex!$A:$A,0),26)/5</f>
        <v>28.399999999605001</v>
      </c>
      <c r="BJ445">
        <f>INDEX([1]age_tranches_5ans_nb_sex!$1:$1048576,MATCH('SectorStat-Age-Hommes'!$A445,[1]age_tranches_5ans_nb_sex!$A:$A,0),26)/5</f>
        <v>28.399999999605001</v>
      </c>
      <c r="BK445">
        <f>INDEX([1]age_tranches_5ans_nb_sex!$1:$1048576,MATCH('SectorStat-Age-Hommes'!$A445,[1]age_tranches_5ans_nb_sex!$A:$A,0),26)/5</f>
        <v>28.399999999605001</v>
      </c>
      <c r="BL445">
        <f>INDEX([1]age_tranches_5ans_nb_sex!$1:$1048576,MATCH('SectorStat-Age-Hommes'!$A445,[1]age_tranches_5ans_nb_sex!$A:$A,0),28)/5</f>
        <v>28.000000000319993</v>
      </c>
      <c r="BM445">
        <f>INDEX([1]age_tranches_5ans_nb_sex!$1:$1048576,MATCH('SectorStat-Age-Hommes'!$A445,[1]age_tranches_5ans_nb_sex!$A:$A,0),28)/5</f>
        <v>28.000000000319993</v>
      </c>
      <c r="BN445">
        <f>INDEX([1]age_tranches_5ans_nb_sex!$1:$1048576,MATCH('SectorStat-Age-Hommes'!$A445,[1]age_tranches_5ans_nb_sex!$A:$A,0),28)/5</f>
        <v>28.000000000319993</v>
      </c>
      <c r="BO445">
        <f>INDEX([1]age_tranches_5ans_nb_sex!$1:$1048576,MATCH('SectorStat-Age-Hommes'!$A445,[1]age_tranches_5ans_nb_sex!$A:$A,0),28)/5</f>
        <v>28.000000000319993</v>
      </c>
      <c r="BP445">
        <f>INDEX([1]age_tranches_5ans_nb_sex!$1:$1048576,MATCH('SectorStat-Age-Hommes'!$A445,[1]age_tranches_5ans_nb_sex!$A:$A,0),28)/5</f>
        <v>28.000000000319993</v>
      </c>
      <c r="BQ445">
        <f>INDEX([1]age_tranches_5ans_nb_sex!$1:$1048576,MATCH('SectorStat-Age-Hommes'!$A445,[1]age_tranches_5ans_nb_sex!$A:$A,0),30)/5</f>
        <v>15.799999999680001</v>
      </c>
      <c r="BR445">
        <f>INDEX([1]age_tranches_5ans_nb_sex!$1:$1048576,MATCH('SectorStat-Age-Hommes'!$A445,[1]age_tranches_5ans_nb_sex!$A:$A,0),30)/5</f>
        <v>15.799999999680001</v>
      </c>
      <c r="BS445">
        <f>INDEX([1]age_tranches_5ans_nb_sex!$1:$1048576,MATCH('SectorStat-Age-Hommes'!$A445,[1]age_tranches_5ans_nb_sex!$A:$A,0),30)/5</f>
        <v>15.799999999680001</v>
      </c>
      <c r="BT445">
        <f>INDEX([1]age_tranches_5ans_nb_sex!$1:$1048576,MATCH('SectorStat-Age-Hommes'!$A445,[1]age_tranches_5ans_nb_sex!$A:$A,0),30)/5</f>
        <v>15.799999999680001</v>
      </c>
      <c r="BU445">
        <f>INDEX([1]age_tranches_5ans_nb_sex!$1:$1048576,MATCH('SectorStat-Age-Hommes'!$A445,[1]age_tranches_5ans_nb_sex!$A:$A,0),30)/5</f>
        <v>15.799999999680001</v>
      </c>
      <c r="BV445">
        <f>INDEX([1]age_tranches_5ans_nb_sex!$1:$1048576,MATCH('SectorStat-Age-Hommes'!$A445,[1]age_tranches_5ans_nb_sex!$A:$A,0),32)/5</f>
        <v>11.19999999969</v>
      </c>
      <c r="BW445">
        <f>INDEX([1]age_tranches_5ans_nb_sex!$1:$1048576,MATCH('SectorStat-Age-Hommes'!$A445,[1]age_tranches_5ans_nb_sex!$A:$A,0),32)/5</f>
        <v>11.19999999969</v>
      </c>
      <c r="BX445">
        <f>INDEX([1]age_tranches_5ans_nb_sex!$1:$1048576,MATCH('SectorStat-Age-Hommes'!$A445,[1]age_tranches_5ans_nb_sex!$A:$A,0),32)/5</f>
        <v>11.19999999969</v>
      </c>
      <c r="BY445">
        <f>INDEX([1]age_tranches_5ans_nb_sex!$1:$1048576,MATCH('SectorStat-Age-Hommes'!$A445,[1]age_tranches_5ans_nb_sex!$A:$A,0),32)/5</f>
        <v>11.19999999969</v>
      </c>
      <c r="BZ445">
        <f>INDEX([1]age_tranches_5ans_nb_sex!$1:$1048576,MATCH('SectorStat-Age-Hommes'!$A445,[1]age_tranches_5ans_nb_sex!$A:$A,0),32)/5</f>
        <v>11.19999999969</v>
      </c>
      <c r="CA445">
        <f>INDEX([1]age_tranches_5ans_nb_sex!$1:$1048576,MATCH('SectorStat-Age-Hommes'!$A445,[1]age_tranches_5ans_nb_sex!$A:$A,0),34)/5</f>
        <v>8.6000000005050019</v>
      </c>
      <c r="CB445">
        <f>INDEX([1]age_tranches_5ans_nb_sex!$1:$1048576,MATCH('SectorStat-Age-Hommes'!$A445,[1]age_tranches_5ans_nb_sex!$A:$A,0),34)/5</f>
        <v>8.6000000005050019</v>
      </c>
      <c r="CC445">
        <f>INDEX([1]age_tranches_5ans_nb_sex!$1:$1048576,MATCH('SectorStat-Age-Hommes'!$A445,[1]age_tranches_5ans_nb_sex!$A:$A,0),34)/5</f>
        <v>8.6000000005050019</v>
      </c>
      <c r="CD445">
        <f>INDEX([1]age_tranches_5ans_nb_sex!$1:$1048576,MATCH('SectorStat-Age-Hommes'!$A445,[1]age_tranches_5ans_nb_sex!$A:$A,0),34)/5</f>
        <v>8.6000000005050019</v>
      </c>
      <c r="CE445">
        <f>INDEX([1]age_tranches_5ans_nb_sex!$1:$1048576,MATCH('SectorStat-Age-Hommes'!$A445,[1]age_tranches_5ans_nb_sex!$A:$A,0),34)/5</f>
        <v>8.6000000005050019</v>
      </c>
      <c r="CF445">
        <f>INDEX([1]age_tranches_5ans_nb_sex!$1:$1048576,MATCH('SectorStat-Age-Hommes'!$A445,[1]age_tranches_5ans_nb_sex!$A:$A,0),36)/5</f>
        <v>5.5999999998450001</v>
      </c>
      <c r="CG445">
        <f>INDEX([1]age_tranches_5ans_nb_sex!$1:$1048576,MATCH('SectorStat-Age-Hommes'!$A445,[1]age_tranches_5ans_nb_sex!$A:$A,0),36)/5</f>
        <v>5.5999999998450001</v>
      </c>
      <c r="CH445">
        <f>INDEX([1]age_tranches_5ans_nb_sex!$1:$1048576,MATCH('SectorStat-Age-Hommes'!$A445,[1]age_tranches_5ans_nb_sex!$A:$A,0),36)/5</f>
        <v>5.5999999998450001</v>
      </c>
      <c r="CI445">
        <f>INDEX([1]age_tranches_5ans_nb_sex!$1:$1048576,MATCH('SectorStat-Age-Hommes'!$A445,[1]age_tranches_5ans_nb_sex!$A:$A,0),36)/5</f>
        <v>5.5999999998450001</v>
      </c>
      <c r="CJ445">
        <f>INDEX([1]age_tranches_5ans_nb_sex!$1:$1048576,MATCH('SectorStat-Age-Hommes'!$A445,[1]age_tranches_5ans_nb_sex!$A:$A,0),36)/5</f>
        <v>5.5999999998450001</v>
      </c>
      <c r="CK445">
        <f>INDEX([1]age_tranches_5ans_nb_sex!$1:$1048576,MATCH('SectorStat-Age-Hommes'!$A445,[1]age_tranches_5ans_nb_sex!$A:$A,0),38)/5</f>
        <v>1.9999999997099998</v>
      </c>
      <c r="CL445">
        <f>INDEX([1]age_tranches_5ans_nb_sex!$1:$1048576,MATCH('SectorStat-Age-Hommes'!$A445,[1]age_tranches_5ans_nb_sex!$A:$A,0),38)/5</f>
        <v>1.9999999997099998</v>
      </c>
      <c r="CM445">
        <f>INDEX([1]age_tranches_5ans_nb_sex!$1:$1048576,MATCH('SectorStat-Age-Hommes'!$A445,[1]age_tranches_5ans_nb_sex!$A:$A,0),38)/5</f>
        <v>1.9999999997099998</v>
      </c>
      <c r="CN445">
        <f>INDEX([1]age_tranches_5ans_nb_sex!$1:$1048576,MATCH('SectorStat-Age-Hommes'!$A445,[1]age_tranches_5ans_nb_sex!$A:$A,0),38)/5</f>
        <v>1.9999999997099998</v>
      </c>
      <c r="CO445">
        <f>INDEX([1]age_tranches_5ans_nb_sex!$1:$1048576,MATCH('SectorStat-Age-Hommes'!$A445,[1]age_tranches_5ans_nb_sex!$A:$A,0),38)/5</f>
        <v>1.9999999997099998</v>
      </c>
      <c r="CP445" s="2">
        <f>INDEX([1]age_tranches_5ans_nb_sex!$1:$1048576,MATCH('SectorStat-Age-Hommes'!$A445,[1]age_tranches_5ans_nb_sex!$A:$A,0),40)/5</f>
        <v>1.6000000004249997</v>
      </c>
      <c r="CQ445" s="2">
        <f>INDEX([1]age_tranches_5ans_nb_sex!$1:$1048576,MATCH('SectorStat-Age-Hommes'!$A445,[1]age_tranches_5ans_nb_sex!$A:$A,0),40)/5</f>
        <v>1.6000000004249997</v>
      </c>
      <c r="CR445" s="2">
        <f>INDEX([1]age_tranches_5ans_nb_sex!$1:$1048576,MATCH('SectorStat-Age-Hommes'!$A445,[1]age_tranches_5ans_nb_sex!$A:$A,0),40)/5</f>
        <v>1.6000000004249997</v>
      </c>
      <c r="CS445" s="2">
        <f>INDEX([1]age_tranches_5ans_nb_sex!$1:$1048576,MATCH('SectorStat-Age-Hommes'!$A445,[1]age_tranches_5ans_nb_sex!$A:$A,0),40)/5</f>
        <v>1.6000000004249997</v>
      </c>
      <c r="CT445" s="2">
        <f>INDEX([1]age_tranches_5ans_nb_sex!$1:$1048576,MATCH('SectorStat-Age-Hommes'!$A445,[1]age_tranches_5ans_nb_sex!$A:$A,0),40)/5</f>
        <v>1.6000000004249997</v>
      </c>
      <c r="CZ445" s="3"/>
      <c r="DA445" s="3"/>
      <c r="DB445" s="3"/>
      <c r="DC445" s="3"/>
      <c r="DD445" s="3"/>
    </row>
    <row r="446" spans="1:108" x14ac:dyDescent="0.35">
      <c r="A446" s="1" t="s">
        <v>878</v>
      </c>
      <c r="B446" s="1" t="s">
        <v>879</v>
      </c>
      <c r="C446" t="str">
        <f>INDEX([1]SectorStat!$1:$1048576,MATCH('[1]Distribution ages'!$A446,[1]SectorStat!$B:$B,0),4)</f>
        <v>Molenbeek Saint-Jean</v>
      </c>
      <c r="D446">
        <f>INDEX([1]age_tranches_5ans_nb_sex!$1:$1048576,MATCH('SectorStat-Age-Hommes'!$A446,[1]age_tranches_5ans_nb_sex!$A:$A,0),4)/5</f>
        <v>30.800000000221598</v>
      </c>
      <c r="E446">
        <f>INDEX([1]age_tranches_5ans_nb_sex!$1:$1048576,MATCH('SectorStat-Age-Hommes'!$A446,[1]age_tranches_5ans_nb_sex!$A:$A,0),4)/5</f>
        <v>30.800000000221598</v>
      </c>
      <c r="F446">
        <f>INDEX([1]age_tranches_5ans_nb_sex!$1:$1048576,MATCH('SectorStat-Age-Hommes'!$A446,[1]age_tranches_5ans_nb_sex!$A:$A,0),4)/5</f>
        <v>30.800000000221598</v>
      </c>
      <c r="G446">
        <f>INDEX([1]age_tranches_5ans_nb_sex!$1:$1048576,MATCH('SectorStat-Age-Hommes'!$A446,[1]age_tranches_5ans_nb_sex!$A:$A,0),4)/5</f>
        <v>30.800000000221598</v>
      </c>
      <c r="H446">
        <f>INDEX([1]age_tranches_5ans_nb_sex!$1:$1048576,MATCH('SectorStat-Age-Hommes'!$A446,[1]age_tranches_5ans_nb_sex!$A:$A,0),4)/5</f>
        <v>30.800000000221598</v>
      </c>
      <c r="I446">
        <f>INDEX([1]age_tranches_5ans_nb_sex!$1:$1048576,MATCH('SectorStat-Age-Hommes'!$A446,[1]age_tranches_5ans_nb_sex!$A:$A,0),6)/5</f>
        <v>28.99999999976</v>
      </c>
      <c r="J446">
        <f>INDEX([1]age_tranches_5ans_nb_sex!$1:$1048576,MATCH('SectorStat-Age-Hommes'!$A446,[1]age_tranches_5ans_nb_sex!$A:$A,0),6)/5</f>
        <v>28.99999999976</v>
      </c>
      <c r="K446">
        <f>INDEX([1]age_tranches_5ans_nb_sex!$1:$1048576,MATCH('SectorStat-Age-Hommes'!$A446,[1]age_tranches_5ans_nb_sex!$A:$A,0),6)/5</f>
        <v>28.99999999976</v>
      </c>
      <c r="L446">
        <f>INDEX([1]age_tranches_5ans_nb_sex!$1:$1048576,MATCH('SectorStat-Age-Hommes'!$A446,[1]age_tranches_5ans_nb_sex!$A:$A,0),6)/5</f>
        <v>28.99999999976</v>
      </c>
      <c r="M446">
        <f>INDEX([1]age_tranches_5ans_nb_sex!$1:$1048576,MATCH('SectorStat-Age-Hommes'!$A446,[1]age_tranches_5ans_nb_sex!$A:$A,0),6)/5</f>
        <v>28.99999999976</v>
      </c>
      <c r="N446">
        <f>INDEX([1]age_tranches_5ans_nb_sex!$1:$1048576,MATCH('SectorStat-Age-Hommes'!$A446,[1]age_tranches_5ans_nb_sex!$A:$A,0),8)/5</f>
        <v>27.199999999899198</v>
      </c>
      <c r="O446">
        <f>INDEX([1]age_tranches_5ans_nb_sex!$1:$1048576,MATCH('SectorStat-Age-Hommes'!$A446,[1]age_tranches_5ans_nb_sex!$A:$A,0),8)/5</f>
        <v>27.199999999899198</v>
      </c>
      <c r="P446">
        <f>INDEX([1]age_tranches_5ans_nb_sex!$1:$1048576,MATCH('SectorStat-Age-Hommes'!$A446,[1]age_tranches_5ans_nb_sex!$A:$A,0),8)/5</f>
        <v>27.199999999899198</v>
      </c>
      <c r="Q446">
        <f>INDEX([1]age_tranches_5ans_nb_sex!$1:$1048576,MATCH('SectorStat-Age-Hommes'!$A446,[1]age_tranches_5ans_nb_sex!$A:$A,0),8)/5</f>
        <v>27.199999999899198</v>
      </c>
      <c r="R446">
        <f>INDEX([1]age_tranches_5ans_nb_sex!$1:$1048576,MATCH('SectorStat-Age-Hommes'!$A446,[1]age_tranches_5ans_nb_sex!$A:$A,0),8)/5</f>
        <v>27.199999999899198</v>
      </c>
      <c r="S446">
        <f>INDEX([1]age_tranches_5ans_nb_sex!$1:$1048576,MATCH('SectorStat-Age-Hommes'!$A446,[1]age_tranches_5ans_nb_sex!$A:$A,0),10)/5</f>
        <v>20.599999999808798</v>
      </c>
      <c r="T446">
        <f>INDEX([1]age_tranches_5ans_nb_sex!$1:$1048576,MATCH('SectorStat-Age-Hommes'!$A446,[1]age_tranches_5ans_nb_sex!$A:$A,0),10)/5</f>
        <v>20.599999999808798</v>
      </c>
      <c r="U446">
        <f>INDEX([1]age_tranches_5ans_nb_sex!$1:$1048576,MATCH('SectorStat-Age-Hommes'!$A446,[1]age_tranches_5ans_nb_sex!$A:$A,0),10)/5</f>
        <v>20.599999999808798</v>
      </c>
      <c r="V446">
        <f>INDEX([1]age_tranches_5ans_nb_sex!$1:$1048576,MATCH('SectorStat-Age-Hommes'!$A446,[1]age_tranches_5ans_nb_sex!$A:$A,0),10)/5</f>
        <v>20.599999999808798</v>
      </c>
      <c r="W446">
        <f>INDEX([1]age_tranches_5ans_nb_sex!$1:$1048576,MATCH('SectorStat-Age-Hommes'!$A446,[1]age_tranches_5ans_nb_sex!$A:$A,0),10)/5</f>
        <v>20.599999999808798</v>
      </c>
      <c r="X446">
        <f>INDEX([1]age_tranches_5ans_nb_sex!$1:$1048576,MATCH('SectorStat-Age-Hommes'!$A446,[1]age_tranches_5ans_nb_sex!$A:$A,0),10)/5</f>
        <v>20.599999999808798</v>
      </c>
      <c r="Y446">
        <f>INDEX([1]age_tranches_5ans_nb_sex!$1:$1048576,MATCH('SectorStat-Age-Hommes'!$A446,[1]age_tranches_5ans_nb_sex!$A:$A,0),12)/5</f>
        <v>18.400000000179197</v>
      </c>
      <c r="Z446">
        <f>INDEX([1]age_tranches_5ans_nb_sex!$1:$1048576,MATCH('SectorStat-Age-Hommes'!$A446,[1]age_tranches_5ans_nb_sex!$A:$A,0),12)/5</f>
        <v>18.400000000179197</v>
      </c>
      <c r="AA446">
        <f>INDEX([1]age_tranches_5ans_nb_sex!$1:$1048576,MATCH('SectorStat-Age-Hommes'!$A446,[1]age_tranches_5ans_nb_sex!$A:$A,0),12)/5</f>
        <v>18.400000000179197</v>
      </c>
      <c r="AB446">
        <f>INDEX([1]age_tranches_5ans_nb_sex!$1:$1048576,MATCH('SectorStat-Age-Hommes'!$A446,[1]age_tranches_5ans_nb_sex!$A:$A,0),12)/5</f>
        <v>18.400000000179197</v>
      </c>
      <c r="AC446">
        <f>INDEX([1]age_tranches_5ans_nb_sex!$1:$1048576,MATCH('SectorStat-Age-Hommes'!$A446,[1]age_tranches_5ans_nb_sex!$A:$A,0),14)/5</f>
        <v>19.600000000086403</v>
      </c>
      <c r="AD446">
        <f>INDEX([1]age_tranches_5ans_nb_sex!$1:$1048576,MATCH('SectorStat-Age-Hommes'!$A446,[1]age_tranches_5ans_nb_sex!$A:$A,0),14)/5</f>
        <v>19.600000000086403</v>
      </c>
      <c r="AE446">
        <f>INDEX([1]age_tranches_5ans_nb_sex!$1:$1048576,MATCH('SectorStat-Age-Hommes'!$A446,[1]age_tranches_5ans_nb_sex!$A:$A,0),14)/5</f>
        <v>19.600000000086403</v>
      </c>
      <c r="AF446">
        <f>INDEX([1]age_tranches_5ans_nb_sex!$1:$1048576,MATCH('SectorStat-Age-Hommes'!$A446,[1]age_tranches_5ans_nb_sex!$A:$A,0),14)/5</f>
        <v>19.600000000086403</v>
      </c>
      <c r="AG446">
        <f>INDEX([1]age_tranches_5ans_nb_sex!$1:$1048576,MATCH('SectorStat-Age-Hommes'!$A446,[1]age_tranches_5ans_nb_sex!$A:$A,0),14)/5</f>
        <v>19.600000000086403</v>
      </c>
      <c r="AH446">
        <f>INDEX([1]age_tranches_5ans_nb_sex!$1:$1048576,MATCH('SectorStat-Age-Hommes'!$A446,[1]age_tranches_5ans_nb_sex!$A:$A,0),16)/5</f>
        <v>21.600000000132002</v>
      </c>
      <c r="AI446">
        <f>INDEX([1]age_tranches_5ans_nb_sex!$1:$1048576,MATCH('SectorStat-Age-Hommes'!$A446,[1]age_tranches_5ans_nb_sex!$A:$A,0),16)/5</f>
        <v>21.600000000132002</v>
      </c>
      <c r="AJ446">
        <f>INDEX([1]age_tranches_5ans_nb_sex!$1:$1048576,MATCH('SectorStat-Age-Hommes'!$A446,[1]age_tranches_5ans_nb_sex!$A:$A,0),16)/5</f>
        <v>21.600000000132002</v>
      </c>
      <c r="AK446">
        <f>INDEX([1]age_tranches_5ans_nb_sex!$1:$1048576,MATCH('SectorStat-Age-Hommes'!$A446,[1]age_tranches_5ans_nb_sex!$A:$A,0),16)/5</f>
        <v>21.600000000132002</v>
      </c>
      <c r="AL446">
        <f>INDEX([1]age_tranches_5ans_nb_sex!$1:$1048576,MATCH('SectorStat-Age-Hommes'!$A446,[1]age_tranches_5ans_nb_sex!$A:$A,0),16)/5</f>
        <v>21.600000000132002</v>
      </c>
      <c r="AM446">
        <f>INDEX([1]age_tranches_5ans_nb_sex!$1:$1048576,MATCH('SectorStat-Age-Hommes'!$A446,[1]age_tranches_5ans_nb_sex!$A:$A,0),18)/5</f>
        <v>24.599999999900003</v>
      </c>
      <c r="AN446">
        <f>INDEX([1]age_tranches_5ans_nb_sex!$1:$1048576,MATCH('SectorStat-Age-Hommes'!$A446,[1]age_tranches_5ans_nb_sex!$A:$A,0),18)/5</f>
        <v>24.599999999900003</v>
      </c>
      <c r="AO446">
        <f>INDEX([1]age_tranches_5ans_nb_sex!$1:$1048576,MATCH('SectorStat-Age-Hommes'!$A446,[1]age_tranches_5ans_nb_sex!$A:$A,0),18)/5</f>
        <v>24.599999999900003</v>
      </c>
      <c r="AP446">
        <f>INDEX([1]age_tranches_5ans_nb_sex!$1:$1048576,MATCH('SectorStat-Age-Hommes'!$A446,[1]age_tranches_5ans_nb_sex!$A:$A,0),18)/5</f>
        <v>24.599999999900003</v>
      </c>
      <c r="AQ446">
        <f>INDEX([1]age_tranches_5ans_nb_sex!$1:$1048576,MATCH('SectorStat-Age-Hommes'!$A446,[1]age_tranches_5ans_nb_sex!$A:$A,0),18)/5</f>
        <v>24.599999999900003</v>
      </c>
      <c r="AR446">
        <f>INDEX([1]age_tranches_5ans_nb_sex!$1:$1048576,MATCH('SectorStat-Age-Hommes'!$A446,[1]age_tranches_5ans_nb_sex!$A:$A,0),20)/5</f>
        <v>21.199999999762401</v>
      </c>
      <c r="AS446">
        <f>INDEX([1]age_tranches_5ans_nb_sex!$1:$1048576,MATCH('SectorStat-Age-Hommes'!$A446,[1]age_tranches_5ans_nb_sex!$A:$A,0),20)/5</f>
        <v>21.199999999762401</v>
      </c>
      <c r="AT446">
        <f>INDEX([1]age_tranches_5ans_nb_sex!$1:$1048576,MATCH('SectorStat-Age-Hommes'!$A446,[1]age_tranches_5ans_nb_sex!$A:$A,0),20)/5</f>
        <v>21.199999999762401</v>
      </c>
      <c r="AU446">
        <f>INDEX([1]age_tranches_5ans_nb_sex!$1:$1048576,MATCH('SectorStat-Age-Hommes'!$A446,[1]age_tranches_5ans_nb_sex!$A:$A,0),20)/5</f>
        <v>21.199999999762401</v>
      </c>
      <c r="AV446">
        <f>INDEX([1]age_tranches_5ans_nb_sex!$1:$1048576,MATCH('SectorStat-Age-Hommes'!$A446,[1]age_tranches_5ans_nb_sex!$A:$A,0),20)/5</f>
        <v>21.199999999762401</v>
      </c>
      <c r="AW446">
        <f>INDEX([1]age_tranches_5ans_nb_sex!$1:$1048576,MATCH('SectorStat-Age-Hommes'!$A446,[1]age_tranches_5ans_nb_sex!$A:$A,0),22)/5</f>
        <v>19.600000000086403</v>
      </c>
      <c r="AX446">
        <f>INDEX([1]age_tranches_5ans_nb_sex!$1:$1048576,MATCH('SectorStat-Age-Hommes'!$A446,[1]age_tranches_5ans_nb_sex!$A:$A,0),22)/5</f>
        <v>19.600000000086403</v>
      </c>
      <c r="AY446">
        <f>INDEX([1]age_tranches_5ans_nb_sex!$1:$1048576,MATCH('SectorStat-Age-Hommes'!$A446,[1]age_tranches_5ans_nb_sex!$A:$A,0),22)/5</f>
        <v>19.600000000086403</v>
      </c>
      <c r="AZ446">
        <f>INDEX([1]age_tranches_5ans_nb_sex!$1:$1048576,MATCH('SectorStat-Age-Hommes'!$A446,[1]age_tranches_5ans_nb_sex!$A:$A,0),22)/5</f>
        <v>19.600000000086403</v>
      </c>
      <c r="BA446">
        <f>INDEX([1]age_tranches_5ans_nb_sex!$1:$1048576,MATCH('SectorStat-Age-Hommes'!$A446,[1]age_tranches_5ans_nb_sex!$A:$A,0),22)/5</f>
        <v>19.600000000086403</v>
      </c>
      <c r="BB446">
        <f>INDEX([1]age_tranches_5ans_nb_sex!$1:$1048576,MATCH('SectorStat-Age-Hommes'!$A446,[1]age_tranches_5ans_nb_sex!$A:$A,0),24)/5</f>
        <v>21.999999999900801</v>
      </c>
      <c r="BC446">
        <f>INDEX([1]age_tranches_5ans_nb_sex!$1:$1048576,MATCH('SectorStat-Age-Hommes'!$A446,[1]age_tranches_5ans_nb_sex!$A:$A,0),24)/5</f>
        <v>21.999999999900801</v>
      </c>
      <c r="BD446">
        <f>INDEX([1]age_tranches_5ans_nb_sex!$1:$1048576,MATCH('SectorStat-Age-Hommes'!$A446,[1]age_tranches_5ans_nb_sex!$A:$A,0),24)/5</f>
        <v>21.999999999900801</v>
      </c>
      <c r="BE446">
        <f>INDEX([1]age_tranches_5ans_nb_sex!$1:$1048576,MATCH('SectorStat-Age-Hommes'!$A446,[1]age_tranches_5ans_nb_sex!$A:$A,0),24)/5</f>
        <v>21.999999999900801</v>
      </c>
      <c r="BF446">
        <f>INDEX([1]age_tranches_5ans_nb_sex!$1:$1048576,MATCH('SectorStat-Age-Hommes'!$A446,[1]age_tranches_5ans_nb_sex!$A:$A,0),24)/5</f>
        <v>21.999999999900801</v>
      </c>
      <c r="BG446">
        <f>INDEX([1]age_tranches_5ans_nb_sex!$1:$1048576,MATCH('SectorStat-Age-Hommes'!$A446,[1]age_tranches_5ans_nb_sex!$A:$A,0),26)/5</f>
        <v>11.599999999903998</v>
      </c>
      <c r="BH446">
        <f>INDEX([1]age_tranches_5ans_nb_sex!$1:$1048576,MATCH('SectorStat-Age-Hommes'!$A446,[1]age_tranches_5ans_nb_sex!$A:$A,0),26)/5</f>
        <v>11.599999999903998</v>
      </c>
      <c r="BI446">
        <f>INDEX([1]age_tranches_5ans_nb_sex!$1:$1048576,MATCH('SectorStat-Age-Hommes'!$A446,[1]age_tranches_5ans_nb_sex!$A:$A,0),26)/5</f>
        <v>11.599999999903998</v>
      </c>
      <c r="BJ446">
        <f>INDEX([1]age_tranches_5ans_nb_sex!$1:$1048576,MATCH('SectorStat-Age-Hommes'!$A446,[1]age_tranches_5ans_nb_sex!$A:$A,0),26)/5</f>
        <v>11.599999999903998</v>
      </c>
      <c r="BK446">
        <f>INDEX([1]age_tranches_5ans_nb_sex!$1:$1048576,MATCH('SectorStat-Age-Hommes'!$A446,[1]age_tranches_5ans_nb_sex!$A:$A,0),26)/5</f>
        <v>11.599999999903998</v>
      </c>
      <c r="BL446">
        <f>INDEX([1]age_tranches_5ans_nb_sex!$1:$1048576,MATCH('SectorStat-Age-Hommes'!$A446,[1]age_tranches_5ans_nb_sex!$A:$A,0),28)/5</f>
        <v>9.2000000000895987</v>
      </c>
      <c r="BM446">
        <f>INDEX([1]age_tranches_5ans_nb_sex!$1:$1048576,MATCH('SectorStat-Age-Hommes'!$A446,[1]age_tranches_5ans_nb_sex!$A:$A,0),28)/5</f>
        <v>9.2000000000895987</v>
      </c>
      <c r="BN446">
        <f>INDEX([1]age_tranches_5ans_nb_sex!$1:$1048576,MATCH('SectorStat-Age-Hommes'!$A446,[1]age_tranches_5ans_nb_sex!$A:$A,0),28)/5</f>
        <v>9.2000000000895987</v>
      </c>
      <c r="BO446">
        <f>INDEX([1]age_tranches_5ans_nb_sex!$1:$1048576,MATCH('SectorStat-Age-Hommes'!$A446,[1]age_tranches_5ans_nb_sex!$A:$A,0),28)/5</f>
        <v>9.2000000000895987</v>
      </c>
      <c r="BP446">
        <f>INDEX([1]age_tranches_5ans_nb_sex!$1:$1048576,MATCH('SectorStat-Age-Hommes'!$A446,[1]age_tranches_5ans_nb_sex!$A:$A,0),28)/5</f>
        <v>9.2000000000895987</v>
      </c>
      <c r="BQ446">
        <f>INDEX([1]age_tranches_5ans_nb_sex!$1:$1048576,MATCH('SectorStat-Age-Hommes'!$A446,[1]age_tranches_5ans_nb_sex!$A:$A,0),30)/5</f>
        <v>8.7999999997199989</v>
      </c>
      <c r="BR446">
        <f>INDEX([1]age_tranches_5ans_nb_sex!$1:$1048576,MATCH('SectorStat-Age-Hommes'!$A446,[1]age_tranches_5ans_nb_sex!$A:$A,0),30)/5</f>
        <v>8.7999999997199989</v>
      </c>
      <c r="BS446">
        <f>INDEX([1]age_tranches_5ans_nb_sex!$1:$1048576,MATCH('SectorStat-Age-Hommes'!$A446,[1]age_tranches_5ans_nb_sex!$A:$A,0),30)/5</f>
        <v>8.7999999997199989</v>
      </c>
      <c r="BT446">
        <f>INDEX([1]age_tranches_5ans_nb_sex!$1:$1048576,MATCH('SectorStat-Age-Hommes'!$A446,[1]age_tranches_5ans_nb_sex!$A:$A,0),30)/5</f>
        <v>8.7999999997199989</v>
      </c>
      <c r="BU446">
        <f>INDEX([1]age_tranches_5ans_nb_sex!$1:$1048576,MATCH('SectorStat-Age-Hommes'!$A446,[1]age_tranches_5ans_nb_sex!$A:$A,0),30)/5</f>
        <v>8.7999999997199989</v>
      </c>
      <c r="BV446">
        <f>INDEX([1]age_tranches_5ans_nb_sex!$1:$1048576,MATCH('SectorStat-Age-Hommes'!$A446,[1]age_tranches_5ans_nb_sex!$A:$A,0),32)/5</f>
        <v>5.7999999999519991</v>
      </c>
      <c r="BW446">
        <f>INDEX([1]age_tranches_5ans_nb_sex!$1:$1048576,MATCH('SectorStat-Age-Hommes'!$A446,[1]age_tranches_5ans_nb_sex!$A:$A,0),32)/5</f>
        <v>5.7999999999519991</v>
      </c>
      <c r="BX446">
        <f>INDEX([1]age_tranches_5ans_nb_sex!$1:$1048576,MATCH('SectorStat-Age-Hommes'!$A446,[1]age_tranches_5ans_nb_sex!$A:$A,0),32)/5</f>
        <v>5.7999999999519991</v>
      </c>
      <c r="BY446">
        <f>INDEX([1]age_tranches_5ans_nb_sex!$1:$1048576,MATCH('SectorStat-Age-Hommes'!$A446,[1]age_tranches_5ans_nb_sex!$A:$A,0),32)/5</f>
        <v>5.7999999999519991</v>
      </c>
      <c r="BZ446">
        <f>INDEX([1]age_tranches_5ans_nb_sex!$1:$1048576,MATCH('SectorStat-Age-Hommes'!$A446,[1]age_tranches_5ans_nb_sex!$A:$A,0),32)/5</f>
        <v>5.7999999999519991</v>
      </c>
      <c r="CA446">
        <f>INDEX([1]age_tranches_5ans_nb_sex!$1:$1048576,MATCH('SectorStat-Age-Hommes'!$A446,[1]age_tranches_5ans_nb_sex!$A:$A,0),34)/5</f>
        <v>3.7999999999063996</v>
      </c>
      <c r="CB446">
        <f>INDEX([1]age_tranches_5ans_nb_sex!$1:$1048576,MATCH('SectorStat-Age-Hommes'!$A446,[1]age_tranches_5ans_nb_sex!$A:$A,0),34)/5</f>
        <v>3.7999999999063996</v>
      </c>
      <c r="CC446">
        <f>INDEX([1]age_tranches_5ans_nb_sex!$1:$1048576,MATCH('SectorStat-Age-Hommes'!$A446,[1]age_tranches_5ans_nb_sex!$A:$A,0),34)/5</f>
        <v>3.7999999999063996</v>
      </c>
      <c r="CD446">
        <f>INDEX([1]age_tranches_5ans_nb_sex!$1:$1048576,MATCH('SectorStat-Age-Hommes'!$A446,[1]age_tranches_5ans_nb_sex!$A:$A,0),34)/5</f>
        <v>3.7999999999063996</v>
      </c>
      <c r="CE446">
        <f>INDEX([1]age_tranches_5ans_nb_sex!$1:$1048576,MATCH('SectorStat-Age-Hommes'!$A446,[1]age_tranches_5ans_nb_sex!$A:$A,0),34)/5</f>
        <v>3.7999999999063996</v>
      </c>
      <c r="CF446">
        <f>INDEX([1]age_tranches_5ans_nb_sex!$1:$1048576,MATCH('SectorStat-Age-Hommes'!$A446,[1]age_tranches_5ans_nb_sex!$A:$A,0),36)/5</f>
        <v>2.3999999998143999</v>
      </c>
      <c r="CG446">
        <f>INDEX([1]age_tranches_5ans_nb_sex!$1:$1048576,MATCH('SectorStat-Age-Hommes'!$A446,[1]age_tranches_5ans_nb_sex!$A:$A,0),36)/5</f>
        <v>2.3999999998143999</v>
      </c>
      <c r="CH446">
        <f>INDEX([1]age_tranches_5ans_nb_sex!$1:$1048576,MATCH('SectorStat-Age-Hommes'!$A446,[1]age_tranches_5ans_nb_sex!$A:$A,0),36)/5</f>
        <v>2.3999999998143999</v>
      </c>
      <c r="CI446">
        <f>INDEX([1]age_tranches_5ans_nb_sex!$1:$1048576,MATCH('SectorStat-Age-Hommes'!$A446,[1]age_tranches_5ans_nb_sex!$A:$A,0),36)/5</f>
        <v>2.3999999998143999</v>
      </c>
      <c r="CJ446">
        <f>INDEX([1]age_tranches_5ans_nb_sex!$1:$1048576,MATCH('SectorStat-Age-Hommes'!$A446,[1]age_tranches_5ans_nb_sex!$A:$A,0),36)/5</f>
        <v>2.3999999998143999</v>
      </c>
      <c r="CK446">
        <f>INDEX([1]age_tranches_5ans_nb_sex!$1:$1048576,MATCH('SectorStat-Age-Hommes'!$A446,[1]age_tranches_5ans_nb_sex!$A:$A,0),38)/5</f>
        <v>1.4000000000920001</v>
      </c>
      <c r="CL446">
        <f>INDEX([1]age_tranches_5ans_nb_sex!$1:$1048576,MATCH('SectorStat-Age-Hommes'!$A446,[1]age_tranches_5ans_nb_sex!$A:$A,0),38)/5</f>
        <v>1.4000000000920001</v>
      </c>
      <c r="CM446">
        <f>INDEX([1]age_tranches_5ans_nb_sex!$1:$1048576,MATCH('SectorStat-Age-Hommes'!$A446,[1]age_tranches_5ans_nb_sex!$A:$A,0),38)/5</f>
        <v>1.4000000000920001</v>
      </c>
      <c r="CN446">
        <f>INDEX([1]age_tranches_5ans_nb_sex!$1:$1048576,MATCH('SectorStat-Age-Hommes'!$A446,[1]age_tranches_5ans_nb_sex!$A:$A,0),38)/5</f>
        <v>1.4000000000920001</v>
      </c>
      <c r="CO446">
        <f>INDEX([1]age_tranches_5ans_nb_sex!$1:$1048576,MATCH('SectorStat-Age-Hommes'!$A446,[1]age_tranches_5ans_nb_sex!$A:$A,0),38)/5</f>
        <v>1.4000000000920001</v>
      </c>
      <c r="CP446" s="2">
        <f>INDEX([1]age_tranches_5ans_nb_sex!$1:$1048576,MATCH('SectorStat-Age-Hommes'!$A446,[1]age_tranches_5ans_nb_sex!$A:$A,0),40)/5</f>
        <v>0.20000000018479999</v>
      </c>
      <c r="CQ446" s="2">
        <f>INDEX([1]age_tranches_5ans_nb_sex!$1:$1048576,MATCH('SectorStat-Age-Hommes'!$A446,[1]age_tranches_5ans_nb_sex!$A:$A,0),40)/5</f>
        <v>0.20000000018479999</v>
      </c>
      <c r="CR446" s="2">
        <f>INDEX([1]age_tranches_5ans_nb_sex!$1:$1048576,MATCH('SectorStat-Age-Hommes'!$A446,[1]age_tranches_5ans_nb_sex!$A:$A,0),40)/5</f>
        <v>0.20000000018479999</v>
      </c>
      <c r="CS446" s="2">
        <f>INDEX([1]age_tranches_5ans_nb_sex!$1:$1048576,MATCH('SectorStat-Age-Hommes'!$A446,[1]age_tranches_5ans_nb_sex!$A:$A,0),40)/5</f>
        <v>0.20000000018479999</v>
      </c>
      <c r="CT446" s="2">
        <f>INDEX([1]age_tranches_5ans_nb_sex!$1:$1048576,MATCH('SectorStat-Age-Hommes'!$A446,[1]age_tranches_5ans_nb_sex!$A:$A,0),40)/5</f>
        <v>0.20000000018479999</v>
      </c>
      <c r="CZ446" s="3"/>
      <c r="DA446" s="3"/>
      <c r="DB446" s="3"/>
      <c r="DC446" s="3"/>
      <c r="DD446" s="3"/>
    </row>
    <row r="447" spans="1:108" x14ac:dyDescent="0.35">
      <c r="A447" s="1" t="s">
        <v>880</v>
      </c>
      <c r="B447" s="1" t="s">
        <v>881</v>
      </c>
      <c r="C447" t="str">
        <f>INDEX([1]SectorStat!$1:$1048576,MATCH('[1]Distribution ages'!$A447,[1]SectorStat!$B:$B,0),4)</f>
        <v>Molenbeek Saint-Jean</v>
      </c>
      <c r="D447">
        <f>INDEX([1]age_tranches_5ans_nb_sex!$1:$1048576,MATCH('SectorStat-Age-Hommes'!$A447,[1]age_tranches_5ans_nb_sex!$A:$A,0),4)/5</f>
        <v>19.600000000106398</v>
      </c>
      <c r="E447">
        <f>INDEX([1]age_tranches_5ans_nb_sex!$1:$1048576,MATCH('SectorStat-Age-Hommes'!$A447,[1]age_tranches_5ans_nb_sex!$A:$A,0),4)/5</f>
        <v>19.600000000106398</v>
      </c>
      <c r="F447">
        <f>INDEX([1]age_tranches_5ans_nb_sex!$1:$1048576,MATCH('SectorStat-Age-Hommes'!$A447,[1]age_tranches_5ans_nb_sex!$A:$A,0),4)/5</f>
        <v>19.600000000106398</v>
      </c>
      <c r="G447">
        <f>INDEX([1]age_tranches_5ans_nb_sex!$1:$1048576,MATCH('SectorStat-Age-Hommes'!$A447,[1]age_tranches_5ans_nb_sex!$A:$A,0),4)/5</f>
        <v>19.600000000106398</v>
      </c>
      <c r="H447">
        <f>INDEX([1]age_tranches_5ans_nb_sex!$1:$1048576,MATCH('SectorStat-Age-Hommes'!$A447,[1]age_tranches_5ans_nb_sex!$A:$A,0),4)/5</f>
        <v>19.600000000106398</v>
      </c>
      <c r="I447">
        <f>INDEX([1]age_tranches_5ans_nb_sex!$1:$1048576,MATCH('SectorStat-Age-Hommes'!$A447,[1]age_tranches_5ans_nb_sex!$A:$A,0),6)/5</f>
        <v>19.799999999824802</v>
      </c>
      <c r="J447">
        <f>INDEX([1]age_tranches_5ans_nb_sex!$1:$1048576,MATCH('SectorStat-Age-Hommes'!$A447,[1]age_tranches_5ans_nb_sex!$A:$A,0),6)/5</f>
        <v>19.799999999824802</v>
      </c>
      <c r="K447">
        <f>INDEX([1]age_tranches_5ans_nb_sex!$1:$1048576,MATCH('SectorStat-Age-Hommes'!$A447,[1]age_tranches_5ans_nb_sex!$A:$A,0),6)/5</f>
        <v>19.799999999824802</v>
      </c>
      <c r="L447">
        <f>INDEX([1]age_tranches_5ans_nb_sex!$1:$1048576,MATCH('SectorStat-Age-Hommes'!$A447,[1]age_tranches_5ans_nb_sex!$A:$A,0),6)/5</f>
        <v>19.799999999824802</v>
      </c>
      <c r="M447">
        <f>INDEX([1]age_tranches_5ans_nb_sex!$1:$1048576,MATCH('SectorStat-Age-Hommes'!$A447,[1]age_tranches_5ans_nb_sex!$A:$A,0),6)/5</f>
        <v>19.799999999824802</v>
      </c>
      <c r="N447">
        <f>INDEX([1]age_tranches_5ans_nb_sex!$1:$1048576,MATCH('SectorStat-Age-Hommes'!$A447,[1]age_tranches_5ans_nb_sex!$A:$A,0),8)/5</f>
        <v>19.199999999854803</v>
      </c>
      <c r="O447">
        <f>INDEX([1]age_tranches_5ans_nb_sex!$1:$1048576,MATCH('SectorStat-Age-Hommes'!$A447,[1]age_tranches_5ans_nb_sex!$A:$A,0),8)/5</f>
        <v>19.199999999854803</v>
      </c>
      <c r="P447">
        <f>INDEX([1]age_tranches_5ans_nb_sex!$1:$1048576,MATCH('SectorStat-Age-Hommes'!$A447,[1]age_tranches_5ans_nb_sex!$A:$A,0),8)/5</f>
        <v>19.199999999854803</v>
      </c>
      <c r="Q447">
        <f>INDEX([1]age_tranches_5ans_nb_sex!$1:$1048576,MATCH('SectorStat-Age-Hommes'!$A447,[1]age_tranches_5ans_nb_sex!$A:$A,0),8)/5</f>
        <v>19.199999999854803</v>
      </c>
      <c r="R447">
        <f>INDEX([1]age_tranches_5ans_nb_sex!$1:$1048576,MATCH('SectorStat-Age-Hommes'!$A447,[1]age_tranches_5ans_nb_sex!$A:$A,0),8)/5</f>
        <v>19.199999999854803</v>
      </c>
      <c r="S447">
        <f>INDEX([1]age_tranches_5ans_nb_sex!$1:$1048576,MATCH('SectorStat-Age-Hommes'!$A447,[1]age_tranches_5ans_nb_sex!$A:$A,0),10)/5</f>
        <v>12.400000000058998</v>
      </c>
      <c r="T447">
        <f>INDEX([1]age_tranches_5ans_nb_sex!$1:$1048576,MATCH('SectorStat-Age-Hommes'!$A447,[1]age_tranches_5ans_nb_sex!$A:$A,0),10)/5</f>
        <v>12.400000000058998</v>
      </c>
      <c r="U447">
        <f>INDEX([1]age_tranches_5ans_nb_sex!$1:$1048576,MATCH('SectorStat-Age-Hommes'!$A447,[1]age_tranches_5ans_nb_sex!$A:$A,0),10)/5</f>
        <v>12.400000000058998</v>
      </c>
      <c r="V447">
        <f>INDEX([1]age_tranches_5ans_nb_sex!$1:$1048576,MATCH('SectorStat-Age-Hommes'!$A447,[1]age_tranches_5ans_nb_sex!$A:$A,0),10)/5</f>
        <v>12.400000000058998</v>
      </c>
      <c r="W447">
        <f>INDEX([1]age_tranches_5ans_nb_sex!$1:$1048576,MATCH('SectorStat-Age-Hommes'!$A447,[1]age_tranches_5ans_nb_sex!$A:$A,0),10)/5</f>
        <v>12.400000000058998</v>
      </c>
      <c r="X447">
        <f>INDEX([1]age_tranches_5ans_nb_sex!$1:$1048576,MATCH('SectorStat-Age-Hommes'!$A447,[1]age_tranches_5ans_nb_sex!$A:$A,0),10)/5</f>
        <v>12.400000000058998</v>
      </c>
      <c r="Y447">
        <f>INDEX([1]age_tranches_5ans_nb_sex!$1:$1048576,MATCH('SectorStat-Age-Hommes'!$A447,[1]age_tranches_5ans_nb_sex!$A:$A,0),12)/5</f>
        <v>11.9999999998074</v>
      </c>
      <c r="Z447">
        <f>INDEX([1]age_tranches_5ans_nb_sex!$1:$1048576,MATCH('SectorStat-Age-Hommes'!$A447,[1]age_tranches_5ans_nb_sex!$A:$A,0),12)/5</f>
        <v>11.9999999998074</v>
      </c>
      <c r="AA447">
        <f>INDEX([1]age_tranches_5ans_nb_sex!$1:$1048576,MATCH('SectorStat-Age-Hommes'!$A447,[1]age_tranches_5ans_nb_sex!$A:$A,0),12)/5</f>
        <v>11.9999999998074</v>
      </c>
      <c r="AB447">
        <f>INDEX([1]age_tranches_5ans_nb_sex!$1:$1048576,MATCH('SectorStat-Age-Hommes'!$A447,[1]age_tranches_5ans_nb_sex!$A:$A,0),12)/5</f>
        <v>11.9999999998074</v>
      </c>
      <c r="AC447">
        <f>INDEX([1]age_tranches_5ans_nb_sex!$1:$1048576,MATCH('SectorStat-Age-Hommes'!$A447,[1]age_tranches_5ans_nb_sex!$A:$A,0),14)/5</f>
        <v>12.400000000058998</v>
      </c>
      <c r="AD447">
        <f>INDEX([1]age_tranches_5ans_nb_sex!$1:$1048576,MATCH('SectorStat-Age-Hommes'!$A447,[1]age_tranches_5ans_nb_sex!$A:$A,0),14)/5</f>
        <v>12.400000000058998</v>
      </c>
      <c r="AE447">
        <f>INDEX([1]age_tranches_5ans_nb_sex!$1:$1048576,MATCH('SectorStat-Age-Hommes'!$A447,[1]age_tranches_5ans_nb_sex!$A:$A,0),14)/5</f>
        <v>12.400000000058998</v>
      </c>
      <c r="AF447">
        <f>INDEX([1]age_tranches_5ans_nb_sex!$1:$1048576,MATCH('SectorStat-Age-Hommes'!$A447,[1]age_tranches_5ans_nb_sex!$A:$A,0),14)/5</f>
        <v>12.400000000058998</v>
      </c>
      <c r="AG447">
        <f>INDEX([1]age_tranches_5ans_nb_sex!$1:$1048576,MATCH('SectorStat-Age-Hommes'!$A447,[1]age_tranches_5ans_nb_sex!$A:$A,0),14)/5</f>
        <v>12.400000000058998</v>
      </c>
      <c r="AH447">
        <f>INDEX([1]age_tranches_5ans_nb_sex!$1:$1048576,MATCH('SectorStat-Age-Hommes'!$A447,[1]age_tranches_5ans_nb_sex!$A:$A,0),16)/5</f>
        <v>13.8000000001248</v>
      </c>
      <c r="AI447">
        <f>INDEX([1]age_tranches_5ans_nb_sex!$1:$1048576,MATCH('SectorStat-Age-Hommes'!$A447,[1]age_tranches_5ans_nb_sex!$A:$A,0),16)/5</f>
        <v>13.8000000001248</v>
      </c>
      <c r="AJ447">
        <f>INDEX([1]age_tranches_5ans_nb_sex!$1:$1048576,MATCH('SectorStat-Age-Hommes'!$A447,[1]age_tranches_5ans_nb_sex!$A:$A,0),16)/5</f>
        <v>13.8000000001248</v>
      </c>
      <c r="AK447">
        <f>INDEX([1]age_tranches_5ans_nb_sex!$1:$1048576,MATCH('SectorStat-Age-Hommes'!$A447,[1]age_tranches_5ans_nb_sex!$A:$A,0),16)/5</f>
        <v>13.8000000001248</v>
      </c>
      <c r="AL447">
        <f>INDEX([1]age_tranches_5ans_nb_sex!$1:$1048576,MATCH('SectorStat-Age-Hommes'!$A447,[1]age_tranches_5ans_nb_sex!$A:$A,0),16)/5</f>
        <v>13.8000000001248</v>
      </c>
      <c r="AM447">
        <f>INDEX([1]age_tranches_5ans_nb_sex!$1:$1048576,MATCH('SectorStat-Age-Hommes'!$A447,[1]age_tranches_5ans_nb_sex!$A:$A,0),18)/5</f>
        <v>11.599999999963199</v>
      </c>
      <c r="AN447">
        <f>INDEX([1]age_tranches_5ans_nb_sex!$1:$1048576,MATCH('SectorStat-Age-Hommes'!$A447,[1]age_tranches_5ans_nb_sex!$A:$A,0),18)/5</f>
        <v>11.599999999963199</v>
      </c>
      <c r="AO447">
        <f>INDEX([1]age_tranches_5ans_nb_sex!$1:$1048576,MATCH('SectorStat-Age-Hommes'!$A447,[1]age_tranches_5ans_nb_sex!$A:$A,0),18)/5</f>
        <v>11.599999999963199</v>
      </c>
      <c r="AP447">
        <f>INDEX([1]age_tranches_5ans_nb_sex!$1:$1048576,MATCH('SectorStat-Age-Hommes'!$A447,[1]age_tranches_5ans_nb_sex!$A:$A,0),18)/5</f>
        <v>11.599999999963199</v>
      </c>
      <c r="AQ447">
        <f>INDEX([1]age_tranches_5ans_nb_sex!$1:$1048576,MATCH('SectorStat-Age-Hommes'!$A447,[1]age_tranches_5ans_nb_sex!$A:$A,0),18)/5</f>
        <v>11.599999999963199</v>
      </c>
      <c r="AR447">
        <f>INDEX([1]age_tranches_5ans_nb_sex!$1:$1048576,MATCH('SectorStat-Age-Hommes'!$A447,[1]age_tranches_5ans_nb_sex!$A:$A,0),20)/5</f>
        <v>11.9999999998074</v>
      </c>
      <c r="AS447">
        <f>INDEX([1]age_tranches_5ans_nb_sex!$1:$1048576,MATCH('SectorStat-Age-Hommes'!$A447,[1]age_tranches_5ans_nb_sex!$A:$A,0),20)/5</f>
        <v>11.9999999998074</v>
      </c>
      <c r="AT447">
        <f>INDEX([1]age_tranches_5ans_nb_sex!$1:$1048576,MATCH('SectorStat-Age-Hommes'!$A447,[1]age_tranches_5ans_nb_sex!$A:$A,0),20)/5</f>
        <v>11.9999999998074</v>
      </c>
      <c r="AU447">
        <f>INDEX([1]age_tranches_5ans_nb_sex!$1:$1048576,MATCH('SectorStat-Age-Hommes'!$A447,[1]age_tranches_5ans_nb_sex!$A:$A,0),20)/5</f>
        <v>11.9999999998074</v>
      </c>
      <c r="AV447">
        <f>INDEX([1]age_tranches_5ans_nb_sex!$1:$1048576,MATCH('SectorStat-Age-Hommes'!$A447,[1]age_tranches_5ans_nb_sex!$A:$A,0),20)/5</f>
        <v>11.9999999998074</v>
      </c>
      <c r="AW447">
        <f>INDEX([1]age_tranches_5ans_nb_sex!$1:$1048576,MATCH('SectorStat-Age-Hommes'!$A447,[1]age_tranches_5ans_nb_sex!$A:$A,0),22)/5</f>
        <v>13.599999999999</v>
      </c>
      <c r="AX447">
        <f>INDEX([1]age_tranches_5ans_nb_sex!$1:$1048576,MATCH('SectorStat-Age-Hommes'!$A447,[1]age_tranches_5ans_nb_sex!$A:$A,0),22)/5</f>
        <v>13.599999999999</v>
      </c>
      <c r="AY447">
        <f>INDEX([1]age_tranches_5ans_nb_sex!$1:$1048576,MATCH('SectorStat-Age-Hommes'!$A447,[1]age_tranches_5ans_nb_sex!$A:$A,0),22)/5</f>
        <v>13.599999999999</v>
      </c>
      <c r="AZ447">
        <f>INDEX([1]age_tranches_5ans_nb_sex!$1:$1048576,MATCH('SectorStat-Age-Hommes'!$A447,[1]age_tranches_5ans_nb_sex!$A:$A,0),22)/5</f>
        <v>13.599999999999</v>
      </c>
      <c r="BA447">
        <f>INDEX([1]age_tranches_5ans_nb_sex!$1:$1048576,MATCH('SectorStat-Age-Hommes'!$A447,[1]age_tranches_5ans_nb_sex!$A:$A,0),22)/5</f>
        <v>13.599999999999</v>
      </c>
      <c r="BB447">
        <f>INDEX([1]age_tranches_5ans_nb_sex!$1:$1048576,MATCH('SectorStat-Age-Hommes'!$A447,[1]age_tranches_5ans_nb_sex!$A:$A,0),24)/5</f>
        <v>13.599999999999</v>
      </c>
      <c r="BC447">
        <f>INDEX([1]age_tranches_5ans_nb_sex!$1:$1048576,MATCH('SectorStat-Age-Hommes'!$A447,[1]age_tranches_5ans_nb_sex!$A:$A,0),24)/5</f>
        <v>13.599999999999</v>
      </c>
      <c r="BD447">
        <f>INDEX([1]age_tranches_5ans_nb_sex!$1:$1048576,MATCH('SectorStat-Age-Hommes'!$A447,[1]age_tranches_5ans_nb_sex!$A:$A,0),24)/5</f>
        <v>13.599999999999</v>
      </c>
      <c r="BE447">
        <f>INDEX([1]age_tranches_5ans_nb_sex!$1:$1048576,MATCH('SectorStat-Age-Hommes'!$A447,[1]age_tranches_5ans_nb_sex!$A:$A,0),24)/5</f>
        <v>13.599999999999</v>
      </c>
      <c r="BF447">
        <f>INDEX([1]age_tranches_5ans_nb_sex!$1:$1048576,MATCH('SectorStat-Age-Hommes'!$A447,[1]age_tranches_5ans_nb_sex!$A:$A,0),24)/5</f>
        <v>13.599999999999</v>
      </c>
      <c r="BG447">
        <f>INDEX([1]age_tranches_5ans_nb_sex!$1:$1048576,MATCH('SectorStat-Age-Hommes'!$A447,[1]age_tranches_5ans_nb_sex!$A:$A,0),26)/5</f>
        <v>11.200000000119001</v>
      </c>
      <c r="BH447">
        <f>INDEX([1]age_tranches_5ans_nb_sex!$1:$1048576,MATCH('SectorStat-Age-Hommes'!$A447,[1]age_tranches_5ans_nb_sex!$A:$A,0),26)/5</f>
        <v>11.200000000119001</v>
      </c>
      <c r="BI447">
        <f>INDEX([1]age_tranches_5ans_nb_sex!$1:$1048576,MATCH('SectorStat-Age-Hommes'!$A447,[1]age_tranches_5ans_nb_sex!$A:$A,0),26)/5</f>
        <v>11.200000000119001</v>
      </c>
      <c r="BJ447">
        <f>INDEX([1]age_tranches_5ans_nb_sex!$1:$1048576,MATCH('SectorStat-Age-Hommes'!$A447,[1]age_tranches_5ans_nb_sex!$A:$A,0),26)/5</f>
        <v>11.200000000119001</v>
      </c>
      <c r="BK447">
        <f>INDEX([1]age_tranches_5ans_nb_sex!$1:$1048576,MATCH('SectorStat-Age-Hommes'!$A447,[1]age_tranches_5ans_nb_sex!$A:$A,0),26)/5</f>
        <v>11.200000000119001</v>
      </c>
      <c r="BL447">
        <f>INDEX([1]age_tranches_5ans_nb_sex!$1:$1048576,MATCH('SectorStat-Age-Hommes'!$A447,[1]age_tranches_5ans_nb_sex!$A:$A,0),28)/5</f>
        <v>6.3999999999515991</v>
      </c>
      <c r="BM447">
        <f>INDEX([1]age_tranches_5ans_nb_sex!$1:$1048576,MATCH('SectorStat-Age-Hommes'!$A447,[1]age_tranches_5ans_nb_sex!$A:$A,0),28)/5</f>
        <v>6.3999999999515991</v>
      </c>
      <c r="BN447">
        <f>INDEX([1]age_tranches_5ans_nb_sex!$1:$1048576,MATCH('SectorStat-Age-Hommes'!$A447,[1]age_tranches_5ans_nb_sex!$A:$A,0),28)/5</f>
        <v>6.3999999999515991</v>
      </c>
      <c r="BO447">
        <f>INDEX([1]age_tranches_5ans_nb_sex!$1:$1048576,MATCH('SectorStat-Age-Hommes'!$A447,[1]age_tranches_5ans_nb_sex!$A:$A,0),28)/5</f>
        <v>6.3999999999515991</v>
      </c>
      <c r="BP447">
        <f>INDEX([1]age_tranches_5ans_nb_sex!$1:$1048576,MATCH('SectorStat-Age-Hommes'!$A447,[1]age_tranches_5ans_nb_sex!$A:$A,0),28)/5</f>
        <v>6.3999999999515991</v>
      </c>
      <c r="BQ447">
        <f>INDEX([1]age_tranches_5ans_nb_sex!$1:$1048576,MATCH('SectorStat-Age-Hommes'!$A447,[1]age_tranches_5ans_nb_sex!$A:$A,0),30)/5</f>
        <v>5.7999999999815994</v>
      </c>
      <c r="BR447">
        <f>INDEX([1]age_tranches_5ans_nb_sex!$1:$1048576,MATCH('SectorStat-Age-Hommes'!$A447,[1]age_tranches_5ans_nb_sex!$A:$A,0),30)/5</f>
        <v>5.7999999999815994</v>
      </c>
      <c r="BS447">
        <f>INDEX([1]age_tranches_5ans_nb_sex!$1:$1048576,MATCH('SectorStat-Age-Hommes'!$A447,[1]age_tranches_5ans_nb_sex!$A:$A,0),30)/5</f>
        <v>5.7999999999815994</v>
      </c>
      <c r="BT447">
        <f>INDEX([1]age_tranches_5ans_nb_sex!$1:$1048576,MATCH('SectorStat-Age-Hommes'!$A447,[1]age_tranches_5ans_nb_sex!$A:$A,0),30)/5</f>
        <v>5.7999999999815994</v>
      </c>
      <c r="BU447">
        <f>INDEX([1]age_tranches_5ans_nb_sex!$1:$1048576,MATCH('SectorStat-Age-Hommes'!$A447,[1]age_tranches_5ans_nb_sex!$A:$A,0),30)/5</f>
        <v>5.7999999999815994</v>
      </c>
      <c r="BV447">
        <f>INDEX([1]age_tranches_5ans_nb_sex!$1:$1048576,MATCH('SectorStat-Age-Hommes'!$A447,[1]age_tranches_5ans_nb_sex!$A:$A,0),32)/5</f>
        <v>4.2000000001973996</v>
      </c>
      <c r="BW447">
        <f>INDEX([1]age_tranches_5ans_nb_sex!$1:$1048576,MATCH('SectorStat-Age-Hommes'!$A447,[1]age_tranches_5ans_nb_sex!$A:$A,0),32)/5</f>
        <v>4.2000000001973996</v>
      </c>
      <c r="BX447">
        <f>INDEX([1]age_tranches_5ans_nb_sex!$1:$1048576,MATCH('SectorStat-Age-Hommes'!$A447,[1]age_tranches_5ans_nb_sex!$A:$A,0),32)/5</f>
        <v>4.2000000001973996</v>
      </c>
      <c r="BY447">
        <f>INDEX([1]age_tranches_5ans_nb_sex!$1:$1048576,MATCH('SectorStat-Age-Hommes'!$A447,[1]age_tranches_5ans_nb_sex!$A:$A,0),32)/5</f>
        <v>4.2000000001973996</v>
      </c>
      <c r="BZ447">
        <f>INDEX([1]age_tranches_5ans_nb_sex!$1:$1048576,MATCH('SectorStat-Age-Hommes'!$A447,[1]age_tranches_5ans_nb_sex!$A:$A,0),32)/5</f>
        <v>4.2000000001973996</v>
      </c>
      <c r="CA447">
        <f>INDEX([1]age_tranches_5ans_nb_sex!$1:$1048576,MATCH('SectorStat-Age-Hommes'!$A447,[1]age_tranches_5ans_nb_sex!$A:$A,0),34)/5</f>
        <v>0.99999999981419996</v>
      </c>
      <c r="CB447">
        <f>INDEX([1]age_tranches_5ans_nb_sex!$1:$1048576,MATCH('SectorStat-Age-Hommes'!$A447,[1]age_tranches_5ans_nb_sex!$A:$A,0),34)/5</f>
        <v>0.99999999981419996</v>
      </c>
      <c r="CC447">
        <f>INDEX([1]age_tranches_5ans_nb_sex!$1:$1048576,MATCH('SectorStat-Age-Hommes'!$A447,[1]age_tranches_5ans_nb_sex!$A:$A,0),34)/5</f>
        <v>0.99999999981419996</v>
      </c>
      <c r="CD447">
        <f>INDEX([1]age_tranches_5ans_nb_sex!$1:$1048576,MATCH('SectorStat-Age-Hommes'!$A447,[1]age_tranches_5ans_nb_sex!$A:$A,0),34)/5</f>
        <v>0.99999999981419996</v>
      </c>
      <c r="CE447">
        <f>INDEX([1]age_tranches_5ans_nb_sex!$1:$1048576,MATCH('SectorStat-Age-Hommes'!$A447,[1]age_tranches_5ans_nb_sex!$A:$A,0),34)/5</f>
        <v>0.99999999981419996</v>
      </c>
      <c r="CF447">
        <f>INDEX([1]age_tranches_5ans_nb_sex!$1:$1048576,MATCH('SectorStat-Age-Hommes'!$A447,[1]age_tranches_5ans_nb_sex!$A:$A,0),36)/5</f>
        <v>1.7999999999100003</v>
      </c>
      <c r="CG447">
        <f>INDEX([1]age_tranches_5ans_nb_sex!$1:$1048576,MATCH('SectorStat-Age-Hommes'!$A447,[1]age_tranches_5ans_nb_sex!$A:$A,0),36)/5</f>
        <v>1.7999999999100003</v>
      </c>
      <c r="CH447">
        <f>INDEX([1]age_tranches_5ans_nb_sex!$1:$1048576,MATCH('SectorStat-Age-Hommes'!$A447,[1]age_tranches_5ans_nb_sex!$A:$A,0),36)/5</f>
        <v>1.7999999999100003</v>
      </c>
      <c r="CI447">
        <f>INDEX([1]age_tranches_5ans_nb_sex!$1:$1048576,MATCH('SectorStat-Age-Hommes'!$A447,[1]age_tranches_5ans_nb_sex!$A:$A,0),36)/5</f>
        <v>1.7999999999100003</v>
      </c>
      <c r="CJ447">
        <f>INDEX([1]age_tranches_5ans_nb_sex!$1:$1048576,MATCH('SectorStat-Age-Hommes'!$A447,[1]age_tranches_5ans_nb_sex!$A:$A,0),36)/5</f>
        <v>1.7999999999100003</v>
      </c>
      <c r="CK447">
        <f>INDEX([1]age_tranches_5ans_nb_sex!$1:$1048576,MATCH('SectorStat-Age-Hommes'!$A447,[1]age_tranches_5ans_nb_sex!$A:$A,0),38)/5</f>
        <v>0.80000000009579997</v>
      </c>
      <c r="CL447">
        <f>INDEX([1]age_tranches_5ans_nb_sex!$1:$1048576,MATCH('SectorStat-Age-Hommes'!$A447,[1]age_tranches_5ans_nb_sex!$A:$A,0),38)/5</f>
        <v>0.80000000009579997</v>
      </c>
      <c r="CM447">
        <f>INDEX([1]age_tranches_5ans_nb_sex!$1:$1048576,MATCH('SectorStat-Age-Hommes'!$A447,[1]age_tranches_5ans_nb_sex!$A:$A,0),38)/5</f>
        <v>0.80000000009579997</v>
      </c>
      <c r="CN447">
        <f>INDEX([1]age_tranches_5ans_nb_sex!$1:$1048576,MATCH('SectorStat-Age-Hommes'!$A447,[1]age_tranches_5ans_nb_sex!$A:$A,0),38)/5</f>
        <v>0.80000000009579997</v>
      </c>
      <c r="CO447">
        <f>INDEX([1]age_tranches_5ans_nb_sex!$1:$1048576,MATCH('SectorStat-Age-Hommes'!$A447,[1]age_tranches_5ans_nb_sex!$A:$A,0),38)/5</f>
        <v>0.80000000009579997</v>
      </c>
      <c r="CP447" s="2">
        <f>INDEX([1]age_tranches_5ans_nb_sex!$1:$1048576,MATCH('SectorStat-Age-Hommes'!$A447,[1]age_tranches_5ans_nb_sex!$A:$A,0),40)/5</f>
        <v>0.20000000012579999</v>
      </c>
      <c r="CQ447" s="2">
        <f>INDEX([1]age_tranches_5ans_nb_sex!$1:$1048576,MATCH('SectorStat-Age-Hommes'!$A447,[1]age_tranches_5ans_nb_sex!$A:$A,0),40)/5</f>
        <v>0.20000000012579999</v>
      </c>
      <c r="CR447" s="2">
        <f>INDEX([1]age_tranches_5ans_nb_sex!$1:$1048576,MATCH('SectorStat-Age-Hommes'!$A447,[1]age_tranches_5ans_nb_sex!$A:$A,0),40)/5</f>
        <v>0.20000000012579999</v>
      </c>
      <c r="CS447" s="2">
        <f>INDEX([1]age_tranches_5ans_nb_sex!$1:$1048576,MATCH('SectorStat-Age-Hommes'!$A447,[1]age_tranches_5ans_nb_sex!$A:$A,0),40)/5</f>
        <v>0.20000000012579999</v>
      </c>
      <c r="CT447" s="2">
        <f>INDEX([1]age_tranches_5ans_nb_sex!$1:$1048576,MATCH('SectorStat-Age-Hommes'!$A447,[1]age_tranches_5ans_nb_sex!$A:$A,0),40)/5</f>
        <v>0.20000000012579999</v>
      </c>
      <c r="CZ447" s="3"/>
      <c r="DA447" s="3"/>
      <c r="DB447" s="3"/>
      <c r="DC447" s="3"/>
      <c r="DD447" s="3"/>
    </row>
    <row r="448" spans="1:108" x14ac:dyDescent="0.35">
      <c r="A448" s="1" t="s">
        <v>882</v>
      </c>
      <c r="B448" s="1" t="s">
        <v>883</v>
      </c>
      <c r="C448" t="str">
        <f>INDEX([1]SectorStat!$1:$1048576,MATCH('[1]Distribution ages'!$A448,[1]SectorStat!$B:$B,0),4)</f>
        <v>Molenbeek Saint-Jean</v>
      </c>
      <c r="D448">
        <f>INDEX([1]age_tranches_5ans_nb_sex!$1:$1048576,MATCH('SectorStat-Age-Hommes'!$A448,[1]age_tranches_5ans_nb_sex!$A:$A,0),4)/5</f>
        <v>24.600000000211601</v>
      </c>
      <c r="E448">
        <f>INDEX([1]age_tranches_5ans_nb_sex!$1:$1048576,MATCH('SectorStat-Age-Hommes'!$A448,[1]age_tranches_5ans_nb_sex!$A:$A,0),4)/5</f>
        <v>24.600000000211601</v>
      </c>
      <c r="F448">
        <f>INDEX([1]age_tranches_5ans_nb_sex!$1:$1048576,MATCH('SectorStat-Age-Hommes'!$A448,[1]age_tranches_5ans_nb_sex!$A:$A,0),4)/5</f>
        <v>24.600000000211601</v>
      </c>
      <c r="G448">
        <f>INDEX([1]age_tranches_5ans_nb_sex!$1:$1048576,MATCH('SectorStat-Age-Hommes'!$A448,[1]age_tranches_5ans_nb_sex!$A:$A,0),4)/5</f>
        <v>24.600000000211601</v>
      </c>
      <c r="H448">
        <f>INDEX([1]age_tranches_5ans_nb_sex!$1:$1048576,MATCH('SectorStat-Age-Hommes'!$A448,[1]age_tranches_5ans_nb_sex!$A:$A,0),4)/5</f>
        <v>24.600000000211601</v>
      </c>
      <c r="I448">
        <f>INDEX([1]age_tranches_5ans_nb_sex!$1:$1048576,MATCH('SectorStat-Age-Hommes'!$A448,[1]age_tranches_5ans_nb_sex!$A:$A,0),6)/5</f>
        <v>24.800000000155002</v>
      </c>
      <c r="J448">
        <f>INDEX([1]age_tranches_5ans_nb_sex!$1:$1048576,MATCH('SectorStat-Age-Hommes'!$A448,[1]age_tranches_5ans_nb_sex!$A:$A,0),6)/5</f>
        <v>24.800000000155002</v>
      </c>
      <c r="K448">
        <f>INDEX([1]age_tranches_5ans_nb_sex!$1:$1048576,MATCH('SectorStat-Age-Hommes'!$A448,[1]age_tranches_5ans_nb_sex!$A:$A,0),6)/5</f>
        <v>24.800000000155002</v>
      </c>
      <c r="L448">
        <f>INDEX([1]age_tranches_5ans_nb_sex!$1:$1048576,MATCH('SectorStat-Age-Hommes'!$A448,[1]age_tranches_5ans_nb_sex!$A:$A,0),6)/5</f>
        <v>24.800000000155002</v>
      </c>
      <c r="M448">
        <f>INDEX([1]age_tranches_5ans_nb_sex!$1:$1048576,MATCH('SectorStat-Age-Hommes'!$A448,[1]age_tranches_5ans_nb_sex!$A:$A,0),6)/5</f>
        <v>24.800000000155002</v>
      </c>
      <c r="N448">
        <f>INDEX([1]age_tranches_5ans_nb_sex!$1:$1048576,MATCH('SectorStat-Age-Hommes'!$A448,[1]age_tranches_5ans_nb_sex!$A:$A,0),8)/5</f>
        <v>22.199999999787202</v>
      </c>
      <c r="O448">
        <f>INDEX([1]age_tranches_5ans_nb_sex!$1:$1048576,MATCH('SectorStat-Age-Hommes'!$A448,[1]age_tranches_5ans_nb_sex!$A:$A,0),8)/5</f>
        <v>22.199999999787202</v>
      </c>
      <c r="P448">
        <f>INDEX([1]age_tranches_5ans_nb_sex!$1:$1048576,MATCH('SectorStat-Age-Hommes'!$A448,[1]age_tranches_5ans_nb_sex!$A:$A,0),8)/5</f>
        <v>22.199999999787202</v>
      </c>
      <c r="Q448">
        <f>INDEX([1]age_tranches_5ans_nb_sex!$1:$1048576,MATCH('SectorStat-Age-Hommes'!$A448,[1]age_tranches_5ans_nb_sex!$A:$A,0),8)/5</f>
        <v>22.199999999787202</v>
      </c>
      <c r="R448">
        <f>INDEX([1]age_tranches_5ans_nb_sex!$1:$1048576,MATCH('SectorStat-Age-Hommes'!$A448,[1]age_tranches_5ans_nb_sex!$A:$A,0),8)/5</f>
        <v>22.199999999787202</v>
      </c>
      <c r="S448">
        <f>INDEX([1]age_tranches_5ans_nb_sex!$1:$1048576,MATCH('SectorStat-Age-Hommes'!$A448,[1]age_tranches_5ans_nb_sex!$A:$A,0),10)/5</f>
        <v>23.000000000112603</v>
      </c>
      <c r="T448">
        <f>INDEX([1]age_tranches_5ans_nb_sex!$1:$1048576,MATCH('SectorStat-Age-Hommes'!$A448,[1]age_tranches_5ans_nb_sex!$A:$A,0),10)/5</f>
        <v>23.000000000112603</v>
      </c>
      <c r="U448">
        <f>INDEX([1]age_tranches_5ans_nb_sex!$1:$1048576,MATCH('SectorStat-Age-Hommes'!$A448,[1]age_tranches_5ans_nb_sex!$A:$A,0),10)/5</f>
        <v>23.000000000112603</v>
      </c>
      <c r="V448">
        <f>INDEX([1]age_tranches_5ans_nb_sex!$1:$1048576,MATCH('SectorStat-Age-Hommes'!$A448,[1]age_tranches_5ans_nb_sex!$A:$A,0),10)/5</f>
        <v>23.000000000112603</v>
      </c>
      <c r="W448">
        <f>INDEX([1]age_tranches_5ans_nb_sex!$1:$1048576,MATCH('SectorStat-Age-Hommes'!$A448,[1]age_tranches_5ans_nb_sex!$A:$A,0),10)/5</f>
        <v>23.000000000112603</v>
      </c>
      <c r="X448">
        <f>INDEX([1]age_tranches_5ans_nb_sex!$1:$1048576,MATCH('SectorStat-Age-Hommes'!$A448,[1]age_tranches_5ans_nb_sex!$A:$A,0),10)/5</f>
        <v>23.000000000112603</v>
      </c>
      <c r="Y448">
        <f>INDEX([1]age_tranches_5ans_nb_sex!$1:$1048576,MATCH('SectorStat-Age-Hommes'!$A448,[1]age_tranches_5ans_nb_sex!$A:$A,0),12)/5</f>
        <v>22.199999999787202</v>
      </c>
      <c r="Z448">
        <f>INDEX([1]age_tranches_5ans_nb_sex!$1:$1048576,MATCH('SectorStat-Age-Hommes'!$A448,[1]age_tranches_5ans_nb_sex!$A:$A,0),12)/5</f>
        <v>22.199999999787202</v>
      </c>
      <c r="AA448">
        <f>INDEX([1]age_tranches_5ans_nb_sex!$1:$1048576,MATCH('SectorStat-Age-Hommes'!$A448,[1]age_tranches_5ans_nb_sex!$A:$A,0),12)/5</f>
        <v>22.199999999787202</v>
      </c>
      <c r="AB448">
        <f>INDEX([1]age_tranches_5ans_nb_sex!$1:$1048576,MATCH('SectorStat-Age-Hommes'!$A448,[1]age_tranches_5ans_nb_sex!$A:$A,0),12)/5</f>
        <v>22.199999999787202</v>
      </c>
      <c r="AC448">
        <f>INDEX([1]age_tranches_5ans_nb_sex!$1:$1048576,MATCH('SectorStat-Age-Hommes'!$A448,[1]age_tranches_5ans_nb_sex!$A:$A,0),14)/5</f>
        <v>21.200000000070197</v>
      </c>
      <c r="AD448">
        <f>INDEX([1]age_tranches_5ans_nb_sex!$1:$1048576,MATCH('SectorStat-Age-Hommes'!$A448,[1]age_tranches_5ans_nb_sex!$A:$A,0),14)/5</f>
        <v>21.200000000070197</v>
      </c>
      <c r="AE448">
        <f>INDEX([1]age_tranches_5ans_nb_sex!$1:$1048576,MATCH('SectorStat-Age-Hommes'!$A448,[1]age_tranches_5ans_nb_sex!$A:$A,0),14)/5</f>
        <v>21.200000000070197</v>
      </c>
      <c r="AF448">
        <f>INDEX([1]age_tranches_5ans_nb_sex!$1:$1048576,MATCH('SectorStat-Age-Hommes'!$A448,[1]age_tranches_5ans_nb_sex!$A:$A,0),14)/5</f>
        <v>21.200000000070197</v>
      </c>
      <c r="AG448">
        <f>INDEX([1]age_tranches_5ans_nb_sex!$1:$1048576,MATCH('SectorStat-Age-Hommes'!$A448,[1]age_tranches_5ans_nb_sex!$A:$A,0),14)/5</f>
        <v>21.200000000070197</v>
      </c>
      <c r="AH448">
        <f>INDEX([1]age_tranches_5ans_nb_sex!$1:$1048576,MATCH('SectorStat-Age-Hommes'!$A448,[1]age_tranches_5ans_nb_sex!$A:$A,0),16)/5</f>
        <v>19.799999999914601</v>
      </c>
      <c r="AI448">
        <f>INDEX([1]age_tranches_5ans_nb_sex!$1:$1048576,MATCH('SectorStat-Age-Hommes'!$A448,[1]age_tranches_5ans_nb_sex!$A:$A,0),16)/5</f>
        <v>19.799999999914601</v>
      </c>
      <c r="AJ448">
        <f>INDEX([1]age_tranches_5ans_nb_sex!$1:$1048576,MATCH('SectorStat-Age-Hommes'!$A448,[1]age_tranches_5ans_nb_sex!$A:$A,0),16)/5</f>
        <v>19.799999999914601</v>
      </c>
      <c r="AK448">
        <f>INDEX([1]age_tranches_5ans_nb_sex!$1:$1048576,MATCH('SectorStat-Age-Hommes'!$A448,[1]age_tranches_5ans_nb_sex!$A:$A,0),16)/5</f>
        <v>19.799999999914601</v>
      </c>
      <c r="AL448">
        <f>INDEX([1]age_tranches_5ans_nb_sex!$1:$1048576,MATCH('SectorStat-Age-Hommes'!$A448,[1]age_tranches_5ans_nb_sex!$A:$A,0),16)/5</f>
        <v>19.799999999914601</v>
      </c>
      <c r="AM448">
        <f>INDEX([1]age_tranches_5ans_nb_sex!$1:$1048576,MATCH('SectorStat-Age-Hommes'!$A448,[1]age_tranches_5ans_nb_sex!$A:$A,0),18)/5</f>
        <v>18.600000000254202</v>
      </c>
      <c r="AN448">
        <f>INDEX([1]age_tranches_5ans_nb_sex!$1:$1048576,MATCH('SectorStat-Age-Hommes'!$A448,[1]age_tranches_5ans_nb_sex!$A:$A,0),18)/5</f>
        <v>18.600000000254202</v>
      </c>
      <c r="AO448">
        <f>INDEX([1]age_tranches_5ans_nb_sex!$1:$1048576,MATCH('SectorStat-Age-Hommes'!$A448,[1]age_tranches_5ans_nb_sex!$A:$A,0),18)/5</f>
        <v>18.600000000254202</v>
      </c>
      <c r="AP448">
        <f>INDEX([1]age_tranches_5ans_nb_sex!$1:$1048576,MATCH('SectorStat-Age-Hommes'!$A448,[1]age_tranches_5ans_nb_sex!$A:$A,0),18)/5</f>
        <v>18.600000000254202</v>
      </c>
      <c r="AQ448">
        <f>INDEX([1]age_tranches_5ans_nb_sex!$1:$1048576,MATCH('SectorStat-Age-Hommes'!$A448,[1]age_tranches_5ans_nb_sex!$A:$A,0),18)/5</f>
        <v>18.600000000254202</v>
      </c>
      <c r="AR448">
        <f>INDEX([1]age_tranches_5ans_nb_sex!$1:$1048576,MATCH('SectorStat-Age-Hommes'!$A448,[1]age_tranches_5ans_nb_sex!$A:$A,0),20)/5</f>
        <v>20.800000000183402</v>
      </c>
      <c r="AS448">
        <f>INDEX([1]age_tranches_5ans_nb_sex!$1:$1048576,MATCH('SectorStat-Age-Hommes'!$A448,[1]age_tranches_5ans_nb_sex!$A:$A,0),20)/5</f>
        <v>20.800000000183402</v>
      </c>
      <c r="AT448">
        <f>INDEX([1]age_tranches_5ans_nb_sex!$1:$1048576,MATCH('SectorStat-Age-Hommes'!$A448,[1]age_tranches_5ans_nb_sex!$A:$A,0),20)/5</f>
        <v>20.800000000183402</v>
      </c>
      <c r="AU448">
        <f>INDEX([1]age_tranches_5ans_nb_sex!$1:$1048576,MATCH('SectorStat-Age-Hommes'!$A448,[1]age_tranches_5ans_nb_sex!$A:$A,0),20)/5</f>
        <v>20.800000000183402</v>
      </c>
      <c r="AV448">
        <f>INDEX([1]age_tranches_5ans_nb_sex!$1:$1048576,MATCH('SectorStat-Age-Hommes'!$A448,[1]age_tranches_5ans_nb_sex!$A:$A,0),20)/5</f>
        <v>20.800000000183402</v>
      </c>
      <c r="AW448">
        <f>INDEX([1]age_tranches_5ans_nb_sex!$1:$1048576,MATCH('SectorStat-Age-Hommes'!$A448,[1]age_tranches_5ans_nb_sex!$A:$A,0),22)/5</f>
        <v>18.199999999815603</v>
      </c>
      <c r="AX448">
        <f>INDEX([1]age_tranches_5ans_nb_sex!$1:$1048576,MATCH('SectorStat-Age-Hommes'!$A448,[1]age_tranches_5ans_nb_sex!$A:$A,0),22)/5</f>
        <v>18.199999999815603</v>
      </c>
      <c r="AY448">
        <f>INDEX([1]age_tranches_5ans_nb_sex!$1:$1048576,MATCH('SectorStat-Age-Hommes'!$A448,[1]age_tranches_5ans_nb_sex!$A:$A,0),22)/5</f>
        <v>18.199999999815603</v>
      </c>
      <c r="AZ448">
        <f>INDEX([1]age_tranches_5ans_nb_sex!$1:$1048576,MATCH('SectorStat-Age-Hommes'!$A448,[1]age_tranches_5ans_nb_sex!$A:$A,0),22)/5</f>
        <v>18.199999999815603</v>
      </c>
      <c r="BA448">
        <f>INDEX([1]age_tranches_5ans_nb_sex!$1:$1048576,MATCH('SectorStat-Age-Hommes'!$A448,[1]age_tranches_5ans_nb_sex!$A:$A,0),22)/5</f>
        <v>18.199999999815603</v>
      </c>
      <c r="BB448">
        <f>INDEX([1]age_tranches_5ans_nb_sex!$1:$1048576,MATCH('SectorStat-Age-Hommes'!$A448,[1]age_tranches_5ans_nb_sex!$A:$A,0),24)/5</f>
        <v>16.199999999829799</v>
      </c>
      <c r="BC448">
        <f>INDEX([1]age_tranches_5ans_nb_sex!$1:$1048576,MATCH('SectorStat-Age-Hommes'!$A448,[1]age_tranches_5ans_nb_sex!$A:$A,0),24)/5</f>
        <v>16.199999999829799</v>
      </c>
      <c r="BD448">
        <f>INDEX([1]age_tranches_5ans_nb_sex!$1:$1048576,MATCH('SectorStat-Age-Hommes'!$A448,[1]age_tranches_5ans_nb_sex!$A:$A,0),24)/5</f>
        <v>16.199999999829799</v>
      </c>
      <c r="BE448">
        <f>INDEX([1]age_tranches_5ans_nb_sex!$1:$1048576,MATCH('SectorStat-Age-Hommes'!$A448,[1]age_tranches_5ans_nb_sex!$A:$A,0),24)/5</f>
        <v>16.199999999829799</v>
      </c>
      <c r="BF448">
        <f>INDEX([1]age_tranches_5ans_nb_sex!$1:$1048576,MATCH('SectorStat-Age-Hommes'!$A448,[1]age_tranches_5ans_nb_sex!$A:$A,0),24)/5</f>
        <v>16.199999999829799</v>
      </c>
      <c r="BG448">
        <f>INDEX([1]age_tranches_5ans_nb_sex!$1:$1048576,MATCH('SectorStat-Age-Hommes'!$A448,[1]age_tranches_5ans_nb_sex!$A:$A,0),26)/5</f>
        <v>15.5999999999996</v>
      </c>
      <c r="BH448">
        <f>INDEX([1]age_tranches_5ans_nb_sex!$1:$1048576,MATCH('SectorStat-Age-Hommes'!$A448,[1]age_tranches_5ans_nb_sex!$A:$A,0),26)/5</f>
        <v>15.5999999999996</v>
      </c>
      <c r="BI448">
        <f>INDEX([1]age_tranches_5ans_nb_sex!$1:$1048576,MATCH('SectorStat-Age-Hommes'!$A448,[1]age_tranches_5ans_nb_sex!$A:$A,0),26)/5</f>
        <v>15.5999999999996</v>
      </c>
      <c r="BJ448">
        <f>INDEX([1]age_tranches_5ans_nb_sex!$1:$1048576,MATCH('SectorStat-Age-Hommes'!$A448,[1]age_tranches_5ans_nb_sex!$A:$A,0),26)/5</f>
        <v>15.5999999999996</v>
      </c>
      <c r="BK448">
        <f>INDEX([1]age_tranches_5ans_nb_sex!$1:$1048576,MATCH('SectorStat-Age-Hommes'!$A448,[1]age_tranches_5ans_nb_sex!$A:$A,0),26)/5</f>
        <v>15.5999999999996</v>
      </c>
      <c r="BL448">
        <f>INDEX([1]age_tranches_5ans_nb_sex!$1:$1048576,MATCH('SectorStat-Age-Hommes'!$A448,[1]age_tranches_5ans_nb_sex!$A:$A,0),28)/5</f>
        <v>13.200000000127</v>
      </c>
      <c r="BM448">
        <f>INDEX([1]age_tranches_5ans_nb_sex!$1:$1048576,MATCH('SectorStat-Age-Hommes'!$A448,[1]age_tranches_5ans_nb_sex!$A:$A,0),28)/5</f>
        <v>13.200000000127</v>
      </c>
      <c r="BN448">
        <f>INDEX([1]age_tranches_5ans_nb_sex!$1:$1048576,MATCH('SectorStat-Age-Hommes'!$A448,[1]age_tranches_5ans_nb_sex!$A:$A,0),28)/5</f>
        <v>13.200000000127</v>
      </c>
      <c r="BO448">
        <f>INDEX([1]age_tranches_5ans_nb_sex!$1:$1048576,MATCH('SectorStat-Age-Hommes'!$A448,[1]age_tranches_5ans_nb_sex!$A:$A,0),28)/5</f>
        <v>13.200000000127</v>
      </c>
      <c r="BP448">
        <f>INDEX([1]age_tranches_5ans_nb_sex!$1:$1048576,MATCH('SectorStat-Age-Hommes'!$A448,[1]age_tranches_5ans_nb_sex!$A:$A,0),28)/5</f>
        <v>13.200000000127</v>
      </c>
      <c r="BQ448">
        <f>INDEX([1]age_tranches_5ans_nb_sex!$1:$1048576,MATCH('SectorStat-Age-Hommes'!$A448,[1]age_tranches_5ans_nb_sex!$A:$A,0),30)/5</f>
        <v>9.2000000001554003</v>
      </c>
      <c r="BR448">
        <f>INDEX([1]age_tranches_5ans_nb_sex!$1:$1048576,MATCH('SectorStat-Age-Hommes'!$A448,[1]age_tranches_5ans_nb_sex!$A:$A,0),30)/5</f>
        <v>9.2000000001554003</v>
      </c>
      <c r="BS448">
        <f>INDEX([1]age_tranches_5ans_nb_sex!$1:$1048576,MATCH('SectorStat-Age-Hommes'!$A448,[1]age_tranches_5ans_nb_sex!$A:$A,0),30)/5</f>
        <v>9.2000000001554003</v>
      </c>
      <c r="BT448">
        <f>INDEX([1]age_tranches_5ans_nb_sex!$1:$1048576,MATCH('SectorStat-Age-Hommes'!$A448,[1]age_tranches_5ans_nb_sex!$A:$A,0),30)/5</f>
        <v>9.2000000001554003</v>
      </c>
      <c r="BU448">
        <f>INDEX([1]age_tranches_5ans_nb_sex!$1:$1048576,MATCH('SectorStat-Age-Hommes'!$A448,[1]age_tranches_5ans_nb_sex!$A:$A,0),30)/5</f>
        <v>9.2000000001554003</v>
      </c>
      <c r="BV448">
        <f>INDEX([1]age_tranches_5ans_nb_sex!$1:$1048576,MATCH('SectorStat-Age-Hommes'!$A448,[1]age_tranches_5ans_nb_sex!$A:$A,0),32)/5</f>
        <v>4.3999999998583998</v>
      </c>
      <c r="BW448">
        <f>INDEX([1]age_tranches_5ans_nb_sex!$1:$1048576,MATCH('SectorStat-Age-Hommes'!$A448,[1]age_tranches_5ans_nb_sex!$A:$A,0),32)/5</f>
        <v>4.3999999998583998</v>
      </c>
      <c r="BX448">
        <f>INDEX([1]age_tranches_5ans_nb_sex!$1:$1048576,MATCH('SectorStat-Age-Hommes'!$A448,[1]age_tranches_5ans_nb_sex!$A:$A,0),32)/5</f>
        <v>4.3999999998583998</v>
      </c>
      <c r="BY448">
        <f>INDEX([1]age_tranches_5ans_nb_sex!$1:$1048576,MATCH('SectorStat-Age-Hommes'!$A448,[1]age_tranches_5ans_nb_sex!$A:$A,0),32)/5</f>
        <v>4.3999999998583998</v>
      </c>
      <c r="BZ448">
        <f>INDEX([1]age_tranches_5ans_nb_sex!$1:$1048576,MATCH('SectorStat-Age-Hommes'!$A448,[1]age_tranches_5ans_nb_sex!$A:$A,0),32)/5</f>
        <v>4.3999999998583998</v>
      </c>
      <c r="CA448">
        <f>INDEX([1]age_tranches_5ans_nb_sex!$1:$1048576,MATCH('SectorStat-Age-Hommes'!$A448,[1]age_tranches_5ans_nb_sex!$A:$A,0),34)/5</f>
        <v>5.0000000002403997</v>
      </c>
      <c r="CB448">
        <f>INDEX([1]age_tranches_5ans_nb_sex!$1:$1048576,MATCH('SectorStat-Age-Hommes'!$A448,[1]age_tranches_5ans_nb_sex!$A:$A,0),34)/5</f>
        <v>5.0000000002403997</v>
      </c>
      <c r="CC448">
        <f>INDEX([1]age_tranches_5ans_nb_sex!$1:$1048576,MATCH('SectorStat-Age-Hommes'!$A448,[1]age_tranches_5ans_nb_sex!$A:$A,0),34)/5</f>
        <v>5.0000000002403997</v>
      </c>
      <c r="CD448">
        <f>INDEX([1]age_tranches_5ans_nb_sex!$1:$1048576,MATCH('SectorStat-Age-Hommes'!$A448,[1]age_tranches_5ans_nb_sex!$A:$A,0),34)/5</f>
        <v>5.0000000002403997</v>
      </c>
      <c r="CE448">
        <f>INDEX([1]age_tranches_5ans_nb_sex!$1:$1048576,MATCH('SectorStat-Age-Hommes'!$A448,[1]age_tranches_5ans_nb_sex!$A:$A,0),34)/5</f>
        <v>5.0000000002403997</v>
      </c>
      <c r="CF448">
        <f>INDEX([1]age_tranches_5ans_nb_sex!$1:$1048576,MATCH('SectorStat-Age-Hommes'!$A448,[1]age_tranches_5ans_nb_sex!$A:$A,0),36)/5</f>
        <v>3.0000000002545999</v>
      </c>
      <c r="CG448">
        <f>INDEX([1]age_tranches_5ans_nb_sex!$1:$1048576,MATCH('SectorStat-Age-Hommes'!$A448,[1]age_tranches_5ans_nb_sex!$A:$A,0),36)/5</f>
        <v>3.0000000002545999</v>
      </c>
      <c r="CH448">
        <f>INDEX([1]age_tranches_5ans_nb_sex!$1:$1048576,MATCH('SectorStat-Age-Hommes'!$A448,[1]age_tranches_5ans_nb_sex!$A:$A,0),36)/5</f>
        <v>3.0000000002545999</v>
      </c>
      <c r="CI448">
        <f>INDEX([1]age_tranches_5ans_nb_sex!$1:$1048576,MATCH('SectorStat-Age-Hommes'!$A448,[1]age_tranches_5ans_nb_sex!$A:$A,0),36)/5</f>
        <v>3.0000000002545999</v>
      </c>
      <c r="CJ448">
        <f>INDEX([1]age_tranches_5ans_nb_sex!$1:$1048576,MATCH('SectorStat-Age-Hommes'!$A448,[1]age_tranches_5ans_nb_sex!$A:$A,0),36)/5</f>
        <v>3.0000000002545999</v>
      </c>
      <c r="CK448">
        <f>INDEX([1]age_tranches_5ans_nb_sex!$1:$1048576,MATCH('SectorStat-Age-Hommes'!$A448,[1]age_tranches_5ans_nb_sex!$A:$A,0),38)/5</f>
        <v>1.600000000099</v>
      </c>
      <c r="CL448">
        <f>INDEX([1]age_tranches_5ans_nb_sex!$1:$1048576,MATCH('SectorStat-Age-Hommes'!$A448,[1]age_tranches_5ans_nb_sex!$A:$A,0),38)/5</f>
        <v>1.600000000099</v>
      </c>
      <c r="CM448">
        <f>INDEX([1]age_tranches_5ans_nb_sex!$1:$1048576,MATCH('SectorStat-Age-Hommes'!$A448,[1]age_tranches_5ans_nb_sex!$A:$A,0),38)/5</f>
        <v>1.600000000099</v>
      </c>
      <c r="CN448">
        <f>INDEX([1]age_tranches_5ans_nb_sex!$1:$1048576,MATCH('SectorStat-Age-Hommes'!$A448,[1]age_tranches_5ans_nb_sex!$A:$A,0),38)/5</f>
        <v>1.600000000099</v>
      </c>
      <c r="CO448">
        <f>INDEX([1]age_tranches_5ans_nb_sex!$1:$1048576,MATCH('SectorStat-Age-Hommes'!$A448,[1]age_tranches_5ans_nb_sex!$A:$A,0),38)/5</f>
        <v>1.600000000099</v>
      </c>
      <c r="CP448" s="2">
        <f>INDEX([1]age_tranches_5ans_nb_sex!$1:$1048576,MATCH('SectorStat-Age-Hommes'!$A448,[1]age_tranches_5ans_nb_sex!$A:$A,0),40)/5</f>
        <v>0.19999999994340001</v>
      </c>
      <c r="CQ448" s="2">
        <f>INDEX([1]age_tranches_5ans_nb_sex!$1:$1048576,MATCH('SectorStat-Age-Hommes'!$A448,[1]age_tranches_5ans_nb_sex!$A:$A,0),40)/5</f>
        <v>0.19999999994340001</v>
      </c>
      <c r="CR448" s="2">
        <f>INDEX([1]age_tranches_5ans_nb_sex!$1:$1048576,MATCH('SectorStat-Age-Hommes'!$A448,[1]age_tranches_5ans_nb_sex!$A:$A,0),40)/5</f>
        <v>0.19999999994340001</v>
      </c>
      <c r="CS448" s="2">
        <f>INDEX([1]age_tranches_5ans_nb_sex!$1:$1048576,MATCH('SectorStat-Age-Hommes'!$A448,[1]age_tranches_5ans_nb_sex!$A:$A,0),40)/5</f>
        <v>0.19999999994340001</v>
      </c>
      <c r="CT448" s="2">
        <f>INDEX([1]age_tranches_5ans_nb_sex!$1:$1048576,MATCH('SectorStat-Age-Hommes'!$A448,[1]age_tranches_5ans_nb_sex!$A:$A,0),40)/5</f>
        <v>0.19999999994340001</v>
      </c>
      <c r="CZ448" s="3"/>
      <c r="DA448" s="3"/>
      <c r="DB448" s="3"/>
      <c r="DC448" s="3"/>
      <c r="DD448" s="3"/>
    </row>
    <row r="449" spans="1:108" x14ac:dyDescent="0.35">
      <c r="A449" s="1" t="s">
        <v>884</v>
      </c>
      <c r="B449" s="1" t="s">
        <v>885</v>
      </c>
      <c r="C449" t="str">
        <f>INDEX([1]SectorStat!$1:$1048576,MATCH('[1]Distribution ages'!$A449,[1]SectorStat!$B:$B,0),4)</f>
        <v>Molenbeek Saint-Jean</v>
      </c>
      <c r="D449">
        <f>INDEX([1]age_tranches_5ans_nb_sex!$1:$1048576,MATCH('SectorStat-Age-Hommes'!$A449,[1]age_tranches_5ans_nb_sex!$A:$A,0),4)/5</f>
        <v>16.799999999961596</v>
      </c>
      <c r="E449">
        <f>INDEX([1]age_tranches_5ans_nb_sex!$1:$1048576,MATCH('SectorStat-Age-Hommes'!$A449,[1]age_tranches_5ans_nb_sex!$A:$A,0),4)/5</f>
        <v>16.799999999961596</v>
      </c>
      <c r="F449">
        <f>INDEX([1]age_tranches_5ans_nb_sex!$1:$1048576,MATCH('SectorStat-Age-Hommes'!$A449,[1]age_tranches_5ans_nb_sex!$A:$A,0),4)/5</f>
        <v>16.799999999961596</v>
      </c>
      <c r="G449">
        <f>INDEX([1]age_tranches_5ans_nb_sex!$1:$1048576,MATCH('SectorStat-Age-Hommes'!$A449,[1]age_tranches_5ans_nb_sex!$A:$A,0),4)/5</f>
        <v>16.799999999961596</v>
      </c>
      <c r="H449">
        <f>INDEX([1]age_tranches_5ans_nb_sex!$1:$1048576,MATCH('SectorStat-Age-Hommes'!$A449,[1]age_tranches_5ans_nb_sex!$A:$A,0),4)/5</f>
        <v>16.799999999961596</v>
      </c>
      <c r="I449">
        <f>INDEX([1]age_tranches_5ans_nb_sex!$1:$1048576,MATCH('SectorStat-Age-Hommes'!$A449,[1]age_tranches_5ans_nb_sex!$A:$A,0),6)/5</f>
        <v>11.800000000166399</v>
      </c>
      <c r="J449">
        <f>INDEX([1]age_tranches_5ans_nb_sex!$1:$1048576,MATCH('SectorStat-Age-Hommes'!$A449,[1]age_tranches_5ans_nb_sex!$A:$A,0),6)/5</f>
        <v>11.800000000166399</v>
      </c>
      <c r="K449">
        <f>INDEX([1]age_tranches_5ans_nb_sex!$1:$1048576,MATCH('SectorStat-Age-Hommes'!$A449,[1]age_tranches_5ans_nb_sex!$A:$A,0),6)/5</f>
        <v>11.800000000166399</v>
      </c>
      <c r="L449">
        <f>INDEX([1]age_tranches_5ans_nb_sex!$1:$1048576,MATCH('SectorStat-Age-Hommes'!$A449,[1]age_tranches_5ans_nb_sex!$A:$A,0),6)/5</f>
        <v>11.800000000166399</v>
      </c>
      <c r="M449">
        <f>INDEX([1]age_tranches_5ans_nb_sex!$1:$1048576,MATCH('SectorStat-Age-Hommes'!$A449,[1]age_tranches_5ans_nb_sex!$A:$A,0),6)/5</f>
        <v>11.800000000166399</v>
      </c>
      <c r="N449">
        <f>INDEX([1]age_tranches_5ans_nb_sex!$1:$1048576,MATCH('SectorStat-Age-Hommes'!$A449,[1]age_tranches_5ans_nb_sex!$A:$A,0),8)/5</f>
        <v>10.5999999998976</v>
      </c>
      <c r="O449">
        <f>INDEX([1]age_tranches_5ans_nb_sex!$1:$1048576,MATCH('SectorStat-Age-Hommes'!$A449,[1]age_tranches_5ans_nb_sex!$A:$A,0),8)/5</f>
        <v>10.5999999998976</v>
      </c>
      <c r="P449">
        <f>INDEX([1]age_tranches_5ans_nb_sex!$1:$1048576,MATCH('SectorStat-Age-Hommes'!$A449,[1]age_tranches_5ans_nb_sex!$A:$A,0),8)/5</f>
        <v>10.5999999998976</v>
      </c>
      <c r="Q449">
        <f>INDEX([1]age_tranches_5ans_nb_sex!$1:$1048576,MATCH('SectorStat-Age-Hommes'!$A449,[1]age_tranches_5ans_nb_sex!$A:$A,0),8)/5</f>
        <v>10.5999999998976</v>
      </c>
      <c r="R449">
        <f>INDEX([1]age_tranches_5ans_nb_sex!$1:$1048576,MATCH('SectorStat-Age-Hommes'!$A449,[1]age_tranches_5ans_nb_sex!$A:$A,0),8)/5</f>
        <v>10.5999999998976</v>
      </c>
      <c r="S449">
        <f>INDEX([1]age_tranches_5ans_nb_sex!$1:$1048576,MATCH('SectorStat-Age-Hommes'!$A449,[1]age_tranches_5ans_nb_sex!$A:$A,0),10)/5</f>
        <v>10.5999999998976</v>
      </c>
      <c r="T449">
        <f>INDEX([1]age_tranches_5ans_nb_sex!$1:$1048576,MATCH('SectorStat-Age-Hommes'!$A449,[1]age_tranches_5ans_nb_sex!$A:$A,0),10)/5</f>
        <v>10.5999999998976</v>
      </c>
      <c r="U449">
        <f>INDEX([1]age_tranches_5ans_nb_sex!$1:$1048576,MATCH('SectorStat-Age-Hommes'!$A449,[1]age_tranches_5ans_nb_sex!$A:$A,0),10)/5</f>
        <v>10.5999999998976</v>
      </c>
      <c r="V449">
        <f>INDEX([1]age_tranches_5ans_nb_sex!$1:$1048576,MATCH('SectorStat-Age-Hommes'!$A449,[1]age_tranches_5ans_nb_sex!$A:$A,0),10)/5</f>
        <v>10.5999999998976</v>
      </c>
      <c r="W449">
        <f>INDEX([1]age_tranches_5ans_nb_sex!$1:$1048576,MATCH('SectorStat-Age-Hommes'!$A449,[1]age_tranches_5ans_nb_sex!$A:$A,0),10)/5</f>
        <v>10.5999999998976</v>
      </c>
      <c r="X449">
        <f>INDEX([1]age_tranches_5ans_nb_sex!$1:$1048576,MATCH('SectorStat-Age-Hommes'!$A449,[1]age_tranches_5ans_nb_sex!$A:$A,0),10)/5</f>
        <v>10.5999999998976</v>
      </c>
      <c r="Y449">
        <f>INDEX([1]age_tranches_5ans_nb_sex!$1:$1048576,MATCH('SectorStat-Age-Hommes'!$A449,[1]age_tranches_5ans_nb_sex!$A:$A,0),12)/5</f>
        <v>13.6000000000512</v>
      </c>
      <c r="Z449">
        <f>INDEX([1]age_tranches_5ans_nb_sex!$1:$1048576,MATCH('SectorStat-Age-Hommes'!$A449,[1]age_tranches_5ans_nb_sex!$A:$A,0),12)/5</f>
        <v>13.6000000000512</v>
      </c>
      <c r="AA449">
        <f>INDEX([1]age_tranches_5ans_nb_sex!$1:$1048576,MATCH('SectorStat-Age-Hommes'!$A449,[1]age_tranches_5ans_nb_sex!$A:$A,0),12)/5</f>
        <v>13.6000000000512</v>
      </c>
      <c r="AB449">
        <f>INDEX([1]age_tranches_5ans_nb_sex!$1:$1048576,MATCH('SectorStat-Age-Hommes'!$A449,[1]age_tranches_5ans_nb_sex!$A:$A,0),12)/5</f>
        <v>13.6000000000512</v>
      </c>
      <c r="AC449">
        <f>INDEX([1]age_tranches_5ans_nb_sex!$1:$1048576,MATCH('SectorStat-Age-Hommes'!$A449,[1]age_tranches_5ans_nb_sex!$A:$A,0),14)/5</f>
        <v>15.800000000140802</v>
      </c>
      <c r="AD449">
        <f>INDEX([1]age_tranches_5ans_nb_sex!$1:$1048576,MATCH('SectorStat-Age-Hommes'!$A449,[1]age_tranches_5ans_nb_sex!$A:$A,0),14)/5</f>
        <v>15.800000000140802</v>
      </c>
      <c r="AE449">
        <f>INDEX([1]age_tranches_5ans_nb_sex!$1:$1048576,MATCH('SectorStat-Age-Hommes'!$A449,[1]age_tranches_5ans_nb_sex!$A:$A,0),14)/5</f>
        <v>15.800000000140802</v>
      </c>
      <c r="AF449">
        <f>INDEX([1]age_tranches_5ans_nb_sex!$1:$1048576,MATCH('SectorStat-Age-Hommes'!$A449,[1]age_tranches_5ans_nb_sex!$A:$A,0),14)/5</f>
        <v>15.800000000140802</v>
      </c>
      <c r="AG449">
        <f>INDEX([1]age_tranches_5ans_nb_sex!$1:$1048576,MATCH('SectorStat-Age-Hommes'!$A449,[1]age_tranches_5ans_nb_sex!$A:$A,0),14)/5</f>
        <v>15.800000000140802</v>
      </c>
      <c r="AH449">
        <f>INDEX([1]age_tranches_5ans_nb_sex!$1:$1048576,MATCH('SectorStat-Age-Hommes'!$A449,[1]age_tranches_5ans_nb_sex!$A:$A,0),16)/5</f>
        <v>19.999999999871999</v>
      </c>
      <c r="AI449">
        <f>INDEX([1]age_tranches_5ans_nb_sex!$1:$1048576,MATCH('SectorStat-Age-Hommes'!$A449,[1]age_tranches_5ans_nb_sex!$A:$A,0),16)/5</f>
        <v>19.999999999871999</v>
      </c>
      <c r="AJ449">
        <f>INDEX([1]age_tranches_5ans_nb_sex!$1:$1048576,MATCH('SectorStat-Age-Hommes'!$A449,[1]age_tranches_5ans_nb_sex!$A:$A,0),16)/5</f>
        <v>19.999999999871999</v>
      </c>
      <c r="AK449">
        <f>INDEX([1]age_tranches_5ans_nb_sex!$1:$1048576,MATCH('SectorStat-Age-Hommes'!$A449,[1]age_tranches_5ans_nb_sex!$A:$A,0),16)/5</f>
        <v>19.999999999871999</v>
      </c>
      <c r="AL449">
        <f>INDEX([1]age_tranches_5ans_nb_sex!$1:$1048576,MATCH('SectorStat-Age-Hommes'!$A449,[1]age_tranches_5ans_nb_sex!$A:$A,0),16)/5</f>
        <v>19.999999999871999</v>
      </c>
      <c r="AM449">
        <f>INDEX([1]age_tranches_5ans_nb_sex!$1:$1048576,MATCH('SectorStat-Age-Hommes'!$A449,[1]age_tranches_5ans_nb_sex!$A:$A,0),18)/5</f>
        <v>14.599999999872001</v>
      </c>
      <c r="AN449">
        <f>INDEX([1]age_tranches_5ans_nb_sex!$1:$1048576,MATCH('SectorStat-Age-Hommes'!$A449,[1]age_tranches_5ans_nb_sex!$A:$A,0),18)/5</f>
        <v>14.599999999872001</v>
      </c>
      <c r="AO449">
        <f>INDEX([1]age_tranches_5ans_nb_sex!$1:$1048576,MATCH('SectorStat-Age-Hommes'!$A449,[1]age_tranches_5ans_nb_sex!$A:$A,0),18)/5</f>
        <v>14.599999999872001</v>
      </c>
      <c r="AP449">
        <f>INDEX([1]age_tranches_5ans_nb_sex!$1:$1048576,MATCH('SectorStat-Age-Hommes'!$A449,[1]age_tranches_5ans_nb_sex!$A:$A,0),18)/5</f>
        <v>14.599999999872001</v>
      </c>
      <c r="AQ449">
        <f>INDEX([1]age_tranches_5ans_nb_sex!$1:$1048576,MATCH('SectorStat-Age-Hommes'!$A449,[1]age_tranches_5ans_nb_sex!$A:$A,0),18)/5</f>
        <v>14.599999999872001</v>
      </c>
      <c r="AR449">
        <f>INDEX([1]age_tranches_5ans_nb_sex!$1:$1048576,MATCH('SectorStat-Age-Hommes'!$A449,[1]age_tranches_5ans_nb_sex!$A:$A,0),20)/5</f>
        <v>17.000000000064002</v>
      </c>
      <c r="AS449">
        <f>INDEX([1]age_tranches_5ans_nb_sex!$1:$1048576,MATCH('SectorStat-Age-Hommes'!$A449,[1]age_tranches_5ans_nb_sex!$A:$A,0),20)/5</f>
        <v>17.000000000064002</v>
      </c>
      <c r="AT449">
        <f>INDEX([1]age_tranches_5ans_nb_sex!$1:$1048576,MATCH('SectorStat-Age-Hommes'!$A449,[1]age_tranches_5ans_nb_sex!$A:$A,0),20)/5</f>
        <v>17.000000000064002</v>
      </c>
      <c r="AU449">
        <f>INDEX([1]age_tranches_5ans_nb_sex!$1:$1048576,MATCH('SectorStat-Age-Hommes'!$A449,[1]age_tranches_5ans_nb_sex!$A:$A,0),20)/5</f>
        <v>17.000000000064002</v>
      </c>
      <c r="AV449">
        <f>INDEX([1]age_tranches_5ans_nb_sex!$1:$1048576,MATCH('SectorStat-Age-Hommes'!$A449,[1]age_tranches_5ans_nb_sex!$A:$A,0),20)/5</f>
        <v>17.000000000064002</v>
      </c>
      <c r="AW449">
        <f>INDEX([1]age_tranches_5ans_nb_sex!$1:$1048576,MATCH('SectorStat-Age-Hommes'!$A449,[1]age_tranches_5ans_nb_sex!$A:$A,0),22)/5</f>
        <v>13.199999999846401</v>
      </c>
      <c r="AX449">
        <f>INDEX([1]age_tranches_5ans_nb_sex!$1:$1048576,MATCH('SectorStat-Age-Hommes'!$A449,[1]age_tranches_5ans_nb_sex!$A:$A,0),22)/5</f>
        <v>13.199999999846401</v>
      </c>
      <c r="AY449">
        <f>INDEX([1]age_tranches_5ans_nb_sex!$1:$1048576,MATCH('SectorStat-Age-Hommes'!$A449,[1]age_tranches_5ans_nb_sex!$A:$A,0),22)/5</f>
        <v>13.199999999846401</v>
      </c>
      <c r="AZ449">
        <f>INDEX([1]age_tranches_5ans_nb_sex!$1:$1048576,MATCH('SectorStat-Age-Hommes'!$A449,[1]age_tranches_5ans_nb_sex!$A:$A,0),22)/5</f>
        <v>13.199999999846401</v>
      </c>
      <c r="BA449">
        <f>INDEX([1]age_tranches_5ans_nb_sex!$1:$1048576,MATCH('SectorStat-Age-Hommes'!$A449,[1]age_tranches_5ans_nb_sex!$A:$A,0),22)/5</f>
        <v>13.199999999846401</v>
      </c>
      <c r="BB449">
        <f>INDEX([1]age_tranches_5ans_nb_sex!$1:$1048576,MATCH('SectorStat-Age-Hommes'!$A449,[1]age_tranches_5ans_nb_sex!$A:$A,0),24)/5</f>
        <v>11.199999999859202</v>
      </c>
      <c r="BC449">
        <f>INDEX([1]age_tranches_5ans_nb_sex!$1:$1048576,MATCH('SectorStat-Age-Hommes'!$A449,[1]age_tranches_5ans_nb_sex!$A:$A,0),24)/5</f>
        <v>11.199999999859202</v>
      </c>
      <c r="BD449">
        <f>INDEX([1]age_tranches_5ans_nb_sex!$1:$1048576,MATCH('SectorStat-Age-Hommes'!$A449,[1]age_tranches_5ans_nb_sex!$A:$A,0),24)/5</f>
        <v>11.199999999859202</v>
      </c>
      <c r="BE449">
        <f>INDEX([1]age_tranches_5ans_nb_sex!$1:$1048576,MATCH('SectorStat-Age-Hommes'!$A449,[1]age_tranches_5ans_nb_sex!$A:$A,0),24)/5</f>
        <v>11.199999999859202</v>
      </c>
      <c r="BF449">
        <f>INDEX([1]age_tranches_5ans_nb_sex!$1:$1048576,MATCH('SectorStat-Age-Hommes'!$A449,[1]age_tranches_5ans_nb_sex!$A:$A,0),24)/5</f>
        <v>11.199999999859202</v>
      </c>
      <c r="BG449">
        <f>INDEX([1]age_tranches_5ans_nb_sex!$1:$1048576,MATCH('SectorStat-Age-Hommes'!$A449,[1]age_tranches_5ans_nb_sex!$A:$A,0),26)/5</f>
        <v>9.3999999999743995</v>
      </c>
      <c r="BH449">
        <f>INDEX([1]age_tranches_5ans_nb_sex!$1:$1048576,MATCH('SectorStat-Age-Hommes'!$A449,[1]age_tranches_5ans_nb_sex!$A:$A,0),26)/5</f>
        <v>9.3999999999743995</v>
      </c>
      <c r="BI449">
        <f>INDEX([1]age_tranches_5ans_nb_sex!$1:$1048576,MATCH('SectorStat-Age-Hommes'!$A449,[1]age_tranches_5ans_nb_sex!$A:$A,0),26)/5</f>
        <v>9.3999999999743995</v>
      </c>
      <c r="BJ449">
        <f>INDEX([1]age_tranches_5ans_nb_sex!$1:$1048576,MATCH('SectorStat-Age-Hommes'!$A449,[1]age_tranches_5ans_nb_sex!$A:$A,0),26)/5</f>
        <v>9.3999999999743995</v>
      </c>
      <c r="BK449">
        <f>INDEX([1]age_tranches_5ans_nb_sex!$1:$1048576,MATCH('SectorStat-Age-Hommes'!$A449,[1]age_tranches_5ans_nb_sex!$A:$A,0),26)/5</f>
        <v>9.3999999999743995</v>
      </c>
      <c r="BL449">
        <f>INDEX([1]age_tranches_5ans_nb_sex!$1:$1048576,MATCH('SectorStat-Age-Hommes'!$A449,[1]age_tranches_5ans_nb_sex!$A:$A,0),28)/5</f>
        <v>6.4000000001664006</v>
      </c>
      <c r="BM449">
        <f>INDEX([1]age_tranches_5ans_nb_sex!$1:$1048576,MATCH('SectorStat-Age-Hommes'!$A449,[1]age_tranches_5ans_nb_sex!$A:$A,0),28)/5</f>
        <v>6.4000000001664006</v>
      </c>
      <c r="BN449">
        <f>INDEX([1]age_tranches_5ans_nb_sex!$1:$1048576,MATCH('SectorStat-Age-Hommes'!$A449,[1]age_tranches_5ans_nb_sex!$A:$A,0),28)/5</f>
        <v>6.4000000001664006</v>
      </c>
      <c r="BO449">
        <f>INDEX([1]age_tranches_5ans_nb_sex!$1:$1048576,MATCH('SectorStat-Age-Hommes'!$A449,[1]age_tranches_5ans_nb_sex!$A:$A,0),28)/5</f>
        <v>6.4000000001664006</v>
      </c>
      <c r="BP449">
        <f>INDEX([1]age_tranches_5ans_nb_sex!$1:$1048576,MATCH('SectorStat-Age-Hommes'!$A449,[1]age_tranches_5ans_nb_sex!$A:$A,0),28)/5</f>
        <v>6.4000000001664006</v>
      </c>
      <c r="BQ449">
        <f>INDEX([1]age_tranches_5ans_nb_sex!$1:$1048576,MATCH('SectorStat-Age-Hommes'!$A449,[1]age_tranches_5ans_nb_sex!$A:$A,0),30)/5</f>
        <v>4.3999999998335992</v>
      </c>
      <c r="BR449">
        <f>INDEX([1]age_tranches_5ans_nb_sex!$1:$1048576,MATCH('SectorStat-Age-Hommes'!$A449,[1]age_tranches_5ans_nb_sex!$A:$A,0),30)/5</f>
        <v>4.3999999998335992</v>
      </c>
      <c r="BS449">
        <f>INDEX([1]age_tranches_5ans_nb_sex!$1:$1048576,MATCH('SectorStat-Age-Hommes'!$A449,[1]age_tranches_5ans_nb_sex!$A:$A,0),30)/5</f>
        <v>4.3999999998335992</v>
      </c>
      <c r="BT449">
        <f>INDEX([1]age_tranches_5ans_nb_sex!$1:$1048576,MATCH('SectorStat-Age-Hommes'!$A449,[1]age_tranches_5ans_nb_sex!$A:$A,0),30)/5</f>
        <v>4.3999999998335992</v>
      </c>
      <c r="BU449">
        <f>INDEX([1]age_tranches_5ans_nb_sex!$1:$1048576,MATCH('SectorStat-Age-Hommes'!$A449,[1]age_tranches_5ans_nb_sex!$A:$A,0),30)/5</f>
        <v>4.3999999998335992</v>
      </c>
      <c r="BV449">
        <f>INDEX([1]age_tranches_5ans_nb_sex!$1:$1048576,MATCH('SectorStat-Age-Hommes'!$A449,[1]age_tranches_5ans_nb_sex!$A:$A,0),32)/5</f>
        <v>1.7999999998848</v>
      </c>
      <c r="BW449">
        <f>INDEX([1]age_tranches_5ans_nb_sex!$1:$1048576,MATCH('SectorStat-Age-Hommes'!$A449,[1]age_tranches_5ans_nb_sex!$A:$A,0),32)/5</f>
        <v>1.7999999998848</v>
      </c>
      <c r="BX449">
        <f>INDEX([1]age_tranches_5ans_nb_sex!$1:$1048576,MATCH('SectorStat-Age-Hommes'!$A449,[1]age_tranches_5ans_nb_sex!$A:$A,0),32)/5</f>
        <v>1.7999999998848</v>
      </c>
      <c r="BY449">
        <f>INDEX([1]age_tranches_5ans_nb_sex!$1:$1048576,MATCH('SectorStat-Age-Hommes'!$A449,[1]age_tranches_5ans_nb_sex!$A:$A,0),32)/5</f>
        <v>1.7999999998848</v>
      </c>
      <c r="BZ449">
        <f>INDEX([1]age_tranches_5ans_nb_sex!$1:$1048576,MATCH('SectorStat-Age-Hommes'!$A449,[1]age_tranches_5ans_nb_sex!$A:$A,0),32)/5</f>
        <v>1.7999999998848</v>
      </c>
      <c r="CA449">
        <f>INDEX([1]age_tranches_5ans_nb_sex!$1:$1048576,MATCH('SectorStat-Age-Hommes'!$A449,[1]age_tranches_5ans_nb_sex!$A:$A,0),34)/5</f>
        <v>1.7999999998848</v>
      </c>
      <c r="CB449">
        <f>INDEX([1]age_tranches_5ans_nb_sex!$1:$1048576,MATCH('SectorStat-Age-Hommes'!$A449,[1]age_tranches_5ans_nb_sex!$A:$A,0),34)/5</f>
        <v>1.7999999998848</v>
      </c>
      <c r="CC449">
        <f>INDEX([1]age_tranches_5ans_nb_sex!$1:$1048576,MATCH('SectorStat-Age-Hommes'!$A449,[1]age_tranches_5ans_nb_sex!$A:$A,0),34)/5</f>
        <v>1.7999999998848</v>
      </c>
      <c r="CD449">
        <f>INDEX([1]age_tranches_5ans_nb_sex!$1:$1048576,MATCH('SectorStat-Age-Hommes'!$A449,[1]age_tranches_5ans_nb_sex!$A:$A,0),34)/5</f>
        <v>1.7999999998848</v>
      </c>
      <c r="CE449">
        <f>INDEX([1]age_tranches_5ans_nb_sex!$1:$1048576,MATCH('SectorStat-Age-Hommes'!$A449,[1]age_tranches_5ans_nb_sex!$A:$A,0),34)/5</f>
        <v>1.7999999998848</v>
      </c>
      <c r="CF449">
        <f>INDEX([1]age_tranches_5ans_nb_sex!$1:$1048576,MATCH('SectorStat-Age-Hommes'!$A449,[1]age_tranches_5ans_nb_sex!$A:$A,0),36)/5</f>
        <v>1.9999999999872</v>
      </c>
      <c r="CG449">
        <f>INDEX([1]age_tranches_5ans_nb_sex!$1:$1048576,MATCH('SectorStat-Age-Hommes'!$A449,[1]age_tranches_5ans_nb_sex!$A:$A,0),36)/5</f>
        <v>1.9999999999872</v>
      </c>
      <c r="CH449">
        <f>INDEX([1]age_tranches_5ans_nb_sex!$1:$1048576,MATCH('SectorStat-Age-Hommes'!$A449,[1]age_tranches_5ans_nb_sex!$A:$A,0),36)/5</f>
        <v>1.9999999999872</v>
      </c>
      <c r="CI449">
        <f>INDEX([1]age_tranches_5ans_nb_sex!$1:$1048576,MATCH('SectorStat-Age-Hommes'!$A449,[1]age_tranches_5ans_nb_sex!$A:$A,0),36)/5</f>
        <v>1.9999999999872</v>
      </c>
      <c r="CJ449">
        <f>INDEX([1]age_tranches_5ans_nb_sex!$1:$1048576,MATCH('SectorStat-Age-Hommes'!$A449,[1]age_tranches_5ans_nb_sex!$A:$A,0),36)/5</f>
        <v>1.9999999999872</v>
      </c>
      <c r="CK449">
        <f>INDEX([1]age_tranches_5ans_nb_sex!$1:$1048576,MATCH('SectorStat-Age-Hommes'!$A449,[1]age_tranches_5ans_nb_sex!$A:$A,0),38)/5</f>
        <v>0.80000000006399996</v>
      </c>
      <c r="CL449">
        <f>INDEX([1]age_tranches_5ans_nb_sex!$1:$1048576,MATCH('SectorStat-Age-Hommes'!$A449,[1]age_tranches_5ans_nb_sex!$A:$A,0),38)/5</f>
        <v>0.80000000006399996</v>
      </c>
      <c r="CM449">
        <f>INDEX([1]age_tranches_5ans_nb_sex!$1:$1048576,MATCH('SectorStat-Age-Hommes'!$A449,[1]age_tranches_5ans_nb_sex!$A:$A,0),38)/5</f>
        <v>0.80000000006399996</v>
      </c>
      <c r="CN449">
        <f>INDEX([1]age_tranches_5ans_nb_sex!$1:$1048576,MATCH('SectorStat-Age-Hommes'!$A449,[1]age_tranches_5ans_nb_sex!$A:$A,0),38)/5</f>
        <v>0.80000000006399996</v>
      </c>
      <c r="CO449">
        <f>INDEX([1]age_tranches_5ans_nb_sex!$1:$1048576,MATCH('SectorStat-Age-Hommes'!$A449,[1]age_tranches_5ans_nb_sex!$A:$A,0),38)/5</f>
        <v>0.80000000006399996</v>
      </c>
      <c r="CP449" s="2">
        <f>INDEX([1]age_tranches_5ans_nb_sex!$1:$1048576,MATCH('SectorStat-Age-Hommes'!$A449,[1]age_tranches_5ans_nb_sex!$A:$A,0),40)/5</f>
        <v>0.20000000010239999</v>
      </c>
      <c r="CQ449" s="2">
        <f>INDEX([1]age_tranches_5ans_nb_sex!$1:$1048576,MATCH('SectorStat-Age-Hommes'!$A449,[1]age_tranches_5ans_nb_sex!$A:$A,0),40)/5</f>
        <v>0.20000000010239999</v>
      </c>
      <c r="CR449" s="2">
        <f>INDEX([1]age_tranches_5ans_nb_sex!$1:$1048576,MATCH('SectorStat-Age-Hommes'!$A449,[1]age_tranches_5ans_nb_sex!$A:$A,0),40)/5</f>
        <v>0.20000000010239999</v>
      </c>
      <c r="CS449" s="2">
        <f>INDEX([1]age_tranches_5ans_nb_sex!$1:$1048576,MATCH('SectorStat-Age-Hommes'!$A449,[1]age_tranches_5ans_nb_sex!$A:$A,0),40)/5</f>
        <v>0.20000000010239999</v>
      </c>
      <c r="CT449" s="2">
        <f>INDEX([1]age_tranches_5ans_nb_sex!$1:$1048576,MATCH('SectorStat-Age-Hommes'!$A449,[1]age_tranches_5ans_nb_sex!$A:$A,0),40)/5</f>
        <v>0.20000000010239999</v>
      </c>
      <c r="CZ449" s="3"/>
      <c r="DA449" s="3"/>
      <c r="DB449" s="3"/>
      <c r="DC449" s="3"/>
      <c r="DD449" s="3"/>
    </row>
    <row r="450" spans="1:108" x14ac:dyDescent="0.35">
      <c r="A450" s="1" t="s">
        <v>886</v>
      </c>
      <c r="B450" s="1" t="s">
        <v>661</v>
      </c>
      <c r="C450" t="str">
        <f>INDEX([1]SectorStat!$1:$1048576,MATCH('[1]Distribution ages'!$A450,[1]SectorStat!$B:$B,0),4)</f>
        <v>Molenbeek Saint-Jean</v>
      </c>
      <c r="D450">
        <f>INDEX([1]age_tranches_5ans_nb_sex!$1:$1048576,MATCH('SectorStat-Age-Hommes'!$A450,[1]age_tranches_5ans_nb_sex!$A:$A,0),4)/5</f>
        <v>2.9999999999970006</v>
      </c>
      <c r="E450">
        <f>INDEX([1]age_tranches_5ans_nb_sex!$1:$1048576,MATCH('SectorStat-Age-Hommes'!$A450,[1]age_tranches_5ans_nb_sex!$A:$A,0),4)/5</f>
        <v>2.9999999999970006</v>
      </c>
      <c r="F450">
        <f>INDEX([1]age_tranches_5ans_nb_sex!$1:$1048576,MATCH('SectorStat-Age-Hommes'!$A450,[1]age_tranches_5ans_nb_sex!$A:$A,0),4)/5</f>
        <v>2.9999999999970006</v>
      </c>
      <c r="G450">
        <f>INDEX([1]age_tranches_5ans_nb_sex!$1:$1048576,MATCH('SectorStat-Age-Hommes'!$A450,[1]age_tranches_5ans_nb_sex!$A:$A,0),4)/5</f>
        <v>2.9999999999970006</v>
      </c>
      <c r="H450">
        <f>INDEX([1]age_tranches_5ans_nb_sex!$1:$1048576,MATCH('SectorStat-Age-Hommes'!$A450,[1]age_tranches_5ans_nb_sex!$A:$A,0),4)/5</f>
        <v>2.9999999999970006</v>
      </c>
      <c r="I450">
        <f>INDEX([1]age_tranches_5ans_nb_sex!$1:$1048576,MATCH('SectorStat-Age-Hommes'!$A450,[1]age_tranches_5ans_nb_sex!$A:$A,0),6)/5</f>
        <v>6.1999999999937998</v>
      </c>
      <c r="J450">
        <f>INDEX([1]age_tranches_5ans_nb_sex!$1:$1048576,MATCH('SectorStat-Age-Hommes'!$A450,[1]age_tranches_5ans_nb_sex!$A:$A,0),6)/5</f>
        <v>6.1999999999937998</v>
      </c>
      <c r="K450">
        <f>INDEX([1]age_tranches_5ans_nb_sex!$1:$1048576,MATCH('SectorStat-Age-Hommes'!$A450,[1]age_tranches_5ans_nb_sex!$A:$A,0),6)/5</f>
        <v>6.1999999999937998</v>
      </c>
      <c r="L450">
        <f>INDEX([1]age_tranches_5ans_nb_sex!$1:$1048576,MATCH('SectorStat-Age-Hommes'!$A450,[1]age_tranches_5ans_nb_sex!$A:$A,0),6)/5</f>
        <v>6.1999999999937998</v>
      </c>
      <c r="M450">
        <f>INDEX([1]age_tranches_5ans_nb_sex!$1:$1048576,MATCH('SectorStat-Age-Hommes'!$A450,[1]age_tranches_5ans_nb_sex!$A:$A,0),6)/5</f>
        <v>6.1999999999937998</v>
      </c>
      <c r="N450">
        <f>INDEX([1]age_tranches_5ans_nb_sex!$1:$1048576,MATCH('SectorStat-Age-Hommes'!$A450,[1]age_tranches_5ans_nb_sex!$A:$A,0),8)/5</f>
        <v>6.9999999999929994</v>
      </c>
      <c r="O450">
        <f>INDEX([1]age_tranches_5ans_nb_sex!$1:$1048576,MATCH('SectorStat-Age-Hommes'!$A450,[1]age_tranches_5ans_nb_sex!$A:$A,0),8)/5</f>
        <v>6.9999999999929994</v>
      </c>
      <c r="P450">
        <f>INDEX([1]age_tranches_5ans_nb_sex!$1:$1048576,MATCH('SectorStat-Age-Hommes'!$A450,[1]age_tranches_5ans_nb_sex!$A:$A,0),8)/5</f>
        <v>6.9999999999929994</v>
      </c>
      <c r="Q450">
        <f>INDEX([1]age_tranches_5ans_nb_sex!$1:$1048576,MATCH('SectorStat-Age-Hommes'!$A450,[1]age_tranches_5ans_nb_sex!$A:$A,0),8)/5</f>
        <v>6.9999999999929994</v>
      </c>
      <c r="R450">
        <f>INDEX([1]age_tranches_5ans_nb_sex!$1:$1048576,MATCH('SectorStat-Age-Hommes'!$A450,[1]age_tranches_5ans_nb_sex!$A:$A,0),8)/5</f>
        <v>6.9999999999929994</v>
      </c>
      <c r="S450">
        <f>INDEX([1]age_tranches_5ans_nb_sex!$1:$1048576,MATCH('SectorStat-Age-Hommes'!$A450,[1]age_tranches_5ans_nb_sex!$A:$A,0),10)/5</f>
        <v>3.5999999999964003</v>
      </c>
      <c r="T450">
        <f>INDEX([1]age_tranches_5ans_nb_sex!$1:$1048576,MATCH('SectorStat-Age-Hommes'!$A450,[1]age_tranches_5ans_nb_sex!$A:$A,0),10)/5</f>
        <v>3.5999999999964003</v>
      </c>
      <c r="U450">
        <f>INDEX([1]age_tranches_5ans_nb_sex!$1:$1048576,MATCH('SectorStat-Age-Hommes'!$A450,[1]age_tranches_5ans_nb_sex!$A:$A,0),10)/5</f>
        <v>3.5999999999964003</v>
      </c>
      <c r="V450">
        <f>INDEX([1]age_tranches_5ans_nb_sex!$1:$1048576,MATCH('SectorStat-Age-Hommes'!$A450,[1]age_tranches_5ans_nb_sex!$A:$A,0),10)/5</f>
        <v>3.5999999999964003</v>
      </c>
      <c r="W450">
        <f>INDEX([1]age_tranches_5ans_nb_sex!$1:$1048576,MATCH('SectorStat-Age-Hommes'!$A450,[1]age_tranches_5ans_nb_sex!$A:$A,0),10)/5</f>
        <v>3.5999999999964003</v>
      </c>
      <c r="X450">
        <f>INDEX([1]age_tranches_5ans_nb_sex!$1:$1048576,MATCH('SectorStat-Age-Hommes'!$A450,[1]age_tranches_5ans_nb_sex!$A:$A,0),10)/5</f>
        <v>3.5999999999964003</v>
      </c>
      <c r="Y450">
        <f>INDEX([1]age_tranches_5ans_nb_sex!$1:$1048576,MATCH('SectorStat-Age-Hommes'!$A450,[1]age_tranches_5ans_nb_sex!$A:$A,0),12)/5</f>
        <v>1.7999999999982002</v>
      </c>
      <c r="Z450">
        <f>INDEX([1]age_tranches_5ans_nb_sex!$1:$1048576,MATCH('SectorStat-Age-Hommes'!$A450,[1]age_tranches_5ans_nb_sex!$A:$A,0),12)/5</f>
        <v>1.7999999999982002</v>
      </c>
      <c r="AA450">
        <f>INDEX([1]age_tranches_5ans_nb_sex!$1:$1048576,MATCH('SectorStat-Age-Hommes'!$A450,[1]age_tranches_5ans_nb_sex!$A:$A,0),12)/5</f>
        <v>1.7999999999982002</v>
      </c>
      <c r="AB450">
        <f>INDEX([1]age_tranches_5ans_nb_sex!$1:$1048576,MATCH('SectorStat-Age-Hommes'!$A450,[1]age_tranches_5ans_nb_sex!$A:$A,0),12)/5</f>
        <v>1.7999999999982002</v>
      </c>
      <c r="AC450">
        <f>INDEX([1]age_tranches_5ans_nb_sex!$1:$1048576,MATCH('SectorStat-Age-Hommes'!$A450,[1]age_tranches_5ans_nb_sex!$A:$A,0),14)/5</f>
        <v>1.1999999999987998</v>
      </c>
      <c r="AD450">
        <f>INDEX([1]age_tranches_5ans_nb_sex!$1:$1048576,MATCH('SectorStat-Age-Hommes'!$A450,[1]age_tranches_5ans_nb_sex!$A:$A,0),14)/5</f>
        <v>1.1999999999987998</v>
      </c>
      <c r="AE450">
        <f>INDEX([1]age_tranches_5ans_nb_sex!$1:$1048576,MATCH('SectorStat-Age-Hommes'!$A450,[1]age_tranches_5ans_nb_sex!$A:$A,0),14)/5</f>
        <v>1.1999999999987998</v>
      </c>
      <c r="AF450">
        <f>INDEX([1]age_tranches_5ans_nb_sex!$1:$1048576,MATCH('SectorStat-Age-Hommes'!$A450,[1]age_tranches_5ans_nb_sex!$A:$A,0),14)/5</f>
        <v>1.1999999999987998</v>
      </c>
      <c r="AG450">
        <f>INDEX([1]age_tranches_5ans_nb_sex!$1:$1048576,MATCH('SectorStat-Age-Hommes'!$A450,[1]age_tranches_5ans_nb_sex!$A:$A,0),14)/5</f>
        <v>1.1999999999987998</v>
      </c>
      <c r="AH450">
        <f>INDEX([1]age_tranches_5ans_nb_sex!$1:$1048576,MATCH('SectorStat-Age-Hommes'!$A450,[1]age_tranches_5ans_nb_sex!$A:$A,0),16)/5</f>
        <v>0.39999999999960006</v>
      </c>
      <c r="AI450">
        <f>INDEX([1]age_tranches_5ans_nb_sex!$1:$1048576,MATCH('SectorStat-Age-Hommes'!$A450,[1]age_tranches_5ans_nb_sex!$A:$A,0),16)/5</f>
        <v>0.39999999999960006</v>
      </c>
      <c r="AJ450">
        <f>INDEX([1]age_tranches_5ans_nb_sex!$1:$1048576,MATCH('SectorStat-Age-Hommes'!$A450,[1]age_tranches_5ans_nb_sex!$A:$A,0),16)/5</f>
        <v>0.39999999999960006</v>
      </c>
      <c r="AK450">
        <f>INDEX([1]age_tranches_5ans_nb_sex!$1:$1048576,MATCH('SectorStat-Age-Hommes'!$A450,[1]age_tranches_5ans_nb_sex!$A:$A,0),16)/5</f>
        <v>0.39999999999960006</v>
      </c>
      <c r="AL450">
        <f>INDEX([1]age_tranches_5ans_nb_sex!$1:$1048576,MATCH('SectorStat-Age-Hommes'!$A450,[1]age_tranches_5ans_nb_sex!$A:$A,0),16)/5</f>
        <v>0.39999999999960006</v>
      </c>
      <c r="AM450">
        <f>INDEX([1]age_tranches_5ans_nb_sex!$1:$1048576,MATCH('SectorStat-Age-Hommes'!$A450,[1]age_tranches_5ans_nb_sex!$A:$A,0),18)/5</f>
        <v>0.5999999999993999</v>
      </c>
      <c r="AN450">
        <f>INDEX([1]age_tranches_5ans_nb_sex!$1:$1048576,MATCH('SectorStat-Age-Hommes'!$A450,[1]age_tranches_5ans_nb_sex!$A:$A,0),18)/5</f>
        <v>0.5999999999993999</v>
      </c>
      <c r="AO450">
        <f>INDEX([1]age_tranches_5ans_nb_sex!$1:$1048576,MATCH('SectorStat-Age-Hommes'!$A450,[1]age_tranches_5ans_nb_sex!$A:$A,0),18)/5</f>
        <v>0.5999999999993999</v>
      </c>
      <c r="AP450">
        <f>INDEX([1]age_tranches_5ans_nb_sex!$1:$1048576,MATCH('SectorStat-Age-Hommes'!$A450,[1]age_tranches_5ans_nb_sex!$A:$A,0),18)/5</f>
        <v>0.5999999999993999</v>
      </c>
      <c r="AQ450">
        <f>INDEX([1]age_tranches_5ans_nb_sex!$1:$1048576,MATCH('SectorStat-Age-Hommes'!$A450,[1]age_tranches_5ans_nb_sex!$A:$A,0),18)/5</f>
        <v>0.5999999999993999</v>
      </c>
      <c r="AR450">
        <f>INDEX([1]age_tranches_5ans_nb_sex!$1:$1048576,MATCH('SectorStat-Age-Hommes'!$A450,[1]age_tranches_5ans_nb_sex!$A:$A,0),20)/5</f>
        <v>2.1999999999977997</v>
      </c>
      <c r="AS450">
        <f>INDEX([1]age_tranches_5ans_nb_sex!$1:$1048576,MATCH('SectorStat-Age-Hommes'!$A450,[1]age_tranches_5ans_nb_sex!$A:$A,0),20)/5</f>
        <v>2.1999999999977997</v>
      </c>
      <c r="AT450">
        <f>INDEX([1]age_tranches_5ans_nb_sex!$1:$1048576,MATCH('SectorStat-Age-Hommes'!$A450,[1]age_tranches_5ans_nb_sex!$A:$A,0),20)/5</f>
        <v>2.1999999999977997</v>
      </c>
      <c r="AU450">
        <f>INDEX([1]age_tranches_5ans_nb_sex!$1:$1048576,MATCH('SectorStat-Age-Hommes'!$A450,[1]age_tranches_5ans_nb_sex!$A:$A,0),20)/5</f>
        <v>2.1999999999977997</v>
      </c>
      <c r="AV450">
        <f>INDEX([1]age_tranches_5ans_nb_sex!$1:$1048576,MATCH('SectorStat-Age-Hommes'!$A450,[1]age_tranches_5ans_nb_sex!$A:$A,0),20)/5</f>
        <v>2.1999999999977997</v>
      </c>
      <c r="AW450">
        <f>INDEX([1]age_tranches_5ans_nb_sex!$1:$1048576,MATCH('SectorStat-Age-Hommes'!$A450,[1]age_tranches_5ans_nb_sex!$A:$A,0),22)/5</f>
        <v>2.3999999999975996</v>
      </c>
      <c r="AX450">
        <f>INDEX([1]age_tranches_5ans_nb_sex!$1:$1048576,MATCH('SectorStat-Age-Hommes'!$A450,[1]age_tranches_5ans_nb_sex!$A:$A,0),22)/5</f>
        <v>2.3999999999975996</v>
      </c>
      <c r="AY450">
        <f>INDEX([1]age_tranches_5ans_nb_sex!$1:$1048576,MATCH('SectorStat-Age-Hommes'!$A450,[1]age_tranches_5ans_nb_sex!$A:$A,0),22)/5</f>
        <v>2.3999999999975996</v>
      </c>
      <c r="AZ450">
        <f>INDEX([1]age_tranches_5ans_nb_sex!$1:$1048576,MATCH('SectorStat-Age-Hommes'!$A450,[1]age_tranches_5ans_nb_sex!$A:$A,0),22)/5</f>
        <v>2.3999999999975996</v>
      </c>
      <c r="BA450">
        <f>INDEX([1]age_tranches_5ans_nb_sex!$1:$1048576,MATCH('SectorStat-Age-Hommes'!$A450,[1]age_tranches_5ans_nb_sex!$A:$A,0),22)/5</f>
        <v>2.3999999999975996</v>
      </c>
      <c r="BB450">
        <f>INDEX([1]age_tranches_5ans_nb_sex!$1:$1048576,MATCH('SectorStat-Age-Hommes'!$A450,[1]age_tranches_5ans_nb_sex!$A:$A,0),24)/5</f>
        <v>3.1999999999968005</v>
      </c>
      <c r="BC450">
        <f>INDEX([1]age_tranches_5ans_nb_sex!$1:$1048576,MATCH('SectorStat-Age-Hommes'!$A450,[1]age_tranches_5ans_nb_sex!$A:$A,0),24)/5</f>
        <v>3.1999999999968005</v>
      </c>
      <c r="BD450">
        <f>INDEX([1]age_tranches_5ans_nb_sex!$1:$1048576,MATCH('SectorStat-Age-Hommes'!$A450,[1]age_tranches_5ans_nb_sex!$A:$A,0),24)/5</f>
        <v>3.1999999999968005</v>
      </c>
      <c r="BE450">
        <f>INDEX([1]age_tranches_5ans_nb_sex!$1:$1048576,MATCH('SectorStat-Age-Hommes'!$A450,[1]age_tranches_5ans_nb_sex!$A:$A,0),24)/5</f>
        <v>3.1999999999968005</v>
      </c>
      <c r="BF450">
        <f>INDEX([1]age_tranches_5ans_nb_sex!$1:$1048576,MATCH('SectorStat-Age-Hommes'!$A450,[1]age_tranches_5ans_nb_sex!$A:$A,0),24)/5</f>
        <v>3.1999999999968005</v>
      </c>
      <c r="BG450">
        <f>INDEX([1]age_tranches_5ans_nb_sex!$1:$1048576,MATCH('SectorStat-Age-Hommes'!$A450,[1]age_tranches_5ans_nb_sex!$A:$A,0),26)/5</f>
        <v>0.79999999999920013</v>
      </c>
      <c r="BH450">
        <f>INDEX([1]age_tranches_5ans_nb_sex!$1:$1048576,MATCH('SectorStat-Age-Hommes'!$A450,[1]age_tranches_5ans_nb_sex!$A:$A,0),26)/5</f>
        <v>0.79999999999920013</v>
      </c>
      <c r="BI450">
        <f>INDEX([1]age_tranches_5ans_nb_sex!$1:$1048576,MATCH('SectorStat-Age-Hommes'!$A450,[1]age_tranches_5ans_nb_sex!$A:$A,0),26)/5</f>
        <v>0.79999999999920013</v>
      </c>
      <c r="BJ450">
        <f>INDEX([1]age_tranches_5ans_nb_sex!$1:$1048576,MATCH('SectorStat-Age-Hommes'!$A450,[1]age_tranches_5ans_nb_sex!$A:$A,0),26)/5</f>
        <v>0.79999999999920013</v>
      </c>
      <c r="BK450">
        <f>INDEX([1]age_tranches_5ans_nb_sex!$1:$1048576,MATCH('SectorStat-Age-Hommes'!$A450,[1]age_tranches_5ans_nb_sex!$A:$A,0),26)/5</f>
        <v>0.79999999999920013</v>
      </c>
      <c r="BL450">
        <f>INDEX([1]age_tranches_5ans_nb_sex!$1:$1048576,MATCH('SectorStat-Age-Hommes'!$A450,[1]age_tranches_5ans_nb_sex!$A:$A,0),28)/5</f>
        <v>1.5999999999984003</v>
      </c>
      <c r="BM450">
        <f>INDEX([1]age_tranches_5ans_nb_sex!$1:$1048576,MATCH('SectorStat-Age-Hommes'!$A450,[1]age_tranches_5ans_nb_sex!$A:$A,0),28)/5</f>
        <v>1.5999999999984003</v>
      </c>
      <c r="BN450">
        <f>INDEX([1]age_tranches_5ans_nb_sex!$1:$1048576,MATCH('SectorStat-Age-Hommes'!$A450,[1]age_tranches_5ans_nb_sex!$A:$A,0),28)/5</f>
        <v>1.5999999999984003</v>
      </c>
      <c r="BO450">
        <f>INDEX([1]age_tranches_5ans_nb_sex!$1:$1048576,MATCH('SectorStat-Age-Hommes'!$A450,[1]age_tranches_5ans_nb_sex!$A:$A,0),28)/5</f>
        <v>1.5999999999984003</v>
      </c>
      <c r="BP450">
        <f>INDEX([1]age_tranches_5ans_nb_sex!$1:$1048576,MATCH('SectorStat-Age-Hommes'!$A450,[1]age_tranches_5ans_nb_sex!$A:$A,0),28)/5</f>
        <v>1.5999999999984003</v>
      </c>
      <c r="BQ450">
        <f>INDEX([1]age_tranches_5ans_nb_sex!$1:$1048576,MATCH('SectorStat-Age-Hommes'!$A450,[1]age_tranches_5ans_nb_sex!$A:$A,0),30)/5</f>
        <v>0.5999999999993999</v>
      </c>
      <c r="BR450">
        <f>INDEX([1]age_tranches_5ans_nb_sex!$1:$1048576,MATCH('SectorStat-Age-Hommes'!$A450,[1]age_tranches_5ans_nb_sex!$A:$A,0),30)/5</f>
        <v>0.5999999999993999</v>
      </c>
      <c r="BS450">
        <f>INDEX([1]age_tranches_5ans_nb_sex!$1:$1048576,MATCH('SectorStat-Age-Hommes'!$A450,[1]age_tranches_5ans_nb_sex!$A:$A,0),30)/5</f>
        <v>0.5999999999993999</v>
      </c>
      <c r="BT450">
        <f>INDEX([1]age_tranches_5ans_nb_sex!$1:$1048576,MATCH('SectorStat-Age-Hommes'!$A450,[1]age_tranches_5ans_nb_sex!$A:$A,0),30)/5</f>
        <v>0.5999999999993999</v>
      </c>
      <c r="BU450">
        <f>INDEX([1]age_tranches_5ans_nb_sex!$1:$1048576,MATCH('SectorStat-Age-Hommes'!$A450,[1]age_tranches_5ans_nb_sex!$A:$A,0),30)/5</f>
        <v>0.5999999999993999</v>
      </c>
      <c r="BV450">
        <f>INDEX([1]age_tranches_5ans_nb_sex!$1:$1048576,MATCH('SectorStat-Age-Hommes'!$A450,[1]age_tranches_5ans_nb_sex!$A:$A,0),32)/5</f>
        <v>0.19999999999980003</v>
      </c>
      <c r="BW450">
        <f>INDEX([1]age_tranches_5ans_nb_sex!$1:$1048576,MATCH('SectorStat-Age-Hommes'!$A450,[1]age_tranches_5ans_nb_sex!$A:$A,0),32)/5</f>
        <v>0.19999999999980003</v>
      </c>
      <c r="BX450">
        <f>INDEX([1]age_tranches_5ans_nb_sex!$1:$1048576,MATCH('SectorStat-Age-Hommes'!$A450,[1]age_tranches_5ans_nb_sex!$A:$A,0),32)/5</f>
        <v>0.19999999999980003</v>
      </c>
      <c r="BY450">
        <f>INDEX([1]age_tranches_5ans_nb_sex!$1:$1048576,MATCH('SectorStat-Age-Hommes'!$A450,[1]age_tranches_5ans_nb_sex!$A:$A,0),32)/5</f>
        <v>0.19999999999980003</v>
      </c>
      <c r="BZ450">
        <f>INDEX([1]age_tranches_5ans_nb_sex!$1:$1048576,MATCH('SectorStat-Age-Hommes'!$A450,[1]age_tranches_5ans_nb_sex!$A:$A,0),32)/5</f>
        <v>0.19999999999980003</v>
      </c>
      <c r="CA450">
        <f>INDEX([1]age_tranches_5ans_nb_sex!$1:$1048576,MATCH('SectorStat-Age-Hommes'!$A450,[1]age_tranches_5ans_nb_sex!$A:$A,0),34)/5</f>
        <v>0.19999999999980003</v>
      </c>
      <c r="CB450">
        <f>INDEX([1]age_tranches_5ans_nb_sex!$1:$1048576,MATCH('SectorStat-Age-Hommes'!$A450,[1]age_tranches_5ans_nb_sex!$A:$A,0),34)/5</f>
        <v>0.19999999999980003</v>
      </c>
      <c r="CC450">
        <f>INDEX([1]age_tranches_5ans_nb_sex!$1:$1048576,MATCH('SectorStat-Age-Hommes'!$A450,[1]age_tranches_5ans_nb_sex!$A:$A,0),34)/5</f>
        <v>0.19999999999980003</v>
      </c>
      <c r="CD450">
        <f>INDEX([1]age_tranches_5ans_nb_sex!$1:$1048576,MATCH('SectorStat-Age-Hommes'!$A450,[1]age_tranches_5ans_nb_sex!$A:$A,0),34)/5</f>
        <v>0.19999999999980003</v>
      </c>
      <c r="CE450">
        <f>INDEX([1]age_tranches_5ans_nb_sex!$1:$1048576,MATCH('SectorStat-Age-Hommes'!$A450,[1]age_tranches_5ans_nb_sex!$A:$A,0),34)/5</f>
        <v>0.19999999999980003</v>
      </c>
      <c r="CF450">
        <f>INDEX([1]age_tranches_5ans_nb_sex!$1:$1048576,MATCH('SectorStat-Age-Hommes'!$A450,[1]age_tranches_5ans_nb_sex!$A:$A,0),36)/5</f>
        <v>0</v>
      </c>
      <c r="CG450">
        <f>INDEX([1]age_tranches_5ans_nb_sex!$1:$1048576,MATCH('SectorStat-Age-Hommes'!$A450,[1]age_tranches_5ans_nb_sex!$A:$A,0),36)/5</f>
        <v>0</v>
      </c>
      <c r="CH450">
        <f>INDEX([1]age_tranches_5ans_nb_sex!$1:$1048576,MATCH('SectorStat-Age-Hommes'!$A450,[1]age_tranches_5ans_nb_sex!$A:$A,0),36)/5</f>
        <v>0</v>
      </c>
      <c r="CI450">
        <f>INDEX([1]age_tranches_5ans_nb_sex!$1:$1048576,MATCH('SectorStat-Age-Hommes'!$A450,[1]age_tranches_5ans_nb_sex!$A:$A,0),36)/5</f>
        <v>0</v>
      </c>
      <c r="CJ450">
        <f>INDEX([1]age_tranches_5ans_nb_sex!$1:$1048576,MATCH('SectorStat-Age-Hommes'!$A450,[1]age_tranches_5ans_nb_sex!$A:$A,0),36)/5</f>
        <v>0</v>
      </c>
      <c r="CK450">
        <f>INDEX([1]age_tranches_5ans_nb_sex!$1:$1048576,MATCH('SectorStat-Age-Hommes'!$A450,[1]age_tranches_5ans_nb_sex!$A:$A,0),38)/5</f>
        <v>0.19999999999980003</v>
      </c>
      <c r="CL450">
        <f>INDEX([1]age_tranches_5ans_nb_sex!$1:$1048576,MATCH('SectorStat-Age-Hommes'!$A450,[1]age_tranches_5ans_nb_sex!$A:$A,0),38)/5</f>
        <v>0.19999999999980003</v>
      </c>
      <c r="CM450">
        <f>INDEX([1]age_tranches_5ans_nb_sex!$1:$1048576,MATCH('SectorStat-Age-Hommes'!$A450,[1]age_tranches_5ans_nb_sex!$A:$A,0),38)/5</f>
        <v>0.19999999999980003</v>
      </c>
      <c r="CN450">
        <f>INDEX([1]age_tranches_5ans_nb_sex!$1:$1048576,MATCH('SectorStat-Age-Hommes'!$A450,[1]age_tranches_5ans_nb_sex!$A:$A,0),38)/5</f>
        <v>0.19999999999980003</v>
      </c>
      <c r="CO450">
        <f>INDEX([1]age_tranches_5ans_nb_sex!$1:$1048576,MATCH('SectorStat-Age-Hommes'!$A450,[1]age_tranches_5ans_nb_sex!$A:$A,0),38)/5</f>
        <v>0.19999999999980003</v>
      </c>
      <c r="CP450" s="2">
        <f>INDEX([1]age_tranches_5ans_nb_sex!$1:$1048576,MATCH('SectorStat-Age-Hommes'!$A450,[1]age_tranches_5ans_nb_sex!$A:$A,0),40)/5</f>
        <v>0</v>
      </c>
      <c r="CQ450" s="2">
        <f>INDEX([1]age_tranches_5ans_nb_sex!$1:$1048576,MATCH('SectorStat-Age-Hommes'!$A450,[1]age_tranches_5ans_nb_sex!$A:$A,0),40)/5</f>
        <v>0</v>
      </c>
      <c r="CR450" s="2">
        <f>INDEX([1]age_tranches_5ans_nb_sex!$1:$1048576,MATCH('SectorStat-Age-Hommes'!$A450,[1]age_tranches_5ans_nb_sex!$A:$A,0),40)/5</f>
        <v>0</v>
      </c>
      <c r="CS450" s="2">
        <f>INDEX([1]age_tranches_5ans_nb_sex!$1:$1048576,MATCH('SectorStat-Age-Hommes'!$A450,[1]age_tranches_5ans_nb_sex!$A:$A,0),40)/5</f>
        <v>0</v>
      </c>
      <c r="CT450" s="2">
        <f>INDEX([1]age_tranches_5ans_nb_sex!$1:$1048576,MATCH('SectorStat-Age-Hommes'!$A450,[1]age_tranches_5ans_nb_sex!$A:$A,0),40)/5</f>
        <v>0</v>
      </c>
      <c r="CZ450" s="3"/>
      <c r="DA450" s="3"/>
      <c r="DB450" s="3"/>
      <c r="DC450" s="3"/>
      <c r="DD450" s="3"/>
    </row>
    <row r="451" spans="1:108" x14ac:dyDescent="0.35">
      <c r="A451" s="1" t="s">
        <v>887</v>
      </c>
      <c r="B451" s="1" t="s">
        <v>888</v>
      </c>
      <c r="C451" t="str">
        <f>INDEX([1]SectorStat!$1:$1048576,MATCH('[1]Distribution ages'!$A451,[1]SectorStat!$B:$B,0),4)</f>
        <v>Molenbeek Saint-Jean</v>
      </c>
      <c r="D451">
        <f>INDEX([1]age_tranches_5ans_nb_sex!$1:$1048576,MATCH('SectorStat-Age-Hommes'!$A451,[1]age_tranches_5ans_nb_sex!$A:$A,0),4)/5</f>
        <v>30.999999999854595</v>
      </c>
      <c r="E451">
        <f>INDEX([1]age_tranches_5ans_nb_sex!$1:$1048576,MATCH('SectorStat-Age-Hommes'!$A451,[1]age_tranches_5ans_nb_sex!$A:$A,0),4)/5</f>
        <v>30.999999999854595</v>
      </c>
      <c r="F451">
        <f>INDEX([1]age_tranches_5ans_nb_sex!$1:$1048576,MATCH('SectorStat-Age-Hommes'!$A451,[1]age_tranches_5ans_nb_sex!$A:$A,0),4)/5</f>
        <v>30.999999999854595</v>
      </c>
      <c r="G451">
        <f>INDEX([1]age_tranches_5ans_nb_sex!$1:$1048576,MATCH('SectorStat-Age-Hommes'!$A451,[1]age_tranches_5ans_nb_sex!$A:$A,0),4)/5</f>
        <v>30.999999999854595</v>
      </c>
      <c r="H451">
        <f>INDEX([1]age_tranches_5ans_nb_sex!$1:$1048576,MATCH('SectorStat-Age-Hommes'!$A451,[1]age_tranches_5ans_nb_sex!$A:$A,0),4)/5</f>
        <v>30.999999999854595</v>
      </c>
      <c r="I451">
        <f>INDEX([1]age_tranches_5ans_nb_sex!$1:$1048576,MATCH('SectorStat-Age-Hommes'!$A451,[1]age_tranches_5ans_nb_sex!$A:$A,0),6)/5</f>
        <v>30.199999999998404</v>
      </c>
      <c r="J451">
        <f>INDEX([1]age_tranches_5ans_nb_sex!$1:$1048576,MATCH('SectorStat-Age-Hommes'!$A451,[1]age_tranches_5ans_nb_sex!$A:$A,0),6)/5</f>
        <v>30.199999999998404</v>
      </c>
      <c r="K451">
        <f>INDEX([1]age_tranches_5ans_nb_sex!$1:$1048576,MATCH('SectorStat-Age-Hommes'!$A451,[1]age_tranches_5ans_nb_sex!$A:$A,0),6)/5</f>
        <v>30.199999999998404</v>
      </c>
      <c r="L451">
        <f>INDEX([1]age_tranches_5ans_nb_sex!$1:$1048576,MATCH('SectorStat-Age-Hommes'!$A451,[1]age_tranches_5ans_nb_sex!$A:$A,0),6)/5</f>
        <v>30.199999999998404</v>
      </c>
      <c r="M451">
        <f>INDEX([1]age_tranches_5ans_nb_sex!$1:$1048576,MATCH('SectorStat-Age-Hommes'!$A451,[1]age_tranches_5ans_nb_sex!$A:$A,0),6)/5</f>
        <v>30.199999999998404</v>
      </c>
      <c r="N451">
        <f>INDEX([1]age_tranches_5ans_nb_sex!$1:$1048576,MATCH('SectorStat-Age-Hommes'!$A451,[1]age_tranches_5ans_nb_sex!$A:$A,0),8)/5</f>
        <v>24.599999999689398</v>
      </c>
      <c r="O451">
        <f>INDEX([1]age_tranches_5ans_nb_sex!$1:$1048576,MATCH('SectorStat-Age-Hommes'!$A451,[1]age_tranches_5ans_nb_sex!$A:$A,0),8)/5</f>
        <v>24.599999999689398</v>
      </c>
      <c r="P451">
        <f>INDEX([1]age_tranches_5ans_nb_sex!$1:$1048576,MATCH('SectorStat-Age-Hommes'!$A451,[1]age_tranches_5ans_nb_sex!$A:$A,0),8)/5</f>
        <v>24.599999999689398</v>
      </c>
      <c r="Q451">
        <f>INDEX([1]age_tranches_5ans_nb_sex!$1:$1048576,MATCH('SectorStat-Age-Hommes'!$A451,[1]age_tranches_5ans_nb_sex!$A:$A,0),8)/5</f>
        <v>24.599999999689398</v>
      </c>
      <c r="R451">
        <f>INDEX([1]age_tranches_5ans_nb_sex!$1:$1048576,MATCH('SectorStat-Age-Hommes'!$A451,[1]age_tranches_5ans_nb_sex!$A:$A,0),8)/5</f>
        <v>24.599999999689398</v>
      </c>
      <c r="S451">
        <f>INDEX([1]age_tranches_5ans_nb_sex!$1:$1048576,MATCH('SectorStat-Age-Hommes'!$A451,[1]age_tranches_5ans_nb_sex!$A:$A,0),10)/5</f>
        <v>22.399999999920404</v>
      </c>
      <c r="T451">
        <f>INDEX([1]age_tranches_5ans_nb_sex!$1:$1048576,MATCH('SectorStat-Age-Hommes'!$A451,[1]age_tranches_5ans_nb_sex!$A:$A,0),10)/5</f>
        <v>22.399999999920404</v>
      </c>
      <c r="U451">
        <f>INDEX([1]age_tranches_5ans_nb_sex!$1:$1048576,MATCH('SectorStat-Age-Hommes'!$A451,[1]age_tranches_5ans_nb_sex!$A:$A,0),10)/5</f>
        <v>22.399999999920404</v>
      </c>
      <c r="V451">
        <f>INDEX([1]age_tranches_5ans_nb_sex!$1:$1048576,MATCH('SectorStat-Age-Hommes'!$A451,[1]age_tranches_5ans_nb_sex!$A:$A,0),10)/5</f>
        <v>22.399999999920404</v>
      </c>
      <c r="W451">
        <f>INDEX([1]age_tranches_5ans_nb_sex!$1:$1048576,MATCH('SectorStat-Age-Hommes'!$A451,[1]age_tranches_5ans_nb_sex!$A:$A,0),10)/5</f>
        <v>22.399999999920404</v>
      </c>
      <c r="X451">
        <f>INDEX([1]age_tranches_5ans_nb_sex!$1:$1048576,MATCH('SectorStat-Age-Hommes'!$A451,[1]age_tranches_5ans_nb_sex!$A:$A,0),10)/5</f>
        <v>22.399999999920404</v>
      </c>
      <c r="Y451">
        <f>INDEX([1]age_tranches_5ans_nb_sex!$1:$1048576,MATCH('SectorStat-Age-Hommes'!$A451,[1]age_tranches_5ans_nb_sex!$A:$A,0),12)/5</f>
        <v>23.600000000033599</v>
      </c>
      <c r="Z451">
        <f>INDEX([1]age_tranches_5ans_nb_sex!$1:$1048576,MATCH('SectorStat-Age-Hommes'!$A451,[1]age_tranches_5ans_nb_sex!$A:$A,0),12)/5</f>
        <v>23.600000000033599</v>
      </c>
      <c r="AA451">
        <f>INDEX([1]age_tranches_5ans_nb_sex!$1:$1048576,MATCH('SectorStat-Age-Hommes'!$A451,[1]age_tranches_5ans_nb_sex!$A:$A,0),12)/5</f>
        <v>23.600000000033599</v>
      </c>
      <c r="AB451">
        <f>INDEX([1]age_tranches_5ans_nb_sex!$1:$1048576,MATCH('SectorStat-Age-Hommes'!$A451,[1]age_tranches_5ans_nb_sex!$A:$A,0),12)/5</f>
        <v>23.600000000033599</v>
      </c>
      <c r="AC451">
        <f>INDEX([1]age_tranches_5ans_nb_sex!$1:$1048576,MATCH('SectorStat-Age-Hommes'!$A451,[1]age_tranches_5ans_nb_sex!$A:$A,0),14)/5</f>
        <v>27.599999999972404</v>
      </c>
      <c r="AD451">
        <f>INDEX([1]age_tranches_5ans_nb_sex!$1:$1048576,MATCH('SectorStat-Age-Hommes'!$A451,[1]age_tranches_5ans_nb_sex!$A:$A,0),14)/5</f>
        <v>27.599999999972404</v>
      </c>
      <c r="AE451">
        <f>INDEX([1]age_tranches_5ans_nb_sex!$1:$1048576,MATCH('SectorStat-Age-Hommes'!$A451,[1]age_tranches_5ans_nb_sex!$A:$A,0),14)/5</f>
        <v>27.599999999972404</v>
      </c>
      <c r="AF451">
        <f>INDEX([1]age_tranches_5ans_nb_sex!$1:$1048576,MATCH('SectorStat-Age-Hommes'!$A451,[1]age_tranches_5ans_nb_sex!$A:$A,0),14)/5</f>
        <v>27.599999999972404</v>
      </c>
      <c r="AG451">
        <f>INDEX([1]age_tranches_5ans_nb_sex!$1:$1048576,MATCH('SectorStat-Age-Hommes'!$A451,[1]age_tranches_5ans_nb_sex!$A:$A,0),14)/5</f>
        <v>27.599999999972404</v>
      </c>
      <c r="AH451">
        <f>INDEX([1]age_tranches_5ans_nb_sex!$1:$1048576,MATCH('SectorStat-Age-Hommes'!$A451,[1]age_tranches_5ans_nb_sex!$A:$A,0),16)/5</f>
        <v>25.400000000203399</v>
      </c>
      <c r="AI451">
        <f>INDEX([1]age_tranches_5ans_nb_sex!$1:$1048576,MATCH('SectorStat-Age-Hommes'!$A451,[1]age_tranches_5ans_nb_sex!$A:$A,0),16)/5</f>
        <v>25.400000000203399</v>
      </c>
      <c r="AJ451">
        <f>INDEX([1]age_tranches_5ans_nb_sex!$1:$1048576,MATCH('SectorStat-Age-Hommes'!$A451,[1]age_tranches_5ans_nb_sex!$A:$A,0),16)/5</f>
        <v>25.400000000203399</v>
      </c>
      <c r="AK451">
        <f>INDEX([1]age_tranches_5ans_nb_sex!$1:$1048576,MATCH('SectorStat-Age-Hommes'!$A451,[1]age_tranches_5ans_nb_sex!$A:$A,0),16)/5</f>
        <v>25.400000000203399</v>
      </c>
      <c r="AL451">
        <f>INDEX([1]age_tranches_5ans_nb_sex!$1:$1048576,MATCH('SectorStat-Age-Hommes'!$A451,[1]age_tranches_5ans_nb_sex!$A:$A,0),16)/5</f>
        <v>25.400000000203399</v>
      </c>
      <c r="AM451">
        <f>INDEX([1]age_tranches_5ans_nb_sex!$1:$1048576,MATCH('SectorStat-Age-Hommes'!$A451,[1]age_tranches_5ans_nb_sex!$A:$A,0),18)/5</f>
        <v>21.600000000064203</v>
      </c>
      <c r="AN451">
        <f>INDEX([1]age_tranches_5ans_nb_sex!$1:$1048576,MATCH('SectorStat-Age-Hommes'!$A451,[1]age_tranches_5ans_nb_sex!$A:$A,0),18)/5</f>
        <v>21.600000000064203</v>
      </c>
      <c r="AO451">
        <f>INDEX([1]age_tranches_5ans_nb_sex!$1:$1048576,MATCH('SectorStat-Age-Hommes'!$A451,[1]age_tranches_5ans_nb_sex!$A:$A,0),18)/5</f>
        <v>21.600000000064203</v>
      </c>
      <c r="AP451">
        <f>INDEX([1]age_tranches_5ans_nb_sex!$1:$1048576,MATCH('SectorStat-Age-Hommes'!$A451,[1]age_tranches_5ans_nb_sex!$A:$A,0),18)/5</f>
        <v>21.600000000064203</v>
      </c>
      <c r="AQ451">
        <f>INDEX([1]age_tranches_5ans_nb_sex!$1:$1048576,MATCH('SectorStat-Age-Hommes'!$A451,[1]age_tranches_5ans_nb_sex!$A:$A,0),18)/5</f>
        <v>21.600000000064203</v>
      </c>
      <c r="AR451">
        <f>INDEX([1]age_tranches_5ans_nb_sex!$1:$1048576,MATCH('SectorStat-Age-Hommes'!$A451,[1]age_tranches_5ans_nb_sex!$A:$A,0),20)/5</f>
        <v>23.199999999776601</v>
      </c>
      <c r="AS451">
        <f>INDEX([1]age_tranches_5ans_nb_sex!$1:$1048576,MATCH('SectorStat-Age-Hommes'!$A451,[1]age_tranches_5ans_nb_sex!$A:$A,0),20)/5</f>
        <v>23.199999999776601</v>
      </c>
      <c r="AT451">
        <f>INDEX([1]age_tranches_5ans_nb_sex!$1:$1048576,MATCH('SectorStat-Age-Hommes'!$A451,[1]age_tranches_5ans_nb_sex!$A:$A,0),20)/5</f>
        <v>23.199999999776601</v>
      </c>
      <c r="AU451">
        <f>INDEX([1]age_tranches_5ans_nb_sex!$1:$1048576,MATCH('SectorStat-Age-Hommes'!$A451,[1]age_tranches_5ans_nb_sex!$A:$A,0),20)/5</f>
        <v>23.199999999776601</v>
      </c>
      <c r="AV451">
        <f>INDEX([1]age_tranches_5ans_nb_sex!$1:$1048576,MATCH('SectorStat-Age-Hommes'!$A451,[1]age_tranches_5ans_nb_sex!$A:$A,0),20)/5</f>
        <v>23.199999999776601</v>
      </c>
      <c r="AW451">
        <f>INDEX([1]age_tranches_5ans_nb_sex!$1:$1048576,MATCH('SectorStat-Age-Hommes'!$A451,[1]age_tranches_5ans_nb_sex!$A:$A,0),22)/5</f>
        <v>24.399999999889804</v>
      </c>
      <c r="AX451">
        <f>INDEX([1]age_tranches_5ans_nb_sex!$1:$1048576,MATCH('SectorStat-Age-Hommes'!$A451,[1]age_tranches_5ans_nb_sex!$A:$A,0),22)/5</f>
        <v>24.399999999889804</v>
      </c>
      <c r="AY451">
        <f>INDEX([1]age_tranches_5ans_nb_sex!$1:$1048576,MATCH('SectorStat-Age-Hommes'!$A451,[1]age_tranches_5ans_nb_sex!$A:$A,0),22)/5</f>
        <v>24.399999999889804</v>
      </c>
      <c r="AZ451">
        <f>INDEX([1]age_tranches_5ans_nb_sex!$1:$1048576,MATCH('SectorStat-Age-Hommes'!$A451,[1]age_tranches_5ans_nb_sex!$A:$A,0),22)/5</f>
        <v>24.399999999889804</v>
      </c>
      <c r="BA451">
        <f>INDEX([1]age_tranches_5ans_nb_sex!$1:$1048576,MATCH('SectorStat-Age-Hommes'!$A451,[1]age_tranches_5ans_nb_sex!$A:$A,0),22)/5</f>
        <v>24.399999999889804</v>
      </c>
      <c r="BB451">
        <f>INDEX([1]age_tranches_5ans_nb_sex!$1:$1048576,MATCH('SectorStat-Age-Hommes'!$A451,[1]age_tranches_5ans_nb_sex!$A:$A,0),24)/5</f>
        <v>20.599999999750601</v>
      </c>
      <c r="BC451">
        <f>INDEX([1]age_tranches_5ans_nb_sex!$1:$1048576,MATCH('SectorStat-Age-Hommes'!$A451,[1]age_tranches_5ans_nb_sex!$A:$A,0),24)/5</f>
        <v>20.599999999750601</v>
      </c>
      <c r="BD451">
        <f>INDEX([1]age_tranches_5ans_nb_sex!$1:$1048576,MATCH('SectorStat-Age-Hommes'!$A451,[1]age_tranches_5ans_nb_sex!$A:$A,0),24)/5</f>
        <v>20.599999999750601</v>
      </c>
      <c r="BE451">
        <f>INDEX([1]age_tranches_5ans_nb_sex!$1:$1048576,MATCH('SectorStat-Age-Hommes'!$A451,[1]age_tranches_5ans_nb_sex!$A:$A,0),24)/5</f>
        <v>20.599999999750601</v>
      </c>
      <c r="BF451">
        <f>INDEX([1]age_tranches_5ans_nb_sex!$1:$1048576,MATCH('SectorStat-Age-Hommes'!$A451,[1]age_tranches_5ans_nb_sex!$A:$A,0),24)/5</f>
        <v>20.599999999750601</v>
      </c>
      <c r="BG451">
        <f>INDEX([1]age_tranches_5ans_nb_sex!$1:$1048576,MATCH('SectorStat-Age-Hommes'!$A451,[1]age_tranches_5ans_nb_sex!$A:$A,0),26)/5</f>
        <v>15.799999999955599</v>
      </c>
      <c r="BH451">
        <f>INDEX([1]age_tranches_5ans_nb_sex!$1:$1048576,MATCH('SectorStat-Age-Hommes'!$A451,[1]age_tranches_5ans_nb_sex!$A:$A,0),26)/5</f>
        <v>15.799999999955599</v>
      </c>
      <c r="BI451">
        <f>INDEX([1]age_tranches_5ans_nb_sex!$1:$1048576,MATCH('SectorStat-Age-Hommes'!$A451,[1]age_tranches_5ans_nb_sex!$A:$A,0),26)/5</f>
        <v>15.799999999955599</v>
      </c>
      <c r="BJ451">
        <f>INDEX([1]age_tranches_5ans_nb_sex!$1:$1048576,MATCH('SectorStat-Age-Hommes'!$A451,[1]age_tranches_5ans_nb_sex!$A:$A,0),26)/5</f>
        <v>15.799999999955599</v>
      </c>
      <c r="BK451">
        <f>INDEX([1]age_tranches_5ans_nb_sex!$1:$1048576,MATCH('SectorStat-Age-Hommes'!$A451,[1]age_tranches_5ans_nb_sex!$A:$A,0),26)/5</f>
        <v>15.799999999955599</v>
      </c>
      <c r="BL451">
        <f>INDEX([1]age_tranches_5ans_nb_sex!$1:$1048576,MATCH('SectorStat-Age-Hommes'!$A451,[1]age_tranches_5ans_nb_sex!$A:$A,0),28)/5</f>
        <v>15.799999999955599</v>
      </c>
      <c r="BM451">
        <f>INDEX([1]age_tranches_5ans_nb_sex!$1:$1048576,MATCH('SectorStat-Age-Hommes'!$A451,[1]age_tranches_5ans_nb_sex!$A:$A,0),28)/5</f>
        <v>15.799999999955599</v>
      </c>
      <c r="BN451">
        <f>INDEX([1]age_tranches_5ans_nb_sex!$1:$1048576,MATCH('SectorStat-Age-Hommes'!$A451,[1]age_tranches_5ans_nb_sex!$A:$A,0),28)/5</f>
        <v>15.799999999955599</v>
      </c>
      <c r="BO451">
        <f>INDEX([1]age_tranches_5ans_nb_sex!$1:$1048576,MATCH('SectorStat-Age-Hommes'!$A451,[1]age_tranches_5ans_nb_sex!$A:$A,0),28)/5</f>
        <v>15.799999999955599</v>
      </c>
      <c r="BP451">
        <f>INDEX([1]age_tranches_5ans_nb_sex!$1:$1048576,MATCH('SectorStat-Age-Hommes'!$A451,[1]age_tranches_5ans_nb_sex!$A:$A,0),28)/5</f>
        <v>15.799999999955599</v>
      </c>
      <c r="BQ451">
        <f>INDEX([1]age_tranches_5ans_nb_sex!$1:$1048576,MATCH('SectorStat-Age-Hommes'!$A451,[1]age_tranches_5ans_nb_sex!$A:$A,0),30)/5</f>
        <v>7.8000000000780005</v>
      </c>
      <c r="BR451">
        <f>INDEX([1]age_tranches_5ans_nb_sex!$1:$1048576,MATCH('SectorStat-Age-Hommes'!$A451,[1]age_tranches_5ans_nb_sex!$A:$A,0),30)/5</f>
        <v>7.8000000000780005</v>
      </c>
      <c r="BS451">
        <f>INDEX([1]age_tranches_5ans_nb_sex!$1:$1048576,MATCH('SectorStat-Age-Hommes'!$A451,[1]age_tranches_5ans_nb_sex!$A:$A,0),30)/5</f>
        <v>7.8000000000780005</v>
      </c>
      <c r="BT451">
        <f>INDEX([1]age_tranches_5ans_nb_sex!$1:$1048576,MATCH('SectorStat-Age-Hommes'!$A451,[1]age_tranches_5ans_nb_sex!$A:$A,0),30)/5</f>
        <v>7.8000000000780005</v>
      </c>
      <c r="BU451">
        <f>INDEX([1]age_tranches_5ans_nb_sex!$1:$1048576,MATCH('SectorStat-Age-Hommes'!$A451,[1]age_tranches_5ans_nb_sex!$A:$A,0),30)/5</f>
        <v>7.8000000000780005</v>
      </c>
      <c r="BV451">
        <f>INDEX([1]age_tranches_5ans_nb_sex!$1:$1048576,MATCH('SectorStat-Age-Hommes'!$A451,[1]age_tranches_5ans_nb_sex!$A:$A,0),32)/5</f>
        <v>5.8000000001086001</v>
      </c>
      <c r="BW451">
        <f>INDEX([1]age_tranches_5ans_nb_sex!$1:$1048576,MATCH('SectorStat-Age-Hommes'!$A451,[1]age_tranches_5ans_nb_sex!$A:$A,0),32)/5</f>
        <v>5.8000000001086001</v>
      </c>
      <c r="BX451">
        <f>INDEX([1]age_tranches_5ans_nb_sex!$1:$1048576,MATCH('SectorStat-Age-Hommes'!$A451,[1]age_tranches_5ans_nb_sex!$A:$A,0),32)/5</f>
        <v>5.8000000001086001</v>
      </c>
      <c r="BY451">
        <f>INDEX([1]age_tranches_5ans_nb_sex!$1:$1048576,MATCH('SectorStat-Age-Hommes'!$A451,[1]age_tranches_5ans_nb_sex!$A:$A,0),32)/5</f>
        <v>5.8000000001086001</v>
      </c>
      <c r="BZ451">
        <f>INDEX([1]age_tranches_5ans_nb_sex!$1:$1048576,MATCH('SectorStat-Age-Hommes'!$A451,[1]age_tranches_5ans_nb_sex!$A:$A,0),32)/5</f>
        <v>5.8000000001086001</v>
      </c>
      <c r="CA451">
        <f>INDEX([1]age_tranches_5ans_nb_sex!$1:$1048576,MATCH('SectorStat-Age-Hommes'!$A451,[1]age_tranches_5ans_nb_sex!$A:$A,0),34)/5</f>
        <v>3.9999999999388001</v>
      </c>
      <c r="CB451">
        <f>INDEX([1]age_tranches_5ans_nb_sex!$1:$1048576,MATCH('SectorStat-Age-Hommes'!$A451,[1]age_tranches_5ans_nb_sex!$A:$A,0),34)/5</f>
        <v>3.9999999999388001</v>
      </c>
      <c r="CC451">
        <f>INDEX([1]age_tranches_5ans_nb_sex!$1:$1048576,MATCH('SectorStat-Age-Hommes'!$A451,[1]age_tranches_5ans_nb_sex!$A:$A,0),34)/5</f>
        <v>3.9999999999388001</v>
      </c>
      <c r="CD451">
        <f>INDEX([1]age_tranches_5ans_nb_sex!$1:$1048576,MATCH('SectorStat-Age-Hommes'!$A451,[1]age_tranches_5ans_nb_sex!$A:$A,0),34)/5</f>
        <v>3.9999999999388001</v>
      </c>
      <c r="CE451">
        <f>INDEX([1]age_tranches_5ans_nb_sex!$1:$1048576,MATCH('SectorStat-Age-Hommes'!$A451,[1]age_tranches_5ans_nb_sex!$A:$A,0),34)/5</f>
        <v>3.9999999999388001</v>
      </c>
      <c r="CF451">
        <f>INDEX([1]age_tranches_5ans_nb_sex!$1:$1048576,MATCH('SectorStat-Age-Hommes'!$A451,[1]age_tranches_5ans_nb_sex!$A:$A,0),36)/5</f>
        <v>1.9999999999694</v>
      </c>
      <c r="CG451">
        <f>INDEX([1]age_tranches_5ans_nb_sex!$1:$1048576,MATCH('SectorStat-Age-Hommes'!$A451,[1]age_tranches_5ans_nb_sex!$A:$A,0),36)/5</f>
        <v>1.9999999999694</v>
      </c>
      <c r="CH451">
        <f>INDEX([1]age_tranches_5ans_nb_sex!$1:$1048576,MATCH('SectorStat-Age-Hommes'!$A451,[1]age_tranches_5ans_nb_sex!$A:$A,0),36)/5</f>
        <v>1.9999999999694</v>
      </c>
      <c r="CI451">
        <f>INDEX([1]age_tranches_5ans_nb_sex!$1:$1048576,MATCH('SectorStat-Age-Hommes'!$A451,[1]age_tranches_5ans_nb_sex!$A:$A,0),36)/5</f>
        <v>1.9999999999694</v>
      </c>
      <c r="CJ451">
        <f>INDEX([1]age_tranches_5ans_nb_sex!$1:$1048576,MATCH('SectorStat-Age-Hommes'!$A451,[1]age_tranches_5ans_nb_sex!$A:$A,0),36)/5</f>
        <v>1.9999999999694</v>
      </c>
      <c r="CK451">
        <f>INDEX([1]age_tranches_5ans_nb_sex!$1:$1048576,MATCH('SectorStat-Age-Hommes'!$A451,[1]age_tranches_5ans_nb_sex!$A:$A,0),38)/5</f>
        <v>1.2000000001132001</v>
      </c>
      <c r="CL451">
        <f>INDEX([1]age_tranches_5ans_nb_sex!$1:$1048576,MATCH('SectorStat-Age-Hommes'!$A451,[1]age_tranches_5ans_nb_sex!$A:$A,0),38)/5</f>
        <v>1.2000000001132001</v>
      </c>
      <c r="CM451">
        <f>INDEX([1]age_tranches_5ans_nb_sex!$1:$1048576,MATCH('SectorStat-Age-Hommes'!$A451,[1]age_tranches_5ans_nb_sex!$A:$A,0),38)/5</f>
        <v>1.2000000001132001</v>
      </c>
      <c r="CN451">
        <f>INDEX([1]age_tranches_5ans_nb_sex!$1:$1048576,MATCH('SectorStat-Age-Hommes'!$A451,[1]age_tranches_5ans_nb_sex!$A:$A,0),38)/5</f>
        <v>1.2000000001132001</v>
      </c>
      <c r="CO451">
        <f>INDEX([1]age_tranches_5ans_nb_sex!$1:$1048576,MATCH('SectorStat-Age-Hommes'!$A451,[1]age_tranches_5ans_nb_sex!$A:$A,0),38)/5</f>
        <v>1.2000000001132001</v>
      </c>
      <c r="CP451" s="2">
        <f>INDEX([1]age_tranches_5ans_nb_sex!$1:$1048576,MATCH('SectorStat-Age-Hommes'!$A451,[1]age_tranches_5ans_nb_sex!$A:$A,0),40)/5</f>
        <v>1.0000000003136</v>
      </c>
      <c r="CQ451" s="2">
        <f>INDEX([1]age_tranches_5ans_nb_sex!$1:$1048576,MATCH('SectorStat-Age-Hommes'!$A451,[1]age_tranches_5ans_nb_sex!$A:$A,0),40)/5</f>
        <v>1.0000000003136</v>
      </c>
      <c r="CR451" s="2">
        <f>INDEX([1]age_tranches_5ans_nb_sex!$1:$1048576,MATCH('SectorStat-Age-Hommes'!$A451,[1]age_tranches_5ans_nb_sex!$A:$A,0),40)/5</f>
        <v>1.0000000003136</v>
      </c>
      <c r="CS451" s="2">
        <f>INDEX([1]age_tranches_5ans_nb_sex!$1:$1048576,MATCH('SectorStat-Age-Hommes'!$A451,[1]age_tranches_5ans_nb_sex!$A:$A,0),40)/5</f>
        <v>1.0000000003136</v>
      </c>
      <c r="CT451" s="2">
        <f>INDEX([1]age_tranches_5ans_nb_sex!$1:$1048576,MATCH('SectorStat-Age-Hommes'!$A451,[1]age_tranches_5ans_nb_sex!$A:$A,0),40)/5</f>
        <v>1.0000000003136</v>
      </c>
      <c r="CZ451" s="3"/>
      <c r="DA451" s="3"/>
      <c r="DB451" s="3"/>
      <c r="DC451" s="3"/>
      <c r="DD451" s="3"/>
    </row>
    <row r="452" spans="1:108" x14ac:dyDescent="0.35">
      <c r="A452" s="1" t="s">
        <v>889</v>
      </c>
      <c r="B452" s="1" t="s">
        <v>890</v>
      </c>
      <c r="C452" t="str">
        <f>INDEX([1]SectorStat!$1:$1048576,MATCH('[1]Distribution ages'!$A452,[1]SectorStat!$B:$B,0),4)</f>
        <v>Molenbeek Saint-Jean</v>
      </c>
      <c r="D452">
        <f>INDEX([1]age_tranches_5ans_nb_sex!$1:$1048576,MATCH('SectorStat-Age-Hommes'!$A452,[1]age_tranches_5ans_nb_sex!$A:$A,0),4)/5</f>
        <v>28.600000000219996</v>
      </c>
      <c r="E452">
        <f>INDEX([1]age_tranches_5ans_nb_sex!$1:$1048576,MATCH('SectorStat-Age-Hommes'!$A452,[1]age_tranches_5ans_nb_sex!$A:$A,0),4)/5</f>
        <v>28.600000000219996</v>
      </c>
      <c r="F452">
        <f>INDEX([1]age_tranches_5ans_nb_sex!$1:$1048576,MATCH('SectorStat-Age-Hommes'!$A452,[1]age_tranches_5ans_nb_sex!$A:$A,0),4)/5</f>
        <v>28.600000000219996</v>
      </c>
      <c r="G452">
        <f>INDEX([1]age_tranches_5ans_nb_sex!$1:$1048576,MATCH('SectorStat-Age-Hommes'!$A452,[1]age_tranches_5ans_nb_sex!$A:$A,0),4)/5</f>
        <v>28.600000000219996</v>
      </c>
      <c r="H452">
        <f>INDEX([1]age_tranches_5ans_nb_sex!$1:$1048576,MATCH('SectorStat-Age-Hommes'!$A452,[1]age_tranches_5ans_nb_sex!$A:$A,0),4)/5</f>
        <v>28.600000000219996</v>
      </c>
      <c r="I452">
        <f>INDEX([1]age_tranches_5ans_nb_sex!$1:$1048576,MATCH('SectorStat-Age-Hommes'!$A452,[1]age_tranches_5ans_nb_sex!$A:$A,0),6)/5</f>
        <v>19.200000000081999</v>
      </c>
      <c r="J452">
        <f>INDEX([1]age_tranches_5ans_nb_sex!$1:$1048576,MATCH('SectorStat-Age-Hommes'!$A452,[1]age_tranches_5ans_nb_sex!$A:$A,0),6)/5</f>
        <v>19.200000000081999</v>
      </c>
      <c r="K452">
        <f>INDEX([1]age_tranches_5ans_nb_sex!$1:$1048576,MATCH('SectorStat-Age-Hommes'!$A452,[1]age_tranches_5ans_nb_sex!$A:$A,0),6)/5</f>
        <v>19.200000000081999</v>
      </c>
      <c r="L452">
        <f>INDEX([1]age_tranches_5ans_nb_sex!$1:$1048576,MATCH('SectorStat-Age-Hommes'!$A452,[1]age_tranches_5ans_nb_sex!$A:$A,0),6)/5</f>
        <v>19.200000000081999</v>
      </c>
      <c r="M452">
        <f>INDEX([1]age_tranches_5ans_nb_sex!$1:$1048576,MATCH('SectorStat-Age-Hommes'!$A452,[1]age_tranches_5ans_nb_sex!$A:$A,0),6)/5</f>
        <v>19.200000000081999</v>
      </c>
      <c r="N452">
        <f>INDEX([1]age_tranches_5ans_nb_sex!$1:$1048576,MATCH('SectorStat-Age-Hommes'!$A452,[1]age_tranches_5ans_nb_sex!$A:$A,0),8)/5</f>
        <v>21.60000000026</v>
      </c>
      <c r="O452">
        <f>INDEX([1]age_tranches_5ans_nb_sex!$1:$1048576,MATCH('SectorStat-Age-Hommes'!$A452,[1]age_tranches_5ans_nb_sex!$A:$A,0),8)/5</f>
        <v>21.60000000026</v>
      </c>
      <c r="P452">
        <f>INDEX([1]age_tranches_5ans_nb_sex!$1:$1048576,MATCH('SectorStat-Age-Hommes'!$A452,[1]age_tranches_5ans_nb_sex!$A:$A,0),8)/5</f>
        <v>21.60000000026</v>
      </c>
      <c r="Q452">
        <f>INDEX([1]age_tranches_5ans_nb_sex!$1:$1048576,MATCH('SectorStat-Age-Hommes'!$A452,[1]age_tranches_5ans_nb_sex!$A:$A,0),8)/5</f>
        <v>21.60000000026</v>
      </c>
      <c r="R452">
        <f>INDEX([1]age_tranches_5ans_nb_sex!$1:$1048576,MATCH('SectorStat-Age-Hommes'!$A452,[1]age_tranches_5ans_nb_sex!$A:$A,0),8)/5</f>
        <v>21.60000000026</v>
      </c>
      <c r="S452">
        <f>INDEX([1]age_tranches_5ans_nb_sex!$1:$1048576,MATCH('SectorStat-Age-Hommes'!$A452,[1]age_tranches_5ans_nb_sex!$A:$A,0),10)/5</f>
        <v>13.200000000308</v>
      </c>
      <c r="T452">
        <f>INDEX([1]age_tranches_5ans_nb_sex!$1:$1048576,MATCH('SectorStat-Age-Hommes'!$A452,[1]age_tranches_5ans_nb_sex!$A:$A,0),10)/5</f>
        <v>13.200000000308</v>
      </c>
      <c r="U452">
        <f>INDEX([1]age_tranches_5ans_nb_sex!$1:$1048576,MATCH('SectorStat-Age-Hommes'!$A452,[1]age_tranches_5ans_nb_sex!$A:$A,0),10)/5</f>
        <v>13.200000000308</v>
      </c>
      <c r="V452">
        <f>INDEX([1]age_tranches_5ans_nb_sex!$1:$1048576,MATCH('SectorStat-Age-Hommes'!$A452,[1]age_tranches_5ans_nb_sex!$A:$A,0),10)/5</f>
        <v>13.200000000308</v>
      </c>
      <c r="W452">
        <f>INDEX([1]age_tranches_5ans_nb_sex!$1:$1048576,MATCH('SectorStat-Age-Hommes'!$A452,[1]age_tranches_5ans_nb_sex!$A:$A,0),10)/5</f>
        <v>13.200000000308</v>
      </c>
      <c r="X452">
        <f>INDEX([1]age_tranches_5ans_nb_sex!$1:$1048576,MATCH('SectorStat-Age-Hommes'!$A452,[1]age_tranches_5ans_nb_sex!$A:$A,0),10)/5</f>
        <v>13.200000000308</v>
      </c>
      <c r="Y452">
        <f>INDEX([1]age_tranches_5ans_nb_sex!$1:$1048576,MATCH('SectorStat-Age-Hommes'!$A452,[1]age_tranches_5ans_nb_sex!$A:$A,0),12)/5</f>
        <v>17.999999999993001</v>
      </c>
      <c r="Z452">
        <f>INDEX([1]age_tranches_5ans_nb_sex!$1:$1048576,MATCH('SectorStat-Age-Hommes'!$A452,[1]age_tranches_5ans_nb_sex!$A:$A,0),12)/5</f>
        <v>17.999999999993001</v>
      </c>
      <c r="AA452">
        <f>INDEX([1]age_tranches_5ans_nb_sex!$1:$1048576,MATCH('SectorStat-Age-Hommes'!$A452,[1]age_tranches_5ans_nb_sex!$A:$A,0),12)/5</f>
        <v>17.999999999993001</v>
      </c>
      <c r="AB452">
        <f>INDEX([1]age_tranches_5ans_nb_sex!$1:$1048576,MATCH('SectorStat-Age-Hommes'!$A452,[1]age_tranches_5ans_nb_sex!$A:$A,0),12)/5</f>
        <v>17.999999999993001</v>
      </c>
      <c r="AC452">
        <f>INDEX([1]age_tranches_5ans_nb_sex!$1:$1048576,MATCH('SectorStat-Age-Hommes'!$A452,[1]age_tranches_5ans_nb_sex!$A:$A,0),14)/5</f>
        <v>20.400000000170998</v>
      </c>
      <c r="AD452">
        <f>INDEX([1]age_tranches_5ans_nb_sex!$1:$1048576,MATCH('SectorStat-Age-Hommes'!$A452,[1]age_tranches_5ans_nb_sex!$A:$A,0),14)/5</f>
        <v>20.400000000170998</v>
      </c>
      <c r="AE452">
        <f>INDEX([1]age_tranches_5ans_nb_sex!$1:$1048576,MATCH('SectorStat-Age-Hommes'!$A452,[1]age_tranches_5ans_nb_sex!$A:$A,0),14)/5</f>
        <v>20.400000000170998</v>
      </c>
      <c r="AF452">
        <f>INDEX([1]age_tranches_5ans_nb_sex!$1:$1048576,MATCH('SectorStat-Age-Hommes'!$A452,[1]age_tranches_5ans_nb_sex!$A:$A,0),14)/5</f>
        <v>20.400000000170998</v>
      </c>
      <c r="AG452">
        <f>INDEX([1]age_tranches_5ans_nb_sex!$1:$1048576,MATCH('SectorStat-Age-Hommes'!$A452,[1]age_tranches_5ans_nb_sex!$A:$A,0),14)/5</f>
        <v>20.400000000170998</v>
      </c>
      <c r="AH452">
        <f>INDEX([1]age_tranches_5ans_nb_sex!$1:$1048576,MATCH('SectorStat-Age-Hommes'!$A452,[1]age_tranches_5ans_nb_sex!$A:$A,0),16)/5</f>
        <v>23.999999999767002</v>
      </c>
      <c r="AI452">
        <f>INDEX([1]age_tranches_5ans_nb_sex!$1:$1048576,MATCH('SectorStat-Age-Hommes'!$A452,[1]age_tranches_5ans_nb_sex!$A:$A,0),16)/5</f>
        <v>23.999999999767002</v>
      </c>
      <c r="AJ452">
        <f>INDEX([1]age_tranches_5ans_nb_sex!$1:$1048576,MATCH('SectorStat-Age-Hommes'!$A452,[1]age_tranches_5ans_nb_sex!$A:$A,0),16)/5</f>
        <v>23.999999999767002</v>
      </c>
      <c r="AK452">
        <f>INDEX([1]age_tranches_5ans_nb_sex!$1:$1048576,MATCH('SectorStat-Age-Hommes'!$A452,[1]age_tranches_5ans_nb_sex!$A:$A,0),16)/5</f>
        <v>23.999999999767002</v>
      </c>
      <c r="AL452">
        <f>INDEX([1]age_tranches_5ans_nb_sex!$1:$1048576,MATCH('SectorStat-Age-Hommes'!$A452,[1]age_tranches_5ans_nb_sex!$A:$A,0),16)/5</f>
        <v>23.999999999767002</v>
      </c>
      <c r="AM452">
        <f>INDEX([1]age_tranches_5ans_nb_sex!$1:$1048576,MATCH('SectorStat-Age-Hommes'!$A452,[1]age_tranches_5ans_nb_sex!$A:$A,0),18)/5</f>
        <v>24.999999999952998</v>
      </c>
      <c r="AN452">
        <f>INDEX([1]age_tranches_5ans_nb_sex!$1:$1048576,MATCH('SectorStat-Age-Hommes'!$A452,[1]age_tranches_5ans_nb_sex!$A:$A,0),18)/5</f>
        <v>24.999999999952998</v>
      </c>
      <c r="AO452">
        <f>INDEX([1]age_tranches_5ans_nb_sex!$1:$1048576,MATCH('SectorStat-Age-Hommes'!$A452,[1]age_tranches_5ans_nb_sex!$A:$A,0),18)/5</f>
        <v>24.999999999952998</v>
      </c>
      <c r="AP452">
        <f>INDEX([1]age_tranches_5ans_nb_sex!$1:$1048576,MATCH('SectorStat-Age-Hommes'!$A452,[1]age_tranches_5ans_nb_sex!$A:$A,0),18)/5</f>
        <v>24.999999999952998</v>
      </c>
      <c r="AQ452">
        <f>INDEX([1]age_tranches_5ans_nb_sex!$1:$1048576,MATCH('SectorStat-Age-Hommes'!$A452,[1]age_tranches_5ans_nb_sex!$A:$A,0),18)/5</f>
        <v>24.999999999952998</v>
      </c>
      <c r="AR452">
        <f>INDEX([1]age_tranches_5ans_nb_sex!$1:$1048576,MATCH('SectorStat-Age-Hommes'!$A452,[1]age_tranches_5ans_nb_sex!$A:$A,0),20)/5</f>
        <v>25.199999999856001</v>
      </c>
      <c r="AS452">
        <f>INDEX([1]age_tranches_5ans_nb_sex!$1:$1048576,MATCH('SectorStat-Age-Hommes'!$A452,[1]age_tranches_5ans_nb_sex!$A:$A,0),20)/5</f>
        <v>25.199999999856001</v>
      </c>
      <c r="AT452">
        <f>INDEX([1]age_tranches_5ans_nb_sex!$1:$1048576,MATCH('SectorStat-Age-Hommes'!$A452,[1]age_tranches_5ans_nb_sex!$A:$A,0),20)/5</f>
        <v>25.199999999856001</v>
      </c>
      <c r="AU452">
        <f>INDEX([1]age_tranches_5ans_nb_sex!$1:$1048576,MATCH('SectorStat-Age-Hommes'!$A452,[1]age_tranches_5ans_nb_sex!$A:$A,0),20)/5</f>
        <v>25.199999999856001</v>
      </c>
      <c r="AV452">
        <f>INDEX([1]age_tranches_5ans_nb_sex!$1:$1048576,MATCH('SectorStat-Age-Hommes'!$A452,[1]age_tranches_5ans_nb_sex!$A:$A,0),20)/5</f>
        <v>25.199999999856001</v>
      </c>
      <c r="AW452">
        <f>INDEX([1]age_tranches_5ans_nb_sex!$1:$1048576,MATCH('SectorStat-Age-Hommes'!$A452,[1]age_tranches_5ans_nb_sex!$A:$A,0),22)/5</f>
        <v>23.200000000155001</v>
      </c>
      <c r="AX452">
        <f>INDEX([1]age_tranches_5ans_nb_sex!$1:$1048576,MATCH('SectorStat-Age-Hommes'!$A452,[1]age_tranches_5ans_nb_sex!$A:$A,0),22)/5</f>
        <v>23.200000000155001</v>
      </c>
      <c r="AY452">
        <f>INDEX([1]age_tranches_5ans_nb_sex!$1:$1048576,MATCH('SectorStat-Age-Hommes'!$A452,[1]age_tranches_5ans_nb_sex!$A:$A,0),22)/5</f>
        <v>23.200000000155001</v>
      </c>
      <c r="AZ452">
        <f>INDEX([1]age_tranches_5ans_nb_sex!$1:$1048576,MATCH('SectorStat-Age-Hommes'!$A452,[1]age_tranches_5ans_nb_sex!$A:$A,0),22)/5</f>
        <v>23.200000000155001</v>
      </c>
      <c r="BA452">
        <f>INDEX([1]age_tranches_5ans_nb_sex!$1:$1048576,MATCH('SectorStat-Age-Hommes'!$A452,[1]age_tranches_5ans_nb_sex!$A:$A,0),22)/5</f>
        <v>23.200000000155001</v>
      </c>
      <c r="BB452">
        <f>INDEX([1]age_tranches_5ans_nb_sex!$1:$1048576,MATCH('SectorStat-Age-Hommes'!$A452,[1]age_tranches_5ans_nb_sex!$A:$A,0),24)/5</f>
        <v>24.400000000243999</v>
      </c>
      <c r="BC452">
        <f>INDEX([1]age_tranches_5ans_nb_sex!$1:$1048576,MATCH('SectorStat-Age-Hommes'!$A452,[1]age_tranches_5ans_nb_sex!$A:$A,0),24)/5</f>
        <v>24.400000000243999</v>
      </c>
      <c r="BD452">
        <f>INDEX([1]age_tranches_5ans_nb_sex!$1:$1048576,MATCH('SectorStat-Age-Hommes'!$A452,[1]age_tranches_5ans_nb_sex!$A:$A,0),24)/5</f>
        <v>24.400000000243999</v>
      </c>
      <c r="BE452">
        <f>INDEX([1]age_tranches_5ans_nb_sex!$1:$1048576,MATCH('SectorStat-Age-Hommes'!$A452,[1]age_tranches_5ans_nb_sex!$A:$A,0),24)/5</f>
        <v>24.400000000243999</v>
      </c>
      <c r="BF452">
        <f>INDEX([1]age_tranches_5ans_nb_sex!$1:$1048576,MATCH('SectorStat-Age-Hommes'!$A452,[1]age_tranches_5ans_nb_sex!$A:$A,0),24)/5</f>
        <v>24.400000000243999</v>
      </c>
      <c r="BG452">
        <f>INDEX([1]age_tranches_5ans_nb_sex!$1:$1048576,MATCH('SectorStat-Age-Hommes'!$A452,[1]age_tranches_5ans_nb_sex!$A:$A,0),26)/5</f>
        <v>14.399999999726003</v>
      </c>
      <c r="BH452">
        <f>INDEX([1]age_tranches_5ans_nb_sex!$1:$1048576,MATCH('SectorStat-Age-Hommes'!$A452,[1]age_tranches_5ans_nb_sex!$A:$A,0),26)/5</f>
        <v>14.399999999726003</v>
      </c>
      <c r="BI452">
        <f>INDEX([1]age_tranches_5ans_nb_sex!$1:$1048576,MATCH('SectorStat-Age-Hommes'!$A452,[1]age_tranches_5ans_nb_sex!$A:$A,0),26)/5</f>
        <v>14.399999999726003</v>
      </c>
      <c r="BJ452">
        <f>INDEX([1]age_tranches_5ans_nb_sex!$1:$1048576,MATCH('SectorStat-Age-Hommes'!$A452,[1]age_tranches_5ans_nb_sex!$A:$A,0),26)/5</f>
        <v>14.399999999726003</v>
      </c>
      <c r="BK452">
        <f>INDEX([1]age_tranches_5ans_nb_sex!$1:$1048576,MATCH('SectorStat-Age-Hommes'!$A452,[1]age_tranches_5ans_nb_sex!$A:$A,0),26)/5</f>
        <v>14.399999999726003</v>
      </c>
      <c r="BL452">
        <f>INDEX([1]age_tranches_5ans_nb_sex!$1:$1048576,MATCH('SectorStat-Age-Hommes'!$A452,[1]age_tranches_5ans_nb_sex!$A:$A,0),28)/5</f>
        <v>12.599999999928</v>
      </c>
      <c r="BM452">
        <f>INDEX([1]age_tranches_5ans_nb_sex!$1:$1048576,MATCH('SectorStat-Age-Hommes'!$A452,[1]age_tranches_5ans_nb_sex!$A:$A,0),28)/5</f>
        <v>12.599999999928</v>
      </c>
      <c r="BN452">
        <f>INDEX([1]age_tranches_5ans_nb_sex!$1:$1048576,MATCH('SectorStat-Age-Hommes'!$A452,[1]age_tranches_5ans_nb_sex!$A:$A,0),28)/5</f>
        <v>12.599999999928</v>
      </c>
      <c r="BO452">
        <f>INDEX([1]age_tranches_5ans_nb_sex!$1:$1048576,MATCH('SectorStat-Age-Hommes'!$A452,[1]age_tranches_5ans_nb_sex!$A:$A,0),28)/5</f>
        <v>12.599999999928</v>
      </c>
      <c r="BP452">
        <f>INDEX([1]age_tranches_5ans_nb_sex!$1:$1048576,MATCH('SectorStat-Age-Hommes'!$A452,[1]age_tranches_5ans_nb_sex!$A:$A,0),28)/5</f>
        <v>12.599999999928</v>
      </c>
      <c r="BQ452">
        <f>INDEX([1]age_tranches_5ans_nb_sex!$1:$1048576,MATCH('SectorStat-Age-Hommes'!$A452,[1]age_tranches_5ans_nb_sex!$A:$A,0),30)/5</f>
        <v>13.400000000211</v>
      </c>
      <c r="BR452">
        <f>INDEX([1]age_tranches_5ans_nb_sex!$1:$1048576,MATCH('SectorStat-Age-Hommes'!$A452,[1]age_tranches_5ans_nb_sex!$A:$A,0),30)/5</f>
        <v>13.400000000211</v>
      </c>
      <c r="BS452">
        <f>INDEX([1]age_tranches_5ans_nb_sex!$1:$1048576,MATCH('SectorStat-Age-Hommes'!$A452,[1]age_tranches_5ans_nb_sex!$A:$A,0),30)/5</f>
        <v>13.400000000211</v>
      </c>
      <c r="BT452">
        <f>INDEX([1]age_tranches_5ans_nb_sex!$1:$1048576,MATCH('SectorStat-Age-Hommes'!$A452,[1]age_tranches_5ans_nb_sex!$A:$A,0),30)/5</f>
        <v>13.400000000211</v>
      </c>
      <c r="BU452">
        <f>INDEX([1]age_tranches_5ans_nb_sex!$1:$1048576,MATCH('SectorStat-Age-Hommes'!$A452,[1]age_tranches_5ans_nb_sex!$A:$A,0),30)/5</f>
        <v>13.400000000211</v>
      </c>
      <c r="BV452">
        <f>INDEX([1]age_tranches_5ans_nb_sex!$1:$1048576,MATCH('SectorStat-Age-Hommes'!$A452,[1]age_tranches_5ans_nb_sex!$A:$A,0),32)/5</f>
        <v>11.800000000316</v>
      </c>
      <c r="BW452">
        <f>INDEX([1]age_tranches_5ans_nb_sex!$1:$1048576,MATCH('SectorStat-Age-Hommes'!$A452,[1]age_tranches_5ans_nb_sex!$A:$A,0),32)/5</f>
        <v>11.800000000316</v>
      </c>
      <c r="BX452">
        <f>INDEX([1]age_tranches_5ans_nb_sex!$1:$1048576,MATCH('SectorStat-Age-Hommes'!$A452,[1]age_tranches_5ans_nb_sex!$A:$A,0),32)/5</f>
        <v>11.800000000316</v>
      </c>
      <c r="BY452">
        <f>INDEX([1]age_tranches_5ans_nb_sex!$1:$1048576,MATCH('SectorStat-Age-Hommes'!$A452,[1]age_tranches_5ans_nb_sex!$A:$A,0),32)/5</f>
        <v>11.800000000316</v>
      </c>
      <c r="BZ452">
        <f>INDEX([1]age_tranches_5ans_nb_sex!$1:$1048576,MATCH('SectorStat-Age-Hommes'!$A452,[1]age_tranches_5ans_nb_sex!$A:$A,0),32)/5</f>
        <v>11.800000000316</v>
      </c>
      <c r="CA452">
        <f>INDEX([1]age_tranches_5ans_nb_sex!$1:$1048576,MATCH('SectorStat-Age-Hommes'!$A452,[1]age_tranches_5ans_nb_sex!$A:$A,0),34)/5</f>
        <v>6.8000000000570013</v>
      </c>
      <c r="CB452">
        <f>INDEX([1]age_tranches_5ans_nb_sex!$1:$1048576,MATCH('SectorStat-Age-Hommes'!$A452,[1]age_tranches_5ans_nb_sex!$A:$A,0),34)/5</f>
        <v>6.8000000000570013</v>
      </c>
      <c r="CC452">
        <f>INDEX([1]age_tranches_5ans_nb_sex!$1:$1048576,MATCH('SectorStat-Age-Hommes'!$A452,[1]age_tranches_5ans_nb_sex!$A:$A,0),34)/5</f>
        <v>6.8000000000570013</v>
      </c>
      <c r="CD452">
        <f>INDEX([1]age_tranches_5ans_nb_sex!$1:$1048576,MATCH('SectorStat-Age-Hommes'!$A452,[1]age_tranches_5ans_nb_sex!$A:$A,0),34)/5</f>
        <v>6.8000000000570013</v>
      </c>
      <c r="CE452">
        <f>INDEX([1]age_tranches_5ans_nb_sex!$1:$1048576,MATCH('SectorStat-Age-Hommes'!$A452,[1]age_tranches_5ans_nb_sex!$A:$A,0),34)/5</f>
        <v>6.8000000000570013</v>
      </c>
      <c r="CF452">
        <f>INDEX([1]age_tranches_5ans_nb_sex!$1:$1048576,MATCH('SectorStat-Age-Hommes'!$A452,[1]age_tranches_5ans_nb_sex!$A:$A,0),36)/5</f>
        <v>6.8000000000570013</v>
      </c>
      <c r="CG452">
        <f>INDEX([1]age_tranches_5ans_nb_sex!$1:$1048576,MATCH('SectorStat-Age-Hommes'!$A452,[1]age_tranches_5ans_nb_sex!$A:$A,0),36)/5</f>
        <v>6.8000000000570013</v>
      </c>
      <c r="CH452">
        <f>INDEX([1]age_tranches_5ans_nb_sex!$1:$1048576,MATCH('SectorStat-Age-Hommes'!$A452,[1]age_tranches_5ans_nb_sex!$A:$A,0),36)/5</f>
        <v>6.8000000000570013</v>
      </c>
      <c r="CI452">
        <f>INDEX([1]age_tranches_5ans_nb_sex!$1:$1048576,MATCH('SectorStat-Age-Hommes'!$A452,[1]age_tranches_5ans_nb_sex!$A:$A,0),36)/5</f>
        <v>6.8000000000570013</v>
      </c>
      <c r="CJ452">
        <f>INDEX([1]age_tranches_5ans_nb_sex!$1:$1048576,MATCH('SectorStat-Age-Hommes'!$A452,[1]age_tranches_5ans_nb_sex!$A:$A,0),36)/5</f>
        <v>6.8000000000570013</v>
      </c>
      <c r="CK452">
        <f>INDEX([1]age_tranches_5ans_nb_sex!$1:$1048576,MATCH('SectorStat-Age-Hommes'!$A452,[1]age_tranches_5ans_nb_sex!$A:$A,0),38)/5</f>
        <v>4.5999999997819998</v>
      </c>
      <c r="CL452">
        <f>INDEX([1]age_tranches_5ans_nb_sex!$1:$1048576,MATCH('SectorStat-Age-Hommes'!$A452,[1]age_tranches_5ans_nb_sex!$A:$A,0),38)/5</f>
        <v>4.5999999997819998</v>
      </c>
      <c r="CM452">
        <f>INDEX([1]age_tranches_5ans_nb_sex!$1:$1048576,MATCH('SectorStat-Age-Hommes'!$A452,[1]age_tranches_5ans_nb_sex!$A:$A,0),38)/5</f>
        <v>4.5999999997819998</v>
      </c>
      <c r="CN452">
        <f>INDEX([1]age_tranches_5ans_nb_sex!$1:$1048576,MATCH('SectorStat-Age-Hommes'!$A452,[1]age_tranches_5ans_nb_sex!$A:$A,0),38)/5</f>
        <v>4.5999999997819998</v>
      </c>
      <c r="CO452">
        <f>INDEX([1]age_tranches_5ans_nb_sex!$1:$1048576,MATCH('SectorStat-Age-Hommes'!$A452,[1]age_tranches_5ans_nb_sex!$A:$A,0),38)/5</f>
        <v>4.5999999997819998</v>
      </c>
      <c r="CP452" s="2">
        <f>INDEX([1]age_tranches_5ans_nb_sex!$1:$1048576,MATCH('SectorStat-Age-Hommes'!$A452,[1]age_tranches_5ans_nb_sex!$A:$A,0),40)/5</f>
        <v>1.9999999997010001</v>
      </c>
      <c r="CQ452" s="2">
        <f>INDEX([1]age_tranches_5ans_nb_sex!$1:$1048576,MATCH('SectorStat-Age-Hommes'!$A452,[1]age_tranches_5ans_nb_sex!$A:$A,0),40)/5</f>
        <v>1.9999999997010001</v>
      </c>
      <c r="CR452" s="2">
        <f>INDEX([1]age_tranches_5ans_nb_sex!$1:$1048576,MATCH('SectorStat-Age-Hommes'!$A452,[1]age_tranches_5ans_nb_sex!$A:$A,0),40)/5</f>
        <v>1.9999999997010001</v>
      </c>
      <c r="CS452" s="2">
        <f>INDEX([1]age_tranches_5ans_nb_sex!$1:$1048576,MATCH('SectorStat-Age-Hommes'!$A452,[1]age_tranches_5ans_nb_sex!$A:$A,0),40)/5</f>
        <v>1.9999999997010001</v>
      </c>
      <c r="CT452" s="2">
        <f>INDEX([1]age_tranches_5ans_nb_sex!$1:$1048576,MATCH('SectorStat-Age-Hommes'!$A452,[1]age_tranches_5ans_nb_sex!$A:$A,0),40)/5</f>
        <v>1.9999999997010001</v>
      </c>
      <c r="CZ452" s="3"/>
      <c r="DA452" s="3"/>
      <c r="DB452" s="3"/>
      <c r="DC452" s="3"/>
      <c r="DD452" s="3"/>
    </row>
    <row r="453" spans="1:108" x14ac:dyDescent="0.35">
      <c r="A453" s="1" t="s">
        <v>891</v>
      </c>
      <c r="B453" s="1" t="s">
        <v>892</v>
      </c>
      <c r="C453" t="str">
        <f>INDEX([1]SectorStat!$1:$1048576,MATCH('[1]Distribution ages'!$A453,[1]SectorStat!$B:$B,0),4)</f>
        <v>Molenbeek Saint-Jean</v>
      </c>
      <c r="D453">
        <f>INDEX([1]age_tranches_5ans_nb_sex!$1:$1048576,MATCH('SectorStat-Age-Hommes'!$A453,[1]age_tranches_5ans_nb_sex!$A:$A,0),4)/5</f>
        <v>35.800000000179196</v>
      </c>
      <c r="E453">
        <f>INDEX([1]age_tranches_5ans_nb_sex!$1:$1048576,MATCH('SectorStat-Age-Hommes'!$A453,[1]age_tranches_5ans_nb_sex!$A:$A,0),4)/5</f>
        <v>35.800000000179196</v>
      </c>
      <c r="F453">
        <f>INDEX([1]age_tranches_5ans_nb_sex!$1:$1048576,MATCH('SectorStat-Age-Hommes'!$A453,[1]age_tranches_5ans_nb_sex!$A:$A,0),4)/5</f>
        <v>35.800000000179196</v>
      </c>
      <c r="G453">
        <f>INDEX([1]age_tranches_5ans_nb_sex!$1:$1048576,MATCH('SectorStat-Age-Hommes'!$A453,[1]age_tranches_5ans_nb_sex!$A:$A,0),4)/5</f>
        <v>35.800000000179196</v>
      </c>
      <c r="H453">
        <f>INDEX([1]age_tranches_5ans_nb_sex!$1:$1048576,MATCH('SectorStat-Age-Hommes'!$A453,[1]age_tranches_5ans_nb_sex!$A:$A,0),4)/5</f>
        <v>35.800000000179196</v>
      </c>
      <c r="I453">
        <f>INDEX([1]age_tranches_5ans_nb_sex!$1:$1048576,MATCH('SectorStat-Age-Hommes'!$A453,[1]age_tranches_5ans_nb_sex!$A:$A,0),6)/5</f>
        <v>33.399999999692795</v>
      </c>
      <c r="J453">
        <f>INDEX([1]age_tranches_5ans_nb_sex!$1:$1048576,MATCH('SectorStat-Age-Hommes'!$A453,[1]age_tranches_5ans_nb_sex!$A:$A,0),6)/5</f>
        <v>33.399999999692795</v>
      </c>
      <c r="K453">
        <f>INDEX([1]age_tranches_5ans_nb_sex!$1:$1048576,MATCH('SectorStat-Age-Hommes'!$A453,[1]age_tranches_5ans_nb_sex!$A:$A,0),6)/5</f>
        <v>33.399999999692795</v>
      </c>
      <c r="L453">
        <f>INDEX([1]age_tranches_5ans_nb_sex!$1:$1048576,MATCH('SectorStat-Age-Hommes'!$A453,[1]age_tranches_5ans_nb_sex!$A:$A,0),6)/5</f>
        <v>33.399999999692795</v>
      </c>
      <c r="M453">
        <f>INDEX([1]age_tranches_5ans_nb_sex!$1:$1048576,MATCH('SectorStat-Age-Hommes'!$A453,[1]age_tranches_5ans_nb_sex!$A:$A,0),6)/5</f>
        <v>33.399999999692795</v>
      </c>
      <c r="N453">
        <f>INDEX([1]age_tranches_5ans_nb_sex!$1:$1048576,MATCH('SectorStat-Age-Hommes'!$A453,[1]age_tranches_5ans_nb_sex!$A:$A,0),8)/5</f>
        <v>32.799999999769604</v>
      </c>
      <c r="O453">
        <f>INDEX([1]age_tranches_5ans_nb_sex!$1:$1048576,MATCH('SectorStat-Age-Hommes'!$A453,[1]age_tranches_5ans_nb_sex!$A:$A,0),8)/5</f>
        <v>32.799999999769604</v>
      </c>
      <c r="P453">
        <f>INDEX([1]age_tranches_5ans_nb_sex!$1:$1048576,MATCH('SectorStat-Age-Hommes'!$A453,[1]age_tranches_5ans_nb_sex!$A:$A,0),8)/5</f>
        <v>32.799999999769604</v>
      </c>
      <c r="Q453">
        <f>INDEX([1]age_tranches_5ans_nb_sex!$1:$1048576,MATCH('SectorStat-Age-Hommes'!$A453,[1]age_tranches_5ans_nb_sex!$A:$A,0),8)/5</f>
        <v>32.799999999769604</v>
      </c>
      <c r="R453">
        <f>INDEX([1]age_tranches_5ans_nb_sex!$1:$1048576,MATCH('SectorStat-Age-Hommes'!$A453,[1]age_tranches_5ans_nb_sex!$A:$A,0),8)/5</f>
        <v>32.799999999769604</v>
      </c>
      <c r="S453">
        <f>INDEX([1]age_tranches_5ans_nb_sex!$1:$1048576,MATCH('SectorStat-Age-Hommes'!$A453,[1]age_tranches_5ans_nb_sex!$A:$A,0),10)/5</f>
        <v>33.399999999692795</v>
      </c>
      <c r="T453">
        <f>INDEX([1]age_tranches_5ans_nb_sex!$1:$1048576,MATCH('SectorStat-Age-Hommes'!$A453,[1]age_tranches_5ans_nb_sex!$A:$A,0),10)/5</f>
        <v>33.399999999692795</v>
      </c>
      <c r="U453">
        <f>INDEX([1]age_tranches_5ans_nb_sex!$1:$1048576,MATCH('SectorStat-Age-Hommes'!$A453,[1]age_tranches_5ans_nb_sex!$A:$A,0),10)/5</f>
        <v>33.399999999692795</v>
      </c>
      <c r="V453">
        <f>INDEX([1]age_tranches_5ans_nb_sex!$1:$1048576,MATCH('SectorStat-Age-Hommes'!$A453,[1]age_tranches_5ans_nb_sex!$A:$A,0),10)/5</f>
        <v>33.399999999692795</v>
      </c>
      <c r="W453">
        <f>INDEX([1]age_tranches_5ans_nb_sex!$1:$1048576,MATCH('SectorStat-Age-Hommes'!$A453,[1]age_tranches_5ans_nb_sex!$A:$A,0),10)/5</f>
        <v>33.399999999692795</v>
      </c>
      <c r="X453">
        <f>INDEX([1]age_tranches_5ans_nb_sex!$1:$1048576,MATCH('SectorStat-Age-Hommes'!$A453,[1]age_tranches_5ans_nb_sex!$A:$A,0),10)/5</f>
        <v>33.399999999692795</v>
      </c>
      <c r="Y453">
        <f>INDEX([1]age_tranches_5ans_nb_sex!$1:$1048576,MATCH('SectorStat-Age-Hommes'!$A453,[1]age_tranches_5ans_nb_sex!$A:$A,0),12)/5</f>
        <v>38.599999999820803</v>
      </c>
      <c r="Z453">
        <f>INDEX([1]age_tranches_5ans_nb_sex!$1:$1048576,MATCH('SectorStat-Age-Hommes'!$A453,[1]age_tranches_5ans_nb_sex!$A:$A,0),12)/5</f>
        <v>38.599999999820803</v>
      </c>
      <c r="AA453">
        <f>INDEX([1]age_tranches_5ans_nb_sex!$1:$1048576,MATCH('SectorStat-Age-Hommes'!$A453,[1]age_tranches_5ans_nb_sex!$A:$A,0),12)/5</f>
        <v>38.599999999820803</v>
      </c>
      <c r="AB453">
        <f>INDEX([1]age_tranches_5ans_nb_sex!$1:$1048576,MATCH('SectorStat-Age-Hommes'!$A453,[1]age_tranches_5ans_nb_sex!$A:$A,0),12)/5</f>
        <v>38.599999999820803</v>
      </c>
      <c r="AC453">
        <f>INDEX([1]age_tranches_5ans_nb_sex!$1:$1048576,MATCH('SectorStat-Age-Hommes'!$A453,[1]age_tranches_5ans_nb_sex!$A:$A,0),14)/5</f>
        <v>32.3999999998208</v>
      </c>
      <c r="AD453">
        <f>INDEX([1]age_tranches_5ans_nb_sex!$1:$1048576,MATCH('SectorStat-Age-Hommes'!$A453,[1]age_tranches_5ans_nb_sex!$A:$A,0),14)/5</f>
        <v>32.3999999998208</v>
      </c>
      <c r="AE453">
        <f>INDEX([1]age_tranches_5ans_nb_sex!$1:$1048576,MATCH('SectorStat-Age-Hommes'!$A453,[1]age_tranches_5ans_nb_sex!$A:$A,0),14)/5</f>
        <v>32.3999999998208</v>
      </c>
      <c r="AF453">
        <f>INDEX([1]age_tranches_5ans_nb_sex!$1:$1048576,MATCH('SectorStat-Age-Hommes'!$A453,[1]age_tranches_5ans_nb_sex!$A:$A,0),14)/5</f>
        <v>32.3999999998208</v>
      </c>
      <c r="AG453">
        <f>INDEX([1]age_tranches_5ans_nb_sex!$1:$1048576,MATCH('SectorStat-Age-Hommes'!$A453,[1]age_tranches_5ans_nb_sex!$A:$A,0),14)/5</f>
        <v>32.3999999998208</v>
      </c>
      <c r="AH453">
        <f>INDEX([1]age_tranches_5ans_nb_sex!$1:$1048576,MATCH('SectorStat-Age-Hommes'!$A453,[1]age_tranches_5ans_nb_sex!$A:$A,0),16)/5</f>
        <v>30.200000000102399</v>
      </c>
      <c r="AI453">
        <f>INDEX([1]age_tranches_5ans_nb_sex!$1:$1048576,MATCH('SectorStat-Age-Hommes'!$A453,[1]age_tranches_5ans_nb_sex!$A:$A,0),16)/5</f>
        <v>30.200000000102399</v>
      </c>
      <c r="AJ453">
        <f>INDEX([1]age_tranches_5ans_nb_sex!$1:$1048576,MATCH('SectorStat-Age-Hommes'!$A453,[1]age_tranches_5ans_nb_sex!$A:$A,0),16)/5</f>
        <v>30.200000000102399</v>
      </c>
      <c r="AK453">
        <f>INDEX([1]age_tranches_5ans_nb_sex!$1:$1048576,MATCH('SectorStat-Age-Hommes'!$A453,[1]age_tranches_5ans_nb_sex!$A:$A,0),16)/5</f>
        <v>30.200000000102399</v>
      </c>
      <c r="AL453">
        <f>INDEX([1]age_tranches_5ans_nb_sex!$1:$1048576,MATCH('SectorStat-Age-Hommes'!$A453,[1]age_tranches_5ans_nb_sex!$A:$A,0),16)/5</f>
        <v>30.200000000102399</v>
      </c>
      <c r="AM453">
        <f>INDEX([1]age_tranches_5ans_nb_sex!$1:$1048576,MATCH('SectorStat-Age-Hommes'!$A453,[1]age_tranches_5ans_nb_sex!$A:$A,0),18)/5</f>
        <v>29.200000000230396</v>
      </c>
      <c r="AN453">
        <f>INDEX([1]age_tranches_5ans_nb_sex!$1:$1048576,MATCH('SectorStat-Age-Hommes'!$A453,[1]age_tranches_5ans_nb_sex!$A:$A,0),18)/5</f>
        <v>29.200000000230396</v>
      </c>
      <c r="AO453">
        <f>INDEX([1]age_tranches_5ans_nb_sex!$1:$1048576,MATCH('SectorStat-Age-Hommes'!$A453,[1]age_tranches_5ans_nb_sex!$A:$A,0),18)/5</f>
        <v>29.200000000230396</v>
      </c>
      <c r="AP453">
        <f>INDEX([1]age_tranches_5ans_nb_sex!$1:$1048576,MATCH('SectorStat-Age-Hommes'!$A453,[1]age_tranches_5ans_nb_sex!$A:$A,0),18)/5</f>
        <v>29.200000000230396</v>
      </c>
      <c r="AQ453">
        <f>INDEX([1]age_tranches_5ans_nb_sex!$1:$1048576,MATCH('SectorStat-Age-Hommes'!$A453,[1]age_tranches_5ans_nb_sex!$A:$A,0),18)/5</f>
        <v>29.200000000230396</v>
      </c>
      <c r="AR453">
        <f>INDEX([1]age_tranches_5ans_nb_sex!$1:$1048576,MATCH('SectorStat-Age-Hommes'!$A453,[1]age_tranches_5ans_nb_sex!$A:$A,0),20)/5</f>
        <v>33.199999999718401</v>
      </c>
      <c r="AS453">
        <f>INDEX([1]age_tranches_5ans_nb_sex!$1:$1048576,MATCH('SectorStat-Age-Hommes'!$A453,[1]age_tranches_5ans_nb_sex!$A:$A,0),20)/5</f>
        <v>33.199999999718401</v>
      </c>
      <c r="AT453">
        <f>INDEX([1]age_tranches_5ans_nb_sex!$1:$1048576,MATCH('SectorStat-Age-Hommes'!$A453,[1]age_tranches_5ans_nb_sex!$A:$A,0),20)/5</f>
        <v>33.199999999718401</v>
      </c>
      <c r="AU453">
        <f>INDEX([1]age_tranches_5ans_nb_sex!$1:$1048576,MATCH('SectorStat-Age-Hommes'!$A453,[1]age_tranches_5ans_nb_sex!$A:$A,0),20)/5</f>
        <v>33.199999999718401</v>
      </c>
      <c r="AV453">
        <f>INDEX([1]age_tranches_5ans_nb_sex!$1:$1048576,MATCH('SectorStat-Age-Hommes'!$A453,[1]age_tranches_5ans_nb_sex!$A:$A,0),20)/5</f>
        <v>33.199999999718401</v>
      </c>
      <c r="AW453">
        <f>INDEX([1]age_tranches_5ans_nb_sex!$1:$1048576,MATCH('SectorStat-Age-Hommes'!$A453,[1]age_tranches_5ans_nb_sex!$A:$A,0),22)/5</f>
        <v>28.400000000332803</v>
      </c>
      <c r="AX453">
        <f>INDEX([1]age_tranches_5ans_nb_sex!$1:$1048576,MATCH('SectorStat-Age-Hommes'!$A453,[1]age_tranches_5ans_nb_sex!$A:$A,0),22)/5</f>
        <v>28.400000000332803</v>
      </c>
      <c r="AY453">
        <f>INDEX([1]age_tranches_5ans_nb_sex!$1:$1048576,MATCH('SectorStat-Age-Hommes'!$A453,[1]age_tranches_5ans_nb_sex!$A:$A,0),22)/5</f>
        <v>28.400000000332803</v>
      </c>
      <c r="AZ453">
        <f>INDEX([1]age_tranches_5ans_nb_sex!$1:$1048576,MATCH('SectorStat-Age-Hommes'!$A453,[1]age_tranches_5ans_nb_sex!$A:$A,0),22)/5</f>
        <v>28.400000000332803</v>
      </c>
      <c r="BA453">
        <f>INDEX([1]age_tranches_5ans_nb_sex!$1:$1048576,MATCH('SectorStat-Age-Hommes'!$A453,[1]age_tranches_5ans_nb_sex!$A:$A,0),22)/5</f>
        <v>28.400000000332803</v>
      </c>
      <c r="BB453">
        <f>INDEX([1]age_tranches_5ans_nb_sex!$1:$1048576,MATCH('SectorStat-Age-Hommes'!$A453,[1]age_tranches_5ans_nb_sex!$A:$A,0),24)/5</f>
        <v>24.999999999974399</v>
      </c>
      <c r="BC453">
        <f>INDEX([1]age_tranches_5ans_nb_sex!$1:$1048576,MATCH('SectorStat-Age-Hommes'!$A453,[1]age_tranches_5ans_nb_sex!$A:$A,0),24)/5</f>
        <v>24.999999999974399</v>
      </c>
      <c r="BD453">
        <f>INDEX([1]age_tranches_5ans_nb_sex!$1:$1048576,MATCH('SectorStat-Age-Hommes'!$A453,[1]age_tranches_5ans_nb_sex!$A:$A,0),24)/5</f>
        <v>24.999999999974399</v>
      </c>
      <c r="BE453">
        <f>INDEX([1]age_tranches_5ans_nb_sex!$1:$1048576,MATCH('SectorStat-Age-Hommes'!$A453,[1]age_tranches_5ans_nb_sex!$A:$A,0),24)/5</f>
        <v>24.999999999974399</v>
      </c>
      <c r="BF453">
        <f>INDEX([1]age_tranches_5ans_nb_sex!$1:$1048576,MATCH('SectorStat-Age-Hommes'!$A453,[1]age_tranches_5ans_nb_sex!$A:$A,0),24)/5</f>
        <v>24.999999999974399</v>
      </c>
      <c r="BG453">
        <f>INDEX([1]age_tranches_5ans_nb_sex!$1:$1048576,MATCH('SectorStat-Age-Hommes'!$A453,[1]age_tranches_5ans_nb_sex!$A:$A,0),26)/5</f>
        <v>21.199999999667202</v>
      </c>
      <c r="BH453">
        <f>INDEX([1]age_tranches_5ans_nb_sex!$1:$1048576,MATCH('SectorStat-Age-Hommes'!$A453,[1]age_tranches_5ans_nb_sex!$A:$A,0),26)/5</f>
        <v>21.199999999667202</v>
      </c>
      <c r="BI453">
        <f>INDEX([1]age_tranches_5ans_nb_sex!$1:$1048576,MATCH('SectorStat-Age-Hommes'!$A453,[1]age_tranches_5ans_nb_sex!$A:$A,0),26)/5</f>
        <v>21.199999999667202</v>
      </c>
      <c r="BJ453">
        <f>INDEX([1]age_tranches_5ans_nb_sex!$1:$1048576,MATCH('SectorStat-Age-Hommes'!$A453,[1]age_tranches_5ans_nb_sex!$A:$A,0),26)/5</f>
        <v>21.199999999667202</v>
      </c>
      <c r="BK453">
        <f>INDEX([1]age_tranches_5ans_nb_sex!$1:$1048576,MATCH('SectorStat-Age-Hommes'!$A453,[1]age_tranches_5ans_nb_sex!$A:$A,0),26)/5</f>
        <v>21.199999999667202</v>
      </c>
      <c r="BL453">
        <f>INDEX([1]age_tranches_5ans_nb_sex!$1:$1048576,MATCH('SectorStat-Age-Hommes'!$A453,[1]age_tranches_5ans_nb_sex!$A:$A,0),28)/5</f>
        <v>18.200000000051201</v>
      </c>
      <c r="BM453">
        <f>INDEX([1]age_tranches_5ans_nb_sex!$1:$1048576,MATCH('SectorStat-Age-Hommes'!$A453,[1]age_tranches_5ans_nb_sex!$A:$A,0),28)/5</f>
        <v>18.200000000051201</v>
      </c>
      <c r="BN453">
        <f>INDEX([1]age_tranches_5ans_nb_sex!$1:$1048576,MATCH('SectorStat-Age-Hommes'!$A453,[1]age_tranches_5ans_nb_sex!$A:$A,0),28)/5</f>
        <v>18.200000000051201</v>
      </c>
      <c r="BO453">
        <f>INDEX([1]age_tranches_5ans_nb_sex!$1:$1048576,MATCH('SectorStat-Age-Hommes'!$A453,[1]age_tranches_5ans_nb_sex!$A:$A,0),28)/5</f>
        <v>18.200000000051201</v>
      </c>
      <c r="BP453">
        <f>INDEX([1]age_tranches_5ans_nb_sex!$1:$1048576,MATCH('SectorStat-Age-Hommes'!$A453,[1]age_tranches_5ans_nb_sex!$A:$A,0),28)/5</f>
        <v>18.200000000051201</v>
      </c>
      <c r="BQ453">
        <f>INDEX([1]age_tranches_5ans_nb_sex!$1:$1048576,MATCH('SectorStat-Age-Hommes'!$A453,[1]age_tranches_5ans_nb_sex!$A:$A,0),30)/5</f>
        <v>12.799999999948801</v>
      </c>
      <c r="BR453">
        <f>INDEX([1]age_tranches_5ans_nb_sex!$1:$1048576,MATCH('SectorStat-Age-Hommes'!$A453,[1]age_tranches_5ans_nb_sex!$A:$A,0),30)/5</f>
        <v>12.799999999948801</v>
      </c>
      <c r="BS453">
        <f>INDEX([1]age_tranches_5ans_nb_sex!$1:$1048576,MATCH('SectorStat-Age-Hommes'!$A453,[1]age_tranches_5ans_nb_sex!$A:$A,0),30)/5</f>
        <v>12.799999999948801</v>
      </c>
      <c r="BT453">
        <f>INDEX([1]age_tranches_5ans_nb_sex!$1:$1048576,MATCH('SectorStat-Age-Hommes'!$A453,[1]age_tranches_5ans_nb_sex!$A:$A,0),30)/5</f>
        <v>12.799999999948801</v>
      </c>
      <c r="BU453">
        <f>INDEX([1]age_tranches_5ans_nb_sex!$1:$1048576,MATCH('SectorStat-Age-Hommes'!$A453,[1]age_tranches_5ans_nb_sex!$A:$A,0),30)/5</f>
        <v>12.799999999948801</v>
      </c>
      <c r="BV453">
        <f>INDEX([1]age_tranches_5ans_nb_sex!$1:$1048576,MATCH('SectorStat-Age-Hommes'!$A453,[1]age_tranches_5ans_nb_sex!$A:$A,0),32)/5</f>
        <v>8.5999999996928</v>
      </c>
      <c r="BW453">
        <f>INDEX([1]age_tranches_5ans_nb_sex!$1:$1048576,MATCH('SectorStat-Age-Hommes'!$A453,[1]age_tranches_5ans_nb_sex!$A:$A,0),32)/5</f>
        <v>8.5999999996928</v>
      </c>
      <c r="BX453">
        <f>INDEX([1]age_tranches_5ans_nb_sex!$1:$1048576,MATCH('SectorStat-Age-Hommes'!$A453,[1]age_tranches_5ans_nb_sex!$A:$A,0),32)/5</f>
        <v>8.5999999996928</v>
      </c>
      <c r="BY453">
        <f>INDEX([1]age_tranches_5ans_nb_sex!$1:$1048576,MATCH('SectorStat-Age-Hommes'!$A453,[1]age_tranches_5ans_nb_sex!$A:$A,0),32)/5</f>
        <v>8.5999999996928</v>
      </c>
      <c r="BZ453">
        <f>INDEX([1]age_tranches_5ans_nb_sex!$1:$1048576,MATCH('SectorStat-Age-Hommes'!$A453,[1]age_tranches_5ans_nb_sex!$A:$A,0),32)/5</f>
        <v>8.5999999996928</v>
      </c>
      <c r="CA453">
        <f>INDEX([1]age_tranches_5ans_nb_sex!$1:$1048576,MATCH('SectorStat-Age-Hommes'!$A453,[1]age_tranches_5ans_nb_sex!$A:$A,0),34)/5</f>
        <v>8.1999999997440014</v>
      </c>
      <c r="CB453">
        <f>INDEX([1]age_tranches_5ans_nb_sex!$1:$1048576,MATCH('SectorStat-Age-Hommes'!$A453,[1]age_tranches_5ans_nb_sex!$A:$A,0),34)/5</f>
        <v>8.1999999997440014</v>
      </c>
      <c r="CC453">
        <f>INDEX([1]age_tranches_5ans_nb_sex!$1:$1048576,MATCH('SectorStat-Age-Hommes'!$A453,[1]age_tranches_5ans_nb_sex!$A:$A,0),34)/5</f>
        <v>8.1999999997440014</v>
      </c>
      <c r="CD453">
        <f>INDEX([1]age_tranches_5ans_nb_sex!$1:$1048576,MATCH('SectorStat-Age-Hommes'!$A453,[1]age_tranches_5ans_nb_sex!$A:$A,0),34)/5</f>
        <v>8.1999999997440014</v>
      </c>
      <c r="CE453">
        <f>INDEX([1]age_tranches_5ans_nb_sex!$1:$1048576,MATCH('SectorStat-Age-Hommes'!$A453,[1]age_tranches_5ans_nb_sex!$A:$A,0),34)/5</f>
        <v>8.1999999997440014</v>
      </c>
      <c r="CF453">
        <f>INDEX([1]age_tranches_5ans_nb_sex!$1:$1048576,MATCH('SectorStat-Age-Hommes'!$A453,[1]age_tranches_5ans_nb_sex!$A:$A,0),36)/5</f>
        <v>4.6000000002047994</v>
      </c>
      <c r="CG453">
        <f>INDEX([1]age_tranches_5ans_nb_sex!$1:$1048576,MATCH('SectorStat-Age-Hommes'!$A453,[1]age_tranches_5ans_nb_sex!$A:$A,0),36)/5</f>
        <v>4.6000000002047994</v>
      </c>
      <c r="CH453">
        <f>INDEX([1]age_tranches_5ans_nb_sex!$1:$1048576,MATCH('SectorStat-Age-Hommes'!$A453,[1]age_tranches_5ans_nb_sex!$A:$A,0),36)/5</f>
        <v>4.6000000002047994</v>
      </c>
      <c r="CI453">
        <f>INDEX([1]age_tranches_5ans_nb_sex!$1:$1048576,MATCH('SectorStat-Age-Hommes'!$A453,[1]age_tranches_5ans_nb_sex!$A:$A,0),36)/5</f>
        <v>4.6000000002047994</v>
      </c>
      <c r="CJ453">
        <f>INDEX([1]age_tranches_5ans_nb_sex!$1:$1048576,MATCH('SectorStat-Age-Hommes'!$A453,[1]age_tranches_5ans_nb_sex!$A:$A,0),36)/5</f>
        <v>4.6000000002047994</v>
      </c>
      <c r="CK453">
        <f>INDEX([1]age_tranches_5ans_nb_sex!$1:$1048576,MATCH('SectorStat-Age-Hommes'!$A453,[1]age_tranches_5ans_nb_sex!$A:$A,0),38)/5</f>
        <v>0.59999999992319997</v>
      </c>
      <c r="CL453">
        <f>INDEX([1]age_tranches_5ans_nb_sex!$1:$1048576,MATCH('SectorStat-Age-Hommes'!$A453,[1]age_tranches_5ans_nb_sex!$A:$A,0),38)/5</f>
        <v>0.59999999992319997</v>
      </c>
      <c r="CM453">
        <f>INDEX([1]age_tranches_5ans_nb_sex!$1:$1048576,MATCH('SectorStat-Age-Hommes'!$A453,[1]age_tranches_5ans_nb_sex!$A:$A,0),38)/5</f>
        <v>0.59999999992319997</v>
      </c>
      <c r="CN453">
        <f>INDEX([1]age_tranches_5ans_nb_sex!$1:$1048576,MATCH('SectorStat-Age-Hommes'!$A453,[1]age_tranches_5ans_nb_sex!$A:$A,0),38)/5</f>
        <v>0.59999999992319997</v>
      </c>
      <c r="CO453">
        <f>INDEX([1]age_tranches_5ans_nb_sex!$1:$1048576,MATCH('SectorStat-Age-Hommes'!$A453,[1]age_tranches_5ans_nb_sex!$A:$A,0),38)/5</f>
        <v>0.59999999992319997</v>
      </c>
      <c r="CP453" s="2">
        <f>INDEX([1]age_tranches_5ans_nb_sex!$1:$1048576,MATCH('SectorStat-Age-Hommes'!$A453,[1]age_tranches_5ans_nb_sex!$A:$A,0),40)/5</f>
        <v>0</v>
      </c>
      <c r="CQ453" s="2">
        <f>INDEX([1]age_tranches_5ans_nb_sex!$1:$1048576,MATCH('SectorStat-Age-Hommes'!$A453,[1]age_tranches_5ans_nb_sex!$A:$A,0),40)/5</f>
        <v>0</v>
      </c>
      <c r="CR453" s="2">
        <f>INDEX([1]age_tranches_5ans_nb_sex!$1:$1048576,MATCH('SectorStat-Age-Hommes'!$A453,[1]age_tranches_5ans_nb_sex!$A:$A,0),40)/5</f>
        <v>0</v>
      </c>
      <c r="CS453" s="2">
        <f>INDEX([1]age_tranches_5ans_nb_sex!$1:$1048576,MATCH('SectorStat-Age-Hommes'!$A453,[1]age_tranches_5ans_nb_sex!$A:$A,0),40)/5</f>
        <v>0</v>
      </c>
      <c r="CT453" s="2">
        <f>INDEX([1]age_tranches_5ans_nb_sex!$1:$1048576,MATCH('SectorStat-Age-Hommes'!$A453,[1]age_tranches_5ans_nb_sex!$A:$A,0),40)/5</f>
        <v>0</v>
      </c>
      <c r="CZ453" s="3"/>
      <c r="DA453" s="3"/>
      <c r="DB453" s="3"/>
      <c r="DC453" s="3"/>
      <c r="DD453" s="3"/>
    </row>
    <row r="454" spans="1:108" x14ac:dyDescent="0.35">
      <c r="A454" s="1" t="s">
        <v>893</v>
      </c>
      <c r="B454" s="1" t="s">
        <v>894</v>
      </c>
      <c r="C454" t="str">
        <f>INDEX([1]SectorStat!$1:$1048576,MATCH('[1]Distribution ages'!$A454,[1]SectorStat!$B:$B,0),4)</f>
        <v>Molenbeek Saint-Jean</v>
      </c>
      <c r="D454">
        <f>INDEX([1]age_tranches_5ans_nb_sex!$1:$1048576,MATCH('SectorStat-Age-Hommes'!$A454,[1]age_tranches_5ans_nb_sex!$A:$A,0),4)/5</f>
        <v>12.000000000141998</v>
      </c>
      <c r="E454">
        <f>INDEX([1]age_tranches_5ans_nb_sex!$1:$1048576,MATCH('SectorStat-Age-Hommes'!$A454,[1]age_tranches_5ans_nb_sex!$A:$A,0),4)/5</f>
        <v>12.000000000141998</v>
      </c>
      <c r="F454">
        <f>INDEX([1]age_tranches_5ans_nb_sex!$1:$1048576,MATCH('SectorStat-Age-Hommes'!$A454,[1]age_tranches_5ans_nb_sex!$A:$A,0),4)/5</f>
        <v>12.000000000141998</v>
      </c>
      <c r="G454">
        <f>INDEX([1]age_tranches_5ans_nb_sex!$1:$1048576,MATCH('SectorStat-Age-Hommes'!$A454,[1]age_tranches_5ans_nb_sex!$A:$A,0),4)/5</f>
        <v>12.000000000141998</v>
      </c>
      <c r="H454">
        <f>INDEX([1]age_tranches_5ans_nb_sex!$1:$1048576,MATCH('SectorStat-Age-Hommes'!$A454,[1]age_tranches_5ans_nb_sex!$A:$A,0),4)/5</f>
        <v>12.000000000141998</v>
      </c>
      <c r="I454">
        <f>INDEX([1]age_tranches_5ans_nb_sex!$1:$1048576,MATCH('SectorStat-Age-Hommes'!$A454,[1]age_tranches_5ans_nb_sex!$A:$A,0),6)/5</f>
        <v>20.399999999874002</v>
      </c>
      <c r="J454">
        <f>INDEX([1]age_tranches_5ans_nb_sex!$1:$1048576,MATCH('SectorStat-Age-Hommes'!$A454,[1]age_tranches_5ans_nb_sex!$A:$A,0),6)/5</f>
        <v>20.399999999874002</v>
      </c>
      <c r="K454">
        <f>INDEX([1]age_tranches_5ans_nb_sex!$1:$1048576,MATCH('SectorStat-Age-Hommes'!$A454,[1]age_tranches_5ans_nb_sex!$A:$A,0),6)/5</f>
        <v>20.399999999874002</v>
      </c>
      <c r="L454">
        <f>INDEX([1]age_tranches_5ans_nb_sex!$1:$1048576,MATCH('SectorStat-Age-Hommes'!$A454,[1]age_tranches_5ans_nb_sex!$A:$A,0),6)/5</f>
        <v>20.399999999874002</v>
      </c>
      <c r="M454">
        <f>INDEX([1]age_tranches_5ans_nb_sex!$1:$1048576,MATCH('SectorStat-Age-Hommes'!$A454,[1]age_tranches_5ans_nb_sex!$A:$A,0),6)/5</f>
        <v>20.399999999874002</v>
      </c>
      <c r="N454">
        <f>INDEX([1]age_tranches_5ans_nb_sex!$1:$1048576,MATCH('SectorStat-Age-Hommes'!$A454,[1]age_tranches_5ans_nb_sex!$A:$A,0),8)/5</f>
        <v>21.399999999824598</v>
      </c>
      <c r="O454">
        <f>INDEX([1]age_tranches_5ans_nb_sex!$1:$1048576,MATCH('SectorStat-Age-Hommes'!$A454,[1]age_tranches_5ans_nb_sex!$A:$A,0),8)/5</f>
        <v>21.399999999824598</v>
      </c>
      <c r="P454">
        <f>INDEX([1]age_tranches_5ans_nb_sex!$1:$1048576,MATCH('SectorStat-Age-Hommes'!$A454,[1]age_tranches_5ans_nb_sex!$A:$A,0),8)/5</f>
        <v>21.399999999824598</v>
      </c>
      <c r="Q454">
        <f>INDEX([1]age_tranches_5ans_nb_sex!$1:$1048576,MATCH('SectorStat-Age-Hommes'!$A454,[1]age_tranches_5ans_nb_sex!$A:$A,0),8)/5</f>
        <v>21.399999999824598</v>
      </c>
      <c r="R454">
        <f>INDEX([1]age_tranches_5ans_nb_sex!$1:$1048576,MATCH('SectorStat-Age-Hommes'!$A454,[1]age_tranches_5ans_nb_sex!$A:$A,0),8)/5</f>
        <v>21.399999999824598</v>
      </c>
      <c r="S454">
        <f>INDEX([1]age_tranches_5ans_nb_sex!$1:$1048576,MATCH('SectorStat-Age-Hommes'!$A454,[1]age_tranches_5ans_nb_sex!$A:$A,0),10)/5</f>
        <v>16.4000000000716</v>
      </c>
      <c r="T454">
        <f>INDEX([1]age_tranches_5ans_nb_sex!$1:$1048576,MATCH('SectorStat-Age-Hommes'!$A454,[1]age_tranches_5ans_nb_sex!$A:$A,0),10)/5</f>
        <v>16.4000000000716</v>
      </c>
      <c r="U454">
        <f>INDEX([1]age_tranches_5ans_nb_sex!$1:$1048576,MATCH('SectorStat-Age-Hommes'!$A454,[1]age_tranches_5ans_nb_sex!$A:$A,0),10)/5</f>
        <v>16.4000000000716</v>
      </c>
      <c r="V454">
        <f>INDEX([1]age_tranches_5ans_nb_sex!$1:$1048576,MATCH('SectorStat-Age-Hommes'!$A454,[1]age_tranches_5ans_nb_sex!$A:$A,0),10)/5</f>
        <v>16.4000000000716</v>
      </c>
      <c r="W454">
        <f>INDEX([1]age_tranches_5ans_nb_sex!$1:$1048576,MATCH('SectorStat-Age-Hommes'!$A454,[1]age_tranches_5ans_nb_sex!$A:$A,0),10)/5</f>
        <v>16.4000000000716</v>
      </c>
      <c r="X454">
        <f>INDEX([1]age_tranches_5ans_nb_sex!$1:$1048576,MATCH('SectorStat-Age-Hommes'!$A454,[1]age_tranches_5ans_nb_sex!$A:$A,0),10)/5</f>
        <v>16.4000000000716</v>
      </c>
      <c r="Y454">
        <f>INDEX([1]age_tranches_5ans_nb_sex!$1:$1048576,MATCH('SectorStat-Age-Hommes'!$A454,[1]age_tranches_5ans_nb_sex!$A:$A,0),12)/5</f>
        <v>11.6000000000148</v>
      </c>
      <c r="Z454">
        <f>INDEX([1]age_tranches_5ans_nb_sex!$1:$1048576,MATCH('SectorStat-Age-Hommes'!$A454,[1]age_tranches_5ans_nb_sex!$A:$A,0),12)/5</f>
        <v>11.6000000000148</v>
      </c>
      <c r="AA454">
        <f>INDEX([1]age_tranches_5ans_nb_sex!$1:$1048576,MATCH('SectorStat-Age-Hommes'!$A454,[1]age_tranches_5ans_nb_sex!$A:$A,0),12)/5</f>
        <v>11.6000000000148</v>
      </c>
      <c r="AB454">
        <f>INDEX([1]age_tranches_5ans_nb_sex!$1:$1048576,MATCH('SectorStat-Age-Hommes'!$A454,[1]age_tranches_5ans_nb_sex!$A:$A,0),12)/5</f>
        <v>11.6000000000148</v>
      </c>
      <c r="AC454">
        <f>INDEX([1]age_tranches_5ans_nb_sex!$1:$1048576,MATCH('SectorStat-Age-Hommes'!$A454,[1]age_tranches_5ans_nb_sex!$A:$A,0),14)/5</f>
        <v>3.8000000001061998</v>
      </c>
      <c r="AD454">
        <f>INDEX([1]age_tranches_5ans_nb_sex!$1:$1048576,MATCH('SectorStat-Age-Hommes'!$A454,[1]age_tranches_5ans_nb_sex!$A:$A,0),14)/5</f>
        <v>3.8000000001061998</v>
      </c>
      <c r="AE454">
        <f>INDEX([1]age_tranches_5ans_nb_sex!$1:$1048576,MATCH('SectorStat-Age-Hommes'!$A454,[1]age_tranches_5ans_nb_sex!$A:$A,0),14)/5</f>
        <v>3.8000000001061998</v>
      </c>
      <c r="AF454">
        <f>INDEX([1]age_tranches_5ans_nb_sex!$1:$1048576,MATCH('SectorStat-Age-Hommes'!$A454,[1]age_tranches_5ans_nb_sex!$A:$A,0),14)/5</f>
        <v>3.8000000001061998</v>
      </c>
      <c r="AG454">
        <f>INDEX([1]age_tranches_5ans_nb_sex!$1:$1048576,MATCH('SectorStat-Age-Hommes'!$A454,[1]age_tranches_5ans_nb_sex!$A:$A,0),14)/5</f>
        <v>3.8000000001061998</v>
      </c>
      <c r="AH454">
        <f>INDEX([1]age_tranches_5ans_nb_sex!$1:$1048576,MATCH('SectorStat-Age-Hommes'!$A454,[1]age_tranches_5ans_nb_sex!$A:$A,0),16)/5</f>
        <v>2.8000000001555998</v>
      </c>
      <c r="AI454">
        <f>INDEX([1]age_tranches_5ans_nb_sex!$1:$1048576,MATCH('SectorStat-Age-Hommes'!$A454,[1]age_tranches_5ans_nb_sex!$A:$A,0),16)/5</f>
        <v>2.8000000001555998</v>
      </c>
      <c r="AJ454">
        <f>INDEX([1]age_tranches_5ans_nb_sex!$1:$1048576,MATCH('SectorStat-Age-Hommes'!$A454,[1]age_tranches_5ans_nb_sex!$A:$A,0),16)/5</f>
        <v>2.8000000001555998</v>
      </c>
      <c r="AK454">
        <f>INDEX([1]age_tranches_5ans_nb_sex!$1:$1048576,MATCH('SectorStat-Age-Hommes'!$A454,[1]age_tranches_5ans_nb_sex!$A:$A,0),16)/5</f>
        <v>2.8000000001555998</v>
      </c>
      <c r="AL454">
        <f>INDEX([1]age_tranches_5ans_nb_sex!$1:$1048576,MATCH('SectorStat-Age-Hommes'!$A454,[1]age_tranches_5ans_nb_sex!$A:$A,0),16)/5</f>
        <v>2.8000000001555998</v>
      </c>
      <c r="AM454">
        <f>INDEX([1]age_tranches_5ans_nb_sex!$1:$1048576,MATCH('SectorStat-Age-Hommes'!$A454,[1]age_tranches_5ans_nb_sex!$A:$A,0),18)/5</f>
        <v>6.5999999998943988</v>
      </c>
      <c r="AN454">
        <f>INDEX([1]age_tranches_5ans_nb_sex!$1:$1048576,MATCH('SectorStat-Age-Hommes'!$A454,[1]age_tranches_5ans_nb_sex!$A:$A,0),18)/5</f>
        <v>6.5999999998943988</v>
      </c>
      <c r="AO454">
        <f>INDEX([1]age_tranches_5ans_nb_sex!$1:$1048576,MATCH('SectorStat-Age-Hommes'!$A454,[1]age_tranches_5ans_nb_sex!$A:$A,0),18)/5</f>
        <v>6.5999999998943988</v>
      </c>
      <c r="AP454">
        <f>INDEX([1]age_tranches_5ans_nb_sex!$1:$1048576,MATCH('SectorStat-Age-Hommes'!$A454,[1]age_tranches_5ans_nb_sex!$A:$A,0),18)/5</f>
        <v>6.5999999998943988</v>
      </c>
      <c r="AQ454">
        <f>INDEX([1]age_tranches_5ans_nb_sex!$1:$1048576,MATCH('SectorStat-Age-Hommes'!$A454,[1]age_tranches_5ans_nb_sex!$A:$A,0),18)/5</f>
        <v>6.5999999998943988</v>
      </c>
      <c r="AR454">
        <f>INDEX([1]age_tranches_5ans_nb_sex!$1:$1048576,MATCH('SectorStat-Age-Hommes'!$A454,[1]age_tranches_5ans_nb_sex!$A:$A,0),20)/5</f>
        <v>8.7999999998591996</v>
      </c>
      <c r="AS454">
        <f>INDEX([1]age_tranches_5ans_nb_sex!$1:$1048576,MATCH('SectorStat-Age-Hommes'!$A454,[1]age_tranches_5ans_nb_sex!$A:$A,0),20)/5</f>
        <v>8.7999999998591996</v>
      </c>
      <c r="AT454">
        <f>INDEX([1]age_tranches_5ans_nb_sex!$1:$1048576,MATCH('SectorStat-Age-Hommes'!$A454,[1]age_tranches_5ans_nb_sex!$A:$A,0),20)/5</f>
        <v>8.7999999998591996</v>
      </c>
      <c r="AU454">
        <f>INDEX([1]age_tranches_5ans_nb_sex!$1:$1048576,MATCH('SectorStat-Age-Hommes'!$A454,[1]age_tranches_5ans_nb_sex!$A:$A,0),20)/5</f>
        <v>8.7999999998591996</v>
      </c>
      <c r="AV454">
        <f>INDEX([1]age_tranches_5ans_nb_sex!$1:$1048576,MATCH('SectorStat-Age-Hommes'!$A454,[1]age_tranches_5ans_nb_sex!$A:$A,0),20)/5</f>
        <v>8.7999999998591996</v>
      </c>
      <c r="AW454">
        <f>INDEX([1]age_tranches_5ans_nb_sex!$1:$1048576,MATCH('SectorStat-Age-Hommes'!$A454,[1]age_tranches_5ans_nb_sex!$A:$A,0),22)/5</f>
        <v>11.6000000000148</v>
      </c>
      <c r="AX454">
        <f>INDEX([1]age_tranches_5ans_nb_sex!$1:$1048576,MATCH('SectorStat-Age-Hommes'!$A454,[1]age_tranches_5ans_nb_sex!$A:$A,0),22)/5</f>
        <v>11.6000000000148</v>
      </c>
      <c r="AY454">
        <f>INDEX([1]age_tranches_5ans_nb_sex!$1:$1048576,MATCH('SectorStat-Age-Hommes'!$A454,[1]age_tranches_5ans_nb_sex!$A:$A,0),22)/5</f>
        <v>11.6000000000148</v>
      </c>
      <c r="AZ454">
        <f>INDEX([1]age_tranches_5ans_nb_sex!$1:$1048576,MATCH('SectorStat-Age-Hommes'!$A454,[1]age_tranches_5ans_nb_sex!$A:$A,0),22)/5</f>
        <v>11.6000000000148</v>
      </c>
      <c r="BA454">
        <f>INDEX([1]age_tranches_5ans_nb_sex!$1:$1048576,MATCH('SectorStat-Age-Hommes'!$A454,[1]age_tranches_5ans_nb_sex!$A:$A,0),22)/5</f>
        <v>11.6000000000148</v>
      </c>
      <c r="BB454">
        <f>INDEX([1]age_tranches_5ans_nb_sex!$1:$1048576,MATCH('SectorStat-Age-Hommes'!$A454,[1]age_tranches_5ans_nb_sex!$A:$A,0),24)/5</f>
        <v>14.000000000043201</v>
      </c>
      <c r="BC454">
        <f>INDEX([1]age_tranches_5ans_nb_sex!$1:$1048576,MATCH('SectorStat-Age-Hommes'!$A454,[1]age_tranches_5ans_nb_sex!$A:$A,0),24)/5</f>
        <v>14.000000000043201</v>
      </c>
      <c r="BD454">
        <f>INDEX([1]age_tranches_5ans_nb_sex!$1:$1048576,MATCH('SectorStat-Age-Hommes'!$A454,[1]age_tranches_5ans_nb_sex!$A:$A,0),24)/5</f>
        <v>14.000000000043201</v>
      </c>
      <c r="BE454">
        <f>INDEX([1]age_tranches_5ans_nb_sex!$1:$1048576,MATCH('SectorStat-Age-Hommes'!$A454,[1]age_tranches_5ans_nb_sex!$A:$A,0),24)/5</f>
        <v>14.000000000043201</v>
      </c>
      <c r="BF454">
        <f>INDEX([1]age_tranches_5ans_nb_sex!$1:$1048576,MATCH('SectorStat-Age-Hommes'!$A454,[1]age_tranches_5ans_nb_sex!$A:$A,0),24)/5</f>
        <v>14.000000000043201</v>
      </c>
      <c r="BG454">
        <f>INDEX([1]age_tranches_5ans_nb_sex!$1:$1048576,MATCH('SectorStat-Age-Hommes'!$A454,[1]age_tranches_5ans_nb_sex!$A:$A,0),26)/5</f>
        <v>10.400000000000599</v>
      </c>
      <c r="BH454">
        <f>INDEX([1]age_tranches_5ans_nb_sex!$1:$1048576,MATCH('SectorStat-Age-Hommes'!$A454,[1]age_tranches_5ans_nb_sex!$A:$A,0),26)/5</f>
        <v>10.400000000000599</v>
      </c>
      <c r="BI454">
        <f>INDEX([1]age_tranches_5ans_nb_sex!$1:$1048576,MATCH('SectorStat-Age-Hommes'!$A454,[1]age_tranches_5ans_nb_sex!$A:$A,0),26)/5</f>
        <v>10.400000000000599</v>
      </c>
      <c r="BJ454">
        <f>INDEX([1]age_tranches_5ans_nb_sex!$1:$1048576,MATCH('SectorStat-Age-Hommes'!$A454,[1]age_tranches_5ans_nb_sex!$A:$A,0),26)/5</f>
        <v>10.400000000000599</v>
      </c>
      <c r="BK454">
        <f>INDEX([1]age_tranches_5ans_nb_sex!$1:$1048576,MATCH('SectorStat-Age-Hommes'!$A454,[1]age_tranches_5ans_nb_sex!$A:$A,0),26)/5</f>
        <v>10.400000000000599</v>
      </c>
      <c r="BL454">
        <f>INDEX([1]age_tranches_5ans_nb_sex!$1:$1048576,MATCH('SectorStat-Age-Hommes'!$A454,[1]age_tranches_5ans_nb_sex!$A:$A,0),28)/5</f>
        <v>7.0000000000216005</v>
      </c>
      <c r="BM454">
        <f>INDEX([1]age_tranches_5ans_nb_sex!$1:$1048576,MATCH('SectorStat-Age-Hommes'!$A454,[1]age_tranches_5ans_nb_sex!$A:$A,0),28)/5</f>
        <v>7.0000000000216005</v>
      </c>
      <c r="BN454">
        <f>INDEX([1]age_tranches_5ans_nb_sex!$1:$1048576,MATCH('SectorStat-Age-Hommes'!$A454,[1]age_tranches_5ans_nb_sex!$A:$A,0),28)/5</f>
        <v>7.0000000000216005</v>
      </c>
      <c r="BO454">
        <f>INDEX([1]age_tranches_5ans_nb_sex!$1:$1048576,MATCH('SectorStat-Age-Hommes'!$A454,[1]age_tranches_5ans_nb_sex!$A:$A,0),28)/5</f>
        <v>7.0000000000216005</v>
      </c>
      <c r="BP454">
        <f>INDEX([1]age_tranches_5ans_nb_sex!$1:$1048576,MATCH('SectorStat-Age-Hommes'!$A454,[1]age_tranches_5ans_nb_sex!$A:$A,0),28)/5</f>
        <v>7.0000000000216005</v>
      </c>
      <c r="BQ454">
        <f>INDEX([1]age_tranches_5ans_nb_sex!$1:$1048576,MATCH('SectorStat-Age-Hommes'!$A454,[1]age_tranches_5ans_nb_sex!$A:$A,0),30)/5</f>
        <v>3.8000000001061998</v>
      </c>
      <c r="BR454">
        <f>INDEX([1]age_tranches_5ans_nb_sex!$1:$1048576,MATCH('SectorStat-Age-Hommes'!$A454,[1]age_tranches_5ans_nb_sex!$A:$A,0),30)/5</f>
        <v>3.8000000001061998</v>
      </c>
      <c r="BS454">
        <f>INDEX([1]age_tranches_5ans_nb_sex!$1:$1048576,MATCH('SectorStat-Age-Hommes'!$A454,[1]age_tranches_5ans_nb_sex!$A:$A,0),30)/5</f>
        <v>3.8000000001061998</v>
      </c>
      <c r="BT454">
        <f>INDEX([1]age_tranches_5ans_nb_sex!$1:$1048576,MATCH('SectorStat-Age-Hommes'!$A454,[1]age_tranches_5ans_nb_sex!$A:$A,0),30)/5</f>
        <v>3.8000000001061998</v>
      </c>
      <c r="BU454">
        <f>INDEX([1]age_tranches_5ans_nb_sex!$1:$1048576,MATCH('SectorStat-Age-Hommes'!$A454,[1]age_tranches_5ans_nb_sex!$A:$A,0),30)/5</f>
        <v>3.8000000001061998</v>
      </c>
      <c r="BV454">
        <f>INDEX([1]age_tranches_5ans_nb_sex!$1:$1048576,MATCH('SectorStat-Age-Hommes'!$A454,[1]age_tranches_5ans_nb_sex!$A:$A,0),32)/5</f>
        <v>3.6000000000425998</v>
      </c>
      <c r="BW454">
        <f>INDEX([1]age_tranches_5ans_nb_sex!$1:$1048576,MATCH('SectorStat-Age-Hommes'!$A454,[1]age_tranches_5ans_nb_sex!$A:$A,0),32)/5</f>
        <v>3.6000000000425998</v>
      </c>
      <c r="BX454">
        <f>INDEX([1]age_tranches_5ans_nb_sex!$1:$1048576,MATCH('SectorStat-Age-Hommes'!$A454,[1]age_tranches_5ans_nb_sex!$A:$A,0),32)/5</f>
        <v>3.6000000000425998</v>
      </c>
      <c r="BY454">
        <f>INDEX([1]age_tranches_5ans_nb_sex!$1:$1048576,MATCH('SectorStat-Age-Hommes'!$A454,[1]age_tranches_5ans_nb_sex!$A:$A,0),32)/5</f>
        <v>3.6000000000425998</v>
      </c>
      <c r="BZ454">
        <f>INDEX([1]age_tranches_5ans_nb_sex!$1:$1048576,MATCH('SectorStat-Age-Hommes'!$A454,[1]age_tranches_5ans_nb_sex!$A:$A,0),32)/5</f>
        <v>3.6000000000425998</v>
      </c>
      <c r="CA454">
        <f>INDEX([1]age_tranches_5ans_nb_sex!$1:$1048576,MATCH('SectorStat-Age-Hommes'!$A454,[1]age_tranches_5ans_nb_sex!$A:$A,0),34)/5</f>
        <v>2.6000000000919998</v>
      </c>
      <c r="CB454">
        <f>INDEX([1]age_tranches_5ans_nb_sex!$1:$1048576,MATCH('SectorStat-Age-Hommes'!$A454,[1]age_tranches_5ans_nb_sex!$A:$A,0),34)/5</f>
        <v>2.6000000000919998</v>
      </c>
      <c r="CC454">
        <f>INDEX([1]age_tranches_5ans_nb_sex!$1:$1048576,MATCH('SectorStat-Age-Hommes'!$A454,[1]age_tranches_5ans_nb_sex!$A:$A,0),34)/5</f>
        <v>2.6000000000919998</v>
      </c>
      <c r="CD454">
        <f>INDEX([1]age_tranches_5ans_nb_sex!$1:$1048576,MATCH('SectorStat-Age-Hommes'!$A454,[1]age_tranches_5ans_nb_sex!$A:$A,0),34)/5</f>
        <v>2.6000000000919998</v>
      </c>
      <c r="CE454">
        <f>INDEX([1]age_tranches_5ans_nb_sex!$1:$1048576,MATCH('SectorStat-Age-Hommes'!$A454,[1]age_tranches_5ans_nb_sex!$A:$A,0),34)/5</f>
        <v>2.6000000000919998</v>
      </c>
      <c r="CF454">
        <f>INDEX([1]age_tranches_5ans_nb_sex!$1:$1048576,MATCH('SectorStat-Age-Hommes'!$A454,[1]age_tranches_5ans_nb_sex!$A:$A,0),36)/5</f>
        <v>4.0000000001698002</v>
      </c>
      <c r="CG454">
        <f>INDEX([1]age_tranches_5ans_nb_sex!$1:$1048576,MATCH('SectorStat-Age-Hommes'!$A454,[1]age_tranches_5ans_nb_sex!$A:$A,0),36)/5</f>
        <v>4.0000000001698002</v>
      </c>
      <c r="CH454">
        <f>INDEX([1]age_tranches_5ans_nb_sex!$1:$1048576,MATCH('SectorStat-Age-Hommes'!$A454,[1]age_tranches_5ans_nb_sex!$A:$A,0),36)/5</f>
        <v>4.0000000001698002</v>
      </c>
      <c r="CI454">
        <f>INDEX([1]age_tranches_5ans_nb_sex!$1:$1048576,MATCH('SectorStat-Age-Hommes'!$A454,[1]age_tranches_5ans_nb_sex!$A:$A,0),36)/5</f>
        <v>4.0000000001698002</v>
      </c>
      <c r="CJ454">
        <f>INDEX([1]age_tranches_5ans_nb_sex!$1:$1048576,MATCH('SectorStat-Age-Hommes'!$A454,[1]age_tranches_5ans_nb_sex!$A:$A,0),36)/5</f>
        <v>4.0000000001698002</v>
      </c>
      <c r="CK454">
        <f>INDEX([1]age_tranches_5ans_nb_sex!$1:$1048576,MATCH('SectorStat-Age-Hommes'!$A454,[1]age_tranches_5ans_nb_sex!$A:$A,0),38)/5</f>
        <v>1.4000000000777999</v>
      </c>
      <c r="CL454">
        <f>INDEX([1]age_tranches_5ans_nb_sex!$1:$1048576,MATCH('SectorStat-Age-Hommes'!$A454,[1]age_tranches_5ans_nb_sex!$A:$A,0),38)/5</f>
        <v>1.4000000000777999</v>
      </c>
      <c r="CM454">
        <f>INDEX([1]age_tranches_5ans_nb_sex!$1:$1048576,MATCH('SectorStat-Age-Hommes'!$A454,[1]age_tranches_5ans_nb_sex!$A:$A,0),38)/5</f>
        <v>1.4000000000777999</v>
      </c>
      <c r="CN454">
        <f>INDEX([1]age_tranches_5ans_nb_sex!$1:$1048576,MATCH('SectorStat-Age-Hommes'!$A454,[1]age_tranches_5ans_nb_sex!$A:$A,0),38)/5</f>
        <v>1.4000000000777999</v>
      </c>
      <c r="CO454">
        <f>INDEX([1]age_tranches_5ans_nb_sex!$1:$1048576,MATCH('SectorStat-Age-Hommes'!$A454,[1]age_tranches_5ans_nb_sex!$A:$A,0),38)/5</f>
        <v>1.4000000000777999</v>
      </c>
      <c r="CP454" s="2">
        <f>INDEX([1]age_tranches_5ans_nb_sex!$1:$1048576,MATCH('SectorStat-Age-Hommes'!$A454,[1]age_tranches_5ans_nb_sex!$A:$A,0),40)/5</f>
        <v>0.40000000012720005</v>
      </c>
      <c r="CQ454" s="2">
        <f>INDEX([1]age_tranches_5ans_nb_sex!$1:$1048576,MATCH('SectorStat-Age-Hommes'!$A454,[1]age_tranches_5ans_nb_sex!$A:$A,0),40)/5</f>
        <v>0.40000000012720005</v>
      </c>
      <c r="CR454" s="2">
        <f>INDEX([1]age_tranches_5ans_nb_sex!$1:$1048576,MATCH('SectorStat-Age-Hommes'!$A454,[1]age_tranches_5ans_nb_sex!$A:$A,0),40)/5</f>
        <v>0.40000000012720005</v>
      </c>
      <c r="CS454" s="2">
        <f>INDEX([1]age_tranches_5ans_nb_sex!$1:$1048576,MATCH('SectorStat-Age-Hommes'!$A454,[1]age_tranches_5ans_nb_sex!$A:$A,0),40)/5</f>
        <v>0.40000000012720005</v>
      </c>
      <c r="CT454" s="2">
        <f>INDEX([1]age_tranches_5ans_nb_sex!$1:$1048576,MATCH('SectorStat-Age-Hommes'!$A454,[1]age_tranches_5ans_nb_sex!$A:$A,0),40)/5</f>
        <v>0.40000000012720005</v>
      </c>
      <c r="CZ454" s="3"/>
      <c r="DA454" s="3"/>
      <c r="DB454" s="3"/>
      <c r="DC454" s="3"/>
      <c r="DD454" s="3"/>
    </row>
    <row r="455" spans="1:108" x14ac:dyDescent="0.35">
      <c r="A455" s="1" t="s">
        <v>895</v>
      </c>
      <c r="B455" s="1" t="s">
        <v>194</v>
      </c>
      <c r="C455" t="str">
        <f>INDEX([1]SectorStat!$1:$1048576,MATCH('[1]Distribution ages'!$A455,[1]SectorStat!$B:$B,0),4)</f>
        <v>Molenbeek Saint-Jean</v>
      </c>
      <c r="D455">
        <f>INDEX([1]age_tranches_5ans_nb_sex!$1:$1048576,MATCH('SectorStat-Age-Hommes'!$A455,[1]age_tranches_5ans_nb_sex!$A:$A,0),4)/5</f>
        <v>0</v>
      </c>
      <c r="E455">
        <f>INDEX([1]age_tranches_5ans_nb_sex!$1:$1048576,MATCH('SectorStat-Age-Hommes'!$A455,[1]age_tranches_5ans_nb_sex!$A:$A,0),4)/5</f>
        <v>0</v>
      </c>
      <c r="F455">
        <f>INDEX([1]age_tranches_5ans_nb_sex!$1:$1048576,MATCH('SectorStat-Age-Hommes'!$A455,[1]age_tranches_5ans_nb_sex!$A:$A,0),4)/5</f>
        <v>0</v>
      </c>
      <c r="G455">
        <f>INDEX([1]age_tranches_5ans_nb_sex!$1:$1048576,MATCH('SectorStat-Age-Hommes'!$A455,[1]age_tranches_5ans_nb_sex!$A:$A,0),4)/5</f>
        <v>0</v>
      </c>
      <c r="H455">
        <f>INDEX([1]age_tranches_5ans_nb_sex!$1:$1048576,MATCH('SectorStat-Age-Hommes'!$A455,[1]age_tranches_5ans_nb_sex!$A:$A,0),4)/5</f>
        <v>0</v>
      </c>
      <c r="I455">
        <f>INDEX([1]age_tranches_5ans_nb_sex!$1:$1048576,MATCH('SectorStat-Age-Hommes'!$A455,[1]age_tranches_5ans_nb_sex!$A:$A,0),6)/5</f>
        <v>0</v>
      </c>
      <c r="J455">
        <f>INDEX([1]age_tranches_5ans_nb_sex!$1:$1048576,MATCH('SectorStat-Age-Hommes'!$A455,[1]age_tranches_5ans_nb_sex!$A:$A,0),6)/5</f>
        <v>0</v>
      </c>
      <c r="K455">
        <f>INDEX([1]age_tranches_5ans_nb_sex!$1:$1048576,MATCH('SectorStat-Age-Hommes'!$A455,[1]age_tranches_5ans_nb_sex!$A:$A,0),6)/5</f>
        <v>0</v>
      </c>
      <c r="L455">
        <f>INDEX([1]age_tranches_5ans_nb_sex!$1:$1048576,MATCH('SectorStat-Age-Hommes'!$A455,[1]age_tranches_5ans_nb_sex!$A:$A,0),6)/5</f>
        <v>0</v>
      </c>
      <c r="M455">
        <f>INDEX([1]age_tranches_5ans_nb_sex!$1:$1048576,MATCH('SectorStat-Age-Hommes'!$A455,[1]age_tranches_5ans_nb_sex!$A:$A,0),6)/5</f>
        <v>0</v>
      </c>
      <c r="N455">
        <f>INDEX([1]age_tranches_5ans_nb_sex!$1:$1048576,MATCH('SectorStat-Age-Hommes'!$A455,[1]age_tranches_5ans_nb_sex!$A:$A,0),8)/5</f>
        <v>0</v>
      </c>
      <c r="O455">
        <f>INDEX([1]age_tranches_5ans_nb_sex!$1:$1048576,MATCH('SectorStat-Age-Hommes'!$A455,[1]age_tranches_5ans_nb_sex!$A:$A,0),8)/5</f>
        <v>0</v>
      </c>
      <c r="P455">
        <f>INDEX([1]age_tranches_5ans_nb_sex!$1:$1048576,MATCH('SectorStat-Age-Hommes'!$A455,[1]age_tranches_5ans_nb_sex!$A:$A,0),8)/5</f>
        <v>0</v>
      </c>
      <c r="Q455">
        <f>INDEX([1]age_tranches_5ans_nb_sex!$1:$1048576,MATCH('SectorStat-Age-Hommes'!$A455,[1]age_tranches_5ans_nb_sex!$A:$A,0),8)/5</f>
        <v>0</v>
      </c>
      <c r="R455">
        <f>INDEX([1]age_tranches_5ans_nb_sex!$1:$1048576,MATCH('SectorStat-Age-Hommes'!$A455,[1]age_tranches_5ans_nb_sex!$A:$A,0),8)/5</f>
        <v>0</v>
      </c>
      <c r="S455">
        <f>INDEX([1]age_tranches_5ans_nb_sex!$1:$1048576,MATCH('SectorStat-Age-Hommes'!$A455,[1]age_tranches_5ans_nb_sex!$A:$A,0),10)/5</f>
        <v>0</v>
      </c>
      <c r="T455">
        <f>INDEX([1]age_tranches_5ans_nb_sex!$1:$1048576,MATCH('SectorStat-Age-Hommes'!$A455,[1]age_tranches_5ans_nb_sex!$A:$A,0),10)/5</f>
        <v>0</v>
      </c>
      <c r="U455">
        <f>INDEX([1]age_tranches_5ans_nb_sex!$1:$1048576,MATCH('SectorStat-Age-Hommes'!$A455,[1]age_tranches_5ans_nb_sex!$A:$A,0),10)/5</f>
        <v>0</v>
      </c>
      <c r="V455">
        <f>INDEX([1]age_tranches_5ans_nb_sex!$1:$1048576,MATCH('SectorStat-Age-Hommes'!$A455,[1]age_tranches_5ans_nb_sex!$A:$A,0),10)/5</f>
        <v>0</v>
      </c>
      <c r="W455">
        <f>INDEX([1]age_tranches_5ans_nb_sex!$1:$1048576,MATCH('SectorStat-Age-Hommes'!$A455,[1]age_tranches_5ans_nb_sex!$A:$A,0),10)/5</f>
        <v>0</v>
      </c>
      <c r="X455">
        <f>INDEX([1]age_tranches_5ans_nb_sex!$1:$1048576,MATCH('SectorStat-Age-Hommes'!$A455,[1]age_tranches_5ans_nb_sex!$A:$A,0),10)/5</f>
        <v>0</v>
      </c>
      <c r="Y455">
        <f>INDEX([1]age_tranches_5ans_nb_sex!$1:$1048576,MATCH('SectorStat-Age-Hommes'!$A455,[1]age_tranches_5ans_nb_sex!$A:$A,0),12)/5</f>
        <v>0</v>
      </c>
      <c r="Z455">
        <f>INDEX([1]age_tranches_5ans_nb_sex!$1:$1048576,MATCH('SectorStat-Age-Hommes'!$A455,[1]age_tranches_5ans_nb_sex!$A:$A,0),12)/5</f>
        <v>0</v>
      </c>
      <c r="AA455">
        <f>INDEX([1]age_tranches_5ans_nb_sex!$1:$1048576,MATCH('SectorStat-Age-Hommes'!$A455,[1]age_tranches_5ans_nb_sex!$A:$A,0),12)/5</f>
        <v>0</v>
      </c>
      <c r="AB455">
        <f>INDEX([1]age_tranches_5ans_nb_sex!$1:$1048576,MATCH('SectorStat-Age-Hommes'!$A455,[1]age_tranches_5ans_nb_sex!$A:$A,0),12)/5</f>
        <v>0</v>
      </c>
      <c r="AC455">
        <f>INDEX([1]age_tranches_5ans_nb_sex!$1:$1048576,MATCH('SectorStat-Age-Hommes'!$A455,[1]age_tranches_5ans_nb_sex!$A:$A,0),14)/5</f>
        <v>0</v>
      </c>
      <c r="AD455">
        <f>INDEX([1]age_tranches_5ans_nb_sex!$1:$1048576,MATCH('SectorStat-Age-Hommes'!$A455,[1]age_tranches_5ans_nb_sex!$A:$A,0),14)/5</f>
        <v>0</v>
      </c>
      <c r="AE455">
        <f>INDEX([1]age_tranches_5ans_nb_sex!$1:$1048576,MATCH('SectorStat-Age-Hommes'!$A455,[1]age_tranches_5ans_nb_sex!$A:$A,0),14)/5</f>
        <v>0</v>
      </c>
      <c r="AF455">
        <f>INDEX([1]age_tranches_5ans_nb_sex!$1:$1048576,MATCH('SectorStat-Age-Hommes'!$A455,[1]age_tranches_5ans_nb_sex!$A:$A,0),14)/5</f>
        <v>0</v>
      </c>
      <c r="AG455">
        <f>INDEX([1]age_tranches_5ans_nb_sex!$1:$1048576,MATCH('SectorStat-Age-Hommes'!$A455,[1]age_tranches_5ans_nb_sex!$A:$A,0),14)/5</f>
        <v>0</v>
      </c>
      <c r="AH455">
        <f>INDEX([1]age_tranches_5ans_nb_sex!$1:$1048576,MATCH('SectorStat-Age-Hommes'!$A455,[1]age_tranches_5ans_nb_sex!$A:$A,0),16)/5</f>
        <v>0</v>
      </c>
      <c r="AI455">
        <f>INDEX([1]age_tranches_5ans_nb_sex!$1:$1048576,MATCH('SectorStat-Age-Hommes'!$A455,[1]age_tranches_5ans_nb_sex!$A:$A,0),16)/5</f>
        <v>0</v>
      </c>
      <c r="AJ455">
        <f>INDEX([1]age_tranches_5ans_nb_sex!$1:$1048576,MATCH('SectorStat-Age-Hommes'!$A455,[1]age_tranches_5ans_nb_sex!$A:$A,0),16)/5</f>
        <v>0</v>
      </c>
      <c r="AK455">
        <f>INDEX([1]age_tranches_5ans_nb_sex!$1:$1048576,MATCH('SectorStat-Age-Hommes'!$A455,[1]age_tranches_5ans_nb_sex!$A:$A,0),16)/5</f>
        <v>0</v>
      </c>
      <c r="AL455">
        <f>INDEX([1]age_tranches_5ans_nb_sex!$1:$1048576,MATCH('SectorStat-Age-Hommes'!$A455,[1]age_tranches_5ans_nb_sex!$A:$A,0),16)/5</f>
        <v>0</v>
      </c>
      <c r="AM455">
        <f>INDEX([1]age_tranches_5ans_nb_sex!$1:$1048576,MATCH('SectorStat-Age-Hommes'!$A455,[1]age_tranches_5ans_nb_sex!$A:$A,0),18)/5</f>
        <v>0</v>
      </c>
      <c r="AN455">
        <f>INDEX([1]age_tranches_5ans_nb_sex!$1:$1048576,MATCH('SectorStat-Age-Hommes'!$A455,[1]age_tranches_5ans_nb_sex!$A:$A,0),18)/5</f>
        <v>0</v>
      </c>
      <c r="AO455">
        <f>INDEX([1]age_tranches_5ans_nb_sex!$1:$1048576,MATCH('SectorStat-Age-Hommes'!$A455,[1]age_tranches_5ans_nb_sex!$A:$A,0),18)/5</f>
        <v>0</v>
      </c>
      <c r="AP455">
        <f>INDEX([1]age_tranches_5ans_nb_sex!$1:$1048576,MATCH('SectorStat-Age-Hommes'!$A455,[1]age_tranches_5ans_nb_sex!$A:$A,0),18)/5</f>
        <v>0</v>
      </c>
      <c r="AQ455">
        <f>INDEX([1]age_tranches_5ans_nb_sex!$1:$1048576,MATCH('SectorStat-Age-Hommes'!$A455,[1]age_tranches_5ans_nb_sex!$A:$A,0),18)/5</f>
        <v>0</v>
      </c>
      <c r="AR455">
        <f>INDEX([1]age_tranches_5ans_nb_sex!$1:$1048576,MATCH('SectorStat-Age-Hommes'!$A455,[1]age_tranches_5ans_nb_sex!$A:$A,0),20)/5</f>
        <v>0</v>
      </c>
      <c r="AS455">
        <f>INDEX([1]age_tranches_5ans_nb_sex!$1:$1048576,MATCH('SectorStat-Age-Hommes'!$A455,[1]age_tranches_5ans_nb_sex!$A:$A,0),20)/5</f>
        <v>0</v>
      </c>
      <c r="AT455">
        <f>INDEX([1]age_tranches_5ans_nb_sex!$1:$1048576,MATCH('SectorStat-Age-Hommes'!$A455,[1]age_tranches_5ans_nb_sex!$A:$A,0),20)/5</f>
        <v>0</v>
      </c>
      <c r="AU455">
        <f>INDEX([1]age_tranches_5ans_nb_sex!$1:$1048576,MATCH('SectorStat-Age-Hommes'!$A455,[1]age_tranches_5ans_nb_sex!$A:$A,0),20)/5</f>
        <v>0</v>
      </c>
      <c r="AV455">
        <f>INDEX([1]age_tranches_5ans_nb_sex!$1:$1048576,MATCH('SectorStat-Age-Hommes'!$A455,[1]age_tranches_5ans_nb_sex!$A:$A,0),20)/5</f>
        <v>0</v>
      </c>
      <c r="AW455">
        <f>INDEX([1]age_tranches_5ans_nb_sex!$1:$1048576,MATCH('SectorStat-Age-Hommes'!$A455,[1]age_tranches_5ans_nb_sex!$A:$A,0),22)/5</f>
        <v>0</v>
      </c>
      <c r="AX455">
        <f>INDEX([1]age_tranches_5ans_nb_sex!$1:$1048576,MATCH('SectorStat-Age-Hommes'!$A455,[1]age_tranches_5ans_nb_sex!$A:$A,0),22)/5</f>
        <v>0</v>
      </c>
      <c r="AY455">
        <f>INDEX([1]age_tranches_5ans_nb_sex!$1:$1048576,MATCH('SectorStat-Age-Hommes'!$A455,[1]age_tranches_5ans_nb_sex!$A:$A,0),22)/5</f>
        <v>0</v>
      </c>
      <c r="AZ455">
        <f>INDEX([1]age_tranches_5ans_nb_sex!$1:$1048576,MATCH('SectorStat-Age-Hommes'!$A455,[1]age_tranches_5ans_nb_sex!$A:$A,0),22)/5</f>
        <v>0</v>
      </c>
      <c r="BA455">
        <f>INDEX([1]age_tranches_5ans_nb_sex!$1:$1048576,MATCH('SectorStat-Age-Hommes'!$A455,[1]age_tranches_5ans_nb_sex!$A:$A,0),22)/5</f>
        <v>0</v>
      </c>
      <c r="BB455">
        <f>INDEX([1]age_tranches_5ans_nb_sex!$1:$1048576,MATCH('SectorStat-Age-Hommes'!$A455,[1]age_tranches_5ans_nb_sex!$A:$A,0),24)/5</f>
        <v>0</v>
      </c>
      <c r="BC455">
        <f>INDEX([1]age_tranches_5ans_nb_sex!$1:$1048576,MATCH('SectorStat-Age-Hommes'!$A455,[1]age_tranches_5ans_nb_sex!$A:$A,0),24)/5</f>
        <v>0</v>
      </c>
      <c r="BD455">
        <f>INDEX([1]age_tranches_5ans_nb_sex!$1:$1048576,MATCH('SectorStat-Age-Hommes'!$A455,[1]age_tranches_5ans_nb_sex!$A:$A,0),24)/5</f>
        <v>0</v>
      </c>
      <c r="BE455">
        <f>INDEX([1]age_tranches_5ans_nb_sex!$1:$1048576,MATCH('SectorStat-Age-Hommes'!$A455,[1]age_tranches_5ans_nb_sex!$A:$A,0),24)/5</f>
        <v>0</v>
      </c>
      <c r="BF455">
        <f>INDEX([1]age_tranches_5ans_nb_sex!$1:$1048576,MATCH('SectorStat-Age-Hommes'!$A455,[1]age_tranches_5ans_nb_sex!$A:$A,0),24)/5</f>
        <v>0</v>
      </c>
      <c r="BG455">
        <f>INDEX([1]age_tranches_5ans_nb_sex!$1:$1048576,MATCH('SectorStat-Age-Hommes'!$A455,[1]age_tranches_5ans_nb_sex!$A:$A,0),26)/5</f>
        <v>0</v>
      </c>
      <c r="BH455">
        <f>INDEX([1]age_tranches_5ans_nb_sex!$1:$1048576,MATCH('SectorStat-Age-Hommes'!$A455,[1]age_tranches_5ans_nb_sex!$A:$A,0),26)/5</f>
        <v>0</v>
      </c>
      <c r="BI455">
        <f>INDEX([1]age_tranches_5ans_nb_sex!$1:$1048576,MATCH('SectorStat-Age-Hommes'!$A455,[1]age_tranches_5ans_nb_sex!$A:$A,0),26)/5</f>
        <v>0</v>
      </c>
      <c r="BJ455">
        <f>INDEX([1]age_tranches_5ans_nb_sex!$1:$1048576,MATCH('SectorStat-Age-Hommes'!$A455,[1]age_tranches_5ans_nb_sex!$A:$A,0),26)/5</f>
        <v>0</v>
      </c>
      <c r="BK455">
        <f>INDEX([1]age_tranches_5ans_nb_sex!$1:$1048576,MATCH('SectorStat-Age-Hommes'!$A455,[1]age_tranches_5ans_nb_sex!$A:$A,0),26)/5</f>
        <v>0</v>
      </c>
      <c r="BL455">
        <f>INDEX([1]age_tranches_5ans_nb_sex!$1:$1048576,MATCH('SectorStat-Age-Hommes'!$A455,[1]age_tranches_5ans_nb_sex!$A:$A,0),28)/5</f>
        <v>0</v>
      </c>
      <c r="BM455">
        <f>INDEX([1]age_tranches_5ans_nb_sex!$1:$1048576,MATCH('SectorStat-Age-Hommes'!$A455,[1]age_tranches_5ans_nb_sex!$A:$A,0),28)/5</f>
        <v>0</v>
      </c>
      <c r="BN455">
        <f>INDEX([1]age_tranches_5ans_nb_sex!$1:$1048576,MATCH('SectorStat-Age-Hommes'!$A455,[1]age_tranches_5ans_nb_sex!$A:$A,0),28)/5</f>
        <v>0</v>
      </c>
      <c r="BO455">
        <f>INDEX([1]age_tranches_5ans_nb_sex!$1:$1048576,MATCH('SectorStat-Age-Hommes'!$A455,[1]age_tranches_5ans_nb_sex!$A:$A,0),28)/5</f>
        <v>0</v>
      </c>
      <c r="BP455">
        <f>INDEX([1]age_tranches_5ans_nb_sex!$1:$1048576,MATCH('SectorStat-Age-Hommes'!$A455,[1]age_tranches_5ans_nb_sex!$A:$A,0),28)/5</f>
        <v>0</v>
      </c>
      <c r="BQ455">
        <f>INDEX([1]age_tranches_5ans_nb_sex!$1:$1048576,MATCH('SectorStat-Age-Hommes'!$A455,[1]age_tranches_5ans_nb_sex!$A:$A,0),30)/5</f>
        <v>0</v>
      </c>
      <c r="BR455">
        <f>INDEX([1]age_tranches_5ans_nb_sex!$1:$1048576,MATCH('SectorStat-Age-Hommes'!$A455,[1]age_tranches_5ans_nb_sex!$A:$A,0),30)/5</f>
        <v>0</v>
      </c>
      <c r="BS455">
        <f>INDEX([1]age_tranches_5ans_nb_sex!$1:$1048576,MATCH('SectorStat-Age-Hommes'!$A455,[1]age_tranches_5ans_nb_sex!$A:$A,0),30)/5</f>
        <v>0</v>
      </c>
      <c r="BT455">
        <f>INDEX([1]age_tranches_5ans_nb_sex!$1:$1048576,MATCH('SectorStat-Age-Hommes'!$A455,[1]age_tranches_5ans_nb_sex!$A:$A,0),30)/5</f>
        <v>0</v>
      </c>
      <c r="BU455">
        <f>INDEX([1]age_tranches_5ans_nb_sex!$1:$1048576,MATCH('SectorStat-Age-Hommes'!$A455,[1]age_tranches_5ans_nb_sex!$A:$A,0),30)/5</f>
        <v>0</v>
      </c>
      <c r="BV455">
        <f>INDEX([1]age_tranches_5ans_nb_sex!$1:$1048576,MATCH('SectorStat-Age-Hommes'!$A455,[1]age_tranches_5ans_nb_sex!$A:$A,0),32)/5</f>
        <v>0</v>
      </c>
      <c r="BW455">
        <f>INDEX([1]age_tranches_5ans_nb_sex!$1:$1048576,MATCH('SectorStat-Age-Hommes'!$A455,[1]age_tranches_5ans_nb_sex!$A:$A,0),32)/5</f>
        <v>0</v>
      </c>
      <c r="BX455">
        <f>INDEX([1]age_tranches_5ans_nb_sex!$1:$1048576,MATCH('SectorStat-Age-Hommes'!$A455,[1]age_tranches_5ans_nb_sex!$A:$A,0),32)/5</f>
        <v>0</v>
      </c>
      <c r="BY455">
        <f>INDEX([1]age_tranches_5ans_nb_sex!$1:$1048576,MATCH('SectorStat-Age-Hommes'!$A455,[1]age_tranches_5ans_nb_sex!$A:$A,0),32)/5</f>
        <v>0</v>
      </c>
      <c r="BZ455">
        <f>INDEX([1]age_tranches_5ans_nb_sex!$1:$1048576,MATCH('SectorStat-Age-Hommes'!$A455,[1]age_tranches_5ans_nb_sex!$A:$A,0),32)/5</f>
        <v>0</v>
      </c>
      <c r="CA455">
        <f>INDEX([1]age_tranches_5ans_nb_sex!$1:$1048576,MATCH('SectorStat-Age-Hommes'!$A455,[1]age_tranches_5ans_nb_sex!$A:$A,0),34)/5</f>
        <v>0</v>
      </c>
      <c r="CB455">
        <f>INDEX([1]age_tranches_5ans_nb_sex!$1:$1048576,MATCH('SectorStat-Age-Hommes'!$A455,[1]age_tranches_5ans_nb_sex!$A:$A,0),34)/5</f>
        <v>0</v>
      </c>
      <c r="CC455">
        <f>INDEX([1]age_tranches_5ans_nb_sex!$1:$1048576,MATCH('SectorStat-Age-Hommes'!$A455,[1]age_tranches_5ans_nb_sex!$A:$A,0),34)/5</f>
        <v>0</v>
      </c>
      <c r="CD455">
        <f>INDEX([1]age_tranches_5ans_nb_sex!$1:$1048576,MATCH('SectorStat-Age-Hommes'!$A455,[1]age_tranches_5ans_nb_sex!$A:$A,0),34)/5</f>
        <v>0</v>
      </c>
      <c r="CE455">
        <f>INDEX([1]age_tranches_5ans_nb_sex!$1:$1048576,MATCH('SectorStat-Age-Hommes'!$A455,[1]age_tranches_5ans_nb_sex!$A:$A,0),34)/5</f>
        <v>0</v>
      </c>
      <c r="CF455">
        <f>INDEX([1]age_tranches_5ans_nb_sex!$1:$1048576,MATCH('SectorStat-Age-Hommes'!$A455,[1]age_tranches_5ans_nb_sex!$A:$A,0),36)/5</f>
        <v>0</v>
      </c>
      <c r="CG455">
        <f>INDEX([1]age_tranches_5ans_nb_sex!$1:$1048576,MATCH('SectorStat-Age-Hommes'!$A455,[1]age_tranches_5ans_nb_sex!$A:$A,0),36)/5</f>
        <v>0</v>
      </c>
      <c r="CH455">
        <f>INDEX([1]age_tranches_5ans_nb_sex!$1:$1048576,MATCH('SectorStat-Age-Hommes'!$A455,[1]age_tranches_5ans_nb_sex!$A:$A,0),36)/5</f>
        <v>0</v>
      </c>
      <c r="CI455">
        <f>INDEX([1]age_tranches_5ans_nb_sex!$1:$1048576,MATCH('SectorStat-Age-Hommes'!$A455,[1]age_tranches_5ans_nb_sex!$A:$A,0),36)/5</f>
        <v>0</v>
      </c>
      <c r="CJ455">
        <f>INDEX([1]age_tranches_5ans_nb_sex!$1:$1048576,MATCH('SectorStat-Age-Hommes'!$A455,[1]age_tranches_5ans_nb_sex!$A:$A,0),36)/5</f>
        <v>0</v>
      </c>
      <c r="CK455">
        <f>INDEX([1]age_tranches_5ans_nb_sex!$1:$1048576,MATCH('SectorStat-Age-Hommes'!$A455,[1]age_tranches_5ans_nb_sex!$A:$A,0),38)/5</f>
        <v>0</v>
      </c>
      <c r="CL455">
        <f>INDEX([1]age_tranches_5ans_nb_sex!$1:$1048576,MATCH('SectorStat-Age-Hommes'!$A455,[1]age_tranches_5ans_nb_sex!$A:$A,0),38)/5</f>
        <v>0</v>
      </c>
      <c r="CM455">
        <f>INDEX([1]age_tranches_5ans_nb_sex!$1:$1048576,MATCH('SectorStat-Age-Hommes'!$A455,[1]age_tranches_5ans_nb_sex!$A:$A,0),38)/5</f>
        <v>0</v>
      </c>
      <c r="CN455">
        <f>INDEX([1]age_tranches_5ans_nb_sex!$1:$1048576,MATCH('SectorStat-Age-Hommes'!$A455,[1]age_tranches_5ans_nb_sex!$A:$A,0),38)/5</f>
        <v>0</v>
      </c>
      <c r="CO455">
        <f>INDEX([1]age_tranches_5ans_nb_sex!$1:$1048576,MATCH('SectorStat-Age-Hommes'!$A455,[1]age_tranches_5ans_nb_sex!$A:$A,0),38)/5</f>
        <v>0</v>
      </c>
      <c r="CP455" s="2">
        <f>INDEX([1]age_tranches_5ans_nb_sex!$1:$1048576,MATCH('SectorStat-Age-Hommes'!$A455,[1]age_tranches_5ans_nb_sex!$A:$A,0),40)/5</f>
        <v>0</v>
      </c>
      <c r="CQ455" s="2">
        <f>INDEX([1]age_tranches_5ans_nb_sex!$1:$1048576,MATCH('SectorStat-Age-Hommes'!$A455,[1]age_tranches_5ans_nb_sex!$A:$A,0),40)/5</f>
        <v>0</v>
      </c>
      <c r="CR455" s="2">
        <f>INDEX([1]age_tranches_5ans_nb_sex!$1:$1048576,MATCH('SectorStat-Age-Hommes'!$A455,[1]age_tranches_5ans_nb_sex!$A:$A,0),40)/5</f>
        <v>0</v>
      </c>
      <c r="CS455" s="2">
        <f>INDEX([1]age_tranches_5ans_nb_sex!$1:$1048576,MATCH('SectorStat-Age-Hommes'!$A455,[1]age_tranches_5ans_nb_sex!$A:$A,0),40)/5</f>
        <v>0</v>
      </c>
      <c r="CT455" s="2">
        <f>INDEX([1]age_tranches_5ans_nb_sex!$1:$1048576,MATCH('SectorStat-Age-Hommes'!$A455,[1]age_tranches_5ans_nb_sex!$A:$A,0),40)/5</f>
        <v>0</v>
      </c>
      <c r="CZ455" s="3"/>
      <c r="DA455" s="3"/>
      <c r="DB455" s="3"/>
      <c r="DC455" s="3"/>
      <c r="DD455" s="3"/>
    </row>
    <row r="456" spans="1:108" x14ac:dyDescent="0.35">
      <c r="A456" s="1" t="s">
        <v>896</v>
      </c>
      <c r="B456" s="1" t="s">
        <v>897</v>
      </c>
      <c r="C456" t="str">
        <f>INDEX([1]SectorStat!$1:$1048576,MATCH('[1]Distribution ages'!$A456,[1]SectorStat!$B:$B,0),4)</f>
        <v>Molenbeek Saint-Jean</v>
      </c>
      <c r="D456">
        <f>INDEX([1]age_tranches_5ans_nb_sex!$1:$1048576,MATCH('SectorStat-Age-Hommes'!$A456,[1]age_tranches_5ans_nb_sex!$A:$A,0),4)/5</f>
        <v>55.19999999965701</v>
      </c>
      <c r="E456">
        <f>INDEX([1]age_tranches_5ans_nb_sex!$1:$1048576,MATCH('SectorStat-Age-Hommes'!$A456,[1]age_tranches_5ans_nb_sex!$A:$A,0),4)/5</f>
        <v>55.19999999965701</v>
      </c>
      <c r="F456">
        <f>INDEX([1]age_tranches_5ans_nb_sex!$1:$1048576,MATCH('SectorStat-Age-Hommes'!$A456,[1]age_tranches_5ans_nb_sex!$A:$A,0),4)/5</f>
        <v>55.19999999965701</v>
      </c>
      <c r="G456">
        <f>INDEX([1]age_tranches_5ans_nb_sex!$1:$1048576,MATCH('SectorStat-Age-Hommes'!$A456,[1]age_tranches_5ans_nb_sex!$A:$A,0),4)/5</f>
        <v>55.19999999965701</v>
      </c>
      <c r="H456">
        <f>INDEX([1]age_tranches_5ans_nb_sex!$1:$1048576,MATCH('SectorStat-Age-Hommes'!$A456,[1]age_tranches_5ans_nb_sex!$A:$A,0),4)/5</f>
        <v>55.19999999965701</v>
      </c>
      <c r="I456">
        <f>INDEX([1]age_tranches_5ans_nb_sex!$1:$1048576,MATCH('SectorStat-Age-Hommes'!$A456,[1]age_tranches_5ans_nb_sex!$A:$A,0),6)/5</f>
        <v>52.399999999614998</v>
      </c>
      <c r="J456">
        <f>INDEX([1]age_tranches_5ans_nb_sex!$1:$1048576,MATCH('SectorStat-Age-Hommes'!$A456,[1]age_tranches_5ans_nb_sex!$A:$A,0),6)/5</f>
        <v>52.399999999614998</v>
      </c>
      <c r="K456">
        <f>INDEX([1]age_tranches_5ans_nb_sex!$1:$1048576,MATCH('SectorStat-Age-Hommes'!$A456,[1]age_tranches_5ans_nb_sex!$A:$A,0),6)/5</f>
        <v>52.399999999614998</v>
      </c>
      <c r="L456">
        <f>INDEX([1]age_tranches_5ans_nb_sex!$1:$1048576,MATCH('SectorStat-Age-Hommes'!$A456,[1]age_tranches_5ans_nb_sex!$A:$A,0),6)/5</f>
        <v>52.399999999614998</v>
      </c>
      <c r="M456">
        <f>INDEX([1]age_tranches_5ans_nb_sex!$1:$1048576,MATCH('SectorStat-Age-Hommes'!$A456,[1]age_tranches_5ans_nb_sex!$A:$A,0),6)/5</f>
        <v>52.399999999614998</v>
      </c>
      <c r="N456">
        <f>INDEX([1]age_tranches_5ans_nb_sex!$1:$1048576,MATCH('SectorStat-Age-Hommes'!$A456,[1]age_tranches_5ans_nb_sex!$A:$A,0),8)/5</f>
        <v>44.599999999498003</v>
      </c>
      <c r="O456">
        <f>INDEX([1]age_tranches_5ans_nb_sex!$1:$1048576,MATCH('SectorStat-Age-Hommes'!$A456,[1]age_tranches_5ans_nb_sex!$A:$A,0),8)/5</f>
        <v>44.599999999498003</v>
      </c>
      <c r="P456">
        <f>INDEX([1]age_tranches_5ans_nb_sex!$1:$1048576,MATCH('SectorStat-Age-Hommes'!$A456,[1]age_tranches_5ans_nb_sex!$A:$A,0),8)/5</f>
        <v>44.599999999498003</v>
      </c>
      <c r="Q456">
        <f>INDEX([1]age_tranches_5ans_nb_sex!$1:$1048576,MATCH('SectorStat-Age-Hommes'!$A456,[1]age_tranches_5ans_nb_sex!$A:$A,0),8)/5</f>
        <v>44.599999999498003</v>
      </c>
      <c r="R456">
        <f>INDEX([1]age_tranches_5ans_nb_sex!$1:$1048576,MATCH('SectorStat-Age-Hommes'!$A456,[1]age_tranches_5ans_nb_sex!$A:$A,0),8)/5</f>
        <v>44.599999999498003</v>
      </c>
      <c r="S456">
        <f>INDEX([1]age_tranches_5ans_nb_sex!$1:$1048576,MATCH('SectorStat-Age-Hommes'!$A456,[1]age_tranches_5ans_nb_sex!$A:$A,0),10)/5</f>
        <v>47.39999999954</v>
      </c>
      <c r="T456">
        <f>INDEX([1]age_tranches_5ans_nb_sex!$1:$1048576,MATCH('SectorStat-Age-Hommes'!$A456,[1]age_tranches_5ans_nb_sex!$A:$A,0),10)/5</f>
        <v>47.39999999954</v>
      </c>
      <c r="U456">
        <f>INDEX([1]age_tranches_5ans_nb_sex!$1:$1048576,MATCH('SectorStat-Age-Hommes'!$A456,[1]age_tranches_5ans_nb_sex!$A:$A,0),10)/5</f>
        <v>47.39999999954</v>
      </c>
      <c r="V456">
        <f>INDEX([1]age_tranches_5ans_nb_sex!$1:$1048576,MATCH('SectorStat-Age-Hommes'!$A456,[1]age_tranches_5ans_nb_sex!$A:$A,0),10)/5</f>
        <v>47.39999999954</v>
      </c>
      <c r="W456">
        <f>INDEX([1]age_tranches_5ans_nb_sex!$1:$1048576,MATCH('SectorStat-Age-Hommes'!$A456,[1]age_tranches_5ans_nb_sex!$A:$A,0),10)/5</f>
        <v>47.39999999954</v>
      </c>
      <c r="X456">
        <f>INDEX([1]age_tranches_5ans_nb_sex!$1:$1048576,MATCH('SectorStat-Age-Hommes'!$A456,[1]age_tranches_5ans_nb_sex!$A:$A,0),10)/5</f>
        <v>47.39999999954</v>
      </c>
      <c r="Y456">
        <f>INDEX([1]age_tranches_5ans_nb_sex!$1:$1048576,MATCH('SectorStat-Age-Hommes'!$A456,[1]age_tranches_5ans_nb_sex!$A:$A,0),12)/5</f>
        <v>44.999999999504006</v>
      </c>
      <c r="Z456">
        <f>INDEX([1]age_tranches_5ans_nb_sex!$1:$1048576,MATCH('SectorStat-Age-Hommes'!$A456,[1]age_tranches_5ans_nb_sex!$A:$A,0),12)/5</f>
        <v>44.999999999504006</v>
      </c>
      <c r="AA456">
        <f>INDEX([1]age_tranches_5ans_nb_sex!$1:$1048576,MATCH('SectorStat-Age-Hommes'!$A456,[1]age_tranches_5ans_nb_sex!$A:$A,0),12)/5</f>
        <v>44.999999999504006</v>
      </c>
      <c r="AB456">
        <f>INDEX([1]age_tranches_5ans_nb_sex!$1:$1048576,MATCH('SectorStat-Age-Hommes'!$A456,[1]age_tranches_5ans_nb_sex!$A:$A,0),12)/5</f>
        <v>44.999999999504006</v>
      </c>
      <c r="AC456">
        <f>INDEX([1]age_tranches_5ans_nb_sex!$1:$1048576,MATCH('SectorStat-Age-Hommes'!$A456,[1]age_tranches_5ans_nb_sex!$A:$A,0),14)/5</f>
        <v>51.599999999603007</v>
      </c>
      <c r="AD456">
        <f>INDEX([1]age_tranches_5ans_nb_sex!$1:$1048576,MATCH('SectorStat-Age-Hommes'!$A456,[1]age_tranches_5ans_nb_sex!$A:$A,0),14)/5</f>
        <v>51.599999999603007</v>
      </c>
      <c r="AE456">
        <f>INDEX([1]age_tranches_5ans_nb_sex!$1:$1048576,MATCH('SectorStat-Age-Hommes'!$A456,[1]age_tranches_5ans_nb_sex!$A:$A,0),14)/5</f>
        <v>51.599999999603007</v>
      </c>
      <c r="AF456">
        <f>INDEX([1]age_tranches_5ans_nb_sex!$1:$1048576,MATCH('SectorStat-Age-Hommes'!$A456,[1]age_tranches_5ans_nb_sex!$A:$A,0),14)/5</f>
        <v>51.599999999603007</v>
      </c>
      <c r="AG456">
        <f>INDEX([1]age_tranches_5ans_nb_sex!$1:$1048576,MATCH('SectorStat-Age-Hommes'!$A456,[1]age_tranches_5ans_nb_sex!$A:$A,0),14)/5</f>
        <v>51.599999999603007</v>
      </c>
      <c r="AH456">
        <f>INDEX([1]age_tranches_5ans_nb_sex!$1:$1048576,MATCH('SectorStat-Age-Hommes'!$A456,[1]age_tranches_5ans_nb_sex!$A:$A,0),16)/5</f>
        <v>49.599999999573001</v>
      </c>
      <c r="AI456">
        <f>INDEX([1]age_tranches_5ans_nb_sex!$1:$1048576,MATCH('SectorStat-Age-Hommes'!$A456,[1]age_tranches_5ans_nb_sex!$A:$A,0),16)/5</f>
        <v>49.599999999573001</v>
      </c>
      <c r="AJ456">
        <f>INDEX([1]age_tranches_5ans_nb_sex!$1:$1048576,MATCH('SectorStat-Age-Hommes'!$A456,[1]age_tranches_5ans_nb_sex!$A:$A,0),16)/5</f>
        <v>49.599999999573001</v>
      </c>
      <c r="AK456">
        <f>INDEX([1]age_tranches_5ans_nb_sex!$1:$1048576,MATCH('SectorStat-Age-Hommes'!$A456,[1]age_tranches_5ans_nb_sex!$A:$A,0),16)/5</f>
        <v>49.599999999573001</v>
      </c>
      <c r="AL456">
        <f>INDEX([1]age_tranches_5ans_nb_sex!$1:$1048576,MATCH('SectorStat-Age-Hommes'!$A456,[1]age_tranches_5ans_nb_sex!$A:$A,0),16)/5</f>
        <v>49.599999999573001</v>
      </c>
      <c r="AM456">
        <f>INDEX([1]age_tranches_5ans_nb_sex!$1:$1048576,MATCH('SectorStat-Age-Hommes'!$A456,[1]age_tranches_5ans_nb_sex!$A:$A,0),18)/5</f>
        <v>50.399999999585006</v>
      </c>
      <c r="AN456">
        <f>INDEX([1]age_tranches_5ans_nb_sex!$1:$1048576,MATCH('SectorStat-Age-Hommes'!$A456,[1]age_tranches_5ans_nb_sex!$A:$A,0),18)/5</f>
        <v>50.399999999585006</v>
      </c>
      <c r="AO456">
        <f>INDEX([1]age_tranches_5ans_nb_sex!$1:$1048576,MATCH('SectorStat-Age-Hommes'!$A456,[1]age_tranches_5ans_nb_sex!$A:$A,0),18)/5</f>
        <v>50.399999999585006</v>
      </c>
      <c r="AP456">
        <f>INDEX([1]age_tranches_5ans_nb_sex!$1:$1048576,MATCH('SectorStat-Age-Hommes'!$A456,[1]age_tranches_5ans_nb_sex!$A:$A,0),18)/5</f>
        <v>50.399999999585006</v>
      </c>
      <c r="AQ456">
        <f>INDEX([1]age_tranches_5ans_nb_sex!$1:$1048576,MATCH('SectorStat-Age-Hommes'!$A456,[1]age_tranches_5ans_nb_sex!$A:$A,0),18)/5</f>
        <v>50.399999999585006</v>
      </c>
      <c r="AR456">
        <f>INDEX([1]age_tranches_5ans_nb_sex!$1:$1048576,MATCH('SectorStat-Age-Hommes'!$A456,[1]age_tranches_5ans_nb_sex!$A:$A,0),20)/5</f>
        <v>47.599999999542995</v>
      </c>
      <c r="AS456">
        <f>INDEX([1]age_tranches_5ans_nb_sex!$1:$1048576,MATCH('SectorStat-Age-Hommes'!$A456,[1]age_tranches_5ans_nb_sex!$A:$A,0),20)/5</f>
        <v>47.599999999542995</v>
      </c>
      <c r="AT456">
        <f>INDEX([1]age_tranches_5ans_nb_sex!$1:$1048576,MATCH('SectorStat-Age-Hommes'!$A456,[1]age_tranches_5ans_nb_sex!$A:$A,0),20)/5</f>
        <v>47.599999999542995</v>
      </c>
      <c r="AU456">
        <f>INDEX([1]age_tranches_5ans_nb_sex!$1:$1048576,MATCH('SectorStat-Age-Hommes'!$A456,[1]age_tranches_5ans_nb_sex!$A:$A,0),20)/5</f>
        <v>47.599999999542995</v>
      </c>
      <c r="AV456">
        <f>INDEX([1]age_tranches_5ans_nb_sex!$1:$1048576,MATCH('SectorStat-Age-Hommes'!$A456,[1]age_tranches_5ans_nb_sex!$A:$A,0),20)/5</f>
        <v>47.599999999542995</v>
      </c>
      <c r="AW456">
        <f>INDEX([1]age_tranches_5ans_nb_sex!$1:$1048576,MATCH('SectorStat-Age-Hommes'!$A456,[1]age_tranches_5ans_nb_sex!$A:$A,0),22)/5</f>
        <v>48.599999999558001</v>
      </c>
      <c r="AX456">
        <f>INDEX([1]age_tranches_5ans_nb_sex!$1:$1048576,MATCH('SectorStat-Age-Hommes'!$A456,[1]age_tranches_5ans_nb_sex!$A:$A,0),22)/5</f>
        <v>48.599999999558001</v>
      </c>
      <c r="AY456">
        <f>INDEX([1]age_tranches_5ans_nb_sex!$1:$1048576,MATCH('SectorStat-Age-Hommes'!$A456,[1]age_tranches_5ans_nb_sex!$A:$A,0),22)/5</f>
        <v>48.599999999558001</v>
      </c>
      <c r="AZ456">
        <f>INDEX([1]age_tranches_5ans_nb_sex!$1:$1048576,MATCH('SectorStat-Age-Hommes'!$A456,[1]age_tranches_5ans_nb_sex!$A:$A,0),22)/5</f>
        <v>48.599999999558001</v>
      </c>
      <c r="BA456">
        <f>INDEX([1]age_tranches_5ans_nb_sex!$1:$1048576,MATCH('SectorStat-Age-Hommes'!$A456,[1]age_tranches_5ans_nb_sex!$A:$A,0),22)/5</f>
        <v>48.599999999558001</v>
      </c>
      <c r="BB456">
        <f>INDEX([1]age_tranches_5ans_nb_sex!$1:$1048576,MATCH('SectorStat-Age-Hommes'!$A456,[1]age_tranches_5ans_nb_sex!$A:$A,0),24)/5</f>
        <v>30.200000000453002</v>
      </c>
      <c r="BC456">
        <f>INDEX([1]age_tranches_5ans_nb_sex!$1:$1048576,MATCH('SectorStat-Age-Hommes'!$A456,[1]age_tranches_5ans_nb_sex!$A:$A,0),24)/5</f>
        <v>30.200000000453002</v>
      </c>
      <c r="BD456">
        <f>INDEX([1]age_tranches_5ans_nb_sex!$1:$1048576,MATCH('SectorStat-Age-Hommes'!$A456,[1]age_tranches_5ans_nb_sex!$A:$A,0),24)/5</f>
        <v>30.200000000453002</v>
      </c>
      <c r="BE456">
        <f>INDEX([1]age_tranches_5ans_nb_sex!$1:$1048576,MATCH('SectorStat-Age-Hommes'!$A456,[1]age_tranches_5ans_nb_sex!$A:$A,0),24)/5</f>
        <v>30.200000000453002</v>
      </c>
      <c r="BF456">
        <f>INDEX([1]age_tranches_5ans_nb_sex!$1:$1048576,MATCH('SectorStat-Age-Hommes'!$A456,[1]age_tranches_5ans_nb_sex!$A:$A,0),24)/5</f>
        <v>30.200000000453002</v>
      </c>
      <c r="BG456">
        <f>INDEX([1]age_tranches_5ans_nb_sex!$1:$1048576,MATCH('SectorStat-Age-Hommes'!$A456,[1]age_tranches_5ans_nb_sex!$A:$A,0),26)/5</f>
        <v>27.800000000416997</v>
      </c>
      <c r="BH456">
        <f>INDEX([1]age_tranches_5ans_nb_sex!$1:$1048576,MATCH('SectorStat-Age-Hommes'!$A456,[1]age_tranches_5ans_nb_sex!$A:$A,0),26)/5</f>
        <v>27.800000000416997</v>
      </c>
      <c r="BI456">
        <f>INDEX([1]age_tranches_5ans_nb_sex!$1:$1048576,MATCH('SectorStat-Age-Hommes'!$A456,[1]age_tranches_5ans_nb_sex!$A:$A,0),26)/5</f>
        <v>27.800000000416997</v>
      </c>
      <c r="BJ456">
        <f>INDEX([1]age_tranches_5ans_nb_sex!$1:$1048576,MATCH('SectorStat-Age-Hommes'!$A456,[1]age_tranches_5ans_nb_sex!$A:$A,0),26)/5</f>
        <v>27.800000000416997</v>
      </c>
      <c r="BK456">
        <f>INDEX([1]age_tranches_5ans_nb_sex!$1:$1048576,MATCH('SectorStat-Age-Hommes'!$A456,[1]age_tranches_5ans_nb_sex!$A:$A,0),26)/5</f>
        <v>27.800000000416997</v>
      </c>
      <c r="BL456">
        <f>INDEX([1]age_tranches_5ans_nb_sex!$1:$1048576,MATCH('SectorStat-Age-Hommes'!$A456,[1]age_tranches_5ans_nb_sex!$A:$A,0),28)/5</f>
        <v>18.600000000279</v>
      </c>
      <c r="BM456">
        <f>INDEX([1]age_tranches_5ans_nb_sex!$1:$1048576,MATCH('SectorStat-Age-Hommes'!$A456,[1]age_tranches_5ans_nb_sex!$A:$A,0),28)/5</f>
        <v>18.600000000279</v>
      </c>
      <c r="BN456">
        <f>INDEX([1]age_tranches_5ans_nb_sex!$1:$1048576,MATCH('SectorStat-Age-Hommes'!$A456,[1]age_tranches_5ans_nb_sex!$A:$A,0),28)/5</f>
        <v>18.600000000279</v>
      </c>
      <c r="BO456">
        <f>INDEX([1]age_tranches_5ans_nb_sex!$1:$1048576,MATCH('SectorStat-Age-Hommes'!$A456,[1]age_tranches_5ans_nb_sex!$A:$A,0),28)/5</f>
        <v>18.600000000279</v>
      </c>
      <c r="BP456">
        <f>INDEX([1]age_tranches_5ans_nb_sex!$1:$1048576,MATCH('SectorStat-Age-Hommes'!$A456,[1]age_tranches_5ans_nb_sex!$A:$A,0),28)/5</f>
        <v>18.600000000279</v>
      </c>
      <c r="BQ456">
        <f>INDEX([1]age_tranches_5ans_nb_sex!$1:$1048576,MATCH('SectorStat-Age-Hommes'!$A456,[1]age_tranches_5ans_nb_sex!$A:$A,0),30)/5</f>
        <v>15.800000000237</v>
      </c>
      <c r="BR456">
        <f>INDEX([1]age_tranches_5ans_nb_sex!$1:$1048576,MATCH('SectorStat-Age-Hommes'!$A456,[1]age_tranches_5ans_nb_sex!$A:$A,0),30)/5</f>
        <v>15.800000000237</v>
      </c>
      <c r="BS456">
        <f>INDEX([1]age_tranches_5ans_nb_sex!$1:$1048576,MATCH('SectorStat-Age-Hommes'!$A456,[1]age_tranches_5ans_nb_sex!$A:$A,0),30)/5</f>
        <v>15.800000000237</v>
      </c>
      <c r="BT456">
        <f>INDEX([1]age_tranches_5ans_nb_sex!$1:$1048576,MATCH('SectorStat-Age-Hommes'!$A456,[1]age_tranches_5ans_nb_sex!$A:$A,0),30)/5</f>
        <v>15.800000000237</v>
      </c>
      <c r="BU456">
        <f>INDEX([1]age_tranches_5ans_nb_sex!$1:$1048576,MATCH('SectorStat-Age-Hommes'!$A456,[1]age_tranches_5ans_nb_sex!$A:$A,0),30)/5</f>
        <v>15.800000000237</v>
      </c>
      <c r="BV456">
        <f>INDEX([1]age_tranches_5ans_nb_sex!$1:$1048576,MATCH('SectorStat-Age-Hommes'!$A456,[1]age_tranches_5ans_nb_sex!$A:$A,0),32)/5</f>
        <v>10.400000000156</v>
      </c>
      <c r="BW456">
        <f>INDEX([1]age_tranches_5ans_nb_sex!$1:$1048576,MATCH('SectorStat-Age-Hommes'!$A456,[1]age_tranches_5ans_nb_sex!$A:$A,0),32)/5</f>
        <v>10.400000000156</v>
      </c>
      <c r="BX456">
        <f>INDEX([1]age_tranches_5ans_nb_sex!$1:$1048576,MATCH('SectorStat-Age-Hommes'!$A456,[1]age_tranches_5ans_nb_sex!$A:$A,0),32)/5</f>
        <v>10.400000000156</v>
      </c>
      <c r="BY456">
        <f>INDEX([1]age_tranches_5ans_nb_sex!$1:$1048576,MATCH('SectorStat-Age-Hommes'!$A456,[1]age_tranches_5ans_nb_sex!$A:$A,0),32)/5</f>
        <v>10.400000000156</v>
      </c>
      <c r="BZ456">
        <f>INDEX([1]age_tranches_5ans_nb_sex!$1:$1048576,MATCH('SectorStat-Age-Hommes'!$A456,[1]age_tranches_5ans_nb_sex!$A:$A,0),32)/5</f>
        <v>10.400000000156</v>
      </c>
      <c r="CA456">
        <f>INDEX([1]age_tranches_5ans_nb_sex!$1:$1048576,MATCH('SectorStat-Age-Hommes'!$A456,[1]age_tranches_5ans_nb_sex!$A:$A,0),34)/5</f>
        <v>9.4000000001410005</v>
      </c>
      <c r="CB456">
        <f>INDEX([1]age_tranches_5ans_nb_sex!$1:$1048576,MATCH('SectorStat-Age-Hommes'!$A456,[1]age_tranches_5ans_nb_sex!$A:$A,0),34)/5</f>
        <v>9.4000000001410005</v>
      </c>
      <c r="CC456">
        <f>INDEX([1]age_tranches_5ans_nb_sex!$1:$1048576,MATCH('SectorStat-Age-Hommes'!$A456,[1]age_tranches_5ans_nb_sex!$A:$A,0),34)/5</f>
        <v>9.4000000001410005</v>
      </c>
      <c r="CD456">
        <f>INDEX([1]age_tranches_5ans_nb_sex!$1:$1048576,MATCH('SectorStat-Age-Hommes'!$A456,[1]age_tranches_5ans_nb_sex!$A:$A,0),34)/5</f>
        <v>9.4000000001410005</v>
      </c>
      <c r="CE456">
        <f>INDEX([1]age_tranches_5ans_nb_sex!$1:$1048576,MATCH('SectorStat-Age-Hommes'!$A456,[1]age_tranches_5ans_nb_sex!$A:$A,0),34)/5</f>
        <v>9.4000000001410005</v>
      </c>
      <c r="CF456">
        <f>INDEX([1]age_tranches_5ans_nb_sex!$1:$1048576,MATCH('SectorStat-Age-Hommes'!$A456,[1]age_tranches_5ans_nb_sex!$A:$A,0),36)/5</f>
        <v>5.600000000084</v>
      </c>
      <c r="CG456">
        <f>INDEX([1]age_tranches_5ans_nb_sex!$1:$1048576,MATCH('SectorStat-Age-Hommes'!$A456,[1]age_tranches_5ans_nb_sex!$A:$A,0),36)/5</f>
        <v>5.600000000084</v>
      </c>
      <c r="CH456">
        <f>INDEX([1]age_tranches_5ans_nb_sex!$1:$1048576,MATCH('SectorStat-Age-Hommes'!$A456,[1]age_tranches_5ans_nb_sex!$A:$A,0),36)/5</f>
        <v>5.600000000084</v>
      </c>
      <c r="CI456">
        <f>INDEX([1]age_tranches_5ans_nb_sex!$1:$1048576,MATCH('SectorStat-Age-Hommes'!$A456,[1]age_tranches_5ans_nb_sex!$A:$A,0),36)/5</f>
        <v>5.600000000084</v>
      </c>
      <c r="CJ456">
        <f>INDEX([1]age_tranches_5ans_nb_sex!$1:$1048576,MATCH('SectorStat-Age-Hommes'!$A456,[1]age_tranches_5ans_nb_sex!$A:$A,0),36)/5</f>
        <v>5.600000000084</v>
      </c>
      <c r="CK456">
        <f>INDEX([1]age_tranches_5ans_nb_sex!$1:$1048576,MATCH('SectorStat-Age-Hommes'!$A456,[1]age_tranches_5ans_nb_sex!$A:$A,0),38)/5</f>
        <v>1.600000000024</v>
      </c>
      <c r="CL456">
        <f>INDEX([1]age_tranches_5ans_nb_sex!$1:$1048576,MATCH('SectorStat-Age-Hommes'!$A456,[1]age_tranches_5ans_nb_sex!$A:$A,0),38)/5</f>
        <v>1.600000000024</v>
      </c>
      <c r="CM456">
        <f>INDEX([1]age_tranches_5ans_nb_sex!$1:$1048576,MATCH('SectorStat-Age-Hommes'!$A456,[1]age_tranches_5ans_nb_sex!$A:$A,0),38)/5</f>
        <v>1.600000000024</v>
      </c>
      <c r="CN456">
        <f>INDEX([1]age_tranches_5ans_nb_sex!$1:$1048576,MATCH('SectorStat-Age-Hommes'!$A456,[1]age_tranches_5ans_nb_sex!$A:$A,0),38)/5</f>
        <v>1.600000000024</v>
      </c>
      <c r="CO456">
        <f>INDEX([1]age_tranches_5ans_nb_sex!$1:$1048576,MATCH('SectorStat-Age-Hommes'!$A456,[1]age_tranches_5ans_nb_sex!$A:$A,0),38)/5</f>
        <v>1.600000000024</v>
      </c>
      <c r="CP456" s="2">
        <f>INDEX([1]age_tranches_5ans_nb_sex!$1:$1048576,MATCH('SectorStat-Age-Hommes'!$A456,[1]age_tranches_5ans_nb_sex!$A:$A,0),40)/5</f>
        <v>0.200000000003</v>
      </c>
      <c r="CQ456" s="2">
        <f>INDEX([1]age_tranches_5ans_nb_sex!$1:$1048576,MATCH('SectorStat-Age-Hommes'!$A456,[1]age_tranches_5ans_nb_sex!$A:$A,0),40)/5</f>
        <v>0.200000000003</v>
      </c>
      <c r="CR456" s="2">
        <f>INDEX([1]age_tranches_5ans_nb_sex!$1:$1048576,MATCH('SectorStat-Age-Hommes'!$A456,[1]age_tranches_5ans_nb_sex!$A:$A,0),40)/5</f>
        <v>0.200000000003</v>
      </c>
      <c r="CS456" s="2">
        <f>INDEX([1]age_tranches_5ans_nb_sex!$1:$1048576,MATCH('SectorStat-Age-Hommes'!$A456,[1]age_tranches_5ans_nb_sex!$A:$A,0),40)/5</f>
        <v>0.200000000003</v>
      </c>
      <c r="CT456" s="2">
        <f>INDEX([1]age_tranches_5ans_nb_sex!$1:$1048576,MATCH('SectorStat-Age-Hommes'!$A456,[1]age_tranches_5ans_nb_sex!$A:$A,0),40)/5</f>
        <v>0.200000000003</v>
      </c>
      <c r="CZ456" s="3"/>
      <c r="DA456" s="3"/>
      <c r="DB456" s="3"/>
      <c r="DC456" s="3"/>
      <c r="DD456" s="3"/>
    </row>
    <row r="457" spans="1:108" x14ac:dyDescent="0.35">
      <c r="A457" s="1" t="s">
        <v>898</v>
      </c>
      <c r="B457" s="1" t="s">
        <v>899</v>
      </c>
      <c r="C457" t="str">
        <f>INDEX([1]SectorStat!$1:$1048576,MATCH('[1]Distribution ages'!$A457,[1]SectorStat!$B:$B,0),4)</f>
        <v>Molenbeek Saint-Jean</v>
      </c>
      <c r="D457">
        <f>INDEX([1]age_tranches_5ans_nb_sex!$1:$1048576,MATCH('SectorStat-Age-Hommes'!$A457,[1]age_tranches_5ans_nb_sex!$A:$A,0),4)/5</f>
        <v>35.399999999724805</v>
      </c>
      <c r="E457">
        <f>INDEX([1]age_tranches_5ans_nb_sex!$1:$1048576,MATCH('SectorStat-Age-Hommes'!$A457,[1]age_tranches_5ans_nb_sex!$A:$A,0),4)/5</f>
        <v>35.399999999724805</v>
      </c>
      <c r="F457">
        <f>INDEX([1]age_tranches_5ans_nb_sex!$1:$1048576,MATCH('SectorStat-Age-Hommes'!$A457,[1]age_tranches_5ans_nb_sex!$A:$A,0),4)/5</f>
        <v>35.399999999724805</v>
      </c>
      <c r="G457">
        <f>INDEX([1]age_tranches_5ans_nb_sex!$1:$1048576,MATCH('SectorStat-Age-Hommes'!$A457,[1]age_tranches_5ans_nb_sex!$A:$A,0),4)/5</f>
        <v>35.399999999724805</v>
      </c>
      <c r="H457">
        <f>INDEX([1]age_tranches_5ans_nb_sex!$1:$1048576,MATCH('SectorStat-Age-Hommes'!$A457,[1]age_tranches_5ans_nb_sex!$A:$A,0),4)/5</f>
        <v>35.399999999724805</v>
      </c>
      <c r="I457">
        <f>INDEX([1]age_tranches_5ans_nb_sex!$1:$1048576,MATCH('SectorStat-Age-Hommes'!$A457,[1]age_tranches_5ans_nb_sex!$A:$A,0),6)/5</f>
        <v>33.599999999948807</v>
      </c>
      <c r="J457">
        <f>INDEX([1]age_tranches_5ans_nb_sex!$1:$1048576,MATCH('SectorStat-Age-Hommes'!$A457,[1]age_tranches_5ans_nb_sex!$A:$A,0),6)/5</f>
        <v>33.599999999948807</v>
      </c>
      <c r="K457">
        <f>INDEX([1]age_tranches_5ans_nb_sex!$1:$1048576,MATCH('SectorStat-Age-Hommes'!$A457,[1]age_tranches_5ans_nb_sex!$A:$A,0),6)/5</f>
        <v>33.599999999948807</v>
      </c>
      <c r="L457">
        <f>INDEX([1]age_tranches_5ans_nb_sex!$1:$1048576,MATCH('SectorStat-Age-Hommes'!$A457,[1]age_tranches_5ans_nb_sex!$A:$A,0),6)/5</f>
        <v>33.599999999948807</v>
      </c>
      <c r="M457">
        <f>INDEX([1]age_tranches_5ans_nb_sex!$1:$1048576,MATCH('SectorStat-Age-Hommes'!$A457,[1]age_tranches_5ans_nb_sex!$A:$A,0),6)/5</f>
        <v>33.599999999948807</v>
      </c>
      <c r="N457">
        <f>INDEX([1]age_tranches_5ans_nb_sex!$1:$1048576,MATCH('SectorStat-Age-Hommes'!$A457,[1]age_tranches_5ans_nb_sex!$A:$A,0),8)/5</f>
        <v>28.600000000140795</v>
      </c>
      <c r="O457">
        <f>INDEX([1]age_tranches_5ans_nb_sex!$1:$1048576,MATCH('SectorStat-Age-Hommes'!$A457,[1]age_tranches_5ans_nb_sex!$A:$A,0),8)/5</f>
        <v>28.600000000140795</v>
      </c>
      <c r="P457">
        <f>INDEX([1]age_tranches_5ans_nb_sex!$1:$1048576,MATCH('SectorStat-Age-Hommes'!$A457,[1]age_tranches_5ans_nb_sex!$A:$A,0),8)/5</f>
        <v>28.600000000140795</v>
      </c>
      <c r="Q457">
        <f>INDEX([1]age_tranches_5ans_nb_sex!$1:$1048576,MATCH('SectorStat-Age-Hommes'!$A457,[1]age_tranches_5ans_nb_sex!$A:$A,0),8)/5</f>
        <v>28.600000000140795</v>
      </c>
      <c r="R457">
        <f>INDEX([1]age_tranches_5ans_nb_sex!$1:$1048576,MATCH('SectorStat-Age-Hommes'!$A457,[1]age_tranches_5ans_nb_sex!$A:$A,0),8)/5</f>
        <v>28.600000000140795</v>
      </c>
      <c r="S457">
        <f>INDEX([1]age_tranches_5ans_nb_sex!$1:$1048576,MATCH('SectorStat-Age-Hommes'!$A457,[1]age_tranches_5ans_nb_sex!$A:$A,0),10)/5</f>
        <v>19.400000000339197</v>
      </c>
      <c r="T457">
        <f>INDEX([1]age_tranches_5ans_nb_sex!$1:$1048576,MATCH('SectorStat-Age-Hommes'!$A457,[1]age_tranches_5ans_nb_sex!$A:$A,0),10)/5</f>
        <v>19.400000000339197</v>
      </c>
      <c r="U457">
        <f>INDEX([1]age_tranches_5ans_nb_sex!$1:$1048576,MATCH('SectorStat-Age-Hommes'!$A457,[1]age_tranches_5ans_nb_sex!$A:$A,0),10)/5</f>
        <v>19.400000000339197</v>
      </c>
      <c r="V457">
        <f>INDEX([1]age_tranches_5ans_nb_sex!$1:$1048576,MATCH('SectorStat-Age-Hommes'!$A457,[1]age_tranches_5ans_nb_sex!$A:$A,0),10)/5</f>
        <v>19.400000000339197</v>
      </c>
      <c r="W457">
        <f>INDEX([1]age_tranches_5ans_nb_sex!$1:$1048576,MATCH('SectorStat-Age-Hommes'!$A457,[1]age_tranches_5ans_nb_sex!$A:$A,0),10)/5</f>
        <v>19.400000000339197</v>
      </c>
      <c r="X457">
        <f>INDEX([1]age_tranches_5ans_nb_sex!$1:$1048576,MATCH('SectorStat-Age-Hommes'!$A457,[1]age_tranches_5ans_nb_sex!$A:$A,0),10)/5</f>
        <v>19.400000000339197</v>
      </c>
      <c r="Y457">
        <f>INDEX([1]age_tranches_5ans_nb_sex!$1:$1048576,MATCH('SectorStat-Age-Hommes'!$A457,[1]age_tranches_5ans_nb_sex!$A:$A,0),12)/5</f>
        <v>17.399999999641601</v>
      </c>
      <c r="Z457">
        <f>INDEX([1]age_tranches_5ans_nb_sex!$1:$1048576,MATCH('SectorStat-Age-Hommes'!$A457,[1]age_tranches_5ans_nb_sex!$A:$A,0),12)/5</f>
        <v>17.399999999641601</v>
      </c>
      <c r="AA457">
        <f>INDEX([1]age_tranches_5ans_nb_sex!$1:$1048576,MATCH('SectorStat-Age-Hommes'!$A457,[1]age_tranches_5ans_nb_sex!$A:$A,0),12)/5</f>
        <v>17.399999999641601</v>
      </c>
      <c r="AB457">
        <f>INDEX([1]age_tranches_5ans_nb_sex!$1:$1048576,MATCH('SectorStat-Age-Hommes'!$A457,[1]age_tranches_5ans_nb_sex!$A:$A,0),12)/5</f>
        <v>17.399999999641601</v>
      </c>
      <c r="AC457">
        <f>INDEX([1]age_tranches_5ans_nb_sex!$1:$1048576,MATCH('SectorStat-Age-Hommes'!$A457,[1]age_tranches_5ans_nb_sex!$A:$A,0),14)/5</f>
        <v>20.599999999673599</v>
      </c>
      <c r="AD457">
        <f>INDEX([1]age_tranches_5ans_nb_sex!$1:$1048576,MATCH('SectorStat-Age-Hommes'!$A457,[1]age_tranches_5ans_nb_sex!$A:$A,0),14)/5</f>
        <v>20.599999999673599</v>
      </c>
      <c r="AE457">
        <f>INDEX([1]age_tranches_5ans_nb_sex!$1:$1048576,MATCH('SectorStat-Age-Hommes'!$A457,[1]age_tranches_5ans_nb_sex!$A:$A,0),14)/5</f>
        <v>20.599999999673599</v>
      </c>
      <c r="AF457">
        <f>INDEX([1]age_tranches_5ans_nb_sex!$1:$1048576,MATCH('SectorStat-Age-Hommes'!$A457,[1]age_tranches_5ans_nb_sex!$A:$A,0),14)/5</f>
        <v>20.599999999673599</v>
      </c>
      <c r="AG457">
        <f>INDEX([1]age_tranches_5ans_nb_sex!$1:$1048576,MATCH('SectorStat-Age-Hommes'!$A457,[1]age_tranches_5ans_nb_sex!$A:$A,0),14)/5</f>
        <v>20.599999999673599</v>
      </c>
      <c r="AH457">
        <f>INDEX([1]age_tranches_5ans_nb_sex!$1:$1048576,MATCH('SectorStat-Age-Hommes'!$A457,[1]age_tranches_5ans_nb_sex!$A:$A,0),16)/5</f>
        <v>28.3999999999936</v>
      </c>
      <c r="AI457">
        <f>INDEX([1]age_tranches_5ans_nb_sex!$1:$1048576,MATCH('SectorStat-Age-Hommes'!$A457,[1]age_tranches_5ans_nb_sex!$A:$A,0),16)/5</f>
        <v>28.3999999999936</v>
      </c>
      <c r="AJ457">
        <f>INDEX([1]age_tranches_5ans_nb_sex!$1:$1048576,MATCH('SectorStat-Age-Hommes'!$A457,[1]age_tranches_5ans_nb_sex!$A:$A,0),16)/5</f>
        <v>28.3999999999936</v>
      </c>
      <c r="AK457">
        <f>INDEX([1]age_tranches_5ans_nb_sex!$1:$1048576,MATCH('SectorStat-Age-Hommes'!$A457,[1]age_tranches_5ans_nb_sex!$A:$A,0),16)/5</f>
        <v>28.3999999999936</v>
      </c>
      <c r="AL457">
        <f>INDEX([1]age_tranches_5ans_nb_sex!$1:$1048576,MATCH('SectorStat-Age-Hommes'!$A457,[1]age_tranches_5ans_nb_sex!$A:$A,0),16)/5</f>
        <v>28.3999999999936</v>
      </c>
      <c r="AM457">
        <f>INDEX([1]age_tranches_5ans_nb_sex!$1:$1048576,MATCH('SectorStat-Age-Hommes'!$A457,[1]age_tranches_5ans_nb_sex!$A:$A,0),18)/5</f>
        <v>28.999999999660805</v>
      </c>
      <c r="AN457">
        <f>INDEX([1]age_tranches_5ans_nb_sex!$1:$1048576,MATCH('SectorStat-Age-Hommes'!$A457,[1]age_tranches_5ans_nb_sex!$A:$A,0),18)/5</f>
        <v>28.999999999660805</v>
      </c>
      <c r="AO457">
        <f>INDEX([1]age_tranches_5ans_nb_sex!$1:$1048576,MATCH('SectorStat-Age-Hommes'!$A457,[1]age_tranches_5ans_nb_sex!$A:$A,0),18)/5</f>
        <v>28.999999999660805</v>
      </c>
      <c r="AP457">
        <f>INDEX([1]age_tranches_5ans_nb_sex!$1:$1048576,MATCH('SectorStat-Age-Hommes'!$A457,[1]age_tranches_5ans_nb_sex!$A:$A,0),18)/5</f>
        <v>28.999999999660805</v>
      </c>
      <c r="AQ457">
        <f>INDEX([1]age_tranches_5ans_nb_sex!$1:$1048576,MATCH('SectorStat-Age-Hommes'!$A457,[1]age_tranches_5ans_nb_sex!$A:$A,0),18)/5</f>
        <v>28.999999999660805</v>
      </c>
      <c r="AR457">
        <f>INDEX([1]age_tranches_5ans_nb_sex!$1:$1048576,MATCH('SectorStat-Age-Hommes'!$A457,[1]age_tranches_5ans_nb_sex!$A:$A,0),20)/5</f>
        <v>28.999999999660805</v>
      </c>
      <c r="AS457">
        <f>INDEX([1]age_tranches_5ans_nb_sex!$1:$1048576,MATCH('SectorStat-Age-Hommes'!$A457,[1]age_tranches_5ans_nb_sex!$A:$A,0),20)/5</f>
        <v>28.999999999660805</v>
      </c>
      <c r="AT457">
        <f>INDEX([1]age_tranches_5ans_nb_sex!$1:$1048576,MATCH('SectorStat-Age-Hommes'!$A457,[1]age_tranches_5ans_nb_sex!$A:$A,0),20)/5</f>
        <v>28.999999999660805</v>
      </c>
      <c r="AU457">
        <f>INDEX([1]age_tranches_5ans_nb_sex!$1:$1048576,MATCH('SectorStat-Age-Hommes'!$A457,[1]age_tranches_5ans_nb_sex!$A:$A,0),20)/5</f>
        <v>28.999999999660805</v>
      </c>
      <c r="AV457">
        <f>INDEX([1]age_tranches_5ans_nb_sex!$1:$1048576,MATCH('SectorStat-Age-Hommes'!$A457,[1]age_tranches_5ans_nb_sex!$A:$A,0),20)/5</f>
        <v>28.999999999660805</v>
      </c>
      <c r="AW457">
        <f>INDEX([1]age_tranches_5ans_nb_sex!$1:$1048576,MATCH('SectorStat-Age-Hommes'!$A457,[1]age_tranches_5ans_nb_sex!$A:$A,0),22)/5</f>
        <v>24.400000000147198</v>
      </c>
      <c r="AX457">
        <f>INDEX([1]age_tranches_5ans_nb_sex!$1:$1048576,MATCH('SectorStat-Age-Hommes'!$A457,[1]age_tranches_5ans_nb_sex!$A:$A,0),22)/5</f>
        <v>24.400000000147198</v>
      </c>
      <c r="AY457">
        <f>INDEX([1]age_tranches_5ans_nb_sex!$1:$1048576,MATCH('SectorStat-Age-Hommes'!$A457,[1]age_tranches_5ans_nb_sex!$A:$A,0),22)/5</f>
        <v>24.400000000147198</v>
      </c>
      <c r="AZ457">
        <f>INDEX([1]age_tranches_5ans_nb_sex!$1:$1048576,MATCH('SectorStat-Age-Hommes'!$A457,[1]age_tranches_5ans_nb_sex!$A:$A,0),22)/5</f>
        <v>24.400000000147198</v>
      </c>
      <c r="BA457">
        <f>INDEX([1]age_tranches_5ans_nb_sex!$1:$1048576,MATCH('SectorStat-Age-Hommes'!$A457,[1]age_tranches_5ans_nb_sex!$A:$A,0),22)/5</f>
        <v>24.400000000147198</v>
      </c>
      <c r="BB457">
        <f>INDEX([1]age_tranches_5ans_nb_sex!$1:$1048576,MATCH('SectorStat-Age-Hommes'!$A457,[1]age_tranches_5ans_nb_sex!$A:$A,0),24)/5</f>
        <v>25.799999999628803</v>
      </c>
      <c r="BC457">
        <f>INDEX([1]age_tranches_5ans_nb_sex!$1:$1048576,MATCH('SectorStat-Age-Hommes'!$A457,[1]age_tranches_5ans_nb_sex!$A:$A,0),24)/5</f>
        <v>25.799999999628803</v>
      </c>
      <c r="BD457">
        <f>INDEX([1]age_tranches_5ans_nb_sex!$1:$1048576,MATCH('SectorStat-Age-Hommes'!$A457,[1]age_tranches_5ans_nb_sex!$A:$A,0),24)/5</f>
        <v>25.799999999628803</v>
      </c>
      <c r="BE457">
        <f>INDEX([1]age_tranches_5ans_nb_sex!$1:$1048576,MATCH('SectorStat-Age-Hommes'!$A457,[1]age_tranches_5ans_nb_sex!$A:$A,0),24)/5</f>
        <v>25.799999999628803</v>
      </c>
      <c r="BF457">
        <f>INDEX([1]age_tranches_5ans_nb_sex!$1:$1048576,MATCH('SectorStat-Age-Hommes'!$A457,[1]age_tranches_5ans_nb_sex!$A:$A,0),24)/5</f>
        <v>25.799999999628803</v>
      </c>
      <c r="BG457">
        <f>INDEX([1]age_tranches_5ans_nb_sex!$1:$1048576,MATCH('SectorStat-Age-Hommes'!$A457,[1]age_tranches_5ans_nb_sex!$A:$A,0),26)/5</f>
        <v>16.000000000159996</v>
      </c>
      <c r="BH457">
        <f>INDEX([1]age_tranches_5ans_nb_sex!$1:$1048576,MATCH('SectorStat-Age-Hommes'!$A457,[1]age_tranches_5ans_nb_sex!$A:$A,0),26)/5</f>
        <v>16.000000000159996</v>
      </c>
      <c r="BI457">
        <f>INDEX([1]age_tranches_5ans_nb_sex!$1:$1048576,MATCH('SectorStat-Age-Hommes'!$A457,[1]age_tranches_5ans_nb_sex!$A:$A,0),26)/5</f>
        <v>16.000000000159996</v>
      </c>
      <c r="BJ457">
        <f>INDEX([1]age_tranches_5ans_nb_sex!$1:$1048576,MATCH('SectorStat-Age-Hommes'!$A457,[1]age_tranches_5ans_nb_sex!$A:$A,0),26)/5</f>
        <v>16.000000000159996</v>
      </c>
      <c r="BK457">
        <f>INDEX([1]age_tranches_5ans_nb_sex!$1:$1048576,MATCH('SectorStat-Age-Hommes'!$A457,[1]age_tranches_5ans_nb_sex!$A:$A,0),26)/5</f>
        <v>16.000000000159996</v>
      </c>
      <c r="BL457">
        <f>INDEX([1]age_tranches_5ans_nb_sex!$1:$1048576,MATCH('SectorStat-Age-Hommes'!$A457,[1]age_tranches_5ans_nb_sex!$A:$A,0),28)/5</f>
        <v>18.400000000377599</v>
      </c>
      <c r="BM457">
        <f>INDEX([1]age_tranches_5ans_nb_sex!$1:$1048576,MATCH('SectorStat-Age-Hommes'!$A457,[1]age_tranches_5ans_nb_sex!$A:$A,0),28)/5</f>
        <v>18.400000000377599</v>
      </c>
      <c r="BN457">
        <f>INDEX([1]age_tranches_5ans_nb_sex!$1:$1048576,MATCH('SectorStat-Age-Hommes'!$A457,[1]age_tranches_5ans_nb_sex!$A:$A,0),28)/5</f>
        <v>18.400000000377599</v>
      </c>
      <c r="BO457">
        <f>INDEX([1]age_tranches_5ans_nb_sex!$1:$1048576,MATCH('SectorStat-Age-Hommes'!$A457,[1]age_tranches_5ans_nb_sex!$A:$A,0),28)/5</f>
        <v>18.400000000377599</v>
      </c>
      <c r="BP457">
        <f>INDEX([1]age_tranches_5ans_nb_sex!$1:$1048576,MATCH('SectorStat-Age-Hommes'!$A457,[1]age_tranches_5ans_nb_sex!$A:$A,0),28)/5</f>
        <v>18.400000000377599</v>
      </c>
      <c r="BQ457">
        <f>INDEX([1]age_tranches_5ans_nb_sex!$1:$1048576,MATCH('SectorStat-Age-Hommes'!$A457,[1]age_tranches_5ans_nb_sex!$A:$A,0),30)/5</f>
        <v>11.399999999872001</v>
      </c>
      <c r="BR457">
        <f>INDEX([1]age_tranches_5ans_nb_sex!$1:$1048576,MATCH('SectorStat-Age-Hommes'!$A457,[1]age_tranches_5ans_nb_sex!$A:$A,0),30)/5</f>
        <v>11.399999999872001</v>
      </c>
      <c r="BS457">
        <f>INDEX([1]age_tranches_5ans_nb_sex!$1:$1048576,MATCH('SectorStat-Age-Hommes'!$A457,[1]age_tranches_5ans_nb_sex!$A:$A,0),30)/5</f>
        <v>11.399999999872001</v>
      </c>
      <c r="BT457">
        <f>INDEX([1]age_tranches_5ans_nb_sex!$1:$1048576,MATCH('SectorStat-Age-Hommes'!$A457,[1]age_tranches_5ans_nb_sex!$A:$A,0),30)/5</f>
        <v>11.399999999872001</v>
      </c>
      <c r="BU457">
        <f>INDEX([1]age_tranches_5ans_nb_sex!$1:$1048576,MATCH('SectorStat-Age-Hommes'!$A457,[1]age_tranches_5ans_nb_sex!$A:$A,0),30)/5</f>
        <v>11.399999999872001</v>
      </c>
      <c r="BV457">
        <f>INDEX([1]age_tranches_5ans_nb_sex!$1:$1048576,MATCH('SectorStat-Age-Hommes'!$A457,[1]age_tranches_5ans_nb_sex!$A:$A,0),32)/5</f>
        <v>12.000000000313602</v>
      </c>
      <c r="BW457">
        <f>INDEX([1]age_tranches_5ans_nb_sex!$1:$1048576,MATCH('SectorStat-Age-Hommes'!$A457,[1]age_tranches_5ans_nb_sex!$A:$A,0),32)/5</f>
        <v>12.000000000313602</v>
      </c>
      <c r="BX457">
        <f>INDEX([1]age_tranches_5ans_nb_sex!$1:$1048576,MATCH('SectorStat-Age-Hommes'!$A457,[1]age_tranches_5ans_nb_sex!$A:$A,0),32)/5</f>
        <v>12.000000000313602</v>
      </c>
      <c r="BY457">
        <f>INDEX([1]age_tranches_5ans_nb_sex!$1:$1048576,MATCH('SectorStat-Age-Hommes'!$A457,[1]age_tranches_5ans_nb_sex!$A:$A,0),32)/5</f>
        <v>12.000000000313602</v>
      </c>
      <c r="BZ457">
        <f>INDEX([1]age_tranches_5ans_nb_sex!$1:$1048576,MATCH('SectorStat-Age-Hommes'!$A457,[1]age_tranches_5ans_nb_sex!$A:$A,0),32)/5</f>
        <v>12.000000000313602</v>
      </c>
      <c r="CA457">
        <f>INDEX([1]age_tranches_5ans_nb_sex!$1:$1048576,MATCH('SectorStat-Age-Hommes'!$A457,[1]age_tranches_5ans_nb_sex!$A:$A,0),34)/5</f>
        <v>11.199999999724799</v>
      </c>
      <c r="CB457">
        <f>INDEX([1]age_tranches_5ans_nb_sex!$1:$1048576,MATCH('SectorStat-Age-Hommes'!$A457,[1]age_tranches_5ans_nb_sex!$A:$A,0),34)/5</f>
        <v>11.199999999724799</v>
      </c>
      <c r="CC457">
        <f>INDEX([1]age_tranches_5ans_nb_sex!$1:$1048576,MATCH('SectorStat-Age-Hommes'!$A457,[1]age_tranches_5ans_nb_sex!$A:$A,0),34)/5</f>
        <v>11.199999999724799</v>
      </c>
      <c r="CD457">
        <f>INDEX([1]age_tranches_5ans_nb_sex!$1:$1048576,MATCH('SectorStat-Age-Hommes'!$A457,[1]age_tranches_5ans_nb_sex!$A:$A,0),34)/5</f>
        <v>11.199999999724799</v>
      </c>
      <c r="CE457">
        <f>INDEX([1]age_tranches_5ans_nb_sex!$1:$1048576,MATCH('SectorStat-Age-Hommes'!$A457,[1]age_tranches_5ans_nb_sex!$A:$A,0),34)/5</f>
        <v>11.199999999724799</v>
      </c>
      <c r="CF457">
        <f>INDEX([1]age_tranches_5ans_nb_sex!$1:$1048576,MATCH('SectorStat-Age-Hommes'!$A457,[1]age_tranches_5ans_nb_sex!$A:$A,0),36)/5</f>
        <v>6.4000000000639998</v>
      </c>
      <c r="CG457">
        <f>INDEX([1]age_tranches_5ans_nb_sex!$1:$1048576,MATCH('SectorStat-Age-Hommes'!$A457,[1]age_tranches_5ans_nb_sex!$A:$A,0),36)/5</f>
        <v>6.4000000000639998</v>
      </c>
      <c r="CH457">
        <f>INDEX([1]age_tranches_5ans_nb_sex!$1:$1048576,MATCH('SectorStat-Age-Hommes'!$A457,[1]age_tranches_5ans_nb_sex!$A:$A,0),36)/5</f>
        <v>6.4000000000639998</v>
      </c>
      <c r="CI457">
        <f>INDEX([1]age_tranches_5ans_nb_sex!$1:$1048576,MATCH('SectorStat-Age-Hommes'!$A457,[1]age_tranches_5ans_nb_sex!$A:$A,0),36)/5</f>
        <v>6.4000000000639998</v>
      </c>
      <c r="CJ457">
        <f>INDEX([1]age_tranches_5ans_nb_sex!$1:$1048576,MATCH('SectorStat-Age-Hommes'!$A457,[1]age_tranches_5ans_nb_sex!$A:$A,0),36)/5</f>
        <v>6.4000000000639998</v>
      </c>
      <c r="CK457">
        <f>INDEX([1]age_tranches_5ans_nb_sex!$1:$1048576,MATCH('SectorStat-Age-Hommes'!$A457,[1]age_tranches_5ans_nb_sex!$A:$A,0),38)/5</f>
        <v>2.9999999998848002</v>
      </c>
      <c r="CL457">
        <f>INDEX([1]age_tranches_5ans_nb_sex!$1:$1048576,MATCH('SectorStat-Age-Hommes'!$A457,[1]age_tranches_5ans_nb_sex!$A:$A,0),38)/5</f>
        <v>2.9999999998848002</v>
      </c>
      <c r="CM457">
        <f>INDEX([1]age_tranches_5ans_nb_sex!$1:$1048576,MATCH('SectorStat-Age-Hommes'!$A457,[1]age_tranches_5ans_nb_sex!$A:$A,0),38)/5</f>
        <v>2.9999999998848002</v>
      </c>
      <c r="CN457">
        <f>INDEX([1]age_tranches_5ans_nb_sex!$1:$1048576,MATCH('SectorStat-Age-Hommes'!$A457,[1]age_tranches_5ans_nb_sex!$A:$A,0),38)/5</f>
        <v>2.9999999998848002</v>
      </c>
      <c r="CO457">
        <f>INDEX([1]age_tranches_5ans_nb_sex!$1:$1048576,MATCH('SectorStat-Age-Hommes'!$A457,[1]age_tranches_5ans_nb_sex!$A:$A,0),38)/5</f>
        <v>2.9999999998848002</v>
      </c>
      <c r="CP457" s="2">
        <f>INDEX([1]age_tranches_5ans_nb_sex!$1:$1048576,MATCH('SectorStat-Age-Hommes'!$A457,[1]age_tranches_5ans_nb_sex!$A:$A,0),40)/5</f>
        <v>0.79999999981440006</v>
      </c>
      <c r="CQ457" s="2">
        <f>INDEX([1]age_tranches_5ans_nb_sex!$1:$1048576,MATCH('SectorStat-Age-Hommes'!$A457,[1]age_tranches_5ans_nb_sex!$A:$A,0),40)/5</f>
        <v>0.79999999981440006</v>
      </c>
      <c r="CR457" s="2">
        <f>INDEX([1]age_tranches_5ans_nb_sex!$1:$1048576,MATCH('SectorStat-Age-Hommes'!$A457,[1]age_tranches_5ans_nb_sex!$A:$A,0),40)/5</f>
        <v>0.79999999981440006</v>
      </c>
      <c r="CS457" s="2">
        <f>INDEX([1]age_tranches_5ans_nb_sex!$1:$1048576,MATCH('SectorStat-Age-Hommes'!$A457,[1]age_tranches_5ans_nb_sex!$A:$A,0),40)/5</f>
        <v>0.79999999981440006</v>
      </c>
      <c r="CT457" s="2">
        <f>INDEX([1]age_tranches_5ans_nb_sex!$1:$1048576,MATCH('SectorStat-Age-Hommes'!$A457,[1]age_tranches_5ans_nb_sex!$A:$A,0),40)/5</f>
        <v>0.79999999981440006</v>
      </c>
      <c r="CZ457" s="3"/>
      <c r="DA457" s="3"/>
      <c r="DB457" s="3"/>
      <c r="DC457" s="3"/>
      <c r="DD457" s="3"/>
    </row>
    <row r="458" spans="1:108" x14ac:dyDescent="0.35">
      <c r="A458" s="1" t="s">
        <v>900</v>
      </c>
      <c r="B458" s="1" t="s">
        <v>901</v>
      </c>
      <c r="C458" t="str">
        <f>INDEX([1]SectorStat!$1:$1048576,MATCH('[1]Distribution ages'!$A458,[1]SectorStat!$B:$B,0),4)</f>
        <v>Molenbeek Saint-Jean</v>
      </c>
      <c r="D458">
        <f>INDEX([1]age_tranches_5ans_nb_sex!$1:$1048576,MATCH('SectorStat-Age-Hommes'!$A458,[1]age_tranches_5ans_nb_sex!$A:$A,0),4)/5</f>
        <v>0</v>
      </c>
      <c r="E458">
        <f>INDEX([1]age_tranches_5ans_nb_sex!$1:$1048576,MATCH('SectorStat-Age-Hommes'!$A458,[1]age_tranches_5ans_nb_sex!$A:$A,0),4)/5</f>
        <v>0</v>
      </c>
      <c r="F458">
        <f>INDEX([1]age_tranches_5ans_nb_sex!$1:$1048576,MATCH('SectorStat-Age-Hommes'!$A458,[1]age_tranches_5ans_nb_sex!$A:$A,0),4)/5</f>
        <v>0</v>
      </c>
      <c r="G458">
        <f>INDEX([1]age_tranches_5ans_nb_sex!$1:$1048576,MATCH('SectorStat-Age-Hommes'!$A458,[1]age_tranches_5ans_nb_sex!$A:$A,0),4)/5</f>
        <v>0</v>
      </c>
      <c r="H458">
        <f>INDEX([1]age_tranches_5ans_nb_sex!$1:$1048576,MATCH('SectorStat-Age-Hommes'!$A458,[1]age_tranches_5ans_nb_sex!$A:$A,0),4)/5</f>
        <v>0</v>
      </c>
      <c r="I458">
        <f>INDEX([1]age_tranches_5ans_nb_sex!$1:$1048576,MATCH('SectorStat-Age-Hommes'!$A458,[1]age_tranches_5ans_nb_sex!$A:$A,0),6)/5</f>
        <v>0</v>
      </c>
      <c r="J458">
        <f>INDEX([1]age_tranches_5ans_nb_sex!$1:$1048576,MATCH('SectorStat-Age-Hommes'!$A458,[1]age_tranches_5ans_nb_sex!$A:$A,0),6)/5</f>
        <v>0</v>
      </c>
      <c r="K458">
        <f>INDEX([1]age_tranches_5ans_nb_sex!$1:$1048576,MATCH('SectorStat-Age-Hommes'!$A458,[1]age_tranches_5ans_nb_sex!$A:$A,0),6)/5</f>
        <v>0</v>
      </c>
      <c r="L458">
        <f>INDEX([1]age_tranches_5ans_nb_sex!$1:$1048576,MATCH('SectorStat-Age-Hommes'!$A458,[1]age_tranches_5ans_nb_sex!$A:$A,0),6)/5</f>
        <v>0</v>
      </c>
      <c r="M458">
        <f>INDEX([1]age_tranches_5ans_nb_sex!$1:$1048576,MATCH('SectorStat-Age-Hommes'!$A458,[1]age_tranches_5ans_nb_sex!$A:$A,0),6)/5</f>
        <v>0</v>
      </c>
      <c r="N458">
        <f>INDEX([1]age_tranches_5ans_nb_sex!$1:$1048576,MATCH('SectorStat-Age-Hommes'!$A458,[1]age_tranches_5ans_nb_sex!$A:$A,0),8)/5</f>
        <v>0</v>
      </c>
      <c r="O458">
        <f>INDEX([1]age_tranches_5ans_nb_sex!$1:$1048576,MATCH('SectorStat-Age-Hommes'!$A458,[1]age_tranches_5ans_nb_sex!$A:$A,0),8)/5</f>
        <v>0</v>
      </c>
      <c r="P458">
        <f>INDEX([1]age_tranches_5ans_nb_sex!$1:$1048576,MATCH('SectorStat-Age-Hommes'!$A458,[1]age_tranches_5ans_nb_sex!$A:$A,0),8)/5</f>
        <v>0</v>
      </c>
      <c r="Q458">
        <f>INDEX([1]age_tranches_5ans_nb_sex!$1:$1048576,MATCH('SectorStat-Age-Hommes'!$A458,[1]age_tranches_5ans_nb_sex!$A:$A,0),8)/5</f>
        <v>0</v>
      </c>
      <c r="R458">
        <f>INDEX([1]age_tranches_5ans_nb_sex!$1:$1048576,MATCH('SectorStat-Age-Hommes'!$A458,[1]age_tranches_5ans_nb_sex!$A:$A,0),8)/5</f>
        <v>0</v>
      </c>
      <c r="S458">
        <f>INDEX([1]age_tranches_5ans_nb_sex!$1:$1048576,MATCH('SectorStat-Age-Hommes'!$A458,[1]age_tranches_5ans_nb_sex!$A:$A,0),10)/5</f>
        <v>0</v>
      </c>
      <c r="T458">
        <f>INDEX([1]age_tranches_5ans_nb_sex!$1:$1048576,MATCH('SectorStat-Age-Hommes'!$A458,[1]age_tranches_5ans_nb_sex!$A:$A,0),10)/5</f>
        <v>0</v>
      </c>
      <c r="U458">
        <f>INDEX([1]age_tranches_5ans_nb_sex!$1:$1048576,MATCH('SectorStat-Age-Hommes'!$A458,[1]age_tranches_5ans_nb_sex!$A:$A,0),10)/5</f>
        <v>0</v>
      </c>
      <c r="V458">
        <f>INDEX([1]age_tranches_5ans_nb_sex!$1:$1048576,MATCH('SectorStat-Age-Hommes'!$A458,[1]age_tranches_5ans_nb_sex!$A:$A,0),10)/5</f>
        <v>0</v>
      </c>
      <c r="W458">
        <f>INDEX([1]age_tranches_5ans_nb_sex!$1:$1048576,MATCH('SectorStat-Age-Hommes'!$A458,[1]age_tranches_5ans_nb_sex!$A:$A,0),10)/5</f>
        <v>0</v>
      </c>
      <c r="X458">
        <f>INDEX([1]age_tranches_5ans_nb_sex!$1:$1048576,MATCH('SectorStat-Age-Hommes'!$A458,[1]age_tranches_5ans_nb_sex!$A:$A,0),10)/5</f>
        <v>0</v>
      </c>
      <c r="Y458">
        <f>INDEX([1]age_tranches_5ans_nb_sex!$1:$1048576,MATCH('SectorStat-Age-Hommes'!$A458,[1]age_tranches_5ans_nb_sex!$A:$A,0),12)/5</f>
        <v>0</v>
      </c>
      <c r="Z458">
        <f>INDEX([1]age_tranches_5ans_nb_sex!$1:$1048576,MATCH('SectorStat-Age-Hommes'!$A458,[1]age_tranches_5ans_nb_sex!$A:$A,0),12)/5</f>
        <v>0</v>
      </c>
      <c r="AA458">
        <f>INDEX([1]age_tranches_5ans_nb_sex!$1:$1048576,MATCH('SectorStat-Age-Hommes'!$A458,[1]age_tranches_5ans_nb_sex!$A:$A,0),12)/5</f>
        <v>0</v>
      </c>
      <c r="AB458">
        <f>INDEX([1]age_tranches_5ans_nb_sex!$1:$1048576,MATCH('SectorStat-Age-Hommes'!$A458,[1]age_tranches_5ans_nb_sex!$A:$A,0),12)/5</f>
        <v>0</v>
      </c>
      <c r="AC458">
        <f>INDEX([1]age_tranches_5ans_nb_sex!$1:$1048576,MATCH('SectorStat-Age-Hommes'!$A458,[1]age_tranches_5ans_nb_sex!$A:$A,0),14)/5</f>
        <v>0</v>
      </c>
      <c r="AD458">
        <f>INDEX([1]age_tranches_5ans_nb_sex!$1:$1048576,MATCH('SectorStat-Age-Hommes'!$A458,[1]age_tranches_5ans_nb_sex!$A:$A,0),14)/5</f>
        <v>0</v>
      </c>
      <c r="AE458">
        <f>INDEX([1]age_tranches_5ans_nb_sex!$1:$1048576,MATCH('SectorStat-Age-Hommes'!$A458,[1]age_tranches_5ans_nb_sex!$A:$A,0),14)/5</f>
        <v>0</v>
      </c>
      <c r="AF458">
        <f>INDEX([1]age_tranches_5ans_nb_sex!$1:$1048576,MATCH('SectorStat-Age-Hommes'!$A458,[1]age_tranches_5ans_nb_sex!$A:$A,0),14)/5</f>
        <v>0</v>
      </c>
      <c r="AG458">
        <f>INDEX([1]age_tranches_5ans_nb_sex!$1:$1048576,MATCH('SectorStat-Age-Hommes'!$A458,[1]age_tranches_5ans_nb_sex!$A:$A,0),14)/5</f>
        <v>0</v>
      </c>
      <c r="AH458">
        <f>INDEX([1]age_tranches_5ans_nb_sex!$1:$1048576,MATCH('SectorStat-Age-Hommes'!$A458,[1]age_tranches_5ans_nb_sex!$A:$A,0),16)/5</f>
        <v>0</v>
      </c>
      <c r="AI458">
        <f>INDEX([1]age_tranches_5ans_nb_sex!$1:$1048576,MATCH('SectorStat-Age-Hommes'!$A458,[1]age_tranches_5ans_nb_sex!$A:$A,0),16)/5</f>
        <v>0</v>
      </c>
      <c r="AJ458">
        <f>INDEX([1]age_tranches_5ans_nb_sex!$1:$1048576,MATCH('SectorStat-Age-Hommes'!$A458,[1]age_tranches_5ans_nb_sex!$A:$A,0),16)/5</f>
        <v>0</v>
      </c>
      <c r="AK458">
        <f>INDEX([1]age_tranches_5ans_nb_sex!$1:$1048576,MATCH('SectorStat-Age-Hommes'!$A458,[1]age_tranches_5ans_nb_sex!$A:$A,0),16)/5</f>
        <v>0</v>
      </c>
      <c r="AL458">
        <f>INDEX([1]age_tranches_5ans_nb_sex!$1:$1048576,MATCH('SectorStat-Age-Hommes'!$A458,[1]age_tranches_5ans_nb_sex!$A:$A,0),16)/5</f>
        <v>0</v>
      </c>
      <c r="AM458">
        <f>INDEX([1]age_tranches_5ans_nb_sex!$1:$1048576,MATCH('SectorStat-Age-Hommes'!$A458,[1]age_tranches_5ans_nb_sex!$A:$A,0),18)/5</f>
        <v>0</v>
      </c>
      <c r="AN458">
        <f>INDEX([1]age_tranches_5ans_nb_sex!$1:$1048576,MATCH('SectorStat-Age-Hommes'!$A458,[1]age_tranches_5ans_nb_sex!$A:$A,0),18)/5</f>
        <v>0</v>
      </c>
      <c r="AO458">
        <f>INDEX([1]age_tranches_5ans_nb_sex!$1:$1048576,MATCH('SectorStat-Age-Hommes'!$A458,[1]age_tranches_5ans_nb_sex!$A:$A,0),18)/5</f>
        <v>0</v>
      </c>
      <c r="AP458">
        <f>INDEX([1]age_tranches_5ans_nb_sex!$1:$1048576,MATCH('SectorStat-Age-Hommes'!$A458,[1]age_tranches_5ans_nb_sex!$A:$A,0),18)/5</f>
        <v>0</v>
      </c>
      <c r="AQ458">
        <f>INDEX([1]age_tranches_5ans_nb_sex!$1:$1048576,MATCH('SectorStat-Age-Hommes'!$A458,[1]age_tranches_5ans_nb_sex!$A:$A,0),18)/5</f>
        <v>0</v>
      </c>
      <c r="AR458">
        <f>INDEX([1]age_tranches_5ans_nb_sex!$1:$1048576,MATCH('SectorStat-Age-Hommes'!$A458,[1]age_tranches_5ans_nb_sex!$A:$A,0),20)/5</f>
        <v>0</v>
      </c>
      <c r="AS458">
        <f>INDEX([1]age_tranches_5ans_nb_sex!$1:$1048576,MATCH('SectorStat-Age-Hommes'!$A458,[1]age_tranches_5ans_nb_sex!$A:$A,0),20)/5</f>
        <v>0</v>
      </c>
      <c r="AT458">
        <f>INDEX([1]age_tranches_5ans_nb_sex!$1:$1048576,MATCH('SectorStat-Age-Hommes'!$A458,[1]age_tranches_5ans_nb_sex!$A:$A,0),20)/5</f>
        <v>0</v>
      </c>
      <c r="AU458">
        <f>INDEX([1]age_tranches_5ans_nb_sex!$1:$1048576,MATCH('SectorStat-Age-Hommes'!$A458,[1]age_tranches_5ans_nb_sex!$A:$A,0),20)/5</f>
        <v>0</v>
      </c>
      <c r="AV458">
        <f>INDEX([1]age_tranches_5ans_nb_sex!$1:$1048576,MATCH('SectorStat-Age-Hommes'!$A458,[1]age_tranches_5ans_nb_sex!$A:$A,0),20)/5</f>
        <v>0</v>
      </c>
      <c r="AW458">
        <f>INDEX([1]age_tranches_5ans_nb_sex!$1:$1048576,MATCH('SectorStat-Age-Hommes'!$A458,[1]age_tranches_5ans_nb_sex!$A:$A,0),22)/5</f>
        <v>0</v>
      </c>
      <c r="AX458">
        <f>INDEX([1]age_tranches_5ans_nb_sex!$1:$1048576,MATCH('SectorStat-Age-Hommes'!$A458,[1]age_tranches_5ans_nb_sex!$A:$A,0),22)/5</f>
        <v>0</v>
      </c>
      <c r="AY458">
        <f>INDEX([1]age_tranches_5ans_nb_sex!$1:$1048576,MATCH('SectorStat-Age-Hommes'!$A458,[1]age_tranches_5ans_nb_sex!$A:$A,0),22)/5</f>
        <v>0</v>
      </c>
      <c r="AZ458">
        <f>INDEX([1]age_tranches_5ans_nb_sex!$1:$1048576,MATCH('SectorStat-Age-Hommes'!$A458,[1]age_tranches_5ans_nb_sex!$A:$A,0),22)/5</f>
        <v>0</v>
      </c>
      <c r="BA458">
        <f>INDEX([1]age_tranches_5ans_nb_sex!$1:$1048576,MATCH('SectorStat-Age-Hommes'!$A458,[1]age_tranches_5ans_nb_sex!$A:$A,0),22)/5</f>
        <v>0</v>
      </c>
      <c r="BB458">
        <f>INDEX([1]age_tranches_5ans_nb_sex!$1:$1048576,MATCH('SectorStat-Age-Hommes'!$A458,[1]age_tranches_5ans_nb_sex!$A:$A,0),24)/5</f>
        <v>0</v>
      </c>
      <c r="BC458">
        <f>INDEX([1]age_tranches_5ans_nb_sex!$1:$1048576,MATCH('SectorStat-Age-Hommes'!$A458,[1]age_tranches_5ans_nb_sex!$A:$A,0),24)/5</f>
        <v>0</v>
      </c>
      <c r="BD458">
        <f>INDEX([1]age_tranches_5ans_nb_sex!$1:$1048576,MATCH('SectorStat-Age-Hommes'!$A458,[1]age_tranches_5ans_nb_sex!$A:$A,0),24)/5</f>
        <v>0</v>
      </c>
      <c r="BE458">
        <f>INDEX([1]age_tranches_5ans_nb_sex!$1:$1048576,MATCH('SectorStat-Age-Hommes'!$A458,[1]age_tranches_5ans_nb_sex!$A:$A,0),24)/5</f>
        <v>0</v>
      </c>
      <c r="BF458">
        <f>INDEX([1]age_tranches_5ans_nb_sex!$1:$1048576,MATCH('SectorStat-Age-Hommes'!$A458,[1]age_tranches_5ans_nb_sex!$A:$A,0),24)/5</f>
        <v>0</v>
      </c>
      <c r="BG458">
        <f>INDEX([1]age_tranches_5ans_nb_sex!$1:$1048576,MATCH('SectorStat-Age-Hommes'!$A458,[1]age_tranches_5ans_nb_sex!$A:$A,0),26)/5</f>
        <v>0</v>
      </c>
      <c r="BH458">
        <f>INDEX([1]age_tranches_5ans_nb_sex!$1:$1048576,MATCH('SectorStat-Age-Hommes'!$A458,[1]age_tranches_5ans_nb_sex!$A:$A,0),26)/5</f>
        <v>0</v>
      </c>
      <c r="BI458">
        <f>INDEX([1]age_tranches_5ans_nb_sex!$1:$1048576,MATCH('SectorStat-Age-Hommes'!$A458,[1]age_tranches_5ans_nb_sex!$A:$A,0),26)/5</f>
        <v>0</v>
      </c>
      <c r="BJ458">
        <f>INDEX([1]age_tranches_5ans_nb_sex!$1:$1048576,MATCH('SectorStat-Age-Hommes'!$A458,[1]age_tranches_5ans_nb_sex!$A:$A,0),26)/5</f>
        <v>0</v>
      </c>
      <c r="BK458">
        <f>INDEX([1]age_tranches_5ans_nb_sex!$1:$1048576,MATCH('SectorStat-Age-Hommes'!$A458,[1]age_tranches_5ans_nb_sex!$A:$A,0),26)/5</f>
        <v>0</v>
      </c>
      <c r="BL458">
        <f>INDEX([1]age_tranches_5ans_nb_sex!$1:$1048576,MATCH('SectorStat-Age-Hommes'!$A458,[1]age_tranches_5ans_nb_sex!$A:$A,0),28)/5</f>
        <v>0</v>
      </c>
      <c r="BM458">
        <f>INDEX([1]age_tranches_5ans_nb_sex!$1:$1048576,MATCH('SectorStat-Age-Hommes'!$A458,[1]age_tranches_5ans_nb_sex!$A:$A,0),28)/5</f>
        <v>0</v>
      </c>
      <c r="BN458">
        <f>INDEX([1]age_tranches_5ans_nb_sex!$1:$1048576,MATCH('SectorStat-Age-Hommes'!$A458,[1]age_tranches_5ans_nb_sex!$A:$A,0),28)/5</f>
        <v>0</v>
      </c>
      <c r="BO458">
        <f>INDEX([1]age_tranches_5ans_nb_sex!$1:$1048576,MATCH('SectorStat-Age-Hommes'!$A458,[1]age_tranches_5ans_nb_sex!$A:$A,0),28)/5</f>
        <v>0</v>
      </c>
      <c r="BP458">
        <f>INDEX([1]age_tranches_5ans_nb_sex!$1:$1048576,MATCH('SectorStat-Age-Hommes'!$A458,[1]age_tranches_5ans_nb_sex!$A:$A,0),28)/5</f>
        <v>0</v>
      </c>
      <c r="BQ458">
        <f>INDEX([1]age_tranches_5ans_nb_sex!$1:$1048576,MATCH('SectorStat-Age-Hommes'!$A458,[1]age_tranches_5ans_nb_sex!$A:$A,0),30)/5</f>
        <v>0</v>
      </c>
      <c r="BR458">
        <f>INDEX([1]age_tranches_5ans_nb_sex!$1:$1048576,MATCH('SectorStat-Age-Hommes'!$A458,[1]age_tranches_5ans_nb_sex!$A:$A,0),30)/5</f>
        <v>0</v>
      </c>
      <c r="BS458">
        <f>INDEX([1]age_tranches_5ans_nb_sex!$1:$1048576,MATCH('SectorStat-Age-Hommes'!$A458,[1]age_tranches_5ans_nb_sex!$A:$A,0),30)/5</f>
        <v>0</v>
      </c>
      <c r="BT458">
        <f>INDEX([1]age_tranches_5ans_nb_sex!$1:$1048576,MATCH('SectorStat-Age-Hommes'!$A458,[1]age_tranches_5ans_nb_sex!$A:$A,0),30)/5</f>
        <v>0</v>
      </c>
      <c r="BU458">
        <f>INDEX([1]age_tranches_5ans_nb_sex!$1:$1048576,MATCH('SectorStat-Age-Hommes'!$A458,[1]age_tranches_5ans_nb_sex!$A:$A,0),30)/5</f>
        <v>0</v>
      </c>
      <c r="BV458">
        <f>INDEX([1]age_tranches_5ans_nb_sex!$1:$1048576,MATCH('SectorStat-Age-Hommes'!$A458,[1]age_tranches_5ans_nb_sex!$A:$A,0),32)/5</f>
        <v>0</v>
      </c>
      <c r="BW458">
        <f>INDEX([1]age_tranches_5ans_nb_sex!$1:$1048576,MATCH('SectorStat-Age-Hommes'!$A458,[1]age_tranches_5ans_nb_sex!$A:$A,0),32)/5</f>
        <v>0</v>
      </c>
      <c r="BX458">
        <f>INDEX([1]age_tranches_5ans_nb_sex!$1:$1048576,MATCH('SectorStat-Age-Hommes'!$A458,[1]age_tranches_5ans_nb_sex!$A:$A,0),32)/5</f>
        <v>0</v>
      </c>
      <c r="BY458">
        <f>INDEX([1]age_tranches_5ans_nb_sex!$1:$1048576,MATCH('SectorStat-Age-Hommes'!$A458,[1]age_tranches_5ans_nb_sex!$A:$A,0),32)/5</f>
        <v>0</v>
      </c>
      <c r="BZ458">
        <f>INDEX([1]age_tranches_5ans_nb_sex!$1:$1048576,MATCH('SectorStat-Age-Hommes'!$A458,[1]age_tranches_5ans_nb_sex!$A:$A,0),32)/5</f>
        <v>0</v>
      </c>
      <c r="CA458">
        <f>INDEX([1]age_tranches_5ans_nb_sex!$1:$1048576,MATCH('SectorStat-Age-Hommes'!$A458,[1]age_tranches_5ans_nb_sex!$A:$A,0),34)/5</f>
        <v>0</v>
      </c>
      <c r="CB458">
        <f>INDEX([1]age_tranches_5ans_nb_sex!$1:$1048576,MATCH('SectorStat-Age-Hommes'!$A458,[1]age_tranches_5ans_nb_sex!$A:$A,0),34)/5</f>
        <v>0</v>
      </c>
      <c r="CC458">
        <f>INDEX([1]age_tranches_5ans_nb_sex!$1:$1048576,MATCH('SectorStat-Age-Hommes'!$A458,[1]age_tranches_5ans_nb_sex!$A:$A,0),34)/5</f>
        <v>0</v>
      </c>
      <c r="CD458">
        <f>INDEX([1]age_tranches_5ans_nb_sex!$1:$1048576,MATCH('SectorStat-Age-Hommes'!$A458,[1]age_tranches_5ans_nb_sex!$A:$A,0),34)/5</f>
        <v>0</v>
      </c>
      <c r="CE458">
        <f>INDEX([1]age_tranches_5ans_nb_sex!$1:$1048576,MATCH('SectorStat-Age-Hommes'!$A458,[1]age_tranches_5ans_nb_sex!$A:$A,0),34)/5</f>
        <v>0</v>
      </c>
      <c r="CF458">
        <f>INDEX([1]age_tranches_5ans_nb_sex!$1:$1048576,MATCH('SectorStat-Age-Hommes'!$A458,[1]age_tranches_5ans_nb_sex!$A:$A,0),36)/5</f>
        <v>0</v>
      </c>
      <c r="CG458">
        <f>INDEX([1]age_tranches_5ans_nb_sex!$1:$1048576,MATCH('SectorStat-Age-Hommes'!$A458,[1]age_tranches_5ans_nb_sex!$A:$A,0),36)/5</f>
        <v>0</v>
      </c>
      <c r="CH458">
        <f>INDEX([1]age_tranches_5ans_nb_sex!$1:$1048576,MATCH('SectorStat-Age-Hommes'!$A458,[1]age_tranches_5ans_nb_sex!$A:$A,0),36)/5</f>
        <v>0</v>
      </c>
      <c r="CI458">
        <f>INDEX([1]age_tranches_5ans_nb_sex!$1:$1048576,MATCH('SectorStat-Age-Hommes'!$A458,[1]age_tranches_5ans_nb_sex!$A:$A,0),36)/5</f>
        <v>0</v>
      </c>
      <c r="CJ458">
        <f>INDEX([1]age_tranches_5ans_nb_sex!$1:$1048576,MATCH('SectorStat-Age-Hommes'!$A458,[1]age_tranches_5ans_nb_sex!$A:$A,0),36)/5</f>
        <v>0</v>
      </c>
      <c r="CK458">
        <f>INDEX([1]age_tranches_5ans_nb_sex!$1:$1048576,MATCH('SectorStat-Age-Hommes'!$A458,[1]age_tranches_5ans_nb_sex!$A:$A,0),38)/5</f>
        <v>0</v>
      </c>
      <c r="CL458">
        <f>INDEX([1]age_tranches_5ans_nb_sex!$1:$1048576,MATCH('SectorStat-Age-Hommes'!$A458,[1]age_tranches_5ans_nb_sex!$A:$A,0),38)/5</f>
        <v>0</v>
      </c>
      <c r="CM458">
        <f>INDEX([1]age_tranches_5ans_nb_sex!$1:$1048576,MATCH('SectorStat-Age-Hommes'!$A458,[1]age_tranches_5ans_nb_sex!$A:$A,0),38)/5</f>
        <v>0</v>
      </c>
      <c r="CN458">
        <f>INDEX([1]age_tranches_5ans_nb_sex!$1:$1048576,MATCH('SectorStat-Age-Hommes'!$A458,[1]age_tranches_5ans_nb_sex!$A:$A,0),38)/5</f>
        <v>0</v>
      </c>
      <c r="CO458">
        <f>INDEX([1]age_tranches_5ans_nb_sex!$1:$1048576,MATCH('SectorStat-Age-Hommes'!$A458,[1]age_tranches_5ans_nb_sex!$A:$A,0),38)/5</f>
        <v>0</v>
      </c>
      <c r="CP458" s="2">
        <f>INDEX([1]age_tranches_5ans_nb_sex!$1:$1048576,MATCH('SectorStat-Age-Hommes'!$A458,[1]age_tranches_5ans_nb_sex!$A:$A,0),40)/5</f>
        <v>0</v>
      </c>
      <c r="CQ458" s="2">
        <f>INDEX([1]age_tranches_5ans_nb_sex!$1:$1048576,MATCH('SectorStat-Age-Hommes'!$A458,[1]age_tranches_5ans_nb_sex!$A:$A,0),40)/5</f>
        <v>0</v>
      </c>
      <c r="CR458" s="2">
        <f>INDEX([1]age_tranches_5ans_nb_sex!$1:$1048576,MATCH('SectorStat-Age-Hommes'!$A458,[1]age_tranches_5ans_nb_sex!$A:$A,0),40)/5</f>
        <v>0</v>
      </c>
      <c r="CS458" s="2">
        <f>INDEX([1]age_tranches_5ans_nb_sex!$1:$1048576,MATCH('SectorStat-Age-Hommes'!$A458,[1]age_tranches_5ans_nb_sex!$A:$A,0),40)/5</f>
        <v>0</v>
      </c>
      <c r="CT458" s="2">
        <f>INDEX([1]age_tranches_5ans_nb_sex!$1:$1048576,MATCH('SectorStat-Age-Hommes'!$A458,[1]age_tranches_5ans_nb_sex!$A:$A,0),40)/5</f>
        <v>0</v>
      </c>
      <c r="CZ458" s="3"/>
      <c r="DA458" s="3"/>
      <c r="DB458" s="3"/>
      <c r="DC458" s="3"/>
      <c r="DD458" s="3"/>
    </row>
    <row r="459" spans="1:108" x14ac:dyDescent="0.35">
      <c r="A459" s="1" t="s">
        <v>902</v>
      </c>
      <c r="B459" s="1" t="s">
        <v>903</v>
      </c>
      <c r="C459" t="str">
        <f>INDEX([1]SectorStat!$1:$1048576,MATCH('[1]Distribution ages'!$A459,[1]SectorStat!$B:$B,0),4)</f>
        <v>Molenbeek Saint-Jean</v>
      </c>
      <c r="D459">
        <f>INDEX([1]age_tranches_5ans_nb_sex!$1:$1048576,MATCH('SectorStat-Age-Hommes'!$A459,[1]age_tranches_5ans_nb_sex!$A:$A,0),4)/5</f>
        <v>21.999999999914998</v>
      </c>
      <c r="E459">
        <f>INDEX([1]age_tranches_5ans_nb_sex!$1:$1048576,MATCH('SectorStat-Age-Hommes'!$A459,[1]age_tranches_5ans_nb_sex!$A:$A,0),4)/5</f>
        <v>21.999999999914998</v>
      </c>
      <c r="F459">
        <f>INDEX([1]age_tranches_5ans_nb_sex!$1:$1048576,MATCH('SectorStat-Age-Hommes'!$A459,[1]age_tranches_5ans_nb_sex!$A:$A,0),4)/5</f>
        <v>21.999999999914998</v>
      </c>
      <c r="G459">
        <f>INDEX([1]age_tranches_5ans_nb_sex!$1:$1048576,MATCH('SectorStat-Age-Hommes'!$A459,[1]age_tranches_5ans_nb_sex!$A:$A,0),4)/5</f>
        <v>21.999999999914998</v>
      </c>
      <c r="H459">
        <f>INDEX([1]age_tranches_5ans_nb_sex!$1:$1048576,MATCH('SectorStat-Age-Hommes'!$A459,[1]age_tranches_5ans_nb_sex!$A:$A,0),4)/5</f>
        <v>21.999999999914998</v>
      </c>
      <c r="I459">
        <f>INDEX([1]age_tranches_5ans_nb_sex!$1:$1048576,MATCH('SectorStat-Age-Hommes'!$A459,[1]age_tranches_5ans_nb_sex!$A:$A,0),6)/5</f>
        <v>16.399999999880002</v>
      </c>
      <c r="J459">
        <f>INDEX([1]age_tranches_5ans_nb_sex!$1:$1048576,MATCH('SectorStat-Age-Hommes'!$A459,[1]age_tranches_5ans_nb_sex!$A:$A,0),6)/5</f>
        <v>16.399999999880002</v>
      </c>
      <c r="K459">
        <f>INDEX([1]age_tranches_5ans_nb_sex!$1:$1048576,MATCH('SectorStat-Age-Hommes'!$A459,[1]age_tranches_5ans_nb_sex!$A:$A,0),6)/5</f>
        <v>16.399999999880002</v>
      </c>
      <c r="L459">
        <f>INDEX([1]age_tranches_5ans_nb_sex!$1:$1048576,MATCH('SectorStat-Age-Hommes'!$A459,[1]age_tranches_5ans_nb_sex!$A:$A,0),6)/5</f>
        <v>16.399999999880002</v>
      </c>
      <c r="M459">
        <f>INDEX([1]age_tranches_5ans_nb_sex!$1:$1048576,MATCH('SectorStat-Age-Hommes'!$A459,[1]age_tranches_5ans_nb_sex!$A:$A,0),6)/5</f>
        <v>16.399999999880002</v>
      </c>
      <c r="N459">
        <f>INDEX([1]age_tranches_5ans_nb_sex!$1:$1048576,MATCH('SectorStat-Age-Hommes'!$A459,[1]age_tranches_5ans_nb_sex!$A:$A,0),8)/5</f>
        <v>11.800000000184999</v>
      </c>
      <c r="O459">
        <f>INDEX([1]age_tranches_5ans_nb_sex!$1:$1048576,MATCH('SectorStat-Age-Hommes'!$A459,[1]age_tranches_5ans_nb_sex!$A:$A,0),8)/5</f>
        <v>11.800000000184999</v>
      </c>
      <c r="P459">
        <f>INDEX([1]age_tranches_5ans_nb_sex!$1:$1048576,MATCH('SectorStat-Age-Hommes'!$A459,[1]age_tranches_5ans_nb_sex!$A:$A,0),8)/5</f>
        <v>11.800000000184999</v>
      </c>
      <c r="Q459">
        <f>INDEX([1]age_tranches_5ans_nb_sex!$1:$1048576,MATCH('SectorStat-Age-Hommes'!$A459,[1]age_tranches_5ans_nb_sex!$A:$A,0),8)/5</f>
        <v>11.800000000184999</v>
      </c>
      <c r="R459">
        <f>INDEX([1]age_tranches_5ans_nb_sex!$1:$1048576,MATCH('SectorStat-Age-Hommes'!$A459,[1]age_tranches_5ans_nb_sex!$A:$A,0),8)/5</f>
        <v>11.800000000184999</v>
      </c>
      <c r="S459">
        <f>INDEX([1]age_tranches_5ans_nb_sex!$1:$1048576,MATCH('SectorStat-Age-Hommes'!$A459,[1]age_tranches_5ans_nb_sex!$A:$A,0),10)/5</f>
        <v>11.39999999996</v>
      </c>
      <c r="T459">
        <f>INDEX([1]age_tranches_5ans_nb_sex!$1:$1048576,MATCH('SectorStat-Age-Hommes'!$A459,[1]age_tranches_5ans_nb_sex!$A:$A,0),10)/5</f>
        <v>11.39999999996</v>
      </c>
      <c r="U459">
        <f>INDEX([1]age_tranches_5ans_nb_sex!$1:$1048576,MATCH('SectorStat-Age-Hommes'!$A459,[1]age_tranches_5ans_nb_sex!$A:$A,0),10)/5</f>
        <v>11.39999999996</v>
      </c>
      <c r="V459">
        <f>INDEX([1]age_tranches_5ans_nb_sex!$1:$1048576,MATCH('SectorStat-Age-Hommes'!$A459,[1]age_tranches_5ans_nb_sex!$A:$A,0),10)/5</f>
        <v>11.39999999996</v>
      </c>
      <c r="W459">
        <f>INDEX([1]age_tranches_5ans_nb_sex!$1:$1048576,MATCH('SectorStat-Age-Hommes'!$A459,[1]age_tranches_5ans_nb_sex!$A:$A,0),10)/5</f>
        <v>11.39999999996</v>
      </c>
      <c r="X459">
        <f>INDEX([1]age_tranches_5ans_nb_sex!$1:$1048576,MATCH('SectorStat-Age-Hommes'!$A459,[1]age_tranches_5ans_nb_sex!$A:$A,0),10)/5</f>
        <v>11.39999999996</v>
      </c>
      <c r="Y459">
        <f>INDEX([1]age_tranches_5ans_nb_sex!$1:$1048576,MATCH('SectorStat-Age-Hommes'!$A459,[1]age_tranches_5ans_nb_sex!$A:$A,0),12)/5</f>
        <v>10.599999999954999</v>
      </c>
      <c r="Z459">
        <f>INDEX([1]age_tranches_5ans_nb_sex!$1:$1048576,MATCH('SectorStat-Age-Hommes'!$A459,[1]age_tranches_5ans_nb_sex!$A:$A,0),12)/5</f>
        <v>10.599999999954999</v>
      </c>
      <c r="AA459">
        <f>INDEX([1]age_tranches_5ans_nb_sex!$1:$1048576,MATCH('SectorStat-Age-Hommes'!$A459,[1]age_tranches_5ans_nb_sex!$A:$A,0),12)/5</f>
        <v>10.599999999954999</v>
      </c>
      <c r="AB459">
        <f>INDEX([1]age_tranches_5ans_nb_sex!$1:$1048576,MATCH('SectorStat-Age-Hommes'!$A459,[1]age_tranches_5ans_nb_sex!$A:$A,0),12)/5</f>
        <v>10.599999999954999</v>
      </c>
      <c r="AC459">
        <f>INDEX([1]age_tranches_5ans_nb_sex!$1:$1048576,MATCH('SectorStat-Age-Hommes'!$A459,[1]age_tranches_5ans_nb_sex!$A:$A,0),14)/5</f>
        <v>14.400000000089999</v>
      </c>
      <c r="AD459">
        <f>INDEX([1]age_tranches_5ans_nb_sex!$1:$1048576,MATCH('SectorStat-Age-Hommes'!$A459,[1]age_tranches_5ans_nb_sex!$A:$A,0),14)/5</f>
        <v>14.400000000089999</v>
      </c>
      <c r="AE459">
        <f>INDEX([1]age_tranches_5ans_nb_sex!$1:$1048576,MATCH('SectorStat-Age-Hommes'!$A459,[1]age_tranches_5ans_nb_sex!$A:$A,0),14)/5</f>
        <v>14.400000000089999</v>
      </c>
      <c r="AF459">
        <f>INDEX([1]age_tranches_5ans_nb_sex!$1:$1048576,MATCH('SectorStat-Age-Hommes'!$A459,[1]age_tranches_5ans_nb_sex!$A:$A,0),14)/5</f>
        <v>14.400000000089999</v>
      </c>
      <c r="AG459">
        <f>INDEX([1]age_tranches_5ans_nb_sex!$1:$1048576,MATCH('SectorStat-Age-Hommes'!$A459,[1]age_tranches_5ans_nb_sex!$A:$A,0),14)/5</f>
        <v>14.400000000089999</v>
      </c>
      <c r="AH459">
        <f>INDEX([1]age_tranches_5ans_nb_sex!$1:$1048576,MATCH('SectorStat-Age-Hommes'!$A459,[1]age_tranches_5ans_nb_sex!$A:$A,0),16)/5</f>
        <v>16.600000000215001</v>
      </c>
      <c r="AI459">
        <f>INDEX([1]age_tranches_5ans_nb_sex!$1:$1048576,MATCH('SectorStat-Age-Hommes'!$A459,[1]age_tranches_5ans_nb_sex!$A:$A,0),16)/5</f>
        <v>16.600000000215001</v>
      </c>
      <c r="AJ459">
        <f>INDEX([1]age_tranches_5ans_nb_sex!$1:$1048576,MATCH('SectorStat-Age-Hommes'!$A459,[1]age_tranches_5ans_nb_sex!$A:$A,0),16)/5</f>
        <v>16.600000000215001</v>
      </c>
      <c r="AK459">
        <f>INDEX([1]age_tranches_5ans_nb_sex!$1:$1048576,MATCH('SectorStat-Age-Hommes'!$A459,[1]age_tranches_5ans_nb_sex!$A:$A,0),16)/5</f>
        <v>16.600000000215001</v>
      </c>
      <c r="AL459">
        <f>INDEX([1]age_tranches_5ans_nb_sex!$1:$1048576,MATCH('SectorStat-Age-Hommes'!$A459,[1]age_tranches_5ans_nb_sex!$A:$A,0),16)/5</f>
        <v>16.600000000215001</v>
      </c>
      <c r="AM459">
        <f>INDEX([1]age_tranches_5ans_nb_sex!$1:$1048576,MATCH('SectorStat-Age-Hommes'!$A459,[1]age_tranches_5ans_nb_sex!$A:$A,0),18)/5</f>
        <v>15.399999999985003</v>
      </c>
      <c r="AN459">
        <f>INDEX([1]age_tranches_5ans_nb_sex!$1:$1048576,MATCH('SectorStat-Age-Hommes'!$A459,[1]age_tranches_5ans_nb_sex!$A:$A,0),18)/5</f>
        <v>15.399999999985003</v>
      </c>
      <c r="AO459">
        <f>INDEX([1]age_tranches_5ans_nb_sex!$1:$1048576,MATCH('SectorStat-Age-Hommes'!$A459,[1]age_tranches_5ans_nb_sex!$A:$A,0),18)/5</f>
        <v>15.399999999985003</v>
      </c>
      <c r="AP459">
        <f>INDEX([1]age_tranches_5ans_nb_sex!$1:$1048576,MATCH('SectorStat-Age-Hommes'!$A459,[1]age_tranches_5ans_nb_sex!$A:$A,0),18)/5</f>
        <v>15.399999999985003</v>
      </c>
      <c r="AQ459">
        <f>INDEX([1]age_tranches_5ans_nb_sex!$1:$1048576,MATCH('SectorStat-Age-Hommes'!$A459,[1]age_tranches_5ans_nb_sex!$A:$A,0),18)/5</f>
        <v>15.399999999985003</v>
      </c>
      <c r="AR459">
        <f>INDEX([1]age_tranches_5ans_nb_sex!$1:$1048576,MATCH('SectorStat-Age-Hommes'!$A459,[1]age_tranches_5ans_nb_sex!$A:$A,0),20)/5</f>
        <v>14.79999999987</v>
      </c>
      <c r="AS459">
        <f>INDEX([1]age_tranches_5ans_nb_sex!$1:$1048576,MATCH('SectorStat-Age-Hommes'!$A459,[1]age_tranches_5ans_nb_sex!$A:$A,0),20)/5</f>
        <v>14.79999999987</v>
      </c>
      <c r="AT459">
        <f>INDEX([1]age_tranches_5ans_nb_sex!$1:$1048576,MATCH('SectorStat-Age-Hommes'!$A459,[1]age_tranches_5ans_nb_sex!$A:$A,0),20)/5</f>
        <v>14.79999999987</v>
      </c>
      <c r="AU459">
        <f>INDEX([1]age_tranches_5ans_nb_sex!$1:$1048576,MATCH('SectorStat-Age-Hommes'!$A459,[1]age_tranches_5ans_nb_sex!$A:$A,0),20)/5</f>
        <v>14.79999999987</v>
      </c>
      <c r="AV459">
        <f>INDEX([1]age_tranches_5ans_nb_sex!$1:$1048576,MATCH('SectorStat-Age-Hommes'!$A459,[1]age_tranches_5ans_nb_sex!$A:$A,0),20)/5</f>
        <v>14.79999999987</v>
      </c>
      <c r="AW459">
        <f>INDEX([1]age_tranches_5ans_nb_sex!$1:$1048576,MATCH('SectorStat-Age-Hommes'!$A459,[1]age_tranches_5ans_nb_sex!$A:$A,0),22)/5</f>
        <v>14.200000000200001</v>
      </c>
      <c r="AX459">
        <f>INDEX([1]age_tranches_5ans_nb_sex!$1:$1048576,MATCH('SectorStat-Age-Hommes'!$A459,[1]age_tranches_5ans_nb_sex!$A:$A,0),22)/5</f>
        <v>14.200000000200001</v>
      </c>
      <c r="AY459">
        <f>INDEX([1]age_tranches_5ans_nb_sex!$1:$1048576,MATCH('SectorStat-Age-Hommes'!$A459,[1]age_tranches_5ans_nb_sex!$A:$A,0),22)/5</f>
        <v>14.200000000200001</v>
      </c>
      <c r="AZ459">
        <f>INDEX([1]age_tranches_5ans_nb_sex!$1:$1048576,MATCH('SectorStat-Age-Hommes'!$A459,[1]age_tranches_5ans_nb_sex!$A:$A,0),22)/5</f>
        <v>14.200000000200001</v>
      </c>
      <c r="BA459">
        <f>INDEX([1]age_tranches_5ans_nb_sex!$1:$1048576,MATCH('SectorStat-Age-Hommes'!$A459,[1]age_tranches_5ans_nb_sex!$A:$A,0),22)/5</f>
        <v>14.200000000200001</v>
      </c>
      <c r="BB459">
        <f>INDEX([1]age_tranches_5ans_nb_sex!$1:$1048576,MATCH('SectorStat-Age-Hommes'!$A459,[1]age_tranches_5ans_nb_sex!$A:$A,0),24)/5</f>
        <v>15.80000000021</v>
      </c>
      <c r="BC459">
        <f>INDEX([1]age_tranches_5ans_nb_sex!$1:$1048576,MATCH('SectorStat-Age-Hommes'!$A459,[1]age_tranches_5ans_nb_sex!$A:$A,0),24)/5</f>
        <v>15.80000000021</v>
      </c>
      <c r="BD459">
        <f>INDEX([1]age_tranches_5ans_nb_sex!$1:$1048576,MATCH('SectorStat-Age-Hommes'!$A459,[1]age_tranches_5ans_nb_sex!$A:$A,0),24)/5</f>
        <v>15.80000000021</v>
      </c>
      <c r="BE459">
        <f>INDEX([1]age_tranches_5ans_nb_sex!$1:$1048576,MATCH('SectorStat-Age-Hommes'!$A459,[1]age_tranches_5ans_nb_sex!$A:$A,0),24)/5</f>
        <v>15.80000000021</v>
      </c>
      <c r="BF459">
        <f>INDEX([1]age_tranches_5ans_nb_sex!$1:$1048576,MATCH('SectorStat-Age-Hommes'!$A459,[1]age_tranches_5ans_nb_sex!$A:$A,0),24)/5</f>
        <v>15.80000000021</v>
      </c>
      <c r="BG459">
        <f>INDEX([1]age_tranches_5ans_nb_sex!$1:$1048576,MATCH('SectorStat-Age-Hommes'!$A459,[1]age_tranches_5ans_nb_sex!$A:$A,0),26)/5</f>
        <v>8.9999999999450004</v>
      </c>
      <c r="BH459">
        <f>INDEX([1]age_tranches_5ans_nb_sex!$1:$1048576,MATCH('SectorStat-Age-Hommes'!$A459,[1]age_tranches_5ans_nb_sex!$A:$A,0),26)/5</f>
        <v>8.9999999999450004</v>
      </c>
      <c r="BI459">
        <f>INDEX([1]age_tranches_5ans_nb_sex!$1:$1048576,MATCH('SectorStat-Age-Hommes'!$A459,[1]age_tranches_5ans_nb_sex!$A:$A,0),26)/5</f>
        <v>8.9999999999450004</v>
      </c>
      <c r="BJ459">
        <f>INDEX([1]age_tranches_5ans_nb_sex!$1:$1048576,MATCH('SectorStat-Age-Hommes'!$A459,[1]age_tranches_5ans_nb_sex!$A:$A,0),26)/5</f>
        <v>8.9999999999450004</v>
      </c>
      <c r="BK459">
        <f>INDEX([1]age_tranches_5ans_nb_sex!$1:$1048576,MATCH('SectorStat-Age-Hommes'!$A459,[1]age_tranches_5ans_nb_sex!$A:$A,0),26)/5</f>
        <v>8.9999999999450004</v>
      </c>
      <c r="BL459">
        <f>INDEX([1]age_tranches_5ans_nb_sex!$1:$1048576,MATCH('SectorStat-Age-Hommes'!$A459,[1]age_tranches_5ans_nb_sex!$A:$A,0),28)/5</f>
        <v>8.9999999999450004</v>
      </c>
      <c r="BM459">
        <f>INDEX([1]age_tranches_5ans_nb_sex!$1:$1048576,MATCH('SectorStat-Age-Hommes'!$A459,[1]age_tranches_5ans_nb_sex!$A:$A,0),28)/5</f>
        <v>8.9999999999450004</v>
      </c>
      <c r="BN459">
        <f>INDEX([1]age_tranches_5ans_nb_sex!$1:$1048576,MATCH('SectorStat-Age-Hommes'!$A459,[1]age_tranches_5ans_nb_sex!$A:$A,0),28)/5</f>
        <v>8.9999999999450004</v>
      </c>
      <c r="BO459">
        <f>INDEX([1]age_tranches_5ans_nb_sex!$1:$1048576,MATCH('SectorStat-Age-Hommes'!$A459,[1]age_tranches_5ans_nb_sex!$A:$A,0),28)/5</f>
        <v>8.9999999999450004</v>
      </c>
      <c r="BP459">
        <f>INDEX([1]age_tranches_5ans_nb_sex!$1:$1048576,MATCH('SectorStat-Age-Hommes'!$A459,[1]age_tranches_5ans_nb_sex!$A:$A,0),28)/5</f>
        <v>8.9999999999450004</v>
      </c>
      <c r="BQ459">
        <f>INDEX([1]age_tranches_5ans_nb_sex!$1:$1048576,MATCH('SectorStat-Age-Hommes'!$A459,[1]age_tranches_5ans_nb_sex!$A:$A,0),30)/5</f>
        <v>5.7999999999249994</v>
      </c>
      <c r="BR459">
        <f>INDEX([1]age_tranches_5ans_nb_sex!$1:$1048576,MATCH('SectorStat-Age-Hommes'!$A459,[1]age_tranches_5ans_nb_sex!$A:$A,0),30)/5</f>
        <v>5.7999999999249994</v>
      </c>
      <c r="BS459">
        <f>INDEX([1]age_tranches_5ans_nb_sex!$1:$1048576,MATCH('SectorStat-Age-Hommes'!$A459,[1]age_tranches_5ans_nb_sex!$A:$A,0),30)/5</f>
        <v>5.7999999999249994</v>
      </c>
      <c r="BT459">
        <f>INDEX([1]age_tranches_5ans_nb_sex!$1:$1048576,MATCH('SectorStat-Age-Hommes'!$A459,[1]age_tranches_5ans_nb_sex!$A:$A,0),30)/5</f>
        <v>5.7999999999249994</v>
      </c>
      <c r="BU459">
        <f>INDEX([1]age_tranches_5ans_nb_sex!$1:$1048576,MATCH('SectorStat-Age-Hommes'!$A459,[1]age_tranches_5ans_nb_sex!$A:$A,0),30)/5</f>
        <v>5.7999999999249994</v>
      </c>
      <c r="BV459">
        <f>INDEX([1]age_tranches_5ans_nb_sex!$1:$1048576,MATCH('SectorStat-Age-Hommes'!$A459,[1]age_tranches_5ans_nb_sex!$A:$A,0),32)/5</f>
        <v>7.2000000000449997</v>
      </c>
      <c r="BW459">
        <f>INDEX([1]age_tranches_5ans_nb_sex!$1:$1048576,MATCH('SectorStat-Age-Hommes'!$A459,[1]age_tranches_5ans_nb_sex!$A:$A,0),32)/5</f>
        <v>7.2000000000449997</v>
      </c>
      <c r="BX459">
        <f>INDEX([1]age_tranches_5ans_nb_sex!$1:$1048576,MATCH('SectorStat-Age-Hommes'!$A459,[1]age_tranches_5ans_nb_sex!$A:$A,0),32)/5</f>
        <v>7.2000000000449997</v>
      </c>
      <c r="BY459">
        <f>INDEX([1]age_tranches_5ans_nb_sex!$1:$1048576,MATCH('SectorStat-Age-Hommes'!$A459,[1]age_tranches_5ans_nb_sex!$A:$A,0),32)/5</f>
        <v>7.2000000000449997</v>
      </c>
      <c r="BZ459">
        <f>INDEX([1]age_tranches_5ans_nb_sex!$1:$1048576,MATCH('SectorStat-Age-Hommes'!$A459,[1]age_tranches_5ans_nb_sex!$A:$A,0),32)/5</f>
        <v>7.2000000000449997</v>
      </c>
      <c r="CA459">
        <f>INDEX([1]age_tranches_5ans_nb_sex!$1:$1048576,MATCH('SectorStat-Age-Hommes'!$A459,[1]age_tranches_5ans_nb_sex!$A:$A,0),34)/5</f>
        <v>5.9999999998149995</v>
      </c>
      <c r="CB459">
        <f>INDEX([1]age_tranches_5ans_nb_sex!$1:$1048576,MATCH('SectorStat-Age-Hommes'!$A459,[1]age_tranches_5ans_nb_sex!$A:$A,0),34)/5</f>
        <v>5.9999999998149995</v>
      </c>
      <c r="CC459">
        <f>INDEX([1]age_tranches_5ans_nb_sex!$1:$1048576,MATCH('SectorStat-Age-Hommes'!$A459,[1]age_tranches_5ans_nb_sex!$A:$A,0),34)/5</f>
        <v>5.9999999998149995</v>
      </c>
      <c r="CD459">
        <f>INDEX([1]age_tranches_5ans_nb_sex!$1:$1048576,MATCH('SectorStat-Age-Hommes'!$A459,[1]age_tranches_5ans_nb_sex!$A:$A,0),34)/5</f>
        <v>5.9999999998149995</v>
      </c>
      <c r="CE459">
        <f>INDEX([1]age_tranches_5ans_nb_sex!$1:$1048576,MATCH('SectorStat-Age-Hommes'!$A459,[1]age_tranches_5ans_nb_sex!$A:$A,0),34)/5</f>
        <v>5.9999999998149995</v>
      </c>
      <c r="CF459">
        <f>INDEX([1]age_tranches_5ans_nb_sex!$1:$1048576,MATCH('SectorStat-Age-Hommes'!$A459,[1]age_tranches_5ans_nb_sex!$A:$A,0),36)/5</f>
        <v>3.00000000013</v>
      </c>
      <c r="CG459">
        <f>INDEX([1]age_tranches_5ans_nb_sex!$1:$1048576,MATCH('SectorStat-Age-Hommes'!$A459,[1]age_tranches_5ans_nb_sex!$A:$A,0),36)/5</f>
        <v>3.00000000013</v>
      </c>
      <c r="CH459">
        <f>INDEX([1]age_tranches_5ans_nb_sex!$1:$1048576,MATCH('SectorStat-Age-Hommes'!$A459,[1]age_tranches_5ans_nb_sex!$A:$A,0),36)/5</f>
        <v>3.00000000013</v>
      </c>
      <c r="CI459">
        <f>INDEX([1]age_tranches_5ans_nb_sex!$1:$1048576,MATCH('SectorStat-Age-Hommes'!$A459,[1]age_tranches_5ans_nb_sex!$A:$A,0),36)/5</f>
        <v>3.00000000013</v>
      </c>
      <c r="CJ459">
        <f>INDEX([1]age_tranches_5ans_nb_sex!$1:$1048576,MATCH('SectorStat-Age-Hommes'!$A459,[1]age_tranches_5ans_nb_sex!$A:$A,0),36)/5</f>
        <v>3.00000000013</v>
      </c>
      <c r="CK459">
        <f>INDEX([1]age_tranches_5ans_nb_sex!$1:$1048576,MATCH('SectorStat-Age-Hommes'!$A459,[1]age_tranches_5ans_nb_sex!$A:$A,0),38)/5</f>
        <v>2.7999999997949998</v>
      </c>
      <c r="CL459">
        <f>INDEX([1]age_tranches_5ans_nb_sex!$1:$1048576,MATCH('SectorStat-Age-Hommes'!$A459,[1]age_tranches_5ans_nb_sex!$A:$A,0),38)/5</f>
        <v>2.7999999997949998</v>
      </c>
      <c r="CM459">
        <f>INDEX([1]age_tranches_5ans_nb_sex!$1:$1048576,MATCH('SectorStat-Age-Hommes'!$A459,[1]age_tranches_5ans_nb_sex!$A:$A,0),38)/5</f>
        <v>2.7999999997949998</v>
      </c>
      <c r="CN459">
        <f>INDEX([1]age_tranches_5ans_nb_sex!$1:$1048576,MATCH('SectorStat-Age-Hommes'!$A459,[1]age_tranches_5ans_nb_sex!$A:$A,0),38)/5</f>
        <v>2.7999999997949998</v>
      </c>
      <c r="CO459">
        <f>INDEX([1]age_tranches_5ans_nb_sex!$1:$1048576,MATCH('SectorStat-Age-Hommes'!$A459,[1]age_tranches_5ans_nb_sex!$A:$A,0),38)/5</f>
        <v>2.7999999997949998</v>
      </c>
      <c r="CP459" s="2">
        <f>INDEX([1]age_tranches_5ans_nb_sex!$1:$1048576,MATCH('SectorStat-Age-Hommes'!$A459,[1]age_tranches_5ans_nb_sex!$A:$A,0),40)/5</f>
        <v>1.1999999997850002</v>
      </c>
      <c r="CQ459" s="2">
        <f>INDEX([1]age_tranches_5ans_nb_sex!$1:$1048576,MATCH('SectorStat-Age-Hommes'!$A459,[1]age_tranches_5ans_nb_sex!$A:$A,0),40)/5</f>
        <v>1.1999999997850002</v>
      </c>
      <c r="CR459" s="2">
        <f>INDEX([1]age_tranches_5ans_nb_sex!$1:$1048576,MATCH('SectorStat-Age-Hommes'!$A459,[1]age_tranches_5ans_nb_sex!$A:$A,0),40)/5</f>
        <v>1.1999999997850002</v>
      </c>
      <c r="CS459" s="2">
        <f>INDEX([1]age_tranches_5ans_nb_sex!$1:$1048576,MATCH('SectorStat-Age-Hommes'!$A459,[1]age_tranches_5ans_nb_sex!$A:$A,0),40)/5</f>
        <v>1.1999999997850002</v>
      </c>
      <c r="CT459" s="2">
        <f>INDEX([1]age_tranches_5ans_nb_sex!$1:$1048576,MATCH('SectorStat-Age-Hommes'!$A459,[1]age_tranches_5ans_nb_sex!$A:$A,0),40)/5</f>
        <v>1.1999999997850002</v>
      </c>
      <c r="CZ459" s="3"/>
      <c r="DA459" s="3"/>
      <c r="DB459" s="3"/>
      <c r="DC459" s="3"/>
      <c r="DD459" s="3"/>
    </row>
    <row r="460" spans="1:108" x14ac:dyDescent="0.35">
      <c r="A460" s="1" t="s">
        <v>904</v>
      </c>
      <c r="B460" s="1" t="s">
        <v>905</v>
      </c>
      <c r="C460" t="str">
        <f>INDEX([1]SectorStat!$1:$1048576,MATCH('[1]Distribution ages'!$A460,[1]SectorStat!$B:$B,0),4)</f>
        <v>Molenbeek Saint-Jean</v>
      </c>
      <c r="D460">
        <f>INDEX([1]age_tranches_5ans_nb_sex!$1:$1048576,MATCH('SectorStat-Age-Hommes'!$A460,[1]age_tranches_5ans_nb_sex!$A:$A,0),4)/5</f>
        <v>32.3999999997678</v>
      </c>
      <c r="E460">
        <f>INDEX([1]age_tranches_5ans_nb_sex!$1:$1048576,MATCH('SectorStat-Age-Hommes'!$A460,[1]age_tranches_5ans_nb_sex!$A:$A,0),4)/5</f>
        <v>32.3999999997678</v>
      </c>
      <c r="F460">
        <f>INDEX([1]age_tranches_5ans_nb_sex!$1:$1048576,MATCH('SectorStat-Age-Hommes'!$A460,[1]age_tranches_5ans_nb_sex!$A:$A,0),4)/5</f>
        <v>32.3999999997678</v>
      </c>
      <c r="G460">
        <f>INDEX([1]age_tranches_5ans_nb_sex!$1:$1048576,MATCH('SectorStat-Age-Hommes'!$A460,[1]age_tranches_5ans_nb_sex!$A:$A,0),4)/5</f>
        <v>32.3999999997678</v>
      </c>
      <c r="H460">
        <f>INDEX([1]age_tranches_5ans_nb_sex!$1:$1048576,MATCH('SectorStat-Age-Hommes'!$A460,[1]age_tranches_5ans_nb_sex!$A:$A,0),4)/5</f>
        <v>32.3999999997678</v>
      </c>
      <c r="I460">
        <f>INDEX([1]age_tranches_5ans_nb_sex!$1:$1048576,MATCH('SectorStat-Age-Hommes'!$A460,[1]age_tranches_5ans_nb_sex!$A:$A,0),6)/5</f>
        <v>31.399999999894398</v>
      </c>
      <c r="J460">
        <f>INDEX([1]age_tranches_5ans_nb_sex!$1:$1048576,MATCH('SectorStat-Age-Hommes'!$A460,[1]age_tranches_5ans_nb_sex!$A:$A,0),6)/5</f>
        <v>31.399999999894398</v>
      </c>
      <c r="K460">
        <f>INDEX([1]age_tranches_5ans_nb_sex!$1:$1048576,MATCH('SectorStat-Age-Hommes'!$A460,[1]age_tranches_5ans_nb_sex!$A:$A,0),6)/5</f>
        <v>31.399999999894398</v>
      </c>
      <c r="L460">
        <f>INDEX([1]age_tranches_5ans_nb_sex!$1:$1048576,MATCH('SectorStat-Age-Hommes'!$A460,[1]age_tranches_5ans_nb_sex!$A:$A,0),6)/5</f>
        <v>31.399999999894398</v>
      </c>
      <c r="M460">
        <f>INDEX([1]age_tranches_5ans_nb_sex!$1:$1048576,MATCH('SectorStat-Age-Hommes'!$A460,[1]age_tranches_5ans_nb_sex!$A:$A,0),6)/5</f>
        <v>31.399999999894398</v>
      </c>
      <c r="N460">
        <f>INDEX([1]age_tranches_5ans_nb_sex!$1:$1048576,MATCH('SectorStat-Age-Hommes'!$A460,[1]age_tranches_5ans_nb_sex!$A:$A,0),8)/5</f>
        <v>23.600000000308601</v>
      </c>
      <c r="O460">
        <f>INDEX([1]age_tranches_5ans_nb_sex!$1:$1048576,MATCH('SectorStat-Age-Hommes'!$A460,[1]age_tranches_5ans_nb_sex!$A:$A,0),8)/5</f>
        <v>23.600000000308601</v>
      </c>
      <c r="P460">
        <f>INDEX([1]age_tranches_5ans_nb_sex!$1:$1048576,MATCH('SectorStat-Age-Hommes'!$A460,[1]age_tranches_5ans_nb_sex!$A:$A,0),8)/5</f>
        <v>23.600000000308601</v>
      </c>
      <c r="Q460">
        <f>INDEX([1]age_tranches_5ans_nb_sex!$1:$1048576,MATCH('SectorStat-Age-Hommes'!$A460,[1]age_tranches_5ans_nb_sex!$A:$A,0),8)/5</f>
        <v>23.600000000308601</v>
      </c>
      <c r="R460">
        <f>INDEX([1]age_tranches_5ans_nb_sex!$1:$1048576,MATCH('SectorStat-Age-Hommes'!$A460,[1]age_tranches_5ans_nb_sex!$A:$A,0),8)/5</f>
        <v>23.600000000308601</v>
      </c>
      <c r="S460">
        <f>INDEX([1]age_tranches_5ans_nb_sex!$1:$1048576,MATCH('SectorStat-Age-Hommes'!$A460,[1]age_tranches_5ans_nb_sex!$A:$A,0),10)/5</f>
        <v>16.200000000242198</v>
      </c>
      <c r="T460">
        <f>INDEX([1]age_tranches_5ans_nb_sex!$1:$1048576,MATCH('SectorStat-Age-Hommes'!$A460,[1]age_tranches_5ans_nb_sex!$A:$A,0),10)/5</f>
        <v>16.200000000242198</v>
      </c>
      <c r="U460">
        <f>INDEX([1]age_tranches_5ans_nb_sex!$1:$1048576,MATCH('SectorStat-Age-Hommes'!$A460,[1]age_tranches_5ans_nb_sex!$A:$A,0),10)/5</f>
        <v>16.200000000242198</v>
      </c>
      <c r="V460">
        <f>INDEX([1]age_tranches_5ans_nb_sex!$1:$1048576,MATCH('SectorStat-Age-Hommes'!$A460,[1]age_tranches_5ans_nb_sex!$A:$A,0),10)/5</f>
        <v>16.200000000242198</v>
      </c>
      <c r="W460">
        <f>INDEX([1]age_tranches_5ans_nb_sex!$1:$1048576,MATCH('SectorStat-Age-Hommes'!$A460,[1]age_tranches_5ans_nb_sex!$A:$A,0),10)/5</f>
        <v>16.200000000242198</v>
      </c>
      <c r="X460">
        <f>INDEX([1]age_tranches_5ans_nb_sex!$1:$1048576,MATCH('SectorStat-Age-Hommes'!$A460,[1]age_tranches_5ans_nb_sex!$A:$A,0),10)/5</f>
        <v>16.200000000242198</v>
      </c>
      <c r="Y460">
        <f>INDEX([1]age_tranches_5ans_nb_sex!$1:$1048576,MATCH('SectorStat-Age-Hommes'!$A460,[1]age_tranches_5ans_nb_sex!$A:$A,0),12)/5</f>
        <v>16.000000000124199</v>
      </c>
      <c r="Z460">
        <f>INDEX([1]age_tranches_5ans_nb_sex!$1:$1048576,MATCH('SectorStat-Age-Hommes'!$A460,[1]age_tranches_5ans_nb_sex!$A:$A,0),12)/5</f>
        <v>16.000000000124199</v>
      </c>
      <c r="AA460">
        <f>INDEX([1]age_tranches_5ans_nb_sex!$1:$1048576,MATCH('SectorStat-Age-Hommes'!$A460,[1]age_tranches_5ans_nb_sex!$A:$A,0),12)/5</f>
        <v>16.000000000124199</v>
      </c>
      <c r="AB460">
        <f>INDEX([1]age_tranches_5ans_nb_sex!$1:$1048576,MATCH('SectorStat-Age-Hommes'!$A460,[1]age_tranches_5ans_nb_sex!$A:$A,0),12)/5</f>
        <v>16.000000000124199</v>
      </c>
      <c r="AC460">
        <f>INDEX([1]age_tranches_5ans_nb_sex!$1:$1048576,MATCH('SectorStat-Age-Hommes'!$A460,[1]age_tranches_5ans_nb_sex!$A:$A,0),14)/5</f>
        <v>19.399999999980402</v>
      </c>
      <c r="AD460">
        <f>INDEX([1]age_tranches_5ans_nb_sex!$1:$1048576,MATCH('SectorStat-Age-Hommes'!$A460,[1]age_tranches_5ans_nb_sex!$A:$A,0),14)/5</f>
        <v>19.399999999980402</v>
      </c>
      <c r="AE460">
        <f>INDEX([1]age_tranches_5ans_nb_sex!$1:$1048576,MATCH('SectorStat-Age-Hommes'!$A460,[1]age_tranches_5ans_nb_sex!$A:$A,0),14)/5</f>
        <v>19.399999999980402</v>
      </c>
      <c r="AF460">
        <f>INDEX([1]age_tranches_5ans_nb_sex!$1:$1048576,MATCH('SectorStat-Age-Hommes'!$A460,[1]age_tranches_5ans_nb_sex!$A:$A,0),14)/5</f>
        <v>19.399999999980402</v>
      </c>
      <c r="AG460">
        <f>INDEX([1]age_tranches_5ans_nb_sex!$1:$1048576,MATCH('SectorStat-Age-Hommes'!$A460,[1]age_tranches_5ans_nb_sex!$A:$A,0),14)/5</f>
        <v>19.399999999980402</v>
      </c>
      <c r="AH460">
        <f>INDEX([1]age_tranches_5ans_nb_sex!$1:$1048576,MATCH('SectorStat-Age-Hommes'!$A460,[1]age_tranches_5ans_nb_sex!$A:$A,0),16)/5</f>
        <v>19.800000000216397</v>
      </c>
      <c r="AI460">
        <f>INDEX([1]age_tranches_5ans_nb_sex!$1:$1048576,MATCH('SectorStat-Age-Hommes'!$A460,[1]age_tranches_5ans_nb_sex!$A:$A,0),16)/5</f>
        <v>19.800000000216397</v>
      </c>
      <c r="AJ460">
        <f>INDEX([1]age_tranches_5ans_nb_sex!$1:$1048576,MATCH('SectorStat-Age-Hommes'!$A460,[1]age_tranches_5ans_nb_sex!$A:$A,0),16)/5</f>
        <v>19.800000000216397</v>
      </c>
      <c r="AK460">
        <f>INDEX([1]age_tranches_5ans_nb_sex!$1:$1048576,MATCH('SectorStat-Age-Hommes'!$A460,[1]age_tranches_5ans_nb_sex!$A:$A,0),16)/5</f>
        <v>19.800000000216397</v>
      </c>
      <c r="AL460">
        <f>INDEX([1]age_tranches_5ans_nb_sex!$1:$1048576,MATCH('SectorStat-Age-Hommes'!$A460,[1]age_tranches_5ans_nb_sex!$A:$A,0),16)/5</f>
        <v>19.800000000216397</v>
      </c>
      <c r="AM460">
        <f>INDEX([1]age_tranches_5ans_nb_sex!$1:$1048576,MATCH('SectorStat-Age-Hommes'!$A460,[1]age_tranches_5ans_nb_sex!$A:$A,0),18)/5</f>
        <v>23.999999999827999</v>
      </c>
      <c r="AN460">
        <f>INDEX([1]age_tranches_5ans_nb_sex!$1:$1048576,MATCH('SectorStat-Age-Hommes'!$A460,[1]age_tranches_5ans_nb_sex!$A:$A,0),18)/5</f>
        <v>23.999999999827999</v>
      </c>
      <c r="AO460">
        <f>INDEX([1]age_tranches_5ans_nb_sex!$1:$1048576,MATCH('SectorStat-Age-Hommes'!$A460,[1]age_tranches_5ans_nb_sex!$A:$A,0),18)/5</f>
        <v>23.999999999827999</v>
      </c>
      <c r="AP460">
        <f>INDEX([1]age_tranches_5ans_nb_sex!$1:$1048576,MATCH('SectorStat-Age-Hommes'!$A460,[1]age_tranches_5ans_nb_sex!$A:$A,0),18)/5</f>
        <v>23.999999999827999</v>
      </c>
      <c r="AQ460">
        <f>INDEX([1]age_tranches_5ans_nb_sex!$1:$1048576,MATCH('SectorStat-Age-Hommes'!$A460,[1]age_tranches_5ans_nb_sex!$A:$A,0),18)/5</f>
        <v>23.999999999827999</v>
      </c>
      <c r="AR460">
        <f>INDEX([1]age_tranches_5ans_nb_sex!$1:$1048576,MATCH('SectorStat-Age-Hommes'!$A460,[1]age_tranches_5ans_nb_sex!$A:$A,0),20)/5</f>
        <v>22.000000000081201</v>
      </c>
      <c r="AS460">
        <f>INDEX([1]age_tranches_5ans_nb_sex!$1:$1048576,MATCH('SectorStat-Age-Hommes'!$A460,[1]age_tranches_5ans_nb_sex!$A:$A,0),20)/5</f>
        <v>22.000000000081201</v>
      </c>
      <c r="AT460">
        <f>INDEX([1]age_tranches_5ans_nb_sex!$1:$1048576,MATCH('SectorStat-Age-Hommes'!$A460,[1]age_tranches_5ans_nb_sex!$A:$A,0),20)/5</f>
        <v>22.000000000081201</v>
      </c>
      <c r="AU460">
        <f>INDEX([1]age_tranches_5ans_nb_sex!$1:$1048576,MATCH('SectorStat-Age-Hommes'!$A460,[1]age_tranches_5ans_nb_sex!$A:$A,0),20)/5</f>
        <v>22.000000000081201</v>
      </c>
      <c r="AV460">
        <f>INDEX([1]age_tranches_5ans_nb_sex!$1:$1048576,MATCH('SectorStat-Age-Hommes'!$A460,[1]age_tranches_5ans_nb_sex!$A:$A,0),20)/5</f>
        <v>22.000000000081201</v>
      </c>
      <c r="AW460">
        <f>INDEX([1]age_tranches_5ans_nb_sex!$1:$1048576,MATCH('SectorStat-Age-Hommes'!$A460,[1]age_tranches_5ans_nb_sex!$A:$A,0),22)/5</f>
        <v>22.999999999954603</v>
      </c>
      <c r="AX460">
        <f>INDEX([1]age_tranches_5ans_nb_sex!$1:$1048576,MATCH('SectorStat-Age-Hommes'!$A460,[1]age_tranches_5ans_nb_sex!$A:$A,0),22)/5</f>
        <v>22.999999999954603</v>
      </c>
      <c r="AY460">
        <f>INDEX([1]age_tranches_5ans_nb_sex!$1:$1048576,MATCH('SectorStat-Age-Hommes'!$A460,[1]age_tranches_5ans_nb_sex!$A:$A,0),22)/5</f>
        <v>22.999999999954603</v>
      </c>
      <c r="AZ460">
        <f>INDEX([1]age_tranches_5ans_nb_sex!$1:$1048576,MATCH('SectorStat-Age-Hommes'!$A460,[1]age_tranches_5ans_nb_sex!$A:$A,0),22)/5</f>
        <v>22.999999999954603</v>
      </c>
      <c r="BA460">
        <f>INDEX([1]age_tranches_5ans_nb_sex!$1:$1048576,MATCH('SectorStat-Age-Hommes'!$A460,[1]age_tranches_5ans_nb_sex!$A:$A,0),22)/5</f>
        <v>22.999999999954603</v>
      </c>
      <c r="BB460">
        <f>INDEX([1]age_tranches_5ans_nb_sex!$1:$1048576,MATCH('SectorStat-Age-Hommes'!$A460,[1]age_tranches_5ans_nb_sex!$A:$A,0),24)/5</f>
        <v>18.800000000342997</v>
      </c>
      <c r="BC460">
        <f>INDEX([1]age_tranches_5ans_nb_sex!$1:$1048576,MATCH('SectorStat-Age-Hommes'!$A460,[1]age_tranches_5ans_nb_sex!$A:$A,0),24)/5</f>
        <v>18.800000000342997</v>
      </c>
      <c r="BD460">
        <f>INDEX([1]age_tranches_5ans_nb_sex!$1:$1048576,MATCH('SectorStat-Age-Hommes'!$A460,[1]age_tranches_5ans_nb_sex!$A:$A,0),24)/5</f>
        <v>18.800000000342997</v>
      </c>
      <c r="BE460">
        <f>INDEX([1]age_tranches_5ans_nb_sex!$1:$1048576,MATCH('SectorStat-Age-Hommes'!$A460,[1]age_tranches_5ans_nb_sex!$A:$A,0),24)/5</f>
        <v>18.800000000342997</v>
      </c>
      <c r="BF460">
        <f>INDEX([1]age_tranches_5ans_nb_sex!$1:$1048576,MATCH('SectorStat-Age-Hommes'!$A460,[1]age_tranches_5ans_nb_sex!$A:$A,0),24)/5</f>
        <v>18.800000000342997</v>
      </c>
      <c r="BG460">
        <f>INDEX([1]age_tranches_5ans_nb_sex!$1:$1048576,MATCH('SectorStat-Age-Hommes'!$A460,[1]age_tranches_5ans_nb_sex!$A:$A,0),26)/5</f>
        <v>18.999999999744396</v>
      </c>
      <c r="BH460">
        <f>INDEX([1]age_tranches_5ans_nb_sex!$1:$1048576,MATCH('SectorStat-Age-Hommes'!$A460,[1]age_tranches_5ans_nb_sex!$A:$A,0),26)/5</f>
        <v>18.999999999744396</v>
      </c>
      <c r="BI460">
        <f>INDEX([1]age_tranches_5ans_nb_sex!$1:$1048576,MATCH('SectorStat-Age-Hommes'!$A460,[1]age_tranches_5ans_nb_sex!$A:$A,0),26)/5</f>
        <v>18.999999999744396</v>
      </c>
      <c r="BJ460">
        <f>INDEX([1]age_tranches_5ans_nb_sex!$1:$1048576,MATCH('SectorStat-Age-Hommes'!$A460,[1]age_tranches_5ans_nb_sex!$A:$A,0),26)/5</f>
        <v>18.999999999744396</v>
      </c>
      <c r="BK460">
        <f>INDEX([1]age_tranches_5ans_nb_sex!$1:$1048576,MATCH('SectorStat-Age-Hommes'!$A460,[1]age_tranches_5ans_nb_sex!$A:$A,0),26)/5</f>
        <v>18.999999999744396</v>
      </c>
      <c r="BL460">
        <f>INDEX([1]age_tranches_5ans_nb_sex!$1:$1048576,MATCH('SectorStat-Age-Hommes'!$A460,[1]age_tranches_5ans_nb_sex!$A:$A,0),28)/5</f>
        <v>17.600000000351599</v>
      </c>
      <c r="BM460">
        <f>INDEX([1]age_tranches_5ans_nb_sex!$1:$1048576,MATCH('SectorStat-Age-Hommes'!$A460,[1]age_tranches_5ans_nb_sex!$A:$A,0),28)/5</f>
        <v>17.600000000351599</v>
      </c>
      <c r="BN460">
        <f>INDEX([1]age_tranches_5ans_nb_sex!$1:$1048576,MATCH('SectorStat-Age-Hommes'!$A460,[1]age_tranches_5ans_nb_sex!$A:$A,0),28)/5</f>
        <v>17.600000000351599</v>
      </c>
      <c r="BO460">
        <f>INDEX([1]age_tranches_5ans_nb_sex!$1:$1048576,MATCH('SectorStat-Age-Hommes'!$A460,[1]age_tranches_5ans_nb_sex!$A:$A,0),28)/5</f>
        <v>17.600000000351599</v>
      </c>
      <c r="BP460">
        <f>INDEX([1]age_tranches_5ans_nb_sex!$1:$1048576,MATCH('SectorStat-Age-Hommes'!$A460,[1]age_tranches_5ans_nb_sex!$A:$A,0),28)/5</f>
        <v>17.600000000351599</v>
      </c>
      <c r="BQ460">
        <f>INDEX([1]age_tranches_5ans_nb_sex!$1:$1048576,MATCH('SectorStat-Age-Hommes'!$A460,[1]age_tranches_5ans_nb_sex!$A:$A,0),30)/5</f>
        <v>13.199999999905401</v>
      </c>
      <c r="BR460">
        <f>INDEX([1]age_tranches_5ans_nb_sex!$1:$1048576,MATCH('SectorStat-Age-Hommes'!$A460,[1]age_tranches_5ans_nb_sex!$A:$A,0),30)/5</f>
        <v>13.199999999905401</v>
      </c>
      <c r="BS460">
        <f>INDEX([1]age_tranches_5ans_nb_sex!$1:$1048576,MATCH('SectorStat-Age-Hommes'!$A460,[1]age_tranches_5ans_nb_sex!$A:$A,0),30)/5</f>
        <v>13.199999999905401</v>
      </c>
      <c r="BT460">
        <f>INDEX([1]age_tranches_5ans_nb_sex!$1:$1048576,MATCH('SectorStat-Age-Hommes'!$A460,[1]age_tranches_5ans_nb_sex!$A:$A,0),30)/5</f>
        <v>13.199999999905401</v>
      </c>
      <c r="BU460">
        <f>INDEX([1]age_tranches_5ans_nb_sex!$1:$1048576,MATCH('SectorStat-Age-Hommes'!$A460,[1]age_tranches_5ans_nb_sex!$A:$A,0),30)/5</f>
        <v>13.199999999905401</v>
      </c>
      <c r="BV460">
        <f>INDEX([1]age_tranches_5ans_nb_sex!$1:$1048576,MATCH('SectorStat-Age-Hommes'!$A460,[1]age_tranches_5ans_nb_sex!$A:$A,0),32)/5</f>
        <v>12.9999999997874</v>
      </c>
      <c r="BW460">
        <f>INDEX([1]age_tranches_5ans_nb_sex!$1:$1048576,MATCH('SectorStat-Age-Hommes'!$A460,[1]age_tranches_5ans_nb_sex!$A:$A,0),32)/5</f>
        <v>12.9999999997874</v>
      </c>
      <c r="BX460">
        <f>INDEX([1]age_tranches_5ans_nb_sex!$1:$1048576,MATCH('SectorStat-Age-Hommes'!$A460,[1]age_tranches_5ans_nb_sex!$A:$A,0),32)/5</f>
        <v>12.9999999997874</v>
      </c>
      <c r="BY460">
        <f>INDEX([1]age_tranches_5ans_nb_sex!$1:$1048576,MATCH('SectorStat-Age-Hommes'!$A460,[1]age_tranches_5ans_nb_sex!$A:$A,0),32)/5</f>
        <v>12.9999999997874</v>
      </c>
      <c r="BZ460">
        <f>INDEX([1]age_tranches_5ans_nb_sex!$1:$1048576,MATCH('SectorStat-Age-Hommes'!$A460,[1]age_tranches_5ans_nb_sex!$A:$A,0),32)/5</f>
        <v>12.9999999997874</v>
      </c>
      <c r="CA460">
        <f>INDEX([1]age_tranches_5ans_nb_sex!$1:$1048576,MATCH('SectorStat-Age-Hommes'!$A460,[1]age_tranches_5ans_nb_sex!$A:$A,0),34)/5</f>
        <v>10.0000000001672</v>
      </c>
      <c r="CB460">
        <f>INDEX([1]age_tranches_5ans_nb_sex!$1:$1048576,MATCH('SectorStat-Age-Hommes'!$A460,[1]age_tranches_5ans_nb_sex!$A:$A,0),34)/5</f>
        <v>10.0000000001672</v>
      </c>
      <c r="CC460">
        <f>INDEX([1]age_tranches_5ans_nb_sex!$1:$1048576,MATCH('SectorStat-Age-Hommes'!$A460,[1]age_tranches_5ans_nb_sex!$A:$A,0),34)/5</f>
        <v>10.0000000001672</v>
      </c>
      <c r="CD460">
        <f>INDEX([1]age_tranches_5ans_nb_sex!$1:$1048576,MATCH('SectorStat-Age-Hommes'!$A460,[1]age_tranches_5ans_nb_sex!$A:$A,0),34)/5</f>
        <v>10.0000000001672</v>
      </c>
      <c r="CE460">
        <f>INDEX([1]age_tranches_5ans_nb_sex!$1:$1048576,MATCH('SectorStat-Age-Hommes'!$A460,[1]age_tranches_5ans_nb_sex!$A:$A,0),34)/5</f>
        <v>10.0000000001672</v>
      </c>
      <c r="CF460">
        <f>INDEX([1]age_tranches_5ans_nb_sex!$1:$1048576,MATCH('SectorStat-Age-Hommes'!$A460,[1]age_tranches_5ans_nb_sex!$A:$A,0),36)/5</f>
        <v>7.9999999997038014</v>
      </c>
      <c r="CG460">
        <f>INDEX([1]age_tranches_5ans_nb_sex!$1:$1048576,MATCH('SectorStat-Age-Hommes'!$A460,[1]age_tranches_5ans_nb_sex!$A:$A,0),36)/5</f>
        <v>7.9999999997038014</v>
      </c>
      <c r="CH460">
        <f>INDEX([1]age_tranches_5ans_nb_sex!$1:$1048576,MATCH('SectorStat-Age-Hommes'!$A460,[1]age_tranches_5ans_nb_sex!$A:$A,0),36)/5</f>
        <v>7.9999999997038014</v>
      </c>
      <c r="CI460">
        <f>INDEX([1]age_tranches_5ans_nb_sex!$1:$1048576,MATCH('SectorStat-Age-Hommes'!$A460,[1]age_tranches_5ans_nb_sex!$A:$A,0),36)/5</f>
        <v>7.9999999997038014</v>
      </c>
      <c r="CJ460">
        <f>INDEX([1]age_tranches_5ans_nb_sex!$1:$1048576,MATCH('SectorStat-Age-Hommes'!$A460,[1]age_tranches_5ans_nb_sex!$A:$A,0),36)/5</f>
        <v>7.9999999997038014</v>
      </c>
      <c r="CK460">
        <f>INDEX([1]age_tranches_5ans_nb_sex!$1:$1048576,MATCH('SectorStat-Age-Hommes'!$A460,[1]age_tranches_5ans_nb_sex!$A:$A,0),38)/5</f>
        <v>4.7999999999656007</v>
      </c>
      <c r="CL460">
        <f>INDEX([1]age_tranches_5ans_nb_sex!$1:$1048576,MATCH('SectorStat-Age-Hommes'!$A460,[1]age_tranches_5ans_nb_sex!$A:$A,0),38)/5</f>
        <v>4.7999999999656007</v>
      </c>
      <c r="CM460">
        <f>INDEX([1]age_tranches_5ans_nb_sex!$1:$1048576,MATCH('SectorStat-Age-Hommes'!$A460,[1]age_tranches_5ans_nb_sex!$A:$A,0),38)/5</f>
        <v>4.7999999999656007</v>
      </c>
      <c r="CN460">
        <f>INDEX([1]age_tranches_5ans_nb_sex!$1:$1048576,MATCH('SectorStat-Age-Hommes'!$A460,[1]age_tranches_5ans_nb_sex!$A:$A,0),38)/5</f>
        <v>4.7999999999656007</v>
      </c>
      <c r="CO460">
        <f>INDEX([1]age_tranches_5ans_nb_sex!$1:$1048576,MATCH('SectorStat-Age-Hommes'!$A460,[1]age_tranches_5ans_nb_sex!$A:$A,0),38)/5</f>
        <v>4.7999999999656007</v>
      </c>
      <c r="CP460" s="2">
        <f>INDEX([1]age_tranches_5ans_nb_sex!$1:$1048576,MATCH('SectorStat-Age-Hommes'!$A460,[1]age_tranches_5ans_nb_sex!$A:$A,0),40)/5</f>
        <v>0.99999999987340016</v>
      </c>
      <c r="CQ460" s="2">
        <f>INDEX([1]age_tranches_5ans_nb_sex!$1:$1048576,MATCH('SectorStat-Age-Hommes'!$A460,[1]age_tranches_5ans_nb_sex!$A:$A,0),40)/5</f>
        <v>0.99999999987340016</v>
      </c>
      <c r="CR460" s="2">
        <f>INDEX([1]age_tranches_5ans_nb_sex!$1:$1048576,MATCH('SectorStat-Age-Hommes'!$A460,[1]age_tranches_5ans_nb_sex!$A:$A,0),40)/5</f>
        <v>0.99999999987340016</v>
      </c>
      <c r="CS460" s="2">
        <f>INDEX([1]age_tranches_5ans_nb_sex!$1:$1048576,MATCH('SectorStat-Age-Hommes'!$A460,[1]age_tranches_5ans_nb_sex!$A:$A,0),40)/5</f>
        <v>0.99999999987340016</v>
      </c>
      <c r="CT460" s="2">
        <f>INDEX([1]age_tranches_5ans_nb_sex!$1:$1048576,MATCH('SectorStat-Age-Hommes'!$A460,[1]age_tranches_5ans_nb_sex!$A:$A,0),40)/5</f>
        <v>0.99999999987340016</v>
      </c>
      <c r="CZ460" s="3"/>
      <c r="DA460" s="3"/>
      <c r="DB460" s="3"/>
      <c r="DC460" s="3"/>
      <c r="DD460" s="3"/>
    </row>
    <row r="461" spans="1:108" x14ac:dyDescent="0.35">
      <c r="A461" s="1" t="s">
        <v>906</v>
      </c>
      <c r="B461" s="1" t="s">
        <v>58</v>
      </c>
      <c r="C461" t="str">
        <f>INDEX([1]SectorStat!$1:$1048576,MATCH('[1]Distribution ages'!$A461,[1]SectorStat!$B:$B,0),4)</f>
        <v>Molenbeek Saint-Jean</v>
      </c>
      <c r="D461">
        <f>INDEX([1]age_tranches_5ans_nb_sex!$1:$1048576,MATCH('SectorStat-Age-Hommes'!$A461,[1]age_tranches_5ans_nb_sex!$A:$A,0),4)/5</f>
        <v>15.200000000121999</v>
      </c>
      <c r="E461">
        <f>INDEX([1]age_tranches_5ans_nb_sex!$1:$1048576,MATCH('SectorStat-Age-Hommes'!$A461,[1]age_tranches_5ans_nb_sex!$A:$A,0),4)/5</f>
        <v>15.200000000121999</v>
      </c>
      <c r="F461">
        <f>INDEX([1]age_tranches_5ans_nb_sex!$1:$1048576,MATCH('SectorStat-Age-Hommes'!$A461,[1]age_tranches_5ans_nb_sex!$A:$A,0),4)/5</f>
        <v>15.200000000121999</v>
      </c>
      <c r="G461">
        <f>INDEX([1]age_tranches_5ans_nb_sex!$1:$1048576,MATCH('SectorStat-Age-Hommes'!$A461,[1]age_tranches_5ans_nb_sex!$A:$A,0),4)/5</f>
        <v>15.200000000121999</v>
      </c>
      <c r="H461">
        <f>INDEX([1]age_tranches_5ans_nb_sex!$1:$1048576,MATCH('SectorStat-Age-Hommes'!$A461,[1]age_tranches_5ans_nb_sex!$A:$A,0),4)/5</f>
        <v>15.200000000121999</v>
      </c>
      <c r="I461">
        <f>INDEX([1]age_tranches_5ans_nb_sex!$1:$1048576,MATCH('SectorStat-Age-Hommes'!$A461,[1]age_tranches_5ans_nb_sex!$A:$A,0),6)/5</f>
        <v>13.8000000000004</v>
      </c>
      <c r="J461">
        <f>INDEX([1]age_tranches_5ans_nb_sex!$1:$1048576,MATCH('SectorStat-Age-Hommes'!$A461,[1]age_tranches_5ans_nb_sex!$A:$A,0),6)/5</f>
        <v>13.8000000000004</v>
      </c>
      <c r="K461">
        <f>INDEX([1]age_tranches_5ans_nb_sex!$1:$1048576,MATCH('SectorStat-Age-Hommes'!$A461,[1]age_tranches_5ans_nb_sex!$A:$A,0),6)/5</f>
        <v>13.8000000000004</v>
      </c>
      <c r="L461">
        <f>INDEX([1]age_tranches_5ans_nb_sex!$1:$1048576,MATCH('SectorStat-Age-Hommes'!$A461,[1]age_tranches_5ans_nb_sex!$A:$A,0),6)/5</f>
        <v>13.8000000000004</v>
      </c>
      <c r="M461">
        <f>INDEX([1]age_tranches_5ans_nb_sex!$1:$1048576,MATCH('SectorStat-Age-Hommes'!$A461,[1]age_tranches_5ans_nb_sex!$A:$A,0),6)/5</f>
        <v>13.8000000000004</v>
      </c>
      <c r="N461">
        <f>INDEX([1]age_tranches_5ans_nb_sex!$1:$1048576,MATCH('SectorStat-Age-Hommes'!$A461,[1]age_tranches_5ans_nb_sex!$A:$A,0),8)/5</f>
        <v>10.2000000000564</v>
      </c>
      <c r="O461">
        <f>INDEX([1]age_tranches_5ans_nb_sex!$1:$1048576,MATCH('SectorStat-Age-Hommes'!$A461,[1]age_tranches_5ans_nb_sex!$A:$A,0),8)/5</f>
        <v>10.2000000000564</v>
      </c>
      <c r="P461">
        <f>INDEX([1]age_tranches_5ans_nb_sex!$1:$1048576,MATCH('SectorStat-Age-Hommes'!$A461,[1]age_tranches_5ans_nb_sex!$A:$A,0),8)/5</f>
        <v>10.2000000000564</v>
      </c>
      <c r="Q461">
        <f>INDEX([1]age_tranches_5ans_nb_sex!$1:$1048576,MATCH('SectorStat-Age-Hommes'!$A461,[1]age_tranches_5ans_nb_sex!$A:$A,0),8)/5</f>
        <v>10.2000000000564</v>
      </c>
      <c r="R461">
        <f>INDEX([1]age_tranches_5ans_nb_sex!$1:$1048576,MATCH('SectorStat-Age-Hommes'!$A461,[1]age_tranches_5ans_nb_sex!$A:$A,0),8)/5</f>
        <v>10.2000000000564</v>
      </c>
      <c r="S461">
        <f>INDEX([1]age_tranches_5ans_nb_sex!$1:$1048576,MATCH('SectorStat-Age-Hommes'!$A461,[1]age_tranches_5ans_nb_sex!$A:$A,0),10)/5</f>
        <v>10.2000000000564</v>
      </c>
      <c r="T461">
        <f>INDEX([1]age_tranches_5ans_nb_sex!$1:$1048576,MATCH('SectorStat-Age-Hommes'!$A461,[1]age_tranches_5ans_nb_sex!$A:$A,0),10)/5</f>
        <v>10.2000000000564</v>
      </c>
      <c r="U461">
        <f>INDEX([1]age_tranches_5ans_nb_sex!$1:$1048576,MATCH('SectorStat-Age-Hommes'!$A461,[1]age_tranches_5ans_nb_sex!$A:$A,0),10)/5</f>
        <v>10.2000000000564</v>
      </c>
      <c r="V461">
        <f>INDEX([1]age_tranches_5ans_nb_sex!$1:$1048576,MATCH('SectorStat-Age-Hommes'!$A461,[1]age_tranches_5ans_nb_sex!$A:$A,0),10)/5</f>
        <v>10.2000000000564</v>
      </c>
      <c r="W461">
        <f>INDEX([1]age_tranches_5ans_nb_sex!$1:$1048576,MATCH('SectorStat-Age-Hommes'!$A461,[1]age_tranches_5ans_nb_sex!$A:$A,0),10)/5</f>
        <v>10.2000000000564</v>
      </c>
      <c r="X461">
        <f>INDEX([1]age_tranches_5ans_nb_sex!$1:$1048576,MATCH('SectorStat-Age-Hommes'!$A461,[1]age_tranches_5ans_nb_sex!$A:$A,0),10)/5</f>
        <v>10.2000000000564</v>
      </c>
      <c r="Y461">
        <f>INDEX([1]age_tranches_5ans_nb_sex!$1:$1048576,MATCH('SectorStat-Age-Hommes'!$A461,[1]age_tranches_5ans_nb_sex!$A:$A,0),12)/5</f>
        <v>7.199999999888</v>
      </c>
      <c r="Z461">
        <f>INDEX([1]age_tranches_5ans_nb_sex!$1:$1048576,MATCH('SectorStat-Age-Hommes'!$A461,[1]age_tranches_5ans_nb_sex!$A:$A,0),12)/5</f>
        <v>7.199999999888</v>
      </c>
      <c r="AA461">
        <f>INDEX([1]age_tranches_5ans_nb_sex!$1:$1048576,MATCH('SectorStat-Age-Hommes'!$A461,[1]age_tranches_5ans_nb_sex!$A:$A,0),12)/5</f>
        <v>7.199999999888</v>
      </c>
      <c r="AB461">
        <f>INDEX([1]age_tranches_5ans_nb_sex!$1:$1048576,MATCH('SectorStat-Age-Hommes'!$A461,[1]age_tranches_5ans_nb_sex!$A:$A,0),12)/5</f>
        <v>7.199999999888</v>
      </c>
      <c r="AC461">
        <f>INDEX([1]age_tranches_5ans_nb_sex!$1:$1048576,MATCH('SectorStat-Age-Hommes'!$A461,[1]age_tranches_5ans_nb_sex!$A:$A,0),14)/5</f>
        <v>8.6000000000095991</v>
      </c>
      <c r="AD461">
        <f>INDEX([1]age_tranches_5ans_nb_sex!$1:$1048576,MATCH('SectorStat-Age-Hommes'!$A461,[1]age_tranches_5ans_nb_sex!$A:$A,0),14)/5</f>
        <v>8.6000000000095991</v>
      </c>
      <c r="AE461">
        <f>INDEX([1]age_tranches_5ans_nb_sex!$1:$1048576,MATCH('SectorStat-Age-Hommes'!$A461,[1]age_tranches_5ans_nb_sex!$A:$A,0),14)/5</f>
        <v>8.6000000000095991</v>
      </c>
      <c r="AF461">
        <f>INDEX([1]age_tranches_5ans_nb_sex!$1:$1048576,MATCH('SectorStat-Age-Hommes'!$A461,[1]age_tranches_5ans_nb_sex!$A:$A,0),14)/5</f>
        <v>8.6000000000095991</v>
      </c>
      <c r="AG461">
        <f>INDEX([1]age_tranches_5ans_nb_sex!$1:$1048576,MATCH('SectorStat-Age-Hommes'!$A461,[1]age_tranches_5ans_nb_sex!$A:$A,0),14)/5</f>
        <v>8.6000000000095991</v>
      </c>
      <c r="AH461">
        <f>INDEX([1]age_tranches_5ans_nb_sex!$1:$1048576,MATCH('SectorStat-Age-Hommes'!$A461,[1]age_tranches_5ans_nb_sex!$A:$A,0),16)/5</f>
        <v>11.200000000005002</v>
      </c>
      <c r="AI461">
        <f>INDEX([1]age_tranches_5ans_nb_sex!$1:$1048576,MATCH('SectorStat-Age-Hommes'!$A461,[1]age_tranches_5ans_nb_sex!$A:$A,0),16)/5</f>
        <v>11.200000000005002</v>
      </c>
      <c r="AJ461">
        <f>INDEX([1]age_tranches_5ans_nb_sex!$1:$1048576,MATCH('SectorStat-Age-Hommes'!$A461,[1]age_tranches_5ans_nb_sex!$A:$A,0),16)/5</f>
        <v>11.200000000005002</v>
      </c>
      <c r="AK461">
        <f>INDEX([1]age_tranches_5ans_nb_sex!$1:$1048576,MATCH('SectorStat-Age-Hommes'!$A461,[1]age_tranches_5ans_nb_sex!$A:$A,0),16)/5</f>
        <v>11.200000000005002</v>
      </c>
      <c r="AL461">
        <f>INDEX([1]age_tranches_5ans_nb_sex!$1:$1048576,MATCH('SectorStat-Age-Hommes'!$A461,[1]age_tranches_5ans_nb_sex!$A:$A,0),16)/5</f>
        <v>11.200000000005002</v>
      </c>
      <c r="AM461">
        <f>INDEX([1]age_tranches_5ans_nb_sex!$1:$1048576,MATCH('SectorStat-Age-Hommes'!$A461,[1]age_tranches_5ans_nb_sex!$A:$A,0),18)/5</f>
        <v>13.1999999999022</v>
      </c>
      <c r="AN461">
        <f>INDEX([1]age_tranches_5ans_nb_sex!$1:$1048576,MATCH('SectorStat-Age-Hommes'!$A461,[1]age_tranches_5ans_nb_sex!$A:$A,0),18)/5</f>
        <v>13.1999999999022</v>
      </c>
      <c r="AO461">
        <f>INDEX([1]age_tranches_5ans_nb_sex!$1:$1048576,MATCH('SectorStat-Age-Hommes'!$A461,[1]age_tranches_5ans_nb_sex!$A:$A,0),18)/5</f>
        <v>13.1999999999022</v>
      </c>
      <c r="AP461">
        <f>INDEX([1]age_tranches_5ans_nb_sex!$1:$1048576,MATCH('SectorStat-Age-Hommes'!$A461,[1]age_tranches_5ans_nb_sex!$A:$A,0),18)/5</f>
        <v>13.1999999999022</v>
      </c>
      <c r="AQ461">
        <f>INDEX([1]age_tranches_5ans_nb_sex!$1:$1048576,MATCH('SectorStat-Age-Hommes'!$A461,[1]age_tranches_5ans_nb_sex!$A:$A,0),18)/5</f>
        <v>13.1999999999022</v>
      </c>
      <c r="AR461">
        <f>INDEX([1]age_tranches_5ans_nb_sex!$1:$1048576,MATCH('SectorStat-Age-Hommes'!$A461,[1]age_tranches_5ans_nb_sex!$A:$A,0),20)/5</f>
        <v>8.2000000001591999</v>
      </c>
      <c r="AS461">
        <f>INDEX([1]age_tranches_5ans_nb_sex!$1:$1048576,MATCH('SectorStat-Age-Hommes'!$A461,[1]age_tranches_5ans_nb_sex!$A:$A,0),20)/5</f>
        <v>8.2000000001591999</v>
      </c>
      <c r="AT461">
        <f>INDEX([1]age_tranches_5ans_nb_sex!$1:$1048576,MATCH('SectorStat-Age-Hommes'!$A461,[1]age_tranches_5ans_nb_sex!$A:$A,0),20)/5</f>
        <v>8.2000000001591999</v>
      </c>
      <c r="AU461">
        <f>INDEX([1]age_tranches_5ans_nb_sex!$1:$1048576,MATCH('SectorStat-Age-Hommes'!$A461,[1]age_tranches_5ans_nb_sex!$A:$A,0),20)/5</f>
        <v>8.2000000001591999</v>
      </c>
      <c r="AV461">
        <f>INDEX([1]age_tranches_5ans_nb_sex!$1:$1048576,MATCH('SectorStat-Age-Hommes'!$A461,[1]age_tranches_5ans_nb_sex!$A:$A,0),20)/5</f>
        <v>8.2000000001591999</v>
      </c>
      <c r="AW461">
        <f>INDEX([1]age_tranches_5ans_nb_sex!$1:$1048576,MATCH('SectorStat-Age-Hommes'!$A461,[1]age_tranches_5ans_nb_sex!$A:$A,0),22)/5</f>
        <v>13.600000000075198</v>
      </c>
      <c r="AX461">
        <f>INDEX([1]age_tranches_5ans_nb_sex!$1:$1048576,MATCH('SectorStat-Age-Hommes'!$A461,[1]age_tranches_5ans_nb_sex!$A:$A,0),22)/5</f>
        <v>13.600000000075198</v>
      </c>
      <c r="AY461">
        <f>INDEX([1]age_tranches_5ans_nb_sex!$1:$1048576,MATCH('SectorStat-Age-Hommes'!$A461,[1]age_tranches_5ans_nb_sex!$A:$A,0),22)/5</f>
        <v>13.600000000075198</v>
      </c>
      <c r="AZ461">
        <f>INDEX([1]age_tranches_5ans_nb_sex!$1:$1048576,MATCH('SectorStat-Age-Hommes'!$A461,[1]age_tranches_5ans_nb_sex!$A:$A,0),22)/5</f>
        <v>13.600000000075198</v>
      </c>
      <c r="BA461">
        <f>INDEX([1]age_tranches_5ans_nb_sex!$1:$1048576,MATCH('SectorStat-Age-Hommes'!$A461,[1]age_tranches_5ans_nb_sex!$A:$A,0),22)/5</f>
        <v>13.600000000075198</v>
      </c>
      <c r="BB461">
        <f>INDEX([1]age_tranches_5ans_nb_sex!$1:$1048576,MATCH('SectorStat-Age-Hommes'!$A461,[1]age_tranches_5ans_nb_sex!$A:$A,0),24)/5</f>
        <v>9.4000000000329997</v>
      </c>
      <c r="BC461">
        <f>INDEX([1]age_tranches_5ans_nb_sex!$1:$1048576,MATCH('SectorStat-Age-Hommes'!$A461,[1]age_tranches_5ans_nb_sex!$A:$A,0),24)/5</f>
        <v>9.4000000000329997</v>
      </c>
      <c r="BD461">
        <f>INDEX([1]age_tranches_5ans_nb_sex!$1:$1048576,MATCH('SectorStat-Age-Hommes'!$A461,[1]age_tranches_5ans_nb_sex!$A:$A,0),24)/5</f>
        <v>9.4000000000329997</v>
      </c>
      <c r="BE461">
        <f>INDEX([1]age_tranches_5ans_nb_sex!$1:$1048576,MATCH('SectorStat-Age-Hommes'!$A461,[1]age_tranches_5ans_nb_sex!$A:$A,0),24)/5</f>
        <v>9.4000000000329997</v>
      </c>
      <c r="BF461">
        <f>INDEX([1]age_tranches_5ans_nb_sex!$1:$1048576,MATCH('SectorStat-Age-Hommes'!$A461,[1]age_tranches_5ans_nb_sex!$A:$A,0),24)/5</f>
        <v>9.4000000000329997</v>
      </c>
      <c r="BG461">
        <f>INDEX([1]age_tranches_5ans_nb_sex!$1:$1048576,MATCH('SectorStat-Age-Hommes'!$A461,[1]age_tranches_5ans_nb_sex!$A:$A,0),26)/5</f>
        <v>8.6000000000095991</v>
      </c>
      <c r="BH461">
        <f>INDEX([1]age_tranches_5ans_nb_sex!$1:$1048576,MATCH('SectorStat-Age-Hommes'!$A461,[1]age_tranches_5ans_nb_sex!$A:$A,0),26)/5</f>
        <v>8.6000000000095991</v>
      </c>
      <c r="BI461">
        <f>INDEX([1]age_tranches_5ans_nb_sex!$1:$1048576,MATCH('SectorStat-Age-Hommes'!$A461,[1]age_tranches_5ans_nb_sex!$A:$A,0),26)/5</f>
        <v>8.6000000000095991</v>
      </c>
      <c r="BJ461">
        <f>INDEX([1]age_tranches_5ans_nb_sex!$1:$1048576,MATCH('SectorStat-Age-Hommes'!$A461,[1]age_tranches_5ans_nb_sex!$A:$A,0),26)/5</f>
        <v>8.6000000000095991</v>
      </c>
      <c r="BK461">
        <f>INDEX([1]age_tranches_5ans_nb_sex!$1:$1048576,MATCH('SectorStat-Age-Hommes'!$A461,[1]age_tranches_5ans_nb_sex!$A:$A,0),26)/5</f>
        <v>8.6000000000095991</v>
      </c>
      <c r="BL461">
        <f>INDEX([1]age_tranches_5ans_nb_sex!$1:$1048576,MATCH('SectorStat-Age-Hommes'!$A461,[1]age_tranches_5ans_nb_sex!$A:$A,0),28)/5</f>
        <v>6.1999999999393989</v>
      </c>
      <c r="BM461">
        <f>INDEX([1]age_tranches_5ans_nb_sex!$1:$1048576,MATCH('SectorStat-Age-Hommes'!$A461,[1]age_tranches_5ans_nb_sex!$A:$A,0),28)/5</f>
        <v>6.1999999999393989</v>
      </c>
      <c r="BN461">
        <f>INDEX([1]age_tranches_5ans_nb_sex!$1:$1048576,MATCH('SectorStat-Age-Hommes'!$A461,[1]age_tranches_5ans_nb_sex!$A:$A,0),28)/5</f>
        <v>6.1999999999393989</v>
      </c>
      <c r="BO461">
        <f>INDEX([1]age_tranches_5ans_nb_sex!$1:$1048576,MATCH('SectorStat-Age-Hommes'!$A461,[1]age_tranches_5ans_nb_sex!$A:$A,0),28)/5</f>
        <v>6.1999999999393989</v>
      </c>
      <c r="BP461">
        <f>INDEX([1]age_tranches_5ans_nb_sex!$1:$1048576,MATCH('SectorStat-Age-Hommes'!$A461,[1]age_tranches_5ans_nb_sex!$A:$A,0),28)/5</f>
        <v>6.1999999999393989</v>
      </c>
      <c r="BQ461">
        <f>INDEX([1]age_tranches_5ans_nb_sex!$1:$1048576,MATCH('SectorStat-Age-Hommes'!$A461,[1]age_tranches_5ans_nb_sex!$A:$A,0),30)/5</f>
        <v>5.5999999998412004</v>
      </c>
      <c r="BR461">
        <f>INDEX([1]age_tranches_5ans_nb_sex!$1:$1048576,MATCH('SectorStat-Age-Hommes'!$A461,[1]age_tranches_5ans_nb_sex!$A:$A,0),30)/5</f>
        <v>5.5999999998412004</v>
      </c>
      <c r="BS461">
        <f>INDEX([1]age_tranches_5ans_nb_sex!$1:$1048576,MATCH('SectorStat-Age-Hommes'!$A461,[1]age_tranches_5ans_nb_sex!$A:$A,0),30)/5</f>
        <v>5.5999999998412004</v>
      </c>
      <c r="BT461">
        <f>INDEX([1]age_tranches_5ans_nb_sex!$1:$1048576,MATCH('SectorStat-Age-Hommes'!$A461,[1]age_tranches_5ans_nb_sex!$A:$A,0),30)/5</f>
        <v>5.5999999998412004</v>
      </c>
      <c r="BU461">
        <f>INDEX([1]age_tranches_5ans_nb_sex!$1:$1048576,MATCH('SectorStat-Age-Hommes'!$A461,[1]age_tranches_5ans_nb_sex!$A:$A,0),30)/5</f>
        <v>5.5999999998412004</v>
      </c>
      <c r="BV461">
        <f>INDEX([1]age_tranches_5ans_nb_sex!$1:$1048576,MATCH('SectorStat-Age-Hommes'!$A461,[1]age_tranches_5ans_nb_sex!$A:$A,0),32)/5</f>
        <v>2.5999999999953998</v>
      </c>
      <c r="BW461">
        <f>INDEX([1]age_tranches_5ans_nb_sex!$1:$1048576,MATCH('SectorStat-Age-Hommes'!$A461,[1]age_tranches_5ans_nb_sex!$A:$A,0),32)/5</f>
        <v>2.5999999999953998</v>
      </c>
      <c r="BX461">
        <f>INDEX([1]age_tranches_5ans_nb_sex!$1:$1048576,MATCH('SectorStat-Age-Hommes'!$A461,[1]age_tranches_5ans_nb_sex!$A:$A,0),32)/5</f>
        <v>2.5999999999953998</v>
      </c>
      <c r="BY461">
        <f>INDEX([1]age_tranches_5ans_nb_sex!$1:$1048576,MATCH('SectorStat-Age-Hommes'!$A461,[1]age_tranches_5ans_nb_sex!$A:$A,0),32)/5</f>
        <v>2.5999999999953998</v>
      </c>
      <c r="BZ461">
        <f>INDEX([1]age_tranches_5ans_nb_sex!$1:$1048576,MATCH('SectorStat-Age-Hommes'!$A461,[1]age_tranches_5ans_nb_sex!$A:$A,0),32)/5</f>
        <v>2.5999999999953998</v>
      </c>
      <c r="CA461">
        <f>INDEX([1]age_tranches_5ans_nb_sex!$1:$1048576,MATCH('SectorStat-Age-Hommes'!$A461,[1]age_tranches_5ans_nb_sex!$A:$A,0),34)/5</f>
        <v>1.799999999972</v>
      </c>
      <c r="CB461">
        <f>INDEX([1]age_tranches_5ans_nb_sex!$1:$1048576,MATCH('SectorStat-Age-Hommes'!$A461,[1]age_tranches_5ans_nb_sex!$A:$A,0),34)/5</f>
        <v>1.799999999972</v>
      </c>
      <c r="CC461">
        <f>INDEX([1]age_tranches_5ans_nb_sex!$1:$1048576,MATCH('SectorStat-Age-Hommes'!$A461,[1]age_tranches_5ans_nb_sex!$A:$A,0),34)/5</f>
        <v>1.799999999972</v>
      </c>
      <c r="CD461">
        <f>INDEX([1]age_tranches_5ans_nb_sex!$1:$1048576,MATCH('SectorStat-Age-Hommes'!$A461,[1]age_tranches_5ans_nb_sex!$A:$A,0),34)/5</f>
        <v>1.799999999972</v>
      </c>
      <c r="CE461">
        <f>INDEX([1]age_tranches_5ans_nb_sex!$1:$1048576,MATCH('SectorStat-Age-Hommes'!$A461,[1]age_tranches_5ans_nb_sex!$A:$A,0),34)/5</f>
        <v>1.799999999972</v>
      </c>
      <c r="CF461">
        <f>INDEX([1]age_tranches_5ans_nb_sex!$1:$1048576,MATCH('SectorStat-Age-Hommes'!$A461,[1]age_tranches_5ans_nb_sex!$A:$A,0),36)/5</f>
        <v>3.7999999998691996</v>
      </c>
      <c r="CG461">
        <f>INDEX([1]age_tranches_5ans_nb_sex!$1:$1048576,MATCH('SectorStat-Age-Hommes'!$A461,[1]age_tranches_5ans_nb_sex!$A:$A,0),36)/5</f>
        <v>3.7999999998691996</v>
      </c>
      <c r="CH461">
        <f>INDEX([1]age_tranches_5ans_nb_sex!$1:$1048576,MATCH('SectorStat-Age-Hommes'!$A461,[1]age_tranches_5ans_nb_sex!$A:$A,0),36)/5</f>
        <v>3.7999999998691996</v>
      </c>
      <c r="CI461">
        <f>INDEX([1]age_tranches_5ans_nb_sex!$1:$1048576,MATCH('SectorStat-Age-Hommes'!$A461,[1]age_tranches_5ans_nb_sex!$A:$A,0),36)/5</f>
        <v>3.7999999998691996</v>
      </c>
      <c r="CJ461">
        <f>INDEX([1]age_tranches_5ans_nb_sex!$1:$1048576,MATCH('SectorStat-Age-Hommes'!$A461,[1]age_tranches_5ans_nb_sex!$A:$A,0),36)/5</f>
        <v>3.7999999998691996</v>
      </c>
      <c r="CK461">
        <f>INDEX([1]age_tranches_5ans_nb_sex!$1:$1048576,MATCH('SectorStat-Age-Hommes'!$A461,[1]age_tranches_5ans_nb_sex!$A:$A,0),38)/5</f>
        <v>3.4000000000187995</v>
      </c>
      <c r="CL461">
        <f>INDEX([1]age_tranches_5ans_nb_sex!$1:$1048576,MATCH('SectorStat-Age-Hommes'!$A461,[1]age_tranches_5ans_nb_sex!$A:$A,0),38)/5</f>
        <v>3.4000000000187995</v>
      </c>
      <c r="CM461">
        <f>INDEX([1]age_tranches_5ans_nb_sex!$1:$1048576,MATCH('SectorStat-Age-Hommes'!$A461,[1]age_tranches_5ans_nb_sex!$A:$A,0),38)/5</f>
        <v>3.4000000000187995</v>
      </c>
      <c r="CN461">
        <f>INDEX([1]age_tranches_5ans_nb_sex!$1:$1048576,MATCH('SectorStat-Age-Hommes'!$A461,[1]age_tranches_5ans_nb_sex!$A:$A,0),38)/5</f>
        <v>3.4000000000187995</v>
      </c>
      <c r="CO461">
        <f>INDEX([1]age_tranches_5ans_nb_sex!$1:$1048576,MATCH('SectorStat-Age-Hommes'!$A461,[1]age_tranches_5ans_nb_sex!$A:$A,0),38)/5</f>
        <v>3.4000000000187995</v>
      </c>
      <c r="CP461" s="2">
        <f>INDEX([1]age_tranches_5ans_nb_sex!$1:$1048576,MATCH('SectorStat-Age-Hommes'!$A461,[1]age_tranches_5ans_nb_sex!$A:$A,0),40)/5</f>
        <v>2.4000000000701998</v>
      </c>
      <c r="CQ461" s="2">
        <f>INDEX([1]age_tranches_5ans_nb_sex!$1:$1048576,MATCH('SectorStat-Age-Hommes'!$A461,[1]age_tranches_5ans_nb_sex!$A:$A,0),40)/5</f>
        <v>2.4000000000701998</v>
      </c>
      <c r="CR461" s="2">
        <f>INDEX([1]age_tranches_5ans_nb_sex!$1:$1048576,MATCH('SectorStat-Age-Hommes'!$A461,[1]age_tranches_5ans_nb_sex!$A:$A,0),40)/5</f>
        <v>2.4000000000701998</v>
      </c>
      <c r="CS461" s="2">
        <f>INDEX([1]age_tranches_5ans_nb_sex!$1:$1048576,MATCH('SectorStat-Age-Hommes'!$A461,[1]age_tranches_5ans_nb_sex!$A:$A,0),40)/5</f>
        <v>2.4000000000701998</v>
      </c>
      <c r="CT461" s="2">
        <f>INDEX([1]age_tranches_5ans_nb_sex!$1:$1048576,MATCH('SectorStat-Age-Hommes'!$A461,[1]age_tranches_5ans_nb_sex!$A:$A,0),40)/5</f>
        <v>2.4000000000701998</v>
      </c>
      <c r="CZ461" s="3"/>
      <c r="DA461" s="3"/>
      <c r="DB461" s="3"/>
      <c r="DC461" s="3"/>
      <c r="DD461" s="3"/>
    </row>
    <row r="462" spans="1:108" x14ac:dyDescent="0.35">
      <c r="A462" s="1" t="s">
        <v>907</v>
      </c>
      <c r="B462" s="1" t="s">
        <v>908</v>
      </c>
      <c r="C462" t="str">
        <f>INDEX([1]SectorStat!$1:$1048576,MATCH('[1]Distribution ages'!$A462,[1]SectorStat!$B:$B,0),4)</f>
        <v>Molenbeek Saint-Jean</v>
      </c>
      <c r="D462">
        <f>INDEX([1]age_tranches_5ans_nb_sex!$1:$1048576,MATCH('SectorStat-Age-Hommes'!$A462,[1]age_tranches_5ans_nb_sex!$A:$A,0),4)/5</f>
        <v>41.399999999576401</v>
      </c>
      <c r="E462">
        <f>INDEX([1]age_tranches_5ans_nb_sex!$1:$1048576,MATCH('SectorStat-Age-Hommes'!$A462,[1]age_tranches_5ans_nb_sex!$A:$A,0),4)/5</f>
        <v>41.399999999576401</v>
      </c>
      <c r="F462">
        <f>INDEX([1]age_tranches_5ans_nb_sex!$1:$1048576,MATCH('SectorStat-Age-Hommes'!$A462,[1]age_tranches_5ans_nb_sex!$A:$A,0),4)/5</f>
        <v>41.399999999576401</v>
      </c>
      <c r="G462">
        <f>INDEX([1]age_tranches_5ans_nb_sex!$1:$1048576,MATCH('SectorStat-Age-Hommes'!$A462,[1]age_tranches_5ans_nb_sex!$A:$A,0),4)/5</f>
        <v>41.399999999576401</v>
      </c>
      <c r="H462">
        <f>INDEX([1]age_tranches_5ans_nb_sex!$1:$1048576,MATCH('SectorStat-Age-Hommes'!$A462,[1]age_tranches_5ans_nb_sex!$A:$A,0),4)/5</f>
        <v>41.399999999576401</v>
      </c>
      <c r="I462">
        <f>INDEX([1]age_tranches_5ans_nb_sex!$1:$1048576,MATCH('SectorStat-Age-Hommes'!$A462,[1]age_tranches_5ans_nb_sex!$A:$A,0),6)/5</f>
        <v>39.000000000476192</v>
      </c>
      <c r="J462">
        <f>INDEX([1]age_tranches_5ans_nb_sex!$1:$1048576,MATCH('SectorStat-Age-Hommes'!$A462,[1]age_tranches_5ans_nb_sex!$A:$A,0),6)/5</f>
        <v>39.000000000476192</v>
      </c>
      <c r="K462">
        <f>INDEX([1]age_tranches_5ans_nb_sex!$1:$1048576,MATCH('SectorStat-Age-Hommes'!$A462,[1]age_tranches_5ans_nb_sex!$A:$A,0),6)/5</f>
        <v>39.000000000476192</v>
      </c>
      <c r="L462">
        <f>INDEX([1]age_tranches_5ans_nb_sex!$1:$1048576,MATCH('SectorStat-Age-Hommes'!$A462,[1]age_tranches_5ans_nb_sex!$A:$A,0),6)/5</f>
        <v>39.000000000476192</v>
      </c>
      <c r="M462">
        <f>INDEX([1]age_tranches_5ans_nb_sex!$1:$1048576,MATCH('SectorStat-Age-Hommes'!$A462,[1]age_tranches_5ans_nb_sex!$A:$A,0),6)/5</f>
        <v>39.000000000476192</v>
      </c>
      <c r="N462">
        <f>INDEX([1]age_tranches_5ans_nb_sex!$1:$1048576,MATCH('SectorStat-Age-Hommes'!$A462,[1]age_tranches_5ans_nb_sex!$A:$A,0),8)/5</f>
        <v>39.200000000001793</v>
      </c>
      <c r="O462">
        <f>INDEX([1]age_tranches_5ans_nb_sex!$1:$1048576,MATCH('SectorStat-Age-Hommes'!$A462,[1]age_tranches_5ans_nb_sex!$A:$A,0),8)/5</f>
        <v>39.200000000001793</v>
      </c>
      <c r="P462">
        <f>INDEX([1]age_tranches_5ans_nb_sex!$1:$1048576,MATCH('SectorStat-Age-Hommes'!$A462,[1]age_tranches_5ans_nb_sex!$A:$A,0),8)/5</f>
        <v>39.200000000001793</v>
      </c>
      <c r="Q462">
        <f>INDEX([1]age_tranches_5ans_nb_sex!$1:$1048576,MATCH('SectorStat-Age-Hommes'!$A462,[1]age_tranches_5ans_nb_sex!$A:$A,0),8)/5</f>
        <v>39.200000000001793</v>
      </c>
      <c r="R462">
        <f>INDEX([1]age_tranches_5ans_nb_sex!$1:$1048576,MATCH('SectorStat-Age-Hommes'!$A462,[1]age_tranches_5ans_nb_sex!$A:$A,0),8)/5</f>
        <v>39.200000000001793</v>
      </c>
      <c r="S462">
        <f>INDEX([1]age_tranches_5ans_nb_sex!$1:$1048576,MATCH('SectorStat-Age-Hommes'!$A462,[1]age_tranches_5ans_nb_sex!$A:$A,0),10)/5</f>
        <v>25.800000000152799</v>
      </c>
      <c r="T462">
        <f>INDEX([1]age_tranches_5ans_nb_sex!$1:$1048576,MATCH('SectorStat-Age-Hommes'!$A462,[1]age_tranches_5ans_nb_sex!$A:$A,0),10)/5</f>
        <v>25.800000000152799</v>
      </c>
      <c r="U462">
        <f>INDEX([1]age_tranches_5ans_nb_sex!$1:$1048576,MATCH('SectorStat-Age-Hommes'!$A462,[1]age_tranches_5ans_nb_sex!$A:$A,0),10)/5</f>
        <v>25.800000000152799</v>
      </c>
      <c r="V462">
        <f>INDEX([1]age_tranches_5ans_nb_sex!$1:$1048576,MATCH('SectorStat-Age-Hommes'!$A462,[1]age_tranches_5ans_nb_sex!$A:$A,0),10)/5</f>
        <v>25.800000000152799</v>
      </c>
      <c r="W462">
        <f>INDEX([1]age_tranches_5ans_nb_sex!$1:$1048576,MATCH('SectorStat-Age-Hommes'!$A462,[1]age_tranches_5ans_nb_sex!$A:$A,0),10)/5</f>
        <v>25.800000000152799</v>
      </c>
      <c r="X462">
        <f>INDEX([1]age_tranches_5ans_nb_sex!$1:$1048576,MATCH('SectorStat-Age-Hommes'!$A462,[1]age_tranches_5ans_nb_sex!$A:$A,0),10)/5</f>
        <v>25.800000000152799</v>
      </c>
      <c r="Y462">
        <f>INDEX([1]age_tranches_5ans_nb_sex!$1:$1048576,MATCH('SectorStat-Age-Hommes'!$A462,[1]age_tranches_5ans_nb_sex!$A:$A,0),12)/5</f>
        <v>28.399999999737201</v>
      </c>
      <c r="Z462">
        <f>INDEX([1]age_tranches_5ans_nb_sex!$1:$1048576,MATCH('SectorStat-Age-Hommes'!$A462,[1]age_tranches_5ans_nb_sex!$A:$A,0),12)/5</f>
        <v>28.399999999737201</v>
      </c>
      <c r="AA462">
        <f>INDEX([1]age_tranches_5ans_nb_sex!$1:$1048576,MATCH('SectorStat-Age-Hommes'!$A462,[1]age_tranches_5ans_nb_sex!$A:$A,0),12)/5</f>
        <v>28.399999999737201</v>
      </c>
      <c r="AB462">
        <f>INDEX([1]age_tranches_5ans_nb_sex!$1:$1048576,MATCH('SectorStat-Age-Hommes'!$A462,[1]age_tranches_5ans_nb_sex!$A:$A,0),12)/5</f>
        <v>28.399999999737201</v>
      </c>
      <c r="AC462">
        <f>INDEX([1]age_tranches_5ans_nb_sex!$1:$1048576,MATCH('SectorStat-Age-Hommes'!$A462,[1]age_tranches_5ans_nb_sex!$A:$A,0),14)/5</f>
        <v>29.999999999776399</v>
      </c>
      <c r="AD462">
        <f>INDEX([1]age_tranches_5ans_nb_sex!$1:$1048576,MATCH('SectorStat-Age-Hommes'!$A462,[1]age_tranches_5ans_nb_sex!$A:$A,0),14)/5</f>
        <v>29.999999999776399</v>
      </c>
      <c r="AE462">
        <f>INDEX([1]age_tranches_5ans_nb_sex!$1:$1048576,MATCH('SectorStat-Age-Hommes'!$A462,[1]age_tranches_5ans_nb_sex!$A:$A,0),14)/5</f>
        <v>29.999999999776399</v>
      </c>
      <c r="AF462">
        <f>INDEX([1]age_tranches_5ans_nb_sex!$1:$1048576,MATCH('SectorStat-Age-Hommes'!$A462,[1]age_tranches_5ans_nb_sex!$A:$A,0),14)/5</f>
        <v>29.999999999776399</v>
      </c>
      <c r="AG462">
        <f>INDEX([1]age_tranches_5ans_nb_sex!$1:$1048576,MATCH('SectorStat-Age-Hommes'!$A462,[1]age_tranches_5ans_nb_sex!$A:$A,0),14)/5</f>
        <v>29.999999999776399</v>
      </c>
      <c r="AH462">
        <f>INDEX([1]age_tranches_5ans_nb_sex!$1:$1048576,MATCH('SectorStat-Age-Hommes'!$A462,[1]age_tranches_5ans_nb_sex!$A:$A,0),16)/5</f>
        <v>30.600000000270398</v>
      </c>
      <c r="AI462">
        <f>INDEX([1]age_tranches_5ans_nb_sex!$1:$1048576,MATCH('SectorStat-Age-Hommes'!$A462,[1]age_tranches_5ans_nb_sex!$A:$A,0),16)/5</f>
        <v>30.600000000270398</v>
      </c>
      <c r="AJ462">
        <f>INDEX([1]age_tranches_5ans_nb_sex!$1:$1048576,MATCH('SectorStat-Age-Hommes'!$A462,[1]age_tranches_5ans_nb_sex!$A:$A,0),16)/5</f>
        <v>30.600000000270398</v>
      </c>
      <c r="AK462">
        <f>INDEX([1]age_tranches_5ans_nb_sex!$1:$1048576,MATCH('SectorStat-Age-Hommes'!$A462,[1]age_tranches_5ans_nb_sex!$A:$A,0),16)/5</f>
        <v>30.600000000270398</v>
      </c>
      <c r="AL462">
        <f>INDEX([1]age_tranches_5ans_nb_sex!$1:$1048576,MATCH('SectorStat-Age-Hommes'!$A462,[1]age_tranches_5ans_nb_sex!$A:$A,0),16)/5</f>
        <v>30.600000000270398</v>
      </c>
      <c r="AM462">
        <f>INDEX([1]age_tranches_5ans_nb_sex!$1:$1048576,MATCH('SectorStat-Age-Hommes'!$A462,[1]age_tranches_5ans_nb_sex!$A:$A,0),18)/5</f>
        <v>34.799999999893998</v>
      </c>
      <c r="AN462">
        <f>INDEX([1]age_tranches_5ans_nb_sex!$1:$1048576,MATCH('SectorStat-Age-Hommes'!$A462,[1]age_tranches_5ans_nb_sex!$A:$A,0),18)/5</f>
        <v>34.799999999893998</v>
      </c>
      <c r="AO462">
        <f>INDEX([1]age_tranches_5ans_nb_sex!$1:$1048576,MATCH('SectorStat-Age-Hommes'!$A462,[1]age_tranches_5ans_nb_sex!$A:$A,0),18)/5</f>
        <v>34.799999999893998</v>
      </c>
      <c r="AP462">
        <f>INDEX([1]age_tranches_5ans_nb_sex!$1:$1048576,MATCH('SectorStat-Age-Hommes'!$A462,[1]age_tranches_5ans_nb_sex!$A:$A,0),18)/5</f>
        <v>34.799999999893998</v>
      </c>
      <c r="AQ462">
        <f>INDEX([1]age_tranches_5ans_nb_sex!$1:$1048576,MATCH('SectorStat-Age-Hommes'!$A462,[1]age_tranches_5ans_nb_sex!$A:$A,0),18)/5</f>
        <v>34.799999999893998</v>
      </c>
      <c r="AR462">
        <f>INDEX([1]age_tranches_5ans_nb_sex!$1:$1048576,MATCH('SectorStat-Age-Hommes'!$A462,[1]age_tranches_5ans_nb_sex!$A:$A,0),20)/5</f>
        <v>33.400000000339006</v>
      </c>
      <c r="AS462">
        <f>INDEX([1]age_tranches_5ans_nb_sex!$1:$1048576,MATCH('SectorStat-Age-Hommes'!$A462,[1]age_tranches_5ans_nb_sex!$A:$A,0),20)/5</f>
        <v>33.400000000339006</v>
      </c>
      <c r="AT462">
        <f>INDEX([1]age_tranches_5ans_nb_sex!$1:$1048576,MATCH('SectorStat-Age-Hommes'!$A462,[1]age_tranches_5ans_nb_sex!$A:$A,0),20)/5</f>
        <v>33.400000000339006</v>
      </c>
      <c r="AU462">
        <f>INDEX([1]age_tranches_5ans_nb_sex!$1:$1048576,MATCH('SectorStat-Age-Hommes'!$A462,[1]age_tranches_5ans_nb_sex!$A:$A,0),20)/5</f>
        <v>33.400000000339006</v>
      </c>
      <c r="AV462">
        <f>INDEX([1]age_tranches_5ans_nb_sex!$1:$1048576,MATCH('SectorStat-Age-Hommes'!$A462,[1]age_tranches_5ans_nb_sex!$A:$A,0),20)/5</f>
        <v>33.400000000339006</v>
      </c>
      <c r="AW462">
        <f>INDEX([1]age_tranches_5ans_nb_sex!$1:$1048576,MATCH('SectorStat-Age-Hommes'!$A462,[1]age_tranches_5ans_nb_sex!$A:$A,0),22)/5</f>
        <v>33.400000000339006</v>
      </c>
      <c r="AX462">
        <f>INDEX([1]age_tranches_5ans_nb_sex!$1:$1048576,MATCH('SectorStat-Age-Hommes'!$A462,[1]age_tranches_5ans_nb_sex!$A:$A,0),22)/5</f>
        <v>33.400000000339006</v>
      </c>
      <c r="AY462">
        <f>INDEX([1]age_tranches_5ans_nb_sex!$1:$1048576,MATCH('SectorStat-Age-Hommes'!$A462,[1]age_tranches_5ans_nb_sex!$A:$A,0),22)/5</f>
        <v>33.400000000339006</v>
      </c>
      <c r="AZ462">
        <f>INDEX([1]age_tranches_5ans_nb_sex!$1:$1048576,MATCH('SectorStat-Age-Hommes'!$A462,[1]age_tranches_5ans_nb_sex!$A:$A,0),22)/5</f>
        <v>33.400000000339006</v>
      </c>
      <c r="BA462">
        <f>INDEX([1]age_tranches_5ans_nb_sex!$1:$1048576,MATCH('SectorStat-Age-Hommes'!$A462,[1]age_tranches_5ans_nb_sex!$A:$A,0),22)/5</f>
        <v>33.400000000339006</v>
      </c>
      <c r="BB462">
        <f>INDEX([1]age_tranches_5ans_nb_sex!$1:$1048576,MATCH('SectorStat-Age-Hommes'!$A462,[1]age_tranches_5ans_nb_sex!$A:$A,0),24)/5</f>
        <v>25.999999999678398</v>
      </c>
      <c r="BC462">
        <f>INDEX([1]age_tranches_5ans_nb_sex!$1:$1048576,MATCH('SectorStat-Age-Hommes'!$A462,[1]age_tranches_5ans_nb_sex!$A:$A,0),24)/5</f>
        <v>25.999999999678398</v>
      </c>
      <c r="BD462">
        <f>INDEX([1]age_tranches_5ans_nb_sex!$1:$1048576,MATCH('SectorStat-Age-Hommes'!$A462,[1]age_tranches_5ans_nb_sex!$A:$A,0),24)/5</f>
        <v>25.999999999678398</v>
      </c>
      <c r="BE462">
        <f>INDEX([1]age_tranches_5ans_nb_sex!$1:$1048576,MATCH('SectorStat-Age-Hommes'!$A462,[1]age_tranches_5ans_nb_sex!$A:$A,0),24)/5</f>
        <v>25.999999999678398</v>
      </c>
      <c r="BF462">
        <f>INDEX([1]age_tranches_5ans_nb_sex!$1:$1048576,MATCH('SectorStat-Age-Hommes'!$A462,[1]age_tranches_5ans_nb_sex!$A:$A,0),24)/5</f>
        <v>25.999999999678398</v>
      </c>
      <c r="BG462">
        <f>INDEX([1]age_tranches_5ans_nb_sex!$1:$1048576,MATCH('SectorStat-Age-Hommes'!$A462,[1]age_tranches_5ans_nb_sex!$A:$A,0),26)/5</f>
        <v>25.800000000152799</v>
      </c>
      <c r="BH462">
        <f>INDEX([1]age_tranches_5ans_nb_sex!$1:$1048576,MATCH('SectorStat-Age-Hommes'!$A462,[1]age_tranches_5ans_nb_sex!$A:$A,0),26)/5</f>
        <v>25.800000000152799</v>
      </c>
      <c r="BI462">
        <f>INDEX([1]age_tranches_5ans_nb_sex!$1:$1048576,MATCH('SectorStat-Age-Hommes'!$A462,[1]age_tranches_5ans_nb_sex!$A:$A,0),26)/5</f>
        <v>25.800000000152799</v>
      </c>
      <c r="BJ462">
        <f>INDEX([1]age_tranches_5ans_nb_sex!$1:$1048576,MATCH('SectorStat-Age-Hommes'!$A462,[1]age_tranches_5ans_nb_sex!$A:$A,0),26)/5</f>
        <v>25.800000000152799</v>
      </c>
      <c r="BK462">
        <f>INDEX([1]age_tranches_5ans_nb_sex!$1:$1048576,MATCH('SectorStat-Age-Hommes'!$A462,[1]age_tranches_5ans_nb_sex!$A:$A,0),26)/5</f>
        <v>25.800000000152799</v>
      </c>
      <c r="BL462">
        <f>INDEX([1]age_tranches_5ans_nb_sex!$1:$1048576,MATCH('SectorStat-Age-Hommes'!$A462,[1]age_tranches_5ans_nb_sex!$A:$A,0),28)/5</f>
        <v>20.6000000000254</v>
      </c>
      <c r="BM462">
        <f>INDEX([1]age_tranches_5ans_nb_sex!$1:$1048576,MATCH('SectorStat-Age-Hommes'!$A462,[1]age_tranches_5ans_nb_sex!$A:$A,0),28)/5</f>
        <v>20.6000000000254</v>
      </c>
      <c r="BN462">
        <f>INDEX([1]age_tranches_5ans_nb_sex!$1:$1048576,MATCH('SectorStat-Age-Hommes'!$A462,[1]age_tranches_5ans_nb_sex!$A:$A,0),28)/5</f>
        <v>20.6000000000254</v>
      </c>
      <c r="BO462">
        <f>INDEX([1]age_tranches_5ans_nb_sex!$1:$1048576,MATCH('SectorStat-Age-Hommes'!$A462,[1]age_tranches_5ans_nb_sex!$A:$A,0),28)/5</f>
        <v>20.6000000000254</v>
      </c>
      <c r="BP462">
        <f>INDEX([1]age_tranches_5ans_nb_sex!$1:$1048576,MATCH('SectorStat-Age-Hommes'!$A462,[1]age_tranches_5ans_nb_sex!$A:$A,0),28)/5</f>
        <v>20.6000000000254</v>
      </c>
      <c r="BQ462">
        <f>INDEX([1]age_tranches_5ans_nb_sex!$1:$1048576,MATCH('SectorStat-Age-Hommes'!$A462,[1]age_tranches_5ans_nb_sex!$A:$A,0),30)/5</f>
        <v>17.399999999946999</v>
      </c>
      <c r="BR462">
        <f>INDEX([1]age_tranches_5ans_nb_sex!$1:$1048576,MATCH('SectorStat-Age-Hommes'!$A462,[1]age_tranches_5ans_nb_sex!$A:$A,0),30)/5</f>
        <v>17.399999999946999</v>
      </c>
      <c r="BS462">
        <f>INDEX([1]age_tranches_5ans_nb_sex!$1:$1048576,MATCH('SectorStat-Age-Hommes'!$A462,[1]age_tranches_5ans_nb_sex!$A:$A,0),30)/5</f>
        <v>17.399999999946999</v>
      </c>
      <c r="BT462">
        <f>INDEX([1]age_tranches_5ans_nb_sex!$1:$1048576,MATCH('SectorStat-Age-Hommes'!$A462,[1]age_tranches_5ans_nb_sex!$A:$A,0),30)/5</f>
        <v>17.399999999946999</v>
      </c>
      <c r="BU462">
        <f>INDEX([1]age_tranches_5ans_nb_sex!$1:$1048576,MATCH('SectorStat-Age-Hommes'!$A462,[1]age_tranches_5ans_nb_sex!$A:$A,0),30)/5</f>
        <v>17.399999999946999</v>
      </c>
      <c r="BV462">
        <f>INDEX([1]age_tranches_5ans_nb_sex!$1:$1048576,MATCH('SectorStat-Age-Hommes'!$A462,[1]age_tranches_5ans_nb_sex!$A:$A,0),32)/5</f>
        <v>15.200000000372402</v>
      </c>
      <c r="BW462">
        <f>INDEX([1]age_tranches_5ans_nb_sex!$1:$1048576,MATCH('SectorStat-Age-Hommes'!$A462,[1]age_tranches_5ans_nb_sex!$A:$A,0),32)/5</f>
        <v>15.200000000372402</v>
      </c>
      <c r="BX462">
        <f>INDEX([1]age_tranches_5ans_nb_sex!$1:$1048576,MATCH('SectorStat-Age-Hommes'!$A462,[1]age_tranches_5ans_nb_sex!$A:$A,0),32)/5</f>
        <v>15.200000000372402</v>
      </c>
      <c r="BY462">
        <f>INDEX([1]age_tranches_5ans_nb_sex!$1:$1048576,MATCH('SectorStat-Age-Hommes'!$A462,[1]age_tranches_5ans_nb_sex!$A:$A,0),32)/5</f>
        <v>15.200000000372402</v>
      </c>
      <c r="BZ462">
        <f>INDEX([1]age_tranches_5ans_nb_sex!$1:$1048576,MATCH('SectorStat-Age-Hommes'!$A462,[1]age_tranches_5ans_nb_sex!$A:$A,0),32)/5</f>
        <v>15.200000000372402</v>
      </c>
      <c r="CA462">
        <f>INDEX([1]age_tranches_5ans_nb_sex!$1:$1048576,MATCH('SectorStat-Age-Hommes'!$A462,[1]age_tranches_5ans_nb_sex!$A:$A,0),34)/5</f>
        <v>11.3999999998</v>
      </c>
      <c r="CB462">
        <f>INDEX([1]age_tranches_5ans_nb_sex!$1:$1048576,MATCH('SectorStat-Age-Hommes'!$A462,[1]age_tranches_5ans_nb_sex!$A:$A,0),34)/5</f>
        <v>11.3999999998</v>
      </c>
      <c r="CC462">
        <f>INDEX([1]age_tranches_5ans_nb_sex!$1:$1048576,MATCH('SectorStat-Age-Hommes'!$A462,[1]age_tranches_5ans_nb_sex!$A:$A,0),34)/5</f>
        <v>11.3999999998</v>
      </c>
      <c r="CD462">
        <f>INDEX([1]age_tranches_5ans_nb_sex!$1:$1048576,MATCH('SectorStat-Age-Hommes'!$A462,[1]age_tranches_5ans_nb_sex!$A:$A,0),34)/5</f>
        <v>11.3999999998</v>
      </c>
      <c r="CE462">
        <f>INDEX([1]age_tranches_5ans_nb_sex!$1:$1048576,MATCH('SectorStat-Age-Hommes'!$A462,[1]age_tranches_5ans_nb_sex!$A:$A,0),34)/5</f>
        <v>11.3999999998</v>
      </c>
      <c r="CF462">
        <f>INDEX([1]age_tranches_5ans_nb_sex!$1:$1048576,MATCH('SectorStat-Age-Hommes'!$A462,[1]age_tranches_5ans_nb_sex!$A:$A,0),36)/5</f>
        <v>6.4000000001568011</v>
      </c>
      <c r="CG462">
        <f>INDEX([1]age_tranches_5ans_nb_sex!$1:$1048576,MATCH('SectorStat-Age-Hommes'!$A462,[1]age_tranches_5ans_nb_sex!$A:$A,0),36)/5</f>
        <v>6.4000000001568011</v>
      </c>
      <c r="CH462">
        <f>INDEX([1]age_tranches_5ans_nb_sex!$1:$1048576,MATCH('SectorStat-Age-Hommes'!$A462,[1]age_tranches_5ans_nb_sex!$A:$A,0),36)/5</f>
        <v>6.4000000001568011</v>
      </c>
      <c r="CI462">
        <f>INDEX([1]age_tranches_5ans_nb_sex!$1:$1048576,MATCH('SectorStat-Age-Hommes'!$A462,[1]age_tranches_5ans_nb_sex!$A:$A,0),36)/5</f>
        <v>6.4000000001568011</v>
      </c>
      <c r="CJ462">
        <f>INDEX([1]age_tranches_5ans_nb_sex!$1:$1048576,MATCH('SectorStat-Age-Hommes'!$A462,[1]age_tranches_5ans_nb_sex!$A:$A,0),36)/5</f>
        <v>6.4000000001568011</v>
      </c>
      <c r="CK462">
        <f>INDEX([1]age_tranches_5ans_nb_sex!$1:$1048576,MATCH('SectorStat-Age-Hommes'!$A462,[1]age_tranches_5ans_nb_sex!$A:$A,0),38)/5</f>
        <v>3.6000000000881998</v>
      </c>
      <c r="CL462">
        <f>INDEX([1]age_tranches_5ans_nb_sex!$1:$1048576,MATCH('SectorStat-Age-Hommes'!$A462,[1]age_tranches_5ans_nb_sex!$A:$A,0),38)/5</f>
        <v>3.6000000000881998</v>
      </c>
      <c r="CM462">
        <f>INDEX([1]age_tranches_5ans_nb_sex!$1:$1048576,MATCH('SectorStat-Age-Hommes'!$A462,[1]age_tranches_5ans_nb_sex!$A:$A,0),38)/5</f>
        <v>3.6000000000881998</v>
      </c>
      <c r="CN462">
        <f>INDEX([1]age_tranches_5ans_nb_sex!$1:$1048576,MATCH('SectorStat-Age-Hommes'!$A462,[1]age_tranches_5ans_nb_sex!$A:$A,0),38)/5</f>
        <v>3.6000000000881998</v>
      </c>
      <c r="CO462">
        <f>INDEX([1]age_tranches_5ans_nb_sex!$1:$1048576,MATCH('SectorStat-Age-Hommes'!$A462,[1]age_tranches_5ans_nb_sex!$A:$A,0),38)/5</f>
        <v>3.6000000000881998</v>
      </c>
      <c r="CP462" s="2">
        <f>INDEX([1]age_tranches_5ans_nb_sex!$1:$1048576,MATCH('SectorStat-Age-Hommes'!$A462,[1]age_tranches_5ans_nb_sex!$A:$A,0),40)/5</f>
        <v>1.6000000000392003</v>
      </c>
      <c r="CQ462" s="2">
        <f>INDEX([1]age_tranches_5ans_nb_sex!$1:$1048576,MATCH('SectorStat-Age-Hommes'!$A462,[1]age_tranches_5ans_nb_sex!$A:$A,0),40)/5</f>
        <v>1.6000000000392003</v>
      </c>
      <c r="CR462" s="2">
        <f>INDEX([1]age_tranches_5ans_nb_sex!$1:$1048576,MATCH('SectorStat-Age-Hommes'!$A462,[1]age_tranches_5ans_nb_sex!$A:$A,0),40)/5</f>
        <v>1.6000000000392003</v>
      </c>
      <c r="CS462" s="2">
        <f>INDEX([1]age_tranches_5ans_nb_sex!$1:$1048576,MATCH('SectorStat-Age-Hommes'!$A462,[1]age_tranches_5ans_nb_sex!$A:$A,0),40)/5</f>
        <v>1.6000000000392003</v>
      </c>
      <c r="CT462" s="2">
        <f>INDEX([1]age_tranches_5ans_nb_sex!$1:$1048576,MATCH('SectorStat-Age-Hommes'!$A462,[1]age_tranches_5ans_nb_sex!$A:$A,0),40)/5</f>
        <v>1.6000000000392003</v>
      </c>
      <c r="CZ462" s="3"/>
      <c r="DA462" s="3"/>
      <c r="DB462" s="3"/>
      <c r="DC462" s="3"/>
      <c r="DD462" s="3"/>
    </row>
    <row r="463" spans="1:108" x14ac:dyDescent="0.35">
      <c r="A463" s="1" t="s">
        <v>909</v>
      </c>
      <c r="B463" s="1" t="s">
        <v>910</v>
      </c>
      <c r="C463" t="str">
        <f>INDEX([1]SectorStat!$1:$1048576,MATCH('[1]Distribution ages'!$A463,[1]SectorStat!$B:$B,0),4)</f>
        <v>Molenbeek Saint-Jean</v>
      </c>
      <c r="D463">
        <f>INDEX([1]age_tranches_5ans_nb_sex!$1:$1048576,MATCH('SectorStat-Age-Hommes'!$A463,[1]age_tranches_5ans_nb_sex!$A:$A,0),4)/5</f>
        <v>9.0000000000020002</v>
      </c>
      <c r="E463">
        <f>INDEX([1]age_tranches_5ans_nb_sex!$1:$1048576,MATCH('SectorStat-Age-Hommes'!$A463,[1]age_tranches_5ans_nb_sex!$A:$A,0),4)/5</f>
        <v>9.0000000000020002</v>
      </c>
      <c r="F463">
        <f>INDEX([1]age_tranches_5ans_nb_sex!$1:$1048576,MATCH('SectorStat-Age-Hommes'!$A463,[1]age_tranches_5ans_nb_sex!$A:$A,0),4)/5</f>
        <v>9.0000000000020002</v>
      </c>
      <c r="G463">
        <f>INDEX([1]age_tranches_5ans_nb_sex!$1:$1048576,MATCH('SectorStat-Age-Hommes'!$A463,[1]age_tranches_5ans_nb_sex!$A:$A,0),4)/5</f>
        <v>9.0000000000020002</v>
      </c>
      <c r="H463">
        <f>INDEX([1]age_tranches_5ans_nb_sex!$1:$1048576,MATCH('SectorStat-Age-Hommes'!$A463,[1]age_tranches_5ans_nb_sex!$A:$A,0),4)/5</f>
        <v>9.0000000000020002</v>
      </c>
      <c r="I463">
        <f>INDEX([1]age_tranches_5ans_nb_sex!$1:$1048576,MATCH('SectorStat-Age-Hommes'!$A463,[1]age_tranches_5ans_nb_sex!$A:$A,0),6)/5</f>
        <v>8.2000000000819995</v>
      </c>
      <c r="J463">
        <f>INDEX([1]age_tranches_5ans_nb_sex!$1:$1048576,MATCH('SectorStat-Age-Hommes'!$A463,[1]age_tranches_5ans_nb_sex!$A:$A,0),6)/5</f>
        <v>8.2000000000819995</v>
      </c>
      <c r="K463">
        <f>INDEX([1]age_tranches_5ans_nb_sex!$1:$1048576,MATCH('SectorStat-Age-Hommes'!$A463,[1]age_tranches_5ans_nb_sex!$A:$A,0),6)/5</f>
        <v>8.2000000000819995</v>
      </c>
      <c r="L463">
        <f>INDEX([1]age_tranches_5ans_nb_sex!$1:$1048576,MATCH('SectorStat-Age-Hommes'!$A463,[1]age_tranches_5ans_nb_sex!$A:$A,0),6)/5</f>
        <v>8.2000000000819995</v>
      </c>
      <c r="M463">
        <f>INDEX([1]age_tranches_5ans_nb_sex!$1:$1048576,MATCH('SectorStat-Age-Hommes'!$A463,[1]age_tranches_5ans_nb_sex!$A:$A,0),6)/5</f>
        <v>8.2000000000819995</v>
      </c>
      <c r="N463">
        <f>INDEX([1]age_tranches_5ans_nb_sex!$1:$1048576,MATCH('SectorStat-Age-Hommes'!$A463,[1]age_tranches_5ans_nb_sex!$A:$A,0),8)/5</f>
        <v>8.2000000000819995</v>
      </c>
      <c r="O463">
        <f>INDEX([1]age_tranches_5ans_nb_sex!$1:$1048576,MATCH('SectorStat-Age-Hommes'!$A463,[1]age_tranches_5ans_nb_sex!$A:$A,0),8)/5</f>
        <v>8.2000000000819995</v>
      </c>
      <c r="P463">
        <f>INDEX([1]age_tranches_5ans_nb_sex!$1:$1048576,MATCH('SectorStat-Age-Hommes'!$A463,[1]age_tranches_5ans_nb_sex!$A:$A,0),8)/5</f>
        <v>8.2000000000819995</v>
      </c>
      <c r="Q463">
        <f>INDEX([1]age_tranches_5ans_nb_sex!$1:$1048576,MATCH('SectorStat-Age-Hommes'!$A463,[1]age_tranches_5ans_nb_sex!$A:$A,0),8)/5</f>
        <v>8.2000000000819995</v>
      </c>
      <c r="R463">
        <f>INDEX([1]age_tranches_5ans_nb_sex!$1:$1048576,MATCH('SectorStat-Age-Hommes'!$A463,[1]age_tranches_5ans_nb_sex!$A:$A,0),8)/5</f>
        <v>8.2000000000819995</v>
      </c>
      <c r="S463">
        <f>INDEX([1]age_tranches_5ans_nb_sex!$1:$1048576,MATCH('SectorStat-Age-Hommes'!$A463,[1]age_tranches_5ans_nb_sex!$A:$A,0),10)/5</f>
        <v>7.2000000000015998</v>
      </c>
      <c r="T463">
        <f>INDEX([1]age_tranches_5ans_nb_sex!$1:$1048576,MATCH('SectorStat-Age-Hommes'!$A463,[1]age_tranches_5ans_nb_sex!$A:$A,0),10)/5</f>
        <v>7.2000000000015998</v>
      </c>
      <c r="U463">
        <f>INDEX([1]age_tranches_5ans_nb_sex!$1:$1048576,MATCH('SectorStat-Age-Hommes'!$A463,[1]age_tranches_5ans_nb_sex!$A:$A,0),10)/5</f>
        <v>7.2000000000015998</v>
      </c>
      <c r="V463">
        <f>INDEX([1]age_tranches_5ans_nb_sex!$1:$1048576,MATCH('SectorStat-Age-Hommes'!$A463,[1]age_tranches_5ans_nb_sex!$A:$A,0),10)/5</f>
        <v>7.2000000000015998</v>
      </c>
      <c r="W463">
        <f>INDEX([1]age_tranches_5ans_nb_sex!$1:$1048576,MATCH('SectorStat-Age-Hommes'!$A463,[1]age_tranches_5ans_nb_sex!$A:$A,0),10)/5</f>
        <v>7.2000000000015998</v>
      </c>
      <c r="X463">
        <f>INDEX([1]age_tranches_5ans_nb_sex!$1:$1048576,MATCH('SectorStat-Age-Hommes'!$A463,[1]age_tranches_5ans_nb_sex!$A:$A,0),10)/5</f>
        <v>7.2000000000015998</v>
      </c>
      <c r="Y463">
        <f>INDEX([1]age_tranches_5ans_nb_sex!$1:$1048576,MATCH('SectorStat-Age-Hommes'!$A463,[1]age_tranches_5ans_nb_sex!$A:$A,0),12)/5</f>
        <v>5.7999999999611997</v>
      </c>
      <c r="Z463">
        <f>INDEX([1]age_tranches_5ans_nb_sex!$1:$1048576,MATCH('SectorStat-Age-Hommes'!$A463,[1]age_tranches_5ans_nb_sex!$A:$A,0),12)/5</f>
        <v>5.7999999999611997</v>
      </c>
      <c r="AA463">
        <f>INDEX([1]age_tranches_5ans_nb_sex!$1:$1048576,MATCH('SectorStat-Age-Hommes'!$A463,[1]age_tranches_5ans_nb_sex!$A:$A,0),12)/5</f>
        <v>5.7999999999611997</v>
      </c>
      <c r="AB463">
        <f>INDEX([1]age_tranches_5ans_nb_sex!$1:$1048576,MATCH('SectorStat-Age-Hommes'!$A463,[1]age_tranches_5ans_nb_sex!$A:$A,0),12)/5</f>
        <v>5.7999999999611997</v>
      </c>
      <c r="AC463">
        <f>INDEX([1]age_tranches_5ans_nb_sex!$1:$1048576,MATCH('SectorStat-Age-Hommes'!$A463,[1]age_tranches_5ans_nb_sex!$A:$A,0),14)/5</f>
        <v>5.2000000000212001</v>
      </c>
      <c r="AD463">
        <f>INDEX([1]age_tranches_5ans_nb_sex!$1:$1048576,MATCH('SectorStat-Age-Hommes'!$A463,[1]age_tranches_5ans_nb_sex!$A:$A,0),14)/5</f>
        <v>5.2000000000212001</v>
      </c>
      <c r="AE463">
        <f>INDEX([1]age_tranches_5ans_nb_sex!$1:$1048576,MATCH('SectorStat-Age-Hommes'!$A463,[1]age_tranches_5ans_nb_sex!$A:$A,0),14)/5</f>
        <v>5.2000000000212001</v>
      </c>
      <c r="AF463">
        <f>INDEX([1]age_tranches_5ans_nb_sex!$1:$1048576,MATCH('SectorStat-Age-Hommes'!$A463,[1]age_tranches_5ans_nb_sex!$A:$A,0),14)/5</f>
        <v>5.2000000000212001</v>
      </c>
      <c r="AG463">
        <f>INDEX([1]age_tranches_5ans_nb_sex!$1:$1048576,MATCH('SectorStat-Age-Hommes'!$A463,[1]age_tranches_5ans_nb_sex!$A:$A,0),14)/5</f>
        <v>5.2000000000212001</v>
      </c>
      <c r="AH463">
        <f>INDEX([1]age_tranches_5ans_nb_sex!$1:$1048576,MATCH('SectorStat-Age-Hommes'!$A463,[1]age_tranches_5ans_nb_sex!$A:$A,0),16)/5</f>
        <v>6.1999999999211992</v>
      </c>
      <c r="AI463">
        <f>INDEX([1]age_tranches_5ans_nb_sex!$1:$1048576,MATCH('SectorStat-Age-Hommes'!$A463,[1]age_tranches_5ans_nb_sex!$A:$A,0),16)/5</f>
        <v>6.1999999999211992</v>
      </c>
      <c r="AJ463">
        <f>INDEX([1]age_tranches_5ans_nb_sex!$1:$1048576,MATCH('SectorStat-Age-Hommes'!$A463,[1]age_tranches_5ans_nb_sex!$A:$A,0),16)/5</f>
        <v>6.1999999999211992</v>
      </c>
      <c r="AK463">
        <f>INDEX([1]age_tranches_5ans_nb_sex!$1:$1048576,MATCH('SectorStat-Age-Hommes'!$A463,[1]age_tranches_5ans_nb_sex!$A:$A,0),16)/5</f>
        <v>6.1999999999211992</v>
      </c>
      <c r="AL463">
        <f>INDEX([1]age_tranches_5ans_nb_sex!$1:$1048576,MATCH('SectorStat-Age-Hommes'!$A463,[1]age_tranches_5ans_nb_sex!$A:$A,0),16)/5</f>
        <v>6.1999999999211992</v>
      </c>
      <c r="AM463">
        <f>INDEX([1]age_tranches_5ans_nb_sex!$1:$1048576,MATCH('SectorStat-Age-Hommes'!$A463,[1]age_tranches_5ans_nb_sex!$A:$A,0),18)/5</f>
        <v>8.8000000000220009</v>
      </c>
      <c r="AN463">
        <f>INDEX([1]age_tranches_5ans_nb_sex!$1:$1048576,MATCH('SectorStat-Age-Hommes'!$A463,[1]age_tranches_5ans_nb_sex!$A:$A,0),18)/5</f>
        <v>8.8000000000220009</v>
      </c>
      <c r="AO463">
        <f>INDEX([1]age_tranches_5ans_nb_sex!$1:$1048576,MATCH('SectorStat-Age-Hommes'!$A463,[1]age_tranches_5ans_nb_sex!$A:$A,0),18)/5</f>
        <v>8.8000000000220009</v>
      </c>
      <c r="AP463">
        <f>INDEX([1]age_tranches_5ans_nb_sex!$1:$1048576,MATCH('SectorStat-Age-Hommes'!$A463,[1]age_tranches_5ans_nb_sex!$A:$A,0),18)/5</f>
        <v>8.8000000000220009</v>
      </c>
      <c r="AQ463">
        <f>INDEX([1]age_tranches_5ans_nb_sex!$1:$1048576,MATCH('SectorStat-Age-Hommes'!$A463,[1]age_tranches_5ans_nb_sex!$A:$A,0),18)/5</f>
        <v>8.8000000000220009</v>
      </c>
      <c r="AR463">
        <f>INDEX([1]age_tranches_5ans_nb_sex!$1:$1048576,MATCH('SectorStat-Age-Hommes'!$A463,[1]age_tranches_5ans_nb_sex!$A:$A,0),20)/5</f>
        <v>6.1999999999211992</v>
      </c>
      <c r="AS463">
        <f>INDEX([1]age_tranches_5ans_nb_sex!$1:$1048576,MATCH('SectorStat-Age-Hommes'!$A463,[1]age_tranches_5ans_nb_sex!$A:$A,0),20)/5</f>
        <v>6.1999999999211992</v>
      </c>
      <c r="AT463">
        <f>INDEX([1]age_tranches_5ans_nb_sex!$1:$1048576,MATCH('SectorStat-Age-Hommes'!$A463,[1]age_tranches_5ans_nb_sex!$A:$A,0),20)/5</f>
        <v>6.1999999999211992</v>
      </c>
      <c r="AU463">
        <f>INDEX([1]age_tranches_5ans_nb_sex!$1:$1048576,MATCH('SectorStat-Age-Hommes'!$A463,[1]age_tranches_5ans_nb_sex!$A:$A,0),20)/5</f>
        <v>6.1999999999211992</v>
      </c>
      <c r="AV463">
        <f>INDEX([1]age_tranches_5ans_nb_sex!$1:$1048576,MATCH('SectorStat-Age-Hommes'!$A463,[1]age_tranches_5ans_nb_sex!$A:$A,0),20)/5</f>
        <v>6.1999999999211992</v>
      </c>
      <c r="AW463">
        <f>INDEX([1]age_tranches_5ans_nb_sex!$1:$1048576,MATCH('SectorStat-Age-Hommes'!$A463,[1]age_tranches_5ans_nb_sex!$A:$A,0),22)/5</f>
        <v>5.9999999999412008</v>
      </c>
      <c r="AX463">
        <f>INDEX([1]age_tranches_5ans_nb_sex!$1:$1048576,MATCH('SectorStat-Age-Hommes'!$A463,[1]age_tranches_5ans_nb_sex!$A:$A,0),22)/5</f>
        <v>5.9999999999412008</v>
      </c>
      <c r="AY463">
        <f>INDEX([1]age_tranches_5ans_nb_sex!$1:$1048576,MATCH('SectorStat-Age-Hommes'!$A463,[1]age_tranches_5ans_nb_sex!$A:$A,0),22)/5</f>
        <v>5.9999999999412008</v>
      </c>
      <c r="AZ463">
        <f>INDEX([1]age_tranches_5ans_nb_sex!$1:$1048576,MATCH('SectorStat-Age-Hommes'!$A463,[1]age_tranches_5ans_nb_sex!$A:$A,0),22)/5</f>
        <v>5.9999999999412008</v>
      </c>
      <c r="BA463">
        <f>INDEX([1]age_tranches_5ans_nb_sex!$1:$1048576,MATCH('SectorStat-Age-Hommes'!$A463,[1]age_tranches_5ans_nb_sex!$A:$A,0),22)/5</f>
        <v>5.9999999999412008</v>
      </c>
      <c r="BB463">
        <f>INDEX([1]age_tranches_5ans_nb_sex!$1:$1048576,MATCH('SectorStat-Age-Hommes'!$A463,[1]age_tranches_5ans_nb_sex!$A:$A,0),24)/5</f>
        <v>7.599999999961601</v>
      </c>
      <c r="BC463">
        <f>INDEX([1]age_tranches_5ans_nb_sex!$1:$1048576,MATCH('SectorStat-Age-Hommes'!$A463,[1]age_tranches_5ans_nb_sex!$A:$A,0),24)/5</f>
        <v>7.599999999961601</v>
      </c>
      <c r="BD463">
        <f>INDEX([1]age_tranches_5ans_nb_sex!$1:$1048576,MATCH('SectorStat-Age-Hommes'!$A463,[1]age_tranches_5ans_nb_sex!$A:$A,0),24)/5</f>
        <v>7.599999999961601</v>
      </c>
      <c r="BE463">
        <f>INDEX([1]age_tranches_5ans_nb_sex!$1:$1048576,MATCH('SectorStat-Age-Hommes'!$A463,[1]age_tranches_5ans_nb_sex!$A:$A,0),24)/5</f>
        <v>7.599999999961601</v>
      </c>
      <c r="BF463">
        <f>INDEX([1]age_tranches_5ans_nb_sex!$1:$1048576,MATCH('SectorStat-Age-Hommes'!$A463,[1]age_tranches_5ans_nb_sex!$A:$A,0),24)/5</f>
        <v>7.599999999961601</v>
      </c>
      <c r="BG463">
        <f>INDEX([1]age_tranches_5ans_nb_sex!$1:$1048576,MATCH('SectorStat-Age-Hommes'!$A463,[1]age_tranches_5ans_nb_sex!$A:$A,0),26)/5</f>
        <v>5.9999999999412008</v>
      </c>
      <c r="BH463">
        <f>INDEX([1]age_tranches_5ans_nb_sex!$1:$1048576,MATCH('SectorStat-Age-Hommes'!$A463,[1]age_tranches_5ans_nb_sex!$A:$A,0),26)/5</f>
        <v>5.9999999999412008</v>
      </c>
      <c r="BI463">
        <f>INDEX([1]age_tranches_5ans_nb_sex!$1:$1048576,MATCH('SectorStat-Age-Hommes'!$A463,[1]age_tranches_5ans_nb_sex!$A:$A,0),26)/5</f>
        <v>5.9999999999412008</v>
      </c>
      <c r="BJ463">
        <f>INDEX([1]age_tranches_5ans_nb_sex!$1:$1048576,MATCH('SectorStat-Age-Hommes'!$A463,[1]age_tranches_5ans_nb_sex!$A:$A,0),26)/5</f>
        <v>5.9999999999412008</v>
      </c>
      <c r="BK463">
        <f>INDEX([1]age_tranches_5ans_nb_sex!$1:$1048576,MATCH('SectorStat-Age-Hommes'!$A463,[1]age_tranches_5ans_nb_sex!$A:$A,0),26)/5</f>
        <v>5.9999999999412008</v>
      </c>
      <c r="BL463">
        <f>INDEX([1]age_tranches_5ans_nb_sex!$1:$1048576,MATCH('SectorStat-Age-Hommes'!$A463,[1]age_tranches_5ans_nb_sex!$A:$A,0),28)/5</f>
        <v>3.4000000000208006</v>
      </c>
      <c r="BM463">
        <f>INDEX([1]age_tranches_5ans_nb_sex!$1:$1048576,MATCH('SectorStat-Age-Hommes'!$A463,[1]age_tranches_5ans_nb_sex!$A:$A,0),28)/5</f>
        <v>3.4000000000208006</v>
      </c>
      <c r="BN463">
        <f>INDEX([1]age_tranches_5ans_nb_sex!$1:$1048576,MATCH('SectorStat-Age-Hommes'!$A463,[1]age_tranches_5ans_nb_sex!$A:$A,0),28)/5</f>
        <v>3.4000000000208006</v>
      </c>
      <c r="BO463">
        <f>INDEX([1]age_tranches_5ans_nb_sex!$1:$1048576,MATCH('SectorStat-Age-Hommes'!$A463,[1]age_tranches_5ans_nb_sex!$A:$A,0),28)/5</f>
        <v>3.4000000000208006</v>
      </c>
      <c r="BP463">
        <f>INDEX([1]age_tranches_5ans_nb_sex!$1:$1048576,MATCH('SectorStat-Age-Hommes'!$A463,[1]age_tranches_5ans_nb_sex!$A:$A,0),28)/5</f>
        <v>3.4000000000208006</v>
      </c>
      <c r="BQ463">
        <f>INDEX([1]age_tranches_5ans_nb_sex!$1:$1048576,MATCH('SectorStat-Age-Hommes'!$A463,[1]age_tranches_5ans_nb_sex!$A:$A,0),30)/5</f>
        <v>1.9999999999804001</v>
      </c>
      <c r="BR463">
        <f>INDEX([1]age_tranches_5ans_nb_sex!$1:$1048576,MATCH('SectorStat-Age-Hommes'!$A463,[1]age_tranches_5ans_nb_sex!$A:$A,0),30)/5</f>
        <v>1.9999999999804001</v>
      </c>
      <c r="BS463">
        <f>INDEX([1]age_tranches_5ans_nb_sex!$1:$1048576,MATCH('SectorStat-Age-Hommes'!$A463,[1]age_tranches_5ans_nb_sex!$A:$A,0),30)/5</f>
        <v>1.9999999999804001</v>
      </c>
      <c r="BT463">
        <f>INDEX([1]age_tranches_5ans_nb_sex!$1:$1048576,MATCH('SectorStat-Age-Hommes'!$A463,[1]age_tranches_5ans_nb_sex!$A:$A,0),30)/5</f>
        <v>1.9999999999804001</v>
      </c>
      <c r="BU463">
        <f>INDEX([1]age_tranches_5ans_nb_sex!$1:$1048576,MATCH('SectorStat-Age-Hommes'!$A463,[1]age_tranches_5ans_nb_sex!$A:$A,0),30)/5</f>
        <v>1.9999999999804001</v>
      </c>
      <c r="BV463">
        <f>INDEX([1]age_tranches_5ans_nb_sex!$1:$1048576,MATCH('SectorStat-Age-Hommes'!$A463,[1]age_tranches_5ans_nb_sex!$A:$A,0),32)/5</f>
        <v>2.8000000000808001</v>
      </c>
      <c r="BW463">
        <f>INDEX([1]age_tranches_5ans_nb_sex!$1:$1048576,MATCH('SectorStat-Age-Hommes'!$A463,[1]age_tranches_5ans_nb_sex!$A:$A,0),32)/5</f>
        <v>2.8000000000808001</v>
      </c>
      <c r="BX463">
        <f>INDEX([1]age_tranches_5ans_nb_sex!$1:$1048576,MATCH('SectorStat-Age-Hommes'!$A463,[1]age_tranches_5ans_nb_sex!$A:$A,0),32)/5</f>
        <v>2.8000000000808001</v>
      </c>
      <c r="BY463">
        <f>INDEX([1]age_tranches_5ans_nb_sex!$1:$1048576,MATCH('SectorStat-Age-Hommes'!$A463,[1]age_tranches_5ans_nb_sex!$A:$A,0),32)/5</f>
        <v>2.8000000000808001</v>
      </c>
      <c r="BZ463">
        <f>INDEX([1]age_tranches_5ans_nb_sex!$1:$1048576,MATCH('SectorStat-Age-Hommes'!$A463,[1]age_tranches_5ans_nb_sex!$A:$A,0),32)/5</f>
        <v>2.8000000000808001</v>
      </c>
      <c r="CA463">
        <f>INDEX([1]age_tranches_5ans_nb_sex!$1:$1048576,MATCH('SectorStat-Age-Hommes'!$A463,[1]age_tranches_5ans_nb_sex!$A:$A,0),34)/5</f>
        <v>0.79999999992000004</v>
      </c>
      <c r="CB463">
        <f>INDEX([1]age_tranches_5ans_nb_sex!$1:$1048576,MATCH('SectorStat-Age-Hommes'!$A463,[1]age_tranches_5ans_nb_sex!$A:$A,0),34)/5</f>
        <v>0.79999999992000004</v>
      </c>
      <c r="CC463">
        <f>INDEX([1]age_tranches_5ans_nb_sex!$1:$1048576,MATCH('SectorStat-Age-Hommes'!$A463,[1]age_tranches_5ans_nb_sex!$A:$A,0),34)/5</f>
        <v>0.79999999992000004</v>
      </c>
      <c r="CD463">
        <f>INDEX([1]age_tranches_5ans_nb_sex!$1:$1048576,MATCH('SectorStat-Age-Hommes'!$A463,[1]age_tranches_5ans_nb_sex!$A:$A,0),34)/5</f>
        <v>0.79999999992000004</v>
      </c>
      <c r="CE463">
        <f>INDEX([1]age_tranches_5ans_nb_sex!$1:$1048576,MATCH('SectorStat-Age-Hommes'!$A463,[1]age_tranches_5ans_nb_sex!$A:$A,0),34)/5</f>
        <v>0.79999999992000004</v>
      </c>
      <c r="CF463">
        <f>INDEX([1]age_tranches_5ans_nb_sex!$1:$1048576,MATCH('SectorStat-Age-Hommes'!$A463,[1]age_tranches_5ans_nb_sex!$A:$A,0),36)/5</f>
        <v>0.79999999992000004</v>
      </c>
      <c r="CG463">
        <f>INDEX([1]age_tranches_5ans_nb_sex!$1:$1048576,MATCH('SectorStat-Age-Hommes'!$A463,[1]age_tranches_5ans_nb_sex!$A:$A,0),36)/5</f>
        <v>0.79999999992000004</v>
      </c>
      <c r="CH463">
        <f>INDEX([1]age_tranches_5ans_nb_sex!$1:$1048576,MATCH('SectorStat-Age-Hommes'!$A463,[1]age_tranches_5ans_nb_sex!$A:$A,0),36)/5</f>
        <v>0.79999999992000004</v>
      </c>
      <c r="CI463">
        <f>INDEX([1]age_tranches_5ans_nb_sex!$1:$1048576,MATCH('SectorStat-Age-Hommes'!$A463,[1]age_tranches_5ans_nb_sex!$A:$A,0),36)/5</f>
        <v>0.79999999992000004</v>
      </c>
      <c r="CJ463">
        <f>INDEX([1]age_tranches_5ans_nb_sex!$1:$1048576,MATCH('SectorStat-Age-Hommes'!$A463,[1]age_tranches_5ans_nb_sex!$A:$A,0),36)/5</f>
        <v>0.79999999992000004</v>
      </c>
      <c r="CK463">
        <f>INDEX([1]age_tranches_5ans_nb_sex!$1:$1048576,MATCH('SectorStat-Age-Hommes'!$A463,[1]age_tranches_5ans_nb_sex!$A:$A,0),38)/5</f>
        <v>0.79999999992000004</v>
      </c>
      <c r="CL463">
        <f>INDEX([1]age_tranches_5ans_nb_sex!$1:$1048576,MATCH('SectorStat-Age-Hommes'!$A463,[1]age_tranches_5ans_nb_sex!$A:$A,0),38)/5</f>
        <v>0.79999999992000004</v>
      </c>
      <c r="CM463">
        <f>INDEX([1]age_tranches_5ans_nb_sex!$1:$1048576,MATCH('SectorStat-Age-Hommes'!$A463,[1]age_tranches_5ans_nb_sex!$A:$A,0),38)/5</f>
        <v>0.79999999992000004</v>
      </c>
      <c r="CN463">
        <f>INDEX([1]age_tranches_5ans_nb_sex!$1:$1048576,MATCH('SectorStat-Age-Hommes'!$A463,[1]age_tranches_5ans_nb_sex!$A:$A,0),38)/5</f>
        <v>0.79999999992000004</v>
      </c>
      <c r="CO463">
        <f>INDEX([1]age_tranches_5ans_nb_sex!$1:$1048576,MATCH('SectorStat-Age-Hommes'!$A463,[1]age_tranches_5ans_nb_sex!$A:$A,0),38)/5</f>
        <v>0.79999999992000004</v>
      </c>
      <c r="CP463" s="2">
        <f>INDEX([1]age_tranches_5ans_nb_sex!$1:$1048576,MATCH('SectorStat-Age-Hommes'!$A463,[1]age_tranches_5ans_nb_sex!$A:$A,0),40)/5</f>
        <v>0.39999999996000002</v>
      </c>
      <c r="CQ463" s="2">
        <f>INDEX([1]age_tranches_5ans_nb_sex!$1:$1048576,MATCH('SectorStat-Age-Hommes'!$A463,[1]age_tranches_5ans_nb_sex!$A:$A,0),40)/5</f>
        <v>0.39999999996000002</v>
      </c>
      <c r="CR463" s="2">
        <f>INDEX([1]age_tranches_5ans_nb_sex!$1:$1048576,MATCH('SectorStat-Age-Hommes'!$A463,[1]age_tranches_5ans_nb_sex!$A:$A,0),40)/5</f>
        <v>0.39999999996000002</v>
      </c>
      <c r="CS463" s="2">
        <f>INDEX([1]age_tranches_5ans_nb_sex!$1:$1048576,MATCH('SectorStat-Age-Hommes'!$A463,[1]age_tranches_5ans_nb_sex!$A:$A,0),40)/5</f>
        <v>0.39999999996000002</v>
      </c>
      <c r="CT463" s="2">
        <f>INDEX([1]age_tranches_5ans_nb_sex!$1:$1048576,MATCH('SectorStat-Age-Hommes'!$A463,[1]age_tranches_5ans_nb_sex!$A:$A,0),40)/5</f>
        <v>0.39999999996000002</v>
      </c>
      <c r="CZ463" s="3"/>
      <c r="DA463" s="3"/>
      <c r="DB463" s="3"/>
      <c r="DC463" s="3"/>
      <c r="DD463" s="3"/>
    </row>
    <row r="464" spans="1:108" x14ac:dyDescent="0.35">
      <c r="A464" s="1" t="s">
        <v>911</v>
      </c>
      <c r="B464" s="1" t="s">
        <v>912</v>
      </c>
      <c r="C464" t="str">
        <f>INDEX([1]SectorStat!$1:$1048576,MATCH('[1]Distribution ages'!$A464,[1]SectorStat!$B:$B,0),4)</f>
        <v>Molenbeek Saint-Jean</v>
      </c>
      <c r="D464">
        <f>INDEX([1]age_tranches_5ans_nb_sex!$1:$1048576,MATCH('SectorStat-Age-Hommes'!$A464,[1]age_tranches_5ans_nb_sex!$A:$A,0),4)/5</f>
        <v>25.599999999763796</v>
      </c>
      <c r="E464">
        <f>INDEX([1]age_tranches_5ans_nb_sex!$1:$1048576,MATCH('SectorStat-Age-Hommes'!$A464,[1]age_tranches_5ans_nb_sex!$A:$A,0),4)/5</f>
        <v>25.599999999763796</v>
      </c>
      <c r="F464">
        <f>INDEX([1]age_tranches_5ans_nb_sex!$1:$1048576,MATCH('SectorStat-Age-Hommes'!$A464,[1]age_tranches_5ans_nb_sex!$A:$A,0),4)/5</f>
        <v>25.599999999763796</v>
      </c>
      <c r="G464">
        <f>INDEX([1]age_tranches_5ans_nb_sex!$1:$1048576,MATCH('SectorStat-Age-Hommes'!$A464,[1]age_tranches_5ans_nb_sex!$A:$A,0),4)/5</f>
        <v>25.599999999763796</v>
      </c>
      <c r="H464">
        <f>INDEX([1]age_tranches_5ans_nb_sex!$1:$1048576,MATCH('SectorStat-Age-Hommes'!$A464,[1]age_tranches_5ans_nb_sex!$A:$A,0),4)/5</f>
        <v>25.599999999763796</v>
      </c>
      <c r="I464">
        <f>INDEX([1]age_tranches_5ans_nb_sex!$1:$1048576,MATCH('SectorStat-Age-Hommes'!$A464,[1]age_tranches_5ans_nb_sex!$A:$A,0),6)/5</f>
        <v>23.799999999952796</v>
      </c>
      <c r="J464">
        <f>INDEX([1]age_tranches_5ans_nb_sex!$1:$1048576,MATCH('SectorStat-Age-Hommes'!$A464,[1]age_tranches_5ans_nb_sex!$A:$A,0),6)/5</f>
        <v>23.799999999952796</v>
      </c>
      <c r="K464">
        <f>INDEX([1]age_tranches_5ans_nb_sex!$1:$1048576,MATCH('SectorStat-Age-Hommes'!$A464,[1]age_tranches_5ans_nb_sex!$A:$A,0),6)/5</f>
        <v>23.799999999952796</v>
      </c>
      <c r="L464">
        <f>INDEX([1]age_tranches_5ans_nb_sex!$1:$1048576,MATCH('SectorStat-Age-Hommes'!$A464,[1]age_tranches_5ans_nb_sex!$A:$A,0),6)/5</f>
        <v>23.799999999952796</v>
      </c>
      <c r="M464">
        <f>INDEX([1]age_tranches_5ans_nb_sex!$1:$1048576,MATCH('SectorStat-Age-Hommes'!$A464,[1]age_tranches_5ans_nb_sex!$A:$A,0),6)/5</f>
        <v>23.799999999952796</v>
      </c>
      <c r="N464">
        <f>INDEX([1]age_tranches_5ans_nb_sex!$1:$1048576,MATCH('SectorStat-Age-Hommes'!$A464,[1]age_tranches_5ans_nb_sex!$A:$A,0),8)/5</f>
        <v>26.399999999739599</v>
      </c>
      <c r="O464">
        <f>INDEX([1]age_tranches_5ans_nb_sex!$1:$1048576,MATCH('SectorStat-Age-Hommes'!$A464,[1]age_tranches_5ans_nb_sex!$A:$A,0),8)/5</f>
        <v>26.399999999739599</v>
      </c>
      <c r="P464">
        <f>INDEX([1]age_tranches_5ans_nb_sex!$1:$1048576,MATCH('SectorStat-Age-Hommes'!$A464,[1]age_tranches_5ans_nb_sex!$A:$A,0),8)/5</f>
        <v>26.399999999739599</v>
      </c>
      <c r="Q464">
        <f>INDEX([1]age_tranches_5ans_nb_sex!$1:$1048576,MATCH('SectorStat-Age-Hommes'!$A464,[1]age_tranches_5ans_nb_sex!$A:$A,0),8)/5</f>
        <v>26.399999999739599</v>
      </c>
      <c r="R464">
        <f>INDEX([1]age_tranches_5ans_nb_sex!$1:$1048576,MATCH('SectorStat-Age-Hommes'!$A464,[1]age_tranches_5ans_nb_sex!$A:$A,0),8)/5</f>
        <v>26.399999999739599</v>
      </c>
      <c r="S464">
        <f>INDEX([1]age_tranches_5ans_nb_sex!$1:$1048576,MATCH('SectorStat-Age-Hommes'!$A464,[1]age_tranches_5ans_nb_sex!$A:$A,0),10)/5</f>
        <v>22.2000000000012</v>
      </c>
      <c r="T464">
        <f>INDEX([1]age_tranches_5ans_nb_sex!$1:$1048576,MATCH('SectorStat-Age-Hommes'!$A464,[1]age_tranches_5ans_nb_sex!$A:$A,0),10)/5</f>
        <v>22.2000000000012</v>
      </c>
      <c r="U464">
        <f>INDEX([1]age_tranches_5ans_nb_sex!$1:$1048576,MATCH('SectorStat-Age-Hommes'!$A464,[1]age_tranches_5ans_nb_sex!$A:$A,0),10)/5</f>
        <v>22.2000000000012</v>
      </c>
      <c r="V464">
        <f>INDEX([1]age_tranches_5ans_nb_sex!$1:$1048576,MATCH('SectorStat-Age-Hommes'!$A464,[1]age_tranches_5ans_nb_sex!$A:$A,0),10)/5</f>
        <v>22.2000000000012</v>
      </c>
      <c r="W464">
        <f>INDEX([1]age_tranches_5ans_nb_sex!$1:$1048576,MATCH('SectorStat-Age-Hommes'!$A464,[1]age_tranches_5ans_nb_sex!$A:$A,0),10)/5</f>
        <v>22.2000000000012</v>
      </c>
      <c r="X464">
        <f>INDEX([1]age_tranches_5ans_nb_sex!$1:$1048576,MATCH('SectorStat-Age-Hommes'!$A464,[1]age_tranches_5ans_nb_sex!$A:$A,0),10)/5</f>
        <v>22.2000000000012</v>
      </c>
      <c r="Y464">
        <f>INDEX([1]age_tranches_5ans_nb_sex!$1:$1048576,MATCH('SectorStat-Age-Hommes'!$A464,[1]age_tranches_5ans_nb_sex!$A:$A,0),12)/5</f>
        <v>18.200000000122198</v>
      </c>
      <c r="Z464">
        <f>INDEX([1]age_tranches_5ans_nb_sex!$1:$1048576,MATCH('SectorStat-Age-Hommes'!$A464,[1]age_tranches_5ans_nb_sex!$A:$A,0),12)/5</f>
        <v>18.200000000122198</v>
      </c>
      <c r="AA464">
        <f>INDEX([1]age_tranches_5ans_nb_sex!$1:$1048576,MATCH('SectorStat-Age-Hommes'!$A464,[1]age_tranches_5ans_nb_sex!$A:$A,0),12)/5</f>
        <v>18.200000000122198</v>
      </c>
      <c r="AB464">
        <f>INDEX([1]age_tranches_5ans_nb_sex!$1:$1048576,MATCH('SectorStat-Age-Hommes'!$A464,[1]age_tranches_5ans_nb_sex!$A:$A,0),12)/5</f>
        <v>18.200000000122198</v>
      </c>
      <c r="AC464">
        <f>INDEX([1]age_tranches_5ans_nb_sex!$1:$1048576,MATCH('SectorStat-Age-Hommes'!$A464,[1]age_tranches_5ans_nb_sex!$A:$A,0),14)/5</f>
        <v>16.399999999773001</v>
      </c>
      <c r="AD464">
        <f>INDEX([1]age_tranches_5ans_nb_sex!$1:$1048576,MATCH('SectorStat-Age-Hommes'!$A464,[1]age_tranches_5ans_nb_sex!$A:$A,0),14)/5</f>
        <v>16.399999999773001</v>
      </c>
      <c r="AE464">
        <f>INDEX([1]age_tranches_5ans_nb_sex!$1:$1048576,MATCH('SectorStat-Age-Hommes'!$A464,[1]age_tranches_5ans_nb_sex!$A:$A,0),14)/5</f>
        <v>16.399999999773001</v>
      </c>
      <c r="AF464">
        <f>INDEX([1]age_tranches_5ans_nb_sex!$1:$1048576,MATCH('SectorStat-Age-Hommes'!$A464,[1]age_tranches_5ans_nb_sex!$A:$A,0),14)/5</f>
        <v>16.399999999773001</v>
      </c>
      <c r="AG464">
        <f>INDEX([1]age_tranches_5ans_nb_sex!$1:$1048576,MATCH('SectorStat-Age-Hommes'!$A464,[1]age_tranches_5ans_nb_sex!$A:$A,0),14)/5</f>
        <v>16.399999999773001</v>
      </c>
      <c r="AH464">
        <f>INDEX([1]age_tranches_5ans_nb_sex!$1:$1048576,MATCH('SectorStat-Age-Hommes'!$A464,[1]age_tranches_5ans_nb_sex!$A:$A,0),16)/5</f>
        <v>17.199999999748801</v>
      </c>
      <c r="AI464">
        <f>INDEX([1]age_tranches_5ans_nb_sex!$1:$1048576,MATCH('SectorStat-Age-Hommes'!$A464,[1]age_tranches_5ans_nb_sex!$A:$A,0),16)/5</f>
        <v>17.199999999748801</v>
      </c>
      <c r="AJ464">
        <f>INDEX([1]age_tranches_5ans_nb_sex!$1:$1048576,MATCH('SectorStat-Age-Hommes'!$A464,[1]age_tranches_5ans_nb_sex!$A:$A,0),16)/5</f>
        <v>17.199999999748801</v>
      </c>
      <c r="AK464">
        <f>INDEX([1]age_tranches_5ans_nb_sex!$1:$1048576,MATCH('SectorStat-Age-Hommes'!$A464,[1]age_tranches_5ans_nb_sex!$A:$A,0),16)/5</f>
        <v>17.199999999748801</v>
      </c>
      <c r="AL464">
        <f>INDEX([1]age_tranches_5ans_nb_sex!$1:$1048576,MATCH('SectorStat-Age-Hommes'!$A464,[1]age_tranches_5ans_nb_sex!$A:$A,0),16)/5</f>
        <v>17.199999999748801</v>
      </c>
      <c r="AM464">
        <f>INDEX([1]age_tranches_5ans_nb_sex!$1:$1048576,MATCH('SectorStat-Age-Hommes'!$A464,[1]age_tranches_5ans_nb_sex!$A:$A,0),18)/5</f>
        <v>18.599999999841003</v>
      </c>
      <c r="AN464">
        <f>INDEX([1]age_tranches_5ans_nb_sex!$1:$1048576,MATCH('SectorStat-Age-Hommes'!$A464,[1]age_tranches_5ans_nb_sex!$A:$A,0),18)/5</f>
        <v>18.599999999841003</v>
      </c>
      <c r="AO464">
        <f>INDEX([1]age_tranches_5ans_nb_sex!$1:$1048576,MATCH('SectorStat-Age-Hommes'!$A464,[1]age_tranches_5ans_nb_sex!$A:$A,0),18)/5</f>
        <v>18.599999999841003</v>
      </c>
      <c r="AP464">
        <f>INDEX([1]age_tranches_5ans_nb_sex!$1:$1048576,MATCH('SectorStat-Age-Hommes'!$A464,[1]age_tranches_5ans_nb_sex!$A:$A,0),18)/5</f>
        <v>18.599999999841003</v>
      </c>
      <c r="AQ464">
        <f>INDEX([1]age_tranches_5ans_nb_sex!$1:$1048576,MATCH('SectorStat-Age-Hommes'!$A464,[1]age_tranches_5ans_nb_sex!$A:$A,0),18)/5</f>
        <v>18.599999999841003</v>
      </c>
      <c r="AR464">
        <f>INDEX([1]age_tranches_5ans_nb_sex!$1:$1048576,MATCH('SectorStat-Age-Hommes'!$A464,[1]age_tranches_5ans_nb_sex!$A:$A,0),20)/5</f>
        <v>18.000000000262801</v>
      </c>
      <c r="AS464">
        <f>INDEX([1]age_tranches_5ans_nb_sex!$1:$1048576,MATCH('SectorStat-Age-Hommes'!$A464,[1]age_tranches_5ans_nb_sex!$A:$A,0),20)/5</f>
        <v>18.000000000262801</v>
      </c>
      <c r="AT464">
        <f>INDEX([1]age_tranches_5ans_nb_sex!$1:$1048576,MATCH('SectorStat-Age-Hommes'!$A464,[1]age_tranches_5ans_nb_sex!$A:$A,0),20)/5</f>
        <v>18.000000000262801</v>
      </c>
      <c r="AU464">
        <f>INDEX([1]age_tranches_5ans_nb_sex!$1:$1048576,MATCH('SectorStat-Age-Hommes'!$A464,[1]age_tranches_5ans_nb_sex!$A:$A,0),20)/5</f>
        <v>18.000000000262801</v>
      </c>
      <c r="AV464">
        <f>INDEX([1]age_tranches_5ans_nb_sex!$1:$1048576,MATCH('SectorStat-Age-Hommes'!$A464,[1]age_tranches_5ans_nb_sex!$A:$A,0),20)/5</f>
        <v>18.000000000262801</v>
      </c>
      <c r="AW464">
        <f>INDEX([1]age_tranches_5ans_nb_sex!$1:$1048576,MATCH('SectorStat-Age-Hommes'!$A464,[1]age_tranches_5ans_nb_sex!$A:$A,0),22)/5</f>
        <v>17.600000000005799</v>
      </c>
      <c r="AX464">
        <f>INDEX([1]age_tranches_5ans_nb_sex!$1:$1048576,MATCH('SectorStat-Age-Hommes'!$A464,[1]age_tranches_5ans_nb_sex!$A:$A,0),22)/5</f>
        <v>17.600000000005799</v>
      </c>
      <c r="AY464">
        <f>INDEX([1]age_tranches_5ans_nb_sex!$1:$1048576,MATCH('SectorStat-Age-Hommes'!$A464,[1]age_tranches_5ans_nb_sex!$A:$A,0),22)/5</f>
        <v>17.600000000005799</v>
      </c>
      <c r="AZ464">
        <f>INDEX([1]age_tranches_5ans_nb_sex!$1:$1048576,MATCH('SectorStat-Age-Hommes'!$A464,[1]age_tranches_5ans_nb_sex!$A:$A,0),22)/5</f>
        <v>17.600000000005799</v>
      </c>
      <c r="BA464">
        <f>INDEX([1]age_tranches_5ans_nb_sex!$1:$1048576,MATCH('SectorStat-Age-Hommes'!$A464,[1]age_tranches_5ans_nb_sex!$A:$A,0),22)/5</f>
        <v>17.600000000005799</v>
      </c>
      <c r="BB464">
        <f>INDEX([1]age_tranches_5ans_nb_sex!$1:$1048576,MATCH('SectorStat-Age-Hommes'!$A464,[1]age_tranches_5ans_nb_sex!$A:$A,0),24)/5</f>
        <v>20.600000000049601</v>
      </c>
      <c r="BC464">
        <f>INDEX([1]age_tranches_5ans_nb_sex!$1:$1048576,MATCH('SectorStat-Age-Hommes'!$A464,[1]age_tranches_5ans_nb_sex!$A:$A,0),24)/5</f>
        <v>20.600000000049601</v>
      </c>
      <c r="BD464">
        <f>INDEX([1]age_tranches_5ans_nb_sex!$1:$1048576,MATCH('SectorStat-Age-Hommes'!$A464,[1]age_tranches_5ans_nb_sex!$A:$A,0),24)/5</f>
        <v>20.600000000049601</v>
      </c>
      <c r="BE464">
        <f>INDEX([1]age_tranches_5ans_nb_sex!$1:$1048576,MATCH('SectorStat-Age-Hommes'!$A464,[1]age_tranches_5ans_nb_sex!$A:$A,0),24)/5</f>
        <v>20.600000000049601</v>
      </c>
      <c r="BF464">
        <f>INDEX([1]age_tranches_5ans_nb_sex!$1:$1048576,MATCH('SectorStat-Age-Hommes'!$A464,[1]age_tranches_5ans_nb_sex!$A:$A,0),24)/5</f>
        <v>20.600000000049601</v>
      </c>
      <c r="BG464">
        <f>INDEX([1]age_tranches_5ans_nb_sex!$1:$1048576,MATCH('SectorStat-Age-Hommes'!$A464,[1]age_tranches_5ans_nb_sex!$A:$A,0),26)/5</f>
        <v>15.8000000001948</v>
      </c>
      <c r="BH464">
        <f>INDEX([1]age_tranches_5ans_nb_sex!$1:$1048576,MATCH('SectorStat-Age-Hommes'!$A464,[1]age_tranches_5ans_nb_sex!$A:$A,0),26)/5</f>
        <v>15.8000000001948</v>
      </c>
      <c r="BI464">
        <f>INDEX([1]age_tranches_5ans_nb_sex!$1:$1048576,MATCH('SectorStat-Age-Hommes'!$A464,[1]age_tranches_5ans_nb_sex!$A:$A,0),26)/5</f>
        <v>15.8000000001948</v>
      </c>
      <c r="BJ464">
        <f>INDEX([1]age_tranches_5ans_nb_sex!$1:$1048576,MATCH('SectorStat-Age-Hommes'!$A464,[1]age_tranches_5ans_nb_sex!$A:$A,0),26)/5</f>
        <v>15.8000000001948</v>
      </c>
      <c r="BK464">
        <f>INDEX([1]age_tranches_5ans_nb_sex!$1:$1048576,MATCH('SectorStat-Age-Hommes'!$A464,[1]age_tranches_5ans_nb_sex!$A:$A,0),26)/5</f>
        <v>15.8000000001948</v>
      </c>
      <c r="BL464">
        <f>INDEX([1]age_tranches_5ans_nb_sex!$1:$1048576,MATCH('SectorStat-Age-Hommes'!$A464,[1]age_tranches_5ans_nb_sex!$A:$A,0),28)/5</f>
        <v>12.399999999894003</v>
      </c>
      <c r="BM464">
        <f>INDEX([1]age_tranches_5ans_nb_sex!$1:$1048576,MATCH('SectorStat-Age-Hommes'!$A464,[1]age_tranches_5ans_nb_sex!$A:$A,0),28)/5</f>
        <v>12.399999999894003</v>
      </c>
      <c r="BN464">
        <f>INDEX([1]age_tranches_5ans_nb_sex!$1:$1048576,MATCH('SectorStat-Age-Hommes'!$A464,[1]age_tranches_5ans_nb_sex!$A:$A,0),28)/5</f>
        <v>12.399999999894003</v>
      </c>
      <c r="BO464">
        <f>INDEX([1]age_tranches_5ans_nb_sex!$1:$1048576,MATCH('SectorStat-Age-Hommes'!$A464,[1]age_tranches_5ans_nb_sex!$A:$A,0),28)/5</f>
        <v>12.399999999894003</v>
      </c>
      <c r="BP464">
        <f>INDEX([1]age_tranches_5ans_nb_sex!$1:$1048576,MATCH('SectorStat-Age-Hommes'!$A464,[1]age_tranches_5ans_nb_sex!$A:$A,0),28)/5</f>
        <v>12.399999999894003</v>
      </c>
      <c r="BQ464">
        <f>INDEX([1]age_tranches_5ans_nb_sex!$1:$1048576,MATCH('SectorStat-Age-Hommes'!$A464,[1]age_tranches_5ans_nb_sex!$A:$A,0),30)/5</f>
        <v>7.7999999998986</v>
      </c>
      <c r="BR464">
        <f>INDEX([1]age_tranches_5ans_nb_sex!$1:$1048576,MATCH('SectorStat-Age-Hommes'!$A464,[1]age_tranches_5ans_nb_sex!$A:$A,0),30)/5</f>
        <v>7.7999999998986</v>
      </c>
      <c r="BS464">
        <f>INDEX([1]age_tranches_5ans_nb_sex!$1:$1048576,MATCH('SectorStat-Age-Hommes'!$A464,[1]age_tranches_5ans_nb_sex!$A:$A,0),30)/5</f>
        <v>7.7999999998986</v>
      </c>
      <c r="BT464">
        <f>INDEX([1]age_tranches_5ans_nb_sex!$1:$1048576,MATCH('SectorStat-Age-Hommes'!$A464,[1]age_tranches_5ans_nb_sex!$A:$A,0),30)/5</f>
        <v>7.7999999998986</v>
      </c>
      <c r="BU464">
        <f>INDEX([1]age_tranches_5ans_nb_sex!$1:$1048576,MATCH('SectorStat-Age-Hommes'!$A464,[1]age_tranches_5ans_nb_sex!$A:$A,0),30)/5</f>
        <v>7.7999999998986</v>
      </c>
      <c r="BV464">
        <f>INDEX([1]age_tranches_5ans_nb_sex!$1:$1048576,MATCH('SectorStat-Age-Hommes'!$A464,[1]age_tranches_5ans_nb_sex!$A:$A,0),32)/5</f>
        <v>5.8000000002282004</v>
      </c>
      <c r="BW464">
        <f>INDEX([1]age_tranches_5ans_nb_sex!$1:$1048576,MATCH('SectorStat-Age-Hommes'!$A464,[1]age_tranches_5ans_nb_sex!$A:$A,0),32)/5</f>
        <v>5.8000000002282004</v>
      </c>
      <c r="BX464">
        <f>INDEX([1]age_tranches_5ans_nb_sex!$1:$1048576,MATCH('SectorStat-Age-Hommes'!$A464,[1]age_tranches_5ans_nb_sex!$A:$A,0),32)/5</f>
        <v>5.8000000002282004</v>
      </c>
      <c r="BY464">
        <f>INDEX([1]age_tranches_5ans_nb_sex!$1:$1048576,MATCH('SectorStat-Age-Hommes'!$A464,[1]age_tranches_5ans_nb_sex!$A:$A,0),32)/5</f>
        <v>5.8000000002282004</v>
      </c>
      <c r="BZ464">
        <f>INDEX([1]age_tranches_5ans_nb_sex!$1:$1048576,MATCH('SectorStat-Age-Hommes'!$A464,[1]age_tranches_5ans_nb_sex!$A:$A,0),32)/5</f>
        <v>5.8000000002282004</v>
      </c>
      <c r="CA464">
        <f>INDEX([1]age_tranches_5ans_nb_sex!$1:$1048576,MATCH('SectorStat-Age-Hommes'!$A464,[1]age_tranches_5ans_nb_sex!$A:$A,0),34)/5</f>
        <v>4.1999999997384005</v>
      </c>
      <c r="CB464">
        <f>INDEX([1]age_tranches_5ans_nb_sex!$1:$1048576,MATCH('SectorStat-Age-Hommes'!$A464,[1]age_tranches_5ans_nb_sex!$A:$A,0),34)/5</f>
        <v>4.1999999997384005</v>
      </c>
      <c r="CC464">
        <f>INDEX([1]age_tranches_5ans_nb_sex!$1:$1048576,MATCH('SectorStat-Age-Hommes'!$A464,[1]age_tranches_5ans_nb_sex!$A:$A,0),34)/5</f>
        <v>4.1999999997384005</v>
      </c>
      <c r="CD464">
        <f>INDEX([1]age_tranches_5ans_nb_sex!$1:$1048576,MATCH('SectorStat-Age-Hommes'!$A464,[1]age_tranches_5ans_nb_sex!$A:$A,0),34)/5</f>
        <v>4.1999999997384005</v>
      </c>
      <c r="CE464">
        <f>INDEX([1]age_tranches_5ans_nb_sex!$1:$1048576,MATCH('SectorStat-Age-Hommes'!$A464,[1]age_tranches_5ans_nb_sex!$A:$A,0),34)/5</f>
        <v>4.1999999997384005</v>
      </c>
      <c r="CF464">
        <f>INDEX([1]age_tranches_5ans_nb_sex!$1:$1048576,MATCH('SectorStat-Age-Hommes'!$A464,[1]age_tranches_5ans_nb_sex!$A:$A,0),36)/5</f>
        <v>3.3999999997626</v>
      </c>
      <c r="CG464">
        <f>INDEX([1]age_tranches_5ans_nb_sex!$1:$1048576,MATCH('SectorStat-Age-Hommes'!$A464,[1]age_tranches_5ans_nb_sex!$A:$A,0),36)/5</f>
        <v>3.3999999997626</v>
      </c>
      <c r="CH464">
        <f>INDEX([1]age_tranches_5ans_nb_sex!$1:$1048576,MATCH('SectorStat-Age-Hommes'!$A464,[1]age_tranches_5ans_nb_sex!$A:$A,0),36)/5</f>
        <v>3.3999999997626</v>
      </c>
      <c r="CI464">
        <f>INDEX([1]age_tranches_5ans_nb_sex!$1:$1048576,MATCH('SectorStat-Age-Hommes'!$A464,[1]age_tranches_5ans_nb_sex!$A:$A,0),36)/5</f>
        <v>3.3999999997626</v>
      </c>
      <c r="CJ464">
        <f>INDEX([1]age_tranches_5ans_nb_sex!$1:$1048576,MATCH('SectorStat-Age-Hommes'!$A464,[1]age_tranches_5ans_nb_sex!$A:$A,0),36)/5</f>
        <v>3.3999999997626</v>
      </c>
      <c r="CK464">
        <f>INDEX([1]age_tranches_5ans_nb_sex!$1:$1048576,MATCH('SectorStat-Age-Hommes'!$A464,[1]age_tranches_5ans_nb_sex!$A:$A,0),38)/5</f>
        <v>1.4000000000921999</v>
      </c>
      <c r="CL464">
        <f>INDEX([1]age_tranches_5ans_nb_sex!$1:$1048576,MATCH('SectorStat-Age-Hommes'!$A464,[1]age_tranches_5ans_nb_sex!$A:$A,0),38)/5</f>
        <v>1.4000000000921999</v>
      </c>
      <c r="CM464">
        <f>INDEX([1]age_tranches_5ans_nb_sex!$1:$1048576,MATCH('SectorStat-Age-Hommes'!$A464,[1]age_tranches_5ans_nb_sex!$A:$A,0),38)/5</f>
        <v>1.4000000000921999</v>
      </c>
      <c r="CN464">
        <f>INDEX([1]age_tranches_5ans_nb_sex!$1:$1048576,MATCH('SectorStat-Age-Hommes'!$A464,[1]age_tranches_5ans_nb_sex!$A:$A,0),38)/5</f>
        <v>1.4000000000921999</v>
      </c>
      <c r="CO464">
        <f>INDEX([1]age_tranches_5ans_nb_sex!$1:$1048576,MATCH('SectorStat-Age-Hommes'!$A464,[1]age_tranches_5ans_nb_sex!$A:$A,0),38)/5</f>
        <v>1.4000000000921999</v>
      </c>
      <c r="CP464" s="2">
        <f>INDEX([1]age_tranches_5ans_nb_sex!$1:$1048576,MATCH('SectorStat-Age-Hommes'!$A464,[1]age_tranches_5ans_nb_sex!$A:$A,0),40)/5</f>
        <v>0</v>
      </c>
      <c r="CQ464" s="2">
        <f>INDEX([1]age_tranches_5ans_nb_sex!$1:$1048576,MATCH('SectorStat-Age-Hommes'!$A464,[1]age_tranches_5ans_nb_sex!$A:$A,0),40)/5</f>
        <v>0</v>
      </c>
      <c r="CR464" s="2">
        <f>INDEX([1]age_tranches_5ans_nb_sex!$1:$1048576,MATCH('SectorStat-Age-Hommes'!$A464,[1]age_tranches_5ans_nb_sex!$A:$A,0),40)/5</f>
        <v>0</v>
      </c>
      <c r="CS464" s="2">
        <f>INDEX([1]age_tranches_5ans_nb_sex!$1:$1048576,MATCH('SectorStat-Age-Hommes'!$A464,[1]age_tranches_5ans_nb_sex!$A:$A,0),40)/5</f>
        <v>0</v>
      </c>
      <c r="CT464" s="2">
        <f>INDEX([1]age_tranches_5ans_nb_sex!$1:$1048576,MATCH('SectorStat-Age-Hommes'!$A464,[1]age_tranches_5ans_nb_sex!$A:$A,0),40)/5</f>
        <v>0</v>
      </c>
      <c r="CZ464" s="3"/>
      <c r="DA464" s="3"/>
      <c r="DB464" s="3"/>
      <c r="DC464" s="3"/>
      <c r="DD464" s="3"/>
    </row>
    <row r="465" spans="1:108" x14ac:dyDescent="0.35">
      <c r="A465" s="1" t="s">
        <v>913</v>
      </c>
      <c r="B465" s="1" t="s">
        <v>914</v>
      </c>
      <c r="C465" t="str">
        <f>INDEX([1]SectorStat!$1:$1048576,MATCH('[1]Distribution ages'!$A465,[1]SectorStat!$B:$B,0),4)</f>
        <v>Molenbeek Saint-Jean</v>
      </c>
      <c r="D465">
        <f>INDEX([1]age_tranches_5ans_nb_sex!$1:$1048576,MATCH('SectorStat-Age-Hommes'!$A465,[1]age_tranches_5ans_nb_sex!$A:$A,0),4)/5</f>
        <v>14.599999999851999</v>
      </c>
      <c r="E465">
        <f>INDEX([1]age_tranches_5ans_nb_sex!$1:$1048576,MATCH('SectorStat-Age-Hommes'!$A465,[1]age_tranches_5ans_nb_sex!$A:$A,0),4)/5</f>
        <v>14.599999999851999</v>
      </c>
      <c r="F465">
        <f>INDEX([1]age_tranches_5ans_nb_sex!$1:$1048576,MATCH('SectorStat-Age-Hommes'!$A465,[1]age_tranches_5ans_nb_sex!$A:$A,0),4)/5</f>
        <v>14.599999999851999</v>
      </c>
      <c r="G465">
        <f>INDEX([1]age_tranches_5ans_nb_sex!$1:$1048576,MATCH('SectorStat-Age-Hommes'!$A465,[1]age_tranches_5ans_nb_sex!$A:$A,0),4)/5</f>
        <v>14.599999999851999</v>
      </c>
      <c r="H465">
        <f>INDEX([1]age_tranches_5ans_nb_sex!$1:$1048576,MATCH('SectorStat-Age-Hommes'!$A465,[1]age_tranches_5ans_nb_sex!$A:$A,0),4)/5</f>
        <v>14.599999999851999</v>
      </c>
      <c r="I465">
        <f>INDEX([1]age_tranches_5ans_nb_sex!$1:$1048576,MATCH('SectorStat-Age-Hommes'!$A465,[1]age_tranches_5ans_nb_sex!$A:$A,0),6)/5</f>
        <v>15.999999999976001</v>
      </c>
      <c r="J465">
        <f>INDEX([1]age_tranches_5ans_nb_sex!$1:$1048576,MATCH('SectorStat-Age-Hommes'!$A465,[1]age_tranches_5ans_nb_sex!$A:$A,0),6)/5</f>
        <v>15.999999999976001</v>
      </c>
      <c r="K465">
        <f>INDEX([1]age_tranches_5ans_nb_sex!$1:$1048576,MATCH('SectorStat-Age-Hommes'!$A465,[1]age_tranches_5ans_nb_sex!$A:$A,0),6)/5</f>
        <v>15.999999999976001</v>
      </c>
      <c r="L465">
        <f>INDEX([1]age_tranches_5ans_nb_sex!$1:$1048576,MATCH('SectorStat-Age-Hommes'!$A465,[1]age_tranches_5ans_nb_sex!$A:$A,0),6)/5</f>
        <v>15.999999999976001</v>
      </c>
      <c r="M465">
        <f>INDEX([1]age_tranches_5ans_nb_sex!$1:$1048576,MATCH('SectorStat-Age-Hommes'!$A465,[1]age_tranches_5ans_nb_sex!$A:$A,0),6)/5</f>
        <v>15.999999999976001</v>
      </c>
      <c r="N465">
        <f>INDEX([1]age_tranches_5ans_nb_sex!$1:$1048576,MATCH('SectorStat-Age-Hommes'!$A465,[1]age_tranches_5ans_nb_sex!$A:$A,0),8)/5</f>
        <v>19.399999999999999</v>
      </c>
      <c r="O465">
        <f>INDEX([1]age_tranches_5ans_nb_sex!$1:$1048576,MATCH('SectorStat-Age-Hommes'!$A465,[1]age_tranches_5ans_nb_sex!$A:$A,0),8)/5</f>
        <v>19.399999999999999</v>
      </c>
      <c r="P465">
        <f>INDEX([1]age_tranches_5ans_nb_sex!$1:$1048576,MATCH('SectorStat-Age-Hommes'!$A465,[1]age_tranches_5ans_nb_sex!$A:$A,0),8)/5</f>
        <v>19.399999999999999</v>
      </c>
      <c r="Q465">
        <f>INDEX([1]age_tranches_5ans_nb_sex!$1:$1048576,MATCH('SectorStat-Age-Hommes'!$A465,[1]age_tranches_5ans_nb_sex!$A:$A,0),8)/5</f>
        <v>19.399999999999999</v>
      </c>
      <c r="R465">
        <f>INDEX([1]age_tranches_5ans_nb_sex!$1:$1048576,MATCH('SectorStat-Age-Hommes'!$A465,[1]age_tranches_5ans_nb_sex!$A:$A,0),8)/5</f>
        <v>19.399999999999999</v>
      </c>
      <c r="S465">
        <f>INDEX([1]age_tranches_5ans_nb_sex!$1:$1048576,MATCH('SectorStat-Age-Hommes'!$A465,[1]age_tranches_5ans_nb_sex!$A:$A,0),10)/5</f>
        <v>19.000000000019998</v>
      </c>
      <c r="T465">
        <f>INDEX([1]age_tranches_5ans_nb_sex!$1:$1048576,MATCH('SectorStat-Age-Hommes'!$A465,[1]age_tranches_5ans_nb_sex!$A:$A,0),10)/5</f>
        <v>19.000000000019998</v>
      </c>
      <c r="U465">
        <f>INDEX([1]age_tranches_5ans_nb_sex!$1:$1048576,MATCH('SectorStat-Age-Hommes'!$A465,[1]age_tranches_5ans_nb_sex!$A:$A,0),10)/5</f>
        <v>19.000000000019998</v>
      </c>
      <c r="V465">
        <f>INDEX([1]age_tranches_5ans_nb_sex!$1:$1048576,MATCH('SectorStat-Age-Hommes'!$A465,[1]age_tranches_5ans_nb_sex!$A:$A,0),10)/5</f>
        <v>19.000000000019998</v>
      </c>
      <c r="W465">
        <f>INDEX([1]age_tranches_5ans_nb_sex!$1:$1048576,MATCH('SectorStat-Age-Hommes'!$A465,[1]age_tranches_5ans_nb_sex!$A:$A,0),10)/5</f>
        <v>19.000000000019998</v>
      </c>
      <c r="X465">
        <f>INDEX([1]age_tranches_5ans_nb_sex!$1:$1048576,MATCH('SectorStat-Age-Hommes'!$A465,[1]age_tranches_5ans_nb_sex!$A:$A,0),10)/5</f>
        <v>19.000000000019998</v>
      </c>
      <c r="Y465">
        <f>INDEX([1]age_tranches_5ans_nb_sex!$1:$1048576,MATCH('SectorStat-Age-Hommes'!$A465,[1]age_tranches_5ans_nb_sex!$A:$A,0),12)/5</f>
        <v>18.799999999836</v>
      </c>
      <c r="Z465">
        <f>INDEX([1]age_tranches_5ans_nb_sex!$1:$1048576,MATCH('SectorStat-Age-Hommes'!$A465,[1]age_tranches_5ans_nb_sex!$A:$A,0),12)/5</f>
        <v>18.799999999836</v>
      </c>
      <c r="AA465">
        <f>INDEX([1]age_tranches_5ans_nb_sex!$1:$1048576,MATCH('SectorStat-Age-Hommes'!$A465,[1]age_tranches_5ans_nb_sex!$A:$A,0),12)/5</f>
        <v>18.799999999836</v>
      </c>
      <c r="AB465">
        <f>INDEX([1]age_tranches_5ans_nb_sex!$1:$1048576,MATCH('SectorStat-Age-Hommes'!$A465,[1]age_tranches_5ans_nb_sex!$A:$A,0),12)/5</f>
        <v>18.799999999836</v>
      </c>
      <c r="AC465">
        <f>INDEX([1]age_tranches_5ans_nb_sex!$1:$1048576,MATCH('SectorStat-Age-Hommes'!$A465,[1]age_tranches_5ans_nb_sex!$A:$A,0),14)/5</f>
        <v>16.200000000160003</v>
      </c>
      <c r="AD465">
        <f>INDEX([1]age_tranches_5ans_nb_sex!$1:$1048576,MATCH('SectorStat-Age-Hommes'!$A465,[1]age_tranches_5ans_nb_sex!$A:$A,0),14)/5</f>
        <v>16.200000000160003</v>
      </c>
      <c r="AE465">
        <f>INDEX([1]age_tranches_5ans_nb_sex!$1:$1048576,MATCH('SectorStat-Age-Hommes'!$A465,[1]age_tranches_5ans_nb_sex!$A:$A,0),14)/5</f>
        <v>16.200000000160003</v>
      </c>
      <c r="AF465">
        <f>INDEX([1]age_tranches_5ans_nb_sex!$1:$1048576,MATCH('SectorStat-Age-Hommes'!$A465,[1]age_tranches_5ans_nb_sex!$A:$A,0),14)/5</f>
        <v>16.200000000160003</v>
      </c>
      <c r="AG465">
        <f>INDEX([1]age_tranches_5ans_nb_sex!$1:$1048576,MATCH('SectorStat-Age-Hommes'!$A465,[1]age_tranches_5ans_nb_sex!$A:$A,0),14)/5</f>
        <v>16.200000000160003</v>
      </c>
      <c r="AH465">
        <f>INDEX([1]age_tranches_5ans_nb_sex!$1:$1048576,MATCH('SectorStat-Age-Hommes'!$A465,[1]age_tranches_5ans_nb_sex!$A:$A,0),16)/5</f>
        <v>11.599999999808</v>
      </c>
      <c r="AI465">
        <f>INDEX([1]age_tranches_5ans_nb_sex!$1:$1048576,MATCH('SectorStat-Age-Hommes'!$A465,[1]age_tranches_5ans_nb_sex!$A:$A,0),16)/5</f>
        <v>11.599999999808</v>
      </c>
      <c r="AJ465">
        <f>INDEX([1]age_tranches_5ans_nb_sex!$1:$1048576,MATCH('SectorStat-Age-Hommes'!$A465,[1]age_tranches_5ans_nb_sex!$A:$A,0),16)/5</f>
        <v>11.599999999808</v>
      </c>
      <c r="AK465">
        <f>INDEX([1]age_tranches_5ans_nb_sex!$1:$1048576,MATCH('SectorStat-Age-Hommes'!$A465,[1]age_tranches_5ans_nb_sex!$A:$A,0),16)/5</f>
        <v>11.599999999808</v>
      </c>
      <c r="AL465">
        <f>INDEX([1]age_tranches_5ans_nb_sex!$1:$1048576,MATCH('SectorStat-Age-Hommes'!$A465,[1]age_tranches_5ans_nb_sex!$A:$A,0),16)/5</f>
        <v>11.599999999808</v>
      </c>
      <c r="AM465">
        <f>INDEX([1]age_tranches_5ans_nb_sex!$1:$1048576,MATCH('SectorStat-Age-Hommes'!$A465,[1]age_tranches_5ans_nb_sex!$A:$A,0),18)/5</f>
        <v>10.799999999848</v>
      </c>
      <c r="AN465">
        <f>INDEX([1]age_tranches_5ans_nb_sex!$1:$1048576,MATCH('SectorStat-Age-Hommes'!$A465,[1]age_tranches_5ans_nb_sex!$A:$A,0),18)/5</f>
        <v>10.799999999848</v>
      </c>
      <c r="AO465">
        <f>INDEX([1]age_tranches_5ans_nb_sex!$1:$1048576,MATCH('SectorStat-Age-Hommes'!$A465,[1]age_tranches_5ans_nb_sex!$A:$A,0),18)/5</f>
        <v>10.799999999848</v>
      </c>
      <c r="AP465">
        <f>INDEX([1]age_tranches_5ans_nb_sex!$1:$1048576,MATCH('SectorStat-Age-Hommes'!$A465,[1]age_tranches_5ans_nb_sex!$A:$A,0),18)/5</f>
        <v>10.799999999848</v>
      </c>
      <c r="AQ465">
        <f>INDEX([1]age_tranches_5ans_nb_sex!$1:$1048576,MATCH('SectorStat-Age-Hommes'!$A465,[1]age_tranches_5ans_nb_sex!$A:$A,0),18)/5</f>
        <v>10.799999999848</v>
      </c>
      <c r="AR465">
        <f>INDEX([1]age_tranches_5ans_nb_sex!$1:$1048576,MATCH('SectorStat-Age-Hommes'!$A465,[1]age_tranches_5ans_nb_sex!$A:$A,0),20)/5</f>
        <v>9.4000000001119997</v>
      </c>
      <c r="AS465">
        <f>INDEX([1]age_tranches_5ans_nb_sex!$1:$1048576,MATCH('SectorStat-Age-Hommes'!$A465,[1]age_tranches_5ans_nb_sex!$A:$A,0),20)/5</f>
        <v>9.4000000001119997</v>
      </c>
      <c r="AT465">
        <f>INDEX([1]age_tranches_5ans_nb_sex!$1:$1048576,MATCH('SectorStat-Age-Hommes'!$A465,[1]age_tranches_5ans_nb_sex!$A:$A,0),20)/5</f>
        <v>9.4000000001119997</v>
      </c>
      <c r="AU465">
        <f>INDEX([1]age_tranches_5ans_nb_sex!$1:$1048576,MATCH('SectorStat-Age-Hommes'!$A465,[1]age_tranches_5ans_nb_sex!$A:$A,0),20)/5</f>
        <v>9.4000000001119997</v>
      </c>
      <c r="AV465">
        <f>INDEX([1]age_tranches_5ans_nb_sex!$1:$1048576,MATCH('SectorStat-Age-Hommes'!$A465,[1]age_tranches_5ans_nb_sex!$A:$A,0),20)/5</f>
        <v>9.4000000001119997</v>
      </c>
      <c r="AW465">
        <f>INDEX([1]age_tranches_5ans_nb_sex!$1:$1048576,MATCH('SectorStat-Age-Hommes'!$A465,[1]age_tranches_5ans_nb_sex!$A:$A,0),22)/5</f>
        <v>10.399999999867999</v>
      </c>
      <c r="AX465">
        <f>INDEX([1]age_tranches_5ans_nb_sex!$1:$1048576,MATCH('SectorStat-Age-Hommes'!$A465,[1]age_tranches_5ans_nb_sex!$A:$A,0),22)/5</f>
        <v>10.399999999867999</v>
      </c>
      <c r="AY465">
        <f>INDEX([1]age_tranches_5ans_nb_sex!$1:$1048576,MATCH('SectorStat-Age-Hommes'!$A465,[1]age_tranches_5ans_nb_sex!$A:$A,0),22)/5</f>
        <v>10.399999999867999</v>
      </c>
      <c r="AZ465">
        <f>INDEX([1]age_tranches_5ans_nb_sex!$1:$1048576,MATCH('SectorStat-Age-Hommes'!$A465,[1]age_tranches_5ans_nb_sex!$A:$A,0),22)/5</f>
        <v>10.399999999867999</v>
      </c>
      <c r="BA465">
        <f>INDEX([1]age_tranches_5ans_nb_sex!$1:$1048576,MATCH('SectorStat-Age-Hommes'!$A465,[1]age_tranches_5ans_nb_sex!$A:$A,0),22)/5</f>
        <v>10.399999999867999</v>
      </c>
      <c r="BB465">
        <f>INDEX([1]age_tranches_5ans_nb_sex!$1:$1048576,MATCH('SectorStat-Age-Hommes'!$A465,[1]age_tranches_5ans_nb_sex!$A:$A,0),24)/5</f>
        <v>11.799999999992</v>
      </c>
      <c r="BC465">
        <f>INDEX([1]age_tranches_5ans_nb_sex!$1:$1048576,MATCH('SectorStat-Age-Hommes'!$A465,[1]age_tranches_5ans_nb_sex!$A:$A,0),24)/5</f>
        <v>11.799999999992</v>
      </c>
      <c r="BD465">
        <f>INDEX([1]age_tranches_5ans_nb_sex!$1:$1048576,MATCH('SectorStat-Age-Hommes'!$A465,[1]age_tranches_5ans_nb_sex!$A:$A,0),24)/5</f>
        <v>11.799999999992</v>
      </c>
      <c r="BE465">
        <f>INDEX([1]age_tranches_5ans_nb_sex!$1:$1048576,MATCH('SectorStat-Age-Hommes'!$A465,[1]age_tranches_5ans_nb_sex!$A:$A,0),24)/5</f>
        <v>11.799999999992</v>
      </c>
      <c r="BF465">
        <f>INDEX([1]age_tranches_5ans_nb_sex!$1:$1048576,MATCH('SectorStat-Age-Hommes'!$A465,[1]age_tranches_5ans_nb_sex!$A:$A,0),24)/5</f>
        <v>11.799999999992</v>
      </c>
      <c r="BG465">
        <f>INDEX([1]age_tranches_5ans_nb_sex!$1:$1048576,MATCH('SectorStat-Age-Hommes'!$A465,[1]age_tranches_5ans_nb_sex!$A:$A,0),26)/5</f>
        <v>12.000000000176</v>
      </c>
      <c r="BH465">
        <f>INDEX([1]age_tranches_5ans_nb_sex!$1:$1048576,MATCH('SectorStat-Age-Hommes'!$A465,[1]age_tranches_5ans_nb_sex!$A:$A,0),26)/5</f>
        <v>12.000000000176</v>
      </c>
      <c r="BI465">
        <f>INDEX([1]age_tranches_5ans_nb_sex!$1:$1048576,MATCH('SectorStat-Age-Hommes'!$A465,[1]age_tranches_5ans_nb_sex!$A:$A,0),26)/5</f>
        <v>12.000000000176</v>
      </c>
      <c r="BJ465">
        <f>INDEX([1]age_tranches_5ans_nb_sex!$1:$1048576,MATCH('SectorStat-Age-Hommes'!$A465,[1]age_tranches_5ans_nb_sex!$A:$A,0),26)/5</f>
        <v>12.000000000176</v>
      </c>
      <c r="BK465">
        <f>INDEX([1]age_tranches_5ans_nb_sex!$1:$1048576,MATCH('SectorStat-Age-Hommes'!$A465,[1]age_tranches_5ans_nb_sex!$A:$A,0),26)/5</f>
        <v>12.000000000176</v>
      </c>
      <c r="BL465">
        <f>INDEX([1]age_tranches_5ans_nb_sex!$1:$1048576,MATCH('SectorStat-Age-Hommes'!$A465,[1]age_tranches_5ans_nb_sex!$A:$A,0),28)/5</f>
        <v>7.9999999999880007</v>
      </c>
      <c r="BM465">
        <f>INDEX([1]age_tranches_5ans_nb_sex!$1:$1048576,MATCH('SectorStat-Age-Hommes'!$A465,[1]age_tranches_5ans_nb_sex!$A:$A,0),28)/5</f>
        <v>7.9999999999880007</v>
      </c>
      <c r="BN465">
        <f>INDEX([1]age_tranches_5ans_nb_sex!$1:$1048576,MATCH('SectorStat-Age-Hommes'!$A465,[1]age_tranches_5ans_nb_sex!$A:$A,0),28)/5</f>
        <v>7.9999999999880007</v>
      </c>
      <c r="BO465">
        <f>INDEX([1]age_tranches_5ans_nb_sex!$1:$1048576,MATCH('SectorStat-Age-Hommes'!$A465,[1]age_tranches_5ans_nb_sex!$A:$A,0),28)/5</f>
        <v>7.9999999999880007</v>
      </c>
      <c r="BP465">
        <f>INDEX([1]age_tranches_5ans_nb_sex!$1:$1048576,MATCH('SectorStat-Age-Hommes'!$A465,[1]age_tranches_5ans_nb_sex!$A:$A,0),28)/5</f>
        <v>7.9999999999880007</v>
      </c>
      <c r="BQ465">
        <f>INDEX([1]age_tranches_5ans_nb_sex!$1:$1048576,MATCH('SectorStat-Age-Hommes'!$A465,[1]age_tranches_5ans_nb_sex!$A:$A,0),30)/5</f>
        <v>6.1999999998840005</v>
      </c>
      <c r="BR465">
        <f>INDEX([1]age_tranches_5ans_nb_sex!$1:$1048576,MATCH('SectorStat-Age-Hommes'!$A465,[1]age_tranches_5ans_nb_sex!$A:$A,0),30)/5</f>
        <v>6.1999999998840005</v>
      </c>
      <c r="BS465">
        <f>INDEX([1]age_tranches_5ans_nb_sex!$1:$1048576,MATCH('SectorStat-Age-Hommes'!$A465,[1]age_tranches_5ans_nb_sex!$A:$A,0),30)/5</f>
        <v>6.1999999998840005</v>
      </c>
      <c r="BT465">
        <f>INDEX([1]age_tranches_5ans_nb_sex!$1:$1048576,MATCH('SectorStat-Age-Hommes'!$A465,[1]age_tranches_5ans_nb_sex!$A:$A,0),30)/5</f>
        <v>6.1999999998840005</v>
      </c>
      <c r="BU465">
        <f>INDEX([1]age_tranches_5ans_nb_sex!$1:$1048576,MATCH('SectorStat-Age-Hommes'!$A465,[1]age_tranches_5ans_nb_sex!$A:$A,0),30)/5</f>
        <v>6.1999999998840005</v>
      </c>
      <c r="BV465">
        <f>INDEX([1]age_tranches_5ans_nb_sex!$1:$1048576,MATCH('SectorStat-Age-Hommes'!$A465,[1]age_tranches_5ans_nb_sex!$A:$A,0),32)/5</f>
        <v>3.5999999998200005</v>
      </c>
      <c r="BW465">
        <f>INDEX([1]age_tranches_5ans_nb_sex!$1:$1048576,MATCH('SectorStat-Age-Hommes'!$A465,[1]age_tranches_5ans_nb_sex!$A:$A,0),32)/5</f>
        <v>3.5999999998200005</v>
      </c>
      <c r="BX465">
        <f>INDEX([1]age_tranches_5ans_nb_sex!$1:$1048576,MATCH('SectorStat-Age-Hommes'!$A465,[1]age_tranches_5ans_nb_sex!$A:$A,0),32)/5</f>
        <v>3.5999999998200005</v>
      </c>
      <c r="BY465">
        <f>INDEX([1]age_tranches_5ans_nb_sex!$1:$1048576,MATCH('SectorStat-Age-Hommes'!$A465,[1]age_tranches_5ans_nb_sex!$A:$A,0),32)/5</f>
        <v>3.5999999998200005</v>
      </c>
      <c r="BZ465">
        <f>INDEX([1]age_tranches_5ans_nb_sex!$1:$1048576,MATCH('SectorStat-Age-Hommes'!$A465,[1]age_tranches_5ans_nb_sex!$A:$A,0),32)/5</f>
        <v>3.5999999998200005</v>
      </c>
      <c r="CA465">
        <f>INDEX([1]age_tranches_5ans_nb_sex!$1:$1048576,MATCH('SectorStat-Age-Hommes'!$A465,[1]age_tranches_5ans_nb_sex!$A:$A,0),34)/5</f>
        <v>2.6000000000640004</v>
      </c>
      <c r="CB465">
        <f>INDEX([1]age_tranches_5ans_nb_sex!$1:$1048576,MATCH('SectorStat-Age-Hommes'!$A465,[1]age_tranches_5ans_nb_sex!$A:$A,0),34)/5</f>
        <v>2.6000000000640004</v>
      </c>
      <c r="CC465">
        <f>INDEX([1]age_tranches_5ans_nb_sex!$1:$1048576,MATCH('SectorStat-Age-Hommes'!$A465,[1]age_tranches_5ans_nb_sex!$A:$A,0),34)/5</f>
        <v>2.6000000000640004</v>
      </c>
      <c r="CD465">
        <f>INDEX([1]age_tranches_5ans_nb_sex!$1:$1048576,MATCH('SectorStat-Age-Hommes'!$A465,[1]age_tranches_5ans_nb_sex!$A:$A,0),34)/5</f>
        <v>2.6000000000640004</v>
      </c>
      <c r="CE465">
        <f>INDEX([1]age_tranches_5ans_nb_sex!$1:$1048576,MATCH('SectorStat-Age-Hommes'!$A465,[1]age_tranches_5ans_nb_sex!$A:$A,0),34)/5</f>
        <v>2.6000000000640004</v>
      </c>
      <c r="CF465">
        <f>INDEX([1]age_tranches_5ans_nb_sex!$1:$1048576,MATCH('SectorStat-Age-Hommes'!$A465,[1]age_tranches_5ans_nb_sex!$A:$A,0),36)/5</f>
        <v>2.6000000000640004</v>
      </c>
      <c r="CG465">
        <f>INDEX([1]age_tranches_5ans_nb_sex!$1:$1048576,MATCH('SectorStat-Age-Hommes'!$A465,[1]age_tranches_5ans_nb_sex!$A:$A,0),36)/5</f>
        <v>2.6000000000640004</v>
      </c>
      <c r="CH465">
        <f>INDEX([1]age_tranches_5ans_nb_sex!$1:$1048576,MATCH('SectorStat-Age-Hommes'!$A465,[1]age_tranches_5ans_nb_sex!$A:$A,0),36)/5</f>
        <v>2.6000000000640004</v>
      </c>
      <c r="CI465">
        <f>INDEX([1]age_tranches_5ans_nb_sex!$1:$1048576,MATCH('SectorStat-Age-Hommes'!$A465,[1]age_tranches_5ans_nb_sex!$A:$A,0),36)/5</f>
        <v>2.6000000000640004</v>
      </c>
      <c r="CJ465">
        <f>INDEX([1]age_tranches_5ans_nb_sex!$1:$1048576,MATCH('SectorStat-Age-Hommes'!$A465,[1]age_tranches_5ans_nb_sex!$A:$A,0),36)/5</f>
        <v>2.6000000000640004</v>
      </c>
      <c r="CK465">
        <f>INDEX([1]age_tranches_5ans_nb_sex!$1:$1048576,MATCH('SectorStat-Age-Hommes'!$A465,[1]age_tranches_5ans_nb_sex!$A:$A,0),38)/5</f>
        <v>0.39999999998000002</v>
      </c>
      <c r="CL465">
        <f>INDEX([1]age_tranches_5ans_nb_sex!$1:$1048576,MATCH('SectorStat-Age-Hommes'!$A465,[1]age_tranches_5ans_nb_sex!$A:$A,0),38)/5</f>
        <v>0.39999999998000002</v>
      </c>
      <c r="CM465">
        <f>INDEX([1]age_tranches_5ans_nb_sex!$1:$1048576,MATCH('SectorStat-Age-Hommes'!$A465,[1]age_tranches_5ans_nb_sex!$A:$A,0),38)/5</f>
        <v>0.39999999998000002</v>
      </c>
      <c r="CN465">
        <f>INDEX([1]age_tranches_5ans_nb_sex!$1:$1048576,MATCH('SectorStat-Age-Hommes'!$A465,[1]age_tranches_5ans_nb_sex!$A:$A,0),38)/5</f>
        <v>0.39999999998000002</v>
      </c>
      <c r="CO465">
        <f>INDEX([1]age_tranches_5ans_nb_sex!$1:$1048576,MATCH('SectorStat-Age-Hommes'!$A465,[1]age_tranches_5ans_nb_sex!$A:$A,0),38)/5</f>
        <v>0.39999999998000002</v>
      </c>
      <c r="CP465" s="2">
        <f>INDEX([1]age_tranches_5ans_nb_sex!$1:$1048576,MATCH('SectorStat-Age-Hommes'!$A465,[1]age_tranches_5ans_nb_sex!$A:$A,0),40)/5</f>
        <v>0</v>
      </c>
      <c r="CQ465" s="2">
        <f>INDEX([1]age_tranches_5ans_nb_sex!$1:$1048576,MATCH('SectorStat-Age-Hommes'!$A465,[1]age_tranches_5ans_nb_sex!$A:$A,0),40)/5</f>
        <v>0</v>
      </c>
      <c r="CR465" s="2">
        <f>INDEX([1]age_tranches_5ans_nb_sex!$1:$1048576,MATCH('SectorStat-Age-Hommes'!$A465,[1]age_tranches_5ans_nb_sex!$A:$A,0),40)/5</f>
        <v>0</v>
      </c>
      <c r="CS465" s="2">
        <f>INDEX([1]age_tranches_5ans_nb_sex!$1:$1048576,MATCH('SectorStat-Age-Hommes'!$A465,[1]age_tranches_5ans_nb_sex!$A:$A,0),40)/5</f>
        <v>0</v>
      </c>
      <c r="CT465" s="2">
        <f>INDEX([1]age_tranches_5ans_nb_sex!$1:$1048576,MATCH('SectorStat-Age-Hommes'!$A465,[1]age_tranches_5ans_nb_sex!$A:$A,0),40)/5</f>
        <v>0</v>
      </c>
      <c r="CZ465" s="3"/>
      <c r="DA465" s="3"/>
      <c r="DB465" s="3"/>
      <c r="DC465" s="3"/>
      <c r="DD465" s="3"/>
    </row>
    <row r="466" spans="1:108" x14ac:dyDescent="0.35">
      <c r="A466" s="1" t="s">
        <v>915</v>
      </c>
      <c r="B466" s="1" t="s">
        <v>916</v>
      </c>
      <c r="C466" t="str">
        <f>INDEX([1]SectorStat!$1:$1048576,MATCH('[1]Distribution ages'!$A466,[1]SectorStat!$B:$B,0),4)</f>
        <v>Molenbeek Saint-Jean</v>
      </c>
      <c r="D466">
        <f>INDEX([1]age_tranches_5ans_nb_sex!$1:$1048576,MATCH('SectorStat-Age-Hommes'!$A466,[1]age_tranches_5ans_nb_sex!$A:$A,0),4)/5</f>
        <v>15.400000000130001</v>
      </c>
      <c r="E466">
        <f>INDEX([1]age_tranches_5ans_nb_sex!$1:$1048576,MATCH('SectorStat-Age-Hommes'!$A466,[1]age_tranches_5ans_nb_sex!$A:$A,0),4)/5</f>
        <v>15.400000000130001</v>
      </c>
      <c r="F466">
        <f>INDEX([1]age_tranches_5ans_nb_sex!$1:$1048576,MATCH('SectorStat-Age-Hommes'!$A466,[1]age_tranches_5ans_nb_sex!$A:$A,0),4)/5</f>
        <v>15.400000000130001</v>
      </c>
      <c r="G466">
        <f>INDEX([1]age_tranches_5ans_nb_sex!$1:$1048576,MATCH('SectorStat-Age-Hommes'!$A466,[1]age_tranches_5ans_nb_sex!$A:$A,0),4)/5</f>
        <v>15.400000000130001</v>
      </c>
      <c r="H466">
        <f>INDEX([1]age_tranches_5ans_nb_sex!$1:$1048576,MATCH('SectorStat-Age-Hommes'!$A466,[1]age_tranches_5ans_nb_sex!$A:$A,0),4)/5</f>
        <v>15.400000000130001</v>
      </c>
      <c r="I466">
        <f>INDEX([1]age_tranches_5ans_nb_sex!$1:$1048576,MATCH('SectorStat-Age-Hommes'!$A466,[1]age_tranches_5ans_nb_sex!$A:$A,0),6)/5</f>
        <v>13.800000000086801</v>
      </c>
      <c r="J466">
        <f>INDEX([1]age_tranches_5ans_nb_sex!$1:$1048576,MATCH('SectorStat-Age-Hommes'!$A466,[1]age_tranches_5ans_nb_sex!$A:$A,0),6)/5</f>
        <v>13.800000000086801</v>
      </c>
      <c r="K466">
        <f>INDEX([1]age_tranches_5ans_nb_sex!$1:$1048576,MATCH('SectorStat-Age-Hommes'!$A466,[1]age_tranches_5ans_nb_sex!$A:$A,0),6)/5</f>
        <v>13.800000000086801</v>
      </c>
      <c r="L466">
        <f>INDEX([1]age_tranches_5ans_nb_sex!$1:$1048576,MATCH('SectorStat-Age-Hommes'!$A466,[1]age_tranches_5ans_nb_sex!$A:$A,0),6)/5</f>
        <v>13.800000000086801</v>
      </c>
      <c r="M466">
        <f>INDEX([1]age_tranches_5ans_nb_sex!$1:$1048576,MATCH('SectorStat-Age-Hommes'!$A466,[1]age_tranches_5ans_nb_sex!$A:$A,0),6)/5</f>
        <v>13.800000000086801</v>
      </c>
      <c r="N466">
        <f>INDEX([1]age_tranches_5ans_nb_sex!$1:$1048576,MATCH('SectorStat-Age-Hommes'!$A466,[1]age_tranches_5ans_nb_sex!$A:$A,0),8)/5</f>
        <v>9.9999999999842011</v>
      </c>
      <c r="O466">
        <f>INDEX([1]age_tranches_5ans_nb_sex!$1:$1048576,MATCH('SectorStat-Age-Hommes'!$A466,[1]age_tranches_5ans_nb_sex!$A:$A,0),8)/5</f>
        <v>9.9999999999842011</v>
      </c>
      <c r="P466">
        <f>INDEX([1]age_tranches_5ans_nb_sex!$1:$1048576,MATCH('SectorStat-Age-Hommes'!$A466,[1]age_tranches_5ans_nb_sex!$A:$A,0),8)/5</f>
        <v>9.9999999999842011</v>
      </c>
      <c r="Q466">
        <f>INDEX([1]age_tranches_5ans_nb_sex!$1:$1048576,MATCH('SectorStat-Age-Hommes'!$A466,[1]age_tranches_5ans_nb_sex!$A:$A,0),8)/5</f>
        <v>9.9999999999842011</v>
      </c>
      <c r="R466">
        <f>INDEX([1]age_tranches_5ans_nb_sex!$1:$1048576,MATCH('SectorStat-Age-Hommes'!$A466,[1]age_tranches_5ans_nb_sex!$A:$A,0),8)/5</f>
        <v>9.9999999999842011</v>
      </c>
      <c r="S466">
        <f>INDEX([1]age_tranches_5ans_nb_sex!$1:$1048576,MATCH('SectorStat-Age-Hommes'!$A466,[1]age_tranches_5ans_nb_sex!$A:$A,0),10)/5</f>
        <v>10.600000000000401</v>
      </c>
      <c r="T466">
        <f>INDEX([1]age_tranches_5ans_nb_sex!$1:$1048576,MATCH('SectorStat-Age-Hommes'!$A466,[1]age_tranches_5ans_nb_sex!$A:$A,0),10)/5</f>
        <v>10.600000000000401</v>
      </c>
      <c r="U466">
        <f>INDEX([1]age_tranches_5ans_nb_sex!$1:$1048576,MATCH('SectorStat-Age-Hommes'!$A466,[1]age_tranches_5ans_nb_sex!$A:$A,0),10)/5</f>
        <v>10.600000000000401</v>
      </c>
      <c r="V466">
        <f>INDEX([1]age_tranches_5ans_nb_sex!$1:$1048576,MATCH('SectorStat-Age-Hommes'!$A466,[1]age_tranches_5ans_nb_sex!$A:$A,0),10)/5</f>
        <v>10.600000000000401</v>
      </c>
      <c r="W466">
        <f>INDEX([1]age_tranches_5ans_nb_sex!$1:$1048576,MATCH('SectorStat-Age-Hommes'!$A466,[1]age_tranches_5ans_nb_sex!$A:$A,0),10)/5</f>
        <v>10.600000000000401</v>
      </c>
      <c r="X466">
        <f>INDEX([1]age_tranches_5ans_nb_sex!$1:$1048576,MATCH('SectorStat-Age-Hommes'!$A466,[1]age_tranches_5ans_nb_sex!$A:$A,0),10)/5</f>
        <v>10.600000000000401</v>
      </c>
      <c r="Y466">
        <f>INDEX([1]age_tranches_5ans_nb_sex!$1:$1048576,MATCH('SectorStat-Age-Hommes'!$A466,[1]age_tranches_5ans_nb_sex!$A:$A,0),12)/5</f>
        <v>9.9999999999842011</v>
      </c>
      <c r="Z466">
        <f>INDEX([1]age_tranches_5ans_nb_sex!$1:$1048576,MATCH('SectorStat-Age-Hommes'!$A466,[1]age_tranches_5ans_nb_sex!$A:$A,0),12)/5</f>
        <v>9.9999999999842011</v>
      </c>
      <c r="AA466">
        <f>INDEX([1]age_tranches_5ans_nb_sex!$1:$1048576,MATCH('SectorStat-Age-Hommes'!$A466,[1]age_tranches_5ans_nb_sex!$A:$A,0),12)/5</f>
        <v>9.9999999999842011</v>
      </c>
      <c r="AB466">
        <f>INDEX([1]age_tranches_5ans_nb_sex!$1:$1048576,MATCH('SectorStat-Age-Hommes'!$A466,[1]age_tranches_5ans_nb_sex!$A:$A,0),12)/5</f>
        <v>9.9999999999842011</v>
      </c>
      <c r="AC466">
        <f>INDEX([1]age_tranches_5ans_nb_sex!$1:$1048576,MATCH('SectorStat-Age-Hommes'!$A466,[1]age_tranches_5ans_nb_sex!$A:$A,0),14)/5</f>
        <v>11.200000000016599</v>
      </c>
      <c r="AD466">
        <f>INDEX([1]age_tranches_5ans_nb_sex!$1:$1048576,MATCH('SectorStat-Age-Hommes'!$A466,[1]age_tranches_5ans_nb_sex!$A:$A,0),14)/5</f>
        <v>11.200000000016599</v>
      </c>
      <c r="AE466">
        <f>INDEX([1]age_tranches_5ans_nb_sex!$1:$1048576,MATCH('SectorStat-Age-Hommes'!$A466,[1]age_tranches_5ans_nb_sex!$A:$A,0),14)/5</f>
        <v>11.200000000016599</v>
      </c>
      <c r="AF466">
        <f>INDEX([1]age_tranches_5ans_nb_sex!$1:$1048576,MATCH('SectorStat-Age-Hommes'!$A466,[1]age_tranches_5ans_nb_sex!$A:$A,0),14)/5</f>
        <v>11.200000000016599</v>
      </c>
      <c r="AG466">
        <f>INDEX([1]age_tranches_5ans_nb_sex!$1:$1048576,MATCH('SectorStat-Age-Hommes'!$A466,[1]age_tranches_5ans_nb_sex!$A:$A,0),14)/5</f>
        <v>11.200000000016599</v>
      </c>
      <c r="AH466">
        <f>INDEX([1]age_tranches_5ans_nb_sex!$1:$1048576,MATCH('SectorStat-Age-Hommes'!$A466,[1]age_tranches_5ans_nb_sex!$A:$A,0),16)/5</f>
        <v>11.6000000000274</v>
      </c>
      <c r="AI466">
        <f>INDEX([1]age_tranches_5ans_nb_sex!$1:$1048576,MATCH('SectorStat-Age-Hommes'!$A466,[1]age_tranches_5ans_nb_sex!$A:$A,0),16)/5</f>
        <v>11.6000000000274</v>
      </c>
      <c r="AJ466">
        <f>INDEX([1]age_tranches_5ans_nb_sex!$1:$1048576,MATCH('SectorStat-Age-Hommes'!$A466,[1]age_tranches_5ans_nb_sex!$A:$A,0),16)/5</f>
        <v>11.6000000000274</v>
      </c>
      <c r="AK466">
        <f>INDEX([1]age_tranches_5ans_nb_sex!$1:$1048576,MATCH('SectorStat-Age-Hommes'!$A466,[1]age_tranches_5ans_nb_sex!$A:$A,0),16)/5</f>
        <v>11.6000000000274</v>
      </c>
      <c r="AL466">
        <f>INDEX([1]age_tranches_5ans_nb_sex!$1:$1048576,MATCH('SectorStat-Age-Hommes'!$A466,[1]age_tranches_5ans_nb_sex!$A:$A,0),16)/5</f>
        <v>11.6000000000274</v>
      </c>
      <c r="AM466">
        <f>INDEX([1]age_tranches_5ans_nb_sex!$1:$1048576,MATCH('SectorStat-Age-Hommes'!$A466,[1]age_tranches_5ans_nb_sex!$A:$A,0),18)/5</f>
        <v>14.400000000103001</v>
      </c>
      <c r="AN466">
        <f>INDEX([1]age_tranches_5ans_nb_sex!$1:$1048576,MATCH('SectorStat-Age-Hommes'!$A466,[1]age_tranches_5ans_nb_sex!$A:$A,0),18)/5</f>
        <v>14.400000000103001</v>
      </c>
      <c r="AO466">
        <f>INDEX([1]age_tranches_5ans_nb_sex!$1:$1048576,MATCH('SectorStat-Age-Hommes'!$A466,[1]age_tranches_5ans_nb_sex!$A:$A,0),18)/5</f>
        <v>14.400000000103001</v>
      </c>
      <c r="AP466">
        <f>INDEX([1]age_tranches_5ans_nb_sex!$1:$1048576,MATCH('SectorStat-Age-Hommes'!$A466,[1]age_tranches_5ans_nb_sex!$A:$A,0),18)/5</f>
        <v>14.400000000103001</v>
      </c>
      <c r="AQ466">
        <f>INDEX([1]age_tranches_5ans_nb_sex!$1:$1048576,MATCH('SectorStat-Age-Hommes'!$A466,[1]age_tranches_5ans_nb_sex!$A:$A,0),18)/5</f>
        <v>14.400000000103001</v>
      </c>
      <c r="AR466">
        <f>INDEX([1]age_tranches_5ans_nb_sex!$1:$1048576,MATCH('SectorStat-Age-Hommes'!$A466,[1]age_tranches_5ans_nb_sex!$A:$A,0),20)/5</f>
        <v>14.800000000113801</v>
      </c>
      <c r="AS466">
        <f>INDEX([1]age_tranches_5ans_nb_sex!$1:$1048576,MATCH('SectorStat-Age-Hommes'!$A466,[1]age_tranches_5ans_nb_sex!$A:$A,0),20)/5</f>
        <v>14.800000000113801</v>
      </c>
      <c r="AT466">
        <f>INDEX([1]age_tranches_5ans_nb_sex!$1:$1048576,MATCH('SectorStat-Age-Hommes'!$A466,[1]age_tranches_5ans_nb_sex!$A:$A,0),20)/5</f>
        <v>14.800000000113801</v>
      </c>
      <c r="AU466">
        <f>INDEX([1]age_tranches_5ans_nb_sex!$1:$1048576,MATCH('SectorStat-Age-Hommes'!$A466,[1]age_tranches_5ans_nb_sex!$A:$A,0),20)/5</f>
        <v>14.800000000113801</v>
      </c>
      <c r="AV466">
        <f>INDEX([1]age_tranches_5ans_nb_sex!$1:$1048576,MATCH('SectorStat-Age-Hommes'!$A466,[1]age_tranches_5ans_nb_sex!$A:$A,0),20)/5</f>
        <v>14.800000000113801</v>
      </c>
      <c r="AW466">
        <f>INDEX([1]age_tranches_5ans_nb_sex!$1:$1048576,MATCH('SectorStat-Age-Hommes'!$A466,[1]age_tranches_5ans_nb_sex!$A:$A,0),22)/5</f>
        <v>13.400000000076</v>
      </c>
      <c r="AX466">
        <f>INDEX([1]age_tranches_5ans_nb_sex!$1:$1048576,MATCH('SectorStat-Age-Hommes'!$A466,[1]age_tranches_5ans_nb_sex!$A:$A,0),22)/5</f>
        <v>13.400000000076</v>
      </c>
      <c r="AY466">
        <f>INDEX([1]age_tranches_5ans_nb_sex!$1:$1048576,MATCH('SectorStat-Age-Hommes'!$A466,[1]age_tranches_5ans_nb_sex!$A:$A,0),22)/5</f>
        <v>13.400000000076</v>
      </c>
      <c r="AZ466">
        <f>INDEX([1]age_tranches_5ans_nb_sex!$1:$1048576,MATCH('SectorStat-Age-Hommes'!$A466,[1]age_tranches_5ans_nb_sex!$A:$A,0),22)/5</f>
        <v>13.400000000076</v>
      </c>
      <c r="BA466">
        <f>INDEX([1]age_tranches_5ans_nb_sex!$1:$1048576,MATCH('SectorStat-Age-Hommes'!$A466,[1]age_tranches_5ans_nb_sex!$A:$A,0),22)/5</f>
        <v>13.400000000076</v>
      </c>
      <c r="BB466">
        <f>INDEX([1]age_tranches_5ans_nb_sex!$1:$1048576,MATCH('SectorStat-Age-Hommes'!$A466,[1]age_tranches_5ans_nb_sex!$A:$A,0),24)/5</f>
        <v>9.7999999999787999</v>
      </c>
      <c r="BC466">
        <f>INDEX([1]age_tranches_5ans_nb_sex!$1:$1048576,MATCH('SectorStat-Age-Hommes'!$A466,[1]age_tranches_5ans_nb_sex!$A:$A,0),24)/5</f>
        <v>9.7999999999787999</v>
      </c>
      <c r="BD466">
        <f>INDEX([1]age_tranches_5ans_nb_sex!$1:$1048576,MATCH('SectorStat-Age-Hommes'!$A466,[1]age_tranches_5ans_nb_sex!$A:$A,0),24)/5</f>
        <v>9.7999999999787999</v>
      </c>
      <c r="BE466">
        <f>INDEX([1]age_tranches_5ans_nb_sex!$1:$1048576,MATCH('SectorStat-Age-Hommes'!$A466,[1]age_tranches_5ans_nb_sex!$A:$A,0),24)/5</f>
        <v>9.7999999999787999</v>
      </c>
      <c r="BF466">
        <f>INDEX([1]age_tranches_5ans_nb_sex!$1:$1048576,MATCH('SectorStat-Age-Hommes'!$A466,[1]age_tranches_5ans_nb_sex!$A:$A,0),24)/5</f>
        <v>9.7999999999787999</v>
      </c>
      <c r="BG466">
        <f>INDEX([1]age_tranches_5ans_nb_sex!$1:$1048576,MATCH('SectorStat-Age-Hommes'!$A466,[1]age_tranches_5ans_nb_sex!$A:$A,0),26)/5</f>
        <v>7.1999999999086004</v>
      </c>
      <c r="BH466">
        <f>INDEX([1]age_tranches_5ans_nb_sex!$1:$1048576,MATCH('SectorStat-Age-Hommes'!$A466,[1]age_tranches_5ans_nb_sex!$A:$A,0),26)/5</f>
        <v>7.1999999999086004</v>
      </c>
      <c r="BI466">
        <f>INDEX([1]age_tranches_5ans_nb_sex!$1:$1048576,MATCH('SectorStat-Age-Hommes'!$A466,[1]age_tranches_5ans_nb_sex!$A:$A,0),26)/5</f>
        <v>7.1999999999086004</v>
      </c>
      <c r="BJ466">
        <f>INDEX([1]age_tranches_5ans_nb_sex!$1:$1048576,MATCH('SectorStat-Age-Hommes'!$A466,[1]age_tranches_5ans_nb_sex!$A:$A,0),26)/5</f>
        <v>7.1999999999086004</v>
      </c>
      <c r="BK466">
        <f>INDEX([1]age_tranches_5ans_nb_sex!$1:$1048576,MATCH('SectorStat-Age-Hommes'!$A466,[1]age_tranches_5ans_nb_sex!$A:$A,0),26)/5</f>
        <v>7.1999999999086004</v>
      </c>
      <c r="BL466">
        <f>INDEX([1]age_tranches_5ans_nb_sex!$1:$1048576,MATCH('SectorStat-Age-Hommes'!$A466,[1]age_tranches_5ans_nb_sex!$A:$A,0),28)/5</f>
        <v>4.8000000001296002</v>
      </c>
      <c r="BM466">
        <f>INDEX([1]age_tranches_5ans_nb_sex!$1:$1048576,MATCH('SectorStat-Age-Hommes'!$A466,[1]age_tranches_5ans_nb_sex!$A:$A,0),28)/5</f>
        <v>4.8000000001296002</v>
      </c>
      <c r="BN466">
        <f>INDEX([1]age_tranches_5ans_nb_sex!$1:$1048576,MATCH('SectorStat-Age-Hommes'!$A466,[1]age_tranches_5ans_nb_sex!$A:$A,0),28)/5</f>
        <v>4.8000000001296002</v>
      </c>
      <c r="BO466">
        <f>INDEX([1]age_tranches_5ans_nb_sex!$1:$1048576,MATCH('SectorStat-Age-Hommes'!$A466,[1]age_tranches_5ans_nb_sex!$A:$A,0),28)/5</f>
        <v>4.8000000001296002</v>
      </c>
      <c r="BP466">
        <f>INDEX([1]age_tranches_5ans_nb_sex!$1:$1048576,MATCH('SectorStat-Age-Hommes'!$A466,[1]age_tranches_5ans_nb_sex!$A:$A,0),28)/5</f>
        <v>4.8000000001296002</v>
      </c>
      <c r="BQ466">
        <f>INDEX([1]age_tranches_5ans_nb_sex!$1:$1048576,MATCH('SectorStat-Age-Hommes'!$A466,[1]age_tranches_5ans_nb_sex!$A:$A,0),30)/5</f>
        <v>3.4000000000917998</v>
      </c>
      <c r="BR466">
        <f>INDEX([1]age_tranches_5ans_nb_sex!$1:$1048576,MATCH('SectorStat-Age-Hommes'!$A466,[1]age_tranches_5ans_nb_sex!$A:$A,0),30)/5</f>
        <v>3.4000000000917998</v>
      </c>
      <c r="BS466">
        <f>INDEX([1]age_tranches_5ans_nb_sex!$1:$1048576,MATCH('SectorStat-Age-Hommes'!$A466,[1]age_tranches_5ans_nb_sex!$A:$A,0),30)/5</f>
        <v>3.4000000000917998</v>
      </c>
      <c r="BT466">
        <f>INDEX([1]age_tranches_5ans_nb_sex!$1:$1048576,MATCH('SectorStat-Age-Hommes'!$A466,[1]age_tranches_5ans_nb_sex!$A:$A,0),30)/5</f>
        <v>3.4000000000917998</v>
      </c>
      <c r="BU466">
        <f>INDEX([1]age_tranches_5ans_nb_sex!$1:$1048576,MATCH('SectorStat-Age-Hommes'!$A466,[1]age_tranches_5ans_nb_sex!$A:$A,0),30)/5</f>
        <v>3.4000000000917998</v>
      </c>
      <c r="BV466">
        <f>INDEX([1]age_tranches_5ans_nb_sex!$1:$1048576,MATCH('SectorStat-Age-Hommes'!$A466,[1]age_tranches_5ans_nb_sex!$A:$A,0),32)/5</f>
        <v>3.4000000000917998</v>
      </c>
      <c r="BW466">
        <f>INDEX([1]age_tranches_5ans_nb_sex!$1:$1048576,MATCH('SectorStat-Age-Hommes'!$A466,[1]age_tranches_5ans_nb_sex!$A:$A,0),32)/5</f>
        <v>3.4000000000917998</v>
      </c>
      <c r="BX466">
        <f>INDEX([1]age_tranches_5ans_nb_sex!$1:$1048576,MATCH('SectorStat-Age-Hommes'!$A466,[1]age_tranches_5ans_nb_sex!$A:$A,0),32)/5</f>
        <v>3.4000000000917998</v>
      </c>
      <c r="BY466">
        <f>INDEX([1]age_tranches_5ans_nb_sex!$1:$1048576,MATCH('SectorStat-Age-Hommes'!$A466,[1]age_tranches_5ans_nb_sex!$A:$A,0),32)/5</f>
        <v>3.4000000000917998</v>
      </c>
      <c r="BZ466">
        <f>INDEX([1]age_tranches_5ans_nb_sex!$1:$1048576,MATCH('SectorStat-Age-Hommes'!$A466,[1]age_tranches_5ans_nb_sex!$A:$A,0),32)/5</f>
        <v>3.4000000000917998</v>
      </c>
      <c r="CA466">
        <f>INDEX([1]age_tranches_5ans_nb_sex!$1:$1048576,MATCH('SectorStat-Age-Hommes'!$A466,[1]age_tranches_5ans_nb_sex!$A:$A,0),34)/5</f>
        <v>1.8000000000486001</v>
      </c>
      <c r="CB466">
        <f>INDEX([1]age_tranches_5ans_nb_sex!$1:$1048576,MATCH('SectorStat-Age-Hommes'!$A466,[1]age_tranches_5ans_nb_sex!$A:$A,0),34)/5</f>
        <v>1.8000000000486001</v>
      </c>
      <c r="CC466">
        <f>INDEX([1]age_tranches_5ans_nb_sex!$1:$1048576,MATCH('SectorStat-Age-Hommes'!$A466,[1]age_tranches_5ans_nb_sex!$A:$A,0),34)/5</f>
        <v>1.8000000000486001</v>
      </c>
      <c r="CD466">
        <f>INDEX([1]age_tranches_5ans_nb_sex!$1:$1048576,MATCH('SectorStat-Age-Hommes'!$A466,[1]age_tranches_5ans_nb_sex!$A:$A,0),34)/5</f>
        <v>1.8000000000486001</v>
      </c>
      <c r="CE466">
        <f>INDEX([1]age_tranches_5ans_nb_sex!$1:$1048576,MATCH('SectorStat-Age-Hommes'!$A466,[1]age_tranches_5ans_nb_sex!$A:$A,0),34)/5</f>
        <v>1.8000000000486001</v>
      </c>
      <c r="CF466">
        <f>INDEX([1]age_tranches_5ans_nb_sex!$1:$1048576,MATCH('SectorStat-Age-Hommes'!$A466,[1]age_tranches_5ans_nb_sex!$A:$A,0),36)/5</f>
        <v>0.40000000001079999</v>
      </c>
      <c r="CG466">
        <f>INDEX([1]age_tranches_5ans_nb_sex!$1:$1048576,MATCH('SectorStat-Age-Hommes'!$A466,[1]age_tranches_5ans_nb_sex!$A:$A,0),36)/5</f>
        <v>0.40000000001079999</v>
      </c>
      <c r="CH466">
        <f>INDEX([1]age_tranches_5ans_nb_sex!$1:$1048576,MATCH('SectorStat-Age-Hommes'!$A466,[1]age_tranches_5ans_nb_sex!$A:$A,0),36)/5</f>
        <v>0.40000000001079999</v>
      </c>
      <c r="CI466">
        <f>INDEX([1]age_tranches_5ans_nb_sex!$1:$1048576,MATCH('SectorStat-Age-Hommes'!$A466,[1]age_tranches_5ans_nb_sex!$A:$A,0),36)/5</f>
        <v>0.40000000001079999</v>
      </c>
      <c r="CJ466">
        <f>INDEX([1]age_tranches_5ans_nb_sex!$1:$1048576,MATCH('SectorStat-Age-Hommes'!$A466,[1]age_tranches_5ans_nb_sex!$A:$A,0),36)/5</f>
        <v>0.40000000001079999</v>
      </c>
      <c r="CK466">
        <f>INDEX([1]age_tranches_5ans_nb_sex!$1:$1048576,MATCH('SectorStat-Age-Hommes'!$A466,[1]age_tranches_5ans_nb_sex!$A:$A,0),38)/5</f>
        <v>0</v>
      </c>
      <c r="CL466">
        <f>INDEX([1]age_tranches_5ans_nb_sex!$1:$1048576,MATCH('SectorStat-Age-Hommes'!$A466,[1]age_tranches_5ans_nb_sex!$A:$A,0),38)/5</f>
        <v>0</v>
      </c>
      <c r="CM466">
        <f>INDEX([1]age_tranches_5ans_nb_sex!$1:$1048576,MATCH('SectorStat-Age-Hommes'!$A466,[1]age_tranches_5ans_nb_sex!$A:$A,0),38)/5</f>
        <v>0</v>
      </c>
      <c r="CN466">
        <f>INDEX([1]age_tranches_5ans_nb_sex!$1:$1048576,MATCH('SectorStat-Age-Hommes'!$A466,[1]age_tranches_5ans_nb_sex!$A:$A,0),38)/5</f>
        <v>0</v>
      </c>
      <c r="CO466">
        <f>INDEX([1]age_tranches_5ans_nb_sex!$1:$1048576,MATCH('SectorStat-Age-Hommes'!$A466,[1]age_tranches_5ans_nb_sex!$A:$A,0),38)/5</f>
        <v>0</v>
      </c>
      <c r="CP466" s="2">
        <f>INDEX([1]age_tranches_5ans_nb_sex!$1:$1048576,MATCH('SectorStat-Age-Hommes'!$A466,[1]age_tranches_5ans_nb_sex!$A:$A,0),40)/5</f>
        <v>0</v>
      </c>
      <c r="CQ466" s="2">
        <f>INDEX([1]age_tranches_5ans_nb_sex!$1:$1048576,MATCH('SectorStat-Age-Hommes'!$A466,[1]age_tranches_5ans_nb_sex!$A:$A,0),40)/5</f>
        <v>0</v>
      </c>
      <c r="CR466" s="2">
        <f>INDEX([1]age_tranches_5ans_nb_sex!$1:$1048576,MATCH('SectorStat-Age-Hommes'!$A466,[1]age_tranches_5ans_nb_sex!$A:$A,0),40)/5</f>
        <v>0</v>
      </c>
      <c r="CS466" s="2">
        <f>INDEX([1]age_tranches_5ans_nb_sex!$1:$1048576,MATCH('SectorStat-Age-Hommes'!$A466,[1]age_tranches_5ans_nb_sex!$A:$A,0),40)/5</f>
        <v>0</v>
      </c>
      <c r="CT466" s="2">
        <f>INDEX([1]age_tranches_5ans_nb_sex!$1:$1048576,MATCH('SectorStat-Age-Hommes'!$A466,[1]age_tranches_5ans_nb_sex!$A:$A,0),40)/5</f>
        <v>0</v>
      </c>
      <c r="CZ466" s="3"/>
      <c r="DA466" s="3"/>
      <c r="DB466" s="3"/>
      <c r="DC466" s="3"/>
      <c r="DD466" s="3"/>
    </row>
    <row r="467" spans="1:108" x14ac:dyDescent="0.35">
      <c r="A467" s="1" t="s">
        <v>917</v>
      </c>
      <c r="B467" s="1" t="s">
        <v>918</v>
      </c>
      <c r="C467" t="str">
        <f>INDEX([1]SectorStat!$1:$1048576,MATCH('[1]Distribution ages'!$A467,[1]SectorStat!$B:$B,0),4)</f>
        <v>Molenbeek Saint-Jean</v>
      </c>
      <c r="D467">
        <f>INDEX([1]age_tranches_5ans_nb_sex!$1:$1048576,MATCH('SectorStat-Age-Hommes'!$A467,[1]age_tranches_5ans_nb_sex!$A:$A,0),4)/5</f>
        <v>5.9999999999867999</v>
      </c>
      <c r="E467">
        <f>INDEX([1]age_tranches_5ans_nb_sex!$1:$1048576,MATCH('SectorStat-Age-Hommes'!$A467,[1]age_tranches_5ans_nb_sex!$A:$A,0),4)/5</f>
        <v>5.9999999999867999</v>
      </c>
      <c r="F467">
        <f>INDEX([1]age_tranches_5ans_nb_sex!$1:$1048576,MATCH('SectorStat-Age-Hommes'!$A467,[1]age_tranches_5ans_nb_sex!$A:$A,0),4)/5</f>
        <v>5.9999999999867999</v>
      </c>
      <c r="G467">
        <f>INDEX([1]age_tranches_5ans_nb_sex!$1:$1048576,MATCH('SectorStat-Age-Hommes'!$A467,[1]age_tranches_5ans_nb_sex!$A:$A,0),4)/5</f>
        <v>5.9999999999867999</v>
      </c>
      <c r="H467">
        <f>INDEX([1]age_tranches_5ans_nb_sex!$1:$1048576,MATCH('SectorStat-Age-Hommes'!$A467,[1]age_tranches_5ans_nb_sex!$A:$A,0),4)/5</f>
        <v>5.9999999999867999</v>
      </c>
      <c r="I467">
        <f>INDEX([1]age_tranches_5ans_nb_sex!$1:$1048576,MATCH('SectorStat-Age-Hommes'!$A467,[1]age_tranches_5ans_nb_sex!$A:$A,0),6)/5</f>
        <v>9.4000000000332005</v>
      </c>
      <c r="J467">
        <f>INDEX([1]age_tranches_5ans_nb_sex!$1:$1048576,MATCH('SectorStat-Age-Hommes'!$A467,[1]age_tranches_5ans_nb_sex!$A:$A,0),6)/5</f>
        <v>9.4000000000332005</v>
      </c>
      <c r="K467">
        <f>INDEX([1]age_tranches_5ans_nb_sex!$1:$1048576,MATCH('SectorStat-Age-Hommes'!$A467,[1]age_tranches_5ans_nb_sex!$A:$A,0),6)/5</f>
        <v>9.4000000000332005</v>
      </c>
      <c r="L467">
        <f>INDEX([1]age_tranches_5ans_nb_sex!$1:$1048576,MATCH('SectorStat-Age-Hommes'!$A467,[1]age_tranches_5ans_nb_sex!$A:$A,0),6)/5</f>
        <v>9.4000000000332005</v>
      </c>
      <c r="M467">
        <f>INDEX([1]age_tranches_5ans_nb_sex!$1:$1048576,MATCH('SectorStat-Age-Hommes'!$A467,[1]age_tranches_5ans_nb_sex!$A:$A,0),6)/5</f>
        <v>9.4000000000332005</v>
      </c>
      <c r="N467">
        <f>INDEX([1]age_tranches_5ans_nb_sex!$1:$1048576,MATCH('SectorStat-Age-Hommes'!$A467,[1]age_tranches_5ans_nb_sex!$A:$A,0),8)/5</f>
        <v>8.8000000000883993</v>
      </c>
      <c r="O467">
        <f>INDEX([1]age_tranches_5ans_nb_sex!$1:$1048576,MATCH('SectorStat-Age-Hommes'!$A467,[1]age_tranches_5ans_nb_sex!$A:$A,0),8)/5</f>
        <v>8.8000000000883993</v>
      </c>
      <c r="P467">
        <f>INDEX([1]age_tranches_5ans_nb_sex!$1:$1048576,MATCH('SectorStat-Age-Hommes'!$A467,[1]age_tranches_5ans_nb_sex!$A:$A,0),8)/5</f>
        <v>8.8000000000883993</v>
      </c>
      <c r="Q467">
        <f>INDEX([1]age_tranches_5ans_nb_sex!$1:$1048576,MATCH('SectorStat-Age-Hommes'!$A467,[1]age_tranches_5ans_nb_sex!$A:$A,0),8)/5</f>
        <v>8.8000000000883993</v>
      </c>
      <c r="R467">
        <f>INDEX([1]age_tranches_5ans_nb_sex!$1:$1048576,MATCH('SectorStat-Age-Hommes'!$A467,[1]age_tranches_5ans_nb_sex!$A:$A,0),8)/5</f>
        <v>8.8000000000883993</v>
      </c>
      <c r="S467">
        <f>INDEX([1]age_tranches_5ans_nb_sex!$1:$1048576,MATCH('SectorStat-Age-Hommes'!$A467,[1]age_tranches_5ans_nb_sex!$A:$A,0),10)/5</f>
        <v>6.7999999999131999</v>
      </c>
      <c r="T467">
        <f>INDEX([1]age_tranches_5ans_nb_sex!$1:$1048576,MATCH('SectorStat-Age-Hommes'!$A467,[1]age_tranches_5ans_nb_sex!$A:$A,0),10)/5</f>
        <v>6.7999999999131999</v>
      </c>
      <c r="U467">
        <f>INDEX([1]age_tranches_5ans_nb_sex!$1:$1048576,MATCH('SectorStat-Age-Hommes'!$A467,[1]age_tranches_5ans_nb_sex!$A:$A,0),10)/5</f>
        <v>6.7999999999131999</v>
      </c>
      <c r="V467">
        <f>INDEX([1]age_tranches_5ans_nb_sex!$1:$1048576,MATCH('SectorStat-Age-Hommes'!$A467,[1]age_tranches_5ans_nb_sex!$A:$A,0),10)/5</f>
        <v>6.7999999999131999</v>
      </c>
      <c r="W467">
        <f>INDEX([1]age_tranches_5ans_nb_sex!$1:$1048576,MATCH('SectorStat-Age-Hommes'!$A467,[1]age_tranches_5ans_nb_sex!$A:$A,0),10)/5</f>
        <v>6.7999999999131999</v>
      </c>
      <c r="X467">
        <f>INDEX([1]age_tranches_5ans_nb_sex!$1:$1048576,MATCH('SectorStat-Age-Hommes'!$A467,[1]age_tranches_5ans_nb_sex!$A:$A,0),10)/5</f>
        <v>6.7999999999131999</v>
      </c>
      <c r="Y467">
        <f>INDEX([1]age_tranches_5ans_nb_sex!$1:$1048576,MATCH('SectorStat-Age-Hommes'!$A467,[1]age_tranches_5ans_nb_sex!$A:$A,0),12)/5</f>
        <v>6.1999999999683997</v>
      </c>
      <c r="Z467">
        <f>INDEX([1]age_tranches_5ans_nb_sex!$1:$1048576,MATCH('SectorStat-Age-Hommes'!$A467,[1]age_tranches_5ans_nb_sex!$A:$A,0),12)/5</f>
        <v>6.1999999999683997</v>
      </c>
      <c r="AA467">
        <f>INDEX([1]age_tranches_5ans_nb_sex!$1:$1048576,MATCH('SectorStat-Age-Hommes'!$A467,[1]age_tranches_5ans_nb_sex!$A:$A,0),12)/5</f>
        <v>6.1999999999683997</v>
      </c>
      <c r="AB467">
        <f>INDEX([1]age_tranches_5ans_nb_sex!$1:$1048576,MATCH('SectorStat-Age-Hommes'!$A467,[1]age_tranches_5ans_nb_sex!$A:$A,0),12)/5</f>
        <v>6.1999999999683997</v>
      </c>
      <c r="AC467">
        <f>INDEX([1]age_tranches_5ans_nb_sex!$1:$1048576,MATCH('SectorStat-Age-Hommes'!$A467,[1]age_tranches_5ans_nb_sex!$A:$A,0),14)/5</f>
        <v>5.4000000000419996</v>
      </c>
      <c r="AD467">
        <f>INDEX([1]age_tranches_5ans_nb_sex!$1:$1048576,MATCH('SectorStat-Age-Hommes'!$A467,[1]age_tranches_5ans_nb_sex!$A:$A,0),14)/5</f>
        <v>5.4000000000419996</v>
      </c>
      <c r="AE467">
        <f>INDEX([1]age_tranches_5ans_nb_sex!$1:$1048576,MATCH('SectorStat-Age-Hommes'!$A467,[1]age_tranches_5ans_nb_sex!$A:$A,0),14)/5</f>
        <v>5.4000000000419996</v>
      </c>
      <c r="AF467">
        <f>INDEX([1]age_tranches_5ans_nb_sex!$1:$1048576,MATCH('SectorStat-Age-Hommes'!$A467,[1]age_tranches_5ans_nb_sex!$A:$A,0),14)/5</f>
        <v>5.4000000000419996</v>
      </c>
      <c r="AG467">
        <f>INDEX([1]age_tranches_5ans_nb_sex!$1:$1048576,MATCH('SectorStat-Age-Hommes'!$A467,[1]age_tranches_5ans_nb_sex!$A:$A,0),14)/5</f>
        <v>5.4000000000419996</v>
      </c>
      <c r="AH467">
        <f>INDEX([1]age_tranches_5ans_nb_sex!$1:$1048576,MATCH('SectorStat-Age-Hommes'!$A467,[1]age_tranches_5ans_nb_sex!$A:$A,0),16)/5</f>
        <v>3.2000000000647999</v>
      </c>
      <c r="AI467">
        <f>INDEX([1]age_tranches_5ans_nb_sex!$1:$1048576,MATCH('SectorStat-Age-Hommes'!$A467,[1]age_tranches_5ans_nb_sex!$A:$A,0),16)/5</f>
        <v>3.2000000000647999</v>
      </c>
      <c r="AJ467">
        <f>INDEX([1]age_tranches_5ans_nb_sex!$1:$1048576,MATCH('SectorStat-Age-Hommes'!$A467,[1]age_tranches_5ans_nb_sex!$A:$A,0),16)/5</f>
        <v>3.2000000000647999</v>
      </c>
      <c r="AK467">
        <f>INDEX([1]age_tranches_5ans_nb_sex!$1:$1048576,MATCH('SectorStat-Age-Hommes'!$A467,[1]age_tranches_5ans_nb_sex!$A:$A,0),16)/5</f>
        <v>3.2000000000647999</v>
      </c>
      <c r="AL467">
        <f>INDEX([1]age_tranches_5ans_nb_sex!$1:$1048576,MATCH('SectorStat-Age-Hommes'!$A467,[1]age_tranches_5ans_nb_sex!$A:$A,0),16)/5</f>
        <v>3.2000000000647999</v>
      </c>
      <c r="AM467">
        <f>INDEX([1]age_tranches_5ans_nb_sex!$1:$1048576,MATCH('SectorStat-Age-Hommes'!$A467,[1]age_tranches_5ans_nb_sex!$A:$A,0),18)/5</f>
        <v>5.2000000000603999</v>
      </c>
      <c r="AN467">
        <f>INDEX([1]age_tranches_5ans_nb_sex!$1:$1048576,MATCH('SectorStat-Age-Hommes'!$A467,[1]age_tranches_5ans_nb_sex!$A:$A,0),18)/5</f>
        <v>5.2000000000603999</v>
      </c>
      <c r="AO467">
        <f>INDEX([1]age_tranches_5ans_nb_sex!$1:$1048576,MATCH('SectorStat-Age-Hommes'!$A467,[1]age_tranches_5ans_nb_sex!$A:$A,0),18)/5</f>
        <v>5.2000000000603999</v>
      </c>
      <c r="AP467">
        <f>INDEX([1]age_tranches_5ans_nb_sex!$1:$1048576,MATCH('SectorStat-Age-Hommes'!$A467,[1]age_tranches_5ans_nb_sex!$A:$A,0),18)/5</f>
        <v>5.2000000000603999</v>
      </c>
      <c r="AQ467">
        <f>INDEX([1]age_tranches_5ans_nb_sex!$1:$1048576,MATCH('SectorStat-Age-Hommes'!$A467,[1]age_tranches_5ans_nb_sex!$A:$A,0),18)/5</f>
        <v>5.2000000000603999</v>
      </c>
      <c r="AR467">
        <f>INDEX([1]age_tranches_5ans_nb_sex!$1:$1048576,MATCH('SectorStat-Age-Hommes'!$A467,[1]age_tranches_5ans_nb_sex!$A:$A,0),20)/5</f>
        <v>6.1999999999683997</v>
      </c>
      <c r="AS467">
        <f>INDEX([1]age_tranches_5ans_nb_sex!$1:$1048576,MATCH('SectorStat-Age-Hommes'!$A467,[1]age_tranches_5ans_nb_sex!$A:$A,0),20)/5</f>
        <v>6.1999999999683997</v>
      </c>
      <c r="AT467">
        <f>INDEX([1]age_tranches_5ans_nb_sex!$1:$1048576,MATCH('SectorStat-Age-Hommes'!$A467,[1]age_tranches_5ans_nb_sex!$A:$A,0),20)/5</f>
        <v>6.1999999999683997</v>
      </c>
      <c r="AU467">
        <f>INDEX([1]age_tranches_5ans_nb_sex!$1:$1048576,MATCH('SectorStat-Age-Hommes'!$A467,[1]age_tranches_5ans_nb_sex!$A:$A,0),20)/5</f>
        <v>6.1999999999683997</v>
      </c>
      <c r="AV467">
        <f>INDEX([1]age_tranches_5ans_nb_sex!$1:$1048576,MATCH('SectorStat-Age-Hommes'!$A467,[1]age_tranches_5ans_nb_sex!$A:$A,0),20)/5</f>
        <v>6.1999999999683997</v>
      </c>
      <c r="AW467">
        <f>INDEX([1]age_tranches_5ans_nb_sex!$1:$1048576,MATCH('SectorStat-Age-Hommes'!$A467,[1]age_tranches_5ans_nb_sex!$A:$A,0),22)/5</f>
        <v>6.5999999999316001</v>
      </c>
      <c r="AX467">
        <f>INDEX([1]age_tranches_5ans_nb_sex!$1:$1048576,MATCH('SectorStat-Age-Hommes'!$A467,[1]age_tranches_5ans_nb_sex!$A:$A,0),22)/5</f>
        <v>6.5999999999316001</v>
      </c>
      <c r="AY467">
        <f>INDEX([1]age_tranches_5ans_nb_sex!$1:$1048576,MATCH('SectorStat-Age-Hommes'!$A467,[1]age_tranches_5ans_nb_sex!$A:$A,0),22)/5</f>
        <v>6.5999999999316001</v>
      </c>
      <c r="AZ467">
        <f>INDEX([1]age_tranches_5ans_nb_sex!$1:$1048576,MATCH('SectorStat-Age-Hommes'!$A467,[1]age_tranches_5ans_nb_sex!$A:$A,0),22)/5</f>
        <v>6.5999999999316001</v>
      </c>
      <c r="BA467">
        <f>INDEX([1]age_tranches_5ans_nb_sex!$1:$1048576,MATCH('SectorStat-Age-Hommes'!$A467,[1]age_tranches_5ans_nb_sex!$A:$A,0),22)/5</f>
        <v>6.5999999999316001</v>
      </c>
      <c r="BB467">
        <f>INDEX([1]age_tranches_5ans_nb_sex!$1:$1048576,MATCH('SectorStat-Age-Hommes'!$A467,[1]age_tranches_5ans_nb_sex!$A:$A,0),24)/5</f>
        <v>6.3999999999499995</v>
      </c>
      <c r="BC467">
        <f>INDEX([1]age_tranches_5ans_nb_sex!$1:$1048576,MATCH('SectorStat-Age-Hommes'!$A467,[1]age_tranches_5ans_nb_sex!$A:$A,0),24)/5</f>
        <v>6.3999999999499995</v>
      </c>
      <c r="BD467">
        <f>INDEX([1]age_tranches_5ans_nb_sex!$1:$1048576,MATCH('SectorStat-Age-Hommes'!$A467,[1]age_tranches_5ans_nb_sex!$A:$A,0),24)/5</f>
        <v>6.3999999999499995</v>
      </c>
      <c r="BE467">
        <f>INDEX([1]age_tranches_5ans_nb_sex!$1:$1048576,MATCH('SectorStat-Age-Hommes'!$A467,[1]age_tranches_5ans_nb_sex!$A:$A,0),24)/5</f>
        <v>6.3999999999499995</v>
      </c>
      <c r="BF467">
        <f>INDEX([1]age_tranches_5ans_nb_sex!$1:$1048576,MATCH('SectorStat-Age-Hommes'!$A467,[1]age_tranches_5ans_nb_sex!$A:$A,0),24)/5</f>
        <v>6.3999999999499995</v>
      </c>
      <c r="BG467">
        <f>INDEX([1]age_tranches_5ans_nb_sex!$1:$1048576,MATCH('SectorStat-Age-Hommes'!$A467,[1]age_tranches_5ans_nb_sex!$A:$A,0),26)/5</f>
        <v>5.000000000078801</v>
      </c>
      <c r="BH467">
        <f>INDEX([1]age_tranches_5ans_nb_sex!$1:$1048576,MATCH('SectorStat-Age-Hommes'!$A467,[1]age_tranches_5ans_nb_sex!$A:$A,0),26)/5</f>
        <v>5.000000000078801</v>
      </c>
      <c r="BI467">
        <f>INDEX([1]age_tranches_5ans_nb_sex!$1:$1048576,MATCH('SectorStat-Age-Hommes'!$A467,[1]age_tranches_5ans_nb_sex!$A:$A,0),26)/5</f>
        <v>5.000000000078801</v>
      </c>
      <c r="BJ467">
        <f>INDEX([1]age_tranches_5ans_nb_sex!$1:$1048576,MATCH('SectorStat-Age-Hommes'!$A467,[1]age_tranches_5ans_nb_sex!$A:$A,0),26)/5</f>
        <v>5.000000000078801</v>
      </c>
      <c r="BK467">
        <f>INDEX([1]age_tranches_5ans_nb_sex!$1:$1048576,MATCH('SectorStat-Age-Hommes'!$A467,[1]age_tranches_5ans_nb_sex!$A:$A,0),26)/5</f>
        <v>5.000000000078801</v>
      </c>
      <c r="BL467">
        <f>INDEX([1]age_tranches_5ans_nb_sex!$1:$1048576,MATCH('SectorStat-Age-Hommes'!$A467,[1]age_tranches_5ans_nb_sex!$A:$A,0),28)/5</f>
        <v>3.6000000000279995</v>
      </c>
      <c r="BM467">
        <f>INDEX([1]age_tranches_5ans_nb_sex!$1:$1048576,MATCH('SectorStat-Age-Hommes'!$A467,[1]age_tranches_5ans_nb_sex!$A:$A,0),28)/5</f>
        <v>3.6000000000279995</v>
      </c>
      <c r="BN467">
        <f>INDEX([1]age_tranches_5ans_nb_sex!$1:$1048576,MATCH('SectorStat-Age-Hommes'!$A467,[1]age_tranches_5ans_nb_sex!$A:$A,0),28)/5</f>
        <v>3.6000000000279995</v>
      </c>
      <c r="BO467">
        <f>INDEX([1]age_tranches_5ans_nb_sex!$1:$1048576,MATCH('SectorStat-Age-Hommes'!$A467,[1]age_tranches_5ans_nb_sex!$A:$A,0),28)/5</f>
        <v>3.6000000000279995</v>
      </c>
      <c r="BP467">
        <f>INDEX([1]age_tranches_5ans_nb_sex!$1:$1048576,MATCH('SectorStat-Age-Hommes'!$A467,[1]age_tranches_5ans_nb_sex!$A:$A,0),28)/5</f>
        <v>3.6000000000279995</v>
      </c>
      <c r="BQ467">
        <f>INDEX([1]age_tranches_5ans_nb_sex!$1:$1048576,MATCH('SectorStat-Age-Hommes'!$A467,[1]age_tranches_5ans_nb_sex!$A:$A,0),30)/5</f>
        <v>2.5999999999404002</v>
      </c>
      <c r="BR467">
        <f>INDEX([1]age_tranches_5ans_nb_sex!$1:$1048576,MATCH('SectorStat-Age-Hommes'!$A467,[1]age_tranches_5ans_nb_sex!$A:$A,0),30)/5</f>
        <v>2.5999999999404002</v>
      </c>
      <c r="BS467">
        <f>INDEX([1]age_tranches_5ans_nb_sex!$1:$1048576,MATCH('SectorStat-Age-Hommes'!$A467,[1]age_tranches_5ans_nb_sex!$A:$A,0),30)/5</f>
        <v>2.5999999999404002</v>
      </c>
      <c r="BT467">
        <f>INDEX([1]age_tranches_5ans_nb_sex!$1:$1048576,MATCH('SectorStat-Age-Hommes'!$A467,[1]age_tranches_5ans_nb_sex!$A:$A,0),30)/5</f>
        <v>2.5999999999404002</v>
      </c>
      <c r="BU467">
        <f>INDEX([1]age_tranches_5ans_nb_sex!$1:$1048576,MATCH('SectorStat-Age-Hommes'!$A467,[1]age_tranches_5ans_nb_sex!$A:$A,0),30)/5</f>
        <v>2.5999999999404002</v>
      </c>
      <c r="BV467">
        <f>INDEX([1]age_tranches_5ans_nb_sex!$1:$1048576,MATCH('SectorStat-Age-Hommes'!$A467,[1]age_tranches_5ans_nb_sex!$A:$A,0),32)/5</f>
        <v>1.2000000000692002</v>
      </c>
      <c r="BW467">
        <f>INDEX([1]age_tranches_5ans_nb_sex!$1:$1048576,MATCH('SectorStat-Age-Hommes'!$A467,[1]age_tranches_5ans_nb_sex!$A:$A,0),32)/5</f>
        <v>1.2000000000692002</v>
      </c>
      <c r="BX467">
        <f>INDEX([1]age_tranches_5ans_nb_sex!$1:$1048576,MATCH('SectorStat-Age-Hommes'!$A467,[1]age_tranches_5ans_nb_sex!$A:$A,0),32)/5</f>
        <v>1.2000000000692002</v>
      </c>
      <c r="BY467">
        <f>INDEX([1]age_tranches_5ans_nb_sex!$1:$1048576,MATCH('SectorStat-Age-Hommes'!$A467,[1]age_tranches_5ans_nb_sex!$A:$A,0),32)/5</f>
        <v>1.2000000000692002</v>
      </c>
      <c r="BZ467">
        <f>INDEX([1]age_tranches_5ans_nb_sex!$1:$1048576,MATCH('SectorStat-Age-Hommes'!$A467,[1]age_tranches_5ans_nb_sex!$A:$A,0),32)/5</f>
        <v>1.2000000000692002</v>
      </c>
      <c r="CA467">
        <f>INDEX([1]age_tranches_5ans_nb_sex!$1:$1048576,MATCH('SectorStat-Age-Hommes'!$A467,[1]age_tranches_5ans_nb_sex!$A:$A,0),34)/5</f>
        <v>1.2000000000692002</v>
      </c>
      <c r="CB467">
        <f>INDEX([1]age_tranches_5ans_nb_sex!$1:$1048576,MATCH('SectorStat-Age-Hommes'!$A467,[1]age_tranches_5ans_nb_sex!$A:$A,0),34)/5</f>
        <v>1.2000000000692002</v>
      </c>
      <c r="CC467">
        <f>INDEX([1]age_tranches_5ans_nb_sex!$1:$1048576,MATCH('SectorStat-Age-Hommes'!$A467,[1]age_tranches_5ans_nb_sex!$A:$A,0),34)/5</f>
        <v>1.2000000000692002</v>
      </c>
      <c r="CD467">
        <f>INDEX([1]age_tranches_5ans_nb_sex!$1:$1048576,MATCH('SectorStat-Age-Hommes'!$A467,[1]age_tranches_5ans_nb_sex!$A:$A,0),34)/5</f>
        <v>1.2000000000692002</v>
      </c>
      <c r="CE467">
        <f>INDEX([1]age_tranches_5ans_nb_sex!$1:$1048576,MATCH('SectorStat-Age-Hommes'!$A467,[1]age_tranches_5ans_nb_sex!$A:$A,0),34)/5</f>
        <v>1.2000000000692002</v>
      </c>
      <c r="CF467">
        <f>INDEX([1]age_tranches_5ans_nb_sex!$1:$1048576,MATCH('SectorStat-Age-Hommes'!$A467,[1]age_tranches_5ans_nb_sex!$A:$A,0),36)/5</f>
        <v>0.59999999994480002</v>
      </c>
      <c r="CG467">
        <f>INDEX([1]age_tranches_5ans_nb_sex!$1:$1048576,MATCH('SectorStat-Age-Hommes'!$A467,[1]age_tranches_5ans_nb_sex!$A:$A,0),36)/5</f>
        <v>0.59999999994480002</v>
      </c>
      <c r="CH467">
        <f>INDEX([1]age_tranches_5ans_nb_sex!$1:$1048576,MATCH('SectorStat-Age-Hommes'!$A467,[1]age_tranches_5ans_nb_sex!$A:$A,0),36)/5</f>
        <v>0.59999999994480002</v>
      </c>
      <c r="CI467">
        <f>INDEX([1]age_tranches_5ans_nb_sex!$1:$1048576,MATCH('SectorStat-Age-Hommes'!$A467,[1]age_tranches_5ans_nb_sex!$A:$A,0),36)/5</f>
        <v>0.59999999994480002</v>
      </c>
      <c r="CJ467">
        <f>INDEX([1]age_tranches_5ans_nb_sex!$1:$1048576,MATCH('SectorStat-Age-Hommes'!$A467,[1]age_tranches_5ans_nb_sex!$A:$A,0),36)/5</f>
        <v>0.59999999994480002</v>
      </c>
      <c r="CK467">
        <f>INDEX([1]age_tranches_5ans_nb_sex!$1:$1048576,MATCH('SectorStat-Age-Hommes'!$A467,[1]age_tranches_5ans_nb_sex!$A:$A,0),38)/5</f>
        <v>0</v>
      </c>
      <c r="CL467">
        <f>INDEX([1]age_tranches_5ans_nb_sex!$1:$1048576,MATCH('SectorStat-Age-Hommes'!$A467,[1]age_tranches_5ans_nb_sex!$A:$A,0),38)/5</f>
        <v>0</v>
      </c>
      <c r="CM467">
        <f>INDEX([1]age_tranches_5ans_nb_sex!$1:$1048576,MATCH('SectorStat-Age-Hommes'!$A467,[1]age_tranches_5ans_nb_sex!$A:$A,0),38)/5</f>
        <v>0</v>
      </c>
      <c r="CN467">
        <f>INDEX([1]age_tranches_5ans_nb_sex!$1:$1048576,MATCH('SectorStat-Age-Hommes'!$A467,[1]age_tranches_5ans_nb_sex!$A:$A,0),38)/5</f>
        <v>0</v>
      </c>
      <c r="CO467">
        <f>INDEX([1]age_tranches_5ans_nb_sex!$1:$1048576,MATCH('SectorStat-Age-Hommes'!$A467,[1]age_tranches_5ans_nb_sex!$A:$A,0),38)/5</f>
        <v>0</v>
      </c>
      <c r="CP467" s="2">
        <f>INDEX([1]age_tranches_5ans_nb_sex!$1:$1048576,MATCH('SectorStat-Age-Hommes'!$A467,[1]age_tranches_5ans_nb_sex!$A:$A,0),40)/5</f>
        <v>0</v>
      </c>
      <c r="CQ467" s="2">
        <f>INDEX([1]age_tranches_5ans_nb_sex!$1:$1048576,MATCH('SectorStat-Age-Hommes'!$A467,[1]age_tranches_5ans_nb_sex!$A:$A,0),40)/5</f>
        <v>0</v>
      </c>
      <c r="CR467" s="2">
        <f>INDEX([1]age_tranches_5ans_nb_sex!$1:$1048576,MATCH('SectorStat-Age-Hommes'!$A467,[1]age_tranches_5ans_nb_sex!$A:$A,0),40)/5</f>
        <v>0</v>
      </c>
      <c r="CS467" s="2">
        <f>INDEX([1]age_tranches_5ans_nb_sex!$1:$1048576,MATCH('SectorStat-Age-Hommes'!$A467,[1]age_tranches_5ans_nb_sex!$A:$A,0),40)/5</f>
        <v>0</v>
      </c>
      <c r="CT467" s="2">
        <f>INDEX([1]age_tranches_5ans_nb_sex!$1:$1048576,MATCH('SectorStat-Age-Hommes'!$A467,[1]age_tranches_5ans_nb_sex!$A:$A,0),40)/5</f>
        <v>0</v>
      </c>
      <c r="CZ467" s="3"/>
      <c r="DA467" s="3"/>
      <c r="DB467" s="3"/>
      <c r="DC467" s="3"/>
      <c r="DD467" s="3"/>
    </row>
    <row r="468" spans="1:108" x14ac:dyDescent="0.35">
      <c r="A468" s="1" t="s">
        <v>919</v>
      </c>
      <c r="B468" s="1" t="s">
        <v>920</v>
      </c>
      <c r="C468" t="str">
        <f>INDEX([1]SectorStat!$1:$1048576,MATCH('[1]Distribution ages'!$A468,[1]SectorStat!$B:$B,0),4)</f>
        <v>Molenbeek Saint-Jean</v>
      </c>
      <c r="D468">
        <f>INDEX([1]age_tranches_5ans_nb_sex!$1:$1048576,MATCH('SectorStat-Age-Hommes'!$A468,[1]age_tranches_5ans_nb_sex!$A:$A,0),4)/5</f>
        <v>8.7999999999058005</v>
      </c>
      <c r="E468">
        <f>INDEX([1]age_tranches_5ans_nb_sex!$1:$1048576,MATCH('SectorStat-Age-Hommes'!$A468,[1]age_tranches_5ans_nb_sex!$A:$A,0),4)/5</f>
        <v>8.7999999999058005</v>
      </c>
      <c r="F468">
        <f>INDEX([1]age_tranches_5ans_nb_sex!$1:$1048576,MATCH('SectorStat-Age-Hommes'!$A468,[1]age_tranches_5ans_nb_sex!$A:$A,0),4)/5</f>
        <v>8.7999999999058005</v>
      </c>
      <c r="G468">
        <f>INDEX([1]age_tranches_5ans_nb_sex!$1:$1048576,MATCH('SectorStat-Age-Hommes'!$A468,[1]age_tranches_5ans_nb_sex!$A:$A,0),4)/5</f>
        <v>8.7999999999058005</v>
      </c>
      <c r="H468">
        <f>INDEX([1]age_tranches_5ans_nb_sex!$1:$1048576,MATCH('SectorStat-Age-Hommes'!$A468,[1]age_tranches_5ans_nb_sex!$A:$A,0),4)/5</f>
        <v>8.7999999999058005</v>
      </c>
      <c r="I468">
        <f>INDEX([1]age_tranches_5ans_nb_sex!$1:$1048576,MATCH('SectorStat-Age-Hommes'!$A468,[1]age_tranches_5ans_nb_sex!$A:$A,0),6)/5</f>
        <v>8.5999999999833996</v>
      </c>
      <c r="J468">
        <f>INDEX([1]age_tranches_5ans_nb_sex!$1:$1048576,MATCH('SectorStat-Age-Hommes'!$A468,[1]age_tranches_5ans_nb_sex!$A:$A,0),6)/5</f>
        <v>8.5999999999833996</v>
      </c>
      <c r="K468">
        <f>INDEX([1]age_tranches_5ans_nb_sex!$1:$1048576,MATCH('SectorStat-Age-Hommes'!$A468,[1]age_tranches_5ans_nb_sex!$A:$A,0),6)/5</f>
        <v>8.5999999999833996</v>
      </c>
      <c r="L468">
        <f>INDEX([1]age_tranches_5ans_nb_sex!$1:$1048576,MATCH('SectorStat-Age-Hommes'!$A468,[1]age_tranches_5ans_nb_sex!$A:$A,0),6)/5</f>
        <v>8.5999999999833996</v>
      </c>
      <c r="M468">
        <f>INDEX([1]age_tranches_5ans_nb_sex!$1:$1048576,MATCH('SectorStat-Age-Hommes'!$A468,[1]age_tranches_5ans_nb_sex!$A:$A,0),6)/5</f>
        <v>8.5999999999833996</v>
      </c>
      <c r="N468">
        <f>INDEX([1]age_tranches_5ans_nb_sex!$1:$1048576,MATCH('SectorStat-Age-Hommes'!$A468,[1]age_tranches_5ans_nb_sex!$A:$A,0),8)/5</f>
        <v>12.799999999886198</v>
      </c>
      <c r="O468">
        <f>INDEX([1]age_tranches_5ans_nb_sex!$1:$1048576,MATCH('SectorStat-Age-Hommes'!$A468,[1]age_tranches_5ans_nb_sex!$A:$A,0),8)/5</f>
        <v>12.799999999886198</v>
      </c>
      <c r="P468">
        <f>INDEX([1]age_tranches_5ans_nb_sex!$1:$1048576,MATCH('SectorStat-Age-Hommes'!$A468,[1]age_tranches_5ans_nb_sex!$A:$A,0),8)/5</f>
        <v>12.799999999886198</v>
      </c>
      <c r="Q468">
        <f>INDEX([1]age_tranches_5ans_nb_sex!$1:$1048576,MATCH('SectorStat-Age-Hommes'!$A468,[1]age_tranches_5ans_nb_sex!$A:$A,0),8)/5</f>
        <v>12.799999999886198</v>
      </c>
      <c r="R468">
        <f>INDEX([1]age_tranches_5ans_nb_sex!$1:$1048576,MATCH('SectorStat-Age-Hommes'!$A468,[1]age_tranches_5ans_nb_sex!$A:$A,0),8)/5</f>
        <v>12.799999999886198</v>
      </c>
      <c r="S468">
        <f>INDEX([1]age_tranches_5ans_nb_sex!$1:$1048576,MATCH('SectorStat-Age-Hommes'!$A468,[1]age_tranches_5ans_nb_sex!$A:$A,0),10)/5</f>
        <v>11.600000000096401</v>
      </c>
      <c r="T468">
        <f>INDEX([1]age_tranches_5ans_nb_sex!$1:$1048576,MATCH('SectorStat-Age-Hommes'!$A468,[1]age_tranches_5ans_nb_sex!$A:$A,0),10)/5</f>
        <v>11.600000000096401</v>
      </c>
      <c r="U468">
        <f>INDEX([1]age_tranches_5ans_nb_sex!$1:$1048576,MATCH('SectorStat-Age-Hommes'!$A468,[1]age_tranches_5ans_nb_sex!$A:$A,0),10)/5</f>
        <v>11.600000000096401</v>
      </c>
      <c r="V468">
        <f>INDEX([1]age_tranches_5ans_nb_sex!$1:$1048576,MATCH('SectorStat-Age-Hommes'!$A468,[1]age_tranches_5ans_nb_sex!$A:$A,0),10)/5</f>
        <v>11.600000000096401</v>
      </c>
      <c r="W468">
        <f>INDEX([1]age_tranches_5ans_nb_sex!$1:$1048576,MATCH('SectorStat-Age-Hommes'!$A468,[1]age_tranches_5ans_nb_sex!$A:$A,0),10)/5</f>
        <v>11.600000000096401</v>
      </c>
      <c r="X468">
        <f>INDEX([1]age_tranches_5ans_nb_sex!$1:$1048576,MATCH('SectorStat-Age-Hommes'!$A468,[1]age_tranches_5ans_nb_sex!$A:$A,0),10)/5</f>
        <v>11.600000000096401</v>
      </c>
      <c r="Y468">
        <f>INDEX([1]age_tranches_5ans_nb_sex!$1:$1048576,MATCH('SectorStat-Age-Hommes'!$A468,[1]age_tranches_5ans_nb_sex!$A:$A,0),12)/5</f>
        <v>8.7999999999058005</v>
      </c>
      <c r="Z468">
        <f>INDEX([1]age_tranches_5ans_nb_sex!$1:$1048576,MATCH('SectorStat-Age-Hommes'!$A468,[1]age_tranches_5ans_nb_sex!$A:$A,0),12)/5</f>
        <v>8.7999999999058005</v>
      </c>
      <c r="AA468">
        <f>INDEX([1]age_tranches_5ans_nb_sex!$1:$1048576,MATCH('SectorStat-Age-Hommes'!$A468,[1]age_tranches_5ans_nb_sex!$A:$A,0),12)/5</f>
        <v>8.7999999999058005</v>
      </c>
      <c r="AB468">
        <f>INDEX([1]age_tranches_5ans_nb_sex!$1:$1048576,MATCH('SectorStat-Age-Hommes'!$A468,[1]age_tranches_5ans_nb_sex!$A:$A,0),12)/5</f>
        <v>8.7999999999058005</v>
      </c>
      <c r="AC468">
        <f>INDEX([1]age_tranches_5ans_nb_sex!$1:$1048576,MATCH('SectorStat-Age-Hommes'!$A468,[1]age_tranches_5ans_nb_sex!$A:$A,0),14)/5</f>
        <v>12.200000000118999</v>
      </c>
      <c r="AD468">
        <f>INDEX([1]age_tranches_5ans_nb_sex!$1:$1048576,MATCH('SectorStat-Age-Hommes'!$A468,[1]age_tranches_5ans_nb_sex!$A:$A,0),14)/5</f>
        <v>12.200000000118999</v>
      </c>
      <c r="AE468">
        <f>INDEX([1]age_tranches_5ans_nb_sex!$1:$1048576,MATCH('SectorStat-Age-Hommes'!$A468,[1]age_tranches_5ans_nb_sex!$A:$A,0),14)/5</f>
        <v>12.200000000118999</v>
      </c>
      <c r="AF468">
        <f>INDEX([1]age_tranches_5ans_nb_sex!$1:$1048576,MATCH('SectorStat-Age-Hommes'!$A468,[1]age_tranches_5ans_nb_sex!$A:$A,0),14)/5</f>
        <v>12.200000000118999</v>
      </c>
      <c r="AG468">
        <f>INDEX([1]age_tranches_5ans_nb_sex!$1:$1048576,MATCH('SectorStat-Age-Hommes'!$A468,[1]age_tranches_5ans_nb_sex!$A:$A,0),14)/5</f>
        <v>12.200000000118999</v>
      </c>
      <c r="AH468">
        <f>INDEX([1]age_tranches_5ans_nb_sex!$1:$1048576,MATCH('SectorStat-Age-Hommes'!$A468,[1]age_tranches_5ans_nb_sex!$A:$A,0),16)/5</f>
        <v>11.399999999918601</v>
      </c>
      <c r="AI468">
        <f>INDEX([1]age_tranches_5ans_nb_sex!$1:$1048576,MATCH('SectorStat-Age-Hommes'!$A468,[1]age_tranches_5ans_nb_sex!$A:$A,0),16)/5</f>
        <v>11.399999999918601</v>
      </c>
      <c r="AJ468">
        <f>INDEX([1]age_tranches_5ans_nb_sex!$1:$1048576,MATCH('SectorStat-Age-Hommes'!$A468,[1]age_tranches_5ans_nb_sex!$A:$A,0),16)/5</f>
        <v>11.399999999918601</v>
      </c>
      <c r="AK468">
        <f>INDEX([1]age_tranches_5ans_nb_sex!$1:$1048576,MATCH('SectorStat-Age-Hommes'!$A468,[1]age_tranches_5ans_nb_sex!$A:$A,0),16)/5</f>
        <v>11.399999999918601</v>
      </c>
      <c r="AL468">
        <f>INDEX([1]age_tranches_5ans_nb_sex!$1:$1048576,MATCH('SectorStat-Age-Hommes'!$A468,[1]age_tranches_5ans_nb_sex!$A:$A,0),16)/5</f>
        <v>11.399999999918601</v>
      </c>
      <c r="AM468">
        <f>INDEX([1]age_tranches_5ans_nb_sex!$1:$1048576,MATCH('SectorStat-Age-Hommes'!$A468,[1]age_tranches_5ans_nb_sex!$A:$A,0),18)/5</f>
        <v>9.2000000000060016</v>
      </c>
      <c r="AN468">
        <f>INDEX([1]age_tranches_5ans_nb_sex!$1:$1048576,MATCH('SectorStat-Age-Hommes'!$A468,[1]age_tranches_5ans_nb_sex!$A:$A,0),18)/5</f>
        <v>9.2000000000060016</v>
      </c>
      <c r="AO468">
        <f>INDEX([1]age_tranches_5ans_nb_sex!$1:$1048576,MATCH('SectorStat-Age-Hommes'!$A468,[1]age_tranches_5ans_nb_sex!$A:$A,0),18)/5</f>
        <v>9.2000000000060016</v>
      </c>
      <c r="AP468">
        <f>INDEX([1]age_tranches_5ans_nb_sex!$1:$1048576,MATCH('SectorStat-Age-Hommes'!$A468,[1]age_tranches_5ans_nb_sex!$A:$A,0),18)/5</f>
        <v>9.2000000000060016</v>
      </c>
      <c r="AQ468">
        <f>INDEX([1]age_tranches_5ans_nb_sex!$1:$1048576,MATCH('SectorStat-Age-Hommes'!$A468,[1]age_tranches_5ans_nb_sex!$A:$A,0),18)/5</f>
        <v>9.2000000000060016</v>
      </c>
      <c r="AR468">
        <f>INDEX([1]age_tranches_5ans_nb_sex!$1:$1048576,MATCH('SectorStat-Age-Hommes'!$A468,[1]age_tranches_5ans_nb_sex!$A:$A,0),20)/5</f>
        <v>12.4000000000414</v>
      </c>
      <c r="AS468">
        <f>INDEX([1]age_tranches_5ans_nb_sex!$1:$1048576,MATCH('SectorStat-Age-Hommes'!$A468,[1]age_tranches_5ans_nb_sex!$A:$A,0),20)/5</f>
        <v>12.4000000000414</v>
      </c>
      <c r="AT468">
        <f>INDEX([1]age_tranches_5ans_nb_sex!$1:$1048576,MATCH('SectorStat-Age-Hommes'!$A468,[1]age_tranches_5ans_nb_sex!$A:$A,0),20)/5</f>
        <v>12.4000000000414</v>
      </c>
      <c r="AU468">
        <f>INDEX([1]age_tranches_5ans_nb_sex!$1:$1048576,MATCH('SectorStat-Age-Hommes'!$A468,[1]age_tranches_5ans_nb_sex!$A:$A,0),20)/5</f>
        <v>12.4000000000414</v>
      </c>
      <c r="AV468">
        <f>INDEX([1]age_tranches_5ans_nb_sex!$1:$1048576,MATCH('SectorStat-Age-Hommes'!$A468,[1]age_tranches_5ans_nb_sex!$A:$A,0),20)/5</f>
        <v>12.4000000000414</v>
      </c>
      <c r="AW468">
        <f>INDEX([1]age_tranches_5ans_nb_sex!$1:$1048576,MATCH('SectorStat-Age-Hommes'!$A468,[1]age_tranches_5ans_nb_sex!$A:$A,0),22)/5</f>
        <v>11.800000000018802</v>
      </c>
      <c r="AX468">
        <f>INDEX([1]age_tranches_5ans_nb_sex!$1:$1048576,MATCH('SectorStat-Age-Hommes'!$A468,[1]age_tranches_5ans_nb_sex!$A:$A,0),22)/5</f>
        <v>11.800000000018802</v>
      </c>
      <c r="AY468">
        <f>INDEX([1]age_tranches_5ans_nb_sex!$1:$1048576,MATCH('SectorStat-Age-Hommes'!$A468,[1]age_tranches_5ans_nb_sex!$A:$A,0),22)/5</f>
        <v>11.800000000018802</v>
      </c>
      <c r="AZ468">
        <f>INDEX([1]age_tranches_5ans_nb_sex!$1:$1048576,MATCH('SectorStat-Age-Hommes'!$A468,[1]age_tranches_5ans_nb_sex!$A:$A,0),22)/5</f>
        <v>11.800000000018802</v>
      </c>
      <c r="BA468">
        <f>INDEX([1]age_tranches_5ans_nb_sex!$1:$1048576,MATCH('SectorStat-Age-Hommes'!$A468,[1]age_tranches_5ans_nb_sex!$A:$A,0),22)/5</f>
        <v>11.800000000018802</v>
      </c>
      <c r="BB468">
        <f>INDEX([1]age_tranches_5ans_nb_sex!$1:$1048576,MATCH('SectorStat-Age-Hommes'!$A468,[1]age_tranches_5ans_nb_sex!$A:$A,0),24)/5</f>
        <v>9.8000000000286001</v>
      </c>
      <c r="BC468">
        <f>INDEX([1]age_tranches_5ans_nb_sex!$1:$1048576,MATCH('SectorStat-Age-Hommes'!$A468,[1]age_tranches_5ans_nb_sex!$A:$A,0),24)/5</f>
        <v>9.8000000000286001</v>
      </c>
      <c r="BD468">
        <f>INDEX([1]age_tranches_5ans_nb_sex!$1:$1048576,MATCH('SectorStat-Age-Hommes'!$A468,[1]age_tranches_5ans_nb_sex!$A:$A,0),24)/5</f>
        <v>9.8000000000286001</v>
      </c>
      <c r="BE468">
        <f>INDEX([1]age_tranches_5ans_nb_sex!$1:$1048576,MATCH('SectorStat-Age-Hommes'!$A468,[1]age_tranches_5ans_nb_sex!$A:$A,0),24)/5</f>
        <v>9.8000000000286001</v>
      </c>
      <c r="BF468">
        <f>INDEX([1]age_tranches_5ans_nb_sex!$1:$1048576,MATCH('SectorStat-Age-Hommes'!$A468,[1]age_tranches_5ans_nb_sex!$A:$A,0),24)/5</f>
        <v>9.8000000000286001</v>
      </c>
      <c r="BG468">
        <f>INDEX([1]age_tranches_5ans_nb_sex!$1:$1048576,MATCH('SectorStat-Age-Hommes'!$A468,[1]age_tranches_5ans_nb_sex!$A:$A,0),26)/5</f>
        <v>6.7999999999156007</v>
      </c>
      <c r="BH468">
        <f>INDEX([1]age_tranches_5ans_nb_sex!$1:$1048576,MATCH('SectorStat-Age-Hommes'!$A468,[1]age_tranches_5ans_nb_sex!$A:$A,0),26)/5</f>
        <v>6.7999999999156007</v>
      </c>
      <c r="BI468">
        <f>INDEX([1]age_tranches_5ans_nb_sex!$1:$1048576,MATCH('SectorStat-Age-Hommes'!$A468,[1]age_tranches_5ans_nb_sex!$A:$A,0),26)/5</f>
        <v>6.7999999999156007</v>
      </c>
      <c r="BJ468">
        <f>INDEX([1]age_tranches_5ans_nb_sex!$1:$1048576,MATCH('SectorStat-Age-Hommes'!$A468,[1]age_tranches_5ans_nb_sex!$A:$A,0),26)/5</f>
        <v>6.7999999999156007</v>
      </c>
      <c r="BK468">
        <f>INDEX([1]age_tranches_5ans_nb_sex!$1:$1048576,MATCH('SectorStat-Age-Hommes'!$A468,[1]age_tranches_5ans_nb_sex!$A:$A,0),26)/5</f>
        <v>6.7999999999156007</v>
      </c>
      <c r="BL468">
        <f>INDEX([1]age_tranches_5ans_nb_sex!$1:$1048576,MATCH('SectorStat-Age-Hommes'!$A468,[1]age_tranches_5ans_nb_sex!$A:$A,0),28)/5</f>
        <v>4.7999999999253991</v>
      </c>
      <c r="BM468">
        <f>INDEX([1]age_tranches_5ans_nb_sex!$1:$1048576,MATCH('SectorStat-Age-Hommes'!$A468,[1]age_tranches_5ans_nb_sex!$A:$A,0),28)/5</f>
        <v>4.7999999999253991</v>
      </c>
      <c r="BN468">
        <f>INDEX([1]age_tranches_5ans_nb_sex!$1:$1048576,MATCH('SectorStat-Age-Hommes'!$A468,[1]age_tranches_5ans_nb_sex!$A:$A,0),28)/5</f>
        <v>4.7999999999253991</v>
      </c>
      <c r="BO468">
        <f>INDEX([1]age_tranches_5ans_nb_sex!$1:$1048576,MATCH('SectorStat-Age-Hommes'!$A468,[1]age_tranches_5ans_nb_sex!$A:$A,0),28)/5</f>
        <v>4.7999999999253991</v>
      </c>
      <c r="BP468">
        <f>INDEX([1]age_tranches_5ans_nb_sex!$1:$1048576,MATCH('SectorStat-Age-Hommes'!$A468,[1]age_tranches_5ans_nb_sex!$A:$A,0),28)/5</f>
        <v>4.7999999999253991</v>
      </c>
      <c r="BQ468">
        <f>INDEX([1]age_tranches_5ans_nb_sex!$1:$1048576,MATCH('SectorStat-Age-Hommes'!$A468,[1]age_tranches_5ans_nb_sex!$A:$A,0),30)/5</f>
        <v>3.3999999999578003</v>
      </c>
      <c r="BR468">
        <f>INDEX([1]age_tranches_5ans_nb_sex!$1:$1048576,MATCH('SectorStat-Age-Hommes'!$A468,[1]age_tranches_5ans_nb_sex!$A:$A,0),30)/5</f>
        <v>3.3999999999578003</v>
      </c>
      <c r="BS468">
        <f>INDEX([1]age_tranches_5ans_nb_sex!$1:$1048576,MATCH('SectorStat-Age-Hommes'!$A468,[1]age_tranches_5ans_nb_sex!$A:$A,0),30)/5</f>
        <v>3.3999999999578003</v>
      </c>
      <c r="BT468">
        <f>INDEX([1]age_tranches_5ans_nb_sex!$1:$1048576,MATCH('SectorStat-Age-Hommes'!$A468,[1]age_tranches_5ans_nb_sex!$A:$A,0),30)/5</f>
        <v>3.3999999999578003</v>
      </c>
      <c r="BU468">
        <f>INDEX([1]age_tranches_5ans_nb_sex!$1:$1048576,MATCH('SectorStat-Age-Hommes'!$A468,[1]age_tranches_5ans_nb_sex!$A:$A,0),30)/5</f>
        <v>3.3999999999578003</v>
      </c>
      <c r="BV468">
        <f>INDEX([1]age_tranches_5ans_nb_sex!$1:$1048576,MATCH('SectorStat-Age-Hommes'!$A468,[1]age_tranches_5ans_nb_sex!$A:$A,0),32)/5</f>
        <v>1.9999999999901998</v>
      </c>
      <c r="BW468">
        <f>INDEX([1]age_tranches_5ans_nb_sex!$1:$1048576,MATCH('SectorStat-Age-Hommes'!$A468,[1]age_tranches_5ans_nb_sex!$A:$A,0),32)/5</f>
        <v>1.9999999999901998</v>
      </c>
      <c r="BX468">
        <f>INDEX([1]age_tranches_5ans_nb_sex!$1:$1048576,MATCH('SectorStat-Age-Hommes'!$A468,[1]age_tranches_5ans_nb_sex!$A:$A,0),32)/5</f>
        <v>1.9999999999901998</v>
      </c>
      <c r="BY468">
        <f>INDEX([1]age_tranches_5ans_nb_sex!$1:$1048576,MATCH('SectorStat-Age-Hommes'!$A468,[1]age_tranches_5ans_nb_sex!$A:$A,0),32)/5</f>
        <v>1.9999999999901998</v>
      </c>
      <c r="BZ468">
        <f>INDEX([1]age_tranches_5ans_nb_sex!$1:$1048576,MATCH('SectorStat-Age-Hommes'!$A468,[1]age_tranches_5ans_nb_sex!$A:$A,0),32)/5</f>
        <v>1.9999999999901998</v>
      </c>
      <c r="CA468">
        <f>INDEX([1]age_tranches_5ans_nb_sex!$1:$1048576,MATCH('SectorStat-Age-Hommes'!$A468,[1]age_tranches_5ans_nb_sex!$A:$A,0),34)/5</f>
        <v>1.3999999999676001</v>
      </c>
      <c r="CB468">
        <f>INDEX([1]age_tranches_5ans_nb_sex!$1:$1048576,MATCH('SectorStat-Age-Hommes'!$A468,[1]age_tranches_5ans_nb_sex!$A:$A,0),34)/5</f>
        <v>1.3999999999676001</v>
      </c>
      <c r="CC468">
        <f>INDEX([1]age_tranches_5ans_nb_sex!$1:$1048576,MATCH('SectorStat-Age-Hommes'!$A468,[1]age_tranches_5ans_nb_sex!$A:$A,0),34)/5</f>
        <v>1.3999999999676001</v>
      </c>
      <c r="CD468">
        <f>INDEX([1]age_tranches_5ans_nb_sex!$1:$1048576,MATCH('SectorStat-Age-Hommes'!$A468,[1]age_tranches_5ans_nb_sex!$A:$A,0),34)/5</f>
        <v>1.3999999999676001</v>
      </c>
      <c r="CE468">
        <f>INDEX([1]age_tranches_5ans_nb_sex!$1:$1048576,MATCH('SectorStat-Age-Hommes'!$A468,[1]age_tranches_5ans_nb_sex!$A:$A,0),34)/5</f>
        <v>1.3999999999676001</v>
      </c>
      <c r="CF468">
        <f>INDEX([1]age_tranches_5ans_nb_sex!$1:$1048576,MATCH('SectorStat-Age-Hommes'!$A468,[1]age_tranches_5ans_nb_sex!$A:$A,0),36)/5</f>
        <v>1.3999999999676001</v>
      </c>
      <c r="CG468">
        <f>INDEX([1]age_tranches_5ans_nb_sex!$1:$1048576,MATCH('SectorStat-Age-Hommes'!$A468,[1]age_tranches_5ans_nb_sex!$A:$A,0),36)/5</f>
        <v>1.3999999999676001</v>
      </c>
      <c r="CH468">
        <f>INDEX([1]age_tranches_5ans_nb_sex!$1:$1048576,MATCH('SectorStat-Age-Hommes'!$A468,[1]age_tranches_5ans_nb_sex!$A:$A,0),36)/5</f>
        <v>1.3999999999676001</v>
      </c>
      <c r="CI468">
        <f>INDEX([1]age_tranches_5ans_nb_sex!$1:$1048576,MATCH('SectorStat-Age-Hommes'!$A468,[1]age_tranches_5ans_nb_sex!$A:$A,0),36)/5</f>
        <v>1.3999999999676001</v>
      </c>
      <c r="CJ468">
        <f>INDEX([1]age_tranches_5ans_nb_sex!$1:$1048576,MATCH('SectorStat-Age-Hommes'!$A468,[1]age_tranches_5ans_nb_sex!$A:$A,0),36)/5</f>
        <v>1.3999999999676001</v>
      </c>
      <c r="CK468">
        <f>INDEX([1]age_tranches_5ans_nb_sex!$1:$1048576,MATCH('SectorStat-Age-Hommes'!$A468,[1]age_tranches_5ans_nb_sex!$A:$A,0),38)/5</f>
        <v>0.40000000010020004</v>
      </c>
      <c r="CL468">
        <f>INDEX([1]age_tranches_5ans_nb_sex!$1:$1048576,MATCH('SectorStat-Age-Hommes'!$A468,[1]age_tranches_5ans_nb_sex!$A:$A,0),38)/5</f>
        <v>0.40000000010020004</v>
      </c>
      <c r="CM468">
        <f>INDEX([1]age_tranches_5ans_nb_sex!$1:$1048576,MATCH('SectorStat-Age-Hommes'!$A468,[1]age_tranches_5ans_nb_sex!$A:$A,0),38)/5</f>
        <v>0.40000000010020004</v>
      </c>
      <c r="CN468">
        <f>INDEX([1]age_tranches_5ans_nb_sex!$1:$1048576,MATCH('SectorStat-Age-Hommes'!$A468,[1]age_tranches_5ans_nb_sex!$A:$A,0),38)/5</f>
        <v>0.40000000010020004</v>
      </c>
      <c r="CO468">
        <f>INDEX([1]age_tranches_5ans_nb_sex!$1:$1048576,MATCH('SectorStat-Age-Hommes'!$A468,[1]age_tranches_5ans_nb_sex!$A:$A,0),38)/5</f>
        <v>0.40000000010020004</v>
      </c>
      <c r="CP468" s="2">
        <f>INDEX([1]age_tranches_5ans_nb_sex!$1:$1048576,MATCH('SectorStat-Age-Hommes'!$A468,[1]age_tranches_5ans_nb_sex!$A:$A,0),40)/5</f>
        <v>0</v>
      </c>
      <c r="CQ468" s="2">
        <f>INDEX([1]age_tranches_5ans_nb_sex!$1:$1048576,MATCH('SectorStat-Age-Hommes'!$A468,[1]age_tranches_5ans_nb_sex!$A:$A,0),40)/5</f>
        <v>0</v>
      </c>
      <c r="CR468" s="2">
        <f>INDEX([1]age_tranches_5ans_nb_sex!$1:$1048576,MATCH('SectorStat-Age-Hommes'!$A468,[1]age_tranches_5ans_nb_sex!$A:$A,0),40)/5</f>
        <v>0</v>
      </c>
      <c r="CS468" s="2">
        <f>INDEX([1]age_tranches_5ans_nb_sex!$1:$1048576,MATCH('SectorStat-Age-Hommes'!$A468,[1]age_tranches_5ans_nb_sex!$A:$A,0),40)/5</f>
        <v>0</v>
      </c>
      <c r="CT468" s="2">
        <f>INDEX([1]age_tranches_5ans_nb_sex!$1:$1048576,MATCH('SectorStat-Age-Hommes'!$A468,[1]age_tranches_5ans_nb_sex!$A:$A,0),40)/5</f>
        <v>0</v>
      </c>
      <c r="CZ468" s="3"/>
      <c r="DA468" s="3"/>
      <c r="DB468" s="3"/>
      <c r="DC468" s="3"/>
      <c r="DD468" s="3"/>
    </row>
    <row r="469" spans="1:108" x14ac:dyDescent="0.35">
      <c r="A469" s="1" t="s">
        <v>921</v>
      </c>
      <c r="B469" s="1" t="s">
        <v>922</v>
      </c>
      <c r="C469" t="str">
        <f>INDEX([1]SectorStat!$1:$1048576,MATCH('[1]Distribution ages'!$A469,[1]SectorStat!$B:$B,0),4)</f>
        <v>Molenbeek Saint-Jean</v>
      </c>
      <c r="D469">
        <f>INDEX([1]age_tranches_5ans_nb_sex!$1:$1048576,MATCH('SectorStat-Age-Hommes'!$A469,[1]age_tranches_5ans_nb_sex!$A:$A,0),4)/5</f>
        <v>12.200000000034601</v>
      </c>
      <c r="E469">
        <f>INDEX([1]age_tranches_5ans_nb_sex!$1:$1048576,MATCH('SectorStat-Age-Hommes'!$A469,[1]age_tranches_5ans_nb_sex!$A:$A,0),4)/5</f>
        <v>12.200000000034601</v>
      </c>
      <c r="F469">
        <f>INDEX([1]age_tranches_5ans_nb_sex!$1:$1048576,MATCH('SectorStat-Age-Hommes'!$A469,[1]age_tranches_5ans_nb_sex!$A:$A,0),4)/5</f>
        <v>12.200000000034601</v>
      </c>
      <c r="G469">
        <f>INDEX([1]age_tranches_5ans_nb_sex!$1:$1048576,MATCH('SectorStat-Age-Hommes'!$A469,[1]age_tranches_5ans_nb_sex!$A:$A,0),4)/5</f>
        <v>12.200000000034601</v>
      </c>
      <c r="H469">
        <f>INDEX([1]age_tranches_5ans_nb_sex!$1:$1048576,MATCH('SectorStat-Age-Hommes'!$A469,[1]age_tranches_5ans_nb_sex!$A:$A,0),4)/5</f>
        <v>12.200000000034601</v>
      </c>
      <c r="I469">
        <f>INDEX([1]age_tranches_5ans_nb_sex!$1:$1048576,MATCH('SectorStat-Age-Hommes'!$A469,[1]age_tranches_5ans_nb_sex!$A:$A,0),6)/5</f>
        <v>12.600000000094001</v>
      </c>
      <c r="J469">
        <f>INDEX([1]age_tranches_5ans_nb_sex!$1:$1048576,MATCH('SectorStat-Age-Hommes'!$A469,[1]age_tranches_5ans_nb_sex!$A:$A,0),6)/5</f>
        <v>12.600000000094001</v>
      </c>
      <c r="K469">
        <f>INDEX([1]age_tranches_5ans_nb_sex!$1:$1048576,MATCH('SectorStat-Age-Hommes'!$A469,[1]age_tranches_5ans_nb_sex!$A:$A,0),6)/5</f>
        <v>12.600000000094001</v>
      </c>
      <c r="L469">
        <f>INDEX([1]age_tranches_5ans_nb_sex!$1:$1048576,MATCH('SectorStat-Age-Hommes'!$A469,[1]age_tranches_5ans_nb_sex!$A:$A,0),6)/5</f>
        <v>12.600000000094001</v>
      </c>
      <c r="M469">
        <f>INDEX([1]age_tranches_5ans_nb_sex!$1:$1048576,MATCH('SectorStat-Age-Hommes'!$A469,[1]age_tranches_5ans_nb_sex!$A:$A,0),6)/5</f>
        <v>12.600000000094001</v>
      </c>
      <c r="N469">
        <f>INDEX([1]age_tranches_5ans_nb_sex!$1:$1048576,MATCH('SectorStat-Age-Hommes'!$A469,[1]age_tranches_5ans_nb_sex!$A:$A,0),8)/5</f>
        <v>14.3999999999512</v>
      </c>
      <c r="O469">
        <f>INDEX([1]age_tranches_5ans_nb_sex!$1:$1048576,MATCH('SectorStat-Age-Hommes'!$A469,[1]age_tranches_5ans_nb_sex!$A:$A,0),8)/5</f>
        <v>14.3999999999512</v>
      </c>
      <c r="P469">
        <f>INDEX([1]age_tranches_5ans_nb_sex!$1:$1048576,MATCH('SectorStat-Age-Hommes'!$A469,[1]age_tranches_5ans_nb_sex!$A:$A,0),8)/5</f>
        <v>14.3999999999512</v>
      </c>
      <c r="Q469">
        <f>INDEX([1]age_tranches_5ans_nb_sex!$1:$1048576,MATCH('SectorStat-Age-Hommes'!$A469,[1]age_tranches_5ans_nb_sex!$A:$A,0),8)/5</f>
        <v>14.3999999999512</v>
      </c>
      <c r="R469">
        <f>INDEX([1]age_tranches_5ans_nb_sex!$1:$1048576,MATCH('SectorStat-Age-Hommes'!$A469,[1]age_tranches_5ans_nb_sex!$A:$A,0),8)/5</f>
        <v>14.3999999999512</v>
      </c>
      <c r="S469">
        <f>INDEX([1]age_tranches_5ans_nb_sex!$1:$1048576,MATCH('SectorStat-Age-Hommes'!$A469,[1]age_tranches_5ans_nb_sex!$A:$A,0),10)/5</f>
        <v>8.3999999998804</v>
      </c>
      <c r="T469">
        <f>INDEX([1]age_tranches_5ans_nb_sex!$1:$1048576,MATCH('SectorStat-Age-Hommes'!$A469,[1]age_tranches_5ans_nb_sex!$A:$A,0),10)/5</f>
        <v>8.3999999998804</v>
      </c>
      <c r="U469">
        <f>INDEX([1]age_tranches_5ans_nb_sex!$1:$1048576,MATCH('SectorStat-Age-Hommes'!$A469,[1]age_tranches_5ans_nb_sex!$A:$A,0),10)/5</f>
        <v>8.3999999998804</v>
      </c>
      <c r="V469">
        <f>INDEX([1]age_tranches_5ans_nb_sex!$1:$1048576,MATCH('SectorStat-Age-Hommes'!$A469,[1]age_tranches_5ans_nb_sex!$A:$A,0),10)/5</f>
        <v>8.3999999998804</v>
      </c>
      <c r="W469">
        <f>INDEX([1]age_tranches_5ans_nb_sex!$1:$1048576,MATCH('SectorStat-Age-Hommes'!$A469,[1]age_tranches_5ans_nb_sex!$A:$A,0),10)/5</f>
        <v>8.3999999998804</v>
      </c>
      <c r="X469">
        <f>INDEX([1]age_tranches_5ans_nb_sex!$1:$1048576,MATCH('SectorStat-Age-Hommes'!$A469,[1]age_tranches_5ans_nb_sex!$A:$A,0),10)/5</f>
        <v>8.3999999998804</v>
      </c>
      <c r="Y469">
        <f>INDEX([1]age_tranches_5ans_nb_sex!$1:$1048576,MATCH('SectorStat-Age-Hommes'!$A469,[1]age_tranches_5ans_nb_sex!$A:$A,0),12)/5</f>
        <v>8.1999999999873996</v>
      </c>
      <c r="Z469">
        <f>INDEX([1]age_tranches_5ans_nb_sex!$1:$1048576,MATCH('SectorStat-Age-Hommes'!$A469,[1]age_tranches_5ans_nb_sex!$A:$A,0),12)/5</f>
        <v>8.1999999999873996</v>
      </c>
      <c r="AA469">
        <f>INDEX([1]age_tranches_5ans_nb_sex!$1:$1048576,MATCH('SectorStat-Age-Hommes'!$A469,[1]age_tranches_5ans_nb_sex!$A:$A,0),12)/5</f>
        <v>8.1999999999873996</v>
      </c>
      <c r="AB469">
        <f>INDEX([1]age_tranches_5ans_nb_sex!$1:$1048576,MATCH('SectorStat-Age-Hommes'!$A469,[1]age_tranches_5ans_nb_sex!$A:$A,0),12)/5</f>
        <v>8.1999999999873996</v>
      </c>
      <c r="AC469">
        <f>INDEX([1]age_tranches_5ans_nb_sex!$1:$1048576,MATCH('SectorStat-Age-Hommes'!$A469,[1]age_tranches_5ans_nb_sex!$A:$A,0),14)/5</f>
        <v>12.799999999987</v>
      </c>
      <c r="AD469">
        <f>INDEX([1]age_tranches_5ans_nb_sex!$1:$1048576,MATCH('SectorStat-Age-Hommes'!$A469,[1]age_tranches_5ans_nb_sex!$A:$A,0),14)/5</f>
        <v>12.799999999987</v>
      </c>
      <c r="AE469">
        <f>INDEX([1]age_tranches_5ans_nb_sex!$1:$1048576,MATCH('SectorStat-Age-Hommes'!$A469,[1]age_tranches_5ans_nb_sex!$A:$A,0),14)/5</f>
        <v>12.799999999987</v>
      </c>
      <c r="AF469">
        <f>INDEX([1]age_tranches_5ans_nb_sex!$1:$1048576,MATCH('SectorStat-Age-Hommes'!$A469,[1]age_tranches_5ans_nb_sex!$A:$A,0),14)/5</f>
        <v>12.799999999987</v>
      </c>
      <c r="AG469">
        <f>INDEX([1]age_tranches_5ans_nb_sex!$1:$1048576,MATCH('SectorStat-Age-Hommes'!$A469,[1]age_tranches_5ans_nb_sex!$A:$A,0),14)/5</f>
        <v>12.799999999987</v>
      </c>
      <c r="AH469">
        <f>INDEX([1]age_tranches_5ans_nb_sex!$1:$1048576,MATCH('SectorStat-Age-Hommes'!$A469,[1]age_tranches_5ans_nb_sex!$A:$A,0),16)/5</f>
        <v>12.399999999927598</v>
      </c>
      <c r="AI469">
        <f>INDEX([1]age_tranches_5ans_nb_sex!$1:$1048576,MATCH('SectorStat-Age-Hommes'!$A469,[1]age_tranches_5ans_nb_sex!$A:$A,0),16)/5</f>
        <v>12.399999999927598</v>
      </c>
      <c r="AJ469">
        <f>INDEX([1]age_tranches_5ans_nb_sex!$1:$1048576,MATCH('SectorStat-Age-Hommes'!$A469,[1]age_tranches_5ans_nb_sex!$A:$A,0),16)/5</f>
        <v>12.399999999927598</v>
      </c>
      <c r="AK469">
        <f>INDEX([1]age_tranches_5ans_nb_sex!$1:$1048576,MATCH('SectorStat-Age-Hommes'!$A469,[1]age_tranches_5ans_nb_sex!$A:$A,0),16)/5</f>
        <v>12.399999999927598</v>
      </c>
      <c r="AL469">
        <f>INDEX([1]age_tranches_5ans_nb_sex!$1:$1048576,MATCH('SectorStat-Age-Hommes'!$A469,[1]age_tranches_5ans_nb_sex!$A:$A,0),16)/5</f>
        <v>12.399999999927598</v>
      </c>
      <c r="AM469">
        <f>INDEX([1]age_tranches_5ans_nb_sex!$1:$1048576,MATCH('SectorStat-Age-Hommes'!$A469,[1]age_tranches_5ans_nb_sex!$A:$A,0),18)/5</f>
        <v>13.3999999999394</v>
      </c>
      <c r="AN469">
        <f>INDEX([1]age_tranches_5ans_nb_sex!$1:$1048576,MATCH('SectorStat-Age-Hommes'!$A469,[1]age_tranches_5ans_nb_sex!$A:$A,0),18)/5</f>
        <v>13.3999999999394</v>
      </c>
      <c r="AO469">
        <f>INDEX([1]age_tranches_5ans_nb_sex!$1:$1048576,MATCH('SectorStat-Age-Hommes'!$A469,[1]age_tranches_5ans_nb_sex!$A:$A,0),18)/5</f>
        <v>13.3999999999394</v>
      </c>
      <c r="AP469">
        <f>INDEX([1]age_tranches_5ans_nb_sex!$1:$1048576,MATCH('SectorStat-Age-Hommes'!$A469,[1]age_tranches_5ans_nb_sex!$A:$A,0),18)/5</f>
        <v>13.3999999999394</v>
      </c>
      <c r="AQ469">
        <f>INDEX([1]age_tranches_5ans_nb_sex!$1:$1048576,MATCH('SectorStat-Age-Hommes'!$A469,[1]age_tranches_5ans_nb_sex!$A:$A,0),18)/5</f>
        <v>13.3999999999394</v>
      </c>
      <c r="AR469">
        <f>INDEX([1]age_tranches_5ans_nb_sex!$1:$1048576,MATCH('SectorStat-Age-Hommes'!$A469,[1]age_tranches_5ans_nb_sex!$A:$A,0),20)/5</f>
        <v>11.799999999975199</v>
      </c>
      <c r="AS469">
        <f>INDEX([1]age_tranches_5ans_nb_sex!$1:$1048576,MATCH('SectorStat-Age-Hommes'!$A469,[1]age_tranches_5ans_nb_sex!$A:$A,0),20)/5</f>
        <v>11.799999999975199</v>
      </c>
      <c r="AT469">
        <f>INDEX([1]age_tranches_5ans_nb_sex!$1:$1048576,MATCH('SectorStat-Age-Hommes'!$A469,[1]age_tranches_5ans_nb_sex!$A:$A,0),20)/5</f>
        <v>11.799999999975199</v>
      </c>
      <c r="AU469">
        <f>INDEX([1]age_tranches_5ans_nb_sex!$1:$1048576,MATCH('SectorStat-Age-Hommes'!$A469,[1]age_tranches_5ans_nb_sex!$A:$A,0),20)/5</f>
        <v>11.799999999975199</v>
      </c>
      <c r="AV469">
        <f>INDEX([1]age_tranches_5ans_nb_sex!$1:$1048576,MATCH('SectorStat-Age-Hommes'!$A469,[1]age_tranches_5ans_nb_sex!$A:$A,0),20)/5</f>
        <v>11.799999999975199</v>
      </c>
      <c r="AW469">
        <f>INDEX([1]age_tranches_5ans_nb_sex!$1:$1048576,MATCH('SectorStat-Age-Hommes'!$A469,[1]age_tranches_5ans_nb_sex!$A:$A,0),22)/5</f>
        <v>12.200000000034601</v>
      </c>
      <c r="AX469">
        <f>INDEX([1]age_tranches_5ans_nb_sex!$1:$1048576,MATCH('SectorStat-Age-Hommes'!$A469,[1]age_tranches_5ans_nb_sex!$A:$A,0),22)/5</f>
        <v>12.200000000034601</v>
      </c>
      <c r="AY469">
        <f>INDEX([1]age_tranches_5ans_nb_sex!$1:$1048576,MATCH('SectorStat-Age-Hommes'!$A469,[1]age_tranches_5ans_nb_sex!$A:$A,0),22)/5</f>
        <v>12.200000000034601</v>
      </c>
      <c r="AZ469">
        <f>INDEX([1]age_tranches_5ans_nb_sex!$1:$1048576,MATCH('SectorStat-Age-Hommes'!$A469,[1]age_tranches_5ans_nb_sex!$A:$A,0),22)/5</f>
        <v>12.200000000034601</v>
      </c>
      <c r="BA469">
        <f>INDEX([1]age_tranches_5ans_nb_sex!$1:$1048576,MATCH('SectorStat-Age-Hommes'!$A469,[1]age_tranches_5ans_nb_sex!$A:$A,0),22)/5</f>
        <v>12.200000000034601</v>
      </c>
      <c r="BB469">
        <f>INDEX([1]age_tranches_5ans_nb_sex!$1:$1048576,MATCH('SectorStat-Age-Hommes'!$A469,[1]age_tranches_5ans_nb_sex!$A:$A,0),24)/5</f>
        <v>7.1999999999756001</v>
      </c>
      <c r="BC469">
        <f>INDEX([1]age_tranches_5ans_nb_sex!$1:$1048576,MATCH('SectorStat-Age-Hommes'!$A469,[1]age_tranches_5ans_nb_sex!$A:$A,0),24)/5</f>
        <v>7.1999999999756001</v>
      </c>
      <c r="BD469">
        <f>INDEX([1]age_tranches_5ans_nb_sex!$1:$1048576,MATCH('SectorStat-Age-Hommes'!$A469,[1]age_tranches_5ans_nb_sex!$A:$A,0),24)/5</f>
        <v>7.1999999999756001</v>
      </c>
      <c r="BE469">
        <f>INDEX([1]age_tranches_5ans_nb_sex!$1:$1048576,MATCH('SectorStat-Age-Hommes'!$A469,[1]age_tranches_5ans_nb_sex!$A:$A,0),24)/5</f>
        <v>7.1999999999756001</v>
      </c>
      <c r="BF469">
        <f>INDEX([1]age_tranches_5ans_nb_sex!$1:$1048576,MATCH('SectorStat-Age-Hommes'!$A469,[1]age_tranches_5ans_nb_sex!$A:$A,0),24)/5</f>
        <v>7.1999999999756001</v>
      </c>
      <c r="BG469">
        <f>INDEX([1]age_tranches_5ans_nb_sex!$1:$1048576,MATCH('SectorStat-Age-Hommes'!$A469,[1]age_tranches_5ans_nb_sex!$A:$A,0),26)/5</f>
        <v>6.1999999999637989</v>
      </c>
      <c r="BH469">
        <f>INDEX([1]age_tranches_5ans_nb_sex!$1:$1048576,MATCH('SectorStat-Age-Hommes'!$A469,[1]age_tranches_5ans_nb_sex!$A:$A,0),26)/5</f>
        <v>6.1999999999637989</v>
      </c>
      <c r="BI469">
        <f>INDEX([1]age_tranches_5ans_nb_sex!$1:$1048576,MATCH('SectorStat-Age-Hommes'!$A469,[1]age_tranches_5ans_nb_sex!$A:$A,0),26)/5</f>
        <v>6.1999999999637989</v>
      </c>
      <c r="BJ469">
        <f>INDEX([1]age_tranches_5ans_nb_sex!$1:$1048576,MATCH('SectorStat-Age-Hommes'!$A469,[1]age_tranches_5ans_nb_sex!$A:$A,0),26)/5</f>
        <v>6.1999999999637989</v>
      </c>
      <c r="BK469">
        <f>INDEX([1]age_tranches_5ans_nb_sex!$1:$1048576,MATCH('SectorStat-Age-Hommes'!$A469,[1]age_tranches_5ans_nb_sex!$A:$A,0),26)/5</f>
        <v>6.1999999999637989</v>
      </c>
      <c r="BL469">
        <f>INDEX([1]age_tranches_5ans_nb_sex!$1:$1048576,MATCH('SectorStat-Age-Hommes'!$A469,[1]age_tranches_5ans_nb_sex!$A:$A,0),28)/5</f>
        <v>3.7999999998808001</v>
      </c>
      <c r="BM469">
        <f>INDEX([1]age_tranches_5ans_nb_sex!$1:$1048576,MATCH('SectorStat-Age-Hommes'!$A469,[1]age_tranches_5ans_nb_sex!$A:$A,0),28)/5</f>
        <v>3.7999999998808001</v>
      </c>
      <c r="BN469">
        <f>INDEX([1]age_tranches_5ans_nb_sex!$1:$1048576,MATCH('SectorStat-Age-Hommes'!$A469,[1]age_tranches_5ans_nb_sex!$A:$A,0),28)/5</f>
        <v>3.7999999998808001</v>
      </c>
      <c r="BO469">
        <f>INDEX([1]age_tranches_5ans_nb_sex!$1:$1048576,MATCH('SectorStat-Age-Hommes'!$A469,[1]age_tranches_5ans_nb_sex!$A:$A,0),28)/5</f>
        <v>3.7999999998808001</v>
      </c>
      <c r="BP469">
        <f>INDEX([1]age_tranches_5ans_nb_sex!$1:$1048576,MATCH('SectorStat-Age-Hommes'!$A469,[1]age_tranches_5ans_nb_sex!$A:$A,0),28)/5</f>
        <v>3.7999999998808001</v>
      </c>
      <c r="BQ469">
        <f>INDEX([1]age_tranches_5ans_nb_sex!$1:$1048576,MATCH('SectorStat-Age-Hommes'!$A469,[1]age_tranches_5ans_nb_sex!$A:$A,0),30)/5</f>
        <v>4.5999999999996</v>
      </c>
      <c r="BR469">
        <f>INDEX([1]age_tranches_5ans_nb_sex!$1:$1048576,MATCH('SectorStat-Age-Hommes'!$A469,[1]age_tranches_5ans_nb_sex!$A:$A,0),30)/5</f>
        <v>4.5999999999996</v>
      </c>
      <c r="BS469">
        <f>INDEX([1]age_tranches_5ans_nb_sex!$1:$1048576,MATCH('SectorStat-Age-Hommes'!$A469,[1]age_tranches_5ans_nb_sex!$A:$A,0),30)/5</f>
        <v>4.5999999999996</v>
      </c>
      <c r="BT469">
        <f>INDEX([1]age_tranches_5ans_nb_sex!$1:$1048576,MATCH('SectorStat-Age-Hommes'!$A469,[1]age_tranches_5ans_nb_sex!$A:$A,0),30)/5</f>
        <v>4.5999999999996</v>
      </c>
      <c r="BU469">
        <f>INDEX([1]age_tranches_5ans_nb_sex!$1:$1048576,MATCH('SectorStat-Age-Hommes'!$A469,[1]age_tranches_5ans_nb_sex!$A:$A,0),30)/5</f>
        <v>4.5999999999996</v>
      </c>
      <c r="BV469">
        <f>INDEX([1]age_tranches_5ans_nb_sex!$1:$1048576,MATCH('SectorStat-Age-Hommes'!$A469,[1]age_tranches_5ans_nb_sex!$A:$A,0),32)/5</f>
        <v>2.4000000000829997</v>
      </c>
      <c r="BW469">
        <f>INDEX([1]age_tranches_5ans_nb_sex!$1:$1048576,MATCH('SectorStat-Age-Hommes'!$A469,[1]age_tranches_5ans_nb_sex!$A:$A,0),32)/5</f>
        <v>2.4000000000829997</v>
      </c>
      <c r="BX469">
        <f>INDEX([1]age_tranches_5ans_nb_sex!$1:$1048576,MATCH('SectorStat-Age-Hommes'!$A469,[1]age_tranches_5ans_nb_sex!$A:$A,0),32)/5</f>
        <v>2.4000000000829997</v>
      </c>
      <c r="BY469">
        <f>INDEX([1]age_tranches_5ans_nb_sex!$1:$1048576,MATCH('SectorStat-Age-Hommes'!$A469,[1]age_tranches_5ans_nb_sex!$A:$A,0),32)/5</f>
        <v>2.4000000000829997</v>
      </c>
      <c r="BZ469">
        <f>INDEX([1]age_tranches_5ans_nb_sex!$1:$1048576,MATCH('SectorStat-Age-Hommes'!$A469,[1]age_tranches_5ans_nb_sex!$A:$A,0),32)/5</f>
        <v>2.4000000000829997</v>
      </c>
      <c r="CA469">
        <f>INDEX([1]age_tranches_5ans_nb_sex!$1:$1048576,MATCH('SectorStat-Age-Hommes'!$A469,[1]age_tranches_5ans_nb_sex!$A:$A,0),34)/5</f>
        <v>1.5999999999642001</v>
      </c>
      <c r="CB469">
        <f>INDEX([1]age_tranches_5ans_nb_sex!$1:$1048576,MATCH('SectorStat-Age-Hommes'!$A469,[1]age_tranches_5ans_nb_sex!$A:$A,0),34)/5</f>
        <v>1.5999999999642001</v>
      </c>
      <c r="CC469">
        <f>INDEX([1]age_tranches_5ans_nb_sex!$1:$1048576,MATCH('SectorStat-Age-Hommes'!$A469,[1]age_tranches_5ans_nb_sex!$A:$A,0),34)/5</f>
        <v>1.5999999999642001</v>
      </c>
      <c r="CD469">
        <f>INDEX([1]age_tranches_5ans_nb_sex!$1:$1048576,MATCH('SectorStat-Age-Hommes'!$A469,[1]age_tranches_5ans_nb_sex!$A:$A,0),34)/5</f>
        <v>1.5999999999642001</v>
      </c>
      <c r="CE469">
        <f>INDEX([1]age_tranches_5ans_nb_sex!$1:$1048576,MATCH('SectorStat-Age-Hommes'!$A469,[1]age_tranches_5ans_nb_sex!$A:$A,0),34)/5</f>
        <v>1.5999999999642001</v>
      </c>
      <c r="CF469">
        <f>INDEX([1]age_tranches_5ans_nb_sex!$1:$1048576,MATCH('SectorStat-Age-Hommes'!$A469,[1]age_tranches_5ans_nb_sex!$A:$A,0),36)/5</f>
        <v>1.5999999999642001</v>
      </c>
      <c r="CG469">
        <f>INDEX([1]age_tranches_5ans_nb_sex!$1:$1048576,MATCH('SectorStat-Age-Hommes'!$A469,[1]age_tranches_5ans_nb_sex!$A:$A,0),36)/5</f>
        <v>1.5999999999642001</v>
      </c>
      <c r="CH469">
        <f>INDEX([1]age_tranches_5ans_nb_sex!$1:$1048576,MATCH('SectorStat-Age-Hommes'!$A469,[1]age_tranches_5ans_nb_sex!$A:$A,0),36)/5</f>
        <v>1.5999999999642001</v>
      </c>
      <c r="CI469">
        <f>INDEX([1]age_tranches_5ans_nb_sex!$1:$1048576,MATCH('SectorStat-Age-Hommes'!$A469,[1]age_tranches_5ans_nb_sex!$A:$A,0),36)/5</f>
        <v>1.5999999999642001</v>
      </c>
      <c r="CJ469">
        <f>INDEX([1]age_tranches_5ans_nb_sex!$1:$1048576,MATCH('SectorStat-Age-Hommes'!$A469,[1]age_tranches_5ans_nb_sex!$A:$A,0),36)/5</f>
        <v>1.5999999999642001</v>
      </c>
      <c r="CK469">
        <f>INDEX([1]age_tranches_5ans_nb_sex!$1:$1048576,MATCH('SectorStat-Age-Hommes'!$A469,[1]age_tranches_5ans_nb_sex!$A:$A,0),38)/5</f>
        <v>0.40000000005940006</v>
      </c>
      <c r="CL469">
        <f>INDEX([1]age_tranches_5ans_nb_sex!$1:$1048576,MATCH('SectorStat-Age-Hommes'!$A469,[1]age_tranches_5ans_nb_sex!$A:$A,0),38)/5</f>
        <v>0.40000000005940006</v>
      </c>
      <c r="CM469">
        <f>INDEX([1]age_tranches_5ans_nb_sex!$1:$1048576,MATCH('SectorStat-Age-Hommes'!$A469,[1]age_tranches_5ans_nb_sex!$A:$A,0),38)/5</f>
        <v>0.40000000005940006</v>
      </c>
      <c r="CN469">
        <f>INDEX([1]age_tranches_5ans_nb_sex!$1:$1048576,MATCH('SectorStat-Age-Hommes'!$A469,[1]age_tranches_5ans_nb_sex!$A:$A,0),38)/5</f>
        <v>0.40000000005940006</v>
      </c>
      <c r="CO469">
        <f>INDEX([1]age_tranches_5ans_nb_sex!$1:$1048576,MATCH('SectorStat-Age-Hommes'!$A469,[1]age_tranches_5ans_nb_sex!$A:$A,0),38)/5</f>
        <v>0.40000000005940006</v>
      </c>
      <c r="CP469" s="2">
        <f>INDEX([1]age_tranches_5ans_nb_sex!$1:$1048576,MATCH('SectorStat-Age-Hommes'!$A469,[1]age_tranches_5ans_nb_sex!$A:$A,0),40)/5</f>
        <v>0</v>
      </c>
      <c r="CQ469" s="2">
        <f>INDEX([1]age_tranches_5ans_nb_sex!$1:$1048576,MATCH('SectorStat-Age-Hommes'!$A469,[1]age_tranches_5ans_nb_sex!$A:$A,0),40)/5</f>
        <v>0</v>
      </c>
      <c r="CR469" s="2">
        <f>INDEX([1]age_tranches_5ans_nb_sex!$1:$1048576,MATCH('SectorStat-Age-Hommes'!$A469,[1]age_tranches_5ans_nb_sex!$A:$A,0),40)/5</f>
        <v>0</v>
      </c>
      <c r="CS469" s="2">
        <f>INDEX([1]age_tranches_5ans_nb_sex!$1:$1048576,MATCH('SectorStat-Age-Hommes'!$A469,[1]age_tranches_5ans_nb_sex!$A:$A,0),40)/5</f>
        <v>0</v>
      </c>
      <c r="CT469" s="2">
        <f>INDEX([1]age_tranches_5ans_nb_sex!$1:$1048576,MATCH('SectorStat-Age-Hommes'!$A469,[1]age_tranches_5ans_nb_sex!$A:$A,0),40)/5</f>
        <v>0</v>
      </c>
      <c r="CZ469" s="3"/>
      <c r="DA469" s="3"/>
      <c r="DB469" s="3"/>
      <c r="DC469" s="3"/>
      <c r="DD469" s="3"/>
    </row>
    <row r="470" spans="1:108" x14ac:dyDescent="0.35">
      <c r="A470" s="1" t="s">
        <v>923</v>
      </c>
      <c r="B470" s="1" t="s">
        <v>924</v>
      </c>
      <c r="C470" t="str">
        <f>INDEX([1]SectorStat!$1:$1048576,MATCH('[1]Distribution ages'!$A470,[1]SectorStat!$B:$B,0),4)</f>
        <v>Saint-Gilles</v>
      </c>
      <c r="D470">
        <f>INDEX([1]age_tranches_5ans_nb_sex!$1:$1048576,MATCH('SectorStat-Age-Hommes'!$A470,[1]age_tranches_5ans_nb_sex!$A:$A,0),4)/5</f>
        <v>14.000000000133602</v>
      </c>
      <c r="E470">
        <f>INDEX([1]age_tranches_5ans_nb_sex!$1:$1048576,MATCH('SectorStat-Age-Hommes'!$A470,[1]age_tranches_5ans_nb_sex!$A:$A,0),4)/5</f>
        <v>14.000000000133602</v>
      </c>
      <c r="F470">
        <f>INDEX([1]age_tranches_5ans_nb_sex!$1:$1048576,MATCH('SectorStat-Age-Hommes'!$A470,[1]age_tranches_5ans_nb_sex!$A:$A,0),4)/5</f>
        <v>14.000000000133602</v>
      </c>
      <c r="G470">
        <f>INDEX([1]age_tranches_5ans_nb_sex!$1:$1048576,MATCH('SectorStat-Age-Hommes'!$A470,[1]age_tranches_5ans_nb_sex!$A:$A,0),4)/5</f>
        <v>14.000000000133602</v>
      </c>
      <c r="H470">
        <f>INDEX([1]age_tranches_5ans_nb_sex!$1:$1048576,MATCH('SectorStat-Age-Hommes'!$A470,[1]age_tranches_5ans_nb_sex!$A:$A,0),4)/5</f>
        <v>14.000000000133602</v>
      </c>
      <c r="I470">
        <f>INDEX([1]age_tranches_5ans_nb_sex!$1:$1048576,MATCH('SectorStat-Age-Hommes'!$A470,[1]age_tranches_5ans_nb_sex!$A:$A,0),6)/5</f>
        <v>11.799999999921599</v>
      </c>
      <c r="J470">
        <f>INDEX([1]age_tranches_5ans_nb_sex!$1:$1048576,MATCH('SectorStat-Age-Hommes'!$A470,[1]age_tranches_5ans_nb_sex!$A:$A,0),6)/5</f>
        <v>11.799999999921599</v>
      </c>
      <c r="K470">
        <f>INDEX([1]age_tranches_5ans_nb_sex!$1:$1048576,MATCH('SectorStat-Age-Hommes'!$A470,[1]age_tranches_5ans_nb_sex!$A:$A,0),6)/5</f>
        <v>11.799999999921599</v>
      </c>
      <c r="L470">
        <f>INDEX([1]age_tranches_5ans_nb_sex!$1:$1048576,MATCH('SectorStat-Age-Hommes'!$A470,[1]age_tranches_5ans_nb_sex!$A:$A,0),6)/5</f>
        <v>11.799999999921599</v>
      </c>
      <c r="M470">
        <f>INDEX([1]age_tranches_5ans_nb_sex!$1:$1048576,MATCH('SectorStat-Age-Hommes'!$A470,[1]age_tranches_5ans_nb_sex!$A:$A,0),6)/5</f>
        <v>11.799999999921599</v>
      </c>
      <c r="N470">
        <f>INDEX([1]age_tranches_5ans_nb_sex!$1:$1048576,MATCH('SectorStat-Age-Hommes'!$A470,[1]age_tranches_5ans_nb_sex!$A:$A,0),8)/5</f>
        <v>14.6000000000226</v>
      </c>
      <c r="O470">
        <f>INDEX([1]age_tranches_5ans_nb_sex!$1:$1048576,MATCH('SectorStat-Age-Hommes'!$A470,[1]age_tranches_5ans_nb_sex!$A:$A,0),8)/5</f>
        <v>14.6000000000226</v>
      </c>
      <c r="P470">
        <f>INDEX([1]age_tranches_5ans_nb_sex!$1:$1048576,MATCH('SectorStat-Age-Hommes'!$A470,[1]age_tranches_5ans_nb_sex!$A:$A,0),8)/5</f>
        <v>14.6000000000226</v>
      </c>
      <c r="Q470">
        <f>INDEX([1]age_tranches_5ans_nb_sex!$1:$1048576,MATCH('SectorStat-Age-Hommes'!$A470,[1]age_tranches_5ans_nb_sex!$A:$A,0),8)/5</f>
        <v>14.6000000000226</v>
      </c>
      <c r="R470">
        <f>INDEX([1]age_tranches_5ans_nb_sex!$1:$1048576,MATCH('SectorStat-Age-Hommes'!$A470,[1]age_tranches_5ans_nb_sex!$A:$A,0),8)/5</f>
        <v>14.6000000000226</v>
      </c>
      <c r="S470">
        <f>INDEX([1]age_tranches_5ans_nb_sex!$1:$1048576,MATCH('SectorStat-Age-Hommes'!$A470,[1]age_tranches_5ans_nb_sex!$A:$A,0),10)/5</f>
        <v>10.9999999999458</v>
      </c>
      <c r="T470">
        <f>INDEX([1]age_tranches_5ans_nb_sex!$1:$1048576,MATCH('SectorStat-Age-Hommes'!$A470,[1]age_tranches_5ans_nb_sex!$A:$A,0),10)/5</f>
        <v>10.9999999999458</v>
      </c>
      <c r="U470">
        <f>INDEX([1]age_tranches_5ans_nb_sex!$1:$1048576,MATCH('SectorStat-Age-Hommes'!$A470,[1]age_tranches_5ans_nb_sex!$A:$A,0),10)/5</f>
        <v>10.9999999999458</v>
      </c>
      <c r="V470">
        <f>INDEX([1]age_tranches_5ans_nb_sex!$1:$1048576,MATCH('SectorStat-Age-Hommes'!$A470,[1]age_tranches_5ans_nb_sex!$A:$A,0),10)/5</f>
        <v>10.9999999999458</v>
      </c>
      <c r="W470">
        <f>INDEX([1]age_tranches_5ans_nb_sex!$1:$1048576,MATCH('SectorStat-Age-Hommes'!$A470,[1]age_tranches_5ans_nb_sex!$A:$A,0),10)/5</f>
        <v>10.9999999999458</v>
      </c>
      <c r="X470">
        <f>INDEX([1]age_tranches_5ans_nb_sex!$1:$1048576,MATCH('SectorStat-Age-Hommes'!$A470,[1]age_tranches_5ans_nb_sex!$A:$A,0),10)/5</f>
        <v>10.9999999999458</v>
      </c>
      <c r="Y470">
        <f>INDEX([1]age_tranches_5ans_nb_sex!$1:$1048576,MATCH('SectorStat-Age-Hommes'!$A470,[1]age_tranches_5ans_nb_sex!$A:$A,0),12)/5</f>
        <v>10.9999999999458</v>
      </c>
      <c r="Z470">
        <f>INDEX([1]age_tranches_5ans_nb_sex!$1:$1048576,MATCH('SectorStat-Age-Hommes'!$A470,[1]age_tranches_5ans_nb_sex!$A:$A,0),12)/5</f>
        <v>10.9999999999458</v>
      </c>
      <c r="AA470">
        <f>INDEX([1]age_tranches_5ans_nb_sex!$1:$1048576,MATCH('SectorStat-Age-Hommes'!$A470,[1]age_tranches_5ans_nb_sex!$A:$A,0),12)/5</f>
        <v>10.9999999999458</v>
      </c>
      <c r="AB470">
        <f>INDEX([1]age_tranches_5ans_nb_sex!$1:$1048576,MATCH('SectorStat-Age-Hommes'!$A470,[1]age_tranches_5ans_nb_sex!$A:$A,0),12)/5</f>
        <v>10.9999999999458</v>
      </c>
      <c r="AC470">
        <f>INDEX([1]age_tranches_5ans_nb_sex!$1:$1048576,MATCH('SectorStat-Age-Hommes'!$A470,[1]age_tranches_5ans_nb_sex!$A:$A,0),14)/5</f>
        <v>18.200000000099401</v>
      </c>
      <c r="AD470">
        <f>INDEX([1]age_tranches_5ans_nb_sex!$1:$1048576,MATCH('SectorStat-Age-Hommes'!$A470,[1]age_tranches_5ans_nb_sex!$A:$A,0),14)/5</f>
        <v>18.200000000099401</v>
      </c>
      <c r="AE470">
        <f>INDEX([1]age_tranches_5ans_nb_sex!$1:$1048576,MATCH('SectorStat-Age-Hommes'!$A470,[1]age_tranches_5ans_nb_sex!$A:$A,0),14)/5</f>
        <v>18.200000000099401</v>
      </c>
      <c r="AF470">
        <f>INDEX([1]age_tranches_5ans_nb_sex!$1:$1048576,MATCH('SectorStat-Age-Hommes'!$A470,[1]age_tranches_5ans_nb_sex!$A:$A,0),14)/5</f>
        <v>18.200000000099401</v>
      </c>
      <c r="AG470">
        <f>INDEX([1]age_tranches_5ans_nb_sex!$1:$1048576,MATCH('SectorStat-Age-Hommes'!$A470,[1]age_tranches_5ans_nb_sex!$A:$A,0),14)/5</f>
        <v>18.200000000099401</v>
      </c>
      <c r="AH470">
        <f>INDEX([1]age_tranches_5ans_nb_sex!$1:$1048576,MATCH('SectorStat-Age-Hommes'!$A470,[1]age_tranches_5ans_nb_sex!$A:$A,0),16)/5</f>
        <v>16.199999999974203</v>
      </c>
      <c r="AI470">
        <f>INDEX([1]age_tranches_5ans_nb_sex!$1:$1048576,MATCH('SectorStat-Age-Hommes'!$A470,[1]age_tranches_5ans_nb_sex!$A:$A,0),16)/5</f>
        <v>16.199999999974203</v>
      </c>
      <c r="AJ470">
        <f>INDEX([1]age_tranches_5ans_nb_sex!$1:$1048576,MATCH('SectorStat-Age-Hommes'!$A470,[1]age_tranches_5ans_nb_sex!$A:$A,0),16)/5</f>
        <v>16.199999999974203</v>
      </c>
      <c r="AK470">
        <f>INDEX([1]age_tranches_5ans_nb_sex!$1:$1048576,MATCH('SectorStat-Age-Hommes'!$A470,[1]age_tranches_5ans_nb_sex!$A:$A,0),16)/5</f>
        <v>16.199999999974203</v>
      </c>
      <c r="AL470">
        <f>INDEX([1]age_tranches_5ans_nb_sex!$1:$1048576,MATCH('SectorStat-Age-Hommes'!$A470,[1]age_tranches_5ans_nb_sex!$A:$A,0),16)/5</f>
        <v>16.199999999974203</v>
      </c>
      <c r="AM470">
        <f>INDEX([1]age_tranches_5ans_nb_sex!$1:$1048576,MATCH('SectorStat-Age-Hommes'!$A470,[1]age_tranches_5ans_nb_sex!$A:$A,0),18)/5</f>
        <v>17.799999999925799</v>
      </c>
      <c r="AN470">
        <f>INDEX([1]age_tranches_5ans_nb_sex!$1:$1048576,MATCH('SectorStat-Age-Hommes'!$A470,[1]age_tranches_5ans_nb_sex!$A:$A,0),18)/5</f>
        <v>17.799999999925799</v>
      </c>
      <c r="AO470">
        <f>INDEX([1]age_tranches_5ans_nb_sex!$1:$1048576,MATCH('SectorStat-Age-Hommes'!$A470,[1]age_tranches_5ans_nb_sex!$A:$A,0),18)/5</f>
        <v>17.799999999925799</v>
      </c>
      <c r="AP470">
        <f>INDEX([1]age_tranches_5ans_nb_sex!$1:$1048576,MATCH('SectorStat-Age-Hommes'!$A470,[1]age_tranches_5ans_nb_sex!$A:$A,0),18)/5</f>
        <v>17.799999999925799</v>
      </c>
      <c r="AQ470">
        <f>INDEX([1]age_tranches_5ans_nb_sex!$1:$1048576,MATCH('SectorStat-Age-Hommes'!$A470,[1]age_tranches_5ans_nb_sex!$A:$A,0),18)/5</f>
        <v>17.799999999925799</v>
      </c>
      <c r="AR470">
        <f>INDEX([1]age_tranches_5ans_nb_sex!$1:$1048576,MATCH('SectorStat-Age-Hommes'!$A470,[1]age_tranches_5ans_nb_sex!$A:$A,0),20)/5</f>
        <v>17.200000000036798</v>
      </c>
      <c r="AS470">
        <f>INDEX([1]age_tranches_5ans_nb_sex!$1:$1048576,MATCH('SectorStat-Age-Hommes'!$A470,[1]age_tranches_5ans_nb_sex!$A:$A,0),20)/5</f>
        <v>17.200000000036798</v>
      </c>
      <c r="AT470">
        <f>INDEX([1]age_tranches_5ans_nb_sex!$1:$1048576,MATCH('SectorStat-Age-Hommes'!$A470,[1]age_tranches_5ans_nb_sex!$A:$A,0),20)/5</f>
        <v>17.200000000036798</v>
      </c>
      <c r="AU470">
        <f>INDEX([1]age_tranches_5ans_nb_sex!$1:$1048576,MATCH('SectorStat-Age-Hommes'!$A470,[1]age_tranches_5ans_nb_sex!$A:$A,0),20)/5</f>
        <v>17.200000000036798</v>
      </c>
      <c r="AV470">
        <f>INDEX([1]age_tranches_5ans_nb_sex!$1:$1048576,MATCH('SectorStat-Age-Hommes'!$A470,[1]age_tranches_5ans_nb_sex!$A:$A,0),20)/5</f>
        <v>17.200000000036798</v>
      </c>
      <c r="AW470">
        <f>INDEX([1]age_tranches_5ans_nb_sex!$1:$1048576,MATCH('SectorStat-Age-Hommes'!$A470,[1]age_tranches_5ans_nb_sex!$A:$A,0),22)/5</f>
        <v>14.6000000000226</v>
      </c>
      <c r="AX470">
        <f>INDEX([1]age_tranches_5ans_nb_sex!$1:$1048576,MATCH('SectorStat-Age-Hommes'!$A470,[1]age_tranches_5ans_nb_sex!$A:$A,0),22)/5</f>
        <v>14.6000000000226</v>
      </c>
      <c r="AY470">
        <f>INDEX([1]age_tranches_5ans_nb_sex!$1:$1048576,MATCH('SectorStat-Age-Hommes'!$A470,[1]age_tranches_5ans_nb_sex!$A:$A,0),22)/5</f>
        <v>14.6000000000226</v>
      </c>
      <c r="AZ470">
        <f>INDEX([1]age_tranches_5ans_nb_sex!$1:$1048576,MATCH('SectorStat-Age-Hommes'!$A470,[1]age_tranches_5ans_nb_sex!$A:$A,0),22)/5</f>
        <v>14.6000000000226</v>
      </c>
      <c r="BA470">
        <f>INDEX([1]age_tranches_5ans_nb_sex!$1:$1048576,MATCH('SectorStat-Age-Hommes'!$A470,[1]age_tranches_5ans_nb_sex!$A:$A,0),22)/5</f>
        <v>14.6000000000226</v>
      </c>
      <c r="BB470">
        <f>INDEX([1]age_tranches_5ans_nb_sex!$1:$1048576,MATCH('SectorStat-Age-Hommes'!$A470,[1]age_tranches_5ans_nb_sex!$A:$A,0),24)/5</f>
        <v>13.2000000001578</v>
      </c>
      <c r="BC470">
        <f>INDEX([1]age_tranches_5ans_nb_sex!$1:$1048576,MATCH('SectorStat-Age-Hommes'!$A470,[1]age_tranches_5ans_nb_sex!$A:$A,0),24)/5</f>
        <v>13.2000000001578</v>
      </c>
      <c r="BD470">
        <f>INDEX([1]age_tranches_5ans_nb_sex!$1:$1048576,MATCH('SectorStat-Age-Hommes'!$A470,[1]age_tranches_5ans_nb_sex!$A:$A,0),24)/5</f>
        <v>13.2000000001578</v>
      </c>
      <c r="BE470">
        <f>INDEX([1]age_tranches_5ans_nb_sex!$1:$1048576,MATCH('SectorStat-Age-Hommes'!$A470,[1]age_tranches_5ans_nb_sex!$A:$A,0),24)/5</f>
        <v>13.2000000001578</v>
      </c>
      <c r="BF470">
        <f>INDEX([1]age_tranches_5ans_nb_sex!$1:$1048576,MATCH('SectorStat-Age-Hommes'!$A470,[1]age_tranches_5ans_nb_sex!$A:$A,0),24)/5</f>
        <v>13.2000000001578</v>
      </c>
      <c r="BG470">
        <f>INDEX([1]age_tranches_5ans_nb_sex!$1:$1048576,MATCH('SectorStat-Age-Hommes'!$A470,[1]age_tranches_5ans_nb_sex!$A:$A,0),26)/5</f>
        <v>14.000000000133602</v>
      </c>
      <c r="BH470">
        <f>INDEX([1]age_tranches_5ans_nb_sex!$1:$1048576,MATCH('SectorStat-Age-Hommes'!$A470,[1]age_tranches_5ans_nb_sex!$A:$A,0),26)/5</f>
        <v>14.000000000133602</v>
      </c>
      <c r="BI470">
        <f>INDEX([1]age_tranches_5ans_nb_sex!$1:$1048576,MATCH('SectorStat-Age-Hommes'!$A470,[1]age_tranches_5ans_nb_sex!$A:$A,0),26)/5</f>
        <v>14.000000000133602</v>
      </c>
      <c r="BJ470">
        <f>INDEX([1]age_tranches_5ans_nb_sex!$1:$1048576,MATCH('SectorStat-Age-Hommes'!$A470,[1]age_tranches_5ans_nb_sex!$A:$A,0),26)/5</f>
        <v>14.000000000133602</v>
      </c>
      <c r="BK470">
        <f>INDEX([1]age_tranches_5ans_nb_sex!$1:$1048576,MATCH('SectorStat-Age-Hommes'!$A470,[1]age_tranches_5ans_nb_sex!$A:$A,0),26)/5</f>
        <v>14.000000000133602</v>
      </c>
      <c r="BL470">
        <f>INDEX([1]age_tranches_5ans_nb_sex!$1:$1048576,MATCH('SectorStat-Age-Hommes'!$A470,[1]age_tranches_5ans_nb_sex!$A:$A,0),28)/5</f>
        <v>7.8000000000425986</v>
      </c>
      <c r="BM470">
        <f>INDEX([1]age_tranches_5ans_nb_sex!$1:$1048576,MATCH('SectorStat-Age-Hommes'!$A470,[1]age_tranches_5ans_nb_sex!$A:$A,0),28)/5</f>
        <v>7.8000000000425986</v>
      </c>
      <c r="BN470">
        <f>INDEX([1]age_tranches_5ans_nb_sex!$1:$1048576,MATCH('SectorStat-Age-Hommes'!$A470,[1]age_tranches_5ans_nb_sex!$A:$A,0),28)/5</f>
        <v>7.8000000000425986</v>
      </c>
      <c r="BO470">
        <f>INDEX([1]age_tranches_5ans_nb_sex!$1:$1048576,MATCH('SectorStat-Age-Hommes'!$A470,[1]age_tranches_5ans_nb_sex!$A:$A,0),28)/5</f>
        <v>7.8000000000425986</v>
      </c>
      <c r="BP470">
        <f>INDEX([1]age_tranches_5ans_nb_sex!$1:$1048576,MATCH('SectorStat-Age-Hommes'!$A470,[1]age_tranches_5ans_nb_sex!$A:$A,0),28)/5</f>
        <v>7.8000000000425986</v>
      </c>
      <c r="BQ470">
        <f>INDEX([1]age_tranches_5ans_nb_sex!$1:$1048576,MATCH('SectorStat-Age-Hommes'!$A470,[1]age_tranches_5ans_nb_sex!$A:$A,0),30)/5</f>
        <v>4.6000000001394001</v>
      </c>
      <c r="BR470">
        <f>INDEX([1]age_tranches_5ans_nb_sex!$1:$1048576,MATCH('SectorStat-Age-Hommes'!$A470,[1]age_tranches_5ans_nb_sex!$A:$A,0),30)/5</f>
        <v>4.6000000001394001</v>
      </c>
      <c r="BS470">
        <f>INDEX([1]age_tranches_5ans_nb_sex!$1:$1048576,MATCH('SectorStat-Age-Hommes'!$A470,[1]age_tranches_5ans_nb_sex!$A:$A,0),30)/5</f>
        <v>4.6000000001394001</v>
      </c>
      <c r="BT470">
        <f>INDEX([1]age_tranches_5ans_nb_sex!$1:$1048576,MATCH('SectorStat-Age-Hommes'!$A470,[1]age_tranches_5ans_nb_sex!$A:$A,0),30)/5</f>
        <v>4.6000000001394001</v>
      </c>
      <c r="BU470">
        <f>INDEX([1]age_tranches_5ans_nb_sex!$1:$1048576,MATCH('SectorStat-Age-Hommes'!$A470,[1]age_tranches_5ans_nb_sex!$A:$A,0),30)/5</f>
        <v>4.6000000001394001</v>
      </c>
      <c r="BV470">
        <f>INDEX([1]age_tranches_5ans_nb_sex!$1:$1048576,MATCH('SectorStat-Age-Hommes'!$A470,[1]age_tranches_5ans_nb_sex!$A:$A,0),32)/5</f>
        <v>2.8000000001010004</v>
      </c>
      <c r="BW470">
        <f>INDEX([1]age_tranches_5ans_nb_sex!$1:$1048576,MATCH('SectorStat-Age-Hommes'!$A470,[1]age_tranches_5ans_nb_sex!$A:$A,0),32)/5</f>
        <v>2.8000000001010004</v>
      </c>
      <c r="BX470">
        <f>INDEX([1]age_tranches_5ans_nb_sex!$1:$1048576,MATCH('SectorStat-Age-Hommes'!$A470,[1]age_tranches_5ans_nb_sex!$A:$A,0),32)/5</f>
        <v>2.8000000001010004</v>
      </c>
      <c r="BY470">
        <f>INDEX([1]age_tranches_5ans_nb_sex!$1:$1048576,MATCH('SectorStat-Age-Hommes'!$A470,[1]age_tranches_5ans_nb_sex!$A:$A,0),32)/5</f>
        <v>2.8000000001010004</v>
      </c>
      <c r="BZ470">
        <f>INDEX([1]age_tranches_5ans_nb_sex!$1:$1048576,MATCH('SectorStat-Age-Hommes'!$A470,[1]age_tranches_5ans_nb_sex!$A:$A,0),32)/5</f>
        <v>2.8000000001010004</v>
      </c>
      <c r="CA470">
        <f>INDEX([1]age_tranches_5ans_nb_sex!$1:$1048576,MATCH('SectorStat-Age-Hommes'!$A470,[1]age_tranches_5ans_nb_sex!$A:$A,0),34)/5</f>
        <v>3.1999999999031998</v>
      </c>
      <c r="CB470">
        <f>INDEX([1]age_tranches_5ans_nb_sex!$1:$1048576,MATCH('SectorStat-Age-Hommes'!$A470,[1]age_tranches_5ans_nb_sex!$A:$A,0),34)/5</f>
        <v>3.1999999999031998</v>
      </c>
      <c r="CC470">
        <f>INDEX([1]age_tranches_5ans_nb_sex!$1:$1048576,MATCH('SectorStat-Age-Hommes'!$A470,[1]age_tranches_5ans_nb_sex!$A:$A,0),34)/5</f>
        <v>3.1999999999031998</v>
      </c>
      <c r="CD470">
        <f>INDEX([1]age_tranches_5ans_nb_sex!$1:$1048576,MATCH('SectorStat-Age-Hommes'!$A470,[1]age_tranches_5ans_nb_sex!$A:$A,0),34)/5</f>
        <v>3.1999999999031998</v>
      </c>
      <c r="CE470">
        <f>INDEX([1]age_tranches_5ans_nb_sex!$1:$1048576,MATCH('SectorStat-Age-Hommes'!$A470,[1]age_tranches_5ans_nb_sex!$A:$A,0),34)/5</f>
        <v>3.1999999999031998</v>
      </c>
      <c r="CF470">
        <f>INDEX([1]age_tranches_5ans_nb_sex!$1:$1048576,MATCH('SectorStat-Age-Hommes'!$A470,[1]age_tranches_5ans_nb_sex!$A:$A,0),36)/5</f>
        <v>3.1999999999031998</v>
      </c>
      <c r="CG470">
        <f>INDEX([1]age_tranches_5ans_nb_sex!$1:$1048576,MATCH('SectorStat-Age-Hommes'!$A470,[1]age_tranches_5ans_nb_sex!$A:$A,0),36)/5</f>
        <v>3.1999999999031998</v>
      </c>
      <c r="CH470">
        <f>INDEX([1]age_tranches_5ans_nb_sex!$1:$1048576,MATCH('SectorStat-Age-Hommes'!$A470,[1]age_tranches_5ans_nb_sex!$A:$A,0),36)/5</f>
        <v>3.1999999999031998</v>
      </c>
      <c r="CI470">
        <f>INDEX([1]age_tranches_5ans_nb_sex!$1:$1048576,MATCH('SectorStat-Age-Hommes'!$A470,[1]age_tranches_5ans_nb_sex!$A:$A,0),36)/5</f>
        <v>3.1999999999031998</v>
      </c>
      <c r="CJ470">
        <f>INDEX([1]age_tranches_5ans_nb_sex!$1:$1048576,MATCH('SectorStat-Age-Hommes'!$A470,[1]age_tranches_5ans_nb_sex!$A:$A,0),36)/5</f>
        <v>3.1999999999031998</v>
      </c>
      <c r="CK470">
        <f>INDEX([1]age_tranches_5ans_nb_sex!$1:$1048576,MATCH('SectorStat-Age-Hommes'!$A470,[1]age_tranches_5ans_nb_sex!$A:$A,0),38)/5</f>
        <v>0.79999999997579996</v>
      </c>
      <c r="CL470">
        <f>INDEX([1]age_tranches_5ans_nb_sex!$1:$1048576,MATCH('SectorStat-Age-Hommes'!$A470,[1]age_tranches_5ans_nb_sex!$A:$A,0),38)/5</f>
        <v>0.79999999997579996</v>
      </c>
      <c r="CM470">
        <f>INDEX([1]age_tranches_5ans_nb_sex!$1:$1048576,MATCH('SectorStat-Age-Hommes'!$A470,[1]age_tranches_5ans_nb_sex!$A:$A,0),38)/5</f>
        <v>0.79999999997579996</v>
      </c>
      <c r="CN470">
        <f>INDEX([1]age_tranches_5ans_nb_sex!$1:$1048576,MATCH('SectorStat-Age-Hommes'!$A470,[1]age_tranches_5ans_nb_sex!$A:$A,0),38)/5</f>
        <v>0.79999999997579996</v>
      </c>
      <c r="CO470">
        <f>INDEX([1]age_tranches_5ans_nb_sex!$1:$1048576,MATCH('SectorStat-Age-Hommes'!$A470,[1]age_tranches_5ans_nb_sex!$A:$A,0),38)/5</f>
        <v>0.79999999997579996</v>
      </c>
      <c r="CP470" s="2">
        <f>INDEX([1]age_tranches_5ans_nb_sex!$1:$1048576,MATCH('SectorStat-Age-Hommes'!$A470,[1]age_tranches_5ans_nb_sex!$A:$A,0),40)/5</f>
        <v>0.20000000008680002</v>
      </c>
      <c r="CQ470" s="2">
        <f>INDEX([1]age_tranches_5ans_nb_sex!$1:$1048576,MATCH('SectorStat-Age-Hommes'!$A470,[1]age_tranches_5ans_nb_sex!$A:$A,0),40)/5</f>
        <v>0.20000000008680002</v>
      </c>
      <c r="CR470" s="2">
        <f>INDEX([1]age_tranches_5ans_nb_sex!$1:$1048576,MATCH('SectorStat-Age-Hommes'!$A470,[1]age_tranches_5ans_nb_sex!$A:$A,0),40)/5</f>
        <v>0.20000000008680002</v>
      </c>
      <c r="CS470" s="2">
        <f>INDEX([1]age_tranches_5ans_nb_sex!$1:$1048576,MATCH('SectorStat-Age-Hommes'!$A470,[1]age_tranches_5ans_nb_sex!$A:$A,0),40)/5</f>
        <v>0.20000000008680002</v>
      </c>
      <c r="CT470" s="2">
        <f>INDEX([1]age_tranches_5ans_nb_sex!$1:$1048576,MATCH('SectorStat-Age-Hommes'!$A470,[1]age_tranches_5ans_nb_sex!$A:$A,0),40)/5</f>
        <v>0.20000000008680002</v>
      </c>
      <c r="CZ470" s="3"/>
      <c r="DA470" s="3"/>
      <c r="DB470" s="3"/>
      <c r="DC470" s="3"/>
      <c r="DD470" s="3"/>
    </row>
    <row r="471" spans="1:108" x14ac:dyDescent="0.35">
      <c r="A471" s="1" t="s">
        <v>925</v>
      </c>
      <c r="B471" s="1" t="s">
        <v>926</v>
      </c>
      <c r="C471" t="str">
        <f>INDEX([1]SectorStat!$1:$1048576,MATCH('[1]Distribution ages'!$A471,[1]SectorStat!$B:$B,0),4)</f>
        <v>Saint-Gilles</v>
      </c>
      <c r="D471">
        <f>INDEX([1]age_tranches_5ans_nb_sex!$1:$1048576,MATCH('SectorStat-Age-Hommes'!$A471,[1]age_tranches_5ans_nb_sex!$A:$A,0),4)/5</f>
        <v>2.3999999999836001</v>
      </c>
      <c r="E471">
        <f>INDEX([1]age_tranches_5ans_nb_sex!$1:$1048576,MATCH('SectorStat-Age-Hommes'!$A471,[1]age_tranches_5ans_nb_sex!$A:$A,0),4)/5</f>
        <v>2.3999999999836001</v>
      </c>
      <c r="F471">
        <f>INDEX([1]age_tranches_5ans_nb_sex!$1:$1048576,MATCH('SectorStat-Age-Hommes'!$A471,[1]age_tranches_5ans_nb_sex!$A:$A,0),4)/5</f>
        <v>2.3999999999836001</v>
      </c>
      <c r="G471">
        <f>INDEX([1]age_tranches_5ans_nb_sex!$1:$1048576,MATCH('SectorStat-Age-Hommes'!$A471,[1]age_tranches_5ans_nb_sex!$A:$A,0),4)/5</f>
        <v>2.3999999999836001</v>
      </c>
      <c r="H471">
        <f>INDEX([1]age_tranches_5ans_nb_sex!$1:$1048576,MATCH('SectorStat-Age-Hommes'!$A471,[1]age_tranches_5ans_nb_sex!$A:$A,0),4)/5</f>
        <v>2.3999999999836001</v>
      </c>
      <c r="I471">
        <f>INDEX([1]age_tranches_5ans_nb_sex!$1:$1048576,MATCH('SectorStat-Age-Hommes'!$A471,[1]age_tranches_5ans_nb_sex!$A:$A,0),6)/5</f>
        <v>2.1999999999706001</v>
      </c>
      <c r="J471">
        <f>INDEX([1]age_tranches_5ans_nb_sex!$1:$1048576,MATCH('SectorStat-Age-Hommes'!$A471,[1]age_tranches_5ans_nb_sex!$A:$A,0),6)/5</f>
        <v>2.1999999999706001</v>
      </c>
      <c r="K471">
        <f>INDEX([1]age_tranches_5ans_nb_sex!$1:$1048576,MATCH('SectorStat-Age-Hommes'!$A471,[1]age_tranches_5ans_nb_sex!$A:$A,0),6)/5</f>
        <v>2.1999999999706001</v>
      </c>
      <c r="L471">
        <f>INDEX([1]age_tranches_5ans_nb_sex!$1:$1048576,MATCH('SectorStat-Age-Hommes'!$A471,[1]age_tranches_5ans_nb_sex!$A:$A,0),6)/5</f>
        <v>2.1999999999706001</v>
      </c>
      <c r="M471">
        <f>INDEX([1]age_tranches_5ans_nb_sex!$1:$1048576,MATCH('SectorStat-Age-Hommes'!$A471,[1]age_tranches_5ans_nb_sex!$A:$A,0),6)/5</f>
        <v>2.1999999999706001</v>
      </c>
      <c r="N471">
        <f>INDEX([1]age_tranches_5ans_nb_sex!$1:$1048576,MATCH('SectorStat-Age-Hommes'!$A471,[1]age_tranches_5ans_nb_sex!$A:$A,0),8)/5</f>
        <v>1.6000000000177999</v>
      </c>
      <c r="O471">
        <f>INDEX([1]age_tranches_5ans_nb_sex!$1:$1048576,MATCH('SectorStat-Age-Hommes'!$A471,[1]age_tranches_5ans_nb_sex!$A:$A,0),8)/5</f>
        <v>1.6000000000177999</v>
      </c>
      <c r="P471">
        <f>INDEX([1]age_tranches_5ans_nb_sex!$1:$1048576,MATCH('SectorStat-Age-Hommes'!$A471,[1]age_tranches_5ans_nb_sex!$A:$A,0),8)/5</f>
        <v>1.6000000000177999</v>
      </c>
      <c r="Q471">
        <f>INDEX([1]age_tranches_5ans_nb_sex!$1:$1048576,MATCH('SectorStat-Age-Hommes'!$A471,[1]age_tranches_5ans_nb_sex!$A:$A,0),8)/5</f>
        <v>1.6000000000177999</v>
      </c>
      <c r="R471">
        <f>INDEX([1]age_tranches_5ans_nb_sex!$1:$1048576,MATCH('SectorStat-Age-Hommes'!$A471,[1]age_tranches_5ans_nb_sex!$A:$A,0),8)/5</f>
        <v>1.6000000000177999</v>
      </c>
      <c r="S471">
        <f>INDEX([1]age_tranches_5ans_nb_sex!$1:$1048576,MATCH('SectorStat-Age-Hommes'!$A471,[1]age_tranches_5ans_nb_sex!$A:$A,0),10)/5</f>
        <v>0.200000000013</v>
      </c>
      <c r="T471">
        <f>INDEX([1]age_tranches_5ans_nb_sex!$1:$1048576,MATCH('SectorStat-Age-Hommes'!$A471,[1]age_tranches_5ans_nb_sex!$A:$A,0),10)/5</f>
        <v>0.200000000013</v>
      </c>
      <c r="U471">
        <f>INDEX([1]age_tranches_5ans_nb_sex!$1:$1048576,MATCH('SectorStat-Age-Hommes'!$A471,[1]age_tranches_5ans_nb_sex!$A:$A,0),10)/5</f>
        <v>0.200000000013</v>
      </c>
      <c r="V471">
        <f>INDEX([1]age_tranches_5ans_nb_sex!$1:$1048576,MATCH('SectorStat-Age-Hommes'!$A471,[1]age_tranches_5ans_nb_sex!$A:$A,0),10)/5</f>
        <v>0.200000000013</v>
      </c>
      <c r="W471">
        <f>INDEX([1]age_tranches_5ans_nb_sex!$1:$1048576,MATCH('SectorStat-Age-Hommes'!$A471,[1]age_tranches_5ans_nb_sex!$A:$A,0),10)/5</f>
        <v>0.200000000013</v>
      </c>
      <c r="X471">
        <f>INDEX([1]age_tranches_5ans_nb_sex!$1:$1048576,MATCH('SectorStat-Age-Hommes'!$A471,[1]age_tranches_5ans_nb_sex!$A:$A,0),10)/5</f>
        <v>0.200000000013</v>
      </c>
      <c r="Y471">
        <f>INDEX([1]age_tranches_5ans_nb_sex!$1:$1048576,MATCH('SectorStat-Age-Hommes'!$A471,[1]age_tranches_5ans_nb_sex!$A:$A,0),12)/5</f>
        <v>3.2000000000355997</v>
      </c>
      <c r="Z471">
        <f>INDEX([1]age_tranches_5ans_nb_sex!$1:$1048576,MATCH('SectorStat-Age-Hommes'!$A471,[1]age_tranches_5ans_nb_sex!$A:$A,0),12)/5</f>
        <v>3.2000000000355997</v>
      </c>
      <c r="AA471">
        <f>INDEX([1]age_tranches_5ans_nb_sex!$1:$1048576,MATCH('SectorStat-Age-Hommes'!$A471,[1]age_tranches_5ans_nb_sex!$A:$A,0),12)/5</f>
        <v>3.2000000000355997</v>
      </c>
      <c r="AB471">
        <f>INDEX([1]age_tranches_5ans_nb_sex!$1:$1048576,MATCH('SectorStat-Age-Hommes'!$A471,[1]age_tranches_5ans_nb_sex!$A:$A,0),12)/5</f>
        <v>3.2000000000355997</v>
      </c>
      <c r="AC471">
        <f>INDEX([1]age_tranches_5ans_nb_sex!$1:$1048576,MATCH('SectorStat-Age-Hommes'!$A471,[1]age_tranches_5ans_nb_sex!$A:$A,0),14)/5</f>
        <v>4.0000000000014007</v>
      </c>
      <c r="AD471">
        <f>INDEX([1]age_tranches_5ans_nb_sex!$1:$1048576,MATCH('SectorStat-Age-Hommes'!$A471,[1]age_tranches_5ans_nb_sex!$A:$A,0),14)/5</f>
        <v>4.0000000000014007</v>
      </c>
      <c r="AE471">
        <f>INDEX([1]age_tranches_5ans_nb_sex!$1:$1048576,MATCH('SectorStat-Age-Hommes'!$A471,[1]age_tranches_5ans_nb_sex!$A:$A,0),14)/5</f>
        <v>4.0000000000014007</v>
      </c>
      <c r="AF471">
        <f>INDEX([1]age_tranches_5ans_nb_sex!$1:$1048576,MATCH('SectorStat-Age-Hommes'!$A471,[1]age_tranches_5ans_nb_sex!$A:$A,0),14)/5</f>
        <v>4.0000000000014007</v>
      </c>
      <c r="AG471">
        <f>INDEX([1]age_tranches_5ans_nb_sex!$1:$1048576,MATCH('SectorStat-Age-Hommes'!$A471,[1]age_tranches_5ans_nb_sex!$A:$A,0),14)/5</f>
        <v>4.0000000000014007</v>
      </c>
      <c r="AH471">
        <f>INDEX([1]age_tranches_5ans_nb_sex!$1:$1048576,MATCH('SectorStat-Age-Hommes'!$A471,[1]age_tranches_5ans_nb_sex!$A:$A,0),16)/5</f>
        <v>5.8000000000321998</v>
      </c>
      <c r="AI471">
        <f>INDEX([1]age_tranches_5ans_nb_sex!$1:$1048576,MATCH('SectorStat-Age-Hommes'!$A471,[1]age_tranches_5ans_nb_sex!$A:$A,0),16)/5</f>
        <v>5.8000000000321998</v>
      </c>
      <c r="AJ471">
        <f>INDEX([1]age_tranches_5ans_nb_sex!$1:$1048576,MATCH('SectorStat-Age-Hommes'!$A471,[1]age_tranches_5ans_nb_sex!$A:$A,0),16)/5</f>
        <v>5.8000000000321998</v>
      </c>
      <c r="AK471">
        <f>INDEX([1]age_tranches_5ans_nb_sex!$1:$1048576,MATCH('SectorStat-Age-Hommes'!$A471,[1]age_tranches_5ans_nb_sex!$A:$A,0),16)/5</f>
        <v>5.8000000000321998</v>
      </c>
      <c r="AL471">
        <f>INDEX([1]age_tranches_5ans_nb_sex!$1:$1048576,MATCH('SectorStat-Age-Hommes'!$A471,[1]age_tranches_5ans_nb_sex!$A:$A,0),16)/5</f>
        <v>5.8000000000321998</v>
      </c>
      <c r="AM471">
        <f>INDEX([1]age_tranches_5ans_nb_sex!$1:$1048576,MATCH('SectorStat-Age-Hommes'!$A471,[1]age_tranches_5ans_nb_sex!$A:$A,0),18)/5</f>
        <v>4.2000000000144002</v>
      </c>
      <c r="AN471">
        <f>INDEX([1]age_tranches_5ans_nb_sex!$1:$1048576,MATCH('SectorStat-Age-Hommes'!$A471,[1]age_tranches_5ans_nb_sex!$A:$A,0),18)/5</f>
        <v>4.2000000000144002</v>
      </c>
      <c r="AO471">
        <f>INDEX([1]age_tranches_5ans_nb_sex!$1:$1048576,MATCH('SectorStat-Age-Hommes'!$A471,[1]age_tranches_5ans_nb_sex!$A:$A,0),18)/5</f>
        <v>4.2000000000144002</v>
      </c>
      <c r="AP471">
        <f>INDEX([1]age_tranches_5ans_nb_sex!$1:$1048576,MATCH('SectorStat-Age-Hommes'!$A471,[1]age_tranches_5ans_nb_sex!$A:$A,0),18)/5</f>
        <v>4.2000000000144002</v>
      </c>
      <c r="AQ471">
        <f>INDEX([1]age_tranches_5ans_nb_sex!$1:$1048576,MATCH('SectorStat-Age-Hommes'!$A471,[1]age_tranches_5ans_nb_sex!$A:$A,0),18)/5</f>
        <v>4.2000000000144002</v>
      </c>
      <c r="AR471">
        <f>INDEX([1]age_tranches_5ans_nb_sex!$1:$1048576,MATCH('SectorStat-Age-Hommes'!$A471,[1]age_tranches_5ans_nb_sex!$A:$A,0),20)/5</f>
        <v>6.3999999999849999</v>
      </c>
      <c r="AS471">
        <f>INDEX([1]age_tranches_5ans_nb_sex!$1:$1048576,MATCH('SectorStat-Age-Hommes'!$A471,[1]age_tranches_5ans_nb_sex!$A:$A,0),20)/5</f>
        <v>6.3999999999849999</v>
      </c>
      <c r="AT471">
        <f>INDEX([1]age_tranches_5ans_nb_sex!$1:$1048576,MATCH('SectorStat-Age-Hommes'!$A471,[1]age_tranches_5ans_nb_sex!$A:$A,0),20)/5</f>
        <v>6.3999999999849999</v>
      </c>
      <c r="AU471">
        <f>INDEX([1]age_tranches_5ans_nb_sex!$1:$1048576,MATCH('SectorStat-Age-Hommes'!$A471,[1]age_tranches_5ans_nb_sex!$A:$A,0),20)/5</f>
        <v>6.3999999999849999</v>
      </c>
      <c r="AV471">
        <f>INDEX([1]age_tranches_5ans_nb_sex!$1:$1048576,MATCH('SectorStat-Age-Hommes'!$A471,[1]age_tranches_5ans_nb_sex!$A:$A,0),20)/5</f>
        <v>6.3999999999849999</v>
      </c>
      <c r="AW471">
        <f>INDEX([1]age_tranches_5ans_nb_sex!$1:$1048576,MATCH('SectorStat-Age-Hommes'!$A471,[1]age_tranches_5ans_nb_sex!$A:$A,0),22)/5</f>
        <v>2.3999999999836001</v>
      </c>
      <c r="AX471">
        <f>INDEX([1]age_tranches_5ans_nb_sex!$1:$1048576,MATCH('SectorStat-Age-Hommes'!$A471,[1]age_tranches_5ans_nb_sex!$A:$A,0),22)/5</f>
        <v>2.3999999999836001</v>
      </c>
      <c r="AY471">
        <f>INDEX([1]age_tranches_5ans_nb_sex!$1:$1048576,MATCH('SectorStat-Age-Hommes'!$A471,[1]age_tranches_5ans_nb_sex!$A:$A,0),22)/5</f>
        <v>2.3999999999836001</v>
      </c>
      <c r="AZ471">
        <f>INDEX([1]age_tranches_5ans_nb_sex!$1:$1048576,MATCH('SectorStat-Age-Hommes'!$A471,[1]age_tranches_5ans_nb_sex!$A:$A,0),22)/5</f>
        <v>2.3999999999836001</v>
      </c>
      <c r="BA471">
        <f>INDEX([1]age_tranches_5ans_nb_sex!$1:$1048576,MATCH('SectorStat-Age-Hommes'!$A471,[1]age_tranches_5ans_nb_sex!$A:$A,0),22)/5</f>
        <v>2.3999999999836001</v>
      </c>
      <c r="BB471">
        <f>INDEX([1]age_tranches_5ans_nb_sex!$1:$1048576,MATCH('SectorStat-Age-Hommes'!$A471,[1]age_tranches_5ans_nb_sex!$A:$A,0),24)/5</f>
        <v>3.5999999999753998</v>
      </c>
      <c r="BC471">
        <f>INDEX([1]age_tranches_5ans_nb_sex!$1:$1048576,MATCH('SectorStat-Age-Hommes'!$A471,[1]age_tranches_5ans_nb_sex!$A:$A,0),24)/5</f>
        <v>3.5999999999753998</v>
      </c>
      <c r="BD471">
        <f>INDEX([1]age_tranches_5ans_nb_sex!$1:$1048576,MATCH('SectorStat-Age-Hommes'!$A471,[1]age_tranches_5ans_nb_sex!$A:$A,0),24)/5</f>
        <v>3.5999999999753998</v>
      </c>
      <c r="BE471">
        <f>INDEX([1]age_tranches_5ans_nb_sex!$1:$1048576,MATCH('SectorStat-Age-Hommes'!$A471,[1]age_tranches_5ans_nb_sex!$A:$A,0),24)/5</f>
        <v>3.5999999999753998</v>
      </c>
      <c r="BF471">
        <f>INDEX([1]age_tranches_5ans_nb_sex!$1:$1048576,MATCH('SectorStat-Age-Hommes'!$A471,[1]age_tranches_5ans_nb_sex!$A:$A,0),24)/5</f>
        <v>3.5999999999753998</v>
      </c>
      <c r="BG471">
        <f>INDEX([1]age_tranches_5ans_nb_sex!$1:$1048576,MATCH('SectorStat-Age-Hommes'!$A471,[1]age_tranches_5ans_nb_sex!$A:$A,0),26)/5</f>
        <v>3.0000000000225997</v>
      </c>
      <c r="BH471">
        <f>INDEX([1]age_tranches_5ans_nb_sex!$1:$1048576,MATCH('SectorStat-Age-Hommes'!$A471,[1]age_tranches_5ans_nb_sex!$A:$A,0),26)/5</f>
        <v>3.0000000000225997</v>
      </c>
      <c r="BI471">
        <f>INDEX([1]age_tranches_5ans_nb_sex!$1:$1048576,MATCH('SectorStat-Age-Hommes'!$A471,[1]age_tranches_5ans_nb_sex!$A:$A,0),26)/5</f>
        <v>3.0000000000225997</v>
      </c>
      <c r="BJ471">
        <f>INDEX([1]age_tranches_5ans_nb_sex!$1:$1048576,MATCH('SectorStat-Age-Hommes'!$A471,[1]age_tranches_5ans_nb_sex!$A:$A,0),26)/5</f>
        <v>3.0000000000225997</v>
      </c>
      <c r="BK471">
        <f>INDEX([1]age_tranches_5ans_nb_sex!$1:$1048576,MATCH('SectorStat-Age-Hommes'!$A471,[1]age_tranches_5ans_nb_sex!$A:$A,0),26)/5</f>
        <v>3.0000000000225997</v>
      </c>
      <c r="BL471">
        <f>INDEX([1]age_tranches_5ans_nb_sex!$1:$1048576,MATCH('SectorStat-Age-Hommes'!$A471,[1]age_tranches_5ans_nb_sex!$A:$A,0),28)/5</f>
        <v>3.5999999999753998</v>
      </c>
      <c r="BM471">
        <f>INDEX([1]age_tranches_5ans_nb_sex!$1:$1048576,MATCH('SectorStat-Age-Hommes'!$A471,[1]age_tranches_5ans_nb_sex!$A:$A,0),28)/5</f>
        <v>3.5999999999753998</v>
      </c>
      <c r="BN471">
        <f>INDEX([1]age_tranches_5ans_nb_sex!$1:$1048576,MATCH('SectorStat-Age-Hommes'!$A471,[1]age_tranches_5ans_nb_sex!$A:$A,0),28)/5</f>
        <v>3.5999999999753998</v>
      </c>
      <c r="BO471">
        <f>INDEX([1]age_tranches_5ans_nb_sex!$1:$1048576,MATCH('SectorStat-Age-Hommes'!$A471,[1]age_tranches_5ans_nb_sex!$A:$A,0),28)/5</f>
        <v>3.5999999999753998</v>
      </c>
      <c r="BP471">
        <f>INDEX([1]age_tranches_5ans_nb_sex!$1:$1048576,MATCH('SectorStat-Age-Hommes'!$A471,[1]age_tranches_5ans_nb_sex!$A:$A,0),28)/5</f>
        <v>3.5999999999753998</v>
      </c>
      <c r="BQ471">
        <f>INDEX([1]age_tranches_5ans_nb_sex!$1:$1048576,MATCH('SectorStat-Age-Hommes'!$A471,[1]age_tranches_5ans_nb_sex!$A:$A,0),30)/5</f>
        <v>0.79999999996579985</v>
      </c>
      <c r="BR471">
        <f>INDEX([1]age_tranches_5ans_nb_sex!$1:$1048576,MATCH('SectorStat-Age-Hommes'!$A471,[1]age_tranches_5ans_nb_sex!$A:$A,0),30)/5</f>
        <v>0.79999999996579985</v>
      </c>
      <c r="BS471">
        <f>INDEX([1]age_tranches_5ans_nb_sex!$1:$1048576,MATCH('SectorStat-Age-Hommes'!$A471,[1]age_tranches_5ans_nb_sex!$A:$A,0),30)/5</f>
        <v>0.79999999996579985</v>
      </c>
      <c r="BT471">
        <f>INDEX([1]age_tranches_5ans_nb_sex!$1:$1048576,MATCH('SectorStat-Age-Hommes'!$A471,[1]age_tranches_5ans_nb_sex!$A:$A,0),30)/5</f>
        <v>0.79999999996579985</v>
      </c>
      <c r="BU471">
        <f>INDEX([1]age_tranches_5ans_nb_sex!$1:$1048576,MATCH('SectorStat-Age-Hommes'!$A471,[1]age_tranches_5ans_nb_sex!$A:$A,0),30)/5</f>
        <v>0.79999999996579985</v>
      </c>
      <c r="BV471">
        <f>INDEX([1]age_tranches_5ans_nb_sex!$1:$1048576,MATCH('SectorStat-Age-Hommes'!$A471,[1]age_tranches_5ans_nb_sex!$A:$A,0),32)/5</f>
        <v>0.600000000039</v>
      </c>
      <c r="BW471">
        <f>INDEX([1]age_tranches_5ans_nb_sex!$1:$1048576,MATCH('SectorStat-Age-Hommes'!$A471,[1]age_tranches_5ans_nb_sex!$A:$A,0),32)/5</f>
        <v>0.600000000039</v>
      </c>
      <c r="BX471">
        <f>INDEX([1]age_tranches_5ans_nb_sex!$1:$1048576,MATCH('SectorStat-Age-Hommes'!$A471,[1]age_tranches_5ans_nb_sex!$A:$A,0),32)/5</f>
        <v>0.600000000039</v>
      </c>
      <c r="BY471">
        <f>INDEX([1]age_tranches_5ans_nb_sex!$1:$1048576,MATCH('SectorStat-Age-Hommes'!$A471,[1]age_tranches_5ans_nb_sex!$A:$A,0),32)/5</f>
        <v>0.600000000039</v>
      </c>
      <c r="BZ471">
        <f>INDEX([1]age_tranches_5ans_nb_sex!$1:$1048576,MATCH('SectorStat-Age-Hommes'!$A471,[1]age_tranches_5ans_nb_sex!$A:$A,0),32)/5</f>
        <v>0.600000000039</v>
      </c>
      <c r="CA471">
        <f>INDEX([1]age_tranches_5ans_nb_sex!$1:$1048576,MATCH('SectorStat-Age-Hommes'!$A471,[1]age_tranches_5ans_nb_sex!$A:$A,0),34)/5</f>
        <v>1.1999999999918001</v>
      </c>
      <c r="CB471">
        <f>INDEX([1]age_tranches_5ans_nb_sex!$1:$1048576,MATCH('SectorStat-Age-Hommes'!$A471,[1]age_tranches_5ans_nb_sex!$A:$A,0),34)/5</f>
        <v>1.1999999999918001</v>
      </c>
      <c r="CC471">
        <f>INDEX([1]age_tranches_5ans_nb_sex!$1:$1048576,MATCH('SectorStat-Age-Hommes'!$A471,[1]age_tranches_5ans_nb_sex!$A:$A,0),34)/5</f>
        <v>1.1999999999918001</v>
      </c>
      <c r="CD471">
        <f>INDEX([1]age_tranches_5ans_nb_sex!$1:$1048576,MATCH('SectorStat-Age-Hommes'!$A471,[1]age_tranches_5ans_nb_sex!$A:$A,0),34)/5</f>
        <v>1.1999999999918001</v>
      </c>
      <c r="CE471">
        <f>INDEX([1]age_tranches_5ans_nb_sex!$1:$1048576,MATCH('SectorStat-Age-Hommes'!$A471,[1]age_tranches_5ans_nb_sex!$A:$A,0),34)/5</f>
        <v>1.1999999999918001</v>
      </c>
      <c r="CF471">
        <f>INDEX([1]age_tranches_5ans_nb_sex!$1:$1048576,MATCH('SectorStat-Age-Hommes'!$A471,[1]age_tranches_5ans_nb_sex!$A:$A,0),36)/5</f>
        <v>0.200000000013</v>
      </c>
      <c r="CG471">
        <f>INDEX([1]age_tranches_5ans_nb_sex!$1:$1048576,MATCH('SectorStat-Age-Hommes'!$A471,[1]age_tranches_5ans_nb_sex!$A:$A,0),36)/5</f>
        <v>0.200000000013</v>
      </c>
      <c r="CH471">
        <f>INDEX([1]age_tranches_5ans_nb_sex!$1:$1048576,MATCH('SectorStat-Age-Hommes'!$A471,[1]age_tranches_5ans_nb_sex!$A:$A,0),36)/5</f>
        <v>0.200000000013</v>
      </c>
      <c r="CI471">
        <f>INDEX([1]age_tranches_5ans_nb_sex!$1:$1048576,MATCH('SectorStat-Age-Hommes'!$A471,[1]age_tranches_5ans_nb_sex!$A:$A,0),36)/5</f>
        <v>0.200000000013</v>
      </c>
      <c r="CJ471">
        <f>INDEX([1]age_tranches_5ans_nb_sex!$1:$1048576,MATCH('SectorStat-Age-Hommes'!$A471,[1]age_tranches_5ans_nb_sex!$A:$A,0),36)/5</f>
        <v>0.200000000013</v>
      </c>
      <c r="CK471">
        <f>INDEX([1]age_tranches_5ans_nb_sex!$1:$1048576,MATCH('SectorStat-Age-Hommes'!$A471,[1]age_tranches_5ans_nb_sex!$A:$A,0),38)/5</f>
        <v>0</v>
      </c>
      <c r="CL471">
        <f>INDEX([1]age_tranches_5ans_nb_sex!$1:$1048576,MATCH('SectorStat-Age-Hommes'!$A471,[1]age_tranches_5ans_nb_sex!$A:$A,0),38)/5</f>
        <v>0</v>
      </c>
      <c r="CM471">
        <f>INDEX([1]age_tranches_5ans_nb_sex!$1:$1048576,MATCH('SectorStat-Age-Hommes'!$A471,[1]age_tranches_5ans_nb_sex!$A:$A,0),38)/5</f>
        <v>0</v>
      </c>
      <c r="CN471">
        <f>INDEX([1]age_tranches_5ans_nb_sex!$1:$1048576,MATCH('SectorStat-Age-Hommes'!$A471,[1]age_tranches_5ans_nb_sex!$A:$A,0),38)/5</f>
        <v>0</v>
      </c>
      <c r="CO471">
        <f>INDEX([1]age_tranches_5ans_nb_sex!$1:$1048576,MATCH('SectorStat-Age-Hommes'!$A471,[1]age_tranches_5ans_nb_sex!$A:$A,0),38)/5</f>
        <v>0</v>
      </c>
      <c r="CP471" s="2">
        <f>INDEX([1]age_tranches_5ans_nb_sex!$1:$1048576,MATCH('SectorStat-Age-Hommes'!$A471,[1]age_tranches_5ans_nb_sex!$A:$A,0),40)/5</f>
        <v>0</v>
      </c>
      <c r="CQ471" s="2">
        <f>INDEX([1]age_tranches_5ans_nb_sex!$1:$1048576,MATCH('SectorStat-Age-Hommes'!$A471,[1]age_tranches_5ans_nb_sex!$A:$A,0),40)/5</f>
        <v>0</v>
      </c>
      <c r="CR471" s="2">
        <f>INDEX([1]age_tranches_5ans_nb_sex!$1:$1048576,MATCH('SectorStat-Age-Hommes'!$A471,[1]age_tranches_5ans_nb_sex!$A:$A,0),40)/5</f>
        <v>0</v>
      </c>
      <c r="CS471" s="2">
        <f>INDEX([1]age_tranches_5ans_nb_sex!$1:$1048576,MATCH('SectorStat-Age-Hommes'!$A471,[1]age_tranches_5ans_nb_sex!$A:$A,0),40)/5</f>
        <v>0</v>
      </c>
      <c r="CT471" s="2">
        <f>INDEX([1]age_tranches_5ans_nb_sex!$1:$1048576,MATCH('SectorStat-Age-Hommes'!$A471,[1]age_tranches_5ans_nb_sex!$A:$A,0),40)/5</f>
        <v>0</v>
      </c>
      <c r="CZ471" s="3"/>
      <c r="DA471" s="3"/>
      <c r="DB471" s="3"/>
      <c r="DC471" s="3"/>
      <c r="DD471" s="3"/>
    </row>
    <row r="472" spans="1:108" x14ac:dyDescent="0.35">
      <c r="A472" s="1" t="s">
        <v>927</v>
      </c>
      <c r="B472" s="1" t="s">
        <v>926</v>
      </c>
      <c r="C472" t="str">
        <f>INDEX([1]SectorStat!$1:$1048576,MATCH('[1]Distribution ages'!$A472,[1]SectorStat!$B:$B,0),4)</f>
        <v>Saint-Gilles</v>
      </c>
      <c r="D472">
        <f>INDEX([1]age_tranches_5ans_nb_sex!$1:$1048576,MATCH('SectorStat-Age-Hommes'!$A472,[1]age_tranches_5ans_nb_sex!$A:$A,0),4)/5</f>
        <v>18.400000000178999</v>
      </c>
      <c r="E472">
        <f>INDEX([1]age_tranches_5ans_nb_sex!$1:$1048576,MATCH('SectorStat-Age-Hommes'!$A472,[1]age_tranches_5ans_nb_sex!$A:$A,0),4)/5</f>
        <v>18.400000000178999</v>
      </c>
      <c r="F472">
        <f>INDEX([1]age_tranches_5ans_nb_sex!$1:$1048576,MATCH('SectorStat-Age-Hommes'!$A472,[1]age_tranches_5ans_nb_sex!$A:$A,0),4)/5</f>
        <v>18.400000000178999</v>
      </c>
      <c r="G472">
        <f>INDEX([1]age_tranches_5ans_nb_sex!$1:$1048576,MATCH('SectorStat-Age-Hommes'!$A472,[1]age_tranches_5ans_nb_sex!$A:$A,0),4)/5</f>
        <v>18.400000000178999</v>
      </c>
      <c r="H472">
        <f>INDEX([1]age_tranches_5ans_nb_sex!$1:$1048576,MATCH('SectorStat-Age-Hommes'!$A472,[1]age_tranches_5ans_nb_sex!$A:$A,0),4)/5</f>
        <v>18.400000000178999</v>
      </c>
      <c r="I472">
        <f>INDEX([1]age_tranches_5ans_nb_sex!$1:$1048576,MATCH('SectorStat-Age-Hommes'!$A472,[1]age_tranches_5ans_nb_sex!$A:$A,0),6)/5</f>
        <v>13.799999999751</v>
      </c>
      <c r="J472">
        <f>INDEX([1]age_tranches_5ans_nb_sex!$1:$1048576,MATCH('SectorStat-Age-Hommes'!$A472,[1]age_tranches_5ans_nb_sex!$A:$A,0),6)/5</f>
        <v>13.799999999751</v>
      </c>
      <c r="K472">
        <f>INDEX([1]age_tranches_5ans_nb_sex!$1:$1048576,MATCH('SectorStat-Age-Hommes'!$A472,[1]age_tranches_5ans_nb_sex!$A:$A,0),6)/5</f>
        <v>13.799999999751</v>
      </c>
      <c r="L472">
        <f>INDEX([1]age_tranches_5ans_nb_sex!$1:$1048576,MATCH('SectorStat-Age-Hommes'!$A472,[1]age_tranches_5ans_nb_sex!$A:$A,0),6)/5</f>
        <v>13.799999999751</v>
      </c>
      <c r="M472">
        <f>INDEX([1]age_tranches_5ans_nb_sex!$1:$1048576,MATCH('SectorStat-Age-Hommes'!$A472,[1]age_tranches_5ans_nb_sex!$A:$A,0),6)/5</f>
        <v>13.799999999751</v>
      </c>
      <c r="N472">
        <f>INDEX([1]age_tranches_5ans_nb_sex!$1:$1048576,MATCH('SectorStat-Age-Hommes'!$A472,[1]age_tranches_5ans_nb_sex!$A:$A,0),8)/5</f>
        <v>11.000000000156998</v>
      </c>
      <c r="O472">
        <f>INDEX([1]age_tranches_5ans_nb_sex!$1:$1048576,MATCH('SectorStat-Age-Hommes'!$A472,[1]age_tranches_5ans_nb_sex!$A:$A,0),8)/5</f>
        <v>11.000000000156998</v>
      </c>
      <c r="P472">
        <f>INDEX([1]age_tranches_5ans_nb_sex!$1:$1048576,MATCH('SectorStat-Age-Hommes'!$A472,[1]age_tranches_5ans_nb_sex!$A:$A,0),8)/5</f>
        <v>11.000000000156998</v>
      </c>
      <c r="Q472">
        <f>INDEX([1]age_tranches_5ans_nb_sex!$1:$1048576,MATCH('SectorStat-Age-Hommes'!$A472,[1]age_tranches_5ans_nb_sex!$A:$A,0),8)/5</f>
        <v>11.000000000156998</v>
      </c>
      <c r="R472">
        <f>INDEX([1]age_tranches_5ans_nb_sex!$1:$1048576,MATCH('SectorStat-Age-Hommes'!$A472,[1]age_tranches_5ans_nb_sex!$A:$A,0),8)/5</f>
        <v>11.000000000156998</v>
      </c>
      <c r="S472">
        <f>INDEX([1]age_tranches_5ans_nb_sex!$1:$1048576,MATCH('SectorStat-Age-Hommes'!$A472,[1]age_tranches_5ans_nb_sex!$A:$A,0),10)/5</f>
        <v>9.800000000112</v>
      </c>
      <c r="T472">
        <f>INDEX([1]age_tranches_5ans_nb_sex!$1:$1048576,MATCH('SectorStat-Age-Hommes'!$A472,[1]age_tranches_5ans_nb_sex!$A:$A,0),10)/5</f>
        <v>9.800000000112</v>
      </c>
      <c r="U472">
        <f>INDEX([1]age_tranches_5ans_nb_sex!$1:$1048576,MATCH('SectorStat-Age-Hommes'!$A472,[1]age_tranches_5ans_nb_sex!$A:$A,0),10)/5</f>
        <v>9.800000000112</v>
      </c>
      <c r="V472">
        <f>INDEX([1]age_tranches_5ans_nb_sex!$1:$1048576,MATCH('SectorStat-Age-Hommes'!$A472,[1]age_tranches_5ans_nb_sex!$A:$A,0),10)/5</f>
        <v>9.800000000112</v>
      </c>
      <c r="W472">
        <f>INDEX([1]age_tranches_5ans_nb_sex!$1:$1048576,MATCH('SectorStat-Age-Hommes'!$A472,[1]age_tranches_5ans_nb_sex!$A:$A,0),10)/5</f>
        <v>9.800000000112</v>
      </c>
      <c r="X472">
        <f>INDEX([1]age_tranches_5ans_nb_sex!$1:$1048576,MATCH('SectorStat-Age-Hommes'!$A472,[1]age_tranches_5ans_nb_sex!$A:$A,0),10)/5</f>
        <v>9.800000000112</v>
      </c>
      <c r="Y472">
        <f>INDEX([1]age_tranches_5ans_nb_sex!$1:$1048576,MATCH('SectorStat-Age-Hommes'!$A472,[1]age_tranches_5ans_nb_sex!$A:$A,0),12)/5</f>
        <v>13.000000000232001</v>
      </c>
      <c r="Z472">
        <f>INDEX([1]age_tranches_5ans_nb_sex!$1:$1048576,MATCH('SectorStat-Age-Hommes'!$A472,[1]age_tranches_5ans_nb_sex!$A:$A,0),12)/5</f>
        <v>13.000000000232001</v>
      </c>
      <c r="AA472">
        <f>INDEX([1]age_tranches_5ans_nb_sex!$1:$1048576,MATCH('SectorStat-Age-Hommes'!$A472,[1]age_tranches_5ans_nb_sex!$A:$A,0),12)/5</f>
        <v>13.000000000232001</v>
      </c>
      <c r="AB472">
        <f>INDEX([1]age_tranches_5ans_nb_sex!$1:$1048576,MATCH('SectorStat-Age-Hommes'!$A472,[1]age_tranches_5ans_nb_sex!$A:$A,0),12)/5</f>
        <v>13.000000000232001</v>
      </c>
      <c r="AC472">
        <f>INDEX([1]age_tranches_5ans_nb_sex!$1:$1048576,MATCH('SectorStat-Age-Hommes'!$A472,[1]age_tranches_5ans_nb_sex!$A:$A,0),14)/5</f>
        <v>27.799999999765003</v>
      </c>
      <c r="AD472">
        <f>INDEX([1]age_tranches_5ans_nb_sex!$1:$1048576,MATCH('SectorStat-Age-Hommes'!$A472,[1]age_tranches_5ans_nb_sex!$A:$A,0),14)/5</f>
        <v>27.799999999765003</v>
      </c>
      <c r="AE472">
        <f>INDEX([1]age_tranches_5ans_nb_sex!$1:$1048576,MATCH('SectorStat-Age-Hommes'!$A472,[1]age_tranches_5ans_nb_sex!$A:$A,0),14)/5</f>
        <v>27.799999999765003</v>
      </c>
      <c r="AF472">
        <f>INDEX([1]age_tranches_5ans_nb_sex!$1:$1048576,MATCH('SectorStat-Age-Hommes'!$A472,[1]age_tranches_5ans_nb_sex!$A:$A,0),14)/5</f>
        <v>27.799999999765003</v>
      </c>
      <c r="AG472">
        <f>INDEX([1]age_tranches_5ans_nb_sex!$1:$1048576,MATCH('SectorStat-Age-Hommes'!$A472,[1]age_tranches_5ans_nb_sex!$A:$A,0),14)/5</f>
        <v>27.799999999765003</v>
      </c>
      <c r="AH472">
        <f>INDEX([1]age_tranches_5ans_nb_sex!$1:$1048576,MATCH('SectorStat-Age-Hommes'!$A472,[1]age_tranches_5ans_nb_sex!$A:$A,0),16)/5</f>
        <v>26.600000000230995</v>
      </c>
      <c r="AI472">
        <f>INDEX([1]age_tranches_5ans_nb_sex!$1:$1048576,MATCH('SectorStat-Age-Hommes'!$A472,[1]age_tranches_5ans_nb_sex!$A:$A,0),16)/5</f>
        <v>26.600000000230995</v>
      </c>
      <c r="AJ472">
        <f>INDEX([1]age_tranches_5ans_nb_sex!$1:$1048576,MATCH('SectorStat-Age-Hommes'!$A472,[1]age_tranches_5ans_nb_sex!$A:$A,0),16)/5</f>
        <v>26.600000000230995</v>
      </c>
      <c r="AK472">
        <f>INDEX([1]age_tranches_5ans_nb_sex!$1:$1048576,MATCH('SectorStat-Age-Hommes'!$A472,[1]age_tranches_5ans_nb_sex!$A:$A,0),16)/5</f>
        <v>26.600000000230995</v>
      </c>
      <c r="AL472">
        <f>INDEX([1]age_tranches_5ans_nb_sex!$1:$1048576,MATCH('SectorStat-Age-Hommes'!$A472,[1]age_tranches_5ans_nb_sex!$A:$A,0),16)/5</f>
        <v>26.600000000230995</v>
      </c>
      <c r="AM472">
        <f>INDEX([1]age_tranches_5ans_nb_sex!$1:$1048576,MATCH('SectorStat-Age-Hommes'!$A472,[1]age_tranches_5ans_nb_sex!$A:$A,0),18)/5</f>
        <v>26.600000000230995</v>
      </c>
      <c r="AN472">
        <f>INDEX([1]age_tranches_5ans_nb_sex!$1:$1048576,MATCH('SectorStat-Age-Hommes'!$A472,[1]age_tranches_5ans_nb_sex!$A:$A,0),18)/5</f>
        <v>26.600000000230995</v>
      </c>
      <c r="AO472">
        <f>INDEX([1]age_tranches_5ans_nb_sex!$1:$1048576,MATCH('SectorStat-Age-Hommes'!$A472,[1]age_tranches_5ans_nb_sex!$A:$A,0),18)/5</f>
        <v>26.600000000230995</v>
      </c>
      <c r="AP472">
        <f>INDEX([1]age_tranches_5ans_nb_sex!$1:$1048576,MATCH('SectorStat-Age-Hommes'!$A472,[1]age_tranches_5ans_nb_sex!$A:$A,0),18)/5</f>
        <v>26.600000000230995</v>
      </c>
      <c r="AQ472">
        <f>INDEX([1]age_tranches_5ans_nb_sex!$1:$1048576,MATCH('SectorStat-Age-Hommes'!$A472,[1]age_tranches_5ans_nb_sex!$A:$A,0),18)/5</f>
        <v>26.600000000230995</v>
      </c>
      <c r="AR472">
        <f>INDEX([1]age_tranches_5ans_nb_sex!$1:$1048576,MATCH('SectorStat-Age-Hommes'!$A472,[1]age_tranches_5ans_nb_sex!$A:$A,0),20)/5</f>
        <v>25.999999999953001</v>
      </c>
      <c r="AS472">
        <f>INDEX([1]age_tranches_5ans_nb_sex!$1:$1048576,MATCH('SectorStat-Age-Hommes'!$A472,[1]age_tranches_5ans_nb_sex!$A:$A,0),20)/5</f>
        <v>25.999999999953001</v>
      </c>
      <c r="AT472">
        <f>INDEX([1]age_tranches_5ans_nb_sex!$1:$1048576,MATCH('SectorStat-Age-Hommes'!$A472,[1]age_tranches_5ans_nb_sex!$A:$A,0),20)/5</f>
        <v>25.999999999953001</v>
      </c>
      <c r="AU472">
        <f>INDEX([1]age_tranches_5ans_nb_sex!$1:$1048576,MATCH('SectorStat-Age-Hommes'!$A472,[1]age_tranches_5ans_nb_sex!$A:$A,0),20)/5</f>
        <v>25.999999999953001</v>
      </c>
      <c r="AV472">
        <f>INDEX([1]age_tranches_5ans_nb_sex!$1:$1048576,MATCH('SectorStat-Age-Hommes'!$A472,[1]age_tranches_5ans_nb_sex!$A:$A,0),20)/5</f>
        <v>25.999999999953001</v>
      </c>
      <c r="AW472">
        <f>INDEX([1]age_tranches_5ans_nb_sex!$1:$1048576,MATCH('SectorStat-Age-Hommes'!$A472,[1]age_tranches_5ans_nb_sex!$A:$A,0),22)/5</f>
        <v>20.600000000005998</v>
      </c>
      <c r="AX472">
        <f>INDEX([1]age_tranches_5ans_nb_sex!$1:$1048576,MATCH('SectorStat-Age-Hommes'!$A472,[1]age_tranches_5ans_nb_sex!$A:$A,0),22)/5</f>
        <v>20.600000000005998</v>
      </c>
      <c r="AY472">
        <f>INDEX([1]age_tranches_5ans_nb_sex!$1:$1048576,MATCH('SectorStat-Age-Hommes'!$A472,[1]age_tranches_5ans_nb_sex!$A:$A,0),22)/5</f>
        <v>20.600000000005998</v>
      </c>
      <c r="AZ472">
        <f>INDEX([1]age_tranches_5ans_nb_sex!$1:$1048576,MATCH('SectorStat-Age-Hommes'!$A472,[1]age_tranches_5ans_nb_sex!$A:$A,0),22)/5</f>
        <v>20.600000000005998</v>
      </c>
      <c r="BA472">
        <f>INDEX([1]age_tranches_5ans_nb_sex!$1:$1048576,MATCH('SectorStat-Age-Hommes'!$A472,[1]age_tranches_5ans_nb_sex!$A:$A,0),22)/5</f>
        <v>20.600000000005998</v>
      </c>
      <c r="BB472">
        <f>INDEX([1]age_tranches_5ans_nb_sex!$1:$1048576,MATCH('SectorStat-Age-Hommes'!$A472,[1]age_tranches_5ans_nb_sex!$A:$A,0),24)/5</f>
        <v>17.200000000134004</v>
      </c>
      <c r="BC472">
        <f>INDEX([1]age_tranches_5ans_nb_sex!$1:$1048576,MATCH('SectorStat-Age-Hommes'!$A472,[1]age_tranches_5ans_nb_sex!$A:$A,0),24)/5</f>
        <v>17.200000000134004</v>
      </c>
      <c r="BD472">
        <f>INDEX([1]age_tranches_5ans_nb_sex!$1:$1048576,MATCH('SectorStat-Age-Hommes'!$A472,[1]age_tranches_5ans_nb_sex!$A:$A,0),24)/5</f>
        <v>17.200000000134004</v>
      </c>
      <c r="BE472">
        <f>INDEX([1]age_tranches_5ans_nb_sex!$1:$1048576,MATCH('SectorStat-Age-Hommes'!$A472,[1]age_tranches_5ans_nb_sex!$A:$A,0),24)/5</f>
        <v>17.200000000134004</v>
      </c>
      <c r="BF472">
        <f>INDEX([1]age_tranches_5ans_nb_sex!$1:$1048576,MATCH('SectorStat-Age-Hommes'!$A472,[1]age_tranches_5ans_nb_sex!$A:$A,0),24)/5</f>
        <v>17.200000000134004</v>
      </c>
      <c r="BG472">
        <f>INDEX([1]age_tranches_5ans_nb_sex!$1:$1048576,MATCH('SectorStat-Age-Hommes'!$A472,[1]age_tranches_5ans_nb_sex!$A:$A,0),26)/5</f>
        <v>14.199999999765998</v>
      </c>
      <c r="BH472">
        <f>INDEX([1]age_tranches_5ans_nb_sex!$1:$1048576,MATCH('SectorStat-Age-Hommes'!$A472,[1]age_tranches_5ans_nb_sex!$A:$A,0),26)/5</f>
        <v>14.199999999765998</v>
      </c>
      <c r="BI472">
        <f>INDEX([1]age_tranches_5ans_nb_sex!$1:$1048576,MATCH('SectorStat-Age-Hommes'!$A472,[1]age_tranches_5ans_nb_sex!$A:$A,0),26)/5</f>
        <v>14.199999999765998</v>
      </c>
      <c r="BJ472">
        <f>INDEX([1]age_tranches_5ans_nb_sex!$1:$1048576,MATCH('SectorStat-Age-Hommes'!$A472,[1]age_tranches_5ans_nb_sex!$A:$A,0),26)/5</f>
        <v>14.199999999765998</v>
      </c>
      <c r="BK472">
        <f>INDEX([1]age_tranches_5ans_nb_sex!$1:$1048576,MATCH('SectorStat-Age-Hommes'!$A472,[1]age_tranches_5ans_nb_sex!$A:$A,0),26)/5</f>
        <v>14.199999999765998</v>
      </c>
      <c r="BL472">
        <f>INDEX([1]age_tranches_5ans_nb_sex!$1:$1048576,MATCH('SectorStat-Age-Hommes'!$A472,[1]age_tranches_5ans_nb_sex!$A:$A,0),28)/5</f>
        <v>13.400000000246999</v>
      </c>
      <c r="BM472">
        <f>INDEX([1]age_tranches_5ans_nb_sex!$1:$1048576,MATCH('SectorStat-Age-Hommes'!$A472,[1]age_tranches_5ans_nb_sex!$A:$A,0),28)/5</f>
        <v>13.400000000246999</v>
      </c>
      <c r="BN472">
        <f>INDEX([1]age_tranches_5ans_nb_sex!$1:$1048576,MATCH('SectorStat-Age-Hommes'!$A472,[1]age_tranches_5ans_nb_sex!$A:$A,0),28)/5</f>
        <v>13.400000000246999</v>
      </c>
      <c r="BO472">
        <f>INDEX([1]age_tranches_5ans_nb_sex!$1:$1048576,MATCH('SectorStat-Age-Hommes'!$A472,[1]age_tranches_5ans_nb_sex!$A:$A,0),28)/5</f>
        <v>13.400000000246999</v>
      </c>
      <c r="BP472">
        <f>INDEX([1]age_tranches_5ans_nb_sex!$1:$1048576,MATCH('SectorStat-Age-Hommes'!$A472,[1]age_tranches_5ans_nb_sex!$A:$A,0),28)/5</f>
        <v>13.400000000246999</v>
      </c>
      <c r="BQ472">
        <f>INDEX([1]age_tranches_5ans_nb_sex!$1:$1048576,MATCH('SectorStat-Age-Hommes'!$A472,[1]age_tranches_5ans_nb_sex!$A:$A,0),30)/5</f>
        <v>7.8000000000369996</v>
      </c>
      <c r="BR472">
        <f>INDEX([1]age_tranches_5ans_nb_sex!$1:$1048576,MATCH('SectorStat-Age-Hommes'!$A472,[1]age_tranches_5ans_nb_sex!$A:$A,0),30)/5</f>
        <v>7.8000000000369996</v>
      </c>
      <c r="BS472">
        <f>INDEX([1]age_tranches_5ans_nb_sex!$1:$1048576,MATCH('SectorStat-Age-Hommes'!$A472,[1]age_tranches_5ans_nb_sex!$A:$A,0),30)/5</f>
        <v>7.8000000000369996</v>
      </c>
      <c r="BT472">
        <f>INDEX([1]age_tranches_5ans_nb_sex!$1:$1048576,MATCH('SectorStat-Age-Hommes'!$A472,[1]age_tranches_5ans_nb_sex!$A:$A,0),30)/5</f>
        <v>7.8000000000369996</v>
      </c>
      <c r="BU472">
        <f>INDEX([1]age_tranches_5ans_nb_sex!$1:$1048576,MATCH('SectorStat-Age-Hommes'!$A472,[1]age_tranches_5ans_nb_sex!$A:$A,0),30)/5</f>
        <v>7.8000000000369996</v>
      </c>
      <c r="BV472">
        <f>INDEX([1]age_tranches_5ans_nb_sex!$1:$1048576,MATCH('SectorStat-Age-Hommes'!$A472,[1]age_tranches_5ans_nb_sex!$A:$A,0),32)/5</f>
        <v>2.9999999998570002</v>
      </c>
      <c r="BW472">
        <f>INDEX([1]age_tranches_5ans_nb_sex!$1:$1048576,MATCH('SectorStat-Age-Hommes'!$A472,[1]age_tranches_5ans_nb_sex!$A:$A,0),32)/5</f>
        <v>2.9999999998570002</v>
      </c>
      <c r="BX472">
        <f>INDEX([1]age_tranches_5ans_nb_sex!$1:$1048576,MATCH('SectorStat-Age-Hommes'!$A472,[1]age_tranches_5ans_nb_sex!$A:$A,0),32)/5</f>
        <v>2.9999999998570002</v>
      </c>
      <c r="BY472">
        <f>INDEX([1]age_tranches_5ans_nb_sex!$1:$1048576,MATCH('SectorStat-Age-Hommes'!$A472,[1]age_tranches_5ans_nb_sex!$A:$A,0),32)/5</f>
        <v>2.9999999998570002</v>
      </c>
      <c r="BZ472">
        <f>INDEX([1]age_tranches_5ans_nb_sex!$1:$1048576,MATCH('SectorStat-Age-Hommes'!$A472,[1]age_tranches_5ans_nb_sex!$A:$A,0),32)/5</f>
        <v>2.9999999998570002</v>
      </c>
      <c r="CA472">
        <f>INDEX([1]age_tranches_5ans_nb_sex!$1:$1048576,MATCH('SectorStat-Age-Hommes'!$A472,[1]age_tranches_5ans_nb_sex!$A:$A,0),34)/5</f>
        <v>2.1999999998269999</v>
      </c>
      <c r="CB472">
        <f>INDEX([1]age_tranches_5ans_nb_sex!$1:$1048576,MATCH('SectorStat-Age-Hommes'!$A472,[1]age_tranches_5ans_nb_sex!$A:$A,0),34)/5</f>
        <v>2.1999999998269999</v>
      </c>
      <c r="CC472">
        <f>INDEX([1]age_tranches_5ans_nb_sex!$1:$1048576,MATCH('SectorStat-Age-Hommes'!$A472,[1]age_tranches_5ans_nb_sex!$A:$A,0),34)/5</f>
        <v>2.1999999998269999</v>
      </c>
      <c r="CD472">
        <f>INDEX([1]age_tranches_5ans_nb_sex!$1:$1048576,MATCH('SectorStat-Age-Hommes'!$A472,[1]age_tranches_5ans_nb_sex!$A:$A,0),34)/5</f>
        <v>2.1999999998269999</v>
      </c>
      <c r="CE472">
        <f>INDEX([1]age_tranches_5ans_nb_sex!$1:$1048576,MATCH('SectorStat-Age-Hommes'!$A472,[1]age_tranches_5ans_nb_sex!$A:$A,0),34)/5</f>
        <v>2.1999999998269999</v>
      </c>
      <c r="CF472">
        <f>INDEX([1]age_tranches_5ans_nb_sex!$1:$1048576,MATCH('SectorStat-Age-Hommes'!$A472,[1]age_tranches_5ans_nb_sex!$A:$A,0),36)/5</f>
        <v>1.3999999997970001</v>
      </c>
      <c r="CG472">
        <f>INDEX([1]age_tranches_5ans_nb_sex!$1:$1048576,MATCH('SectorStat-Age-Hommes'!$A472,[1]age_tranches_5ans_nb_sex!$A:$A,0),36)/5</f>
        <v>1.3999999997970001</v>
      </c>
      <c r="CH472">
        <f>INDEX([1]age_tranches_5ans_nb_sex!$1:$1048576,MATCH('SectorStat-Age-Hommes'!$A472,[1]age_tranches_5ans_nb_sex!$A:$A,0),36)/5</f>
        <v>1.3999999997970001</v>
      </c>
      <c r="CI472">
        <f>INDEX([1]age_tranches_5ans_nb_sex!$1:$1048576,MATCH('SectorStat-Age-Hommes'!$A472,[1]age_tranches_5ans_nb_sex!$A:$A,0),36)/5</f>
        <v>1.3999999997970001</v>
      </c>
      <c r="CJ472">
        <f>INDEX([1]age_tranches_5ans_nb_sex!$1:$1048576,MATCH('SectorStat-Age-Hommes'!$A472,[1]age_tranches_5ans_nb_sex!$A:$A,0),36)/5</f>
        <v>1.3999999997970001</v>
      </c>
      <c r="CK472">
        <f>INDEX([1]age_tranches_5ans_nb_sex!$1:$1048576,MATCH('SectorStat-Age-Hommes'!$A472,[1]age_tranches_5ans_nb_sex!$A:$A,0),38)/5</f>
        <v>1.200000000045</v>
      </c>
      <c r="CL472">
        <f>INDEX([1]age_tranches_5ans_nb_sex!$1:$1048576,MATCH('SectorStat-Age-Hommes'!$A472,[1]age_tranches_5ans_nb_sex!$A:$A,0),38)/5</f>
        <v>1.200000000045</v>
      </c>
      <c r="CM472">
        <f>INDEX([1]age_tranches_5ans_nb_sex!$1:$1048576,MATCH('SectorStat-Age-Hommes'!$A472,[1]age_tranches_5ans_nb_sex!$A:$A,0),38)/5</f>
        <v>1.200000000045</v>
      </c>
      <c r="CN472">
        <f>INDEX([1]age_tranches_5ans_nb_sex!$1:$1048576,MATCH('SectorStat-Age-Hommes'!$A472,[1]age_tranches_5ans_nb_sex!$A:$A,0),38)/5</f>
        <v>1.200000000045</v>
      </c>
      <c r="CO472">
        <f>INDEX([1]age_tranches_5ans_nb_sex!$1:$1048576,MATCH('SectorStat-Age-Hommes'!$A472,[1]age_tranches_5ans_nb_sex!$A:$A,0),38)/5</f>
        <v>1.200000000045</v>
      </c>
      <c r="CP472" s="2">
        <f>INDEX([1]age_tranches_5ans_nb_sex!$1:$1048576,MATCH('SectorStat-Age-Hommes'!$A472,[1]age_tranches_5ans_nb_sex!$A:$A,0),40)/5</f>
        <v>0.19999999975199997</v>
      </c>
      <c r="CQ472" s="2">
        <f>INDEX([1]age_tranches_5ans_nb_sex!$1:$1048576,MATCH('SectorStat-Age-Hommes'!$A472,[1]age_tranches_5ans_nb_sex!$A:$A,0),40)/5</f>
        <v>0.19999999975199997</v>
      </c>
      <c r="CR472" s="2">
        <f>INDEX([1]age_tranches_5ans_nb_sex!$1:$1048576,MATCH('SectorStat-Age-Hommes'!$A472,[1]age_tranches_5ans_nb_sex!$A:$A,0),40)/5</f>
        <v>0.19999999975199997</v>
      </c>
      <c r="CS472" s="2">
        <f>INDEX([1]age_tranches_5ans_nb_sex!$1:$1048576,MATCH('SectorStat-Age-Hommes'!$A472,[1]age_tranches_5ans_nb_sex!$A:$A,0),40)/5</f>
        <v>0.19999999975199997</v>
      </c>
      <c r="CT472" s="2">
        <f>INDEX([1]age_tranches_5ans_nb_sex!$1:$1048576,MATCH('SectorStat-Age-Hommes'!$A472,[1]age_tranches_5ans_nb_sex!$A:$A,0),40)/5</f>
        <v>0.19999999975199997</v>
      </c>
      <c r="CZ472" s="3"/>
      <c r="DA472" s="3"/>
      <c r="DB472" s="3"/>
      <c r="DC472" s="3"/>
      <c r="DD472" s="3"/>
    </row>
    <row r="473" spans="1:108" x14ac:dyDescent="0.35">
      <c r="A473" s="1" t="s">
        <v>928</v>
      </c>
      <c r="B473" s="1" t="s">
        <v>929</v>
      </c>
      <c r="C473" t="str">
        <f>INDEX([1]SectorStat!$1:$1048576,MATCH('[1]Distribution ages'!$A473,[1]SectorStat!$B:$B,0),4)</f>
        <v>Saint-Gilles</v>
      </c>
      <c r="D473">
        <f>INDEX([1]age_tranches_5ans_nb_sex!$1:$1048576,MATCH('SectorStat-Age-Hommes'!$A473,[1]age_tranches_5ans_nb_sex!$A:$A,0),4)/5</f>
        <v>14.999999999920002</v>
      </c>
      <c r="E473">
        <f>INDEX([1]age_tranches_5ans_nb_sex!$1:$1048576,MATCH('SectorStat-Age-Hommes'!$A473,[1]age_tranches_5ans_nb_sex!$A:$A,0),4)/5</f>
        <v>14.999999999920002</v>
      </c>
      <c r="F473">
        <f>INDEX([1]age_tranches_5ans_nb_sex!$1:$1048576,MATCH('SectorStat-Age-Hommes'!$A473,[1]age_tranches_5ans_nb_sex!$A:$A,0),4)/5</f>
        <v>14.999999999920002</v>
      </c>
      <c r="G473">
        <f>INDEX([1]age_tranches_5ans_nb_sex!$1:$1048576,MATCH('SectorStat-Age-Hommes'!$A473,[1]age_tranches_5ans_nb_sex!$A:$A,0),4)/5</f>
        <v>14.999999999920002</v>
      </c>
      <c r="H473">
        <f>INDEX([1]age_tranches_5ans_nb_sex!$1:$1048576,MATCH('SectorStat-Age-Hommes'!$A473,[1]age_tranches_5ans_nb_sex!$A:$A,0),4)/5</f>
        <v>14.999999999920002</v>
      </c>
      <c r="I473">
        <f>INDEX([1]age_tranches_5ans_nb_sex!$1:$1048576,MATCH('SectorStat-Age-Hommes'!$A473,[1]age_tranches_5ans_nb_sex!$A:$A,0),6)/5</f>
        <v>14.6000000001</v>
      </c>
      <c r="J473">
        <f>INDEX([1]age_tranches_5ans_nb_sex!$1:$1048576,MATCH('SectorStat-Age-Hommes'!$A473,[1]age_tranches_5ans_nb_sex!$A:$A,0),6)/5</f>
        <v>14.6000000001</v>
      </c>
      <c r="K473">
        <f>INDEX([1]age_tranches_5ans_nb_sex!$1:$1048576,MATCH('SectorStat-Age-Hommes'!$A473,[1]age_tranches_5ans_nb_sex!$A:$A,0),6)/5</f>
        <v>14.6000000001</v>
      </c>
      <c r="L473">
        <f>INDEX([1]age_tranches_5ans_nb_sex!$1:$1048576,MATCH('SectorStat-Age-Hommes'!$A473,[1]age_tranches_5ans_nb_sex!$A:$A,0),6)/5</f>
        <v>14.6000000001</v>
      </c>
      <c r="M473">
        <f>INDEX([1]age_tranches_5ans_nb_sex!$1:$1048576,MATCH('SectorStat-Age-Hommes'!$A473,[1]age_tranches_5ans_nb_sex!$A:$A,0),6)/5</f>
        <v>14.6000000001</v>
      </c>
      <c r="N473">
        <f>INDEX([1]age_tranches_5ans_nb_sex!$1:$1048576,MATCH('SectorStat-Age-Hommes'!$A473,[1]age_tranches_5ans_nb_sex!$A:$A,0),8)/5</f>
        <v>12.800000000219999</v>
      </c>
      <c r="O473">
        <f>INDEX([1]age_tranches_5ans_nb_sex!$1:$1048576,MATCH('SectorStat-Age-Hommes'!$A473,[1]age_tranches_5ans_nb_sex!$A:$A,0),8)/5</f>
        <v>12.800000000219999</v>
      </c>
      <c r="P473">
        <f>INDEX([1]age_tranches_5ans_nb_sex!$1:$1048576,MATCH('SectorStat-Age-Hommes'!$A473,[1]age_tranches_5ans_nb_sex!$A:$A,0),8)/5</f>
        <v>12.800000000219999</v>
      </c>
      <c r="Q473">
        <f>INDEX([1]age_tranches_5ans_nb_sex!$1:$1048576,MATCH('SectorStat-Age-Hommes'!$A473,[1]age_tranches_5ans_nb_sex!$A:$A,0),8)/5</f>
        <v>12.800000000219999</v>
      </c>
      <c r="R473">
        <f>INDEX([1]age_tranches_5ans_nb_sex!$1:$1048576,MATCH('SectorStat-Age-Hommes'!$A473,[1]age_tranches_5ans_nb_sex!$A:$A,0),8)/5</f>
        <v>12.800000000219999</v>
      </c>
      <c r="S473">
        <f>INDEX([1]age_tranches_5ans_nb_sex!$1:$1048576,MATCH('SectorStat-Age-Hommes'!$A473,[1]age_tranches_5ans_nb_sex!$A:$A,0),10)/5</f>
        <v>14.999999999920002</v>
      </c>
      <c r="T473">
        <f>INDEX([1]age_tranches_5ans_nb_sex!$1:$1048576,MATCH('SectorStat-Age-Hommes'!$A473,[1]age_tranches_5ans_nb_sex!$A:$A,0),10)/5</f>
        <v>14.999999999920002</v>
      </c>
      <c r="U473">
        <f>INDEX([1]age_tranches_5ans_nb_sex!$1:$1048576,MATCH('SectorStat-Age-Hommes'!$A473,[1]age_tranches_5ans_nb_sex!$A:$A,0),10)/5</f>
        <v>14.999999999920002</v>
      </c>
      <c r="V473">
        <f>INDEX([1]age_tranches_5ans_nb_sex!$1:$1048576,MATCH('SectorStat-Age-Hommes'!$A473,[1]age_tranches_5ans_nb_sex!$A:$A,0),10)/5</f>
        <v>14.999999999920002</v>
      </c>
      <c r="W473">
        <f>INDEX([1]age_tranches_5ans_nb_sex!$1:$1048576,MATCH('SectorStat-Age-Hommes'!$A473,[1]age_tranches_5ans_nb_sex!$A:$A,0),10)/5</f>
        <v>14.999999999920002</v>
      </c>
      <c r="X473">
        <f>INDEX([1]age_tranches_5ans_nb_sex!$1:$1048576,MATCH('SectorStat-Age-Hommes'!$A473,[1]age_tranches_5ans_nb_sex!$A:$A,0),10)/5</f>
        <v>14.999999999920002</v>
      </c>
      <c r="Y473">
        <f>INDEX([1]age_tranches_5ans_nb_sex!$1:$1048576,MATCH('SectorStat-Age-Hommes'!$A473,[1]age_tranches_5ans_nb_sex!$A:$A,0),12)/5</f>
        <v>16.39999999998</v>
      </c>
      <c r="Z473">
        <f>INDEX([1]age_tranches_5ans_nb_sex!$1:$1048576,MATCH('SectorStat-Age-Hommes'!$A473,[1]age_tranches_5ans_nb_sex!$A:$A,0),12)/5</f>
        <v>16.39999999998</v>
      </c>
      <c r="AA473">
        <f>INDEX([1]age_tranches_5ans_nb_sex!$1:$1048576,MATCH('SectorStat-Age-Hommes'!$A473,[1]age_tranches_5ans_nb_sex!$A:$A,0),12)/5</f>
        <v>16.39999999998</v>
      </c>
      <c r="AB473">
        <f>INDEX([1]age_tranches_5ans_nb_sex!$1:$1048576,MATCH('SectorStat-Age-Hommes'!$A473,[1]age_tranches_5ans_nb_sex!$A:$A,0),12)/5</f>
        <v>16.39999999998</v>
      </c>
      <c r="AC473">
        <f>INDEX([1]age_tranches_5ans_nb_sex!$1:$1048576,MATCH('SectorStat-Age-Hommes'!$A473,[1]age_tranches_5ans_nb_sex!$A:$A,0),14)/5</f>
        <v>20.40000000002</v>
      </c>
      <c r="AD473">
        <f>INDEX([1]age_tranches_5ans_nb_sex!$1:$1048576,MATCH('SectorStat-Age-Hommes'!$A473,[1]age_tranches_5ans_nb_sex!$A:$A,0),14)/5</f>
        <v>20.40000000002</v>
      </c>
      <c r="AE473">
        <f>INDEX([1]age_tranches_5ans_nb_sex!$1:$1048576,MATCH('SectorStat-Age-Hommes'!$A473,[1]age_tranches_5ans_nb_sex!$A:$A,0),14)/5</f>
        <v>20.40000000002</v>
      </c>
      <c r="AF473">
        <f>INDEX([1]age_tranches_5ans_nb_sex!$1:$1048576,MATCH('SectorStat-Age-Hommes'!$A473,[1]age_tranches_5ans_nb_sex!$A:$A,0),14)/5</f>
        <v>20.40000000002</v>
      </c>
      <c r="AG473">
        <f>INDEX([1]age_tranches_5ans_nb_sex!$1:$1048576,MATCH('SectorStat-Age-Hommes'!$A473,[1]age_tranches_5ans_nb_sex!$A:$A,0),14)/5</f>
        <v>20.40000000002</v>
      </c>
      <c r="AH473">
        <f>INDEX([1]age_tranches_5ans_nb_sex!$1:$1048576,MATCH('SectorStat-Age-Hommes'!$A473,[1]age_tranches_5ans_nb_sex!$A:$A,0),16)/5</f>
        <v>17.200000000079999</v>
      </c>
      <c r="AI473">
        <f>INDEX([1]age_tranches_5ans_nb_sex!$1:$1048576,MATCH('SectorStat-Age-Hommes'!$A473,[1]age_tranches_5ans_nb_sex!$A:$A,0),16)/5</f>
        <v>17.200000000079999</v>
      </c>
      <c r="AJ473">
        <f>INDEX([1]age_tranches_5ans_nb_sex!$1:$1048576,MATCH('SectorStat-Age-Hommes'!$A473,[1]age_tranches_5ans_nb_sex!$A:$A,0),16)/5</f>
        <v>17.200000000079999</v>
      </c>
      <c r="AK473">
        <f>INDEX([1]age_tranches_5ans_nb_sex!$1:$1048576,MATCH('SectorStat-Age-Hommes'!$A473,[1]age_tranches_5ans_nb_sex!$A:$A,0),16)/5</f>
        <v>17.200000000079999</v>
      </c>
      <c r="AL473">
        <f>INDEX([1]age_tranches_5ans_nb_sex!$1:$1048576,MATCH('SectorStat-Age-Hommes'!$A473,[1]age_tranches_5ans_nb_sex!$A:$A,0),16)/5</f>
        <v>17.200000000079999</v>
      </c>
      <c r="AM473">
        <f>INDEX([1]age_tranches_5ans_nb_sex!$1:$1048576,MATCH('SectorStat-Age-Hommes'!$A473,[1]age_tranches_5ans_nb_sex!$A:$A,0),18)/5</f>
        <v>23.999999999780002</v>
      </c>
      <c r="AN473">
        <f>INDEX([1]age_tranches_5ans_nb_sex!$1:$1048576,MATCH('SectorStat-Age-Hommes'!$A473,[1]age_tranches_5ans_nb_sex!$A:$A,0),18)/5</f>
        <v>23.999999999780002</v>
      </c>
      <c r="AO473">
        <f>INDEX([1]age_tranches_5ans_nb_sex!$1:$1048576,MATCH('SectorStat-Age-Hommes'!$A473,[1]age_tranches_5ans_nb_sex!$A:$A,0),18)/5</f>
        <v>23.999999999780002</v>
      </c>
      <c r="AP473">
        <f>INDEX([1]age_tranches_5ans_nb_sex!$1:$1048576,MATCH('SectorStat-Age-Hommes'!$A473,[1]age_tranches_5ans_nb_sex!$A:$A,0),18)/5</f>
        <v>23.999999999780002</v>
      </c>
      <c r="AQ473">
        <f>INDEX([1]age_tranches_5ans_nb_sex!$1:$1048576,MATCH('SectorStat-Age-Hommes'!$A473,[1]age_tranches_5ans_nb_sex!$A:$A,0),18)/5</f>
        <v>23.999999999780002</v>
      </c>
      <c r="AR473">
        <f>INDEX([1]age_tranches_5ans_nb_sex!$1:$1048576,MATCH('SectorStat-Age-Hommes'!$A473,[1]age_tranches_5ans_nb_sex!$A:$A,0),20)/5</f>
        <v>20.199999999879999</v>
      </c>
      <c r="AS473">
        <f>INDEX([1]age_tranches_5ans_nb_sex!$1:$1048576,MATCH('SectorStat-Age-Hommes'!$A473,[1]age_tranches_5ans_nb_sex!$A:$A,0),20)/5</f>
        <v>20.199999999879999</v>
      </c>
      <c r="AT473">
        <f>INDEX([1]age_tranches_5ans_nb_sex!$1:$1048576,MATCH('SectorStat-Age-Hommes'!$A473,[1]age_tranches_5ans_nb_sex!$A:$A,0),20)/5</f>
        <v>20.199999999879999</v>
      </c>
      <c r="AU473">
        <f>INDEX([1]age_tranches_5ans_nb_sex!$1:$1048576,MATCH('SectorStat-Age-Hommes'!$A473,[1]age_tranches_5ans_nb_sex!$A:$A,0),20)/5</f>
        <v>20.199999999879999</v>
      </c>
      <c r="AV473">
        <f>INDEX([1]age_tranches_5ans_nb_sex!$1:$1048576,MATCH('SectorStat-Age-Hommes'!$A473,[1]age_tranches_5ans_nb_sex!$A:$A,0),20)/5</f>
        <v>20.199999999879999</v>
      </c>
      <c r="AW473">
        <f>INDEX([1]age_tranches_5ans_nb_sex!$1:$1048576,MATCH('SectorStat-Age-Hommes'!$A473,[1]age_tranches_5ans_nb_sex!$A:$A,0),22)/5</f>
        <v>20.199999999879999</v>
      </c>
      <c r="AX473">
        <f>INDEX([1]age_tranches_5ans_nb_sex!$1:$1048576,MATCH('SectorStat-Age-Hommes'!$A473,[1]age_tranches_5ans_nb_sex!$A:$A,0),22)/5</f>
        <v>20.199999999879999</v>
      </c>
      <c r="AY473">
        <f>INDEX([1]age_tranches_5ans_nb_sex!$1:$1048576,MATCH('SectorStat-Age-Hommes'!$A473,[1]age_tranches_5ans_nb_sex!$A:$A,0),22)/5</f>
        <v>20.199999999879999</v>
      </c>
      <c r="AZ473">
        <f>INDEX([1]age_tranches_5ans_nb_sex!$1:$1048576,MATCH('SectorStat-Age-Hommes'!$A473,[1]age_tranches_5ans_nb_sex!$A:$A,0),22)/5</f>
        <v>20.199999999879999</v>
      </c>
      <c r="BA473">
        <f>INDEX([1]age_tranches_5ans_nb_sex!$1:$1048576,MATCH('SectorStat-Age-Hommes'!$A473,[1]age_tranches_5ans_nb_sex!$A:$A,0),22)/5</f>
        <v>20.199999999879999</v>
      </c>
      <c r="BB473">
        <f>INDEX([1]age_tranches_5ans_nb_sex!$1:$1048576,MATCH('SectorStat-Age-Hommes'!$A473,[1]age_tranches_5ans_nb_sex!$A:$A,0),24)/5</f>
        <v>16.00000000016</v>
      </c>
      <c r="BC473">
        <f>INDEX([1]age_tranches_5ans_nb_sex!$1:$1048576,MATCH('SectorStat-Age-Hommes'!$A473,[1]age_tranches_5ans_nb_sex!$A:$A,0),24)/5</f>
        <v>16.00000000016</v>
      </c>
      <c r="BD473">
        <f>INDEX([1]age_tranches_5ans_nb_sex!$1:$1048576,MATCH('SectorStat-Age-Hommes'!$A473,[1]age_tranches_5ans_nb_sex!$A:$A,0),24)/5</f>
        <v>16.00000000016</v>
      </c>
      <c r="BE473">
        <f>INDEX([1]age_tranches_5ans_nb_sex!$1:$1048576,MATCH('SectorStat-Age-Hommes'!$A473,[1]age_tranches_5ans_nb_sex!$A:$A,0),24)/5</f>
        <v>16.00000000016</v>
      </c>
      <c r="BF473">
        <f>INDEX([1]age_tranches_5ans_nb_sex!$1:$1048576,MATCH('SectorStat-Age-Hommes'!$A473,[1]age_tranches_5ans_nb_sex!$A:$A,0),24)/5</f>
        <v>16.00000000016</v>
      </c>
      <c r="BG473">
        <f>INDEX([1]age_tranches_5ans_nb_sex!$1:$1048576,MATCH('SectorStat-Age-Hommes'!$A473,[1]age_tranches_5ans_nb_sex!$A:$A,0),26)/5</f>
        <v>11.59999999984</v>
      </c>
      <c r="BH473">
        <f>INDEX([1]age_tranches_5ans_nb_sex!$1:$1048576,MATCH('SectorStat-Age-Hommes'!$A473,[1]age_tranches_5ans_nb_sex!$A:$A,0),26)/5</f>
        <v>11.59999999984</v>
      </c>
      <c r="BI473">
        <f>INDEX([1]age_tranches_5ans_nb_sex!$1:$1048576,MATCH('SectorStat-Age-Hommes'!$A473,[1]age_tranches_5ans_nb_sex!$A:$A,0),26)/5</f>
        <v>11.59999999984</v>
      </c>
      <c r="BJ473">
        <f>INDEX([1]age_tranches_5ans_nb_sex!$1:$1048576,MATCH('SectorStat-Age-Hommes'!$A473,[1]age_tranches_5ans_nb_sex!$A:$A,0),26)/5</f>
        <v>11.59999999984</v>
      </c>
      <c r="BK473">
        <f>INDEX([1]age_tranches_5ans_nb_sex!$1:$1048576,MATCH('SectorStat-Age-Hommes'!$A473,[1]age_tranches_5ans_nb_sex!$A:$A,0),26)/5</f>
        <v>11.59999999984</v>
      </c>
      <c r="BL473">
        <f>INDEX([1]age_tranches_5ans_nb_sex!$1:$1048576,MATCH('SectorStat-Age-Hommes'!$A473,[1]age_tranches_5ans_nb_sex!$A:$A,0),28)/5</f>
        <v>9.7999999999600007</v>
      </c>
      <c r="BM473">
        <f>INDEX([1]age_tranches_5ans_nb_sex!$1:$1048576,MATCH('SectorStat-Age-Hommes'!$A473,[1]age_tranches_5ans_nb_sex!$A:$A,0),28)/5</f>
        <v>9.7999999999600007</v>
      </c>
      <c r="BN473">
        <f>INDEX([1]age_tranches_5ans_nb_sex!$1:$1048576,MATCH('SectorStat-Age-Hommes'!$A473,[1]age_tranches_5ans_nb_sex!$A:$A,0),28)/5</f>
        <v>9.7999999999600007</v>
      </c>
      <c r="BO473">
        <f>INDEX([1]age_tranches_5ans_nb_sex!$1:$1048576,MATCH('SectorStat-Age-Hommes'!$A473,[1]age_tranches_5ans_nb_sex!$A:$A,0),28)/5</f>
        <v>9.7999999999600007</v>
      </c>
      <c r="BP473">
        <f>INDEX([1]age_tranches_5ans_nb_sex!$1:$1048576,MATCH('SectorStat-Age-Hommes'!$A473,[1]age_tranches_5ans_nb_sex!$A:$A,0),28)/5</f>
        <v>9.7999999999600007</v>
      </c>
      <c r="BQ473">
        <f>INDEX([1]age_tranches_5ans_nb_sex!$1:$1048576,MATCH('SectorStat-Age-Hommes'!$A473,[1]age_tranches_5ans_nb_sex!$A:$A,0),30)/5</f>
        <v>8.00000000008</v>
      </c>
      <c r="BR473">
        <f>INDEX([1]age_tranches_5ans_nb_sex!$1:$1048576,MATCH('SectorStat-Age-Hommes'!$A473,[1]age_tranches_5ans_nb_sex!$A:$A,0),30)/5</f>
        <v>8.00000000008</v>
      </c>
      <c r="BS473">
        <f>INDEX([1]age_tranches_5ans_nb_sex!$1:$1048576,MATCH('SectorStat-Age-Hommes'!$A473,[1]age_tranches_5ans_nb_sex!$A:$A,0),30)/5</f>
        <v>8.00000000008</v>
      </c>
      <c r="BT473">
        <f>INDEX([1]age_tranches_5ans_nb_sex!$1:$1048576,MATCH('SectorStat-Age-Hommes'!$A473,[1]age_tranches_5ans_nb_sex!$A:$A,0),30)/5</f>
        <v>8.00000000008</v>
      </c>
      <c r="BU473">
        <f>INDEX([1]age_tranches_5ans_nb_sex!$1:$1048576,MATCH('SectorStat-Age-Hommes'!$A473,[1]age_tranches_5ans_nb_sex!$A:$A,0),30)/5</f>
        <v>8.00000000008</v>
      </c>
      <c r="BV473">
        <f>INDEX([1]age_tranches_5ans_nb_sex!$1:$1048576,MATCH('SectorStat-Age-Hommes'!$A473,[1]age_tranches_5ans_nb_sex!$A:$A,0),32)/5</f>
        <v>5.7999999999199998</v>
      </c>
      <c r="BW473">
        <f>INDEX([1]age_tranches_5ans_nb_sex!$1:$1048576,MATCH('SectorStat-Age-Hommes'!$A473,[1]age_tranches_5ans_nb_sex!$A:$A,0),32)/5</f>
        <v>5.7999999999199998</v>
      </c>
      <c r="BX473">
        <f>INDEX([1]age_tranches_5ans_nb_sex!$1:$1048576,MATCH('SectorStat-Age-Hommes'!$A473,[1]age_tranches_5ans_nb_sex!$A:$A,0),32)/5</f>
        <v>5.7999999999199998</v>
      </c>
      <c r="BY473">
        <f>INDEX([1]age_tranches_5ans_nb_sex!$1:$1048576,MATCH('SectorStat-Age-Hommes'!$A473,[1]age_tranches_5ans_nb_sex!$A:$A,0),32)/5</f>
        <v>5.7999999999199998</v>
      </c>
      <c r="BZ473">
        <f>INDEX([1]age_tranches_5ans_nb_sex!$1:$1048576,MATCH('SectorStat-Age-Hommes'!$A473,[1]age_tranches_5ans_nb_sex!$A:$A,0),32)/5</f>
        <v>5.7999999999199998</v>
      </c>
      <c r="CA473">
        <f>INDEX([1]age_tranches_5ans_nb_sex!$1:$1048576,MATCH('SectorStat-Age-Hommes'!$A473,[1]age_tranches_5ans_nb_sex!$A:$A,0),34)/5</f>
        <v>2.9999999998000004</v>
      </c>
      <c r="CB473">
        <f>INDEX([1]age_tranches_5ans_nb_sex!$1:$1048576,MATCH('SectorStat-Age-Hommes'!$A473,[1]age_tranches_5ans_nb_sex!$A:$A,0),34)/5</f>
        <v>2.9999999998000004</v>
      </c>
      <c r="CC473">
        <f>INDEX([1]age_tranches_5ans_nb_sex!$1:$1048576,MATCH('SectorStat-Age-Hommes'!$A473,[1]age_tranches_5ans_nb_sex!$A:$A,0),34)/5</f>
        <v>2.9999999998000004</v>
      </c>
      <c r="CD473">
        <f>INDEX([1]age_tranches_5ans_nb_sex!$1:$1048576,MATCH('SectorStat-Age-Hommes'!$A473,[1]age_tranches_5ans_nb_sex!$A:$A,0),34)/5</f>
        <v>2.9999999998000004</v>
      </c>
      <c r="CE473">
        <f>INDEX([1]age_tranches_5ans_nb_sex!$1:$1048576,MATCH('SectorStat-Age-Hommes'!$A473,[1]age_tranches_5ans_nb_sex!$A:$A,0),34)/5</f>
        <v>2.9999999998000004</v>
      </c>
      <c r="CF473">
        <f>INDEX([1]age_tranches_5ans_nb_sex!$1:$1048576,MATCH('SectorStat-Age-Hommes'!$A473,[1]age_tranches_5ans_nb_sex!$A:$A,0),36)/5</f>
        <v>2.9999999998000004</v>
      </c>
      <c r="CG473">
        <f>INDEX([1]age_tranches_5ans_nb_sex!$1:$1048576,MATCH('SectorStat-Age-Hommes'!$A473,[1]age_tranches_5ans_nb_sex!$A:$A,0),36)/5</f>
        <v>2.9999999998000004</v>
      </c>
      <c r="CH473">
        <f>INDEX([1]age_tranches_5ans_nb_sex!$1:$1048576,MATCH('SectorStat-Age-Hommes'!$A473,[1]age_tranches_5ans_nb_sex!$A:$A,0),36)/5</f>
        <v>2.9999999998000004</v>
      </c>
      <c r="CI473">
        <f>INDEX([1]age_tranches_5ans_nb_sex!$1:$1048576,MATCH('SectorStat-Age-Hommes'!$A473,[1]age_tranches_5ans_nb_sex!$A:$A,0),36)/5</f>
        <v>2.9999999998000004</v>
      </c>
      <c r="CJ473">
        <f>INDEX([1]age_tranches_5ans_nb_sex!$1:$1048576,MATCH('SectorStat-Age-Hommes'!$A473,[1]age_tranches_5ans_nb_sex!$A:$A,0),36)/5</f>
        <v>2.9999999998000004</v>
      </c>
      <c r="CK473">
        <f>INDEX([1]age_tranches_5ans_nb_sex!$1:$1048576,MATCH('SectorStat-Age-Hommes'!$A473,[1]age_tranches_5ans_nb_sex!$A:$A,0),38)/5</f>
        <v>0.99999999977999998</v>
      </c>
      <c r="CL473">
        <f>INDEX([1]age_tranches_5ans_nb_sex!$1:$1048576,MATCH('SectorStat-Age-Hommes'!$A473,[1]age_tranches_5ans_nb_sex!$A:$A,0),38)/5</f>
        <v>0.99999999977999998</v>
      </c>
      <c r="CM473">
        <f>INDEX([1]age_tranches_5ans_nb_sex!$1:$1048576,MATCH('SectorStat-Age-Hommes'!$A473,[1]age_tranches_5ans_nb_sex!$A:$A,0),38)/5</f>
        <v>0.99999999977999998</v>
      </c>
      <c r="CN473">
        <f>INDEX([1]age_tranches_5ans_nb_sex!$1:$1048576,MATCH('SectorStat-Age-Hommes'!$A473,[1]age_tranches_5ans_nb_sex!$A:$A,0),38)/5</f>
        <v>0.99999999977999998</v>
      </c>
      <c r="CO473">
        <f>INDEX([1]age_tranches_5ans_nb_sex!$1:$1048576,MATCH('SectorStat-Age-Hommes'!$A473,[1]age_tranches_5ans_nb_sex!$A:$A,0),38)/5</f>
        <v>0.99999999977999998</v>
      </c>
      <c r="CP473" s="2">
        <f>INDEX([1]age_tranches_5ans_nb_sex!$1:$1048576,MATCH('SectorStat-Age-Hommes'!$A473,[1]age_tranches_5ans_nb_sex!$A:$A,0),40)/5</f>
        <v>0</v>
      </c>
      <c r="CQ473" s="2">
        <f>INDEX([1]age_tranches_5ans_nb_sex!$1:$1048576,MATCH('SectorStat-Age-Hommes'!$A473,[1]age_tranches_5ans_nb_sex!$A:$A,0),40)/5</f>
        <v>0</v>
      </c>
      <c r="CR473" s="2">
        <f>INDEX([1]age_tranches_5ans_nb_sex!$1:$1048576,MATCH('SectorStat-Age-Hommes'!$A473,[1]age_tranches_5ans_nb_sex!$A:$A,0),40)/5</f>
        <v>0</v>
      </c>
      <c r="CS473" s="2">
        <f>INDEX([1]age_tranches_5ans_nb_sex!$1:$1048576,MATCH('SectorStat-Age-Hommes'!$A473,[1]age_tranches_5ans_nb_sex!$A:$A,0),40)/5</f>
        <v>0</v>
      </c>
      <c r="CT473" s="2">
        <f>INDEX([1]age_tranches_5ans_nb_sex!$1:$1048576,MATCH('SectorStat-Age-Hommes'!$A473,[1]age_tranches_5ans_nb_sex!$A:$A,0),40)/5</f>
        <v>0</v>
      </c>
      <c r="CZ473" s="3"/>
      <c r="DA473" s="3"/>
      <c r="DB473" s="3"/>
      <c r="DC473" s="3"/>
      <c r="DD473" s="3"/>
    </row>
    <row r="474" spans="1:108" x14ac:dyDescent="0.35">
      <c r="A474" s="1" t="s">
        <v>930</v>
      </c>
      <c r="B474" s="1" t="s">
        <v>931</v>
      </c>
      <c r="C474" t="str">
        <f>INDEX([1]SectorStat!$1:$1048576,MATCH('[1]Distribution ages'!$A474,[1]SectorStat!$B:$B,0),4)</f>
        <v>Saint-Gilles</v>
      </c>
      <c r="D474">
        <f>INDEX([1]age_tranches_5ans_nb_sex!$1:$1048576,MATCH('SectorStat-Age-Hommes'!$A474,[1]age_tranches_5ans_nb_sex!$A:$A,0),4)/5</f>
        <v>7.4000000000783999</v>
      </c>
      <c r="E474">
        <f>INDEX([1]age_tranches_5ans_nb_sex!$1:$1048576,MATCH('SectorStat-Age-Hommes'!$A474,[1]age_tranches_5ans_nb_sex!$A:$A,0),4)/5</f>
        <v>7.4000000000783999</v>
      </c>
      <c r="F474">
        <f>INDEX([1]age_tranches_5ans_nb_sex!$1:$1048576,MATCH('SectorStat-Age-Hommes'!$A474,[1]age_tranches_5ans_nb_sex!$A:$A,0),4)/5</f>
        <v>7.4000000000783999</v>
      </c>
      <c r="G474">
        <f>INDEX([1]age_tranches_5ans_nb_sex!$1:$1048576,MATCH('SectorStat-Age-Hommes'!$A474,[1]age_tranches_5ans_nb_sex!$A:$A,0),4)/5</f>
        <v>7.4000000000783999</v>
      </c>
      <c r="H474">
        <f>INDEX([1]age_tranches_5ans_nb_sex!$1:$1048576,MATCH('SectorStat-Age-Hommes'!$A474,[1]age_tranches_5ans_nb_sex!$A:$A,0),4)/5</f>
        <v>7.4000000000783999</v>
      </c>
      <c r="I474">
        <f>INDEX([1]age_tranches_5ans_nb_sex!$1:$1048576,MATCH('SectorStat-Age-Hommes'!$A474,[1]age_tranches_5ans_nb_sex!$A:$A,0),6)/5</f>
        <v>5.3999999999487995</v>
      </c>
      <c r="J474">
        <f>INDEX([1]age_tranches_5ans_nb_sex!$1:$1048576,MATCH('SectorStat-Age-Hommes'!$A474,[1]age_tranches_5ans_nb_sex!$A:$A,0),6)/5</f>
        <v>5.3999999999487995</v>
      </c>
      <c r="K474">
        <f>INDEX([1]age_tranches_5ans_nb_sex!$1:$1048576,MATCH('SectorStat-Age-Hommes'!$A474,[1]age_tranches_5ans_nb_sex!$A:$A,0),6)/5</f>
        <v>5.3999999999487995</v>
      </c>
      <c r="L474">
        <f>INDEX([1]age_tranches_5ans_nb_sex!$1:$1048576,MATCH('SectorStat-Age-Hommes'!$A474,[1]age_tranches_5ans_nb_sex!$A:$A,0),6)/5</f>
        <v>5.3999999999487995</v>
      </c>
      <c r="M474">
        <f>INDEX([1]age_tranches_5ans_nb_sex!$1:$1048576,MATCH('SectorStat-Age-Hommes'!$A474,[1]age_tranches_5ans_nb_sex!$A:$A,0),6)/5</f>
        <v>5.3999999999487995</v>
      </c>
      <c r="N474">
        <f>INDEX([1]age_tranches_5ans_nb_sex!$1:$1048576,MATCH('SectorStat-Age-Hommes'!$A474,[1]age_tranches_5ans_nb_sex!$A:$A,0),8)/5</f>
        <v>5.3999999999487995</v>
      </c>
      <c r="O474">
        <f>INDEX([1]age_tranches_5ans_nb_sex!$1:$1048576,MATCH('SectorStat-Age-Hommes'!$A474,[1]age_tranches_5ans_nb_sex!$A:$A,0),8)/5</f>
        <v>5.3999999999487995</v>
      </c>
      <c r="P474">
        <f>INDEX([1]age_tranches_5ans_nb_sex!$1:$1048576,MATCH('SectorStat-Age-Hommes'!$A474,[1]age_tranches_5ans_nb_sex!$A:$A,0),8)/5</f>
        <v>5.3999999999487995</v>
      </c>
      <c r="Q474">
        <f>INDEX([1]age_tranches_5ans_nb_sex!$1:$1048576,MATCH('SectorStat-Age-Hommes'!$A474,[1]age_tranches_5ans_nb_sex!$A:$A,0),8)/5</f>
        <v>5.3999999999487995</v>
      </c>
      <c r="R474">
        <f>INDEX([1]age_tranches_5ans_nb_sex!$1:$1048576,MATCH('SectorStat-Age-Hommes'!$A474,[1]age_tranches_5ans_nb_sex!$A:$A,0),8)/5</f>
        <v>5.3999999999487995</v>
      </c>
      <c r="S474">
        <f>INDEX([1]age_tranches_5ans_nb_sex!$1:$1048576,MATCH('SectorStat-Age-Hommes'!$A474,[1]age_tranches_5ans_nb_sex!$A:$A,0),10)/5</f>
        <v>6.5999999999568004</v>
      </c>
      <c r="T474">
        <f>INDEX([1]age_tranches_5ans_nb_sex!$1:$1048576,MATCH('SectorStat-Age-Hommes'!$A474,[1]age_tranches_5ans_nb_sex!$A:$A,0),10)/5</f>
        <v>6.5999999999568004</v>
      </c>
      <c r="U474">
        <f>INDEX([1]age_tranches_5ans_nb_sex!$1:$1048576,MATCH('SectorStat-Age-Hommes'!$A474,[1]age_tranches_5ans_nb_sex!$A:$A,0),10)/5</f>
        <v>6.5999999999568004</v>
      </c>
      <c r="V474">
        <f>INDEX([1]age_tranches_5ans_nb_sex!$1:$1048576,MATCH('SectorStat-Age-Hommes'!$A474,[1]age_tranches_5ans_nb_sex!$A:$A,0),10)/5</f>
        <v>6.5999999999568004</v>
      </c>
      <c r="W474">
        <f>INDEX([1]age_tranches_5ans_nb_sex!$1:$1048576,MATCH('SectorStat-Age-Hommes'!$A474,[1]age_tranches_5ans_nb_sex!$A:$A,0),10)/5</f>
        <v>6.5999999999568004</v>
      </c>
      <c r="X474">
        <f>INDEX([1]age_tranches_5ans_nb_sex!$1:$1048576,MATCH('SectorStat-Age-Hommes'!$A474,[1]age_tranches_5ans_nb_sex!$A:$A,0),10)/5</f>
        <v>6.5999999999568004</v>
      </c>
      <c r="Y474">
        <f>INDEX([1]age_tranches_5ans_nb_sex!$1:$1048576,MATCH('SectorStat-Age-Hommes'!$A474,[1]age_tranches_5ans_nb_sex!$A:$A,0),12)/5</f>
        <v>7.9999999999951994</v>
      </c>
      <c r="Z474">
        <f>INDEX([1]age_tranches_5ans_nb_sex!$1:$1048576,MATCH('SectorStat-Age-Hommes'!$A474,[1]age_tranches_5ans_nb_sex!$A:$A,0),12)/5</f>
        <v>7.9999999999951994</v>
      </c>
      <c r="AA474">
        <f>INDEX([1]age_tranches_5ans_nb_sex!$1:$1048576,MATCH('SectorStat-Age-Hommes'!$A474,[1]age_tranches_5ans_nb_sex!$A:$A,0),12)/5</f>
        <v>7.9999999999951994</v>
      </c>
      <c r="AB474">
        <f>INDEX([1]age_tranches_5ans_nb_sex!$1:$1048576,MATCH('SectorStat-Age-Hommes'!$A474,[1]age_tranches_5ans_nb_sex!$A:$A,0),12)/5</f>
        <v>7.9999999999951994</v>
      </c>
      <c r="AC474">
        <f>INDEX([1]age_tranches_5ans_nb_sex!$1:$1048576,MATCH('SectorStat-Age-Hommes'!$A474,[1]age_tranches_5ans_nb_sex!$A:$A,0),14)/5</f>
        <v>10.1999999999808</v>
      </c>
      <c r="AD474">
        <f>INDEX([1]age_tranches_5ans_nb_sex!$1:$1048576,MATCH('SectorStat-Age-Hommes'!$A474,[1]age_tranches_5ans_nb_sex!$A:$A,0),14)/5</f>
        <v>10.1999999999808</v>
      </c>
      <c r="AE474">
        <f>INDEX([1]age_tranches_5ans_nb_sex!$1:$1048576,MATCH('SectorStat-Age-Hommes'!$A474,[1]age_tranches_5ans_nb_sex!$A:$A,0),14)/5</f>
        <v>10.1999999999808</v>
      </c>
      <c r="AF474">
        <f>INDEX([1]age_tranches_5ans_nb_sex!$1:$1048576,MATCH('SectorStat-Age-Hommes'!$A474,[1]age_tranches_5ans_nb_sex!$A:$A,0),14)/5</f>
        <v>10.1999999999808</v>
      </c>
      <c r="AG474">
        <f>INDEX([1]age_tranches_5ans_nb_sex!$1:$1048576,MATCH('SectorStat-Age-Hommes'!$A474,[1]age_tranches_5ans_nb_sex!$A:$A,0),14)/5</f>
        <v>10.1999999999808</v>
      </c>
      <c r="AH474">
        <f>INDEX([1]age_tranches_5ans_nb_sex!$1:$1048576,MATCH('SectorStat-Age-Hommes'!$A474,[1]age_tranches_5ans_nb_sex!$A:$A,0),16)/5</f>
        <v>6.3999999999263997</v>
      </c>
      <c r="AI474">
        <f>INDEX([1]age_tranches_5ans_nb_sex!$1:$1048576,MATCH('SectorStat-Age-Hommes'!$A474,[1]age_tranches_5ans_nb_sex!$A:$A,0),16)/5</f>
        <v>6.3999999999263997</v>
      </c>
      <c r="AJ474">
        <f>INDEX([1]age_tranches_5ans_nb_sex!$1:$1048576,MATCH('SectorStat-Age-Hommes'!$A474,[1]age_tranches_5ans_nb_sex!$A:$A,0),16)/5</f>
        <v>6.3999999999263997</v>
      </c>
      <c r="AK474">
        <f>INDEX([1]age_tranches_5ans_nb_sex!$1:$1048576,MATCH('SectorStat-Age-Hommes'!$A474,[1]age_tranches_5ans_nb_sex!$A:$A,0),16)/5</f>
        <v>6.3999999999263997</v>
      </c>
      <c r="AL474">
        <f>INDEX([1]age_tranches_5ans_nb_sex!$1:$1048576,MATCH('SectorStat-Age-Hommes'!$A474,[1]age_tranches_5ans_nb_sex!$A:$A,0),16)/5</f>
        <v>6.3999999999263997</v>
      </c>
      <c r="AM474">
        <f>INDEX([1]age_tranches_5ans_nb_sex!$1:$1048576,MATCH('SectorStat-Age-Hommes'!$A474,[1]age_tranches_5ans_nb_sex!$A:$A,0),18)/5</f>
        <v>8.9999999999728004</v>
      </c>
      <c r="AN474">
        <f>INDEX([1]age_tranches_5ans_nb_sex!$1:$1048576,MATCH('SectorStat-Age-Hommes'!$A474,[1]age_tranches_5ans_nb_sex!$A:$A,0),18)/5</f>
        <v>8.9999999999728004</v>
      </c>
      <c r="AO474">
        <f>INDEX([1]age_tranches_5ans_nb_sex!$1:$1048576,MATCH('SectorStat-Age-Hommes'!$A474,[1]age_tranches_5ans_nb_sex!$A:$A,0),18)/5</f>
        <v>8.9999999999728004</v>
      </c>
      <c r="AP474">
        <f>INDEX([1]age_tranches_5ans_nb_sex!$1:$1048576,MATCH('SectorStat-Age-Hommes'!$A474,[1]age_tranches_5ans_nb_sex!$A:$A,0),18)/5</f>
        <v>8.9999999999728004</v>
      </c>
      <c r="AQ474">
        <f>INDEX([1]age_tranches_5ans_nb_sex!$1:$1048576,MATCH('SectorStat-Age-Hommes'!$A474,[1]age_tranches_5ans_nb_sex!$A:$A,0),18)/5</f>
        <v>8.9999999999728004</v>
      </c>
      <c r="AR474">
        <f>INDEX([1]age_tranches_5ans_nb_sex!$1:$1048576,MATCH('SectorStat-Age-Hommes'!$A474,[1]age_tranches_5ans_nb_sex!$A:$A,0),20)/5</f>
        <v>6.5999999999568004</v>
      </c>
      <c r="AS474">
        <f>INDEX([1]age_tranches_5ans_nb_sex!$1:$1048576,MATCH('SectorStat-Age-Hommes'!$A474,[1]age_tranches_5ans_nb_sex!$A:$A,0),20)/5</f>
        <v>6.5999999999568004</v>
      </c>
      <c r="AT474">
        <f>INDEX([1]age_tranches_5ans_nb_sex!$1:$1048576,MATCH('SectorStat-Age-Hommes'!$A474,[1]age_tranches_5ans_nb_sex!$A:$A,0),20)/5</f>
        <v>6.5999999999568004</v>
      </c>
      <c r="AU474">
        <f>INDEX([1]age_tranches_5ans_nb_sex!$1:$1048576,MATCH('SectorStat-Age-Hommes'!$A474,[1]age_tranches_5ans_nb_sex!$A:$A,0),20)/5</f>
        <v>6.5999999999568004</v>
      </c>
      <c r="AV474">
        <f>INDEX([1]age_tranches_5ans_nb_sex!$1:$1048576,MATCH('SectorStat-Age-Hommes'!$A474,[1]age_tranches_5ans_nb_sex!$A:$A,0),20)/5</f>
        <v>6.5999999999568004</v>
      </c>
      <c r="AW474">
        <f>INDEX([1]age_tranches_5ans_nb_sex!$1:$1048576,MATCH('SectorStat-Age-Hommes'!$A474,[1]age_tranches_5ans_nb_sex!$A:$A,0),22)/5</f>
        <v>5.3999999999487995</v>
      </c>
      <c r="AX474">
        <f>INDEX([1]age_tranches_5ans_nb_sex!$1:$1048576,MATCH('SectorStat-Age-Hommes'!$A474,[1]age_tranches_5ans_nb_sex!$A:$A,0),22)/5</f>
        <v>5.3999999999487995</v>
      </c>
      <c r="AY474">
        <f>INDEX([1]age_tranches_5ans_nb_sex!$1:$1048576,MATCH('SectorStat-Age-Hommes'!$A474,[1]age_tranches_5ans_nb_sex!$A:$A,0),22)/5</f>
        <v>5.3999999999487995</v>
      </c>
      <c r="AZ474">
        <f>INDEX([1]age_tranches_5ans_nb_sex!$1:$1048576,MATCH('SectorStat-Age-Hommes'!$A474,[1]age_tranches_5ans_nb_sex!$A:$A,0),22)/5</f>
        <v>5.3999999999487995</v>
      </c>
      <c r="BA474">
        <f>INDEX([1]age_tranches_5ans_nb_sex!$1:$1048576,MATCH('SectorStat-Age-Hommes'!$A474,[1]age_tranches_5ans_nb_sex!$A:$A,0),22)/5</f>
        <v>5.3999999999487995</v>
      </c>
      <c r="BB474">
        <f>INDEX([1]age_tranches_5ans_nb_sex!$1:$1048576,MATCH('SectorStat-Age-Hommes'!$A474,[1]age_tranches_5ans_nb_sex!$A:$A,0),24)/5</f>
        <v>5.5999999999791994</v>
      </c>
      <c r="BC474">
        <f>INDEX([1]age_tranches_5ans_nb_sex!$1:$1048576,MATCH('SectorStat-Age-Hommes'!$A474,[1]age_tranches_5ans_nb_sex!$A:$A,0),24)/5</f>
        <v>5.5999999999791994</v>
      </c>
      <c r="BD474">
        <f>INDEX([1]age_tranches_5ans_nb_sex!$1:$1048576,MATCH('SectorStat-Age-Hommes'!$A474,[1]age_tranches_5ans_nb_sex!$A:$A,0),24)/5</f>
        <v>5.5999999999791994</v>
      </c>
      <c r="BE474">
        <f>INDEX([1]age_tranches_5ans_nb_sex!$1:$1048576,MATCH('SectorStat-Age-Hommes'!$A474,[1]age_tranches_5ans_nb_sex!$A:$A,0),24)/5</f>
        <v>5.5999999999791994</v>
      </c>
      <c r="BF474">
        <f>INDEX([1]age_tranches_5ans_nb_sex!$1:$1048576,MATCH('SectorStat-Age-Hommes'!$A474,[1]age_tranches_5ans_nb_sex!$A:$A,0),24)/5</f>
        <v>5.5999999999791994</v>
      </c>
      <c r="BG474">
        <f>INDEX([1]age_tranches_5ans_nb_sex!$1:$1048576,MATCH('SectorStat-Age-Hommes'!$A474,[1]age_tranches_5ans_nb_sex!$A:$A,0),26)/5</f>
        <v>5.0000000000624008</v>
      </c>
      <c r="BH474">
        <f>INDEX([1]age_tranches_5ans_nb_sex!$1:$1048576,MATCH('SectorStat-Age-Hommes'!$A474,[1]age_tranches_5ans_nb_sex!$A:$A,0),26)/5</f>
        <v>5.0000000000624008</v>
      </c>
      <c r="BI474">
        <f>INDEX([1]age_tranches_5ans_nb_sex!$1:$1048576,MATCH('SectorStat-Age-Hommes'!$A474,[1]age_tranches_5ans_nb_sex!$A:$A,0),26)/5</f>
        <v>5.0000000000624008</v>
      </c>
      <c r="BJ474">
        <f>INDEX([1]age_tranches_5ans_nb_sex!$1:$1048576,MATCH('SectorStat-Age-Hommes'!$A474,[1]age_tranches_5ans_nb_sex!$A:$A,0),26)/5</f>
        <v>5.0000000000624008</v>
      </c>
      <c r="BK474">
        <f>INDEX([1]age_tranches_5ans_nb_sex!$1:$1048576,MATCH('SectorStat-Age-Hommes'!$A474,[1]age_tranches_5ans_nb_sex!$A:$A,0),26)/5</f>
        <v>5.0000000000624008</v>
      </c>
      <c r="BL474">
        <f>INDEX([1]age_tranches_5ans_nb_sex!$1:$1048576,MATCH('SectorStat-Age-Hommes'!$A474,[1]age_tranches_5ans_nb_sex!$A:$A,0),28)/5</f>
        <v>3.600000000024</v>
      </c>
      <c r="BM474">
        <f>INDEX([1]age_tranches_5ans_nb_sex!$1:$1048576,MATCH('SectorStat-Age-Hommes'!$A474,[1]age_tranches_5ans_nb_sex!$A:$A,0),28)/5</f>
        <v>3.600000000024</v>
      </c>
      <c r="BN474">
        <f>INDEX([1]age_tranches_5ans_nb_sex!$1:$1048576,MATCH('SectorStat-Age-Hommes'!$A474,[1]age_tranches_5ans_nb_sex!$A:$A,0),28)/5</f>
        <v>3.600000000024</v>
      </c>
      <c r="BO474">
        <f>INDEX([1]age_tranches_5ans_nb_sex!$1:$1048576,MATCH('SectorStat-Age-Hommes'!$A474,[1]age_tranches_5ans_nb_sex!$A:$A,0),28)/5</f>
        <v>3.600000000024</v>
      </c>
      <c r="BP474">
        <f>INDEX([1]age_tranches_5ans_nb_sex!$1:$1048576,MATCH('SectorStat-Age-Hommes'!$A474,[1]age_tranches_5ans_nb_sex!$A:$A,0),28)/5</f>
        <v>3.600000000024</v>
      </c>
      <c r="BQ474">
        <f>INDEX([1]age_tranches_5ans_nb_sex!$1:$1048576,MATCH('SectorStat-Age-Hommes'!$A474,[1]age_tranches_5ans_nb_sex!$A:$A,0),30)/5</f>
        <v>2.1999999999856001</v>
      </c>
      <c r="BR474">
        <f>INDEX([1]age_tranches_5ans_nb_sex!$1:$1048576,MATCH('SectorStat-Age-Hommes'!$A474,[1]age_tranches_5ans_nb_sex!$A:$A,0),30)/5</f>
        <v>2.1999999999856001</v>
      </c>
      <c r="BS474">
        <f>INDEX([1]age_tranches_5ans_nb_sex!$1:$1048576,MATCH('SectorStat-Age-Hommes'!$A474,[1]age_tranches_5ans_nb_sex!$A:$A,0),30)/5</f>
        <v>2.1999999999856001</v>
      </c>
      <c r="BT474">
        <f>INDEX([1]age_tranches_5ans_nb_sex!$1:$1048576,MATCH('SectorStat-Age-Hommes'!$A474,[1]age_tranches_5ans_nb_sex!$A:$A,0),30)/5</f>
        <v>2.1999999999856001</v>
      </c>
      <c r="BU474">
        <f>INDEX([1]age_tranches_5ans_nb_sex!$1:$1048576,MATCH('SectorStat-Age-Hommes'!$A474,[1]age_tranches_5ans_nb_sex!$A:$A,0),30)/5</f>
        <v>2.1999999999856001</v>
      </c>
      <c r="BV474">
        <f>INDEX([1]age_tranches_5ans_nb_sex!$1:$1048576,MATCH('SectorStat-Age-Hommes'!$A474,[1]age_tranches_5ans_nb_sex!$A:$A,0),32)/5</f>
        <v>1.4000000000384001</v>
      </c>
      <c r="BW474">
        <f>INDEX([1]age_tranches_5ans_nb_sex!$1:$1048576,MATCH('SectorStat-Age-Hommes'!$A474,[1]age_tranches_5ans_nb_sex!$A:$A,0),32)/5</f>
        <v>1.4000000000384001</v>
      </c>
      <c r="BX474">
        <f>INDEX([1]age_tranches_5ans_nb_sex!$1:$1048576,MATCH('SectorStat-Age-Hommes'!$A474,[1]age_tranches_5ans_nb_sex!$A:$A,0),32)/5</f>
        <v>1.4000000000384001</v>
      </c>
      <c r="BY474">
        <f>INDEX([1]age_tranches_5ans_nb_sex!$1:$1048576,MATCH('SectorStat-Age-Hommes'!$A474,[1]age_tranches_5ans_nb_sex!$A:$A,0),32)/5</f>
        <v>1.4000000000384001</v>
      </c>
      <c r="BZ474">
        <f>INDEX([1]age_tranches_5ans_nb_sex!$1:$1048576,MATCH('SectorStat-Age-Hommes'!$A474,[1]age_tranches_5ans_nb_sex!$A:$A,0),32)/5</f>
        <v>1.4000000000384001</v>
      </c>
      <c r="CA474">
        <f>INDEX([1]age_tranches_5ans_nb_sex!$1:$1048576,MATCH('SectorStat-Age-Hommes'!$A474,[1]age_tranches_5ans_nb_sex!$A:$A,0),34)/5</f>
        <v>0.79999999994719995</v>
      </c>
      <c r="CB474">
        <f>INDEX([1]age_tranches_5ans_nb_sex!$1:$1048576,MATCH('SectorStat-Age-Hommes'!$A474,[1]age_tranches_5ans_nb_sex!$A:$A,0),34)/5</f>
        <v>0.79999999994719995</v>
      </c>
      <c r="CC474">
        <f>INDEX([1]age_tranches_5ans_nb_sex!$1:$1048576,MATCH('SectorStat-Age-Hommes'!$A474,[1]age_tranches_5ans_nb_sex!$A:$A,0),34)/5</f>
        <v>0.79999999994719995</v>
      </c>
      <c r="CD474">
        <f>INDEX([1]age_tranches_5ans_nb_sex!$1:$1048576,MATCH('SectorStat-Age-Hommes'!$A474,[1]age_tranches_5ans_nb_sex!$A:$A,0),34)/5</f>
        <v>0.79999999994719995</v>
      </c>
      <c r="CE474">
        <f>INDEX([1]age_tranches_5ans_nb_sex!$1:$1048576,MATCH('SectorStat-Age-Hommes'!$A474,[1]age_tranches_5ans_nb_sex!$A:$A,0),34)/5</f>
        <v>0.79999999994719995</v>
      </c>
      <c r="CF474">
        <f>INDEX([1]age_tranches_5ans_nb_sex!$1:$1048576,MATCH('SectorStat-Age-Hommes'!$A474,[1]age_tranches_5ans_nb_sex!$A:$A,0),36)/5</f>
        <v>1.6000000000687997</v>
      </c>
      <c r="CG474">
        <f>INDEX([1]age_tranches_5ans_nb_sex!$1:$1048576,MATCH('SectorStat-Age-Hommes'!$A474,[1]age_tranches_5ans_nb_sex!$A:$A,0),36)/5</f>
        <v>1.6000000000687997</v>
      </c>
      <c r="CH474">
        <f>INDEX([1]age_tranches_5ans_nb_sex!$1:$1048576,MATCH('SectorStat-Age-Hommes'!$A474,[1]age_tranches_5ans_nb_sex!$A:$A,0),36)/5</f>
        <v>1.6000000000687997</v>
      </c>
      <c r="CI474">
        <f>INDEX([1]age_tranches_5ans_nb_sex!$1:$1048576,MATCH('SectorStat-Age-Hommes'!$A474,[1]age_tranches_5ans_nb_sex!$A:$A,0),36)/5</f>
        <v>1.6000000000687997</v>
      </c>
      <c r="CJ474">
        <f>INDEX([1]age_tranches_5ans_nb_sex!$1:$1048576,MATCH('SectorStat-Age-Hommes'!$A474,[1]age_tranches_5ans_nb_sex!$A:$A,0),36)/5</f>
        <v>1.6000000000687997</v>
      </c>
      <c r="CK474">
        <f>INDEX([1]age_tranches_5ans_nb_sex!$1:$1048576,MATCH('SectorStat-Age-Hommes'!$A474,[1]age_tranches_5ans_nb_sex!$A:$A,0),38)/5</f>
        <v>0.59999999991679998</v>
      </c>
      <c r="CL474">
        <f>INDEX([1]age_tranches_5ans_nb_sex!$1:$1048576,MATCH('SectorStat-Age-Hommes'!$A474,[1]age_tranches_5ans_nb_sex!$A:$A,0),38)/5</f>
        <v>0.59999999991679998</v>
      </c>
      <c r="CM474">
        <f>INDEX([1]age_tranches_5ans_nb_sex!$1:$1048576,MATCH('SectorStat-Age-Hommes'!$A474,[1]age_tranches_5ans_nb_sex!$A:$A,0),38)/5</f>
        <v>0.59999999991679998</v>
      </c>
      <c r="CN474">
        <f>INDEX([1]age_tranches_5ans_nb_sex!$1:$1048576,MATCH('SectorStat-Age-Hommes'!$A474,[1]age_tranches_5ans_nb_sex!$A:$A,0),38)/5</f>
        <v>0.59999999991679998</v>
      </c>
      <c r="CO474">
        <f>INDEX([1]age_tranches_5ans_nb_sex!$1:$1048576,MATCH('SectorStat-Age-Hommes'!$A474,[1]age_tranches_5ans_nb_sex!$A:$A,0),38)/5</f>
        <v>0.59999999991679998</v>
      </c>
      <c r="CP474" s="2">
        <f>INDEX([1]age_tranches_5ans_nb_sex!$1:$1048576,MATCH('SectorStat-Age-Hommes'!$A474,[1]age_tranches_5ans_nb_sex!$A:$A,0),40)/5</f>
        <v>0</v>
      </c>
      <c r="CQ474" s="2">
        <f>INDEX([1]age_tranches_5ans_nb_sex!$1:$1048576,MATCH('SectorStat-Age-Hommes'!$A474,[1]age_tranches_5ans_nb_sex!$A:$A,0),40)/5</f>
        <v>0</v>
      </c>
      <c r="CR474" s="2">
        <f>INDEX([1]age_tranches_5ans_nb_sex!$1:$1048576,MATCH('SectorStat-Age-Hommes'!$A474,[1]age_tranches_5ans_nb_sex!$A:$A,0),40)/5</f>
        <v>0</v>
      </c>
      <c r="CS474" s="2">
        <f>INDEX([1]age_tranches_5ans_nb_sex!$1:$1048576,MATCH('SectorStat-Age-Hommes'!$A474,[1]age_tranches_5ans_nb_sex!$A:$A,0),40)/5</f>
        <v>0</v>
      </c>
      <c r="CT474" s="2">
        <f>INDEX([1]age_tranches_5ans_nb_sex!$1:$1048576,MATCH('SectorStat-Age-Hommes'!$A474,[1]age_tranches_5ans_nb_sex!$A:$A,0),40)/5</f>
        <v>0</v>
      </c>
      <c r="CZ474" s="3"/>
      <c r="DA474" s="3"/>
      <c r="DB474" s="3"/>
      <c r="DC474" s="3"/>
      <c r="DD474" s="3"/>
    </row>
    <row r="475" spans="1:108" x14ac:dyDescent="0.35">
      <c r="A475" s="1" t="s">
        <v>932</v>
      </c>
      <c r="B475" s="1" t="s">
        <v>933</v>
      </c>
      <c r="C475" t="str">
        <f>INDEX([1]SectorStat!$1:$1048576,MATCH('[1]Distribution ages'!$A475,[1]SectorStat!$B:$B,0),4)</f>
        <v>Saint-Gilles</v>
      </c>
      <c r="D475">
        <f>INDEX([1]age_tranches_5ans_nb_sex!$1:$1048576,MATCH('SectorStat-Age-Hommes'!$A475,[1]age_tranches_5ans_nb_sex!$A:$A,0),4)/5</f>
        <v>20.200000000288203</v>
      </c>
      <c r="E475">
        <f>INDEX([1]age_tranches_5ans_nb_sex!$1:$1048576,MATCH('SectorStat-Age-Hommes'!$A475,[1]age_tranches_5ans_nb_sex!$A:$A,0),4)/5</f>
        <v>20.200000000288203</v>
      </c>
      <c r="F475">
        <f>INDEX([1]age_tranches_5ans_nb_sex!$1:$1048576,MATCH('SectorStat-Age-Hommes'!$A475,[1]age_tranches_5ans_nb_sex!$A:$A,0),4)/5</f>
        <v>20.200000000288203</v>
      </c>
      <c r="G475">
        <f>INDEX([1]age_tranches_5ans_nb_sex!$1:$1048576,MATCH('SectorStat-Age-Hommes'!$A475,[1]age_tranches_5ans_nb_sex!$A:$A,0),4)/5</f>
        <v>20.200000000288203</v>
      </c>
      <c r="H475">
        <f>INDEX([1]age_tranches_5ans_nb_sex!$1:$1048576,MATCH('SectorStat-Age-Hommes'!$A475,[1]age_tranches_5ans_nb_sex!$A:$A,0),4)/5</f>
        <v>20.200000000288203</v>
      </c>
      <c r="I475">
        <f>INDEX([1]age_tranches_5ans_nb_sex!$1:$1048576,MATCH('SectorStat-Age-Hommes'!$A475,[1]age_tranches_5ans_nb_sex!$A:$A,0),6)/5</f>
        <v>20.599999999909802</v>
      </c>
      <c r="J475">
        <f>INDEX([1]age_tranches_5ans_nb_sex!$1:$1048576,MATCH('SectorStat-Age-Hommes'!$A475,[1]age_tranches_5ans_nb_sex!$A:$A,0),6)/5</f>
        <v>20.599999999909802</v>
      </c>
      <c r="K475">
        <f>INDEX([1]age_tranches_5ans_nb_sex!$1:$1048576,MATCH('SectorStat-Age-Hommes'!$A475,[1]age_tranches_5ans_nb_sex!$A:$A,0),6)/5</f>
        <v>20.599999999909802</v>
      </c>
      <c r="L475">
        <f>INDEX([1]age_tranches_5ans_nb_sex!$1:$1048576,MATCH('SectorStat-Age-Hommes'!$A475,[1]age_tranches_5ans_nb_sex!$A:$A,0),6)/5</f>
        <v>20.599999999909802</v>
      </c>
      <c r="M475">
        <f>INDEX([1]age_tranches_5ans_nb_sex!$1:$1048576,MATCH('SectorStat-Age-Hommes'!$A475,[1]age_tranches_5ans_nb_sex!$A:$A,0),6)/5</f>
        <v>20.599999999909802</v>
      </c>
      <c r="N475">
        <f>INDEX([1]age_tranches_5ans_nb_sex!$1:$1048576,MATCH('SectorStat-Age-Hommes'!$A475,[1]age_tranches_5ans_nb_sex!$A:$A,0),8)/5</f>
        <v>21.999999999760998</v>
      </c>
      <c r="O475">
        <f>INDEX([1]age_tranches_5ans_nb_sex!$1:$1048576,MATCH('SectorStat-Age-Hommes'!$A475,[1]age_tranches_5ans_nb_sex!$A:$A,0),8)/5</f>
        <v>21.999999999760998</v>
      </c>
      <c r="P475">
        <f>INDEX([1]age_tranches_5ans_nb_sex!$1:$1048576,MATCH('SectorStat-Age-Hommes'!$A475,[1]age_tranches_5ans_nb_sex!$A:$A,0),8)/5</f>
        <v>21.999999999760998</v>
      </c>
      <c r="Q475">
        <f>INDEX([1]age_tranches_5ans_nb_sex!$1:$1048576,MATCH('SectorStat-Age-Hommes'!$A475,[1]age_tranches_5ans_nb_sex!$A:$A,0),8)/5</f>
        <v>21.999999999760998</v>
      </c>
      <c r="R475">
        <f>INDEX([1]age_tranches_5ans_nb_sex!$1:$1048576,MATCH('SectorStat-Age-Hommes'!$A475,[1]age_tranches_5ans_nb_sex!$A:$A,0),8)/5</f>
        <v>21.999999999760998</v>
      </c>
      <c r="S475">
        <f>INDEX([1]age_tranches_5ans_nb_sex!$1:$1048576,MATCH('SectorStat-Age-Hommes'!$A475,[1]age_tranches_5ans_nb_sex!$A:$A,0),10)/5</f>
        <v>17.399999999997998</v>
      </c>
      <c r="T475">
        <f>INDEX([1]age_tranches_5ans_nb_sex!$1:$1048576,MATCH('SectorStat-Age-Hommes'!$A475,[1]age_tranches_5ans_nb_sex!$A:$A,0),10)/5</f>
        <v>17.399999999997998</v>
      </c>
      <c r="U475">
        <f>INDEX([1]age_tranches_5ans_nb_sex!$1:$1048576,MATCH('SectorStat-Age-Hommes'!$A475,[1]age_tranches_5ans_nb_sex!$A:$A,0),10)/5</f>
        <v>17.399999999997998</v>
      </c>
      <c r="V475">
        <f>INDEX([1]age_tranches_5ans_nb_sex!$1:$1048576,MATCH('SectorStat-Age-Hommes'!$A475,[1]age_tranches_5ans_nb_sex!$A:$A,0),10)/5</f>
        <v>17.399999999997998</v>
      </c>
      <c r="W475">
        <f>INDEX([1]age_tranches_5ans_nb_sex!$1:$1048576,MATCH('SectorStat-Age-Hommes'!$A475,[1]age_tranches_5ans_nb_sex!$A:$A,0),10)/5</f>
        <v>17.399999999997998</v>
      </c>
      <c r="X475">
        <f>INDEX([1]age_tranches_5ans_nb_sex!$1:$1048576,MATCH('SectorStat-Age-Hommes'!$A475,[1]age_tranches_5ans_nb_sex!$A:$A,0),10)/5</f>
        <v>17.399999999997998</v>
      </c>
      <c r="Y475">
        <f>INDEX([1]age_tranches_5ans_nb_sex!$1:$1048576,MATCH('SectorStat-Age-Hommes'!$A475,[1]age_tranches_5ans_nb_sex!$A:$A,0),12)/5</f>
        <v>19.8000000000788</v>
      </c>
      <c r="Z475">
        <f>INDEX([1]age_tranches_5ans_nb_sex!$1:$1048576,MATCH('SectorStat-Age-Hommes'!$A475,[1]age_tranches_5ans_nb_sex!$A:$A,0),12)/5</f>
        <v>19.8000000000788</v>
      </c>
      <c r="AA475">
        <f>INDEX([1]age_tranches_5ans_nb_sex!$1:$1048576,MATCH('SectorStat-Age-Hommes'!$A475,[1]age_tranches_5ans_nb_sex!$A:$A,0),12)/5</f>
        <v>19.8000000000788</v>
      </c>
      <c r="AB475">
        <f>INDEX([1]age_tranches_5ans_nb_sex!$1:$1048576,MATCH('SectorStat-Age-Hommes'!$A475,[1]age_tranches_5ans_nb_sex!$A:$A,0),12)/5</f>
        <v>19.8000000000788</v>
      </c>
      <c r="AC475">
        <f>INDEX([1]age_tranches_5ans_nb_sex!$1:$1048576,MATCH('SectorStat-Age-Hommes'!$A475,[1]age_tranches_5ans_nb_sex!$A:$A,0),14)/5</f>
        <v>23.799999999821598</v>
      </c>
      <c r="AD475">
        <f>INDEX([1]age_tranches_5ans_nb_sex!$1:$1048576,MATCH('SectorStat-Age-Hommes'!$A475,[1]age_tranches_5ans_nb_sex!$A:$A,0),14)/5</f>
        <v>23.799999999821598</v>
      </c>
      <c r="AE475">
        <f>INDEX([1]age_tranches_5ans_nb_sex!$1:$1048576,MATCH('SectorStat-Age-Hommes'!$A475,[1]age_tranches_5ans_nb_sex!$A:$A,0),14)/5</f>
        <v>23.799999999821598</v>
      </c>
      <c r="AF475">
        <f>INDEX([1]age_tranches_5ans_nb_sex!$1:$1048576,MATCH('SectorStat-Age-Hommes'!$A475,[1]age_tranches_5ans_nb_sex!$A:$A,0),14)/5</f>
        <v>23.799999999821598</v>
      </c>
      <c r="AG475">
        <f>INDEX([1]age_tranches_5ans_nb_sex!$1:$1048576,MATCH('SectorStat-Age-Hommes'!$A475,[1]age_tranches_5ans_nb_sex!$A:$A,0),14)/5</f>
        <v>23.799999999821598</v>
      </c>
      <c r="AH475">
        <f>INDEX([1]age_tranches_5ans_nb_sex!$1:$1048576,MATCH('SectorStat-Age-Hommes'!$A475,[1]age_tranches_5ans_nb_sex!$A:$A,0),16)/5</f>
        <v>21.399999999740803</v>
      </c>
      <c r="AI475">
        <f>INDEX([1]age_tranches_5ans_nb_sex!$1:$1048576,MATCH('SectorStat-Age-Hommes'!$A475,[1]age_tranches_5ans_nb_sex!$A:$A,0),16)/5</f>
        <v>21.399999999740803</v>
      </c>
      <c r="AJ475">
        <f>INDEX([1]age_tranches_5ans_nb_sex!$1:$1048576,MATCH('SectorStat-Age-Hommes'!$A475,[1]age_tranches_5ans_nb_sex!$A:$A,0),16)/5</f>
        <v>21.399999999740803</v>
      </c>
      <c r="AK475">
        <f>INDEX([1]age_tranches_5ans_nb_sex!$1:$1048576,MATCH('SectorStat-Age-Hommes'!$A475,[1]age_tranches_5ans_nb_sex!$A:$A,0),16)/5</f>
        <v>21.399999999740803</v>
      </c>
      <c r="AL475">
        <f>INDEX([1]age_tranches_5ans_nb_sex!$1:$1048576,MATCH('SectorStat-Age-Hommes'!$A475,[1]age_tranches_5ans_nb_sex!$A:$A,0),16)/5</f>
        <v>21.399999999740803</v>
      </c>
      <c r="AM475">
        <f>INDEX([1]age_tranches_5ans_nb_sex!$1:$1048576,MATCH('SectorStat-Age-Hommes'!$A475,[1]age_tranches_5ans_nb_sex!$A:$A,0),18)/5</f>
        <v>25.599999999882197</v>
      </c>
      <c r="AN475">
        <f>INDEX([1]age_tranches_5ans_nb_sex!$1:$1048576,MATCH('SectorStat-Age-Hommes'!$A475,[1]age_tranches_5ans_nb_sex!$A:$A,0),18)/5</f>
        <v>25.599999999882197</v>
      </c>
      <c r="AO475">
        <f>INDEX([1]age_tranches_5ans_nb_sex!$1:$1048576,MATCH('SectorStat-Age-Hommes'!$A475,[1]age_tranches_5ans_nb_sex!$A:$A,0),18)/5</f>
        <v>25.599999999882197</v>
      </c>
      <c r="AP475">
        <f>INDEX([1]age_tranches_5ans_nb_sex!$1:$1048576,MATCH('SectorStat-Age-Hommes'!$A475,[1]age_tranches_5ans_nb_sex!$A:$A,0),18)/5</f>
        <v>25.599999999882197</v>
      </c>
      <c r="AQ475">
        <f>INDEX([1]age_tranches_5ans_nb_sex!$1:$1048576,MATCH('SectorStat-Age-Hommes'!$A475,[1]age_tranches_5ans_nb_sex!$A:$A,0),18)/5</f>
        <v>25.599999999882197</v>
      </c>
      <c r="AR475">
        <f>INDEX([1]age_tranches_5ans_nb_sex!$1:$1048576,MATCH('SectorStat-Age-Hommes'!$A475,[1]age_tranches_5ans_nb_sex!$A:$A,0),20)/5</f>
        <v>26.799999999922601</v>
      </c>
      <c r="AS475">
        <f>INDEX([1]age_tranches_5ans_nb_sex!$1:$1048576,MATCH('SectorStat-Age-Hommes'!$A475,[1]age_tranches_5ans_nb_sex!$A:$A,0),20)/5</f>
        <v>26.799999999922601</v>
      </c>
      <c r="AT475">
        <f>INDEX([1]age_tranches_5ans_nb_sex!$1:$1048576,MATCH('SectorStat-Age-Hommes'!$A475,[1]age_tranches_5ans_nb_sex!$A:$A,0),20)/5</f>
        <v>26.799999999922601</v>
      </c>
      <c r="AU475">
        <f>INDEX([1]age_tranches_5ans_nb_sex!$1:$1048576,MATCH('SectorStat-Age-Hommes'!$A475,[1]age_tranches_5ans_nb_sex!$A:$A,0),20)/5</f>
        <v>26.799999999922601</v>
      </c>
      <c r="AV475">
        <f>INDEX([1]age_tranches_5ans_nb_sex!$1:$1048576,MATCH('SectorStat-Age-Hommes'!$A475,[1]age_tranches_5ans_nb_sex!$A:$A,0),20)/5</f>
        <v>26.799999999922601</v>
      </c>
      <c r="AW475">
        <f>INDEX([1]age_tranches_5ans_nb_sex!$1:$1048576,MATCH('SectorStat-Age-Hommes'!$A475,[1]age_tranches_5ans_nb_sex!$A:$A,0),22)/5</f>
        <v>24.999999999862002</v>
      </c>
      <c r="AX475">
        <f>INDEX([1]age_tranches_5ans_nb_sex!$1:$1048576,MATCH('SectorStat-Age-Hommes'!$A475,[1]age_tranches_5ans_nb_sex!$A:$A,0),22)/5</f>
        <v>24.999999999862002</v>
      </c>
      <c r="AY475">
        <f>INDEX([1]age_tranches_5ans_nb_sex!$1:$1048576,MATCH('SectorStat-Age-Hommes'!$A475,[1]age_tranches_5ans_nb_sex!$A:$A,0),22)/5</f>
        <v>24.999999999862002</v>
      </c>
      <c r="AZ475">
        <f>INDEX([1]age_tranches_5ans_nb_sex!$1:$1048576,MATCH('SectorStat-Age-Hommes'!$A475,[1]age_tranches_5ans_nb_sex!$A:$A,0),22)/5</f>
        <v>24.999999999862002</v>
      </c>
      <c r="BA475">
        <f>INDEX([1]age_tranches_5ans_nb_sex!$1:$1048576,MATCH('SectorStat-Age-Hommes'!$A475,[1]age_tranches_5ans_nb_sex!$A:$A,0),22)/5</f>
        <v>24.999999999862002</v>
      </c>
      <c r="BB475">
        <f>INDEX([1]age_tranches_5ans_nb_sex!$1:$1048576,MATCH('SectorStat-Age-Hommes'!$A475,[1]age_tranches_5ans_nb_sex!$A:$A,0),24)/5</f>
        <v>23.600000000010802</v>
      </c>
      <c r="BC475">
        <f>INDEX([1]age_tranches_5ans_nb_sex!$1:$1048576,MATCH('SectorStat-Age-Hommes'!$A475,[1]age_tranches_5ans_nb_sex!$A:$A,0),24)/5</f>
        <v>23.600000000010802</v>
      </c>
      <c r="BD475">
        <f>INDEX([1]age_tranches_5ans_nb_sex!$1:$1048576,MATCH('SectorStat-Age-Hommes'!$A475,[1]age_tranches_5ans_nb_sex!$A:$A,0),24)/5</f>
        <v>23.600000000010802</v>
      </c>
      <c r="BE475">
        <f>INDEX([1]age_tranches_5ans_nb_sex!$1:$1048576,MATCH('SectorStat-Age-Hommes'!$A475,[1]age_tranches_5ans_nb_sex!$A:$A,0),24)/5</f>
        <v>23.600000000010802</v>
      </c>
      <c r="BF475">
        <f>INDEX([1]age_tranches_5ans_nb_sex!$1:$1048576,MATCH('SectorStat-Age-Hommes'!$A475,[1]age_tranches_5ans_nb_sex!$A:$A,0),24)/5</f>
        <v>23.600000000010802</v>
      </c>
      <c r="BG475">
        <f>INDEX([1]age_tranches_5ans_nb_sex!$1:$1048576,MATCH('SectorStat-Age-Hommes'!$A475,[1]age_tranches_5ans_nb_sex!$A:$A,0),26)/5</f>
        <v>15.599999999937399</v>
      </c>
      <c r="BH475">
        <f>INDEX([1]age_tranches_5ans_nb_sex!$1:$1048576,MATCH('SectorStat-Age-Hommes'!$A475,[1]age_tranches_5ans_nb_sex!$A:$A,0),26)/5</f>
        <v>15.599999999937399</v>
      </c>
      <c r="BI475">
        <f>INDEX([1]age_tranches_5ans_nb_sex!$1:$1048576,MATCH('SectorStat-Age-Hommes'!$A475,[1]age_tranches_5ans_nb_sex!$A:$A,0),26)/5</f>
        <v>15.599999999937399</v>
      </c>
      <c r="BJ475">
        <f>INDEX([1]age_tranches_5ans_nb_sex!$1:$1048576,MATCH('SectorStat-Age-Hommes'!$A475,[1]age_tranches_5ans_nb_sex!$A:$A,0),26)/5</f>
        <v>15.599999999937399</v>
      </c>
      <c r="BK475">
        <f>INDEX([1]age_tranches_5ans_nb_sex!$1:$1048576,MATCH('SectorStat-Age-Hommes'!$A475,[1]age_tranches_5ans_nb_sex!$A:$A,0),26)/5</f>
        <v>15.599999999937399</v>
      </c>
      <c r="BL475">
        <f>INDEX([1]age_tranches_5ans_nb_sex!$1:$1048576,MATCH('SectorStat-Age-Hommes'!$A475,[1]age_tranches_5ans_nb_sex!$A:$A,0),28)/5</f>
        <v>10.599999999965002</v>
      </c>
      <c r="BM475">
        <f>INDEX([1]age_tranches_5ans_nb_sex!$1:$1048576,MATCH('SectorStat-Age-Hommes'!$A475,[1]age_tranches_5ans_nb_sex!$A:$A,0),28)/5</f>
        <v>10.599999999965002</v>
      </c>
      <c r="BN475">
        <f>INDEX([1]age_tranches_5ans_nb_sex!$1:$1048576,MATCH('SectorStat-Age-Hommes'!$A475,[1]age_tranches_5ans_nb_sex!$A:$A,0),28)/5</f>
        <v>10.599999999965002</v>
      </c>
      <c r="BO475">
        <f>INDEX([1]age_tranches_5ans_nb_sex!$1:$1048576,MATCH('SectorStat-Age-Hommes'!$A475,[1]age_tranches_5ans_nb_sex!$A:$A,0),28)/5</f>
        <v>10.599999999965002</v>
      </c>
      <c r="BP475">
        <f>INDEX([1]age_tranches_5ans_nb_sex!$1:$1048576,MATCH('SectorStat-Age-Hommes'!$A475,[1]age_tranches_5ans_nb_sex!$A:$A,0),28)/5</f>
        <v>10.599999999965002</v>
      </c>
      <c r="BQ475">
        <f>INDEX([1]age_tranches_5ans_nb_sex!$1:$1048576,MATCH('SectorStat-Age-Hommes'!$A475,[1]age_tranches_5ans_nb_sex!$A:$A,0),30)/5</f>
        <v>9.3999999999245993</v>
      </c>
      <c r="BR475">
        <f>INDEX([1]age_tranches_5ans_nb_sex!$1:$1048576,MATCH('SectorStat-Age-Hommes'!$A475,[1]age_tranches_5ans_nb_sex!$A:$A,0),30)/5</f>
        <v>9.3999999999245993</v>
      </c>
      <c r="BS475">
        <f>INDEX([1]age_tranches_5ans_nb_sex!$1:$1048576,MATCH('SectorStat-Age-Hommes'!$A475,[1]age_tranches_5ans_nb_sex!$A:$A,0),30)/5</f>
        <v>9.3999999999245993</v>
      </c>
      <c r="BT475">
        <f>INDEX([1]age_tranches_5ans_nb_sex!$1:$1048576,MATCH('SectorStat-Age-Hommes'!$A475,[1]age_tranches_5ans_nb_sex!$A:$A,0),30)/5</f>
        <v>9.3999999999245993</v>
      </c>
      <c r="BU475">
        <f>INDEX([1]age_tranches_5ans_nb_sex!$1:$1048576,MATCH('SectorStat-Age-Hommes'!$A475,[1]age_tranches_5ans_nb_sex!$A:$A,0),30)/5</f>
        <v>9.3999999999245993</v>
      </c>
      <c r="BV475">
        <f>INDEX([1]age_tranches_5ans_nb_sex!$1:$1048576,MATCH('SectorStat-Age-Hommes'!$A475,[1]age_tranches_5ans_nb_sex!$A:$A,0),32)/5</f>
        <v>7.2000000002423992</v>
      </c>
      <c r="BW475">
        <f>INDEX([1]age_tranches_5ans_nb_sex!$1:$1048576,MATCH('SectorStat-Age-Hommes'!$A475,[1]age_tranches_5ans_nb_sex!$A:$A,0),32)/5</f>
        <v>7.2000000002423992</v>
      </c>
      <c r="BX475">
        <f>INDEX([1]age_tranches_5ans_nb_sex!$1:$1048576,MATCH('SectorStat-Age-Hommes'!$A475,[1]age_tranches_5ans_nb_sex!$A:$A,0),32)/5</f>
        <v>7.2000000002423992</v>
      </c>
      <c r="BY475">
        <f>INDEX([1]age_tranches_5ans_nb_sex!$1:$1048576,MATCH('SectorStat-Age-Hommes'!$A475,[1]age_tranches_5ans_nb_sex!$A:$A,0),32)/5</f>
        <v>7.2000000002423992</v>
      </c>
      <c r="BZ475">
        <f>INDEX([1]age_tranches_5ans_nb_sex!$1:$1048576,MATCH('SectorStat-Age-Hommes'!$A475,[1]age_tranches_5ans_nb_sex!$A:$A,0),32)/5</f>
        <v>7.2000000002423992</v>
      </c>
      <c r="CA475">
        <f>INDEX([1]age_tranches_5ans_nb_sex!$1:$1048576,MATCH('SectorStat-Age-Hommes'!$A475,[1]age_tranches_5ans_nb_sex!$A:$A,0),34)/5</f>
        <v>4.2000000001414</v>
      </c>
      <c r="CB475">
        <f>INDEX([1]age_tranches_5ans_nb_sex!$1:$1048576,MATCH('SectorStat-Age-Hommes'!$A475,[1]age_tranches_5ans_nb_sex!$A:$A,0),34)/5</f>
        <v>4.2000000001414</v>
      </c>
      <c r="CC475">
        <f>INDEX([1]age_tranches_5ans_nb_sex!$1:$1048576,MATCH('SectorStat-Age-Hommes'!$A475,[1]age_tranches_5ans_nb_sex!$A:$A,0),34)/5</f>
        <v>4.2000000001414</v>
      </c>
      <c r="CD475">
        <f>INDEX([1]age_tranches_5ans_nb_sex!$1:$1048576,MATCH('SectorStat-Age-Hommes'!$A475,[1]age_tranches_5ans_nb_sex!$A:$A,0),34)/5</f>
        <v>4.2000000001414</v>
      </c>
      <c r="CE475">
        <f>INDEX([1]age_tranches_5ans_nb_sex!$1:$1048576,MATCH('SectorStat-Age-Hommes'!$A475,[1]age_tranches_5ans_nb_sex!$A:$A,0),34)/5</f>
        <v>4.2000000001414</v>
      </c>
      <c r="CF475">
        <f>INDEX([1]age_tranches_5ans_nb_sex!$1:$1048576,MATCH('SectorStat-Age-Hommes'!$A475,[1]age_tranches_5ans_nb_sex!$A:$A,0),36)/5</f>
        <v>4.3999999999522004</v>
      </c>
      <c r="CG475">
        <f>INDEX([1]age_tranches_5ans_nb_sex!$1:$1048576,MATCH('SectorStat-Age-Hommes'!$A475,[1]age_tranches_5ans_nb_sex!$A:$A,0),36)/5</f>
        <v>4.3999999999522004</v>
      </c>
      <c r="CH475">
        <f>INDEX([1]age_tranches_5ans_nb_sex!$1:$1048576,MATCH('SectorStat-Age-Hommes'!$A475,[1]age_tranches_5ans_nb_sex!$A:$A,0),36)/5</f>
        <v>4.3999999999522004</v>
      </c>
      <c r="CI475">
        <f>INDEX([1]age_tranches_5ans_nb_sex!$1:$1048576,MATCH('SectorStat-Age-Hommes'!$A475,[1]age_tranches_5ans_nb_sex!$A:$A,0),36)/5</f>
        <v>4.3999999999522004</v>
      </c>
      <c r="CJ475">
        <f>INDEX([1]age_tranches_5ans_nb_sex!$1:$1048576,MATCH('SectorStat-Age-Hommes'!$A475,[1]age_tranches_5ans_nb_sex!$A:$A,0),36)/5</f>
        <v>4.3999999999522004</v>
      </c>
      <c r="CK475">
        <f>INDEX([1]age_tranches_5ans_nb_sex!$1:$1048576,MATCH('SectorStat-Age-Hommes'!$A475,[1]age_tranches_5ans_nb_sex!$A:$A,0),38)/5</f>
        <v>1.8000000000605998</v>
      </c>
      <c r="CL475">
        <f>INDEX([1]age_tranches_5ans_nb_sex!$1:$1048576,MATCH('SectorStat-Age-Hommes'!$A475,[1]age_tranches_5ans_nb_sex!$A:$A,0),38)/5</f>
        <v>1.8000000000605998</v>
      </c>
      <c r="CM475">
        <f>INDEX([1]age_tranches_5ans_nb_sex!$1:$1048576,MATCH('SectorStat-Age-Hommes'!$A475,[1]age_tranches_5ans_nb_sex!$A:$A,0),38)/5</f>
        <v>1.8000000000605998</v>
      </c>
      <c r="CN475">
        <f>INDEX([1]age_tranches_5ans_nb_sex!$1:$1048576,MATCH('SectorStat-Age-Hommes'!$A475,[1]age_tranches_5ans_nb_sex!$A:$A,0),38)/5</f>
        <v>1.8000000000605998</v>
      </c>
      <c r="CO475">
        <f>INDEX([1]age_tranches_5ans_nb_sex!$1:$1048576,MATCH('SectorStat-Age-Hommes'!$A475,[1]age_tranches_5ans_nb_sex!$A:$A,0),38)/5</f>
        <v>1.8000000000605998</v>
      </c>
      <c r="CP475" s="2">
        <f>INDEX([1]age_tranches_5ans_nb_sex!$1:$1048576,MATCH('SectorStat-Age-Hommes'!$A475,[1]age_tranches_5ans_nb_sex!$A:$A,0),40)/5</f>
        <v>0.79999999983100001</v>
      </c>
      <c r="CQ475" s="2">
        <f>INDEX([1]age_tranches_5ans_nb_sex!$1:$1048576,MATCH('SectorStat-Age-Hommes'!$A475,[1]age_tranches_5ans_nb_sex!$A:$A,0),40)/5</f>
        <v>0.79999999983100001</v>
      </c>
      <c r="CR475" s="2">
        <f>INDEX([1]age_tranches_5ans_nb_sex!$1:$1048576,MATCH('SectorStat-Age-Hommes'!$A475,[1]age_tranches_5ans_nb_sex!$A:$A,0),40)/5</f>
        <v>0.79999999983100001</v>
      </c>
      <c r="CS475" s="2">
        <f>INDEX([1]age_tranches_5ans_nb_sex!$1:$1048576,MATCH('SectorStat-Age-Hommes'!$A475,[1]age_tranches_5ans_nb_sex!$A:$A,0),40)/5</f>
        <v>0.79999999983100001</v>
      </c>
      <c r="CT475" s="2">
        <f>INDEX([1]age_tranches_5ans_nb_sex!$1:$1048576,MATCH('SectorStat-Age-Hommes'!$A475,[1]age_tranches_5ans_nb_sex!$A:$A,0),40)/5</f>
        <v>0.79999999983100001</v>
      </c>
      <c r="CZ475" s="3"/>
      <c r="DA475" s="3"/>
      <c r="DB475" s="3"/>
      <c r="DC475" s="3"/>
      <c r="DD475" s="3"/>
    </row>
    <row r="476" spans="1:108" x14ac:dyDescent="0.35">
      <c r="A476" s="1" t="s">
        <v>934</v>
      </c>
      <c r="B476" s="1" t="s">
        <v>935</v>
      </c>
      <c r="C476" t="str">
        <f>INDEX([1]SectorStat!$1:$1048576,MATCH('[1]Distribution ages'!$A476,[1]SectorStat!$B:$B,0),4)</f>
        <v>Saint-Gilles</v>
      </c>
      <c r="D476">
        <f>INDEX([1]age_tranches_5ans_nb_sex!$1:$1048576,MATCH('SectorStat-Age-Hommes'!$A476,[1]age_tranches_5ans_nb_sex!$A:$A,0),4)/5</f>
        <v>9.3999999999240007</v>
      </c>
      <c r="E476">
        <f>INDEX([1]age_tranches_5ans_nb_sex!$1:$1048576,MATCH('SectorStat-Age-Hommes'!$A476,[1]age_tranches_5ans_nb_sex!$A:$A,0),4)/5</f>
        <v>9.3999999999240007</v>
      </c>
      <c r="F476">
        <f>INDEX([1]age_tranches_5ans_nb_sex!$1:$1048576,MATCH('SectorStat-Age-Hommes'!$A476,[1]age_tranches_5ans_nb_sex!$A:$A,0),4)/5</f>
        <v>9.3999999999240007</v>
      </c>
      <c r="G476">
        <f>INDEX([1]age_tranches_5ans_nb_sex!$1:$1048576,MATCH('SectorStat-Age-Hommes'!$A476,[1]age_tranches_5ans_nb_sex!$A:$A,0),4)/5</f>
        <v>9.3999999999240007</v>
      </c>
      <c r="H476">
        <f>INDEX([1]age_tranches_5ans_nb_sex!$1:$1048576,MATCH('SectorStat-Age-Hommes'!$A476,[1]age_tranches_5ans_nb_sex!$A:$A,0),4)/5</f>
        <v>9.3999999999240007</v>
      </c>
      <c r="I476">
        <f>INDEX([1]age_tranches_5ans_nb_sex!$1:$1048576,MATCH('SectorStat-Age-Hommes'!$A476,[1]age_tranches_5ans_nb_sex!$A:$A,0),6)/5</f>
        <v>9.2000000001240014</v>
      </c>
      <c r="J476">
        <f>INDEX([1]age_tranches_5ans_nb_sex!$1:$1048576,MATCH('SectorStat-Age-Hommes'!$A476,[1]age_tranches_5ans_nb_sex!$A:$A,0),6)/5</f>
        <v>9.2000000001240014</v>
      </c>
      <c r="K476">
        <f>INDEX([1]age_tranches_5ans_nb_sex!$1:$1048576,MATCH('SectorStat-Age-Hommes'!$A476,[1]age_tranches_5ans_nb_sex!$A:$A,0),6)/5</f>
        <v>9.2000000001240014</v>
      </c>
      <c r="L476">
        <f>INDEX([1]age_tranches_5ans_nb_sex!$1:$1048576,MATCH('SectorStat-Age-Hommes'!$A476,[1]age_tranches_5ans_nb_sex!$A:$A,0),6)/5</f>
        <v>9.2000000001240014</v>
      </c>
      <c r="M476">
        <f>INDEX([1]age_tranches_5ans_nb_sex!$1:$1048576,MATCH('SectorStat-Age-Hommes'!$A476,[1]age_tranches_5ans_nb_sex!$A:$A,0),6)/5</f>
        <v>9.2000000001240014</v>
      </c>
      <c r="N476">
        <f>INDEX([1]age_tranches_5ans_nb_sex!$1:$1048576,MATCH('SectorStat-Age-Hommes'!$A476,[1]age_tranches_5ans_nb_sex!$A:$A,0),8)/5</f>
        <v>7.2000000001260007</v>
      </c>
      <c r="O476">
        <f>INDEX([1]age_tranches_5ans_nb_sex!$1:$1048576,MATCH('SectorStat-Age-Hommes'!$A476,[1]age_tranches_5ans_nb_sex!$A:$A,0),8)/5</f>
        <v>7.2000000001260007</v>
      </c>
      <c r="P476">
        <f>INDEX([1]age_tranches_5ans_nb_sex!$1:$1048576,MATCH('SectorStat-Age-Hommes'!$A476,[1]age_tranches_5ans_nb_sex!$A:$A,0),8)/5</f>
        <v>7.2000000001260007</v>
      </c>
      <c r="Q476">
        <f>INDEX([1]age_tranches_5ans_nb_sex!$1:$1048576,MATCH('SectorStat-Age-Hommes'!$A476,[1]age_tranches_5ans_nb_sex!$A:$A,0),8)/5</f>
        <v>7.2000000001260007</v>
      </c>
      <c r="R476">
        <f>INDEX([1]age_tranches_5ans_nb_sex!$1:$1048576,MATCH('SectorStat-Age-Hommes'!$A476,[1]age_tranches_5ans_nb_sex!$A:$A,0),8)/5</f>
        <v>7.2000000001260007</v>
      </c>
      <c r="S476">
        <f>INDEX([1]age_tranches_5ans_nb_sex!$1:$1048576,MATCH('SectorStat-Age-Hommes'!$A476,[1]age_tranches_5ans_nb_sex!$A:$A,0),10)/5</f>
        <v>7.2000000001260007</v>
      </c>
      <c r="T476">
        <f>INDEX([1]age_tranches_5ans_nb_sex!$1:$1048576,MATCH('SectorStat-Age-Hommes'!$A476,[1]age_tranches_5ans_nb_sex!$A:$A,0),10)/5</f>
        <v>7.2000000001260007</v>
      </c>
      <c r="U476">
        <f>INDEX([1]age_tranches_5ans_nb_sex!$1:$1048576,MATCH('SectorStat-Age-Hommes'!$A476,[1]age_tranches_5ans_nb_sex!$A:$A,0),10)/5</f>
        <v>7.2000000001260007</v>
      </c>
      <c r="V476">
        <f>INDEX([1]age_tranches_5ans_nb_sex!$1:$1048576,MATCH('SectorStat-Age-Hommes'!$A476,[1]age_tranches_5ans_nb_sex!$A:$A,0),10)/5</f>
        <v>7.2000000001260007</v>
      </c>
      <c r="W476">
        <f>INDEX([1]age_tranches_5ans_nb_sex!$1:$1048576,MATCH('SectorStat-Age-Hommes'!$A476,[1]age_tranches_5ans_nb_sex!$A:$A,0),10)/5</f>
        <v>7.2000000001260007</v>
      </c>
      <c r="X476">
        <f>INDEX([1]age_tranches_5ans_nb_sex!$1:$1048576,MATCH('SectorStat-Age-Hommes'!$A476,[1]age_tranches_5ans_nb_sex!$A:$A,0),10)/5</f>
        <v>7.2000000001260007</v>
      </c>
      <c r="Y476">
        <f>INDEX([1]age_tranches_5ans_nb_sex!$1:$1048576,MATCH('SectorStat-Age-Hommes'!$A476,[1]age_tranches_5ans_nb_sex!$A:$A,0),12)/5</f>
        <v>9.6000000000569994</v>
      </c>
      <c r="Z476">
        <f>INDEX([1]age_tranches_5ans_nb_sex!$1:$1048576,MATCH('SectorStat-Age-Hommes'!$A476,[1]age_tranches_5ans_nb_sex!$A:$A,0),12)/5</f>
        <v>9.6000000000569994</v>
      </c>
      <c r="AA476">
        <f>INDEX([1]age_tranches_5ans_nb_sex!$1:$1048576,MATCH('SectorStat-Age-Hommes'!$A476,[1]age_tranches_5ans_nb_sex!$A:$A,0),12)/5</f>
        <v>9.6000000000569994</v>
      </c>
      <c r="AB476">
        <f>INDEX([1]age_tranches_5ans_nb_sex!$1:$1048576,MATCH('SectorStat-Age-Hommes'!$A476,[1]age_tranches_5ans_nb_sex!$A:$A,0),12)/5</f>
        <v>9.6000000000569994</v>
      </c>
      <c r="AC476">
        <f>INDEX([1]age_tranches_5ans_nb_sex!$1:$1048576,MATCH('SectorStat-Age-Hommes'!$A476,[1]age_tranches_5ans_nb_sex!$A:$A,0),14)/5</f>
        <v>17.799999999849</v>
      </c>
      <c r="AD476">
        <f>INDEX([1]age_tranches_5ans_nb_sex!$1:$1048576,MATCH('SectorStat-Age-Hommes'!$A476,[1]age_tranches_5ans_nb_sex!$A:$A,0),14)/5</f>
        <v>17.799999999849</v>
      </c>
      <c r="AE476">
        <f>INDEX([1]age_tranches_5ans_nb_sex!$1:$1048576,MATCH('SectorStat-Age-Hommes'!$A476,[1]age_tranches_5ans_nb_sex!$A:$A,0),14)/5</f>
        <v>17.799999999849</v>
      </c>
      <c r="AF476">
        <f>INDEX([1]age_tranches_5ans_nb_sex!$1:$1048576,MATCH('SectorStat-Age-Hommes'!$A476,[1]age_tranches_5ans_nb_sex!$A:$A,0),14)/5</f>
        <v>17.799999999849</v>
      </c>
      <c r="AG476">
        <f>INDEX([1]age_tranches_5ans_nb_sex!$1:$1048576,MATCH('SectorStat-Age-Hommes'!$A476,[1]age_tranches_5ans_nb_sex!$A:$A,0),14)/5</f>
        <v>17.799999999849</v>
      </c>
      <c r="AH476">
        <f>INDEX([1]age_tranches_5ans_nb_sex!$1:$1048576,MATCH('SectorStat-Age-Hommes'!$A476,[1]age_tranches_5ans_nb_sex!$A:$A,0),16)/5</f>
        <v>20.799999999846001</v>
      </c>
      <c r="AI476">
        <f>INDEX([1]age_tranches_5ans_nb_sex!$1:$1048576,MATCH('SectorStat-Age-Hommes'!$A476,[1]age_tranches_5ans_nb_sex!$A:$A,0),16)/5</f>
        <v>20.799999999846001</v>
      </c>
      <c r="AJ476">
        <f>INDEX([1]age_tranches_5ans_nb_sex!$1:$1048576,MATCH('SectorStat-Age-Hommes'!$A476,[1]age_tranches_5ans_nb_sex!$A:$A,0),16)/5</f>
        <v>20.799999999846001</v>
      </c>
      <c r="AK476">
        <f>INDEX([1]age_tranches_5ans_nb_sex!$1:$1048576,MATCH('SectorStat-Age-Hommes'!$A476,[1]age_tranches_5ans_nb_sex!$A:$A,0),16)/5</f>
        <v>20.799999999846001</v>
      </c>
      <c r="AL476">
        <f>INDEX([1]age_tranches_5ans_nb_sex!$1:$1048576,MATCH('SectorStat-Age-Hommes'!$A476,[1]age_tranches_5ans_nb_sex!$A:$A,0),16)/5</f>
        <v>20.799999999846001</v>
      </c>
      <c r="AM476">
        <f>INDEX([1]age_tranches_5ans_nb_sex!$1:$1048576,MATCH('SectorStat-Age-Hommes'!$A476,[1]age_tranches_5ans_nb_sex!$A:$A,0),18)/5</f>
        <v>17.999999999982002</v>
      </c>
      <c r="AN476">
        <f>INDEX([1]age_tranches_5ans_nb_sex!$1:$1048576,MATCH('SectorStat-Age-Hommes'!$A476,[1]age_tranches_5ans_nb_sex!$A:$A,0),18)/5</f>
        <v>17.999999999982002</v>
      </c>
      <c r="AO476">
        <f>INDEX([1]age_tranches_5ans_nb_sex!$1:$1048576,MATCH('SectorStat-Age-Hommes'!$A476,[1]age_tranches_5ans_nb_sex!$A:$A,0),18)/5</f>
        <v>17.999999999982002</v>
      </c>
      <c r="AP476">
        <f>INDEX([1]age_tranches_5ans_nb_sex!$1:$1048576,MATCH('SectorStat-Age-Hommes'!$A476,[1]age_tranches_5ans_nb_sex!$A:$A,0),18)/5</f>
        <v>17.999999999982002</v>
      </c>
      <c r="AQ476">
        <f>INDEX([1]age_tranches_5ans_nb_sex!$1:$1048576,MATCH('SectorStat-Age-Hommes'!$A476,[1]age_tranches_5ans_nb_sex!$A:$A,0),18)/5</f>
        <v>17.999999999982002</v>
      </c>
      <c r="AR476">
        <f>INDEX([1]age_tranches_5ans_nb_sex!$1:$1048576,MATCH('SectorStat-Age-Hommes'!$A476,[1]age_tranches_5ans_nb_sex!$A:$A,0),20)/5</f>
        <v>14.600000000052001</v>
      </c>
      <c r="AS476">
        <f>INDEX([1]age_tranches_5ans_nb_sex!$1:$1048576,MATCH('SectorStat-Age-Hommes'!$A476,[1]age_tranches_5ans_nb_sex!$A:$A,0),20)/5</f>
        <v>14.600000000052001</v>
      </c>
      <c r="AT476">
        <f>INDEX([1]age_tranches_5ans_nb_sex!$1:$1048576,MATCH('SectorStat-Age-Hommes'!$A476,[1]age_tranches_5ans_nb_sex!$A:$A,0),20)/5</f>
        <v>14.600000000052001</v>
      </c>
      <c r="AU476">
        <f>INDEX([1]age_tranches_5ans_nb_sex!$1:$1048576,MATCH('SectorStat-Age-Hommes'!$A476,[1]age_tranches_5ans_nb_sex!$A:$A,0),20)/5</f>
        <v>14.600000000052001</v>
      </c>
      <c r="AV476">
        <f>INDEX([1]age_tranches_5ans_nb_sex!$1:$1048576,MATCH('SectorStat-Age-Hommes'!$A476,[1]age_tranches_5ans_nb_sex!$A:$A,0),20)/5</f>
        <v>14.600000000052001</v>
      </c>
      <c r="AW476">
        <f>INDEX([1]age_tranches_5ans_nb_sex!$1:$1048576,MATCH('SectorStat-Age-Hommes'!$A476,[1]age_tranches_5ans_nb_sex!$A:$A,0),22)/5</f>
        <v>10.399999999923001</v>
      </c>
      <c r="AX476">
        <f>INDEX([1]age_tranches_5ans_nb_sex!$1:$1048576,MATCH('SectorStat-Age-Hommes'!$A476,[1]age_tranches_5ans_nb_sex!$A:$A,0),22)/5</f>
        <v>10.399999999923001</v>
      </c>
      <c r="AY476">
        <f>INDEX([1]age_tranches_5ans_nb_sex!$1:$1048576,MATCH('SectorStat-Age-Hommes'!$A476,[1]age_tranches_5ans_nb_sex!$A:$A,0),22)/5</f>
        <v>10.399999999923001</v>
      </c>
      <c r="AZ476">
        <f>INDEX([1]age_tranches_5ans_nb_sex!$1:$1048576,MATCH('SectorStat-Age-Hommes'!$A476,[1]age_tranches_5ans_nb_sex!$A:$A,0),22)/5</f>
        <v>10.399999999923001</v>
      </c>
      <c r="BA476">
        <f>INDEX([1]age_tranches_5ans_nb_sex!$1:$1048576,MATCH('SectorStat-Age-Hommes'!$A476,[1]age_tranches_5ans_nb_sex!$A:$A,0),22)/5</f>
        <v>10.399999999923001</v>
      </c>
      <c r="BB476">
        <f>INDEX([1]age_tranches_5ans_nb_sex!$1:$1048576,MATCH('SectorStat-Age-Hommes'!$A476,[1]age_tranches_5ans_nb_sex!$A:$A,0),24)/5</f>
        <v>10.399999999923001</v>
      </c>
      <c r="BC476">
        <f>INDEX([1]age_tranches_5ans_nb_sex!$1:$1048576,MATCH('SectorStat-Age-Hommes'!$A476,[1]age_tranches_5ans_nb_sex!$A:$A,0),24)/5</f>
        <v>10.399999999923001</v>
      </c>
      <c r="BD476">
        <f>INDEX([1]age_tranches_5ans_nb_sex!$1:$1048576,MATCH('SectorStat-Age-Hommes'!$A476,[1]age_tranches_5ans_nb_sex!$A:$A,0),24)/5</f>
        <v>10.399999999923001</v>
      </c>
      <c r="BE476">
        <f>INDEX([1]age_tranches_5ans_nb_sex!$1:$1048576,MATCH('SectorStat-Age-Hommes'!$A476,[1]age_tranches_5ans_nb_sex!$A:$A,0),24)/5</f>
        <v>10.399999999923001</v>
      </c>
      <c r="BF476">
        <f>INDEX([1]age_tranches_5ans_nb_sex!$1:$1048576,MATCH('SectorStat-Age-Hommes'!$A476,[1]age_tranches_5ans_nb_sex!$A:$A,0),24)/5</f>
        <v>10.399999999923001</v>
      </c>
      <c r="BG476">
        <f>INDEX([1]age_tranches_5ans_nb_sex!$1:$1048576,MATCH('SectorStat-Age-Hommes'!$A476,[1]age_tranches_5ans_nb_sex!$A:$A,0),26)/5</f>
        <v>10.399999999923001</v>
      </c>
      <c r="BH476">
        <f>INDEX([1]age_tranches_5ans_nb_sex!$1:$1048576,MATCH('SectorStat-Age-Hommes'!$A476,[1]age_tranches_5ans_nb_sex!$A:$A,0),26)/5</f>
        <v>10.399999999923001</v>
      </c>
      <c r="BI476">
        <f>INDEX([1]age_tranches_5ans_nb_sex!$1:$1048576,MATCH('SectorStat-Age-Hommes'!$A476,[1]age_tranches_5ans_nb_sex!$A:$A,0),26)/5</f>
        <v>10.399999999923001</v>
      </c>
      <c r="BJ476">
        <f>INDEX([1]age_tranches_5ans_nb_sex!$1:$1048576,MATCH('SectorStat-Age-Hommes'!$A476,[1]age_tranches_5ans_nb_sex!$A:$A,0),26)/5</f>
        <v>10.399999999923001</v>
      </c>
      <c r="BK476">
        <f>INDEX([1]age_tranches_5ans_nb_sex!$1:$1048576,MATCH('SectorStat-Age-Hommes'!$A476,[1]age_tranches_5ans_nb_sex!$A:$A,0),26)/5</f>
        <v>10.399999999923001</v>
      </c>
      <c r="BL476">
        <f>INDEX([1]age_tranches_5ans_nb_sex!$1:$1048576,MATCH('SectorStat-Age-Hommes'!$A476,[1]age_tranches_5ans_nb_sex!$A:$A,0),28)/5</f>
        <v>6.7999999998600007</v>
      </c>
      <c r="BM476">
        <f>INDEX([1]age_tranches_5ans_nb_sex!$1:$1048576,MATCH('SectorStat-Age-Hommes'!$A476,[1]age_tranches_5ans_nb_sex!$A:$A,0),28)/5</f>
        <v>6.7999999998600007</v>
      </c>
      <c r="BN476">
        <f>INDEX([1]age_tranches_5ans_nb_sex!$1:$1048576,MATCH('SectorStat-Age-Hommes'!$A476,[1]age_tranches_5ans_nb_sex!$A:$A,0),28)/5</f>
        <v>6.7999999998600007</v>
      </c>
      <c r="BO476">
        <f>INDEX([1]age_tranches_5ans_nb_sex!$1:$1048576,MATCH('SectorStat-Age-Hommes'!$A476,[1]age_tranches_5ans_nb_sex!$A:$A,0),28)/5</f>
        <v>6.7999999998600007</v>
      </c>
      <c r="BP476">
        <f>INDEX([1]age_tranches_5ans_nb_sex!$1:$1048576,MATCH('SectorStat-Age-Hommes'!$A476,[1]age_tranches_5ans_nb_sex!$A:$A,0),28)/5</f>
        <v>6.7999999998600007</v>
      </c>
      <c r="BQ476">
        <f>INDEX([1]age_tranches_5ans_nb_sex!$1:$1048576,MATCH('SectorStat-Age-Hommes'!$A476,[1]age_tranches_5ans_nb_sex!$A:$A,0),30)/5</f>
        <v>6.6000000000599996</v>
      </c>
      <c r="BR476">
        <f>INDEX([1]age_tranches_5ans_nb_sex!$1:$1048576,MATCH('SectorStat-Age-Hommes'!$A476,[1]age_tranches_5ans_nb_sex!$A:$A,0),30)/5</f>
        <v>6.6000000000599996</v>
      </c>
      <c r="BS476">
        <f>INDEX([1]age_tranches_5ans_nb_sex!$1:$1048576,MATCH('SectorStat-Age-Hommes'!$A476,[1]age_tranches_5ans_nb_sex!$A:$A,0),30)/5</f>
        <v>6.6000000000599996</v>
      </c>
      <c r="BT476">
        <f>INDEX([1]age_tranches_5ans_nb_sex!$1:$1048576,MATCH('SectorStat-Age-Hommes'!$A476,[1]age_tranches_5ans_nb_sex!$A:$A,0),30)/5</f>
        <v>6.6000000000599996</v>
      </c>
      <c r="BU476">
        <f>INDEX([1]age_tranches_5ans_nb_sex!$1:$1048576,MATCH('SectorStat-Age-Hommes'!$A476,[1]age_tranches_5ans_nb_sex!$A:$A,0),30)/5</f>
        <v>6.6000000000599996</v>
      </c>
      <c r="BV476">
        <f>INDEX([1]age_tranches_5ans_nb_sex!$1:$1048576,MATCH('SectorStat-Age-Hommes'!$A476,[1]age_tranches_5ans_nb_sex!$A:$A,0),32)/5</f>
        <v>3.2000000001300002</v>
      </c>
      <c r="BW476">
        <f>INDEX([1]age_tranches_5ans_nb_sex!$1:$1048576,MATCH('SectorStat-Age-Hommes'!$A476,[1]age_tranches_5ans_nb_sex!$A:$A,0),32)/5</f>
        <v>3.2000000001300002</v>
      </c>
      <c r="BX476">
        <f>INDEX([1]age_tranches_5ans_nb_sex!$1:$1048576,MATCH('SectorStat-Age-Hommes'!$A476,[1]age_tranches_5ans_nb_sex!$A:$A,0),32)/5</f>
        <v>3.2000000001300002</v>
      </c>
      <c r="BY476">
        <f>INDEX([1]age_tranches_5ans_nb_sex!$1:$1048576,MATCH('SectorStat-Age-Hommes'!$A476,[1]age_tranches_5ans_nb_sex!$A:$A,0),32)/5</f>
        <v>3.2000000001300002</v>
      </c>
      <c r="BZ476">
        <f>INDEX([1]age_tranches_5ans_nb_sex!$1:$1048576,MATCH('SectorStat-Age-Hommes'!$A476,[1]age_tranches_5ans_nb_sex!$A:$A,0),32)/5</f>
        <v>3.2000000001300002</v>
      </c>
      <c r="CA476">
        <f>INDEX([1]age_tranches_5ans_nb_sex!$1:$1048576,MATCH('SectorStat-Age-Hommes'!$A476,[1]age_tranches_5ans_nb_sex!$A:$A,0),34)/5</f>
        <v>2.3999999999310004</v>
      </c>
      <c r="CB476">
        <f>INDEX([1]age_tranches_5ans_nb_sex!$1:$1048576,MATCH('SectorStat-Age-Hommes'!$A476,[1]age_tranches_5ans_nb_sex!$A:$A,0),34)/5</f>
        <v>2.3999999999310004</v>
      </c>
      <c r="CC476">
        <f>INDEX([1]age_tranches_5ans_nb_sex!$1:$1048576,MATCH('SectorStat-Age-Hommes'!$A476,[1]age_tranches_5ans_nb_sex!$A:$A,0),34)/5</f>
        <v>2.3999999999310004</v>
      </c>
      <c r="CD476">
        <f>INDEX([1]age_tranches_5ans_nb_sex!$1:$1048576,MATCH('SectorStat-Age-Hommes'!$A476,[1]age_tranches_5ans_nb_sex!$A:$A,0),34)/5</f>
        <v>2.3999999999310004</v>
      </c>
      <c r="CE476">
        <f>INDEX([1]age_tranches_5ans_nb_sex!$1:$1048576,MATCH('SectorStat-Age-Hommes'!$A476,[1]age_tranches_5ans_nb_sex!$A:$A,0),34)/5</f>
        <v>2.3999999999310004</v>
      </c>
      <c r="CF476">
        <f>INDEX([1]age_tranches_5ans_nb_sex!$1:$1048576,MATCH('SectorStat-Age-Hommes'!$A476,[1]age_tranches_5ans_nb_sex!$A:$A,0),36)/5</f>
        <v>0.79999999986600012</v>
      </c>
      <c r="CG476">
        <f>INDEX([1]age_tranches_5ans_nb_sex!$1:$1048576,MATCH('SectorStat-Age-Hommes'!$A476,[1]age_tranches_5ans_nb_sex!$A:$A,0),36)/5</f>
        <v>0.79999999986600012</v>
      </c>
      <c r="CH476">
        <f>INDEX([1]age_tranches_5ans_nb_sex!$1:$1048576,MATCH('SectorStat-Age-Hommes'!$A476,[1]age_tranches_5ans_nb_sex!$A:$A,0),36)/5</f>
        <v>0.79999999986600012</v>
      </c>
      <c r="CI476">
        <f>INDEX([1]age_tranches_5ans_nb_sex!$1:$1048576,MATCH('SectorStat-Age-Hommes'!$A476,[1]age_tranches_5ans_nb_sex!$A:$A,0),36)/5</f>
        <v>0.79999999986600012</v>
      </c>
      <c r="CJ476">
        <f>INDEX([1]age_tranches_5ans_nb_sex!$1:$1048576,MATCH('SectorStat-Age-Hommes'!$A476,[1]age_tranches_5ans_nb_sex!$A:$A,0),36)/5</f>
        <v>0.79999999986600012</v>
      </c>
      <c r="CK476">
        <f>INDEX([1]age_tranches_5ans_nb_sex!$1:$1048576,MATCH('SectorStat-Age-Hommes'!$A476,[1]age_tranches_5ans_nb_sex!$A:$A,0),38)/5</f>
        <v>0.60000000006599996</v>
      </c>
      <c r="CL476">
        <f>INDEX([1]age_tranches_5ans_nb_sex!$1:$1048576,MATCH('SectorStat-Age-Hommes'!$A476,[1]age_tranches_5ans_nb_sex!$A:$A,0),38)/5</f>
        <v>0.60000000006599996</v>
      </c>
      <c r="CM476">
        <f>INDEX([1]age_tranches_5ans_nb_sex!$1:$1048576,MATCH('SectorStat-Age-Hommes'!$A476,[1]age_tranches_5ans_nb_sex!$A:$A,0),38)/5</f>
        <v>0.60000000006599996</v>
      </c>
      <c r="CN476">
        <f>INDEX([1]age_tranches_5ans_nb_sex!$1:$1048576,MATCH('SectorStat-Age-Hommes'!$A476,[1]age_tranches_5ans_nb_sex!$A:$A,0),38)/5</f>
        <v>0.60000000006599996</v>
      </c>
      <c r="CO476">
        <f>INDEX([1]age_tranches_5ans_nb_sex!$1:$1048576,MATCH('SectorStat-Age-Hommes'!$A476,[1]age_tranches_5ans_nb_sex!$A:$A,0),38)/5</f>
        <v>0.60000000006599996</v>
      </c>
      <c r="CP476" s="2">
        <f>INDEX([1]age_tranches_5ans_nb_sex!$1:$1048576,MATCH('SectorStat-Age-Hommes'!$A476,[1]age_tranches_5ans_nb_sex!$A:$A,0),40)/5</f>
        <v>0.20000000013299996</v>
      </c>
      <c r="CQ476" s="2">
        <f>INDEX([1]age_tranches_5ans_nb_sex!$1:$1048576,MATCH('SectorStat-Age-Hommes'!$A476,[1]age_tranches_5ans_nb_sex!$A:$A,0),40)/5</f>
        <v>0.20000000013299996</v>
      </c>
      <c r="CR476" s="2">
        <f>INDEX([1]age_tranches_5ans_nb_sex!$1:$1048576,MATCH('SectorStat-Age-Hommes'!$A476,[1]age_tranches_5ans_nb_sex!$A:$A,0),40)/5</f>
        <v>0.20000000013299996</v>
      </c>
      <c r="CS476" s="2">
        <f>INDEX([1]age_tranches_5ans_nb_sex!$1:$1048576,MATCH('SectorStat-Age-Hommes'!$A476,[1]age_tranches_5ans_nb_sex!$A:$A,0),40)/5</f>
        <v>0.20000000013299996</v>
      </c>
      <c r="CT476" s="2">
        <f>INDEX([1]age_tranches_5ans_nb_sex!$1:$1048576,MATCH('SectorStat-Age-Hommes'!$A476,[1]age_tranches_5ans_nb_sex!$A:$A,0),40)/5</f>
        <v>0.20000000013299996</v>
      </c>
      <c r="CZ476" s="3"/>
      <c r="DA476" s="3"/>
      <c r="DB476" s="3"/>
      <c r="DC476" s="3"/>
      <c r="DD476" s="3"/>
    </row>
    <row r="477" spans="1:108" x14ac:dyDescent="0.35">
      <c r="A477" s="1" t="s">
        <v>936</v>
      </c>
      <c r="B477" s="1" t="s">
        <v>937</v>
      </c>
      <c r="C477" t="str">
        <f>INDEX([1]SectorStat!$1:$1048576,MATCH('[1]Distribution ages'!$A477,[1]SectorStat!$B:$B,0),4)</f>
        <v>Saint-Gilles</v>
      </c>
      <c r="D477">
        <f>INDEX([1]age_tranches_5ans_nb_sex!$1:$1048576,MATCH('SectorStat-Age-Hommes'!$A477,[1]age_tranches_5ans_nb_sex!$A:$A,0),4)/5</f>
        <v>20.400000000174</v>
      </c>
      <c r="E477">
        <f>INDEX([1]age_tranches_5ans_nb_sex!$1:$1048576,MATCH('SectorStat-Age-Hommes'!$A477,[1]age_tranches_5ans_nb_sex!$A:$A,0),4)/5</f>
        <v>20.400000000174</v>
      </c>
      <c r="F477">
        <f>INDEX([1]age_tranches_5ans_nb_sex!$1:$1048576,MATCH('SectorStat-Age-Hommes'!$A477,[1]age_tranches_5ans_nb_sex!$A:$A,0),4)/5</f>
        <v>20.400000000174</v>
      </c>
      <c r="G477">
        <f>INDEX([1]age_tranches_5ans_nb_sex!$1:$1048576,MATCH('SectorStat-Age-Hommes'!$A477,[1]age_tranches_5ans_nb_sex!$A:$A,0),4)/5</f>
        <v>20.400000000174</v>
      </c>
      <c r="H477">
        <f>INDEX([1]age_tranches_5ans_nb_sex!$1:$1048576,MATCH('SectorStat-Age-Hommes'!$A477,[1]age_tranches_5ans_nb_sex!$A:$A,0),4)/5</f>
        <v>20.400000000174</v>
      </c>
      <c r="I477">
        <f>INDEX([1]age_tranches_5ans_nb_sex!$1:$1048576,MATCH('SectorStat-Age-Hommes'!$A477,[1]age_tranches_5ans_nb_sex!$A:$A,0),6)/5</f>
        <v>17.400000000031199</v>
      </c>
      <c r="J477">
        <f>INDEX([1]age_tranches_5ans_nb_sex!$1:$1048576,MATCH('SectorStat-Age-Hommes'!$A477,[1]age_tranches_5ans_nb_sex!$A:$A,0),6)/5</f>
        <v>17.400000000031199</v>
      </c>
      <c r="K477">
        <f>INDEX([1]age_tranches_5ans_nb_sex!$1:$1048576,MATCH('SectorStat-Age-Hommes'!$A477,[1]age_tranches_5ans_nb_sex!$A:$A,0),6)/5</f>
        <v>17.400000000031199</v>
      </c>
      <c r="L477">
        <f>INDEX([1]age_tranches_5ans_nb_sex!$1:$1048576,MATCH('SectorStat-Age-Hommes'!$A477,[1]age_tranches_5ans_nb_sex!$A:$A,0),6)/5</f>
        <v>17.400000000031199</v>
      </c>
      <c r="M477">
        <f>INDEX([1]age_tranches_5ans_nb_sex!$1:$1048576,MATCH('SectorStat-Age-Hommes'!$A477,[1]age_tranches_5ans_nb_sex!$A:$A,0),6)/5</f>
        <v>17.400000000031199</v>
      </c>
      <c r="N477">
        <f>INDEX([1]age_tranches_5ans_nb_sex!$1:$1048576,MATCH('SectorStat-Age-Hommes'!$A477,[1]age_tranches_5ans_nb_sex!$A:$A,0),8)/5</f>
        <v>11.999999999907001</v>
      </c>
      <c r="O477">
        <f>INDEX([1]age_tranches_5ans_nb_sex!$1:$1048576,MATCH('SectorStat-Age-Hommes'!$A477,[1]age_tranches_5ans_nb_sex!$A:$A,0),8)/5</f>
        <v>11.999999999907001</v>
      </c>
      <c r="P477">
        <f>INDEX([1]age_tranches_5ans_nb_sex!$1:$1048576,MATCH('SectorStat-Age-Hommes'!$A477,[1]age_tranches_5ans_nb_sex!$A:$A,0),8)/5</f>
        <v>11.999999999907001</v>
      </c>
      <c r="Q477">
        <f>INDEX([1]age_tranches_5ans_nb_sex!$1:$1048576,MATCH('SectorStat-Age-Hommes'!$A477,[1]age_tranches_5ans_nb_sex!$A:$A,0),8)/5</f>
        <v>11.999999999907001</v>
      </c>
      <c r="R477">
        <f>INDEX([1]age_tranches_5ans_nb_sex!$1:$1048576,MATCH('SectorStat-Age-Hommes'!$A477,[1]age_tranches_5ans_nb_sex!$A:$A,0),8)/5</f>
        <v>11.999999999907001</v>
      </c>
      <c r="S477">
        <f>INDEX([1]age_tranches_5ans_nb_sex!$1:$1048576,MATCH('SectorStat-Age-Hommes'!$A477,[1]age_tranches_5ans_nb_sex!$A:$A,0),10)/5</f>
        <v>11.399999999745599</v>
      </c>
      <c r="T477">
        <f>INDEX([1]age_tranches_5ans_nb_sex!$1:$1048576,MATCH('SectorStat-Age-Hommes'!$A477,[1]age_tranches_5ans_nb_sex!$A:$A,0),10)/5</f>
        <v>11.399999999745599</v>
      </c>
      <c r="U477">
        <f>INDEX([1]age_tranches_5ans_nb_sex!$1:$1048576,MATCH('SectorStat-Age-Hommes'!$A477,[1]age_tranches_5ans_nb_sex!$A:$A,0),10)/5</f>
        <v>11.399999999745599</v>
      </c>
      <c r="V477">
        <f>INDEX([1]age_tranches_5ans_nb_sex!$1:$1048576,MATCH('SectorStat-Age-Hommes'!$A477,[1]age_tranches_5ans_nb_sex!$A:$A,0),10)/5</f>
        <v>11.399999999745599</v>
      </c>
      <c r="W477">
        <f>INDEX([1]age_tranches_5ans_nb_sex!$1:$1048576,MATCH('SectorStat-Age-Hommes'!$A477,[1]age_tranches_5ans_nb_sex!$A:$A,0),10)/5</f>
        <v>11.399999999745599</v>
      </c>
      <c r="X477">
        <f>INDEX([1]age_tranches_5ans_nb_sex!$1:$1048576,MATCH('SectorStat-Age-Hommes'!$A477,[1]age_tranches_5ans_nb_sex!$A:$A,0),10)/5</f>
        <v>11.399999999745599</v>
      </c>
      <c r="Y477">
        <f>INDEX([1]age_tranches_5ans_nb_sex!$1:$1048576,MATCH('SectorStat-Age-Hommes'!$A477,[1]age_tranches_5ans_nb_sex!$A:$A,0),12)/5</f>
        <v>17.599999999863602</v>
      </c>
      <c r="Z477">
        <f>INDEX([1]age_tranches_5ans_nb_sex!$1:$1048576,MATCH('SectorStat-Age-Hommes'!$A477,[1]age_tranches_5ans_nb_sex!$A:$A,0),12)/5</f>
        <v>17.599999999863602</v>
      </c>
      <c r="AA477">
        <f>INDEX([1]age_tranches_5ans_nb_sex!$1:$1048576,MATCH('SectorStat-Age-Hommes'!$A477,[1]age_tranches_5ans_nb_sex!$A:$A,0),12)/5</f>
        <v>17.599999999863602</v>
      </c>
      <c r="AB477">
        <f>INDEX([1]age_tranches_5ans_nb_sex!$1:$1048576,MATCH('SectorStat-Age-Hommes'!$A477,[1]age_tranches_5ans_nb_sex!$A:$A,0),12)/5</f>
        <v>17.599999999863602</v>
      </c>
      <c r="AC477">
        <f>INDEX([1]age_tranches_5ans_nb_sex!$1:$1048576,MATCH('SectorStat-Age-Hommes'!$A477,[1]age_tranches_5ans_nb_sex!$A:$A,0),14)/5</f>
        <v>38.000000000037595</v>
      </c>
      <c r="AD477">
        <f>INDEX([1]age_tranches_5ans_nb_sex!$1:$1048576,MATCH('SectorStat-Age-Hommes'!$A477,[1]age_tranches_5ans_nb_sex!$A:$A,0),14)/5</f>
        <v>38.000000000037595</v>
      </c>
      <c r="AE477">
        <f>INDEX([1]age_tranches_5ans_nb_sex!$1:$1048576,MATCH('SectorStat-Age-Hommes'!$A477,[1]age_tranches_5ans_nb_sex!$A:$A,0),14)/5</f>
        <v>38.000000000037595</v>
      </c>
      <c r="AF477">
        <f>INDEX([1]age_tranches_5ans_nb_sex!$1:$1048576,MATCH('SectorStat-Age-Hommes'!$A477,[1]age_tranches_5ans_nb_sex!$A:$A,0),14)/5</f>
        <v>38.000000000037595</v>
      </c>
      <c r="AG477">
        <f>INDEX([1]age_tranches_5ans_nb_sex!$1:$1048576,MATCH('SectorStat-Age-Hommes'!$A477,[1]age_tranches_5ans_nb_sex!$A:$A,0),14)/5</f>
        <v>38.000000000037595</v>
      </c>
      <c r="AH477">
        <f>INDEX([1]age_tranches_5ans_nb_sex!$1:$1048576,MATCH('SectorStat-Age-Hommes'!$A477,[1]age_tranches_5ans_nb_sex!$A:$A,0),16)/5</f>
        <v>39.199999999696203</v>
      </c>
      <c r="AI477">
        <f>INDEX([1]age_tranches_5ans_nb_sex!$1:$1048576,MATCH('SectorStat-Age-Hommes'!$A477,[1]age_tranches_5ans_nb_sex!$A:$A,0),16)/5</f>
        <v>39.199999999696203</v>
      </c>
      <c r="AJ477">
        <f>INDEX([1]age_tranches_5ans_nb_sex!$1:$1048576,MATCH('SectorStat-Age-Hommes'!$A477,[1]age_tranches_5ans_nb_sex!$A:$A,0),16)/5</f>
        <v>39.199999999696203</v>
      </c>
      <c r="AK477">
        <f>INDEX([1]age_tranches_5ans_nb_sex!$1:$1048576,MATCH('SectorStat-Age-Hommes'!$A477,[1]age_tranches_5ans_nb_sex!$A:$A,0),16)/5</f>
        <v>39.199999999696203</v>
      </c>
      <c r="AL477">
        <f>INDEX([1]age_tranches_5ans_nb_sex!$1:$1048576,MATCH('SectorStat-Age-Hommes'!$A477,[1]age_tranches_5ans_nb_sex!$A:$A,0),16)/5</f>
        <v>39.199999999696203</v>
      </c>
      <c r="AM477">
        <f>INDEX([1]age_tranches_5ans_nb_sex!$1:$1048576,MATCH('SectorStat-Age-Hommes'!$A477,[1]age_tranches_5ans_nb_sex!$A:$A,0),18)/5</f>
        <v>31.799999999919599</v>
      </c>
      <c r="AN477">
        <f>INDEX([1]age_tranches_5ans_nb_sex!$1:$1048576,MATCH('SectorStat-Age-Hommes'!$A477,[1]age_tranches_5ans_nb_sex!$A:$A,0),18)/5</f>
        <v>31.799999999919599</v>
      </c>
      <c r="AO477">
        <f>INDEX([1]age_tranches_5ans_nb_sex!$1:$1048576,MATCH('SectorStat-Age-Hommes'!$A477,[1]age_tranches_5ans_nb_sex!$A:$A,0),18)/5</f>
        <v>31.799999999919599</v>
      </c>
      <c r="AP477">
        <f>INDEX([1]age_tranches_5ans_nb_sex!$1:$1048576,MATCH('SectorStat-Age-Hommes'!$A477,[1]age_tranches_5ans_nb_sex!$A:$A,0),18)/5</f>
        <v>31.799999999919599</v>
      </c>
      <c r="AQ477">
        <f>INDEX([1]age_tranches_5ans_nb_sex!$1:$1048576,MATCH('SectorStat-Age-Hommes'!$A477,[1]age_tranches_5ans_nb_sex!$A:$A,0),18)/5</f>
        <v>31.799999999919599</v>
      </c>
      <c r="AR477">
        <f>INDEX([1]age_tranches_5ans_nb_sex!$1:$1048576,MATCH('SectorStat-Age-Hommes'!$A477,[1]age_tranches_5ans_nb_sex!$A:$A,0),20)/5</f>
        <v>29.399999999938199</v>
      </c>
      <c r="AS477">
        <f>INDEX([1]age_tranches_5ans_nb_sex!$1:$1048576,MATCH('SectorStat-Age-Hommes'!$A477,[1]age_tranches_5ans_nb_sex!$A:$A,0),20)/5</f>
        <v>29.399999999938199</v>
      </c>
      <c r="AT477">
        <f>INDEX([1]age_tranches_5ans_nb_sex!$1:$1048576,MATCH('SectorStat-Age-Hommes'!$A477,[1]age_tranches_5ans_nb_sex!$A:$A,0),20)/5</f>
        <v>29.399999999938199</v>
      </c>
      <c r="AU477">
        <f>INDEX([1]age_tranches_5ans_nb_sex!$1:$1048576,MATCH('SectorStat-Age-Hommes'!$A477,[1]age_tranches_5ans_nb_sex!$A:$A,0),20)/5</f>
        <v>29.399999999938199</v>
      </c>
      <c r="AV477">
        <f>INDEX([1]age_tranches_5ans_nb_sex!$1:$1048576,MATCH('SectorStat-Age-Hommes'!$A477,[1]age_tranches_5ans_nb_sex!$A:$A,0),20)/5</f>
        <v>29.399999999938199</v>
      </c>
      <c r="AW477">
        <f>INDEX([1]age_tranches_5ans_nb_sex!$1:$1048576,MATCH('SectorStat-Age-Hommes'!$A477,[1]age_tranches_5ans_nb_sex!$A:$A,0),22)/5</f>
        <v>23.999999999814001</v>
      </c>
      <c r="AX477">
        <f>INDEX([1]age_tranches_5ans_nb_sex!$1:$1048576,MATCH('SectorStat-Age-Hommes'!$A477,[1]age_tranches_5ans_nb_sex!$A:$A,0),22)/5</f>
        <v>23.999999999814001</v>
      </c>
      <c r="AY477">
        <f>INDEX([1]age_tranches_5ans_nb_sex!$1:$1048576,MATCH('SectorStat-Age-Hommes'!$A477,[1]age_tranches_5ans_nb_sex!$A:$A,0),22)/5</f>
        <v>23.999999999814001</v>
      </c>
      <c r="AZ477">
        <f>INDEX([1]age_tranches_5ans_nb_sex!$1:$1048576,MATCH('SectorStat-Age-Hommes'!$A477,[1]age_tranches_5ans_nb_sex!$A:$A,0),22)/5</f>
        <v>23.999999999814001</v>
      </c>
      <c r="BA477">
        <f>INDEX([1]age_tranches_5ans_nb_sex!$1:$1048576,MATCH('SectorStat-Age-Hommes'!$A477,[1]age_tranches_5ans_nb_sex!$A:$A,0),22)/5</f>
        <v>23.999999999814001</v>
      </c>
      <c r="BB477">
        <f>INDEX([1]age_tranches_5ans_nb_sex!$1:$1048576,MATCH('SectorStat-Age-Hommes'!$A477,[1]age_tranches_5ans_nb_sex!$A:$A,0),24)/5</f>
        <v>18.800000000186397</v>
      </c>
      <c r="BC477">
        <f>INDEX([1]age_tranches_5ans_nb_sex!$1:$1048576,MATCH('SectorStat-Age-Hommes'!$A477,[1]age_tranches_5ans_nb_sex!$A:$A,0),24)/5</f>
        <v>18.800000000186397</v>
      </c>
      <c r="BD477">
        <f>INDEX([1]age_tranches_5ans_nb_sex!$1:$1048576,MATCH('SectorStat-Age-Hommes'!$A477,[1]age_tranches_5ans_nb_sex!$A:$A,0),24)/5</f>
        <v>18.800000000186397</v>
      </c>
      <c r="BE477">
        <f>INDEX([1]age_tranches_5ans_nb_sex!$1:$1048576,MATCH('SectorStat-Age-Hommes'!$A477,[1]age_tranches_5ans_nb_sex!$A:$A,0),24)/5</f>
        <v>18.800000000186397</v>
      </c>
      <c r="BF477">
        <f>INDEX([1]age_tranches_5ans_nb_sex!$1:$1048576,MATCH('SectorStat-Age-Hommes'!$A477,[1]age_tranches_5ans_nb_sex!$A:$A,0),24)/5</f>
        <v>18.800000000186397</v>
      </c>
      <c r="BG477">
        <f>INDEX([1]age_tranches_5ans_nb_sex!$1:$1048576,MATCH('SectorStat-Age-Hommes'!$A477,[1]age_tranches_5ans_nb_sex!$A:$A,0),26)/5</f>
        <v>19.000000000018797</v>
      </c>
      <c r="BH477">
        <f>INDEX([1]age_tranches_5ans_nb_sex!$1:$1048576,MATCH('SectorStat-Age-Hommes'!$A477,[1]age_tranches_5ans_nb_sex!$A:$A,0),26)/5</f>
        <v>19.000000000018797</v>
      </c>
      <c r="BI477">
        <f>INDEX([1]age_tranches_5ans_nb_sex!$1:$1048576,MATCH('SectorStat-Age-Hommes'!$A477,[1]age_tranches_5ans_nb_sex!$A:$A,0),26)/5</f>
        <v>19.000000000018797</v>
      </c>
      <c r="BJ477">
        <f>INDEX([1]age_tranches_5ans_nb_sex!$1:$1048576,MATCH('SectorStat-Age-Hommes'!$A477,[1]age_tranches_5ans_nb_sex!$A:$A,0),26)/5</f>
        <v>19.000000000018797</v>
      </c>
      <c r="BK477">
        <f>INDEX([1]age_tranches_5ans_nb_sex!$1:$1048576,MATCH('SectorStat-Age-Hommes'!$A477,[1]age_tranches_5ans_nb_sex!$A:$A,0),26)/5</f>
        <v>19.000000000018797</v>
      </c>
      <c r="BL477">
        <f>INDEX([1]age_tranches_5ans_nb_sex!$1:$1048576,MATCH('SectorStat-Age-Hommes'!$A477,[1]age_tranches_5ans_nb_sex!$A:$A,0),28)/5</f>
        <v>10.3999999999194</v>
      </c>
      <c r="BM477">
        <f>INDEX([1]age_tranches_5ans_nb_sex!$1:$1048576,MATCH('SectorStat-Age-Hommes'!$A477,[1]age_tranches_5ans_nb_sex!$A:$A,0),28)/5</f>
        <v>10.3999999999194</v>
      </c>
      <c r="BN477">
        <f>INDEX([1]age_tranches_5ans_nb_sex!$1:$1048576,MATCH('SectorStat-Age-Hommes'!$A477,[1]age_tranches_5ans_nb_sex!$A:$A,0),28)/5</f>
        <v>10.3999999999194</v>
      </c>
      <c r="BO477">
        <f>INDEX([1]age_tranches_5ans_nb_sex!$1:$1048576,MATCH('SectorStat-Age-Hommes'!$A477,[1]age_tranches_5ans_nb_sex!$A:$A,0),28)/5</f>
        <v>10.3999999999194</v>
      </c>
      <c r="BP477">
        <f>INDEX([1]age_tranches_5ans_nb_sex!$1:$1048576,MATCH('SectorStat-Age-Hommes'!$A477,[1]age_tranches_5ans_nb_sex!$A:$A,0),28)/5</f>
        <v>10.3999999999194</v>
      </c>
      <c r="BQ477">
        <f>INDEX([1]age_tranches_5ans_nb_sex!$1:$1048576,MATCH('SectorStat-Age-Hommes'!$A477,[1]age_tranches_5ans_nb_sex!$A:$A,0),30)/5</f>
        <v>10.0000000002546</v>
      </c>
      <c r="BR477">
        <f>INDEX([1]age_tranches_5ans_nb_sex!$1:$1048576,MATCH('SectorStat-Age-Hommes'!$A477,[1]age_tranches_5ans_nb_sex!$A:$A,0),30)/5</f>
        <v>10.0000000002546</v>
      </c>
      <c r="BS477">
        <f>INDEX([1]age_tranches_5ans_nb_sex!$1:$1048576,MATCH('SectorStat-Age-Hommes'!$A477,[1]age_tranches_5ans_nb_sex!$A:$A,0),30)/5</f>
        <v>10.0000000002546</v>
      </c>
      <c r="BT477">
        <f>INDEX([1]age_tranches_5ans_nb_sex!$1:$1048576,MATCH('SectorStat-Age-Hommes'!$A477,[1]age_tranches_5ans_nb_sex!$A:$A,0),30)/5</f>
        <v>10.0000000002546</v>
      </c>
      <c r="BU477">
        <f>INDEX([1]age_tranches_5ans_nb_sex!$1:$1048576,MATCH('SectorStat-Age-Hommes'!$A477,[1]age_tranches_5ans_nb_sex!$A:$A,0),30)/5</f>
        <v>10.0000000002546</v>
      </c>
      <c r="BV477">
        <f>INDEX([1]age_tranches_5ans_nb_sex!$1:$1048576,MATCH('SectorStat-Age-Hommes'!$A477,[1]age_tranches_5ans_nb_sex!$A:$A,0),32)/5</f>
        <v>8.1999999997703998</v>
      </c>
      <c r="BW477">
        <f>INDEX([1]age_tranches_5ans_nb_sex!$1:$1048576,MATCH('SectorStat-Age-Hommes'!$A477,[1]age_tranches_5ans_nb_sex!$A:$A,0),32)/5</f>
        <v>8.1999999997703998</v>
      </c>
      <c r="BX477">
        <f>INDEX([1]age_tranches_5ans_nb_sex!$1:$1048576,MATCH('SectorStat-Age-Hommes'!$A477,[1]age_tranches_5ans_nb_sex!$A:$A,0),32)/5</f>
        <v>8.1999999997703998</v>
      </c>
      <c r="BY477">
        <f>INDEX([1]age_tranches_5ans_nb_sex!$1:$1048576,MATCH('SectorStat-Age-Hommes'!$A477,[1]age_tranches_5ans_nb_sex!$A:$A,0),32)/5</f>
        <v>8.1999999997703998</v>
      </c>
      <c r="BZ477">
        <f>INDEX([1]age_tranches_5ans_nb_sex!$1:$1048576,MATCH('SectorStat-Age-Hommes'!$A477,[1]age_tranches_5ans_nb_sex!$A:$A,0),32)/5</f>
        <v>8.1999999997703998</v>
      </c>
      <c r="CA477">
        <f>INDEX([1]age_tranches_5ans_nb_sex!$1:$1048576,MATCH('SectorStat-Age-Hommes'!$A477,[1]age_tranches_5ans_nb_sex!$A:$A,0),34)/5</f>
        <v>5.5999999999565997</v>
      </c>
      <c r="CB477">
        <f>INDEX([1]age_tranches_5ans_nb_sex!$1:$1048576,MATCH('SectorStat-Age-Hommes'!$A477,[1]age_tranches_5ans_nb_sex!$A:$A,0),34)/5</f>
        <v>5.5999999999565997</v>
      </c>
      <c r="CC477">
        <f>INDEX([1]age_tranches_5ans_nb_sex!$1:$1048576,MATCH('SectorStat-Age-Hommes'!$A477,[1]age_tranches_5ans_nb_sex!$A:$A,0),34)/5</f>
        <v>5.5999999999565997</v>
      </c>
      <c r="CD477">
        <f>INDEX([1]age_tranches_5ans_nb_sex!$1:$1048576,MATCH('SectorStat-Age-Hommes'!$A477,[1]age_tranches_5ans_nb_sex!$A:$A,0),34)/5</f>
        <v>5.5999999999565997</v>
      </c>
      <c r="CE477">
        <f>INDEX([1]age_tranches_5ans_nb_sex!$1:$1048576,MATCH('SectorStat-Age-Hommes'!$A477,[1]age_tranches_5ans_nb_sex!$A:$A,0),34)/5</f>
        <v>5.5999999999565997</v>
      </c>
      <c r="CF477">
        <f>INDEX([1]age_tranches_5ans_nb_sex!$1:$1048576,MATCH('SectorStat-Age-Hommes'!$A477,[1]age_tranches_5ans_nb_sex!$A:$A,0),36)/5</f>
        <v>3.1999999999752</v>
      </c>
      <c r="CG477">
        <f>INDEX([1]age_tranches_5ans_nb_sex!$1:$1048576,MATCH('SectorStat-Age-Hommes'!$A477,[1]age_tranches_5ans_nb_sex!$A:$A,0),36)/5</f>
        <v>3.1999999999752</v>
      </c>
      <c r="CH477">
        <f>INDEX([1]age_tranches_5ans_nb_sex!$1:$1048576,MATCH('SectorStat-Age-Hommes'!$A477,[1]age_tranches_5ans_nb_sex!$A:$A,0),36)/5</f>
        <v>3.1999999999752</v>
      </c>
      <c r="CI477">
        <f>INDEX([1]age_tranches_5ans_nb_sex!$1:$1048576,MATCH('SectorStat-Age-Hommes'!$A477,[1]age_tranches_5ans_nb_sex!$A:$A,0),36)/5</f>
        <v>3.1999999999752</v>
      </c>
      <c r="CJ477">
        <f>INDEX([1]age_tranches_5ans_nb_sex!$1:$1048576,MATCH('SectorStat-Age-Hommes'!$A477,[1]age_tranches_5ans_nb_sex!$A:$A,0),36)/5</f>
        <v>3.1999999999752</v>
      </c>
      <c r="CK477">
        <f>INDEX([1]age_tranches_5ans_nb_sex!$1:$1048576,MATCH('SectorStat-Age-Hommes'!$A477,[1]age_tranches_5ans_nb_sex!$A:$A,0),38)/5</f>
        <v>2.3999999999813997</v>
      </c>
      <c r="CL477">
        <f>INDEX([1]age_tranches_5ans_nb_sex!$1:$1048576,MATCH('SectorStat-Age-Hommes'!$A477,[1]age_tranches_5ans_nb_sex!$A:$A,0),38)/5</f>
        <v>2.3999999999813997</v>
      </c>
      <c r="CM477">
        <f>INDEX([1]age_tranches_5ans_nb_sex!$1:$1048576,MATCH('SectorStat-Age-Hommes'!$A477,[1]age_tranches_5ans_nb_sex!$A:$A,0),38)/5</f>
        <v>2.3999999999813997</v>
      </c>
      <c r="CN477">
        <f>INDEX([1]age_tranches_5ans_nb_sex!$1:$1048576,MATCH('SectorStat-Age-Hommes'!$A477,[1]age_tranches_5ans_nb_sex!$A:$A,0),38)/5</f>
        <v>2.3999999999813997</v>
      </c>
      <c r="CO477">
        <f>INDEX([1]age_tranches_5ans_nb_sex!$1:$1048576,MATCH('SectorStat-Age-Hommes'!$A477,[1]age_tranches_5ans_nb_sex!$A:$A,0),38)/5</f>
        <v>2.3999999999813997</v>
      </c>
      <c r="CP477" s="2">
        <f>INDEX([1]age_tranches_5ans_nb_sex!$1:$1048576,MATCH('SectorStat-Age-Hommes'!$A477,[1]age_tranches_5ans_nb_sex!$A:$A,0),40)/5</f>
        <v>0.19999999983239999</v>
      </c>
      <c r="CQ477" s="2">
        <f>INDEX([1]age_tranches_5ans_nb_sex!$1:$1048576,MATCH('SectorStat-Age-Hommes'!$A477,[1]age_tranches_5ans_nb_sex!$A:$A,0),40)/5</f>
        <v>0.19999999983239999</v>
      </c>
      <c r="CR477" s="2">
        <f>INDEX([1]age_tranches_5ans_nb_sex!$1:$1048576,MATCH('SectorStat-Age-Hommes'!$A477,[1]age_tranches_5ans_nb_sex!$A:$A,0),40)/5</f>
        <v>0.19999999983239999</v>
      </c>
      <c r="CS477" s="2">
        <f>INDEX([1]age_tranches_5ans_nb_sex!$1:$1048576,MATCH('SectorStat-Age-Hommes'!$A477,[1]age_tranches_5ans_nb_sex!$A:$A,0),40)/5</f>
        <v>0.19999999983239999</v>
      </c>
      <c r="CT477" s="2">
        <f>INDEX([1]age_tranches_5ans_nb_sex!$1:$1048576,MATCH('SectorStat-Age-Hommes'!$A477,[1]age_tranches_5ans_nb_sex!$A:$A,0),40)/5</f>
        <v>0.19999999983239999</v>
      </c>
      <c r="CZ477" s="3"/>
      <c r="DA477" s="3"/>
      <c r="DB477" s="3"/>
      <c r="DC477" s="3"/>
      <c r="DD477" s="3"/>
    </row>
    <row r="478" spans="1:108" x14ac:dyDescent="0.35">
      <c r="A478" s="1" t="s">
        <v>938</v>
      </c>
      <c r="B478" s="1" t="s">
        <v>939</v>
      </c>
      <c r="C478" t="str">
        <f>INDEX([1]SectorStat!$1:$1048576,MATCH('[1]Distribution ages'!$A478,[1]SectorStat!$B:$B,0),4)</f>
        <v>Saint-Gilles</v>
      </c>
      <c r="D478">
        <f>INDEX([1]age_tranches_5ans_nb_sex!$1:$1048576,MATCH('SectorStat-Age-Hommes'!$A478,[1]age_tranches_5ans_nb_sex!$A:$A,0),4)/5</f>
        <v>12.600000000088</v>
      </c>
      <c r="E478">
        <f>INDEX([1]age_tranches_5ans_nb_sex!$1:$1048576,MATCH('SectorStat-Age-Hommes'!$A478,[1]age_tranches_5ans_nb_sex!$A:$A,0),4)/5</f>
        <v>12.600000000088</v>
      </c>
      <c r="F478">
        <f>INDEX([1]age_tranches_5ans_nb_sex!$1:$1048576,MATCH('SectorStat-Age-Hommes'!$A478,[1]age_tranches_5ans_nb_sex!$A:$A,0),4)/5</f>
        <v>12.600000000088</v>
      </c>
      <c r="G478">
        <f>INDEX([1]age_tranches_5ans_nb_sex!$1:$1048576,MATCH('SectorStat-Age-Hommes'!$A478,[1]age_tranches_5ans_nb_sex!$A:$A,0),4)/5</f>
        <v>12.600000000088</v>
      </c>
      <c r="H478">
        <f>INDEX([1]age_tranches_5ans_nb_sex!$1:$1048576,MATCH('SectorStat-Age-Hommes'!$A478,[1]age_tranches_5ans_nb_sex!$A:$A,0),4)/5</f>
        <v>12.600000000088</v>
      </c>
      <c r="I478">
        <f>INDEX([1]age_tranches_5ans_nb_sex!$1:$1048576,MATCH('SectorStat-Age-Hommes'!$A478,[1]age_tranches_5ans_nb_sex!$A:$A,0),6)/5</f>
        <v>9.5999999999359993</v>
      </c>
      <c r="J478">
        <f>INDEX([1]age_tranches_5ans_nb_sex!$1:$1048576,MATCH('SectorStat-Age-Hommes'!$A478,[1]age_tranches_5ans_nb_sex!$A:$A,0),6)/5</f>
        <v>9.5999999999359993</v>
      </c>
      <c r="K478">
        <f>INDEX([1]age_tranches_5ans_nb_sex!$1:$1048576,MATCH('SectorStat-Age-Hommes'!$A478,[1]age_tranches_5ans_nb_sex!$A:$A,0),6)/5</f>
        <v>9.5999999999359993</v>
      </c>
      <c r="L478">
        <f>INDEX([1]age_tranches_5ans_nb_sex!$1:$1048576,MATCH('SectorStat-Age-Hommes'!$A478,[1]age_tranches_5ans_nb_sex!$A:$A,0),6)/5</f>
        <v>9.5999999999359993</v>
      </c>
      <c r="M478">
        <f>INDEX([1]age_tranches_5ans_nb_sex!$1:$1048576,MATCH('SectorStat-Age-Hommes'!$A478,[1]age_tranches_5ans_nb_sex!$A:$A,0),6)/5</f>
        <v>9.5999999999359993</v>
      </c>
      <c r="N478">
        <f>INDEX([1]age_tranches_5ans_nb_sex!$1:$1048576,MATCH('SectorStat-Age-Hommes'!$A478,[1]age_tranches_5ans_nb_sex!$A:$A,0),8)/5</f>
        <v>7.1999999999520004</v>
      </c>
      <c r="O478">
        <f>INDEX([1]age_tranches_5ans_nb_sex!$1:$1048576,MATCH('SectorStat-Age-Hommes'!$A478,[1]age_tranches_5ans_nb_sex!$A:$A,0),8)/5</f>
        <v>7.1999999999520004</v>
      </c>
      <c r="P478">
        <f>INDEX([1]age_tranches_5ans_nb_sex!$1:$1048576,MATCH('SectorStat-Age-Hommes'!$A478,[1]age_tranches_5ans_nb_sex!$A:$A,0),8)/5</f>
        <v>7.1999999999520004</v>
      </c>
      <c r="Q478">
        <f>INDEX([1]age_tranches_5ans_nb_sex!$1:$1048576,MATCH('SectorStat-Age-Hommes'!$A478,[1]age_tranches_5ans_nb_sex!$A:$A,0),8)/5</f>
        <v>7.1999999999520004</v>
      </c>
      <c r="R478">
        <f>INDEX([1]age_tranches_5ans_nb_sex!$1:$1048576,MATCH('SectorStat-Age-Hommes'!$A478,[1]age_tranches_5ans_nb_sex!$A:$A,0),8)/5</f>
        <v>7.1999999999520004</v>
      </c>
      <c r="S478">
        <f>INDEX([1]age_tranches_5ans_nb_sex!$1:$1048576,MATCH('SectorStat-Age-Hommes'!$A478,[1]age_tranches_5ans_nb_sex!$A:$A,0),10)/5</f>
        <v>5.2000000000800002</v>
      </c>
      <c r="T478">
        <f>INDEX([1]age_tranches_5ans_nb_sex!$1:$1048576,MATCH('SectorStat-Age-Hommes'!$A478,[1]age_tranches_5ans_nb_sex!$A:$A,0),10)/5</f>
        <v>5.2000000000800002</v>
      </c>
      <c r="U478">
        <f>INDEX([1]age_tranches_5ans_nb_sex!$1:$1048576,MATCH('SectorStat-Age-Hommes'!$A478,[1]age_tranches_5ans_nb_sex!$A:$A,0),10)/5</f>
        <v>5.2000000000800002</v>
      </c>
      <c r="V478">
        <f>INDEX([1]age_tranches_5ans_nb_sex!$1:$1048576,MATCH('SectorStat-Age-Hommes'!$A478,[1]age_tranches_5ans_nb_sex!$A:$A,0),10)/5</f>
        <v>5.2000000000800002</v>
      </c>
      <c r="W478">
        <f>INDEX([1]age_tranches_5ans_nb_sex!$1:$1048576,MATCH('SectorStat-Age-Hommes'!$A478,[1]age_tranches_5ans_nb_sex!$A:$A,0),10)/5</f>
        <v>5.2000000000800002</v>
      </c>
      <c r="X478">
        <f>INDEX([1]age_tranches_5ans_nb_sex!$1:$1048576,MATCH('SectorStat-Age-Hommes'!$A478,[1]age_tranches_5ans_nb_sex!$A:$A,0),10)/5</f>
        <v>5.2000000000800002</v>
      </c>
      <c r="Y478">
        <f>INDEX([1]age_tranches_5ans_nb_sex!$1:$1048576,MATCH('SectorStat-Age-Hommes'!$A478,[1]age_tranches_5ans_nb_sex!$A:$A,0),12)/5</f>
        <v>9.799999999992</v>
      </c>
      <c r="Z478">
        <f>INDEX([1]age_tranches_5ans_nb_sex!$1:$1048576,MATCH('SectorStat-Age-Hommes'!$A478,[1]age_tranches_5ans_nb_sex!$A:$A,0),12)/5</f>
        <v>9.799999999992</v>
      </c>
      <c r="AA478">
        <f>INDEX([1]age_tranches_5ans_nb_sex!$1:$1048576,MATCH('SectorStat-Age-Hommes'!$A478,[1]age_tranches_5ans_nb_sex!$A:$A,0),12)/5</f>
        <v>9.799999999992</v>
      </c>
      <c r="AB478">
        <f>INDEX([1]age_tranches_5ans_nb_sex!$1:$1048576,MATCH('SectorStat-Age-Hommes'!$A478,[1]age_tranches_5ans_nb_sex!$A:$A,0),12)/5</f>
        <v>9.799999999992</v>
      </c>
      <c r="AC478">
        <f>INDEX([1]age_tranches_5ans_nb_sex!$1:$1048576,MATCH('SectorStat-Age-Hommes'!$A478,[1]age_tranches_5ans_nb_sex!$A:$A,0),14)/5</f>
        <v>18.600000000047999</v>
      </c>
      <c r="AD478">
        <f>INDEX([1]age_tranches_5ans_nb_sex!$1:$1048576,MATCH('SectorStat-Age-Hommes'!$A478,[1]age_tranches_5ans_nb_sex!$A:$A,0),14)/5</f>
        <v>18.600000000047999</v>
      </c>
      <c r="AE478">
        <f>INDEX([1]age_tranches_5ans_nb_sex!$1:$1048576,MATCH('SectorStat-Age-Hommes'!$A478,[1]age_tranches_5ans_nb_sex!$A:$A,0),14)/5</f>
        <v>18.600000000047999</v>
      </c>
      <c r="AF478">
        <f>INDEX([1]age_tranches_5ans_nb_sex!$1:$1048576,MATCH('SectorStat-Age-Hommes'!$A478,[1]age_tranches_5ans_nb_sex!$A:$A,0),14)/5</f>
        <v>18.600000000047999</v>
      </c>
      <c r="AG478">
        <f>INDEX([1]age_tranches_5ans_nb_sex!$1:$1048576,MATCH('SectorStat-Age-Hommes'!$A478,[1]age_tranches_5ans_nb_sex!$A:$A,0),14)/5</f>
        <v>18.600000000047999</v>
      </c>
      <c r="AH478">
        <f>INDEX([1]age_tranches_5ans_nb_sex!$1:$1048576,MATCH('SectorStat-Age-Hommes'!$A478,[1]age_tranches_5ans_nb_sex!$A:$A,0),16)/5</f>
        <v>17.99999999988</v>
      </c>
      <c r="AI478">
        <f>INDEX([1]age_tranches_5ans_nb_sex!$1:$1048576,MATCH('SectorStat-Age-Hommes'!$A478,[1]age_tranches_5ans_nb_sex!$A:$A,0),16)/5</f>
        <v>17.99999999988</v>
      </c>
      <c r="AJ478">
        <f>INDEX([1]age_tranches_5ans_nb_sex!$1:$1048576,MATCH('SectorStat-Age-Hommes'!$A478,[1]age_tranches_5ans_nb_sex!$A:$A,0),16)/5</f>
        <v>17.99999999988</v>
      </c>
      <c r="AK478">
        <f>INDEX([1]age_tranches_5ans_nb_sex!$1:$1048576,MATCH('SectorStat-Age-Hommes'!$A478,[1]age_tranches_5ans_nb_sex!$A:$A,0),16)/5</f>
        <v>17.99999999988</v>
      </c>
      <c r="AL478">
        <f>INDEX([1]age_tranches_5ans_nb_sex!$1:$1048576,MATCH('SectorStat-Age-Hommes'!$A478,[1]age_tranches_5ans_nb_sex!$A:$A,0),16)/5</f>
        <v>17.99999999988</v>
      </c>
      <c r="AM478">
        <f>INDEX([1]age_tranches_5ans_nb_sex!$1:$1048576,MATCH('SectorStat-Age-Hommes'!$A478,[1]age_tranches_5ans_nb_sex!$A:$A,0),18)/5</f>
        <v>14.800000000015999</v>
      </c>
      <c r="AN478">
        <f>INDEX([1]age_tranches_5ans_nb_sex!$1:$1048576,MATCH('SectorStat-Age-Hommes'!$A478,[1]age_tranches_5ans_nb_sex!$A:$A,0),18)/5</f>
        <v>14.800000000015999</v>
      </c>
      <c r="AO478">
        <f>INDEX([1]age_tranches_5ans_nb_sex!$1:$1048576,MATCH('SectorStat-Age-Hommes'!$A478,[1]age_tranches_5ans_nb_sex!$A:$A,0),18)/5</f>
        <v>14.800000000015999</v>
      </c>
      <c r="AP478">
        <f>INDEX([1]age_tranches_5ans_nb_sex!$1:$1048576,MATCH('SectorStat-Age-Hommes'!$A478,[1]age_tranches_5ans_nb_sex!$A:$A,0),18)/5</f>
        <v>14.800000000015999</v>
      </c>
      <c r="AQ478">
        <f>INDEX([1]age_tranches_5ans_nb_sex!$1:$1048576,MATCH('SectorStat-Age-Hommes'!$A478,[1]age_tranches_5ans_nb_sex!$A:$A,0),18)/5</f>
        <v>14.800000000015999</v>
      </c>
      <c r="AR478">
        <f>INDEX([1]age_tranches_5ans_nb_sex!$1:$1048576,MATCH('SectorStat-Age-Hommes'!$A478,[1]age_tranches_5ans_nb_sex!$A:$A,0),20)/5</f>
        <v>15.599999999895999</v>
      </c>
      <c r="AS478">
        <f>INDEX([1]age_tranches_5ans_nb_sex!$1:$1048576,MATCH('SectorStat-Age-Hommes'!$A478,[1]age_tranches_5ans_nb_sex!$A:$A,0),20)/5</f>
        <v>15.599999999895999</v>
      </c>
      <c r="AT478">
        <f>INDEX([1]age_tranches_5ans_nb_sex!$1:$1048576,MATCH('SectorStat-Age-Hommes'!$A478,[1]age_tranches_5ans_nb_sex!$A:$A,0),20)/5</f>
        <v>15.599999999895999</v>
      </c>
      <c r="AU478">
        <f>INDEX([1]age_tranches_5ans_nb_sex!$1:$1048576,MATCH('SectorStat-Age-Hommes'!$A478,[1]age_tranches_5ans_nb_sex!$A:$A,0),20)/5</f>
        <v>15.599999999895999</v>
      </c>
      <c r="AV478">
        <f>INDEX([1]age_tranches_5ans_nb_sex!$1:$1048576,MATCH('SectorStat-Age-Hommes'!$A478,[1]age_tranches_5ans_nb_sex!$A:$A,0),20)/5</f>
        <v>15.599999999895999</v>
      </c>
      <c r="AW478">
        <f>INDEX([1]age_tranches_5ans_nb_sex!$1:$1048576,MATCH('SectorStat-Age-Hommes'!$A478,[1]age_tranches_5ans_nb_sex!$A:$A,0),22)/5</f>
        <v>14.000000000135998</v>
      </c>
      <c r="AX478">
        <f>INDEX([1]age_tranches_5ans_nb_sex!$1:$1048576,MATCH('SectorStat-Age-Hommes'!$A478,[1]age_tranches_5ans_nb_sex!$A:$A,0),22)/5</f>
        <v>14.000000000135998</v>
      </c>
      <c r="AY478">
        <f>INDEX([1]age_tranches_5ans_nb_sex!$1:$1048576,MATCH('SectorStat-Age-Hommes'!$A478,[1]age_tranches_5ans_nb_sex!$A:$A,0),22)/5</f>
        <v>14.000000000135998</v>
      </c>
      <c r="AZ478">
        <f>INDEX([1]age_tranches_5ans_nb_sex!$1:$1048576,MATCH('SectorStat-Age-Hommes'!$A478,[1]age_tranches_5ans_nb_sex!$A:$A,0),22)/5</f>
        <v>14.000000000135998</v>
      </c>
      <c r="BA478">
        <f>INDEX([1]age_tranches_5ans_nb_sex!$1:$1048576,MATCH('SectorStat-Age-Hommes'!$A478,[1]age_tranches_5ans_nb_sex!$A:$A,0),22)/5</f>
        <v>14.000000000135998</v>
      </c>
      <c r="BB478">
        <f>INDEX([1]age_tranches_5ans_nb_sex!$1:$1048576,MATCH('SectorStat-Age-Hommes'!$A478,[1]age_tranches_5ans_nb_sex!$A:$A,0),24)/5</f>
        <v>8.8000000000559986</v>
      </c>
      <c r="BC478">
        <f>INDEX([1]age_tranches_5ans_nb_sex!$1:$1048576,MATCH('SectorStat-Age-Hommes'!$A478,[1]age_tranches_5ans_nb_sex!$A:$A,0),24)/5</f>
        <v>8.8000000000559986</v>
      </c>
      <c r="BD478">
        <f>INDEX([1]age_tranches_5ans_nb_sex!$1:$1048576,MATCH('SectorStat-Age-Hommes'!$A478,[1]age_tranches_5ans_nb_sex!$A:$A,0),24)/5</f>
        <v>8.8000000000559986</v>
      </c>
      <c r="BE478">
        <f>INDEX([1]age_tranches_5ans_nb_sex!$1:$1048576,MATCH('SectorStat-Age-Hommes'!$A478,[1]age_tranches_5ans_nb_sex!$A:$A,0),24)/5</f>
        <v>8.8000000000559986</v>
      </c>
      <c r="BF478">
        <f>INDEX([1]age_tranches_5ans_nb_sex!$1:$1048576,MATCH('SectorStat-Age-Hommes'!$A478,[1]age_tranches_5ans_nb_sex!$A:$A,0),24)/5</f>
        <v>8.8000000000559986</v>
      </c>
      <c r="BG478">
        <f>INDEX([1]age_tranches_5ans_nb_sex!$1:$1048576,MATCH('SectorStat-Age-Hommes'!$A478,[1]age_tranches_5ans_nb_sex!$A:$A,0),26)/5</f>
        <v>6.9999999998959996</v>
      </c>
      <c r="BH478">
        <f>INDEX([1]age_tranches_5ans_nb_sex!$1:$1048576,MATCH('SectorStat-Age-Hommes'!$A478,[1]age_tranches_5ans_nb_sex!$A:$A,0),26)/5</f>
        <v>6.9999999998959996</v>
      </c>
      <c r="BI478">
        <f>INDEX([1]age_tranches_5ans_nb_sex!$1:$1048576,MATCH('SectorStat-Age-Hommes'!$A478,[1]age_tranches_5ans_nb_sex!$A:$A,0),26)/5</f>
        <v>6.9999999998959996</v>
      </c>
      <c r="BJ478">
        <f>INDEX([1]age_tranches_5ans_nb_sex!$1:$1048576,MATCH('SectorStat-Age-Hommes'!$A478,[1]age_tranches_5ans_nb_sex!$A:$A,0),26)/5</f>
        <v>6.9999999998959996</v>
      </c>
      <c r="BK478">
        <f>INDEX([1]age_tranches_5ans_nb_sex!$1:$1048576,MATCH('SectorStat-Age-Hommes'!$A478,[1]age_tranches_5ans_nb_sex!$A:$A,0),26)/5</f>
        <v>6.9999999998959996</v>
      </c>
      <c r="BL478">
        <f>INDEX([1]age_tranches_5ans_nb_sex!$1:$1048576,MATCH('SectorStat-Age-Hommes'!$A478,[1]age_tranches_5ans_nb_sex!$A:$A,0),28)/5</f>
        <v>8.3999999999440007</v>
      </c>
      <c r="BM478">
        <f>INDEX([1]age_tranches_5ans_nb_sex!$1:$1048576,MATCH('SectorStat-Age-Hommes'!$A478,[1]age_tranches_5ans_nb_sex!$A:$A,0),28)/5</f>
        <v>8.3999999999440007</v>
      </c>
      <c r="BN478">
        <f>INDEX([1]age_tranches_5ans_nb_sex!$1:$1048576,MATCH('SectorStat-Age-Hommes'!$A478,[1]age_tranches_5ans_nb_sex!$A:$A,0),28)/5</f>
        <v>8.3999999999440007</v>
      </c>
      <c r="BO478">
        <f>INDEX([1]age_tranches_5ans_nb_sex!$1:$1048576,MATCH('SectorStat-Age-Hommes'!$A478,[1]age_tranches_5ans_nb_sex!$A:$A,0),28)/5</f>
        <v>8.3999999999440007</v>
      </c>
      <c r="BP478">
        <f>INDEX([1]age_tranches_5ans_nb_sex!$1:$1048576,MATCH('SectorStat-Age-Hommes'!$A478,[1]age_tranches_5ans_nb_sex!$A:$A,0),28)/5</f>
        <v>8.3999999999440007</v>
      </c>
      <c r="BQ478">
        <f>INDEX([1]age_tranches_5ans_nb_sex!$1:$1048576,MATCH('SectorStat-Age-Hommes'!$A478,[1]age_tranches_5ans_nb_sex!$A:$A,0),30)/5</f>
        <v>4.5999999999119998</v>
      </c>
      <c r="BR478">
        <f>INDEX([1]age_tranches_5ans_nb_sex!$1:$1048576,MATCH('SectorStat-Age-Hommes'!$A478,[1]age_tranches_5ans_nb_sex!$A:$A,0),30)/5</f>
        <v>4.5999999999119998</v>
      </c>
      <c r="BS478">
        <f>INDEX([1]age_tranches_5ans_nb_sex!$1:$1048576,MATCH('SectorStat-Age-Hommes'!$A478,[1]age_tranches_5ans_nb_sex!$A:$A,0),30)/5</f>
        <v>4.5999999999119998</v>
      </c>
      <c r="BT478">
        <f>INDEX([1]age_tranches_5ans_nb_sex!$1:$1048576,MATCH('SectorStat-Age-Hommes'!$A478,[1]age_tranches_5ans_nb_sex!$A:$A,0),30)/5</f>
        <v>4.5999999999119998</v>
      </c>
      <c r="BU478">
        <f>INDEX([1]age_tranches_5ans_nb_sex!$1:$1048576,MATCH('SectorStat-Age-Hommes'!$A478,[1]age_tranches_5ans_nb_sex!$A:$A,0),30)/5</f>
        <v>4.5999999999119998</v>
      </c>
      <c r="BV478">
        <f>INDEX([1]age_tranches_5ans_nb_sex!$1:$1048576,MATCH('SectorStat-Age-Hommes'!$A478,[1]age_tranches_5ans_nb_sex!$A:$A,0),32)/5</f>
        <v>3.800000000032</v>
      </c>
      <c r="BW478">
        <f>INDEX([1]age_tranches_5ans_nb_sex!$1:$1048576,MATCH('SectorStat-Age-Hommes'!$A478,[1]age_tranches_5ans_nb_sex!$A:$A,0),32)/5</f>
        <v>3.800000000032</v>
      </c>
      <c r="BX478">
        <f>INDEX([1]age_tranches_5ans_nb_sex!$1:$1048576,MATCH('SectorStat-Age-Hommes'!$A478,[1]age_tranches_5ans_nb_sex!$A:$A,0),32)/5</f>
        <v>3.800000000032</v>
      </c>
      <c r="BY478">
        <f>INDEX([1]age_tranches_5ans_nb_sex!$1:$1048576,MATCH('SectorStat-Age-Hommes'!$A478,[1]age_tranches_5ans_nb_sex!$A:$A,0),32)/5</f>
        <v>3.800000000032</v>
      </c>
      <c r="BZ478">
        <f>INDEX([1]age_tranches_5ans_nb_sex!$1:$1048576,MATCH('SectorStat-Age-Hommes'!$A478,[1]age_tranches_5ans_nb_sex!$A:$A,0),32)/5</f>
        <v>3.800000000032</v>
      </c>
      <c r="CA478">
        <f>INDEX([1]age_tranches_5ans_nb_sex!$1:$1048576,MATCH('SectorStat-Age-Hommes'!$A478,[1]age_tranches_5ans_nb_sex!$A:$A,0),34)/5</f>
        <v>2.6000000000400001</v>
      </c>
      <c r="CB478">
        <f>INDEX([1]age_tranches_5ans_nb_sex!$1:$1048576,MATCH('SectorStat-Age-Hommes'!$A478,[1]age_tranches_5ans_nb_sex!$A:$A,0),34)/5</f>
        <v>2.6000000000400001</v>
      </c>
      <c r="CC478">
        <f>INDEX([1]age_tranches_5ans_nb_sex!$1:$1048576,MATCH('SectorStat-Age-Hommes'!$A478,[1]age_tranches_5ans_nb_sex!$A:$A,0),34)/5</f>
        <v>2.6000000000400001</v>
      </c>
      <c r="CD478">
        <f>INDEX([1]age_tranches_5ans_nb_sex!$1:$1048576,MATCH('SectorStat-Age-Hommes'!$A478,[1]age_tranches_5ans_nb_sex!$A:$A,0),34)/5</f>
        <v>2.6000000000400001</v>
      </c>
      <c r="CE478">
        <f>INDEX([1]age_tranches_5ans_nb_sex!$1:$1048576,MATCH('SectorStat-Age-Hommes'!$A478,[1]age_tranches_5ans_nb_sex!$A:$A,0),34)/5</f>
        <v>2.6000000000400001</v>
      </c>
      <c r="CF478">
        <f>INDEX([1]age_tranches_5ans_nb_sex!$1:$1048576,MATCH('SectorStat-Age-Hommes'!$A478,[1]age_tranches_5ans_nb_sex!$A:$A,0),36)/5</f>
        <v>3.0000000001520002</v>
      </c>
      <c r="CG478">
        <f>INDEX([1]age_tranches_5ans_nb_sex!$1:$1048576,MATCH('SectorStat-Age-Hommes'!$A478,[1]age_tranches_5ans_nb_sex!$A:$A,0),36)/5</f>
        <v>3.0000000001520002</v>
      </c>
      <c r="CH478">
        <f>INDEX([1]age_tranches_5ans_nb_sex!$1:$1048576,MATCH('SectorStat-Age-Hommes'!$A478,[1]age_tranches_5ans_nb_sex!$A:$A,0),36)/5</f>
        <v>3.0000000001520002</v>
      </c>
      <c r="CI478">
        <f>INDEX([1]age_tranches_5ans_nb_sex!$1:$1048576,MATCH('SectorStat-Age-Hommes'!$A478,[1]age_tranches_5ans_nb_sex!$A:$A,0),36)/5</f>
        <v>3.0000000001520002</v>
      </c>
      <c r="CJ478">
        <f>INDEX([1]age_tranches_5ans_nb_sex!$1:$1048576,MATCH('SectorStat-Age-Hommes'!$A478,[1]age_tranches_5ans_nb_sex!$A:$A,0),36)/5</f>
        <v>3.0000000001520002</v>
      </c>
      <c r="CK478">
        <f>INDEX([1]age_tranches_5ans_nb_sex!$1:$1048576,MATCH('SectorStat-Age-Hommes'!$A478,[1]age_tranches_5ans_nb_sex!$A:$A,0),38)/5</f>
        <v>1.6000000001039996</v>
      </c>
      <c r="CL478">
        <f>INDEX([1]age_tranches_5ans_nb_sex!$1:$1048576,MATCH('SectorStat-Age-Hommes'!$A478,[1]age_tranches_5ans_nb_sex!$A:$A,0),38)/5</f>
        <v>1.6000000001039996</v>
      </c>
      <c r="CM478">
        <f>INDEX([1]age_tranches_5ans_nb_sex!$1:$1048576,MATCH('SectorStat-Age-Hommes'!$A478,[1]age_tranches_5ans_nb_sex!$A:$A,0),38)/5</f>
        <v>1.6000000001039996</v>
      </c>
      <c r="CN478">
        <f>INDEX([1]age_tranches_5ans_nb_sex!$1:$1048576,MATCH('SectorStat-Age-Hommes'!$A478,[1]age_tranches_5ans_nb_sex!$A:$A,0),38)/5</f>
        <v>1.6000000001039996</v>
      </c>
      <c r="CO478">
        <f>INDEX([1]age_tranches_5ans_nb_sex!$1:$1048576,MATCH('SectorStat-Age-Hommes'!$A478,[1]age_tranches_5ans_nb_sex!$A:$A,0),38)/5</f>
        <v>1.6000000001039996</v>
      </c>
      <c r="CP478" s="2">
        <f>INDEX([1]age_tranches_5ans_nb_sex!$1:$1048576,MATCH('SectorStat-Age-Hommes'!$A478,[1]age_tranches_5ans_nb_sex!$A:$A,0),40)/5</f>
        <v>0.99999999993599997</v>
      </c>
      <c r="CQ478" s="2">
        <f>INDEX([1]age_tranches_5ans_nb_sex!$1:$1048576,MATCH('SectorStat-Age-Hommes'!$A478,[1]age_tranches_5ans_nb_sex!$A:$A,0),40)/5</f>
        <v>0.99999999993599997</v>
      </c>
      <c r="CR478" s="2">
        <f>INDEX([1]age_tranches_5ans_nb_sex!$1:$1048576,MATCH('SectorStat-Age-Hommes'!$A478,[1]age_tranches_5ans_nb_sex!$A:$A,0),40)/5</f>
        <v>0.99999999993599997</v>
      </c>
      <c r="CS478" s="2">
        <f>INDEX([1]age_tranches_5ans_nb_sex!$1:$1048576,MATCH('SectorStat-Age-Hommes'!$A478,[1]age_tranches_5ans_nb_sex!$A:$A,0),40)/5</f>
        <v>0.99999999993599997</v>
      </c>
      <c r="CT478" s="2">
        <f>INDEX([1]age_tranches_5ans_nb_sex!$1:$1048576,MATCH('SectorStat-Age-Hommes'!$A478,[1]age_tranches_5ans_nb_sex!$A:$A,0),40)/5</f>
        <v>0.99999999993599997</v>
      </c>
      <c r="CZ478" s="3"/>
      <c r="DA478" s="3"/>
      <c r="DB478" s="3"/>
      <c r="DC478" s="3"/>
      <c r="DD478" s="3"/>
    </row>
    <row r="479" spans="1:108" x14ac:dyDescent="0.35">
      <c r="A479" s="1" t="s">
        <v>940</v>
      </c>
      <c r="B479" s="1" t="s">
        <v>941</v>
      </c>
      <c r="C479" t="str">
        <f>INDEX([1]SectorStat!$1:$1048576,MATCH('[1]Distribution ages'!$A479,[1]SectorStat!$B:$B,0),4)</f>
        <v>Saint-Gilles</v>
      </c>
      <c r="D479">
        <f>INDEX([1]age_tranches_5ans_nb_sex!$1:$1048576,MATCH('SectorStat-Age-Hommes'!$A479,[1]age_tranches_5ans_nb_sex!$A:$A,0),4)/5</f>
        <v>0</v>
      </c>
      <c r="E479">
        <f>INDEX([1]age_tranches_5ans_nb_sex!$1:$1048576,MATCH('SectorStat-Age-Hommes'!$A479,[1]age_tranches_5ans_nb_sex!$A:$A,0),4)/5</f>
        <v>0</v>
      </c>
      <c r="F479">
        <f>INDEX([1]age_tranches_5ans_nb_sex!$1:$1048576,MATCH('SectorStat-Age-Hommes'!$A479,[1]age_tranches_5ans_nb_sex!$A:$A,0),4)/5</f>
        <v>0</v>
      </c>
      <c r="G479">
        <f>INDEX([1]age_tranches_5ans_nb_sex!$1:$1048576,MATCH('SectorStat-Age-Hommes'!$A479,[1]age_tranches_5ans_nb_sex!$A:$A,0),4)/5</f>
        <v>0</v>
      </c>
      <c r="H479">
        <f>INDEX([1]age_tranches_5ans_nb_sex!$1:$1048576,MATCH('SectorStat-Age-Hommes'!$A479,[1]age_tranches_5ans_nb_sex!$A:$A,0),4)/5</f>
        <v>0</v>
      </c>
      <c r="I479">
        <f>INDEX([1]age_tranches_5ans_nb_sex!$1:$1048576,MATCH('SectorStat-Age-Hommes'!$A479,[1]age_tranches_5ans_nb_sex!$A:$A,0),6)/5</f>
        <v>0</v>
      </c>
      <c r="J479">
        <f>INDEX([1]age_tranches_5ans_nb_sex!$1:$1048576,MATCH('SectorStat-Age-Hommes'!$A479,[1]age_tranches_5ans_nb_sex!$A:$A,0),6)/5</f>
        <v>0</v>
      </c>
      <c r="K479">
        <f>INDEX([1]age_tranches_5ans_nb_sex!$1:$1048576,MATCH('SectorStat-Age-Hommes'!$A479,[1]age_tranches_5ans_nb_sex!$A:$A,0),6)/5</f>
        <v>0</v>
      </c>
      <c r="L479">
        <f>INDEX([1]age_tranches_5ans_nb_sex!$1:$1048576,MATCH('SectorStat-Age-Hommes'!$A479,[1]age_tranches_5ans_nb_sex!$A:$A,0),6)/5</f>
        <v>0</v>
      </c>
      <c r="M479">
        <f>INDEX([1]age_tranches_5ans_nb_sex!$1:$1048576,MATCH('SectorStat-Age-Hommes'!$A479,[1]age_tranches_5ans_nb_sex!$A:$A,0),6)/5</f>
        <v>0</v>
      </c>
      <c r="N479">
        <f>INDEX([1]age_tranches_5ans_nb_sex!$1:$1048576,MATCH('SectorStat-Age-Hommes'!$A479,[1]age_tranches_5ans_nb_sex!$A:$A,0),8)/5</f>
        <v>0</v>
      </c>
      <c r="O479">
        <f>INDEX([1]age_tranches_5ans_nb_sex!$1:$1048576,MATCH('SectorStat-Age-Hommes'!$A479,[1]age_tranches_5ans_nb_sex!$A:$A,0),8)/5</f>
        <v>0</v>
      </c>
      <c r="P479">
        <f>INDEX([1]age_tranches_5ans_nb_sex!$1:$1048576,MATCH('SectorStat-Age-Hommes'!$A479,[1]age_tranches_5ans_nb_sex!$A:$A,0),8)/5</f>
        <v>0</v>
      </c>
      <c r="Q479">
        <f>INDEX([1]age_tranches_5ans_nb_sex!$1:$1048576,MATCH('SectorStat-Age-Hommes'!$A479,[1]age_tranches_5ans_nb_sex!$A:$A,0),8)/5</f>
        <v>0</v>
      </c>
      <c r="R479">
        <f>INDEX([1]age_tranches_5ans_nb_sex!$1:$1048576,MATCH('SectorStat-Age-Hommes'!$A479,[1]age_tranches_5ans_nb_sex!$A:$A,0),8)/5</f>
        <v>0</v>
      </c>
      <c r="S479">
        <f>INDEX([1]age_tranches_5ans_nb_sex!$1:$1048576,MATCH('SectorStat-Age-Hommes'!$A479,[1]age_tranches_5ans_nb_sex!$A:$A,0),10)/5</f>
        <v>0</v>
      </c>
      <c r="T479">
        <f>INDEX([1]age_tranches_5ans_nb_sex!$1:$1048576,MATCH('SectorStat-Age-Hommes'!$A479,[1]age_tranches_5ans_nb_sex!$A:$A,0),10)/5</f>
        <v>0</v>
      </c>
      <c r="U479">
        <f>INDEX([1]age_tranches_5ans_nb_sex!$1:$1048576,MATCH('SectorStat-Age-Hommes'!$A479,[1]age_tranches_5ans_nb_sex!$A:$A,0),10)/5</f>
        <v>0</v>
      </c>
      <c r="V479">
        <f>INDEX([1]age_tranches_5ans_nb_sex!$1:$1048576,MATCH('SectorStat-Age-Hommes'!$A479,[1]age_tranches_5ans_nb_sex!$A:$A,0),10)/5</f>
        <v>0</v>
      </c>
      <c r="W479">
        <f>INDEX([1]age_tranches_5ans_nb_sex!$1:$1048576,MATCH('SectorStat-Age-Hommes'!$A479,[1]age_tranches_5ans_nb_sex!$A:$A,0),10)/5</f>
        <v>0</v>
      </c>
      <c r="X479">
        <f>INDEX([1]age_tranches_5ans_nb_sex!$1:$1048576,MATCH('SectorStat-Age-Hommes'!$A479,[1]age_tranches_5ans_nb_sex!$A:$A,0),10)/5</f>
        <v>0</v>
      </c>
      <c r="Y479">
        <f>INDEX([1]age_tranches_5ans_nb_sex!$1:$1048576,MATCH('SectorStat-Age-Hommes'!$A479,[1]age_tranches_5ans_nb_sex!$A:$A,0),12)/5</f>
        <v>0</v>
      </c>
      <c r="Z479">
        <f>INDEX([1]age_tranches_5ans_nb_sex!$1:$1048576,MATCH('SectorStat-Age-Hommes'!$A479,[1]age_tranches_5ans_nb_sex!$A:$A,0),12)/5</f>
        <v>0</v>
      </c>
      <c r="AA479">
        <f>INDEX([1]age_tranches_5ans_nb_sex!$1:$1048576,MATCH('SectorStat-Age-Hommes'!$A479,[1]age_tranches_5ans_nb_sex!$A:$A,0),12)/5</f>
        <v>0</v>
      </c>
      <c r="AB479">
        <f>INDEX([1]age_tranches_5ans_nb_sex!$1:$1048576,MATCH('SectorStat-Age-Hommes'!$A479,[1]age_tranches_5ans_nb_sex!$A:$A,0),12)/5</f>
        <v>0</v>
      </c>
      <c r="AC479">
        <f>INDEX([1]age_tranches_5ans_nb_sex!$1:$1048576,MATCH('SectorStat-Age-Hommes'!$A479,[1]age_tranches_5ans_nb_sex!$A:$A,0),14)/5</f>
        <v>0</v>
      </c>
      <c r="AD479">
        <f>INDEX([1]age_tranches_5ans_nb_sex!$1:$1048576,MATCH('SectorStat-Age-Hommes'!$A479,[1]age_tranches_5ans_nb_sex!$A:$A,0),14)/5</f>
        <v>0</v>
      </c>
      <c r="AE479">
        <f>INDEX([1]age_tranches_5ans_nb_sex!$1:$1048576,MATCH('SectorStat-Age-Hommes'!$A479,[1]age_tranches_5ans_nb_sex!$A:$A,0),14)/5</f>
        <v>0</v>
      </c>
      <c r="AF479">
        <f>INDEX([1]age_tranches_5ans_nb_sex!$1:$1048576,MATCH('SectorStat-Age-Hommes'!$A479,[1]age_tranches_5ans_nb_sex!$A:$A,0),14)/5</f>
        <v>0</v>
      </c>
      <c r="AG479">
        <f>INDEX([1]age_tranches_5ans_nb_sex!$1:$1048576,MATCH('SectorStat-Age-Hommes'!$A479,[1]age_tranches_5ans_nb_sex!$A:$A,0),14)/5</f>
        <v>0</v>
      </c>
      <c r="AH479">
        <f>INDEX([1]age_tranches_5ans_nb_sex!$1:$1048576,MATCH('SectorStat-Age-Hommes'!$A479,[1]age_tranches_5ans_nb_sex!$A:$A,0),16)/5</f>
        <v>0</v>
      </c>
      <c r="AI479">
        <f>INDEX([1]age_tranches_5ans_nb_sex!$1:$1048576,MATCH('SectorStat-Age-Hommes'!$A479,[1]age_tranches_5ans_nb_sex!$A:$A,0),16)/5</f>
        <v>0</v>
      </c>
      <c r="AJ479">
        <f>INDEX([1]age_tranches_5ans_nb_sex!$1:$1048576,MATCH('SectorStat-Age-Hommes'!$A479,[1]age_tranches_5ans_nb_sex!$A:$A,0),16)/5</f>
        <v>0</v>
      </c>
      <c r="AK479">
        <f>INDEX([1]age_tranches_5ans_nb_sex!$1:$1048576,MATCH('SectorStat-Age-Hommes'!$A479,[1]age_tranches_5ans_nb_sex!$A:$A,0),16)/5</f>
        <v>0</v>
      </c>
      <c r="AL479">
        <f>INDEX([1]age_tranches_5ans_nb_sex!$1:$1048576,MATCH('SectorStat-Age-Hommes'!$A479,[1]age_tranches_5ans_nb_sex!$A:$A,0),16)/5</f>
        <v>0</v>
      </c>
      <c r="AM479">
        <f>INDEX([1]age_tranches_5ans_nb_sex!$1:$1048576,MATCH('SectorStat-Age-Hommes'!$A479,[1]age_tranches_5ans_nb_sex!$A:$A,0),18)/5</f>
        <v>0</v>
      </c>
      <c r="AN479">
        <f>INDEX([1]age_tranches_5ans_nb_sex!$1:$1048576,MATCH('SectorStat-Age-Hommes'!$A479,[1]age_tranches_5ans_nb_sex!$A:$A,0),18)/5</f>
        <v>0</v>
      </c>
      <c r="AO479">
        <f>INDEX([1]age_tranches_5ans_nb_sex!$1:$1048576,MATCH('SectorStat-Age-Hommes'!$A479,[1]age_tranches_5ans_nb_sex!$A:$A,0),18)/5</f>
        <v>0</v>
      </c>
      <c r="AP479">
        <f>INDEX([1]age_tranches_5ans_nb_sex!$1:$1048576,MATCH('SectorStat-Age-Hommes'!$A479,[1]age_tranches_5ans_nb_sex!$A:$A,0),18)/5</f>
        <v>0</v>
      </c>
      <c r="AQ479">
        <f>INDEX([1]age_tranches_5ans_nb_sex!$1:$1048576,MATCH('SectorStat-Age-Hommes'!$A479,[1]age_tranches_5ans_nb_sex!$A:$A,0),18)/5</f>
        <v>0</v>
      </c>
      <c r="AR479">
        <f>INDEX([1]age_tranches_5ans_nb_sex!$1:$1048576,MATCH('SectorStat-Age-Hommes'!$A479,[1]age_tranches_5ans_nb_sex!$A:$A,0),20)/5</f>
        <v>0</v>
      </c>
      <c r="AS479">
        <f>INDEX([1]age_tranches_5ans_nb_sex!$1:$1048576,MATCH('SectorStat-Age-Hommes'!$A479,[1]age_tranches_5ans_nb_sex!$A:$A,0),20)/5</f>
        <v>0</v>
      </c>
      <c r="AT479">
        <f>INDEX([1]age_tranches_5ans_nb_sex!$1:$1048576,MATCH('SectorStat-Age-Hommes'!$A479,[1]age_tranches_5ans_nb_sex!$A:$A,0),20)/5</f>
        <v>0</v>
      </c>
      <c r="AU479">
        <f>INDEX([1]age_tranches_5ans_nb_sex!$1:$1048576,MATCH('SectorStat-Age-Hommes'!$A479,[1]age_tranches_5ans_nb_sex!$A:$A,0),20)/5</f>
        <v>0</v>
      </c>
      <c r="AV479">
        <f>INDEX([1]age_tranches_5ans_nb_sex!$1:$1048576,MATCH('SectorStat-Age-Hommes'!$A479,[1]age_tranches_5ans_nb_sex!$A:$A,0),20)/5</f>
        <v>0</v>
      </c>
      <c r="AW479">
        <f>INDEX([1]age_tranches_5ans_nb_sex!$1:$1048576,MATCH('SectorStat-Age-Hommes'!$A479,[1]age_tranches_5ans_nb_sex!$A:$A,0),22)/5</f>
        <v>0</v>
      </c>
      <c r="AX479">
        <f>INDEX([1]age_tranches_5ans_nb_sex!$1:$1048576,MATCH('SectorStat-Age-Hommes'!$A479,[1]age_tranches_5ans_nb_sex!$A:$A,0),22)/5</f>
        <v>0</v>
      </c>
      <c r="AY479">
        <f>INDEX([1]age_tranches_5ans_nb_sex!$1:$1048576,MATCH('SectorStat-Age-Hommes'!$A479,[1]age_tranches_5ans_nb_sex!$A:$A,0),22)/5</f>
        <v>0</v>
      </c>
      <c r="AZ479">
        <f>INDEX([1]age_tranches_5ans_nb_sex!$1:$1048576,MATCH('SectorStat-Age-Hommes'!$A479,[1]age_tranches_5ans_nb_sex!$A:$A,0),22)/5</f>
        <v>0</v>
      </c>
      <c r="BA479">
        <f>INDEX([1]age_tranches_5ans_nb_sex!$1:$1048576,MATCH('SectorStat-Age-Hommes'!$A479,[1]age_tranches_5ans_nb_sex!$A:$A,0),22)/5</f>
        <v>0</v>
      </c>
      <c r="BB479">
        <f>INDEX([1]age_tranches_5ans_nb_sex!$1:$1048576,MATCH('SectorStat-Age-Hommes'!$A479,[1]age_tranches_5ans_nb_sex!$A:$A,0),24)/5</f>
        <v>0</v>
      </c>
      <c r="BC479">
        <f>INDEX([1]age_tranches_5ans_nb_sex!$1:$1048576,MATCH('SectorStat-Age-Hommes'!$A479,[1]age_tranches_5ans_nb_sex!$A:$A,0),24)/5</f>
        <v>0</v>
      </c>
      <c r="BD479">
        <f>INDEX([1]age_tranches_5ans_nb_sex!$1:$1048576,MATCH('SectorStat-Age-Hommes'!$A479,[1]age_tranches_5ans_nb_sex!$A:$A,0),24)/5</f>
        <v>0</v>
      </c>
      <c r="BE479">
        <f>INDEX([1]age_tranches_5ans_nb_sex!$1:$1048576,MATCH('SectorStat-Age-Hommes'!$A479,[1]age_tranches_5ans_nb_sex!$A:$A,0),24)/5</f>
        <v>0</v>
      </c>
      <c r="BF479">
        <f>INDEX([1]age_tranches_5ans_nb_sex!$1:$1048576,MATCH('SectorStat-Age-Hommes'!$A479,[1]age_tranches_5ans_nb_sex!$A:$A,0),24)/5</f>
        <v>0</v>
      </c>
      <c r="BG479">
        <f>INDEX([1]age_tranches_5ans_nb_sex!$1:$1048576,MATCH('SectorStat-Age-Hommes'!$A479,[1]age_tranches_5ans_nb_sex!$A:$A,0),26)/5</f>
        <v>0</v>
      </c>
      <c r="BH479">
        <f>INDEX([1]age_tranches_5ans_nb_sex!$1:$1048576,MATCH('SectorStat-Age-Hommes'!$A479,[1]age_tranches_5ans_nb_sex!$A:$A,0),26)/5</f>
        <v>0</v>
      </c>
      <c r="BI479">
        <f>INDEX([1]age_tranches_5ans_nb_sex!$1:$1048576,MATCH('SectorStat-Age-Hommes'!$A479,[1]age_tranches_5ans_nb_sex!$A:$A,0),26)/5</f>
        <v>0</v>
      </c>
      <c r="BJ479">
        <f>INDEX([1]age_tranches_5ans_nb_sex!$1:$1048576,MATCH('SectorStat-Age-Hommes'!$A479,[1]age_tranches_5ans_nb_sex!$A:$A,0),26)/5</f>
        <v>0</v>
      </c>
      <c r="BK479">
        <f>INDEX([1]age_tranches_5ans_nb_sex!$1:$1048576,MATCH('SectorStat-Age-Hommes'!$A479,[1]age_tranches_5ans_nb_sex!$A:$A,0),26)/5</f>
        <v>0</v>
      </c>
      <c r="BL479">
        <f>INDEX([1]age_tranches_5ans_nb_sex!$1:$1048576,MATCH('SectorStat-Age-Hommes'!$A479,[1]age_tranches_5ans_nb_sex!$A:$A,0),28)/5</f>
        <v>0</v>
      </c>
      <c r="BM479">
        <f>INDEX([1]age_tranches_5ans_nb_sex!$1:$1048576,MATCH('SectorStat-Age-Hommes'!$A479,[1]age_tranches_5ans_nb_sex!$A:$A,0),28)/5</f>
        <v>0</v>
      </c>
      <c r="BN479">
        <f>INDEX([1]age_tranches_5ans_nb_sex!$1:$1048576,MATCH('SectorStat-Age-Hommes'!$A479,[1]age_tranches_5ans_nb_sex!$A:$A,0),28)/5</f>
        <v>0</v>
      </c>
      <c r="BO479">
        <f>INDEX([1]age_tranches_5ans_nb_sex!$1:$1048576,MATCH('SectorStat-Age-Hommes'!$A479,[1]age_tranches_5ans_nb_sex!$A:$A,0),28)/5</f>
        <v>0</v>
      </c>
      <c r="BP479">
        <f>INDEX([1]age_tranches_5ans_nb_sex!$1:$1048576,MATCH('SectorStat-Age-Hommes'!$A479,[1]age_tranches_5ans_nb_sex!$A:$A,0),28)/5</f>
        <v>0</v>
      </c>
      <c r="BQ479">
        <f>INDEX([1]age_tranches_5ans_nb_sex!$1:$1048576,MATCH('SectorStat-Age-Hommes'!$A479,[1]age_tranches_5ans_nb_sex!$A:$A,0),30)/5</f>
        <v>0</v>
      </c>
      <c r="BR479">
        <f>INDEX([1]age_tranches_5ans_nb_sex!$1:$1048576,MATCH('SectorStat-Age-Hommes'!$A479,[1]age_tranches_5ans_nb_sex!$A:$A,0),30)/5</f>
        <v>0</v>
      </c>
      <c r="BS479">
        <f>INDEX([1]age_tranches_5ans_nb_sex!$1:$1048576,MATCH('SectorStat-Age-Hommes'!$A479,[1]age_tranches_5ans_nb_sex!$A:$A,0),30)/5</f>
        <v>0</v>
      </c>
      <c r="BT479">
        <f>INDEX([1]age_tranches_5ans_nb_sex!$1:$1048576,MATCH('SectorStat-Age-Hommes'!$A479,[1]age_tranches_5ans_nb_sex!$A:$A,0),30)/5</f>
        <v>0</v>
      </c>
      <c r="BU479">
        <f>INDEX([1]age_tranches_5ans_nb_sex!$1:$1048576,MATCH('SectorStat-Age-Hommes'!$A479,[1]age_tranches_5ans_nb_sex!$A:$A,0),30)/5</f>
        <v>0</v>
      </c>
      <c r="BV479">
        <f>INDEX([1]age_tranches_5ans_nb_sex!$1:$1048576,MATCH('SectorStat-Age-Hommes'!$A479,[1]age_tranches_5ans_nb_sex!$A:$A,0),32)/5</f>
        <v>0</v>
      </c>
      <c r="BW479">
        <f>INDEX([1]age_tranches_5ans_nb_sex!$1:$1048576,MATCH('SectorStat-Age-Hommes'!$A479,[1]age_tranches_5ans_nb_sex!$A:$A,0),32)/5</f>
        <v>0</v>
      </c>
      <c r="BX479">
        <f>INDEX([1]age_tranches_5ans_nb_sex!$1:$1048576,MATCH('SectorStat-Age-Hommes'!$A479,[1]age_tranches_5ans_nb_sex!$A:$A,0),32)/5</f>
        <v>0</v>
      </c>
      <c r="BY479">
        <f>INDEX([1]age_tranches_5ans_nb_sex!$1:$1048576,MATCH('SectorStat-Age-Hommes'!$A479,[1]age_tranches_5ans_nb_sex!$A:$A,0),32)/5</f>
        <v>0</v>
      </c>
      <c r="BZ479">
        <f>INDEX([1]age_tranches_5ans_nb_sex!$1:$1048576,MATCH('SectorStat-Age-Hommes'!$A479,[1]age_tranches_5ans_nb_sex!$A:$A,0),32)/5</f>
        <v>0</v>
      </c>
      <c r="CA479">
        <f>INDEX([1]age_tranches_5ans_nb_sex!$1:$1048576,MATCH('SectorStat-Age-Hommes'!$A479,[1]age_tranches_5ans_nb_sex!$A:$A,0),34)/5</f>
        <v>0</v>
      </c>
      <c r="CB479">
        <f>INDEX([1]age_tranches_5ans_nb_sex!$1:$1048576,MATCH('SectorStat-Age-Hommes'!$A479,[1]age_tranches_5ans_nb_sex!$A:$A,0),34)/5</f>
        <v>0</v>
      </c>
      <c r="CC479">
        <f>INDEX([1]age_tranches_5ans_nb_sex!$1:$1048576,MATCH('SectorStat-Age-Hommes'!$A479,[1]age_tranches_5ans_nb_sex!$A:$A,0),34)/5</f>
        <v>0</v>
      </c>
      <c r="CD479">
        <f>INDEX([1]age_tranches_5ans_nb_sex!$1:$1048576,MATCH('SectorStat-Age-Hommes'!$A479,[1]age_tranches_5ans_nb_sex!$A:$A,0),34)/5</f>
        <v>0</v>
      </c>
      <c r="CE479">
        <f>INDEX([1]age_tranches_5ans_nb_sex!$1:$1048576,MATCH('SectorStat-Age-Hommes'!$A479,[1]age_tranches_5ans_nb_sex!$A:$A,0),34)/5</f>
        <v>0</v>
      </c>
      <c r="CF479">
        <f>INDEX([1]age_tranches_5ans_nb_sex!$1:$1048576,MATCH('SectorStat-Age-Hommes'!$A479,[1]age_tranches_5ans_nb_sex!$A:$A,0),36)/5</f>
        <v>0</v>
      </c>
      <c r="CG479">
        <f>INDEX([1]age_tranches_5ans_nb_sex!$1:$1048576,MATCH('SectorStat-Age-Hommes'!$A479,[1]age_tranches_5ans_nb_sex!$A:$A,0),36)/5</f>
        <v>0</v>
      </c>
      <c r="CH479">
        <f>INDEX([1]age_tranches_5ans_nb_sex!$1:$1048576,MATCH('SectorStat-Age-Hommes'!$A479,[1]age_tranches_5ans_nb_sex!$A:$A,0),36)/5</f>
        <v>0</v>
      </c>
      <c r="CI479">
        <f>INDEX([1]age_tranches_5ans_nb_sex!$1:$1048576,MATCH('SectorStat-Age-Hommes'!$A479,[1]age_tranches_5ans_nb_sex!$A:$A,0),36)/5</f>
        <v>0</v>
      </c>
      <c r="CJ479">
        <f>INDEX([1]age_tranches_5ans_nb_sex!$1:$1048576,MATCH('SectorStat-Age-Hommes'!$A479,[1]age_tranches_5ans_nb_sex!$A:$A,0),36)/5</f>
        <v>0</v>
      </c>
      <c r="CK479">
        <f>INDEX([1]age_tranches_5ans_nb_sex!$1:$1048576,MATCH('SectorStat-Age-Hommes'!$A479,[1]age_tranches_5ans_nb_sex!$A:$A,0),38)/5</f>
        <v>0</v>
      </c>
      <c r="CL479">
        <f>INDEX([1]age_tranches_5ans_nb_sex!$1:$1048576,MATCH('SectorStat-Age-Hommes'!$A479,[1]age_tranches_5ans_nb_sex!$A:$A,0),38)/5</f>
        <v>0</v>
      </c>
      <c r="CM479">
        <f>INDEX([1]age_tranches_5ans_nb_sex!$1:$1048576,MATCH('SectorStat-Age-Hommes'!$A479,[1]age_tranches_5ans_nb_sex!$A:$A,0),38)/5</f>
        <v>0</v>
      </c>
      <c r="CN479">
        <f>INDEX([1]age_tranches_5ans_nb_sex!$1:$1048576,MATCH('SectorStat-Age-Hommes'!$A479,[1]age_tranches_5ans_nb_sex!$A:$A,0),38)/5</f>
        <v>0</v>
      </c>
      <c r="CO479">
        <f>INDEX([1]age_tranches_5ans_nb_sex!$1:$1048576,MATCH('SectorStat-Age-Hommes'!$A479,[1]age_tranches_5ans_nb_sex!$A:$A,0),38)/5</f>
        <v>0</v>
      </c>
      <c r="CP479" s="2">
        <f>INDEX([1]age_tranches_5ans_nb_sex!$1:$1048576,MATCH('SectorStat-Age-Hommes'!$A479,[1]age_tranches_5ans_nb_sex!$A:$A,0),40)/5</f>
        <v>0</v>
      </c>
      <c r="CQ479" s="2">
        <f>INDEX([1]age_tranches_5ans_nb_sex!$1:$1048576,MATCH('SectorStat-Age-Hommes'!$A479,[1]age_tranches_5ans_nb_sex!$A:$A,0),40)/5</f>
        <v>0</v>
      </c>
      <c r="CR479" s="2">
        <f>INDEX([1]age_tranches_5ans_nb_sex!$1:$1048576,MATCH('SectorStat-Age-Hommes'!$A479,[1]age_tranches_5ans_nb_sex!$A:$A,0),40)/5</f>
        <v>0</v>
      </c>
      <c r="CS479" s="2">
        <f>INDEX([1]age_tranches_5ans_nb_sex!$1:$1048576,MATCH('SectorStat-Age-Hommes'!$A479,[1]age_tranches_5ans_nb_sex!$A:$A,0),40)/5</f>
        <v>0</v>
      </c>
      <c r="CT479" s="2">
        <f>INDEX([1]age_tranches_5ans_nb_sex!$1:$1048576,MATCH('SectorStat-Age-Hommes'!$A479,[1]age_tranches_5ans_nb_sex!$A:$A,0),40)/5</f>
        <v>0</v>
      </c>
      <c r="CZ479" s="3"/>
      <c r="DA479" s="3"/>
      <c r="DB479" s="3"/>
      <c r="DC479" s="3"/>
      <c r="DD479" s="3"/>
    </row>
    <row r="480" spans="1:108" x14ac:dyDescent="0.35">
      <c r="A480" s="1" t="s">
        <v>942</v>
      </c>
      <c r="B480" s="1" t="s">
        <v>943</v>
      </c>
      <c r="C480" t="str">
        <f>INDEX([1]SectorStat!$1:$1048576,MATCH('[1]Distribution ages'!$A480,[1]SectorStat!$B:$B,0),4)</f>
        <v>Saint-Gilles</v>
      </c>
      <c r="D480">
        <f>INDEX([1]age_tranches_5ans_nb_sex!$1:$1048576,MATCH('SectorStat-Age-Hommes'!$A480,[1]age_tranches_5ans_nb_sex!$A:$A,0),4)/5</f>
        <v>18.599999999808798</v>
      </c>
      <c r="E480">
        <f>INDEX([1]age_tranches_5ans_nb_sex!$1:$1048576,MATCH('SectorStat-Age-Hommes'!$A480,[1]age_tranches_5ans_nb_sex!$A:$A,0),4)/5</f>
        <v>18.599999999808798</v>
      </c>
      <c r="F480">
        <f>INDEX([1]age_tranches_5ans_nb_sex!$1:$1048576,MATCH('SectorStat-Age-Hommes'!$A480,[1]age_tranches_5ans_nb_sex!$A:$A,0),4)/5</f>
        <v>18.599999999808798</v>
      </c>
      <c r="G480">
        <f>INDEX([1]age_tranches_5ans_nb_sex!$1:$1048576,MATCH('SectorStat-Age-Hommes'!$A480,[1]age_tranches_5ans_nb_sex!$A:$A,0),4)/5</f>
        <v>18.599999999808798</v>
      </c>
      <c r="H480">
        <f>INDEX([1]age_tranches_5ans_nb_sex!$1:$1048576,MATCH('SectorStat-Age-Hommes'!$A480,[1]age_tranches_5ans_nb_sex!$A:$A,0),4)/5</f>
        <v>18.599999999808798</v>
      </c>
      <c r="I480">
        <f>INDEX([1]age_tranches_5ans_nb_sex!$1:$1048576,MATCH('SectorStat-Age-Hommes'!$A480,[1]age_tranches_5ans_nb_sex!$A:$A,0),6)/5</f>
        <v>16.999999999911601</v>
      </c>
      <c r="J480">
        <f>INDEX([1]age_tranches_5ans_nb_sex!$1:$1048576,MATCH('SectorStat-Age-Hommes'!$A480,[1]age_tranches_5ans_nb_sex!$A:$A,0),6)/5</f>
        <v>16.999999999911601</v>
      </c>
      <c r="K480">
        <f>INDEX([1]age_tranches_5ans_nb_sex!$1:$1048576,MATCH('SectorStat-Age-Hommes'!$A480,[1]age_tranches_5ans_nb_sex!$A:$A,0),6)/5</f>
        <v>16.999999999911601</v>
      </c>
      <c r="L480">
        <f>INDEX([1]age_tranches_5ans_nb_sex!$1:$1048576,MATCH('SectorStat-Age-Hommes'!$A480,[1]age_tranches_5ans_nb_sex!$A:$A,0),6)/5</f>
        <v>16.999999999911601</v>
      </c>
      <c r="M480">
        <f>INDEX([1]age_tranches_5ans_nb_sex!$1:$1048576,MATCH('SectorStat-Age-Hommes'!$A480,[1]age_tranches_5ans_nb_sex!$A:$A,0),6)/5</f>
        <v>16.999999999911601</v>
      </c>
      <c r="N480">
        <f>INDEX([1]age_tranches_5ans_nb_sex!$1:$1048576,MATCH('SectorStat-Age-Hommes'!$A480,[1]age_tranches_5ans_nb_sex!$A:$A,0),8)/5</f>
        <v>12.59999999984</v>
      </c>
      <c r="O480">
        <f>INDEX([1]age_tranches_5ans_nb_sex!$1:$1048576,MATCH('SectorStat-Age-Hommes'!$A480,[1]age_tranches_5ans_nb_sex!$A:$A,0),8)/5</f>
        <v>12.59999999984</v>
      </c>
      <c r="P480">
        <f>INDEX([1]age_tranches_5ans_nb_sex!$1:$1048576,MATCH('SectorStat-Age-Hommes'!$A480,[1]age_tranches_5ans_nb_sex!$A:$A,0),8)/5</f>
        <v>12.59999999984</v>
      </c>
      <c r="Q480">
        <f>INDEX([1]age_tranches_5ans_nb_sex!$1:$1048576,MATCH('SectorStat-Age-Hommes'!$A480,[1]age_tranches_5ans_nb_sex!$A:$A,0),8)/5</f>
        <v>12.59999999984</v>
      </c>
      <c r="R480">
        <f>INDEX([1]age_tranches_5ans_nb_sex!$1:$1048576,MATCH('SectorStat-Age-Hommes'!$A480,[1]age_tranches_5ans_nb_sex!$A:$A,0),8)/5</f>
        <v>12.59999999984</v>
      </c>
      <c r="S480">
        <f>INDEX([1]age_tranches_5ans_nb_sex!$1:$1048576,MATCH('SectorStat-Age-Hommes'!$A480,[1]age_tranches_5ans_nb_sex!$A:$A,0),10)/5</f>
        <v>13.2000000002148</v>
      </c>
      <c r="T480">
        <f>INDEX([1]age_tranches_5ans_nb_sex!$1:$1048576,MATCH('SectorStat-Age-Hommes'!$A480,[1]age_tranches_5ans_nb_sex!$A:$A,0),10)/5</f>
        <v>13.2000000002148</v>
      </c>
      <c r="U480">
        <f>INDEX([1]age_tranches_5ans_nb_sex!$1:$1048576,MATCH('SectorStat-Age-Hommes'!$A480,[1]age_tranches_5ans_nb_sex!$A:$A,0),10)/5</f>
        <v>13.2000000002148</v>
      </c>
      <c r="V480">
        <f>INDEX([1]age_tranches_5ans_nb_sex!$1:$1048576,MATCH('SectorStat-Age-Hommes'!$A480,[1]age_tranches_5ans_nb_sex!$A:$A,0),10)/5</f>
        <v>13.2000000002148</v>
      </c>
      <c r="W480">
        <f>INDEX([1]age_tranches_5ans_nb_sex!$1:$1048576,MATCH('SectorStat-Age-Hommes'!$A480,[1]age_tranches_5ans_nb_sex!$A:$A,0),10)/5</f>
        <v>13.2000000002148</v>
      </c>
      <c r="X480">
        <f>INDEX([1]age_tranches_5ans_nb_sex!$1:$1048576,MATCH('SectorStat-Age-Hommes'!$A480,[1]age_tranches_5ans_nb_sex!$A:$A,0),10)/5</f>
        <v>13.2000000002148</v>
      </c>
      <c r="Y480">
        <f>INDEX([1]age_tranches_5ans_nb_sex!$1:$1048576,MATCH('SectorStat-Age-Hommes'!$A480,[1]age_tranches_5ans_nb_sex!$A:$A,0),12)/5</f>
        <v>17.400000000004002</v>
      </c>
      <c r="Z480">
        <f>INDEX([1]age_tranches_5ans_nb_sex!$1:$1048576,MATCH('SectorStat-Age-Hommes'!$A480,[1]age_tranches_5ans_nb_sex!$A:$A,0),12)/5</f>
        <v>17.400000000004002</v>
      </c>
      <c r="AA480">
        <f>INDEX([1]age_tranches_5ans_nb_sex!$1:$1048576,MATCH('SectorStat-Age-Hommes'!$A480,[1]age_tranches_5ans_nb_sex!$A:$A,0),12)/5</f>
        <v>17.400000000004002</v>
      </c>
      <c r="AB480">
        <f>INDEX([1]age_tranches_5ans_nb_sex!$1:$1048576,MATCH('SectorStat-Age-Hommes'!$A480,[1]age_tranches_5ans_nb_sex!$A:$A,0),12)/5</f>
        <v>17.400000000004002</v>
      </c>
      <c r="AC480">
        <f>INDEX([1]age_tranches_5ans_nb_sex!$1:$1048576,MATCH('SectorStat-Age-Hommes'!$A480,[1]age_tranches_5ans_nb_sex!$A:$A,0),14)/5</f>
        <v>22.200000000168</v>
      </c>
      <c r="AD480">
        <f>INDEX([1]age_tranches_5ans_nb_sex!$1:$1048576,MATCH('SectorStat-Age-Hommes'!$A480,[1]age_tranches_5ans_nb_sex!$A:$A,0),14)/5</f>
        <v>22.200000000168</v>
      </c>
      <c r="AE480">
        <f>INDEX([1]age_tranches_5ans_nb_sex!$1:$1048576,MATCH('SectorStat-Age-Hommes'!$A480,[1]age_tranches_5ans_nb_sex!$A:$A,0),14)/5</f>
        <v>22.200000000168</v>
      </c>
      <c r="AF480">
        <f>INDEX([1]age_tranches_5ans_nb_sex!$1:$1048576,MATCH('SectorStat-Age-Hommes'!$A480,[1]age_tranches_5ans_nb_sex!$A:$A,0),14)/5</f>
        <v>22.200000000168</v>
      </c>
      <c r="AG480">
        <f>INDEX([1]age_tranches_5ans_nb_sex!$1:$1048576,MATCH('SectorStat-Age-Hommes'!$A480,[1]age_tranches_5ans_nb_sex!$A:$A,0),14)/5</f>
        <v>22.200000000168</v>
      </c>
      <c r="AH480">
        <f>INDEX([1]age_tranches_5ans_nb_sex!$1:$1048576,MATCH('SectorStat-Age-Hommes'!$A480,[1]age_tranches_5ans_nb_sex!$A:$A,0),16)/5</f>
        <v>22.999999999880401</v>
      </c>
      <c r="AI480">
        <f>INDEX([1]age_tranches_5ans_nb_sex!$1:$1048576,MATCH('SectorStat-Age-Hommes'!$A480,[1]age_tranches_5ans_nb_sex!$A:$A,0),16)/5</f>
        <v>22.999999999880401</v>
      </c>
      <c r="AJ480">
        <f>INDEX([1]age_tranches_5ans_nb_sex!$1:$1048576,MATCH('SectorStat-Age-Hommes'!$A480,[1]age_tranches_5ans_nb_sex!$A:$A,0),16)/5</f>
        <v>22.999999999880401</v>
      </c>
      <c r="AK480">
        <f>INDEX([1]age_tranches_5ans_nb_sex!$1:$1048576,MATCH('SectorStat-Age-Hommes'!$A480,[1]age_tranches_5ans_nb_sex!$A:$A,0),16)/5</f>
        <v>22.999999999880401</v>
      </c>
      <c r="AL480">
        <f>INDEX([1]age_tranches_5ans_nb_sex!$1:$1048576,MATCH('SectorStat-Age-Hommes'!$A480,[1]age_tranches_5ans_nb_sex!$A:$A,0),16)/5</f>
        <v>22.999999999880401</v>
      </c>
      <c r="AM480">
        <f>INDEX([1]age_tranches_5ans_nb_sex!$1:$1048576,MATCH('SectorStat-Age-Hommes'!$A480,[1]age_tranches_5ans_nb_sex!$A:$A,0),18)/5</f>
        <v>23.200000000162802</v>
      </c>
      <c r="AN480">
        <f>INDEX([1]age_tranches_5ans_nb_sex!$1:$1048576,MATCH('SectorStat-Age-Hommes'!$A480,[1]age_tranches_5ans_nb_sex!$A:$A,0),18)/5</f>
        <v>23.200000000162802</v>
      </c>
      <c r="AO480">
        <f>INDEX([1]age_tranches_5ans_nb_sex!$1:$1048576,MATCH('SectorStat-Age-Hommes'!$A480,[1]age_tranches_5ans_nb_sex!$A:$A,0),18)/5</f>
        <v>23.200000000162802</v>
      </c>
      <c r="AP480">
        <f>INDEX([1]age_tranches_5ans_nb_sex!$1:$1048576,MATCH('SectorStat-Age-Hommes'!$A480,[1]age_tranches_5ans_nb_sex!$A:$A,0),18)/5</f>
        <v>23.200000000162802</v>
      </c>
      <c r="AQ480">
        <f>INDEX([1]age_tranches_5ans_nb_sex!$1:$1048576,MATCH('SectorStat-Age-Hommes'!$A480,[1]age_tranches_5ans_nb_sex!$A:$A,0),18)/5</f>
        <v>23.200000000162802</v>
      </c>
      <c r="AR480">
        <f>INDEX([1]age_tranches_5ans_nb_sex!$1:$1048576,MATCH('SectorStat-Age-Hommes'!$A480,[1]age_tranches_5ans_nb_sex!$A:$A,0),20)/5</f>
        <v>22.999999999880401</v>
      </c>
      <c r="AS480">
        <f>INDEX([1]age_tranches_5ans_nb_sex!$1:$1048576,MATCH('SectorStat-Age-Hommes'!$A480,[1]age_tranches_5ans_nb_sex!$A:$A,0),20)/5</f>
        <v>22.999999999880401</v>
      </c>
      <c r="AT480">
        <f>INDEX([1]age_tranches_5ans_nb_sex!$1:$1048576,MATCH('SectorStat-Age-Hommes'!$A480,[1]age_tranches_5ans_nb_sex!$A:$A,0),20)/5</f>
        <v>22.999999999880401</v>
      </c>
      <c r="AU480">
        <f>INDEX([1]age_tranches_5ans_nb_sex!$1:$1048576,MATCH('SectorStat-Age-Hommes'!$A480,[1]age_tranches_5ans_nb_sex!$A:$A,0),20)/5</f>
        <v>22.999999999880401</v>
      </c>
      <c r="AV480">
        <f>INDEX([1]age_tranches_5ans_nb_sex!$1:$1048576,MATCH('SectorStat-Age-Hommes'!$A480,[1]age_tranches_5ans_nb_sex!$A:$A,0),20)/5</f>
        <v>22.999999999880401</v>
      </c>
      <c r="AW480">
        <f>INDEX([1]age_tranches_5ans_nb_sex!$1:$1048576,MATCH('SectorStat-Age-Hommes'!$A480,[1]age_tranches_5ans_nb_sex!$A:$A,0),22)/5</f>
        <v>23.599999999782799</v>
      </c>
      <c r="AX480">
        <f>INDEX([1]age_tranches_5ans_nb_sex!$1:$1048576,MATCH('SectorStat-Age-Hommes'!$A480,[1]age_tranches_5ans_nb_sex!$A:$A,0),22)/5</f>
        <v>23.599999999782799</v>
      </c>
      <c r="AY480">
        <f>INDEX([1]age_tranches_5ans_nb_sex!$1:$1048576,MATCH('SectorStat-Age-Hommes'!$A480,[1]age_tranches_5ans_nb_sex!$A:$A,0),22)/5</f>
        <v>23.599999999782799</v>
      </c>
      <c r="AZ480">
        <f>INDEX([1]age_tranches_5ans_nb_sex!$1:$1048576,MATCH('SectorStat-Age-Hommes'!$A480,[1]age_tranches_5ans_nb_sex!$A:$A,0),22)/5</f>
        <v>23.599999999782799</v>
      </c>
      <c r="BA480">
        <f>INDEX([1]age_tranches_5ans_nb_sex!$1:$1048576,MATCH('SectorStat-Age-Hommes'!$A480,[1]age_tranches_5ans_nb_sex!$A:$A,0),22)/5</f>
        <v>23.599999999782799</v>
      </c>
      <c r="BB480">
        <f>INDEX([1]age_tranches_5ans_nb_sex!$1:$1048576,MATCH('SectorStat-Age-Hommes'!$A480,[1]age_tranches_5ans_nb_sex!$A:$A,0),24)/5</f>
        <v>20.599999999798399</v>
      </c>
      <c r="BC480">
        <f>INDEX([1]age_tranches_5ans_nb_sex!$1:$1048576,MATCH('SectorStat-Age-Hommes'!$A480,[1]age_tranches_5ans_nb_sex!$A:$A,0),24)/5</f>
        <v>20.599999999798399</v>
      </c>
      <c r="BD480">
        <f>INDEX([1]age_tranches_5ans_nb_sex!$1:$1048576,MATCH('SectorStat-Age-Hommes'!$A480,[1]age_tranches_5ans_nb_sex!$A:$A,0),24)/5</f>
        <v>20.599999999798399</v>
      </c>
      <c r="BE480">
        <f>INDEX([1]age_tranches_5ans_nb_sex!$1:$1048576,MATCH('SectorStat-Age-Hommes'!$A480,[1]age_tranches_5ans_nb_sex!$A:$A,0),24)/5</f>
        <v>20.599999999798399</v>
      </c>
      <c r="BF480">
        <f>INDEX([1]age_tranches_5ans_nb_sex!$1:$1048576,MATCH('SectorStat-Age-Hommes'!$A480,[1]age_tranches_5ans_nb_sex!$A:$A,0),24)/5</f>
        <v>20.599999999798399</v>
      </c>
      <c r="BG480">
        <f>INDEX([1]age_tranches_5ans_nb_sex!$1:$1048576,MATCH('SectorStat-Age-Hommes'!$A480,[1]age_tranches_5ans_nb_sex!$A:$A,0),26)/5</f>
        <v>12.200000000219999</v>
      </c>
      <c r="BH480">
        <f>INDEX([1]age_tranches_5ans_nb_sex!$1:$1048576,MATCH('SectorStat-Age-Hommes'!$A480,[1]age_tranches_5ans_nb_sex!$A:$A,0),26)/5</f>
        <v>12.200000000219999</v>
      </c>
      <c r="BI480">
        <f>INDEX([1]age_tranches_5ans_nb_sex!$1:$1048576,MATCH('SectorStat-Age-Hommes'!$A480,[1]age_tranches_5ans_nb_sex!$A:$A,0),26)/5</f>
        <v>12.200000000219999</v>
      </c>
      <c r="BJ480">
        <f>INDEX([1]age_tranches_5ans_nb_sex!$1:$1048576,MATCH('SectorStat-Age-Hommes'!$A480,[1]age_tranches_5ans_nb_sex!$A:$A,0),26)/5</f>
        <v>12.200000000219999</v>
      </c>
      <c r="BK480">
        <f>INDEX([1]age_tranches_5ans_nb_sex!$1:$1048576,MATCH('SectorStat-Age-Hommes'!$A480,[1]age_tranches_5ans_nb_sex!$A:$A,0),26)/5</f>
        <v>12.200000000219999</v>
      </c>
      <c r="BL480">
        <f>INDEX([1]age_tranches_5ans_nb_sex!$1:$1048576,MATCH('SectorStat-Age-Hommes'!$A480,[1]age_tranches_5ans_nb_sex!$A:$A,0),28)/5</f>
        <v>11.800000000127598</v>
      </c>
      <c r="BM480">
        <f>INDEX([1]age_tranches_5ans_nb_sex!$1:$1048576,MATCH('SectorStat-Age-Hommes'!$A480,[1]age_tranches_5ans_nb_sex!$A:$A,0),28)/5</f>
        <v>11.800000000127598</v>
      </c>
      <c r="BN480">
        <f>INDEX([1]age_tranches_5ans_nb_sex!$1:$1048576,MATCH('SectorStat-Age-Hommes'!$A480,[1]age_tranches_5ans_nb_sex!$A:$A,0),28)/5</f>
        <v>11.800000000127598</v>
      </c>
      <c r="BO480">
        <f>INDEX([1]age_tranches_5ans_nb_sex!$1:$1048576,MATCH('SectorStat-Age-Hommes'!$A480,[1]age_tranches_5ans_nb_sex!$A:$A,0),28)/5</f>
        <v>11.800000000127598</v>
      </c>
      <c r="BP480">
        <f>INDEX([1]age_tranches_5ans_nb_sex!$1:$1048576,MATCH('SectorStat-Age-Hommes'!$A480,[1]age_tranches_5ans_nb_sex!$A:$A,0),28)/5</f>
        <v>11.800000000127598</v>
      </c>
      <c r="BQ480">
        <f>INDEX([1]age_tranches_5ans_nb_sex!$1:$1048576,MATCH('SectorStat-Age-Hommes'!$A480,[1]age_tranches_5ans_nb_sex!$A:$A,0),30)/5</f>
        <v>6.1999999997788002</v>
      </c>
      <c r="BR480">
        <f>INDEX([1]age_tranches_5ans_nb_sex!$1:$1048576,MATCH('SectorStat-Age-Hommes'!$A480,[1]age_tranches_5ans_nb_sex!$A:$A,0),30)/5</f>
        <v>6.1999999997788002</v>
      </c>
      <c r="BS480">
        <f>INDEX([1]age_tranches_5ans_nb_sex!$1:$1048576,MATCH('SectorStat-Age-Hommes'!$A480,[1]age_tranches_5ans_nb_sex!$A:$A,0),30)/5</f>
        <v>6.1999999997788002</v>
      </c>
      <c r="BT480">
        <f>INDEX([1]age_tranches_5ans_nb_sex!$1:$1048576,MATCH('SectorStat-Age-Hommes'!$A480,[1]age_tranches_5ans_nb_sex!$A:$A,0),30)/5</f>
        <v>6.1999999997788002</v>
      </c>
      <c r="BU480">
        <f>INDEX([1]age_tranches_5ans_nb_sex!$1:$1048576,MATCH('SectorStat-Age-Hommes'!$A480,[1]age_tranches_5ans_nb_sex!$A:$A,0),30)/5</f>
        <v>6.1999999997788002</v>
      </c>
      <c r="BV480">
        <f>INDEX([1]age_tranches_5ans_nb_sex!$1:$1048576,MATCH('SectorStat-Age-Hommes'!$A480,[1]age_tranches_5ans_nb_sex!$A:$A,0),32)/5</f>
        <v>3.8000000001692</v>
      </c>
      <c r="BW480">
        <f>INDEX([1]age_tranches_5ans_nb_sex!$1:$1048576,MATCH('SectorStat-Age-Hommes'!$A480,[1]age_tranches_5ans_nb_sex!$A:$A,0),32)/5</f>
        <v>3.8000000001692</v>
      </c>
      <c r="BX480">
        <f>INDEX([1]age_tranches_5ans_nb_sex!$1:$1048576,MATCH('SectorStat-Age-Hommes'!$A480,[1]age_tranches_5ans_nb_sex!$A:$A,0),32)/5</f>
        <v>3.8000000001692</v>
      </c>
      <c r="BY480">
        <f>INDEX([1]age_tranches_5ans_nb_sex!$1:$1048576,MATCH('SectorStat-Age-Hommes'!$A480,[1]age_tranches_5ans_nb_sex!$A:$A,0),32)/5</f>
        <v>3.8000000001692</v>
      </c>
      <c r="BZ480">
        <f>INDEX([1]age_tranches_5ans_nb_sex!$1:$1048576,MATCH('SectorStat-Age-Hommes'!$A480,[1]age_tranches_5ans_nb_sex!$A:$A,0),32)/5</f>
        <v>3.8000000001692</v>
      </c>
      <c r="CA480">
        <f>INDEX([1]age_tranches_5ans_nb_sex!$1:$1048576,MATCH('SectorStat-Age-Hommes'!$A480,[1]age_tranches_5ans_nb_sex!$A:$A,0),34)/5</f>
        <v>2.5999999998919998</v>
      </c>
      <c r="CB480">
        <f>INDEX([1]age_tranches_5ans_nb_sex!$1:$1048576,MATCH('SectorStat-Age-Hommes'!$A480,[1]age_tranches_5ans_nb_sex!$A:$A,0),34)/5</f>
        <v>2.5999999998919998</v>
      </c>
      <c r="CC480">
        <f>INDEX([1]age_tranches_5ans_nb_sex!$1:$1048576,MATCH('SectorStat-Age-Hommes'!$A480,[1]age_tranches_5ans_nb_sex!$A:$A,0),34)/5</f>
        <v>2.5999999998919998</v>
      </c>
      <c r="CD480">
        <f>INDEX([1]age_tranches_5ans_nb_sex!$1:$1048576,MATCH('SectorStat-Age-Hommes'!$A480,[1]age_tranches_5ans_nb_sex!$A:$A,0),34)/5</f>
        <v>2.5999999998919998</v>
      </c>
      <c r="CE480">
        <f>INDEX([1]age_tranches_5ans_nb_sex!$1:$1048576,MATCH('SectorStat-Age-Hommes'!$A480,[1]age_tranches_5ans_nb_sex!$A:$A,0),34)/5</f>
        <v>2.5999999998919998</v>
      </c>
      <c r="CF480">
        <f>INDEX([1]age_tranches_5ans_nb_sex!$1:$1048576,MATCH('SectorStat-Age-Hommes'!$A480,[1]age_tranches_5ans_nb_sex!$A:$A,0),36)/5</f>
        <v>1.8000000001796004</v>
      </c>
      <c r="CG480">
        <f>INDEX([1]age_tranches_5ans_nb_sex!$1:$1048576,MATCH('SectorStat-Age-Hommes'!$A480,[1]age_tranches_5ans_nb_sex!$A:$A,0),36)/5</f>
        <v>1.8000000001796004</v>
      </c>
      <c r="CH480">
        <f>INDEX([1]age_tranches_5ans_nb_sex!$1:$1048576,MATCH('SectorStat-Age-Hommes'!$A480,[1]age_tranches_5ans_nb_sex!$A:$A,0),36)/5</f>
        <v>1.8000000001796004</v>
      </c>
      <c r="CI480">
        <f>INDEX([1]age_tranches_5ans_nb_sex!$1:$1048576,MATCH('SectorStat-Age-Hommes'!$A480,[1]age_tranches_5ans_nb_sex!$A:$A,0),36)/5</f>
        <v>1.8000000001796004</v>
      </c>
      <c r="CJ480">
        <f>INDEX([1]age_tranches_5ans_nb_sex!$1:$1048576,MATCH('SectorStat-Age-Hommes'!$A480,[1]age_tranches_5ans_nb_sex!$A:$A,0),36)/5</f>
        <v>1.8000000001796004</v>
      </c>
      <c r="CK480">
        <f>INDEX([1]age_tranches_5ans_nb_sex!$1:$1048576,MATCH('SectorStat-Age-Hommes'!$A480,[1]age_tranches_5ans_nb_sex!$A:$A,0),38)/5</f>
        <v>1.1999999998047999</v>
      </c>
      <c r="CL480">
        <f>INDEX([1]age_tranches_5ans_nb_sex!$1:$1048576,MATCH('SectorStat-Age-Hommes'!$A480,[1]age_tranches_5ans_nb_sex!$A:$A,0),38)/5</f>
        <v>1.1999999998047999</v>
      </c>
      <c r="CM480">
        <f>INDEX([1]age_tranches_5ans_nb_sex!$1:$1048576,MATCH('SectorStat-Age-Hommes'!$A480,[1]age_tranches_5ans_nb_sex!$A:$A,0),38)/5</f>
        <v>1.1999999998047999</v>
      </c>
      <c r="CN480">
        <f>INDEX([1]age_tranches_5ans_nb_sex!$1:$1048576,MATCH('SectorStat-Age-Hommes'!$A480,[1]age_tranches_5ans_nb_sex!$A:$A,0),38)/5</f>
        <v>1.1999999998047999</v>
      </c>
      <c r="CO480">
        <f>INDEX([1]age_tranches_5ans_nb_sex!$1:$1048576,MATCH('SectorStat-Age-Hommes'!$A480,[1]age_tranches_5ans_nb_sex!$A:$A,0),38)/5</f>
        <v>1.1999999998047999</v>
      </c>
      <c r="CP480" s="2">
        <f>INDEX([1]age_tranches_5ans_nb_sex!$1:$1048576,MATCH('SectorStat-Age-Hommes'!$A480,[1]age_tranches_5ans_nb_sex!$A:$A,0),40)/5</f>
        <v>0.19999999981</v>
      </c>
      <c r="CQ480" s="2">
        <f>INDEX([1]age_tranches_5ans_nb_sex!$1:$1048576,MATCH('SectorStat-Age-Hommes'!$A480,[1]age_tranches_5ans_nb_sex!$A:$A,0),40)/5</f>
        <v>0.19999999981</v>
      </c>
      <c r="CR480" s="2">
        <f>INDEX([1]age_tranches_5ans_nb_sex!$1:$1048576,MATCH('SectorStat-Age-Hommes'!$A480,[1]age_tranches_5ans_nb_sex!$A:$A,0),40)/5</f>
        <v>0.19999999981</v>
      </c>
      <c r="CS480" s="2">
        <f>INDEX([1]age_tranches_5ans_nb_sex!$1:$1048576,MATCH('SectorStat-Age-Hommes'!$A480,[1]age_tranches_5ans_nb_sex!$A:$A,0),40)/5</f>
        <v>0.19999999981</v>
      </c>
      <c r="CT480" s="2">
        <f>INDEX([1]age_tranches_5ans_nb_sex!$1:$1048576,MATCH('SectorStat-Age-Hommes'!$A480,[1]age_tranches_5ans_nb_sex!$A:$A,0),40)/5</f>
        <v>0.19999999981</v>
      </c>
      <c r="CZ480" s="3"/>
      <c r="DA480" s="3"/>
      <c r="DB480" s="3"/>
      <c r="DC480" s="3"/>
      <c r="DD480" s="3"/>
    </row>
    <row r="481" spans="1:108" x14ac:dyDescent="0.35">
      <c r="A481" s="1" t="s">
        <v>944</v>
      </c>
      <c r="B481" s="1" t="s">
        <v>945</v>
      </c>
      <c r="C481" t="str">
        <f>INDEX([1]SectorStat!$1:$1048576,MATCH('[1]Distribution ages'!$A481,[1]SectorStat!$B:$B,0),4)</f>
        <v>Saint-Gilles</v>
      </c>
      <c r="D481">
        <f>INDEX([1]age_tranches_5ans_nb_sex!$1:$1048576,MATCH('SectorStat-Age-Hommes'!$A481,[1]age_tranches_5ans_nb_sex!$A:$A,0),4)/5</f>
        <v>16.199999999820001</v>
      </c>
      <c r="E481">
        <f>INDEX([1]age_tranches_5ans_nb_sex!$1:$1048576,MATCH('SectorStat-Age-Hommes'!$A481,[1]age_tranches_5ans_nb_sex!$A:$A,0),4)/5</f>
        <v>16.199999999820001</v>
      </c>
      <c r="F481">
        <f>INDEX([1]age_tranches_5ans_nb_sex!$1:$1048576,MATCH('SectorStat-Age-Hommes'!$A481,[1]age_tranches_5ans_nb_sex!$A:$A,0),4)/5</f>
        <v>16.199999999820001</v>
      </c>
      <c r="G481">
        <f>INDEX([1]age_tranches_5ans_nb_sex!$1:$1048576,MATCH('SectorStat-Age-Hommes'!$A481,[1]age_tranches_5ans_nb_sex!$A:$A,0),4)/5</f>
        <v>16.199999999820001</v>
      </c>
      <c r="H481">
        <f>INDEX([1]age_tranches_5ans_nb_sex!$1:$1048576,MATCH('SectorStat-Age-Hommes'!$A481,[1]age_tranches_5ans_nb_sex!$A:$A,0),4)/5</f>
        <v>16.199999999820001</v>
      </c>
      <c r="I481">
        <f>INDEX([1]age_tranches_5ans_nb_sex!$1:$1048576,MATCH('SectorStat-Age-Hommes'!$A481,[1]age_tranches_5ans_nb_sex!$A:$A,0),6)/5</f>
        <v>14.99999999988</v>
      </c>
      <c r="J481">
        <f>INDEX([1]age_tranches_5ans_nb_sex!$1:$1048576,MATCH('SectorStat-Age-Hommes'!$A481,[1]age_tranches_5ans_nb_sex!$A:$A,0),6)/5</f>
        <v>14.99999999988</v>
      </c>
      <c r="K481">
        <f>INDEX([1]age_tranches_5ans_nb_sex!$1:$1048576,MATCH('SectorStat-Age-Hommes'!$A481,[1]age_tranches_5ans_nb_sex!$A:$A,0),6)/5</f>
        <v>14.99999999988</v>
      </c>
      <c r="L481">
        <f>INDEX([1]age_tranches_5ans_nb_sex!$1:$1048576,MATCH('SectorStat-Age-Hommes'!$A481,[1]age_tranches_5ans_nb_sex!$A:$A,0),6)/5</f>
        <v>14.99999999988</v>
      </c>
      <c r="M481">
        <f>INDEX([1]age_tranches_5ans_nb_sex!$1:$1048576,MATCH('SectorStat-Age-Hommes'!$A481,[1]age_tranches_5ans_nb_sex!$A:$A,0),6)/5</f>
        <v>14.99999999988</v>
      </c>
      <c r="N481">
        <f>INDEX([1]age_tranches_5ans_nb_sex!$1:$1048576,MATCH('SectorStat-Age-Hommes'!$A481,[1]age_tranches_5ans_nb_sex!$A:$A,0),8)/5</f>
        <v>13.60000000002</v>
      </c>
      <c r="O481">
        <f>INDEX([1]age_tranches_5ans_nb_sex!$1:$1048576,MATCH('SectorStat-Age-Hommes'!$A481,[1]age_tranches_5ans_nb_sex!$A:$A,0),8)/5</f>
        <v>13.60000000002</v>
      </c>
      <c r="P481">
        <f>INDEX([1]age_tranches_5ans_nb_sex!$1:$1048576,MATCH('SectorStat-Age-Hommes'!$A481,[1]age_tranches_5ans_nb_sex!$A:$A,0),8)/5</f>
        <v>13.60000000002</v>
      </c>
      <c r="Q481">
        <f>INDEX([1]age_tranches_5ans_nb_sex!$1:$1048576,MATCH('SectorStat-Age-Hommes'!$A481,[1]age_tranches_5ans_nb_sex!$A:$A,0),8)/5</f>
        <v>13.60000000002</v>
      </c>
      <c r="R481">
        <f>INDEX([1]age_tranches_5ans_nb_sex!$1:$1048576,MATCH('SectorStat-Age-Hommes'!$A481,[1]age_tranches_5ans_nb_sex!$A:$A,0),8)/5</f>
        <v>13.60000000002</v>
      </c>
      <c r="S481">
        <f>INDEX([1]age_tranches_5ans_nb_sex!$1:$1048576,MATCH('SectorStat-Age-Hommes'!$A481,[1]age_tranches_5ans_nb_sex!$A:$A,0),10)/5</f>
        <v>14.799999999959999</v>
      </c>
      <c r="T481">
        <f>INDEX([1]age_tranches_5ans_nb_sex!$1:$1048576,MATCH('SectorStat-Age-Hommes'!$A481,[1]age_tranches_5ans_nb_sex!$A:$A,0),10)/5</f>
        <v>14.799999999959999</v>
      </c>
      <c r="U481">
        <f>INDEX([1]age_tranches_5ans_nb_sex!$1:$1048576,MATCH('SectorStat-Age-Hommes'!$A481,[1]age_tranches_5ans_nb_sex!$A:$A,0),10)/5</f>
        <v>14.799999999959999</v>
      </c>
      <c r="V481">
        <f>INDEX([1]age_tranches_5ans_nb_sex!$1:$1048576,MATCH('SectorStat-Age-Hommes'!$A481,[1]age_tranches_5ans_nb_sex!$A:$A,0),10)/5</f>
        <v>14.799999999959999</v>
      </c>
      <c r="W481">
        <f>INDEX([1]age_tranches_5ans_nb_sex!$1:$1048576,MATCH('SectorStat-Age-Hommes'!$A481,[1]age_tranches_5ans_nb_sex!$A:$A,0),10)/5</f>
        <v>14.799999999959999</v>
      </c>
      <c r="X481">
        <f>INDEX([1]age_tranches_5ans_nb_sex!$1:$1048576,MATCH('SectorStat-Age-Hommes'!$A481,[1]age_tranches_5ans_nb_sex!$A:$A,0),10)/5</f>
        <v>14.799999999959999</v>
      </c>
      <c r="Y481">
        <f>INDEX([1]age_tranches_5ans_nb_sex!$1:$1048576,MATCH('SectorStat-Age-Hommes'!$A481,[1]age_tranches_5ans_nb_sex!$A:$A,0),12)/5</f>
        <v>16.8</v>
      </c>
      <c r="Z481">
        <f>INDEX([1]age_tranches_5ans_nb_sex!$1:$1048576,MATCH('SectorStat-Age-Hommes'!$A481,[1]age_tranches_5ans_nb_sex!$A:$A,0),12)/5</f>
        <v>16.8</v>
      </c>
      <c r="AA481">
        <f>INDEX([1]age_tranches_5ans_nb_sex!$1:$1048576,MATCH('SectorStat-Age-Hommes'!$A481,[1]age_tranches_5ans_nb_sex!$A:$A,0),12)/5</f>
        <v>16.8</v>
      </c>
      <c r="AB481">
        <f>INDEX([1]age_tranches_5ans_nb_sex!$1:$1048576,MATCH('SectorStat-Age-Hommes'!$A481,[1]age_tranches_5ans_nb_sex!$A:$A,0),12)/5</f>
        <v>16.8</v>
      </c>
      <c r="AC481">
        <f>INDEX([1]age_tranches_5ans_nb_sex!$1:$1048576,MATCH('SectorStat-Age-Hommes'!$A481,[1]age_tranches_5ans_nb_sex!$A:$A,0),14)/5</f>
        <v>18.600000000119998</v>
      </c>
      <c r="AD481">
        <f>INDEX([1]age_tranches_5ans_nb_sex!$1:$1048576,MATCH('SectorStat-Age-Hommes'!$A481,[1]age_tranches_5ans_nb_sex!$A:$A,0),14)/5</f>
        <v>18.600000000119998</v>
      </c>
      <c r="AE481">
        <f>INDEX([1]age_tranches_5ans_nb_sex!$1:$1048576,MATCH('SectorStat-Age-Hommes'!$A481,[1]age_tranches_5ans_nb_sex!$A:$A,0),14)/5</f>
        <v>18.600000000119998</v>
      </c>
      <c r="AF481">
        <f>INDEX([1]age_tranches_5ans_nb_sex!$1:$1048576,MATCH('SectorStat-Age-Hommes'!$A481,[1]age_tranches_5ans_nb_sex!$A:$A,0),14)/5</f>
        <v>18.600000000119998</v>
      </c>
      <c r="AG481">
        <f>INDEX([1]age_tranches_5ans_nb_sex!$1:$1048576,MATCH('SectorStat-Age-Hommes'!$A481,[1]age_tranches_5ans_nb_sex!$A:$A,0),14)/5</f>
        <v>18.600000000119998</v>
      </c>
      <c r="AH481">
        <f>INDEX([1]age_tranches_5ans_nb_sex!$1:$1048576,MATCH('SectorStat-Age-Hommes'!$A481,[1]age_tranches_5ans_nb_sex!$A:$A,0),16)/5</f>
        <v>16.199999999820001</v>
      </c>
      <c r="AI481">
        <f>INDEX([1]age_tranches_5ans_nb_sex!$1:$1048576,MATCH('SectorStat-Age-Hommes'!$A481,[1]age_tranches_5ans_nb_sex!$A:$A,0),16)/5</f>
        <v>16.199999999820001</v>
      </c>
      <c r="AJ481">
        <f>INDEX([1]age_tranches_5ans_nb_sex!$1:$1048576,MATCH('SectorStat-Age-Hommes'!$A481,[1]age_tranches_5ans_nb_sex!$A:$A,0),16)/5</f>
        <v>16.199999999820001</v>
      </c>
      <c r="AK481">
        <f>INDEX([1]age_tranches_5ans_nb_sex!$1:$1048576,MATCH('SectorStat-Age-Hommes'!$A481,[1]age_tranches_5ans_nb_sex!$A:$A,0),16)/5</f>
        <v>16.199999999820001</v>
      </c>
      <c r="AL481">
        <f>INDEX([1]age_tranches_5ans_nb_sex!$1:$1048576,MATCH('SectorStat-Age-Hommes'!$A481,[1]age_tranches_5ans_nb_sex!$A:$A,0),16)/5</f>
        <v>16.199999999820001</v>
      </c>
      <c r="AM481">
        <f>INDEX([1]age_tranches_5ans_nb_sex!$1:$1048576,MATCH('SectorStat-Age-Hommes'!$A481,[1]age_tranches_5ans_nb_sex!$A:$A,0),18)/5</f>
        <v>18.600000000119998</v>
      </c>
      <c r="AN481">
        <f>INDEX([1]age_tranches_5ans_nb_sex!$1:$1048576,MATCH('SectorStat-Age-Hommes'!$A481,[1]age_tranches_5ans_nb_sex!$A:$A,0),18)/5</f>
        <v>18.600000000119998</v>
      </c>
      <c r="AO481">
        <f>INDEX([1]age_tranches_5ans_nb_sex!$1:$1048576,MATCH('SectorStat-Age-Hommes'!$A481,[1]age_tranches_5ans_nb_sex!$A:$A,0),18)/5</f>
        <v>18.600000000119998</v>
      </c>
      <c r="AP481">
        <f>INDEX([1]age_tranches_5ans_nb_sex!$1:$1048576,MATCH('SectorStat-Age-Hommes'!$A481,[1]age_tranches_5ans_nb_sex!$A:$A,0),18)/5</f>
        <v>18.600000000119998</v>
      </c>
      <c r="AQ481">
        <f>INDEX([1]age_tranches_5ans_nb_sex!$1:$1048576,MATCH('SectorStat-Age-Hommes'!$A481,[1]age_tranches_5ans_nb_sex!$A:$A,0),18)/5</f>
        <v>18.600000000119998</v>
      </c>
      <c r="AR481">
        <f>INDEX([1]age_tranches_5ans_nb_sex!$1:$1048576,MATCH('SectorStat-Age-Hommes'!$A481,[1]age_tranches_5ans_nb_sex!$A:$A,0),20)/5</f>
        <v>13.799999999940002</v>
      </c>
      <c r="AS481">
        <f>INDEX([1]age_tranches_5ans_nb_sex!$1:$1048576,MATCH('SectorStat-Age-Hommes'!$A481,[1]age_tranches_5ans_nb_sex!$A:$A,0),20)/5</f>
        <v>13.799999999940002</v>
      </c>
      <c r="AT481">
        <f>INDEX([1]age_tranches_5ans_nb_sex!$1:$1048576,MATCH('SectorStat-Age-Hommes'!$A481,[1]age_tranches_5ans_nb_sex!$A:$A,0),20)/5</f>
        <v>13.799999999940002</v>
      </c>
      <c r="AU481">
        <f>INDEX([1]age_tranches_5ans_nb_sex!$1:$1048576,MATCH('SectorStat-Age-Hommes'!$A481,[1]age_tranches_5ans_nb_sex!$A:$A,0),20)/5</f>
        <v>13.799999999940002</v>
      </c>
      <c r="AV481">
        <f>INDEX([1]age_tranches_5ans_nb_sex!$1:$1048576,MATCH('SectorStat-Age-Hommes'!$A481,[1]age_tranches_5ans_nb_sex!$A:$A,0),20)/5</f>
        <v>13.799999999940002</v>
      </c>
      <c r="AW481">
        <f>INDEX([1]age_tranches_5ans_nb_sex!$1:$1048576,MATCH('SectorStat-Age-Hommes'!$A481,[1]age_tranches_5ans_nb_sex!$A:$A,0),22)/5</f>
        <v>17.800000000019999</v>
      </c>
      <c r="AX481">
        <f>INDEX([1]age_tranches_5ans_nb_sex!$1:$1048576,MATCH('SectorStat-Age-Hommes'!$A481,[1]age_tranches_5ans_nb_sex!$A:$A,0),22)/5</f>
        <v>17.800000000019999</v>
      </c>
      <c r="AY481">
        <f>INDEX([1]age_tranches_5ans_nb_sex!$1:$1048576,MATCH('SectorStat-Age-Hommes'!$A481,[1]age_tranches_5ans_nb_sex!$A:$A,0),22)/5</f>
        <v>17.800000000019999</v>
      </c>
      <c r="AZ481">
        <f>INDEX([1]age_tranches_5ans_nb_sex!$1:$1048576,MATCH('SectorStat-Age-Hommes'!$A481,[1]age_tranches_5ans_nb_sex!$A:$A,0),22)/5</f>
        <v>17.800000000019999</v>
      </c>
      <c r="BA481">
        <f>INDEX([1]age_tranches_5ans_nb_sex!$1:$1048576,MATCH('SectorStat-Age-Hommes'!$A481,[1]age_tranches_5ans_nb_sex!$A:$A,0),22)/5</f>
        <v>17.800000000019999</v>
      </c>
      <c r="BB481">
        <f>INDEX([1]age_tranches_5ans_nb_sex!$1:$1048576,MATCH('SectorStat-Age-Hommes'!$A481,[1]age_tranches_5ans_nb_sex!$A:$A,0),24)/5</f>
        <v>10.799999999879999</v>
      </c>
      <c r="BC481">
        <f>INDEX([1]age_tranches_5ans_nb_sex!$1:$1048576,MATCH('SectorStat-Age-Hommes'!$A481,[1]age_tranches_5ans_nb_sex!$A:$A,0),24)/5</f>
        <v>10.799999999879999</v>
      </c>
      <c r="BD481">
        <f>INDEX([1]age_tranches_5ans_nb_sex!$1:$1048576,MATCH('SectorStat-Age-Hommes'!$A481,[1]age_tranches_5ans_nb_sex!$A:$A,0),24)/5</f>
        <v>10.799999999879999</v>
      </c>
      <c r="BE481">
        <f>INDEX([1]age_tranches_5ans_nb_sex!$1:$1048576,MATCH('SectorStat-Age-Hommes'!$A481,[1]age_tranches_5ans_nb_sex!$A:$A,0),24)/5</f>
        <v>10.799999999879999</v>
      </c>
      <c r="BF481">
        <f>INDEX([1]age_tranches_5ans_nb_sex!$1:$1048576,MATCH('SectorStat-Age-Hommes'!$A481,[1]age_tranches_5ans_nb_sex!$A:$A,0),24)/5</f>
        <v>10.799999999879999</v>
      </c>
      <c r="BG481">
        <f>INDEX([1]age_tranches_5ans_nb_sex!$1:$1048576,MATCH('SectorStat-Age-Hommes'!$A481,[1]age_tranches_5ans_nb_sex!$A:$A,0),26)/5</f>
        <v>15.799999999979999</v>
      </c>
      <c r="BH481">
        <f>INDEX([1]age_tranches_5ans_nb_sex!$1:$1048576,MATCH('SectorStat-Age-Hommes'!$A481,[1]age_tranches_5ans_nb_sex!$A:$A,0),26)/5</f>
        <v>15.799999999979999</v>
      </c>
      <c r="BI481">
        <f>INDEX([1]age_tranches_5ans_nb_sex!$1:$1048576,MATCH('SectorStat-Age-Hommes'!$A481,[1]age_tranches_5ans_nb_sex!$A:$A,0),26)/5</f>
        <v>15.799999999979999</v>
      </c>
      <c r="BJ481">
        <f>INDEX([1]age_tranches_5ans_nb_sex!$1:$1048576,MATCH('SectorStat-Age-Hommes'!$A481,[1]age_tranches_5ans_nb_sex!$A:$A,0),26)/5</f>
        <v>15.799999999979999</v>
      </c>
      <c r="BK481">
        <f>INDEX([1]age_tranches_5ans_nb_sex!$1:$1048576,MATCH('SectorStat-Age-Hommes'!$A481,[1]age_tranches_5ans_nb_sex!$A:$A,0),26)/5</f>
        <v>15.799999999979999</v>
      </c>
      <c r="BL481">
        <f>INDEX([1]age_tranches_5ans_nb_sex!$1:$1048576,MATCH('SectorStat-Age-Hommes'!$A481,[1]age_tranches_5ans_nb_sex!$A:$A,0),28)/5</f>
        <v>10.40000000004</v>
      </c>
      <c r="BM481">
        <f>INDEX([1]age_tranches_5ans_nb_sex!$1:$1048576,MATCH('SectorStat-Age-Hommes'!$A481,[1]age_tranches_5ans_nb_sex!$A:$A,0),28)/5</f>
        <v>10.40000000004</v>
      </c>
      <c r="BN481">
        <f>INDEX([1]age_tranches_5ans_nb_sex!$1:$1048576,MATCH('SectorStat-Age-Hommes'!$A481,[1]age_tranches_5ans_nb_sex!$A:$A,0),28)/5</f>
        <v>10.40000000004</v>
      </c>
      <c r="BO481">
        <f>INDEX([1]age_tranches_5ans_nb_sex!$1:$1048576,MATCH('SectorStat-Age-Hommes'!$A481,[1]age_tranches_5ans_nb_sex!$A:$A,0),28)/5</f>
        <v>10.40000000004</v>
      </c>
      <c r="BP481">
        <f>INDEX([1]age_tranches_5ans_nb_sex!$1:$1048576,MATCH('SectorStat-Age-Hommes'!$A481,[1]age_tranches_5ans_nb_sex!$A:$A,0),28)/5</f>
        <v>10.40000000004</v>
      </c>
      <c r="BQ481">
        <f>INDEX([1]age_tranches_5ans_nb_sex!$1:$1048576,MATCH('SectorStat-Age-Hommes'!$A481,[1]age_tranches_5ans_nb_sex!$A:$A,0),30)/5</f>
        <v>6.3999999999600004</v>
      </c>
      <c r="BR481">
        <f>INDEX([1]age_tranches_5ans_nb_sex!$1:$1048576,MATCH('SectorStat-Age-Hommes'!$A481,[1]age_tranches_5ans_nb_sex!$A:$A,0),30)/5</f>
        <v>6.3999999999600004</v>
      </c>
      <c r="BS481">
        <f>INDEX([1]age_tranches_5ans_nb_sex!$1:$1048576,MATCH('SectorStat-Age-Hommes'!$A481,[1]age_tranches_5ans_nb_sex!$A:$A,0),30)/5</f>
        <v>6.3999999999600004</v>
      </c>
      <c r="BT481">
        <f>INDEX([1]age_tranches_5ans_nb_sex!$1:$1048576,MATCH('SectorStat-Age-Hommes'!$A481,[1]age_tranches_5ans_nb_sex!$A:$A,0),30)/5</f>
        <v>6.3999999999600004</v>
      </c>
      <c r="BU481">
        <f>INDEX([1]age_tranches_5ans_nb_sex!$1:$1048576,MATCH('SectorStat-Age-Hommes'!$A481,[1]age_tranches_5ans_nb_sex!$A:$A,0),30)/5</f>
        <v>6.3999999999600004</v>
      </c>
      <c r="BV481">
        <f>INDEX([1]age_tranches_5ans_nb_sex!$1:$1048576,MATCH('SectorStat-Age-Hommes'!$A481,[1]age_tranches_5ans_nb_sex!$A:$A,0),32)/5</f>
        <v>4.5999999998399996</v>
      </c>
      <c r="BW481">
        <f>INDEX([1]age_tranches_5ans_nb_sex!$1:$1048576,MATCH('SectorStat-Age-Hommes'!$A481,[1]age_tranches_5ans_nb_sex!$A:$A,0),32)/5</f>
        <v>4.5999999998399996</v>
      </c>
      <c r="BX481">
        <f>INDEX([1]age_tranches_5ans_nb_sex!$1:$1048576,MATCH('SectorStat-Age-Hommes'!$A481,[1]age_tranches_5ans_nb_sex!$A:$A,0),32)/5</f>
        <v>4.5999999998399996</v>
      </c>
      <c r="BY481">
        <f>INDEX([1]age_tranches_5ans_nb_sex!$1:$1048576,MATCH('SectorStat-Age-Hommes'!$A481,[1]age_tranches_5ans_nb_sex!$A:$A,0),32)/5</f>
        <v>4.5999999998399996</v>
      </c>
      <c r="BZ481">
        <f>INDEX([1]age_tranches_5ans_nb_sex!$1:$1048576,MATCH('SectorStat-Age-Hommes'!$A481,[1]age_tranches_5ans_nb_sex!$A:$A,0),32)/5</f>
        <v>4.5999999998399996</v>
      </c>
      <c r="CA481">
        <f>INDEX([1]age_tranches_5ans_nb_sex!$1:$1048576,MATCH('SectorStat-Age-Hommes'!$A481,[1]age_tranches_5ans_nb_sex!$A:$A,0),34)/5</f>
        <v>3.1999999999800002</v>
      </c>
      <c r="CB481">
        <f>INDEX([1]age_tranches_5ans_nb_sex!$1:$1048576,MATCH('SectorStat-Age-Hommes'!$A481,[1]age_tranches_5ans_nb_sex!$A:$A,0),34)/5</f>
        <v>3.1999999999800002</v>
      </c>
      <c r="CC481">
        <f>INDEX([1]age_tranches_5ans_nb_sex!$1:$1048576,MATCH('SectorStat-Age-Hommes'!$A481,[1]age_tranches_5ans_nb_sex!$A:$A,0),34)/5</f>
        <v>3.1999999999800002</v>
      </c>
      <c r="CD481">
        <f>INDEX([1]age_tranches_5ans_nb_sex!$1:$1048576,MATCH('SectorStat-Age-Hommes'!$A481,[1]age_tranches_5ans_nb_sex!$A:$A,0),34)/5</f>
        <v>3.1999999999800002</v>
      </c>
      <c r="CE481">
        <f>INDEX([1]age_tranches_5ans_nb_sex!$1:$1048576,MATCH('SectorStat-Age-Hommes'!$A481,[1]age_tranches_5ans_nb_sex!$A:$A,0),34)/5</f>
        <v>3.1999999999800002</v>
      </c>
      <c r="CF481">
        <f>INDEX([1]age_tranches_5ans_nb_sex!$1:$1048576,MATCH('SectorStat-Age-Hommes'!$A481,[1]age_tranches_5ans_nb_sex!$A:$A,0),36)/5</f>
        <v>1.8000000001200001</v>
      </c>
      <c r="CG481">
        <f>INDEX([1]age_tranches_5ans_nb_sex!$1:$1048576,MATCH('SectorStat-Age-Hommes'!$A481,[1]age_tranches_5ans_nb_sex!$A:$A,0),36)/5</f>
        <v>1.8000000001200001</v>
      </c>
      <c r="CH481">
        <f>INDEX([1]age_tranches_5ans_nb_sex!$1:$1048576,MATCH('SectorStat-Age-Hommes'!$A481,[1]age_tranches_5ans_nb_sex!$A:$A,0),36)/5</f>
        <v>1.8000000001200001</v>
      </c>
      <c r="CI481">
        <f>INDEX([1]age_tranches_5ans_nb_sex!$1:$1048576,MATCH('SectorStat-Age-Hommes'!$A481,[1]age_tranches_5ans_nb_sex!$A:$A,0),36)/5</f>
        <v>1.8000000001200001</v>
      </c>
      <c r="CJ481">
        <f>INDEX([1]age_tranches_5ans_nb_sex!$1:$1048576,MATCH('SectorStat-Age-Hommes'!$A481,[1]age_tranches_5ans_nb_sex!$A:$A,0),36)/5</f>
        <v>1.8000000001200001</v>
      </c>
      <c r="CK481">
        <f>INDEX([1]age_tranches_5ans_nb_sex!$1:$1048576,MATCH('SectorStat-Age-Hommes'!$A481,[1]age_tranches_5ans_nb_sex!$A:$A,0),38)/5</f>
        <v>1.00000000002</v>
      </c>
      <c r="CL481">
        <f>INDEX([1]age_tranches_5ans_nb_sex!$1:$1048576,MATCH('SectorStat-Age-Hommes'!$A481,[1]age_tranches_5ans_nb_sex!$A:$A,0),38)/5</f>
        <v>1.00000000002</v>
      </c>
      <c r="CM481">
        <f>INDEX([1]age_tranches_5ans_nb_sex!$1:$1048576,MATCH('SectorStat-Age-Hommes'!$A481,[1]age_tranches_5ans_nb_sex!$A:$A,0),38)/5</f>
        <v>1.00000000002</v>
      </c>
      <c r="CN481">
        <f>INDEX([1]age_tranches_5ans_nb_sex!$1:$1048576,MATCH('SectorStat-Age-Hommes'!$A481,[1]age_tranches_5ans_nb_sex!$A:$A,0),38)/5</f>
        <v>1.00000000002</v>
      </c>
      <c r="CO481">
        <f>INDEX([1]age_tranches_5ans_nb_sex!$1:$1048576,MATCH('SectorStat-Age-Hommes'!$A481,[1]age_tranches_5ans_nb_sex!$A:$A,0),38)/5</f>
        <v>1.00000000002</v>
      </c>
      <c r="CP481" s="2">
        <f>INDEX([1]age_tranches_5ans_nb_sex!$1:$1048576,MATCH('SectorStat-Age-Hommes'!$A481,[1]age_tranches_5ans_nb_sex!$A:$A,0),40)/5</f>
        <v>0.39999999984000001</v>
      </c>
      <c r="CQ481" s="2">
        <f>INDEX([1]age_tranches_5ans_nb_sex!$1:$1048576,MATCH('SectorStat-Age-Hommes'!$A481,[1]age_tranches_5ans_nb_sex!$A:$A,0),40)/5</f>
        <v>0.39999999984000001</v>
      </c>
      <c r="CR481" s="2">
        <f>INDEX([1]age_tranches_5ans_nb_sex!$1:$1048576,MATCH('SectorStat-Age-Hommes'!$A481,[1]age_tranches_5ans_nb_sex!$A:$A,0),40)/5</f>
        <v>0.39999999984000001</v>
      </c>
      <c r="CS481" s="2">
        <f>INDEX([1]age_tranches_5ans_nb_sex!$1:$1048576,MATCH('SectorStat-Age-Hommes'!$A481,[1]age_tranches_5ans_nb_sex!$A:$A,0),40)/5</f>
        <v>0.39999999984000001</v>
      </c>
      <c r="CT481" s="2">
        <f>INDEX([1]age_tranches_5ans_nb_sex!$1:$1048576,MATCH('SectorStat-Age-Hommes'!$A481,[1]age_tranches_5ans_nb_sex!$A:$A,0),40)/5</f>
        <v>0.39999999984000001</v>
      </c>
      <c r="CZ481" s="3"/>
      <c r="DA481" s="3"/>
      <c r="DB481" s="3"/>
      <c r="DC481" s="3"/>
      <c r="DD481" s="3"/>
    </row>
    <row r="482" spans="1:108" x14ac:dyDescent="0.35">
      <c r="A482" s="1" t="s">
        <v>946</v>
      </c>
      <c r="B482" s="1" t="s">
        <v>947</v>
      </c>
      <c r="C482" t="str">
        <f>INDEX([1]SectorStat!$1:$1048576,MATCH('[1]Distribution ages'!$A482,[1]SectorStat!$B:$B,0),4)</f>
        <v>Saint-Gilles</v>
      </c>
      <c r="D482">
        <f>INDEX([1]age_tranches_5ans_nb_sex!$1:$1048576,MATCH('SectorStat-Age-Hommes'!$A482,[1]age_tranches_5ans_nb_sex!$A:$A,0),4)/5</f>
        <v>10.800000000035999</v>
      </c>
      <c r="E482">
        <f>INDEX([1]age_tranches_5ans_nb_sex!$1:$1048576,MATCH('SectorStat-Age-Hommes'!$A482,[1]age_tranches_5ans_nb_sex!$A:$A,0),4)/5</f>
        <v>10.800000000035999</v>
      </c>
      <c r="F482">
        <f>INDEX([1]age_tranches_5ans_nb_sex!$1:$1048576,MATCH('SectorStat-Age-Hommes'!$A482,[1]age_tranches_5ans_nb_sex!$A:$A,0),4)/5</f>
        <v>10.800000000035999</v>
      </c>
      <c r="G482">
        <f>INDEX([1]age_tranches_5ans_nb_sex!$1:$1048576,MATCH('SectorStat-Age-Hommes'!$A482,[1]age_tranches_5ans_nb_sex!$A:$A,0),4)/5</f>
        <v>10.800000000035999</v>
      </c>
      <c r="H482">
        <f>INDEX([1]age_tranches_5ans_nb_sex!$1:$1048576,MATCH('SectorStat-Age-Hommes'!$A482,[1]age_tranches_5ans_nb_sex!$A:$A,0),4)/5</f>
        <v>10.800000000035999</v>
      </c>
      <c r="I482">
        <f>INDEX([1]age_tranches_5ans_nb_sex!$1:$1048576,MATCH('SectorStat-Age-Hommes'!$A482,[1]age_tranches_5ans_nb_sex!$A:$A,0),6)/5</f>
        <v>11.000000000059199</v>
      </c>
      <c r="J482">
        <f>INDEX([1]age_tranches_5ans_nb_sex!$1:$1048576,MATCH('SectorStat-Age-Hommes'!$A482,[1]age_tranches_5ans_nb_sex!$A:$A,0),6)/5</f>
        <v>11.000000000059199</v>
      </c>
      <c r="K482">
        <f>INDEX([1]age_tranches_5ans_nb_sex!$1:$1048576,MATCH('SectorStat-Age-Hommes'!$A482,[1]age_tranches_5ans_nb_sex!$A:$A,0),6)/5</f>
        <v>11.000000000059199</v>
      </c>
      <c r="L482">
        <f>INDEX([1]age_tranches_5ans_nb_sex!$1:$1048576,MATCH('SectorStat-Age-Hommes'!$A482,[1]age_tranches_5ans_nb_sex!$A:$A,0),6)/5</f>
        <v>11.000000000059199</v>
      </c>
      <c r="M482">
        <f>INDEX([1]age_tranches_5ans_nb_sex!$1:$1048576,MATCH('SectorStat-Age-Hommes'!$A482,[1]age_tranches_5ans_nb_sex!$A:$A,0),6)/5</f>
        <v>11.000000000059199</v>
      </c>
      <c r="N482">
        <f>INDEX([1]age_tranches_5ans_nb_sex!$1:$1048576,MATCH('SectorStat-Age-Hommes'!$A482,[1]age_tranches_5ans_nb_sex!$A:$A,0),8)/5</f>
        <v>12.199999999894199</v>
      </c>
      <c r="O482">
        <f>INDEX([1]age_tranches_5ans_nb_sex!$1:$1048576,MATCH('SectorStat-Age-Hommes'!$A482,[1]age_tranches_5ans_nb_sex!$A:$A,0),8)/5</f>
        <v>12.199999999894199</v>
      </c>
      <c r="P482">
        <f>INDEX([1]age_tranches_5ans_nb_sex!$1:$1048576,MATCH('SectorStat-Age-Hommes'!$A482,[1]age_tranches_5ans_nb_sex!$A:$A,0),8)/5</f>
        <v>12.199999999894199</v>
      </c>
      <c r="Q482">
        <f>INDEX([1]age_tranches_5ans_nb_sex!$1:$1048576,MATCH('SectorStat-Age-Hommes'!$A482,[1]age_tranches_5ans_nb_sex!$A:$A,0),8)/5</f>
        <v>12.199999999894199</v>
      </c>
      <c r="R482">
        <f>INDEX([1]age_tranches_5ans_nb_sex!$1:$1048576,MATCH('SectorStat-Age-Hommes'!$A482,[1]age_tranches_5ans_nb_sex!$A:$A,0),8)/5</f>
        <v>12.199999999894199</v>
      </c>
      <c r="S482">
        <f>INDEX([1]age_tranches_5ans_nb_sex!$1:$1048576,MATCH('SectorStat-Age-Hommes'!$A482,[1]age_tranches_5ans_nb_sex!$A:$A,0),10)/5</f>
        <v>8.6000000000850001</v>
      </c>
      <c r="T482">
        <f>INDEX([1]age_tranches_5ans_nb_sex!$1:$1048576,MATCH('SectorStat-Age-Hommes'!$A482,[1]age_tranches_5ans_nb_sex!$A:$A,0),10)/5</f>
        <v>8.6000000000850001</v>
      </c>
      <c r="U482">
        <f>INDEX([1]age_tranches_5ans_nb_sex!$1:$1048576,MATCH('SectorStat-Age-Hommes'!$A482,[1]age_tranches_5ans_nb_sex!$A:$A,0),10)/5</f>
        <v>8.6000000000850001</v>
      </c>
      <c r="V482">
        <f>INDEX([1]age_tranches_5ans_nb_sex!$1:$1048576,MATCH('SectorStat-Age-Hommes'!$A482,[1]age_tranches_5ans_nb_sex!$A:$A,0),10)/5</f>
        <v>8.6000000000850001</v>
      </c>
      <c r="W482">
        <f>INDEX([1]age_tranches_5ans_nb_sex!$1:$1048576,MATCH('SectorStat-Age-Hommes'!$A482,[1]age_tranches_5ans_nb_sex!$A:$A,0),10)/5</f>
        <v>8.6000000000850001</v>
      </c>
      <c r="X482">
        <f>INDEX([1]age_tranches_5ans_nb_sex!$1:$1048576,MATCH('SectorStat-Age-Hommes'!$A482,[1]age_tranches_5ans_nb_sex!$A:$A,0),10)/5</f>
        <v>8.6000000000850001</v>
      </c>
      <c r="Y482">
        <f>INDEX([1]age_tranches_5ans_nb_sex!$1:$1048576,MATCH('SectorStat-Age-Hommes'!$A482,[1]age_tranches_5ans_nb_sex!$A:$A,0),12)/5</f>
        <v>10.3999999999896</v>
      </c>
      <c r="Z482">
        <f>INDEX([1]age_tranches_5ans_nb_sex!$1:$1048576,MATCH('SectorStat-Age-Hommes'!$A482,[1]age_tranches_5ans_nb_sex!$A:$A,0),12)/5</f>
        <v>10.3999999999896</v>
      </c>
      <c r="AA482">
        <f>INDEX([1]age_tranches_5ans_nb_sex!$1:$1048576,MATCH('SectorStat-Age-Hommes'!$A482,[1]age_tranches_5ans_nb_sex!$A:$A,0),12)/5</f>
        <v>10.3999999999896</v>
      </c>
      <c r="AB482">
        <f>INDEX([1]age_tranches_5ans_nb_sex!$1:$1048576,MATCH('SectorStat-Age-Hommes'!$A482,[1]age_tranches_5ans_nb_sex!$A:$A,0),12)/5</f>
        <v>10.3999999999896</v>
      </c>
      <c r="AC482">
        <f>INDEX([1]age_tranches_5ans_nb_sex!$1:$1048576,MATCH('SectorStat-Age-Hommes'!$A482,[1]age_tranches_5ans_nb_sex!$A:$A,0),14)/5</f>
        <v>10.199999999966399</v>
      </c>
      <c r="AD482">
        <f>INDEX([1]age_tranches_5ans_nb_sex!$1:$1048576,MATCH('SectorStat-Age-Hommes'!$A482,[1]age_tranches_5ans_nb_sex!$A:$A,0),14)/5</f>
        <v>10.199999999966399</v>
      </c>
      <c r="AE482">
        <f>INDEX([1]age_tranches_5ans_nb_sex!$1:$1048576,MATCH('SectorStat-Age-Hommes'!$A482,[1]age_tranches_5ans_nb_sex!$A:$A,0),14)/5</f>
        <v>10.199999999966399</v>
      </c>
      <c r="AF482">
        <f>INDEX([1]age_tranches_5ans_nb_sex!$1:$1048576,MATCH('SectorStat-Age-Hommes'!$A482,[1]age_tranches_5ans_nb_sex!$A:$A,0),14)/5</f>
        <v>10.199999999966399</v>
      </c>
      <c r="AG482">
        <f>INDEX([1]age_tranches_5ans_nb_sex!$1:$1048576,MATCH('SectorStat-Age-Hommes'!$A482,[1]age_tranches_5ans_nb_sex!$A:$A,0),14)/5</f>
        <v>10.199999999966399</v>
      </c>
      <c r="AH482">
        <f>INDEX([1]age_tranches_5ans_nb_sex!$1:$1048576,MATCH('SectorStat-Age-Hommes'!$A482,[1]age_tranches_5ans_nb_sex!$A:$A,0),16)/5</f>
        <v>11.200000000082401</v>
      </c>
      <c r="AI482">
        <f>INDEX([1]age_tranches_5ans_nb_sex!$1:$1048576,MATCH('SectorStat-Age-Hommes'!$A482,[1]age_tranches_5ans_nb_sex!$A:$A,0),16)/5</f>
        <v>11.200000000082401</v>
      </c>
      <c r="AJ482">
        <f>INDEX([1]age_tranches_5ans_nb_sex!$1:$1048576,MATCH('SectorStat-Age-Hommes'!$A482,[1]age_tranches_5ans_nb_sex!$A:$A,0),16)/5</f>
        <v>11.200000000082401</v>
      </c>
      <c r="AK482">
        <f>INDEX([1]age_tranches_5ans_nb_sex!$1:$1048576,MATCH('SectorStat-Age-Hommes'!$A482,[1]age_tranches_5ans_nb_sex!$A:$A,0),16)/5</f>
        <v>11.200000000082401</v>
      </c>
      <c r="AL482">
        <f>INDEX([1]age_tranches_5ans_nb_sex!$1:$1048576,MATCH('SectorStat-Age-Hommes'!$A482,[1]age_tranches_5ans_nb_sex!$A:$A,0),16)/5</f>
        <v>11.200000000082401</v>
      </c>
      <c r="AM482">
        <f>INDEX([1]age_tranches_5ans_nb_sex!$1:$1048576,MATCH('SectorStat-Age-Hommes'!$A482,[1]age_tranches_5ans_nb_sex!$A:$A,0),18)/5</f>
        <v>13.400000000033401</v>
      </c>
      <c r="AN482">
        <f>INDEX([1]age_tranches_5ans_nb_sex!$1:$1048576,MATCH('SectorStat-Age-Hommes'!$A482,[1]age_tranches_5ans_nb_sex!$A:$A,0),18)/5</f>
        <v>13.400000000033401</v>
      </c>
      <c r="AO482">
        <f>INDEX([1]age_tranches_5ans_nb_sex!$1:$1048576,MATCH('SectorStat-Age-Hommes'!$A482,[1]age_tranches_5ans_nb_sex!$A:$A,0),18)/5</f>
        <v>13.400000000033401</v>
      </c>
      <c r="AP482">
        <f>INDEX([1]age_tranches_5ans_nb_sex!$1:$1048576,MATCH('SectorStat-Age-Hommes'!$A482,[1]age_tranches_5ans_nb_sex!$A:$A,0),18)/5</f>
        <v>13.400000000033401</v>
      </c>
      <c r="AQ482">
        <f>INDEX([1]age_tranches_5ans_nb_sex!$1:$1048576,MATCH('SectorStat-Age-Hommes'!$A482,[1]age_tranches_5ans_nb_sex!$A:$A,0),18)/5</f>
        <v>13.400000000033401</v>
      </c>
      <c r="AR482">
        <f>INDEX([1]age_tranches_5ans_nb_sex!$1:$1048576,MATCH('SectorStat-Age-Hommes'!$A482,[1]age_tranches_5ans_nb_sex!$A:$A,0),20)/5</f>
        <v>11.999999999870999</v>
      </c>
      <c r="AS482">
        <f>INDEX([1]age_tranches_5ans_nb_sex!$1:$1048576,MATCH('SectorStat-Age-Hommes'!$A482,[1]age_tranches_5ans_nb_sex!$A:$A,0),20)/5</f>
        <v>11.999999999870999</v>
      </c>
      <c r="AT482">
        <f>INDEX([1]age_tranches_5ans_nb_sex!$1:$1048576,MATCH('SectorStat-Age-Hommes'!$A482,[1]age_tranches_5ans_nb_sex!$A:$A,0),20)/5</f>
        <v>11.999999999870999</v>
      </c>
      <c r="AU482">
        <f>INDEX([1]age_tranches_5ans_nb_sex!$1:$1048576,MATCH('SectorStat-Age-Hommes'!$A482,[1]age_tranches_5ans_nb_sex!$A:$A,0),20)/5</f>
        <v>11.999999999870999</v>
      </c>
      <c r="AV482">
        <f>INDEX([1]age_tranches_5ans_nb_sex!$1:$1048576,MATCH('SectorStat-Age-Hommes'!$A482,[1]age_tranches_5ans_nb_sex!$A:$A,0),20)/5</f>
        <v>11.999999999870999</v>
      </c>
      <c r="AW482">
        <f>INDEX([1]age_tranches_5ans_nb_sex!$1:$1048576,MATCH('SectorStat-Age-Hommes'!$A482,[1]age_tranches_5ans_nb_sex!$A:$A,0),22)/5</f>
        <v>12.7999999999638</v>
      </c>
      <c r="AX482">
        <f>INDEX([1]age_tranches_5ans_nb_sex!$1:$1048576,MATCH('SectorStat-Age-Hommes'!$A482,[1]age_tranches_5ans_nb_sex!$A:$A,0),22)/5</f>
        <v>12.7999999999638</v>
      </c>
      <c r="AY482">
        <f>INDEX([1]age_tranches_5ans_nb_sex!$1:$1048576,MATCH('SectorStat-Age-Hommes'!$A482,[1]age_tranches_5ans_nb_sex!$A:$A,0),22)/5</f>
        <v>12.7999999999638</v>
      </c>
      <c r="AZ482">
        <f>INDEX([1]age_tranches_5ans_nb_sex!$1:$1048576,MATCH('SectorStat-Age-Hommes'!$A482,[1]age_tranches_5ans_nb_sex!$A:$A,0),22)/5</f>
        <v>12.7999999999638</v>
      </c>
      <c r="BA482">
        <f>INDEX([1]age_tranches_5ans_nb_sex!$1:$1048576,MATCH('SectorStat-Age-Hommes'!$A482,[1]age_tranches_5ans_nb_sex!$A:$A,0),22)/5</f>
        <v>12.7999999999638</v>
      </c>
      <c r="BB482">
        <f>INDEX([1]age_tranches_5ans_nb_sex!$1:$1048576,MATCH('SectorStat-Age-Hommes'!$A482,[1]age_tranches_5ans_nb_sex!$A:$A,0),24)/5</f>
        <v>11.999999999870999</v>
      </c>
      <c r="BC482">
        <f>INDEX([1]age_tranches_5ans_nb_sex!$1:$1048576,MATCH('SectorStat-Age-Hommes'!$A482,[1]age_tranches_5ans_nb_sex!$A:$A,0),24)/5</f>
        <v>11.999999999870999</v>
      </c>
      <c r="BD482">
        <f>INDEX([1]age_tranches_5ans_nb_sex!$1:$1048576,MATCH('SectorStat-Age-Hommes'!$A482,[1]age_tranches_5ans_nb_sex!$A:$A,0),24)/5</f>
        <v>11.999999999870999</v>
      </c>
      <c r="BE482">
        <f>INDEX([1]age_tranches_5ans_nb_sex!$1:$1048576,MATCH('SectorStat-Age-Hommes'!$A482,[1]age_tranches_5ans_nb_sex!$A:$A,0),24)/5</f>
        <v>11.999999999870999</v>
      </c>
      <c r="BF482">
        <f>INDEX([1]age_tranches_5ans_nb_sex!$1:$1048576,MATCH('SectorStat-Age-Hommes'!$A482,[1]age_tranches_5ans_nb_sex!$A:$A,0),24)/5</f>
        <v>11.999999999870999</v>
      </c>
      <c r="BG482">
        <f>INDEX([1]age_tranches_5ans_nb_sex!$1:$1048576,MATCH('SectorStat-Age-Hommes'!$A482,[1]age_tranches_5ans_nb_sex!$A:$A,0),26)/5</f>
        <v>6.4000000001339998</v>
      </c>
      <c r="BH482">
        <f>INDEX([1]age_tranches_5ans_nb_sex!$1:$1048576,MATCH('SectorStat-Age-Hommes'!$A482,[1]age_tranches_5ans_nb_sex!$A:$A,0),26)/5</f>
        <v>6.4000000001339998</v>
      </c>
      <c r="BI482">
        <f>INDEX([1]age_tranches_5ans_nb_sex!$1:$1048576,MATCH('SectorStat-Age-Hommes'!$A482,[1]age_tranches_5ans_nb_sex!$A:$A,0),26)/5</f>
        <v>6.4000000001339998</v>
      </c>
      <c r="BJ482">
        <f>INDEX([1]age_tranches_5ans_nb_sex!$1:$1048576,MATCH('SectorStat-Age-Hommes'!$A482,[1]age_tranches_5ans_nb_sex!$A:$A,0),26)/5</f>
        <v>6.4000000001339998</v>
      </c>
      <c r="BK482">
        <f>INDEX([1]age_tranches_5ans_nb_sex!$1:$1048576,MATCH('SectorStat-Age-Hommes'!$A482,[1]age_tranches_5ans_nb_sex!$A:$A,0),26)/5</f>
        <v>6.4000000001339998</v>
      </c>
      <c r="BL482">
        <f>INDEX([1]age_tranches_5ans_nb_sex!$1:$1048576,MATCH('SectorStat-Age-Hommes'!$A482,[1]age_tranches_5ans_nb_sex!$A:$A,0),28)/5</f>
        <v>6.599999999852999</v>
      </c>
      <c r="BM482">
        <f>INDEX([1]age_tranches_5ans_nb_sex!$1:$1048576,MATCH('SectorStat-Age-Hommes'!$A482,[1]age_tranches_5ans_nb_sex!$A:$A,0),28)/5</f>
        <v>6.599999999852999</v>
      </c>
      <c r="BN482">
        <f>INDEX([1]age_tranches_5ans_nb_sex!$1:$1048576,MATCH('SectorStat-Age-Hommes'!$A482,[1]age_tranches_5ans_nb_sex!$A:$A,0),28)/5</f>
        <v>6.599999999852999</v>
      </c>
      <c r="BO482">
        <f>INDEX([1]age_tranches_5ans_nb_sex!$1:$1048576,MATCH('SectorStat-Age-Hommes'!$A482,[1]age_tranches_5ans_nb_sex!$A:$A,0),28)/5</f>
        <v>6.599999999852999</v>
      </c>
      <c r="BP482">
        <f>INDEX([1]age_tranches_5ans_nb_sex!$1:$1048576,MATCH('SectorStat-Age-Hommes'!$A482,[1]age_tranches_5ans_nb_sex!$A:$A,0),28)/5</f>
        <v>6.599999999852999</v>
      </c>
      <c r="BQ482">
        <f>INDEX([1]age_tranches_5ans_nb_sex!$1:$1048576,MATCH('SectorStat-Age-Hommes'!$A482,[1]age_tranches_5ans_nb_sex!$A:$A,0),30)/5</f>
        <v>5.6000000000412005</v>
      </c>
      <c r="BR482">
        <f>INDEX([1]age_tranches_5ans_nb_sex!$1:$1048576,MATCH('SectorStat-Age-Hommes'!$A482,[1]age_tranches_5ans_nb_sex!$A:$A,0),30)/5</f>
        <v>5.6000000000412005</v>
      </c>
      <c r="BS482">
        <f>INDEX([1]age_tranches_5ans_nb_sex!$1:$1048576,MATCH('SectorStat-Age-Hommes'!$A482,[1]age_tranches_5ans_nb_sex!$A:$A,0),30)/5</f>
        <v>5.6000000000412005</v>
      </c>
      <c r="BT482">
        <f>INDEX([1]age_tranches_5ans_nb_sex!$1:$1048576,MATCH('SectorStat-Age-Hommes'!$A482,[1]age_tranches_5ans_nb_sex!$A:$A,0),30)/5</f>
        <v>5.6000000000412005</v>
      </c>
      <c r="BU482">
        <f>INDEX([1]age_tranches_5ans_nb_sex!$1:$1048576,MATCH('SectorStat-Age-Hommes'!$A482,[1]age_tranches_5ans_nb_sex!$A:$A,0),30)/5</f>
        <v>5.6000000000412005</v>
      </c>
      <c r="BV482">
        <f>INDEX([1]age_tranches_5ans_nb_sex!$1:$1048576,MATCH('SectorStat-Age-Hommes'!$A482,[1]age_tranches_5ans_nb_sex!$A:$A,0),32)/5</f>
        <v>3.2000000000669999</v>
      </c>
      <c r="BW482">
        <f>INDEX([1]age_tranches_5ans_nb_sex!$1:$1048576,MATCH('SectorStat-Age-Hommes'!$A482,[1]age_tranches_5ans_nb_sex!$A:$A,0),32)/5</f>
        <v>3.2000000000669999</v>
      </c>
      <c r="BX482">
        <f>INDEX([1]age_tranches_5ans_nb_sex!$1:$1048576,MATCH('SectorStat-Age-Hommes'!$A482,[1]age_tranches_5ans_nb_sex!$A:$A,0),32)/5</f>
        <v>3.2000000000669999</v>
      </c>
      <c r="BY482">
        <f>INDEX([1]age_tranches_5ans_nb_sex!$1:$1048576,MATCH('SectorStat-Age-Hommes'!$A482,[1]age_tranches_5ans_nb_sex!$A:$A,0),32)/5</f>
        <v>3.2000000000669999</v>
      </c>
      <c r="BZ482">
        <f>INDEX([1]age_tranches_5ans_nb_sex!$1:$1048576,MATCH('SectorStat-Age-Hommes'!$A482,[1]age_tranches_5ans_nb_sex!$A:$A,0),32)/5</f>
        <v>3.2000000000669999</v>
      </c>
      <c r="CA482">
        <f>INDEX([1]age_tranches_5ans_nb_sex!$1:$1048576,MATCH('SectorStat-Age-Hommes'!$A482,[1]age_tranches_5ans_nb_sex!$A:$A,0),34)/5</f>
        <v>1.5999999998814001</v>
      </c>
      <c r="CB482">
        <f>INDEX([1]age_tranches_5ans_nb_sex!$1:$1048576,MATCH('SectorStat-Age-Hommes'!$A482,[1]age_tranches_5ans_nb_sex!$A:$A,0),34)/5</f>
        <v>1.5999999998814001</v>
      </c>
      <c r="CC482">
        <f>INDEX([1]age_tranches_5ans_nb_sex!$1:$1048576,MATCH('SectorStat-Age-Hommes'!$A482,[1]age_tranches_5ans_nb_sex!$A:$A,0),34)/5</f>
        <v>1.5999999998814001</v>
      </c>
      <c r="CD482">
        <f>INDEX([1]age_tranches_5ans_nb_sex!$1:$1048576,MATCH('SectorStat-Age-Hommes'!$A482,[1]age_tranches_5ans_nb_sex!$A:$A,0),34)/5</f>
        <v>1.5999999998814001</v>
      </c>
      <c r="CE482">
        <f>INDEX([1]age_tranches_5ans_nb_sex!$1:$1048576,MATCH('SectorStat-Age-Hommes'!$A482,[1]age_tranches_5ans_nb_sex!$A:$A,0),34)/5</f>
        <v>1.5999999998814001</v>
      </c>
      <c r="CF482">
        <f>INDEX([1]age_tranches_5ans_nb_sex!$1:$1048576,MATCH('SectorStat-Age-Hommes'!$A482,[1]age_tranches_5ans_nb_sex!$A:$A,0),36)/5</f>
        <v>1.7999999999046001</v>
      </c>
      <c r="CG482">
        <f>INDEX([1]age_tranches_5ans_nb_sex!$1:$1048576,MATCH('SectorStat-Age-Hommes'!$A482,[1]age_tranches_5ans_nb_sex!$A:$A,0),36)/5</f>
        <v>1.7999999999046001</v>
      </c>
      <c r="CH482">
        <f>INDEX([1]age_tranches_5ans_nb_sex!$1:$1048576,MATCH('SectorStat-Age-Hommes'!$A482,[1]age_tranches_5ans_nb_sex!$A:$A,0),36)/5</f>
        <v>1.7999999999046001</v>
      </c>
      <c r="CI482">
        <f>INDEX([1]age_tranches_5ans_nb_sex!$1:$1048576,MATCH('SectorStat-Age-Hommes'!$A482,[1]age_tranches_5ans_nb_sex!$A:$A,0),36)/5</f>
        <v>1.7999999999046001</v>
      </c>
      <c r="CJ482">
        <f>INDEX([1]age_tranches_5ans_nb_sex!$1:$1048576,MATCH('SectorStat-Age-Hommes'!$A482,[1]age_tranches_5ans_nb_sex!$A:$A,0),36)/5</f>
        <v>1.7999999999046001</v>
      </c>
      <c r="CK482">
        <f>INDEX([1]age_tranches_5ans_nb_sex!$1:$1048576,MATCH('SectorStat-Age-Hommes'!$A482,[1]age_tranches_5ans_nb_sex!$A:$A,0),38)/5</f>
        <v>1.0000000001160001</v>
      </c>
      <c r="CL482">
        <f>INDEX([1]age_tranches_5ans_nb_sex!$1:$1048576,MATCH('SectorStat-Age-Hommes'!$A482,[1]age_tranches_5ans_nb_sex!$A:$A,0),38)/5</f>
        <v>1.0000000001160001</v>
      </c>
      <c r="CM482">
        <f>INDEX([1]age_tranches_5ans_nb_sex!$1:$1048576,MATCH('SectorStat-Age-Hommes'!$A482,[1]age_tranches_5ans_nb_sex!$A:$A,0),38)/5</f>
        <v>1.0000000001160001</v>
      </c>
      <c r="CN482">
        <f>INDEX([1]age_tranches_5ans_nb_sex!$1:$1048576,MATCH('SectorStat-Age-Hommes'!$A482,[1]age_tranches_5ans_nb_sex!$A:$A,0),38)/5</f>
        <v>1.0000000001160001</v>
      </c>
      <c r="CO482">
        <f>INDEX([1]age_tranches_5ans_nb_sex!$1:$1048576,MATCH('SectorStat-Age-Hommes'!$A482,[1]age_tranches_5ans_nb_sex!$A:$A,0),38)/5</f>
        <v>1.0000000001160001</v>
      </c>
      <c r="CP482" s="2">
        <f>INDEX([1]age_tranches_5ans_nb_sex!$1:$1048576,MATCH('SectorStat-Age-Hommes'!$A482,[1]age_tranches_5ans_nb_sex!$A:$A,0),40)/5</f>
        <v>0.20000000002320001</v>
      </c>
      <c r="CQ482" s="2">
        <f>INDEX([1]age_tranches_5ans_nb_sex!$1:$1048576,MATCH('SectorStat-Age-Hommes'!$A482,[1]age_tranches_5ans_nb_sex!$A:$A,0),40)/5</f>
        <v>0.20000000002320001</v>
      </c>
      <c r="CR482" s="2">
        <f>INDEX([1]age_tranches_5ans_nb_sex!$1:$1048576,MATCH('SectorStat-Age-Hommes'!$A482,[1]age_tranches_5ans_nb_sex!$A:$A,0),40)/5</f>
        <v>0.20000000002320001</v>
      </c>
      <c r="CS482" s="2">
        <f>INDEX([1]age_tranches_5ans_nb_sex!$1:$1048576,MATCH('SectorStat-Age-Hommes'!$A482,[1]age_tranches_5ans_nb_sex!$A:$A,0),40)/5</f>
        <v>0.20000000002320001</v>
      </c>
      <c r="CT482" s="2">
        <f>INDEX([1]age_tranches_5ans_nb_sex!$1:$1048576,MATCH('SectorStat-Age-Hommes'!$A482,[1]age_tranches_5ans_nb_sex!$A:$A,0),40)/5</f>
        <v>0.20000000002320001</v>
      </c>
      <c r="CZ482" s="3"/>
      <c r="DA482" s="3"/>
      <c r="DB482" s="3"/>
      <c r="DC482" s="3"/>
      <c r="DD482" s="3"/>
    </row>
    <row r="483" spans="1:108" x14ac:dyDescent="0.35">
      <c r="A483" s="1" t="s">
        <v>948</v>
      </c>
      <c r="B483" s="1" t="s">
        <v>949</v>
      </c>
      <c r="C483" t="str">
        <f>INDEX([1]SectorStat!$1:$1048576,MATCH('[1]Distribution ages'!$A483,[1]SectorStat!$B:$B,0),4)</f>
        <v>Saint-Gilles</v>
      </c>
      <c r="D483">
        <f>INDEX([1]age_tranches_5ans_nb_sex!$1:$1048576,MATCH('SectorStat-Age-Hommes'!$A483,[1]age_tranches_5ans_nb_sex!$A:$A,0),4)/5</f>
        <v>16.599999999793599</v>
      </c>
      <c r="E483">
        <f>INDEX([1]age_tranches_5ans_nb_sex!$1:$1048576,MATCH('SectorStat-Age-Hommes'!$A483,[1]age_tranches_5ans_nb_sex!$A:$A,0),4)/5</f>
        <v>16.599999999793599</v>
      </c>
      <c r="F483">
        <f>INDEX([1]age_tranches_5ans_nb_sex!$1:$1048576,MATCH('SectorStat-Age-Hommes'!$A483,[1]age_tranches_5ans_nb_sex!$A:$A,0),4)/5</f>
        <v>16.599999999793599</v>
      </c>
      <c r="G483">
        <f>INDEX([1]age_tranches_5ans_nb_sex!$1:$1048576,MATCH('SectorStat-Age-Hommes'!$A483,[1]age_tranches_5ans_nb_sex!$A:$A,0),4)/5</f>
        <v>16.599999999793599</v>
      </c>
      <c r="H483">
        <f>INDEX([1]age_tranches_5ans_nb_sex!$1:$1048576,MATCH('SectorStat-Age-Hommes'!$A483,[1]age_tranches_5ans_nb_sex!$A:$A,0),4)/5</f>
        <v>16.599999999793599</v>
      </c>
      <c r="I483">
        <f>INDEX([1]age_tranches_5ans_nb_sex!$1:$1048576,MATCH('SectorStat-Age-Hommes'!$A483,[1]age_tranches_5ans_nb_sex!$A:$A,0),6)/5</f>
        <v>10.000000000005599</v>
      </c>
      <c r="J483">
        <f>INDEX([1]age_tranches_5ans_nb_sex!$1:$1048576,MATCH('SectorStat-Age-Hommes'!$A483,[1]age_tranches_5ans_nb_sex!$A:$A,0),6)/5</f>
        <v>10.000000000005599</v>
      </c>
      <c r="K483">
        <f>INDEX([1]age_tranches_5ans_nb_sex!$1:$1048576,MATCH('SectorStat-Age-Hommes'!$A483,[1]age_tranches_5ans_nb_sex!$A:$A,0),6)/5</f>
        <v>10.000000000005599</v>
      </c>
      <c r="L483">
        <f>INDEX([1]age_tranches_5ans_nb_sex!$1:$1048576,MATCH('SectorStat-Age-Hommes'!$A483,[1]age_tranches_5ans_nb_sex!$A:$A,0),6)/5</f>
        <v>10.000000000005599</v>
      </c>
      <c r="M483">
        <f>INDEX([1]age_tranches_5ans_nb_sex!$1:$1048576,MATCH('SectorStat-Age-Hommes'!$A483,[1]age_tranches_5ans_nb_sex!$A:$A,0),6)/5</f>
        <v>10.000000000005599</v>
      </c>
      <c r="N483">
        <f>INDEX([1]age_tranches_5ans_nb_sex!$1:$1048576,MATCH('SectorStat-Age-Hommes'!$A483,[1]age_tranches_5ans_nb_sex!$A:$A,0),8)/5</f>
        <v>7.9999999998775992</v>
      </c>
      <c r="O483">
        <f>INDEX([1]age_tranches_5ans_nb_sex!$1:$1048576,MATCH('SectorStat-Age-Hommes'!$A483,[1]age_tranches_5ans_nb_sex!$A:$A,0),8)/5</f>
        <v>7.9999999998775992</v>
      </c>
      <c r="P483">
        <f>INDEX([1]age_tranches_5ans_nb_sex!$1:$1048576,MATCH('SectorStat-Age-Hommes'!$A483,[1]age_tranches_5ans_nb_sex!$A:$A,0),8)/5</f>
        <v>7.9999999998775992</v>
      </c>
      <c r="Q483">
        <f>INDEX([1]age_tranches_5ans_nb_sex!$1:$1048576,MATCH('SectorStat-Age-Hommes'!$A483,[1]age_tranches_5ans_nb_sex!$A:$A,0),8)/5</f>
        <v>7.9999999998775992</v>
      </c>
      <c r="R483">
        <f>INDEX([1]age_tranches_5ans_nb_sex!$1:$1048576,MATCH('SectorStat-Age-Hommes'!$A483,[1]age_tranches_5ans_nb_sex!$A:$A,0),8)/5</f>
        <v>7.9999999998775992</v>
      </c>
      <c r="S483">
        <f>INDEX([1]age_tranches_5ans_nb_sex!$1:$1048576,MATCH('SectorStat-Age-Hommes'!$A483,[1]age_tranches_5ans_nb_sex!$A:$A,0),10)/5</f>
        <v>8.3999999999032013</v>
      </c>
      <c r="T483">
        <f>INDEX([1]age_tranches_5ans_nb_sex!$1:$1048576,MATCH('SectorStat-Age-Hommes'!$A483,[1]age_tranches_5ans_nb_sex!$A:$A,0),10)/5</f>
        <v>8.3999999999032013</v>
      </c>
      <c r="U483">
        <f>INDEX([1]age_tranches_5ans_nb_sex!$1:$1048576,MATCH('SectorStat-Age-Hommes'!$A483,[1]age_tranches_5ans_nb_sex!$A:$A,0),10)/5</f>
        <v>8.3999999999032013</v>
      </c>
      <c r="V483">
        <f>INDEX([1]age_tranches_5ans_nb_sex!$1:$1048576,MATCH('SectorStat-Age-Hommes'!$A483,[1]age_tranches_5ans_nb_sex!$A:$A,0),10)/5</f>
        <v>8.3999999999032013</v>
      </c>
      <c r="W483">
        <f>INDEX([1]age_tranches_5ans_nb_sex!$1:$1048576,MATCH('SectorStat-Age-Hommes'!$A483,[1]age_tranches_5ans_nb_sex!$A:$A,0),10)/5</f>
        <v>8.3999999999032013</v>
      </c>
      <c r="X483">
        <f>INDEX([1]age_tranches_5ans_nb_sex!$1:$1048576,MATCH('SectorStat-Age-Hommes'!$A483,[1]age_tranches_5ans_nb_sex!$A:$A,0),10)/5</f>
        <v>8.3999999999032013</v>
      </c>
      <c r="Y483">
        <f>INDEX([1]age_tranches_5ans_nb_sex!$1:$1048576,MATCH('SectorStat-Age-Hommes'!$A483,[1]age_tranches_5ans_nb_sex!$A:$A,0),12)/5</f>
        <v>18.3999999999088</v>
      </c>
      <c r="Z483">
        <f>INDEX([1]age_tranches_5ans_nb_sex!$1:$1048576,MATCH('SectorStat-Age-Hommes'!$A483,[1]age_tranches_5ans_nb_sex!$A:$A,0),12)/5</f>
        <v>18.3999999999088</v>
      </c>
      <c r="AA483">
        <f>INDEX([1]age_tranches_5ans_nb_sex!$1:$1048576,MATCH('SectorStat-Age-Hommes'!$A483,[1]age_tranches_5ans_nb_sex!$A:$A,0),12)/5</f>
        <v>18.3999999999088</v>
      </c>
      <c r="AB483">
        <f>INDEX([1]age_tranches_5ans_nb_sex!$1:$1048576,MATCH('SectorStat-Age-Hommes'!$A483,[1]age_tranches_5ans_nb_sex!$A:$A,0),12)/5</f>
        <v>18.3999999999088</v>
      </c>
      <c r="AC483">
        <f>INDEX([1]age_tranches_5ans_nb_sex!$1:$1048576,MATCH('SectorStat-Age-Hommes'!$A483,[1]age_tranches_5ans_nb_sex!$A:$A,0),14)/5</f>
        <v>45.999999999772001</v>
      </c>
      <c r="AD483">
        <f>INDEX([1]age_tranches_5ans_nb_sex!$1:$1048576,MATCH('SectorStat-Age-Hommes'!$A483,[1]age_tranches_5ans_nb_sex!$A:$A,0),14)/5</f>
        <v>45.999999999772001</v>
      </c>
      <c r="AE483">
        <f>INDEX([1]age_tranches_5ans_nb_sex!$1:$1048576,MATCH('SectorStat-Age-Hommes'!$A483,[1]age_tranches_5ans_nb_sex!$A:$A,0),14)/5</f>
        <v>45.999999999772001</v>
      </c>
      <c r="AF483">
        <f>INDEX([1]age_tranches_5ans_nb_sex!$1:$1048576,MATCH('SectorStat-Age-Hommes'!$A483,[1]age_tranches_5ans_nb_sex!$A:$A,0),14)/5</f>
        <v>45.999999999772001</v>
      </c>
      <c r="AG483">
        <f>INDEX([1]age_tranches_5ans_nb_sex!$1:$1048576,MATCH('SectorStat-Age-Hommes'!$A483,[1]age_tranches_5ans_nb_sex!$A:$A,0),14)/5</f>
        <v>45.999999999772001</v>
      </c>
      <c r="AH483">
        <f>INDEX([1]age_tranches_5ans_nb_sex!$1:$1048576,MATCH('SectorStat-Age-Hommes'!$A483,[1]age_tranches_5ans_nb_sex!$A:$A,0),16)/5</f>
        <v>43.200000000227199</v>
      </c>
      <c r="AI483">
        <f>INDEX([1]age_tranches_5ans_nb_sex!$1:$1048576,MATCH('SectorStat-Age-Hommes'!$A483,[1]age_tranches_5ans_nb_sex!$A:$A,0),16)/5</f>
        <v>43.200000000227199</v>
      </c>
      <c r="AJ483">
        <f>INDEX([1]age_tranches_5ans_nb_sex!$1:$1048576,MATCH('SectorStat-Age-Hommes'!$A483,[1]age_tranches_5ans_nb_sex!$A:$A,0),16)/5</f>
        <v>43.200000000227199</v>
      </c>
      <c r="AK483">
        <f>INDEX([1]age_tranches_5ans_nb_sex!$1:$1048576,MATCH('SectorStat-Age-Hommes'!$A483,[1]age_tranches_5ans_nb_sex!$A:$A,0),16)/5</f>
        <v>43.200000000227199</v>
      </c>
      <c r="AL483">
        <f>INDEX([1]age_tranches_5ans_nb_sex!$1:$1048576,MATCH('SectorStat-Age-Hommes'!$A483,[1]age_tranches_5ans_nb_sex!$A:$A,0),16)/5</f>
        <v>43.200000000227199</v>
      </c>
      <c r="AM483">
        <f>INDEX([1]age_tranches_5ans_nb_sex!$1:$1048576,MATCH('SectorStat-Age-Hommes'!$A483,[1]age_tranches_5ans_nb_sex!$A:$A,0),18)/5</f>
        <v>27.399999999850401</v>
      </c>
      <c r="AN483">
        <f>INDEX([1]age_tranches_5ans_nb_sex!$1:$1048576,MATCH('SectorStat-Age-Hommes'!$A483,[1]age_tranches_5ans_nb_sex!$A:$A,0),18)/5</f>
        <v>27.399999999850401</v>
      </c>
      <c r="AO483">
        <f>INDEX([1]age_tranches_5ans_nb_sex!$1:$1048576,MATCH('SectorStat-Age-Hommes'!$A483,[1]age_tranches_5ans_nb_sex!$A:$A,0),18)/5</f>
        <v>27.399999999850401</v>
      </c>
      <c r="AP483">
        <f>INDEX([1]age_tranches_5ans_nb_sex!$1:$1048576,MATCH('SectorStat-Age-Hommes'!$A483,[1]age_tranches_5ans_nb_sex!$A:$A,0),18)/5</f>
        <v>27.399999999850401</v>
      </c>
      <c r="AQ483">
        <f>INDEX([1]age_tranches_5ans_nb_sex!$1:$1048576,MATCH('SectorStat-Age-Hommes'!$A483,[1]age_tranches_5ans_nb_sex!$A:$A,0),18)/5</f>
        <v>27.399999999850401</v>
      </c>
      <c r="AR483">
        <f>INDEX([1]age_tranches_5ans_nb_sex!$1:$1048576,MATCH('SectorStat-Age-Hommes'!$A483,[1]age_tranches_5ans_nb_sex!$A:$A,0),20)/5</f>
        <v>27.399999999850401</v>
      </c>
      <c r="AS483">
        <f>INDEX([1]age_tranches_5ans_nb_sex!$1:$1048576,MATCH('SectorStat-Age-Hommes'!$A483,[1]age_tranches_5ans_nb_sex!$A:$A,0),20)/5</f>
        <v>27.399999999850401</v>
      </c>
      <c r="AT483">
        <f>INDEX([1]age_tranches_5ans_nb_sex!$1:$1048576,MATCH('SectorStat-Age-Hommes'!$A483,[1]age_tranches_5ans_nb_sex!$A:$A,0),20)/5</f>
        <v>27.399999999850401</v>
      </c>
      <c r="AU483">
        <f>INDEX([1]age_tranches_5ans_nb_sex!$1:$1048576,MATCH('SectorStat-Age-Hommes'!$A483,[1]age_tranches_5ans_nb_sex!$A:$A,0),20)/5</f>
        <v>27.399999999850401</v>
      </c>
      <c r="AV483">
        <f>INDEX([1]age_tranches_5ans_nb_sex!$1:$1048576,MATCH('SectorStat-Age-Hommes'!$A483,[1]age_tranches_5ans_nb_sex!$A:$A,0),20)/5</f>
        <v>27.399999999850401</v>
      </c>
      <c r="AW483">
        <f>INDEX([1]age_tranches_5ans_nb_sex!$1:$1048576,MATCH('SectorStat-Age-Hommes'!$A483,[1]age_tranches_5ans_nb_sex!$A:$A,0),22)/5</f>
        <v>21.800000000126403</v>
      </c>
      <c r="AX483">
        <f>INDEX([1]age_tranches_5ans_nb_sex!$1:$1048576,MATCH('SectorStat-Age-Hommes'!$A483,[1]age_tranches_5ans_nb_sex!$A:$A,0),22)/5</f>
        <v>21.800000000126403</v>
      </c>
      <c r="AY483">
        <f>INDEX([1]age_tranches_5ans_nb_sex!$1:$1048576,MATCH('SectorStat-Age-Hommes'!$A483,[1]age_tranches_5ans_nb_sex!$A:$A,0),22)/5</f>
        <v>21.800000000126403</v>
      </c>
      <c r="AZ483">
        <f>INDEX([1]age_tranches_5ans_nb_sex!$1:$1048576,MATCH('SectorStat-Age-Hommes'!$A483,[1]age_tranches_5ans_nb_sex!$A:$A,0),22)/5</f>
        <v>21.800000000126403</v>
      </c>
      <c r="BA483">
        <f>INDEX([1]age_tranches_5ans_nb_sex!$1:$1048576,MATCH('SectorStat-Age-Hommes'!$A483,[1]age_tranches_5ans_nb_sex!$A:$A,0),22)/5</f>
        <v>21.800000000126403</v>
      </c>
      <c r="BB483">
        <f>INDEX([1]age_tranches_5ans_nb_sex!$1:$1048576,MATCH('SectorStat-Age-Hommes'!$A483,[1]age_tranches_5ans_nb_sex!$A:$A,0),24)/5</f>
        <v>21.800000000126403</v>
      </c>
      <c r="BC483">
        <f>INDEX([1]age_tranches_5ans_nb_sex!$1:$1048576,MATCH('SectorStat-Age-Hommes'!$A483,[1]age_tranches_5ans_nb_sex!$A:$A,0),24)/5</f>
        <v>21.800000000126403</v>
      </c>
      <c r="BD483">
        <f>INDEX([1]age_tranches_5ans_nb_sex!$1:$1048576,MATCH('SectorStat-Age-Hommes'!$A483,[1]age_tranches_5ans_nb_sex!$A:$A,0),24)/5</f>
        <v>21.800000000126403</v>
      </c>
      <c r="BE483">
        <f>INDEX([1]age_tranches_5ans_nb_sex!$1:$1048576,MATCH('SectorStat-Age-Hommes'!$A483,[1]age_tranches_5ans_nb_sex!$A:$A,0),24)/5</f>
        <v>21.800000000126403</v>
      </c>
      <c r="BF483">
        <f>INDEX([1]age_tranches_5ans_nb_sex!$1:$1048576,MATCH('SectorStat-Age-Hommes'!$A483,[1]age_tranches_5ans_nb_sex!$A:$A,0),24)/5</f>
        <v>21.800000000126403</v>
      </c>
      <c r="BG483">
        <f>INDEX([1]age_tranches_5ans_nb_sex!$1:$1048576,MATCH('SectorStat-Age-Hommes'!$A483,[1]age_tranches_5ans_nb_sex!$A:$A,0),26)/5</f>
        <v>14.999999999691198</v>
      </c>
      <c r="BH483">
        <f>INDEX([1]age_tranches_5ans_nb_sex!$1:$1048576,MATCH('SectorStat-Age-Hommes'!$A483,[1]age_tranches_5ans_nb_sex!$A:$A,0),26)/5</f>
        <v>14.999999999691198</v>
      </c>
      <c r="BI483">
        <f>INDEX([1]age_tranches_5ans_nb_sex!$1:$1048576,MATCH('SectorStat-Age-Hommes'!$A483,[1]age_tranches_5ans_nb_sex!$A:$A,0),26)/5</f>
        <v>14.999999999691198</v>
      </c>
      <c r="BJ483">
        <f>INDEX([1]age_tranches_5ans_nb_sex!$1:$1048576,MATCH('SectorStat-Age-Hommes'!$A483,[1]age_tranches_5ans_nb_sex!$A:$A,0),26)/5</f>
        <v>14.999999999691198</v>
      </c>
      <c r="BK483">
        <f>INDEX([1]age_tranches_5ans_nb_sex!$1:$1048576,MATCH('SectorStat-Age-Hommes'!$A483,[1]age_tranches_5ans_nb_sex!$A:$A,0),26)/5</f>
        <v>14.999999999691198</v>
      </c>
      <c r="BL483">
        <f>INDEX([1]age_tranches_5ans_nb_sex!$1:$1048576,MATCH('SectorStat-Age-Hommes'!$A483,[1]age_tranches_5ans_nb_sex!$A:$A,0),28)/5</f>
        <v>13.600000000235999</v>
      </c>
      <c r="BM483">
        <f>INDEX([1]age_tranches_5ans_nb_sex!$1:$1048576,MATCH('SectorStat-Age-Hommes'!$A483,[1]age_tranches_5ans_nb_sex!$A:$A,0),28)/5</f>
        <v>13.600000000235999</v>
      </c>
      <c r="BN483">
        <f>INDEX([1]age_tranches_5ans_nb_sex!$1:$1048576,MATCH('SectorStat-Age-Hommes'!$A483,[1]age_tranches_5ans_nb_sex!$A:$A,0),28)/5</f>
        <v>13.600000000235999</v>
      </c>
      <c r="BO483">
        <f>INDEX([1]age_tranches_5ans_nb_sex!$1:$1048576,MATCH('SectorStat-Age-Hommes'!$A483,[1]age_tranches_5ans_nb_sex!$A:$A,0),28)/5</f>
        <v>13.600000000235999</v>
      </c>
      <c r="BP483">
        <f>INDEX([1]age_tranches_5ans_nb_sex!$1:$1048576,MATCH('SectorStat-Age-Hommes'!$A483,[1]age_tranches_5ans_nb_sex!$A:$A,0),28)/5</f>
        <v>13.600000000235999</v>
      </c>
      <c r="BQ483">
        <f>INDEX([1]age_tranches_5ans_nb_sex!$1:$1048576,MATCH('SectorStat-Age-Hommes'!$A483,[1]age_tranches_5ans_nb_sex!$A:$A,0),30)/5</f>
        <v>10.600000000044</v>
      </c>
      <c r="BR483">
        <f>INDEX([1]age_tranches_5ans_nb_sex!$1:$1048576,MATCH('SectorStat-Age-Hommes'!$A483,[1]age_tranches_5ans_nb_sex!$A:$A,0),30)/5</f>
        <v>10.600000000044</v>
      </c>
      <c r="BS483">
        <f>INDEX([1]age_tranches_5ans_nb_sex!$1:$1048576,MATCH('SectorStat-Age-Hommes'!$A483,[1]age_tranches_5ans_nb_sex!$A:$A,0),30)/5</f>
        <v>10.600000000044</v>
      </c>
      <c r="BT483">
        <f>INDEX([1]age_tranches_5ans_nb_sex!$1:$1048576,MATCH('SectorStat-Age-Hommes'!$A483,[1]age_tranches_5ans_nb_sex!$A:$A,0),30)/5</f>
        <v>10.600000000044</v>
      </c>
      <c r="BU483">
        <f>INDEX([1]age_tranches_5ans_nb_sex!$1:$1048576,MATCH('SectorStat-Age-Hommes'!$A483,[1]age_tranches_5ans_nb_sex!$A:$A,0),30)/5</f>
        <v>10.600000000044</v>
      </c>
      <c r="BV483">
        <f>INDEX([1]age_tranches_5ans_nb_sex!$1:$1048576,MATCH('SectorStat-Age-Hommes'!$A483,[1]age_tranches_5ans_nb_sex!$A:$A,0),32)/5</f>
        <v>5.9999999997495994</v>
      </c>
      <c r="BW483">
        <f>INDEX([1]age_tranches_5ans_nb_sex!$1:$1048576,MATCH('SectorStat-Age-Hommes'!$A483,[1]age_tranches_5ans_nb_sex!$A:$A,0),32)/5</f>
        <v>5.9999999997495994</v>
      </c>
      <c r="BX483">
        <f>INDEX([1]age_tranches_5ans_nb_sex!$1:$1048576,MATCH('SectorStat-Age-Hommes'!$A483,[1]age_tranches_5ans_nb_sex!$A:$A,0),32)/5</f>
        <v>5.9999999997495994</v>
      </c>
      <c r="BY483">
        <f>INDEX([1]age_tranches_5ans_nb_sex!$1:$1048576,MATCH('SectorStat-Age-Hommes'!$A483,[1]age_tranches_5ans_nb_sex!$A:$A,0),32)/5</f>
        <v>5.9999999997495994</v>
      </c>
      <c r="BZ483">
        <f>INDEX([1]age_tranches_5ans_nb_sex!$1:$1048576,MATCH('SectorStat-Age-Hommes'!$A483,[1]age_tranches_5ans_nb_sex!$A:$A,0),32)/5</f>
        <v>5.9999999997495994</v>
      </c>
      <c r="CA483">
        <f>INDEX([1]age_tranches_5ans_nb_sex!$1:$1048576,MATCH('SectorStat-Age-Hommes'!$A483,[1]age_tranches_5ans_nb_sex!$A:$A,0),34)/5</f>
        <v>3.4000000002176001</v>
      </c>
      <c r="CB483">
        <f>INDEX([1]age_tranches_5ans_nb_sex!$1:$1048576,MATCH('SectorStat-Age-Hommes'!$A483,[1]age_tranches_5ans_nb_sex!$A:$A,0),34)/5</f>
        <v>3.4000000002176001</v>
      </c>
      <c r="CC483">
        <f>INDEX([1]age_tranches_5ans_nb_sex!$1:$1048576,MATCH('SectorStat-Age-Hommes'!$A483,[1]age_tranches_5ans_nb_sex!$A:$A,0),34)/5</f>
        <v>3.4000000002176001</v>
      </c>
      <c r="CD483">
        <f>INDEX([1]age_tranches_5ans_nb_sex!$1:$1048576,MATCH('SectorStat-Age-Hommes'!$A483,[1]age_tranches_5ans_nb_sex!$A:$A,0),34)/5</f>
        <v>3.4000000002176001</v>
      </c>
      <c r="CE483">
        <f>INDEX([1]age_tranches_5ans_nb_sex!$1:$1048576,MATCH('SectorStat-Age-Hommes'!$A483,[1]age_tranches_5ans_nb_sex!$A:$A,0),34)/5</f>
        <v>3.4000000002176001</v>
      </c>
      <c r="CF483">
        <f>INDEX([1]age_tranches_5ans_nb_sex!$1:$1048576,MATCH('SectorStat-Age-Hommes'!$A483,[1]age_tranches_5ans_nb_sex!$A:$A,0),36)/5</f>
        <v>2.8000000001792</v>
      </c>
      <c r="CG483">
        <f>INDEX([1]age_tranches_5ans_nb_sex!$1:$1048576,MATCH('SectorStat-Age-Hommes'!$A483,[1]age_tranches_5ans_nb_sex!$A:$A,0),36)/5</f>
        <v>2.8000000001792</v>
      </c>
      <c r="CH483">
        <f>INDEX([1]age_tranches_5ans_nb_sex!$1:$1048576,MATCH('SectorStat-Age-Hommes'!$A483,[1]age_tranches_5ans_nb_sex!$A:$A,0),36)/5</f>
        <v>2.8000000001792</v>
      </c>
      <c r="CI483">
        <f>INDEX([1]age_tranches_5ans_nb_sex!$1:$1048576,MATCH('SectorStat-Age-Hommes'!$A483,[1]age_tranches_5ans_nb_sex!$A:$A,0),36)/5</f>
        <v>2.8000000001792</v>
      </c>
      <c r="CJ483">
        <f>INDEX([1]age_tranches_5ans_nb_sex!$1:$1048576,MATCH('SectorStat-Age-Hommes'!$A483,[1]age_tranches_5ans_nb_sex!$A:$A,0),36)/5</f>
        <v>2.8000000001792</v>
      </c>
      <c r="CK483">
        <f>INDEX([1]age_tranches_5ans_nb_sex!$1:$1048576,MATCH('SectorStat-Age-Hommes'!$A483,[1]age_tranches_5ans_nb_sex!$A:$A,0),38)/5</f>
        <v>1.2000000000768001</v>
      </c>
      <c r="CL483">
        <f>INDEX([1]age_tranches_5ans_nb_sex!$1:$1048576,MATCH('SectorStat-Age-Hommes'!$A483,[1]age_tranches_5ans_nb_sex!$A:$A,0),38)/5</f>
        <v>1.2000000000768001</v>
      </c>
      <c r="CM483">
        <f>INDEX([1]age_tranches_5ans_nb_sex!$1:$1048576,MATCH('SectorStat-Age-Hommes'!$A483,[1]age_tranches_5ans_nb_sex!$A:$A,0),38)/5</f>
        <v>1.2000000000768001</v>
      </c>
      <c r="CN483">
        <f>INDEX([1]age_tranches_5ans_nb_sex!$1:$1048576,MATCH('SectorStat-Age-Hommes'!$A483,[1]age_tranches_5ans_nb_sex!$A:$A,0),38)/5</f>
        <v>1.2000000000768001</v>
      </c>
      <c r="CO483">
        <f>INDEX([1]age_tranches_5ans_nb_sex!$1:$1048576,MATCH('SectorStat-Age-Hommes'!$A483,[1]age_tranches_5ans_nb_sex!$A:$A,0),38)/5</f>
        <v>1.2000000000768001</v>
      </c>
      <c r="CP483" s="2">
        <f>INDEX([1]age_tranches_5ans_nb_sex!$1:$1048576,MATCH('SectorStat-Age-Hommes'!$A483,[1]age_tranches_5ans_nb_sex!$A:$A,0),40)/5</f>
        <v>0.80000000005120009</v>
      </c>
      <c r="CQ483" s="2">
        <f>INDEX([1]age_tranches_5ans_nb_sex!$1:$1048576,MATCH('SectorStat-Age-Hommes'!$A483,[1]age_tranches_5ans_nb_sex!$A:$A,0),40)/5</f>
        <v>0.80000000005120009</v>
      </c>
      <c r="CR483" s="2">
        <f>INDEX([1]age_tranches_5ans_nb_sex!$1:$1048576,MATCH('SectorStat-Age-Hommes'!$A483,[1]age_tranches_5ans_nb_sex!$A:$A,0),40)/5</f>
        <v>0.80000000005120009</v>
      </c>
      <c r="CS483" s="2">
        <f>INDEX([1]age_tranches_5ans_nb_sex!$1:$1048576,MATCH('SectorStat-Age-Hommes'!$A483,[1]age_tranches_5ans_nb_sex!$A:$A,0),40)/5</f>
        <v>0.80000000005120009</v>
      </c>
      <c r="CT483" s="2">
        <f>INDEX([1]age_tranches_5ans_nb_sex!$1:$1048576,MATCH('SectorStat-Age-Hommes'!$A483,[1]age_tranches_5ans_nb_sex!$A:$A,0),40)/5</f>
        <v>0.80000000005120009</v>
      </c>
      <c r="CZ483" s="3"/>
      <c r="DA483" s="3"/>
      <c r="DB483" s="3"/>
      <c r="DC483" s="3"/>
      <c r="DD483" s="3"/>
    </row>
    <row r="484" spans="1:108" x14ac:dyDescent="0.35">
      <c r="A484" s="1" t="s">
        <v>950</v>
      </c>
      <c r="B484" s="1" t="s">
        <v>951</v>
      </c>
      <c r="C484" t="str">
        <f>INDEX([1]SectorStat!$1:$1048576,MATCH('[1]Distribution ages'!$A484,[1]SectorStat!$B:$B,0),4)</f>
        <v>Saint-Gilles</v>
      </c>
      <c r="D484">
        <f>INDEX([1]age_tranches_5ans_nb_sex!$1:$1048576,MATCH('SectorStat-Age-Hommes'!$A484,[1]age_tranches_5ans_nb_sex!$A:$A,0),4)/5</f>
        <v>0</v>
      </c>
      <c r="E484">
        <f>INDEX([1]age_tranches_5ans_nb_sex!$1:$1048576,MATCH('SectorStat-Age-Hommes'!$A484,[1]age_tranches_5ans_nb_sex!$A:$A,0),4)/5</f>
        <v>0</v>
      </c>
      <c r="F484">
        <f>INDEX([1]age_tranches_5ans_nb_sex!$1:$1048576,MATCH('SectorStat-Age-Hommes'!$A484,[1]age_tranches_5ans_nb_sex!$A:$A,0),4)/5</f>
        <v>0</v>
      </c>
      <c r="G484">
        <f>INDEX([1]age_tranches_5ans_nb_sex!$1:$1048576,MATCH('SectorStat-Age-Hommes'!$A484,[1]age_tranches_5ans_nb_sex!$A:$A,0),4)/5</f>
        <v>0</v>
      </c>
      <c r="H484">
        <f>INDEX([1]age_tranches_5ans_nb_sex!$1:$1048576,MATCH('SectorStat-Age-Hommes'!$A484,[1]age_tranches_5ans_nb_sex!$A:$A,0),4)/5</f>
        <v>0</v>
      </c>
      <c r="I484">
        <f>INDEX([1]age_tranches_5ans_nb_sex!$1:$1048576,MATCH('SectorStat-Age-Hommes'!$A484,[1]age_tranches_5ans_nb_sex!$A:$A,0),6)/5</f>
        <v>0</v>
      </c>
      <c r="J484">
        <f>INDEX([1]age_tranches_5ans_nb_sex!$1:$1048576,MATCH('SectorStat-Age-Hommes'!$A484,[1]age_tranches_5ans_nb_sex!$A:$A,0),6)/5</f>
        <v>0</v>
      </c>
      <c r="K484">
        <f>INDEX([1]age_tranches_5ans_nb_sex!$1:$1048576,MATCH('SectorStat-Age-Hommes'!$A484,[1]age_tranches_5ans_nb_sex!$A:$A,0),6)/5</f>
        <v>0</v>
      </c>
      <c r="L484">
        <f>INDEX([1]age_tranches_5ans_nb_sex!$1:$1048576,MATCH('SectorStat-Age-Hommes'!$A484,[1]age_tranches_5ans_nb_sex!$A:$A,0),6)/5</f>
        <v>0</v>
      </c>
      <c r="M484">
        <f>INDEX([1]age_tranches_5ans_nb_sex!$1:$1048576,MATCH('SectorStat-Age-Hommes'!$A484,[1]age_tranches_5ans_nb_sex!$A:$A,0),6)/5</f>
        <v>0</v>
      </c>
      <c r="N484">
        <f>INDEX([1]age_tranches_5ans_nb_sex!$1:$1048576,MATCH('SectorStat-Age-Hommes'!$A484,[1]age_tranches_5ans_nb_sex!$A:$A,0),8)/5</f>
        <v>0</v>
      </c>
      <c r="O484">
        <f>INDEX([1]age_tranches_5ans_nb_sex!$1:$1048576,MATCH('SectorStat-Age-Hommes'!$A484,[1]age_tranches_5ans_nb_sex!$A:$A,0),8)/5</f>
        <v>0</v>
      </c>
      <c r="P484">
        <f>INDEX([1]age_tranches_5ans_nb_sex!$1:$1048576,MATCH('SectorStat-Age-Hommes'!$A484,[1]age_tranches_5ans_nb_sex!$A:$A,0),8)/5</f>
        <v>0</v>
      </c>
      <c r="Q484">
        <f>INDEX([1]age_tranches_5ans_nb_sex!$1:$1048576,MATCH('SectorStat-Age-Hommes'!$A484,[1]age_tranches_5ans_nb_sex!$A:$A,0),8)/5</f>
        <v>0</v>
      </c>
      <c r="R484">
        <f>INDEX([1]age_tranches_5ans_nb_sex!$1:$1048576,MATCH('SectorStat-Age-Hommes'!$A484,[1]age_tranches_5ans_nb_sex!$A:$A,0),8)/5</f>
        <v>0</v>
      </c>
      <c r="S484">
        <f>INDEX([1]age_tranches_5ans_nb_sex!$1:$1048576,MATCH('SectorStat-Age-Hommes'!$A484,[1]age_tranches_5ans_nb_sex!$A:$A,0),10)/5</f>
        <v>0</v>
      </c>
      <c r="T484">
        <f>INDEX([1]age_tranches_5ans_nb_sex!$1:$1048576,MATCH('SectorStat-Age-Hommes'!$A484,[1]age_tranches_5ans_nb_sex!$A:$A,0),10)/5</f>
        <v>0</v>
      </c>
      <c r="U484">
        <f>INDEX([1]age_tranches_5ans_nb_sex!$1:$1048576,MATCH('SectorStat-Age-Hommes'!$A484,[1]age_tranches_5ans_nb_sex!$A:$A,0),10)/5</f>
        <v>0</v>
      </c>
      <c r="V484">
        <f>INDEX([1]age_tranches_5ans_nb_sex!$1:$1048576,MATCH('SectorStat-Age-Hommes'!$A484,[1]age_tranches_5ans_nb_sex!$A:$A,0),10)/5</f>
        <v>0</v>
      </c>
      <c r="W484">
        <f>INDEX([1]age_tranches_5ans_nb_sex!$1:$1048576,MATCH('SectorStat-Age-Hommes'!$A484,[1]age_tranches_5ans_nb_sex!$A:$A,0),10)/5</f>
        <v>0</v>
      </c>
      <c r="X484">
        <f>INDEX([1]age_tranches_5ans_nb_sex!$1:$1048576,MATCH('SectorStat-Age-Hommes'!$A484,[1]age_tranches_5ans_nb_sex!$A:$A,0),10)/5</f>
        <v>0</v>
      </c>
      <c r="Y484">
        <f>INDEX([1]age_tranches_5ans_nb_sex!$1:$1048576,MATCH('SectorStat-Age-Hommes'!$A484,[1]age_tranches_5ans_nb_sex!$A:$A,0),12)/5</f>
        <v>0</v>
      </c>
      <c r="Z484">
        <f>INDEX([1]age_tranches_5ans_nb_sex!$1:$1048576,MATCH('SectorStat-Age-Hommes'!$A484,[1]age_tranches_5ans_nb_sex!$A:$A,0),12)/5</f>
        <v>0</v>
      </c>
      <c r="AA484">
        <f>INDEX([1]age_tranches_5ans_nb_sex!$1:$1048576,MATCH('SectorStat-Age-Hommes'!$A484,[1]age_tranches_5ans_nb_sex!$A:$A,0),12)/5</f>
        <v>0</v>
      </c>
      <c r="AB484">
        <f>INDEX([1]age_tranches_5ans_nb_sex!$1:$1048576,MATCH('SectorStat-Age-Hommes'!$A484,[1]age_tranches_5ans_nb_sex!$A:$A,0),12)/5</f>
        <v>0</v>
      </c>
      <c r="AC484">
        <f>INDEX([1]age_tranches_5ans_nb_sex!$1:$1048576,MATCH('SectorStat-Age-Hommes'!$A484,[1]age_tranches_5ans_nb_sex!$A:$A,0),14)/5</f>
        <v>0</v>
      </c>
      <c r="AD484">
        <f>INDEX([1]age_tranches_5ans_nb_sex!$1:$1048576,MATCH('SectorStat-Age-Hommes'!$A484,[1]age_tranches_5ans_nb_sex!$A:$A,0),14)/5</f>
        <v>0</v>
      </c>
      <c r="AE484">
        <f>INDEX([1]age_tranches_5ans_nb_sex!$1:$1048576,MATCH('SectorStat-Age-Hommes'!$A484,[1]age_tranches_5ans_nb_sex!$A:$A,0),14)/5</f>
        <v>0</v>
      </c>
      <c r="AF484">
        <f>INDEX([1]age_tranches_5ans_nb_sex!$1:$1048576,MATCH('SectorStat-Age-Hommes'!$A484,[1]age_tranches_5ans_nb_sex!$A:$A,0),14)/5</f>
        <v>0</v>
      </c>
      <c r="AG484">
        <f>INDEX([1]age_tranches_5ans_nb_sex!$1:$1048576,MATCH('SectorStat-Age-Hommes'!$A484,[1]age_tranches_5ans_nb_sex!$A:$A,0),14)/5</f>
        <v>0</v>
      </c>
      <c r="AH484">
        <f>INDEX([1]age_tranches_5ans_nb_sex!$1:$1048576,MATCH('SectorStat-Age-Hommes'!$A484,[1]age_tranches_5ans_nb_sex!$A:$A,0),16)/5</f>
        <v>0</v>
      </c>
      <c r="AI484">
        <f>INDEX([1]age_tranches_5ans_nb_sex!$1:$1048576,MATCH('SectorStat-Age-Hommes'!$A484,[1]age_tranches_5ans_nb_sex!$A:$A,0),16)/5</f>
        <v>0</v>
      </c>
      <c r="AJ484">
        <f>INDEX([1]age_tranches_5ans_nb_sex!$1:$1048576,MATCH('SectorStat-Age-Hommes'!$A484,[1]age_tranches_5ans_nb_sex!$A:$A,0),16)/5</f>
        <v>0</v>
      </c>
      <c r="AK484">
        <f>INDEX([1]age_tranches_5ans_nb_sex!$1:$1048576,MATCH('SectorStat-Age-Hommes'!$A484,[1]age_tranches_5ans_nb_sex!$A:$A,0),16)/5</f>
        <v>0</v>
      </c>
      <c r="AL484">
        <f>INDEX([1]age_tranches_5ans_nb_sex!$1:$1048576,MATCH('SectorStat-Age-Hommes'!$A484,[1]age_tranches_5ans_nb_sex!$A:$A,0),16)/5</f>
        <v>0</v>
      </c>
      <c r="AM484">
        <f>INDEX([1]age_tranches_5ans_nb_sex!$1:$1048576,MATCH('SectorStat-Age-Hommes'!$A484,[1]age_tranches_5ans_nb_sex!$A:$A,0),18)/5</f>
        <v>0</v>
      </c>
      <c r="AN484">
        <f>INDEX([1]age_tranches_5ans_nb_sex!$1:$1048576,MATCH('SectorStat-Age-Hommes'!$A484,[1]age_tranches_5ans_nb_sex!$A:$A,0),18)/5</f>
        <v>0</v>
      </c>
      <c r="AO484">
        <f>INDEX([1]age_tranches_5ans_nb_sex!$1:$1048576,MATCH('SectorStat-Age-Hommes'!$A484,[1]age_tranches_5ans_nb_sex!$A:$A,0),18)/5</f>
        <v>0</v>
      </c>
      <c r="AP484">
        <f>INDEX([1]age_tranches_5ans_nb_sex!$1:$1048576,MATCH('SectorStat-Age-Hommes'!$A484,[1]age_tranches_5ans_nb_sex!$A:$A,0),18)/5</f>
        <v>0</v>
      </c>
      <c r="AQ484">
        <f>INDEX([1]age_tranches_5ans_nb_sex!$1:$1048576,MATCH('SectorStat-Age-Hommes'!$A484,[1]age_tranches_5ans_nb_sex!$A:$A,0),18)/5</f>
        <v>0</v>
      </c>
      <c r="AR484">
        <f>INDEX([1]age_tranches_5ans_nb_sex!$1:$1048576,MATCH('SectorStat-Age-Hommes'!$A484,[1]age_tranches_5ans_nb_sex!$A:$A,0),20)/5</f>
        <v>0</v>
      </c>
      <c r="AS484">
        <f>INDEX([1]age_tranches_5ans_nb_sex!$1:$1048576,MATCH('SectorStat-Age-Hommes'!$A484,[1]age_tranches_5ans_nb_sex!$A:$A,0),20)/5</f>
        <v>0</v>
      </c>
      <c r="AT484">
        <f>INDEX([1]age_tranches_5ans_nb_sex!$1:$1048576,MATCH('SectorStat-Age-Hommes'!$A484,[1]age_tranches_5ans_nb_sex!$A:$A,0),20)/5</f>
        <v>0</v>
      </c>
      <c r="AU484">
        <f>INDEX([1]age_tranches_5ans_nb_sex!$1:$1048576,MATCH('SectorStat-Age-Hommes'!$A484,[1]age_tranches_5ans_nb_sex!$A:$A,0),20)/5</f>
        <v>0</v>
      </c>
      <c r="AV484">
        <f>INDEX([1]age_tranches_5ans_nb_sex!$1:$1048576,MATCH('SectorStat-Age-Hommes'!$A484,[1]age_tranches_5ans_nb_sex!$A:$A,0),20)/5</f>
        <v>0</v>
      </c>
      <c r="AW484">
        <f>INDEX([1]age_tranches_5ans_nb_sex!$1:$1048576,MATCH('SectorStat-Age-Hommes'!$A484,[1]age_tranches_5ans_nb_sex!$A:$A,0),22)/5</f>
        <v>0</v>
      </c>
      <c r="AX484">
        <f>INDEX([1]age_tranches_5ans_nb_sex!$1:$1048576,MATCH('SectorStat-Age-Hommes'!$A484,[1]age_tranches_5ans_nb_sex!$A:$A,0),22)/5</f>
        <v>0</v>
      </c>
      <c r="AY484">
        <f>INDEX([1]age_tranches_5ans_nb_sex!$1:$1048576,MATCH('SectorStat-Age-Hommes'!$A484,[1]age_tranches_5ans_nb_sex!$A:$A,0),22)/5</f>
        <v>0</v>
      </c>
      <c r="AZ484">
        <f>INDEX([1]age_tranches_5ans_nb_sex!$1:$1048576,MATCH('SectorStat-Age-Hommes'!$A484,[1]age_tranches_5ans_nb_sex!$A:$A,0),22)/5</f>
        <v>0</v>
      </c>
      <c r="BA484">
        <f>INDEX([1]age_tranches_5ans_nb_sex!$1:$1048576,MATCH('SectorStat-Age-Hommes'!$A484,[1]age_tranches_5ans_nb_sex!$A:$A,0),22)/5</f>
        <v>0</v>
      </c>
      <c r="BB484">
        <f>INDEX([1]age_tranches_5ans_nb_sex!$1:$1048576,MATCH('SectorStat-Age-Hommes'!$A484,[1]age_tranches_5ans_nb_sex!$A:$A,0),24)/5</f>
        <v>0</v>
      </c>
      <c r="BC484">
        <f>INDEX([1]age_tranches_5ans_nb_sex!$1:$1048576,MATCH('SectorStat-Age-Hommes'!$A484,[1]age_tranches_5ans_nb_sex!$A:$A,0),24)/5</f>
        <v>0</v>
      </c>
      <c r="BD484">
        <f>INDEX([1]age_tranches_5ans_nb_sex!$1:$1048576,MATCH('SectorStat-Age-Hommes'!$A484,[1]age_tranches_5ans_nb_sex!$A:$A,0),24)/5</f>
        <v>0</v>
      </c>
      <c r="BE484">
        <f>INDEX([1]age_tranches_5ans_nb_sex!$1:$1048576,MATCH('SectorStat-Age-Hommes'!$A484,[1]age_tranches_5ans_nb_sex!$A:$A,0),24)/5</f>
        <v>0</v>
      </c>
      <c r="BF484">
        <f>INDEX([1]age_tranches_5ans_nb_sex!$1:$1048576,MATCH('SectorStat-Age-Hommes'!$A484,[1]age_tranches_5ans_nb_sex!$A:$A,0),24)/5</f>
        <v>0</v>
      </c>
      <c r="BG484">
        <f>INDEX([1]age_tranches_5ans_nb_sex!$1:$1048576,MATCH('SectorStat-Age-Hommes'!$A484,[1]age_tranches_5ans_nb_sex!$A:$A,0),26)/5</f>
        <v>0</v>
      </c>
      <c r="BH484">
        <f>INDEX([1]age_tranches_5ans_nb_sex!$1:$1048576,MATCH('SectorStat-Age-Hommes'!$A484,[1]age_tranches_5ans_nb_sex!$A:$A,0),26)/5</f>
        <v>0</v>
      </c>
      <c r="BI484">
        <f>INDEX([1]age_tranches_5ans_nb_sex!$1:$1048576,MATCH('SectorStat-Age-Hommes'!$A484,[1]age_tranches_5ans_nb_sex!$A:$A,0),26)/5</f>
        <v>0</v>
      </c>
      <c r="BJ484">
        <f>INDEX([1]age_tranches_5ans_nb_sex!$1:$1048576,MATCH('SectorStat-Age-Hommes'!$A484,[1]age_tranches_5ans_nb_sex!$A:$A,0),26)/5</f>
        <v>0</v>
      </c>
      <c r="BK484">
        <f>INDEX([1]age_tranches_5ans_nb_sex!$1:$1048576,MATCH('SectorStat-Age-Hommes'!$A484,[1]age_tranches_5ans_nb_sex!$A:$A,0),26)/5</f>
        <v>0</v>
      </c>
      <c r="BL484">
        <f>INDEX([1]age_tranches_5ans_nb_sex!$1:$1048576,MATCH('SectorStat-Age-Hommes'!$A484,[1]age_tranches_5ans_nb_sex!$A:$A,0),28)/5</f>
        <v>0</v>
      </c>
      <c r="BM484">
        <f>INDEX([1]age_tranches_5ans_nb_sex!$1:$1048576,MATCH('SectorStat-Age-Hommes'!$A484,[1]age_tranches_5ans_nb_sex!$A:$A,0),28)/5</f>
        <v>0</v>
      </c>
      <c r="BN484">
        <f>INDEX([1]age_tranches_5ans_nb_sex!$1:$1048576,MATCH('SectorStat-Age-Hommes'!$A484,[1]age_tranches_5ans_nb_sex!$A:$A,0),28)/5</f>
        <v>0</v>
      </c>
      <c r="BO484">
        <f>INDEX([1]age_tranches_5ans_nb_sex!$1:$1048576,MATCH('SectorStat-Age-Hommes'!$A484,[1]age_tranches_5ans_nb_sex!$A:$A,0),28)/5</f>
        <v>0</v>
      </c>
      <c r="BP484">
        <f>INDEX([1]age_tranches_5ans_nb_sex!$1:$1048576,MATCH('SectorStat-Age-Hommes'!$A484,[1]age_tranches_5ans_nb_sex!$A:$A,0),28)/5</f>
        <v>0</v>
      </c>
      <c r="BQ484">
        <f>INDEX([1]age_tranches_5ans_nb_sex!$1:$1048576,MATCH('SectorStat-Age-Hommes'!$A484,[1]age_tranches_5ans_nb_sex!$A:$A,0),30)/5</f>
        <v>0</v>
      </c>
      <c r="BR484">
        <f>INDEX([1]age_tranches_5ans_nb_sex!$1:$1048576,MATCH('SectorStat-Age-Hommes'!$A484,[1]age_tranches_5ans_nb_sex!$A:$A,0),30)/5</f>
        <v>0</v>
      </c>
      <c r="BS484">
        <f>INDEX([1]age_tranches_5ans_nb_sex!$1:$1048576,MATCH('SectorStat-Age-Hommes'!$A484,[1]age_tranches_5ans_nb_sex!$A:$A,0),30)/5</f>
        <v>0</v>
      </c>
      <c r="BT484">
        <f>INDEX([1]age_tranches_5ans_nb_sex!$1:$1048576,MATCH('SectorStat-Age-Hommes'!$A484,[1]age_tranches_5ans_nb_sex!$A:$A,0),30)/5</f>
        <v>0</v>
      </c>
      <c r="BU484">
        <f>INDEX([1]age_tranches_5ans_nb_sex!$1:$1048576,MATCH('SectorStat-Age-Hommes'!$A484,[1]age_tranches_5ans_nb_sex!$A:$A,0),30)/5</f>
        <v>0</v>
      </c>
      <c r="BV484">
        <f>INDEX([1]age_tranches_5ans_nb_sex!$1:$1048576,MATCH('SectorStat-Age-Hommes'!$A484,[1]age_tranches_5ans_nb_sex!$A:$A,0),32)/5</f>
        <v>0</v>
      </c>
      <c r="BW484">
        <f>INDEX([1]age_tranches_5ans_nb_sex!$1:$1048576,MATCH('SectorStat-Age-Hommes'!$A484,[1]age_tranches_5ans_nb_sex!$A:$A,0),32)/5</f>
        <v>0</v>
      </c>
      <c r="BX484">
        <f>INDEX([1]age_tranches_5ans_nb_sex!$1:$1048576,MATCH('SectorStat-Age-Hommes'!$A484,[1]age_tranches_5ans_nb_sex!$A:$A,0),32)/5</f>
        <v>0</v>
      </c>
      <c r="BY484">
        <f>INDEX([1]age_tranches_5ans_nb_sex!$1:$1048576,MATCH('SectorStat-Age-Hommes'!$A484,[1]age_tranches_5ans_nb_sex!$A:$A,0),32)/5</f>
        <v>0</v>
      </c>
      <c r="BZ484">
        <f>INDEX([1]age_tranches_5ans_nb_sex!$1:$1048576,MATCH('SectorStat-Age-Hommes'!$A484,[1]age_tranches_5ans_nb_sex!$A:$A,0),32)/5</f>
        <v>0</v>
      </c>
      <c r="CA484">
        <f>INDEX([1]age_tranches_5ans_nb_sex!$1:$1048576,MATCH('SectorStat-Age-Hommes'!$A484,[1]age_tranches_5ans_nb_sex!$A:$A,0),34)/5</f>
        <v>0</v>
      </c>
      <c r="CB484">
        <f>INDEX([1]age_tranches_5ans_nb_sex!$1:$1048576,MATCH('SectorStat-Age-Hommes'!$A484,[1]age_tranches_5ans_nb_sex!$A:$A,0),34)/5</f>
        <v>0</v>
      </c>
      <c r="CC484">
        <f>INDEX([1]age_tranches_5ans_nb_sex!$1:$1048576,MATCH('SectorStat-Age-Hommes'!$A484,[1]age_tranches_5ans_nb_sex!$A:$A,0),34)/5</f>
        <v>0</v>
      </c>
      <c r="CD484">
        <f>INDEX([1]age_tranches_5ans_nb_sex!$1:$1048576,MATCH('SectorStat-Age-Hommes'!$A484,[1]age_tranches_5ans_nb_sex!$A:$A,0),34)/5</f>
        <v>0</v>
      </c>
      <c r="CE484">
        <f>INDEX([1]age_tranches_5ans_nb_sex!$1:$1048576,MATCH('SectorStat-Age-Hommes'!$A484,[1]age_tranches_5ans_nb_sex!$A:$A,0),34)/5</f>
        <v>0</v>
      </c>
      <c r="CF484">
        <f>INDEX([1]age_tranches_5ans_nb_sex!$1:$1048576,MATCH('SectorStat-Age-Hommes'!$A484,[1]age_tranches_5ans_nb_sex!$A:$A,0),36)/5</f>
        <v>0</v>
      </c>
      <c r="CG484">
        <f>INDEX([1]age_tranches_5ans_nb_sex!$1:$1048576,MATCH('SectorStat-Age-Hommes'!$A484,[1]age_tranches_5ans_nb_sex!$A:$A,0),36)/5</f>
        <v>0</v>
      </c>
      <c r="CH484">
        <f>INDEX([1]age_tranches_5ans_nb_sex!$1:$1048576,MATCH('SectorStat-Age-Hommes'!$A484,[1]age_tranches_5ans_nb_sex!$A:$A,0),36)/5</f>
        <v>0</v>
      </c>
      <c r="CI484">
        <f>INDEX([1]age_tranches_5ans_nb_sex!$1:$1048576,MATCH('SectorStat-Age-Hommes'!$A484,[1]age_tranches_5ans_nb_sex!$A:$A,0),36)/5</f>
        <v>0</v>
      </c>
      <c r="CJ484">
        <f>INDEX([1]age_tranches_5ans_nb_sex!$1:$1048576,MATCH('SectorStat-Age-Hommes'!$A484,[1]age_tranches_5ans_nb_sex!$A:$A,0),36)/5</f>
        <v>0</v>
      </c>
      <c r="CK484">
        <f>INDEX([1]age_tranches_5ans_nb_sex!$1:$1048576,MATCH('SectorStat-Age-Hommes'!$A484,[1]age_tranches_5ans_nb_sex!$A:$A,0),38)/5</f>
        <v>0</v>
      </c>
      <c r="CL484">
        <f>INDEX([1]age_tranches_5ans_nb_sex!$1:$1048576,MATCH('SectorStat-Age-Hommes'!$A484,[1]age_tranches_5ans_nb_sex!$A:$A,0),38)/5</f>
        <v>0</v>
      </c>
      <c r="CM484">
        <f>INDEX([1]age_tranches_5ans_nb_sex!$1:$1048576,MATCH('SectorStat-Age-Hommes'!$A484,[1]age_tranches_5ans_nb_sex!$A:$A,0),38)/5</f>
        <v>0</v>
      </c>
      <c r="CN484">
        <f>INDEX([1]age_tranches_5ans_nb_sex!$1:$1048576,MATCH('SectorStat-Age-Hommes'!$A484,[1]age_tranches_5ans_nb_sex!$A:$A,0),38)/5</f>
        <v>0</v>
      </c>
      <c r="CO484">
        <f>INDEX([1]age_tranches_5ans_nb_sex!$1:$1048576,MATCH('SectorStat-Age-Hommes'!$A484,[1]age_tranches_5ans_nb_sex!$A:$A,0),38)/5</f>
        <v>0</v>
      </c>
      <c r="CP484" s="2">
        <f>INDEX([1]age_tranches_5ans_nb_sex!$1:$1048576,MATCH('SectorStat-Age-Hommes'!$A484,[1]age_tranches_5ans_nb_sex!$A:$A,0),40)/5</f>
        <v>0</v>
      </c>
      <c r="CQ484" s="2">
        <f>INDEX([1]age_tranches_5ans_nb_sex!$1:$1048576,MATCH('SectorStat-Age-Hommes'!$A484,[1]age_tranches_5ans_nb_sex!$A:$A,0),40)/5</f>
        <v>0</v>
      </c>
      <c r="CR484" s="2">
        <f>INDEX([1]age_tranches_5ans_nb_sex!$1:$1048576,MATCH('SectorStat-Age-Hommes'!$A484,[1]age_tranches_5ans_nb_sex!$A:$A,0),40)/5</f>
        <v>0</v>
      </c>
      <c r="CS484" s="2">
        <f>INDEX([1]age_tranches_5ans_nb_sex!$1:$1048576,MATCH('SectorStat-Age-Hommes'!$A484,[1]age_tranches_5ans_nb_sex!$A:$A,0),40)/5</f>
        <v>0</v>
      </c>
      <c r="CT484" s="2">
        <f>INDEX([1]age_tranches_5ans_nb_sex!$1:$1048576,MATCH('SectorStat-Age-Hommes'!$A484,[1]age_tranches_5ans_nb_sex!$A:$A,0),40)/5</f>
        <v>0</v>
      </c>
      <c r="CZ484" s="3"/>
      <c r="DA484" s="3"/>
      <c r="DB484" s="3"/>
      <c r="DC484" s="3"/>
      <c r="DD484" s="3"/>
    </row>
    <row r="485" spans="1:108" x14ac:dyDescent="0.35">
      <c r="A485" s="1" t="s">
        <v>952</v>
      </c>
      <c r="B485" s="1" t="s">
        <v>953</v>
      </c>
      <c r="C485" t="str">
        <f>INDEX([1]SectorStat!$1:$1048576,MATCH('[1]Distribution ages'!$A485,[1]SectorStat!$B:$B,0),4)</f>
        <v>Saint-Gilles</v>
      </c>
      <c r="D485">
        <f>INDEX([1]age_tranches_5ans_nb_sex!$1:$1048576,MATCH('SectorStat-Age-Hommes'!$A485,[1]age_tranches_5ans_nb_sex!$A:$A,0),4)/5</f>
        <v>4.6000000000149992</v>
      </c>
      <c r="E485">
        <f>INDEX([1]age_tranches_5ans_nb_sex!$1:$1048576,MATCH('SectorStat-Age-Hommes'!$A485,[1]age_tranches_5ans_nb_sex!$A:$A,0),4)/5</f>
        <v>4.6000000000149992</v>
      </c>
      <c r="F485">
        <f>INDEX([1]age_tranches_5ans_nb_sex!$1:$1048576,MATCH('SectorStat-Age-Hommes'!$A485,[1]age_tranches_5ans_nb_sex!$A:$A,0),4)/5</f>
        <v>4.6000000000149992</v>
      </c>
      <c r="G485">
        <f>INDEX([1]age_tranches_5ans_nb_sex!$1:$1048576,MATCH('SectorStat-Age-Hommes'!$A485,[1]age_tranches_5ans_nb_sex!$A:$A,0),4)/5</f>
        <v>4.6000000000149992</v>
      </c>
      <c r="H485">
        <f>INDEX([1]age_tranches_5ans_nb_sex!$1:$1048576,MATCH('SectorStat-Age-Hommes'!$A485,[1]age_tranches_5ans_nb_sex!$A:$A,0),4)/5</f>
        <v>4.6000000000149992</v>
      </c>
      <c r="I485">
        <f>INDEX([1]age_tranches_5ans_nb_sex!$1:$1048576,MATCH('SectorStat-Age-Hommes'!$A485,[1]age_tranches_5ans_nb_sex!$A:$A,0),6)/5</f>
        <v>1.2000000000150002</v>
      </c>
      <c r="J485">
        <f>INDEX([1]age_tranches_5ans_nb_sex!$1:$1048576,MATCH('SectorStat-Age-Hommes'!$A485,[1]age_tranches_5ans_nb_sex!$A:$A,0),6)/5</f>
        <v>1.2000000000150002</v>
      </c>
      <c r="K485">
        <f>INDEX([1]age_tranches_5ans_nb_sex!$1:$1048576,MATCH('SectorStat-Age-Hommes'!$A485,[1]age_tranches_5ans_nb_sex!$A:$A,0),6)/5</f>
        <v>1.2000000000150002</v>
      </c>
      <c r="L485">
        <f>INDEX([1]age_tranches_5ans_nb_sex!$1:$1048576,MATCH('SectorStat-Age-Hommes'!$A485,[1]age_tranches_5ans_nb_sex!$A:$A,0),6)/5</f>
        <v>1.2000000000150002</v>
      </c>
      <c r="M485">
        <f>INDEX([1]age_tranches_5ans_nb_sex!$1:$1048576,MATCH('SectorStat-Age-Hommes'!$A485,[1]age_tranches_5ans_nb_sex!$A:$A,0),6)/5</f>
        <v>1.2000000000150002</v>
      </c>
      <c r="N485">
        <f>INDEX([1]age_tranches_5ans_nb_sex!$1:$1048576,MATCH('SectorStat-Age-Hommes'!$A485,[1]age_tranches_5ans_nb_sex!$A:$A,0),8)/5</f>
        <v>0.80000000001000005</v>
      </c>
      <c r="O485">
        <f>INDEX([1]age_tranches_5ans_nb_sex!$1:$1048576,MATCH('SectorStat-Age-Hommes'!$A485,[1]age_tranches_5ans_nb_sex!$A:$A,0),8)/5</f>
        <v>0.80000000001000005</v>
      </c>
      <c r="P485">
        <f>INDEX([1]age_tranches_5ans_nb_sex!$1:$1048576,MATCH('SectorStat-Age-Hommes'!$A485,[1]age_tranches_5ans_nb_sex!$A:$A,0),8)/5</f>
        <v>0.80000000001000005</v>
      </c>
      <c r="Q485">
        <f>INDEX([1]age_tranches_5ans_nb_sex!$1:$1048576,MATCH('SectorStat-Age-Hommes'!$A485,[1]age_tranches_5ans_nb_sex!$A:$A,0),8)/5</f>
        <v>0.80000000001000005</v>
      </c>
      <c r="R485">
        <f>INDEX([1]age_tranches_5ans_nb_sex!$1:$1048576,MATCH('SectorStat-Age-Hommes'!$A485,[1]age_tranches_5ans_nb_sex!$A:$A,0),8)/5</f>
        <v>0.80000000001000005</v>
      </c>
      <c r="S485">
        <f>INDEX([1]age_tranches_5ans_nb_sex!$1:$1048576,MATCH('SectorStat-Age-Hommes'!$A485,[1]age_tranches_5ans_nb_sex!$A:$A,0),10)/5</f>
        <v>0.40000000000500002</v>
      </c>
      <c r="T485">
        <f>INDEX([1]age_tranches_5ans_nb_sex!$1:$1048576,MATCH('SectorStat-Age-Hommes'!$A485,[1]age_tranches_5ans_nb_sex!$A:$A,0),10)/5</f>
        <v>0.40000000000500002</v>
      </c>
      <c r="U485">
        <f>INDEX([1]age_tranches_5ans_nb_sex!$1:$1048576,MATCH('SectorStat-Age-Hommes'!$A485,[1]age_tranches_5ans_nb_sex!$A:$A,0),10)/5</f>
        <v>0.40000000000500002</v>
      </c>
      <c r="V485">
        <f>INDEX([1]age_tranches_5ans_nb_sex!$1:$1048576,MATCH('SectorStat-Age-Hommes'!$A485,[1]age_tranches_5ans_nb_sex!$A:$A,0),10)/5</f>
        <v>0.40000000000500002</v>
      </c>
      <c r="W485">
        <f>INDEX([1]age_tranches_5ans_nb_sex!$1:$1048576,MATCH('SectorStat-Age-Hommes'!$A485,[1]age_tranches_5ans_nb_sex!$A:$A,0),10)/5</f>
        <v>0.40000000000500002</v>
      </c>
      <c r="X485">
        <f>INDEX([1]age_tranches_5ans_nb_sex!$1:$1048576,MATCH('SectorStat-Age-Hommes'!$A485,[1]age_tranches_5ans_nb_sex!$A:$A,0),10)/5</f>
        <v>0.40000000000500002</v>
      </c>
      <c r="Y485">
        <f>INDEX([1]age_tranches_5ans_nb_sex!$1:$1048576,MATCH('SectorStat-Age-Hommes'!$A485,[1]age_tranches_5ans_nb_sex!$A:$A,0),12)/5</f>
        <v>3.5999999999599992</v>
      </c>
      <c r="Z485">
        <f>INDEX([1]age_tranches_5ans_nb_sex!$1:$1048576,MATCH('SectorStat-Age-Hommes'!$A485,[1]age_tranches_5ans_nb_sex!$A:$A,0),12)/5</f>
        <v>3.5999999999599992</v>
      </c>
      <c r="AA485">
        <f>INDEX([1]age_tranches_5ans_nb_sex!$1:$1048576,MATCH('SectorStat-Age-Hommes'!$A485,[1]age_tranches_5ans_nb_sex!$A:$A,0),12)/5</f>
        <v>3.5999999999599992</v>
      </c>
      <c r="AB485">
        <f>INDEX([1]age_tranches_5ans_nb_sex!$1:$1048576,MATCH('SectorStat-Age-Hommes'!$A485,[1]age_tranches_5ans_nb_sex!$A:$A,0),12)/5</f>
        <v>3.5999999999599992</v>
      </c>
      <c r="AC485">
        <f>INDEX([1]age_tranches_5ans_nb_sex!$1:$1048576,MATCH('SectorStat-Age-Hommes'!$A485,[1]age_tranches_5ans_nb_sex!$A:$A,0),14)/5</f>
        <v>4.7999999999749994</v>
      </c>
      <c r="AD485">
        <f>INDEX([1]age_tranches_5ans_nb_sex!$1:$1048576,MATCH('SectorStat-Age-Hommes'!$A485,[1]age_tranches_5ans_nb_sex!$A:$A,0),14)/5</f>
        <v>4.7999999999749994</v>
      </c>
      <c r="AE485">
        <f>INDEX([1]age_tranches_5ans_nb_sex!$1:$1048576,MATCH('SectorStat-Age-Hommes'!$A485,[1]age_tranches_5ans_nb_sex!$A:$A,0),14)/5</f>
        <v>4.7999999999749994</v>
      </c>
      <c r="AF485">
        <f>INDEX([1]age_tranches_5ans_nb_sex!$1:$1048576,MATCH('SectorStat-Age-Hommes'!$A485,[1]age_tranches_5ans_nb_sex!$A:$A,0),14)/5</f>
        <v>4.7999999999749994</v>
      </c>
      <c r="AG485">
        <f>INDEX([1]age_tranches_5ans_nb_sex!$1:$1048576,MATCH('SectorStat-Age-Hommes'!$A485,[1]age_tranches_5ans_nb_sex!$A:$A,0),14)/5</f>
        <v>4.7999999999749994</v>
      </c>
      <c r="AH485">
        <f>INDEX([1]age_tranches_5ans_nb_sex!$1:$1048576,MATCH('SectorStat-Age-Hommes'!$A485,[1]age_tranches_5ans_nb_sex!$A:$A,0),16)/5</f>
        <v>6.9999999999600009</v>
      </c>
      <c r="AI485">
        <f>INDEX([1]age_tranches_5ans_nb_sex!$1:$1048576,MATCH('SectorStat-Age-Hommes'!$A485,[1]age_tranches_5ans_nb_sex!$A:$A,0),16)/5</f>
        <v>6.9999999999600009</v>
      </c>
      <c r="AJ485">
        <f>INDEX([1]age_tranches_5ans_nb_sex!$1:$1048576,MATCH('SectorStat-Age-Hommes'!$A485,[1]age_tranches_5ans_nb_sex!$A:$A,0),16)/5</f>
        <v>6.9999999999600009</v>
      </c>
      <c r="AK485">
        <f>INDEX([1]age_tranches_5ans_nb_sex!$1:$1048576,MATCH('SectorStat-Age-Hommes'!$A485,[1]age_tranches_5ans_nb_sex!$A:$A,0),16)/5</f>
        <v>6.9999999999600009</v>
      </c>
      <c r="AL485">
        <f>INDEX([1]age_tranches_5ans_nb_sex!$1:$1048576,MATCH('SectorStat-Age-Hommes'!$A485,[1]age_tranches_5ans_nb_sex!$A:$A,0),16)/5</f>
        <v>6.9999999999600009</v>
      </c>
      <c r="AM485">
        <f>INDEX([1]age_tranches_5ans_nb_sex!$1:$1048576,MATCH('SectorStat-Age-Hommes'!$A485,[1]age_tranches_5ans_nb_sex!$A:$A,0),18)/5</f>
        <v>5.1999999999800002</v>
      </c>
      <c r="AN485">
        <f>INDEX([1]age_tranches_5ans_nb_sex!$1:$1048576,MATCH('SectorStat-Age-Hommes'!$A485,[1]age_tranches_5ans_nb_sex!$A:$A,0),18)/5</f>
        <v>5.1999999999800002</v>
      </c>
      <c r="AO485">
        <f>INDEX([1]age_tranches_5ans_nb_sex!$1:$1048576,MATCH('SectorStat-Age-Hommes'!$A485,[1]age_tranches_5ans_nb_sex!$A:$A,0),18)/5</f>
        <v>5.1999999999800002</v>
      </c>
      <c r="AP485">
        <f>INDEX([1]age_tranches_5ans_nb_sex!$1:$1048576,MATCH('SectorStat-Age-Hommes'!$A485,[1]age_tranches_5ans_nb_sex!$A:$A,0),18)/5</f>
        <v>5.1999999999800002</v>
      </c>
      <c r="AQ485">
        <f>INDEX([1]age_tranches_5ans_nb_sex!$1:$1048576,MATCH('SectorStat-Age-Hommes'!$A485,[1]age_tranches_5ans_nb_sex!$A:$A,0),18)/5</f>
        <v>5.1999999999800002</v>
      </c>
      <c r="AR485">
        <f>INDEX([1]age_tranches_5ans_nb_sex!$1:$1048576,MATCH('SectorStat-Age-Hommes'!$A485,[1]age_tranches_5ans_nb_sex!$A:$A,0),20)/5</f>
        <v>7.3999999999649999</v>
      </c>
      <c r="AS485">
        <f>INDEX([1]age_tranches_5ans_nb_sex!$1:$1048576,MATCH('SectorStat-Age-Hommes'!$A485,[1]age_tranches_5ans_nb_sex!$A:$A,0),20)/5</f>
        <v>7.3999999999649999</v>
      </c>
      <c r="AT485">
        <f>INDEX([1]age_tranches_5ans_nb_sex!$1:$1048576,MATCH('SectorStat-Age-Hommes'!$A485,[1]age_tranches_5ans_nb_sex!$A:$A,0),20)/5</f>
        <v>7.3999999999649999</v>
      </c>
      <c r="AU485">
        <f>INDEX([1]age_tranches_5ans_nb_sex!$1:$1048576,MATCH('SectorStat-Age-Hommes'!$A485,[1]age_tranches_5ans_nb_sex!$A:$A,0),20)/5</f>
        <v>7.3999999999649999</v>
      </c>
      <c r="AV485">
        <f>INDEX([1]age_tranches_5ans_nb_sex!$1:$1048576,MATCH('SectorStat-Age-Hommes'!$A485,[1]age_tranches_5ans_nb_sex!$A:$A,0),20)/5</f>
        <v>7.3999999999649999</v>
      </c>
      <c r="AW485">
        <f>INDEX([1]age_tranches_5ans_nb_sex!$1:$1048576,MATCH('SectorStat-Age-Hommes'!$A485,[1]age_tranches_5ans_nb_sex!$A:$A,0),22)/5</f>
        <v>6.3999999999949999</v>
      </c>
      <c r="AX485">
        <f>INDEX([1]age_tranches_5ans_nb_sex!$1:$1048576,MATCH('SectorStat-Age-Hommes'!$A485,[1]age_tranches_5ans_nb_sex!$A:$A,0),22)/5</f>
        <v>6.3999999999949999</v>
      </c>
      <c r="AY485">
        <f>INDEX([1]age_tranches_5ans_nb_sex!$1:$1048576,MATCH('SectorStat-Age-Hommes'!$A485,[1]age_tranches_5ans_nb_sex!$A:$A,0),22)/5</f>
        <v>6.3999999999949999</v>
      </c>
      <c r="AZ485">
        <f>INDEX([1]age_tranches_5ans_nb_sex!$1:$1048576,MATCH('SectorStat-Age-Hommes'!$A485,[1]age_tranches_5ans_nb_sex!$A:$A,0),22)/5</f>
        <v>6.3999999999949999</v>
      </c>
      <c r="BA485">
        <f>INDEX([1]age_tranches_5ans_nb_sex!$1:$1048576,MATCH('SectorStat-Age-Hommes'!$A485,[1]age_tranches_5ans_nb_sex!$A:$A,0),22)/5</f>
        <v>6.3999999999949999</v>
      </c>
      <c r="BB485">
        <f>INDEX([1]age_tranches_5ans_nb_sex!$1:$1048576,MATCH('SectorStat-Age-Hommes'!$A485,[1]age_tranches_5ans_nb_sex!$A:$A,0),24)/5</f>
        <v>5.99999999999</v>
      </c>
      <c r="BC485">
        <f>INDEX([1]age_tranches_5ans_nb_sex!$1:$1048576,MATCH('SectorStat-Age-Hommes'!$A485,[1]age_tranches_5ans_nb_sex!$A:$A,0),24)/5</f>
        <v>5.99999999999</v>
      </c>
      <c r="BD485">
        <f>INDEX([1]age_tranches_5ans_nb_sex!$1:$1048576,MATCH('SectorStat-Age-Hommes'!$A485,[1]age_tranches_5ans_nb_sex!$A:$A,0),24)/5</f>
        <v>5.99999999999</v>
      </c>
      <c r="BE485">
        <f>INDEX([1]age_tranches_5ans_nb_sex!$1:$1048576,MATCH('SectorStat-Age-Hommes'!$A485,[1]age_tranches_5ans_nb_sex!$A:$A,0),24)/5</f>
        <v>5.99999999999</v>
      </c>
      <c r="BF485">
        <f>INDEX([1]age_tranches_5ans_nb_sex!$1:$1048576,MATCH('SectorStat-Age-Hommes'!$A485,[1]age_tranches_5ans_nb_sex!$A:$A,0),24)/5</f>
        <v>5.99999999999</v>
      </c>
      <c r="BG485">
        <f>INDEX([1]age_tranches_5ans_nb_sex!$1:$1048576,MATCH('SectorStat-Age-Hommes'!$A485,[1]age_tranches_5ans_nb_sex!$A:$A,0),26)/5</f>
        <v>4.3999999999700004</v>
      </c>
      <c r="BH485">
        <f>INDEX([1]age_tranches_5ans_nb_sex!$1:$1048576,MATCH('SectorStat-Age-Hommes'!$A485,[1]age_tranches_5ans_nb_sex!$A:$A,0),26)/5</f>
        <v>4.3999999999700004</v>
      </c>
      <c r="BI485">
        <f>INDEX([1]age_tranches_5ans_nb_sex!$1:$1048576,MATCH('SectorStat-Age-Hommes'!$A485,[1]age_tranches_5ans_nb_sex!$A:$A,0),26)/5</f>
        <v>4.3999999999700004</v>
      </c>
      <c r="BJ485">
        <f>INDEX([1]age_tranches_5ans_nb_sex!$1:$1048576,MATCH('SectorStat-Age-Hommes'!$A485,[1]age_tranches_5ans_nb_sex!$A:$A,0),26)/5</f>
        <v>4.3999999999700004</v>
      </c>
      <c r="BK485">
        <f>INDEX([1]age_tranches_5ans_nb_sex!$1:$1048576,MATCH('SectorStat-Age-Hommes'!$A485,[1]age_tranches_5ans_nb_sex!$A:$A,0),26)/5</f>
        <v>4.3999999999700004</v>
      </c>
      <c r="BL485">
        <f>INDEX([1]age_tranches_5ans_nb_sex!$1:$1048576,MATCH('SectorStat-Age-Hommes'!$A485,[1]age_tranches_5ans_nb_sex!$A:$A,0),28)/5</f>
        <v>2.000000000025</v>
      </c>
      <c r="BM485">
        <f>INDEX([1]age_tranches_5ans_nb_sex!$1:$1048576,MATCH('SectorStat-Age-Hommes'!$A485,[1]age_tranches_5ans_nb_sex!$A:$A,0),28)/5</f>
        <v>2.000000000025</v>
      </c>
      <c r="BN485">
        <f>INDEX([1]age_tranches_5ans_nb_sex!$1:$1048576,MATCH('SectorStat-Age-Hommes'!$A485,[1]age_tranches_5ans_nb_sex!$A:$A,0),28)/5</f>
        <v>2.000000000025</v>
      </c>
      <c r="BO485">
        <f>INDEX([1]age_tranches_5ans_nb_sex!$1:$1048576,MATCH('SectorStat-Age-Hommes'!$A485,[1]age_tranches_5ans_nb_sex!$A:$A,0),28)/5</f>
        <v>2.000000000025</v>
      </c>
      <c r="BP485">
        <f>INDEX([1]age_tranches_5ans_nb_sex!$1:$1048576,MATCH('SectorStat-Age-Hommes'!$A485,[1]age_tranches_5ans_nb_sex!$A:$A,0),28)/5</f>
        <v>2.000000000025</v>
      </c>
      <c r="BQ485">
        <f>INDEX([1]age_tranches_5ans_nb_sex!$1:$1048576,MATCH('SectorStat-Age-Hommes'!$A485,[1]age_tranches_5ans_nb_sex!$A:$A,0),30)/5</f>
        <v>1.2000000000150002</v>
      </c>
      <c r="BR485">
        <f>INDEX([1]age_tranches_5ans_nb_sex!$1:$1048576,MATCH('SectorStat-Age-Hommes'!$A485,[1]age_tranches_5ans_nb_sex!$A:$A,0),30)/5</f>
        <v>1.2000000000150002</v>
      </c>
      <c r="BS485">
        <f>INDEX([1]age_tranches_5ans_nb_sex!$1:$1048576,MATCH('SectorStat-Age-Hommes'!$A485,[1]age_tranches_5ans_nb_sex!$A:$A,0),30)/5</f>
        <v>1.2000000000150002</v>
      </c>
      <c r="BT485">
        <f>INDEX([1]age_tranches_5ans_nb_sex!$1:$1048576,MATCH('SectorStat-Age-Hommes'!$A485,[1]age_tranches_5ans_nb_sex!$A:$A,0),30)/5</f>
        <v>1.2000000000150002</v>
      </c>
      <c r="BU485">
        <f>INDEX([1]age_tranches_5ans_nb_sex!$1:$1048576,MATCH('SectorStat-Age-Hommes'!$A485,[1]age_tranches_5ans_nb_sex!$A:$A,0),30)/5</f>
        <v>1.2000000000150002</v>
      </c>
      <c r="BV485">
        <f>INDEX([1]age_tranches_5ans_nb_sex!$1:$1048576,MATCH('SectorStat-Age-Hommes'!$A485,[1]age_tranches_5ans_nb_sex!$A:$A,0),32)/5</f>
        <v>0.80000000001000005</v>
      </c>
      <c r="BW485">
        <f>INDEX([1]age_tranches_5ans_nb_sex!$1:$1048576,MATCH('SectorStat-Age-Hommes'!$A485,[1]age_tranches_5ans_nb_sex!$A:$A,0),32)/5</f>
        <v>0.80000000001000005</v>
      </c>
      <c r="BX485">
        <f>INDEX([1]age_tranches_5ans_nb_sex!$1:$1048576,MATCH('SectorStat-Age-Hommes'!$A485,[1]age_tranches_5ans_nb_sex!$A:$A,0),32)/5</f>
        <v>0.80000000001000005</v>
      </c>
      <c r="BY485">
        <f>INDEX([1]age_tranches_5ans_nb_sex!$1:$1048576,MATCH('SectorStat-Age-Hommes'!$A485,[1]age_tranches_5ans_nb_sex!$A:$A,0),32)/5</f>
        <v>0.80000000001000005</v>
      </c>
      <c r="BZ485">
        <f>INDEX([1]age_tranches_5ans_nb_sex!$1:$1048576,MATCH('SectorStat-Age-Hommes'!$A485,[1]age_tranches_5ans_nb_sex!$A:$A,0),32)/5</f>
        <v>0.80000000001000005</v>
      </c>
      <c r="CA485">
        <f>INDEX([1]age_tranches_5ans_nb_sex!$1:$1048576,MATCH('SectorStat-Age-Hommes'!$A485,[1]age_tranches_5ans_nb_sex!$A:$A,0),34)/5</f>
        <v>0</v>
      </c>
      <c r="CB485">
        <f>INDEX([1]age_tranches_5ans_nb_sex!$1:$1048576,MATCH('SectorStat-Age-Hommes'!$A485,[1]age_tranches_5ans_nb_sex!$A:$A,0),34)/5</f>
        <v>0</v>
      </c>
      <c r="CC485">
        <f>INDEX([1]age_tranches_5ans_nb_sex!$1:$1048576,MATCH('SectorStat-Age-Hommes'!$A485,[1]age_tranches_5ans_nb_sex!$A:$A,0),34)/5</f>
        <v>0</v>
      </c>
      <c r="CD485">
        <f>INDEX([1]age_tranches_5ans_nb_sex!$1:$1048576,MATCH('SectorStat-Age-Hommes'!$A485,[1]age_tranches_5ans_nb_sex!$A:$A,0),34)/5</f>
        <v>0</v>
      </c>
      <c r="CE485">
        <f>INDEX([1]age_tranches_5ans_nb_sex!$1:$1048576,MATCH('SectorStat-Age-Hommes'!$A485,[1]age_tranches_5ans_nb_sex!$A:$A,0),34)/5</f>
        <v>0</v>
      </c>
      <c r="CF485">
        <f>INDEX([1]age_tranches_5ans_nb_sex!$1:$1048576,MATCH('SectorStat-Age-Hommes'!$A485,[1]age_tranches_5ans_nb_sex!$A:$A,0),36)/5</f>
        <v>0.19999999996000001</v>
      </c>
      <c r="CG485">
        <f>INDEX([1]age_tranches_5ans_nb_sex!$1:$1048576,MATCH('SectorStat-Age-Hommes'!$A485,[1]age_tranches_5ans_nb_sex!$A:$A,0),36)/5</f>
        <v>0.19999999996000001</v>
      </c>
      <c r="CH485">
        <f>INDEX([1]age_tranches_5ans_nb_sex!$1:$1048576,MATCH('SectorStat-Age-Hommes'!$A485,[1]age_tranches_5ans_nb_sex!$A:$A,0),36)/5</f>
        <v>0.19999999996000001</v>
      </c>
      <c r="CI485">
        <f>INDEX([1]age_tranches_5ans_nb_sex!$1:$1048576,MATCH('SectorStat-Age-Hommes'!$A485,[1]age_tranches_5ans_nb_sex!$A:$A,0),36)/5</f>
        <v>0.19999999996000001</v>
      </c>
      <c r="CJ485">
        <f>INDEX([1]age_tranches_5ans_nb_sex!$1:$1048576,MATCH('SectorStat-Age-Hommes'!$A485,[1]age_tranches_5ans_nb_sex!$A:$A,0),36)/5</f>
        <v>0.19999999996000001</v>
      </c>
      <c r="CK485">
        <f>INDEX([1]age_tranches_5ans_nb_sex!$1:$1048576,MATCH('SectorStat-Age-Hommes'!$A485,[1]age_tranches_5ans_nb_sex!$A:$A,0),38)/5</f>
        <v>0.19999999996000001</v>
      </c>
      <c r="CL485">
        <f>INDEX([1]age_tranches_5ans_nb_sex!$1:$1048576,MATCH('SectorStat-Age-Hommes'!$A485,[1]age_tranches_5ans_nb_sex!$A:$A,0),38)/5</f>
        <v>0.19999999996000001</v>
      </c>
      <c r="CM485">
        <f>INDEX([1]age_tranches_5ans_nb_sex!$1:$1048576,MATCH('SectorStat-Age-Hommes'!$A485,[1]age_tranches_5ans_nb_sex!$A:$A,0),38)/5</f>
        <v>0.19999999996000001</v>
      </c>
      <c r="CN485">
        <f>INDEX([1]age_tranches_5ans_nb_sex!$1:$1048576,MATCH('SectorStat-Age-Hommes'!$A485,[1]age_tranches_5ans_nb_sex!$A:$A,0),38)/5</f>
        <v>0.19999999996000001</v>
      </c>
      <c r="CO485">
        <f>INDEX([1]age_tranches_5ans_nb_sex!$1:$1048576,MATCH('SectorStat-Age-Hommes'!$A485,[1]age_tranches_5ans_nb_sex!$A:$A,0),38)/5</f>
        <v>0.19999999996000001</v>
      </c>
      <c r="CP485" s="2">
        <f>INDEX([1]age_tranches_5ans_nb_sex!$1:$1048576,MATCH('SectorStat-Age-Hommes'!$A485,[1]age_tranches_5ans_nb_sex!$A:$A,0),40)/5</f>
        <v>0</v>
      </c>
      <c r="CQ485" s="2">
        <f>INDEX([1]age_tranches_5ans_nb_sex!$1:$1048576,MATCH('SectorStat-Age-Hommes'!$A485,[1]age_tranches_5ans_nb_sex!$A:$A,0),40)/5</f>
        <v>0</v>
      </c>
      <c r="CR485" s="2">
        <f>INDEX([1]age_tranches_5ans_nb_sex!$1:$1048576,MATCH('SectorStat-Age-Hommes'!$A485,[1]age_tranches_5ans_nb_sex!$A:$A,0),40)/5</f>
        <v>0</v>
      </c>
      <c r="CS485" s="2">
        <f>INDEX([1]age_tranches_5ans_nb_sex!$1:$1048576,MATCH('SectorStat-Age-Hommes'!$A485,[1]age_tranches_5ans_nb_sex!$A:$A,0),40)/5</f>
        <v>0</v>
      </c>
      <c r="CT485" s="2">
        <f>INDEX([1]age_tranches_5ans_nb_sex!$1:$1048576,MATCH('SectorStat-Age-Hommes'!$A485,[1]age_tranches_5ans_nb_sex!$A:$A,0),40)/5</f>
        <v>0</v>
      </c>
      <c r="CZ485" s="3"/>
      <c r="DA485" s="3"/>
      <c r="DB485" s="3"/>
      <c r="DC485" s="3"/>
      <c r="DD485" s="3"/>
    </row>
    <row r="486" spans="1:108" x14ac:dyDescent="0.35">
      <c r="A486" s="1" t="s">
        <v>954</v>
      </c>
      <c r="B486" s="1" t="s">
        <v>955</v>
      </c>
      <c r="C486" t="str">
        <f>INDEX([1]SectorStat!$1:$1048576,MATCH('[1]Distribution ages'!$A486,[1]SectorStat!$B:$B,0),4)</f>
        <v>Saint-Gilles</v>
      </c>
      <c r="D486">
        <f>INDEX([1]age_tranches_5ans_nb_sex!$1:$1048576,MATCH('SectorStat-Age-Hommes'!$A486,[1]age_tranches_5ans_nb_sex!$A:$A,0),4)/5</f>
        <v>27.800000000063999</v>
      </c>
      <c r="E486">
        <f>INDEX([1]age_tranches_5ans_nb_sex!$1:$1048576,MATCH('SectorStat-Age-Hommes'!$A486,[1]age_tranches_5ans_nb_sex!$A:$A,0),4)/5</f>
        <v>27.800000000063999</v>
      </c>
      <c r="F486">
        <f>INDEX([1]age_tranches_5ans_nb_sex!$1:$1048576,MATCH('SectorStat-Age-Hommes'!$A486,[1]age_tranches_5ans_nb_sex!$A:$A,0),4)/5</f>
        <v>27.800000000063999</v>
      </c>
      <c r="G486">
        <f>INDEX([1]age_tranches_5ans_nb_sex!$1:$1048576,MATCH('SectorStat-Age-Hommes'!$A486,[1]age_tranches_5ans_nb_sex!$A:$A,0),4)/5</f>
        <v>27.800000000063999</v>
      </c>
      <c r="H486">
        <f>INDEX([1]age_tranches_5ans_nb_sex!$1:$1048576,MATCH('SectorStat-Age-Hommes'!$A486,[1]age_tranches_5ans_nb_sex!$A:$A,0),4)/5</f>
        <v>27.800000000063999</v>
      </c>
      <c r="I486">
        <f>INDEX([1]age_tranches_5ans_nb_sex!$1:$1048576,MATCH('SectorStat-Age-Hommes'!$A486,[1]age_tranches_5ans_nb_sex!$A:$A,0),6)/5</f>
        <v>22.599999999892798</v>
      </c>
      <c r="J486">
        <f>INDEX([1]age_tranches_5ans_nb_sex!$1:$1048576,MATCH('SectorStat-Age-Hommes'!$A486,[1]age_tranches_5ans_nb_sex!$A:$A,0),6)/5</f>
        <v>22.599999999892798</v>
      </c>
      <c r="K486">
        <f>INDEX([1]age_tranches_5ans_nb_sex!$1:$1048576,MATCH('SectorStat-Age-Hommes'!$A486,[1]age_tranches_5ans_nb_sex!$A:$A,0),6)/5</f>
        <v>22.599999999892798</v>
      </c>
      <c r="L486">
        <f>INDEX([1]age_tranches_5ans_nb_sex!$1:$1048576,MATCH('SectorStat-Age-Hommes'!$A486,[1]age_tranches_5ans_nb_sex!$A:$A,0),6)/5</f>
        <v>22.599999999892798</v>
      </c>
      <c r="M486">
        <f>INDEX([1]age_tranches_5ans_nb_sex!$1:$1048576,MATCH('SectorStat-Age-Hommes'!$A486,[1]age_tranches_5ans_nb_sex!$A:$A,0),6)/5</f>
        <v>22.599999999892798</v>
      </c>
      <c r="N486">
        <f>INDEX([1]age_tranches_5ans_nb_sex!$1:$1048576,MATCH('SectorStat-Age-Hommes'!$A486,[1]age_tranches_5ans_nb_sex!$A:$A,0),8)/5</f>
        <v>18.800000000208001</v>
      </c>
      <c r="O486">
        <f>INDEX([1]age_tranches_5ans_nb_sex!$1:$1048576,MATCH('SectorStat-Age-Hommes'!$A486,[1]age_tranches_5ans_nb_sex!$A:$A,0),8)/5</f>
        <v>18.800000000208001</v>
      </c>
      <c r="P486">
        <f>INDEX([1]age_tranches_5ans_nb_sex!$1:$1048576,MATCH('SectorStat-Age-Hommes'!$A486,[1]age_tranches_5ans_nb_sex!$A:$A,0),8)/5</f>
        <v>18.800000000208001</v>
      </c>
      <c r="Q486">
        <f>INDEX([1]age_tranches_5ans_nb_sex!$1:$1048576,MATCH('SectorStat-Age-Hommes'!$A486,[1]age_tranches_5ans_nb_sex!$A:$A,0),8)/5</f>
        <v>18.800000000208001</v>
      </c>
      <c r="R486">
        <f>INDEX([1]age_tranches_5ans_nb_sex!$1:$1048576,MATCH('SectorStat-Age-Hommes'!$A486,[1]age_tranches_5ans_nb_sex!$A:$A,0),8)/5</f>
        <v>18.800000000208001</v>
      </c>
      <c r="S486">
        <f>INDEX([1]age_tranches_5ans_nb_sex!$1:$1048576,MATCH('SectorStat-Age-Hommes'!$A486,[1]age_tranches_5ans_nb_sex!$A:$A,0),10)/5</f>
        <v>17.399999999721601</v>
      </c>
      <c r="T486">
        <f>INDEX([1]age_tranches_5ans_nb_sex!$1:$1048576,MATCH('SectorStat-Age-Hommes'!$A486,[1]age_tranches_5ans_nb_sex!$A:$A,0),10)/5</f>
        <v>17.399999999721601</v>
      </c>
      <c r="U486">
        <f>INDEX([1]age_tranches_5ans_nb_sex!$1:$1048576,MATCH('SectorStat-Age-Hommes'!$A486,[1]age_tranches_5ans_nb_sex!$A:$A,0),10)/5</f>
        <v>17.399999999721601</v>
      </c>
      <c r="V486">
        <f>INDEX([1]age_tranches_5ans_nb_sex!$1:$1048576,MATCH('SectorStat-Age-Hommes'!$A486,[1]age_tranches_5ans_nb_sex!$A:$A,0),10)/5</f>
        <v>17.399999999721601</v>
      </c>
      <c r="W486">
        <f>INDEX([1]age_tranches_5ans_nb_sex!$1:$1048576,MATCH('SectorStat-Age-Hommes'!$A486,[1]age_tranches_5ans_nb_sex!$A:$A,0),10)/5</f>
        <v>17.399999999721601</v>
      </c>
      <c r="X486">
        <f>INDEX([1]age_tranches_5ans_nb_sex!$1:$1048576,MATCH('SectorStat-Age-Hommes'!$A486,[1]age_tranches_5ans_nb_sex!$A:$A,0),10)/5</f>
        <v>17.399999999721601</v>
      </c>
      <c r="Y486">
        <f>INDEX([1]age_tranches_5ans_nb_sex!$1:$1048576,MATCH('SectorStat-Age-Hommes'!$A486,[1]age_tranches_5ans_nb_sex!$A:$A,0),12)/5</f>
        <v>25.400000000102398</v>
      </c>
      <c r="Z486">
        <f>INDEX([1]age_tranches_5ans_nb_sex!$1:$1048576,MATCH('SectorStat-Age-Hommes'!$A486,[1]age_tranches_5ans_nb_sex!$A:$A,0),12)/5</f>
        <v>25.400000000102398</v>
      </c>
      <c r="AA486">
        <f>INDEX([1]age_tranches_5ans_nb_sex!$1:$1048576,MATCH('SectorStat-Age-Hommes'!$A486,[1]age_tranches_5ans_nb_sex!$A:$A,0),12)/5</f>
        <v>25.400000000102398</v>
      </c>
      <c r="AB486">
        <f>INDEX([1]age_tranches_5ans_nb_sex!$1:$1048576,MATCH('SectorStat-Age-Hommes'!$A486,[1]age_tranches_5ans_nb_sex!$A:$A,0),12)/5</f>
        <v>25.400000000102398</v>
      </c>
      <c r="AC486">
        <f>INDEX([1]age_tranches_5ans_nb_sex!$1:$1048576,MATCH('SectorStat-Age-Hommes'!$A486,[1]age_tranches_5ans_nb_sex!$A:$A,0),14)/5</f>
        <v>32.599999999987197</v>
      </c>
      <c r="AD486">
        <f>INDEX([1]age_tranches_5ans_nb_sex!$1:$1048576,MATCH('SectorStat-Age-Hommes'!$A486,[1]age_tranches_5ans_nb_sex!$A:$A,0),14)/5</f>
        <v>32.599999999987197</v>
      </c>
      <c r="AE486">
        <f>INDEX([1]age_tranches_5ans_nb_sex!$1:$1048576,MATCH('SectorStat-Age-Hommes'!$A486,[1]age_tranches_5ans_nb_sex!$A:$A,0),14)/5</f>
        <v>32.599999999987197</v>
      </c>
      <c r="AF486">
        <f>INDEX([1]age_tranches_5ans_nb_sex!$1:$1048576,MATCH('SectorStat-Age-Hommes'!$A486,[1]age_tranches_5ans_nb_sex!$A:$A,0),14)/5</f>
        <v>32.599999999987197</v>
      </c>
      <c r="AG486">
        <f>INDEX([1]age_tranches_5ans_nb_sex!$1:$1048576,MATCH('SectorStat-Age-Hommes'!$A486,[1]age_tranches_5ans_nb_sex!$A:$A,0),14)/5</f>
        <v>32.599999999987197</v>
      </c>
      <c r="AH486">
        <f>INDEX([1]age_tranches_5ans_nb_sex!$1:$1048576,MATCH('SectorStat-Age-Hommes'!$A486,[1]age_tranches_5ans_nb_sex!$A:$A,0),16)/5</f>
        <v>39.000000000139202</v>
      </c>
      <c r="AI486">
        <f>INDEX([1]age_tranches_5ans_nb_sex!$1:$1048576,MATCH('SectorStat-Age-Hommes'!$A486,[1]age_tranches_5ans_nb_sex!$A:$A,0),16)/5</f>
        <v>39.000000000139202</v>
      </c>
      <c r="AJ486">
        <f>INDEX([1]age_tranches_5ans_nb_sex!$1:$1048576,MATCH('SectorStat-Age-Hommes'!$A486,[1]age_tranches_5ans_nb_sex!$A:$A,0),16)/5</f>
        <v>39.000000000139202</v>
      </c>
      <c r="AK486">
        <f>INDEX([1]age_tranches_5ans_nb_sex!$1:$1048576,MATCH('SectorStat-Age-Hommes'!$A486,[1]age_tranches_5ans_nb_sex!$A:$A,0),16)/5</f>
        <v>39.000000000139202</v>
      </c>
      <c r="AL486">
        <f>INDEX([1]age_tranches_5ans_nb_sex!$1:$1048576,MATCH('SectorStat-Age-Hommes'!$A486,[1]age_tranches_5ans_nb_sex!$A:$A,0),16)/5</f>
        <v>39.000000000139202</v>
      </c>
      <c r="AM486">
        <f>INDEX([1]age_tranches_5ans_nb_sex!$1:$1048576,MATCH('SectorStat-Age-Hommes'!$A486,[1]age_tranches_5ans_nb_sex!$A:$A,0),18)/5</f>
        <v>39.799999999872</v>
      </c>
      <c r="AN486">
        <f>INDEX([1]age_tranches_5ans_nb_sex!$1:$1048576,MATCH('SectorStat-Age-Hommes'!$A486,[1]age_tranches_5ans_nb_sex!$A:$A,0),18)/5</f>
        <v>39.799999999872</v>
      </c>
      <c r="AO486">
        <f>INDEX([1]age_tranches_5ans_nb_sex!$1:$1048576,MATCH('SectorStat-Age-Hommes'!$A486,[1]age_tranches_5ans_nb_sex!$A:$A,0),18)/5</f>
        <v>39.799999999872</v>
      </c>
      <c r="AP486">
        <f>INDEX([1]age_tranches_5ans_nb_sex!$1:$1048576,MATCH('SectorStat-Age-Hommes'!$A486,[1]age_tranches_5ans_nb_sex!$A:$A,0),18)/5</f>
        <v>39.799999999872</v>
      </c>
      <c r="AQ486">
        <f>INDEX([1]age_tranches_5ans_nb_sex!$1:$1048576,MATCH('SectorStat-Age-Hommes'!$A486,[1]age_tranches_5ans_nb_sex!$A:$A,0),18)/5</f>
        <v>39.799999999872</v>
      </c>
      <c r="AR486">
        <f>INDEX([1]age_tranches_5ans_nb_sex!$1:$1048576,MATCH('SectorStat-Age-Hommes'!$A486,[1]age_tranches_5ans_nb_sex!$A:$A,0),20)/5</f>
        <v>39.199999999881605</v>
      </c>
      <c r="AS486">
        <f>INDEX([1]age_tranches_5ans_nb_sex!$1:$1048576,MATCH('SectorStat-Age-Hommes'!$A486,[1]age_tranches_5ans_nb_sex!$A:$A,0),20)/5</f>
        <v>39.199999999881605</v>
      </c>
      <c r="AT486">
        <f>INDEX([1]age_tranches_5ans_nb_sex!$1:$1048576,MATCH('SectorStat-Age-Hommes'!$A486,[1]age_tranches_5ans_nb_sex!$A:$A,0),20)/5</f>
        <v>39.199999999881605</v>
      </c>
      <c r="AU486">
        <f>INDEX([1]age_tranches_5ans_nb_sex!$1:$1048576,MATCH('SectorStat-Age-Hommes'!$A486,[1]age_tranches_5ans_nb_sex!$A:$A,0),20)/5</f>
        <v>39.199999999881605</v>
      </c>
      <c r="AV486">
        <f>INDEX([1]age_tranches_5ans_nb_sex!$1:$1048576,MATCH('SectorStat-Age-Hommes'!$A486,[1]age_tranches_5ans_nb_sex!$A:$A,0),20)/5</f>
        <v>39.199999999881605</v>
      </c>
      <c r="AW486">
        <f>INDEX([1]age_tranches_5ans_nb_sex!$1:$1048576,MATCH('SectorStat-Age-Hommes'!$A486,[1]age_tranches_5ans_nb_sex!$A:$A,0),22)/5</f>
        <v>37.599999999652802</v>
      </c>
      <c r="AX486">
        <f>INDEX([1]age_tranches_5ans_nb_sex!$1:$1048576,MATCH('SectorStat-Age-Hommes'!$A486,[1]age_tranches_5ans_nb_sex!$A:$A,0),22)/5</f>
        <v>37.599999999652802</v>
      </c>
      <c r="AY486">
        <f>INDEX([1]age_tranches_5ans_nb_sex!$1:$1048576,MATCH('SectorStat-Age-Hommes'!$A486,[1]age_tranches_5ans_nb_sex!$A:$A,0),22)/5</f>
        <v>37.599999999652802</v>
      </c>
      <c r="AZ486">
        <f>INDEX([1]age_tranches_5ans_nb_sex!$1:$1048576,MATCH('SectorStat-Age-Hommes'!$A486,[1]age_tranches_5ans_nb_sex!$A:$A,0),22)/5</f>
        <v>37.599999999652802</v>
      </c>
      <c r="BA486">
        <f>INDEX([1]age_tranches_5ans_nb_sex!$1:$1048576,MATCH('SectorStat-Age-Hommes'!$A486,[1]age_tranches_5ans_nb_sex!$A:$A,0),22)/5</f>
        <v>37.599999999652802</v>
      </c>
      <c r="BB486">
        <f>INDEX([1]age_tranches_5ans_nb_sex!$1:$1048576,MATCH('SectorStat-Age-Hommes'!$A486,[1]age_tranches_5ans_nb_sex!$A:$A,0),24)/5</f>
        <v>30.200000000025604</v>
      </c>
      <c r="BC486">
        <f>INDEX([1]age_tranches_5ans_nb_sex!$1:$1048576,MATCH('SectorStat-Age-Hommes'!$A486,[1]age_tranches_5ans_nb_sex!$A:$A,0),24)/5</f>
        <v>30.200000000025604</v>
      </c>
      <c r="BD486">
        <f>INDEX([1]age_tranches_5ans_nb_sex!$1:$1048576,MATCH('SectorStat-Age-Hommes'!$A486,[1]age_tranches_5ans_nb_sex!$A:$A,0),24)/5</f>
        <v>30.200000000025604</v>
      </c>
      <c r="BE486">
        <f>INDEX([1]age_tranches_5ans_nb_sex!$1:$1048576,MATCH('SectorStat-Age-Hommes'!$A486,[1]age_tranches_5ans_nb_sex!$A:$A,0),24)/5</f>
        <v>30.200000000025604</v>
      </c>
      <c r="BF486">
        <f>INDEX([1]age_tranches_5ans_nb_sex!$1:$1048576,MATCH('SectorStat-Age-Hommes'!$A486,[1]age_tranches_5ans_nb_sex!$A:$A,0),24)/5</f>
        <v>30.200000000025604</v>
      </c>
      <c r="BG486">
        <f>INDEX([1]age_tranches_5ans_nb_sex!$1:$1048576,MATCH('SectorStat-Age-Hommes'!$A486,[1]age_tranches_5ans_nb_sex!$A:$A,0),26)/5</f>
        <v>21.800000000159997</v>
      </c>
      <c r="BH486">
        <f>INDEX([1]age_tranches_5ans_nb_sex!$1:$1048576,MATCH('SectorStat-Age-Hommes'!$A486,[1]age_tranches_5ans_nb_sex!$A:$A,0),26)/5</f>
        <v>21.800000000159997</v>
      </c>
      <c r="BI486">
        <f>INDEX([1]age_tranches_5ans_nb_sex!$1:$1048576,MATCH('SectorStat-Age-Hommes'!$A486,[1]age_tranches_5ans_nb_sex!$A:$A,0),26)/5</f>
        <v>21.800000000159997</v>
      </c>
      <c r="BJ486">
        <f>INDEX([1]age_tranches_5ans_nb_sex!$1:$1048576,MATCH('SectorStat-Age-Hommes'!$A486,[1]age_tranches_5ans_nb_sex!$A:$A,0),26)/5</f>
        <v>21.800000000159997</v>
      </c>
      <c r="BK486">
        <f>INDEX([1]age_tranches_5ans_nb_sex!$1:$1048576,MATCH('SectorStat-Age-Hommes'!$A486,[1]age_tranches_5ans_nb_sex!$A:$A,0),26)/5</f>
        <v>21.800000000159997</v>
      </c>
      <c r="BL486">
        <f>INDEX([1]age_tranches_5ans_nb_sex!$1:$1048576,MATCH('SectorStat-Age-Hommes'!$A486,[1]age_tranches_5ans_nb_sex!$A:$A,0),28)/5</f>
        <v>13.6000000000368</v>
      </c>
      <c r="BM486">
        <f>INDEX([1]age_tranches_5ans_nb_sex!$1:$1048576,MATCH('SectorStat-Age-Hommes'!$A486,[1]age_tranches_5ans_nb_sex!$A:$A,0),28)/5</f>
        <v>13.6000000000368</v>
      </c>
      <c r="BN486">
        <f>INDEX([1]age_tranches_5ans_nb_sex!$1:$1048576,MATCH('SectorStat-Age-Hommes'!$A486,[1]age_tranches_5ans_nb_sex!$A:$A,0),28)/5</f>
        <v>13.6000000000368</v>
      </c>
      <c r="BO486">
        <f>INDEX([1]age_tranches_5ans_nb_sex!$1:$1048576,MATCH('SectorStat-Age-Hommes'!$A486,[1]age_tranches_5ans_nb_sex!$A:$A,0),28)/5</f>
        <v>13.6000000000368</v>
      </c>
      <c r="BP486">
        <f>INDEX([1]age_tranches_5ans_nb_sex!$1:$1048576,MATCH('SectorStat-Age-Hommes'!$A486,[1]age_tranches_5ans_nb_sex!$A:$A,0),28)/5</f>
        <v>13.6000000000368</v>
      </c>
      <c r="BQ486">
        <f>INDEX([1]age_tranches_5ans_nb_sex!$1:$1048576,MATCH('SectorStat-Age-Hommes'!$A486,[1]age_tranches_5ans_nb_sex!$A:$A,0),30)/5</f>
        <v>10.400000000342398</v>
      </c>
      <c r="BR486">
        <f>INDEX([1]age_tranches_5ans_nb_sex!$1:$1048576,MATCH('SectorStat-Age-Hommes'!$A486,[1]age_tranches_5ans_nb_sex!$A:$A,0),30)/5</f>
        <v>10.400000000342398</v>
      </c>
      <c r="BS486">
        <f>INDEX([1]age_tranches_5ans_nb_sex!$1:$1048576,MATCH('SectorStat-Age-Hommes'!$A486,[1]age_tranches_5ans_nb_sex!$A:$A,0),30)/5</f>
        <v>10.400000000342398</v>
      </c>
      <c r="BT486">
        <f>INDEX([1]age_tranches_5ans_nb_sex!$1:$1048576,MATCH('SectorStat-Age-Hommes'!$A486,[1]age_tranches_5ans_nb_sex!$A:$A,0),30)/5</f>
        <v>10.400000000342398</v>
      </c>
      <c r="BU486">
        <f>INDEX([1]age_tranches_5ans_nb_sex!$1:$1048576,MATCH('SectorStat-Age-Hommes'!$A486,[1]age_tranches_5ans_nb_sex!$A:$A,0),30)/5</f>
        <v>10.400000000342398</v>
      </c>
      <c r="BV486">
        <f>INDEX([1]age_tranches_5ans_nb_sex!$1:$1048576,MATCH('SectorStat-Age-Hommes'!$A486,[1]age_tranches_5ans_nb_sex!$A:$A,0),32)/5</f>
        <v>7.1999999998847999</v>
      </c>
      <c r="BW486">
        <f>INDEX([1]age_tranches_5ans_nb_sex!$1:$1048576,MATCH('SectorStat-Age-Hommes'!$A486,[1]age_tranches_5ans_nb_sex!$A:$A,0),32)/5</f>
        <v>7.1999999998847999</v>
      </c>
      <c r="BX486">
        <f>INDEX([1]age_tranches_5ans_nb_sex!$1:$1048576,MATCH('SectorStat-Age-Hommes'!$A486,[1]age_tranches_5ans_nb_sex!$A:$A,0),32)/5</f>
        <v>7.1999999998847999</v>
      </c>
      <c r="BY486">
        <f>INDEX([1]age_tranches_5ans_nb_sex!$1:$1048576,MATCH('SectorStat-Age-Hommes'!$A486,[1]age_tranches_5ans_nb_sex!$A:$A,0),32)/5</f>
        <v>7.1999999998847999</v>
      </c>
      <c r="BZ486">
        <f>INDEX([1]age_tranches_5ans_nb_sex!$1:$1048576,MATCH('SectorStat-Age-Hommes'!$A486,[1]age_tranches_5ans_nb_sex!$A:$A,0),32)/5</f>
        <v>7.1999999998847999</v>
      </c>
      <c r="CA486">
        <f>INDEX([1]age_tranches_5ans_nb_sex!$1:$1048576,MATCH('SectorStat-Age-Hommes'!$A486,[1]age_tranches_5ans_nb_sex!$A:$A,0),34)/5</f>
        <v>5.8000000001616003</v>
      </c>
      <c r="CB486">
        <f>INDEX([1]age_tranches_5ans_nb_sex!$1:$1048576,MATCH('SectorStat-Age-Hommes'!$A486,[1]age_tranches_5ans_nb_sex!$A:$A,0),34)/5</f>
        <v>5.8000000001616003</v>
      </c>
      <c r="CC486">
        <f>INDEX([1]age_tranches_5ans_nb_sex!$1:$1048576,MATCH('SectorStat-Age-Hommes'!$A486,[1]age_tranches_5ans_nb_sex!$A:$A,0),34)/5</f>
        <v>5.8000000001616003</v>
      </c>
      <c r="CD486">
        <f>INDEX([1]age_tranches_5ans_nb_sex!$1:$1048576,MATCH('SectorStat-Age-Hommes'!$A486,[1]age_tranches_5ans_nb_sex!$A:$A,0),34)/5</f>
        <v>5.8000000001616003</v>
      </c>
      <c r="CE486">
        <f>INDEX([1]age_tranches_5ans_nb_sex!$1:$1048576,MATCH('SectorStat-Age-Hommes'!$A486,[1]age_tranches_5ans_nb_sex!$A:$A,0),34)/5</f>
        <v>5.8000000001616003</v>
      </c>
      <c r="CF486">
        <f>INDEX([1]age_tranches_5ans_nb_sex!$1:$1048576,MATCH('SectorStat-Age-Hommes'!$A486,[1]age_tranches_5ans_nb_sex!$A:$A,0),36)/5</f>
        <v>5.2000000001711992</v>
      </c>
      <c r="CG486">
        <f>INDEX([1]age_tranches_5ans_nb_sex!$1:$1048576,MATCH('SectorStat-Age-Hommes'!$A486,[1]age_tranches_5ans_nb_sex!$A:$A,0),36)/5</f>
        <v>5.2000000001711992</v>
      </c>
      <c r="CH486">
        <f>INDEX([1]age_tranches_5ans_nb_sex!$1:$1048576,MATCH('SectorStat-Age-Hommes'!$A486,[1]age_tranches_5ans_nb_sex!$A:$A,0),36)/5</f>
        <v>5.2000000001711992</v>
      </c>
      <c r="CI486">
        <f>INDEX([1]age_tranches_5ans_nb_sex!$1:$1048576,MATCH('SectorStat-Age-Hommes'!$A486,[1]age_tranches_5ans_nb_sex!$A:$A,0),36)/5</f>
        <v>5.2000000001711992</v>
      </c>
      <c r="CJ486">
        <f>INDEX([1]age_tranches_5ans_nb_sex!$1:$1048576,MATCH('SectorStat-Age-Hommes'!$A486,[1]age_tranches_5ans_nb_sex!$A:$A,0),36)/5</f>
        <v>5.2000000001711992</v>
      </c>
      <c r="CK486">
        <f>INDEX([1]age_tranches_5ans_nb_sex!$1:$1048576,MATCH('SectorStat-Age-Hommes'!$A486,[1]age_tranches_5ans_nb_sex!$A:$A,0),38)/5</f>
        <v>2.3999999999616</v>
      </c>
      <c r="CL486">
        <f>INDEX([1]age_tranches_5ans_nb_sex!$1:$1048576,MATCH('SectorStat-Age-Hommes'!$A486,[1]age_tranches_5ans_nb_sex!$A:$A,0),38)/5</f>
        <v>2.3999999999616</v>
      </c>
      <c r="CM486">
        <f>INDEX([1]age_tranches_5ans_nb_sex!$1:$1048576,MATCH('SectorStat-Age-Hommes'!$A486,[1]age_tranches_5ans_nb_sex!$A:$A,0),38)/5</f>
        <v>2.3999999999616</v>
      </c>
      <c r="CN486">
        <f>INDEX([1]age_tranches_5ans_nb_sex!$1:$1048576,MATCH('SectorStat-Age-Hommes'!$A486,[1]age_tranches_5ans_nb_sex!$A:$A,0),38)/5</f>
        <v>2.3999999999616</v>
      </c>
      <c r="CO486">
        <f>INDEX([1]age_tranches_5ans_nb_sex!$1:$1048576,MATCH('SectorStat-Age-Hommes'!$A486,[1]age_tranches_5ans_nb_sex!$A:$A,0),38)/5</f>
        <v>2.3999999999616</v>
      </c>
      <c r="CP486" s="2">
        <f>INDEX([1]age_tranches_5ans_nb_sex!$1:$1048576,MATCH('SectorStat-Age-Hommes'!$A486,[1]age_tranches_5ans_nb_sex!$A:$A,0),40)/5</f>
        <v>0.7999999997328</v>
      </c>
      <c r="CQ486" s="2">
        <f>INDEX([1]age_tranches_5ans_nb_sex!$1:$1048576,MATCH('SectorStat-Age-Hommes'!$A486,[1]age_tranches_5ans_nb_sex!$A:$A,0),40)/5</f>
        <v>0.7999999997328</v>
      </c>
      <c r="CR486" s="2">
        <f>INDEX([1]age_tranches_5ans_nb_sex!$1:$1048576,MATCH('SectorStat-Age-Hommes'!$A486,[1]age_tranches_5ans_nb_sex!$A:$A,0),40)/5</f>
        <v>0.7999999997328</v>
      </c>
      <c r="CS486" s="2">
        <f>INDEX([1]age_tranches_5ans_nb_sex!$1:$1048576,MATCH('SectorStat-Age-Hommes'!$A486,[1]age_tranches_5ans_nb_sex!$A:$A,0),40)/5</f>
        <v>0.7999999997328</v>
      </c>
      <c r="CT486" s="2">
        <f>INDEX([1]age_tranches_5ans_nb_sex!$1:$1048576,MATCH('SectorStat-Age-Hommes'!$A486,[1]age_tranches_5ans_nb_sex!$A:$A,0),40)/5</f>
        <v>0.7999999997328</v>
      </c>
      <c r="CZ486" s="3"/>
      <c r="DA486" s="3"/>
      <c r="DB486" s="3"/>
      <c r="DC486" s="3"/>
      <c r="DD486" s="3"/>
    </row>
    <row r="487" spans="1:108" x14ac:dyDescent="0.35">
      <c r="A487" s="1" t="s">
        <v>956</v>
      </c>
      <c r="B487" s="1" t="s">
        <v>957</v>
      </c>
      <c r="C487" t="str">
        <f>INDEX([1]SectorStat!$1:$1048576,MATCH('[1]Distribution ages'!$A487,[1]SectorStat!$B:$B,0),4)</f>
        <v>Saint-Gilles</v>
      </c>
      <c r="D487">
        <f>INDEX([1]age_tranches_5ans_nb_sex!$1:$1048576,MATCH('SectorStat-Age-Hommes'!$A487,[1]age_tranches_5ans_nb_sex!$A:$A,0),4)/5</f>
        <v>11.799999999918001</v>
      </c>
      <c r="E487">
        <f>INDEX([1]age_tranches_5ans_nb_sex!$1:$1048576,MATCH('SectorStat-Age-Hommes'!$A487,[1]age_tranches_5ans_nb_sex!$A:$A,0),4)/5</f>
        <v>11.799999999918001</v>
      </c>
      <c r="F487">
        <f>INDEX([1]age_tranches_5ans_nb_sex!$1:$1048576,MATCH('SectorStat-Age-Hommes'!$A487,[1]age_tranches_5ans_nb_sex!$A:$A,0),4)/5</f>
        <v>11.799999999918001</v>
      </c>
      <c r="G487">
        <f>INDEX([1]age_tranches_5ans_nb_sex!$1:$1048576,MATCH('SectorStat-Age-Hommes'!$A487,[1]age_tranches_5ans_nb_sex!$A:$A,0),4)/5</f>
        <v>11.799999999918001</v>
      </c>
      <c r="H487">
        <f>INDEX([1]age_tranches_5ans_nb_sex!$1:$1048576,MATCH('SectorStat-Age-Hommes'!$A487,[1]age_tranches_5ans_nb_sex!$A:$A,0),4)/5</f>
        <v>11.799999999918001</v>
      </c>
      <c r="I487">
        <f>INDEX([1]age_tranches_5ans_nb_sex!$1:$1048576,MATCH('SectorStat-Age-Hommes'!$A487,[1]age_tranches_5ans_nb_sex!$A:$A,0),6)/5</f>
        <v>13.599999999960399</v>
      </c>
      <c r="J487">
        <f>INDEX([1]age_tranches_5ans_nb_sex!$1:$1048576,MATCH('SectorStat-Age-Hommes'!$A487,[1]age_tranches_5ans_nb_sex!$A:$A,0),6)/5</f>
        <v>13.599999999960399</v>
      </c>
      <c r="K487">
        <f>INDEX([1]age_tranches_5ans_nb_sex!$1:$1048576,MATCH('SectorStat-Age-Hommes'!$A487,[1]age_tranches_5ans_nb_sex!$A:$A,0),6)/5</f>
        <v>13.599999999960399</v>
      </c>
      <c r="L487">
        <f>INDEX([1]age_tranches_5ans_nb_sex!$1:$1048576,MATCH('SectorStat-Age-Hommes'!$A487,[1]age_tranches_5ans_nb_sex!$A:$A,0),6)/5</f>
        <v>13.599999999960399</v>
      </c>
      <c r="M487">
        <f>INDEX([1]age_tranches_5ans_nb_sex!$1:$1048576,MATCH('SectorStat-Age-Hommes'!$A487,[1]age_tranches_5ans_nb_sex!$A:$A,0),6)/5</f>
        <v>13.599999999960399</v>
      </c>
      <c r="N487">
        <f>INDEX([1]age_tranches_5ans_nb_sex!$1:$1048576,MATCH('SectorStat-Age-Hommes'!$A487,[1]age_tranches_5ans_nb_sex!$A:$A,0),8)/5</f>
        <v>17.800000000213601</v>
      </c>
      <c r="O487">
        <f>INDEX([1]age_tranches_5ans_nb_sex!$1:$1048576,MATCH('SectorStat-Age-Hommes'!$A487,[1]age_tranches_5ans_nb_sex!$A:$A,0),8)/5</f>
        <v>17.800000000213601</v>
      </c>
      <c r="P487">
        <f>INDEX([1]age_tranches_5ans_nb_sex!$1:$1048576,MATCH('SectorStat-Age-Hommes'!$A487,[1]age_tranches_5ans_nb_sex!$A:$A,0),8)/5</f>
        <v>17.800000000213601</v>
      </c>
      <c r="Q487">
        <f>INDEX([1]age_tranches_5ans_nb_sex!$1:$1048576,MATCH('SectorStat-Age-Hommes'!$A487,[1]age_tranches_5ans_nb_sex!$A:$A,0),8)/5</f>
        <v>17.800000000213601</v>
      </c>
      <c r="R487">
        <f>INDEX([1]age_tranches_5ans_nb_sex!$1:$1048576,MATCH('SectorStat-Age-Hommes'!$A487,[1]age_tranches_5ans_nb_sex!$A:$A,0),8)/5</f>
        <v>17.800000000213601</v>
      </c>
      <c r="S487">
        <f>INDEX([1]age_tranches_5ans_nb_sex!$1:$1048576,MATCH('SectorStat-Age-Hommes'!$A487,[1]age_tranches_5ans_nb_sex!$A:$A,0),10)/5</f>
        <v>13.800000000170801</v>
      </c>
      <c r="T487">
        <f>INDEX([1]age_tranches_5ans_nb_sex!$1:$1048576,MATCH('SectorStat-Age-Hommes'!$A487,[1]age_tranches_5ans_nb_sex!$A:$A,0),10)/5</f>
        <v>13.800000000170801</v>
      </c>
      <c r="U487">
        <f>INDEX([1]age_tranches_5ans_nb_sex!$1:$1048576,MATCH('SectorStat-Age-Hommes'!$A487,[1]age_tranches_5ans_nb_sex!$A:$A,0),10)/5</f>
        <v>13.800000000170801</v>
      </c>
      <c r="V487">
        <f>INDEX([1]age_tranches_5ans_nb_sex!$1:$1048576,MATCH('SectorStat-Age-Hommes'!$A487,[1]age_tranches_5ans_nb_sex!$A:$A,0),10)/5</f>
        <v>13.800000000170801</v>
      </c>
      <c r="W487">
        <f>INDEX([1]age_tranches_5ans_nb_sex!$1:$1048576,MATCH('SectorStat-Age-Hommes'!$A487,[1]age_tranches_5ans_nb_sex!$A:$A,0),10)/5</f>
        <v>13.800000000170801</v>
      </c>
      <c r="X487">
        <f>INDEX([1]age_tranches_5ans_nb_sex!$1:$1048576,MATCH('SectorStat-Age-Hommes'!$A487,[1]age_tranches_5ans_nb_sex!$A:$A,0),10)/5</f>
        <v>13.800000000170801</v>
      </c>
      <c r="Y487">
        <f>INDEX([1]age_tranches_5ans_nb_sex!$1:$1048576,MATCH('SectorStat-Age-Hommes'!$A487,[1]age_tranches_5ans_nb_sex!$A:$A,0),12)/5</f>
        <v>14.799999999834402</v>
      </c>
      <c r="Z487">
        <f>INDEX([1]age_tranches_5ans_nb_sex!$1:$1048576,MATCH('SectorStat-Age-Hommes'!$A487,[1]age_tranches_5ans_nb_sex!$A:$A,0),12)/5</f>
        <v>14.799999999834402</v>
      </c>
      <c r="AA487">
        <f>INDEX([1]age_tranches_5ans_nb_sex!$1:$1048576,MATCH('SectorStat-Age-Hommes'!$A487,[1]age_tranches_5ans_nb_sex!$A:$A,0),12)/5</f>
        <v>14.799999999834402</v>
      </c>
      <c r="AB487">
        <f>INDEX([1]age_tranches_5ans_nb_sex!$1:$1048576,MATCH('SectorStat-Age-Hommes'!$A487,[1]age_tranches_5ans_nb_sex!$A:$A,0),12)/5</f>
        <v>14.799999999834402</v>
      </c>
      <c r="AC487">
        <f>INDEX([1]age_tranches_5ans_nb_sex!$1:$1048576,MATCH('SectorStat-Age-Hommes'!$A487,[1]age_tranches_5ans_nb_sex!$A:$A,0),14)/5</f>
        <v>20.400000000172003</v>
      </c>
      <c r="AD487">
        <f>INDEX([1]age_tranches_5ans_nb_sex!$1:$1048576,MATCH('SectorStat-Age-Hommes'!$A487,[1]age_tranches_5ans_nb_sex!$A:$A,0),14)/5</f>
        <v>20.400000000172003</v>
      </c>
      <c r="AE487">
        <f>INDEX([1]age_tranches_5ans_nb_sex!$1:$1048576,MATCH('SectorStat-Age-Hommes'!$A487,[1]age_tranches_5ans_nb_sex!$A:$A,0),14)/5</f>
        <v>20.400000000172003</v>
      </c>
      <c r="AF487">
        <f>INDEX([1]age_tranches_5ans_nb_sex!$1:$1048576,MATCH('SectorStat-Age-Hommes'!$A487,[1]age_tranches_5ans_nb_sex!$A:$A,0),14)/5</f>
        <v>20.400000000172003</v>
      </c>
      <c r="AG487">
        <f>INDEX([1]age_tranches_5ans_nb_sex!$1:$1048576,MATCH('SectorStat-Age-Hommes'!$A487,[1]age_tranches_5ans_nb_sex!$A:$A,0),14)/5</f>
        <v>20.400000000172003</v>
      </c>
      <c r="AH487">
        <f>INDEX([1]age_tranches_5ans_nb_sex!$1:$1048576,MATCH('SectorStat-Age-Hommes'!$A487,[1]age_tranches_5ans_nb_sex!$A:$A,0),16)/5</f>
        <v>18.799999999877201</v>
      </c>
      <c r="AI487">
        <f>INDEX([1]age_tranches_5ans_nb_sex!$1:$1048576,MATCH('SectorStat-Age-Hommes'!$A487,[1]age_tranches_5ans_nb_sex!$A:$A,0),16)/5</f>
        <v>18.799999999877201</v>
      </c>
      <c r="AJ487">
        <f>INDEX([1]age_tranches_5ans_nb_sex!$1:$1048576,MATCH('SectorStat-Age-Hommes'!$A487,[1]age_tranches_5ans_nb_sex!$A:$A,0),16)/5</f>
        <v>18.799999999877201</v>
      </c>
      <c r="AK487">
        <f>INDEX([1]age_tranches_5ans_nb_sex!$1:$1048576,MATCH('SectorStat-Age-Hommes'!$A487,[1]age_tranches_5ans_nb_sex!$A:$A,0),16)/5</f>
        <v>18.799999999877201</v>
      </c>
      <c r="AL487">
        <f>INDEX([1]age_tranches_5ans_nb_sex!$1:$1048576,MATCH('SectorStat-Age-Hommes'!$A487,[1]age_tranches_5ans_nb_sex!$A:$A,0),16)/5</f>
        <v>18.799999999877201</v>
      </c>
      <c r="AM487">
        <f>INDEX([1]age_tranches_5ans_nb_sex!$1:$1048576,MATCH('SectorStat-Age-Hommes'!$A487,[1]age_tranches_5ans_nb_sex!$A:$A,0),18)/5</f>
        <v>18.600000000129601</v>
      </c>
      <c r="AN487">
        <f>INDEX([1]age_tranches_5ans_nb_sex!$1:$1048576,MATCH('SectorStat-Age-Hommes'!$A487,[1]age_tranches_5ans_nb_sex!$A:$A,0),18)/5</f>
        <v>18.600000000129601</v>
      </c>
      <c r="AO487">
        <f>INDEX([1]age_tranches_5ans_nb_sex!$1:$1048576,MATCH('SectorStat-Age-Hommes'!$A487,[1]age_tranches_5ans_nb_sex!$A:$A,0),18)/5</f>
        <v>18.600000000129601</v>
      </c>
      <c r="AP487">
        <f>INDEX([1]age_tranches_5ans_nb_sex!$1:$1048576,MATCH('SectorStat-Age-Hommes'!$A487,[1]age_tranches_5ans_nb_sex!$A:$A,0),18)/5</f>
        <v>18.600000000129601</v>
      </c>
      <c r="AQ487">
        <f>INDEX([1]age_tranches_5ans_nb_sex!$1:$1048576,MATCH('SectorStat-Age-Hommes'!$A487,[1]age_tranches_5ans_nb_sex!$A:$A,0),18)/5</f>
        <v>18.600000000129601</v>
      </c>
      <c r="AR487">
        <f>INDEX([1]age_tranches_5ans_nb_sex!$1:$1048576,MATCH('SectorStat-Age-Hommes'!$A487,[1]age_tranches_5ans_nb_sex!$A:$A,0),20)/5</f>
        <v>14.6000000000868</v>
      </c>
      <c r="AS487">
        <f>INDEX([1]age_tranches_5ans_nb_sex!$1:$1048576,MATCH('SectorStat-Age-Hommes'!$A487,[1]age_tranches_5ans_nb_sex!$A:$A,0),20)/5</f>
        <v>14.6000000000868</v>
      </c>
      <c r="AT487">
        <f>INDEX([1]age_tranches_5ans_nb_sex!$1:$1048576,MATCH('SectorStat-Age-Hommes'!$A487,[1]age_tranches_5ans_nb_sex!$A:$A,0),20)/5</f>
        <v>14.6000000000868</v>
      </c>
      <c r="AU487">
        <f>INDEX([1]age_tranches_5ans_nb_sex!$1:$1048576,MATCH('SectorStat-Age-Hommes'!$A487,[1]age_tranches_5ans_nb_sex!$A:$A,0),20)/5</f>
        <v>14.6000000000868</v>
      </c>
      <c r="AV487">
        <f>INDEX([1]age_tranches_5ans_nb_sex!$1:$1048576,MATCH('SectorStat-Age-Hommes'!$A487,[1]age_tranches_5ans_nb_sex!$A:$A,0),20)/5</f>
        <v>14.6000000000868</v>
      </c>
      <c r="AW487">
        <f>INDEX([1]age_tranches_5ans_nb_sex!$1:$1048576,MATCH('SectorStat-Age-Hommes'!$A487,[1]age_tranches_5ans_nb_sex!$A:$A,0),22)/5</f>
        <v>18.200000000171599</v>
      </c>
      <c r="AX487">
        <f>INDEX([1]age_tranches_5ans_nb_sex!$1:$1048576,MATCH('SectorStat-Age-Hommes'!$A487,[1]age_tranches_5ans_nb_sex!$A:$A,0),22)/5</f>
        <v>18.200000000171599</v>
      </c>
      <c r="AY487">
        <f>INDEX([1]age_tranches_5ans_nb_sex!$1:$1048576,MATCH('SectorStat-Age-Hommes'!$A487,[1]age_tranches_5ans_nb_sex!$A:$A,0),22)/5</f>
        <v>18.200000000171599</v>
      </c>
      <c r="AZ487">
        <f>INDEX([1]age_tranches_5ans_nb_sex!$1:$1048576,MATCH('SectorStat-Age-Hommes'!$A487,[1]age_tranches_5ans_nb_sex!$A:$A,0),22)/5</f>
        <v>18.200000000171599</v>
      </c>
      <c r="BA487">
        <f>INDEX([1]age_tranches_5ans_nb_sex!$1:$1048576,MATCH('SectorStat-Age-Hommes'!$A487,[1]age_tranches_5ans_nb_sex!$A:$A,0),22)/5</f>
        <v>18.200000000171599</v>
      </c>
      <c r="BB487">
        <f>INDEX([1]age_tranches_5ans_nb_sex!$1:$1048576,MATCH('SectorStat-Age-Hommes'!$A487,[1]age_tranches_5ans_nb_sex!$A:$A,0),24)/5</f>
        <v>15.000000000044801</v>
      </c>
      <c r="BC487">
        <f>INDEX([1]age_tranches_5ans_nb_sex!$1:$1048576,MATCH('SectorStat-Age-Hommes'!$A487,[1]age_tranches_5ans_nb_sex!$A:$A,0),24)/5</f>
        <v>15.000000000044801</v>
      </c>
      <c r="BD487">
        <f>INDEX([1]age_tranches_5ans_nb_sex!$1:$1048576,MATCH('SectorStat-Age-Hommes'!$A487,[1]age_tranches_5ans_nb_sex!$A:$A,0),24)/5</f>
        <v>15.000000000044801</v>
      </c>
      <c r="BE487">
        <f>INDEX([1]age_tranches_5ans_nb_sex!$1:$1048576,MATCH('SectorStat-Age-Hommes'!$A487,[1]age_tranches_5ans_nb_sex!$A:$A,0),24)/5</f>
        <v>15.000000000044801</v>
      </c>
      <c r="BF487">
        <f>INDEX([1]age_tranches_5ans_nb_sex!$1:$1048576,MATCH('SectorStat-Age-Hommes'!$A487,[1]age_tranches_5ans_nb_sex!$A:$A,0),24)/5</f>
        <v>15.000000000044801</v>
      </c>
      <c r="BG487">
        <f>INDEX([1]age_tranches_5ans_nb_sex!$1:$1048576,MATCH('SectorStat-Age-Hommes'!$A487,[1]age_tranches_5ans_nb_sex!$A:$A,0),26)/5</f>
        <v>16.000000000171202</v>
      </c>
      <c r="BH487">
        <f>INDEX([1]age_tranches_5ans_nb_sex!$1:$1048576,MATCH('SectorStat-Age-Hommes'!$A487,[1]age_tranches_5ans_nb_sex!$A:$A,0),26)/5</f>
        <v>16.000000000171202</v>
      </c>
      <c r="BI487">
        <f>INDEX([1]age_tranches_5ans_nb_sex!$1:$1048576,MATCH('SectorStat-Age-Hommes'!$A487,[1]age_tranches_5ans_nb_sex!$A:$A,0),26)/5</f>
        <v>16.000000000171202</v>
      </c>
      <c r="BJ487">
        <f>INDEX([1]age_tranches_5ans_nb_sex!$1:$1048576,MATCH('SectorStat-Age-Hommes'!$A487,[1]age_tranches_5ans_nb_sex!$A:$A,0),26)/5</f>
        <v>16.000000000171202</v>
      </c>
      <c r="BK487">
        <f>INDEX([1]age_tranches_5ans_nb_sex!$1:$1048576,MATCH('SectorStat-Age-Hommes'!$A487,[1]age_tranches_5ans_nb_sex!$A:$A,0),26)/5</f>
        <v>16.000000000171202</v>
      </c>
      <c r="BL487">
        <f>INDEX([1]age_tranches_5ans_nb_sex!$1:$1048576,MATCH('SectorStat-Age-Hommes'!$A487,[1]age_tranches_5ans_nb_sex!$A:$A,0),28)/5</f>
        <v>8.4000000000435993</v>
      </c>
      <c r="BM487">
        <f>INDEX([1]age_tranches_5ans_nb_sex!$1:$1048576,MATCH('SectorStat-Age-Hommes'!$A487,[1]age_tranches_5ans_nb_sex!$A:$A,0),28)/5</f>
        <v>8.4000000000435993</v>
      </c>
      <c r="BN487">
        <f>INDEX([1]age_tranches_5ans_nb_sex!$1:$1048576,MATCH('SectorStat-Age-Hommes'!$A487,[1]age_tranches_5ans_nb_sex!$A:$A,0),28)/5</f>
        <v>8.4000000000435993</v>
      </c>
      <c r="BO487">
        <f>INDEX([1]age_tranches_5ans_nb_sex!$1:$1048576,MATCH('SectorStat-Age-Hommes'!$A487,[1]age_tranches_5ans_nb_sex!$A:$A,0),28)/5</f>
        <v>8.4000000000435993</v>
      </c>
      <c r="BP487">
        <f>INDEX([1]age_tranches_5ans_nb_sex!$1:$1048576,MATCH('SectorStat-Age-Hommes'!$A487,[1]age_tranches_5ans_nb_sex!$A:$A,0),28)/5</f>
        <v>8.4000000000435993</v>
      </c>
      <c r="BQ487">
        <f>INDEX([1]age_tranches_5ans_nb_sex!$1:$1048576,MATCH('SectorStat-Age-Hommes'!$A487,[1]age_tranches_5ans_nb_sex!$A:$A,0),30)/5</f>
        <v>7.3999999999172008</v>
      </c>
      <c r="BR487">
        <f>INDEX([1]age_tranches_5ans_nb_sex!$1:$1048576,MATCH('SectorStat-Age-Hommes'!$A487,[1]age_tranches_5ans_nb_sex!$A:$A,0),30)/5</f>
        <v>7.3999999999172008</v>
      </c>
      <c r="BS487">
        <f>INDEX([1]age_tranches_5ans_nb_sex!$1:$1048576,MATCH('SectorStat-Age-Hommes'!$A487,[1]age_tranches_5ans_nb_sex!$A:$A,0),30)/5</f>
        <v>7.3999999999172008</v>
      </c>
      <c r="BT487">
        <f>INDEX([1]age_tranches_5ans_nb_sex!$1:$1048576,MATCH('SectorStat-Age-Hommes'!$A487,[1]age_tranches_5ans_nb_sex!$A:$A,0),30)/5</f>
        <v>7.3999999999172008</v>
      </c>
      <c r="BU487">
        <f>INDEX([1]age_tranches_5ans_nb_sex!$1:$1048576,MATCH('SectorStat-Age-Hommes'!$A487,[1]age_tranches_5ans_nb_sex!$A:$A,0),30)/5</f>
        <v>7.3999999999172008</v>
      </c>
      <c r="BV487">
        <f>INDEX([1]age_tranches_5ans_nb_sex!$1:$1048576,MATCH('SectorStat-Age-Hommes'!$A487,[1]age_tranches_5ans_nb_sex!$A:$A,0),32)/5</f>
        <v>6.2000000000431985</v>
      </c>
      <c r="BW487">
        <f>INDEX([1]age_tranches_5ans_nb_sex!$1:$1048576,MATCH('SectorStat-Age-Hommes'!$A487,[1]age_tranches_5ans_nb_sex!$A:$A,0),32)/5</f>
        <v>6.2000000000431985</v>
      </c>
      <c r="BX487">
        <f>INDEX([1]age_tranches_5ans_nb_sex!$1:$1048576,MATCH('SectorStat-Age-Hommes'!$A487,[1]age_tranches_5ans_nb_sex!$A:$A,0),32)/5</f>
        <v>6.2000000000431985</v>
      </c>
      <c r="BY487">
        <f>INDEX([1]age_tranches_5ans_nb_sex!$1:$1048576,MATCH('SectorStat-Age-Hommes'!$A487,[1]age_tranches_5ans_nb_sex!$A:$A,0),32)/5</f>
        <v>6.2000000000431985</v>
      </c>
      <c r="BZ487">
        <f>INDEX([1]age_tranches_5ans_nb_sex!$1:$1048576,MATCH('SectorStat-Age-Hommes'!$A487,[1]age_tranches_5ans_nb_sex!$A:$A,0),32)/5</f>
        <v>6.2000000000431985</v>
      </c>
      <c r="CA487">
        <f>INDEX([1]age_tranches_5ans_nb_sex!$1:$1048576,MATCH('SectorStat-Age-Hommes'!$A487,[1]age_tranches_5ans_nb_sex!$A:$A,0),34)/5</f>
        <v>3.7999999998324001</v>
      </c>
      <c r="CB487">
        <f>INDEX([1]age_tranches_5ans_nb_sex!$1:$1048576,MATCH('SectorStat-Age-Hommes'!$A487,[1]age_tranches_5ans_nb_sex!$A:$A,0),34)/5</f>
        <v>3.7999999998324001</v>
      </c>
      <c r="CC487">
        <f>INDEX([1]age_tranches_5ans_nb_sex!$1:$1048576,MATCH('SectorStat-Age-Hommes'!$A487,[1]age_tranches_5ans_nb_sex!$A:$A,0),34)/5</f>
        <v>3.7999999998324001</v>
      </c>
      <c r="CD487">
        <f>INDEX([1]age_tranches_5ans_nb_sex!$1:$1048576,MATCH('SectorStat-Age-Hommes'!$A487,[1]age_tranches_5ans_nb_sex!$A:$A,0),34)/5</f>
        <v>3.7999999998324001</v>
      </c>
      <c r="CE487">
        <f>INDEX([1]age_tranches_5ans_nb_sex!$1:$1048576,MATCH('SectorStat-Age-Hommes'!$A487,[1]age_tranches_5ans_nb_sex!$A:$A,0),34)/5</f>
        <v>3.7999999998324001</v>
      </c>
      <c r="CF487">
        <f>INDEX([1]age_tranches_5ans_nb_sex!$1:$1048576,MATCH('SectorStat-Age-Hommes'!$A487,[1]age_tranches_5ans_nb_sex!$A:$A,0),36)/5</f>
        <v>3.6000000000847998</v>
      </c>
      <c r="CG487">
        <f>INDEX([1]age_tranches_5ans_nb_sex!$1:$1048576,MATCH('SectorStat-Age-Hommes'!$A487,[1]age_tranches_5ans_nb_sex!$A:$A,0),36)/5</f>
        <v>3.6000000000847998</v>
      </c>
      <c r="CH487">
        <f>INDEX([1]age_tranches_5ans_nb_sex!$1:$1048576,MATCH('SectorStat-Age-Hommes'!$A487,[1]age_tranches_5ans_nb_sex!$A:$A,0),36)/5</f>
        <v>3.6000000000847998</v>
      </c>
      <c r="CI487">
        <f>INDEX([1]age_tranches_5ans_nb_sex!$1:$1048576,MATCH('SectorStat-Age-Hommes'!$A487,[1]age_tranches_5ans_nb_sex!$A:$A,0),36)/5</f>
        <v>3.6000000000847998</v>
      </c>
      <c r="CJ487">
        <f>INDEX([1]age_tranches_5ans_nb_sex!$1:$1048576,MATCH('SectorStat-Age-Hommes'!$A487,[1]age_tranches_5ans_nb_sex!$A:$A,0),36)/5</f>
        <v>3.6000000000847998</v>
      </c>
      <c r="CK487">
        <f>INDEX([1]age_tranches_5ans_nb_sex!$1:$1048576,MATCH('SectorStat-Age-Hommes'!$A487,[1]age_tranches_5ans_nb_sex!$A:$A,0),38)/5</f>
        <v>3.3999999998744004</v>
      </c>
      <c r="CL487">
        <f>INDEX([1]age_tranches_5ans_nb_sex!$1:$1048576,MATCH('SectorStat-Age-Hommes'!$A487,[1]age_tranches_5ans_nb_sex!$A:$A,0),38)/5</f>
        <v>3.3999999998744004</v>
      </c>
      <c r="CM487">
        <f>INDEX([1]age_tranches_5ans_nb_sex!$1:$1048576,MATCH('SectorStat-Age-Hommes'!$A487,[1]age_tranches_5ans_nb_sex!$A:$A,0),38)/5</f>
        <v>3.3999999998744004</v>
      </c>
      <c r="CN487">
        <f>INDEX([1]age_tranches_5ans_nb_sex!$1:$1048576,MATCH('SectorStat-Age-Hommes'!$A487,[1]age_tranches_5ans_nb_sex!$A:$A,0),38)/5</f>
        <v>3.3999999998744004</v>
      </c>
      <c r="CO487">
        <f>INDEX([1]age_tranches_5ans_nb_sex!$1:$1048576,MATCH('SectorStat-Age-Hommes'!$A487,[1]age_tranches_5ans_nb_sex!$A:$A,0),38)/5</f>
        <v>3.3999999998744004</v>
      </c>
      <c r="CP487" s="2">
        <f>INDEX([1]age_tranches_5ans_nb_sex!$1:$1048576,MATCH('SectorStat-Age-Hommes'!$A487,[1]age_tranches_5ans_nb_sex!$A:$A,0),40)/5</f>
        <v>0.20000000021040001</v>
      </c>
      <c r="CQ487" s="2">
        <f>INDEX([1]age_tranches_5ans_nb_sex!$1:$1048576,MATCH('SectorStat-Age-Hommes'!$A487,[1]age_tranches_5ans_nb_sex!$A:$A,0),40)/5</f>
        <v>0.20000000021040001</v>
      </c>
      <c r="CR487" s="2">
        <f>INDEX([1]age_tranches_5ans_nb_sex!$1:$1048576,MATCH('SectorStat-Age-Hommes'!$A487,[1]age_tranches_5ans_nb_sex!$A:$A,0),40)/5</f>
        <v>0.20000000021040001</v>
      </c>
      <c r="CS487" s="2">
        <f>INDEX([1]age_tranches_5ans_nb_sex!$1:$1048576,MATCH('SectorStat-Age-Hommes'!$A487,[1]age_tranches_5ans_nb_sex!$A:$A,0),40)/5</f>
        <v>0.20000000021040001</v>
      </c>
      <c r="CT487" s="2">
        <f>INDEX([1]age_tranches_5ans_nb_sex!$1:$1048576,MATCH('SectorStat-Age-Hommes'!$A487,[1]age_tranches_5ans_nb_sex!$A:$A,0),40)/5</f>
        <v>0.20000000021040001</v>
      </c>
      <c r="CZ487" s="3"/>
      <c r="DA487" s="3"/>
      <c r="DB487" s="3"/>
      <c r="DC487" s="3"/>
      <c r="DD487" s="3"/>
    </row>
    <row r="488" spans="1:108" x14ac:dyDescent="0.35">
      <c r="A488" s="1" t="s">
        <v>958</v>
      </c>
      <c r="B488" s="1" t="s">
        <v>959</v>
      </c>
      <c r="C488" t="str">
        <f>INDEX([1]SectorStat!$1:$1048576,MATCH('[1]Distribution ages'!$A488,[1]SectorStat!$B:$B,0),4)</f>
        <v>Saint-Gilles</v>
      </c>
      <c r="D488">
        <f>INDEX([1]age_tranches_5ans_nb_sex!$1:$1048576,MATCH('SectorStat-Age-Hommes'!$A488,[1]age_tranches_5ans_nb_sex!$A:$A,0),4)/5</f>
        <v>8.0000000000406004</v>
      </c>
      <c r="E488">
        <f>INDEX([1]age_tranches_5ans_nb_sex!$1:$1048576,MATCH('SectorStat-Age-Hommes'!$A488,[1]age_tranches_5ans_nb_sex!$A:$A,0),4)/5</f>
        <v>8.0000000000406004</v>
      </c>
      <c r="F488">
        <f>INDEX([1]age_tranches_5ans_nb_sex!$1:$1048576,MATCH('SectorStat-Age-Hommes'!$A488,[1]age_tranches_5ans_nb_sex!$A:$A,0),4)/5</f>
        <v>8.0000000000406004</v>
      </c>
      <c r="G488">
        <f>INDEX([1]age_tranches_5ans_nb_sex!$1:$1048576,MATCH('SectorStat-Age-Hommes'!$A488,[1]age_tranches_5ans_nb_sex!$A:$A,0),4)/5</f>
        <v>8.0000000000406004</v>
      </c>
      <c r="H488">
        <f>INDEX([1]age_tranches_5ans_nb_sex!$1:$1048576,MATCH('SectorStat-Age-Hommes'!$A488,[1]age_tranches_5ans_nb_sex!$A:$A,0),4)/5</f>
        <v>8.0000000000406004</v>
      </c>
      <c r="I488">
        <f>INDEX([1]age_tranches_5ans_nb_sex!$1:$1048576,MATCH('SectorStat-Age-Hommes'!$A488,[1]age_tranches_5ans_nb_sex!$A:$A,0),6)/5</f>
        <v>3.8000000001348004</v>
      </c>
      <c r="J488">
        <f>INDEX([1]age_tranches_5ans_nb_sex!$1:$1048576,MATCH('SectorStat-Age-Hommes'!$A488,[1]age_tranches_5ans_nb_sex!$A:$A,0),6)/5</f>
        <v>3.8000000001348004</v>
      </c>
      <c r="K488">
        <f>INDEX([1]age_tranches_5ans_nb_sex!$1:$1048576,MATCH('SectorStat-Age-Hommes'!$A488,[1]age_tranches_5ans_nb_sex!$A:$A,0),6)/5</f>
        <v>3.8000000001348004</v>
      </c>
      <c r="L488">
        <f>INDEX([1]age_tranches_5ans_nb_sex!$1:$1048576,MATCH('SectorStat-Age-Hommes'!$A488,[1]age_tranches_5ans_nb_sex!$A:$A,0),6)/5</f>
        <v>3.8000000001348004</v>
      </c>
      <c r="M488">
        <f>INDEX([1]age_tranches_5ans_nb_sex!$1:$1048576,MATCH('SectorStat-Age-Hommes'!$A488,[1]age_tranches_5ans_nb_sex!$A:$A,0),6)/5</f>
        <v>3.8000000001348004</v>
      </c>
      <c r="N488">
        <f>INDEX([1]age_tranches_5ans_nb_sex!$1:$1048576,MATCH('SectorStat-Age-Hommes'!$A488,[1]age_tranches_5ans_nb_sex!$A:$A,0),8)/5</f>
        <v>3.4000000000920005</v>
      </c>
      <c r="O488">
        <f>INDEX([1]age_tranches_5ans_nb_sex!$1:$1048576,MATCH('SectorStat-Age-Hommes'!$A488,[1]age_tranches_5ans_nb_sex!$A:$A,0),8)/5</f>
        <v>3.4000000000920005</v>
      </c>
      <c r="P488">
        <f>INDEX([1]age_tranches_5ans_nb_sex!$1:$1048576,MATCH('SectorStat-Age-Hommes'!$A488,[1]age_tranches_5ans_nb_sex!$A:$A,0),8)/5</f>
        <v>3.4000000000920005</v>
      </c>
      <c r="Q488">
        <f>INDEX([1]age_tranches_5ans_nb_sex!$1:$1048576,MATCH('SectorStat-Age-Hommes'!$A488,[1]age_tranches_5ans_nb_sex!$A:$A,0),8)/5</f>
        <v>3.4000000000920005</v>
      </c>
      <c r="R488">
        <f>INDEX([1]age_tranches_5ans_nb_sex!$1:$1048576,MATCH('SectorStat-Age-Hommes'!$A488,[1]age_tranches_5ans_nb_sex!$A:$A,0),8)/5</f>
        <v>3.4000000000920005</v>
      </c>
      <c r="S488">
        <f>INDEX([1]age_tranches_5ans_nb_sex!$1:$1048576,MATCH('SectorStat-Age-Hommes'!$A488,[1]age_tranches_5ans_nb_sex!$A:$A,0),10)/5</f>
        <v>2.6000000000064003</v>
      </c>
      <c r="T488">
        <f>INDEX([1]age_tranches_5ans_nb_sex!$1:$1048576,MATCH('SectorStat-Age-Hommes'!$A488,[1]age_tranches_5ans_nb_sex!$A:$A,0),10)/5</f>
        <v>2.6000000000064003</v>
      </c>
      <c r="U488">
        <f>INDEX([1]age_tranches_5ans_nb_sex!$1:$1048576,MATCH('SectorStat-Age-Hommes'!$A488,[1]age_tranches_5ans_nb_sex!$A:$A,0),10)/5</f>
        <v>2.6000000000064003</v>
      </c>
      <c r="V488">
        <f>INDEX([1]age_tranches_5ans_nb_sex!$1:$1048576,MATCH('SectorStat-Age-Hommes'!$A488,[1]age_tranches_5ans_nb_sex!$A:$A,0),10)/5</f>
        <v>2.6000000000064003</v>
      </c>
      <c r="W488">
        <f>INDEX([1]age_tranches_5ans_nb_sex!$1:$1048576,MATCH('SectorStat-Age-Hommes'!$A488,[1]age_tranches_5ans_nb_sex!$A:$A,0),10)/5</f>
        <v>2.6000000000064003</v>
      </c>
      <c r="X488">
        <f>INDEX([1]age_tranches_5ans_nb_sex!$1:$1048576,MATCH('SectorStat-Age-Hommes'!$A488,[1]age_tranches_5ans_nb_sex!$A:$A,0),10)/5</f>
        <v>2.6000000000064003</v>
      </c>
      <c r="Y488">
        <f>INDEX([1]age_tranches_5ans_nb_sex!$1:$1048576,MATCH('SectorStat-Age-Hommes'!$A488,[1]age_tranches_5ans_nb_sex!$A:$A,0),12)/5</f>
        <v>8.6000000001048011</v>
      </c>
      <c r="Z488">
        <f>INDEX([1]age_tranches_5ans_nb_sex!$1:$1048576,MATCH('SectorStat-Age-Hommes'!$A488,[1]age_tranches_5ans_nb_sex!$A:$A,0),12)/5</f>
        <v>8.6000000001048011</v>
      </c>
      <c r="AA488">
        <f>INDEX([1]age_tranches_5ans_nb_sex!$1:$1048576,MATCH('SectorStat-Age-Hommes'!$A488,[1]age_tranches_5ans_nb_sex!$A:$A,0),12)/5</f>
        <v>8.6000000001048011</v>
      </c>
      <c r="AB488">
        <f>INDEX([1]age_tranches_5ans_nb_sex!$1:$1048576,MATCH('SectorStat-Age-Hommes'!$A488,[1]age_tranches_5ans_nb_sex!$A:$A,0),12)/5</f>
        <v>8.6000000001048011</v>
      </c>
      <c r="AC488">
        <f>INDEX([1]age_tranches_5ans_nb_sex!$1:$1048576,MATCH('SectorStat-Age-Hommes'!$A488,[1]age_tranches_5ans_nb_sex!$A:$A,0),14)/5</f>
        <v>16.999999999916401</v>
      </c>
      <c r="AD488">
        <f>INDEX([1]age_tranches_5ans_nb_sex!$1:$1048576,MATCH('SectorStat-Age-Hommes'!$A488,[1]age_tranches_5ans_nb_sex!$A:$A,0),14)/5</f>
        <v>16.999999999916401</v>
      </c>
      <c r="AE488">
        <f>INDEX([1]age_tranches_5ans_nb_sex!$1:$1048576,MATCH('SectorStat-Age-Hommes'!$A488,[1]age_tranches_5ans_nb_sex!$A:$A,0),14)/5</f>
        <v>16.999999999916401</v>
      </c>
      <c r="AF488">
        <f>INDEX([1]age_tranches_5ans_nb_sex!$1:$1048576,MATCH('SectorStat-Age-Hommes'!$A488,[1]age_tranches_5ans_nb_sex!$A:$A,0),14)/5</f>
        <v>16.999999999916401</v>
      </c>
      <c r="AG488">
        <f>INDEX([1]age_tranches_5ans_nb_sex!$1:$1048576,MATCH('SectorStat-Age-Hommes'!$A488,[1]age_tranches_5ans_nb_sex!$A:$A,0),14)/5</f>
        <v>16.999999999916401</v>
      </c>
      <c r="AH488">
        <f>INDEX([1]age_tranches_5ans_nb_sex!$1:$1048576,MATCH('SectorStat-Age-Hommes'!$A488,[1]age_tranches_5ans_nb_sex!$A:$A,0),16)/5</f>
        <v>21.999999999907804</v>
      </c>
      <c r="AI488">
        <f>INDEX([1]age_tranches_5ans_nb_sex!$1:$1048576,MATCH('SectorStat-Age-Hommes'!$A488,[1]age_tranches_5ans_nb_sex!$A:$A,0),16)/5</f>
        <v>21.999999999907804</v>
      </c>
      <c r="AJ488">
        <f>INDEX([1]age_tranches_5ans_nb_sex!$1:$1048576,MATCH('SectorStat-Age-Hommes'!$A488,[1]age_tranches_5ans_nb_sex!$A:$A,0),16)/5</f>
        <v>21.999999999907804</v>
      </c>
      <c r="AK488">
        <f>INDEX([1]age_tranches_5ans_nb_sex!$1:$1048576,MATCH('SectorStat-Age-Hommes'!$A488,[1]age_tranches_5ans_nb_sex!$A:$A,0),16)/5</f>
        <v>21.999999999907804</v>
      </c>
      <c r="AL488">
        <f>INDEX([1]age_tranches_5ans_nb_sex!$1:$1048576,MATCH('SectorStat-Age-Hommes'!$A488,[1]age_tranches_5ans_nb_sex!$A:$A,0),16)/5</f>
        <v>21.999999999907804</v>
      </c>
      <c r="AM488">
        <f>INDEX([1]age_tranches_5ans_nb_sex!$1:$1048576,MATCH('SectorStat-Age-Hommes'!$A488,[1]age_tranches_5ans_nb_sex!$A:$A,0),18)/5</f>
        <v>17.800000000001997</v>
      </c>
      <c r="AN488">
        <f>INDEX([1]age_tranches_5ans_nb_sex!$1:$1048576,MATCH('SectorStat-Age-Hommes'!$A488,[1]age_tranches_5ans_nb_sex!$A:$A,0),18)/5</f>
        <v>17.800000000001997</v>
      </c>
      <c r="AO488">
        <f>INDEX([1]age_tranches_5ans_nb_sex!$1:$1048576,MATCH('SectorStat-Age-Hommes'!$A488,[1]age_tranches_5ans_nb_sex!$A:$A,0),18)/5</f>
        <v>17.800000000001997</v>
      </c>
      <c r="AP488">
        <f>INDEX([1]age_tranches_5ans_nb_sex!$1:$1048576,MATCH('SectorStat-Age-Hommes'!$A488,[1]age_tranches_5ans_nb_sex!$A:$A,0),18)/5</f>
        <v>17.800000000001997</v>
      </c>
      <c r="AQ488">
        <f>INDEX([1]age_tranches_5ans_nb_sex!$1:$1048576,MATCH('SectorStat-Age-Hommes'!$A488,[1]age_tranches_5ans_nb_sex!$A:$A,0),18)/5</f>
        <v>17.800000000001997</v>
      </c>
      <c r="AR488">
        <f>INDEX([1]age_tranches_5ans_nb_sex!$1:$1048576,MATCH('SectorStat-Age-Hommes'!$A488,[1]age_tranches_5ans_nb_sex!$A:$A,0),20)/5</f>
        <v>11.999999999925</v>
      </c>
      <c r="AS488">
        <f>INDEX([1]age_tranches_5ans_nb_sex!$1:$1048576,MATCH('SectorStat-Age-Hommes'!$A488,[1]age_tranches_5ans_nb_sex!$A:$A,0),20)/5</f>
        <v>11.999999999925</v>
      </c>
      <c r="AT488">
        <f>INDEX([1]age_tranches_5ans_nb_sex!$1:$1048576,MATCH('SectorStat-Age-Hommes'!$A488,[1]age_tranches_5ans_nb_sex!$A:$A,0),20)/5</f>
        <v>11.999999999925</v>
      </c>
      <c r="AU488">
        <f>INDEX([1]age_tranches_5ans_nb_sex!$1:$1048576,MATCH('SectorStat-Age-Hommes'!$A488,[1]age_tranches_5ans_nb_sex!$A:$A,0),20)/5</f>
        <v>11.999999999925</v>
      </c>
      <c r="AV488">
        <f>INDEX([1]age_tranches_5ans_nb_sex!$1:$1048576,MATCH('SectorStat-Age-Hommes'!$A488,[1]age_tranches_5ans_nb_sex!$A:$A,0),20)/5</f>
        <v>11.999999999925</v>
      </c>
      <c r="AW488">
        <f>INDEX([1]age_tranches_5ans_nb_sex!$1:$1048576,MATCH('SectorStat-Age-Hommes'!$A488,[1]age_tranches_5ans_nb_sex!$A:$A,0),22)/5</f>
        <v>9.3999999999186006</v>
      </c>
      <c r="AX488">
        <f>INDEX([1]age_tranches_5ans_nb_sex!$1:$1048576,MATCH('SectorStat-Age-Hommes'!$A488,[1]age_tranches_5ans_nb_sex!$A:$A,0),22)/5</f>
        <v>9.3999999999186006</v>
      </c>
      <c r="AY488">
        <f>INDEX([1]age_tranches_5ans_nb_sex!$1:$1048576,MATCH('SectorStat-Age-Hommes'!$A488,[1]age_tranches_5ans_nb_sex!$A:$A,0),22)/5</f>
        <v>9.3999999999186006</v>
      </c>
      <c r="AZ488">
        <f>INDEX([1]age_tranches_5ans_nb_sex!$1:$1048576,MATCH('SectorStat-Age-Hommes'!$A488,[1]age_tranches_5ans_nb_sex!$A:$A,0),22)/5</f>
        <v>9.3999999999186006</v>
      </c>
      <c r="BA488">
        <f>INDEX([1]age_tranches_5ans_nb_sex!$1:$1048576,MATCH('SectorStat-Age-Hommes'!$A488,[1]age_tranches_5ans_nb_sex!$A:$A,0),22)/5</f>
        <v>9.3999999999186006</v>
      </c>
      <c r="BB488">
        <f>INDEX([1]age_tranches_5ans_nb_sex!$1:$1048576,MATCH('SectorStat-Age-Hommes'!$A488,[1]age_tranches_5ans_nb_sex!$A:$A,0),24)/5</f>
        <v>9.3999999999186006</v>
      </c>
      <c r="BC488">
        <f>INDEX([1]age_tranches_5ans_nb_sex!$1:$1048576,MATCH('SectorStat-Age-Hommes'!$A488,[1]age_tranches_5ans_nb_sex!$A:$A,0),24)/5</f>
        <v>9.3999999999186006</v>
      </c>
      <c r="BD488">
        <f>INDEX([1]age_tranches_5ans_nb_sex!$1:$1048576,MATCH('SectorStat-Age-Hommes'!$A488,[1]age_tranches_5ans_nb_sex!$A:$A,0),24)/5</f>
        <v>9.3999999999186006</v>
      </c>
      <c r="BE488">
        <f>INDEX([1]age_tranches_5ans_nb_sex!$1:$1048576,MATCH('SectorStat-Age-Hommes'!$A488,[1]age_tranches_5ans_nb_sex!$A:$A,0),24)/5</f>
        <v>9.3999999999186006</v>
      </c>
      <c r="BF488">
        <f>INDEX([1]age_tranches_5ans_nb_sex!$1:$1048576,MATCH('SectorStat-Age-Hommes'!$A488,[1]age_tranches_5ans_nb_sex!$A:$A,0),24)/5</f>
        <v>9.3999999999186006</v>
      </c>
      <c r="BG488">
        <f>INDEX([1]age_tranches_5ans_nb_sex!$1:$1048576,MATCH('SectorStat-Age-Hommes'!$A488,[1]age_tranches_5ans_nb_sex!$A:$A,0),26)/5</f>
        <v>7.5999999999978005</v>
      </c>
      <c r="BH488">
        <f>INDEX([1]age_tranches_5ans_nb_sex!$1:$1048576,MATCH('SectorStat-Age-Hommes'!$A488,[1]age_tranches_5ans_nb_sex!$A:$A,0),26)/5</f>
        <v>7.5999999999978005</v>
      </c>
      <c r="BI488">
        <f>INDEX([1]age_tranches_5ans_nb_sex!$1:$1048576,MATCH('SectorStat-Age-Hommes'!$A488,[1]age_tranches_5ans_nb_sex!$A:$A,0),26)/5</f>
        <v>7.5999999999978005</v>
      </c>
      <c r="BJ488">
        <f>INDEX([1]age_tranches_5ans_nb_sex!$1:$1048576,MATCH('SectorStat-Age-Hommes'!$A488,[1]age_tranches_5ans_nb_sex!$A:$A,0),26)/5</f>
        <v>7.5999999999978005</v>
      </c>
      <c r="BK488">
        <f>INDEX([1]age_tranches_5ans_nb_sex!$1:$1048576,MATCH('SectorStat-Age-Hommes'!$A488,[1]age_tranches_5ans_nb_sex!$A:$A,0),26)/5</f>
        <v>7.5999999999978005</v>
      </c>
      <c r="BL488">
        <f>INDEX([1]age_tranches_5ans_nb_sex!$1:$1048576,MATCH('SectorStat-Age-Hommes'!$A488,[1]age_tranches_5ans_nb_sex!$A:$A,0),28)/5</f>
        <v>3.9999999998844005</v>
      </c>
      <c r="BM488">
        <f>INDEX([1]age_tranches_5ans_nb_sex!$1:$1048576,MATCH('SectorStat-Age-Hommes'!$A488,[1]age_tranches_5ans_nb_sex!$A:$A,0),28)/5</f>
        <v>3.9999999998844005</v>
      </c>
      <c r="BN488">
        <f>INDEX([1]age_tranches_5ans_nb_sex!$1:$1048576,MATCH('SectorStat-Age-Hommes'!$A488,[1]age_tranches_5ans_nb_sex!$A:$A,0),28)/5</f>
        <v>3.9999999998844005</v>
      </c>
      <c r="BO488">
        <f>INDEX([1]age_tranches_5ans_nb_sex!$1:$1048576,MATCH('SectorStat-Age-Hommes'!$A488,[1]age_tranches_5ans_nb_sex!$A:$A,0),28)/5</f>
        <v>3.9999999998844005</v>
      </c>
      <c r="BP488">
        <f>INDEX([1]age_tranches_5ans_nb_sex!$1:$1048576,MATCH('SectorStat-Age-Hommes'!$A488,[1]age_tranches_5ans_nb_sex!$A:$A,0),28)/5</f>
        <v>3.9999999998844005</v>
      </c>
      <c r="BQ488">
        <f>INDEX([1]age_tranches_5ans_nb_sex!$1:$1048576,MATCH('SectorStat-Age-Hommes'!$A488,[1]age_tranches_5ans_nb_sex!$A:$A,0),30)/5</f>
        <v>1.7999999999208001</v>
      </c>
      <c r="BR488">
        <f>INDEX([1]age_tranches_5ans_nb_sex!$1:$1048576,MATCH('SectorStat-Age-Hommes'!$A488,[1]age_tranches_5ans_nb_sex!$A:$A,0),30)/5</f>
        <v>1.7999999999208001</v>
      </c>
      <c r="BS488">
        <f>INDEX([1]age_tranches_5ans_nb_sex!$1:$1048576,MATCH('SectorStat-Age-Hommes'!$A488,[1]age_tranches_5ans_nb_sex!$A:$A,0),30)/5</f>
        <v>1.7999999999208001</v>
      </c>
      <c r="BT488">
        <f>INDEX([1]age_tranches_5ans_nb_sex!$1:$1048576,MATCH('SectorStat-Age-Hommes'!$A488,[1]age_tranches_5ans_nb_sex!$A:$A,0),30)/5</f>
        <v>1.7999999999208001</v>
      </c>
      <c r="BU488">
        <f>INDEX([1]age_tranches_5ans_nb_sex!$1:$1048576,MATCH('SectorStat-Age-Hommes'!$A488,[1]age_tranches_5ans_nb_sex!$A:$A,0),30)/5</f>
        <v>1.7999999999208001</v>
      </c>
      <c r="BV488">
        <f>INDEX([1]age_tranches_5ans_nb_sex!$1:$1048576,MATCH('SectorStat-Age-Hommes'!$A488,[1]age_tranches_5ans_nb_sex!$A:$A,0),32)/5</f>
        <v>3.2000000000706001</v>
      </c>
      <c r="BW488">
        <f>INDEX([1]age_tranches_5ans_nb_sex!$1:$1048576,MATCH('SectorStat-Age-Hommes'!$A488,[1]age_tranches_5ans_nb_sex!$A:$A,0),32)/5</f>
        <v>3.2000000000706001</v>
      </c>
      <c r="BX488">
        <f>INDEX([1]age_tranches_5ans_nb_sex!$1:$1048576,MATCH('SectorStat-Age-Hommes'!$A488,[1]age_tranches_5ans_nb_sex!$A:$A,0),32)/5</f>
        <v>3.2000000000706001</v>
      </c>
      <c r="BY488">
        <f>INDEX([1]age_tranches_5ans_nb_sex!$1:$1048576,MATCH('SectorStat-Age-Hommes'!$A488,[1]age_tranches_5ans_nb_sex!$A:$A,0),32)/5</f>
        <v>3.2000000000706001</v>
      </c>
      <c r="BZ488">
        <f>INDEX([1]age_tranches_5ans_nb_sex!$1:$1048576,MATCH('SectorStat-Age-Hommes'!$A488,[1]age_tranches_5ans_nb_sex!$A:$A,0),32)/5</f>
        <v>3.2000000000706001</v>
      </c>
      <c r="CA488">
        <f>INDEX([1]age_tranches_5ans_nb_sex!$1:$1048576,MATCH('SectorStat-Age-Hommes'!$A488,[1]age_tranches_5ans_nb_sex!$A:$A,0),34)/5</f>
        <v>1.2000000001284001</v>
      </c>
      <c r="CB488">
        <f>INDEX([1]age_tranches_5ans_nb_sex!$1:$1048576,MATCH('SectorStat-Age-Hommes'!$A488,[1]age_tranches_5ans_nb_sex!$A:$A,0),34)/5</f>
        <v>1.2000000001284001</v>
      </c>
      <c r="CC488">
        <f>INDEX([1]age_tranches_5ans_nb_sex!$1:$1048576,MATCH('SectorStat-Age-Hommes'!$A488,[1]age_tranches_5ans_nb_sex!$A:$A,0),34)/5</f>
        <v>1.2000000001284001</v>
      </c>
      <c r="CD488">
        <f>INDEX([1]age_tranches_5ans_nb_sex!$1:$1048576,MATCH('SectorStat-Age-Hommes'!$A488,[1]age_tranches_5ans_nb_sex!$A:$A,0),34)/5</f>
        <v>1.2000000001284001</v>
      </c>
      <c r="CE488">
        <f>INDEX([1]age_tranches_5ans_nb_sex!$1:$1048576,MATCH('SectorStat-Age-Hommes'!$A488,[1]age_tranches_5ans_nb_sex!$A:$A,0),34)/5</f>
        <v>1.2000000001284001</v>
      </c>
      <c r="CF488">
        <f>INDEX([1]age_tranches_5ans_nb_sex!$1:$1048576,MATCH('SectorStat-Age-Hommes'!$A488,[1]age_tranches_5ans_nb_sex!$A:$A,0),36)/5</f>
        <v>0.60000000006420007</v>
      </c>
      <c r="CG488">
        <f>INDEX([1]age_tranches_5ans_nb_sex!$1:$1048576,MATCH('SectorStat-Age-Hommes'!$A488,[1]age_tranches_5ans_nb_sex!$A:$A,0),36)/5</f>
        <v>0.60000000006420007</v>
      </c>
      <c r="CH488">
        <f>INDEX([1]age_tranches_5ans_nb_sex!$1:$1048576,MATCH('SectorStat-Age-Hommes'!$A488,[1]age_tranches_5ans_nb_sex!$A:$A,0),36)/5</f>
        <v>0.60000000006420007</v>
      </c>
      <c r="CI488">
        <f>INDEX([1]age_tranches_5ans_nb_sex!$1:$1048576,MATCH('SectorStat-Age-Hommes'!$A488,[1]age_tranches_5ans_nb_sex!$A:$A,0),36)/5</f>
        <v>0.60000000006420007</v>
      </c>
      <c r="CJ488">
        <f>INDEX([1]age_tranches_5ans_nb_sex!$1:$1048576,MATCH('SectorStat-Age-Hommes'!$A488,[1]age_tranches_5ans_nb_sex!$A:$A,0),36)/5</f>
        <v>0.60000000006420007</v>
      </c>
      <c r="CK488">
        <f>INDEX([1]age_tranches_5ans_nb_sex!$1:$1048576,MATCH('SectorStat-Age-Hommes'!$A488,[1]age_tranches_5ans_nb_sex!$A:$A,0),38)/5</f>
        <v>1.000000000107</v>
      </c>
      <c r="CL488">
        <f>INDEX([1]age_tranches_5ans_nb_sex!$1:$1048576,MATCH('SectorStat-Age-Hommes'!$A488,[1]age_tranches_5ans_nb_sex!$A:$A,0),38)/5</f>
        <v>1.000000000107</v>
      </c>
      <c r="CM488">
        <f>INDEX([1]age_tranches_5ans_nb_sex!$1:$1048576,MATCH('SectorStat-Age-Hommes'!$A488,[1]age_tranches_5ans_nb_sex!$A:$A,0),38)/5</f>
        <v>1.000000000107</v>
      </c>
      <c r="CN488">
        <f>INDEX([1]age_tranches_5ans_nb_sex!$1:$1048576,MATCH('SectorStat-Age-Hommes'!$A488,[1]age_tranches_5ans_nb_sex!$A:$A,0),38)/5</f>
        <v>1.000000000107</v>
      </c>
      <c r="CO488">
        <f>INDEX([1]age_tranches_5ans_nb_sex!$1:$1048576,MATCH('SectorStat-Age-Hommes'!$A488,[1]age_tranches_5ans_nb_sex!$A:$A,0),38)/5</f>
        <v>1.000000000107</v>
      </c>
      <c r="CP488" s="2">
        <f>INDEX([1]age_tranches_5ans_nb_sex!$1:$1048576,MATCH('SectorStat-Age-Hommes'!$A488,[1]age_tranches_5ans_nb_sex!$A:$A,0),40)/5</f>
        <v>0.2000000000214</v>
      </c>
      <c r="CQ488" s="2">
        <f>INDEX([1]age_tranches_5ans_nb_sex!$1:$1048576,MATCH('SectorStat-Age-Hommes'!$A488,[1]age_tranches_5ans_nb_sex!$A:$A,0),40)/5</f>
        <v>0.2000000000214</v>
      </c>
      <c r="CR488" s="2">
        <f>INDEX([1]age_tranches_5ans_nb_sex!$1:$1048576,MATCH('SectorStat-Age-Hommes'!$A488,[1]age_tranches_5ans_nb_sex!$A:$A,0),40)/5</f>
        <v>0.2000000000214</v>
      </c>
      <c r="CS488" s="2">
        <f>INDEX([1]age_tranches_5ans_nb_sex!$1:$1048576,MATCH('SectorStat-Age-Hommes'!$A488,[1]age_tranches_5ans_nb_sex!$A:$A,0),40)/5</f>
        <v>0.2000000000214</v>
      </c>
      <c r="CT488" s="2">
        <f>INDEX([1]age_tranches_5ans_nb_sex!$1:$1048576,MATCH('SectorStat-Age-Hommes'!$A488,[1]age_tranches_5ans_nb_sex!$A:$A,0),40)/5</f>
        <v>0.2000000000214</v>
      </c>
      <c r="CZ488" s="3"/>
      <c r="DA488" s="3"/>
      <c r="DB488" s="3"/>
      <c r="DC488" s="3"/>
      <c r="DD488" s="3"/>
    </row>
    <row r="489" spans="1:108" x14ac:dyDescent="0.35">
      <c r="A489" s="1" t="s">
        <v>960</v>
      </c>
      <c r="B489" s="1" t="s">
        <v>961</v>
      </c>
      <c r="C489" t="str">
        <f>INDEX([1]SectorStat!$1:$1048576,MATCH('[1]Distribution ages'!$A489,[1]SectorStat!$B:$B,0),4)</f>
        <v>Saint-Gilles</v>
      </c>
      <c r="D489">
        <f>INDEX([1]age_tranches_5ans_nb_sex!$1:$1048576,MATCH('SectorStat-Age-Hommes'!$A489,[1]age_tranches_5ans_nb_sex!$A:$A,0),4)/5</f>
        <v>10.200000000059999</v>
      </c>
      <c r="E489">
        <f>INDEX([1]age_tranches_5ans_nb_sex!$1:$1048576,MATCH('SectorStat-Age-Hommes'!$A489,[1]age_tranches_5ans_nb_sex!$A:$A,0),4)/5</f>
        <v>10.200000000059999</v>
      </c>
      <c r="F489">
        <f>INDEX([1]age_tranches_5ans_nb_sex!$1:$1048576,MATCH('SectorStat-Age-Hommes'!$A489,[1]age_tranches_5ans_nb_sex!$A:$A,0),4)/5</f>
        <v>10.200000000059999</v>
      </c>
      <c r="G489">
        <f>INDEX([1]age_tranches_5ans_nb_sex!$1:$1048576,MATCH('SectorStat-Age-Hommes'!$A489,[1]age_tranches_5ans_nb_sex!$A:$A,0),4)/5</f>
        <v>10.200000000059999</v>
      </c>
      <c r="H489">
        <f>INDEX([1]age_tranches_5ans_nb_sex!$1:$1048576,MATCH('SectorStat-Age-Hommes'!$A489,[1]age_tranches_5ans_nb_sex!$A:$A,0),4)/5</f>
        <v>10.200000000059999</v>
      </c>
      <c r="I489">
        <f>INDEX([1]age_tranches_5ans_nb_sex!$1:$1048576,MATCH('SectorStat-Age-Hommes'!$A489,[1]age_tranches_5ans_nb_sex!$A:$A,0),6)/5</f>
        <v>10.200000000059999</v>
      </c>
      <c r="J489">
        <f>INDEX([1]age_tranches_5ans_nb_sex!$1:$1048576,MATCH('SectorStat-Age-Hommes'!$A489,[1]age_tranches_5ans_nb_sex!$A:$A,0),6)/5</f>
        <v>10.200000000059999</v>
      </c>
      <c r="K489">
        <f>INDEX([1]age_tranches_5ans_nb_sex!$1:$1048576,MATCH('SectorStat-Age-Hommes'!$A489,[1]age_tranches_5ans_nb_sex!$A:$A,0),6)/5</f>
        <v>10.200000000059999</v>
      </c>
      <c r="L489">
        <f>INDEX([1]age_tranches_5ans_nb_sex!$1:$1048576,MATCH('SectorStat-Age-Hommes'!$A489,[1]age_tranches_5ans_nb_sex!$A:$A,0),6)/5</f>
        <v>10.200000000059999</v>
      </c>
      <c r="M489">
        <f>INDEX([1]age_tranches_5ans_nb_sex!$1:$1048576,MATCH('SectorStat-Age-Hommes'!$A489,[1]age_tranches_5ans_nb_sex!$A:$A,0),6)/5</f>
        <v>10.200000000059999</v>
      </c>
      <c r="N489">
        <f>INDEX([1]age_tranches_5ans_nb_sex!$1:$1048576,MATCH('SectorStat-Age-Hommes'!$A489,[1]age_tranches_5ans_nb_sex!$A:$A,0),8)/5</f>
        <v>9.5999999998500005</v>
      </c>
      <c r="O489">
        <f>INDEX([1]age_tranches_5ans_nb_sex!$1:$1048576,MATCH('SectorStat-Age-Hommes'!$A489,[1]age_tranches_5ans_nb_sex!$A:$A,0),8)/5</f>
        <v>9.5999999998500005</v>
      </c>
      <c r="P489">
        <f>INDEX([1]age_tranches_5ans_nb_sex!$1:$1048576,MATCH('SectorStat-Age-Hommes'!$A489,[1]age_tranches_5ans_nb_sex!$A:$A,0),8)/5</f>
        <v>9.5999999998500005</v>
      </c>
      <c r="Q489">
        <f>INDEX([1]age_tranches_5ans_nb_sex!$1:$1048576,MATCH('SectorStat-Age-Hommes'!$A489,[1]age_tranches_5ans_nb_sex!$A:$A,0),8)/5</f>
        <v>9.5999999998500005</v>
      </c>
      <c r="R489">
        <f>INDEX([1]age_tranches_5ans_nb_sex!$1:$1048576,MATCH('SectorStat-Age-Hommes'!$A489,[1]age_tranches_5ans_nb_sex!$A:$A,0),8)/5</f>
        <v>9.5999999998500005</v>
      </c>
      <c r="S489">
        <f>INDEX([1]age_tranches_5ans_nb_sex!$1:$1048576,MATCH('SectorStat-Age-Hommes'!$A489,[1]age_tranches_5ans_nb_sex!$A:$A,0),10)/5</f>
        <v>6.0000000001500009</v>
      </c>
      <c r="T489">
        <f>INDEX([1]age_tranches_5ans_nb_sex!$1:$1048576,MATCH('SectorStat-Age-Hommes'!$A489,[1]age_tranches_5ans_nb_sex!$A:$A,0),10)/5</f>
        <v>6.0000000001500009</v>
      </c>
      <c r="U489">
        <f>INDEX([1]age_tranches_5ans_nb_sex!$1:$1048576,MATCH('SectorStat-Age-Hommes'!$A489,[1]age_tranches_5ans_nb_sex!$A:$A,0),10)/5</f>
        <v>6.0000000001500009</v>
      </c>
      <c r="V489">
        <f>INDEX([1]age_tranches_5ans_nb_sex!$1:$1048576,MATCH('SectorStat-Age-Hommes'!$A489,[1]age_tranches_5ans_nb_sex!$A:$A,0),10)/5</f>
        <v>6.0000000001500009</v>
      </c>
      <c r="W489">
        <f>INDEX([1]age_tranches_5ans_nb_sex!$1:$1048576,MATCH('SectorStat-Age-Hommes'!$A489,[1]age_tranches_5ans_nb_sex!$A:$A,0),10)/5</f>
        <v>6.0000000001500009</v>
      </c>
      <c r="X489">
        <f>INDEX([1]age_tranches_5ans_nb_sex!$1:$1048576,MATCH('SectorStat-Age-Hommes'!$A489,[1]age_tranches_5ans_nb_sex!$A:$A,0),10)/5</f>
        <v>6.0000000001500009</v>
      </c>
      <c r="Y489">
        <f>INDEX([1]age_tranches_5ans_nb_sex!$1:$1048576,MATCH('SectorStat-Age-Hommes'!$A489,[1]age_tranches_5ans_nb_sex!$A:$A,0),12)/5</f>
        <v>10.999999999949999</v>
      </c>
      <c r="Z489">
        <f>INDEX([1]age_tranches_5ans_nb_sex!$1:$1048576,MATCH('SectorStat-Age-Hommes'!$A489,[1]age_tranches_5ans_nb_sex!$A:$A,0),12)/5</f>
        <v>10.999999999949999</v>
      </c>
      <c r="AA489">
        <f>INDEX([1]age_tranches_5ans_nb_sex!$1:$1048576,MATCH('SectorStat-Age-Hommes'!$A489,[1]age_tranches_5ans_nb_sex!$A:$A,0),12)/5</f>
        <v>10.999999999949999</v>
      </c>
      <c r="AB489">
        <f>INDEX([1]age_tranches_5ans_nb_sex!$1:$1048576,MATCH('SectorStat-Age-Hommes'!$A489,[1]age_tranches_5ans_nb_sex!$A:$A,0),12)/5</f>
        <v>10.999999999949999</v>
      </c>
      <c r="AC489">
        <f>INDEX([1]age_tranches_5ans_nb_sex!$1:$1048576,MATCH('SectorStat-Age-Hommes'!$A489,[1]age_tranches_5ans_nb_sex!$A:$A,0),14)/5</f>
        <v>23.600000000070004</v>
      </c>
      <c r="AD489">
        <f>INDEX([1]age_tranches_5ans_nb_sex!$1:$1048576,MATCH('SectorStat-Age-Hommes'!$A489,[1]age_tranches_5ans_nb_sex!$A:$A,0),14)/5</f>
        <v>23.600000000070004</v>
      </c>
      <c r="AE489">
        <f>INDEX([1]age_tranches_5ans_nb_sex!$1:$1048576,MATCH('SectorStat-Age-Hommes'!$A489,[1]age_tranches_5ans_nb_sex!$A:$A,0),14)/5</f>
        <v>23.600000000070004</v>
      </c>
      <c r="AF489">
        <f>INDEX([1]age_tranches_5ans_nb_sex!$1:$1048576,MATCH('SectorStat-Age-Hommes'!$A489,[1]age_tranches_5ans_nb_sex!$A:$A,0),14)/5</f>
        <v>23.600000000070004</v>
      </c>
      <c r="AG489">
        <f>INDEX([1]age_tranches_5ans_nb_sex!$1:$1048576,MATCH('SectorStat-Age-Hommes'!$A489,[1]age_tranches_5ans_nb_sex!$A:$A,0),14)/5</f>
        <v>23.600000000070004</v>
      </c>
      <c r="AH489">
        <f>INDEX([1]age_tranches_5ans_nb_sex!$1:$1048576,MATCH('SectorStat-Age-Hommes'!$A489,[1]age_tranches_5ans_nb_sex!$A:$A,0),16)/5</f>
        <v>26.800000000019999</v>
      </c>
      <c r="AI489">
        <f>INDEX([1]age_tranches_5ans_nb_sex!$1:$1048576,MATCH('SectorStat-Age-Hommes'!$A489,[1]age_tranches_5ans_nb_sex!$A:$A,0),16)/5</f>
        <v>26.800000000019999</v>
      </c>
      <c r="AJ489">
        <f>INDEX([1]age_tranches_5ans_nb_sex!$1:$1048576,MATCH('SectorStat-Age-Hommes'!$A489,[1]age_tranches_5ans_nb_sex!$A:$A,0),16)/5</f>
        <v>26.800000000019999</v>
      </c>
      <c r="AK489">
        <f>INDEX([1]age_tranches_5ans_nb_sex!$1:$1048576,MATCH('SectorStat-Age-Hommes'!$A489,[1]age_tranches_5ans_nb_sex!$A:$A,0),16)/5</f>
        <v>26.800000000019999</v>
      </c>
      <c r="AL489">
        <f>INDEX([1]age_tranches_5ans_nb_sex!$1:$1048576,MATCH('SectorStat-Age-Hommes'!$A489,[1]age_tranches_5ans_nb_sex!$A:$A,0),16)/5</f>
        <v>26.800000000019999</v>
      </c>
      <c r="AM489">
        <f>INDEX([1]age_tranches_5ans_nb_sex!$1:$1048576,MATCH('SectorStat-Age-Hommes'!$A489,[1]age_tranches_5ans_nb_sex!$A:$A,0),18)/5</f>
        <v>22.19999999997</v>
      </c>
      <c r="AN489">
        <f>INDEX([1]age_tranches_5ans_nb_sex!$1:$1048576,MATCH('SectorStat-Age-Hommes'!$A489,[1]age_tranches_5ans_nb_sex!$A:$A,0),18)/5</f>
        <v>22.19999999997</v>
      </c>
      <c r="AO489">
        <f>INDEX([1]age_tranches_5ans_nb_sex!$1:$1048576,MATCH('SectorStat-Age-Hommes'!$A489,[1]age_tranches_5ans_nb_sex!$A:$A,0),18)/5</f>
        <v>22.19999999997</v>
      </c>
      <c r="AP489">
        <f>INDEX([1]age_tranches_5ans_nb_sex!$1:$1048576,MATCH('SectorStat-Age-Hommes'!$A489,[1]age_tranches_5ans_nb_sex!$A:$A,0),18)/5</f>
        <v>22.19999999997</v>
      </c>
      <c r="AQ489">
        <f>INDEX([1]age_tranches_5ans_nb_sex!$1:$1048576,MATCH('SectorStat-Age-Hommes'!$A489,[1]age_tranches_5ans_nb_sex!$A:$A,0),18)/5</f>
        <v>22.19999999997</v>
      </c>
      <c r="AR489">
        <f>INDEX([1]age_tranches_5ans_nb_sex!$1:$1048576,MATCH('SectorStat-Age-Hommes'!$A489,[1]age_tranches_5ans_nb_sex!$A:$A,0),20)/5</f>
        <v>19.20000000009</v>
      </c>
      <c r="AS489">
        <f>INDEX([1]age_tranches_5ans_nb_sex!$1:$1048576,MATCH('SectorStat-Age-Hommes'!$A489,[1]age_tranches_5ans_nb_sex!$A:$A,0),20)/5</f>
        <v>19.20000000009</v>
      </c>
      <c r="AT489">
        <f>INDEX([1]age_tranches_5ans_nb_sex!$1:$1048576,MATCH('SectorStat-Age-Hommes'!$A489,[1]age_tranches_5ans_nb_sex!$A:$A,0),20)/5</f>
        <v>19.20000000009</v>
      </c>
      <c r="AU489">
        <f>INDEX([1]age_tranches_5ans_nb_sex!$1:$1048576,MATCH('SectorStat-Age-Hommes'!$A489,[1]age_tranches_5ans_nb_sex!$A:$A,0),20)/5</f>
        <v>19.20000000009</v>
      </c>
      <c r="AV489">
        <f>INDEX([1]age_tranches_5ans_nb_sex!$1:$1048576,MATCH('SectorStat-Age-Hommes'!$A489,[1]age_tranches_5ans_nb_sex!$A:$A,0),20)/5</f>
        <v>19.20000000009</v>
      </c>
      <c r="AW489">
        <f>INDEX([1]age_tranches_5ans_nb_sex!$1:$1048576,MATCH('SectorStat-Age-Hommes'!$A489,[1]age_tranches_5ans_nb_sex!$A:$A,0),22)/5</f>
        <v>16.000000000139998</v>
      </c>
      <c r="AX489">
        <f>INDEX([1]age_tranches_5ans_nb_sex!$1:$1048576,MATCH('SectorStat-Age-Hommes'!$A489,[1]age_tranches_5ans_nb_sex!$A:$A,0),22)/5</f>
        <v>16.000000000139998</v>
      </c>
      <c r="AY489">
        <f>INDEX([1]age_tranches_5ans_nb_sex!$1:$1048576,MATCH('SectorStat-Age-Hommes'!$A489,[1]age_tranches_5ans_nb_sex!$A:$A,0),22)/5</f>
        <v>16.000000000139998</v>
      </c>
      <c r="AZ489">
        <f>INDEX([1]age_tranches_5ans_nb_sex!$1:$1048576,MATCH('SectorStat-Age-Hommes'!$A489,[1]age_tranches_5ans_nb_sex!$A:$A,0),22)/5</f>
        <v>16.000000000139998</v>
      </c>
      <c r="BA489">
        <f>INDEX([1]age_tranches_5ans_nb_sex!$1:$1048576,MATCH('SectorStat-Age-Hommes'!$A489,[1]age_tranches_5ans_nb_sex!$A:$A,0),22)/5</f>
        <v>16.000000000139998</v>
      </c>
      <c r="BB489">
        <f>INDEX([1]age_tranches_5ans_nb_sex!$1:$1048576,MATCH('SectorStat-Age-Hommes'!$A489,[1]age_tranches_5ans_nb_sex!$A:$A,0),24)/5</f>
        <v>11.799999999840001</v>
      </c>
      <c r="BC489">
        <f>INDEX([1]age_tranches_5ans_nb_sex!$1:$1048576,MATCH('SectorStat-Age-Hommes'!$A489,[1]age_tranches_5ans_nb_sex!$A:$A,0),24)/5</f>
        <v>11.799999999840001</v>
      </c>
      <c r="BD489">
        <f>INDEX([1]age_tranches_5ans_nb_sex!$1:$1048576,MATCH('SectorStat-Age-Hommes'!$A489,[1]age_tranches_5ans_nb_sex!$A:$A,0),24)/5</f>
        <v>11.799999999840001</v>
      </c>
      <c r="BE489">
        <f>INDEX([1]age_tranches_5ans_nb_sex!$1:$1048576,MATCH('SectorStat-Age-Hommes'!$A489,[1]age_tranches_5ans_nb_sex!$A:$A,0),24)/5</f>
        <v>11.799999999840001</v>
      </c>
      <c r="BF489">
        <f>INDEX([1]age_tranches_5ans_nb_sex!$1:$1048576,MATCH('SectorStat-Age-Hommes'!$A489,[1]age_tranches_5ans_nb_sex!$A:$A,0),24)/5</f>
        <v>11.799999999840001</v>
      </c>
      <c r="BG489">
        <f>INDEX([1]age_tranches_5ans_nb_sex!$1:$1048576,MATCH('SectorStat-Age-Hommes'!$A489,[1]age_tranches_5ans_nb_sex!$A:$A,0),26)/5</f>
        <v>9.9999999999900009</v>
      </c>
      <c r="BH489">
        <f>INDEX([1]age_tranches_5ans_nb_sex!$1:$1048576,MATCH('SectorStat-Age-Hommes'!$A489,[1]age_tranches_5ans_nb_sex!$A:$A,0),26)/5</f>
        <v>9.9999999999900009</v>
      </c>
      <c r="BI489">
        <f>INDEX([1]age_tranches_5ans_nb_sex!$1:$1048576,MATCH('SectorStat-Age-Hommes'!$A489,[1]age_tranches_5ans_nb_sex!$A:$A,0),26)/5</f>
        <v>9.9999999999900009</v>
      </c>
      <c r="BJ489">
        <f>INDEX([1]age_tranches_5ans_nb_sex!$1:$1048576,MATCH('SectorStat-Age-Hommes'!$A489,[1]age_tranches_5ans_nb_sex!$A:$A,0),26)/5</f>
        <v>9.9999999999900009</v>
      </c>
      <c r="BK489">
        <f>INDEX([1]age_tranches_5ans_nb_sex!$1:$1048576,MATCH('SectorStat-Age-Hommes'!$A489,[1]age_tranches_5ans_nb_sex!$A:$A,0),26)/5</f>
        <v>9.9999999999900009</v>
      </c>
      <c r="BL489">
        <f>INDEX([1]age_tranches_5ans_nb_sex!$1:$1048576,MATCH('SectorStat-Age-Hommes'!$A489,[1]age_tranches_5ans_nb_sex!$A:$A,0),28)/5</f>
        <v>6.0000000001500009</v>
      </c>
      <c r="BM489">
        <f>INDEX([1]age_tranches_5ans_nb_sex!$1:$1048576,MATCH('SectorStat-Age-Hommes'!$A489,[1]age_tranches_5ans_nb_sex!$A:$A,0),28)/5</f>
        <v>6.0000000001500009</v>
      </c>
      <c r="BN489">
        <f>INDEX([1]age_tranches_5ans_nb_sex!$1:$1048576,MATCH('SectorStat-Age-Hommes'!$A489,[1]age_tranches_5ans_nb_sex!$A:$A,0),28)/5</f>
        <v>6.0000000001500009</v>
      </c>
      <c r="BO489">
        <f>INDEX([1]age_tranches_5ans_nb_sex!$1:$1048576,MATCH('SectorStat-Age-Hommes'!$A489,[1]age_tranches_5ans_nb_sex!$A:$A,0),28)/5</f>
        <v>6.0000000001500009</v>
      </c>
      <c r="BP489">
        <f>INDEX([1]age_tranches_5ans_nb_sex!$1:$1048576,MATCH('SectorStat-Age-Hommes'!$A489,[1]age_tranches_5ans_nb_sex!$A:$A,0),28)/5</f>
        <v>6.0000000001500009</v>
      </c>
      <c r="BQ489">
        <f>INDEX([1]age_tranches_5ans_nb_sex!$1:$1048576,MATCH('SectorStat-Age-Hommes'!$A489,[1]age_tranches_5ans_nb_sex!$A:$A,0),30)/5</f>
        <v>5.8000000000799998</v>
      </c>
      <c r="BR489">
        <f>INDEX([1]age_tranches_5ans_nb_sex!$1:$1048576,MATCH('SectorStat-Age-Hommes'!$A489,[1]age_tranches_5ans_nb_sex!$A:$A,0),30)/5</f>
        <v>5.8000000000799998</v>
      </c>
      <c r="BS489">
        <f>INDEX([1]age_tranches_5ans_nb_sex!$1:$1048576,MATCH('SectorStat-Age-Hommes'!$A489,[1]age_tranches_5ans_nb_sex!$A:$A,0),30)/5</f>
        <v>5.8000000000799998</v>
      </c>
      <c r="BT489">
        <f>INDEX([1]age_tranches_5ans_nb_sex!$1:$1048576,MATCH('SectorStat-Age-Hommes'!$A489,[1]age_tranches_5ans_nb_sex!$A:$A,0),30)/5</f>
        <v>5.8000000000799998</v>
      </c>
      <c r="BU489">
        <f>INDEX([1]age_tranches_5ans_nb_sex!$1:$1048576,MATCH('SectorStat-Age-Hommes'!$A489,[1]age_tranches_5ans_nb_sex!$A:$A,0),30)/5</f>
        <v>5.8000000000799998</v>
      </c>
      <c r="BV489">
        <f>INDEX([1]age_tranches_5ans_nb_sex!$1:$1048576,MATCH('SectorStat-Age-Hommes'!$A489,[1]age_tranches_5ans_nb_sex!$A:$A,0),32)/5</f>
        <v>3.1999999999500002</v>
      </c>
      <c r="BW489">
        <f>INDEX([1]age_tranches_5ans_nb_sex!$1:$1048576,MATCH('SectorStat-Age-Hommes'!$A489,[1]age_tranches_5ans_nb_sex!$A:$A,0),32)/5</f>
        <v>3.1999999999500002</v>
      </c>
      <c r="BX489">
        <f>INDEX([1]age_tranches_5ans_nb_sex!$1:$1048576,MATCH('SectorStat-Age-Hommes'!$A489,[1]age_tranches_5ans_nb_sex!$A:$A,0),32)/5</f>
        <v>3.1999999999500002</v>
      </c>
      <c r="BY489">
        <f>INDEX([1]age_tranches_5ans_nb_sex!$1:$1048576,MATCH('SectorStat-Age-Hommes'!$A489,[1]age_tranches_5ans_nb_sex!$A:$A,0),32)/5</f>
        <v>3.1999999999500002</v>
      </c>
      <c r="BZ489">
        <f>INDEX([1]age_tranches_5ans_nb_sex!$1:$1048576,MATCH('SectorStat-Age-Hommes'!$A489,[1]age_tranches_5ans_nb_sex!$A:$A,0),32)/5</f>
        <v>3.1999999999500002</v>
      </c>
      <c r="CA489">
        <f>INDEX([1]age_tranches_5ans_nb_sex!$1:$1048576,MATCH('SectorStat-Age-Hommes'!$A489,[1]age_tranches_5ans_nb_sex!$A:$A,0),34)/5</f>
        <v>1.6000000001700001</v>
      </c>
      <c r="CB489">
        <f>INDEX([1]age_tranches_5ans_nb_sex!$1:$1048576,MATCH('SectorStat-Age-Hommes'!$A489,[1]age_tranches_5ans_nb_sex!$A:$A,0),34)/5</f>
        <v>1.6000000001700001</v>
      </c>
      <c r="CC489">
        <f>INDEX([1]age_tranches_5ans_nb_sex!$1:$1048576,MATCH('SectorStat-Age-Hommes'!$A489,[1]age_tranches_5ans_nb_sex!$A:$A,0),34)/5</f>
        <v>1.6000000001700001</v>
      </c>
      <c r="CD489">
        <f>INDEX([1]age_tranches_5ans_nb_sex!$1:$1048576,MATCH('SectorStat-Age-Hommes'!$A489,[1]age_tranches_5ans_nb_sex!$A:$A,0),34)/5</f>
        <v>1.6000000001700001</v>
      </c>
      <c r="CE489">
        <f>INDEX([1]age_tranches_5ans_nb_sex!$1:$1048576,MATCH('SectorStat-Age-Hommes'!$A489,[1]age_tranches_5ans_nb_sex!$A:$A,0),34)/5</f>
        <v>1.6000000001700001</v>
      </c>
      <c r="CF489">
        <f>INDEX([1]age_tranches_5ans_nb_sex!$1:$1048576,MATCH('SectorStat-Age-Hommes'!$A489,[1]age_tranches_5ans_nb_sex!$A:$A,0),36)/5</f>
        <v>1.2000000000299997</v>
      </c>
      <c r="CG489">
        <f>INDEX([1]age_tranches_5ans_nb_sex!$1:$1048576,MATCH('SectorStat-Age-Hommes'!$A489,[1]age_tranches_5ans_nb_sex!$A:$A,0),36)/5</f>
        <v>1.2000000000299997</v>
      </c>
      <c r="CH489">
        <f>INDEX([1]age_tranches_5ans_nb_sex!$1:$1048576,MATCH('SectorStat-Age-Hommes'!$A489,[1]age_tranches_5ans_nb_sex!$A:$A,0),36)/5</f>
        <v>1.2000000000299997</v>
      </c>
      <c r="CI489">
        <f>INDEX([1]age_tranches_5ans_nb_sex!$1:$1048576,MATCH('SectorStat-Age-Hommes'!$A489,[1]age_tranches_5ans_nb_sex!$A:$A,0),36)/5</f>
        <v>1.2000000000299997</v>
      </c>
      <c r="CJ489">
        <f>INDEX([1]age_tranches_5ans_nb_sex!$1:$1048576,MATCH('SectorStat-Age-Hommes'!$A489,[1]age_tranches_5ans_nb_sex!$A:$A,0),36)/5</f>
        <v>1.2000000000299997</v>
      </c>
      <c r="CK489">
        <f>INDEX([1]age_tranches_5ans_nb_sex!$1:$1048576,MATCH('SectorStat-Age-Hommes'!$A489,[1]age_tranches_5ans_nb_sex!$A:$A,0),38)/5</f>
        <v>0.40000000014000003</v>
      </c>
      <c r="CL489">
        <f>INDEX([1]age_tranches_5ans_nb_sex!$1:$1048576,MATCH('SectorStat-Age-Hommes'!$A489,[1]age_tranches_5ans_nb_sex!$A:$A,0),38)/5</f>
        <v>0.40000000014000003</v>
      </c>
      <c r="CM489">
        <f>INDEX([1]age_tranches_5ans_nb_sex!$1:$1048576,MATCH('SectorStat-Age-Hommes'!$A489,[1]age_tranches_5ans_nb_sex!$A:$A,0),38)/5</f>
        <v>0.40000000014000003</v>
      </c>
      <c r="CN489">
        <f>INDEX([1]age_tranches_5ans_nb_sex!$1:$1048576,MATCH('SectorStat-Age-Hommes'!$A489,[1]age_tranches_5ans_nb_sex!$A:$A,0),38)/5</f>
        <v>0.40000000014000003</v>
      </c>
      <c r="CO489">
        <f>INDEX([1]age_tranches_5ans_nb_sex!$1:$1048576,MATCH('SectorStat-Age-Hommes'!$A489,[1]age_tranches_5ans_nb_sex!$A:$A,0),38)/5</f>
        <v>0.40000000014000003</v>
      </c>
      <c r="CP489" s="2">
        <f>INDEX([1]age_tranches_5ans_nb_sex!$1:$1048576,MATCH('SectorStat-Age-Hommes'!$A489,[1]age_tranches_5ans_nb_sex!$A:$A,0),40)/5</f>
        <v>0</v>
      </c>
      <c r="CQ489" s="2">
        <f>INDEX([1]age_tranches_5ans_nb_sex!$1:$1048576,MATCH('SectorStat-Age-Hommes'!$A489,[1]age_tranches_5ans_nb_sex!$A:$A,0),40)/5</f>
        <v>0</v>
      </c>
      <c r="CR489" s="2">
        <f>INDEX([1]age_tranches_5ans_nb_sex!$1:$1048576,MATCH('SectorStat-Age-Hommes'!$A489,[1]age_tranches_5ans_nb_sex!$A:$A,0),40)/5</f>
        <v>0</v>
      </c>
      <c r="CS489" s="2">
        <f>INDEX([1]age_tranches_5ans_nb_sex!$1:$1048576,MATCH('SectorStat-Age-Hommes'!$A489,[1]age_tranches_5ans_nb_sex!$A:$A,0),40)/5</f>
        <v>0</v>
      </c>
      <c r="CT489" s="2">
        <f>INDEX([1]age_tranches_5ans_nb_sex!$1:$1048576,MATCH('SectorStat-Age-Hommes'!$A489,[1]age_tranches_5ans_nb_sex!$A:$A,0),40)/5</f>
        <v>0</v>
      </c>
      <c r="CZ489" s="3"/>
      <c r="DA489" s="3"/>
      <c r="DB489" s="3"/>
      <c r="DC489" s="3"/>
      <c r="DD489" s="3"/>
    </row>
    <row r="490" spans="1:108" x14ac:dyDescent="0.35">
      <c r="A490" s="1" t="s">
        <v>962</v>
      </c>
      <c r="B490" s="1" t="s">
        <v>963</v>
      </c>
      <c r="C490" t="str">
        <f>INDEX([1]SectorStat!$1:$1048576,MATCH('[1]Distribution ages'!$A490,[1]SectorStat!$B:$B,0),4)</f>
        <v>Saint-Gilles</v>
      </c>
      <c r="D490">
        <f>INDEX([1]age_tranches_5ans_nb_sex!$1:$1048576,MATCH('SectorStat-Age-Hommes'!$A490,[1]age_tranches_5ans_nb_sex!$A:$A,0),4)/5</f>
        <v>8.7999999998150003</v>
      </c>
      <c r="E490">
        <f>INDEX([1]age_tranches_5ans_nb_sex!$1:$1048576,MATCH('SectorStat-Age-Hommes'!$A490,[1]age_tranches_5ans_nb_sex!$A:$A,0),4)/5</f>
        <v>8.7999999998150003</v>
      </c>
      <c r="F490">
        <f>INDEX([1]age_tranches_5ans_nb_sex!$1:$1048576,MATCH('SectorStat-Age-Hommes'!$A490,[1]age_tranches_5ans_nb_sex!$A:$A,0),4)/5</f>
        <v>8.7999999998150003</v>
      </c>
      <c r="G490">
        <f>INDEX([1]age_tranches_5ans_nb_sex!$1:$1048576,MATCH('SectorStat-Age-Hommes'!$A490,[1]age_tranches_5ans_nb_sex!$A:$A,0),4)/5</f>
        <v>8.7999999998150003</v>
      </c>
      <c r="H490">
        <f>INDEX([1]age_tranches_5ans_nb_sex!$1:$1048576,MATCH('SectorStat-Age-Hommes'!$A490,[1]age_tranches_5ans_nb_sex!$A:$A,0),4)/5</f>
        <v>8.7999999998150003</v>
      </c>
      <c r="I490">
        <f>INDEX([1]age_tranches_5ans_nb_sex!$1:$1048576,MATCH('SectorStat-Age-Hommes'!$A490,[1]age_tranches_5ans_nb_sex!$A:$A,0),6)/5</f>
        <v>5.7999999999389997</v>
      </c>
      <c r="J490">
        <f>INDEX([1]age_tranches_5ans_nb_sex!$1:$1048576,MATCH('SectorStat-Age-Hommes'!$A490,[1]age_tranches_5ans_nb_sex!$A:$A,0),6)/5</f>
        <v>5.7999999999389997</v>
      </c>
      <c r="K490">
        <f>INDEX([1]age_tranches_5ans_nb_sex!$1:$1048576,MATCH('SectorStat-Age-Hommes'!$A490,[1]age_tranches_5ans_nb_sex!$A:$A,0),6)/5</f>
        <v>5.7999999999389997</v>
      </c>
      <c r="L490">
        <f>INDEX([1]age_tranches_5ans_nb_sex!$1:$1048576,MATCH('SectorStat-Age-Hommes'!$A490,[1]age_tranches_5ans_nb_sex!$A:$A,0),6)/5</f>
        <v>5.7999999999389997</v>
      </c>
      <c r="M490">
        <f>INDEX([1]age_tranches_5ans_nb_sex!$1:$1048576,MATCH('SectorStat-Age-Hommes'!$A490,[1]age_tranches_5ans_nb_sex!$A:$A,0),6)/5</f>
        <v>5.7999999999389997</v>
      </c>
      <c r="N490">
        <f>INDEX([1]age_tranches_5ans_nb_sex!$1:$1048576,MATCH('SectorStat-Age-Hommes'!$A490,[1]age_tranches_5ans_nb_sex!$A:$A,0),8)/5</f>
        <v>4.9999999999210001</v>
      </c>
      <c r="O490">
        <f>INDEX([1]age_tranches_5ans_nb_sex!$1:$1048576,MATCH('SectorStat-Age-Hommes'!$A490,[1]age_tranches_5ans_nb_sex!$A:$A,0),8)/5</f>
        <v>4.9999999999210001</v>
      </c>
      <c r="P490">
        <f>INDEX([1]age_tranches_5ans_nb_sex!$1:$1048576,MATCH('SectorStat-Age-Hommes'!$A490,[1]age_tranches_5ans_nb_sex!$A:$A,0),8)/5</f>
        <v>4.9999999999210001</v>
      </c>
      <c r="Q490">
        <f>INDEX([1]age_tranches_5ans_nb_sex!$1:$1048576,MATCH('SectorStat-Age-Hommes'!$A490,[1]age_tranches_5ans_nb_sex!$A:$A,0),8)/5</f>
        <v>4.9999999999210001</v>
      </c>
      <c r="R490">
        <f>INDEX([1]age_tranches_5ans_nb_sex!$1:$1048576,MATCH('SectorStat-Age-Hommes'!$A490,[1]age_tranches_5ans_nb_sex!$A:$A,0),8)/5</f>
        <v>4.9999999999210001</v>
      </c>
      <c r="S490">
        <f>INDEX([1]age_tranches_5ans_nb_sex!$1:$1048576,MATCH('SectorStat-Age-Hommes'!$A490,[1]age_tranches_5ans_nb_sex!$A:$A,0),10)/5</f>
        <v>3.7999999998940006</v>
      </c>
      <c r="T490">
        <f>INDEX([1]age_tranches_5ans_nb_sex!$1:$1048576,MATCH('SectorStat-Age-Hommes'!$A490,[1]age_tranches_5ans_nb_sex!$A:$A,0),10)/5</f>
        <v>3.7999999998940006</v>
      </c>
      <c r="U490">
        <f>INDEX([1]age_tranches_5ans_nb_sex!$1:$1048576,MATCH('SectorStat-Age-Hommes'!$A490,[1]age_tranches_5ans_nb_sex!$A:$A,0),10)/5</f>
        <v>3.7999999998940006</v>
      </c>
      <c r="V490">
        <f>INDEX([1]age_tranches_5ans_nb_sex!$1:$1048576,MATCH('SectorStat-Age-Hommes'!$A490,[1]age_tranches_5ans_nb_sex!$A:$A,0),10)/5</f>
        <v>3.7999999998940006</v>
      </c>
      <c r="W490">
        <f>INDEX([1]age_tranches_5ans_nb_sex!$1:$1048576,MATCH('SectorStat-Age-Hommes'!$A490,[1]age_tranches_5ans_nb_sex!$A:$A,0),10)/5</f>
        <v>3.7999999998940006</v>
      </c>
      <c r="X490">
        <f>INDEX([1]age_tranches_5ans_nb_sex!$1:$1048576,MATCH('SectorStat-Age-Hommes'!$A490,[1]age_tranches_5ans_nb_sex!$A:$A,0),10)/5</f>
        <v>3.7999999998940006</v>
      </c>
      <c r="Y490">
        <f>INDEX([1]age_tranches_5ans_nb_sex!$1:$1048576,MATCH('SectorStat-Age-Hommes'!$A490,[1]age_tranches_5ans_nb_sex!$A:$A,0),12)/5</f>
        <v>8.7999999998150003</v>
      </c>
      <c r="Z490">
        <f>INDEX([1]age_tranches_5ans_nb_sex!$1:$1048576,MATCH('SectorStat-Age-Hommes'!$A490,[1]age_tranches_5ans_nb_sex!$A:$A,0),12)/5</f>
        <v>8.7999999998150003</v>
      </c>
      <c r="AA490">
        <f>INDEX([1]age_tranches_5ans_nb_sex!$1:$1048576,MATCH('SectorStat-Age-Hommes'!$A490,[1]age_tranches_5ans_nb_sex!$A:$A,0),12)/5</f>
        <v>8.7999999998150003</v>
      </c>
      <c r="AB490">
        <f>INDEX([1]age_tranches_5ans_nb_sex!$1:$1048576,MATCH('SectorStat-Age-Hommes'!$A490,[1]age_tranches_5ans_nb_sex!$A:$A,0),12)/5</f>
        <v>8.7999999998150003</v>
      </c>
      <c r="AC490">
        <f>INDEX([1]age_tranches_5ans_nb_sex!$1:$1048576,MATCH('SectorStat-Age-Hommes'!$A490,[1]age_tranches_5ans_nb_sex!$A:$A,0),14)/5</f>
        <v>29.800000000096002</v>
      </c>
      <c r="AD490">
        <f>INDEX([1]age_tranches_5ans_nb_sex!$1:$1048576,MATCH('SectorStat-Age-Hommes'!$A490,[1]age_tranches_5ans_nb_sex!$A:$A,0),14)/5</f>
        <v>29.800000000096002</v>
      </c>
      <c r="AE490">
        <f>INDEX([1]age_tranches_5ans_nb_sex!$1:$1048576,MATCH('SectorStat-Age-Hommes'!$A490,[1]age_tranches_5ans_nb_sex!$A:$A,0),14)/5</f>
        <v>29.800000000096002</v>
      </c>
      <c r="AF490">
        <f>INDEX([1]age_tranches_5ans_nb_sex!$1:$1048576,MATCH('SectorStat-Age-Hommes'!$A490,[1]age_tranches_5ans_nb_sex!$A:$A,0),14)/5</f>
        <v>29.800000000096002</v>
      </c>
      <c r="AG490">
        <f>INDEX([1]age_tranches_5ans_nb_sex!$1:$1048576,MATCH('SectorStat-Age-Hommes'!$A490,[1]age_tranches_5ans_nb_sex!$A:$A,0),14)/5</f>
        <v>29.800000000096002</v>
      </c>
      <c r="AH490">
        <f>INDEX([1]age_tranches_5ans_nb_sex!$1:$1048576,MATCH('SectorStat-Age-Hommes'!$A490,[1]age_tranches_5ans_nb_sex!$A:$A,0),16)/5</f>
        <v>24.599999999979001</v>
      </c>
      <c r="AI490">
        <f>INDEX([1]age_tranches_5ans_nb_sex!$1:$1048576,MATCH('SectorStat-Age-Hommes'!$A490,[1]age_tranches_5ans_nb_sex!$A:$A,0),16)/5</f>
        <v>24.599999999979001</v>
      </c>
      <c r="AJ490">
        <f>INDEX([1]age_tranches_5ans_nb_sex!$1:$1048576,MATCH('SectorStat-Age-Hommes'!$A490,[1]age_tranches_5ans_nb_sex!$A:$A,0),16)/5</f>
        <v>24.599999999979001</v>
      </c>
      <c r="AK490">
        <f>INDEX([1]age_tranches_5ans_nb_sex!$1:$1048576,MATCH('SectorStat-Age-Hommes'!$A490,[1]age_tranches_5ans_nb_sex!$A:$A,0),16)/5</f>
        <v>24.599999999979001</v>
      </c>
      <c r="AL490">
        <f>INDEX([1]age_tranches_5ans_nb_sex!$1:$1048576,MATCH('SectorStat-Age-Hommes'!$A490,[1]age_tranches_5ans_nb_sex!$A:$A,0),16)/5</f>
        <v>24.599999999979001</v>
      </c>
      <c r="AM490">
        <f>INDEX([1]age_tranches_5ans_nb_sex!$1:$1048576,MATCH('SectorStat-Age-Hommes'!$A490,[1]age_tranches_5ans_nb_sex!$A:$A,0),18)/5</f>
        <v>24.000000000157002</v>
      </c>
      <c r="AN490">
        <f>INDEX([1]age_tranches_5ans_nb_sex!$1:$1048576,MATCH('SectorStat-Age-Hommes'!$A490,[1]age_tranches_5ans_nb_sex!$A:$A,0),18)/5</f>
        <v>24.000000000157002</v>
      </c>
      <c r="AO490">
        <f>INDEX([1]age_tranches_5ans_nb_sex!$1:$1048576,MATCH('SectorStat-Age-Hommes'!$A490,[1]age_tranches_5ans_nb_sex!$A:$A,0),18)/5</f>
        <v>24.000000000157002</v>
      </c>
      <c r="AP490">
        <f>INDEX([1]age_tranches_5ans_nb_sex!$1:$1048576,MATCH('SectorStat-Age-Hommes'!$A490,[1]age_tranches_5ans_nb_sex!$A:$A,0),18)/5</f>
        <v>24.000000000157002</v>
      </c>
      <c r="AQ490">
        <f>INDEX([1]age_tranches_5ans_nb_sex!$1:$1048576,MATCH('SectorStat-Age-Hommes'!$A490,[1]age_tranches_5ans_nb_sex!$A:$A,0),18)/5</f>
        <v>24.000000000157002</v>
      </c>
      <c r="AR490">
        <f>INDEX([1]age_tranches_5ans_nb_sex!$1:$1048576,MATCH('SectorStat-Age-Hommes'!$A490,[1]age_tranches_5ans_nb_sex!$A:$A,0),20)/5</f>
        <v>18.400000000031</v>
      </c>
      <c r="AS490">
        <f>INDEX([1]age_tranches_5ans_nb_sex!$1:$1048576,MATCH('SectorStat-Age-Hommes'!$A490,[1]age_tranches_5ans_nb_sex!$A:$A,0),20)/5</f>
        <v>18.400000000031</v>
      </c>
      <c r="AT490">
        <f>INDEX([1]age_tranches_5ans_nb_sex!$1:$1048576,MATCH('SectorStat-Age-Hommes'!$A490,[1]age_tranches_5ans_nb_sex!$A:$A,0),20)/5</f>
        <v>18.400000000031</v>
      </c>
      <c r="AU490">
        <f>INDEX([1]age_tranches_5ans_nb_sex!$1:$1048576,MATCH('SectorStat-Age-Hommes'!$A490,[1]age_tranches_5ans_nb_sex!$A:$A,0),20)/5</f>
        <v>18.400000000031</v>
      </c>
      <c r="AV490">
        <f>INDEX([1]age_tranches_5ans_nb_sex!$1:$1048576,MATCH('SectorStat-Age-Hommes'!$A490,[1]age_tranches_5ans_nb_sex!$A:$A,0),20)/5</f>
        <v>18.400000000031</v>
      </c>
      <c r="AW490">
        <f>INDEX([1]age_tranches_5ans_nb_sex!$1:$1048576,MATCH('SectorStat-Age-Hommes'!$A490,[1]age_tranches_5ans_nb_sex!$A:$A,0),22)/5</f>
        <v>15.400000000155</v>
      </c>
      <c r="AX490">
        <f>INDEX([1]age_tranches_5ans_nb_sex!$1:$1048576,MATCH('SectorStat-Age-Hommes'!$A490,[1]age_tranches_5ans_nb_sex!$A:$A,0),22)/5</f>
        <v>15.400000000155</v>
      </c>
      <c r="AY490">
        <f>INDEX([1]age_tranches_5ans_nb_sex!$1:$1048576,MATCH('SectorStat-Age-Hommes'!$A490,[1]age_tranches_5ans_nb_sex!$A:$A,0),22)/5</f>
        <v>15.400000000155</v>
      </c>
      <c r="AZ490">
        <f>INDEX([1]age_tranches_5ans_nb_sex!$1:$1048576,MATCH('SectorStat-Age-Hommes'!$A490,[1]age_tranches_5ans_nb_sex!$A:$A,0),22)/5</f>
        <v>15.400000000155</v>
      </c>
      <c r="BA490">
        <f>INDEX([1]age_tranches_5ans_nb_sex!$1:$1048576,MATCH('SectorStat-Age-Hommes'!$A490,[1]age_tranches_5ans_nb_sex!$A:$A,0),22)/5</f>
        <v>15.400000000155</v>
      </c>
      <c r="BB490">
        <f>INDEX([1]age_tranches_5ans_nb_sex!$1:$1048576,MATCH('SectorStat-Age-Hommes'!$A490,[1]age_tranches_5ans_nb_sex!$A:$A,0),24)/5</f>
        <v>14.399999999940999</v>
      </c>
      <c r="BC490">
        <f>INDEX([1]age_tranches_5ans_nb_sex!$1:$1048576,MATCH('SectorStat-Age-Hommes'!$A490,[1]age_tranches_5ans_nb_sex!$A:$A,0),24)/5</f>
        <v>14.399999999940999</v>
      </c>
      <c r="BD490">
        <f>INDEX([1]age_tranches_5ans_nb_sex!$1:$1048576,MATCH('SectorStat-Age-Hommes'!$A490,[1]age_tranches_5ans_nb_sex!$A:$A,0),24)/5</f>
        <v>14.399999999940999</v>
      </c>
      <c r="BE490">
        <f>INDEX([1]age_tranches_5ans_nb_sex!$1:$1048576,MATCH('SectorStat-Age-Hommes'!$A490,[1]age_tranches_5ans_nb_sex!$A:$A,0),24)/5</f>
        <v>14.399999999940999</v>
      </c>
      <c r="BF490">
        <f>INDEX([1]age_tranches_5ans_nb_sex!$1:$1048576,MATCH('SectorStat-Age-Hommes'!$A490,[1]age_tranches_5ans_nb_sex!$A:$A,0),24)/5</f>
        <v>14.399999999940999</v>
      </c>
      <c r="BG490">
        <f>INDEX([1]age_tranches_5ans_nb_sex!$1:$1048576,MATCH('SectorStat-Age-Hommes'!$A490,[1]age_tranches_5ans_nb_sex!$A:$A,0),26)/5</f>
        <v>12.799999999904999</v>
      </c>
      <c r="BH490">
        <f>INDEX([1]age_tranches_5ans_nb_sex!$1:$1048576,MATCH('SectorStat-Age-Hommes'!$A490,[1]age_tranches_5ans_nb_sex!$A:$A,0),26)/5</f>
        <v>12.799999999904999</v>
      </c>
      <c r="BI490">
        <f>INDEX([1]age_tranches_5ans_nb_sex!$1:$1048576,MATCH('SectorStat-Age-Hommes'!$A490,[1]age_tranches_5ans_nb_sex!$A:$A,0),26)/5</f>
        <v>12.799999999904999</v>
      </c>
      <c r="BJ490">
        <f>INDEX([1]age_tranches_5ans_nb_sex!$1:$1048576,MATCH('SectorStat-Age-Hommes'!$A490,[1]age_tranches_5ans_nb_sex!$A:$A,0),26)/5</f>
        <v>12.799999999904999</v>
      </c>
      <c r="BK490">
        <f>INDEX([1]age_tranches_5ans_nb_sex!$1:$1048576,MATCH('SectorStat-Age-Hommes'!$A490,[1]age_tranches_5ans_nb_sex!$A:$A,0),26)/5</f>
        <v>12.799999999904999</v>
      </c>
      <c r="BL490">
        <f>INDEX([1]age_tranches_5ans_nb_sex!$1:$1048576,MATCH('SectorStat-Age-Hommes'!$A490,[1]age_tranches_5ans_nb_sex!$A:$A,0),28)/5</f>
        <v>7.7999999999840002</v>
      </c>
      <c r="BM490">
        <f>INDEX([1]age_tranches_5ans_nb_sex!$1:$1048576,MATCH('SectorStat-Age-Hommes'!$A490,[1]age_tranches_5ans_nb_sex!$A:$A,0),28)/5</f>
        <v>7.7999999999840002</v>
      </c>
      <c r="BN490">
        <f>INDEX([1]age_tranches_5ans_nb_sex!$1:$1048576,MATCH('SectorStat-Age-Hommes'!$A490,[1]age_tranches_5ans_nb_sex!$A:$A,0),28)/5</f>
        <v>7.7999999999840002</v>
      </c>
      <c r="BO490">
        <f>INDEX([1]age_tranches_5ans_nb_sex!$1:$1048576,MATCH('SectorStat-Age-Hommes'!$A490,[1]age_tranches_5ans_nb_sex!$A:$A,0),28)/5</f>
        <v>7.7999999999840002</v>
      </c>
      <c r="BP490">
        <f>INDEX([1]age_tranches_5ans_nb_sex!$1:$1048576,MATCH('SectorStat-Age-Hommes'!$A490,[1]age_tranches_5ans_nb_sex!$A:$A,0),28)/5</f>
        <v>7.7999999999840002</v>
      </c>
      <c r="BQ490">
        <f>INDEX([1]age_tranches_5ans_nb_sex!$1:$1048576,MATCH('SectorStat-Age-Hommes'!$A490,[1]age_tranches_5ans_nb_sex!$A:$A,0),30)/5</f>
        <v>4.5999999999119998</v>
      </c>
      <c r="BR490">
        <f>INDEX([1]age_tranches_5ans_nb_sex!$1:$1048576,MATCH('SectorStat-Age-Hommes'!$A490,[1]age_tranches_5ans_nb_sex!$A:$A,0),30)/5</f>
        <v>4.5999999999119998</v>
      </c>
      <c r="BS490">
        <f>INDEX([1]age_tranches_5ans_nb_sex!$1:$1048576,MATCH('SectorStat-Age-Hommes'!$A490,[1]age_tranches_5ans_nb_sex!$A:$A,0),30)/5</f>
        <v>4.5999999999119998</v>
      </c>
      <c r="BT490">
        <f>INDEX([1]age_tranches_5ans_nb_sex!$1:$1048576,MATCH('SectorStat-Age-Hommes'!$A490,[1]age_tranches_5ans_nb_sex!$A:$A,0),30)/5</f>
        <v>4.5999999999119998</v>
      </c>
      <c r="BU490">
        <f>INDEX([1]age_tranches_5ans_nb_sex!$1:$1048576,MATCH('SectorStat-Age-Hommes'!$A490,[1]age_tranches_5ans_nb_sex!$A:$A,0),30)/5</f>
        <v>4.5999999999119998</v>
      </c>
      <c r="BV490">
        <f>INDEX([1]age_tranches_5ans_nb_sex!$1:$1048576,MATCH('SectorStat-Age-Hommes'!$A490,[1]age_tranches_5ans_nb_sex!$A:$A,0),32)/5</f>
        <v>4.1999999999029995</v>
      </c>
      <c r="BW490">
        <f>INDEX([1]age_tranches_5ans_nb_sex!$1:$1048576,MATCH('SectorStat-Age-Hommes'!$A490,[1]age_tranches_5ans_nb_sex!$A:$A,0),32)/5</f>
        <v>4.1999999999029995</v>
      </c>
      <c r="BX490">
        <f>INDEX([1]age_tranches_5ans_nb_sex!$1:$1048576,MATCH('SectorStat-Age-Hommes'!$A490,[1]age_tranches_5ans_nb_sex!$A:$A,0),32)/5</f>
        <v>4.1999999999029995</v>
      </c>
      <c r="BY490">
        <f>INDEX([1]age_tranches_5ans_nb_sex!$1:$1048576,MATCH('SectorStat-Age-Hommes'!$A490,[1]age_tranches_5ans_nb_sex!$A:$A,0),32)/5</f>
        <v>4.1999999999029995</v>
      </c>
      <c r="BZ490">
        <f>INDEX([1]age_tranches_5ans_nb_sex!$1:$1048576,MATCH('SectorStat-Age-Hommes'!$A490,[1]age_tranches_5ans_nb_sex!$A:$A,0),32)/5</f>
        <v>4.1999999999029995</v>
      </c>
      <c r="CA490">
        <f>INDEX([1]age_tranches_5ans_nb_sex!$1:$1048576,MATCH('SectorStat-Age-Hommes'!$A490,[1]age_tranches_5ans_nb_sex!$A:$A,0),34)/5</f>
        <v>2.4000000000539998</v>
      </c>
      <c r="CB490">
        <f>INDEX([1]age_tranches_5ans_nb_sex!$1:$1048576,MATCH('SectorStat-Age-Hommes'!$A490,[1]age_tranches_5ans_nb_sex!$A:$A,0),34)/5</f>
        <v>2.4000000000539998</v>
      </c>
      <c r="CC490">
        <f>INDEX([1]age_tranches_5ans_nb_sex!$1:$1048576,MATCH('SectorStat-Age-Hommes'!$A490,[1]age_tranches_5ans_nb_sex!$A:$A,0),34)/5</f>
        <v>2.4000000000539998</v>
      </c>
      <c r="CD490">
        <f>INDEX([1]age_tranches_5ans_nb_sex!$1:$1048576,MATCH('SectorStat-Age-Hommes'!$A490,[1]age_tranches_5ans_nb_sex!$A:$A,0),34)/5</f>
        <v>2.4000000000539998</v>
      </c>
      <c r="CE490">
        <f>INDEX([1]age_tranches_5ans_nb_sex!$1:$1048576,MATCH('SectorStat-Age-Hommes'!$A490,[1]age_tranches_5ans_nb_sex!$A:$A,0),34)/5</f>
        <v>2.4000000000539998</v>
      </c>
      <c r="CF490">
        <f>INDEX([1]age_tranches_5ans_nb_sex!$1:$1048576,MATCH('SectorStat-Age-Hommes'!$A490,[1]age_tranches_5ans_nb_sex!$A:$A,0),36)/5</f>
        <v>1.2000000000269999</v>
      </c>
      <c r="CG490">
        <f>INDEX([1]age_tranches_5ans_nb_sex!$1:$1048576,MATCH('SectorStat-Age-Hommes'!$A490,[1]age_tranches_5ans_nb_sex!$A:$A,0),36)/5</f>
        <v>1.2000000000269999</v>
      </c>
      <c r="CH490">
        <f>INDEX([1]age_tranches_5ans_nb_sex!$1:$1048576,MATCH('SectorStat-Age-Hommes'!$A490,[1]age_tranches_5ans_nb_sex!$A:$A,0),36)/5</f>
        <v>1.2000000000269999</v>
      </c>
      <c r="CI490">
        <f>INDEX([1]age_tranches_5ans_nb_sex!$1:$1048576,MATCH('SectorStat-Age-Hommes'!$A490,[1]age_tranches_5ans_nb_sex!$A:$A,0),36)/5</f>
        <v>1.2000000000269999</v>
      </c>
      <c r="CJ490">
        <f>INDEX([1]age_tranches_5ans_nb_sex!$1:$1048576,MATCH('SectorStat-Age-Hommes'!$A490,[1]age_tranches_5ans_nb_sex!$A:$A,0),36)/5</f>
        <v>1.2000000000269999</v>
      </c>
      <c r="CK490">
        <f>INDEX([1]age_tranches_5ans_nb_sex!$1:$1048576,MATCH('SectorStat-Age-Hommes'!$A490,[1]age_tranches_5ans_nb_sex!$A:$A,0),38)/5</f>
        <v>0.19999999981299998</v>
      </c>
      <c r="CL490">
        <f>INDEX([1]age_tranches_5ans_nb_sex!$1:$1048576,MATCH('SectorStat-Age-Hommes'!$A490,[1]age_tranches_5ans_nb_sex!$A:$A,0),38)/5</f>
        <v>0.19999999981299998</v>
      </c>
      <c r="CM490">
        <f>INDEX([1]age_tranches_5ans_nb_sex!$1:$1048576,MATCH('SectorStat-Age-Hommes'!$A490,[1]age_tranches_5ans_nb_sex!$A:$A,0),38)/5</f>
        <v>0.19999999981299998</v>
      </c>
      <c r="CN490">
        <f>INDEX([1]age_tranches_5ans_nb_sex!$1:$1048576,MATCH('SectorStat-Age-Hommes'!$A490,[1]age_tranches_5ans_nb_sex!$A:$A,0),38)/5</f>
        <v>0.19999999981299998</v>
      </c>
      <c r="CO490">
        <f>INDEX([1]age_tranches_5ans_nb_sex!$1:$1048576,MATCH('SectorStat-Age-Hommes'!$A490,[1]age_tranches_5ans_nb_sex!$A:$A,0),38)/5</f>
        <v>0.19999999981299998</v>
      </c>
      <c r="CP490" s="2">
        <f>INDEX([1]age_tranches_5ans_nb_sex!$1:$1048576,MATCH('SectorStat-Age-Hommes'!$A490,[1]age_tranches_5ans_nb_sex!$A:$A,0),40)/5</f>
        <v>0.19999999981299998</v>
      </c>
      <c r="CQ490" s="2">
        <f>INDEX([1]age_tranches_5ans_nb_sex!$1:$1048576,MATCH('SectorStat-Age-Hommes'!$A490,[1]age_tranches_5ans_nb_sex!$A:$A,0),40)/5</f>
        <v>0.19999999981299998</v>
      </c>
      <c r="CR490" s="2">
        <f>INDEX([1]age_tranches_5ans_nb_sex!$1:$1048576,MATCH('SectorStat-Age-Hommes'!$A490,[1]age_tranches_5ans_nb_sex!$A:$A,0),40)/5</f>
        <v>0.19999999981299998</v>
      </c>
      <c r="CS490" s="2">
        <f>INDEX([1]age_tranches_5ans_nb_sex!$1:$1048576,MATCH('SectorStat-Age-Hommes'!$A490,[1]age_tranches_5ans_nb_sex!$A:$A,0),40)/5</f>
        <v>0.19999999981299998</v>
      </c>
      <c r="CT490" s="2">
        <f>INDEX([1]age_tranches_5ans_nb_sex!$1:$1048576,MATCH('SectorStat-Age-Hommes'!$A490,[1]age_tranches_5ans_nb_sex!$A:$A,0),40)/5</f>
        <v>0.19999999981299998</v>
      </c>
      <c r="CZ490" s="3"/>
      <c r="DA490" s="3"/>
      <c r="DB490" s="3"/>
      <c r="DC490" s="3"/>
      <c r="DD490" s="3"/>
    </row>
    <row r="491" spans="1:108" x14ac:dyDescent="0.35">
      <c r="A491" s="1" t="s">
        <v>964</v>
      </c>
      <c r="B491" s="1" t="s">
        <v>965</v>
      </c>
      <c r="C491" t="str">
        <f>INDEX([1]SectorStat!$1:$1048576,MATCH('[1]Distribution ages'!$A491,[1]SectorStat!$B:$B,0),4)</f>
        <v>Saint-Gilles</v>
      </c>
      <c r="D491">
        <f>INDEX([1]age_tranches_5ans_nb_sex!$1:$1048576,MATCH('SectorStat-Age-Hommes'!$A491,[1]age_tranches_5ans_nb_sex!$A:$A,0),4)/5</f>
        <v>14.600000000131399</v>
      </c>
      <c r="E491">
        <f>INDEX([1]age_tranches_5ans_nb_sex!$1:$1048576,MATCH('SectorStat-Age-Hommes'!$A491,[1]age_tranches_5ans_nb_sex!$A:$A,0),4)/5</f>
        <v>14.600000000131399</v>
      </c>
      <c r="F491">
        <f>INDEX([1]age_tranches_5ans_nb_sex!$1:$1048576,MATCH('SectorStat-Age-Hommes'!$A491,[1]age_tranches_5ans_nb_sex!$A:$A,0),4)/5</f>
        <v>14.600000000131399</v>
      </c>
      <c r="G491">
        <f>INDEX([1]age_tranches_5ans_nb_sex!$1:$1048576,MATCH('SectorStat-Age-Hommes'!$A491,[1]age_tranches_5ans_nb_sex!$A:$A,0),4)/5</f>
        <v>14.600000000131399</v>
      </c>
      <c r="H491">
        <f>INDEX([1]age_tranches_5ans_nb_sex!$1:$1048576,MATCH('SectorStat-Age-Hommes'!$A491,[1]age_tranches_5ans_nb_sex!$A:$A,0),4)/5</f>
        <v>14.600000000131399</v>
      </c>
      <c r="I491">
        <f>INDEX([1]age_tranches_5ans_nb_sex!$1:$1048576,MATCH('SectorStat-Age-Hommes'!$A491,[1]age_tranches_5ans_nb_sex!$A:$A,0),6)/5</f>
        <v>12.000000000055799</v>
      </c>
      <c r="J491">
        <f>INDEX([1]age_tranches_5ans_nb_sex!$1:$1048576,MATCH('SectorStat-Age-Hommes'!$A491,[1]age_tranches_5ans_nb_sex!$A:$A,0),6)/5</f>
        <v>12.000000000055799</v>
      </c>
      <c r="K491">
        <f>INDEX([1]age_tranches_5ans_nb_sex!$1:$1048576,MATCH('SectorStat-Age-Hommes'!$A491,[1]age_tranches_5ans_nb_sex!$A:$A,0),6)/5</f>
        <v>12.000000000055799</v>
      </c>
      <c r="L491">
        <f>INDEX([1]age_tranches_5ans_nb_sex!$1:$1048576,MATCH('SectorStat-Age-Hommes'!$A491,[1]age_tranches_5ans_nb_sex!$A:$A,0),6)/5</f>
        <v>12.000000000055799</v>
      </c>
      <c r="M491">
        <f>INDEX([1]age_tranches_5ans_nb_sex!$1:$1048576,MATCH('SectorStat-Age-Hommes'!$A491,[1]age_tranches_5ans_nb_sex!$A:$A,0),6)/5</f>
        <v>12.000000000055799</v>
      </c>
      <c r="N491">
        <f>INDEX([1]age_tranches_5ans_nb_sex!$1:$1048576,MATCH('SectorStat-Age-Hommes'!$A491,[1]age_tranches_5ans_nb_sex!$A:$A,0),8)/5</f>
        <v>11.000000000157</v>
      </c>
      <c r="O491">
        <f>INDEX([1]age_tranches_5ans_nb_sex!$1:$1048576,MATCH('SectorStat-Age-Hommes'!$A491,[1]age_tranches_5ans_nb_sex!$A:$A,0),8)/5</f>
        <v>11.000000000157</v>
      </c>
      <c r="P491">
        <f>INDEX([1]age_tranches_5ans_nb_sex!$1:$1048576,MATCH('SectorStat-Age-Hommes'!$A491,[1]age_tranches_5ans_nb_sex!$A:$A,0),8)/5</f>
        <v>11.000000000157</v>
      </c>
      <c r="Q491">
        <f>INDEX([1]age_tranches_5ans_nb_sex!$1:$1048576,MATCH('SectorStat-Age-Hommes'!$A491,[1]age_tranches_5ans_nb_sex!$A:$A,0),8)/5</f>
        <v>11.000000000157</v>
      </c>
      <c r="R491">
        <f>INDEX([1]age_tranches_5ans_nb_sex!$1:$1048576,MATCH('SectorStat-Age-Hommes'!$A491,[1]age_tranches_5ans_nb_sex!$A:$A,0),8)/5</f>
        <v>11.000000000157</v>
      </c>
      <c r="S491">
        <f>INDEX([1]age_tranches_5ans_nb_sex!$1:$1048576,MATCH('SectorStat-Age-Hommes'!$A491,[1]age_tranches_5ans_nb_sex!$A:$A,0),10)/5</f>
        <v>11.1999999999674</v>
      </c>
      <c r="T491">
        <f>INDEX([1]age_tranches_5ans_nb_sex!$1:$1048576,MATCH('SectorStat-Age-Hommes'!$A491,[1]age_tranches_5ans_nb_sex!$A:$A,0),10)/5</f>
        <v>11.1999999999674</v>
      </c>
      <c r="U491">
        <f>INDEX([1]age_tranches_5ans_nb_sex!$1:$1048576,MATCH('SectorStat-Age-Hommes'!$A491,[1]age_tranches_5ans_nb_sex!$A:$A,0),10)/5</f>
        <v>11.1999999999674</v>
      </c>
      <c r="V491">
        <f>INDEX([1]age_tranches_5ans_nb_sex!$1:$1048576,MATCH('SectorStat-Age-Hommes'!$A491,[1]age_tranches_5ans_nb_sex!$A:$A,0),10)/5</f>
        <v>11.1999999999674</v>
      </c>
      <c r="W491">
        <f>INDEX([1]age_tranches_5ans_nb_sex!$1:$1048576,MATCH('SectorStat-Age-Hommes'!$A491,[1]age_tranches_5ans_nb_sex!$A:$A,0),10)/5</f>
        <v>11.1999999999674</v>
      </c>
      <c r="X491">
        <f>INDEX([1]age_tranches_5ans_nb_sex!$1:$1048576,MATCH('SectorStat-Age-Hommes'!$A491,[1]age_tranches_5ans_nb_sex!$A:$A,0),10)/5</f>
        <v>11.1999999999674</v>
      </c>
      <c r="Y491">
        <f>INDEX([1]age_tranches_5ans_nb_sex!$1:$1048576,MATCH('SectorStat-Age-Hommes'!$A491,[1]age_tranches_5ans_nb_sex!$A:$A,0),12)/5</f>
        <v>11.000000000157</v>
      </c>
      <c r="Z491">
        <f>INDEX([1]age_tranches_5ans_nb_sex!$1:$1048576,MATCH('SectorStat-Age-Hommes'!$A491,[1]age_tranches_5ans_nb_sex!$A:$A,0),12)/5</f>
        <v>11.000000000157</v>
      </c>
      <c r="AA491">
        <f>INDEX([1]age_tranches_5ans_nb_sex!$1:$1048576,MATCH('SectorStat-Age-Hommes'!$A491,[1]age_tranches_5ans_nb_sex!$A:$A,0),12)/5</f>
        <v>11.000000000157</v>
      </c>
      <c r="AB491">
        <f>INDEX([1]age_tranches_5ans_nb_sex!$1:$1048576,MATCH('SectorStat-Age-Hommes'!$A491,[1]age_tranches_5ans_nb_sex!$A:$A,0),12)/5</f>
        <v>11.000000000157</v>
      </c>
      <c r="AC491">
        <f>INDEX([1]age_tranches_5ans_nb_sex!$1:$1048576,MATCH('SectorStat-Age-Hommes'!$A491,[1]age_tranches_5ans_nb_sex!$A:$A,0),14)/5</f>
        <v>19.7999999998592</v>
      </c>
      <c r="AD491">
        <f>INDEX([1]age_tranches_5ans_nb_sex!$1:$1048576,MATCH('SectorStat-Age-Hommes'!$A491,[1]age_tranches_5ans_nb_sex!$A:$A,0),14)/5</f>
        <v>19.7999999998592</v>
      </c>
      <c r="AE491">
        <f>INDEX([1]age_tranches_5ans_nb_sex!$1:$1048576,MATCH('SectorStat-Age-Hommes'!$A491,[1]age_tranches_5ans_nb_sex!$A:$A,0),14)/5</f>
        <v>19.7999999998592</v>
      </c>
      <c r="AF491">
        <f>INDEX([1]age_tranches_5ans_nb_sex!$1:$1048576,MATCH('SectorStat-Age-Hommes'!$A491,[1]age_tranches_5ans_nb_sex!$A:$A,0),14)/5</f>
        <v>19.7999999998592</v>
      </c>
      <c r="AG491">
        <f>INDEX([1]age_tranches_5ans_nb_sex!$1:$1048576,MATCH('SectorStat-Age-Hommes'!$A491,[1]age_tranches_5ans_nb_sex!$A:$A,0),14)/5</f>
        <v>19.7999999998592</v>
      </c>
      <c r="AH491">
        <f>INDEX([1]age_tranches_5ans_nb_sex!$1:$1048576,MATCH('SectorStat-Age-Hommes'!$A491,[1]age_tranches_5ans_nb_sex!$A:$A,0),16)/5</f>
        <v>25.400000000054597</v>
      </c>
      <c r="AI491">
        <f>INDEX([1]age_tranches_5ans_nb_sex!$1:$1048576,MATCH('SectorStat-Age-Hommes'!$A491,[1]age_tranches_5ans_nb_sex!$A:$A,0),16)/5</f>
        <v>25.400000000054597</v>
      </c>
      <c r="AJ491">
        <f>INDEX([1]age_tranches_5ans_nb_sex!$1:$1048576,MATCH('SectorStat-Age-Hommes'!$A491,[1]age_tranches_5ans_nb_sex!$A:$A,0),16)/5</f>
        <v>25.400000000054597</v>
      </c>
      <c r="AK491">
        <f>INDEX([1]age_tranches_5ans_nb_sex!$1:$1048576,MATCH('SectorStat-Age-Hommes'!$A491,[1]age_tranches_5ans_nb_sex!$A:$A,0),16)/5</f>
        <v>25.400000000054597</v>
      </c>
      <c r="AL491">
        <f>INDEX([1]age_tranches_5ans_nb_sex!$1:$1048576,MATCH('SectorStat-Age-Hommes'!$A491,[1]age_tranches_5ans_nb_sex!$A:$A,0),16)/5</f>
        <v>25.400000000054597</v>
      </c>
      <c r="AM491">
        <f>INDEX([1]age_tranches_5ans_nb_sex!$1:$1048576,MATCH('SectorStat-Age-Hommes'!$A491,[1]age_tranches_5ans_nb_sex!$A:$A,0),18)/5</f>
        <v>20.800000000181395</v>
      </c>
      <c r="AN491">
        <f>INDEX([1]age_tranches_5ans_nb_sex!$1:$1048576,MATCH('SectorStat-Age-Hommes'!$A491,[1]age_tranches_5ans_nb_sex!$A:$A,0),18)/5</f>
        <v>20.800000000181395</v>
      </c>
      <c r="AO491">
        <f>INDEX([1]age_tranches_5ans_nb_sex!$1:$1048576,MATCH('SectorStat-Age-Hommes'!$A491,[1]age_tranches_5ans_nb_sex!$A:$A,0),18)/5</f>
        <v>20.800000000181395</v>
      </c>
      <c r="AP491">
        <f>INDEX([1]age_tranches_5ans_nb_sex!$1:$1048576,MATCH('SectorStat-Age-Hommes'!$A491,[1]age_tranches_5ans_nb_sex!$A:$A,0),18)/5</f>
        <v>20.800000000181395</v>
      </c>
      <c r="AQ491">
        <f>INDEX([1]age_tranches_5ans_nb_sex!$1:$1048576,MATCH('SectorStat-Age-Hommes'!$A491,[1]age_tranches_5ans_nb_sex!$A:$A,0),18)/5</f>
        <v>20.800000000181395</v>
      </c>
      <c r="AR491">
        <f>INDEX([1]age_tranches_5ans_nb_sex!$1:$1048576,MATCH('SectorStat-Age-Hommes'!$A491,[1]age_tranches_5ans_nb_sex!$A:$A,0),20)/5</f>
        <v>21.199999999802202</v>
      </c>
      <c r="AS491">
        <f>INDEX([1]age_tranches_5ans_nb_sex!$1:$1048576,MATCH('SectorStat-Age-Hommes'!$A491,[1]age_tranches_5ans_nb_sex!$A:$A,0),20)/5</f>
        <v>21.199999999802202</v>
      </c>
      <c r="AT491">
        <f>INDEX([1]age_tranches_5ans_nb_sex!$1:$1048576,MATCH('SectorStat-Age-Hommes'!$A491,[1]age_tranches_5ans_nb_sex!$A:$A,0),20)/5</f>
        <v>21.199999999802202</v>
      </c>
      <c r="AU491">
        <f>INDEX([1]age_tranches_5ans_nb_sex!$1:$1048576,MATCH('SectorStat-Age-Hommes'!$A491,[1]age_tranches_5ans_nb_sex!$A:$A,0),20)/5</f>
        <v>21.199999999802202</v>
      </c>
      <c r="AV491">
        <f>INDEX([1]age_tranches_5ans_nb_sex!$1:$1048576,MATCH('SectorStat-Age-Hommes'!$A491,[1]age_tranches_5ans_nb_sex!$A:$A,0),20)/5</f>
        <v>21.199999999802202</v>
      </c>
      <c r="AW491">
        <f>INDEX([1]age_tranches_5ans_nb_sex!$1:$1048576,MATCH('SectorStat-Age-Hommes'!$A491,[1]age_tranches_5ans_nb_sex!$A:$A,0),22)/5</f>
        <v>19.2000000000046</v>
      </c>
      <c r="AX491">
        <f>INDEX([1]age_tranches_5ans_nb_sex!$1:$1048576,MATCH('SectorStat-Age-Hommes'!$A491,[1]age_tranches_5ans_nb_sex!$A:$A,0),22)/5</f>
        <v>19.2000000000046</v>
      </c>
      <c r="AY491">
        <f>INDEX([1]age_tranches_5ans_nb_sex!$1:$1048576,MATCH('SectorStat-Age-Hommes'!$A491,[1]age_tranches_5ans_nb_sex!$A:$A,0),22)/5</f>
        <v>19.2000000000046</v>
      </c>
      <c r="AZ491">
        <f>INDEX([1]age_tranches_5ans_nb_sex!$1:$1048576,MATCH('SectorStat-Age-Hommes'!$A491,[1]age_tranches_5ans_nb_sex!$A:$A,0),22)/5</f>
        <v>19.2000000000046</v>
      </c>
      <c r="BA491">
        <f>INDEX([1]age_tranches_5ans_nb_sex!$1:$1048576,MATCH('SectorStat-Age-Hommes'!$A491,[1]age_tranches_5ans_nb_sex!$A:$A,0),22)/5</f>
        <v>19.2000000000046</v>
      </c>
      <c r="BB491">
        <f>INDEX([1]age_tranches_5ans_nb_sex!$1:$1048576,MATCH('SectorStat-Age-Hommes'!$A491,[1]age_tranches_5ans_nb_sex!$A:$A,0),24)/5</f>
        <v>13.399999999998801</v>
      </c>
      <c r="BC491">
        <f>INDEX([1]age_tranches_5ans_nb_sex!$1:$1048576,MATCH('SectorStat-Age-Hommes'!$A491,[1]age_tranches_5ans_nb_sex!$A:$A,0),24)/5</f>
        <v>13.399999999998801</v>
      </c>
      <c r="BD491">
        <f>INDEX([1]age_tranches_5ans_nb_sex!$1:$1048576,MATCH('SectorStat-Age-Hommes'!$A491,[1]age_tranches_5ans_nb_sex!$A:$A,0),24)/5</f>
        <v>13.399999999998801</v>
      </c>
      <c r="BE491">
        <f>INDEX([1]age_tranches_5ans_nb_sex!$1:$1048576,MATCH('SectorStat-Age-Hommes'!$A491,[1]age_tranches_5ans_nb_sex!$A:$A,0),24)/5</f>
        <v>13.399999999998801</v>
      </c>
      <c r="BF491">
        <f>INDEX([1]age_tranches_5ans_nb_sex!$1:$1048576,MATCH('SectorStat-Age-Hommes'!$A491,[1]age_tranches_5ans_nb_sex!$A:$A,0),24)/5</f>
        <v>13.399999999998801</v>
      </c>
      <c r="BG491">
        <f>INDEX([1]age_tranches_5ans_nb_sex!$1:$1048576,MATCH('SectorStat-Age-Hommes'!$A491,[1]age_tranches_5ans_nb_sex!$A:$A,0),26)/5</f>
        <v>14.200000000087197</v>
      </c>
      <c r="BH491">
        <f>INDEX([1]age_tranches_5ans_nb_sex!$1:$1048576,MATCH('SectorStat-Age-Hommes'!$A491,[1]age_tranches_5ans_nb_sex!$A:$A,0),26)/5</f>
        <v>14.200000000087197</v>
      </c>
      <c r="BI491">
        <f>INDEX([1]age_tranches_5ans_nb_sex!$1:$1048576,MATCH('SectorStat-Age-Hommes'!$A491,[1]age_tranches_5ans_nb_sex!$A:$A,0),26)/5</f>
        <v>14.200000000087197</v>
      </c>
      <c r="BJ491">
        <f>INDEX([1]age_tranches_5ans_nb_sex!$1:$1048576,MATCH('SectorStat-Age-Hommes'!$A491,[1]age_tranches_5ans_nb_sex!$A:$A,0),26)/5</f>
        <v>14.200000000087197</v>
      </c>
      <c r="BK491">
        <f>INDEX([1]age_tranches_5ans_nb_sex!$1:$1048576,MATCH('SectorStat-Age-Hommes'!$A491,[1]age_tranches_5ans_nb_sex!$A:$A,0),26)/5</f>
        <v>14.200000000087197</v>
      </c>
      <c r="BL491">
        <f>INDEX([1]age_tranches_5ans_nb_sex!$1:$1048576,MATCH('SectorStat-Age-Hommes'!$A491,[1]age_tranches_5ans_nb_sex!$A:$A,0),28)/5</f>
        <v>7.1999999999487994</v>
      </c>
      <c r="BM491">
        <f>INDEX([1]age_tranches_5ans_nb_sex!$1:$1048576,MATCH('SectorStat-Age-Hommes'!$A491,[1]age_tranches_5ans_nb_sex!$A:$A,0),28)/5</f>
        <v>7.1999999999487994</v>
      </c>
      <c r="BN491">
        <f>INDEX([1]age_tranches_5ans_nb_sex!$1:$1048576,MATCH('SectorStat-Age-Hommes'!$A491,[1]age_tranches_5ans_nb_sex!$A:$A,0),28)/5</f>
        <v>7.1999999999487994</v>
      </c>
      <c r="BO491">
        <f>INDEX([1]age_tranches_5ans_nb_sex!$1:$1048576,MATCH('SectorStat-Age-Hommes'!$A491,[1]age_tranches_5ans_nb_sex!$A:$A,0),28)/5</f>
        <v>7.1999999999487994</v>
      </c>
      <c r="BP491">
        <f>INDEX([1]age_tranches_5ans_nb_sex!$1:$1048576,MATCH('SectorStat-Age-Hommes'!$A491,[1]age_tranches_5ans_nb_sex!$A:$A,0),28)/5</f>
        <v>7.1999999999487994</v>
      </c>
      <c r="BQ491">
        <f>INDEX([1]age_tranches_5ans_nb_sex!$1:$1048576,MATCH('SectorStat-Age-Hommes'!$A491,[1]age_tranches_5ans_nb_sex!$A:$A,0),30)/5</f>
        <v>5.6000000001953989</v>
      </c>
      <c r="BR491">
        <f>INDEX([1]age_tranches_5ans_nb_sex!$1:$1048576,MATCH('SectorStat-Age-Hommes'!$A491,[1]age_tranches_5ans_nb_sex!$A:$A,0),30)/5</f>
        <v>5.6000000001953989</v>
      </c>
      <c r="BS491">
        <f>INDEX([1]age_tranches_5ans_nb_sex!$1:$1048576,MATCH('SectorStat-Age-Hommes'!$A491,[1]age_tranches_5ans_nb_sex!$A:$A,0),30)/5</f>
        <v>5.6000000001953989</v>
      </c>
      <c r="BT491">
        <f>INDEX([1]age_tranches_5ans_nb_sex!$1:$1048576,MATCH('SectorStat-Age-Hommes'!$A491,[1]age_tranches_5ans_nb_sex!$A:$A,0),30)/5</f>
        <v>5.6000000001953989</v>
      </c>
      <c r="BU491">
        <f>INDEX([1]age_tranches_5ans_nb_sex!$1:$1048576,MATCH('SectorStat-Age-Hommes'!$A491,[1]age_tranches_5ans_nb_sex!$A:$A,0),30)/5</f>
        <v>5.6000000001953989</v>
      </c>
      <c r="BV491">
        <f>INDEX([1]age_tranches_5ans_nb_sex!$1:$1048576,MATCH('SectorStat-Age-Hommes'!$A491,[1]age_tranches_5ans_nb_sex!$A:$A,0),32)/5</f>
        <v>6.2000000000500002</v>
      </c>
      <c r="BW491">
        <f>INDEX([1]age_tranches_5ans_nb_sex!$1:$1048576,MATCH('SectorStat-Age-Hommes'!$A491,[1]age_tranches_5ans_nb_sex!$A:$A,0),32)/5</f>
        <v>6.2000000000500002</v>
      </c>
      <c r="BX491">
        <f>INDEX([1]age_tranches_5ans_nb_sex!$1:$1048576,MATCH('SectorStat-Age-Hommes'!$A491,[1]age_tranches_5ans_nb_sex!$A:$A,0),32)/5</f>
        <v>6.2000000000500002</v>
      </c>
      <c r="BY491">
        <f>INDEX([1]age_tranches_5ans_nb_sex!$1:$1048576,MATCH('SectorStat-Age-Hommes'!$A491,[1]age_tranches_5ans_nb_sex!$A:$A,0),32)/5</f>
        <v>6.2000000000500002</v>
      </c>
      <c r="BZ491">
        <f>INDEX([1]age_tranches_5ans_nb_sex!$1:$1048576,MATCH('SectorStat-Age-Hommes'!$A491,[1]age_tranches_5ans_nb_sex!$A:$A,0),32)/5</f>
        <v>6.2000000000500002</v>
      </c>
      <c r="CA491">
        <f>INDEX([1]age_tranches_5ans_nb_sex!$1:$1048576,MATCH('SectorStat-Age-Hommes'!$A491,[1]age_tranches_5ans_nb_sex!$A:$A,0),34)/5</f>
        <v>2.3999999998418002</v>
      </c>
      <c r="CB491">
        <f>INDEX([1]age_tranches_5ans_nb_sex!$1:$1048576,MATCH('SectorStat-Age-Hommes'!$A491,[1]age_tranches_5ans_nb_sex!$A:$A,0),34)/5</f>
        <v>2.3999999998418002</v>
      </c>
      <c r="CC491">
        <f>INDEX([1]age_tranches_5ans_nb_sex!$1:$1048576,MATCH('SectorStat-Age-Hommes'!$A491,[1]age_tranches_5ans_nb_sex!$A:$A,0),34)/5</f>
        <v>2.3999999998418002</v>
      </c>
      <c r="CD491">
        <f>INDEX([1]age_tranches_5ans_nb_sex!$1:$1048576,MATCH('SectorStat-Age-Hommes'!$A491,[1]age_tranches_5ans_nb_sex!$A:$A,0),34)/5</f>
        <v>2.3999999998418002</v>
      </c>
      <c r="CE491">
        <f>INDEX([1]age_tranches_5ans_nb_sex!$1:$1048576,MATCH('SectorStat-Age-Hommes'!$A491,[1]age_tranches_5ans_nb_sex!$A:$A,0),34)/5</f>
        <v>2.3999999998418002</v>
      </c>
      <c r="CF491">
        <f>INDEX([1]age_tranches_5ans_nb_sex!$1:$1048576,MATCH('SectorStat-Age-Hommes'!$A491,[1]age_tranches_5ans_nb_sex!$A:$A,0),36)/5</f>
        <v>0.99999999989880006</v>
      </c>
      <c r="CG491">
        <f>INDEX([1]age_tranches_5ans_nb_sex!$1:$1048576,MATCH('SectorStat-Age-Hommes'!$A491,[1]age_tranches_5ans_nb_sex!$A:$A,0),36)/5</f>
        <v>0.99999999989880006</v>
      </c>
      <c r="CH491">
        <f>INDEX([1]age_tranches_5ans_nb_sex!$1:$1048576,MATCH('SectorStat-Age-Hommes'!$A491,[1]age_tranches_5ans_nb_sex!$A:$A,0),36)/5</f>
        <v>0.99999999989880006</v>
      </c>
      <c r="CI491">
        <f>INDEX([1]age_tranches_5ans_nb_sex!$1:$1048576,MATCH('SectorStat-Age-Hommes'!$A491,[1]age_tranches_5ans_nb_sex!$A:$A,0),36)/5</f>
        <v>0.99999999989880006</v>
      </c>
      <c r="CJ491">
        <f>INDEX([1]age_tranches_5ans_nb_sex!$1:$1048576,MATCH('SectorStat-Age-Hommes'!$A491,[1]age_tranches_5ans_nb_sex!$A:$A,0),36)/5</f>
        <v>0.99999999989880006</v>
      </c>
      <c r="CK491">
        <f>INDEX([1]age_tranches_5ans_nb_sex!$1:$1048576,MATCH('SectorStat-Age-Hommes'!$A491,[1]age_tranches_5ans_nb_sex!$A:$A,0),38)/5</f>
        <v>0.99999999989880006</v>
      </c>
      <c r="CL491">
        <f>INDEX([1]age_tranches_5ans_nb_sex!$1:$1048576,MATCH('SectorStat-Age-Hommes'!$A491,[1]age_tranches_5ans_nb_sex!$A:$A,0),38)/5</f>
        <v>0.99999999989880006</v>
      </c>
      <c r="CM491">
        <f>INDEX([1]age_tranches_5ans_nb_sex!$1:$1048576,MATCH('SectorStat-Age-Hommes'!$A491,[1]age_tranches_5ans_nb_sex!$A:$A,0),38)/5</f>
        <v>0.99999999989880006</v>
      </c>
      <c r="CN491">
        <f>INDEX([1]age_tranches_5ans_nb_sex!$1:$1048576,MATCH('SectorStat-Age-Hommes'!$A491,[1]age_tranches_5ans_nb_sex!$A:$A,0),38)/5</f>
        <v>0.99999999989880006</v>
      </c>
      <c r="CO491">
        <f>INDEX([1]age_tranches_5ans_nb_sex!$1:$1048576,MATCH('SectorStat-Age-Hommes'!$A491,[1]age_tranches_5ans_nb_sex!$A:$A,0),38)/5</f>
        <v>0.99999999989880006</v>
      </c>
      <c r="CP491" s="2">
        <f>INDEX([1]age_tranches_5ans_nb_sex!$1:$1048576,MATCH('SectorStat-Age-Hommes'!$A491,[1]age_tranches_5ans_nb_sex!$A:$A,0),40)/5</f>
        <v>0</v>
      </c>
      <c r="CQ491" s="2">
        <f>INDEX([1]age_tranches_5ans_nb_sex!$1:$1048576,MATCH('SectorStat-Age-Hommes'!$A491,[1]age_tranches_5ans_nb_sex!$A:$A,0),40)/5</f>
        <v>0</v>
      </c>
      <c r="CR491" s="2">
        <f>INDEX([1]age_tranches_5ans_nb_sex!$1:$1048576,MATCH('SectorStat-Age-Hommes'!$A491,[1]age_tranches_5ans_nb_sex!$A:$A,0),40)/5</f>
        <v>0</v>
      </c>
      <c r="CS491" s="2">
        <f>INDEX([1]age_tranches_5ans_nb_sex!$1:$1048576,MATCH('SectorStat-Age-Hommes'!$A491,[1]age_tranches_5ans_nb_sex!$A:$A,0),40)/5</f>
        <v>0</v>
      </c>
      <c r="CT491" s="2">
        <f>INDEX([1]age_tranches_5ans_nb_sex!$1:$1048576,MATCH('SectorStat-Age-Hommes'!$A491,[1]age_tranches_5ans_nb_sex!$A:$A,0),40)/5</f>
        <v>0</v>
      </c>
      <c r="CZ491" s="3"/>
      <c r="DA491" s="3"/>
      <c r="DB491" s="3"/>
      <c r="DC491" s="3"/>
      <c r="DD491" s="3"/>
    </row>
    <row r="492" spans="1:108" x14ac:dyDescent="0.35">
      <c r="A492" s="1" t="s">
        <v>966</v>
      </c>
      <c r="B492" s="1" t="s">
        <v>967</v>
      </c>
      <c r="C492" t="str">
        <f>INDEX([1]SectorStat!$1:$1048576,MATCH('[1]Distribution ages'!$A492,[1]SectorStat!$B:$B,0),4)</f>
        <v>Saint-Gilles</v>
      </c>
      <c r="D492">
        <f>INDEX([1]age_tranches_5ans_nb_sex!$1:$1048576,MATCH('SectorStat-Age-Hommes'!$A492,[1]age_tranches_5ans_nb_sex!$A:$A,0),4)/5</f>
        <v>21.600000000230398</v>
      </c>
      <c r="E492">
        <f>INDEX([1]age_tranches_5ans_nb_sex!$1:$1048576,MATCH('SectorStat-Age-Hommes'!$A492,[1]age_tranches_5ans_nb_sex!$A:$A,0),4)/5</f>
        <v>21.600000000230398</v>
      </c>
      <c r="F492">
        <f>INDEX([1]age_tranches_5ans_nb_sex!$1:$1048576,MATCH('SectorStat-Age-Hommes'!$A492,[1]age_tranches_5ans_nb_sex!$A:$A,0),4)/5</f>
        <v>21.600000000230398</v>
      </c>
      <c r="G492">
        <f>INDEX([1]age_tranches_5ans_nb_sex!$1:$1048576,MATCH('SectorStat-Age-Hommes'!$A492,[1]age_tranches_5ans_nb_sex!$A:$A,0),4)/5</f>
        <v>21.600000000230398</v>
      </c>
      <c r="H492">
        <f>INDEX([1]age_tranches_5ans_nb_sex!$1:$1048576,MATCH('SectorStat-Age-Hommes'!$A492,[1]age_tranches_5ans_nb_sex!$A:$A,0),4)/5</f>
        <v>21.600000000230398</v>
      </c>
      <c r="I492">
        <f>INDEX([1]age_tranches_5ans_nb_sex!$1:$1048576,MATCH('SectorStat-Age-Hommes'!$A492,[1]age_tranches_5ans_nb_sex!$A:$A,0),6)/5</f>
        <v>15.799999999795199</v>
      </c>
      <c r="J492">
        <f>INDEX([1]age_tranches_5ans_nb_sex!$1:$1048576,MATCH('SectorStat-Age-Hommes'!$A492,[1]age_tranches_5ans_nb_sex!$A:$A,0),6)/5</f>
        <v>15.799999999795199</v>
      </c>
      <c r="K492">
        <f>INDEX([1]age_tranches_5ans_nb_sex!$1:$1048576,MATCH('SectorStat-Age-Hommes'!$A492,[1]age_tranches_5ans_nb_sex!$A:$A,0),6)/5</f>
        <v>15.799999999795199</v>
      </c>
      <c r="L492">
        <f>INDEX([1]age_tranches_5ans_nb_sex!$1:$1048576,MATCH('SectorStat-Age-Hommes'!$A492,[1]age_tranches_5ans_nb_sex!$A:$A,0),6)/5</f>
        <v>15.799999999795199</v>
      </c>
      <c r="M492">
        <f>INDEX([1]age_tranches_5ans_nb_sex!$1:$1048576,MATCH('SectorStat-Age-Hommes'!$A492,[1]age_tranches_5ans_nb_sex!$A:$A,0),6)/5</f>
        <v>15.799999999795199</v>
      </c>
      <c r="N492">
        <f>INDEX([1]age_tranches_5ans_nb_sex!$1:$1048576,MATCH('SectorStat-Age-Hommes'!$A492,[1]age_tranches_5ans_nb_sex!$A:$A,0),8)/5</f>
        <v>12.6</v>
      </c>
      <c r="O492">
        <f>INDEX([1]age_tranches_5ans_nb_sex!$1:$1048576,MATCH('SectorStat-Age-Hommes'!$A492,[1]age_tranches_5ans_nb_sex!$A:$A,0),8)/5</f>
        <v>12.6</v>
      </c>
      <c r="P492">
        <f>INDEX([1]age_tranches_5ans_nb_sex!$1:$1048576,MATCH('SectorStat-Age-Hommes'!$A492,[1]age_tranches_5ans_nb_sex!$A:$A,0),8)/5</f>
        <v>12.6</v>
      </c>
      <c r="Q492">
        <f>INDEX([1]age_tranches_5ans_nb_sex!$1:$1048576,MATCH('SectorStat-Age-Hommes'!$A492,[1]age_tranches_5ans_nb_sex!$A:$A,0),8)/5</f>
        <v>12.6</v>
      </c>
      <c r="R492">
        <f>INDEX([1]age_tranches_5ans_nb_sex!$1:$1048576,MATCH('SectorStat-Age-Hommes'!$A492,[1]age_tranches_5ans_nb_sex!$A:$A,0),8)/5</f>
        <v>12.6</v>
      </c>
      <c r="S492">
        <f>INDEX([1]age_tranches_5ans_nb_sex!$1:$1048576,MATCH('SectorStat-Age-Hommes'!$A492,[1]age_tranches_5ans_nb_sex!$A:$A,0),10)/5</f>
        <v>9.5999999999231989</v>
      </c>
      <c r="T492">
        <f>INDEX([1]age_tranches_5ans_nb_sex!$1:$1048576,MATCH('SectorStat-Age-Hommes'!$A492,[1]age_tranches_5ans_nb_sex!$A:$A,0),10)/5</f>
        <v>9.5999999999231989</v>
      </c>
      <c r="U492">
        <f>INDEX([1]age_tranches_5ans_nb_sex!$1:$1048576,MATCH('SectorStat-Age-Hommes'!$A492,[1]age_tranches_5ans_nb_sex!$A:$A,0),10)/5</f>
        <v>9.5999999999231989</v>
      </c>
      <c r="V492">
        <f>INDEX([1]age_tranches_5ans_nb_sex!$1:$1048576,MATCH('SectorStat-Age-Hommes'!$A492,[1]age_tranches_5ans_nb_sex!$A:$A,0),10)/5</f>
        <v>9.5999999999231989</v>
      </c>
      <c r="W492">
        <f>INDEX([1]age_tranches_5ans_nb_sex!$1:$1048576,MATCH('SectorStat-Age-Hommes'!$A492,[1]age_tranches_5ans_nb_sex!$A:$A,0),10)/5</f>
        <v>9.5999999999231989</v>
      </c>
      <c r="X492">
        <f>INDEX([1]age_tranches_5ans_nb_sex!$1:$1048576,MATCH('SectorStat-Age-Hommes'!$A492,[1]age_tranches_5ans_nb_sex!$A:$A,0),10)/5</f>
        <v>9.5999999999231989</v>
      </c>
      <c r="Y492">
        <f>INDEX([1]age_tranches_5ans_nb_sex!$1:$1048576,MATCH('SectorStat-Age-Hommes'!$A492,[1]age_tranches_5ans_nb_sex!$A:$A,0),12)/5</f>
        <v>11.5999999997952</v>
      </c>
      <c r="Z492">
        <f>INDEX([1]age_tranches_5ans_nb_sex!$1:$1048576,MATCH('SectorStat-Age-Hommes'!$A492,[1]age_tranches_5ans_nb_sex!$A:$A,0),12)/5</f>
        <v>11.5999999997952</v>
      </c>
      <c r="AA492">
        <f>INDEX([1]age_tranches_5ans_nb_sex!$1:$1048576,MATCH('SectorStat-Age-Hommes'!$A492,[1]age_tranches_5ans_nb_sex!$A:$A,0),12)/5</f>
        <v>11.5999999997952</v>
      </c>
      <c r="AB492">
        <f>INDEX([1]age_tranches_5ans_nb_sex!$1:$1048576,MATCH('SectorStat-Age-Hommes'!$A492,[1]age_tranches_5ans_nb_sex!$A:$A,0),12)/5</f>
        <v>11.5999999997952</v>
      </c>
      <c r="AC492">
        <f>INDEX([1]age_tranches_5ans_nb_sex!$1:$1048576,MATCH('SectorStat-Age-Hommes'!$A492,[1]age_tranches_5ans_nb_sex!$A:$A,0),14)/5</f>
        <v>26.200000000204803</v>
      </c>
      <c r="AD492">
        <f>INDEX([1]age_tranches_5ans_nb_sex!$1:$1048576,MATCH('SectorStat-Age-Hommes'!$A492,[1]age_tranches_5ans_nb_sex!$A:$A,0),14)/5</f>
        <v>26.200000000204803</v>
      </c>
      <c r="AE492">
        <f>INDEX([1]age_tranches_5ans_nb_sex!$1:$1048576,MATCH('SectorStat-Age-Hommes'!$A492,[1]age_tranches_5ans_nb_sex!$A:$A,0),14)/5</f>
        <v>26.200000000204803</v>
      </c>
      <c r="AF492">
        <f>INDEX([1]age_tranches_5ans_nb_sex!$1:$1048576,MATCH('SectorStat-Age-Hommes'!$A492,[1]age_tranches_5ans_nb_sex!$A:$A,0),14)/5</f>
        <v>26.200000000204803</v>
      </c>
      <c r="AG492">
        <f>INDEX([1]age_tranches_5ans_nb_sex!$1:$1048576,MATCH('SectorStat-Age-Hommes'!$A492,[1]age_tranches_5ans_nb_sex!$A:$A,0),14)/5</f>
        <v>26.200000000204803</v>
      </c>
      <c r="AH492">
        <f>INDEX([1]age_tranches_5ans_nb_sex!$1:$1048576,MATCH('SectorStat-Age-Hommes'!$A492,[1]age_tranches_5ans_nb_sex!$A:$A,0),16)/5</f>
        <v>30.400000000204802</v>
      </c>
      <c r="AI492">
        <f>INDEX([1]age_tranches_5ans_nb_sex!$1:$1048576,MATCH('SectorStat-Age-Hommes'!$A492,[1]age_tranches_5ans_nb_sex!$A:$A,0),16)/5</f>
        <v>30.400000000204802</v>
      </c>
      <c r="AJ492">
        <f>INDEX([1]age_tranches_5ans_nb_sex!$1:$1048576,MATCH('SectorStat-Age-Hommes'!$A492,[1]age_tranches_5ans_nb_sex!$A:$A,0),16)/5</f>
        <v>30.400000000204802</v>
      </c>
      <c r="AK492">
        <f>INDEX([1]age_tranches_5ans_nb_sex!$1:$1048576,MATCH('SectorStat-Age-Hommes'!$A492,[1]age_tranches_5ans_nb_sex!$A:$A,0),16)/5</f>
        <v>30.400000000204802</v>
      </c>
      <c r="AL492">
        <f>INDEX([1]age_tranches_5ans_nb_sex!$1:$1048576,MATCH('SectorStat-Age-Hommes'!$A492,[1]age_tranches_5ans_nb_sex!$A:$A,0),16)/5</f>
        <v>30.400000000204802</v>
      </c>
      <c r="AM492">
        <f>INDEX([1]age_tranches_5ans_nb_sex!$1:$1048576,MATCH('SectorStat-Age-Hommes'!$A492,[1]age_tranches_5ans_nb_sex!$A:$A,0),18)/5</f>
        <v>32.199999999820797</v>
      </c>
      <c r="AN492">
        <f>INDEX([1]age_tranches_5ans_nb_sex!$1:$1048576,MATCH('SectorStat-Age-Hommes'!$A492,[1]age_tranches_5ans_nb_sex!$A:$A,0),18)/5</f>
        <v>32.199999999820797</v>
      </c>
      <c r="AO492">
        <f>INDEX([1]age_tranches_5ans_nb_sex!$1:$1048576,MATCH('SectorStat-Age-Hommes'!$A492,[1]age_tranches_5ans_nb_sex!$A:$A,0),18)/5</f>
        <v>32.199999999820797</v>
      </c>
      <c r="AP492">
        <f>INDEX([1]age_tranches_5ans_nb_sex!$1:$1048576,MATCH('SectorStat-Age-Hommes'!$A492,[1]age_tranches_5ans_nb_sex!$A:$A,0),18)/5</f>
        <v>32.199999999820797</v>
      </c>
      <c r="AQ492">
        <f>INDEX([1]age_tranches_5ans_nb_sex!$1:$1048576,MATCH('SectorStat-Age-Hommes'!$A492,[1]age_tranches_5ans_nb_sex!$A:$A,0),18)/5</f>
        <v>32.199999999820797</v>
      </c>
      <c r="AR492">
        <f>INDEX([1]age_tranches_5ans_nb_sex!$1:$1048576,MATCH('SectorStat-Age-Hommes'!$A492,[1]age_tranches_5ans_nb_sex!$A:$A,0),20)/5</f>
        <v>24.000000000076799</v>
      </c>
      <c r="AS492">
        <f>INDEX([1]age_tranches_5ans_nb_sex!$1:$1048576,MATCH('SectorStat-Age-Hommes'!$A492,[1]age_tranches_5ans_nb_sex!$A:$A,0),20)/5</f>
        <v>24.000000000076799</v>
      </c>
      <c r="AT492">
        <f>INDEX([1]age_tranches_5ans_nb_sex!$1:$1048576,MATCH('SectorStat-Age-Hommes'!$A492,[1]age_tranches_5ans_nb_sex!$A:$A,0),20)/5</f>
        <v>24.000000000076799</v>
      </c>
      <c r="AU492">
        <f>INDEX([1]age_tranches_5ans_nb_sex!$1:$1048576,MATCH('SectorStat-Age-Hommes'!$A492,[1]age_tranches_5ans_nb_sex!$A:$A,0),20)/5</f>
        <v>24.000000000076799</v>
      </c>
      <c r="AV492">
        <f>INDEX([1]age_tranches_5ans_nb_sex!$1:$1048576,MATCH('SectorStat-Age-Hommes'!$A492,[1]age_tranches_5ans_nb_sex!$A:$A,0),20)/5</f>
        <v>24.000000000076799</v>
      </c>
      <c r="AW492">
        <f>INDEX([1]age_tranches_5ans_nb_sex!$1:$1048576,MATCH('SectorStat-Age-Hommes'!$A492,[1]age_tranches_5ans_nb_sex!$A:$A,0),22)/5</f>
        <v>23.200000000128</v>
      </c>
      <c r="AX492">
        <f>INDEX([1]age_tranches_5ans_nb_sex!$1:$1048576,MATCH('SectorStat-Age-Hommes'!$A492,[1]age_tranches_5ans_nb_sex!$A:$A,0),22)/5</f>
        <v>23.200000000128</v>
      </c>
      <c r="AY492">
        <f>INDEX([1]age_tranches_5ans_nb_sex!$1:$1048576,MATCH('SectorStat-Age-Hommes'!$A492,[1]age_tranches_5ans_nb_sex!$A:$A,0),22)/5</f>
        <v>23.200000000128</v>
      </c>
      <c r="AZ492">
        <f>INDEX([1]age_tranches_5ans_nb_sex!$1:$1048576,MATCH('SectorStat-Age-Hommes'!$A492,[1]age_tranches_5ans_nb_sex!$A:$A,0),22)/5</f>
        <v>23.200000000128</v>
      </c>
      <c r="BA492">
        <f>INDEX([1]age_tranches_5ans_nb_sex!$1:$1048576,MATCH('SectorStat-Age-Hommes'!$A492,[1]age_tranches_5ans_nb_sex!$A:$A,0),22)/5</f>
        <v>23.200000000128</v>
      </c>
      <c r="BB492">
        <f>INDEX([1]age_tranches_5ans_nb_sex!$1:$1048576,MATCH('SectorStat-Age-Hommes'!$A492,[1]age_tranches_5ans_nb_sex!$A:$A,0),24)/5</f>
        <v>19.400000000102398</v>
      </c>
      <c r="BC492">
        <f>INDEX([1]age_tranches_5ans_nb_sex!$1:$1048576,MATCH('SectorStat-Age-Hommes'!$A492,[1]age_tranches_5ans_nb_sex!$A:$A,0),24)/5</f>
        <v>19.400000000102398</v>
      </c>
      <c r="BD492">
        <f>INDEX([1]age_tranches_5ans_nb_sex!$1:$1048576,MATCH('SectorStat-Age-Hommes'!$A492,[1]age_tranches_5ans_nb_sex!$A:$A,0),24)/5</f>
        <v>19.400000000102398</v>
      </c>
      <c r="BE492">
        <f>INDEX([1]age_tranches_5ans_nb_sex!$1:$1048576,MATCH('SectorStat-Age-Hommes'!$A492,[1]age_tranches_5ans_nb_sex!$A:$A,0),24)/5</f>
        <v>19.400000000102398</v>
      </c>
      <c r="BF492">
        <f>INDEX([1]age_tranches_5ans_nb_sex!$1:$1048576,MATCH('SectorStat-Age-Hommes'!$A492,[1]age_tranches_5ans_nb_sex!$A:$A,0),24)/5</f>
        <v>19.400000000102398</v>
      </c>
      <c r="BG492">
        <f>INDEX([1]age_tranches_5ans_nb_sex!$1:$1048576,MATCH('SectorStat-Age-Hommes'!$A492,[1]age_tranches_5ans_nb_sex!$A:$A,0),26)/5</f>
        <v>12.6</v>
      </c>
      <c r="BH492">
        <f>INDEX([1]age_tranches_5ans_nb_sex!$1:$1048576,MATCH('SectorStat-Age-Hommes'!$A492,[1]age_tranches_5ans_nb_sex!$A:$A,0),26)/5</f>
        <v>12.6</v>
      </c>
      <c r="BI492">
        <f>INDEX([1]age_tranches_5ans_nb_sex!$1:$1048576,MATCH('SectorStat-Age-Hommes'!$A492,[1]age_tranches_5ans_nb_sex!$A:$A,0),26)/5</f>
        <v>12.6</v>
      </c>
      <c r="BJ492">
        <f>INDEX([1]age_tranches_5ans_nb_sex!$1:$1048576,MATCH('SectorStat-Age-Hommes'!$A492,[1]age_tranches_5ans_nb_sex!$A:$A,0),26)/5</f>
        <v>12.6</v>
      </c>
      <c r="BK492">
        <f>INDEX([1]age_tranches_5ans_nb_sex!$1:$1048576,MATCH('SectorStat-Age-Hommes'!$A492,[1]age_tranches_5ans_nb_sex!$A:$A,0),26)/5</f>
        <v>12.6</v>
      </c>
      <c r="BL492">
        <f>INDEX([1]age_tranches_5ans_nb_sex!$1:$1048576,MATCH('SectorStat-Age-Hommes'!$A492,[1]age_tranches_5ans_nb_sex!$A:$A,0),28)/5</f>
        <v>6.9999999998207993</v>
      </c>
      <c r="BM492">
        <f>INDEX([1]age_tranches_5ans_nb_sex!$1:$1048576,MATCH('SectorStat-Age-Hommes'!$A492,[1]age_tranches_5ans_nb_sex!$A:$A,0),28)/5</f>
        <v>6.9999999998207993</v>
      </c>
      <c r="BN492">
        <f>INDEX([1]age_tranches_5ans_nb_sex!$1:$1048576,MATCH('SectorStat-Age-Hommes'!$A492,[1]age_tranches_5ans_nb_sex!$A:$A,0),28)/5</f>
        <v>6.9999999998207993</v>
      </c>
      <c r="BO492">
        <f>INDEX([1]age_tranches_5ans_nb_sex!$1:$1048576,MATCH('SectorStat-Age-Hommes'!$A492,[1]age_tranches_5ans_nb_sex!$A:$A,0),28)/5</f>
        <v>6.9999999998207993</v>
      </c>
      <c r="BP492">
        <f>INDEX([1]age_tranches_5ans_nb_sex!$1:$1048576,MATCH('SectorStat-Age-Hommes'!$A492,[1]age_tranches_5ans_nb_sex!$A:$A,0),28)/5</f>
        <v>6.9999999998207993</v>
      </c>
      <c r="BQ492">
        <f>INDEX([1]age_tranches_5ans_nb_sex!$1:$1048576,MATCH('SectorStat-Age-Hommes'!$A492,[1]age_tranches_5ans_nb_sex!$A:$A,0),30)/5</f>
        <v>6.5999999998464007</v>
      </c>
      <c r="BR492">
        <f>INDEX([1]age_tranches_5ans_nb_sex!$1:$1048576,MATCH('SectorStat-Age-Hommes'!$A492,[1]age_tranches_5ans_nb_sex!$A:$A,0),30)/5</f>
        <v>6.5999999998464007</v>
      </c>
      <c r="BS492">
        <f>INDEX([1]age_tranches_5ans_nb_sex!$1:$1048576,MATCH('SectorStat-Age-Hommes'!$A492,[1]age_tranches_5ans_nb_sex!$A:$A,0),30)/5</f>
        <v>6.5999999998464007</v>
      </c>
      <c r="BT492">
        <f>INDEX([1]age_tranches_5ans_nb_sex!$1:$1048576,MATCH('SectorStat-Age-Hommes'!$A492,[1]age_tranches_5ans_nb_sex!$A:$A,0),30)/5</f>
        <v>6.5999999998464007</v>
      </c>
      <c r="BU492">
        <f>INDEX([1]age_tranches_5ans_nb_sex!$1:$1048576,MATCH('SectorStat-Age-Hommes'!$A492,[1]age_tranches_5ans_nb_sex!$A:$A,0),30)/5</f>
        <v>6.5999999998464007</v>
      </c>
      <c r="BV492">
        <f>INDEX([1]age_tranches_5ans_nb_sex!$1:$1048576,MATCH('SectorStat-Age-Hommes'!$A492,[1]age_tranches_5ans_nb_sex!$A:$A,0),32)/5</f>
        <v>4.2</v>
      </c>
      <c r="BW492">
        <f>INDEX([1]age_tranches_5ans_nb_sex!$1:$1048576,MATCH('SectorStat-Age-Hommes'!$A492,[1]age_tranches_5ans_nb_sex!$A:$A,0),32)/5</f>
        <v>4.2</v>
      </c>
      <c r="BX492">
        <f>INDEX([1]age_tranches_5ans_nb_sex!$1:$1048576,MATCH('SectorStat-Age-Hommes'!$A492,[1]age_tranches_5ans_nb_sex!$A:$A,0),32)/5</f>
        <v>4.2</v>
      </c>
      <c r="BY492">
        <f>INDEX([1]age_tranches_5ans_nb_sex!$1:$1048576,MATCH('SectorStat-Age-Hommes'!$A492,[1]age_tranches_5ans_nb_sex!$A:$A,0),32)/5</f>
        <v>4.2</v>
      </c>
      <c r="BZ492">
        <f>INDEX([1]age_tranches_5ans_nb_sex!$1:$1048576,MATCH('SectorStat-Age-Hommes'!$A492,[1]age_tranches_5ans_nb_sex!$A:$A,0),32)/5</f>
        <v>4.2</v>
      </c>
      <c r="CA492">
        <f>INDEX([1]age_tranches_5ans_nb_sex!$1:$1048576,MATCH('SectorStat-Age-Hommes'!$A492,[1]age_tranches_5ans_nb_sex!$A:$A,0),34)/5</f>
        <v>3.1999999997952</v>
      </c>
      <c r="CB492">
        <f>INDEX([1]age_tranches_5ans_nb_sex!$1:$1048576,MATCH('SectorStat-Age-Hommes'!$A492,[1]age_tranches_5ans_nb_sex!$A:$A,0),34)/5</f>
        <v>3.1999999997952</v>
      </c>
      <c r="CC492">
        <f>INDEX([1]age_tranches_5ans_nb_sex!$1:$1048576,MATCH('SectorStat-Age-Hommes'!$A492,[1]age_tranches_5ans_nb_sex!$A:$A,0),34)/5</f>
        <v>3.1999999997952</v>
      </c>
      <c r="CD492">
        <f>INDEX([1]age_tranches_5ans_nb_sex!$1:$1048576,MATCH('SectorStat-Age-Hommes'!$A492,[1]age_tranches_5ans_nb_sex!$A:$A,0),34)/5</f>
        <v>3.1999999997952</v>
      </c>
      <c r="CE492">
        <f>INDEX([1]age_tranches_5ans_nb_sex!$1:$1048576,MATCH('SectorStat-Age-Hommes'!$A492,[1]age_tranches_5ans_nb_sex!$A:$A,0),34)/5</f>
        <v>3.1999999997952</v>
      </c>
      <c r="CF492">
        <f>INDEX([1]age_tranches_5ans_nb_sex!$1:$1048576,MATCH('SectorStat-Age-Hommes'!$A492,[1]age_tranches_5ans_nb_sex!$A:$A,0),36)/5</f>
        <v>1.5999999998976</v>
      </c>
      <c r="CG492">
        <f>INDEX([1]age_tranches_5ans_nb_sex!$1:$1048576,MATCH('SectorStat-Age-Hommes'!$A492,[1]age_tranches_5ans_nb_sex!$A:$A,0),36)/5</f>
        <v>1.5999999998976</v>
      </c>
      <c r="CH492">
        <f>INDEX([1]age_tranches_5ans_nb_sex!$1:$1048576,MATCH('SectorStat-Age-Hommes'!$A492,[1]age_tranches_5ans_nb_sex!$A:$A,0),36)/5</f>
        <v>1.5999999998976</v>
      </c>
      <c r="CI492">
        <f>INDEX([1]age_tranches_5ans_nb_sex!$1:$1048576,MATCH('SectorStat-Age-Hommes'!$A492,[1]age_tranches_5ans_nb_sex!$A:$A,0),36)/5</f>
        <v>1.5999999998976</v>
      </c>
      <c r="CJ492">
        <f>INDEX([1]age_tranches_5ans_nb_sex!$1:$1048576,MATCH('SectorStat-Age-Hommes'!$A492,[1]age_tranches_5ans_nb_sex!$A:$A,0),36)/5</f>
        <v>1.5999999998976</v>
      </c>
      <c r="CK492">
        <f>INDEX([1]age_tranches_5ans_nb_sex!$1:$1048576,MATCH('SectorStat-Age-Hommes'!$A492,[1]age_tranches_5ans_nb_sex!$A:$A,0),38)/5</f>
        <v>0.7999999999488</v>
      </c>
      <c r="CL492">
        <f>INDEX([1]age_tranches_5ans_nb_sex!$1:$1048576,MATCH('SectorStat-Age-Hommes'!$A492,[1]age_tranches_5ans_nb_sex!$A:$A,0),38)/5</f>
        <v>0.7999999999488</v>
      </c>
      <c r="CM492">
        <f>INDEX([1]age_tranches_5ans_nb_sex!$1:$1048576,MATCH('SectorStat-Age-Hommes'!$A492,[1]age_tranches_5ans_nb_sex!$A:$A,0),38)/5</f>
        <v>0.7999999999488</v>
      </c>
      <c r="CN492">
        <f>INDEX([1]age_tranches_5ans_nb_sex!$1:$1048576,MATCH('SectorStat-Age-Hommes'!$A492,[1]age_tranches_5ans_nb_sex!$A:$A,0),38)/5</f>
        <v>0.7999999999488</v>
      </c>
      <c r="CO492">
        <f>INDEX([1]age_tranches_5ans_nb_sex!$1:$1048576,MATCH('SectorStat-Age-Hommes'!$A492,[1]age_tranches_5ans_nb_sex!$A:$A,0),38)/5</f>
        <v>0.7999999999488</v>
      </c>
      <c r="CP492" s="2">
        <f>INDEX([1]age_tranches_5ans_nb_sex!$1:$1048576,MATCH('SectorStat-Age-Hommes'!$A492,[1]age_tranches_5ans_nb_sex!$A:$A,0),40)/5</f>
        <v>0.20000000025599998</v>
      </c>
      <c r="CQ492" s="2">
        <f>INDEX([1]age_tranches_5ans_nb_sex!$1:$1048576,MATCH('SectorStat-Age-Hommes'!$A492,[1]age_tranches_5ans_nb_sex!$A:$A,0),40)/5</f>
        <v>0.20000000025599998</v>
      </c>
      <c r="CR492" s="2">
        <f>INDEX([1]age_tranches_5ans_nb_sex!$1:$1048576,MATCH('SectorStat-Age-Hommes'!$A492,[1]age_tranches_5ans_nb_sex!$A:$A,0),40)/5</f>
        <v>0.20000000025599998</v>
      </c>
      <c r="CS492" s="2">
        <f>INDEX([1]age_tranches_5ans_nb_sex!$1:$1048576,MATCH('SectorStat-Age-Hommes'!$A492,[1]age_tranches_5ans_nb_sex!$A:$A,0),40)/5</f>
        <v>0.20000000025599998</v>
      </c>
      <c r="CT492" s="2">
        <f>INDEX([1]age_tranches_5ans_nb_sex!$1:$1048576,MATCH('SectorStat-Age-Hommes'!$A492,[1]age_tranches_5ans_nb_sex!$A:$A,0),40)/5</f>
        <v>0.20000000025599998</v>
      </c>
      <c r="CZ492" s="3"/>
      <c r="DA492" s="3"/>
      <c r="DB492" s="3"/>
      <c r="DC492" s="3"/>
      <c r="DD492" s="3"/>
    </row>
    <row r="493" spans="1:108" x14ac:dyDescent="0.35">
      <c r="A493" s="1" t="s">
        <v>968</v>
      </c>
      <c r="B493" s="1" t="s">
        <v>969</v>
      </c>
      <c r="C493" t="str">
        <f>INDEX([1]SectorStat!$1:$1048576,MATCH('[1]Distribution ages'!$A493,[1]SectorStat!$B:$B,0),4)</f>
        <v>Saint-Gilles</v>
      </c>
      <c r="D493">
        <f>INDEX([1]age_tranches_5ans_nb_sex!$1:$1048576,MATCH('SectorStat-Age-Hommes'!$A493,[1]age_tranches_5ans_nb_sex!$A:$A,0),4)/5</f>
        <v>7.4000000001200004</v>
      </c>
      <c r="E493">
        <f>INDEX([1]age_tranches_5ans_nb_sex!$1:$1048576,MATCH('SectorStat-Age-Hommes'!$A493,[1]age_tranches_5ans_nb_sex!$A:$A,0),4)/5</f>
        <v>7.4000000001200004</v>
      </c>
      <c r="F493">
        <f>INDEX([1]age_tranches_5ans_nb_sex!$1:$1048576,MATCH('SectorStat-Age-Hommes'!$A493,[1]age_tranches_5ans_nb_sex!$A:$A,0),4)/5</f>
        <v>7.4000000001200004</v>
      </c>
      <c r="G493">
        <f>INDEX([1]age_tranches_5ans_nb_sex!$1:$1048576,MATCH('SectorStat-Age-Hommes'!$A493,[1]age_tranches_5ans_nb_sex!$A:$A,0),4)/5</f>
        <v>7.4000000001200004</v>
      </c>
      <c r="H493">
        <f>INDEX([1]age_tranches_5ans_nb_sex!$1:$1048576,MATCH('SectorStat-Age-Hommes'!$A493,[1]age_tranches_5ans_nb_sex!$A:$A,0),4)/5</f>
        <v>7.4000000001200004</v>
      </c>
      <c r="I493">
        <f>INDEX([1]age_tranches_5ans_nb_sex!$1:$1048576,MATCH('SectorStat-Age-Hommes'!$A493,[1]age_tranches_5ans_nb_sex!$A:$A,0),6)/5</f>
        <v>7.1999999999199984</v>
      </c>
      <c r="J493">
        <f>INDEX([1]age_tranches_5ans_nb_sex!$1:$1048576,MATCH('SectorStat-Age-Hommes'!$A493,[1]age_tranches_5ans_nb_sex!$A:$A,0),6)/5</f>
        <v>7.1999999999199984</v>
      </c>
      <c r="K493">
        <f>INDEX([1]age_tranches_5ans_nb_sex!$1:$1048576,MATCH('SectorStat-Age-Hommes'!$A493,[1]age_tranches_5ans_nb_sex!$A:$A,0),6)/5</f>
        <v>7.1999999999199984</v>
      </c>
      <c r="L493">
        <f>INDEX([1]age_tranches_5ans_nb_sex!$1:$1048576,MATCH('SectorStat-Age-Hommes'!$A493,[1]age_tranches_5ans_nb_sex!$A:$A,0),6)/5</f>
        <v>7.1999999999199984</v>
      </c>
      <c r="M493">
        <f>INDEX([1]age_tranches_5ans_nb_sex!$1:$1048576,MATCH('SectorStat-Age-Hommes'!$A493,[1]age_tranches_5ans_nb_sex!$A:$A,0),6)/5</f>
        <v>7.1999999999199984</v>
      </c>
      <c r="N493">
        <f>INDEX([1]age_tranches_5ans_nb_sex!$1:$1048576,MATCH('SectorStat-Age-Hommes'!$A493,[1]age_tranches_5ans_nb_sex!$A:$A,0),8)/5</f>
        <v>4.6000000001200005</v>
      </c>
      <c r="O493">
        <f>INDEX([1]age_tranches_5ans_nb_sex!$1:$1048576,MATCH('SectorStat-Age-Hommes'!$A493,[1]age_tranches_5ans_nb_sex!$A:$A,0),8)/5</f>
        <v>4.6000000001200005</v>
      </c>
      <c r="P493">
        <f>INDEX([1]age_tranches_5ans_nb_sex!$1:$1048576,MATCH('SectorStat-Age-Hommes'!$A493,[1]age_tranches_5ans_nb_sex!$A:$A,0),8)/5</f>
        <v>4.6000000001200005</v>
      </c>
      <c r="Q493">
        <f>INDEX([1]age_tranches_5ans_nb_sex!$1:$1048576,MATCH('SectorStat-Age-Hommes'!$A493,[1]age_tranches_5ans_nb_sex!$A:$A,0),8)/5</f>
        <v>4.6000000001200005</v>
      </c>
      <c r="R493">
        <f>INDEX([1]age_tranches_5ans_nb_sex!$1:$1048576,MATCH('SectorStat-Age-Hommes'!$A493,[1]age_tranches_5ans_nb_sex!$A:$A,0),8)/5</f>
        <v>4.6000000001200005</v>
      </c>
      <c r="S493">
        <f>INDEX([1]age_tranches_5ans_nb_sex!$1:$1048576,MATCH('SectorStat-Age-Hommes'!$A493,[1]age_tranches_5ans_nb_sex!$A:$A,0),10)/5</f>
        <v>3.7999999998799998</v>
      </c>
      <c r="T493">
        <f>INDEX([1]age_tranches_5ans_nb_sex!$1:$1048576,MATCH('SectorStat-Age-Hommes'!$A493,[1]age_tranches_5ans_nb_sex!$A:$A,0),10)/5</f>
        <v>3.7999999998799998</v>
      </c>
      <c r="U493">
        <f>INDEX([1]age_tranches_5ans_nb_sex!$1:$1048576,MATCH('SectorStat-Age-Hommes'!$A493,[1]age_tranches_5ans_nb_sex!$A:$A,0),10)/5</f>
        <v>3.7999999998799998</v>
      </c>
      <c r="V493">
        <f>INDEX([1]age_tranches_5ans_nb_sex!$1:$1048576,MATCH('SectorStat-Age-Hommes'!$A493,[1]age_tranches_5ans_nb_sex!$A:$A,0),10)/5</f>
        <v>3.7999999998799998</v>
      </c>
      <c r="W493">
        <f>INDEX([1]age_tranches_5ans_nb_sex!$1:$1048576,MATCH('SectorStat-Age-Hommes'!$A493,[1]age_tranches_5ans_nb_sex!$A:$A,0),10)/5</f>
        <v>3.7999999998799998</v>
      </c>
      <c r="X493">
        <f>INDEX([1]age_tranches_5ans_nb_sex!$1:$1048576,MATCH('SectorStat-Age-Hommes'!$A493,[1]age_tranches_5ans_nb_sex!$A:$A,0),10)/5</f>
        <v>3.7999999998799998</v>
      </c>
      <c r="Y493">
        <f>INDEX([1]age_tranches_5ans_nb_sex!$1:$1048576,MATCH('SectorStat-Age-Hommes'!$A493,[1]age_tranches_5ans_nb_sex!$A:$A,0),12)/5</f>
        <v>7.4000000001200004</v>
      </c>
      <c r="Z493">
        <f>INDEX([1]age_tranches_5ans_nb_sex!$1:$1048576,MATCH('SectorStat-Age-Hommes'!$A493,[1]age_tranches_5ans_nb_sex!$A:$A,0),12)/5</f>
        <v>7.4000000001200004</v>
      </c>
      <c r="AA493">
        <f>INDEX([1]age_tranches_5ans_nb_sex!$1:$1048576,MATCH('SectorStat-Age-Hommes'!$A493,[1]age_tranches_5ans_nb_sex!$A:$A,0),12)/5</f>
        <v>7.4000000001200004</v>
      </c>
      <c r="AB493">
        <f>INDEX([1]age_tranches_5ans_nb_sex!$1:$1048576,MATCH('SectorStat-Age-Hommes'!$A493,[1]age_tranches_5ans_nb_sex!$A:$A,0),12)/5</f>
        <v>7.4000000001200004</v>
      </c>
      <c r="AC493">
        <f>INDEX([1]age_tranches_5ans_nb_sex!$1:$1048576,MATCH('SectorStat-Age-Hommes'!$A493,[1]age_tranches_5ans_nb_sex!$A:$A,0),14)/5</f>
        <v>21.199999999920003</v>
      </c>
      <c r="AD493">
        <f>INDEX([1]age_tranches_5ans_nb_sex!$1:$1048576,MATCH('SectorStat-Age-Hommes'!$A493,[1]age_tranches_5ans_nb_sex!$A:$A,0),14)/5</f>
        <v>21.199999999920003</v>
      </c>
      <c r="AE493">
        <f>INDEX([1]age_tranches_5ans_nb_sex!$1:$1048576,MATCH('SectorStat-Age-Hommes'!$A493,[1]age_tranches_5ans_nb_sex!$A:$A,0),14)/5</f>
        <v>21.199999999920003</v>
      </c>
      <c r="AF493">
        <f>INDEX([1]age_tranches_5ans_nb_sex!$1:$1048576,MATCH('SectorStat-Age-Hommes'!$A493,[1]age_tranches_5ans_nb_sex!$A:$A,0),14)/5</f>
        <v>21.199999999920003</v>
      </c>
      <c r="AG493">
        <f>INDEX([1]age_tranches_5ans_nb_sex!$1:$1048576,MATCH('SectorStat-Age-Hommes'!$A493,[1]age_tranches_5ans_nb_sex!$A:$A,0),14)/5</f>
        <v>21.199999999920003</v>
      </c>
      <c r="AH493">
        <f>INDEX([1]age_tranches_5ans_nb_sex!$1:$1048576,MATCH('SectorStat-Age-Hommes'!$A493,[1]age_tranches_5ans_nb_sex!$A:$A,0),16)/5</f>
        <v>15.4</v>
      </c>
      <c r="AI493">
        <f>INDEX([1]age_tranches_5ans_nb_sex!$1:$1048576,MATCH('SectorStat-Age-Hommes'!$A493,[1]age_tranches_5ans_nb_sex!$A:$A,0),16)/5</f>
        <v>15.4</v>
      </c>
      <c r="AJ493">
        <f>INDEX([1]age_tranches_5ans_nb_sex!$1:$1048576,MATCH('SectorStat-Age-Hommes'!$A493,[1]age_tranches_5ans_nb_sex!$A:$A,0),16)/5</f>
        <v>15.4</v>
      </c>
      <c r="AK493">
        <f>INDEX([1]age_tranches_5ans_nb_sex!$1:$1048576,MATCH('SectorStat-Age-Hommes'!$A493,[1]age_tranches_5ans_nb_sex!$A:$A,0),16)/5</f>
        <v>15.4</v>
      </c>
      <c r="AL493">
        <f>INDEX([1]age_tranches_5ans_nb_sex!$1:$1048576,MATCH('SectorStat-Age-Hommes'!$A493,[1]age_tranches_5ans_nb_sex!$A:$A,0),16)/5</f>
        <v>15.4</v>
      </c>
      <c r="AM493">
        <f>INDEX([1]age_tranches_5ans_nb_sex!$1:$1048576,MATCH('SectorStat-Age-Hommes'!$A493,[1]age_tranches_5ans_nb_sex!$A:$A,0),18)/5</f>
        <v>12.400000000079999</v>
      </c>
      <c r="AN493">
        <f>INDEX([1]age_tranches_5ans_nb_sex!$1:$1048576,MATCH('SectorStat-Age-Hommes'!$A493,[1]age_tranches_5ans_nb_sex!$A:$A,0),18)/5</f>
        <v>12.400000000079999</v>
      </c>
      <c r="AO493">
        <f>INDEX([1]age_tranches_5ans_nb_sex!$1:$1048576,MATCH('SectorStat-Age-Hommes'!$A493,[1]age_tranches_5ans_nb_sex!$A:$A,0),18)/5</f>
        <v>12.400000000079999</v>
      </c>
      <c r="AP493">
        <f>INDEX([1]age_tranches_5ans_nb_sex!$1:$1048576,MATCH('SectorStat-Age-Hommes'!$A493,[1]age_tranches_5ans_nb_sex!$A:$A,0),18)/5</f>
        <v>12.400000000079999</v>
      </c>
      <c r="AQ493">
        <f>INDEX([1]age_tranches_5ans_nb_sex!$1:$1048576,MATCH('SectorStat-Age-Hommes'!$A493,[1]age_tranches_5ans_nb_sex!$A:$A,0),18)/5</f>
        <v>12.400000000079999</v>
      </c>
      <c r="AR493">
        <f>INDEX([1]age_tranches_5ans_nb_sex!$1:$1048576,MATCH('SectorStat-Age-Hommes'!$A493,[1]age_tranches_5ans_nb_sex!$A:$A,0),20)/5</f>
        <v>11.800000000039999</v>
      </c>
      <c r="AS493">
        <f>INDEX([1]age_tranches_5ans_nb_sex!$1:$1048576,MATCH('SectorStat-Age-Hommes'!$A493,[1]age_tranches_5ans_nb_sex!$A:$A,0),20)/5</f>
        <v>11.800000000039999</v>
      </c>
      <c r="AT493">
        <f>INDEX([1]age_tranches_5ans_nb_sex!$1:$1048576,MATCH('SectorStat-Age-Hommes'!$A493,[1]age_tranches_5ans_nb_sex!$A:$A,0),20)/5</f>
        <v>11.800000000039999</v>
      </c>
      <c r="AU493">
        <f>INDEX([1]age_tranches_5ans_nb_sex!$1:$1048576,MATCH('SectorStat-Age-Hommes'!$A493,[1]age_tranches_5ans_nb_sex!$A:$A,0),20)/5</f>
        <v>11.800000000039999</v>
      </c>
      <c r="AV493">
        <f>INDEX([1]age_tranches_5ans_nb_sex!$1:$1048576,MATCH('SectorStat-Age-Hommes'!$A493,[1]age_tranches_5ans_nb_sex!$A:$A,0),20)/5</f>
        <v>11.800000000039999</v>
      </c>
      <c r="AW493">
        <f>INDEX([1]age_tranches_5ans_nb_sex!$1:$1048576,MATCH('SectorStat-Age-Hommes'!$A493,[1]age_tranches_5ans_nb_sex!$A:$A,0),22)/5</f>
        <v>9.00000000004</v>
      </c>
      <c r="AX493">
        <f>INDEX([1]age_tranches_5ans_nb_sex!$1:$1048576,MATCH('SectorStat-Age-Hommes'!$A493,[1]age_tranches_5ans_nb_sex!$A:$A,0),22)/5</f>
        <v>9.00000000004</v>
      </c>
      <c r="AY493">
        <f>INDEX([1]age_tranches_5ans_nb_sex!$1:$1048576,MATCH('SectorStat-Age-Hommes'!$A493,[1]age_tranches_5ans_nb_sex!$A:$A,0),22)/5</f>
        <v>9.00000000004</v>
      </c>
      <c r="AZ493">
        <f>INDEX([1]age_tranches_5ans_nb_sex!$1:$1048576,MATCH('SectorStat-Age-Hommes'!$A493,[1]age_tranches_5ans_nb_sex!$A:$A,0),22)/5</f>
        <v>9.00000000004</v>
      </c>
      <c r="BA493">
        <f>INDEX([1]age_tranches_5ans_nb_sex!$1:$1048576,MATCH('SectorStat-Age-Hommes'!$A493,[1]age_tranches_5ans_nb_sex!$A:$A,0),22)/5</f>
        <v>9.00000000004</v>
      </c>
      <c r="BB493">
        <f>INDEX([1]age_tranches_5ans_nb_sex!$1:$1048576,MATCH('SectorStat-Age-Hommes'!$A493,[1]age_tranches_5ans_nb_sex!$A:$A,0),24)/5</f>
        <v>11.2</v>
      </c>
      <c r="BC493">
        <f>INDEX([1]age_tranches_5ans_nb_sex!$1:$1048576,MATCH('SectorStat-Age-Hommes'!$A493,[1]age_tranches_5ans_nb_sex!$A:$A,0),24)/5</f>
        <v>11.2</v>
      </c>
      <c r="BD493">
        <f>INDEX([1]age_tranches_5ans_nb_sex!$1:$1048576,MATCH('SectorStat-Age-Hommes'!$A493,[1]age_tranches_5ans_nb_sex!$A:$A,0),24)/5</f>
        <v>11.2</v>
      </c>
      <c r="BE493">
        <f>INDEX([1]age_tranches_5ans_nb_sex!$1:$1048576,MATCH('SectorStat-Age-Hommes'!$A493,[1]age_tranches_5ans_nb_sex!$A:$A,0),24)/5</f>
        <v>11.2</v>
      </c>
      <c r="BF493">
        <f>INDEX([1]age_tranches_5ans_nb_sex!$1:$1048576,MATCH('SectorStat-Age-Hommes'!$A493,[1]age_tranches_5ans_nb_sex!$A:$A,0),24)/5</f>
        <v>11.2</v>
      </c>
      <c r="BG493">
        <f>INDEX([1]age_tranches_5ans_nb_sex!$1:$1048576,MATCH('SectorStat-Age-Hommes'!$A493,[1]age_tranches_5ans_nb_sex!$A:$A,0),26)/5</f>
        <v>4.8000000000400007</v>
      </c>
      <c r="BH493">
        <f>INDEX([1]age_tranches_5ans_nb_sex!$1:$1048576,MATCH('SectorStat-Age-Hommes'!$A493,[1]age_tranches_5ans_nb_sex!$A:$A,0),26)/5</f>
        <v>4.8000000000400007</v>
      </c>
      <c r="BI493">
        <f>INDEX([1]age_tranches_5ans_nb_sex!$1:$1048576,MATCH('SectorStat-Age-Hommes'!$A493,[1]age_tranches_5ans_nb_sex!$A:$A,0),26)/5</f>
        <v>4.8000000000400007</v>
      </c>
      <c r="BJ493">
        <f>INDEX([1]age_tranches_5ans_nb_sex!$1:$1048576,MATCH('SectorStat-Age-Hommes'!$A493,[1]age_tranches_5ans_nb_sex!$A:$A,0),26)/5</f>
        <v>4.8000000000400007</v>
      </c>
      <c r="BK493">
        <f>INDEX([1]age_tranches_5ans_nb_sex!$1:$1048576,MATCH('SectorStat-Age-Hommes'!$A493,[1]age_tranches_5ans_nb_sex!$A:$A,0),26)/5</f>
        <v>4.8000000000400007</v>
      </c>
      <c r="BL493">
        <f>INDEX([1]age_tranches_5ans_nb_sex!$1:$1048576,MATCH('SectorStat-Age-Hommes'!$A493,[1]age_tranches_5ans_nb_sex!$A:$A,0),28)/5</f>
        <v>4.9999999999599991</v>
      </c>
      <c r="BM493">
        <f>INDEX([1]age_tranches_5ans_nb_sex!$1:$1048576,MATCH('SectorStat-Age-Hommes'!$A493,[1]age_tranches_5ans_nb_sex!$A:$A,0),28)/5</f>
        <v>4.9999999999599991</v>
      </c>
      <c r="BN493">
        <f>INDEX([1]age_tranches_5ans_nb_sex!$1:$1048576,MATCH('SectorStat-Age-Hommes'!$A493,[1]age_tranches_5ans_nb_sex!$A:$A,0),28)/5</f>
        <v>4.9999999999599991</v>
      </c>
      <c r="BO493">
        <f>INDEX([1]age_tranches_5ans_nb_sex!$1:$1048576,MATCH('SectorStat-Age-Hommes'!$A493,[1]age_tranches_5ans_nb_sex!$A:$A,0),28)/5</f>
        <v>4.9999999999599991</v>
      </c>
      <c r="BP493">
        <f>INDEX([1]age_tranches_5ans_nb_sex!$1:$1048576,MATCH('SectorStat-Age-Hommes'!$A493,[1]age_tranches_5ans_nb_sex!$A:$A,0),28)/5</f>
        <v>4.9999999999599991</v>
      </c>
      <c r="BQ493">
        <f>INDEX([1]age_tranches_5ans_nb_sex!$1:$1048576,MATCH('SectorStat-Age-Hommes'!$A493,[1]age_tranches_5ans_nb_sex!$A:$A,0),30)/5</f>
        <v>4.2</v>
      </c>
      <c r="BR493">
        <f>INDEX([1]age_tranches_5ans_nb_sex!$1:$1048576,MATCH('SectorStat-Age-Hommes'!$A493,[1]age_tranches_5ans_nb_sex!$A:$A,0),30)/5</f>
        <v>4.2</v>
      </c>
      <c r="BS493">
        <f>INDEX([1]age_tranches_5ans_nb_sex!$1:$1048576,MATCH('SectorStat-Age-Hommes'!$A493,[1]age_tranches_5ans_nb_sex!$A:$A,0),30)/5</f>
        <v>4.2</v>
      </c>
      <c r="BT493">
        <f>INDEX([1]age_tranches_5ans_nb_sex!$1:$1048576,MATCH('SectorStat-Age-Hommes'!$A493,[1]age_tranches_5ans_nb_sex!$A:$A,0),30)/5</f>
        <v>4.2</v>
      </c>
      <c r="BU493">
        <f>INDEX([1]age_tranches_5ans_nb_sex!$1:$1048576,MATCH('SectorStat-Age-Hommes'!$A493,[1]age_tranches_5ans_nb_sex!$A:$A,0),30)/5</f>
        <v>4.2</v>
      </c>
      <c r="BV493">
        <f>INDEX([1]age_tranches_5ans_nb_sex!$1:$1048576,MATCH('SectorStat-Age-Hommes'!$A493,[1]age_tranches_5ans_nb_sex!$A:$A,0),32)/5</f>
        <v>2.1999999999600002</v>
      </c>
      <c r="BW493">
        <f>INDEX([1]age_tranches_5ans_nb_sex!$1:$1048576,MATCH('SectorStat-Age-Hommes'!$A493,[1]age_tranches_5ans_nb_sex!$A:$A,0),32)/5</f>
        <v>2.1999999999600002</v>
      </c>
      <c r="BX493">
        <f>INDEX([1]age_tranches_5ans_nb_sex!$1:$1048576,MATCH('SectorStat-Age-Hommes'!$A493,[1]age_tranches_5ans_nb_sex!$A:$A,0),32)/5</f>
        <v>2.1999999999600002</v>
      </c>
      <c r="BY493">
        <f>INDEX([1]age_tranches_5ans_nb_sex!$1:$1048576,MATCH('SectorStat-Age-Hommes'!$A493,[1]age_tranches_5ans_nb_sex!$A:$A,0),32)/5</f>
        <v>2.1999999999600002</v>
      </c>
      <c r="BZ493">
        <f>INDEX([1]age_tranches_5ans_nb_sex!$1:$1048576,MATCH('SectorStat-Age-Hommes'!$A493,[1]age_tranches_5ans_nb_sex!$A:$A,0),32)/5</f>
        <v>2.1999999999600002</v>
      </c>
      <c r="CA493">
        <f>INDEX([1]age_tranches_5ans_nb_sex!$1:$1048576,MATCH('SectorStat-Age-Hommes'!$A493,[1]age_tranches_5ans_nb_sex!$A:$A,0),34)/5</f>
        <v>1.20000000008</v>
      </c>
      <c r="CB493">
        <f>INDEX([1]age_tranches_5ans_nb_sex!$1:$1048576,MATCH('SectorStat-Age-Hommes'!$A493,[1]age_tranches_5ans_nb_sex!$A:$A,0),34)/5</f>
        <v>1.20000000008</v>
      </c>
      <c r="CC493">
        <f>INDEX([1]age_tranches_5ans_nb_sex!$1:$1048576,MATCH('SectorStat-Age-Hommes'!$A493,[1]age_tranches_5ans_nb_sex!$A:$A,0),34)/5</f>
        <v>1.20000000008</v>
      </c>
      <c r="CD493">
        <f>INDEX([1]age_tranches_5ans_nb_sex!$1:$1048576,MATCH('SectorStat-Age-Hommes'!$A493,[1]age_tranches_5ans_nb_sex!$A:$A,0),34)/5</f>
        <v>1.20000000008</v>
      </c>
      <c r="CE493">
        <f>INDEX([1]age_tranches_5ans_nb_sex!$1:$1048576,MATCH('SectorStat-Age-Hommes'!$A493,[1]age_tranches_5ans_nb_sex!$A:$A,0),34)/5</f>
        <v>1.20000000008</v>
      </c>
      <c r="CF493">
        <f>INDEX([1]age_tranches_5ans_nb_sex!$1:$1048576,MATCH('SectorStat-Age-Hommes'!$A493,[1]age_tranches_5ans_nb_sex!$A:$A,0),36)/5</f>
        <v>1.20000000008</v>
      </c>
      <c r="CG493">
        <f>INDEX([1]age_tranches_5ans_nb_sex!$1:$1048576,MATCH('SectorStat-Age-Hommes'!$A493,[1]age_tranches_5ans_nb_sex!$A:$A,0),36)/5</f>
        <v>1.20000000008</v>
      </c>
      <c r="CH493">
        <f>INDEX([1]age_tranches_5ans_nb_sex!$1:$1048576,MATCH('SectorStat-Age-Hommes'!$A493,[1]age_tranches_5ans_nb_sex!$A:$A,0),36)/5</f>
        <v>1.20000000008</v>
      </c>
      <c r="CI493">
        <f>INDEX([1]age_tranches_5ans_nb_sex!$1:$1048576,MATCH('SectorStat-Age-Hommes'!$A493,[1]age_tranches_5ans_nb_sex!$A:$A,0),36)/5</f>
        <v>1.20000000008</v>
      </c>
      <c r="CJ493">
        <f>INDEX([1]age_tranches_5ans_nb_sex!$1:$1048576,MATCH('SectorStat-Age-Hommes'!$A493,[1]age_tranches_5ans_nb_sex!$A:$A,0),36)/5</f>
        <v>1.20000000008</v>
      </c>
      <c r="CK493">
        <f>INDEX([1]age_tranches_5ans_nb_sex!$1:$1048576,MATCH('SectorStat-Age-Hommes'!$A493,[1]age_tranches_5ans_nb_sex!$A:$A,0),38)/5</f>
        <v>0.19999999992</v>
      </c>
      <c r="CL493">
        <f>INDEX([1]age_tranches_5ans_nb_sex!$1:$1048576,MATCH('SectorStat-Age-Hommes'!$A493,[1]age_tranches_5ans_nb_sex!$A:$A,0),38)/5</f>
        <v>0.19999999992</v>
      </c>
      <c r="CM493">
        <f>INDEX([1]age_tranches_5ans_nb_sex!$1:$1048576,MATCH('SectorStat-Age-Hommes'!$A493,[1]age_tranches_5ans_nb_sex!$A:$A,0),38)/5</f>
        <v>0.19999999992</v>
      </c>
      <c r="CN493">
        <f>INDEX([1]age_tranches_5ans_nb_sex!$1:$1048576,MATCH('SectorStat-Age-Hommes'!$A493,[1]age_tranches_5ans_nb_sex!$A:$A,0),38)/5</f>
        <v>0.19999999992</v>
      </c>
      <c r="CO493">
        <f>INDEX([1]age_tranches_5ans_nb_sex!$1:$1048576,MATCH('SectorStat-Age-Hommes'!$A493,[1]age_tranches_5ans_nb_sex!$A:$A,0),38)/5</f>
        <v>0.19999999992</v>
      </c>
      <c r="CP493" s="2">
        <f>INDEX([1]age_tranches_5ans_nb_sex!$1:$1048576,MATCH('SectorStat-Age-Hommes'!$A493,[1]age_tranches_5ans_nb_sex!$A:$A,0),40)/5</f>
        <v>0</v>
      </c>
      <c r="CQ493" s="2">
        <f>INDEX([1]age_tranches_5ans_nb_sex!$1:$1048576,MATCH('SectorStat-Age-Hommes'!$A493,[1]age_tranches_5ans_nb_sex!$A:$A,0),40)/5</f>
        <v>0</v>
      </c>
      <c r="CR493" s="2">
        <f>INDEX([1]age_tranches_5ans_nb_sex!$1:$1048576,MATCH('SectorStat-Age-Hommes'!$A493,[1]age_tranches_5ans_nb_sex!$A:$A,0),40)/5</f>
        <v>0</v>
      </c>
      <c r="CS493" s="2">
        <f>INDEX([1]age_tranches_5ans_nb_sex!$1:$1048576,MATCH('SectorStat-Age-Hommes'!$A493,[1]age_tranches_5ans_nb_sex!$A:$A,0),40)/5</f>
        <v>0</v>
      </c>
      <c r="CT493" s="2">
        <f>INDEX([1]age_tranches_5ans_nb_sex!$1:$1048576,MATCH('SectorStat-Age-Hommes'!$A493,[1]age_tranches_5ans_nb_sex!$A:$A,0),40)/5</f>
        <v>0</v>
      </c>
      <c r="CZ493" s="3"/>
      <c r="DA493" s="3"/>
      <c r="DB493" s="3"/>
      <c r="DC493" s="3"/>
      <c r="DD493" s="3"/>
    </row>
    <row r="494" spans="1:108" x14ac:dyDescent="0.35">
      <c r="A494" s="1" t="s">
        <v>970</v>
      </c>
      <c r="B494" s="1" t="s">
        <v>971</v>
      </c>
      <c r="C494" t="str">
        <f>INDEX([1]SectorStat!$1:$1048576,MATCH('[1]Distribution ages'!$A494,[1]SectorStat!$B:$B,0),4)</f>
        <v>Saint-Gilles</v>
      </c>
      <c r="D494">
        <f>INDEX([1]age_tranches_5ans_nb_sex!$1:$1048576,MATCH('SectorStat-Age-Hommes'!$A494,[1]age_tranches_5ans_nb_sex!$A:$A,0),4)/5</f>
        <v>17.800000000104003</v>
      </c>
      <c r="E494">
        <f>INDEX([1]age_tranches_5ans_nb_sex!$1:$1048576,MATCH('SectorStat-Age-Hommes'!$A494,[1]age_tranches_5ans_nb_sex!$A:$A,0),4)/5</f>
        <v>17.800000000104003</v>
      </c>
      <c r="F494">
        <f>INDEX([1]age_tranches_5ans_nb_sex!$1:$1048576,MATCH('SectorStat-Age-Hommes'!$A494,[1]age_tranches_5ans_nb_sex!$A:$A,0),4)/5</f>
        <v>17.800000000104003</v>
      </c>
      <c r="G494">
        <f>INDEX([1]age_tranches_5ans_nb_sex!$1:$1048576,MATCH('SectorStat-Age-Hommes'!$A494,[1]age_tranches_5ans_nb_sex!$A:$A,0),4)/5</f>
        <v>17.800000000104003</v>
      </c>
      <c r="H494">
        <f>INDEX([1]age_tranches_5ans_nb_sex!$1:$1048576,MATCH('SectorStat-Age-Hommes'!$A494,[1]age_tranches_5ans_nb_sex!$A:$A,0),4)/5</f>
        <v>17.800000000104003</v>
      </c>
      <c r="I494">
        <f>INDEX([1]age_tranches_5ans_nb_sex!$1:$1048576,MATCH('SectorStat-Age-Hommes'!$A494,[1]age_tranches_5ans_nb_sex!$A:$A,0),6)/5</f>
        <v>14.799999999816</v>
      </c>
      <c r="J494">
        <f>INDEX([1]age_tranches_5ans_nb_sex!$1:$1048576,MATCH('SectorStat-Age-Hommes'!$A494,[1]age_tranches_5ans_nb_sex!$A:$A,0),6)/5</f>
        <v>14.799999999816</v>
      </c>
      <c r="K494">
        <f>INDEX([1]age_tranches_5ans_nb_sex!$1:$1048576,MATCH('SectorStat-Age-Hommes'!$A494,[1]age_tranches_5ans_nb_sex!$A:$A,0),6)/5</f>
        <v>14.799999999816</v>
      </c>
      <c r="L494">
        <f>INDEX([1]age_tranches_5ans_nb_sex!$1:$1048576,MATCH('SectorStat-Age-Hommes'!$A494,[1]age_tranches_5ans_nb_sex!$A:$A,0),6)/5</f>
        <v>14.799999999816</v>
      </c>
      <c r="M494">
        <f>INDEX([1]age_tranches_5ans_nb_sex!$1:$1048576,MATCH('SectorStat-Age-Hommes'!$A494,[1]age_tranches_5ans_nb_sex!$A:$A,0),6)/5</f>
        <v>14.799999999816</v>
      </c>
      <c r="N494">
        <f>INDEX([1]age_tranches_5ans_nb_sex!$1:$1048576,MATCH('SectorStat-Age-Hommes'!$A494,[1]age_tranches_5ans_nb_sex!$A:$A,0),8)/5</f>
        <v>11.39999999982</v>
      </c>
      <c r="O494">
        <f>INDEX([1]age_tranches_5ans_nb_sex!$1:$1048576,MATCH('SectorStat-Age-Hommes'!$A494,[1]age_tranches_5ans_nb_sex!$A:$A,0),8)/5</f>
        <v>11.39999999982</v>
      </c>
      <c r="P494">
        <f>INDEX([1]age_tranches_5ans_nb_sex!$1:$1048576,MATCH('SectorStat-Age-Hommes'!$A494,[1]age_tranches_5ans_nb_sex!$A:$A,0),8)/5</f>
        <v>11.39999999982</v>
      </c>
      <c r="Q494">
        <f>INDEX([1]age_tranches_5ans_nb_sex!$1:$1048576,MATCH('SectorStat-Age-Hommes'!$A494,[1]age_tranches_5ans_nb_sex!$A:$A,0),8)/5</f>
        <v>11.39999999982</v>
      </c>
      <c r="R494">
        <f>INDEX([1]age_tranches_5ans_nb_sex!$1:$1048576,MATCH('SectorStat-Age-Hommes'!$A494,[1]age_tranches_5ans_nb_sex!$A:$A,0),8)/5</f>
        <v>11.39999999982</v>
      </c>
      <c r="S494">
        <f>INDEX([1]age_tranches_5ans_nb_sex!$1:$1048576,MATCH('SectorStat-Age-Hommes'!$A494,[1]age_tranches_5ans_nb_sex!$A:$A,0),10)/5</f>
        <v>11.800000000236</v>
      </c>
      <c r="T494">
        <f>INDEX([1]age_tranches_5ans_nb_sex!$1:$1048576,MATCH('SectorStat-Age-Hommes'!$A494,[1]age_tranches_5ans_nb_sex!$A:$A,0),10)/5</f>
        <v>11.800000000236</v>
      </c>
      <c r="U494">
        <f>INDEX([1]age_tranches_5ans_nb_sex!$1:$1048576,MATCH('SectorStat-Age-Hommes'!$A494,[1]age_tranches_5ans_nb_sex!$A:$A,0),10)/5</f>
        <v>11.800000000236</v>
      </c>
      <c r="V494">
        <f>INDEX([1]age_tranches_5ans_nb_sex!$1:$1048576,MATCH('SectorStat-Age-Hommes'!$A494,[1]age_tranches_5ans_nb_sex!$A:$A,0),10)/5</f>
        <v>11.800000000236</v>
      </c>
      <c r="W494">
        <f>INDEX([1]age_tranches_5ans_nb_sex!$1:$1048576,MATCH('SectorStat-Age-Hommes'!$A494,[1]age_tranches_5ans_nb_sex!$A:$A,0),10)/5</f>
        <v>11.800000000236</v>
      </c>
      <c r="X494">
        <f>INDEX([1]age_tranches_5ans_nb_sex!$1:$1048576,MATCH('SectorStat-Age-Hommes'!$A494,[1]age_tranches_5ans_nb_sex!$A:$A,0),10)/5</f>
        <v>11.800000000236</v>
      </c>
      <c r="Y494">
        <f>INDEX([1]age_tranches_5ans_nb_sex!$1:$1048576,MATCH('SectorStat-Age-Hommes'!$A494,[1]age_tranches_5ans_nb_sex!$A:$A,0),12)/5</f>
        <v>21.599999999808002</v>
      </c>
      <c r="Z494">
        <f>INDEX([1]age_tranches_5ans_nb_sex!$1:$1048576,MATCH('SectorStat-Age-Hommes'!$A494,[1]age_tranches_5ans_nb_sex!$A:$A,0),12)/5</f>
        <v>21.599999999808002</v>
      </c>
      <c r="AA494">
        <f>INDEX([1]age_tranches_5ans_nb_sex!$1:$1048576,MATCH('SectorStat-Age-Hommes'!$A494,[1]age_tranches_5ans_nb_sex!$A:$A,0),12)/5</f>
        <v>21.599999999808002</v>
      </c>
      <c r="AB494">
        <f>INDEX([1]age_tranches_5ans_nb_sex!$1:$1048576,MATCH('SectorStat-Age-Hommes'!$A494,[1]age_tranches_5ans_nb_sex!$A:$A,0),12)/5</f>
        <v>21.599999999808002</v>
      </c>
      <c r="AC494">
        <f>INDEX([1]age_tranches_5ans_nb_sex!$1:$1048576,MATCH('SectorStat-Age-Hommes'!$A494,[1]age_tranches_5ans_nb_sex!$A:$A,0),14)/5</f>
        <v>37.999999999872003</v>
      </c>
      <c r="AD494">
        <f>INDEX([1]age_tranches_5ans_nb_sex!$1:$1048576,MATCH('SectorStat-Age-Hommes'!$A494,[1]age_tranches_5ans_nb_sex!$A:$A,0),14)/5</f>
        <v>37.999999999872003</v>
      </c>
      <c r="AE494">
        <f>INDEX([1]age_tranches_5ans_nb_sex!$1:$1048576,MATCH('SectorStat-Age-Hommes'!$A494,[1]age_tranches_5ans_nb_sex!$A:$A,0),14)/5</f>
        <v>37.999999999872003</v>
      </c>
      <c r="AF494">
        <f>INDEX([1]age_tranches_5ans_nb_sex!$1:$1048576,MATCH('SectorStat-Age-Hommes'!$A494,[1]age_tranches_5ans_nb_sex!$A:$A,0),14)/5</f>
        <v>37.999999999872003</v>
      </c>
      <c r="AG494">
        <f>INDEX([1]age_tranches_5ans_nb_sex!$1:$1048576,MATCH('SectorStat-Age-Hommes'!$A494,[1]age_tranches_5ans_nb_sex!$A:$A,0),14)/5</f>
        <v>37.999999999872003</v>
      </c>
      <c r="AH494">
        <f>INDEX([1]age_tranches_5ans_nb_sex!$1:$1048576,MATCH('SectorStat-Age-Hommes'!$A494,[1]age_tranches_5ans_nb_sex!$A:$A,0),16)/5</f>
        <v>41.600000000076001</v>
      </c>
      <c r="AI494">
        <f>INDEX([1]age_tranches_5ans_nb_sex!$1:$1048576,MATCH('SectorStat-Age-Hommes'!$A494,[1]age_tranches_5ans_nb_sex!$A:$A,0),16)/5</f>
        <v>41.600000000076001</v>
      </c>
      <c r="AJ494">
        <f>INDEX([1]age_tranches_5ans_nb_sex!$1:$1048576,MATCH('SectorStat-Age-Hommes'!$A494,[1]age_tranches_5ans_nb_sex!$A:$A,0),16)/5</f>
        <v>41.600000000076001</v>
      </c>
      <c r="AK494">
        <f>INDEX([1]age_tranches_5ans_nb_sex!$1:$1048576,MATCH('SectorStat-Age-Hommes'!$A494,[1]age_tranches_5ans_nb_sex!$A:$A,0),16)/5</f>
        <v>41.600000000076001</v>
      </c>
      <c r="AL494">
        <f>INDEX([1]age_tranches_5ans_nb_sex!$1:$1048576,MATCH('SectorStat-Age-Hommes'!$A494,[1]age_tranches_5ans_nb_sex!$A:$A,0),16)/5</f>
        <v>41.600000000076001</v>
      </c>
      <c r="AM494">
        <f>INDEX([1]age_tranches_5ans_nb_sex!$1:$1048576,MATCH('SectorStat-Age-Hommes'!$A494,[1]age_tranches_5ans_nb_sex!$A:$A,0),18)/5</f>
        <v>37.600000000164002</v>
      </c>
      <c r="AN494">
        <f>INDEX([1]age_tranches_5ans_nb_sex!$1:$1048576,MATCH('SectorStat-Age-Hommes'!$A494,[1]age_tranches_5ans_nb_sex!$A:$A,0),18)/5</f>
        <v>37.600000000164002</v>
      </c>
      <c r="AO494">
        <f>INDEX([1]age_tranches_5ans_nb_sex!$1:$1048576,MATCH('SectorStat-Age-Hommes'!$A494,[1]age_tranches_5ans_nb_sex!$A:$A,0),18)/5</f>
        <v>37.600000000164002</v>
      </c>
      <c r="AP494">
        <f>INDEX([1]age_tranches_5ans_nb_sex!$1:$1048576,MATCH('SectorStat-Age-Hommes'!$A494,[1]age_tranches_5ans_nb_sex!$A:$A,0),18)/5</f>
        <v>37.600000000164002</v>
      </c>
      <c r="AQ494">
        <f>INDEX([1]age_tranches_5ans_nb_sex!$1:$1048576,MATCH('SectorStat-Age-Hommes'!$A494,[1]age_tranches_5ans_nb_sex!$A:$A,0),18)/5</f>
        <v>37.600000000164002</v>
      </c>
      <c r="AR494">
        <f>INDEX([1]age_tranches_5ans_nb_sex!$1:$1048576,MATCH('SectorStat-Age-Hommes'!$A494,[1]age_tranches_5ans_nb_sex!$A:$A,0),20)/5</f>
        <v>32.399999999711994</v>
      </c>
      <c r="AS494">
        <f>INDEX([1]age_tranches_5ans_nb_sex!$1:$1048576,MATCH('SectorStat-Age-Hommes'!$A494,[1]age_tranches_5ans_nb_sex!$A:$A,0),20)/5</f>
        <v>32.399999999711994</v>
      </c>
      <c r="AT494">
        <f>INDEX([1]age_tranches_5ans_nb_sex!$1:$1048576,MATCH('SectorStat-Age-Hommes'!$A494,[1]age_tranches_5ans_nb_sex!$A:$A,0),20)/5</f>
        <v>32.399999999711994</v>
      </c>
      <c r="AU494">
        <f>INDEX([1]age_tranches_5ans_nb_sex!$1:$1048576,MATCH('SectorStat-Age-Hommes'!$A494,[1]age_tranches_5ans_nb_sex!$A:$A,0),20)/5</f>
        <v>32.399999999711994</v>
      </c>
      <c r="AV494">
        <f>INDEX([1]age_tranches_5ans_nb_sex!$1:$1048576,MATCH('SectorStat-Age-Hommes'!$A494,[1]age_tranches_5ans_nb_sex!$A:$A,0),20)/5</f>
        <v>32.399999999711994</v>
      </c>
      <c r="AW494">
        <f>INDEX([1]age_tranches_5ans_nb_sex!$1:$1048576,MATCH('SectorStat-Age-Hommes'!$A494,[1]age_tranches_5ans_nb_sex!$A:$A,0),22)/5</f>
        <v>23.799999999971998</v>
      </c>
      <c r="AX494">
        <f>INDEX([1]age_tranches_5ans_nb_sex!$1:$1048576,MATCH('SectorStat-Age-Hommes'!$A494,[1]age_tranches_5ans_nb_sex!$A:$A,0),22)/5</f>
        <v>23.799999999971998</v>
      </c>
      <c r="AY494">
        <f>INDEX([1]age_tranches_5ans_nb_sex!$1:$1048576,MATCH('SectorStat-Age-Hommes'!$A494,[1]age_tranches_5ans_nb_sex!$A:$A,0),22)/5</f>
        <v>23.799999999971998</v>
      </c>
      <c r="AZ494">
        <f>INDEX([1]age_tranches_5ans_nb_sex!$1:$1048576,MATCH('SectorStat-Age-Hommes'!$A494,[1]age_tranches_5ans_nb_sex!$A:$A,0),22)/5</f>
        <v>23.799999999971998</v>
      </c>
      <c r="BA494">
        <f>INDEX([1]age_tranches_5ans_nb_sex!$1:$1048576,MATCH('SectorStat-Age-Hommes'!$A494,[1]age_tranches_5ans_nb_sex!$A:$A,0),22)/5</f>
        <v>23.799999999971998</v>
      </c>
      <c r="BB494">
        <f>INDEX([1]age_tranches_5ans_nb_sex!$1:$1048576,MATCH('SectorStat-Age-Hommes'!$A494,[1]age_tranches_5ans_nb_sex!$A:$A,0),24)/5</f>
        <v>20.000000000267999</v>
      </c>
      <c r="BC494">
        <f>INDEX([1]age_tranches_5ans_nb_sex!$1:$1048576,MATCH('SectorStat-Age-Hommes'!$A494,[1]age_tranches_5ans_nb_sex!$A:$A,0),24)/5</f>
        <v>20.000000000267999</v>
      </c>
      <c r="BD494">
        <f>INDEX([1]age_tranches_5ans_nb_sex!$1:$1048576,MATCH('SectorStat-Age-Hommes'!$A494,[1]age_tranches_5ans_nb_sex!$A:$A,0),24)/5</f>
        <v>20.000000000267999</v>
      </c>
      <c r="BE494">
        <f>INDEX([1]age_tranches_5ans_nb_sex!$1:$1048576,MATCH('SectorStat-Age-Hommes'!$A494,[1]age_tranches_5ans_nb_sex!$A:$A,0),24)/5</f>
        <v>20.000000000267999</v>
      </c>
      <c r="BF494">
        <f>INDEX([1]age_tranches_5ans_nb_sex!$1:$1048576,MATCH('SectorStat-Age-Hommes'!$A494,[1]age_tranches_5ans_nb_sex!$A:$A,0),24)/5</f>
        <v>20.000000000267999</v>
      </c>
      <c r="BG494">
        <f>INDEX([1]age_tranches_5ans_nb_sex!$1:$1048576,MATCH('SectorStat-Age-Hommes'!$A494,[1]age_tranches_5ans_nb_sex!$A:$A,0),26)/5</f>
        <v>15.200000000232</v>
      </c>
      <c r="BH494">
        <f>INDEX([1]age_tranches_5ans_nb_sex!$1:$1048576,MATCH('SectorStat-Age-Hommes'!$A494,[1]age_tranches_5ans_nb_sex!$A:$A,0),26)/5</f>
        <v>15.200000000232</v>
      </c>
      <c r="BI494">
        <f>INDEX([1]age_tranches_5ans_nb_sex!$1:$1048576,MATCH('SectorStat-Age-Hommes'!$A494,[1]age_tranches_5ans_nb_sex!$A:$A,0),26)/5</f>
        <v>15.200000000232</v>
      </c>
      <c r="BJ494">
        <f>INDEX([1]age_tranches_5ans_nb_sex!$1:$1048576,MATCH('SectorStat-Age-Hommes'!$A494,[1]age_tranches_5ans_nb_sex!$A:$A,0),26)/5</f>
        <v>15.200000000232</v>
      </c>
      <c r="BK494">
        <f>INDEX([1]age_tranches_5ans_nb_sex!$1:$1048576,MATCH('SectorStat-Age-Hommes'!$A494,[1]age_tranches_5ans_nb_sex!$A:$A,0),26)/5</f>
        <v>15.200000000232</v>
      </c>
      <c r="BL494">
        <f>INDEX([1]age_tranches_5ans_nb_sex!$1:$1048576,MATCH('SectorStat-Age-Hommes'!$A494,[1]age_tranches_5ans_nb_sex!$A:$A,0),28)/5</f>
        <v>15.399999999732</v>
      </c>
      <c r="BM494">
        <f>INDEX([1]age_tranches_5ans_nb_sex!$1:$1048576,MATCH('SectorStat-Age-Hommes'!$A494,[1]age_tranches_5ans_nb_sex!$A:$A,0),28)/5</f>
        <v>15.399999999732</v>
      </c>
      <c r="BN494">
        <f>INDEX([1]age_tranches_5ans_nb_sex!$1:$1048576,MATCH('SectorStat-Age-Hommes'!$A494,[1]age_tranches_5ans_nb_sex!$A:$A,0),28)/5</f>
        <v>15.399999999732</v>
      </c>
      <c r="BO494">
        <f>INDEX([1]age_tranches_5ans_nb_sex!$1:$1048576,MATCH('SectorStat-Age-Hommes'!$A494,[1]age_tranches_5ans_nb_sex!$A:$A,0),28)/5</f>
        <v>15.399999999732</v>
      </c>
      <c r="BP494">
        <f>INDEX([1]age_tranches_5ans_nb_sex!$1:$1048576,MATCH('SectorStat-Age-Hommes'!$A494,[1]age_tranches_5ans_nb_sex!$A:$A,0),28)/5</f>
        <v>15.399999999732</v>
      </c>
      <c r="BQ494">
        <f>INDEX([1]age_tranches_5ans_nb_sex!$1:$1048576,MATCH('SectorStat-Age-Hommes'!$A494,[1]age_tranches_5ans_nb_sex!$A:$A,0),30)/5</f>
        <v>13.000000000068002</v>
      </c>
      <c r="BR494">
        <f>INDEX([1]age_tranches_5ans_nb_sex!$1:$1048576,MATCH('SectorStat-Age-Hommes'!$A494,[1]age_tranches_5ans_nb_sex!$A:$A,0),30)/5</f>
        <v>13.000000000068002</v>
      </c>
      <c r="BS494">
        <f>INDEX([1]age_tranches_5ans_nb_sex!$1:$1048576,MATCH('SectorStat-Age-Hommes'!$A494,[1]age_tranches_5ans_nb_sex!$A:$A,0),30)/5</f>
        <v>13.000000000068002</v>
      </c>
      <c r="BT494">
        <f>INDEX([1]age_tranches_5ans_nb_sex!$1:$1048576,MATCH('SectorStat-Age-Hommes'!$A494,[1]age_tranches_5ans_nb_sex!$A:$A,0),30)/5</f>
        <v>13.000000000068002</v>
      </c>
      <c r="BU494">
        <f>INDEX([1]age_tranches_5ans_nb_sex!$1:$1048576,MATCH('SectorStat-Age-Hommes'!$A494,[1]age_tranches_5ans_nb_sex!$A:$A,0),30)/5</f>
        <v>13.000000000068002</v>
      </c>
      <c r="BV494">
        <f>INDEX([1]age_tranches_5ans_nb_sex!$1:$1048576,MATCH('SectorStat-Age-Hommes'!$A494,[1]age_tranches_5ans_nb_sex!$A:$A,0),32)/5</f>
        <v>11.000000000111999</v>
      </c>
      <c r="BW494">
        <f>INDEX([1]age_tranches_5ans_nb_sex!$1:$1048576,MATCH('SectorStat-Age-Hommes'!$A494,[1]age_tranches_5ans_nb_sex!$A:$A,0),32)/5</f>
        <v>11.000000000111999</v>
      </c>
      <c r="BX494">
        <f>INDEX([1]age_tranches_5ans_nb_sex!$1:$1048576,MATCH('SectorStat-Age-Hommes'!$A494,[1]age_tranches_5ans_nb_sex!$A:$A,0),32)/5</f>
        <v>11.000000000111999</v>
      </c>
      <c r="BY494">
        <f>INDEX([1]age_tranches_5ans_nb_sex!$1:$1048576,MATCH('SectorStat-Age-Hommes'!$A494,[1]age_tranches_5ans_nb_sex!$A:$A,0),32)/5</f>
        <v>11.000000000111999</v>
      </c>
      <c r="BZ494">
        <f>INDEX([1]age_tranches_5ans_nb_sex!$1:$1048576,MATCH('SectorStat-Age-Hommes'!$A494,[1]age_tranches_5ans_nb_sex!$A:$A,0),32)/5</f>
        <v>11.000000000111999</v>
      </c>
      <c r="CA494">
        <f>INDEX([1]age_tranches_5ans_nb_sex!$1:$1048576,MATCH('SectorStat-Age-Hommes'!$A494,[1]age_tranches_5ans_nb_sex!$A:$A,0),34)/5</f>
        <v>6.4000000002840007</v>
      </c>
      <c r="CB494">
        <f>INDEX([1]age_tranches_5ans_nb_sex!$1:$1048576,MATCH('SectorStat-Age-Hommes'!$A494,[1]age_tranches_5ans_nb_sex!$A:$A,0),34)/5</f>
        <v>6.4000000002840007</v>
      </c>
      <c r="CC494">
        <f>INDEX([1]age_tranches_5ans_nb_sex!$1:$1048576,MATCH('SectorStat-Age-Hommes'!$A494,[1]age_tranches_5ans_nb_sex!$A:$A,0),34)/5</f>
        <v>6.4000000002840007</v>
      </c>
      <c r="CD494">
        <f>INDEX([1]age_tranches_5ans_nb_sex!$1:$1048576,MATCH('SectorStat-Age-Hommes'!$A494,[1]age_tranches_5ans_nb_sex!$A:$A,0),34)/5</f>
        <v>6.4000000002840007</v>
      </c>
      <c r="CE494">
        <f>INDEX([1]age_tranches_5ans_nb_sex!$1:$1048576,MATCH('SectorStat-Age-Hommes'!$A494,[1]age_tranches_5ans_nb_sex!$A:$A,0),34)/5</f>
        <v>6.4000000002840007</v>
      </c>
      <c r="CF494">
        <f>INDEX([1]age_tranches_5ans_nb_sex!$1:$1048576,MATCH('SectorStat-Age-Hommes'!$A494,[1]age_tranches_5ans_nb_sex!$A:$A,0),36)/5</f>
        <v>6.4000000002840007</v>
      </c>
      <c r="CG494">
        <f>INDEX([1]age_tranches_5ans_nb_sex!$1:$1048576,MATCH('SectorStat-Age-Hommes'!$A494,[1]age_tranches_5ans_nb_sex!$A:$A,0),36)/5</f>
        <v>6.4000000002840007</v>
      </c>
      <c r="CH494">
        <f>INDEX([1]age_tranches_5ans_nb_sex!$1:$1048576,MATCH('SectorStat-Age-Hommes'!$A494,[1]age_tranches_5ans_nb_sex!$A:$A,0),36)/5</f>
        <v>6.4000000002840007</v>
      </c>
      <c r="CI494">
        <f>INDEX([1]age_tranches_5ans_nb_sex!$1:$1048576,MATCH('SectorStat-Age-Hommes'!$A494,[1]age_tranches_5ans_nb_sex!$A:$A,0),36)/5</f>
        <v>6.4000000002840007</v>
      </c>
      <c r="CJ494">
        <f>INDEX([1]age_tranches_5ans_nb_sex!$1:$1048576,MATCH('SectorStat-Age-Hommes'!$A494,[1]age_tranches_5ans_nb_sex!$A:$A,0),36)/5</f>
        <v>6.4000000002840007</v>
      </c>
      <c r="CK494">
        <f>INDEX([1]age_tranches_5ans_nb_sex!$1:$1048576,MATCH('SectorStat-Age-Hommes'!$A494,[1]age_tranches_5ans_nb_sex!$A:$A,0),38)/5</f>
        <v>3.0000000002879998</v>
      </c>
      <c r="CL494">
        <f>INDEX([1]age_tranches_5ans_nb_sex!$1:$1048576,MATCH('SectorStat-Age-Hommes'!$A494,[1]age_tranches_5ans_nb_sex!$A:$A,0),38)/5</f>
        <v>3.0000000002879998</v>
      </c>
      <c r="CM494">
        <f>INDEX([1]age_tranches_5ans_nb_sex!$1:$1048576,MATCH('SectorStat-Age-Hommes'!$A494,[1]age_tranches_5ans_nb_sex!$A:$A,0),38)/5</f>
        <v>3.0000000002879998</v>
      </c>
      <c r="CN494">
        <f>INDEX([1]age_tranches_5ans_nb_sex!$1:$1048576,MATCH('SectorStat-Age-Hommes'!$A494,[1]age_tranches_5ans_nb_sex!$A:$A,0),38)/5</f>
        <v>3.0000000002879998</v>
      </c>
      <c r="CO494">
        <f>INDEX([1]age_tranches_5ans_nb_sex!$1:$1048576,MATCH('SectorStat-Age-Hommes'!$A494,[1]age_tranches_5ans_nb_sex!$A:$A,0),38)/5</f>
        <v>3.0000000002879998</v>
      </c>
      <c r="CP494" s="2">
        <f>INDEX([1]age_tranches_5ans_nb_sex!$1:$1048576,MATCH('SectorStat-Age-Hommes'!$A494,[1]age_tranches_5ans_nb_sex!$A:$A,0),40)/5</f>
        <v>1.1999999998319999</v>
      </c>
      <c r="CQ494" s="2">
        <f>INDEX([1]age_tranches_5ans_nb_sex!$1:$1048576,MATCH('SectorStat-Age-Hommes'!$A494,[1]age_tranches_5ans_nb_sex!$A:$A,0),40)/5</f>
        <v>1.1999999998319999</v>
      </c>
      <c r="CR494" s="2">
        <f>INDEX([1]age_tranches_5ans_nb_sex!$1:$1048576,MATCH('SectorStat-Age-Hommes'!$A494,[1]age_tranches_5ans_nb_sex!$A:$A,0),40)/5</f>
        <v>1.1999999998319999</v>
      </c>
      <c r="CS494" s="2">
        <f>INDEX([1]age_tranches_5ans_nb_sex!$1:$1048576,MATCH('SectorStat-Age-Hommes'!$A494,[1]age_tranches_5ans_nb_sex!$A:$A,0),40)/5</f>
        <v>1.1999999998319999</v>
      </c>
      <c r="CT494" s="2">
        <f>INDEX([1]age_tranches_5ans_nb_sex!$1:$1048576,MATCH('SectorStat-Age-Hommes'!$A494,[1]age_tranches_5ans_nb_sex!$A:$A,0),40)/5</f>
        <v>1.1999999998319999</v>
      </c>
      <c r="CZ494" s="3"/>
      <c r="DA494" s="3"/>
      <c r="DB494" s="3"/>
      <c r="DC494" s="3"/>
      <c r="DD494" s="3"/>
    </row>
    <row r="495" spans="1:108" x14ac:dyDescent="0.35">
      <c r="A495" s="1" t="s">
        <v>972</v>
      </c>
      <c r="B495" s="1" t="s">
        <v>973</v>
      </c>
      <c r="C495" t="str">
        <f>INDEX([1]SectorStat!$1:$1048576,MATCH('[1]Distribution ages'!$A495,[1]SectorStat!$B:$B,0),4)</f>
        <v>Saint-Gilles</v>
      </c>
      <c r="D495">
        <f>INDEX([1]age_tranches_5ans_nb_sex!$1:$1048576,MATCH('SectorStat-Age-Hommes'!$A495,[1]age_tranches_5ans_nb_sex!$A:$A,0),4)/5</f>
        <v>7.2000000001520004</v>
      </c>
      <c r="E495">
        <f>INDEX([1]age_tranches_5ans_nb_sex!$1:$1048576,MATCH('SectorStat-Age-Hommes'!$A495,[1]age_tranches_5ans_nb_sex!$A:$A,0),4)/5</f>
        <v>7.2000000001520004</v>
      </c>
      <c r="F495">
        <f>INDEX([1]age_tranches_5ans_nb_sex!$1:$1048576,MATCH('SectorStat-Age-Hommes'!$A495,[1]age_tranches_5ans_nb_sex!$A:$A,0),4)/5</f>
        <v>7.2000000001520004</v>
      </c>
      <c r="G495">
        <f>INDEX([1]age_tranches_5ans_nb_sex!$1:$1048576,MATCH('SectorStat-Age-Hommes'!$A495,[1]age_tranches_5ans_nb_sex!$A:$A,0),4)/5</f>
        <v>7.2000000001520004</v>
      </c>
      <c r="H495">
        <f>INDEX([1]age_tranches_5ans_nb_sex!$1:$1048576,MATCH('SectorStat-Age-Hommes'!$A495,[1]age_tranches_5ans_nb_sex!$A:$A,0),4)/5</f>
        <v>7.2000000001520004</v>
      </c>
      <c r="I495">
        <f>INDEX([1]age_tranches_5ans_nb_sex!$1:$1048576,MATCH('SectorStat-Age-Hommes'!$A495,[1]age_tranches_5ans_nb_sex!$A:$A,0),6)/5</f>
        <v>8.6000000001019998</v>
      </c>
      <c r="J495">
        <f>INDEX([1]age_tranches_5ans_nb_sex!$1:$1048576,MATCH('SectorStat-Age-Hommes'!$A495,[1]age_tranches_5ans_nb_sex!$A:$A,0),6)/5</f>
        <v>8.6000000001019998</v>
      </c>
      <c r="K495">
        <f>INDEX([1]age_tranches_5ans_nb_sex!$1:$1048576,MATCH('SectorStat-Age-Hommes'!$A495,[1]age_tranches_5ans_nb_sex!$A:$A,0),6)/5</f>
        <v>8.6000000001019998</v>
      </c>
      <c r="L495">
        <f>INDEX([1]age_tranches_5ans_nb_sex!$1:$1048576,MATCH('SectorStat-Age-Hommes'!$A495,[1]age_tranches_5ans_nb_sex!$A:$A,0),6)/5</f>
        <v>8.6000000001019998</v>
      </c>
      <c r="M495">
        <f>INDEX([1]age_tranches_5ans_nb_sex!$1:$1048576,MATCH('SectorStat-Age-Hommes'!$A495,[1]age_tranches_5ans_nb_sex!$A:$A,0),6)/5</f>
        <v>8.6000000001019998</v>
      </c>
      <c r="N495">
        <f>INDEX([1]age_tranches_5ans_nb_sex!$1:$1048576,MATCH('SectorStat-Age-Hommes'!$A495,[1]age_tranches_5ans_nb_sex!$A:$A,0),8)/5</f>
        <v>6.6000000000200005</v>
      </c>
      <c r="O495">
        <f>INDEX([1]age_tranches_5ans_nb_sex!$1:$1048576,MATCH('SectorStat-Age-Hommes'!$A495,[1]age_tranches_5ans_nb_sex!$A:$A,0),8)/5</f>
        <v>6.6000000000200005</v>
      </c>
      <c r="P495">
        <f>INDEX([1]age_tranches_5ans_nb_sex!$1:$1048576,MATCH('SectorStat-Age-Hommes'!$A495,[1]age_tranches_5ans_nb_sex!$A:$A,0),8)/5</f>
        <v>6.6000000000200005</v>
      </c>
      <c r="Q495">
        <f>INDEX([1]age_tranches_5ans_nb_sex!$1:$1048576,MATCH('SectorStat-Age-Hommes'!$A495,[1]age_tranches_5ans_nb_sex!$A:$A,0),8)/5</f>
        <v>6.6000000000200005</v>
      </c>
      <c r="R495">
        <f>INDEX([1]age_tranches_5ans_nb_sex!$1:$1048576,MATCH('SectorStat-Age-Hommes'!$A495,[1]age_tranches_5ans_nb_sex!$A:$A,0),8)/5</f>
        <v>6.6000000000200005</v>
      </c>
      <c r="S495">
        <f>INDEX([1]age_tranches_5ans_nb_sex!$1:$1048576,MATCH('SectorStat-Age-Hommes'!$A495,[1]age_tranches_5ans_nb_sex!$A:$A,0),10)/5</f>
        <v>11.80000000009</v>
      </c>
      <c r="T495">
        <f>INDEX([1]age_tranches_5ans_nb_sex!$1:$1048576,MATCH('SectorStat-Age-Hommes'!$A495,[1]age_tranches_5ans_nb_sex!$A:$A,0),10)/5</f>
        <v>11.80000000009</v>
      </c>
      <c r="U495">
        <f>INDEX([1]age_tranches_5ans_nb_sex!$1:$1048576,MATCH('SectorStat-Age-Hommes'!$A495,[1]age_tranches_5ans_nb_sex!$A:$A,0),10)/5</f>
        <v>11.80000000009</v>
      </c>
      <c r="V495">
        <f>INDEX([1]age_tranches_5ans_nb_sex!$1:$1048576,MATCH('SectorStat-Age-Hommes'!$A495,[1]age_tranches_5ans_nb_sex!$A:$A,0),10)/5</f>
        <v>11.80000000009</v>
      </c>
      <c r="W495">
        <f>INDEX([1]age_tranches_5ans_nb_sex!$1:$1048576,MATCH('SectorStat-Age-Hommes'!$A495,[1]age_tranches_5ans_nb_sex!$A:$A,0),10)/5</f>
        <v>11.80000000009</v>
      </c>
      <c r="X495">
        <f>INDEX([1]age_tranches_5ans_nb_sex!$1:$1048576,MATCH('SectorStat-Age-Hommes'!$A495,[1]age_tranches_5ans_nb_sex!$A:$A,0),10)/5</f>
        <v>11.80000000009</v>
      </c>
      <c r="Y495">
        <f>INDEX([1]age_tranches_5ans_nb_sex!$1:$1048576,MATCH('SectorStat-Age-Hommes'!$A495,[1]age_tranches_5ans_nb_sex!$A:$A,0),12)/5</f>
        <v>13.200000000040001</v>
      </c>
      <c r="Z495">
        <f>INDEX([1]age_tranches_5ans_nb_sex!$1:$1048576,MATCH('SectorStat-Age-Hommes'!$A495,[1]age_tranches_5ans_nb_sex!$A:$A,0),12)/5</f>
        <v>13.200000000040001</v>
      </c>
      <c r="AA495">
        <f>INDEX([1]age_tranches_5ans_nb_sex!$1:$1048576,MATCH('SectorStat-Age-Hommes'!$A495,[1]age_tranches_5ans_nb_sex!$A:$A,0),12)/5</f>
        <v>13.200000000040001</v>
      </c>
      <c r="AB495">
        <f>INDEX([1]age_tranches_5ans_nb_sex!$1:$1048576,MATCH('SectorStat-Age-Hommes'!$A495,[1]age_tranches_5ans_nb_sex!$A:$A,0),12)/5</f>
        <v>13.200000000040001</v>
      </c>
      <c r="AC495">
        <f>INDEX([1]age_tranches_5ans_nb_sex!$1:$1048576,MATCH('SectorStat-Age-Hommes'!$A495,[1]age_tranches_5ans_nb_sex!$A:$A,0),14)/5</f>
        <v>21.20000000001</v>
      </c>
      <c r="AD495">
        <f>INDEX([1]age_tranches_5ans_nb_sex!$1:$1048576,MATCH('SectorStat-Age-Hommes'!$A495,[1]age_tranches_5ans_nb_sex!$A:$A,0),14)/5</f>
        <v>21.20000000001</v>
      </c>
      <c r="AE495">
        <f>INDEX([1]age_tranches_5ans_nb_sex!$1:$1048576,MATCH('SectorStat-Age-Hommes'!$A495,[1]age_tranches_5ans_nb_sex!$A:$A,0),14)/5</f>
        <v>21.20000000001</v>
      </c>
      <c r="AF495">
        <f>INDEX([1]age_tranches_5ans_nb_sex!$1:$1048576,MATCH('SectorStat-Age-Hommes'!$A495,[1]age_tranches_5ans_nb_sex!$A:$A,0),14)/5</f>
        <v>21.20000000001</v>
      </c>
      <c r="AG495">
        <f>INDEX([1]age_tranches_5ans_nb_sex!$1:$1048576,MATCH('SectorStat-Age-Hommes'!$A495,[1]age_tranches_5ans_nb_sex!$A:$A,0),14)/5</f>
        <v>21.20000000001</v>
      </c>
      <c r="AH495">
        <f>INDEX([1]age_tranches_5ans_nb_sex!$1:$1048576,MATCH('SectorStat-Age-Hommes'!$A495,[1]age_tranches_5ans_nb_sex!$A:$A,0),16)/5</f>
        <v>21.800000000141999</v>
      </c>
      <c r="AI495">
        <f>INDEX([1]age_tranches_5ans_nb_sex!$1:$1048576,MATCH('SectorStat-Age-Hommes'!$A495,[1]age_tranches_5ans_nb_sex!$A:$A,0),16)/5</f>
        <v>21.800000000141999</v>
      </c>
      <c r="AJ495">
        <f>INDEX([1]age_tranches_5ans_nb_sex!$1:$1048576,MATCH('SectorStat-Age-Hommes'!$A495,[1]age_tranches_5ans_nb_sex!$A:$A,0),16)/5</f>
        <v>21.800000000141999</v>
      </c>
      <c r="AK495">
        <f>INDEX([1]age_tranches_5ans_nb_sex!$1:$1048576,MATCH('SectorStat-Age-Hommes'!$A495,[1]age_tranches_5ans_nb_sex!$A:$A,0),16)/5</f>
        <v>21.800000000141999</v>
      </c>
      <c r="AL495">
        <f>INDEX([1]age_tranches_5ans_nb_sex!$1:$1048576,MATCH('SectorStat-Age-Hommes'!$A495,[1]age_tranches_5ans_nb_sex!$A:$A,0),16)/5</f>
        <v>21.800000000141999</v>
      </c>
      <c r="AM495">
        <f>INDEX([1]age_tranches_5ans_nb_sex!$1:$1048576,MATCH('SectorStat-Age-Hommes'!$A495,[1]age_tranches_5ans_nb_sex!$A:$A,0),18)/5</f>
        <v>16.600000000071997</v>
      </c>
      <c r="AN495">
        <f>INDEX([1]age_tranches_5ans_nb_sex!$1:$1048576,MATCH('SectorStat-Age-Hommes'!$A495,[1]age_tranches_5ans_nb_sex!$A:$A,0),18)/5</f>
        <v>16.600000000071997</v>
      </c>
      <c r="AO495">
        <f>INDEX([1]age_tranches_5ans_nb_sex!$1:$1048576,MATCH('SectorStat-Age-Hommes'!$A495,[1]age_tranches_5ans_nb_sex!$A:$A,0),18)/5</f>
        <v>16.600000000071997</v>
      </c>
      <c r="AP495">
        <f>INDEX([1]age_tranches_5ans_nb_sex!$1:$1048576,MATCH('SectorStat-Age-Hommes'!$A495,[1]age_tranches_5ans_nb_sex!$A:$A,0),18)/5</f>
        <v>16.600000000071997</v>
      </c>
      <c r="AQ495">
        <f>INDEX([1]age_tranches_5ans_nb_sex!$1:$1048576,MATCH('SectorStat-Age-Hommes'!$A495,[1]age_tranches_5ans_nb_sex!$A:$A,0),18)/5</f>
        <v>16.600000000071997</v>
      </c>
      <c r="AR495">
        <f>INDEX([1]age_tranches_5ans_nb_sex!$1:$1048576,MATCH('SectorStat-Age-Hommes'!$A495,[1]age_tranches_5ans_nb_sex!$A:$A,0),20)/5</f>
        <v>18.200000000066002</v>
      </c>
      <c r="AS495">
        <f>INDEX([1]age_tranches_5ans_nb_sex!$1:$1048576,MATCH('SectorStat-Age-Hommes'!$A495,[1]age_tranches_5ans_nb_sex!$A:$A,0),20)/5</f>
        <v>18.200000000066002</v>
      </c>
      <c r="AT495">
        <f>INDEX([1]age_tranches_5ans_nb_sex!$1:$1048576,MATCH('SectorStat-Age-Hommes'!$A495,[1]age_tranches_5ans_nb_sex!$A:$A,0),20)/5</f>
        <v>18.200000000066002</v>
      </c>
      <c r="AU495">
        <f>INDEX([1]age_tranches_5ans_nb_sex!$1:$1048576,MATCH('SectorStat-Age-Hommes'!$A495,[1]age_tranches_5ans_nb_sex!$A:$A,0),20)/5</f>
        <v>18.200000000066002</v>
      </c>
      <c r="AV495">
        <f>INDEX([1]age_tranches_5ans_nb_sex!$1:$1048576,MATCH('SectorStat-Age-Hommes'!$A495,[1]age_tranches_5ans_nb_sex!$A:$A,0),20)/5</f>
        <v>18.200000000066002</v>
      </c>
      <c r="AW495">
        <f>INDEX([1]age_tranches_5ans_nb_sex!$1:$1048576,MATCH('SectorStat-Age-Hommes'!$A495,[1]age_tranches_5ans_nb_sex!$A:$A,0),22)/5</f>
        <v>13.400000000084001</v>
      </c>
      <c r="AX495">
        <f>INDEX([1]age_tranches_5ans_nb_sex!$1:$1048576,MATCH('SectorStat-Age-Hommes'!$A495,[1]age_tranches_5ans_nb_sex!$A:$A,0),22)/5</f>
        <v>13.400000000084001</v>
      </c>
      <c r="AY495">
        <f>INDEX([1]age_tranches_5ans_nb_sex!$1:$1048576,MATCH('SectorStat-Age-Hommes'!$A495,[1]age_tranches_5ans_nb_sex!$A:$A,0),22)/5</f>
        <v>13.400000000084001</v>
      </c>
      <c r="AZ495">
        <f>INDEX([1]age_tranches_5ans_nb_sex!$1:$1048576,MATCH('SectorStat-Age-Hommes'!$A495,[1]age_tranches_5ans_nb_sex!$A:$A,0),22)/5</f>
        <v>13.400000000084001</v>
      </c>
      <c r="BA495">
        <f>INDEX([1]age_tranches_5ans_nb_sex!$1:$1048576,MATCH('SectorStat-Age-Hommes'!$A495,[1]age_tranches_5ans_nb_sex!$A:$A,0),22)/5</f>
        <v>13.400000000084001</v>
      </c>
      <c r="BB495">
        <f>INDEX([1]age_tranches_5ans_nb_sex!$1:$1048576,MATCH('SectorStat-Age-Hommes'!$A495,[1]age_tranches_5ans_nb_sex!$A:$A,0),24)/5</f>
        <v>10.79999999987</v>
      </c>
      <c r="BC495">
        <f>INDEX([1]age_tranches_5ans_nb_sex!$1:$1048576,MATCH('SectorStat-Age-Hommes'!$A495,[1]age_tranches_5ans_nb_sex!$A:$A,0),24)/5</f>
        <v>10.79999999987</v>
      </c>
      <c r="BD495">
        <f>INDEX([1]age_tranches_5ans_nb_sex!$1:$1048576,MATCH('SectorStat-Age-Hommes'!$A495,[1]age_tranches_5ans_nb_sex!$A:$A,0),24)/5</f>
        <v>10.79999999987</v>
      </c>
      <c r="BE495">
        <f>INDEX([1]age_tranches_5ans_nb_sex!$1:$1048576,MATCH('SectorStat-Age-Hommes'!$A495,[1]age_tranches_5ans_nb_sex!$A:$A,0),24)/5</f>
        <v>10.79999999987</v>
      </c>
      <c r="BF495">
        <f>INDEX([1]age_tranches_5ans_nb_sex!$1:$1048576,MATCH('SectorStat-Age-Hommes'!$A495,[1]age_tranches_5ans_nb_sex!$A:$A,0),24)/5</f>
        <v>10.79999999987</v>
      </c>
      <c r="BG495">
        <f>INDEX([1]age_tranches_5ans_nb_sex!$1:$1048576,MATCH('SectorStat-Age-Hommes'!$A495,[1]age_tranches_5ans_nb_sex!$A:$A,0),26)/5</f>
        <v>9.5999999999640018</v>
      </c>
      <c r="BH495">
        <f>INDEX([1]age_tranches_5ans_nb_sex!$1:$1048576,MATCH('SectorStat-Age-Hommes'!$A495,[1]age_tranches_5ans_nb_sex!$A:$A,0),26)/5</f>
        <v>9.5999999999640018</v>
      </c>
      <c r="BI495">
        <f>INDEX([1]age_tranches_5ans_nb_sex!$1:$1048576,MATCH('SectorStat-Age-Hommes'!$A495,[1]age_tranches_5ans_nb_sex!$A:$A,0),26)/5</f>
        <v>9.5999999999640018</v>
      </c>
      <c r="BJ495">
        <f>INDEX([1]age_tranches_5ans_nb_sex!$1:$1048576,MATCH('SectorStat-Age-Hommes'!$A495,[1]age_tranches_5ans_nb_sex!$A:$A,0),26)/5</f>
        <v>9.5999999999640018</v>
      </c>
      <c r="BK495">
        <f>INDEX([1]age_tranches_5ans_nb_sex!$1:$1048576,MATCH('SectorStat-Age-Hommes'!$A495,[1]age_tranches_5ans_nb_sex!$A:$A,0),26)/5</f>
        <v>9.5999999999640018</v>
      </c>
      <c r="BL495">
        <f>INDEX([1]age_tranches_5ans_nb_sex!$1:$1048576,MATCH('SectorStat-Age-Hommes'!$A495,[1]age_tranches_5ans_nb_sex!$A:$A,0),28)/5</f>
        <v>7.2000000001520004</v>
      </c>
      <c r="BM495">
        <f>INDEX([1]age_tranches_5ans_nb_sex!$1:$1048576,MATCH('SectorStat-Age-Hommes'!$A495,[1]age_tranches_5ans_nb_sex!$A:$A,0),28)/5</f>
        <v>7.2000000001520004</v>
      </c>
      <c r="BN495">
        <f>INDEX([1]age_tranches_5ans_nb_sex!$1:$1048576,MATCH('SectorStat-Age-Hommes'!$A495,[1]age_tranches_5ans_nb_sex!$A:$A,0),28)/5</f>
        <v>7.2000000001520004</v>
      </c>
      <c r="BO495">
        <f>INDEX([1]age_tranches_5ans_nb_sex!$1:$1048576,MATCH('SectorStat-Age-Hommes'!$A495,[1]age_tranches_5ans_nb_sex!$A:$A,0),28)/5</f>
        <v>7.2000000001520004</v>
      </c>
      <c r="BP495">
        <f>INDEX([1]age_tranches_5ans_nb_sex!$1:$1048576,MATCH('SectorStat-Age-Hommes'!$A495,[1]age_tranches_5ans_nb_sex!$A:$A,0),28)/5</f>
        <v>7.2000000001520004</v>
      </c>
      <c r="BQ495">
        <f>INDEX([1]age_tranches_5ans_nb_sex!$1:$1048576,MATCH('SectorStat-Age-Hommes'!$A495,[1]age_tranches_5ans_nb_sex!$A:$A,0),30)/5</f>
        <v>4.5999999999379995</v>
      </c>
      <c r="BR495">
        <f>INDEX([1]age_tranches_5ans_nb_sex!$1:$1048576,MATCH('SectorStat-Age-Hommes'!$A495,[1]age_tranches_5ans_nb_sex!$A:$A,0),30)/5</f>
        <v>4.5999999999379995</v>
      </c>
      <c r="BS495">
        <f>INDEX([1]age_tranches_5ans_nb_sex!$1:$1048576,MATCH('SectorStat-Age-Hommes'!$A495,[1]age_tranches_5ans_nb_sex!$A:$A,0),30)/5</f>
        <v>4.5999999999379995</v>
      </c>
      <c r="BT495">
        <f>INDEX([1]age_tranches_5ans_nb_sex!$1:$1048576,MATCH('SectorStat-Age-Hommes'!$A495,[1]age_tranches_5ans_nb_sex!$A:$A,0),30)/5</f>
        <v>4.5999999999379995</v>
      </c>
      <c r="BU495">
        <f>INDEX([1]age_tranches_5ans_nb_sex!$1:$1048576,MATCH('SectorStat-Age-Hommes'!$A495,[1]age_tranches_5ans_nb_sex!$A:$A,0),30)/5</f>
        <v>4.5999999999379995</v>
      </c>
      <c r="BV495">
        <f>INDEX([1]age_tranches_5ans_nb_sex!$1:$1048576,MATCH('SectorStat-Age-Hommes'!$A495,[1]age_tranches_5ans_nb_sex!$A:$A,0),32)/5</f>
        <v>4.3999999998940007</v>
      </c>
      <c r="BW495">
        <f>INDEX([1]age_tranches_5ans_nb_sex!$1:$1048576,MATCH('SectorStat-Age-Hommes'!$A495,[1]age_tranches_5ans_nb_sex!$A:$A,0),32)/5</f>
        <v>4.3999999998940007</v>
      </c>
      <c r="BX495">
        <f>INDEX([1]age_tranches_5ans_nb_sex!$1:$1048576,MATCH('SectorStat-Age-Hommes'!$A495,[1]age_tranches_5ans_nb_sex!$A:$A,0),32)/5</f>
        <v>4.3999999998940007</v>
      </c>
      <c r="BY495">
        <f>INDEX([1]age_tranches_5ans_nb_sex!$1:$1048576,MATCH('SectorStat-Age-Hommes'!$A495,[1]age_tranches_5ans_nb_sex!$A:$A,0),32)/5</f>
        <v>4.3999999998940007</v>
      </c>
      <c r="BZ495">
        <f>INDEX([1]age_tranches_5ans_nb_sex!$1:$1048576,MATCH('SectorStat-Age-Hommes'!$A495,[1]age_tranches_5ans_nb_sex!$A:$A,0),32)/5</f>
        <v>4.3999999998940007</v>
      </c>
      <c r="CA495">
        <f>INDEX([1]age_tranches_5ans_nb_sex!$1:$1048576,MATCH('SectorStat-Age-Hommes'!$A495,[1]age_tranches_5ans_nb_sex!$A:$A,0),34)/5</f>
        <v>1.599999999994</v>
      </c>
      <c r="CB495">
        <f>INDEX([1]age_tranches_5ans_nb_sex!$1:$1048576,MATCH('SectorStat-Age-Hommes'!$A495,[1]age_tranches_5ans_nb_sex!$A:$A,0),34)/5</f>
        <v>1.599999999994</v>
      </c>
      <c r="CC495">
        <f>INDEX([1]age_tranches_5ans_nb_sex!$1:$1048576,MATCH('SectorStat-Age-Hommes'!$A495,[1]age_tranches_5ans_nb_sex!$A:$A,0),34)/5</f>
        <v>1.599999999994</v>
      </c>
      <c r="CD495">
        <f>INDEX([1]age_tranches_5ans_nb_sex!$1:$1048576,MATCH('SectorStat-Age-Hommes'!$A495,[1]age_tranches_5ans_nb_sex!$A:$A,0),34)/5</f>
        <v>1.599999999994</v>
      </c>
      <c r="CE495">
        <f>INDEX([1]age_tranches_5ans_nb_sex!$1:$1048576,MATCH('SectorStat-Age-Hommes'!$A495,[1]age_tranches_5ans_nb_sex!$A:$A,0),34)/5</f>
        <v>1.599999999994</v>
      </c>
      <c r="CF495">
        <f>INDEX([1]age_tranches_5ans_nb_sex!$1:$1048576,MATCH('SectorStat-Age-Hommes'!$A495,[1]age_tranches_5ans_nb_sex!$A:$A,0),36)/5</f>
        <v>0.60000000013200006</v>
      </c>
      <c r="CG495">
        <f>INDEX([1]age_tranches_5ans_nb_sex!$1:$1048576,MATCH('SectorStat-Age-Hommes'!$A495,[1]age_tranches_5ans_nb_sex!$A:$A,0),36)/5</f>
        <v>0.60000000013200006</v>
      </c>
      <c r="CH495">
        <f>INDEX([1]age_tranches_5ans_nb_sex!$1:$1048576,MATCH('SectorStat-Age-Hommes'!$A495,[1]age_tranches_5ans_nb_sex!$A:$A,0),36)/5</f>
        <v>0.60000000013200006</v>
      </c>
      <c r="CI495">
        <f>INDEX([1]age_tranches_5ans_nb_sex!$1:$1048576,MATCH('SectorStat-Age-Hommes'!$A495,[1]age_tranches_5ans_nb_sex!$A:$A,0),36)/5</f>
        <v>0.60000000013200006</v>
      </c>
      <c r="CJ495">
        <f>INDEX([1]age_tranches_5ans_nb_sex!$1:$1048576,MATCH('SectorStat-Age-Hommes'!$A495,[1]age_tranches_5ans_nb_sex!$A:$A,0),36)/5</f>
        <v>0.60000000013200006</v>
      </c>
      <c r="CK495">
        <f>INDEX([1]age_tranches_5ans_nb_sex!$1:$1048576,MATCH('SectorStat-Age-Hommes'!$A495,[1]age_tranches_5ans_nb_sex!$A:$A,0),38)/5</f>
        <v>0.40000000008800002</v>
      </c>
      <c r="CL495">
        <f>INDEX([1]age_tranches_5ans_nb_sex!$1:$1048576,MATCH('SectorStat-Age-Hommes'!$A495,[1]age_tranches_5ans_nb_sex!$A:$A,0),38)/5</f>
        <v>0.40000000008800002</v>
      </c>
      <c r="CM495">
        <f>INDEX([1]age_tranches_5ans_nb_sex!$1:$1048576,MATCH('SectorStat-Age-Hommes'!$A495,[1]age_tranches_5ans_nb_sex!$A:$A,0),38)/5</f>
        <v>0.40000000008800002</v>
      </c>
      <c r="CN495">
        <f>INDEX([1]age_tranches_5ans_nb_sex!$1:$1048576,MATCH('SectorStat-Age-Hommes'!$A495,[1]age_tranches_5ans_nb_sex!$A:$A,0),38)/5</f>
        <v>0.40000000008800002</v>
      </c>
      <c r="CO495">
        <f>INDEX([1]age_tranches_5ans_nb_sex!$1:$1048576,MATCH('SectorStat-Age-Hommes'!$A495,[1]age_tranches_5ans_nb_sex!$A:$A,0),38)/5</f>
        <v>0.40000000008800002</v>
      </c>
      <c r="CP495" s="2">
        <f>INDEX([1]age_tranches_5ans_nb_sex!$1:$1048576,MATCH('SectorStat-Age-Hommes'!$A495,[1]age_tranches_5ans_nb_sex!$A:$A,0),40)/5</f>
        <v>0.40000000008800002</v>
      </c>
      <c r="CQ495" s="2">
        <f>INDEX([1]age_tranches_5ans_nb_sex!$1:$1048576,MATCH('SectorStat-Age-Hommes'!$A495,[1]age_tranches_5ans_nb_sex!$A:$A,0),40)/5</f>
        <v>0.40000000008800002</v>
      </c>
      <c r="CR495" s="2">
        <f>INDEX([1]age_tranches_5ans_nb_sex!$1:$1048576,MATCH('SectorStat-Age-Hommes'!$A495,[1]age_tranches_5ans_nb_sex!$A:$A,0),40)/5</f>
        <v>0.40000000008800002</v>
      </c>
      <c r="CS495" s="2">
        <f>INDEX([1]age_tranches_5ans_nb_sex!$1:$1048576,MATCH('SectorStat-Age-Hommes'!$A495,[1]age_tranches_5ans_nb_sex!$A:$A,0),40)/5</f>
        <v>0.40000000008800002</v>
      </c>
      <c r="CT495" s="2">
        <f>INDEX([1]age_tranches_5ans_nb_sex!$1:$1048576,MATCH('SectorStat-Age-Hommes'!$A495,[1]age_tranches_5ans_nb_sex!$A:$A,0),40)/5</f>
        <v>0.40000000008800002</v>
      </c>
      <c r="CZ495" s="3"/>
      <c r="DA495" s="3"/>
      <c r="DB495" s="3"/>
      <c r="DC495" s="3"/>
      <c r="DD495" s="3"/>
    </row>
    <row r="496" spans="1:108" x14ac:dyDescent="0.35">
      <c r="A496" s="1" t="s">
        <v>974</v>
      </c>
      <c r="B496" s="1" t="s">
        <v>975</v>
      </c>
      <c r="C496" t="str">
        <f>INDEX([1]SectorStat!$1:$1048576,MATCH('[1]Distribution ages'!$A496,[1]SectorStat!$B:$B,0),4)</f>
        <v>Saint-Josse-ten-Noode</v>
      </c>
      <c r="D496">
        <f>INDEX([1]age_tranches_5ans_nb_sex!$1:$1048576,MATCH('SectorStat-Age-Hommes'!$A496,[1]age_tranches_5ans_nb_sex!$A:$A,0),4)/5</f>
        <v>23.799999999863996</v>
      </c>
      <c r="E496">
        <f>INDEX([1]age_tranches_5ans_nb_sex!$1:$1048576,MATCH('SectorStat-Age-Hommes'!$A496,[1]age_tranches_5ans_nb_sex!$A:$A,0),4)/5</f>
        <v>23.799999999863996</v>
      </c>
      <c r="F496">
        <f>INDEX([1]age_tranches_5ans_nb_sex!$1:$1048576,MATCH('SectorStat-Age-Hommes'!$A496,[1]age_tranches_5ans_nb_sex!$A:$A,0),4)/5</f>
        <v>23.799999999863996</v>
      </c>
      <c r="G496">
        <f>INDEX([1]age_tranches_5ans_nb_sex!$1:$1048576,MATCH('SectorStat-Age-Hommes'!$A496,[1]age_tranches_5ans_nb_sex!$A:$A,0),4)/5</f>
        <v>23.799999999863996</v>
      </c>
      <c r="H496">
        <f>INDEX([1]age_tranches_5ans_nb_sex!$1:$1048576,MATCH('SectorStat-Age-Hommes'!$A496,[1]age_tranches_5ans_nb_sex!$A:$A,0),4)/5</f>
        <v>23.799999999863996</v>
      </c>
      <c r="I496">
        <f>INDEX([1]age_tranches_5ans_nb_sex!$1:$1048576,MATCH('SectorStat-Age-Hommes'!$A496,[1]age_tranches_5ans_nb_sex!$A:$A,0),6)/5</f>
        <v>22.199999999969002</v>
      </c>
      <c r="J496">
        <f>INDEX([1]age_tranches_5ans_nb_sex!$1:$1048576,MATCH('SectorStat-Age-Hommes'!$A496,[1]age_tranches_5ans_nb_sex!$A:$A,0),6)/5</f>
        <v>22.199999999969002</v>
      </c>
      <c r="K496">
        <f>INDEX([1]age_tranches_5ans_nb_sex!$1:$1048576,MATCH('SectorStat-Age-Hommes'!$A496,[1]age_tranches_5ans_nb_sex!$A:$A,0),6)/5</f>
        <v>22.199999999969002</v>
      </c>
      <c r="L496">
        <f>INDEX([1]age_tranches_5ans_nb_sex!$1:$1048576,MATCH('SectorStat-Age-Hommes'!$A496,[1]age_tranches_5ans_nb_sex!$A:$A,0),6)/5</f>
        <v>22.199999999969002</v>
      </c>
      <c r="M496">
        <f>INDEX([1]age_tranches_5ans_nb_sex!$1:$1048576,MATCH('SectorStat-Age-Hommes'!$A496,[1]age_tranches_5ans_nb_sex!$A:$A,0),6)/5</f>
        <v>22.199999999969002</v>
      </c>
      <c r="N496">
        <f>INDEX([1]age_tranches_5ans_nb_sex!$1:$1048576,MATCH('SectorStat-Age-Hommes'!$A496,[1]age_tranches_5ans_nb_sex!$A:$A,0),8)/5</f>
        <v>23.599999999961</v>
      </c>
      <c r="O496">
        <f>INDEX([1]age_tranches_5ans_nb_sex!$1:$1048576,MATCH('SectorStat-Age-Hommes'!$A496,[1]age_tranches_5ans_nb_sex!$A:$A,0),8)/5</f>
        <v>23.599999999961</v>
      </c>
      <c r="P496">
        <f>INDEX([1]age_tranches_5ans_nb_sex!$1:$1048576,MATCH('SectorStat-Age-Hommes'!$A496,[1]age_tranches_5ans_nb_sex!$A:$A,0),8)/5</f>
        <v>23.599999999961</v>
      </c>
      <c r="Q496">
        <f>INDEX([1]age_tranches_5ans_nb_sex!$1:$1048576,MATCH('SectorStat-Age-Hommes'!$A496,[1]age_tranches_5ans_nb_sex!$A:$A,0),8)/5</f>
        <v>23.599999999961</v>
      </c>
      <c r="R496">
        <f>INDEX([1]age_tranches_5ans_nb_sex!$1:$1048576,MATCH('SectorStat-Age-Hommes'!$A496,[1]age_tranches_5ans_nb_sex!$A:$A,0),8)/5</f>
        <v>23.599999999961</v>
      </c>
      <c r="S496">
        <f>INDEX([1]age_tranches_5ans_nb_sex!$1:$1048576,MATCH('SectorStat-Age-Hommes'!$A496,[1]age_tranches_5ans_nb_sex!$A:$A,0),10)/5</f>
        <v>16.799999999903999</v>
      </c>
      <c r="T496">
        <f>INDEX([1]age_tranches_5ans_nb_sex!$1:$1048576,MATCH('SectorStat-Age-Hommes'!$A496,[1]age_tranches_5ans_nb_sex!$A:$A,0),10)/5</f>
        <v>16.799999999903999</v>
      </c>
      <c r="U496">
        <f>INDEX([1]age_tranches_5ans_nb_sex!$1:$1048576,MATCH('SectorStat-Age-Hommes'!$A496,[1]age_tranches_5ans_nb_sex!$A:$A,0),10)/5</f>
        <v>16.799999999903999</v>
      </c>
      <c r="V496">
        <f>INDEX([1]age_tranches_5ans_nb_sex!$1:$1048576,MATCH('SectorStat-Age-Hommes'!$A496,[1]age_tranches_5ans_nb_sex!$A:$A,0),10)/5</f>
        <v>16.799999999903999</v>
      </c>
      <c r="W496">
        <f>INDEX([1]age_tranches_5ans_nb_sex!$1:$1048576,MATCH('SectorStat-Age-Hommes'!$A496,[1]age_tranches_5ans_nb_sex!$A:$A,0),10)/5</f>
        <v>16.799999999903999</v>
      </c>
      <c r="X496">
        <f>INDEX([1]age_tranches_5ans_nb_sex!$1:$1048576,MATCH('SectorStat-Age-Hommes'!$A496,[1]age_tranches_5ans_nb_sex!$A:$A,0),10)/5</f>
        <v>16.799999999903999</v>
      </c>
      <c r="Y496">
        <f>INDEX([1]age_tranches_5ans_nb_sex!$1:$1048576,MATCH('SectorStat-Age-Hommes'!$A496,[1]age_tranches_5ans_nb_sex!$A:$A,0),12)/5</f>
        <v>21.800000000162999</v>
      </c>
      <c r="Z496">
        <f>INDEX([1]age_tranches_5ans_nb_sex!$1:$1048576,MATCH('SectorStat-Age-Hommes'!$A496,[1]age_tranches_5ans_nb_sex!$A:$A,0),12)/5</f>
        <v>21.800000000162999</v>
      </c>
      <c r="AA496">
        <f>INDEX([1]age_tranches_5ans_nb_sex!$1:$1048576,MATCH('SectorStat-Age-Hommes'!$A496,[1]age_tranches_5ans_nb_sex!$A:$A,0),12)/5</f>
        <v>21.800000000162999</v>
      </c>
      <c r="AB496">
        <f>INDEX([1]age_tranches_5ans_nb_sex!$1:$1048576,MATCH('SectorStat-Age-Hommes'!$A496,[1]age_tranches_5ans_nb_sex!$A:$A,0),12)/5</f>
        <v>21.800000000162999</v>
      </c>
      <c r="AC496">
        <f>INDEX([1]age_tranches_5ans_nb_sex!$1:$1048576,MATCH('SectorStat-Age-Hommes'!$A496,[1]age_tranches_5ans_nb_sex!$A:$A,0),14)/5</f>
        <v>31.800000000009998</v>
      </c>
      <c r="AD496">
        <f>INDEX([1]age_tranches_5ans_nb_sex!$1:$1048576,MATCH('SectorStat-Age-Hommes'!$A496,[1]age_tranches_5ans_nb_sex!$A:$A,0),14)/5</f>
        <v>31.800000000009998</v>
      </c>
      <c r="AE496">
        <f>INDEX([1]age_tranches_5ans_nb_sex!$1:$1048576,MATCH('SectorStat-Age-Hommes'!$A496,[1]age_tranches_5ans_nb_sex!$A:$A,0),14)/5</f>
        <v>31.800000000009998</v>
      </c>
      <c r="AF496">
        <f>INDEX([1]age_tranches_5ans_nb_sex!$1:$1048576,MATCH('SectorStat-Age-Hommes'!$A496,[1]age_tranches_5ans_nb_sex!$A:$A,0),14)/5</f>
        <v>31.800000000009998</v>
      </c>
      <c r="AG496">
        <f>INDEX([1]age_tranches_5ans_nb_sex!$1:$1048576,MATCH('SectorStat-Age-Hommes'!$A496,[1]age_tranches_5ans_nb_sex!$A:$A,0),14)/5</f>
        <v>31.800000000009998</v>
      </c>
      <c r="AH496">
        <f>INDEX([1]age_tranches_5ans_nb_sex!$1:$1048576,MATCH('SectorStat-Age-Hommes'!$A496,[1]age_tranches_5ans_nb_sex!$A:$A,0),16)/5</f>
        <v>34.000000000284999</v>
      </c>
      <c r="AI496">
        <f>INDEX([1]age_tranches_5ans_nb_sex!$1:$1048576,MATCH('SectorStat-Age-Hommes'!$A496,[1]age_tranches_5ans_nb_sex!$A:$A,0),16)/5</f>
        <v>34.000000000284999</v>
      </c>
      <c r="AJ496">
        <f>INDEX([1]age_tranches_5ans_nb_sex!$1:$1048576,MATCH('SectorStat-Age-Hommes'!$A496,[1]age_tranches_5ans_nb_sex!$A:$A,0),16)/5</f>
        <v>34.000000000284999</v>
      </c>
      <c r="AK496">
        <f>INDEX([1]age_tranches_5ans_nb_sex!$1:$1048576,MATCH('SectorStat-Age-Hommes'!$A496,[1]age_tranches_5ans_nb_sex!$A:$A,0),16)/5</f>
        <v>34.000000000284999</v>
      </c>
      <c r="AL496">
        <f>INDEX([1]age_tranches_5ans_nb_sex!$1:$1048576,MATCH('SectorStat-Age-Hommes'!$A496,[1]age_tranches_5ans_nb_sex!$A:$A,0),16)/5</f>
        <v>34.000000000284999</v>
      </c>
      <c r="AM496">
        <f>INDEX([1]age_tranches_5ans_nb_sex!$1:$1048576,MATCH('SectorStat-Age-Hommes'!$A496,[1]age_tranches_5ans_nb_sex!$A:$A,0),18)/5</f>
        <v>31.999999999913001</v>
      </c>
      <c r="AN496">
        <f>INDEX([1]age_tranches_5ans_nb_sex!$1:$1048576,MATCH('SectorStat-Age-Hommes'!$A496,[1]age_tranches_5ans_nb_sex!$A:$A,0),18)/5</f>
        <v>31.999999999913001</v>
      </c>
      <c r="AO496">
        <f>INDEX([1]age_tranches_5ans_nb_sex!$1:$1048576,MATCH('SectorStat-Age-Hommes'!$A496,[1]age_tranches_5ans_nb_sex!$A:$A,0),18)/5</f>
        <v>31.999999999913001</v>
      </c>
      <c r="AP496">
        <f>INDEX([1]age_tranches_5ans_nb_sex!$1:$1048576,MATCH('SectorStat-Age-Hommes'!$A496,[1]age_tranches_5ans_nb_sex!$A:$A,0),18)/5</f>
        <v>31.999999999913001</v>
      </c>
      <c r="AQ496">
        <f>INDEX([1]age_tranches_5ans_nb_sex!$1:$1048576,MATCH('SectorStat-Age-Hommes'!$A496,[1]age_tranches_5ans_nb_sex!$A:$A,0),18)/5</f>
        <v>31.999999999913001</v>
      </c>
      <c r="AR496">
        <f>INDEX([1]age_tranches_5ans_nb_sex!$1:$1048576,MATCH('SectorStat-Age-Hommes'!$A496,[1]age_tranches_5ans_nb_sex!$A:$A,0),20)/5</f>
        <v>34.000000000284999</v>
      </c>
      <c r="AS496">
        <f>INDEX([1]age_tranches_5ans_nb_sex!$1:$1048576,MATCH('SectorStat-Age-Hommes'!$A496,[1]age_tranches_5ans_nb_sex!$A:$A,0),20)/5</f>
        <v>34.000000000284999</v>
      </c>
      <c r="AT496">
        <f>INDEX([1]age_tranches_5ans_nb_sex!$1:$1048576,MATCH('SectorStat-Age-Hommes'!$A496,[1]age_tranches_5ans_nb_sex!$A:$A,0),20)/5</f>
        <v>34.000000000284999</v>
      </c>
      <c r="AU496">
        <f>INDEX([1]age_tranches_5ans_nb_sex!$1:$1048576,MATCH('SectorStat-Age-Hommes'!$A496,[1]age_tranches_5ans_nb_sex!$A:$A,0),20)/5</f>
        <v>34.000000000284999</v>
      </c>
      <c r="AV496">
        <f>INDEX([1]age_tranches_5ans_nb_sex!$1:$1048576,MATCH('SectorStat-Age-Hommes'!$A496,[1]age_tranches_5ans_nb_sex!$A:$A,0),20)/5</f>
        <v>34.000000000284999</v>
      </c>
      <c r="AW496">
        <f>INDEX([1]age_tranches_5ans_nb_sex!$1:$1048576,MATCH('SectorStat-Age-Hommes'!$A496,[1]age_tranches_5ans_nb_sex!$A:$A,0),22)/5</f>
        <v>23.999999999767002</v>
      </c>
      <c r="AX496">
        <f>INDEX([1]age_tranches_5ans_nb_sex!$1:$1048576,MATCH('SectorStat-Age-Hommes'!$A496,[1]age_tranches_5ans_nb_sex!$A:$A,0),22)/5</f>
        <v>23.999999999767002</v>
      </c>
      <c r="AY496">
        <f>INDEX([1]age_tranches_5ans_nb_sex!$1:$1048576,MATCH('SectorStat-Age-Hommes'!$A496,[1]age_tranches_5ans_nb_sex!$A:$A,0),22)/5</f>
        <v>23.999999999767002</v>
      </c>
      <c r="AZ496">
        <f>INDEX([1]age_tranches_5ans_nb_sex!$1:$1048576,MATCH('SectorStat-Age-Hommes'!$A496,[1]age_tranches_5ans_nb_sex!$A:$A,0),22)/5</f>
        <v>23.999999999767002</v>
      </c>
      <c r="BA496">
        <f>INDEX([1]age_tranches_5ans_nb_sex!$1:$1048576,MATCH('SectorStat-Age-Hommes'!$A496,[1]age_tranches_5ans_nb_sex!$A:$A,0),22)/5</f>
        <v>23.999999999767002</v>
      </c>
      <c r="BB496">
        <f>INDEX([1]age_tranches_5ans_nb_sex!$1:$1048576,MATCH('SectorStat-Age-Hommes'!$A496,[1]age_tranches_5ans_nb_sex!$A:$A,0),24)/5</f>
        <v>25.399999999759</v>
      </c>
      <c r="BC496">
        <f>INDEX([1]age_tranches_5ans_nb_sex!$1:$1048576,MATCH('SectorStat-Age-Hommes'!$A496,[1]age_tranches_5ans_nb_sex!$A:$A,0),24)/5</f>
        <v>25.399999999759</v>
      </c>
      <c r="BD496">
        <f>INDEX([1]age_tranches_5ans_nb_sex!$1:$1048576,MATCH('SectorStat-Age-Hommes'!$A496,[1]age_tranches_5ans_nb_sex!$A:$A,0),24)/5</f>
        <v>25.399999999759</v>
      </c>
      <c r="BE496">
        <f>INDEX([1]age_tranches_5ans_nb_sex!$1:$1048576,MATCH('SectorStat-Age-Hommes'!$A496,[1]age_tranches_5ans_nb_sex!$A:$A,0),24)/5</f>
        <v>25.399999999759</v>
      </c>
      <c r="BF496">
        <f>INDEX([1]age_tranches_5ans_nb_sex!$1:$1048576,MATCH('SectorStat-Age-Hommes'!$A496,[1]age_tranches_5ans_nb_sex!$A:$A,0),24)/5</f>
        <v>25.399999999759</v>
      </c>
      <c r="BG496">
        <f>INDEX([1]age_tranches_5ans_nb_sex!$1:$1048576,MATCH('SectorStat-Age-Hommes'!$A496,[1]age_tranches_5ans_nb_sex!$A:$A,0),26)/5</f>
        <v>16.000000000292001</v>
      </c>
      <c r="BH496">
        <f>INDEX([1]age_tranches_5ans_nb_sex!$1:$1048576,MATCH('SectorStat-Age-Hommes'!$A496,[1]age_tranches_5ans_nb_sex!$A:$A,0),26)/5</f>
        <v>16.000000000292001</v>
      </c>
      <c r="BI496">
        <f>INDEX([1]age_tranches_5ans_nb_sex!$1:$1048576,MATCH('SectorStat-Age-Hommes'!$A496,[1]age_tranches_5ans_nb_sex!$A:$A,0),26)/5</f>
        <v>16.000000000292001</v>
      </c>
      <c r="BJ496">
        <f>INDEX([1]age_tranches_5ans_nb_sex!$1:$1048576,MATCH('SectorStat-Age-Hommes'!$A496,[1]age_tranches_5ans_nb_sex!$A:$A,0),26)/5</f>
        <v>16.000000000292001</v>
      </c>
      <c r="BK496">
        <f>INDEX([1]age_tranches_5ans_nb_sex!$1:$1048576,MATCH('SectorStat-Age-Hommes'!$A496,[1]age_tranches_5ans_nb_sex!$A:$A,0),26)/5</f>
        <v>16.000000000292001</v>
      </c>
      <c r="BL496">
        <f>INDEX([1]age_tranches_5ans_nb_sex!$1:$1048576,MATCH('SectorStat-Age-Hommes'!$A496,[1]age_tranches_5ans_nb_sex!$A:$A,0),28)/5</f>
        <v>13.400000000211</v>
      </c>
      <c r="BM496">
        <f>INDEX([1]age_tranches_5ans_nb_sex!$1:$1048576,MATCH('SectorStat-Age-Hommes'!$A496,[1]age_tranches_5ans_nb_sex!$A:$A,0),28)/5</f>
        <v>13.400000000211</v>
      </c>
      <c r="BN496">
        <f>INDEX([1]age_tranches_5ans_nb_sex!$1:$1048576,MATCH('SectorStat-Age-Hommes'!$A496,[1]age_tranches_5ans_nb_sex!$A:$A,0),28)/5</f>
        <v>13.400000000211</v>
      </c>
      <c r="BO496">
        <f>INDEX([1]age_tranches_5ans_nb_sex!$1:$1048576,MATCH('SectorStat-Age-Hommes'!$A496,[1]age_tranches_5ans_nb_sex!$A:$A,0),28)/5</f>
        <v>13.400000000211</v>
      </c>
      <c r="BP496">
        <f>INDEX([1]age_tranches_5ans_nb_sex!$1:$1048576,MATCH('SectorStat-Age-Hommes'!$A496,[1]age_tranches_5ans_nb_sex!$A:$A,0),28)/5</f>
        <v>13.400000000211</v>
      </c>
      <c r="BQ496">
        <f>INDEX([1]age_tranches_5ans_nb_sex!$1:$1048576,MATCH('SectorStat-Age-Hommes'!$A496,[1]age_tranches_5ans_nb_sex!$A:$A,0),30)/5</f>
        <v>10.80000000013</v>
      </c>
      <c r="BR496">
        <f>INDEX([1]age_tranches_5ans_nb_sex!$1:$1048576,MATCH('SectorStat-Age-Hommes'!$A496,[1]age_tranches_5ans_nb_sex!$A:$A,0),30)/5</f>
        <v>10.80000000013</v>
      </c>
      <c r="BS496">
        <f>INDEX([1]age_tranches_5ans_nb_sex!$1:$1048576,MATCH('SectorStat-Age-Hommes'!$A496,[1]age_tranches_5ans_nb_sex!$A:$A,0),30)/5</f>
        <v>10.80000000013</v>
      </c>
      <c r="BT496">
        <f>INDEX([1]age_tranches_5ans_nb_sex!$1:$1048576,MATCH('SectorStat-Age-Hommes'!$A496,[1]age_tranches_5ans_nb_sex!$A:$A,0),30)/5</f>
        <v>10.80000000013</v>
      </c>
      <c r="BU496">
        <f>INDEX([1]age_tranches_5ans_nb_sex!$1:$1048576,MATCH('SectorStat-Age-Hommes'!$A496,[1]age_tranches_5ans_nb_sex!$A:$A,0),30)/5</f>
        <v>10.80000000013</v>
      </c>
      <c r="BV496">
        <f>INDEX([1]age_tranches_5ans_nb_sex!$1:$1048576,MATCH('SectorStat-Age-Hommes'!$A496,[1]age_tranches_5ans_nb_sex!$A:$A,0),32)/5</f>
        <v>6.9999999999599991</v>
      </c>
      <c r="BW496">
        <f>INDEX([1]age_tranches_5ans_nb_sex!$1:$1048576,MATCH('SectorStat-Age-Hommes'!$A496,[1]age_tranches_5ans_nb_sex!$A:$A,0),32)/5</f>
        <v>6.9999999999599991</v>
      </c>
      <c r="BX496">
        <f>INDEX([1]age_tranches_5ans_nb_sex!$1:$1048576,MATCH('SectorStat-Age-Hommes'!$A496,[1]age_tranches_5ans_nb_sex!$A:$A,0),32)/5</f>
        <v>6.9999999999599991</v>
      </c>
      <c r="BY496">
        <f>INDEX([1]age_tranches_5ans_nb_sex!$1:$1048576,MATCH('SectorStat-Age-Hommes'!$A496,[1]age_tranches_5ans_nb_sex!$A:$A,0),32)/5</f>
        <v>6.9999999999599991</v>
      </c>
      <c r="BZ496">
        <f>INDEX([1]age_tranches_5ans_nb_sex!$1:$1048576,MATCH('SectorStat-Age-Hommes'!$A496,[1]age_tranches_5ans_nb_sex!$A:$A,0),32)/5</f>
        <v>6.9999999999599991</v>
      </c>
      <c r="CA496">
        <f>INDEX([1]age_tranches_5ans_nb_sex!$1:$1048576,MATCH('SectorStat-Age-Hommes'!$A496,[1]age_tranches_5ans_nb_sex!$A:$A,0),34)/5</f>
        <v>5.2000000001620004</v>
      </c>
      <c r="CB496">
        <f>INDEX([1]age_tranches_5ans_nb_sex!$1:$1048576,MATCH('SectorStat-Age-Hommes'!$A496,[1]age_tranches_5ans_nb_sex!$A:$A,0),34)/5</f>
        <v>5.2000000001620004</v>
      </c>
      <c r="CC496">
        <f>INDEX([1]age_tranches_5ans_nb_sex!$1:$1048576,MATCH('SectorStat-Age-Hommes'!$A496,[1]age_tranches_5ans_nb_sex!$A:$A,0),34)/5</f>
        <v>5.2000000001620004</v>
      </c>
      <c r="CD496">
        <f>INDEX([1]age_tranches_5ans_nb_sex!$1:$1048576,MATCH('SectorStat-Age-Hommes'!$A496,[1]age_tranches_5ans_nb_sex!$A:$A,0),34)/5</f>
        <v>5.2000000001620004</v>
      </c>
      <c r="CE496">
        <f>INDEX([1]age_tranches_5ans_nb_sex!$1:$1048576,MATCH('SectorStat-Age-Hommes'!$A496,[1]age_tranches_5ans_nb_sex!$A:$A,0),34)/5</f>
        <v>5.2000000001620004</v>
      </c>
      <c r="CF496">
        <f>INDEX([1]age_tranches_5ans_nb_sex!$1:$1048576,MATCH('SectorStat-Age-Hommes'!$A496,[1]age_tranches_5ans_nb_sex!$A:$A,0),36)/5</f>
        <v>2.7999999999840002</v>
      </c>
      <c r="CG496">
        <f>INDEX([1]age_tranches_5ans_nb_sex!$1:$1048576,MATCH('SectorStat-Age-Hommes'!$A496,[1]age_tranches_5ans_nb_sex!$A:$A,0),36)/5</f>
        <v>2.7999999999840002</v>
      </c>
      <c r="CH496">
        <f>INDEX([1]age_tranches_5ans_nb_sex!$1:$1048576,MATCH('SectorStat-Age-Hommes'!$A496,[1]age_tranches_5ans_nb_sex!$A:$A,0),36)/5</f>
        <v>2.7999999999840002</v>
      </c>
      <c r="CI496">
        <f>INDEX([1]age_tranches_5ans_nb_sex!$1:$1048576,MATCH('SectorStat-Age-Hommes'!$A496,[1]age_tranches_5ans_nb_sex!$A:$A,0),36)/5</f>
        <v>2.7999999999840002</v>
      </c>
      <c r="CJ496">
        <f>INDEX([1]age_tranches_5ans_nb_sex!$1:$1048576,MATCH('SectorStat-Age-Hommes'!$A496,[1]age_tranches_5ans_nb_sex!$A:$A,0),36)/5</f>
        <v>2.7999999999840002</v>
      </c>
      <c r="CK496">
        <f>INDEX([1]age_tranches_5ans_nb_sex!$1:$1048576,MATCH('SectorStat-Age-Hommes'!$A496,[1]age_tranches_5ans_nb_sex!$A:$A,0),38)/5</f>
        <v>1.7999999997980001</v>
      </c>
      <c r="CL496">
        <f>INDEX([1]age_tranches_5ans_nb_sex!$1:$1048576,MATCH('SectorStat-Age-Hommes'!$A496,[1]age_tranches_5ans_nb_sex!$A:$A,0),38)/5</f>
        <v>1.7999999997980001</v>
      </c>
      <c r="CM496">
        <f>INDEX([1]age_tranches_5ans_nb_sex!$1:$1048576,MATCH('SectorStat-Age-Hommes'!$A496,[1]age_tranches_5ans_nb_sex!$A:$A,0),38)/5</f>
        <v>1.7999999997980001</v>
      </c>
      <c r="CN496">
        <f>INDEX([1]age_tranches_5ans_nb_sex!$1:$1048576,MATCH('SectorStat-Age-Hommes'!$A496,[1]age_tranches_5ans_nb_sex!$A:$A,0),38)/5</f>
        <v>1.7999999997980001</v>
      </c>
      <c r="CO496">
        <f>INDEX([1]age_tranches_5ans_nb_sex!$1:$1048576,MATCH('SectorStat-Age-Hommes'!$A496,[1]age_tranches_5ans_nb_sex!$A:$A,0),38)/5</f>
        <v>1.7999999997980001</v>
      </c>
      <c r="CP496" s="2">
        <f>INDEX([1]age_tranches_5ans_nb_sex!$1:$1048576,MATCH('SectorStat-Age-Hommes'!$A496,[1]age_tranches_5ans_nb_sex!$A:$A,0),40)/5</f>
        <v>0.80000000028300011</v>
      </c>
      <c r="CQ496" s="2">
        <f>INDEX([1]age_tranches_5ans_nb_sex!$1:$1048576,MATCH('SectorStat-Age-Hommes'!$A496,[1]age_tranches_5ans_nb_sex!$A:$A,0),40)/5</f>
        <v>0.80000000028300011</v>
      </c>
      <c r="CR496" s="2">
        <f>INDEX([1]age_tranches_5ans_nb_sex!$1:$1048576,MATCH('SectorStat-Age-Hommes'!$A496,[1]age_tranches_5ans_nb_sex!$A:$A,0),40)/5</f>
        <v>0.80000000028300011</v>
      </c>
      <c r="CS496" s="2">
        <f>INDEX([1]age_tranches_5ans_nb_sex!$1:$1048576,MATCH('SectorStat-Age-Hommes'!$A496,[1]age_tranches_5ans_nb_sex!$A:$A,0),40)/5</f>
        <v>0.80000000028300011</v>
      </c>
      <c r="CT496" s="2">
        <f>INDEX([1]age_tranches_5ans_nb_sex!$1:$1048576,MATCH('SectorStat-Age-Hommes'!$A496,[1]age_tranches_5ans_nb_sex!$A:$A,0),40)/5</f>
        <v>0.80000000028300011</v>
      </c>
      <c r="CZ496" s="3"/>
      <c r="DA496" s="3"/>
      <c r="DB496" s="3"/>
      <c r="DC496" s="3"/>
      <c r="DD496" s="3"/>
    </row>
    <row r="497" spans="1:108" x14ac:dyDescent="0.35">
      <c r="A497" s="1" t="s">
        <v>976</v>
      </c>
      <c r="B497" s="1" t="s">
        <v>977</v>
      </c>
      <c r="C497" t="str">
        <f>INDEX([1]SectorStat!$1:$1048576,MATCH('[1]Distribution ages'!$A497,[1]SectorStat!$B:$B,0),4)</f>
        <v>Saint-Josse-ten-Noode</v>
      </c>
      <c r="D497">
        <f>INDEX([1]age_tranches_5ans_nb_sex!$1:$1048576,MATCH('SectorStat-Age-Hommes'!$A497,[1]age_tranches_5ans_nb_sex!$A:$A,0),4)/5</f>
        <v>10.7999999999392</v>
      </c>
      <c r="E497">
        <f>INDEX([1]age_tranches_5ans_nb_sex!$1:$1048576,MATCH('SectorStat-Age-Hommes'!$A497,[1]age_tranches_5ans_nb_sex!$A:$A,0),4)/5</f>
        <v>10.7999999999392</v>
      </c>
      <c r="F497">
        <f>INDEX([1]age_tranches_5ans_nb_sex!$1:$1048576,MATCH('SectorStat-Age-Hommes'!$A497,[1]age_tranches_5ans_nb_sex!$A:$A,0),4)/5</f>
        <v>10.7999999999392</v>
      </c>
      <c r="G497">
        <f>INDEX([1]age_tranches_5ans_nb_sex!$1:$1048576,MATCH('SectorStat-Age-Hommes'!$A497,[1]age_tranches_5ans_nb_sex!$A:$A,0),4)/5</f>
        <v>10.7999999999392</v>
      </c>
      <c r="H497">
        <f>INDEX([1]age_tranches_5ans_nb_sex!$1:$1048576,MATCH('SectorStat-Age-Hommes'!$A497,[1]age_tranches_5ans_nb_sex!$A:$A,0),4)/5</f>
        <v>10.7999999999392</v>
      </c>
      <c r="I497">
        <f>INDEX([1]age_tranches_5ans_nb_sex!$1:$1048576,MATCH('SectorStat-Age-Hommes'!$A497,[1]age_tranches_5ans_nb_sex!$A:$A,0),6)/5</f>
        <v>9.1999999999615998</v>
      </c>
      <c r="J497">
        <f>INDEX([1]age_tranches_5ans_nb_sex!$1:$1048576,MATCH('SectorStat-Age-Hommes'!$A497,[1]age_tranches_5ans_nb_sex!$A:$A,0),6)/5</f>
        <v>9.1999999999615998</v>
      </c>
      <c r="K497">
        <f>INDEX([1]age_tranches_5ans_nb_sex!$1:$1048576,MATCH('SectorStat-Age-Hommes'!$A497,[1]age_tranches_5ans_nb_sex!$A:$A,0),6)/5</f>
        <v>9.1999999999615998</v>
      </c>
      <c r="L497">
        <f>INDEX([1]age_tranches_5ans_nb_sex!$1:$1048576,MATCH('SectorStat-Age-Hommes'!$A497,[1]age_tranches_5ans_nb_sex!$A:$A,0),6)/5</f>
        <v>9.1999999999615998</v>
      </c>
      <c r="M497">
        <f>INDEX([1]age_tranches_5ans_nb_sex!$1:$1048576,MATCH('SectorStat-Age-Hommes'!$A497,[1]age_tranches_5ans_nb_sex!$A:$A,0),6)/5</f>
        <v>9.1999999999615998</v>
      </c>
      <c r="N497">
        <f>INDEX([1]age_tranches_5ans_nb_sex!$1:$1048576,MATCH('SectorStat-Age-Hommes'!$A497,[1]age_tranches_5ans_nb_sex!$A:$A,0),8)/5</f>
        <v>5.4000000001504009</v>
      </c>
      <c r="O497">
        <f>INDEX([1]age_tranches_5ans_nb_sex!$1:$1048576,MATCH('SectorStat-Age-Hommes'!$A497,[1]age_tranches_5ans_nb_sex!$A:$A,0),8)/5</f>
        <v>5.4000000001504009</v>
      </c>
      <c r="P497">
        <f>INDEX([1]age_tranches_5ans_nb_sex!$1:$1048576,MATCH('SectorStat-Age-Hommes'!$A497,[1]age_tranches_5ans_nb_sex!$A:$A,0),8)/5</f>
        <v>5.4000000001504009</v>
      </c>
      <c r="Q497">
        <f>INDEX([1]age_tranches_5ans_nb_sex!$1:$1048576,MATCH('SectorStat-Age-Hommes'!$A497,[1]age_tranches_5ans_nb_sex!$A:$A,0),8)/5</f>
        <v>5.4000000001504009</v>
      </c>
      <c r="R497">
        <f>INDEX([1]age_tranches_5ans_nb_sex!$1:$1048576,MATCH('SectorStat-Age-Hommes'!$A497,[1]age_tranches_5ans_nb_sex!$A:$A,0),8)/5</f>
        <v>5.4000000001504009</v>
      </c>
      <c r="S497">
        <f>INDEX([1]age_tranches_5ans_nb_sex!$1:$1048576,MATCH('SectorStat-Age-Hommes'!$A497,[1]age_tranches_5ans_nb_sex!$A:$A,0),10)/5</f>
        <v>7.599999999984</v>
      </c>
      <c r="T497">
        <f>INDEX([1]age_tranches_5ans_nb_sex!$1:$1048576,MATCH('SectorStat-Age-Hommes'!$A497,[1]age_tranches_5ans_nb_sex!$A:$A,0),10)/5</f>
        <v>7.599999999984</v>
      </c>
      <c r="U497">
        <f>INDEX([1]age_tranches_5ans_nb_sex!$1:$1048576,MATCH('SectorStat-Age-Hommes'!$A497,[1]age_tranches_5ans_nb_sex!$A:$A,0),10)/5</f>
        <v>7.599999999984</v>
      </c>
      <c r="V497">
        <f>INDEX([1]age_tranches_5ans_nb_sex!$1:$1048576,MATCH('SectorStat-Age-Hommes'!$A497,[1]age_tranches_5ans_nb_sex!$A:$A,0),10)/5</f>
        <v>7.599999999984</v>
      </c>
      <c r="W497">
        <f>INDEX([1]age_tranches_5ans_nb_sex!$1:$1048576,MATCH('SectorStat-Age-Hommes'!$A497,[1]age_tranches_5ans_nb_sex!$A:$A,0),10)/5</f>
        <v>7.599999999984</v>
      </c>
      <c r="X497">
        <f>INDEX([1]age_tranches_5ans_nb_sex!$1:$1048576,MATCH('SectorStat-Age-Hommes'!$A497,[1]age_tranches_5ans_nb_sex!$A:$A,0),10)/5</f>
        <v>7.599999999984</v>
      </c>
      <c r="Y497">
        <f>INDEX([1]age_tranches_5ans_nb_sex!$1:$1048576,MATCH('SectorStat-Age-Hommes'!$A497,[1]age_tranches_5ans_nb_sex!$A:$A,0),12)/5</f>
        <v>15.399999999919999</v>
      </c>
      <c r="Z497">
        <f>INDEX([1]age_tranches_5ans_nb_sex!$1:$1048576,MATCH('SectorStat-Age-Hommes'!$A497,[1]age_tranches_5ans_nb_sex!$A:$A,0),12)/5</f>
        <v>15.399999999919999</v>
      </c>
      <c r="AA497">
        <f>INDEX([1]age_tranches_5ans_nb_sex!$1:$1048576,MATCH('SectorStat-Age-Hommes'!$A497,[1]age_tranches_5ans_nb_sex!$A:$A,0),12)/5</f>
        <v>15.399999999919999</v>
      </c>
      <c r="AB497">
        <f>INDEX([1]age_tranches_5ans_nb_sex!$1:$1048576,MATCH('SectorStat-Age-Hommes'!$A497,[1]age_tranches_5ans_nb_sex!$A:$A,0),12)/5</f>
        <v>15.399999999919999</v>
      </c>
      <c r="AC497">
        <f>INDEX([1]age_tranches_5ans_nb_sex!$1:$1048576,MATCH('SectorStat-Age-Hommes'!$A497,[1]age_tranches_5ans_nb_sex!$A:$A,0),14)/5</f>
        <v>29.600000000127999</v>
      </c>
      <c r="AD497">
        <f>INDEX([1]age_tranches_5ans_nb_sex!$1:$1048576,MATCH('SectorStat-Age-Hommes'!$A497,[1]age_tranches_5ans_nb_sex!$A:$A,0),14)/5</f>
        <v>29.600000000127999</v>
      </c>
      <c r="AE497">
        <f>INDEX([1]age_tranches_5ans_nb_sex!$1:$1048576,MATCH('SectorStat-Age-Hommes'!$A497,[1]age_tranches_5ans_nb_sex!$A:$A,0),14)/5</f>
        <v>29.600000000127999</v>
      </c>
      <c r="AF497">
        <f>INDEX([1]age_tranches_5ans_nb_sex!$1:$1048576,MATCH('SectorStat-Age-Hommes'!$A497,[1]age_tranches_5ans_nb_sex!$A:$A,0),14)/5</f>
        <v>29.600000000127999</v>
      </c>
      <c r="AG497">
        <f>INDEX([1]age_tranches_5ans_nb_sex!$1:$1048576,MATCH('SectorStat-Age-Hommes'!$A497,[1]age_tranches_5ans_nb_sex!$A:$A,0),14)/5</f>
        <v>29.600000000127999</v>
      </c>
      <c r="AH497">
        <f>INDEX([1]age_tranches_5ans_nb_sex!$1:$1048576,MATCH('SectorStat-Age-Hommes'!$A497,[1]age_tranches_5ans_nb_sex!$A:$A,0),16)/5</f>
        <v>24.199999999977599</v>
      </c>
      <c r="AI497">
        <f>INDEX([1]age_tranches_5ans_nb_sex!$1:$1048576,MATCH('SectorStat-Age-Hommes'!$A497,[1]age_tranches_5ans_nb_sex!$A:$A,0),16)/5</f>
        <v>24.199999999977599</v>
      </c>
      <c r="AJ497">
        <f>INDEX([1]age_tranches_5ans_nb_sex!$1:$1048576,MATCH('SectorStat-Age-Hommes'!$A497,[1]age_tranches_5ans_nb_sex!$A:$A,0),16)/5</f>
        <v>24.199999999977599</v>
      </c>
      <c r="AK497">
        <f>INDEX([1]age_tranches_5ans_nb_sex!$1:$1048576,MATCH('SectorStat-Age-Hommes'!$A497,[1]age_tranches_5ans_nb_sex!$A:$A,0),16)/5</f>
        <v>24.199999999977599</v>
      </c>
      <c r="AL497">
        <f>INDEX([1]age_tranches_5ans_nb_sex!$1:$1048576,MATCH('SectorStat-Age-Hommes'!$A497,[1]age_tranches_5ans_nb_sex!$A:$A,0),16)/5</f>
        <v>24.199999999977599</v>
      </c>
      <c r="AM497">
        <f>INDEX([1]age_tranches_5ans_nb_sex!$1:$1048576,MATCH('SectorStat-Age-Hommes'!$A497,[1]age_tranches_5ans_nb_sex!$A:$A,0),18)/5</f>
        <v>21.0000000000224</v>
      </c>
      <c r="AN497">
        <f>INDEX([1]age_tranches_5ans_nb_sex!$1:$1048576,MATCH('SectorStat-Age-Hommes'!$A497,[1]age_tranches_5ans_nb_sex!$A:$A,0),18)/5</f>
        <v>21.0000000000224</v>
      </c>
      <c r="AO497">
        <f>INDEX([1]age_tranches_5ans_nb_sex!$1:$1048576,MATCH('SectorStat-Age-Hommes'!$A497,[1]age_tranches_5ans_nb_sex!$A:$A,0),18)/5</f>
        <v>21.0000000000224</v>
      </c>
      <c r="AP497">
        <f>INDEX([1]age_tranches_5ans_nb_sex!$1:$1048576,MATCH('SectorStat-Age-Hommes'!$A497,[1]age_tranches_5ans_nb_sex!$A:$A,0),18)/5</f>
        <v>21.0000000000224</v>
      </c>
      <c r="AQ497">
        <f>INDEX([1]age_tranches_5ans_nb_sex!$1:$1048576,MATCH('SectorStat-Age-Hommes'!$A497,[1]age_tranches_5ans_nb_sex!$A:$A,0),18)/5</f>
        <v>21.0000000000224</v>
      </c>
      <c r="AR497">
        <f>INDEX([1]age_tranches_5ans_nb_sex!$1:$1048576,MATCH('SectorStat-Age-Hommes'!$A497,[1]age_tranches_5ans_nb_sex!$A:$A,0),20)/5</f>
        <v>15.799999999824001</v>
      </c>
      <c r="AS497">
        <f>INDEX([1]age_tranches_5ans_nb_sex!$1:$1048576,MATCH('SectorStat-Age-Hommes'!$A497,[1]age_tranches_5ans_nb_sex!$A:$A,0),20)/5</f>
        <v>15.799999999824001</v>
      </c>
      <c r="AT497">
        <f>INDEX([1]age_tranches_5ans_nb_sex!$1:$1048576,MATCH('SectorStat-Age-Hommes'!$A497,[1]age_tranches_5ans_nb_sex!$A:$A,0),20)/5</f>
        <v>15.799999999824001</v>
      </c>
      <c r="AU497">
        <f>INDEX([1]age_tranches_5ans_nb_sex!$1:$1048576,MATCH('SectorStat-Age-Hommes'!$A497,[1]age_tranches_5ans_nb_sex!$A:$A,0),20)/5</f>
        <v>15.799999999824001</v>
      </c>
      <c r="AV497">
        <f>INDEX([1]age_tranches_5ans_nb_sex!$1:$1048576,MATCH('SectorStat-Age-Hommes'!$A497,[1]age_tranches_5ans_nb_sex!$A:$A,0),20)/5</f>
        <v>15.799999999824001</v>
      </c>
      <c r="AW497">
        <f>INDEX([1]age_tranches_5ans_nb_sex!$1:$1048576,MATCH('SectorStat-Age-Hommes'!$A497,[1]age_tranches_5ans_nb_sex!$A:$A,0),22)/5</f>
        <v>14.199999999846401</v>
      </c>
      <c r="AX497">
        <f>INDEX([1]age_tranches_5ans_nb_sex!$1:$1048576,MATCH('SectorStat-Age-Hommes'!$A497,[1]age_tranches_5ans_nb_sex!$A:$A,0),22)/5</f>
        <v>14.199999999846401</v>
      </c>
      <c r="AY497">
        <f>INDEX([1]age_tranches_5ans_nb_sex!$1:$1048576,MATCH('SectorStat-Age-Hommes'!$A497,[1]age_tranches_5ans_nb_sex!$A:$A,0),22)/5</f>
        <v>14.199999999846401</v>
      </c>
      <c r="AZ497">
        <f>INDEX([1]age_tranches_5ans_nb_sex!$1:$1048576,MATCH('SectorStat-Age-Hommes'!$A497,[1]age_tranches_5ans_nb_sex!$A:$A,0),22)/5</f>
        <v>14.199999999846401</v>
      </c>
      <c r="BA497">
        <f>INDEX([1]age_tranches_5ans_nb_sex!$1:$1048576,MATCH('SectorStat-Age-Hommes'!$A497,[1]age_tranches_5ans_nb_sex!$A:$A,0),22)/5</f>
        <v>14.199999999846401</v>
      </c>
      <c r="BB497">
        <f>INDEX([1]age_tranches_5ans_nb_sex!$1:$1048576,MATCH('SectorStat-Age-Hommes'!$A497,[1]age_tranches_5ans_nb_sex!$A:$A,0),24)/5</f>
        <v>9.5999999998655987</v>
      </c>
      <c r="BC497">
        <f>INDEX([1]age_tranches_5ans_nb_sex!$1:$1048576,MATCH('SectorStat-Age-Hommes'!$A497,[1]age_tranches_5ans_nb_sex!$A:$A,0),24)/5</f>
        <v>9.5999999998655987</v>
      </c>
      <c r="BD497">
        <f>INDEX([1]age_tranches_5ans_nb_sex!$1:$1048576,MATCH('SectorStat-Age-Hommes'!$A497,[1]age_tranches_5ans_nb_sex!$A:$A,0),24)/5</f>
        <v>9.5999999998655987</v>
      </c>
      <c r="BE497">
        <f>INDEX([1]age_tranches_5ans_nb_sex!$1:$1048576,MATCH('SectorStat-Age-Hommes'!$A497,[1]age_tranches_5ans_nb_sex!$A:$A,0),24)/5</f>
        <v>9.5999999998655987</v>
      </c>
      <c r="BF497">
        <f>INDEX([1]age_tranches_5ans_nb_sex!$1:$1048576,MATCH('SectorStat-Age-Hommes'!$A497,[1]age_tranches_5ans_nb_sex!$A:$A,0),24)/5</f>
        <v>9.5999999998655987</v>
      </c>
      <c r="BG497">
        <f>INDEX([1]age_tranches_5ans_nb_sex!$1:$1048576,MATCH('SectorStat-Age-Hommes'!$A497,[1]age_tranches_5ans_nb_sex!$A:$A,0),26)/5</f>
        <v>9.0000000000096012</v>
      </c>
      <c r="BH497">
        <f>INDEX([1]age_tranches_5ans_nb_sex!$1:$1048576,MATCH('SectorStat-Age-Hommes'!$A497,[1]age_tranches_5ans_nb_sex!$A:$A,0),26)/5</f>
        <v>9.0000000000096012</v>
      </c>
      <c r="BI497">
        <f>INDEX([1]age_tranches_5ans_nb_sex!$1:$1048576,MATCH('SectorStat-Age-Hommes'!$A497,[1]age_tranches_5ans_nb_sex!$A:$A,0),26)/5</f>
        <v>9.0000000000096012</v>
      </c>
      <c r="BJ497">
        <f>INDEX([1]age_tranches_5ans_nb_sex!$1:$1048576,MATCH('SectorStat-Age-Hommes'!$A497,[1]age_tranches_5ans_nb_sex!$A:$A,0),26)/5</f>
        <v>9.0000000000096012</v>
      </c>
      <c r="BK497">
        <f>INDEX([1]age_tranches_5ans_nb_sex!$1:$1048576,MATCH('SectorStat-Age-Hommes'!$A497,[1]age_tranches_5ans_nb_sex!$A:$A,0),26)/5</f>
        <v>9.0000000000096012</v>
      </c>
      <c r="BL497">
        <f>INDEX([1]age_tranches_5ans_nb_sex!$1:$1048576,MATCH('SectorStat-Age-Hommes'!$A497,[1]age_tranches_5ans_nb_sex!$A:$A,0),28)/5</f>
        <v>4.5999999999807999</v>
      </c>
      <c r="BM497">
        <f>INDEX([1]age_tranches_5ans_nb_sex!$1:$1048576,MATCH('SectorStat-Age-Hommes'!$A497,[1]age_tranches_5ans_nb_sex!$A:$A,0),28)/5</f>
        <v>4.5999999999807999</v>
      </c>
      <c r="BN497">
        <f>INDEX([1]age_tranches_5ans_nb_sex!$1:$1048576,MATCH('SectorStat-Age-Hommes'!$A497,[1]age_tranches_5ans_nb_sex!$A:$A,0),28)/5</f>
        <v>4.5999999999807999</v>
      </c>
      <c r="BO497">
        <f>INDEX([1]age_tranches_5ans_nb_sex!$1:$1048576,MATCH('SectorStat-Age-Hommes'!$A497,[1]age_tranches_5ans_nb_sex!$A:$A,0),28)/5</f>
        <v>4.5999999999807999</v>
      </c>
      <c r="BP497">
        <f>INDEX([1]age_tranches_5ans_nb_sex!$1:$1048576,MATCH('SectorStat-Age-Hommes'!$A497,[1]age_tranches_5ans_nb_sex!$A:$A,0),28)/5</f>
        <v>4.5999999999807999</v>
      </c>
      <c r="BQ497">
        <f>INDEX([1]age_tranches_5ans_nb_sex!$1:$1048576,MATCH('SectorStat-Age-Hommes'!$A497,[1]age_tranches_5ans_nb_sex!$A:$A,0),30)/5</f>
        <v>3.8000000001727998</v>
      </c>
      <c r="BR497">
        <f>INDEX([1]age_tranches_5ans_nb_sex!$1:$1048576,MATCH('SectorStat-Age-Hommes'!$A497,[1]age_tranches_5ans_nb_sex!$A:$A,0),30)/5</f>
        <v>3.8000000001727998</v>
      </c>
      <c r="BS497">
        <f>INDEX([1]age_tranches_5ans_nb_sex!$1:$1048576,MATCH('SectorStat-Age-Hommes'!$A497,[1]age_tranches_5ans_nb_sex!$A:$A,0),30)/5</f>
        <v>3.8000000001727998</v>
      </c>
      <c r="BT497">
        <f>INDEX([1]age_tranches_5ans_nb_sex!$1:$1048576,MATCH('SectorStat-Age-Hommes'!$A497,[1]age_tranches_5ans_nb_sex!$A:$A,0),30)/5</f>
        <v>3.8000000001727998</v>
      </c>
      <c r="BU497">
        <f>INDEX([1]age_tranches_5ans_nb_sex!$1:$1048576,MATCH('SectorStat-Age-Hommes'!$A497,[1]age_tranches_5ans_nb_sex!$A:$A,0),30)/5</f>
        <v>3.8000000001727998</v>
      </c>
      <c r="BV497">
        <f>INDEX([1]age_tranches_5ans_nb_sex!$1:$1048576,MATCH('SectorStat-Age-Hommes'!$A497,[1]age_tranches_5ans_nb_sex!$A:$A,0),32)/5</f>
        <v>2.8000000000511998</v>
      </c>
      <c r="BW497">
        <f>INDEX([1]age_tranches_5ans_nb_sex!$1:$1048576,MATCH('SectorStat-Age-Hommes'!$A497,[1]age_tranches_5ans_nb_sex!$A:$A,0),32)/5</f>
        <v>2.8000000000511998</v>
      </c>
      <c r="BX497">
        <f>INDEX([1]age_tranches_5ans_nb_sex!$1:$1048576,MATCH('SectorStat-Age-Hommes'!$A497,[1]age_tranches_5ans_nb_sex!$A:$A,0),32)/5</f>
        <v>2.8000000000511998</v>
      </c>
      <c r="BY497">
        <f>INDEX([1]age_tranches_5ans_nb_sex!$1:$1048576,MATCH('SectorStat-Age-Hommes'!$A497,[1]age_tranches_5ans_nb_sex!$A:$A,0),32)/5</f>
        <v>2.8000000000511998</v>
      </c>
      <c r="BZ497">
        <f>INDEX([1]age_tranches_5ans_nb_sex!$1:$1048576,MATCH('SectorStat-Age-Hommes'!$A497,[1]age_tranches_5ans_nb_sex!$A:$A,0),32)/5</f>
        <v>2.8000000000511998</v>
      </c>
      <c r="CA497">
        <f>INDEX([1]age_tranches_5ans_nb_sex!$1:$1048576,MATCH('SectorStat-Age-Hommes'!$A497,[1]age_tranches_5ans_nb_sex!$A:$A,0),34)/5</f>
        <v>1.2000000000736</v>
      </c>
      <c r="CB497">
        <f>INDEX([1]age_tranches_5ans_nb_sex!$1:$1048576,MATCH('SectorStat-Age-Hommes'!$A497,[1]age_tranches_5ans_nb_sex!$A:$A,0),34)/5</f>
        <v>1.2000000000736</v>
      </c>
      <c r="CC497">
        <f>INDEX([1]age_tranches_5ans_nb_sex!$1:$1048576,MATCH('SectorStat-Age-Hommes'!$A497,[1]age_tranches_5ans_nb_sex!$A:$A,0),34)/5</f>
        <v>1.2000000000736</v>
      </c>
      <c r="CD497">
        <f>INDEX([1]age_tranches_5ans_nb_sex!$1:$1048576,MATCH('SectorStat-Age-Hommes'!$A497,[1]age_tranches_5ans_nb_sex!$A:$A,0),34)/5</f>
        <v>1.2000000000736</v>
      </c>
      <c r="CE497">
        <f>INDEX([1]age_tranches_5ans_nb_sex!$1:$1048576,MATCH('SectorStat-Age-Hommes'!$A497,[1]age_tranches_5ans_nb_sex!$A:$A,0),34)/5</f>
        <v>1.2000000000736</v>
      </c>
      <c r="CF497">
        <f>INDEX([1]age_tranches_5ans_nb_sex!$1:$1048576,MATCH('SectorStat-Age-Hommes'!$A497,[1]age_tranches_5ans_nb_sex!$A:$A,0),36)/5</f>
        <v>1.4000000000255999</v>
      </c>
      <c r="CG497">
        <f>INDEX([1]age_tranches_5ans_nb_sex!$1:$1048576,MATCH('SectorStat-Age-Hommes'!$A497,[1]age_tranches_5ans_nb_sex!$A:$A,0),36)/5</f>
        <v>1.4000000000255999</v>
      </c>
      <c r="CH497">
        <f>INDEX([1]age_tranches_5ans_nb_sex!$1:$1048576,MATCH('SectorStat-Age-Hommes'!$A497,[1]age_tranches_5ans_nb_sex!$A:$A,0),36)/5</f>
        <v>1.4000000000255999</v>
      </c>
      <c r="CI497">
        <f>INDEX([1]age_tranches_5ans_nb_sex!$1:$1048576,MATCH('SectorStat-Age-Hommes'!$A497,[1]age_tranches_5ans_nb_sex!$A:$A,0),36)/5</f>
        <v>1.4000000000255999</v>
      </c>
      <c r="CJ497">
        <f>INDEX([1]age_tranches_5ans_nb_sex!$1:$1048576,MATCH('SectorStat-Age-Hommes'!$A497,[1]age_tranches_5ans_nb_sex!$A:$A,0),36)/5</f>
        <v>1.4000000000255999</v>
      </c>
      <c r="CK497">
        <f>INDEX([1]age_tranches_5ans_nb_sex!$1:$1048576,MATCH('SectorStat-Age-Hommes'!$A497,[1]age_tranches_5ans_nb_sex!$A:$A,0),38)/5</f>
        <v>0.39999999990399998</v>
      </c>
      <c r="CL497">
        <f>INDEX([1]age_tranches_5ans_nb_sex!$1:$1048576,MATCH('SectorStat-Age-Hommes'!$A497,[1]age_tranches_5ans_nb_sex!$A:$A,0),38)/5</f>
        <v>0.39999999990399998</v>
      </c>
      <c r="CM497">
        <f>INDEX([1]age_tranches_5ans_nb_sex!$1:$1048576,MATCH('SectorStat-Age-Hommes'!$A497,[1]age_tranches_5ans_nb_sex!$A:$A,0),38)/5</f>
        <v>0.39999999990399998</v>
      </c>
      <c r="CN497">
        <f>INDEX([1]age_tranches_5ans_nb_sex!$1:$1048576,MATCH('SectorStat-Age-Hommes'!$A497,[1]age_tranches_5ans_nb_sex!$A:$A,0),38)/5</f>
        <v>0.39999999990399998</v>
      </c>
      <c r="CO497">
        <f>INDEX([1]age_tranches_5ans_nb_sex!$1:$1048576,MATCH('SectorStat-Age-Hommes'!$A497,[1]age_tranches_5ans_nb_sex!$A:$A,0),38)/5</f>
        <v>0.39999999990399998</v>
      </c>
      <c r="CP497" s="2">
        <f>INDEX([1]age_tranches_5ans_nb_sex!$1:$1048576,MATCH('SectorStat-Age-Hommes'!$A497,[1]age_tranches_5ans_nb_sex!$A:$A,0),40)/5</f>
        <v>0</v>
      </c>
      <c r="CQ497" s="2">
        <f>INDEX([1]age_tranches_5ans_nb_sex!$1:$1048576,MATCH('SectorStat-Age-Hommes'!$A497,[1]age_tranches_5ans_nb_sex!$A:$A,0),40)/5</f>
        <v>0</v>
      </c>
      <c r="CR497" s="2">
        <f>INDEX([1]age_tranches_5ans_nb_sex!$1:$1048576,MATCH('SectorStat-Age-Hommes'!$A497,[1]age_tranches_5ans_nb_sex!$A:$A,0),40)/5</f>
        <v>0</v>
      </c>
      <c r="CS497" s="2">
        <f>INDEX([1]age_tranches_5ans_nb_sex!$1:$1048576,MATCH('SectorStat-Age-Hommes'!$A497,[1]age_tranches_5ans_nb_sex!$A:$A,0),40)/5</f>
        <v>0</v>
      </c>
      <c r="CT497" s="2">
        <f>INDEX([1]age_tranches_5ans_nb_sex!$1:$1048576,MATCH('SectorStat-Age-Hommes'!$A497,[1]age_tranches_5ans_nb_sex!$A:$A,0),40)/5</f>
        <v>0</v>
      </c>
      <c r="CZ497" s="3"/>
      <c r="DA497" s="3"/>
      <c r="DB497" s="3"/>
      <c r="DC497" s="3"/>
      <c r="DD497" s="3"/>
    </row>
    <row r="498" spans="1:108" x14ac:dyDescent="0.35">
      <c r="A498" s="1" t="s">
        <v>978</v>
      </c>
      <c r="B498" s="1" t="s">
        <v>979</v>
      </c>
      <c r="C498" t="str">
        <f>INDEX([1]SectorStat!$1:$1048576,MATCH('[1]Distribution ages'!$A498,[1]SectorStat!$B:$B,0),4)</f>
        <v>Saint-Josse-ten-Noode</v>
      </c>
      <c r="D498">
        <f>INDEX([1]age_tranches_5ans_nb_sex!$1:$1048576,MATCH('SectorStat-Age-Hommes'!$A498,[1]age_tranches_5ans_nb_sex!$A:$A,0),4)/5</f>
        <v>10.399999999887001</v>
      </c>
      <c r="E498">
        <f>INDEX([1]age_tranches_5ans_nb_sex!$1:$1048576,MATCH('SectorStat-Age-Hommes'!$A498,[1]age_tranches_5ans_nb_sex!$A:$A,0),4)/5</f>
        <v>10.399999999887001</v>
      </c>
      <c r="F498">
        <f>INDEX([1]age_tranches_5ans_nb_sex!$1:$1048576,MATCH('SectorStat-Age-Hommes'!$A498,[1]age_tranches_5ans_nb_sex!$A:$A,0),4)/5</f>
        <v>10.399999999887001</v>
      </c>
      <c r="G498">
        <f>INDEX([1]age_tranches_5ans_nb_sex!$1:$1048576,MATCH('SectorStat-Age-Hommes'!$A498,[1]age_tranches_5ans_nb_sex!$A:$A,0),4)/5</f>
        <v>10.399999999887001</v>
      </c>
      <c r="H498">
        <f>INDEX([1]age_tranches_5ans_nb_sex!$1:$1048576,MATCH('SectorStat-Age-Hommes'!$A498,[1]age_tranches_5ans_nb_sex!$A:$A,0),4)/5</f>
        <v>10.399999999887001</v>
      </c>
      <c r="I498">
        <f>INDEX([1]age_tranches_5ans_nb_sex!$1:$1048576,MATCH('SectorStat-Age-Hommes'!$A498,[1]age_tranches_5ans_nb_sex!$A:$A,0),6)/5</f>
        <v>10.199999999997001</v>
      </c>
      <c r="J498">
        <f>INDEX([1]age_tranches_5ans_nb_sex!$1:$1048576,MATCH('SectorStat-Age-Hommes'!$A498,[1]age_tranches_5ans_nb_sex!$A:$A,0),6)/5</f>
        <v>10.199999999997001</v>
      </c>
      <c r="K498">
        <f>INDEX([1]age_tranches_5ans_nb_sex!$1:$1048576,MATCH('SectorStat-Age-Hommes'!$A498,[1]age_tranches_5ans_nb_sex!$A:$A,0),6)/5</f>
        <v>10.199999999997001</v>
      </c>
      <c r="L498">
        <f>INDEX([1]age_tranches_5ans_nb_sex!$1:$1048576,MATCH('SectorStat-Age-Hommes'!$A498,[1]age_tranches_5ans_nb_sex!$A:$A,0),6)/5</f>
        <v>10.199999999997001</v>
      </c>
      <c r="M498">
        <f>INDEX([1]age_tranches_5ans_nb_sex!$1:$1048576,MATCH('SectorStat-Age-Hommes'!$A498,[1]age_tranches_5ans_nb_sex!$A:$A,0),6)/5</f>
        <v>10.199999999997001</v>
      </c>
      <c r="N498">
        <f>INDEX([1]age_tranches_5ans_nb_sex!$1:$1048576,MATCH('SectorStat-Age-Hommes'!$A498,[1]age_tranches_5ans_nb_sex!$A:$A,0),8)/5</f>
        <v>7.9999999998720002</v>
      </c>
      <c r="O498">
        <f>INDEX([1]age_tranches_5ans_nb_sex!$1:$1048576,MATCH('SectorStat-Age-Hommes'!$A498,[1]age_tranches_5ans_nb_sex!$A:$A,0),8)/5</f>
        <v>7.9999999998720002</v>
      </c>
      <c r="P498">
        <f>INDEX([1]age_tranches_5ans_nb_sex!$1:$1048576,MATCH('SectorStat-Age-Hommes'!$A498,[1]age_tranches_5ans_nb_sex!$A:$A,0),8)/5</f>
        <v>7.9999999998720002</v>
      </c>
      <c r="Q498">
        <f>INDEX([1]age_tranches_5ans_nb_sex!$1:$1048576,MATCH('SectorStat-Age-Hommes'!$A498,[1]age_tranches_5ans_nb_sex!$A:$A,0),8)/5</f>
        <v>7.9999999998720002</v>
      </c>
      <c r="R498">
        <f>INDEX([1]age_tranches_5ans_nb_sex!$1:$1048576,MATCH('SectorStat-Age-Hommes'!$A498,[1]age_tranches_5ans_nb_sex!$A:$A,0),8)/5</f>
        <v>7.9999999998720002</v>
      </c>
      <c r="S498">
        <f>INDEX([1]age_tranches_5ans_nb_sex!$1:$1048576,MATCH('SectorStat-Age-Hommes'!$A498,[1]age_tranches_5ans_nb_sex!$A:$A,0),10)/5</f>
        <v>11.000000000091001</v>
      </c>
      <c r="T498">
        <f>INDEX([1]age_tranches_5ans_nb_sex!$1:$1048576,MATCH('SectorStat-Age-Hommes'!$A498,[1]age_tranches_5ans_nb_sex!$A:$A,0),10)/5</f>
        <v>11.000000000091001</v>
      </c>
      <c r="U498">
        <f>INDEX([1]age_tranches_5ans_nb_sex!$1:$1048576,MATCH('SectorStat-Age-Hommes'!$A498,[1]age_tranches_5ans_nb_sex!$A:$A,0),10)/5</f>
        <v>11.000000000091001</v>
      </c>
      <c r="V498">
        <f>INDEX([1]age_tranches_5ans_nb_sex!$1:$1048576,MATCH('SectorStat-Age-Hommes'!$A498,[1]age_tranches_5ans_nb_sex!$A:$A,0),10)/5</f>
        <v>11.000000000091001</v>
      </c>
      <c r="W498">
        <f>INDEX([1]age_tranches_5ans_nb_sex!$1:$1048576,MATCH('SectorStat-Age-Hommes'!$A498,[1]age_tranches_5ans_nb_sex!$A:$A,0),10)/5</f>
        <v>11.000000000091001</v>
      </c>
      <c r="X498">
        <f>INDEX([1]age_tranches_5ans_nb_sex!$1:$1048576,MATCH('SectorStat-Age-Hommes'!$A498,[1]age_tranches_5ans_nb_sex!$A:$A,0),10)/5</f>
        <v>11.000000000091001</v>
      </c>
      <c r="Y498">
        <f>INDEX([1]age_tranches_5ans_nb_sex!$1:$1048576,MATCH('SectorStat-Age-Hommes'!$A498,[1]age_tranches_5ans_nb_sex!$A:$A,0),12)/5</f>
        <v>11.600000000028</v>
      </c>
      <c r="Z498">
        <f>INDEX([1]age_tranches_5ans_nb_sex!$1:$1048576,MATCH('SectorStat-Age-Hommes'!$A498,[1]age_tranches_5ans_nb_sex!$A:$A,0),12)/5</f>
        <v>11.600000000028</v>
      </c>
      <c r="AA498">
        <f>INDEX([1]age_tranches_5ans_nb_sex!$1:$1048576,MATCH('SectorStat-Age-Hommes'!$A498,[1]age_tranches_5ans_nb_sex!$A:$A,0),12)/5</f>
        <v>11.600000000028</v>
      </c>
      <c r="AB498">
        <f>INDEX([1]age_tranches_5ans_nb_sex!$1:$1048576,MATCH('SectorStat-Age-Hommes'!$A498,[1]age_tranches_5ans_nb_sex!$A:$A,0),12)/5</f>
        <v>11.600000000028</v>
      </c>
      <c r="AC498">
        <f>INDEX([1]age_tranches_5ans_nb_sex!$1:$1048576,MATCH('SectorStat-Age-Hommes'!$A498,[1]age_tranches_5ans_nb_sex!$A:$A,0),14)/5</f>
        <v>12.799999999902001</v>
      </c>
      <c r="AD498">
        <f>INDEX([1]age_tranches_5ans_nb_sex!$1:$1048576,MATCH('SectorStat-Age-Hommes'!$A498,[1]age_tranches_5ans_nb_sex!$A:$A,0),14)/5</f>
        <v>12.799999999902001</v>
      </c>
      <c r="AE498">
        <f>INDEX([1]age_tranches_5ans_nb_sex!$1:$1048576,MATCH('SectorStat-Age-Hommes'!$A498,[1]age_tranches_5ans_nb_sex!$A:$A,0),14)/5</f>
        <v>12.799999999902001</v>
      </c>
      <c r="AF498">
        <f>INDEX([1]age_tranches_5ans_nb_sex!$1:$1048576,MATCH('SectorStat-Age-Hommes'!$A498,[1]age_tranches_5ans_nb_sex!$A:$A,0),14)/5</f>
        <v>12.799999999902001</v>
      </c>
      <c r="AG498">
        <f>INDEX([1]age_tranches_5ans_nb_sex!$1:$1048576,MATCH('SectorStat-Age-Hommes'!$A498,[1]age_tranches_5ans_nb_sex!$A:$A,0),14)/5</f>
        <v>12.799999999902001</v>
      </c>
      <c r="AH498">
        <f>INDEX([1]age_tranches_5ans_nb_sex!$1:$1048576,MATCH('SectorStat-Age-Hommes'!$A498,[1]age_tranches_5ans_nb_sex!$A:$A,0),16)/5</f>
        <v>10.399999999887001</v>
      </c>
      <c r="AI498">
        <f>INDEX([1]age_tranches_5ans_nb_sex!$1:$1048576,MATCH('SectorStat-Age-Hommes'!$A498,[1]age_tranches_5ans_nb_sex!$A:$A,0),16)/5</f>
        <v>10.399999999887001</v>
      </c>
      <c r="AJ498">
        <f>INDEX([1]age_tranches_5ans_nb_sex!$1:$1048576,MATCH('SectorStat-Age-Hommes'!$A498,[1]age_tranches_5ans_nb_sex!$A:$A,0),16)/5</f>
        <v>10.399999999887001</v>
      </c>
      <c r="AK498">
        <f>INDEX([1]age_tranches_5ans_nb_sex!$1:$1048576,MATCH('SectorStat-Age-Hommes'!$A498,[1]age_tranches_5ans_nb_sex!$A:$A,0),16)/5</f>
        <v>10.399999999887001</v>
      </c>
      <c r="AL498">
        <f>INDEX([1]age_tranches_5ans_nb_sex!$1:$1048576,MATCH('SectorStat-Age-Hommes'!$A498,[1]age_tranches_5ans_nb_sex!$A:$A,0),16)/5</f>
        <v>10.399999999887001</v>
      </c>
      <c r="AM498">
        <f>INDEX([1]age_tranches_5ans_nb_sex!$1:$1048576,MATCH('SectorStat-Age-Hommes'!$A498,[1]age_tranches_5ans_nb_sex!$A:$A,0),18)/5</f>
        <v>11.799999999918001</v>
      </c>
      <c r="AN498">
        <f>INDEX([1]age_tranches_5ans_nb_sex!$1:$1048576,MATCH('SectorStat-Age-Hommes'!$A498,[1]age_tranches_5ans_nb_sex!$A:$A,0),18)/5</f>
        <v>11.799999999918001</v>
      </c>
      <c r="AO498">
        <f>INDEX([1]age_tranches_5ans_nb_sex!$1:$1048576,MATCH('SectorStat-Age-Hommes'!$A498,[1]age_tranches_5ans_nb_sex!$A:$A,0),18)/5</f>
        <v>11.799999999918001</v>
      </c>
      <c r="AP498">
        <f>INDEX([1]age_tranches_5ans_nb_sex!$1:$1048576,MATCH('SectorStat-Age-Hommes'!$A498,[1]age_tranches_5ans_nb_sex!$A:$A,0),18)/5</f>
        <v>11.799999999918001</v>
      </c>
      <c r="AQ498">
        <f>INDEX([1]age_tranches_5ans_nb_sex!$1:$1048576,MATCH('SectorStat-Age-Hommes'!$A498,[1]age_tranches_5ans_nb_sex!$A:$A,0),18)/5</f>
        <v>11.799999999918001</v>
      </c>
      <c r="AR498">
        <f>INDEX([1]age_tranches_5ans_nb_sex!$1:$1048576,MATCH('SectorStat-Age-Hommes'!$A498,[1]age_tranches_5ans_nb_sex!$A:$A,0),20)/5</f>
        <v>13.799999999886001</v>
      </c>
      <c r="AS498">
        <f>INDEX([1]age_tranches_5ans_nb_sex!$1:$1048576,MATCH('SectorStat-Age-Hommes'!$A498,[1]age_tranches_5ans_nb_sex!$A:$A,0),20)/5</f>
        <v>13.799999999886001</v>
      </c>
      <c r="AT498">
        <f>INDEX([1]age_tranches_5ans_nb_sex!$1:$1048576,MATCH('SectorStat-Age-Hommes'!$A498,[1]age_tranches_5ans_nb_sex!$A:$A,0),20)/5</f>
        <v>13.799999999886001</v>
      </c>
      <c r="AU498">
        <f>INDEX([1]age_tranches_5ans_nb_sex!$1:$1048576,MATCH('SectorStat-Age-Hommes'!$A498,[1]age_tranches_5ans_nb_sex!$A:$A,0),20)/5</f>
        <v>13.799999999886001</v>
      </c>
      <c r="AV498">
        <f>INDEX([1]age_tranches_5ans_nb_sex!$1:$1048576,MATCH('SectorStat-Age-Hommes'!$A498,[1]age_tranches_5ans_nb_sex!$A:$A,0),20)/5</f>
        <v>13.799999999886001</v>
      </c>
      <c r="AW498">
        <f>INDEX([1]age_tranches_5ans_nb_sex!$1:$1048576,MATCH('SectorStat-Age-Hommes'!$A498,[1]age_tranches_5ans_nb_sex!$A:$A,0),22)/5</f>
        <v>11.799999999918001</v>
      </c>
      <c r="AX498">
        <f>INDEX([1]age_tranches_5ans_nb_sex!$1:$1048576,MATCH('SectorStat-Age-Hommes'!$A498,[1]age_tranches_5ans_nb_sex!$A:$A,0),22)/5</f>
        <v>11.799999999918001</v>
      </c>
      <c r="AY498">
        <f>INDEX([1]age_tranches_5ans_nb_sex!$1:$1048576,MATCH('SectorStat-Age-Hommes'!$A498,[1]age_tranches_5ans_nb_sex!$A:$A,0),22)/5</f>
        <v>11.799999999918001</v>
      </c>
      <c r="AZ498">
        <f>INDEX([1]age_tranches_5ans_nb_sex!$1:$1048576,MATCH('SectorStat-Age-Hommes'!$A498,[1]age_tranches_5ans_nb_sex!$A:$A,0),22)/5</f>
        <v>11.799999999918001</v>
      </c>
      <c r="BA498">
        <f>INDEX([1]age_tranches_5ans_nb_sex!$1:$1048576,MATCH('SectorStat-Age-Hommes'!$A498,[1]age_tranches_5ans_nb_sex!$A:$A,0),22)/5</f>
        <v>11.799999999918001</v>
      </c>
      <c r="BB498">
        <f>INDEX([1]age_tranches_5ans_nb_sex!$1:$1048576,MATCH('SectorStat-Age-Hommes'!$A498,[1]age_tranches_5ans_nb_sex!$A:$A,0),24)/5</f>
        <v>9.6000000000599996</v>
      </c>
      <c r="BC498">
        <f>INDEX([1]age_tranches_5ans_nb_sex!$1:$1048576,MATCH('SectorStat-Age-Hommes'!$A498,[1]age_tranches_5ans_nb_sex!$A:$A,0),24)/5</f>
        <v>9.6000000000599996</v>
      </c>
      <c r="BD498">
        <f>INDEX([1]age_tranches_5ans_nb_sex!$1:$1048576,MATCH('SectorStat-Age-Hommes'!$A498,[1]age_tranches_5ans_nb_sex!$A:$A,0),24)/5</f>
        <v>9.6000000000599996</v>
      </c>
      <c r="BE498">
        <f>INDEX([1]age_tranches_5ans_nb_sex!$1:$1048576,MATCH('SectorStat-Age-Hommes'!$A498,[1]age_tranches_5ans_nb_sex!$A:$A,0),24)/5</f>
        <v>9.6000000000599996</v>
      </c>
      <c r="BF498">
        <f>INDEX([1]age_tranches_5ans_nb_sex!$1:$1048576,MATCH('SectorStat-Age-Hommes'!$A498,[1]age_tranches_5ans_nb_sex!$A:$A,0),24)/5</f>
        <v>9.6000000000599996</v>
      </c>
      <c r="BG498">
        <f>INDEX([1]age_tranches_5ans_nb_sex!$1:$1048576,MATCH('SectorStat-Age-Hommes'!$A498,[1]age_tranches_5ans_nb_sex!$A:$A,0),26)/5</f>
        <v>7.9999999998720002</v>
      </c>
      <c r="BH498">
        <f>INDEX([1]age_tranches_5ans_nb_sex!$1:$1048576,MATCH('SectorStat-Age-Hommes'!$A498,[1]age_tranches_5ans_nb_sex!$A:$A,0),26)/5</f>
        <v>7.9999999998720002</v>
      </c>
      <c r="BI498">
        <f>INDEX([1]age_tranches_5ans_nb_sex!$1:$1048576,MATCH('SectorStat-Age-Hommes'!$A498,[1]age_tranches_5ans_nb_sex!$A:$A,0),26)/5</f>
        <v>7.9999999998720002</v>
      </c>
      <c r="BJ498">
        <f>INDEX([1]age_tranches_5ans_nb_sex!$1:$1048576,MATCH('SectorStat-Age-Hommes'!$A498,[1]age_tranches_5ans_nb_sex!$A:$A,0),26)/5</f>
        <v>7.9999999998720002</v>
      </c>
      <c r="BK498">
        <f>INDEX([1]age_tranches_5ans_nb_sex!$1:$1048576,MATCH('SectorStat-Age-Hommes'!$A498,[1]age_tranches_5ans_nb_sex!$A:$A,0),26)/5</f>
        <v>7.9999999998720002</v>
      </c>
      <c r="BL498">
        <f>INDEX([1]age_tranches_5ans_nb_sex!$1:$1048576,MATCH('SectorStat-Age-Hommes'!$A498,[1]age_tranches_5ans_nb_sex!$A:$A,0),28)/5</f>
        <v>4.99999999992</v>
      </c>
      <c r="BM498">
        <f>INDEX([1]age_tranches_5ans_nb_sex!$1:$1048576,MATCH('SectorStat-Age-Hommes'!$A498,[1]age_tranches_5ans_nb_sex!$A:$A,0),28)/5</f>
        <v>4.99999999992</v>
      </c>
      <c r="BN498">
        <f>INDEX([1]age_tranches_5ans_nb_sex!$1:$1048576,MATCH('SectorStat-Age-Hommes'!$A498,[1]age_tranches_5ans_nb_sex!$A:$A,0),28)/5</f>
        <v>4.99999999992</v>
      </c>
      <c r="BO498">
        <f>INDEX([1]age_tranches_5ans_nb_sex!$1:$1048576,MATCH('SectorStat-Age-Hommes'!$A498,[1]age_tranches_5ans_nb_sex!$A:$A,0),28)/5</f>
        <v>4.99999999992</v>
      </c>
      <c r="BP498">
        <f>INDEX([1]age_tranches_5ans_nb_sex!$1:$1048576,MATCH('SectorStat-Age-Hommes'!$A498,[1]age_tranches_5ans_nb_sex!$A:$A,0),28)/5</f>
        <v>4.99999999992</v>
      </c>
      <c r="BQ498">
        <f>INDEX([1]age_tranches_5ans_nb_sex!$1:$1048576,MATCH('SectorStat-Age-Hommes'!$A498,[1]age_tranches_5ans_nb_sex!$A:$A,0),30)/5</f>
        <v>3.5999999998890004</v>
      </c>
      <c r="BR498">
        <f>INDEX([1]age_tranches_5ans_nb_sex!$1:$1048576,MATCH('SectorStat-Age-Hommes'!$A498,[1]age_tranches_5ans_nb_sex!$A:$A,0),30)/5</f>
        <v>3.5999999998890004</v>
      </c>
      <c r="BS498">
        <f>INDEX([1]age_tranches_5ans_nb_sex!$1:$1048576,MATCH('SectorStat-Age-Hommes'!$A498,[1]age_tranches_5ans_nb_sex!$A:$A,0),30)/5</f>
        <v>3.5999999998890004</v>
      </c>
      <c r="BT498">
        <f>INDEX([1]age_tranches_5ans_nb_sex!$1:$1048576,MATCH('SectorStat-Age-Hommes'!$A498,[1]age_tranches_5ans_nb_sex!$A:$A,0),30)/5</f>
        <v>3.5999999998890004</v>
      </c>
      <c r="BU498">
        <f>INDEX([1]age_tranches_5ans_nb_sex!$1:$1048576,MATCH('SectorStat-Age-Hommes'!$A498,[1]age_tranches_5ans_nb_sex!$A:$A,0),30)/5</f>
        <v>3.5999999998890004</v>
      </c>
      <c r="BV498">
        <f>INDEX([1]age_tranches_5ans_nb_sex!$1:$1048576,MATCH('SectorStat-Age-Hommes'!$A498,[1]age_tranches_5ans_nb_sex!$A:$A,0),32)/5</f>
        <v>3.5999999998890004</v>
      </c>
      <c r="BW498">
        <f>INDEX([1]age_tranches_5ans_nb_sex!$1:$1048576,MATCH('SectorStat-Age-Hommes'!$A498,[1]age_tranches_5ans_nb_sex!$A:$A,0),32)/5</f>
        <v>3.5999999998890004</v>
      </c>
      <c r="BX498">
        <f>INDEX([1]age_tranches_5ans_nb_sex!$1:$1048576,MATCH('SectorStat-Age-Hommes'!$A498,[1]age_tranches_5ans_nb_sex!$A:$A,0),32)/5</f>
        <v>3.5999999998890004</v>
      </c>
      <c r="BY498">
        <f>INDEX([1]age_tranches_5ans_nb_sex!$1:$1048576,MATCH('SectorStat-Age-Hommes'!$A498,[1]age_tranches_5ans_nb_sex!$A:$A,0),32)/5</f>
        <v>3.5999999998890004</v>
      </c>
      <c r="BZ498">
        <f>INDEX([1]age_tranches_5ans_nb_sex!$1:$1048576,MATCH('SectorStat-Age-Hommes'!$A498,[1]age_tranches_5ans_nb_sex!$A:$A,0),32)/5</f>
        <v>3.5999999998890004</v>
      </c>
      <c r="CA498">
        <f>INDEX([1]age_tranches_5ans_nb_sex!$1:$1048576,MATCH('SectorStat-Age-Hommes'!$A498,[1]age_tranches_5ans_nb_sex!$A:$A,0),34)/5</f>
        <v>1.5999999999210002</v>
      </c>
      <c r="CB498">
        <f>INDEX([1]age_tranches_5ans_nb_sex!$1:$1048576,MATCH('SectorStat-Age-Hommes'!$A498,[1]age_tranches_5ans_nb_sex!$A:$A,0),34)/5</f>
        <v>1.5999999999210002</v>
      </c>
      <c r="CC498">
        <f>INDEX([1]age_tranches_5ans_nb_sex!$1:$1048576,MATCH('SectorStat-Age-Hommes'!$A498,[1]age_tranches_5ans_nb_sex!$A:$A,0),34)/5</f>
        <v>1.5999999999210002</v>
      </c>
      <c r="CD498">
        <f>INDEX([1]age_tranches_5ans_nb_sex!$1:$1048576,MATCH('SectorStat-Age-Hommes'!$A498,[1]age_tranches_5ans_nb_sex!$A:$A,0),34)/5</f>
        <v>1.5999999999210002</v>
      </c>
      <c r="CE498">
        <f>INDEX([1]age_tranches_5ans_nb_sex!$1:$1048576,MATCH('SectorStat-Age-Hommes'!$A498,[1]age_tranches_5ans_nb_sex!$A:$A,0),34)/5</f>
        <v>1.5999999999210002</v>
      </c>
      <c r="CF498">
        <f>INDEX([1]age_tranches_5ans_nb_sex!$1:$1048576,MATCH('SectorStat-Age-Hommes'!$A498,[1]age_tranches_5ans_nb_sex!$A:$A,0),36)/5</f>
        <v>1.1999999998740001</v>
      </c>
      <c r="CG498">
        <f>INDEX([1]age_tranches_5ans_nb_sex!$1:$1048576,MATCH('SectorStat-Age-Hommes'!$A498,[1]age_tranches_5ans_nb_sex!$A:$A,0),36)/5</f>
        <v>1.1999999998740001</v>
      </c>
      <c r="CH498">
        <f>INDEX([1]age_tranches_5ans_nb_sex!$1:$1048576,MATCH('SectorStat-Age-Hommes'!$A498,[1]age_tranches_5ans_nb_sex!$A:$A,0),36)/5</f>
        <v>1.1999999998740001</v>
      </c>
      <c r="CI498">
        <f>INDEX([1]age_tranches_5ans_nb_sex!$1:$1048576,MATCH('SectorStat-Age-Hommes'!$A498,[1]age_tranches_5ans_nb_sex!$A:$A,0),36)/5</f>
        <v>1.1999999998740001</v>
      </c>
      <c r="CJ498">
        <f>INDEX([1]age_tranches_5ans_nb_sex!$1:$1048576,MATCH('SectorStat-Age-Hommes'!$A498,[1]age_tranches_5ans_nb_sex!$A:$A,0),36)/5</f>
        <v>1.1999999998740001</v>
      </c>
      <c r="CK498">
        <f>INDEX([1]age_tranches_5ans_nb_sex!$1:$1048576,MATCH('SectorStat-Age-Hommes'!$A498,[1]age_tranches_5ans_nb_sex!$A:$A,0),38)/5</f>
        <v>0.19999999989</v>
      </c>
      <c r="CL498">
        <f>INDEX([1]age_tranches_5ans_nb_sex!$1:$1048576,MATCH('SectorStat-Age-Hommes'!$A498,[1]age_tranches_5ans_nb_sex!$A:$A,0),38)/5</f>
        <v>0.19999999989</v>
      </c>
      <c r="CM498">
        <f>INDEX([1]age_tranches_5ans_nb_sex!$1:$1048576,MATCH('SectorStat-Age-Hommes'!$A498,[1]age_tranches_5ans_nb_sex!$A:$A,0),38)/5</f>
        <v>0.19999999989</v>
      </c>
      <c r="CN498">
        <f>INDEX([1]age_tranches_5ans_nb_sex!$1:$1048576,MATCH('SectorStat-Age-Hommes'!$A498,[1]age_tranches_5ans_nb_sex!$A:$A,0),38)/5</f>
        <v>0.19999999989</v>
      </c>
      <c r="CO498">
        <f>INDEX([1]age_tranches_5ans_nb_sex!$1:$1048576,MATCH('SectorStat-Age-Hommes'!$A498,[1]age_tranches_5ans_nb_sex!$A:$A,0),38)/5</f>
        <v>0.19999999989</v>
      </c>
      <c r="CP498" s="2">
        <f>INDEX([1]age_tranches_5ans_nb_sex!$1:$1048576,MATCH('SectorStat-Age-Hommes'!$A498,[1]age_tranches_5ans_nb_sex!$A:$A,0),40)/5</f>
        <v>0.19999999989</v>
      </c>
      <c r="CQ498" s="2">
        <f>INDEX([1]age_tranches_5ans_nb_sex!$1:$1048576,MATCH('SectorStat-Age-Hommes'!$A498,[1]age_tranches_5ans_nb_sex!$A:$A,0),40)/5</f>
        <v>0.19999999989</v>
      </c>
      <c r="CR498" s="2">
        <f>INDEX([1]age_tranches_5ans_nb_sex!$1:$1048576,MATCH('SectorStat-Age-Hommes'!$A498,[1]age_tranches_5ans_nb_sex!$A:$A,0),40)/5</f>
        <v>0.19999999989</v>
      </c>
      <c r="CS498" s="2">
        <f>INDEX([1]age_tranches_5ans_nb_sex!$1:$1048576,MATCH('SectorStat-Age-Hommes'!$A498,[1]age_tranches_5ans_nb_sex!$A:$A,0),40)/5</f>
        <v>0.19999999989</v>
      </c>
      <c r="CT498" s="2">
        <f>INDEX([1]age_tranches_5ans_nb_sex!$1:$1048576,MATCH('SectorStat-Age-Hommes'!$A498,[1]age_tranches_5ans_nb_sex!$A:$A,0),40)/5</f>
        <v>0.19999999989</v>
      </c>
      <c r="CZ498" s="3"/>
      <c r="DA498" s="3"/>
      <c r="DB498" s="3"/>
      <c r="DC498" s="3"/>
      <c r="DD498" s="3"/>
    </row>
    <row r="499" spans="1:108" x14ac:dyDescent="0.35">
      <c r="A499" s="1" t="s">
        <v>980</v>
      </c>
      <c r="B499" s="1" t="s">
        <v>981</v>
      </c>
      <c r="C499" t="str">
        <f>INDEX([1]SectorStat!$1:$1048576,MATCH('[1]Distribution ages'!$A499,[1]SectorStat!$B:$B,0),4)</f>
        <v>Saint-Josse-ten-Noode</v>
      </c>
      <c r="D499">
        <f>INDEX([1]age_tranches_5ans_nb_sex!$1:$1048576,MATCH('SectorStat-Age-Hommes'!$A499,[1]age_tranches_5ans_nb_sex!$A:$A,0),4)/5</f>
        <v>0</v>
      </c>
      <c r="E499">
        <f>INDEX([1]age_tranches_5ans_nb_sex!$1:$1048576,MATCH('SectorStat-Age-Hommes'!$A499,[1]age_tranches_5ans_nb_sex!$A:$A,0),4)/5</f>
        <v>0</v>
      </c>
      <c r="F499">
        <f>INDEX([1]age_tranches_5ans_nb_sex!$1:$1048576,MATCH('SectorStat-Age-Hommes'!$A499,[1]age_tranches_5ans_nb_sex!$A:$A,0),4)/5</f>
        <v>0</v>
      </c>
      <c r="G499">
        <f>INDEX([1]age_tranches_5ans_nb_sex!$1:$1048576,MATCH('SectorStat-Age-Hommes'!$A499,[1]age_tranches_5ans_nb_sex!$A:$A,0),4)/5</f>
        <v>0</v>
      </c>
      <c r="H499">
        <f>INDEX([1]age_tranches_5ans_nb_sex!$1:$1048576,MATCH('SectorStat-Age-Hommes'!$A499,[1]age_tranches_5ans_nb_sex!$A:$A,0),4)/5</f>
        <v>0</v>
      </c>
      <c r="I499">
        <f>INDEX([1]age_tranches_5ans_nb_sex!$1:$1048576,MATCH('SectorStat-Age-Hommes'!$A499,[1]age_tranches_5ans_nb_sex!$A:$A,0),6)/5</f>
        <v>0</v>
      </c>
      <c r="J499">
        <f>INDEX([1]age_tranches_5ans_nb_sex!$1:$1048576,MATCH('SectorStat-Age-Hommes'!$A499,[1]age_tranches_5ans_nb_sex!$A:$A,0),6)/5</f>
        <v>0</v>
      </c>
      <c r="K499">
        <f>INDEX([1]age_tranches_5ans_nb_sex!$1:$1048576,MATCH('SectorStat-Age-Hommes'!$A499,[1]age_tranches_5ans_nb_sex!$A:$A,0),6)/5</f>
        <v>0</v>
      </c>
      <c r="L499">
        <f>INDEX([1]age_tranches_5ans_nb_sex!$1:$1048576,MATCH('SectorStat-Age-Hommes'!$A499,[1]age_tranches_5ans_nb_sex!$A:$A,0),6)/5</f>
        <v>0</v>
      </c>
      <c r="M499">
        <f>INDEX([1]age_tranches_5ans_nb_sex!$1:$1048576,MATCH('SectorStat-Age-Hommes'!$A499,[1]age_tranches_5ans_nb_sex!$A:$A,0),6)/5</f>
        <v>0</v>
      </c>
      <c r="N499">
        <f>INDEX([1]age_tranches_5ans_nb_sex!$1:$1048576,MATCH('SectorStat-Age-Hommes'!$A499,[1]age_tranches_5ans_nb_sex!$A:$A,0),8)/5</f>
        <v>0</v>
      </c>
      <c r="O499">
        <f>INDEX([1]age_tranches_5ans_nb_sex!$1:$1048576,MATCH('SectorStat-Age-Hommes'!$A499,[1]age_tranches_5ans_nb_sex!$A:$A,0),8)/5</f>
        <v>0</v>
      </c>
      <c r="P499">
        <f>INDEX([1]age_tranches_5ans_nb_sex!$1:$1048576,MATCH('SectorStat-Age-Hommes'!$A499,[1]age_tranches_5ans_nb_sex!$A:$A,0),8)/5</f>
        <v>0</v>
      </c>
      <c r="Q499">
        <f>INDEX([1]age_tranches_5ans_nb_sex!$1:$1048576,MATCH('SectorStat-Age-Hommes'!$A499,[1]age_tranches_5ans_nb_sex!$A:$A,0),8)/5</f>
        <v>0</v>
      </c>
      <c r="R499">
        <f>INDEX([1]age_tranches_5ans_nb_sex!$1:$1048576,MATCH('SectorStat-Age-Hommes'!$A499,[1]age_tranches_5ans_nb_sex!$A:$A,0),8)/5</f>
        <v>0</v>
      </c>
      <c r="S499">
        <f>INDEX([1]age_tranches_5ans_nb_sex!$1:$1048576,MATCH('SectorStat-Age-Hommes'!$A499,[1]age_tranches_5ans_nb_sex!$A:$A,0),10)/5</f>
        <v>0</v>
      </c>
      <c r="T499">
        <f>INDEX([1]age_tranches_5ans_nb_sex!$1:$1048576,MATCH('SectorStat-Age-Hommes'!$A499,[1]age_tranches_5ans_nb_sex!$A:$A,0),10)/5</f>
        <v>0</v>
      </c>
      <c r="U499">
        <f>INDEX([1]age_tranches_5ans_nb_sex!$1:$1048576,MATCH('SectorStat-Age-Hommes'!$A499,[1]age_tranches_5ans_nb_sex!$A:$A,0),10)/5</f>
        <v>0</v>
      </c>
      <c r="V499">
        <f>INDEX([1]age_tranches_5ans_nb_sex!$1:$1048576,MATCH('SectorStat-Age-Hommes'!$A499,[1]age_tranches_5ans_nb_sex!$A:$A,0),10)/5</f>
        <v>0</v>
      </c>
      <c r="W499">
        <f>INDEX([1]age_tranches_5ans_nb_sex!$1:$1048576,MATCH('SectorStat-Age-Hommes'!$A499,[1]age_tranches_5ans_nb_sex!$A:$A,0),10)/5</f>
        <v>0</v>
      </c>
      <c r="X499">
        <f>INDEX([1]age_tranches_5ans_nb_sex!$1:$1048576,MATCH('SectorStat-Age-Hommes'!$A499,[1]age_tranches_5ans_nb_sex!$A:$A,0),10)/5</f>
        <v>0</v>
      </c>
      <c r="Y499">
        <f>INDEX([1]age_tranches_5ans_nb_sex!$1:$1048576,MATCH('SectorStat-Age-Hommes'!$A499,[1]age_tranches_5ans_nb_sex!$A:$A,0),12)/5</f>
        <v>0</v>
      </c>
      <c r="Z499">
        <f>INDEX([1]age_tranches_5ans_nb_sex!$1:$1048576,MATCH('SectorStat-Age-Hommes'!$A499,[1]age_tranches_5ans_nb_sex!$A:$A,0),12)/5</f>
        <v>0</v>
      </c>
      <c r="AA499">
        <f>INDEX([1]age_tranches_5ans_nb_sex!$1:$1048576,MATCH('SectorStat-Age-Hommes'!$A499,[1]age_tranches_5ans_nb_sex!$A:$A,0),12)/5</f>
        <v>0</v>
      </c>
      <c r="AB499">
        <f>INDEX([1]age_tranches_5ans_nb_sex!$1:$1048576,MATCH('SectorStat-Age-Hommes'!$A499,[1]age_tranches_5ans_nb_sex!$A:$A,0),12)/5</f>
        <v>0</v>
      </c>
      <c r="AC499">
        <f>INDEX([1]age_tranches_5ans_nb_sex!$1:$1048576,MATCH('SectorStat-Age-Hommes'!$A499,[1]age_tranches_5ans_nb_sex!$A:$A,0),14)/5</f>
        <v>0</v>
      </c>
      <c r="AD499">
        <f>INDEX([1]age_tranches_5ans_nb_sex!$1:$1048576,MATCH('SectorStat-Age-Hommes'!$A499,[1]age_tranches_5ans_nb_sex!$A:$A,0),14)/5</f>
        <v>0</v>
      </c>
      <c r="AE499">
        <f>INDEX([1]age_tranches_5ans_nb_sex!$1:$1048576,MATCH('SectorStat-Age-Hommes'!$A499,[1]age_tranches_5ans_nb_sex!$A:$A,0),14)/5</f>
        <v>0</v>
      </c>
      <c r="AF499">
        <f>INDEX([1]age_tranches_5ans_nb_sex!$1:$1048576,MATCH('SectorStat-Age-Hommes'!$A499,[1]age_tranches_5ans_nb_sex!$A:$A,0),14)/5</f>
        <v>0</v>
      </c>
      <c r="AG499">
        <f>INDEX([1]age_tranches_5ans_nb_sex!$1:$1048576,MATCH('SectorStat-Age-Hommes'!$A499,[1]age_tranches_5ans_nb_sex!$A:$A,0),14)/5</f>
        <v>0</v>
      </c>
      <c r="AH499">
        <f>INDEX([1]age_tranches_5ans_nb_sex!$1:$1048576,MATCH('SectorStat-Age-Hommes'!$A499,[1]age_tranches_5ans_nb_sex!$A:$A,0),16)/5</f>
        <v>0</v>
      </c>
      <c r="AI499">
        <f>INDEX([1]age_tranches_5ans_nb_sex!$1:$1048576,MATCH('SectorStat-Age-Hommes'!$A499,[1]age_tranches_5ans_nb_sex!$A:$A,0),16)/5</f>
        <v>0</v>
      </c>
      <c r="AJ499">
        <f>INDEX([1]age_tranches_5ans_nb_sex!$1:$1048576,MATCH('SectorStat-Age-Hommes'!$A499,[1]age_tranches_5ans_nb_sex!$A:$A,0),16)/5</f>
        <v>0</v>
      </c>
      <c r="AK499">
        <f>INDEX([1]age_tranches_5ans_nb_sex!$1:$1048576,MATCH('SectorStat-Age-Hommes'!$A499,[1]age_tranches_5ans_nb_sex!$A:$A,0),16)/5</f>
        <v>0</v>
      </c>
      <c r="AL499">
        <f>INDEX([1]age_tranches_5ans_nb_sex!$1:$1048576,MATCH('SectorStat-Age-Hommes'!$A499,[1]age_tranches_5ans_nb_sex!$A:$A,0),16)/5</f>
        <v>0</v>
      </c>
      <c r="AM499">
        <f>INDEX([1]age_tranches_5ans_nb_sex!$1:$1048576,MATCH('SectorStat-Age-Hommes'!$A499,[1]age_tranches_5ans_nb_sex!$A:$A,0),18)/5</f>
        <v>0</v>
      </c>
      <c r="AN499">
        <f>INDEX([1]age_tranches_5ans_nb_sex!$1:$1048576,MATCH('SectorStat-Age-Hommes'!$A499,[1]age_tranches_5ans_nb_sex!$A:$A,0),18)/5</f>
        <v>0</v>
      </c>
      <c r="AO499">
        <f>INDEX([1]age_tranches_5ans_nb_sex!$1:$1048576,MATCH('SectorStat-Age-Hommes'!$A499,[1]age_tranches_5ans_nb_sex!$A:$A,0),18)/5</f>
        <v>0</v>
      </c>
      <c r="AP499">
        <f>INDEX([1]age_tranches_5ans_nb_sex!$1:$1048576,MATCH('SectorStat-Age-Hommes'!$A499,[1]age_tranches_5ans_nb_sex!$A:$A,0),18)/5</f>
        <v>0</v>
      </c>
      <c r="AQ499">
        <f>INDEX([1]age_tranches_5ans_nb_sex!$1:$1048576,MATCH('SectorStat-Age-Hommes'!$A499,[1]age_tranches_5ans_nb_sex!$A:$A,0),18)/5</f>
        <v>0</v>
      </c>
      <c r="AR499">
        <f>INDEX([1]age_tranches_5ans_nb_sex!$1:$1048576,MATCH('SectorStat-Age-Hommes'!$A499,[1]age_tranches_5ans_nb_sex!$A:$A,0),20)/5</f>
        <v>0</v>
      </c>
      <c r="AS499">
        <f>INDEX([1]age_tranches_5ans_nb_sex!$1:$1048576,MATCH('SectorStat-Age-Hommes'!$A499,[1]age_tranches_5ans_nb_sex!$A:$A,0),20)/5</f>
        <v>0</v>
      </c>
      <c r="AT499">
        <f>INDEX([1]age_tranches_5ans_nb_sex!$1:$1048576,MATCH('SectorStat-Age-Hommes'!$A499,[1]age_tranches_5ans_nb_sex!$A:$A,0),20)/5</f>
        <v>0</v>
      </c>
      <c r="AU499">
        <f>INDEX([1]age_tranches_5ans_nb_sex!$1:$1048576,MATCH('SectorStat-Age-Hommes'!$A499,[1]age_tranches_5ans_nb_sex!$A:$A,0),20)/5</f>
        <v>0</v>
      </c>
      <c r="AV499">
        <f>INDEX([1]age_tranches_5ans_nb_sex!$1:$1048576,MATCH('SectorStat-Age-Hommes'!$A499,[1]age_tranches_5ans_nb_sex!$A:$A,0),20)/5</f>
        <v>0</v>
      </c>
      <c r="AW499">
        <f>INDEX([1]age_tranches_5ans_nb_sex!$1:$1048576,MATCH('SectorStat-Age-Hommes'!$A499,[1]age_tranches_5ans_nb_sex!$A:$A,0),22)/5</f>
        <v>0</v>
      </c>
      <c r="AX499">
        <f>INDEX([1]age_tranches_5ans_nb_sex!$1:$1048576,MATCH('SectorStat-Age-Hommes'!$A499,[1]age_tranches_5ans_nb_sex!$A:$A,0),22)/5</f>
        <v>0</v>
      </c>
      <c r="AY499">
        <f>INDEX([1]age_tranches_5ans_nb_sex!$1:$1048576,MATCH('SectorStat-Age-Hommes'!$A499,[1]age_tranches_5ans_nb_sex!$A:$A,0),22)/5</f>
        <v>0</v>
      </c>
      <c r="AZ499">
        <f>INDEX([1]age_tranches_5ans_nb_sex!$1:$1048576,MATCH('SectorStat-Age-Hommes'!$A499,[1]age_tranches_5ans_nb_sex!$A:$A,0),22)/5</f>
        <v>0</v>
      </c>
      <c r="BA499">
        <f>INDEX([1]age_tranches_5ans_nb_sex!$1:$1048576,MATCH('SectorStat-Age-Hommes'!$A499,[1]age_tranches_5ans_nb_sex!$A:$A,0),22)/5</f>
        <v>0</v>
      </c>
      <c r="BB499">
        <f>INDEX([1]age_tranches_5ans_nb_sex!$1:$1048576,MATCH('SectorStat-Age-Hommes'!$A499,[1]age_tranches_5ans_nb_sex!$A:$A,0),24)/5</f>
        <v>0</v>
      </c>
      <c r="BC499">
        <f>INDEX([1]age_tranches_5ans_nb_sex!$1:$1048576,MATCH('SectorStat-Age-Hommes'!$A499,[1]age_tranches_5ans_nb_sex!$A:$A,0),24)/5</f>
        <v>0</v>
      </c>
      <c r="BD499">
        <f>INDEX([1]age_tranches_5ans_nb_sex!$1:$1048576,MATCH('SectorStat-Age-Hommes'!$A499,[1]age_tranches_5ans_nb_sex!$A:$A,0),24)/5</f>
        <v>0</v>
      </c>
      <c r="BE499">
        <f>INDEX([1]age_tranches_5ans_nb_sex!$1:$1048576,MATCH('SectorStat-Age-Hommes'!$A499,[1]age_tranches_5ans_nb_sex!$A:$A,0),24)/5</f>
        <v>0</v>
      </c>
      <c r="BF499">
        <f>INDEX([1]age_tranches_5ans_nb_sex!$1:$1048576,MATCH('SectorStat-Age-Hommes'!$A499,[1]age_tranches_5ans_nb_sex!$A:$A,0),24)/5</f>
        <v>0</v>
      </c>
      <c r="BG499">
        <f>INDEX([1]age_tranches_5ans_nb_sex!$1:$1048576,MATCH('SectorStat-Age-Hommes'!$A499,[1]age_tranches_5ans_nb_sex!$A:$A,0),26)/5</f>
        <v>0</v>
      </c>
      <c r="BH499">
        <f>INDEX([1]age_tranches_5ans_nb_sex!$1:$1048576,MATCH('SectorStat-Age-Hommes'!$A499,[1]age_tranches_5ans_nb_sex!$A:$A,0),26)/5</f>
        <v>0</v>
      </c>
      <c r="BI499">
        <f>INDEX([1]age_tranches_5ans_nb_sex!$1:$1048576,MATCH('SectorStat-Age-Hommes'!$A499,[1]age_tranches_5ans_nb_sex!$A:$A,0),26)/5</f>
        <v>0</v>
      </c>
      <c r="BJ499">
        <f>INDEX([1]age_tranches_5ans_nb_sex!$1:$1048576,MATCH('SectorStat-Age-Hommes'!$A499,[1]age_tranches_5ans_nb_sex!$A:$A,0),26)/5</f>
        <v>0</v>
      </c>
      <c r="BK499">
        <f>INDEX([1]age_tranches_5ans_nb_sex!$1:$1048576,MATCH('SectorStat-Age-Hommes'!$A499,[1]age_tranches_5ans_nb_sex!$A:$A,0),26)/5</f>
        <v>0</v>
      </c>
      <c r="BL499">
        <f>INDEX([1]age_tranches_5ans_nb_sex!$1:$1048576,MATCH('SectorStat-Age-Hommes'!$A499,[1]age_tranches_5ans_nb_sex!$A:$A,0),28)/5</f>
        <v>0</v>
      </c>
      <c r="BM499">
        <f>INDEX([1]age_tranches_5ans_nb_sex!$1:$1048576,MATCH('SectorStat-Age-Hommes'!$A499,[1]age_tranches_5ans_nb_sex!$A:$A,0),28)/5</f>
        <v>0</v>
      </c>
      <c r="BN499">
        <f>INDEX([1]age_tranches_5ans_nb_sex!$1:$1048576,MATCH('SectorStat-Age-Hommes'!$A499,[1]age_tranches_5ans_nb_sex!$A:$A,0),28)/5</f>
        <v>0</v>
      </c>
      <c r="BO499">
        <f>INDEX([1]age_tranches_5ans_nb_sex!$1:$1048576,MATCH('SectorStat-Age-Hommes'!$A499,[1]age_tranches_5ans_nb_sex!$A:$A,0),28)/5</f>
        <v>0</v>
      </c>
      <c r="BP499">
        <f>INDEX([1]age_tranches_5ans_nb_sex!$1:$1048576,MATCH('SectorStat-Age-Hommes'!$A499,[1]age_tranches_5ans_nb_sex!$A:$A,0),28)/5</f>
        <v>0</v>
      </c>
      <c r="BQ499">
        <f>INDEX([1]age_tranches_5ans_nb_sex!$1:$1048576,MATCH('SectorStat-Age-Hommes'!$A499,[1]age_tranches_5ans_nb_sex!$A:$A,0),30)/5</f>
        <v>0</v>
      </c>
      <c r="BR499">
        <f>INDEX([1]age_tranches_5ans_nb_sex!$1:$1048576,MATCH('SectorStat-Age-Hommes'!$A499,[1]age_tranches_5ans_nb_sex!$A:$A,0),30)/5</f>
        <v>0</v>
      </c>
      <c r="BS499">
        <f>INDEX([1]age_tranches_5ans_nb_sex!$1:$1048576,MATCH('SectorStat-Age-Hommes'!$A499,[1]age_tranches_5ans_nb_sex!$A:$A,0),30)/5</f>
        <v>0</v>
      </c>
      <c r="BT499">
        <f>INDEX([1]age_tranches_5ans_nb_sex!$1:$1048576,MATCH('SectorStat-Age-Hommes'!$A499,[1]age_tranches_5ans_nb_sex!$A:$A,0),30)/5</f>
        <v>0</v>
      </c>
      <c r="BU499">
        <f>INDEX([1]age_tranches_5ans_nb_sex!$1:$1048576,MATCH('SectorStat-Age-Hommes'!$A499,[1]age_tranches_5ans_nb_sex!$A:$A,0),30)/5</f>
        <v>0</v>
      </c>
      <c r="BV499">
        <f>INDEX([1]age_tranches_5ans_nb_sex!$1:$1048576,MATCH('SectorStat-Age-Hommes'!$A499,[1]age_tranches_5ans_nb_sex!$A:$A,0),32)/5</f>
        <v>0</v>
      </c>
      <c r="BW499">
        <f>INDEX([1]age_tranches_5ans_nb_sex!$1:$1048576,MATCH('SectorStat-Age-Hommes'!$A499,[1]age_tranches_5ans_nb_sex!$A:$A,0),32)/5</f>
        <v>0</v>
      </c>
      <c r="BX499">
        <f>INDEX([1]age_tranches_5ans_nb_sex!$1:$1048576,MATCH('SectorStat-Age-Hommes'!$A499,[1]age_tranches_5ans_nb_sex!$A:$A,0),32)/5</f>
        <v>0</v>
      </c>
      <c r="BY499">
        <f>INDEX([1]age_tranches_5ans_nb_sex!$1:$1048576,MATCH('SectorStat-Age-Hommes'!$A499,[1]age_tranches_5ans_nb_sex!$A:$A,0),32)/5</f>
        <v>0</v>
      </c>
      <c r="BZ499">
        <f>INDEX([1]age_tranches_5ans_nb_sex!$1:$1048576,MATCH('SectorStat-Age-Hommes'!$A499,[1]age_tranches_5ans_nb_sex!$A:$A,0),32)/5</f>
        <v>0</v>
      </c>
      <c r="CA499">
        <f>INDEX([1]age_tranches_5ans_nb_sex!$1:$1048576,MATCH('SectorStat-Age-Hommes'!$A499,[1]age_tranches_5ans_nb_sex!$A:$A,0),34)/5</f>
        <v>0</v>
      </c>
      <c r="CB499">
        <f>INDEX([1]age_tranches_5ans_nb_sex!$1:$1048576,MATCH('SectorStat-Age-Hommes'!$A499,[1]age_tranches_5ans_nb_sex!$A:$A,0),34)/5</f>
        <v>0</v>
      </c>
      <c r="CC499">
        <f>INDEX([1]age_tranches_5ans_nb_sex!$1:$1048576,MATCH('SectorStat-Age-Hommes'!$A499,[1]age_tranches_5ans_nb_sex!$A:$A,0),34)/5</f>
        <v>0</v>
      </c>
      <c r="CD499">
        <f>INDEX([1]age_tranches_5ans_nb_sex!$1:$1048576,MATCH('SectorStat-Age-Hommes'!$A499,[1]age_tranches_5ans_nb_sex!$A:$A,0),34)/5</f>
        <v>0</v>
      </c>
      <c r="CE499">
        <f>INDEX([1]age_tranches_5ans_nb_sex!$1:$1048576,MATCH('SectorStat-Age-Hommes'!$A499,[1]age_tranches_5ans_nb_sex!$A:$A,0),34)/5</f>
        <v>0</v>
      </c>
      <c r="CF499">
        <f>INDEX([1]age_tranches_5ans_nb_sex!$1:$1048576,MATCH('SectorStat-Age-Hommes'!$A499,[1]age_tranches_5ans_nb_sex!$A:$A,0),36)/5</f>
        <v>0</v>
      </c>
      <c r="CG499">
        <f>INDEX([1]age_tranches_5ans_nb_sex!$1:$1048576,MATCH('SectorStat-Age-Hommes'!$A499,[1]age_tranches_5ans_nb_sex!$A:$A,0),36)/5</f>
        <v>0</v>
      </c>
      <c r="CH499">
        <f>INDEX([1]age_tranches_5ans_nb_sex!$1:$1048576,MATCH('SectorStat-Age-Hommes'!$A499,[1]age_tranches_5ans_nb_sex!$A:$A,0),36)/5</f>
        <v>0</v>
      </c>
      <c r="CI499">
        <f>INDEX([1]age_tranches_5ans_nb_sex!$1:$1048576,MATCH('SectorStat-Age-Hommes'!$A499,[1]age_tranches_5ans_nb_sex!$A:$A,0),36)/5</f>
        <v>0</v>
      </c>
      <c r="CJ499">
        <f>INDEX([1]age_tranches_5ans_nb_sex!$1:$1048576,MATCH('SectorStat-Age-Hommes'!$A499,[1]age_tranches_5ans_nb_sex!$A:$A,0),36)/5</f>
        <v>0</v>
      </c>
      <c r="CK499">
        <f>INDEX([1]age_tranches_5ans_nb_sex!$1:$1048576,MATCH('SectorStat-Age-Hommes'!$A499,[1]age_tranches_5ans_nb_sex!$A:$A,0),38)/5</f>
        <v>0</v>
      </c>
      <c r="CL499">
        <f>INDEX([1]age_tranches_5ans_nb_sex!$1:$1048576,MATCH('SectorStat-Age-Hommes'!$A499,[1]age_tranches_5ans_nb_sex!$A:$A,0),38)/5</f>
        <v>0</v>
      </c>
      <c r="CM499">
        <f>INDEX([1]age_tranches_5ans_nb_sex!$1:$1048576,MATCH('SectorStat-Age-Hommes'!$A499,[1]age_tranches_5ans_nb_sex!$A:$A,0),38)/5</f>
        <v>0</v>
      </c>
      <c r="CN499">
        <f>INDEX([1]age_tranches_5ans_nb_sex!$1:$1048576,MATCH('SectorStat-Age-Hommes'!$A499,[1]age_tranches_5ans_nb_sex!$A:$A,0),38)/5</f>
        <v>0</v>
      </c>
      <c r="CO499">
        <f>INDEX([1]age_tranches_5ans_nb_sex!$1:$1048576,MATCH('SectorStat-Age-Hommes'!$A499,[1]age_tranches_5ans_nb_sex!$A:$A,0),38)/5</f>
        <v>0</v>
      </c>
      <c r="CP499" s="2">
        <f>INDEX([1]age_tranches_5ans_nb_sex!$1:$1048576,MATCH('SectorStat-Age-Hommes'!$A499,[1]age_tranches_5ans_nb_sex!$A:$A,0),40)/5</f>
        <v>0</v>
      </c>
      <c r="CQ499" s="2">
        <f>INDEX([1]age_tranches_5ans_nb_sex!$1:$1048576,MATCH('SectorStat-Age-Hommes'!$A499,[1]age_tranches_5ans_nb_sex!$A:$A,0),40)/5</f>
        <v>0</v>
      </c>
      <c r="CR499" s="2">
        <f>INDEX([1]age_tranches_5ans_nb_sex!$1:$1048576,MATCH('SectorStat-Age-Hommes'!$A499,[1]age_tranches_5ans_nb_sex!$A:$A,0),40)/5</f>
        <v>0</v>
      </c>
      <c r="CS499" s="2">
        <f>INDEX([1]age_tranches_5ans_nb_sex!$1:$1048576,MATCH('SectorStat-Age-Hommes'!$A499,[1]age_tranches_5ans_nb_sex!$A:$A,0),40)/5</f>
        <v>0</v>
      </c>
      <c r="CT499" s="2">
        <f>INDEX([1]age_tranches_5ans_nb_sex!$1:$1048576,MATCH('SectorStat-Age-Hommes'!$A499,[1]age_tranches_5ans_nb_sex!$A:$A,0),40)/5</f>
        <v>0</v>
      </c>
      <c r="CZ499" s="3"/>
      <c r="DA499" s="3"/>
      <c r="DB499" s="3"/>
      <c r="DC499" s="3"/>
      <c r="DD499" s="3"/>
    </row>
    <row r="500" spans="1:108" x14ac:dyDescent="0.35">
      <c r="A500" s="1" t="s">
        <v>982</v>
      </c>
      <c r="B500" s="1" t="s">
        <v>983</v>
      </c>
      <c r="C500" t="str">
        <f>INDEX([1]SectorStat!$1:$1048576,MATCH('[1]Distribution ages'!$A500,[1]SectorStat!$B:$B,0),4)</f>
        <v>Saint-Josse-ten-Noode</v>
      </c>
      <c r="D500">
        <f>INDEX([1]age_tranches_5ans_nb_sex!$1:$1048576,MATCH('SectorStat-Age-Hommes'!$A500,[1]age_tranches_5ans_nb_sex!$A:$A,0),4)/5</f>
        <v>32.399999999932795</v>
      </c>
      <c r="E500">
        <f>INDEX([1]age_tranches_5ans_nb_sex!$1:$1048576,MATCH('SectorStat-Age-Hommes'!$A500,[1]age_tranches_5ans_nb_sex!$A:$A,0),4)/5</f>
        <v>32.399999999932795</v>
      </c>
      <c r="F500">
        <f>INDEX([1]age_tranches_5ans_nb_sex!$1:$1048576,MATCH('SectorStat-Age-Hommes'!$A500,[1]age_tranches_5ans_nb_sex!$A:$A,0),4)/5</f>
        <v>32.399999999932795</v>
      </c>
      <c r="G500">
        <f>INDEX([1]age_tranches_5ans_nb_sex!$1:$1048576,MATCH('SectorStat-Age-Hommes'!$A500,[1]age_tranches_5ans_nb_sex!$A:$A,0),4)/5</f>
        <v>32.399999999932795</v>
      </c>
      <c r="H500">
        <f>INDEX([1]age_tranches_5ans_nb_sex!$1:$1048576,MATCH('SectorStat-Age-Hommes'!$A500,[1]age_tranches_5ans_nb_sex!$A:$A,0),4)/5</f>
        <v>32.399999999932795</v>
      </c>
      <c r="I500">
        <f>INDEX([1]age_tranches_5ans_nb_sex!$1:$1048576,MATCH('SectorStat-Age-Hommes'!$A500,[1]age_tranches_5ans_nb_sex!$A:$A,0),6)/5</f>
        <v>31.399999999825202</v>
      </c>
      <c r="J500">
        <f>INDEX([1]age_tranches_5ans_nb_sex!$1:$1048576,MATCH('SectorStat-Age-Hommes'!$A500,[1]age_tranches_5ans_nb_sex!$A:$A,0),6)/5</f>
        <v>31.399999999825202</v>
      </c>
      <c r="K500">
        <f>INDEX([1]age_tranches_5ans_nb_sex!$1:$1048576,MATCH('SectorStat-Age-Hommes'!$A500,[1]age_tranches_5ans_nb_sex!$A:$A,0),6)/5</f>
        <v>31.399999999825202</v>
      </c>
      <c r="L500">
        <f>INDEX([1]age_tranches_5ans_nb_sex!$1:$1048576,MATCH('SectorStat-Age-Hommes'!$A500,[1]age_tranches_5ans_nb_sex!$A:$A,0),6)/5</f>
        <v>31.399999999825202</v>
      </c>
      <c r="M500">
        <f>INDEX([1]age_tranches_5ans_nb_sex!$1:$1048576,MATCH('SectorStat-Age-Hommes'!$A500,[1]age_tranches_5ans_nb_sex!$A:$A,0),6)/5</f>
        <v>31.399999999825202</v>
      </c>
      <c r="N500">
        <f>INDEX([1]age_tranches_5ans_nb_sex!$1:$1048576,MATCH('SectorStat-Age-Hommes'!$A500,[1]age_tranches_5ans_nb_sex!$A:$A,0),8)/5</f>
        <v>28.600000000170002</v>
      </c>
      <c r="O500">
        <f>INDEX([1]age_tranches_5ans_nb_sex!$1:$1048576,MATCH('SectorStat-Age-Hommes'!$A500,[1]age_tranches_5ans_nb_sex!$A:$A,0),8)/5</f>
        <v>28.600000000170002</v>
      </c>
      <c r="P500">
        <f>INDEX([1]age_tranches_5ans_nb_sex!$1:$1048576,MATCH('SectorStat-Age-Hommes'!$A500,[1]age_tranches_5ans_nb_sex!$A:$A,0),8)/5</f>
        <v>28.600000000170002</v>
      </c>
      <c r="Q500">
        <f>INDEX([1]age_tranches_5ans_nb_sex!$1:$1048576,MATCH('SectorStat-Age-Hommes'!$A500,[1]age_tranches_5ans_nb_sex!$A:$A,0),8)/5</f>
        <v>28.600000000170002</v>
      </c>
      <c r="R500">
        <f>INDEX([1]age_tranches_5ans_nb_sex!$1:$1048576,MATCH('SectorStat-Age-Hommes'!$A500,[1]age_tranches_5ans_nb_sex!$A:$A,0),8)/5</f>
        <v>28.600000000170002</v>
      </c>
      <c r="S500">
        <f>INDEX([1]age_tranches_5ans_nb_sex!$1:$1048576,MATCH('SectorStat-Age-Hommes'!$A500,[1]age_tranches_5ans_nb_sex!$A:$A,0),10)/5</f>
        <v>31.399999999825202</v>
      </c>
      <c r="T500">
        <f>INDEX([1]age_tranches_5ans_nb_sex!$1:$1048576,MATCH('SectorStat-Age-Hommes'!$A500,[1]age_tranches_5ans_nb_sex!$A:$A,0),10)/5</f>
        <v>31.399999999825202</v>
      </c>
      <c r="U500">
        <f>INDEX([1]age_tranches_5ans_nb_sex!$1:$1048576,MATCH('SectorStat-Age-Hommes'!$A500,[1]age_tranches_5ans_nb_sex!$A:$A,0),10)/5</f>
        <v>31.399999999825202</v>
      </c>
      <c r="V500">
        <f>INDEX([1]age_tranches_5ans_nb_sex!$1:$1048576,MATCH('SectorStat-Age-Hommes'!$A500,[1]age_tranches_5ans_nb_sex!$A:$A,0),10)/5</f>
        <v>31.399999999825202</v>
      </c>
      <c r="W500">
        <f>INDEX([1]age_tranches_5ans_nb_sex!$1:$1048576,MATCH('SectorStat-Age-Hommes'!$A500,[1]age_tranches_5ans_nb_sex!$A:$A,0),10)/5</f>
        <v>31.399999999825202</v>
      </c>
      <c r="X500">
        <f>INDEX([1]age_tranches_5ans_nb_sex!$1:$1048576,MATCH('SectorStat-Age-Hommes'!$A500,[1]age_tranches_5ans_nb_sex!$A:$A,0),10)/5</f>
        <v>31.399999999825202</v>
      </c>
      <c r="Y500">
        <f>INDEX([1]age_tranches_5ans_nb_sex!$1:$1048576,MATCH('SectorStat-Age-Hommes'!$A500,[1]age_tranches_5ans_nb_sex!$A:$A,0),12)/5</f>
        <v>30.199999999857596</v>
      </c>
      <c r="Z500">
        <f>INDEX([1]age_tranches_5ans_nb_sex!$1:$1048576,MATCH('SectorStat-Age-Hommes'!$A500,[1]age_tranches_5ans_nb_sex!$A:$A,0),12)/5</f>
        <v>30.199999999857596</v>
      </c>
      <c r="AA500">
        <f>INDEX([1]age_tranches_5ans_nb_sex!$1:$1048576,MATCH('SectorStat-Age-Hommes'!$A500,[1]age_tranches_5ans_nb_sex!$A:$A,0),12)/5</f>
        <v>30.199999999857596</v>
      </c>
      <c r="AB500">
        <f>INDEX([1]age_tranches_5ans_nb_sex!$1:$1048576,MATCH('SectorStat-Age-Hommes'!$A500,[1]age_tranches_5ans_nb_sex!$A:$A,0),12)/5</f>
        <v>30.199999999857596</v>
      </c>
      <c r="AC500">
        <f>INDEX([1]age_tranches_5ans_nb_sex!$1:$1048576,MATCH('SectorStat-Age-Hommes'!$A500,[1]age_tranches_5ans_nb_sex!$A:$A,0),14)/5</f>
        <v>33.200000000180395</v>
      </c>
      <c r="AD500">
        <f>INDEX([1]age_tranches_5ans_nb_sex!$1:$1048576,MATCH('SectorStat-Age-Hommes'!$A500,[1]age_tranches_5ans_nb_sex!$A:$A,0),14)/5</f>
        <v>33.200000000180395</v>
      </c>
      <c r="AE500">
        <f>INDEX([1]age_tranches_5ans_nb_sex!$1:$1048576,MATCH('SectorStat-Age-Hommes'!$A500,[1]age_tranches_5ans_nb_sex!$A:$A,0),14)/5</f>
        <v>33.200000000180395</v>
      </c>
      <c r="AF500">
        <f>INDEX([1]age_tranches_5ans_nb_sex!$1:$1048576,MATCH('SectorStat-Age-Hommes'!$A500,[1]age_tranches_5ans_nb_sex!$A:$A,0),14)/5</f>
        <v>33.200000000180395</v>
      </c>
      <c r="AG500">
        <f>INDEX([1]age_tranches_5ans_nb_sex!$1:$1048576,MATCH('SectorStat-Age-Hommes'!$A500,[1]age_tranches_5ans_nb_sex!$A:$A,0),14)/5</f>
        <v>33.200000000180395</v>
      </c>
      <c r="AH500">
        <f>INDEX([1]age_tranches_5ans_nb_sex!$1:$1048576,MATCH('SectorStat-Age-Hommes'!$A500,[1]age_tranches_5ans_nb_sex!$A:$A,0),16)/5</f>
        <v>37.199999999803204</v>
      </c>
      <c r="AI500">
        <f>INDEX([1]age_tranches_5ans_nb_sex!$1:$1048576,MATCH('SectorStat-Age-Hommes'!$A500,[1]age_tranches_5ans_nb_sex!$A:$A,0),16)/5</f>
        <v>37.199999999803204</v>
      </c>
      <c r="AJ500">
        <f>INDEX([1]age_tranches_5ans_nb_sex!$1:$1048576,MATCH('SectorStat-Age-Hommes'!$A500,[1]age_tranches_5ans_nb_sex!$A:$A,0),16)/5</f>
        <v>37.199999999803204</v>
      </c>
      <c r="AK500">
        <f>INDEX([1]age_tranches_5ans_nb_sex!$1:$1048576,MATCH('SectorStat-Age-Hommes'!$A500,[1]age_tranches_5ans_nb_sex!$A:$A,0),16)/5</f>
        <v>37.199999999803204</v>
      </c>
      <c r="AL500">
        <f>INDEX([1]age_tranches_5ans_nb_sex!$1:$1048576,MATCH('SectorStat-Age-Hommes'!$A500,[1]age_tranches_5ans_nb_sex!$A:$A,0),16)/5</f>
        <v>37.199999999803204</v>
      </c>
      <c r="AM500">
        <f>INDEX([1]age_tranches_5ans_nb_sex!$1:$1048576,MATCH('SectorStat-Age-Hommes'!$A500,[1]age_tranches_5ans_nb_sex!$A:$A,0),18)/5</f>
        <v>39.799999999598398</v>
      </c>
      <c r="AN500">
        <f>INDEX([1]age_tranches_5ans_nb_sex!$1:$1048576,MATCH('SectorStat-Age-Hommes'!$A500,[1]age_tranches_5ans_nb_sex!$A:$A,0),18)/5</f>
        <v>39.799999999598398</v>
      </c>
      <c r="AO500">
        <f>INDEX([1]age_tranches_5ans_nb_sex!$1:$1048576,MATCH('SectorStat-Age-Hommes'!$A500,[1]age_tranches_5ans_nb_sex!$A:$A,0),18)/5</f>
        <v>39.799999999598398</v>
      </c>
      <c r="AP500">
        <f>INDEX([1]age_tranches_5ans_nb_sex!$1:$1048576,MATCH('SectorStat-Age-Hommes'!$A500,[1]age_tranches_5ans_nb_sex!$A:$A,0),18)/5</f>
        <v>39.799999999598398</v>
      </c>
      <c r="AQ500">
        <f>INDEX([1]age_tranches_5ans_nb_sex!$1:$1048576,MATCH('SectorStat-Age-Hommes'!$A500,[1]age_tranches_5ans_nb_sex!$A:$A,0),18)/5</f>
        <v>39.799999999598398</v>
      </c>
      <c r="AR500">
        <f>INDEX([1]age_tranches_5ans_nb_sex!$1:$1048576,MATCH('SectorStat-Age-Hommes'!$A500,[1]age_tranches_5ans_nb_sex!$A:$A,0),20)/5</f>
        <v>34.400000000147998</v>
      </c>
      <c r="AS500">
        <f>INDEX([1]age_tranches_5ans_nb_sex!$1:$1048576,MATCH('SectorStat-Age-Hommes'!$A500,[1]age_tranches_5ans_nb_sex!$A:$A,0),20)/5</f>
        <v>34.400000000147998</v>
      </c>
      <c r="AT500">
        <f>INDEX([1]age_tranches_5ans_nb_sex!$1:$1048576,MATCH('SectorStat-Age-Hommes'!$A500,[1]age_tranches_5ans_nb_sex!$A:$A,0),20)/5</f>
        <v>34.400000000147998</v>
      </c>
      <c r="AU500">
        <f>INDEX([1]age_tranches_5ans_nb_sex!$1:$1048576,MATCH('SectorStat-Age-Hommes'!$A500,[1]age_tranches_5ans_nb_sex!$A:$A,0),20)/5</f>
        <v>34.400000000147998</v>
      </c>
      <c r="AV500">
        <f>INDEX([1]age_tranches_5ans_nb_sex!$1:$1048576,MATCH('SectorStat-Age-Hommes'!$A500,[1]age_tranches_5ans_nb_sex!$A:$A,0),20)/5</f>
        <v>34.400000000147998</v>
      </c>
      <c r="AW500">
        <f>INDEX([1]age_tranches_5ans_nb_sex!$1:$1048576,MATCH('SectorStat-Age-Hommes'!$A500,[1]age_tranches_5ans_nb_sex!$A:$A,0),22)/5</f>
        <v>27.999999999782396</v>
      </c>
      <c r="AX500">
        <f>INDEX([1]age_tranches_5ans_nb_sex!$1:$1048576,MATCH('SectorStat-Age-Hommes'!$A500,[1]age_tranches_5ans_nb_sex!$A:$A,0),22)/5</f>
        <v>27.999999999782396</v>
      </c>
      <c r="AY500">
        <f>INDEX([1]age_tranches_5ans_nb_sex!$1:$1048576,MATCH('SectorStat-Age-Hommes'!$A500,[1]age_tranches_5ans_nb_sex!$A:$A,0),22)/5</f>
        <v>27.999999999782396</v>
      </c>
      <c r="AZ500">
        <f>INDEX([1]age_tranches_5ans_nb_sex!$1:$1048576,MATCH('SectorStat-Age-Hommes'!$A500,[1]age_tranches_5ans_nb_sex!$A:$A,0),22)/5</f>
        <v>27.999999999782396</v>
      </c>
      <c r="BA500">
        <f>INDEX([1]age_tranches_5ans_nb_sex!$1:$1048576,MATCH('SectorStat-Age-Hommes'!$A500,[1]age_tranches_5ans_nb_sex!$A:$A,0),22)/5</f>
        <v>27.999999999782396</v>
      </c>
      <c r="BB500">
        <f>INDEX([1]age_tranches_5ans_nb_sex!$1:$1048576,MATCH('SectorStat-Age-Hommes'!$A500,[1]age_tranches_5ans_nb_sex!$A:$A,0),24)/5</f>
        <v>25.399999999987198</v>
      </c>
      <c r="BC500">
        <f>INDEX([1]age_tranches_5ans_nb_sex!$1:$1048576,MATCH('SectorStat-Age-Hommes'!$A500,[1]age_tranches_5ans_nb_sex!$A:$A,0),24)/5</f>
        <v>25.399999999987198</v>
      </c>
      <c r="BD500">
        <f>INDEX([1]age_tranches_5ans_nb_sex!$1:$1048576,MATCH('SectorStat-Age-Hommes'!$A500,[1]age_tranches_5ans_nb_sex!$A:$A,0),24)/5</f>
        <v>25.399999999987198</v>
      </c>
      <c r="BE500">
        <f>INDEX([1]age_tranches_5ans_nb_sex!$1:$1048576,MATCH('SectorStat-Age-Hommes'!$A500,[1]age_tranches_5ans_nb_sex!$A:$A,0),24)/5</f>
        <v>25.399999999987198</v>
      </c>
      <c r="BF500">
        <f>INDEX([1]age_tranches_5ans_nb_sex!$1:$1048576,MATCH('SectorStat-Age-Hommes'!$A500,[1]age_tranches_5ans_nb_sex!$A:$A,0),24)/5</f>
        <v>25.399999999987198</v>
      </c>
      <c r="BG500">
        <f>INDEX([1]age_tranches_5ans_nb_sex!$1:$1048576,MATCH('SectorStat-Age-Hommes'!$A500,[1]age_tranches_5ans_nb_sex!$A:$A,0),26)/5</f>
        <v>22.800000000191996</v>
      </c>
      <c r="BH500">
        <f>INDEX([1]age_tranches_5ans_nb_sex!$1:$1048576,MATCH('SectorStat-Age-Hommes'!$A500,[1]age_tranches_5ans_nb_sex!$A:$A,0),26)/5</f>
        <v>22.800000000191996</v>
      </c>
      <c r="BI500">
        <f>INDEX([1]age_tranches_5ans_nb_sex!$1:$1048576,MATCH('SectorStat-Age-Hommes'!$A500,[1]age_tranches_5ans_nb_sex!$A:$A,0),26)/5</f>
        <v>22.800000000191996</v>
      </c>
      <c r="BJ500">
        <f>INDEX([1]age_tranches_5ans_nb_sex!$1:$1048576,MATCH('SectorStat-Age-Hommes'!$A500,[1]age_tranches_5ans_nb_sex!$A:$A,0),26)/5</f>
        <v>22.800000000191996</v>
      </c>
      <c r="BK500">
        <f>INDEX([1]age_tranches_5ans_nb_sex!$1:$1048576,MATCH('SectorStat-Age-Hommes'!$A500,[1]age_tranches_5ans_nb_sex!$A:$A,0),26)/5</f>
        <v>22.800000000191996</v>
      </c>
      <c r="BL500">
        <f>INDEX([1]age_tranches_5ans_nb_sex!$1:$1048576,MATCH('SectorStat-Age-Hommes'!$A500,[1]age_tranches_5ans_nb_sex!$A:$A,0),28)/5</f>
        <v>16.199999999966398</v>
      </c>
      <c r="BM500">
        <f>INDEX([1]age_tranches_5ans_nb_sex!$1:$1048576,MATCH('SectorStat-Age-Hommes'!$A500,[1]age_tranches_5ans_nb_sex!$A:$A,0),28)/5</f>
        <v>16.199999999966398</v>
      </c>
      <c r="BN500">
        <f>INDEX([1]age_tranches_5ans_nb_sex!$1:$1048576,MATCH('SectorStat-Age-Hommes'!$A500,[1]age_tranches_5ans_nb_sex!$A:$A,0),28)/5</f>
        <v>16.199999999966398</v>
      </c>
      <c r="BO500">
        <f>INDEX([1]age_tranches_5ans_nb_sex!$1:$1048576,MATCH('SectorStat-Age-Hommes'!$A500,[1]age_tranches_5ans_nb_sex!$A:$A,0),28)/5</f>
        <v>16.199999999966398</v>
      </c>
      <c r="BP500">
        <f>INDEX([1]age_tranches_5ans_nb_sex!$1:$1048576,MATCH('SectorStat-Age-Hommes'!$A500,[1]age_tranches_5ans_nb_sex!$A:$A,0),28)/5</f>
        <v>16.199999999966398</v>
      </c>
      <c r="BQ500">
        <f>INDEX([1]age_tranches_5ans_nb_sex!$1:$1048576,MATCH('SectorStat-Age-Hommes'!$A500,[1]age_tranches_5ans_nb_sex!$A:$A,0),30)/5</f>
        <v>10.799999999708399</v>
      </c>
      <c r="BR500">
        <f>INDEX([1]age_tranches_5ans_nb_sex!$1:$1048576,MATCH('SectorStat-Age-Hommes'!$A500,[1]age_tranches_5ans_nb_sex!$A:$A,0),30)/5</f>
        <v>10.799999999708399</v>
      </c>
      <c r="BS500">
        <f>INDEX([1]age_tranches_5ans_nb_sex!$1:$1048576,MATCH('SectorStat-Age-Hommes'!$A500,[1]age_tranches_5ans_nb_sex!$A:$A,0),30)/5</f>
        <v>10.799999999708399</v>
      </c>
      <c r="BT500">
        <f>INDEX([1]age_tranches_5ans_nb_sex!$1:$1048576,MATCH('SectorStat-Age-Hommes'!$A500,[1]age_tranches_5ans_nb_sex!$A:$A,0),30)/5</f>
        <v>10.799999999708399</v>
      </c>
      <c r="BU500">
        <f>INDEX([1]age_tranches_5ans_nb_sex!$1:$1048576,MATCH('SectorStat-Age-Hommes'!$A500,[1]age_tranches_5ans_nb_sex!$A:$A,0),30)/5</f>
        <v>10.799999999708399</v>
      </c>
      <c r="BV500">
        <f>INDEX([1]age_tranches_5ans_nb_sex!$1:$1048576,MATCH('SectorStat-Age-Hommes'!$A500,[1]age_tranches_5ans_nb_sex!$A:$A,0),32)/5</f>
        <v>7.3999999996656003</v>
      </c>
      <c r="BW500">
        <f>INDEX([1]age_tranches_5ans_nb_sex!$1:$1048576,MATCH('SectorStat-Age-Hommes'!$A500,[1]age_tranches_5ans_nb_sex!$A:$A,0),32)/5</f>
        <v>7.3999999996656003</v>
      </c>
      <c r="BX500">
        <f>INDEX([1]age_tranches_5ans_nb_sex!$1:$1048576,MATCH('SectorStat-Age-Hommes'!$A500,[1]age_tranches_5ans_nb_sex!$A:$A,0),32)/5</f>
        <v>7.3999999996656003</v>
      </c>
      <c r="BY500">
        <f>INDEX([1]age_tranches_5ans_nb_sex!$1:$1048576,MATCH('SectorStat-Age-Hommes'!$A500,[1]age_tranches_5ans_nb_sex!$A:$A,0),32)/5</f>
        <v>7.3999999996656003</v>
      </c>
      <c r="BZ500">
        <f>INDEX([1]age_tranches_5ans_nb_sex!$1:$1048576,MATCH('SectorStat-Age-Hommes'!$A500,[1]age_tranches_5ans_nb_sex!$A:$A,0),32)/5</f>
        <v>7.3999999996656003</v>
      </c>
      <c r="CA500">
        <f>INDEX([1]age_tranches_5ans_nb_sex!$1:$1048576,MATCH('SectorStat-Age-Hommes'!$A500,[1]age_tranches_5ans_nb_sex!$A:$A,0),34)/5</f>
        <v>6.199999999698</v>
      </c>
      <c r="CB500">
        <f>INDEX([1]age_tranches_5ans_nb_sex!$1:$1048576,MATCH('SectorStat-Age-Hommes'!$A500,[1]age_tranches_5ans_nb_sex!$A:$A,0),34)/5</f>
        <v>6.199999999698</v>
      </c>
      <c r="CC500">
        <f>INDEX([1]age_tranches_5ans_nb_sex!$1:$1048576,MATCH('SectorStat-Age-Hommes'!$A500,[1]age_tranches_5ans_nb_sex!$A:$A,0),34)/5</f>
        <v>6.199999999698</v>
      </c>
      <c r="CD500">
        <f>INDEX([1]age_tranches_5ans_nb_sex!$1:$1048576,MATCH('SectorStat-Age-Hommes'!$A500,[1]age_tranches_5ans_nb_sex!$A:$A,0),34)/5</f>
        <v>6.199999999698</v>
      </c>
      <c r="CE500">
        <f>INDEX([1]age_tranches_5ans_nb_sex!$1:$1048576,MATCH('SectorStat-Age-Hommes'!$A500,[1]age_tranches_5ans_nb_sex!$A:$A,0),34)/5</f>
        <v>6.199999999698</v>
      </c>
      <c r="CF500">
        <f>INDEX([1]age_tranches_5ans_nb_sex!$1:$1048576,MATCH('SectorStat-Age-Hommes'!$A500,[1]age_tranches_5ans_nb_sex!$A:$A,0),36)/5</f>
        <v>3.2000000001827997</v>
      </c>
      <c r="CG500">
        <f>INDEX([1]age_tranches_5ans_nb_sex!$1:$1048576,MATCH('SectorStat-Age-Hommes'!$A500,[1]age_tranches_5ans_nb_sex!$A:$A,0),36)/5</f>
        <v>3.2000000001827997</v>
      </c>
      <c r="CH500">
        <f>INDEX([1]age_tranches_5ans_nb_sex!$1:$1048576,MATCH('SectorStat-Age-Hommes'!$A500,[1]age_tranches_5ans_nb_sex!$A:$A,0),36)/5</f>
        <v>3.2000000001827997</v>
      </c>
      <c r="CI500">
        <f>INDEX([1]age_tranches_5ans_nb_sex!$1:$1048576,MATCH('SectorStat-Age-Hommes'!$A500,[1]age_tranches_5ans_nb_sex!$A:$A,0),36)/5</f>
        <v>3.2000000001827997</v>
      </c>
      <c r="CJ500">
        <f>INDEX([1]age_tranches_5ans_nb_sex!$1:$1048576,MATCH('SectorStat-Age-Hommes'!$A500,[1]age_tranches_5ans_nb_sex!$A:$A,0),36)/5</f>
        <v>3.2000000001827997</v>
      </c>
      <c r="CK500">
        <f>INDEX([1]age_tranches_5ans_nb_sex!$1:$1048576,MATCH('SectorStat-Age-Hommes'!$A500,[1]age_tranches_5ans_nb_sex!$A:$A,0),38)/5</f>
        <v>1.8000000003551999</v>
      </c>
      <c r="CL500">
        <f>INDEX([1]age_tranches_5ans_nb_sex!$1:$1048576,MATCH('SectorStat-Age-Hommes'!$A500,[1]age_tranches_5ans_nb_sex!$A:$A,0),38)/5</f>
        <v>1.8000000003551999</v>
      </c>
      <c r="CM500">
        <f>INDEX([1]age_tranches_5ans_nb_sex!$1:$1048576,MATCH('SectorStat-Age-Hommes'!$A500,[1]age_tranches_5ans_nb_sex!$A:$A,0),38)/5</f>
        <v>1.8000000003551999</v>
      </c>
      <c r="CN500">
        <f>INDEX([1]age_tranches_5ans_nb_sex!$1:$1048576,MATCH('SectorStat-Age-Hommes'!$A500,[1]age_tranches_5ans_nb_sex!$A:$A,0),38)/5</f>
        <v>1.8000000003551999</v>
      </c>
      <c r="CO500">
        <f>INDEX([1]age_tranches_5ans_nb_sex!$1:$1048576,MATCH('SectorStat-Age-Hommes'!$A500,[1]age_tranches_5ans_nb_sex!$A:$A,0),38)/5</f>
        <v>1.8000000003551999</v>
      </c>
      <c r="CP500" s="2">
        <f>INDEX([1]age_tranches_5ans_nb_sex!$1:$1048576,MATCH('SectorStat-Age-Hommes'!$A500,[1]age_tranches_5ans_nb_sex!$A:$A,0),40)/5</f>
        <v>0.39999999972</v>
      </c>
      <c r="CQ500" s="2">
        <f>INDEX([1]age_tranches_5ans_nb_sex!$1:$1048576,MATCH('SectorStat-Age-Hommes'!$A500,[1]age_tranches_5ans_nb_sex!$A:$A,0),40)/5</f>
        <v>0.39999999972</v>
      </c>
      <c r="CR500" s="2">
        <f>INDEX([1]age_tranches_5ans_nb_sex!$1:$1048576,MATCH('SectorStat-Age-Hommes'!$A500,[1]age_tranches_5ans_nb_sex!$A:$A,0),40)/5</f>
        <v>0.39999999972</v>
      </c>
      <c r="CS500" s="2">
        <f>INDEX([1]age_tranches_5ans_nb_sex!$1:$1048576,MATCH('SectorStat-Age-Hommes'!$A500,[1]age_tranches_5ans_nb_sex!$A:$A,0),40)/5</f>
        <v>0.39999999972</v>
      </c>
      <c r="CT500" s="2">
        <f>INDEX([1]age_tranches_5ans_nb_sex!$1:$1048576,MATCH('SectorStat-Age-Hommes'!$A500,[1]age_tranches_5ans_nb_sex!$A:$A,0),40)/5</f>
        <v>0.39999999972</v>
      </c>
      <c r="CZ500" s="3"/>
      <c r="DA500" s="3"/>
      <c r="DB500" s="3"/>
      <c r="DC500" s="3"/>
      <c r="DD500" s="3"/>
    </row>
    <row r="501" spans="1:108" x14ac:dyDescent="0.35">
      <c r="A501" s="1" t="s">
        <v>984</v>
      </c>
      <c r="B501" s="1" t="s">
        <v>985</v>
      </c>
      <c r="C501" t="str">
        <f>INDEX([1]SectorStat!$1:$1048576,MATCH('[1]Distribution ages'!$A501,[1]SectorStat!$B:$B,0),4)</f>
        <v>Saint-Josse-ten-Noode</v>
      </c>
      <c r="D501">
        <f>INDEX([1]age_tranches_5ans_nb_sex!$1:$1048576,MATCH('SectorStat-Age-Hommes'!$A501,[1]age_tranches_5ans_nb_sex!$A:$A,0),4)/5</f>
        <v>14.999999999784801</v>
      </c>
      <c r="E501">
        <f>INDEX([1]age_tranches_5ans_nb_sex!$1:$1048576,MATCH('SectorStat-Age-Hommes'!$A501,[1]age_tranches_5ans_nb_sex!$A:$A,0),4)/5</f>
        <v>14.999999999784801</v>
      </c>
      <c r="F501">
        <f>INDEX([1]age_tranches_5ans_nb_sex!$1:$1048576,MATCH('SectorStat-Age-Hommes'!$A501,[1]age_tranches_5ans_nb_sex!$A:$A,0),4)/5</f>
        <v>14.999999999784801</v>
      </c>
      <c r="G501">
        <f>INDEX([1]age_tranches_5ans_nb_sex!$1:$1048576,MATCH('SectorStat-Age-Hommes'!$A501,[1]age_tranches_5ans_nb_sex!$A:$A,0),4)/5</f>
        <v>14.999999999784801</v>
      </c>
      <c r="H501">
        <f>INDEX([1]age_tranches_5ans_nb_sex!$1:$1048576,MATCH('SectorStat-Age-Hommes'!$A501,[1]age_tranches_5ans_nb_sex!$A:$A,0),4)/5</f>
        <v>14.999999999784801</v>
      </c>
      <c r="I501">
        <f>INDEX([1]age_tranches_5ans_nb_sex!$1:$1048576,MATCH('SectorStat-Age-Hommes'!$A501,[1]age_tranches_5ans_nb_sex!$A:$A,0),6)/5</f>
        <v>17.9999999998474</v>
      </c>
      <c r="J501">
        <f>INDEX([1]age_tranches_5ans_nb_sex!$1:$1048576,MATCH('SectorStat-Age-Hommes'!$A501,[1]age_tranches_5ans_nb_sex!$A:$A,0),6)/5</f>
        <v>17.9999999998474</v>
      </c>
      <c r="K501">
        <f>INDEX([1]age_tranches_5ans_nb_sex!$1:$1048576,MATCH('SectorStat-Age-Hommes'!$A501,[1]age_tranches_5ans_nb_sex!$A:$A,0),6)/5</f>
        <v>17.9999999998474</v>
      </c>
      <c r="L501">
        <f>INDEX([1]age_tranches_5ans_nb_sex!$1:$1048576,MATCH('SectorStat-Age-Hommes'!$A501,[1]age_tranches_5ans_nb_sex!$A:$A,0),6)/5</f>
        <v>17.9999999998474</v>
      </c>
      <c r="M501">
        <f>INDEX([1]age_tranches_5ans_nb_sex!$1:$1048576,MATCH('SectorStat-Age-Hommes'!$A501,[1]age_tranches_5ans_nb_sex!$A:$A,0),6)/5</f>
        <v>17.9999999998474</v>
      </c>
      <c r="N501">
        <f>INDEX([1]age_tranches_5ans_nb_sex!$1:$1048576,MATCH('SectorStat-Age-Hommes'!$A501,[1]age_tranches_5ans_nb_sex!$A:$A,0),8)/5</f>
        <v>20.7999999998354</v>
      </c>
      <c r="O501">
        <f>INDEX([1]age_tranches_5ans_nb_sex!$1:$1048576,MATCH('SectorStat-Age-Hommes'!$A501,[1]age_tranches_5ans_nb_sex!$A:$A,0),8)/5</f>
        <v>20.7999999998354</v>
      </c>
      <c r="P501">
        <f>INDEX([1]age_tranches_5ans_nb_sex!$1:$1048576,MATCH('SectorStat-Age-Hommes'!$A501,[1]age_tranches_5ans_nb_sex!$A:$A,0),8)/5</f>
        <v>20.7999999998354</v>
      </c>
      <c r="Q501">
        <f>INDEX([1]age_tranches_5ans_nb_sex!$1:$1048576,MATCH('SectorStat-Age-Hommes'!$A501,[1]age_tranches_5ans_nb_sex!$A:$A,0),8)/5</f>
        <v>20.7999999998354</v>
      </c>
      <c r="R501">
        <f>INDEX([1]age_tranches_5ans_nb_sex!$1:$1048576,MATCH('SectorStat-Age-Hommes'!$A501,[1]age_tranches_5ans_nb_sex!$A:$A,0),8)/5</f>
        <v>20.7999999998354</v>
      </c>
      <c r="S501">
        <f>INDEX([1]age_tranches_5ans_nb_sex!$1:$1048576,MATCH('SectorStat-Age-Hommes'!$A501,[1]age_tranches_5ans_nb_sex!$A:$A,0),10)/5</f>
        <v>24.600000000196399</v>
      </c>
      <c r="T501">
        <f>INDEX([1]age_tranches_5ans_nb_sex!$1:$1048576,MATCH('SectorStat-Age-Hommes'!$A501,[1]age_tranches_5ans_nb_sex!$A:$A,0),10)/5</f>
        <v>24.600000000196399</v>
      </c>
      <c r="U501">
        <f>INDEX([1]age_tranches_5ans_nb_sex!$1:$1048576,MATCH('SectorStat-Age-Hommes'!$A501,[1]age_tranches_5ans_nb_sex!$A:$A,0),10)/5</f>
        <v>24.600000000196399</v>
      </c>
      <c r="V501">
        <f>INDEX([1]age_tranches_5ans_nb_sex!$1:$1048576,MATCH('SectorStat-Age-Hommes'!$A501,[1]age_tranches_5ans_nb_sex!$A:$A,0),10)/5</f>
        <v>24.600000000196399</v>
      </c>
      <c r="W501">
        <f>INDEX([1]age_tranches_5ans_nb_sex!$1:$1048576,MATCH('SectorStat-Age-Hommes'!$A501,[1]age_tranches_5ans_nb_sex!$A:$A,0),10)/5</f>
        <v>24.600000000196399</v>
      </c>
      <c r="X501">
        <f>INDEX([1]age_tranches_5ans_nb_sex!$1:$1048576,MATCH('SectorStat-Age-Hommes'!$A501,[1]age_tranches_5ans_nb_sex!$A:$A,0),10)/5</f>
        <v>24.600000000196399</v>
      </c>
      <c r="Y501">
        <f>INDEX([1]age_tranches_5ans_nb_sex!$1:$1048576,MATCH('SectorStat-Age-Hommes'!$A501,[1]age_tranches_5ans_nb_sex!$A:$A,0),12)/5</f>
        <v>24.799999999742802</v>
      </c>
      <c r="Z501">
        <f>INDEX([1]age_tranches_5ans_nb_sex!$1:$1048576,MATCH('SectorStat-Age-Hommes'!$A501,[1]age_tranches_5ans_nb_sex!$A:$A,0),12)/5</f>
        <v>24.799999999742802</v>
      </c>
      <c r="AA501">
        <f>INDEX([1]age_tranches_5ans_nb_sex!$1:$1048576,MATCH('SectorStat-Age-Hommes'!$A501,[1]age_tranches_5ans_nb_sex!$A:$A,0),12)/5</f>
        <v>24.799999999742802</v>
      </c>
      <c r="AB501">
        <f>INDEX([1]age_tranches_5ans_nb_sex!$1:$1048576,MATCH('SectorStat-Age-Hommes'!$A501,[1]age_tranches_5ans_nb_sex!$A:$A,0),12)/5</f>
        <v>24.799999999742802</v>
      </c>
      <c r="AC501">
        <f>INDEX([1]age_tranches_5ans_nb_sex!$1:$1048576,MATCH('SectorStat-Age-Hommes'!$A501,[1]age_tranches_5ans_nb_sex!$A:$A,0),14)/5</f>
        <v>21.999999999754799</v>
      </c>
      <c r="AD501">
        <f>INDEX([1]age_tranches_5ans_nb_sex!$1:$1048576,MATCH('SectorStat-Age-Hommes'!$A501,[1]age_tranches_5ans_nb_sex!$A:$A,0),14)/5</f>
        <v>21.999999999754799</v>
      </c>
      <c r="AE501">
        <f>INDEX([1]age_tranches_5ans_nb_sex!$1:$1048576,MATCH('SectorStat-Age-Hommes'!$A501,[1]age_tranches_5ans_nb_sex!$A:$A,0),14)/5</f>
        <v>21.999999999754799</v>
      </c>
      <c r="AF501">
        <f>INDEX([1]age_tranches_5ans_nb_sex!$1:$1048576,MATCH('SectorStat-Age-Hommes'!$A501,[1]age_tranches_5ans_nb_sex!$A:$A,0),14)/5</f>
        <v>21.999999999754799</v>
      </c>
      <c r="AG501">
        <f>INDEX([1]age_tranches_5ans_nb_sex!$1:$1048576,MATCH('SectorStat-Age-Hommes'!$A501,[1]age_tranches_5ans_nb_sex!$A:$A,0),14)/5</f>
        <v>21.999999999754799</v>
      </c>
      <c r="AH501">
        <f>INDEX([1]age_tranches_5ans_nb_sex!$1:$1048576,MATCH('SectorStat-Age-Hommes'!$A501,[1]age_tranches_5ans_nb_sex!$A:$A,0),16)/5</f>
        <v>19.799999999990597</v>
      </c>
      <c r="AI501">
        <f>INDEX([1]age_tranches_5ans_nb_sex!$1:$1048576,MATCH('SectorStat-Age-Hommes'!$A501,[1]age_tranches_5ans_nb_sex!$A:$A,0),16)/5</f>
        <v>19.799999999990597</v>
      </c>
      <c r="AJ501">
        <f>INDEX([1]age_tranches_5ans_nb_sex!$1:$1048576,MATCH('SectorStat-Age-Hommes'!$A501,[1]age_tranches_5ans_nb_sex!$A:$A,0),16)/5</f>
        <v>19.799999999990597</v>
      </c>
      <c r="AK501">
        <f>INDEX([1]age_tranches_5ans_nb_sex!$1:$1048576,MATCH('SectorStat-Age-Hommes'!$A501,[1]age_tranches_5ans_nb_sex!$A:$A,0),16)/5</f>
        <v>19.799999999990597</v>
      </c>
      <c r="AL501">
        <f>INDEX([1]age_tranches_5ans_nb_sex!$1:$1048576,MATCH('SectorStat-Age-Hommes'!$A501,[1]age_tranches_5ans_nb_sex!$A:$A,0),16)/5</f>
        <v>19.799999999990597</v>
      </c>
      <c r="AM501">
        <f>INDEX([1]age_tranches_5ans_nb_sex!$1:$1048576,MATCH('SectorStat-Age-Hommes'!$A501,[1]age_tranches_5ans_nb_sex!$A:$A,0),18)/5</f>
        <v>17.600000000226398</v>
      </c>
      <c r="AN501">
        <f>INDEX([1]age_tranches_5ans_nb_sex!$1:$1048576,MATCH('SectorStat-Age-Hommes'!$A501,[1]age_tranches_5ans_nb_sex!$A:$A,0),18)/5</f>
        <v>17.600000000226398</v>
      </c>
      <c r="AO501">
        <f>INDEX([1]age_tranches_5ans_nb_sex!$1:$1048576,MATCH('SectorStat-Age-Hommes'!$A501,[1]age_tranches_5ans_nb_sex!$A:$A,0),18)/5</f>
        <v>17.600000000226398</v>
      </c>
      <c r="AP501">
        <f>INDEX([1]age_tranches_5ans_nb_sex!$1:$1048576,MATCH('SectorStat-Age-Hommes'!$A501,[1]age_tranches_5ans_nb_sex!$A:$A,0),18)/5</f>
        <v>17.600000000226398</v>
      </c>
      <c r="AQ501">
        <f>INDEX([1]age_tranches_5ans_nb_sex!$1:$1048576,MATCH('SectorStat-Age-Hommes'!$A501,[1]age_tranches_5ans_nb_sex!$A:$A,0),18)/5</f>
        <v>17.600000000226398</v>
      </c>
      <c r="AR501">
        <f>INDEX([1]age_tranches_5ans_nb_sex!$1:$1048576,MATCH('SectorStat-Age-Hommes'!$A501,[1]age_tranches_5ans_nb_sex!$A:$A,0),20)/5</f>
        <v>23.000000000127802</v>
      </c>
      <c r="AS501">
        <f>INDEX([1]age_tranches_5ans_nb_sex!$1:$1048576,MATCH('SectorStat-Age-Hommes'!$A501,[1]age_tranches_5ans_nb_sex!$A:$A,0),20)/5</f>
        <v>23.000000000127802</v>
      </c>
      <c r="AT501">
        <f>INDEX([1]age_tranches_5ans_nb_sex!$1:$1048576,MATCH('SectorStat-Age-Hommes'!$A501,[1]age_tranches_5ans_nb_sex!$A:$A,0),20)/5</f>
        <v>23.000000000127802</v>
      </c>
      <c r="AU501">
        <f>INDEX([1]age_tranches_5ans_nb_sex!$1:$1048576,MATCH('SectorStat-Age-Hommes'!$A501,[1]age_tranches_5ans_nb_sex!$A:$A,0),20)/5</f>
        <v>23.000000000127802</v>
      </c>
      <c r="AV501">
        <f>INDEX([1]age_tranches_5ans_nb_sex!$1:$1048576,MATCH('SectorStat-Age-Hommes'!$A501,[1]age_tranches_5ans_nb_sex!$A:$A,0),20)/5</f>
        <v>23.000000000127802</v>
      </c>
      <c r="AW501">
        <f>INDEX([1]age_tranches_5ans_nb_sex!$1:$1048576,MATCH('SectorStat-Age-Hommes'!$A501,[1]age_tranches_5ans_nb_sex!$A:$A,0),22)/5</f>
        <v>19.0000000002204</v>
      </c>
      <c r="AX501">
        <f>INDEX([1]age_tranches_5ans_nb_sex!$1:$1048576,MATCH('SectorStat-Age-Hommes'!$A501,[1]age_tranches_5ans_nb_sex!$A:$A,0),22)/5</f>
        <v>19.0000000002204</v>
      </c>
      <c r="AY501">
        <f>INDEX([1]age_tranches_5ans_nb_sex!$1:$1048576,MATCH('SectorStat-Age-Hommes'!$A501,[1]age_tranches_5ans_nb_sex!$A:$A,0),22)/5</f>
        <v>19.0000000002204</v>
      </c>
      <c r="AZ501">
        <f>INDEX([1]age_tranches_5ans_nb_sex!$1:$1048576,MATCH('SectorStat-Age-Hommes'!$A501,[1]age_tranches_5ans_nb_sex!$A:$A,0),22)/5</f>
        <v>19.0000000002204</v>
      </c>
      <c r="BA501">
        <f>INDEX([1]age_tranches_5ans_nb_sex!$1:$1048576,MATCH('SectorStat-Age-Hommes'!$A501,[1]age_tranches_5ans_nb_sex!$A:$A,0),22)/5</f>
        <v>19.0000000002204</v>
      </c>
      <c r="BB501">
        <f>INDEX([1]age_tranches_5ans_nb_sex!$1:$1048576,MATCH('SectorStat-Age-Hommes'!$A501,[1]age_tranches_5ans_nb_sex!$A:$A,0),24)/5</f>
        <v>18.800000000145801</v>
      </c>
      <c r="BC501">
        <f>INDEX([1]age_tranches_5ans_nb_sex!$1:$1048576,MATCH('SectorStat-Age-Hommes'!$A501,[1]age_tranches_5ans_nb_sex!$A:$A,0),24)/5</f>
        <v>18.800000000145801</v>
      </c>
      <c r="BD501">
        <f>INDEX([1]age_tranches_5ans_nb_sex!$1:$1048576,MATCH('SectorStat-Age-Hommes'!$A501,[1]age_tranches_5ans_nb_sex!$A:$A,0),24)/5</f>
        <v>18.800000000145801</v>
      </c>
      <c r="BE501">
        <f>INDEX([1]age_tranches_5ans_nb_sex!$1:$1048576,MATCH('SectorStat-Age-Hommes'!$A501,[1]age_tranches_5ans_nb_sex!$A:$A,0),24)/5</f>
        <v>18.800000000145801</v>
      </c>
      <c r="BF501">
        <f>INDEX([1]age_tranches_5ans_nb_sex!$1:$1048576,MATCH('SectorStat-Age-Hommes'!$A501,[1]age_tranches_5ans_nb_sex!$A:$A,0),24)/5</f>
        <v>18.800000000145801</v>
      </c>
      <c r="BG501">
        <f>INDEX([1]age_tranches_5ans_nb_sex!$1:$1048576,MATCH('SectorStat-Age-Hommes'!$A501,[1]age_tranches_5ans_nb_sex!$A:$A,0),26)/5</f>
        <v>15.600000000008601</v>
      </c>
      <c r="BH501">
        <f>INDEX([1]age_tranches_5ans_nb_sex!$1:$1048576,MATCH('SectorStat-Age-Hommes'!$A501,[1]age_tranches_5ans_nb_sex!$A:$A,0),26)/5</f>
        <v>15.600000000008601</v>
      </c>
      <c r="BI501">
        <f>INDEX([1]age_tranches_5ans_nb_sex!$1:$1048576,MATCH('SectorStat-Age-Hommes'!$A501,[1]age_tranches_5ans_nb_sex!$A:$A,0),26)/5</f>
        <v>15.600000000008601</v>
      </c>
      <c r="BJ501">
        <f>INDEX([1]age_tranches_5ans_nb_sex!$1:$1048576,MATCH('SectorStat-Age-Hommes'!$A501,[1]age_tranches_5ans_nb_sex!$A:$A,0),26)/5</f>
        <v>15.600000000008601</v>
      </c>
      <c r="BK501">
        <f>INDEX([1]age_tranches_5ans_nb_sex!$1:$1048576,MATCH('SectorStat-Age-Hommes'!$A501,[1]age_tranches_5ans_nb_sex!$A:$A,0),26)/5</f>
        <v>15.600000000008601</v>
      </c>
      <c r="BL501">
        <f>INDEX([1]age_tranches_5ans_nb_sex!$1:$1048576,MATCH('SectorStat-Age-Hommes'!$A501,[1]age_tranches_5ans_nb_sex!$A:$A,0),28)/5</f>
        <v>9.0000000001878</v>
      </c>
      <c r="BM501">
        <f>INDEX([1]age_tranches_5ans_nb_sex!$1:$1048576,MATCH('SectorStat-Age-Hommes'!$A501,[1]age_tranches_5ans_nb_sex!$A:$A,0),28)/5</f>
        <v>9.0000000001878</v>
      </c>
      <c r="BN501">
        <f>INDEX([1]age_tranches_5ans_nb_sex!$1:$1048576,MATCH('SectorStat-Age-Hommes'!$A501,[1]age_tranches_5ans_nb_sex!$A:$A,0),28)/5</f>
        <v>9.0000000001878</v>
      </c>
      <c r="BO501">
        <f>INDEX([1]age_tranches_5ans_nb_sex!$1:$1048576,MATCH('SectorStat-Age-Hommes'!$A501,[1]age_tranches_5ans_nb_sex!$A:$A,0),28)/5</f>
        <v>9.0000000001878</v>
      </c>
      <c r="BP501">
        <f>INDEX([1]age_tranches_5ans_nb_sex!$1:$1048576,MATCH('SectorStat-Age-Hommes'!$A501,[1]age_tranches_5ans_nb_sex!$A:$A,0),28)/5</f>
        <v>9.0000000001878</v>
      </c>
      <c r="BQ501">
        <f>INDEX([1]age_tranches_5ans_nb_sex!$1:$1048576,MATCH('SectorStat-Age-Hommes'!$A501,[1]age_tranches_5ans_nb_sex!$A:$A,0),30)/5</f>
        <v>5.5999999999760002</v>
      </c>
      <c r="BR501">
        <f>INDEX([1]age_tranches_5ans_nb_sex!$1:$1048576,MATCH('SectorStat-Age-Hommes'!$A501,[1]age_tranches_5ans_nb_sex!$A:$A,0),30)/5</f>
        <v>5.5999999999760002</v>
      </c>
      <c r="BS501">
        <f>INDEX([1]age_tranches_5ans_nb_sex!$1:$1048576,MATCH('SectorStat-Age-Hommes'!$A501,[1]age_tranches_5ans_nb_sex!$A:$A,0),30)/5</f>
        <v>5.5999999999760002</v>
      </c>
      <c r="BT501">
        <f>INDEX([1]age_tranches_5ans_nb_sex!$1:$1048576,MATCH('SectorStat-Age-Hommes'!$A501,[1]age_tranches_5ans_nb_sex!$A:$A,0),30)/5</f>
        <v>5.5999999999760002</v>
      </c>
      <c r="BU501">
        <f>INDEX([1]age_tranches_5ans_nb_sex!$1:$1048576,MATCH('SectorStat-Age-Hommes'!$A501,[1]age_tranches_5ans_nb_sex!$A:$A,0),30)/5</f>
        <v>5.5999999999760002</v>
      </c>
      <c r="BV501">
        <f>INDEX([1]age_tranches_5ans_nb_sex!$1:$1048576,MATCH('SectorStat-Age-Hommes'!$A501,[1]age_tranches_5ans_nb_sex!$A:$A,0),32)/5</f>
        <v>6.9999999999700009</v>
      </c>
      <c r="BW501">
        <f>INDEX([1]age_tranches_5ans_nb_sex!$1:$1048576,MATCH('SectorStat-Age-Hommes'!$A501,[1]age_tranches_5ans_nb_sex!$A:$A,0),32)/5</f>
        <v>6.9999999999700009</v>
      </c>
      <c r="BX501">
        <f>INDEX([1]age_tranches_5ans_nb_sex!$1:$1048576,MATCH('SectorStat-Age-Hommes'!$A501,[1]age_tranches_5ans_nb_sex!$A:$A,0),32)/5</f>
        <v>6.9999999999700009</v>
      </c>
      <c r="BY501">
        <f>INDEX([1]age_tranches_5ans_nb_sex!$1:$1048576,MATCH('SectorStat-Age-Hommes'!$A501,[1]age_tranches_5ans_nb_sex!$A:$A,0),32)/5</f>
        <v>6.9999999999700009</v>
      </c>
      <c r="BZ501">
        <f>INDEX([1]age_tranches_5ans_nb_sex!$1:$1048576,MATCH('SectorStat-Age-Hommes'!$A501,[1]age_tranches_5ans_nb_sex!$A:$A,0),32)/5</f>
        <v>6.9999999999700009</v>
      </c>
      <c r="CA501">
        <f>INDEX([1]age_tranches_5ans_nb_sex!$1:$1048576,MATCH('SectorStat-Age-Hommes'!$A501,[1]age_tranches_5ans_nb_sex!$A:$A,0),34)/5</f>
        <v>3.7999999998328002</v>
      </c>
      <c r="CB501">
        <f>INDEX([1]age_tranches_5ans_nb_sex!$1:$1048576,MATCH('SectorStat-Age-Hommes'!$A501,[1]age_tranches_5ans_nb_sex!$A:$A,0),34)/5</f>
        <v>3.7999999998328002</v>
      </c>
      <c r="CC501">
        <f>INDEX([1]age_tranches_5ans_nb_sex!$1:$1048576,MATCH('SectorStat-Age-Hommes'!$A501,[1]age_tranches_5ans_nb_sex!$A:$A,0),34)/5</f>
        <v>3.7999999998328002</v>
      </c>
      <c r="CD501">
        <f>INDEX([1]age_tranches_5ans_nb_sex!$1:$1048576,MATCH('SectorStat-Age-Hommes'!$A501,[1]age_tranches_5ans_nb_sex!$A:$A,0),34)/5</f>
        <v>3.7999999998328002</v>
      </c>
      <c r="CE501">
        <f>INDEX([1]age_tranches_5ans_nb_sex!$1:$1048576,MATCH('SectorStat-Age-Hommes'!$A501,[1]age_tranches_5ans_nb_sex!$A:$A,0),34)/5</f>
        <v>3.7999999998328002</v>
      </c>
      <c r="CF501">
        <f>INDEX([1]age_tranches_5ans_nb_sex!$1:$1048576,MATCH('SectorStat-Age-Hommes'!$A501,[1]age_tranches_5ans_nb_sex!$A:$A,0),36)/5</f>
        <v>3.5999999997582002</v>
      </c>
      <c r="CG501">
        <f>INDEX([1]age_tranches_5ans_nb_sex!$1:$1048576,MATCH('SectorStat-Age-Hommes'!$A501,[1]age_tranches_5ans_nb_sex!$A:$A,0),36)/5</f>
        <v>3.5999999997582002</v>
      </c>
      <c r="CH501">
        <f>INDEX([1]age_tranches_5ans_nb_sex!$1:$1048576,MATCH('SectorStat-Age-Hommes'!$A501,[1]age_tranches_5ans_nb_sex!$A:$A,0),36)/5</f>
        <v>3.5999999997582002</v>
      </c>
      <c r="CI501">
        <f>INDEX([1]age_tranches_5ans_nb_sex!$1:$1048576,MATCH('SectorStat-Age-Hommes'!$A501,[1]age_tranches_5ans_nb_sex!$A:$A,0),36)/5</f>
        <v>3.5999999997582002</v>
      </c>
      <c r="CJ501">
        <f>INDEX([1]age_tranches_5ans_nb_sex!$1:$1048576,MATCH('SectorStat-Age-Hommes'!$A501,[1]age_tranches_5ans_nb_sex!$A:$A,0),36)/5</f>
        <v>3.5999999997582002</v>
      </c>
      <c r="CK501">
        <f>INDEX([1]age_tranches_5ans_nb_sex!$1:$1048576,MATCH('SectorStat-Age-Hommes'!$A501,[1]age_tranches_5ans_nb_sex!$A:$A,0),38)/5</f>
        <v>0.99999999984479992</v>
      </c>
      <c r="CL501">
        <f>INDEX([1]age_tranches_5ans_nb_sex!$1:$1048576,MATCH('SectorStat-Age-Hommes'!$A501,[1]age_tranches_5ans_nb_sex!$A:$A,0),38)/5</f>
        <v>0.99999999984479992</v>
      </c>
      <c r="CM501">
        <f>INDEX([1]age_tranches_5ans_nb_sex!$1:$1048576,MATCH('SectorStat-Age-Hommes'!$A501,[1]age_tranches_5ans_nb_sex!$A:$A,0),38)/5</f>
        <v>0.99999999984479992</v>
      </c>
      <c r="CN501">
        <f>INDEX([1]age_tranches_5ans_nb_sex!$1:$1048576,MATCH('SectorStat-Age-Hommes'!$A501,[1]age_tranches_5ans_nb_sex!$A:$A,0),38)/5</f>
        <v>0.99999999984479992</v>
      </c>
      <c r="CO501">
        <f>INDEX([1]age_tranches_5ans_nb_sex!$1:$1048576,MATCH('SectorStat-Age-Hommes'!$A501,[1]age_tranches_5ans_nb_sex!$A:$A,0),38)/5</f>
        <v>0.99999999984479992</v>
      </c>
      <c r="CP501" s="2">
        <f>INDEX([1]age_tranches_5ans_nb_sex!$1:$1048576,MATCH('SectorStat-Age-Hommes'!$A501,[1]age_tranches_5ans_nb_sex!$A:$A,0),40)/5</f>
        <v>0</v>
      </c>
      <c r="CQ501" s="2">
        <f>INDEX([1]age_tranches_5ans_nb_sex!$1:$1048576,MATCH('SectorStat-Age-Hommes'!$A501,[1]age_tranches_5ans_nb_sex!$A:$A,0),40)/5</f>
        <v>0</v>
      </c>
      <c r="CR501" s="2">
        <f>INDEX([1]age_tranches_5ans_nb_sex!$1:$1048576,MATCH('SectorStat-Age-Hommes'!$A501,[1]age_tranches_5ans_nb_sex!$A:$A,0),40)/5</f>
        <v>0</v>
      </c>
      <c r="CS501" s="2">
        <f>INDEX([1]age_tranches_5ans_nb_sex!$1:$1048576,MATCH('SectorStat-Age-Hommes'!$A501,[1]age_tranches_5ans_nb_sex!$A:$A,0),40)/5</f>
        <v>0</v>
      </c>
      <c r="CT501" s="2">
        <f>INDEX([1]age_tranches_5ans_nb_sex!$1:$1048576,MATCH('SectorStat-Age-Hommes'!$A501,[1]age_tranches_5ans_nb_sex!$A:$A,0),40)/5</f>
        <v>0</v>
      </c>
      <c r="CZ501" s="3"/>
      <c r="DA501" s="3"/>
      <c r="DB501" s="3"/>
      <c r="DC501" s="3"/>
      <c r="DD501" s="3"/>
    </row>
    <row r="502" spans="1:108" x14ac:dyDescent="0.35">
      <c r="A502" s="1" t="s">
        <v>986</v>
      </c>
      <c r="B502" s="1" t="s">
        <v>987</v>
      </c>
      <c r="C502" t="str">
        <f>INDEX([1]SectorStat!$1:$1048576,MATCH('[1]Distribution ages'!$A502,[1]SectorStat!$B:$B,0),4)</f>
        <v>Saint-Josse-ten-Noode</v>
      </c>
      <c r="D502">
        <f>INDEX([1]age_tranches_5ans_nb_sex!$1:$1048576,MATCH('SectorStat-Age-Hommes'!$A502,[1]age_tranches_5ans_nb_sex!$A:$A,0),4)/5</f>
        <v>0</v>
      </c>
      <c r="E502">
        <f>INDEX([1]age_tranches_5ans_nb_sex!$1:$1048576,MATCH('SectorStat-Age-Hommes'!$A502,[1]age_tranches_5ans_nb_sex!$A:$A,0),4)/5</f>
        <v>0</v>
      </c>
      <c r="F502">
        <f>INDEX([1]age_tranches_5ans_nb_sex!$1:$1048576,MATCH('SectorStat-Age-Hommes'!$A502,[1]age_tranches_5ans_nb_sex!$A:$A,0),4)/5</f>
        <v>0</v>
      </c>
      <c r="G502">
        <f>INDEX([1]age_tranches_5ans_nb_sex!$1:$1048576,MATCH('SectorStat-Age-Hommes'!$A502,[1]age_tranches_5ans_nb_sex!$A:$A,0),4)/5</f>
        <v>0</v>
      </c>
      <c r="H502">
        <f>INDEX([1]age_tranches_5ans_nb_sex!$1:$1048576,MATCH('SectorStat-Age-Hommes'!$A502,[1]age_tranches_5ans_nb_sex!$A:$A,0),4)/5</f>
        <v>0</v>
      </c>
      <c r="I502">
        <f>INDEX([1]age_tranches_5ans_nb_sex!$1:$1048576,MATCH('SectorStat-Age-Hommes'!$A502,[1]age_tranches_5ans_nb_sex!$A:$A,0),6)/5</f>
        <v>0</v>
      </c>
      <c r="J502">
        <f>INDEX([1]age_tranches_5ans_nb_sex!$1:$1048576,MATCH('SectorStat-Age-Hommes'!$A502,[1]age_tranches_5ans_nb_sex!$A:$A,0),6)/5</f>
        <v>0</v>
      </c>
      <c r="K502">
        <f>INDEX([1]age_tranches_5ans_nb_sex!$1:$1048576,MATCH('SectorStat-Age-Hommes'!$A502,[1]age_tranches_5ans_nb_sex!$A:$A,0),6)/5</f>
        <v>0</v>
      </c>
      <c r="L502">
        <f>INDEX([1]age_tranches_5ans_nb_sex!$1:$1048576,MATCH('SectorStat-Age-Hommes'!$A502,[1]age_tranches_5ans_nb_sex!$A:$A,0),6)/5</f>
        <v>0</v>
      </c>
      <c r="M502">
        <f>INDEX([1]age_tranches_5ans_nb_sex!$1:$1048576,MATCH('SectorStat-Age-Hommes'!$A502,[1]age_tranches_5ans_nb_sex!$A:$A,0),6)/5</f>
        <v>0</v>
      </c>
      <c r="N502">
        <f>INDEX([1]age_tranches_5ans_nb_sex!$1:$1048576,MATCH('SectorStat-Age-Hommes'!$A502,[1]age_tranches_5ans_nb_sex!$A:$A,0),8)/5</f>
        <v>0</v>
      </c>
      <c r="O502">
        <f>INDEX([1]age_tranches_5ans_nb_sex!$1:$1048576,MATCH('SectorStat-Age-Hommes'!$A502,[1]age_tranches_5ans_nb_sex!$A:$A,0),8)/5</f>
        <v>0</v>
      </c>
      <c r="P502">
        <f>INDEX([1]age_tranches_5ans_nb_sex!$1:$1048576,MATCH('SectorStat-Age-Hommes'!$A502,[1]age_tranches_5ans_nb_sex!$A:$A,0),8)/5</f>
        <v>0</v>
      </c>
      <c r="Q502">
        <f>INDEX([1]age_tranches_5ans_nb_sex!$1:$1048576,MATCH('SectorStat-Age-Hommes'!$A502,[1]age_tranches_5ans_nb_sex!$A:$A,0),8)/5</f>
        <v>0</v>
      </c>
      <c r="R502">
        <f>INDEX([1]age_tranches_5ans_nb_sex!$1:$1048576,MATCH('SectorStat-Age-Hommes'!$A502,[1]age_tranches_5ans_nb_sex!$A:$A,0),8)/5</f>
        <v>0</v>
      </c>
      <c r="S502">
        <f>INDEX([1]age_tranches_5ans_nb_sex!$1:$1048576,MATCH('SectorStat-Age-Hommes'!$A502,[1]age_tranches_5ans_nb_sex!$A:$A,0),10)/5</f>
        <v>0</v>
      </c>
      <c r="T502">
        <f>INDEX([1]age_tranches_5ans_nb_sex!$1:$1048576,MATCH('SectorStat-Age-Hommes'!$A502,[1]age_tranches_5ans_nb_sex!$A:$A,0),10)/5</f>
        <v>0</v>
      </c>
      <c r="U502">
        <f>INDEX([1]age_tranches_5ans_nb_sex!$1:$1048576,MATCH('SectorStat-Age-Hommes'!$A502,[1]age_tranches_5ans_nb_sex!$A:$A,0),10)/5</f>
        <v>0</v>
      </c>
      <c r="V502">
        <f>INDEX([1]age_tranches_5ans_nb_sex!$1:$1048576,MATCH('SectorStat-Age-Hommes'!$A502,[1]age_tranches_5ans_nb_sex!$A:$A,0),10)/5</f>
        <v>0</v>
      </c>
      <c r="W502">
        <f>INDEX([1]age_tranches_5ans_nb_sex!$1:$1048576,MATCH('SectorStat-Age-Hommes'!$A502,[1]age_tranches_5ans_nb_sex!$A:$A,0),10)/5</f>
        <v>0</v>
      </c>
      <c r="X502">
        <f>INDEX([1]age_tranches_5ans_nb_sex!$1:$1048576,MATCH('SectorStat-Age-Hommes'!$A502,[1]age_tranches_5ans_nb_sex!$A:$A,0),10)/5</f>
        <v>0</v>
      </c>
      <c r="Y502">
        <f>INDEX([1]age_tranches_5ans_nb_sex!$1:$1048576,MATCH('SectorStat-Age-Hommes'!$A502,[1]age_tranches_5ans_nb_sex!$A:$A,0),12)/5</f>
        <v>0</v>
      </c>
      <c r="Z502">
        <f>INDEX([1]age_tranches_5ans_nb_sex!$1:$1048576,MATCH('SectorStat-Age-Hommes'!$A502,[1]age_tranches_5ans_nb_sex!$A:$A,0),12)/5</f>
        <v>0</v>
      </c>
      <c r="AA502">
        <f>INDEX([1]age_tranches_5ans_nb_sex!$1:$1048576,MATCH('SectorStat-Age-Hommes'!$A502,[1]age_tranches_5ans_nb_sex!$A:$A,0),12)/5</f>
        <v>0</v>
      </c>
      <c r="AB502">
        <f>INDEX([1]age_tranches_5ans_nb_sex!$1:$1048576,MATCH('SectorStat-Age-Hommes'!$A502,[1]age_tranches_5ans_nb_sex!$A:$A,0),12)/5</f>
        <v>0</v>
      </c>
      <c r="AC502">
        <f>INDEX([1]age_tranches_5ans_nb_sex!$1:$1048576,MATCH('SectorStat-Age-Hommes'!$A502,[1]age_tranches_5ans_nb_sex!$A:$A,0),14)/5</f>
        <v>0</v>
      </c>
      <c r="AD502">
        <f>INDEX([1]age_tranches_5ans_nb_sex!$1:$1048576,MATCH('SectorStat-Age-Hommes'!$A502,[1]age_tranches_5ans_nb_sex!$A:$A,0),14)/5</f>
        <v>0</v>
      </c>
      <c r="AE502">
        <f>INDEX([1]age_tranches_5ans_nb_sex!$1:$1048576,MATCH('SectorStat-Age-Hommes'!$A502,[1]age_tranches_5ans_nb_sex!$A:$A,0),14)/5</f>
        <v>0</v>
      </c>
      <c r="AF502">
        <f>INDEX([1]age_tranches_5ans_nb_sex!$1:$1048576,MATCH('SectorStat-Age-Hommes'!$A502,[1]age_tranches_5ans_nb_sex!$A:$A,0),14)/5</f>
        <v>0</v>
      </c>
      <c r="AG502">
        <f>INDEX([1]age_tranches_5ans_nb_sex!$1:$1048576,MATCH('SectorStat-Age-Hommes'!$A502,[1]age_tranches_5ans_nb_sex!$A:$A,0),14)/5</f>
        <v>0</v>
      </c>
      <c r="AH502">
        <f>INDEX([1]age_tranches_5ans_nb_sex!$1:$1048576,MATCH('SectorStat-Age-Hommes'!$A502,[1]age_tranches_5ans_nb_sex!$A:$A,0),16)/5</f>
        <v>0</v>
      </c>
      <c r="AI502">
        <f>INDEX([1]age_tranches_5ans_nb_sex!$1:$1048576,MATCH('SectorStat-Age-Hommes'!$A502,[1]age_tranches_5ans_nb_sex!$A:$A,0),16)/5</f>
        <v>0</v>
      </c>
      <c r="AJ502">
        <f>INDEX([1]age_tranches_5ans_nb_sex!$1:$1048576,MATCH('SectorStat-Age-Hommes'!$A502,[1]age_tranches_5ans_nb_sex!$A:$A,0),16)/5</f>
        <v>0</v>
      </c>
      <c r="AK502">
        <f>INDEX([1]age_tranches_5ans_nb_sex!$1:$1048576,MATCH('SectorStat-Age-Hommes'!$A502,[1]age_tranches_5ans_nb_sex!$A:$A,0),16)/5</f>
        <v>0</v>
      </c>
      <c r="AL502">
        <f>INDEX([1]age_tranches_5ans_nb_sex!$1:$1048576,MATCH('SectorStat-Age-Hommes'!$A502,[1]age_tranches_5ans_nb_sex!$A:$A,0),16)/5</f>
        <v>0</v>
      </c>
      <c r="AM502">
        <f>INDEX([1]age_tranches_5ans_nb_sex!$1:$1048576,MATCH('SectorStat-Age-Hommes'!$A502,[1]age_tranches_5ans_nb_sex!$A:$A,0),18)/5</f>
        <v>0</v>
      </c>
      <c r="AN502">
        <f>INDEX([1]age_tranches_5ans_nb_sex!$1:$1048576,MATCH('SectorStat-Age-Hommes'!$A502,[1]age_tranches_5ans_nb_sex!$A:$A,0),18)/5</f>
        <v>0</v>
      </c>
      <c r="AO502">
        <f>INDEX([1]age_tranches_5ans_nb_sex!$1:$1048576,MATCH('SectorStat-Age-Hommes'!$A502,[1]age_tranches_5ans_nb_sex!$A:$A,0),18)/5</f>
        <v>0</v>
      </c>
      <c r="AP502">
        <f>INDEX([1]age_tranches_5ans_nb_sex!$1:$1048576,MATCH('SectorStat-Age-Hommes'!$A502,[1]age_tranches_5ans_nb_sex!$A:$A,0),18)/5</f>
        <v>0</v>
      </c>
      <c r="AQ502">
        <f>INDEX([1]age_tranches_5ans_nb_sex!$1:$1048576,MATCH('SectorStat-Age-Hommes'!$A502,[1]age_tranches_5ans_nb_sex!$A:$A,0),18)/5</f>
        <v>0</v>
      </c>
      <c r="AR502">
        <f>INDEX([1]age_tranches_5ans_nb_sex!$1:$1048576,MATCH('SectorStat-Age-Hommes'!$A502,[1]age_tranches_5ans_nb_sex!$A:$A,0),20)/5</f>
        <v>0</v>
      </c>
      <c r="AS502">
        <f>INDEX([1]age_tranches_5ans_nb_sex!$1:$1048576,MATCH('SectorStat-Age-Hommes'!$A502,[1]age_tranches_5ans_nb_sex!$A:$A,0),20)/5</f>
        <v>0</v>
      </c>
      <c r="AT502">
        <f>INDEX([1]age_tranches_5ans_nb_sex!$1:$1048576,MATCH('SectorStat-Age-Hommes'!$A502,[1]age_tranches_5ans_nb_sex!$A:$A,0),20)/5</f>
        <v>0</v>
      </c>
      <c r="AU502">
        <f>INDEX([1]age_tranches_5ans_nb_sex!$1:$1048576,MATCH('SectorStat-Age-Hommes'!$A502,[1]age_tranches_5ans_nb_sex!$A:$A,0),20)/5</f>
        <v>0</v>
      </c>
      <c r="AV502">
        <f>INDEX([1]age_tranches_5ans_nb_sex!$1:$1048576,MATCH('SectorStat-Age-Hommes'!$A502,[1]age_tranches_5ans_nb_sex!$A:$A,0),20)/5</f>
        <v>0</v>
      </c>
      <c r="AW502">
        <f>INDEX([1]age_tranches_5ans_nb_sex!$1:$1048576,MATCH('SectorStat-Age-Hommes'!$A502,[1]age_tranches_5ans_nb_sex!$A:$A,0),22)/5</f>
        <v>0</v>
      </c>
      <c r="AX502">
        <f>INDEX([1]age_tranches_5ans_nb_sex!$1:$1048576,MATCH('SectorStat-Age-Hommes'!$A502,[1]age_tranches_5ans_nb_sex!$A:$A,0),22)/5</f>
        <v>0</v>
      </c>
      <c r="AY502">
        <f>INDEX([1]age_tranches_5ans_nb_sex!$1:$1048576,MATCH('SectorStat-Age-Hommes'!$A502,[1]age_tranches_5ans_nb_sex!$A:$A,0),22)/5</f>
        <v>0</v>
      </c>
      <c r="AZ502">
        <f>INDEX([1]age_tranches_5ans_nb_sex!$1:$1048576,MATCH('SectorStat-Age-Hommes'!$A502,[1]age_tranches_5ans_nb_sex!$A:$A,0),22)/5</f>
        <v>0</v>
      </c>
      <c r="BA502">
        <f>INDEX([1]age_tranches_5ans_nb_sex!$1:$1048576,MATCH('SectorStat-Age-Hommes'!$A502,[1]age_tranches_5ans_nb_sex!$A:$A,0),22)/5</f>
        <v>0</v>
      </c>
      <c r="BB502">
        <f>INDEX([1]age_tranches_5ans_nb_sex!$1:$1048576,MATCH('SectorStat-Age-Hommes'!$A502,[1]age_tranches_5ans_nb_sex!$A:$A,0),24)/5</f>
        <v>0</v>
      </c>
      <c r="BC502">
        <f>INDEX([1]age_tranches_5ans_nb_sex!$1:$1048576,MATCH('SectorStat-Age-Hommes'!$A502,[1]age_tranches_5ans_nb_sex!$A:$A,0),24)/5</f>
        <v>0</v>
      </c>
      <c r="BD502">
        <f>INDEX([1]age_tranches_5ans_nb_sex!$1:$1048576,MATCH('SectorStat-Age-Hommes'!$A502,[1]age_tranches_5ans_nb_sex!$A:$A,0),24)/5</f>
        <v>0</v>
      </c>
      <c r="BE502">
        <f>INDEX([1]age_tranches_5ans_nb_sex!$1:$1048576,MATCH('SectorStat-Age-Hommes'!$A502,[1]age_tranches_5ans_nb_sex!$A:$A,0),24)/5</f>
        <v>0</v>
      </c>
      <c r="BF502">
        <f>INDEX([1]age_tranches_5ans_nb_sex!$1:$1048576,MATCH('SectorStat-Age-Hommes'!$A502,[1]age_tranches_5ans_nb_sex!$A:$A,0),24)/5</f>
        <v>0</v>
      </c>
      <c r="BG502">
        <f>INDEX([1]age_tranches_5ans_nb_sex!$1:$1048576,MATCH('SectorStat-Age-Hommes'!$A502,[1]age_tranches_5ans_nb_sex!$A:$A,0),26)/5</f>
        <v>0</v>
      </c>
      <c r="BH502">
        <f>INDEX([1]age_tranches_5ans_nb_sex!$1:$1048576,MATCH('SectorStat-Age-Hommes'!$A502,[1]age_tranches_5ans_nb_sex!$A:$A,0),26)/5</f>
        <v>0</v>
      </c>
      <c r="BI502">
        <f>INDEX([1]age_tranches_5ans_nb_sex!$1:$1048576,MATCH('SectorStat-Age-Hommes'!$A502,[1]age_tranches_5ans_nb_sex!$A:$A,0),26)/5</f>
        <v>0</v>
      </c>
      <c r="BJ502">
        <f>INDEX([1]age_tranches_5ans_nb_sex!$1:$1048576,MATCH('SectorStat-Age-Hommes'!$A502,[1]age_tranches_5ans_nb_sex!$A:$A,0),26)/5</f>
        <v>0</v>
      </c>
      <c r="BK502">
        <f>INDEX([1]age_tranches_5ans_nb_sex!$1:$1048576,MATCH('SectorStat-Age-Hommes'!$A502,[1]age_tranches_5ans_nb_sex!$A:$A,0),26)/5</f>
        <v>0</v>
      </c>
      <c r="BL502">
        <f>INDEX([1]age_tranches_5ans_nb_sex!$1:$1048576,MATCH('SectorStat-Age-Hommes'!$A502,[1]age_tranches_5ans_nb_sex!$A:$A,0),28)/5</f>
        <v>0</v>
      </c>
      <c r="BM502">
        <f>INDEX([1]age_tranches_5ans_nb_sex!$1:$1048576,MATCH('SectorStat-Age-Hommes'!$A502,[1]age_tranches_5ans_nb_sex!$A:$A,0),28)/5</f>
        <v>0</v>
      </c>
      <c r="BN502">
        <f>INDEX([1]age_tranches_5ans_nb_sex!$1:$1048576,MATCH('SectorStat-Age-Hommes'!$A502,[1]age_tranches_5ans_nb_sex!$A:$A,0),28)/5</f>
        <v>0</v>
      </c>
      <c r="BO502">
        <f>INDEX([1]age_tranches_5ans_nb_sex!$1:$1048576,MATCH('SectorStat-Age-Hommes'!$A502,[1]age_tranches_5ans_nb_sex!$A:$A,0),28)/5</f>
        <v>0</v>
      </c>
      <c r="BP502">
        <f>INDEX([1]age_tranches_5ans_nb_sex!$1:$1048576,MATCH('SectorStat-Age-Hommes'!$A502,[1]age_tranches_5ans_nb_sex!$A:$A,0),28)/5</f>
        <v>0</v>
      </c>
      <c r="BQ502">
        <f>INDEX([1]age_tranches_5ans_nb_sex!$1:$1048576,MATCH('SectorStat-Age-Hommes'!$A502,[1]age_tranches_5ans_nb_sex!$A:$A,0),30)/5</f>
        <v>0</v>
      </c>
      <c r="BR502">
        <f>INDEX([1]age_tranches_5ans_nb_sex!$1:$1048576,MATCH('SectorStat-Age-Hommes'!$A502,[1]age_tranches_5ans_nb_sex!$A:$A,0),30)/5</f>
        <v>0</v>
      </c>
      <c r="BS502">
        <f>INDEX([1]age_tranches_5ans_nb_sex!$1:$1048576,MATCH('SectorStat-Age-Hommes'!$A502,[1]age_tranches_5ans_nb_sex!$A:$A,0),30)/5</f>
        <v>0</v>
      </c>
      <c r="BT502">
        <f>INDEX([1]age_tranches_5ans_nb_sex!$1:$1048576,MATCH('SectorStat-Age-Hommes'!$A502,[1]age_tranches_5ans_nb_sex!$A:$A,0),30)/5</f>
        <v>0</v>
      </c>
      <c r="BU502">
        <f>INDEX([1]age_tranches_5ans_nb_sex!$1:$1048576,MATCH('SectorStat-Age-Hommes'!$A502,[1]age_tranches_5ans_nb_sex!$A:$A,0),30)/5</f>
        <v>0</v>
      </c>
      <c r="BV502">
        <f>INDEX([1]age_tranches_5ans_nb_sex!$1:$1048576,MATCH('SectorStat-Age-Hommes'!$A502,[1]age_tranches_5ans_nb_sex!$A:$A,0),32)/5</f>
        <v>0</v>
      </c>
      <c r="BW502">
        <f>INDEX([1]age_tranches_5ans_nb_sex!$1:$1048576,MATCH('SectorStat-Age-Hommes'!$A502,[1]age_tranches_5ans_nb_sex!$A:$A,0),32)/5</f>
        <v>0</v>
      </c>
      <c r="BX502">
        <f>INDEX([1]age_tranches_5ans_nb_sex!$1:$1048576,MATCH('SectorStat-Age-Hommes'!$A502,[1]age_tranches_5ans_nb_sex!$A:$A,0),32)/5</f>
        <v>0</v>
      </c>
      <c r="BY502">
        <f>INDEX([1]age_tranches_5ans_nb_sex!$1:$1048576,MATCH('SectorStat-Age-Hommes'!$A502,[1]age_tranches_5ans_nb_sex!$A:$A,0),32)/5</f>
        <v>0</v>
      </c>
      <c r="BZ502">
        <f>INDEX([1]age_tranches_5ans_nb_sex!$1:$1048576,MATCH('SectorStat-Age-Hommes'!$A502,[1]age_tranches_5ans_nb_sex!$A:$A,0),32)/5</f>
        <v>0</v>
      </c>
      <c r="CA502">
        <f>INDEX([1]age_tranches_5ans_nb_sex!$1:$1048576,MATCH('SectorStat-Age-Hommes'!$A502,[1]age_tranches_5ans_nb_sex!$A:$A,0),34)/5</f>
        <v>0</v>
      </c>
      <c r="CB502">
        <f>INDEX([1]age_tranches_5ans_nb_sex!$1:$1048576,MATCH('SectorStat-Age-Hommes'!$A502,[1]age_tranches_5ans_nb_sex!$A:$A,0),34)/5</f>
        <v>0</v>
      </c>
      <c r="CC502">
        <f>INDEX([1]age_tranches_5ans_nb_sex!$1:$1048576,MATCH('SectorStat-Age-Hommes'!$A502,[1]age_tranches_5ans_nb_sex!$A:$A,0),34)/5</f>
        <v>0</v>
      </c>
      <c r="CD502">
        <f>INDEX([1]age_tranches_5ans_nb_sex!$1:$1048576,MATCH('SectorStat-Age-Hommes'!$A502,[1]age_tranches_5ans_nb_sex!$A:$A,0),34)/5</f>
        <v>0</v>
      </c>
      <c r="CE502">
        <f>INDEX([1]age_tranches_5ans_nb_sex!$1:$1048576,MATCH('SectorStat-Age-Hommes'!$A502,[1]age_tranches_5ans_nb_sex!$A:$A,0),34)/5</f>
        <v>0</v>
      </c>
      <c r="CF502">
        <f>INDEX([1]age_tranches_5ans_nb_sex!$1:$1048576,MATCH('SectorStat-Age-Hommes'!$A502,[1]age_tranches_5ans_nb_sex!$A:$A,0),36)/5</f>
        <v>0</v>
      </c>
      <c r="CG502">
        <f>INDEX([1]age_tranches_5ans_nb_sex!$1:$1048576,MATCH('SectorStat-Age-Hommes'!$A502,[1]age_tranches_5ans_nb_sex!$A:$A,0),36)/5</f>
        <v>0</v>
      </c>
      <c r="CH502">
        <f>INDEX([1]age_tranches_5ans_nb_sex!$1:$1048576,MATCH('SectorStat-Age-Hommes'!$A502,[1]age_tranches_5ans_nb_sex!$A:$A,0),36)/5</f>
        <v>0</v>
      </c>
      <c r="CI502">
        <f>INDEX([1]age_tranches_5ans_nb_sex!$1:$1048576,MATCH('SectorStat-Age-Hommes'!$A502,[1]age_tranches_5ans_nb_sex!$A:$A,0),36)/5</f>
        <v>0</v>
      </c>
      <c r="CJ502">
        <f>INDEX([1]age_tranches_5ans_nb_sex!$1:$1048576,MATCH('SectorStat-Age-Hommes'!$A502,[1]age_tranches_5ans_nb_sex!$A:$A,0),36)/5</f>
        <v>0</v>
      </c>
      <c r="CK502">
        <f>INDEX([1]age_tranches_5ans_nb_sex!$1:$1048576,MATCH('SectorStat-Age-Hommes'!$A502,[1]age_tranches_5ans_nb_sex!$A:$A,0),38)/5</f>
        <v>0</v>
      </c>
      <c r="CL502">
        <f>INDEX([1]age_tranches_5ans_nb_sex!$1:$1048576,MATCH('SectorStat-Age-Hommes'!$A502,[1]age_tranches_5ans_nb_sex!$A:$A,0),38)/5</f>
        <v>0</v>
      </c>
      <c r="CM502">
        <f>INDEX([1]age_tranches_5ans_nb_sex!$1:$1048576,MATCH('SectorStat-Age-Hommes'!$A502,[1]age_tranches_5ans_nb_sex!$A:$A,0),38)/5</f>
        <v>0</v>
      </c>
      <c r="CN502">
        <f>INDEX([1]age_tranches_5ans_nb_sex!$1:$1048576,MATCH('SectorStat-Age-Hommes'!$A502,[1]age_tranches_5ans_nb_sex!$A:$A,0),38)/5</f>
        <v>0</v>
      </c>
      <c r="CO502">
        <f>INDEX([1]age_tranches_5ans_nb_sex!$1:$1048576,MATCH('SectorStat-Age-Hommes'!$A502,[1]age_tranches_5ans_nb_sex!$A:$A,0),38)/5</f>
        <v>0</v>
      </c>
      <c r="CP502" s="2">
        <f>INDEX([1]age_tranches_5ans_nb_sex!$1:$1048576,MATCH('SectorStat-Age-Hommes'!$A502,[1]age_tranches_5ans_nb_sex!$A:$A,0),40)/5</f>
        <v>0</v>
      </c>
      <c r="CQ502" s="2">
        <f>INDEX([1]age_tranches_5ans_nb_sex!$1:$1048576,MATCH('SectorStat-Age-Hommes'!$A502,[1]age_tranches_5ans_nb_sex!$A:$A,0),40)/5</f>
        <v>0</v>
      </c>
      <c r="CR502" s="2">
        <f>INDEX([1]age_tranches_5ans_nb_sex!$1:$1048576,MATCH('SectorStat-Age-Hommes'!$A502,[1]age_tranches_5ans_nb_sex!$A:$A,0),40)/5</f>
        <v>0</v>
      </c>
      <c r="CS502" s="2">
        <f>INDEX([1]age_tranches_5ans_nb_sex!$1:$1048576,MATCH('SectorStat-Age-Hommes'!$A502,[1]age_tranches_5ans_nb_sex!$A:$A,0),40)/5</f>
        <v>0</v>
      </c>
      <c r="CT502" s="2">
        <f>INDEX([1]age_tranches_5ans_nb_sex!$1:$1048576,MATCH('SectorStat-Age-Hommes'!$A502,[1]age_tranches_5ans_nb_sex!$A:$A,0),40)/5</f>
        <v>0</v>
      </c>
      <c r="CZ502" s="3"/>
      <c r="DA502" s="3"/>
      <c r="DB502" s="3"/>
      <c r="DC502" s="3"/>
      <c r="DD502" s="3"/>
    </row>
    <row r="503" spans="1:108" x14ac:dyDescent="0.35">
      <c r="A503" s="1" t="s">
        <v>988</v>
      </c>
      <c r="B503" s="1" t="s">
        <v>989</v>
      </c>
      <c r="C503" t="str">
        <f>INDEX([1]SectorStat!$1:$1048576,MATCH('[1]Distribution ages'!$A503,[1]SectorStat!$B:$B,0),4)</f>
        <v>Saint-Josse-ten-Noode</v>
      </c>
      <c r="D503">
        <f>INDEX([1]age_tranches_5ans_nb_sex!$1:$1048576,MATCH('SectorStat-Age-Hommes'!$A503,[1]age_tranches_5ans_nb_sex!$A:$A,0),4)/5</f>
        <v>11.2000000001162</v>
      </c>
      <c r="E503">
        <f>INDEX([1]age_tranches_5ans_nb_sex!$1:$1048576,MATCH('SectorStat-Age-Hommes'!$A503,[1]age_tranches_5ans_nb_sex!$A:$A,0),4)/5</f>
        <v>11.2000000001162</v>
      </c>
      <c r="F503">
        <f>INDEX([1]age_tranches_5ans_nb_sex!$1:$1048576,MATCH('SectorStat-Age-Hommes'!$A503,[1]age_tranches_5ans_nb_sex!$A:$A,0),4)/5</f>
        <v>11.2000000001162</v>
      </c>
      <c r="G503">
        <f>INDEX([1]age_tranches_5ans_nb_sex!$1:$1048576,MATCH('SectorStat-Age-Hommes'!$A503,[1]age_tranches_5ans_nb_sex!$A:$A,0),4)/5</f>
        <v>11.2000000001162</v>
      </c>
      <c r="H503">
        <f>INDEX([1]age_tranches_5ans_nb_sex!$1:$1048576,MATCH('SectorStat-Age-Hommes'!$A503,[1]age_tranches_5ans_nb_sex!$A:$A,0),4)/5</f>
        <v>11.2000000001162</v>
      </c>
      <c r="I503">
        <f>INDEX([1]age_tranches_5ans_nb_sex!$1:$1048576,MATCH('SectorStat-Age-Hommes'!$A503,[1]age_tranches_5ans_nb_sex!$A:$A,0),6)/5</f>
        <v>7.1999999999563995</v>
      </c>
      <c r="J503">
        <f>INDEX([1]age_tranches_5ans_nb_sex!$1:$1048576,MATCH('SectorStat-Age-Hommes'!$A503,[1]age_tranches_5ans_nb_sex!$A:$A,0),6)/5</f>
        <v>7.1999999999563995</v>
      </c>
      <c r="K503">
        <f>INDEX([1]age_tranches_5ans_nb_sex!$1:$1048576,MATCH('SectorStat-Age-Hommes'!$A503,[1]age_tranches_5ans_nb_sex!$A:$A,0),6)/5</f>
        <v>7.1999999999563995</v>
      </c>
      <c r="L503">
        <f>INDEX([1]age_tranches_5ans_nb_sex!$1:$1048576,MATCH('SectorStat-Age-Hommes'!$A503,[1]age_tranches_5ans_nb_sex!$A:$A,0),6)/5</f>
        <v>7.1999999999563995</v>
      </c>
      <c r="M503">
        <f>INDEX([1]age_tranches_5ans_nb_sex!$1:$1048576,MATCH('SectorStat-Age-Hommes'!$A503,[1]age_tranches_5ans_nb_sex!$A:$A,0),6)/5</f>
        <v>7.1999999999563995</v>
      </c>
      <c r="N503">
        <f>INDEX([1]age_tranches_5ans_nb_sex!$1:$1048576,MATCH('SectorStat-Age-Hommes'!$A503,[1]age_tranches_5ans_nb_sex!$A:$A,0),8)/5</f>
        <v>5.9999999998847997</v>
      </c>
      <c r="O503">
        <f>INDEX([1]age_tranches_5ans_nb_sex!$1:$1048576,MATCH('SectorStat-Age-Hommes'!$A503,[1]age_tranches_5ans_nb_sex!$A:$A,0),8)/5</f>
        <v>5.9999999998847997</v>
      </c>
      <c r="P503">
        <f>INDEX([1]age_tranches_5ans_nb_sex!$1:$1048576,MATCH('SectorStat-Age-Hommes'!$A503,[1]age_tranches_5ans_nb_sex!$A:$A,0),8)/5</f>
        <v>5.9999999998847997</v>
      </c>
      <c r="Q503">
        <f>INDEX([1]age_tranches_5ans_nb_sex!$1:$1048576,MATCH('SectorStat-Age-Hommes'!$A503,[1]age_tranches_5ans_nb_sex!$A:$A,0),8)/5</f>
        <v>5.9999999998847997</v>
      </c>
      <c r="R503">
        <f>INDEX([1]age_tranches_5ans_nb_sex!$1:$1048576,MATCH('SectorStat-Age-Hommes'!$A503,[1]age_tranches_5ans_nb_sex!$A:$A,0),8)/5</f>
        <v>5.9999999998847997</v>
      </c>
      <c r="S503">
        <f>INDEX([1]age_tranches_5ans_nb_sex!$1:$1048576,MATCH('SectorStat-Age-Hommes'!$A503,[1]age_tranches_5ans_nb_sex!$A:$A,0),10)/5</f>
        <v>5.8000000000306002</v>
      </c>
      <c r="T503">
        <f>INDEX([1]age_tranches_5ans_nb_sex!$1:$1048576,MATCH('SectorStat-Age-Hommes'!$A503,[1]age_tranches_5ans_nb_sex!$A:$A,0),10)/5</f>
        <v>5.8000000000306002</v>
      </c>
      <c r="U503">
        <f>INDEX([1]age_tranches_5ans_nb_sex!$1:$1048576,MATCH('SectorStat-Age-Hommes'!$A503,[1]age_tranches_5ans_nb_sex!$A:$A,0),10)/5</f>
        <v>5.8000000000306002</v>
      </c>
      <c r="V503">
        <f>INDEX([1]age_tranches_5ans_nb_sex!$1:$1048576,MATCH('SectorStat-Age-Hommes'!$A503,[1]age_tranches_5ans_nb_sex!$A:$A,0),10)/5</f>
        <v>5.8000000000306002</v>
      </c>
      <c r="W503">
        <f>INDEX([1]age_tranches_5ans_nb_sex!$1:$1048576,MATCH('SectorStat-Age-Hommes'!$A503,[1]age_tranches_5ans_nb_sex!$A:$A,0),10)/5</f>
        <v>5.8000000000306002</v>
      </c>
      <c r="X503">
        <f>INDEX([1]age_tranches_5ans_nb_sex!$1:$1048576,MATCH('SectorStat-Age-Hommes'!$A503,[1]age_tranches_5ans_nb_sex!$A:$A,0),10)/5</f>
        <v>5.8000000000306002</v>
      </c>
      <c r="Y503">
        <f>INDEX([1]age_tranches_5ans_nb_sex!$1:$1048576,MATCH('SectorStat-Age-Hommes'!$A503,[1]age_tranches_5ans_nb_sex!$A:$A,0),12)/5</f>
        <v>8.7999999999730001</v>
      </c>
      <c r="Z503">
        <f>INDEX([1]age_tranches_5ans_nb_sex!$1:$1048576,MATCH('SectorStat-Age-Hommes'!$A503,[1]age_tranches_5ans_nb_sex!$A:$A,0),12)/5</f>
        <v>8.7999999999730001</v>
      </c>
      <c r="AA503">
        <f>INDEX([1]age_tranches_5ans_nb_sex!$1:$1048576,MATCH('SectorStat-Age-Hommes'!$A503,[1]age_tranches_5ans_nb_sex!$A:$A,0),12)/5</f>
        <v>8.7999999999730001</v>
      </c>
      <c r="AB503">
        <f>INDEX([1]age_tranches_5ans_nb_sex!$1:$1048576,MATCH('SectorStat-Age-Hommes'!$A503,[1]age_tranches_5ans_nb_sex!$A:$A,0),12)/5</f>
        <v>8.7999999999730001</v>
      </c>
      <c r="AC503">
        <f>INDEX([1]age_tranches_5ans_nb_sex!$1:$1048576,MATCH('SectorStat-Age-Hommes'!$A503,[1]age_tranches_5ans_nb_sex!$A:$A,0),14)/5</f>
        <v>7.1999999999563995</v>
      </c>
      <c r="AD503">
        <f>INDEX([1]age_tranches_5ans_nb_sex!$1:$1048576,MATCH('SectorStat-Age-Hommes'!$A503,[1]age_tranches_5ans_nb_sex!$A:$A,0),14)/5</f>
        <v>7.1999999999563995</v>
      </c>
      <c r="AE503">
        <f>INDEX([1]age_tranches_5ans_nb_sex!$1:$1048576,MATCH('SectorStat-Age-Hommes'!$A503,[1]age_tranches_5ans_nb_sex!$A:$A,0),14)/5</f>
        <v>7.1999999999563995</v>
      </c>
      <c r="AF503">
        <f>INDEX([1]age_tranches_5ans_nb_sex!$1:$1048576,MATCH('SectorStat-Age-Hommes'!$A503,[1]age_tranches_5ans_nb_sex!$A:$A,0),14)/5</f>
        <v>7.1999999999563995</v>
      </c>
      <c r="AG503">
        <f>INDEX([1]age_tranches_5ans_nb_sex!$1:$1048576,MATCH('SectorStat-Age-Hommes'!$A503,[1]age_tranches_5ans_nb_sex!$A:$A,0),14)/5</f>
        <v>7.1999999999563995</v>
      </c>
      <c r="AH503">
        <f>INDEX([1]age_tranches_5ans_nb_sex!$1:$1048576,MATCH('SectorStat-Age-Hommes'!$A503,[1]age_tranches_5ans_nb_sex!$A:$A,0),16)/5</f>
        <v>14.399999999912799</v>
      </c>
      <c r="AI503">
        <f>INDEX([1]age_tranches_5ans_nb_sex!$1:$1048576,MATCH('SectorStat-Age-Hommes'!$A503,[1]age_tranches_5ans_nb_sex!$A:$A,0),16)/5</f>
        <v>14.399999999912799</v>
      </c>
      <c r="AJ503">
        <f>INDEX([1]age_tranches_5ans_nb_sex!$1:$1048576,MATCH('SectorStat-Age-Hommes'!$A503,[1]age_tranches_5ans_nb_sex!$A:$A,0),16)/5</f>
        <v>14.399999999912799</v>
      </c>
      <c r="AK503">
        <f>INDEX([1]age_tranches_5ans_nb_sex!$1:$1048576,MATCH('SectorStat-Age-Hommes'!$A503,[1]age_tranches_5ans_nb_sex!$A:$A,0),16)/5</f>
        <v>14.399999999912799</v>
      </c>
      <c r="AL503">
        <f>INDEX([1]age_tranches_5ans_nb_sex!$1:$1048576,MATCH('SectorStat-Age-Hommes'!$A503,[1]age_tranches_5ans_nb_sex!$A:$A,0),16)/5</f>
        <v>14.399999999912799</v>
      </c>
      <c r="AM503">
        <f>INDEX([1]age_tranches_5ans_nb_sex!$1:$1048576,MATCH('SectorStat-Age-Hommes'!$A503,[1]age_tranches_5ans_nb_sex!$A:$A,0),18)/5</f>
        <v>11.399999999970401</v>
      </c>
      <c r="AN503">
        <f>INDEX([1]age_tranches_5ans_nb_sex!$1:$1048576,MATCH('SectorStat-Age-Hommes'!$A503,[1]age_tranches_5ans_nb_sex!$A:$A,0),18)/5</f>
        <v>11.399999999970401</v>
      </c>
      <c r="AO503">
        <f>INDEX([1]age_tranches_5ans_nb_sex!$1:$1048576,MATCH('SectorStat-Age-Hommes'!$A503,[1]age_tranches_5ans_nb_sex!$A:$A,0),18)/5</f>
        <v>11.399999999970401</v>
      </c>
      <c r="AP503">
        <f>INDEX([1]age_tranches_5ans_nb_sex!$1:$1048576,MATCH('SectorStat-Age-Hommes'!$A503,[1]age_tranches_5ans_nb_sex!$A:$A,0),18)/5</f>
        <v>11.399999999970401</v>
      </c>
      <c r="AQ503">
        <f>INDEX([1]age_tranches_5ans_nb_sex!$1:$1048576,MATCH('SectorStat-Age-Hommes'!$A503,[1]age_tranches_5ans_nb_sex!$A:$A,0),18)/5</f>
        <v>11.399999999970401</v>
      </c>
      <c r="AR503">
        <f>INDEX([1]age_tranches_5ans_nb_sex!$1:$1048576,MATCH('SectorStat-Age-Hommes'!$A503,[1]age_tranches_5ans_nb_sex!$A:$A,0),20)/5</f>
        <v>11.7999999999154</v>
      </c>
      <c r="AS503">
        <f>INDEX([1]age_tranches_5ans_nb_sex!$1:$1048576,MATCH('SectorStat-Age-Hommes'!$A503,[1]age_tranches_5ans_nb_sex!$A:$A,0),20)/5</f>
        <v>11.7999999999154</v>
      </c>
      <c r="AT503">
        <f>INDEX([1]age_tranches_5ans_nb_sex!$1:$1048576,MATCH('SectorStat-Age-Hommes'!$A503,[1]age_tranches_5ans_nb_sex!$A:$A,0),20)/5</f>
        <v>11.7999999999154</v>
      </c>
      <c r="AU503">
        <f>INDEX([1]age_tranches_5ans_nb_sex!$1:$1048576,MATCH('SectorStat-Age-Hommes'!$A503,[1]age_tranches_5ans_nb_sex!$A:$A,0),20)/5</f>
        <v>11.7999999999154</v>
      </c>
      <c r="AV503">
        <f>INDEX([1]age_tranches_5ans_nb_sex!$1:$1048576,MATCH('SectorStat-Age-Hommes'!$A503,[1]age_tranches_5ans_nb_sex!$A:$A,0),20)/5</f>
        <v>11.7999999999154</v>
      </c>
      <c r="AW503">
        <f>INDEX([1]age_tranches_5ans_nb_sex!$1:$1048576,MATCH('SectorStat-Age-Hommes'!$A503,[1]age_tranches_5ans_nb_sex!$A:$A,0),22)/5</f>
        <v>9.6000000000996017</v>
      </c>
      <c r="AX503">
        <f>INDEX([1]age_tranches_5ans_nb_sex!$1:$1048576,MATCH('SectorStat-Age-Hommes'!$A503,[1]age_tranches_5ans_nb_sex!$A:$A,0),22)/5</f>
        <v>9.6000000000996017</v>
      </c>
      <c r="AY503">
        <f>INDEX([1]age_tranches_5ans_nb_sex!$1:$1048576,MATCH('SectorStat-Age-Hommes'!$A503,[1]age_tranches_5ans_nb_sex!$A:$A,0),22)/5</f>
        <v>9.6000000000996017</v>
      </c>
      <c r="AZ503">
        <f>INDEX([1]age_tranches_5ans_nb_sex!$1:$1048576,MATCH('SectorStat-Age-Hommes'!$A503,[1]age_tranches_5ans_nb_sex!$A:$A,0),22)/5</f>
        <v>9.6000000000996017</v>
      </c>
      <c r="BA503">
        <f>INDEX([1]age_tranches_5ans_nb_sex!$1:$1048576,MATCH('SectorStat-Age-Hommes'!$A503,[1]age_tranches_5ans_nb_sex!$A:$A,0),22)/5</f>
        <v>9.6000000000996017</v>
      </c>
      <c r="BB503">
        <f>INDEX([1]age_tranches_5ans_nb_sex!$1:$1048576,MATCH('SectorStat-Age-Hommes'!$A503,[1]age_tranches_5ans_nb_sex!$A:$A,0),24)/5</f>
        <v>7.5999999999013994</v>
      </c>
      <c r="BC503">
        <f>INDEX([1]age_tranches_5ans_nb_sex!$1:$1048576,MATCH('SectorStat-Age-Hommes'!$A503,[1]age_tranches_5ans_nb_sex!$A:$A,0),24)/5</f>
        <v>7.5999999999013994</v>
      </c>
      <c r="BD503">
        <f>INDEX([1]age_tranches_5ans_nb_sex!$1:$1048576,MATCH('SectorStat-Age-Hommes'!$A503,[1]age_tranches_5ans_nb_sex!$A:$A,0),24)/5</f>
        <v>7.5999999999013994</v>
      </c>
      <c r="BE503">
        <f>INDEX([1]age_tranches_5ans_nb_sex!$1:$1048576,MATCH('SectorStat-Age-Hommes'!$A503,[1]age_tranches_5ans_nb_sex!$A:$A,0),24)/5</f>
        <v>7.5999999999013994</v>
      </c>
      <c r="BF503">
        <f>INDEX([1]age_tranches_5ans_nb_sex!$1:$1048576,MATCH('SectorStat-Age-Hommes'!$A503,[1]age_tranches_5ans_nb_sex!$A:$A,0),24)/5</f>
        <v>7.5999999999013994</v>
      </c>
      <c r="BG503">
        <f>INDEX([1]age_tranches_5ans_nb_sex!$1:$1048576,MATCH('SectorStat-Age-Hommes'!$A503,[1]age_tranches_5ans_nb_sex!$A:$A,0),26)/5</f>
        <v>8.0000000000830003</v>
      </c>
      <c r="BH503">
        <f>INDEX([1]age_tranches_5ans_nb_sex!$1:$1048576,MATCH('SectorStat-Age-Hommes'!$A503,[1]age_tranches_5ans_nb_sex!$A:$A,0),26)/5</f>
        <v>8.0000000000830003</v>
      </c>
      <c r="BI503">
        <f>INDEX([1]age_tranches_5ans_nb_sex!$1:$1048576,MATCH('SectorStat-Age-Hommes'!$A503,[1]age_tranches_5ans_nb_sex!$A:$A,0),26)/5</f>
        <v>8.0000000000830003</v>
      </c>
      <c r="BJ503">
        <f>INDEX([1]age_tranches_5ans_nb_sex!$1:$1048576,MATCH('SectorStat-Age-Hommes'!$A503,[1]age_tranches_5ans_nb_sex!$A:$A,0),26)/5</f>
        <v>8.0000000000830003</v>
      </c>
      <c r="BK503">
        <f>INDEX([1]age_tranches_5ans_nb_sex!$1:$1048576,MATCH('SectorStat-Age-Hommes'!$A503,[1]age_tranches_5ans_nb_sex!$A:$A,0),26)/5</f>
        <v>8.0000000000830003</v>
      </c>
      <c r="BL503">
        <f>INDEX([1]age_tranches_5ans_nb_sex!$1:$1048576,MATCH('SectorStat-Age-Hommes'!$A503,[1]age_tranches_5ans_nb_sex!$A:$A,0),28)/5</f>
        <v>3.2000000000331994</v>
      </c>
      <c r="BM503">
        <f>INDEX([1]age_tranches_5ans_nb_sex!$1:$1048576,MATCH('SectorStat-Age-Hommes'!$A503,[1]age_tranches_5ans_nb_sex!$A:$A,0),28)/5</f>
        <v>3.2000000000331994</v>
      </c>
      <c r="BN503">
        <f>INDEX([1]age_tranches_5ans_nb_sex!$1:$1048576,MATCH('SectorStat-Age-Hommes'!$A503,[1]age_tranches_5ans_nb_sex!$A:$A,0),28)/5</f>
        <v>3.2000000000331994</v>
      </c>
      <c r="BO503">
        <f>INDEX([1]age_tranches_5ans_nb_sex!$1:$1048576,MATCH('SectorStat-Age-Hommes'!$A503,[1]age_tranches_5ans_nb_sex!$A:$A,0),28)/5</f>
        <v>3.2000000000331994</v>
      </c>
      <c r="BP503">
        <f>INDEX([1]age_tranches_5ans_nb_sex!$1:$1048576,MATCH('SectorStat-Age-Hommes'!$A503,[1]age_tranches_5ans_nb_sex!$A:$A,0),28)/5</f>
        <v>3.2000000000331994</v>
      </c>
      <c r="BQ503">
        <f>INDEX([1]age_tranches_5ans_nb_sex!$1:$1048576,MATCH('SectorStat-Age-Hommes'!$A503,[1]age_tranches_5ans_nb_sex!$A:$A,0),30)/5</f>
        <v>2.9999999999423999</v>
      </c>
      <c r="BR503">
        <f>INDEX([1]age_tranches_5ans_nb_sex!$1:$1048576,MATCH('SectorStat-Age-Hommes'!$A503,[1]age_tranches_5ans_nb_sex!$A:$A,0),30)/5</f>
        <v>2.9999999999423999</v>
      </c>
      <c r="BS503">
        <f>INDEX([1]age_tranches_5ans_nb_sex!$1:$1048576,MATCH('SectorStat-Age-Hommes'!$A503,[1]age_tranches_5ans_nb_sex!$A:$A,0),30)/5</f>
        <v>2.9999999999423999</v>
      </c>
      <c r="BT503">
        <f>INDEX([1]age_tranches_5ans_nb_sex!$1:$1048576,MATCH('SectorStat-Age-Hommes'!$A503,[1]age_tranches_5ans_nb_sex!$A:$A,0),30)/5</f>
        <v>2.9999999999423999</v>
      </c>
      <c r="BU503">
        <f>INDEX([1]age_tranches_5ans_nb_sex!$1:$1048576,MATCH('SectorStat-Age-Hommes'!$A503,[1]age_tranches_5ans_nb_sex!$A:$A,0),30)/5</f>
        <v>2.9999999999423999</v>
      </c>
      <c r="BV503">
        <f>INDEX([1]age_tranches_5ans_nb_sex!$1:$1048576,MATCH('SectorStat-Age-Hommes'!$A503,[1]age_tranches_5ans_nb_sex!$A:$A,0),32)/5</f>
        <v>2.5999999999973999</v>
      </c>
      <c r="BW503">
        <f>INDEX([1]age_tranches_5ans_nb_sex!$1:$1048576,MATCH('SectorStat-Age-Hommes'!$A503,[1]age_tranches_5ans_nb_sex!$A:$A,0),32)/5</f>
        <v>2.5999999999973999</v>
      </c>
      <c r="BX503">
        <f>INDEX([1]age_tranches_5ans_nb_sex!$1:$1048576,MATCH('SectorStat-Age-Hommes'!$A503,[1]age_tranches_5ans_nb_sex!$A:$A,0),32)/5</f>
        <v>2.5999999999973999</v>
      </c>
      <c r="BY503">
        <f>INDEX([1]age_tranches_5ans_nb_sex!$1:$1048576,MATCH('SectorStat-Age-Hommes'!$A503,[1]age_tranches_5ans_nb_sex!$A:$A,0),32)/5</f>
        <v>2.5999999999973999</v>
      </c>
      <c r="BZ503">
        <f>INDEX([1]age_tranches_5ans_nb_sex!$1:$1048576,MATCH('SectorStat-Age-Hommes'!$A503,[1]age_tranches_5ans_nb_sex!$A:$A,0),32)/5</f>
        <v>2.5999999999973999</v>
      </c>
      <c r="CA503">
        <f>INDEX([1]age_tranches_5ans_nb_sex!$1:$1048576,MATCH('SectorStat-Age-Hommes'!$A503,[1]age_tranches_5ans_nb_sex!$A:$A,0),34)/5</f>
        <v>1.6000000000165997</v>
      </c>
      <c r="CB503">
        <f>INDEX([1]age_tranches_5ans_nb_sex!$1:$1048576,MATCH('SectorStat-Age-Hommes'!$A503,[1]age_tranches_5ans_nb_sex!$A:$A,0),34)/5</f>
        <v>1.6000000000165997</v>
      </c>
      <c r="CC503">
        <f>INDEX([1]age_tranches_5ans_nb_sex!$1:$1048576,MATCH('SectorStat-Age-Hommes'!$A503,[1]age_tranches_5ans_nb_sex!$A:$A,0),34)/5</f>
        <v>1.6000000000165997</v>
      </c>
      <c r="CD503">
        <f>INDEX([1]age_tranches_5ans_nb_sex!$1:$1048576,MATCH('SectorStat-Age-Hommes'!$A503,[1]age_tranches_5ans_nb_sex!$A:$A,0),34)/5</f>
        <v>1.6000000000165997</v>
      </c>
      <c r="CE503">
        <f>INDEX([1]age_tranches_5ans_nb_sex!$1:$1048576,MATCH('SectorStat-Age-Hommes'!$A503,[1]age_tranches_5ans_nb_sex!$A:$A,0),34)/5</f>
        <v>1.6000000000165997</v>
      </c>
      <c r="CF503">
        <f>INDEX([1]age_tranches_5ans_nb_sex!$1:$1048576,MATCH('SectorStat-Age-Hommes'!$A503,[1]age_tranches_5ans_nb_sex!$A:$A,0),36)/5</f>
        <v>0.79999999988999992</v>
      </c>
      <c r="CG503">
        <f>INDEX([1]age_tranches_5ans_nb_sex!$1:$1048576,MATCH('SectorStat-Age-Hommes'!$A503,[1]age_tranches_5ans_nb_sex!$A:$A,0),36)/5</f>
        <v>0.79999999988999992</v>
      </c>
      <c r="CH503">
        <f>INDEX([1]age_tranches_5ans_nb_sex!$1:$1048576,MATCH('SectorStat-Age-Hommes'!$A503,[1]age_tranches_5ans_nb_sex!$A:$A,0),36)/5</f>
        <v>0.79999999988999992</v>
      </c>
      <c r="CI503">
        <f>INDEX([1]age_tranches_5ans_nb_sex!$1:$1048576,MATCH('SectorStat-Age-Hommes'!$A503,[1]age_tranches_5ans_nb_sex!$A:$A,0),36)/5</f>
        <v>0.79999999988999992</v>
      </c>
      <c r="CJ503">
        <f>INDEX([1]age_tranches_5ans_nb_sex!$1:$1048576,MATCH('SectorStat-Age-Hommes'!$A503,[1]age_tranches_5ans_nb_sex!$A:$A,0),36)/5</f>
        <v>0.79999999988999992</v>
      </c>
      <c r="CK503">
        <f>INDEX([1]age_tranches_5ans_nb_sex!$1:$1048576,MATCH('SectorStat-Age-Hommes'!$A503,[1]age_tranches_5ans_nb_sex!$A:$A,0),38)/5</f>
        <v>0.20000000009079999</v>
      </c>
      <c r="CL503">
        <f>INDEX([1]age_tranches_5ans_nb_sex!$1:$1048576,MATCH('SectorStat-Age-Hommes'!$A503,[1]age_tranches_5ans_nb_sex!$A:$A,0),38)/5</f>
        <v>0.20000000009079999</v>
      </c>
      <c r="CM503">
        <f>INDEX([1]age_tranches_5ans_nb_sex!$1:$1048576,MATCH('SectorStat-Age-Hommes'!$A503,[1]age_tranches_5ans_nb_sex!$A:$A,0),38)/5</f>
        <v>0.20000000009079999</v>
      </c>
      <c r="CN503">
        <f>INDEX([1]age_tranches_5ans_nb_sex!$1:$1048576,MATCH('SectorStat-Age-Hommes'!$A503,[1]age_tranches_5ans_nb_sex!$A:$A,0),38)/5</f>
        <v>0.20000000009079999</v>
      </c>
      <c r="CO503">
        <f>INDEX([1]age_tranches_5ans_nb_sex!$1:$1048576,MATCH('SectorStat-Age-Hommes'!$A503,[1]age_tranches_5ans_nb_sex!$A:$A,0),38)/5</f>
        <v>0.20000000009079999</v>
      </c>
      <c r="CP503" s="2">
        <f>INDEX([1]age_tranches_5ans_nb_sex!$1:$1048576,MATCH('SectorStat-Age-Hommes'!$A503,[1]age_tranches_5ans_nb_sex!$A:$A,0),40)/5</f>
        <v>0.20000000009079999</v>
      </c>
      <c r="CQ503" s="2">
        <f>INDEX([1]age_tranches_5ans_nb_sex!$1:$1048576,MATCH('SectorStat-Age-Hommes'!$A503,[1]age_tranches_5ans_nb_sex!$A:$A,0),40)/5</f>
        <v>0.20000000009079999</v>
      </c>
      <c r="CR503" s="2">
        <f>INDEX([1]age_tranches_5ans_nb_sex!$1:$1048576,MATCH('SectorStat-Age-Hommes'!$A503,[1]age_tranches_5ans_nb_sex!$A:$A,0),40)/5</f>
        <v>0.20000000009079999</v>
      </c>
      <c r="CS503" s="2">
        <f>INDEX([1]age_tranches_5ans_nb_sex!$1:$1048576,MATCH('SectorStat-Age-Hommes'!$A503,[1]age_tranches_5ans_nb_sex!$A:$A,0),40)/5</f>
        <v>0.20000000009079999</v>
      </c>
      <c r="CT503" s="2">
        <f>INDEX([1]age_tranches_5ans_nb_sex!$1:$1048576,MATCH('SectorStat-Age-Hommes'!$A503,[1]age_tranches_5ans_nb_sex!$A:$A,0),40)/5</f>
        <v>0.20000000009079999</v>
      </c>
      <c r="CZ503" s="3"/>
      <c r="DA503" s="3"/>
      <c r="DB503" s="3"/>
      <c r="DC503" s="3"/>
      <c r="DD503" s="3"/>
    </row>
    <row r="504" spans="1:108" x14ac:dyDescent="0.35">
      <c r="A504" s="1" t="s">
        <v>990</v>
      </c>
      <c r="B504" s="1" t="s">
        <v>991</v>
      </c>
      <c r="C504" t="str">
        <f>INDEX([1]SectorStat!$1:$1048576,MATCH('[1]Distribution ages'!$A504,[1]SectorStat!$B:$B,0),4)</f>
        <v>Saint-Josse-ten-Noode</v>
      </c>
      <c r="D504">
        <f>INDEX([1]age_tranches_5ans_nb_sex!$1:$1048576,MATCH('SectorStat-Age-Hommes'!$A504,[1]age_tranches_5ans_nb_sex!$A:$A,0),4)/5</f>
        <v>2.7999999999671998</v>
      </c>
      <c r="E504">
        <f>INDEX([1]age_tranches_5ans_nb_sex!$1:$1048576,MATCH('SectorStat-Age-Hommes'!$A504,[1]age_tranches_5ans_nb_sex!$A:$A,0),4)/5</f>
        <v>2.7999999999671998</v>
      </c>
      <c r="F504">
        <f>INDEX([1]age_tranches_5ans_nb_sex!$1:$1048576,MATCH('SectorStat-Age-Hommes'!$A504,[1]age_tranches_5ans_nb_sex!$A:$A,0),4)/5</f>
        <v>2.7999999999671998</v>
      </c>
      <c r="G504">
        <f>INDEX([1]age_tranches_5ans_nb_sex!$1:$1048576,MATCH('SectorStat-Age-Hommes'!$A504,[1]age_tranches_5ans_nb_sex!$A:$A,0),4)/5</f>
        <v>2.7999999999671998</v>
      </c>
      <c r="H504">
        <f>INDEX([1]age_tranches_5ans_nb_sex!$1:$1048576,MATCH('SectorStat-Age-Hommes'!$A504,[1]age_tranches_5ans_nb_sex!$A:$A,0),4)/5</f>
        <v>2.7999999999671998</v>
      </c>
      <c r="I504">
        <f>INDEX([1]age_tranches_5ans_nb_sex!$1:$1048576,MATCH('SectorStat-Age-Hommes'!$A504,[1]age_tranches_5ans_nb_sex!$A:$A,0),6)/5</f>
        <v>2.0000000000064002</v>
      </c>
      <c r="J504">
        <f>INDEX([1]age_tranches_5ans_nb_sex!$1:$1048576,MATCH('SectorStat-Age-Hommes'!$A504,[1]age_tranches_5ans_nb_sex!$A:$A,0),6)/5</f>
        <v>2.0000000000064002</v>
      </c>
      <c r="K504">
        <f>INDEX([1]age_tranches_5ans_nb_sex!$1:$1048576,MATCH('SectorStat-Age-Hommes'!$A504,[1]age_tranches_5ans_nb_sex!$A:$A,0),6)/5</f>
        <v>2.0000000000064002</v>
      </c>
      <c r="L504">
        <f>INDEX([1]age_tranches_5ans_nb_sex!$1:$1048576,MATCH('SectorStat-Age-Hommes'!$A504,[1]age_tranches_5ans_nb_sex!$A:$A,0),6)/5</f>
        <v>2.0000000000064002</v>
      </c>
      <c r="M504">
        <f>INDEX([1]age_tranches_5ans_nb_sex!$1:$1048576,MATCH('SectorStat-Age-Hommes'!$A504,[1]age_tranches_5ans_nb_sex!$A:$A,0),6)/5</f>
        <v>2.0000000000064002</v>
      </c>
      <c r="N504">
        <f>INDEX([1]age_tranches_5ans_nb_sex!$1:$1048576,MATCH('SectorStat-Age-Hommes'!$A504,[1]age_tranches_5ans_nb_sex!$A:$A,0),8)/5</f>
        <v>2.0000000000064002</v>
      </c>
      <c r="O504">
        <f>INDEX([1]age_tranches_5ans_nb_sex!$1:$1048576,MATCH('SectorStat-Age-Hommes'!$A504,[1]age_tranches_5ans_nb_sex!$A:$A,0),8)/5</f>
        <v>2.0000000000064002</v>
      </c>
      <c r="P504">
        <f>INDEX([1]age_tranches_5ans_nb_sex!$1:$1048576,MATCH('SectorStat-Age-Hommes'!$A504,[1]age_tranches_5ans_nb_sex!$A:$A,0),8)/5</f>
        <v>2.0000000000064002</v>
      </c>
      <c r="Q504">
        <f>INDEX([1]age_tranches_5ans_nb_sex!$1:$1048576,MATCH('SectorStat-Age-Hommes'!$A504,[1]age_tranches_5ans_nb_sex!$A:$A,0),8)/5</f>
        <v>2.0000000000064002</v>
      </c>
      <c r="R504">
        <f>INDEX([1]age_tranches_5ans_nb_sex!$1:$1048576,MATCH('SectorStat-Age-Hommes'!$A504,[1]age_tranches_5ans_nb_sex!$A:$A,0),8)/5</f>
        <v>2.0000000000064002</v>
      </c>
      <c r="S504">
        <f>INDEX([1]age_tranches_5ans_nb_sex!$1:$1048576,MATCH('SectorStat-Age-Hommes'!$A504,[1]age_tranches_5ans_nb_sex!$A:$A,0),10)/5</f>
        <v>1.8000000000335998</v>
      </c>
      <c r="T504">
        <f>INDEX([1]age_tranches_5ans_nb_sex!$1:$1048576,MATCH('SectorStat-Age-Hommes'!$A504,[1]age_tranches_5ans_nb_sex!$A:$A,0),10)/5</f>
        <v>1.8000000000335998</v>
      </c>
      <c r="U504">
        <f>INDEX([1]age_tranches_5ans_nb_sex!$1:$1048576,MATCH('SectorStat-Age-Hommes'!$A504,[1]age_tranches_5ans_nb_sex!$A:$A,0),10)/5</f>
        <v>1.8000000000335998</v>
      </c>
      <c r="V504">
        <f>INDEX([1]age_tranches_5ans_nb_sex!$1:$1048576,MATCH('SectorStat-Age-Hommes'!$A504,[1]age_tranches_5ans_nb_sex!$A:$A,0),10)/5</f>
        <v>1.8000000000335998</v>
      </c>
      <c r="W504">
        <f>INDEX([1]age_tranches_5ans_nb_sex!$1:$1048576,MATCH('SectorStat-Age-Hommes'!$A504,[1]age_tranches_5ans_nb_sex!$A:$A,0),10)/5</f>
        <v>1.8000000000335998</v>
      </c>
      <c r="X504">
        <f>INDEX([1]age_tranches_5ans_nb_sex!$1:$1048576,MATCH('SectorStat-Age-Hommes'!$A504,[1]age_tranches_5ans_nb_sex!$A:$A,0),10)/5</f>
        <v>1.8000000000335998</v>
      </c>
      <c r="Y504">
        <f>INDEX([1]age_tranches_5ans_nb_sex!$1:$1048576,MATCH('SectorStat-Age-Hommes'!$A504,[1]age_tranches_5ans_nb_sex!$A:$A,0),12)/5</f>
        <v>2.4000000000216</v>
      </c>
      <c r="Z504">
        <f>INDEX([1]age_tranches_5ans_nb_sex!$1:$1048576,MATCH('SectorStat-Age-Hommes'!$A504,[1]age_tranches_5ans_nb_sex!$A:$A,0),12)/5</f>
        <v>2.4000000000216</v>
      </c>
      <c r="AA504">
        <f>INDEX([1]age_tranches_5ans_nb_sex!$1:$1048576,MATCH('SectorStat-Age-Hommes'!$A504,[1]age_tranches_5ans_nb_sex!$A:$A,0),12)/5</f>
        <v>2.4000000000216</v>
      </c>
      <c r="AB504">
        <f>INDEX([1]age_tranches_5ans_nb_sex!$1:$1048576,MATCH('SectorStat-Age-Hommes'!$A504,[1]age_tranches_5ans_nb_sex!$A:$A,0),12)/5</f>
        <v>2.4000000000216</v>
      </c>
      <c r="AC504">
        <f>INDEX([1]age_tranches_5ans_nb_sex!$1:$1048576,MATCH('SectorStat-Age-Hommes'!$A504,[1]age_tranches_5ans_nb_sex!$A:$A,0),14)/5</f>
        <v>3.0000000000095999</v>
      </c>
      <c r="AD504">
        <f>INDEX([1]age_tranches_5ans_nb_sex!$1:$1048576,MATCH('SectorStat-Age-Hommes'!$A504,[1]age_tranches_5ans_nb_sex!$A:$A,0),14)/5</f>
        <v>3.0000000000095999</v>
      </c>
      <c r="AE504">
        <f>INDEX([1]age_tranches_5ans_nb_sex!$1:$1048576,MATCH('SectorStat-Age-Hommes'!$A504,[1]age_tranches_5ans_nb_sex!$A:$A,0),14)/5</f>
        <v>3.0000000000095999</v>
      </c>
      <c r="AF504">
        <f>INDEX([1]age_tranches_5ans_nb_sex!$1:$1048576,MATCH('SectorStat-Age-Hommes'!$A504,[1]age_tranches_5ans_nb_sex!$A:$A,0),14)/5</f>
        <v>3.0000000000095999</v>
      </c>
      <c r="AG504">
        <f>INDEX([1]age_tranches_5ans_nb_sex!$1:$1048576,MATCH('SectorStat-Age-Hommes'!$A504,[1]age_tranches_5ans_nb_sex!$A:$A,0),14)/5</f>
        <v>3.0000000000095999</v>
      </c>
      <c r="AH504">
        <f>INDEX([1]age_tranches_5ans_nb_sex!$1:$1048576,MATCH('SectorStat-Age-Hommes'!$A504,[1]age_tranches_5ans_nb_sex!$A:$A,0),16)/5</f>
        <v>3.7999999999704004</v>
      </c>
      <c r="AI504">
        <f>INDEX([1]age_tranches_5ans_nb_sex!$1:$1048576,MATCH('SectorStat-Age-Hommes'!$A504,[1]age_tranches_5ans_nb_sex!$A:$A,0),16)/5</f>
        <v>3.7999999999704004</v>
      </c>
      <c r="AJ504">
        <f>INDEX([1]age_tranches_5ans_nb_sex!$1:$1048576,MATCH('SectorStat-Age-Hommes'!$A504,[1]age_tranches_5ans_nb_sex!$A:$A,0),16)/5</f>
        <v>3.7999999999704004</v>
      </c>
      <c r="AK504">
        <f>INDEX([1]age_tranches_5ans_nb_sex!$1:$1048576,MATCH('SectorStat-Age-Hommes'!$A504,[1]age_tranches_5ans_nb_sex!$A:$A,0),16)/5</f>
        <v>3.7999999999704004</v>
      </c>
      <c r="AL504">
        <f>INDEX([1]age_tranches_5ans_nb_sex!$1:$1048576,MATCH('SectorStat-Age-Hommes'!$A504,[1]age_tranches_5ans_nb_sex!$A:$A,0),16)/5</f>
        <v>3.7999999999704004</v>
      </c>
      <c r="AM504">
        <f>INDEX([1]age_tranches_5ans_nb_sex!$1:$1048576,MATCH('SectorStat-Age-Hommes'!$A504,[1]age_tranches_5ans_nb_sex!$A:$A,0),18)/5</f>
        <v>4.4000000000279993</v>
      </c>
      <c r="AN504">
        <f>INDEX([1]age_tranches_5ans_nb_sex!$1:$1048576,MATCH('SectorStat-Age-Hommes'!$A504,[1]age_tranches_5ans_nb_sex!$A:$A,0),18)/5</f>
        <v>4.4000000000279993</v>
      </c>
      <c r="AO504">
        <f>INDEX([1]age_tranches_5ans_nb_sex!$1:$1048576,MATCH('SectorStat-Age-Hommes'!$A504,[1]age_tranches_5ans_nb_sex!$A:$A,0),18)/5</f>
        <v>4.4000000000279993</v>
      </c>
      <c r="AP504">
        <f>INDEX([1]age_tranches_5ans_nb_sex!$1:$1048576,MATCH('SectorStat-Age-Hommes'!$A504,[1]age_tranches_5ans_nb_sex!$A:$A,0),18)/5</f>
        <v>4.4000000000279993</v>
      </c>
      <c r="AQ504">
        <f>INDEX([1]age_tranches_5ans_nb_sex!$1:$1048576,MATCH('SectorStat-Age-Hommes'!$A504,[1]age_tranches_5ans_nb_sex!$A:$A,0),18)/5</f>
        <v>4.4000000000279993</v>
      </c>
      <c r="AR504">
        <f>INDEX([1]age_tranches_5ans_nb_sex!$1:$1048576,MATCH('SectorStat-Age-Hommes'!$A504,[1]age_tranches_5ans_nb_sex!$A:$A,0),20)/5</f>
        <v>5.0000000000159996</v>
      </c>
      <c r="AS504">
        <f>INDEX([1]age_tranches_5ans_nb_sex!$1:$1048576,MATCH('SectorStat-Age-Hommes'!$A504,[1]age_tranches_5ans_nb_sex!$A:$A,0),20)/5</f>
        <v>5.0000000000159996</v>
      </c>
      <c r="AT504">
        <f>INDEX([1]age_tranches_5ans_nb_sex!$1:$1048576,MATCH('SectorStat-Age-Hommes'!$A504,[1]age_tranches_5ans_nb_sex!$A:$A,0),20)/5</f>
        <v>5.0000000000159996</v>
      </c>
      <c r="AU504">
        <f>INDEX([1]age_tranches_5ans_nb_sex!$1:$1048576,MATCH('SectorStat-Age-Hommes'!$A504,[1]age_tranches_5ans_nb_sex!$A:$A,0),20)/5</f>
        <v>5.0000000000159996</v>
      </c>
      <c r="AV504">
        <f>INDEX([1]age_tranches_5ans_nb_sex!$1:$1048576,MATCH('SectorStat-Age-Hommes'!$A504,[1]age_tranches_5ans_nb_sex!$A:$A,0),20)/5</f>
        <v>5.0000000000159996</v>
      </c>
      <c r="AW504">
        <f>INDEX([1]age_tranches_5ans_nb_sex!$1:$1048576,MATCH('SectorStat-Age-Hommes'!$A504,[1]age_tranches_5ans_nb_sex!$A:$A,0),22)/5</f>
        <v>4.0000000000128004</v>
      </c>
      <c r="AX504">
        <f>INDEX([1]age_tranches_5ans_nb_sex!$1:$1048576,MATCH('SectorStat-Age-Hommes'!$A504,[1]age_tranches_5ans_nb_sex!$A:$A,0),22)/5</f>
        <v>4.0000000000128004</v>
      </c>
      <c r="AY504">
        <f>INDEX([1]age_tranches_5ans_nb_sex!$1:$1048576,MATCH('SectorStat-Age-Hommes'!$A504,[1]age_tranches_5ans_nb_sex!$A:$A,0),22)/5</f>
        <v>4.0000000000128004</v>
      </c>
      <c r="AZ504">
        <f>INDEX([1]age_tranches_5ans_nb_sex!$1:$1048576,MATCH('SectorStat-Age-Hommes'!$A504,[1]age_tranches_5ans_nb_sex!$A:$A,0),22)/5</f>
        <v>4.0000000000128004</v>
      </c>
      <c r="BA504">
        <f>INDEX([1]age_tranches_5ans_nb_sex!$1:$1048576,MATCH('SectorStat-Age-Hommes'!$A504,[1]age_tranches_5ans_nb_sex!$A:$A,0),22)/5</f>
        <v>4.0000000000128004</v>
      </c>
      <c r="BB504">
        <f>INDEX([1]age_tranches_5ans_nb_sex!$1:$1048576,MATCH('SectorStat-Age-Hommes'!$A504,[1]age_tranches_5ans_nb_sex!$A:$A,0),24)/5</f>
        <v>3.7999999999704004</v>
      </c>
      <c r="BC504">
        <f>INDEX([1]age_tranches_5ans_nb_sex!$1:$1048576,MATCH('SectorStat-Age-Hommes'!$A504,[1]age_tranches_5ans_nb_sex!$A:$A,0),24)/5</f>
        <v>3.7999999999704004</v>
      </c>
      <c r="BD504">
        <f>INDEX([1]age_tranches_5ans_nb_sex!$1:$1048576,MATCH('SectorStat-Age-Hommes'!$A504,[1]age_tranches_5ans_nb_sex!$A:$A,0),24)/5</f>
        <v>3.7999999999704004</v>
      </c>
      <c r="BE504">
        <f>INDEX([1]age_tranches_5ans_nb_sex!$1:$1048576,MATCH('SectorStat-Age-Hommes'!$A504,[1]age_tranches_5ans_nb_sex!$A:$A,0),24)/5</f>
        <v>3.7999999999704004</v>
      </c>
      <c r="BF504">
        <f>INDEX([1]age_tranches_5ans_nb_sex!$1:$1048576,MATCH('SectorStat-Age-Hommes'!$A504,[1]age_tranches_5ans_nb_sex!$A:$A,0),24)/5</f>
        <v>3.7999999999704004</v>
      </c>
      <c r="BG504">
        <f>INDEX([1]age_tranches_5ans_nb_sex!$1:$1048576,MATCH('SectorStat-Age-Hommes'!$A504,[1]age_tranches_5ans_nb_sex!$A:$A,0),26)/5</f>
        <v>2.4000000000216</v>
      </c>
      <c r="BH504">
        <f>INDEX([1]age_tranches_5ans_nb_sex!$1:$1048576,MATCH('SectorStat-Age-Hommes'!$A504,[1]age_tranches_5ans_nb_sex!$A:$A,0),26)/5</f>
        <v>2.4000000000216</v>
      </c>
      <c r="BI504">
        <f>INDEX([1]age_tranches_5ans_nb_sex!$1:$1048576,MATCH('SectorStat-Age-Hommes'!$A504,[1]age_tranches_5ans_nb_sex!$A:$A,0),26)/5</f>
        <v>2.4000000000216</v>
      </c>
      <c r="BJ504">
        <f>INDEX([1]age_tranches_5ans_nb_sex!$1:$1048576,MATCH('SectorStat-Age-Hommes'!$A504,[1]age_tranches_5ans_nb_sex!$A:$A,0),26)/5</f>
        <v>2.4000000000216</v>
      </c>
      <c r="BK504">
        <f>INDEX([1]age_tranches_5ans_nb_sex!$1:$1048576,MATCH('SectorStat-Age-Hommes'!$A504,[1]age_tranches_5ans_nb_sex!$A:$A,0),26)/5</f>
        <v>2.4000000000216</v>
      </c>
      <c r="BL504">
        <f>INDEX([1]age_tranches_5ans_nb_sex!$1:$1048576,MATCH('SectorStat-Age-Hommes'!$A504,[1]age_tranches_5ans_nb_sex!$A:$A,0),28)/5</f>
        <v>1.0000000000032001</v>
      </c>
      <c r="BM504">
        <f>INDEX([1]age_tranches_5ans_nb_sex!$1:$1048576,MATCH('SectorStat-Age-Hommes'!$A504,[1]age_tranches_5ans_nb_sex!$A:$A,0),28)/5</f>
        <v>1.0000000000032001</v>
      </c>
      <c r="BN504">
        <f>INDEX([1]age_tranches_5ans_nb_sex!$1:$1048576,MATCH('SectorStat-Age-Hommes'!$A504,[1]age_tranches_5ans_nb_sex!$A:$A,0),28)/5</f>
        <v>1.0000000000032001</v>
      </c>
      <c r="BO504">
        <f>INDEX([1]age_tranches_5ans_nb_sex!$1:$1048576,MATCH('SectorStat-Age-Hommes'!$A504,[1]age_tranches_5ans_nb_sex!$A:$A,0),28)/5</f>
        <v>1.0000000000032001</v>
      </c>
      <c r="BP504">
        <f>INDEX([1]age_tranches_5ans_nb_sex!$1:$1048576,MATCH('SectorStat-Age-Hommes'!$A504,[1]age_tranches_5ans_nb_sex!$A:$A,0),28)/5</f>
        <v>1.0000000000032001</v>
      </c>
      <c r="BQ504">
        <f>INDEX([1]age_tranches_5ans_nb_sex!$1:$1048576,MATCH('SectorStat-Age-Hommes'!$A504,[1]age_tranches_5ans_nb_sex!$A:$A,0),30)/5</f>
        <v>1.5999999999912</v>
      </c>
      <c r="BR504">
        <f>INDEX([1]age_tranches_5ans_nb_sex!$1:$1048576,MATCH('SectorStat-Age-Hommes'!$A504,[1]age_tranches_5ans_nb_sex!$A:$A,0),30)/5</f>
        <v>1.5999999999912</v>
      </c>
      <c r="BS504">
        <f>INDEX([1]age_tranches_5ans_nb_sex!$1:$1048576,MATCH('SectorStat-Age-Hommes'!$A504,[1]age_tranches_5ans_nb_sex!$A:$A,0),30)/5</f>
        <v>1.5999999999912</v>
      </c>
      <c r="BT504">
        <f>INDEX([1]age_tranches_5ans_nb_sex!$1:$1048576,MATCH('SectorStat-Age-Hommes'!$A504,[1]age_tranches_5ans_nb_sex!$A:$A,0),30)/5</f>
        <v>1.5999999999912</v>
      </c>
      <c r="BU504">
        <f>INDEX([1]age_tranches_5ans_nb_sex!$1:$1048576,MATCH('SectorStat-Age-Hommes'!$A504,[1]age_tranches_5ans_nb_sex!$A:$A,0),30)/5</f>
        <v>1.5999999999912</v>
      </c>
      <c r="BV504">
        <f>INDEX([1]age_tranches_5ans_nb_sex!$1:$1048576,MATCH('SectorStat-Age-Hommes'!$A504,[1]age_tranches_5ans_nb_sex!$A:$A,0),32)/5</f>
        <v>1.4000000000184001</v>
      </c>
      <c r="BW504">
        <f>INDEX([1]age_tranches_5ans_nb_sex!$1:$1048576,MATCH('SectorStat-Age-Hommes'!$A504,[1]age_tranches_5ans_nb_sex!$A:$A,0),32)/5</f>
        <v>1.4000000000184001</v>
      </c>
      <c r="BX504">
        <f>INDEX([1]age_tranches_5ans_nb_sex!$1:$1048576,MATCH('SectorStat-Age-Hommes'!$A504,[1]age_tranches_5ans_nb_sex!$A:$A,0),32)/5</f>
        <v>1.4000000000184001</v>
      </c>
      <c r="BY504">
        <f>INDEX([1]age_tranches_5ans_nb_sex!$1:$1048576,MATCH('SectorStat-Age-Hommes'!$A504,[1]age_tranches_5ans_nb_sex!$A:$A,0),32)/5</f>
        <v>1.4000000000184001</v>
      </c>
      <c r="BZ504">
        <f>INDEX([1]age_tranches_5ans_nb_sex!$1:$1048576,MATCH('SectorStat-Age-Hommes'!$A504,[1]age_tranches_5ans_nb_sex!$A:$A,0),32)/5</f>
        <v>1.4000000000184001</v>
      </c>
      <c r="CA504">
        <f>INDEX([1]age_tranches_5ans_nb_sex!$1:$1048576,MATCH('SectorStat-Age-Hommes'!$A504,[1]age_tranches_5ans_nb_sex!$A:$A,0),34)/5</f>
        <v>0.40000000001520003</v>
      </c>
      <c r="CB504">
        <f>INDEX([1]age_tranches_5ans_nb_sex!$1:$1048576,MATCH('SectorStat-Age-Hommes'!$A504,[1]age_tranches_5ans_nb_sex!$A:$A,0),34)/5</f>
        <v>0.40000000001520003</v>
      </c>
      <c r="CC504">
        <f>INDEX([1]age_tranches_5ans_nb_sex!$1:$1048576,MATCH('SectorStat-Age-Hommes'!$A504,[1]age_tranches_5ans_nb_sex!$A:$A,0),34)/5</f>
        <v>0.40000000001520003</v>
      </c>
      <c r="CD504">
        <f>INDEX([1]age_tranches_5ans_nb_sex!$1:$1048576,MATCH('SectorStat-Age-Hommes'!$A504,[1]age_tranches_5ans_nb_sex!$A:$A,0),34)/5</f>
        <v>0.40000000001520003</v>
      </c>
      <c r="CE504">
        <f>INDEX([1]age_tranches_5ans_nb_sex!$1:$1048576,MATCH('SectorStat-Age-Hommes'!$A504,[1]age_tranches_5ans_nb_sex!$A:$A,0),34)/5</f>
        <v>0.40000000001520003</v>
      </c>
      <c r="CF504">
        <f>INDEX([1]age_tranches_5ans_nb_sex!$1:$1048576,MATCH('SectorStat-Age-Hommes'!$A504,[1]age_tranches_5ans_nb_sex!$A:$A,0),36)/5</f>
        <v>0.19999999997279999</v>
      </c>
      <c r="CG504">
        <f>INDEX([1]age_tranches_5ans_nb_sex!$1:$1048576,MATCH('SectorStat-Age-Hommes'!$A504,[1]age_tranches_5ans_nb_sex!$A:$A,0),36)/5</f>
        <v>0.19999999997279999</v>
      </c>
      <c r="CH504">
        <f>INDEX([1]age_tranches_5ans_nb_sex!$1:$1048576,MATCH('SectorStat-Age-Hommes'!$A504,[1]age_tranches_5ans_nb_sex!$A:$A,0),36)/5</f>
        <v>0.19999999997279999</v>
      </c>
      <c r="CI504">
        <f>INDEX([1]age_tranches_5ans_nb_sex!$1:$1048576,MATCH('SectorStat-Age-Hommes'!$A504,[1]age_tranches_5ans_nb_sex!$A:$A,0),36)/5</f>
        <v>0.19999999997279999</v>
      </c>
      <c r="CJ504">
        <f>INDEX([1]age_tranches_5ans_nb_sex!$1:$1048576,MATCH('SectorStat-Age-Hommes'!$A504,[1]age_tranches_5ans_nb_sex!$A:$A,0),36)/5</f>
        <v>0.19999999997279999</v>
      </c>
      <c r="CK504">
        <f>INDEX([1]age_tranches_5ans_nb_sex!$1:$1048576,MATCH('SectorStat-Age-Hommes'!$A504,[1]age_tranches_5ans_nb_sex!$A:$A,0),38)/5</f>
        <v>0.19999999997279999</v>
      </c>
      <c r="CL504">
        <f>INDEX([1]age_tranches_5ans_nb_sex!$1:$1048576,MATCH('SectorStat-Age-Hommes'!$A504,[1]age_tranches_5ans_nb_sex!$A:$A,0),38)/5</f>
        <v>0.19999999997279999</v>
      </c>
      <c r="CM504">
        <f>INDEX([1]age_tranches_5ans_nb_sex!$1:$1048576,MATCH('SectorStat-Age-Hommes'!$A504,[1]age_tranches_5ans_nb_sex!$A:$A,0),38)/5</f>
        <v>0.19999999997279999</v>
      </c>
      <c r="CN504">
        <f>INDEX([1]age_tranches_5ans_nb_sex!$1:$1048576,MATCH('SectorStat-Age-Hommes'!$A504,[1]age_tranches_5ans_nb_sex!$A:$A,0),38)/5</f>
        <v>0.19999999997279999</v>
      </c>
      <c r="CO504">
        <f>INDEX([1]age_tranches_5ans_nb_sex!$1:$1048576,MATCH('SectorStat-Age-Hommes'!$A504,[1]age_tranches_5ans_nb_sex!$A:$A,0),38)/5</f>
        <v>0.19999999997279999</v>
      </c>
      <c r="CP504" s="2">
        <f>INDEX([1]age_tranches_5ans_nb_sex!$1:$1048576,MATCH('SectorStat-Age-Hommes'!$A504,[1]age_tranches_5ans_nb_sex!$A:$A,0),40)/5</f>
        <v>0.19999999997279999</v>
      </c>
      <c r="CQ504" s="2">
        <f>INDEX([1]age_tranches_5ans_nb_sex!$1:$1048576,MATCH('SectorStat-Age-Hommes'!$A504,[1]age_tranches_5ans_nb_sex!$A:$A,0),40)/5</f>
        <v>0.19999999997279999</v>
      </c>
      <c r="CR504" s="2">
        <f>INDEX([1]age_tranches_5ans_nb_sex!$1:$1048576,MATCH('SectorStat-Age-Hommes'!$A504,[1]age_tranches_5ans_nb_sex!$A:$A,0),40)/5</f>
        <v>0.19999999997279999</v>
      </c>
      <c r="CS504" s="2">
        <f>INDEX([1]age_tranches_5ans_nb_sex!$1:$1048576,MATCH('SectorStat-Age-Hommes'!$A504,[1]age_tranches_5ans_nb_sex!$A:$A,0),40)/5</f>
        <v>0.19999999997279999</v>
      </c>
      <c r="CT504" s="2">
        <f>INDEX([1]age_tranches_5ans_nb_sex!$1:$1048576,MATCH('SectorStat-Age-Hommes'!$A504,[1]age_tranches_5ans_nb_sex!$A:$A,0),40)/5</f>
        <v>0.19999999997279999</v>
      </c>
      <c r="CZ504" s="3"/>
      <c r="DA504" s="3"/>
      <c r="DB504" s="3"/>
      <c r="DC504" s="3"/>
      <c r="DD504" s="3"/>
    </row>
    <row r="505" spans="1:108" x14ac:dyDescent="0.35">
      <c r="A505" s="1" t="s">
        <v>992</v>
      </c>
      <c r="B505" s="1" t="s">
        <v>993</v>
      </c>
      <c r="C505" t="str">
        <f>INDEX([1]SectorStat!$1:$1048576,MATCH('[1]Distribution ages'!$A505,[1]SectorStat!$B:$B,0),4)</f>
        <v>Saint-Josse-ten-Noode</v>
      </c>
      <c r="D505">
        <f>INDEX([1]age_tranches_5ans_nb_sex!$1:$1048576,MATCH('SectorStat-Age-Hommes'!$A505,[1]age_tranches_5ans_nb_sex!$A:$A,0),4)/5</f>
        <v>8.1999999999900002</v>
      </c>
      <c r="E505">
        <f>INDEX([1]age_tranches_5ans_nb_sex!$1:$1048576,MATCH('SectorStat-Age-Hommes'!$A505,[1]age_tranches_5ans_nb_sex!$A:$A,0),4)/5</f>
        <v>8.1999999999900002</v>
      </c>
      <c r="F505">
        <f>INDEX([1]age_tranches_5ans_nb_sex!$1:$1048576,MATCH('SectorStat-Age-Hommes'!$A505,[1]age_tranches_5ans_nb_sex!$A:$A,0),4)/5</f>
        <v>8.1999999999900002</v>
      </c>
      <c r="G505">
        <f>INDEX([1]age_tranches_5ans_nb_sex!$1:$1048576,MATCH('SectorStat-Age-Hommes'!$A505,[1]age_tranches_5ans_nb_sex!$A:$A,0),4)/5</f>
        <v>8.1999999999900002</v>
      </c>
      <c r="H505">
        <f>INDEX([1]age_tranches_5ans_nb_sex!$1:$1048576,MATCH('SectorStat-Age-Hommes'!$A505,[1]age_tranches_5ans_nb_sex!$A:$A,0),4)/5</f>
        <v>8.1999999999900002</v>
      </c>
      <c r="I505">
        <f>INDEX([1]age_tranches_5ans_nb_sex!$1:$1048576,MATCH('SectorStat-Age-Hommes'!$A505,[1]age_tranches_5ans_nb_sex!$A:$A,0),6)/5</f>
        <v>7.00000000007</v>
      </c>
      <c r="J505">
        <f>INDEX([1]age_tranches_5ans_nb_sex!$1:$1048576,MATCH('SectorStat-Age-Hommes'!$A505,[1]age_tranches_5ans_nb_sex!$A:$A,0),6)/5</f>
        <v>7.00000000007</v>
      </c>
      <c r="K505">
        <f>INDEX([1]age_tranches_5ans_nb_sex!$1:$1048576,MATCH('SectorStat-Age-Hommes'!$A505,[1]age_tranches_5ans_nb_sex!$A:$A,0),6)/5</f>
        <v>7.00000000007</v>
      </c>
      <c r="L505">
        <f>INDEX([1]age_tranches_5ans_nb_sex!$1:$1048576,MATCH('SectorStat-Age-Hommes'!$A505,[1]age_tranches_5ans_nb_sex!$A:$A,0),6)/5</f>
        <v>7.00000000007</v>
      </c>
      <c r="M505">
        <f>INDEX([1]age_tranches_5ans_nb_sex!$1:$1048576,MATCH('SectorStat-Age-Hommes'!$A505,[1]age_tranches_5ans_nb_sex!$A:$A,0),6)/5</f>
        <v>7.00000000007</v>
      </c>
      <c r="N505">
        <f>INDEX([1]age_tranches_5ans_nb_sex!$1:$1048576,MATCH('SectorStat-Age-Hommes'!$A505,[1]age_tranches_5ans_nb_sex!$A:$A,0),8)/5</f>
        <v>5.7999999999199998</v>
      </c>
      <c r="O505">
        <f>INDEX([1]age_tranches_5ans_nb_sex!$1:$1048576,MATCH('SectorStat-Age-Hommes'!$A505,[1]age_tranches_5ans_nb_sex!$A:$A,0),8)/5</f>
        <v>5.7999999999199998</v>
      </c>
      <c r="P505">
        <f>INDEX([1]age_tranches_5ans_nb_sex!$1:$1048576,MATCH('SectorStat-Age-Hommes'!$A505,[1]age_tranches_5ans_nb_sex!$A:$A,0),8)/5</f>
        <v>5.7999999999199998</v>
      </c>
      <c r="Q505">
        <f>INDEX([1]age_tranches_5ans_nb_sex!$1:$1048576,MATCH('SectorStat-Age-Hommes'!$A505,[1]age_tranches_5ans_nb_sex!$A:$A,0),8)/5</f>
        <v>5.7999999999199998</v>
      </c>
      <c r="R505">
        <f>INDEX([1]age_tranches_5ans_nb_sex!$1:$1048576,MATCH('SectorStat-Age-Hommes'!$A505,[1]age_tranches_5ans_nb_sex!$A:$A,0),8)/5</f>
        <v>5.7999999999199998</v>
      </c>
      <c r="S505">
        <f>INDEX([1]age_tranches_5ans_nb_sex!$1:$1048576,MATCH('SectorStat-Age-Hommes'!$A505,[1]age_tranches_5ans_nb_sex!$A:$A,0),10)/5</f>
        <v>7.00000000007</v>
      </c>
      <c r="T505">
        <f>INDEX([1]age_tranches_5ans_nb_sex!$1:$1048576,MATCH('SectorStat-Age-Hommes'!$A505,[1]age_tranches_5ans_nb_sex!$A:$A,0),10)/5</f>
        <v>7.00000000007</v>
      </c>
      <c r="U505">
        <f>INDEX([1]age_tranches_5ans_nb_sex!$1:$1048576,MATCH('SectorStat-Age-Hommes'!$A505,[1]age_tranches_5ans_nb_sex!$A:$A,0),10)/5</f>
        <v>7.00000000007</v>
      </c>
      <c r="V505">
        <f>INDEX([1]age_tranches_5ans_nb_sex!$1:$1048576,MATCH('SectorStat-Age-Hommes'!$A505,[1]age_tranches_5ans_nb_sex!$A:$A,0),10)/5</f>
        <v>7.00000000007</v>
      </c>
      <c r="W505">
        <f>INDEX([1]age_tranches_5ans_nb_sex!$1:$1048576,MATCH('SectorStat-Age-Hommes'!$A505,[1]age_tranches_5ans_nb_sex!$A:$A,0),10)/5</f>
        <v>7.00000000007</v>
      </c>
      <c r="X505">
        <f>INDEX([1]age_tranches_5ans_nb_sex!$1:$1048576,MATCH('SectorStat-Age-Hommes'!$A505,[1]age_tranches_5ans_nb_sex!$A:$A,0),10)/5</f>
        <v>7.00000000007</v>
      </c>
      <c r="Y505">
        <f>INDEX([1]age_tranches_5ans_nb_sex!$1:$1048576,MATCH('SectorStat-Age-Hommes'!$A505,[1]age_tranches_5ans_nb_sex!$A:$A,0),12)/5</f>
        <v>6.1999999999700002</v>
      </c>
      <c r="Z505">
        <f>INDEX([1]age_tranches_5ans_nb_sex!$1:$1048576,MATCH('SectorStat-Age-Hommes'!$A505,[1]age_tranches_5ans_nb_sex!$A:$A,0),12)/5</f>
        <v>6.1999999999700002</v>
      </c>
      <c r="AA505">
        <f>INDEX([1]age_tranches_5ans_nb_sex!$1:$1048576,MATCH('SectorStat-Age-Hommes'!$A505,[1]age_tranches_5ans_nb_sex!$A:$A,0),12)/5</f>
        <v>6.1999999999700002</v>
      </c>
      <c r="AB505">
        <f>INDEX([1]age_tranches_5ans_nb_sex!$1:$1048576,MATCH('SectorStat-Age-Hommes'!$A505,[1]age_tranches_5ans_nb_sex!$A:$A,0),12)/5</f>
        <v>6.1999999999700002</v>
      </c>
      <c r="AC505">
        <f>INDEX([1]age_tranches_5ans_nb_sex!$1:$1048576,MATCH('SectorStat-Age-Hommes'!$A505,[1]age_tranches_5ans_nb_sex!$A:$A,0),14)/5</f>
        <v>11.000000000109999</v>
      </c>
      <c r="AD505">
        <f>INDEX([1]age_tranches_5ans_nb_sex!$1:$1048576,MATCH('SectorStat-Age-Hommes'!$A505,[1]age_tranches_5ans_nb_sex!$A:$A,0),14)/5</f>
        <v>11.000000000109999</v>
      </c>
      <c r="AE505">
        <f>INDEX([1]age_tranches_5ans_nb_sex!$1:$1048576,MATCH('SectorStat-Age-Hommes'!$A505,[1]age_tranches_5ans_nb_sex!$A:$A,0),14)/5</f>
        <v>11.000000000109999</v>
      </c>
      <c r="AF505">
        <f>INDEX([1]age_tranches_5ans_nb_sex!$1:$1048576,MATCH('SectorStat-Age-Hommes'!$A505,[1]age_tranches_5ans_nb_sex!$A:$A,0),14)/5</f>
        <v>11.000000000109999</v>
      </c>
      <c r="AG505">
        <f>INDEX([1]age_tranches_5ans_nb_sex!$1:$1048576,MATCH('SectorStat-Age-Hommes'!$A505,[1]age_tranches_5ans_nb_sex!$A:$A,0),14)/5</f>
        <v>11.000000000109999</v>
      </c>
      <c r="AH505">
        <f>INDEX([1]age_tranches_5ans_nb_sex!$1:$1048576,MATCH('SectorStat-Age-Hommes'!$A505,[1]age_tranches_5ans_nb_sex!$A:$A,0),16)/5</f>
        <v>12.39999999994</v>
      </c>
      <c r="AI505">
        <f>INDEX([1]age_tranches_5ans_nb_sex!$1:$1048576,MATCH('SectorStat-Age-Hommes'!$A505,[1]age_tranches_5ans_nb_sex!$A:$A,0),16)/5</f>
        <v>12.39999999994</v>
      </c>
      <c r="AJ505">
        <f>INDEX([1]age_tranches_5ans_nb_sex!$1:$1048576,MATCH('SectorStat-Age-Hommes'!$A505,[1]age_tranches_5ans_nb_sex!$A:$A,0),16)/5</f>
        <v>12.39999999994</v>
      </c>
      <c r="AK505">
        <f>INDEX([1]age_tranches_5ans_nb_sex!$1:$1048576,MATCH('SectorStat-Age-Hommes'!$A505,[1]age_tranches_5ans_nb_sex!$A:$A,0),16)/5</f>
        <v>12.39999999994</v>
      </c>
      <c r="AL505">
        <f>INDEX([1]age_tranches_5ans_nb_sex!$1:$1048576,MATCH('SectorStat-Age-Hommes'!$A505,[1]age_tranches_5ans_nb_sex!$A:$A,0),16)/5</f>
        <v>12.39999999994</v>
      </c>
      <c r="AM505">
        <f>INDEX([1]age_tranches_5ans_nb_sex!$1:$1048576,MATCH('SectorStat-Age-Hommes'!$A505,[1]age_tranches_5ans_nb_sex!$A:$A,0),18)/5</f>
        <v>10.000000000099998</v>
      </c>
      <c r="AN505">
        <f>INDEX([1]age_tranches_5ans_nb_sex!$1:$1048576,MATCH('SectorStat-Age-Hommes'!$A505,[1]age_tranches_5ans_nb_sex!$A:$A,0),18)/5</f>
        <v>10.000000000099998</v>
      </c>
      <c r="AO505">
        <f>INDEX([1]age_tranches_5ans_nb_sex!$1:$1048576,MATCH('SectorStat-Age-Hommes'!$A505,[1]age_tranches_5ans_nb_sex!$A:$A,0),18)/5</f>
        <v>10.000000000099998</v>
      </c>
      <c r="AP505">
        <f>INDEX([1]age_tranches_5ans_nb_sex!$1:$1048576,MATCH('SectorStat-Age-Hommes'!$A505,[1]age_tranches_5ans_nb_sex!$A:$A,0),18)/5</f>
        <v>10.000000000099998</v>
      </c>
      <c r="AQ505">
        <f>INDEX([1]age_tranches_5ans_nb_sex!$1:$1048576,MATCH('SectorStat-Age-Hommes'!$A505,[1]age_tranches_5ans_nb_sex!$A:$A,0),18)/5</f>
        <v>10.000000000099998</v>
      </c>
      <c r="AR505">
        <f>INDEX([1]age_tranches_5ans_nb_sex!$1:$1048576,MATCH('SectorStat-Age-Hommes'!$A505,[1]age_tranches_5ans_nb_sex!$A:$A,0),20)/5</f>
        <v>10.60000000006</v>
      </c>
      <c r="AS505">
        <f>INDEX([1]age_tranches_5ans_nb_sex!$1:$1048576,MATCH('SectorStat-Age-Hommes'!$A505,[1]age_tranches_5ans_nb_sex!$A:$A,0),20)/5</f>
        <v>10.60000000006</v>
      </c>
      <c r="AT505">
        <f>INDEX([1]age_tranches_5ans_nb_sex!$1:$1048576,MATCH('SectorStat-Age-Hommes'!$A505,[1]age_tranches_5ans_nb_sex!$A:$A,0),20)/5</f>
        <v>10.60000000006</v>
      </c>
      <c r="AU505">
        <f>INDEX([1]age_tranches_5ans_nb_sex!$1:$1048576,MATCH('SectorStat-Age-Hommes'!$A505,[1]age_tranches_5ans_nb_sex!$A:$A,0),20)/5</f>
        <v>10.60000000006</v>
      </c>
      <c r="AV505">
        <f>INDEX([1]age_tranches_5ans_nb_sex!$1:$1048576,MATCH('SectorStat-Age-Hommes'!$A505,[1]age_tranches_5ans_nb_sex!$A:$A,0),20)/5</f>
        <v>10.60000000006</v>
      </c>
      <c r="AW505">
        <f>INDEX([1]age_tranches_5ans_nb_sex!$1:$1048576,MATCH('SectorStat-Age-Hommes'!$A505,[1]age_tranches_5ans_nb_sex!$A:$A,0),22)/5</f>
        <v>9.3999999999099995</v>
      </c>
      <c r="AX505">
        <f>INDEX([1]age_tranches_5ans_nb_sex!$1:$1048576,MATCH('SectorStat-Age-Hommes'!$A505,[1]age_tranches_5ans_nb_sex!$A:$A,0),22)/5</f>
        <v>9.3999999999099995</v>
      </c>
      <c r="AY505">
        <f>INDEX([1]age_tranches_5ans_nb_sex!$1:$1048576,MATCH('SectorStat-Age-Hommes'!$A505,[1]age_tranches_5ans_nb_sex!$A:$A,0),22)/5</f>
        <v>9.3999999999099995</v>
      </c>
      <c r="AZ505">
        <f>INDEX([1]age_tranches_5ans_nb_sex!$1:$1048576,MATCH('SectorStat-Age-Hommes'!$A505,[1]age_tranches_5ans_nb_sex!$A:$A,0),22)/5</f>
        <v>9.3999999999099995</v>
      </c>
      <c r="BA505">
        <f>INDEX([1]age_tranches_5ans_nb_sex!$1:$1048576,MATCH('SectorStat-Age-Hommes'!$A505,[1]age_tranches_5ans_nb_sex!$A:$A,0),22)/5</f>
        <v>9.3999999999099995</v>
      </c>
      <c r="BB505">
        <f>INDEX([1]age_tranches_5ans_nb_sex!$1:$1048576,MATCH('SectorStat-Age-Hommes'!$A505,[1]age_tranches_5ans_nb_sex!$A:$A,0),24)/5</f>
        <v>7.6000000000299988</v>
      </c>
      <c r="BC505">
        <f>INDEX([1]age_tranches_5ans_nb_sex!$1:$1048576,MATCH('SectorStat-Age-Hommes'!$A505,[1]age_tranches_5ans_nb_sex!$A:$A,0),24)/5</f>
        <v>7.6000000000299988</v>
      </c>
      <c r="BD505">
        <f>INDEX([1]age_tranches_5ans_nb_sex!$1:$1048576,MATCH('SectorStat-Age-Hommes'!$A505,[1]age_tranches_5ans_nb_sex!$A:$A,0),24)/5</f>
        <v>7.6000000000299988</v>
      </c>
      <c r="BE505">
        <f>INDEX([1]age_tranches_5ans_nb_sex!$1:$1048576,MATCH('SectorStat-Age-Hommes'!$A505,[1]age_tranches_5ans_nb_sex!$A:$A,0),24)/5</f>
        <v>7.6000000000299988</v>
      </c>
      <c r="BF505">
        <f>INDEX([1]age_tranches_5ans_nb_sex!$1:$1048576,MATCH('SectorStat-Age-Hommes'!$A505,[1]age_tranches_5ans_nb_sex!$A:$A,0),24)/5</f>
        <v>7.6000000000299988</v>
      </c>
      <c r="BG505">
        <f>INDEX([1]age_tranches_5ans_nb_sex!$1:$1048576,MATCH('SectorStat-Age-Hommes'!$A505,[1]age_tranches_5ans_nb_sex!$A:$A,0),26)/5</f>
        <v>5.6000000000100005</v>
      </c>
      <c r="BH505">
        <f>INDEX([1]age_tranches_5ans_nb_sex!$1:$1048576,MATCH('SectorStat-Age-Hommes'!$A505,[1]age_tranches_5ans_nb_sex!$A:$A,0),26)/5</f>
        <v>5.6000000000100005</v>
      </c>
      <c r="BI505">
        <f>INDEX([1]age_tranches_5ans_nb_sex!$1:$1048576,MATCH('SectorStat-Age-Hommes'!$A505,[1]age_tranches_5ans_nb_sex!$A:$A,0),26)/5</f>
        <v>5.6000000000100005</v>
      </c>
      <c r="BJ505">
        <f>INDEX([1]age_tranches_5ans_nb_sex!$1:$1048576,MATCH('SectorStat-Age-Hommes'!$A505,[1]age_tranches_5ans_nb_sex!$A:$A,0),26)/5</f>
        <v>5.6000000000100005</v>
      </c>
      <c r="BK505">
        <f>INDEX([1]age_tranches_5ans_nb_sex!$1:$1048576,MATCH('SectorStat-Age-Hommes'!$A505,[1]age_tranches_5ans_nb_sex!$A:$A,0),26)/5</f>
        <v>5.6000000000100005</v>
      </c>
      <c r="BL505">
        <f>INDEX([1]age_tranches_5ans_nb_sex!$1:$1048576,MATCH('SectorStat-Age-Hommes'!$A505,[1]age_tranches_5ans_nb_sex!$A:$A,0),28)/5</f>
        <v>4.7999999999099998</v>
      </c>
      <c r="BM505">
        <f>INDEX([1]age_tranches_5ans_nb_sex!$1:$1048576,MATCH('SectorStat-Age-Hommes'!$A505,[1]age_tranches_5ans_nb_sex!$A:$A,0),28)/5</f>
        <v>4.7999999999099998</v>
      </c>
      <c r="BN505">
        <f>INDEX([1]age_tranches_5ans_nb_sex!$1:$1048576,MATCH('SectorStat-Age-Hommes'!$A505,[1]age_tranches_5ans_nb_sex!$A:$A,0),28)/5</f>
        <v>4.7999999999099998</v>
      </c>
      <c r="BO505">
        <f>INDEX([1]age_tranches_5ans_nb_sex!$1:$1048576,MATCH('SectorStat-Age-Hommes'!$A505,[1]age_tranches_5ans_nb_sex!$A:$A,0),28)/5</f>
        <v>4.7999999999099998</v>
      </c>
      <c r="BP505">
        <f>INDEX([1]age_tranches_5ans_nb_sex!$1:$1048576,MATCH('SectorStat-Age-Hommes'!$A505,[1]age_tranches_5ans_nb_sex!$A:$A,0),28)/5</f>
        <v>4.7999999999099998</v>
      </c>
      <c r="BQ505">
        <f>INDEX([1]age_tranches_5ans_nb_sex!$1:$1048576,MATCH('SectorStat-Age-Hommes'!$A505,[1]age_tranches_5ans_nb_sex!$A:$A,0),30)/5</f>
        <v>4.5999999999999996</v>
      </c>
      <c r="BR505">
        <f>INDEX([1]age_tranches_5ans_nb_sex!$1:$1048576,MATCH('SectorStat-Age-Hommes'!$A505,[1]age_tranches_5ans_nb_sex!$A:$A,0),30)/5</f>
        <v>4.5999999999999996</v>
      </c>
      <c r="BS505">
        <f>INDEX([1]age_tranches_5ans_nb_sex!$1:$1048576,MATCH('SectorStat-Age-Hommes'!$A505,[1]age_tranches_5ans_nb_sex!$A:$A,0),30)/5</f>
        <v>4.5999999999999996</v>
      </c>
      <c r="BT505">
        <f>INDEX([1]age_tranches_5ans_nb_sex!$1:$1048576,MATCH('SectorStat-Age-Hommes'!$A505,[1]age_tranches_5ans_nb_sex!$A:$A,0),30)/5</f>
        <v>4.5999999999999996</v>
      </c>
      <c r="BU505">
        <f>INDEX([1]age_tranches_5ans_nb_sex!$1:$1048576,MATCH('SectorStat-Age-Hommes'!$A505,[1]age_tranches_5ans_nb_sex!$A:$A,0),30)/5</f>
        <v>4.5999999999999996</v>
      </c>
      <c r="BV505">
        <f>INDEX([1]age_tranches_5ans_nb_sex!$1:$1048576,MATCH('SectorStat-Age-Hommes'!$A505,[1]age_tranches_5ans_nb_sex!$A:$A,0),32)/5</f>
        <v>2.4000000000699999</v>
      </c>
      <c r="BW505">
        <f>INDEX([1]age_tranches_5ans_nb_sex!$1:$1048576,MATCH('SectorStat-Age-Hommes'!$A505,[1]age_tranches_5ans_nb_sex!$A:$A,0),32)/5</f>
        <v>2.4000000000699999</v>
      </c>
      <c r="BX505">
        <f>INDEX([1]age_tranches_5ans_nb_sex!$1:$1048576,MATCH('SectorStat-Age-Hommes'!$A505,[1]age_tranches_5ans_nb_sex!$A:$A,0),32)/5</f>
        <v>2.4000000000699999</v>
      </c>
      <c r="BY505">
        <f>INDEX([1]age_tranches_5ans_nb_sex!$1:$1048576,MATCH('SectorStat-Age-Hommes'!$A505,[1]age_tranches_5ans_nb_sex!$A:$A,0),32)/5</f>
        <v>2.4000000000699999</v>
      </c>
      <c r="BZ505">
        <f>INDEX([1]age_tranches_5ans_nb_sex!$1:$1048576,MATCH('SectorStat-Age-Hommes'!$A505,[1]age_tranches_5ans_nb_sex!$A:$A,0),32)/5</f>
        <v>2.4000000000699999</v>
      </c>
      <c r="CA505">
        <f>INDEX([1]age_tranches_5ans_nb_sex!$1:$1048576,MATCH('SectorStat-Age-Hommes'!$A505,[1]age_tranches_5ans_nb_sex!$A:$A,0),34)/5</f>
        <v>1.8000000001099998</v>
      </c>
      <c r="CB505">
        <f>INDEX([1]age_tranches_5ans_nb_sex!$1:$1048576,MATCH('SectorStat-Age-Hommes'!$A505,[1]age_tranches_5ans_nb_sex!$A:$A,0),34)/5</f>
        <v>1.8000000001099998</v>
      </c>
      <c r="CC505">
        <f>INDEX([1]age_tranches_5ans_nb_sex!$1:$1048576,MATCH('SectorStat-Age-Hommes'!$A505,[1]age_tranches_5ans_nb_sex!$A:$A,0),34)/5</f>
        <v>1.8000000001099998</v>
      </c>
      <c r="CD505">
        <f>INDEX([1]age_tranches_5ans_nb_sex!$1:$1048576,MATCH('SectorStat-Age-Hommes'!$A505,[1]age_tranches_5ans_nb_sex!$A:$A,0),34)/5</f>
        <v>1.8000000001099998</v>
      </c>
      <c r="CE505">
        <f>INDEX([1]age_tranches_5ans_nb_sex!$1:$1048576,MATCH('SectorStat-Age-Hommes'!$A505,[1]age_tranches_5ans_nb_sex!$A:$A,0),34)/5</f>
        <v>1.8000000001099998</v>
      </c>
      <c r="CF505">
        <f>INDEX([1]age_tranches_5ans_nb_sex!$1:$1048576,MATCH('SectorStat-Age-Hommes'!$A505,[1]age_tranches_5ans_nb_sex!$A:$A,0),36)/5</f>
        <v>0.40000000005000003</v>
      </c>
      <c r="CG505">
        <f>INDEX([1]age_tranches_5ans_nb_sex!$1:$1048576,MATCH('SectorStat-Age-Hommes'!$A505,[1]age_tranches_5ans_nb_sex!$A:$A,0),36)/5</f>
        <v>0.40000000005000003</v>
      </c>
      <c r="CH505">
        <f>INDEX([1]age_tranches_5ans_nb_sex!$1:$1048576,MATCH('SectorStat-Age-Hommes'!$A505,[1]age_tranches_5ans_nb_sex!$A:$A,0),36)/5</f>
        <v>0.40000000005000003</v>
      </c>
      <c r="CI505">
        <f>INDEX([1]age_tranches_5ans_nb_sex!$1:$1048576,MATCH('SectorStat-Age-Hommes'!$A505,[1]age_tranches_5ans_nb_sex!$A:$A,0),36)/5</f>
        <v>0.40000000005000003</v>
      </c>
      <c r="CJ505">
        <f>INDEX([1]age_tranches_5ans_nb_sex!$1:$1048576,MATCH('SectorStat-Age-Hommes'!$A505,[1]age_tranches_5ans_nb_sex!$A:$A,0),36)/5</f>
        <v>0.40000000005000003</v>
      </c>
      <c r="CK505">
        <f>INDEX([1]age_tranches_5ans_nb_sex!$1:$1048576,MATCH('SectorStat-Age-Hommes'!$A505,[1]age_tranches_5ans_nb_sex!$A:$A,0),38)/5</f>
        <v>0.40000000005000003</v>
      </c>
      <c r="CL505">
        <f>INDEX([1]age_tranches_5ans_nb_sex!$1:$1048576,MATCH('SectorStat-Age-Hommes'!$A505,[1]age_tranches_5ans_nb_sex!$A:$A,0),38)/5</f>
        <v>0.40000000005000003</v>
      </c>
      <c r="CM505">
        <f>INDEX([1]age_tranches_5ans_nb_sex!$1:$1048576,MATCH('SectorStat-Age-Hommes'!$A505,[1]age_tranches_5ans_nb_sex!$A:$A,0),38)/5</f>
        <v>0.40000000005000003</v>
      </c>
      <c r="CN505">
        <f>INDEX([1]age_tranches_5ans_nb_sex!$1:$1048576,MATCH('SectorStat-Age-Hommes'!$A505,[1]age_tranches_5ans_nb_sex!$A:$A,0),38)/5</f>
        <v>0.40000000005000003</v>
      </c>
      <c r="CO505">
        <f>INDEX([1]age_tranches_5ans_nb_sex!$1:$1048576,MATCH('SectorStat-Age-Hommes'!$A505,[1]age_tranches_5ans_nb_sex!$A:$A,0),38)/5</f>
        <v>0.40000000005000003</v>
      </c>
      <c r="CP505" s="2">
        <f>INDEX([1]age_tranches_5ans_nb_sex!$1:$1048576,MATCH('SectorStat-Age-Hommes'!$A505,[1]age_tranches_5ans_nb_sex!$A:$A,0),40)/5</f>
        <v>0.19999999991</v>
      </c>
      <c r="CQ505" s="2">
        <f>INDEX([1]age_tranches_5ans_nb_sex!$1:$1048576,MATCH('SectorStat-Age-Hommes'!$A505,[1]age_tranches_5ans_nb_sex!$A:$A,0),40)/5</f>
        <v>0.19999999991</v>
      </c>
      <c r="CR505" s="2">
        <f>INDEX([1]age_tranches_5ans_nb_sex!$1:$1048576,MATCH('SectorStat-Age-Hommes'!$A505,[1]age_tranches_5ans_nb_sex!$A:$A,0),40)/5</f>
        <v>0.19999999991</v>
      </c>
      <c r="CS505" s="2">
        <f>INDEX([1]age_tranches_5ans_nb_sex!$1:$1048576,MATCH('SectorStat-Age-Hommes'!$A505,[1]age_tranches_5ans_nb_sex!$A:$A,0),40)/5</f>
        <v>0.19999999991</v>
      </c>
      <c r="CT505" s="2">
        <f>INDEX([1]age_tranches_5ans_nb_sex!$1:$1048576,MATCH('SectorStat-Age-Hommes'!$A505,[1]age_tranches_5ans_nb_sex!$A:$A,0),40)/5</f>
        <v>0.19999999991</v>
      </c>
      <c r="CZ505" s="3"/>
      <c r="DA505" s="3"/>
      <c r="DB505" s="3"/>
      <c r="DC505" s="3"/>
      <c r="DD505" s="3"/>
    </row>
    <row r="506" spans="1:108" x14ac:dyDescent="0.35">
      <c r="A506" s="1" t="s">
        <v>994</v>
      </c>
      <c r="B506" s="1" t="s">
        <v>995</v>
      </c>
      <c r="C506" t="str">
        <f>INDEX([1]SectorStat!$1:$1048576,MATCH('[1]Distribution ages'!$A506,[1]SectorStat!$B:$B,0),4)</f>
        <v>Saint-Josse-ten-Noode</v>
      </c>
      <c r="D506">
        <f>INDEX([1]age_tranches_5ans_nb_sex!$1:$1048576,MATCH('SectorStat-Age-Hommes'!$A506,[1]age_tranches_5ans_nb_sex!$A:$A,0),4)/5</f>
        <v>20.199999999931201</v>
      </c>
      <c r="E506">
        <f>INDEX([1]age_tranches_5ans_nb_sex!$1:$1048576,MATCH('SectorStat-Age-Hommes'!$A506,[1]age_tranches_5ans_nb_sex!$A:$A,0),4)/5</f>
        <v>20.199999999931201</v>
      </c>
      <c r="F506">
        <f>INDEX([1]age_tranches_5ans_nb_sex!$1:$1048576,MATCH('SectorStat-Age-Hommes'!$A506,[1]age_tranches_5ans_nb_sex!$A:$A,0),4)/5</f>
        <v>20.199999999931201</v>
      </c>
      <c r="G506">
        <f>INDEX([1]age_tranches_5ans_nb_sex!$1:$1048576,MATCH('SectorStat-Age-Hommes'!$A506,[1]age_tranches_5ans_nb_sex!$A:$A,0),4)/5</f>
        <v>20.199999999931201</v>
      </c>
      <c r="H506">
        <f>INDEX([1]age_tranches_5ans_nb_sex!$1:$1048576,MATCH('SectorStat-Age-Hommes'!$A506,[1]age_tranches_5ans_nb_sex!$A:$A,0),4)/5</f>
        <v>20.199999999931201</v>
      </c>
      <c r="I506">
        <f>INDEX([1]age_tranches_5ans_nb_sex!$1:$1048576,MATCH('SectorStat-Age-Hommes'!$A506,[1]age_tranches_5ans_nb_sex!$A:$A,0),6)/5</f>
        <v>21.599999999791198</v>
      </c>
      <c r="J506">
        <f>INDEX([1]age_tranches_5ans_nb_sex!$1:$1048576,MATCH('SectorStat-Age-Hommes'!$A506,[1]age_tranches_5ans_nb_sex!$A:$A,0),6)/5</f>
        <v>21.599999999791198</v>
      </c>
      <c r="K506">
        <f>INDEX([1]age_tranches_5ans_nb_sex!$1:$1048576,MATCH('SectorStat-Age-Hommes'!$A506,[1]age_tranches_5ans_nb_sex!$A:$A,0),6)/5</f>
        <v>21.599999999791198</v>
      </c>
      <c r="L506">
        <f>INDEX([1]age_tranches_5ans_nb_sex!$1:$1048576,MATCH('SectorStat-Age-Hommes'!$A506,[1]age_tranches_5ans_nb_sex!$A:$A,0),6)/5</f>
        <v>21.599999999791198</v>
      </c>
      <c r="M506">
        <f>INDEX([1]age_tranches_5ans_nb_sex!$1:$1048576,MATCH('SectorStat-Age-Hommes'!$A506,[1]age_tranches_5ans_nb_sex!$A:$A,0),6)/5</f>
        <v>21.599999999791198</v>
      </c>
      <c r="N506">
        <f>INDEX([1]age_tranches_5ans_nb_sex!$1:$1048576,MATCH('SectorStat-Age-Hommes'!$A506,[1]age_tranches_5ans_nb_sex!$A:$A,0),8)/5</f>
        <v>19.799999999971199</v>
      </c>
      <c r="O506">
        <f>INDEX([1]age_tranches_5ans_nb_sex!$1:$1048576,MATCH('SectorStat-Age-Hommes'!$A506,[1]age_tranches_5ans_nb_sex!$A:$A,0),8)/5</f>
        <v>19.799999999971199</v>
      </c>
      <c r="P506">
        <f>INDEX([1]age_tranches_5ans_nb_sex!$1:$1048576,MATCH('SectorStat-Age-Hommes'!$A506,[1]age_tranches_5ans_nb_sex!$A:$A,0),8)/5</f>
        <v>19.799999999971199</v>
      </c>
      <c r="Q506">
        <f>INDEX([1]age_tranches_5ans_nb_sex!$1:$1048576,MATCH('SectorStat-Age-Hommes'!$A506,[1]age_tranches_5ans_nb_sex!$A:$A,0),8)/5</f>
        <v>19.799999999971199</v>
      </c>
      <c r="R506">
        <f>INDEX([1]age_tranches_5ans_nb_sex!$1:$1048576,MATCH('SectorStat-Age-Hommes'!$A506,[1]age_tranches_5ans_nb_sex!$A:$A,0),8)/5</f>
        <v>19.799999999971199</v>
      </c>
      <c r="S506">
        <f>INDEX([1]age_tranches_5ans_nb_sex!$1:$1048576,MATCH('SectorStat-Age-Hommes'!$A506,[1]age_tranches_5ans_nb_sex!$A:$A,0),10)/5</f>
        <v>20.999999999851198</v>
      </c>
      <c r="T506">
        <f>INDEX([1]age_tranches_5ans_nb_sex!$1:$1048576,MATCH('SectorStat-Age-Hommes'!$A506,[1]age_tranches_5ans_nb_sex!$A:$A,0),10)/5</f>
        <v>20.999999999851198</v>
      </c>
      <c r="U506">
        <f>INDEX([1]age_tranches_5ans_nb_sex!$1:$1048576,MATCH('SectorStat-Age-Hommes'!$A506,[1]age_tranches_5ans_nb_sex!$A:$A,0),10)/5</f>
        <v>20.999999999851198</v>
      </c>
      <c r="V506">
        <f>INDEX([1]age_tranches_5ans_nb_sex!$1:$1048576,MATCH('SectorStat-Age-Hommes'!$A506,[1]age_tranches_5ans_nb_sex!$A:$A,0),10)/5</f>
        <v>20.999999999851198</v>
      </c>
      <c r="W506">
        <f>INDEX([1]age_tranches_5ans_nb_sex!$1:$1048576,MATCH('SectorStat-Age-Hommes'!$A506,[1]age_tranches_5ans_nb_sex!$A:$A,0),10)/5</f>
        <v>20.999999999851198</v>
      </c>
      <c r="X506">
        <f>INDEX([1]age_tranches_5ans_nb_sex!$1:$1048576,MATCH('SectorStat-Age-Hommes'!$A506,[1]age_tranches_5ans_nb_sex!$A:$A,0),10)/5</f>
        <v>20.999999999851198</v>
      </c>
      <c r="Y506">
        <f>INDEX([1]age_tranches_5ans_nb_sex!$1:$1048576,MATCH('SectorStat-Age-Hommes'!$A506,[1]age_tranches_5ans_nb_sex!$A:$A,0),12)/5</f>
        <v>27.199999999881602</v>
      </c>
      <c r="Z506">
        <f>INDEX([1]age_tranches_5ans_nb_sex!$1:$1048576,MATCH('SectorStat-Age-Hommes'!$A506,[1]age_tranches_5ans_nb_sex!$A:$A,0),12)/5</f>
        <v>27.199999999881602</v>
      </c>
      <c r="AA506">
        <f>INDEX([1]age_tranches_5ans_nb_sex!$1:$1048576,MATCH('SectorStat-Age-Hommes'!$A506,[1]age_tranches_5ans_nb_sex!$A:$A,0),12)/5</f>
        <v>27.199999999881602</v>
      </c>
      <c r="AB506">
        <f>INDEX([1]age_tranches_5ans_nb_sex!$1:$1048576,MATCH('SectorStat-Age-Hommes'!$A506,[1]age_tranches_5ans_nb_sex!$A:$A,0),12)/5</f>
        <v>27.199999999881602</v>
      </c>
      <c r="AC506">
        <f>INDEX([1]age_tranches_5ans_nb_sex!$1:$1048576,MATCH('SectorStat-Age-Hommes'!$A506,[1]age_tranches_5ans_nb_sex!$A:$A,0),14)/5</f>
        <v>39.000000000002402</v>
      </c>
      <c r="AD506">
        <f>INDEX([1]age_tranches_5ans_nb_sex!$1:$1048576,MATCH('SectorStat-Age-Hommes'!$A506,[1]age_tranches_5ans_nb_sex!$A:$A,0),14)/5</f>
        <v>39.000000000002402</v>
      </c>
      <c r="AE506">
        <f>INDEX([1]age_tranches_5ans_nb_sex!$1:$1048576,MATCH('SectorStat-Age-Hommes'!$A506,[1]age_tranches_5ans_nb_sex!$A:$A,0),14)/5</f>
        <v>39.000000000002402</v>
      </c>
      <c r="AF506">
        <f>INDEX([1]age_tranches_5ans_nb_sex!$1:$1048576,MATCH('SectorStat-Age-Hommes'!$A506,[1]age_tranches_5ans_nb_sex!$A:$A,0),14)/5</f>
        <v>39.000000000002402</v>
      </c>
      <c r="AG506">
        <f>INDEX([1]age_tranches_5ans_nb_sex!$1:$1048576,MATCH('SectorStat-Age-Hommes'!$A506,[1]age_tranches_5ans_nb_sex!$A:$A,0),14)/5</f>
        <v>39.000000000002402</v>
      </c>
      <c r="AH506">
        <f>INDEX([1]age_tranches_5ans_nb_sex!$1:$1048576,MATCH('SectorStat-Age-Hommes'!$A506,[1]age_tranches_5ans_nb_sex!$A:$A,0),16)/5</f>
        <v>34.599999999792004</v>
      </c>
      <c r="AI506">
        <f>INDEX([1]age_tranches_5ans_nb_sex!$1:$1048576,MATCH('SectorStat-Age-Hommes'!$A506,[1]age_tranches_5ans_nb_sex!$A:$A,0),16)/5</f>
        <v>34.599999999792004</v>
      </c>
      <c r="AJ506">
        <f>INDEX([1]age_tranches_5ans_nb_sex!$1:$1048576,MATCH('SectorStat-Age-Hommes'!$A506,[1]age_tranches_5ans_nb_sex!$A:$A,0),16)/5</f>
        <v>34.599999999792004</v>
      </c>
      <c r="AK506">
        <f>INDEX([1]age_tranches_5ans_nb_sex!$1:$1048576,MATCH('SectorStat-Age-Hommes'!$A506,[1]age_tranches_5ans_nb_sex!$A:$A,0),16)/5</f>
        <v>34.599999999792004</v>
      </c>
      <c r="AL506">
        <f>INDEX([1]age_tranches_5ans_nb_sex!$1:$1048576,MATCH('SectorStat-Age-Hommes'!$A506,[1]age_tranches_5ans_nb_sex!$A:$A,0),16)/5</f>
        <v>34.599999999792004</v>
      </c>
      <c r="AM506">
        <f>INDEX([1]age_tranches_5ans_nb_sex!$1:$1048576,MATCH('SectorStat-Age-Hommes'!$A506,[1]age_tranches_5ans_nb_sex!$A:$A,0),18)/5</f>
        <v>31.800000000072004</v>
      </c>
      <c r="AN506">
        <f>INDEX([1]age_tranches_5ans_nb_sex!$1:$1048576,MATCH('SectorStat-Age-Hommes'!$A506,[1]age_tranches_5ans_nb_sex!$A:$A,0),18)/5</f>
        <v>31.800000000072004</v>
      </c>
      <c r="AO506">
        <f>INDEX([1]age_tranches_5ans_nb_sex!$1:$1048576,MATCH('SectorStat-Age-Hommes'!$A506,[1]age_tranches_5ans_nb_sex!$A:$A,0),18)/5</f>
        <v>31.800000000072004</v>
      </c>
      <c r="AP506">
        <f>INDEX([1]age_tranches_5ans_nb_sex!$1:$1048576,MATCH('SectorStat-Age-Hommes'!$A506,[1]age_tranches_5ans_nb_sex!$A:$A,0),18)/5</f>
        <v>31.800000000072004</v>
      </c>
      <c r="AQ506">
        <f>INDEX([1]age_tranches_5ans_nb_sex!$1:$1048576,MATCH('SectorStat-Age-Hommes'!$A506,[1]age_tranches_5ans_nb_sex!$A:$A,0),18)/5</f>
        <v>31.800000000072004</v>
      </c>
      <c r="AR506">
        <f>INDEX([1]age_tranches_5ans_nb_sex!$1:$1048576,MATCH('SectorStat-Age-Hommes'!$A506,[1]age_tranches_5ans_nb_sex!$A:$A,0),20)/5</f>
        <v>25.600000000041597</v>
      </c>
      <c r="AS506">
        <f>INDEX([1]age_tranches_5ans_nb_sex!$1:$1048576,MATCH('SectorStat-Age-Hommes'!$A506,[1]age_tranches_5ans_nb_sex!$A:$A,0),20)/5</f>
        <v>25.600000000041597</v>
      </c>
      <c r="AT506">
        <f>INDEX([1]age_tranches_5ans_nb_sex!$1:$1048576,MATCH('SectorStat-Age-Hommes'!$A506,[1]age_tranches_5ans_nb_sex!$A:$A,0),20)/5</f>
        <v>25.600000000041597</v>
      </c>
      <c r="AU506">
        <f>INDEX([1]age_tranches_5ans_nb_sex!$1:$1048576,MATCH('SectorStat-Age-Hommes'!$A506,[1]age_tranches_5ans_nb_sex!$A:$A,0),20)/5</f>
        <v>25.600000000041597</v>
      </c>
      <c r="AV506">
        <f>INDEX([1]age_tranches_5ans_nb_sex!$1:$1048576,MATCH('SectorStat-Age-Hommes'!$A506,[1]age_tranches_5ans_nb_sex!$A:$A,0),20)/5</f>
        <v>25.600000000041597</v>
      </c>
      <c r="AW506">
        <f>INDEX([1]age_tranches_5ans_nb_sex!$1:$1048576,MATCH('SectorStat-Age-Hommes'!$A506,[1]age_tranches_5ans_nb_sex!$A:$A,0),22)/5</f>
        <v>23.400000000261599</v>
      </c>
      <c r="AX506">
        <f>INDEX([1]age_tranches_5ans_nb_sex!$1:$1048576,MATCH('SectorStat-Age-Hommes'!$A506,[1]age_tranches_5ans_nb_sex!$A:$A,0),22)/5</f>
        <v>23.400000000261599</v>
      </c>
      <c r="AY506">
        <f>INDEX([1]age_tranches_5ans_nb_sex!$1:$1048576,MATCH('SectorStat-Age-Hommes'!$A506,[1]age_tranches_5ans_nb_sex!$A:$A,0),22)/5</f>
        <v>23.400000000261599</v>
      </c>
      <c r="AZ506">
        <f>INDEX([1]age_tranches_5ans_nb_sex!$1:$1048576,MATCH('SectorStat-Age-Hommes'!$A506,[1]age_tranches_5ans_nb_sex!$A:$A,0),22)/5</f>
        <v>23.400000000261599</v>
      </c>
      <c r="BA506">
        <f>INDEX([1]age_tranches_5ans_nb_sex!$1:$1048576,MATCH('SectorStat-Age-Hommes'!$A506,[1]age_tranches_5ans_nb_sex!$A:$A,0),22)/5</f>
        <v>23.400000000261599</v>
      </c>
      <c r="BB506">
        <f>INDEX([1]age_tranches_5ans_nb_sex!$1:$1048576,MATCH('SectorStat-Age-Hommes'!$A506,[1]age_tranches_5ans_nb_sex!$A:$A,0),24)/5</f>
        <v>24.000000000201599</v>
      </c>
      <c r="BC506">
        <f>INDEX([1]age_tranches_5ans_nb_sex!$1:$1048576,MATCH('SectorStat-Age-Hommes'!$A506,[1]age_tranches_5ans_nb_sex!$A:$A,0),24)/5</f>
        <v>24.000000000201599</v>
      </c>
      <c r="BD506">
        <f>INDEX([1]age_tranches_5ans_nb_sex!$1:$1048576,MATCH('SectorStat-Age-Hommes'!$A506,[1]age_tranches_5ans_nb_sex!$A:$A,0),24)/5</f>
        <v>24.000000000201599</v>
      </c>
      <c r="BE506">
        <f>INDEX([1]age_tranches_5ans_nb_sex!$1:$1048576,MATCH('SectorStat-Age-Hommes'!$A506,[1]age_tranches_5ans_nb_sex!$A:$A,0),24)/5</f>
        <v>24.000000000201599</v>
      </c>
      <c r="BF506">
        <f>INDEX([1]age_tranches_5ans_nb_sex!$1:$1048576,MATCH('SectorStat-Age-Hommes'!$A506,[1]age_tranches_5ans_nb_sex!$A:$A,0),24)/5</f>
        <v>24.000000000201599</v>
      </c>
      <c r="BG506">
        <f>INDEX([1]age_tranches_5ans_nb_sex!$1:$1048576,MATCH('SectorStat-Age-Hommes'!$A506,[1]age_tranches_5ans_nb_sex!$A:$A,0),26)/5</f>
        <v>15.799999999720802</v>
      </c>
      <c r="BH506">
        <f>INDEX([1]age_tranches_5ans_nb_sex!$1:$1048576,MATCH('SectorStat-Age-Hommes'!$A506,[1]age_tranches_5ans_nb_sex!$A:$A,0),26)/5</f>
        <v>15.799999999720802</v>
      </c>
      <c r="BI506">
        <f>INDEX([1]age_tranches_5ans_nb_sex!$1:$1048576,MATCH('SectorStat-Age-Hommes'!$A506,[1]age_tranches_5ans_nb_sex!$A:$A,0),26)/5</f>
        <v>15.799999999720802</v>
      </c>
      <c r="BJ506">
        <f>INDEX([1]age_tranches_5ans_nb_sex!$1:$1048576,MATCH('SectorStat-Age-Hommes'!$A506,[1]age_tranches_5ans_nb_sex!$A:$A,0),26)/5</f>
        <v>15.799999999720802</v>
      </c>
      <c r="BK506">
        <f>INDEX([1]age_tranches_5ans_nb_sex!$1:$1048576,MATCH('SectorStat-Age-Hommes'!$A506,[1]age_tranches_5ans_nb_sex!$A:$A,0),26)/5</f>
        <v>15.799999999720802</v>
      </c>
      <c r="BL506">
        <f>INDEX([1]age_tranches_5ans_nb_sex!$1:$1048576,MATCH('SectorStat-Age-Hommes'!$A506,[1]age_tranches_5ans_nb_sex!$A:$A,0),28)/5</f>
        <v>15.799999999720802</v>
      </c>
      <c r="BM506">
        <f>INDEX([1]age_tranches_5ans_nb_sex!$1:$1048576,MATCH('SectorStat-Age-Hommes'!$A506,[1]age_tranches_5ans_nb_sex!$A:$A,0),28)/5</f>
        <v>15.799999999720802</v>
      </c>
      <c r="BN506">
        <f>INDEX([1]age_tranches_5ans_nb_sex!$1:$1048576,MATCH('SectorStat-Age-Hommes'!$A506,[1]age_tranches_5ans_nb_sex!$A:$A,0),28)/5</f>
        <v>15.799999999720802</v>
      </c>
      <c r="BO506">
        <f>INDEX([1]age_tranches_5ans_nb_sex!$1:$1048576,MATCH('SectorStat-Age-Hommes'!$A506,[1]age_tranches_5ans_nb_sex!$A:$A,0),28)/5</f>
        <v>15.799999999720802</v>
      </c>
      <c r="BP506">
        <f>INDEX([1]age_tranches_5ans_nb_sex!$1:$1048576,MATCH('SectorStat-Age-Hommes'!$A506,[1]age_tranches_5ans_nb_sex!$A:$A,0),28)/5</f>
        <v>15.799999999720802</v>
      </c>
      <c r="BQ506">
        <f>INDEX([1]age_tranches_5ans_nb_sex!$1:$1048576,MATCH('SectorStat-Age-Hommes'!$A506,[1]age_tranches_5ans_nb_sex!$A:$A,0),30)/5</f>
        <v>7.9999999998504006</v>
      </c>
      <c r="BR506">
        <f>INDEX([1]age_tranches_5ans_nb_sex!$1:$1048576,MATCH('SectorStat-Age-Hommes'!$A506,[1]age_tranches_5ans_nb_sex!$A:$A,0),30)/5</f>
        <v>7.9999999998504006</v>
      </c>
      <c r="BS506">
        <f>INDEX([1]age_tranches_5ans_nb_sex!$1:$1048576,MATCH('SectorStat-Age-Hommes'!$A506,[1]age_tranches_5ans_nb_sex!$A:$A,0),30)/5</f>
        <v>7.9999999998504006</v>
      </c>
      <c r="BT506">
        <f>INDEX([1]age_tranches_5ans_nb_sex!$1:$1048576,MATCH('SectorStat-Age-Hommes'!$A506,[1]age_tranches_5ans_nb_sex!$A:$A,0),30)/5</f>
        <v>7.9999999998504006</v>
      </c>
      <c r="BU506">
        <f>INDEX([1]age_tranches_5ans_nb_sex!$1:$1048576,MATCH('SectorStat-Age-Hommes'!$A506,[1]age_tranches_5ans_nb_sex!$A:$A,0),30)/5</f>
        <v>7.9999999998504006</v>
      </c>
      <c r="BV506">
        <f>INDEX([1]age_tranches_5ans_nb_sex!$1:$1048576,MATCH('SectorStat-Age-Hommes'!$A506,[1]age_tranches_5ans_nb_sex!$A:$A,0),32)/5</f>
        <v>6.7999999999704004</v>
      </c>
      <c r="BW506">
        <f>INDEX([1]age_tranches_5ans_nb_sex!$1:$1048576,MATCH('SectorStat-Age-Hommes'!$A506,[1]age_tranches_5ans_nb_sex!$A:$A,0),32)/5</f>
        <v>6.7999999999704004</v>
      </c>
      <c r="BX506">
        <f>INDEX([1]age_tranches_5ans_nb_sex!$1:$1048576,MATCH('SectorStat-Age-Hommes'!$A506,[1]age_tranches_5ans_nb_sex!$A:$A,0),32)/5</f>
        <v>6.7999999999704004</v>
      </c>
      <c r="BY506">
        <f>INDEX([1]age_tranches_5ans_nb_sex!$1:$1048576,MATCH('SectorStat-Age-Hommes'!$A506,[1]age_tranches_5ans_nb_sex!$A:$A,0),32)/5</f>
        <v>6.7999999999704004</v>
      </c>
      <c r="BZ506">
        <f>INDEX([1]age_tranches_5ans_nb_sex!$1:$1048576,MATCH('SectorStat-Age-Hommes'!$A506,[1]age_tranches_5ans_nb_sex!$A:$A,0),32)/5</f>
        <v>6.7999999999704004</v>
      </c>
      <c r="CA506">
        <f>INDEX([1]age_tranches_5ans_nb_sex!$1:$1048576,MATCH('SectorStat-Age-Hommes'!$A506,[1]age_tranches_5ans_nb_sex!$A:$A,0),34)/5</f>
        <v>3.8000000002704</v>
      </c>
      <c r="CB506">
        <f>INDEX([1]age_tranches_5ans_nb_sex!$1:$1048576,MATCH('SectorStat-Age-Hommes'!$A506,[1]age_tranches_5ans_nb_sex!$A:$A,0),34)/5</f>
        <v>3.8000000002704</v>
      </c>
      <c r="CC506">
        <f>INDEX([1]age_tranches_5ans_nb_sex!$1:$1048576,MATCH('SectorStat-Age-Hommes'!$A506,[1]age_tranches_5ans_nb_sex!$A:$A,0),34)/5</f>
        <v>3.8000000002704</v>
      </c>
      <c r="CD506">
        <f>INDEX([1]age_tranches_5ans_nb_sex!$1:$1048576,MATCH('SectorStat-Age-Hommes'!$A506,[1]age_tranches_5ans_nb_sex!$A:$A,0),34)/5</f>
        <v>3.8000000002704</v>
      </c>
      <c r="CE506">
        <f>INDEX([1]age_tranches_5ans_nb_sex!$1:$1048576,MATCH('SectorStat-Age-Hommes'!$A506,[1]age_tranches_5ans_nb_sex!$A:$A,0),34)/5</f>
        <v>3.8000000002704</v>
      </c>
      <c r="CF506">
        <f>INDEX([1]age_tranches_5ans_nb_sex!$1:$1048576,MATCH('SectorStat-Age-Hommes'!$A506,[1]age_tranches_5ans_nb_sex!$A:$A,0),36)/5</f>
        <v>1.5999999998400001</v>
      </c>
      <c r="CG506">
        <f>INDEX([1]age_tranches_5ans_nb_sex!$1:$1048576,MATCH('SectorStat-Age-Hommes'!$A506,[1]age_tranches_5ans_nb_sex!$A:$A,0),36)/5</f>
        <v>1.5999999998400001</v>
      </c>
      <c r="CH506">
        <f>INDEX([1]age_tranches_5ans_nb_sex!$1:$1048576,MATCH('SectorStat-Age-Hommes'!$A506,[1]age_tranches_5ans_nb_sex!$A:$A,0),36)/5</f>
        <v>1.5999999998400001</v>
      </c>
      <c r="CI506">
        <f>INDEX([1]age_tranches_5ans_nb_sex!$1:$1048576,MATCH('SectorStat-Age-Hommes'!$A506,[1]age_tranches_5ans_nb_sex!$A:$A,0),36)/5</f>
        <v>1.5999999998400001</v>
      </c>
      <c r="CJ506">
        <f>INDEX([1]age_tranches_5ans_nb_sex!$1:$1048576,MATCH('SectorStat-Age-Hommes'!$A506,[1]age_tranches_5ans_nb_sex!$A:$A,0),36)/5</f>
        <v>1.5999999998400001</v>
      </c>
      <c r="CK506">
        <f>INDEX([1]age_tranches_5ans_nb_sex!$1:$1048576,MATCH('SectorStat-Age-Hommes'!$A506,[1]age_tranches_5ans_nb_sex!$A:$A,0),38)/5</f>
        <v>0.99999999989999999</v>
      </c>
      <c r="CL506">
        <f>INDEX([1]age_tranches_5ans_nb_sex!$1:$1048576,MATCH('SectorStat-Age-Hommes'!$A506,[1]age_tranches_5ans_nb_sex!$A:$A,0),38)/5</f>
        <v>0.99999999989999999</v>
      </c>
      <c r="CM506">
        <f>INDEX([1]age_tranches_5ans_nb_sex!$1:$1048576,MATCH('SectorStat-Age-Hommes'!$A506,[1]age_tranches_5ans_nb_sex!$A:$A,0),38)/5</f>
        <v>0.99999999989999999</v>
      </c>
      <c r="CN506">
        <f>INDEX([1]age_tranches_5ans_nb_sex!$1:$1048576,MATCH('SectorStat-Age-Hommes'!$A506,[1]age_tranches_5ans_nb_sex!$A:$A,0),38)/5</f>
        <v>0.99999999989999999</v>
      </c>
      <c r="CO506">
        <f>INDEX([1]age_tranches_5ans_nb_sex!$1:$1048576,MATCH('SectorStat-Age-Hommes'!$A506,[1]age_tranches_5ans_nb_sex!$A:$A,0),38)/5</f>
        <v>0.99999999989999999</v>
      </c>
      <c r="CP506" s="2">
        <f>INDEX([1]age_tranches_5ans_nb_sex!$1:$1048576,MATCH('SectorStat-Age-Hommes'!$A506,[1]age_tranches_5ans_nb_sex!$A:$A,0),40)/5</f>
        <v>0</v>
      </c>
      <c r="CQ506" s="2">
        <f>INDEX([1]age_tranches_5ans_nb_sex!$1:$1048576,MATCH('SectorStat-Age-Hommes'!$A506,[1]age_tranches_5ans_nb_sex!$A:$A,0),40)/5</f>
        <v>0</v>
      </c>
      <c r="CR506" s="2">
        <f>INDEX([1]age_tranches_5ans_nb_sex!$1:$1048576,MATCH('SectorStat-Age-Hommes'!$A506,[1]age_tranches_5ans_nb_sex!$A:$A,0),40)/5</f>
        <v>0</v>
      </c>
      <c r="CS506" s="2">
        <f>INDEX([1]age_tranches_5ans_nb_sex!$1:$1048576,MATCH('SectorStat-Age-Hommes'!$A506,[1]age_tranches_5ans_nb_sex!$A:$A,0),40)/5</f>
        <v>0</v>
      </c>
      <c r="CT506" s="2">
        <f>INDEX([1]age_tranches_5ans_nb_sex!$1:$1048576,MATCH('SectorStat-Age-Hommes'!$A506,[1]age_tranches_5ans_nb_sex!$A:$A,0),40)/5</f>
        <v>0</v>
      </c>
      <c r="CZ506" s="3"/>
      <c r="DA506" s="3"/>
      <c r="DB506" s="3"/>
      <c r="DC506" s="3"/>
      <c r="DD506" s="3"/>
    </row>
    <row r="507" spans="1:108" x14ac:dyDescent="0.35">
      <c r="A507" s="1" t="s">
        <v>996</v>
      </c>
      <c r="B507" s="1" t="s">
        <v>997</v>
      </c>
      <c r="C507" t="str">
        <f>INDEX([1]SectorStat!$1:$1048576,MATCH('[1]Distribution ages'!$A507,[1]SectorStat!$B:$B,0),4)</f>
        <v>Saint-Josse-ten-Noode</v>
      </c>
      <c r="D507">
        <f>INDEX([1]age_tranches_5ans_nb_sex!$1:$1048576,MATCH('SectorStat-Age-Hommes'!$A507,[1]age_tranches_5ans_nb_sex!$A:$A,0),4)/5</f>
        <v>58.400000000496007</v>
      </c>
      <c r="E507">
        <f>INDEX([1]age_tranches_5ans_nb_sex!$1:$1048576,MATCH('SectorStat-Age-Hommes'!$A507,[1]age_tranches_5ans_nb_sex!$A:$A,0),4)/5</f>
        <v>58.400000000496007</v>
      </c>
      <c r="F507">
        <f>INDEX([1]age_tranches_5ans_nb_sex!$1:$1048576,MATCH('SectorStat-Age-Hommes'!$A507,[1]age_tranches_5ans_nb_sex!$A:$A,0),4)/5</f>
        <v>58.400000000496007</v>
      </c>
      <c r="G507">
        <f>INDEX([1]age_tranches_5ans_nb_sex!$1:$1048576,MATCH('SectorStat-Age-Hommes'!$A507,[1]age_tranches_5ans_nb_sex!$A:$A,0),4)/5</f>
        <v>58.400000000496007</v>
      </c>
      <c r="H507">
        <f>INDEX([1]age_tranches_5ans_nb_sex!$1:$1048576,MATCH('SectorStat-Age-Hommes'!$A507,[1]age_tranches_5ans_nb_sex!$A:$A,0),4)/5</f>
        <v>58.400000000496007</v>
      </c>
      <c r="I507">
        <f>INDEX([1]age_tranches_5ans_nb_sex!$1:$1048576,MATCH('SectorStat-Age-Hommes'!$A507,[1]age_tranches_5ans_nb_sex!$A:$A,0),6)/5</f>
        <v>53.199999999417592</v>
      </c>
      <c r="J507">
        <f>INDEX([1]age_tranches_5ans_nb_sex!$1:$1048576,MATCH('SectorStat-Age-Hommes'!$A507,[1]age_tranches_5ans_nb_sex!$A:$A,0),6)/5</f>
        <v>53.199999999417592</v>
      </c>
      <c r="K507">
        <f>INDEX([1]age_tranches_5ans_nb_sex!$1:$1048576,MATCH('SectorStat-Age-Hommes'!$A507,[1]age_tranches_5ans_nb_sex!$A:$A,0),6)/5</f>
        <v>53.199999999417592</v>
      </c>
      <c r="L507">
        <f>INDEX([1]age_tranches_5ans_nb_sex!$1:$1048576,MATCH('SectorStat-Age-Hommes'!$A507,[1]age_tranches_5ans_nb_sex!$A:$A,0),6)/5</f>
        <v>53.199999999417592</v>
      </c>
      <c r="M507">
        <f>INDEX([1]age_tranches_5ans_nb_sex!$1:$1048576,MATCH('SectorStat-Age-Hommes'!$A507,[1]age_tranches_5ans_nb_sex!$A:$A,0),6)/5</f>
        <v>53.199999999417592</v>
      </c>
      <c r="N507">
        <f>INDEX([1]age_tranches_5ans_nb_sex!$1:$1048576,MATCH('SectorStat-Age-Hommes'!$A507,[1]age_tranches_5ans_nb_sex!$A:$A,0),8)/5</f>
        <v>47.399999999399995</v>
      </c>
      <c r="O507">
        <f>INDEX([1]age_tranches_5ans_nb_sex!$1:$1048576,MATCH('SectorStat-Age-Hommes'!$A507,[1]age_tranches_5ans_nb_sex!$A:$A,0),8)/5</f>
        <v>47.399999999399995</v>
      </c>
      <c r="P507">
        <f>INDEX([1]age_tranches_5ans_nb_sex!$1:$1048576,MATCH('SectorStat-Age-Hommes'!$A507,[1]age_tranches_5ans_nb_sex!$A:$A,0),8)/5</f>
        <v>47.399999999399995</v>
      </c>
      <c r="Q507">
        <f>INDEX([1]age_tranches_5ans_nb_sex!$1:$1048576,MATCH('SectorStat-Age-Hommes'!$A507,[1]age_tranches_5ans_nb_sex!$A:$A,0),8)/5</f>
        <v>47.399999999399995</v>
      </c>
      <c r="R507">
        <f>INDEX([1]age_tranches_5ans_nb_sex!$1:$1048576,MATCH('SectorStat-Age-Hommes'!$A507,[1]age_tranches_5ans_nb_sex!$A:$A,0),8)/5</f>
        <v>47.399999999399995</v>
      </c>
      <c r="S507">
        <f>INDEX([1]age_tranches_5ans_nb_sex!$1:$1048576,MATCH('SectorStat-Age-Hommes'!$A507,[1]age_tranches_5ans_nb_sex!$A:$A,0),10)/5</f>
        <v>48.600000000359998</v>
      </c>
      <c r="T507">
        <f>INDEX([1]age_tranches_5ans_nb_sex!$1:$1048576,MATCH('SectorStat-Age-Hommes'!$A507,[1]age_tranches_5ans_nb_sex!$A:$A,0),10)/5</f>
        <v>48.600000000359998</v>
      </c>
      <c r="U507">
        <f>INDEX([1]age_tranches_5ans_nb_sex!$1:$1048576,MATCH('SectorStat-Age-Hommes'!$A507,[1]age_tranches_5ans_nb_sex!$A:$A,0),10)/5</f>
        <v>48.600000000359998</v>
      </c>
      <c r="V507">
        <f>INDEX([1]age_tranches_5ans_nb_sex!$1:$1048576,MATCH('SectorStat-Age-Hommes'!$A507,[1]age_tranches_5ans_nb_sex!$A:$A,0),10)/5</f>
        <v>48.600000000359998</v>
      </c>
      <c r="W507">
        <f>INDEX([1]age_tranches_5ans_nb_sex!$1:$1048576,MATCH('SectorStat-Age-Hommes'!$A507,[1]age_tranches_5ans_nb_sex!$A:$A,0),10)/5</f>
        <v>48.600000000359998</v>
      </c>
      <c r="X507">
        <f>INDEX([1]age_tranches_5ans_nb_sex!$1:$1048576,MATCH('SectorStat-Age-Hommes'!$A507,[1]age_tranches_5ans_nb_sex!$A:$A,0),10)/5</f>
        <v>48.600000000359998</v>
      </c>
      <c r="Y507">
        <f>INDEX([1]age_tranches_5ans_nb_sex!$1:$1048576,MATCH('SectorStat-Age-Hommes'!$A507,[1]age_tranches_5ans_nb_sex!$A:$A,0),12)/5</f>
        <v>59.199999999595207</v>
      </c>
      <c r="Z507">
        <f>INDEX([1]age_tranches_5ans_nb_sex!$1:$1048576,MATCH('SectorStat-Age-Hommes'!$A507,[1]age_tranches_5ans_nb_sex!$A:$A,0),12)/5</f>
        <v>59.199999999595207</v>
      </c>
      <c r="AA507">
        <f>INDEX([1]age_tranches_5ans_nb_sex!$1:$1048576,MATCH('SectorStat-Age-Hommes'!$A507,[1]age_tranches_5ans_nb_sex!$A:$A,0),12)/5</f>
        <v>59.199999999595207</v>
      </c>
      <c r="AB507">
        <f>INDEX([1]age_tranches_5ans_nb_sex!$1:$1048576,MATCH('SectorStat-Age-Hommes'!$A507,[1]age_tranches_5ans_nb_sex!$A:$A,0),12)/5</f>
        <v>59.199999999595207</v>
      </c>
      <c r="AC507">
        <f>INDEX([1]age_tranches_5ans_nb_sex!$1:$1048576,MATCH('SectorStat-Age-Hommes'!$A507,[1]age_tranches_5ans_nb_sex!$A:$A,0),14)/5</f>
        <v>69.60000000021121</v>
      </c>
      <c r="AD507">
        <f>INDEX([1]age_tranches_5ans_nb_sex!$1:$1048576,MATCH('SectorStat-Age-Hommes'!$A507,[1]age_tranches_5ans_nb_sex!$A:$A,0),14)/5</f>
        <v>69.60000000021121</v>
      </c>
      <c r="AE507">
        <f>INDEX([1]age_tranches_5ans_nb_sex!$1:$1048576,MATCH('SectorStat-Age-Hommes'!$A507,[1]age_tranches_5ans_nb_sex!$A:$A,0),14)/5</f>
        <v>69.60000000021121</v>
      </c>
      <c r="AF507">
        <f>INDEX([1]age_tranches_5ans_nb_sex!$1:$1048576,MATCH('SectorStat-Age-Hommes'!$A507,[1]age_tranches_5ans_nb_sex!$A:$A,0),14)/5</f>
        <v>69.60000000021121</v>
      </c>
      <c r="AG507">
        <f>INDEX([1]age_tranches_5ans_nb_sex!$1:$1048576,MATCH('SectorStat-Age-Hommes'!$A507,[1]age_tranches_5ans_nb_sex!$A:$A,0),14)/5</f>
        <v>69.60000000021121</v>
      </c>
      <c r="AH507">
        <f>INDEX([1]age_tranches_5ans_nb_sex!$1:$1048576,MATCH('SectorStat-Age-Hommes'!$A507,[1]age_tranches_5ans_nb_sex!$A:$A,0),16)/5</f>
        <v>73.400000000169598</v>
      </c>
      <c r="AI507">
        <f>INDEX([1]age_tranches_5ans_nb_sex!$1:$1048576,MATCH('SectorStat-Age-Hommes'!$A507,[1]age_tranches_5ans_nb_sex!$A:$A,0),16)/5</f>
        <v>73.400000000169598</v>
      </c>
      <c r="AJ507">
        <f>INDEX([1]age_tranches_5ans_nb_sex!$1:$1048576,MATCH('SectorStat-Age-Hommes'!$A507,[1]age_tranches_5ans_nb_sex!$A:$A,0),16)/5</f>
        <v>73.400000000169598</v>
      </c>
      <c r="AK507">
        <f>INDEX([1]age_tranches_5ans_nb_sex!$1:$1048576,MATCH('SectorStat-Age-Hommes'!$A507,[1]age_tranches_5ans_nb_sex!$A:$A,0),16)/5</f>
        <v>73.400000000169598</v>
      </c>
      <c r="AL507">
        <f>INDEX([1]age_tranches_5ans_nb_sex!$1:$1048576,MATCH('SectorStat-Age-Hommes'!$A507,[1]age_tranches_5ans_nb_sex!$A:$A,0),16)/5</f>
        <v>73.400000000169598</v>
      </c>
      <c r="AM507">
        <f>INDEX([1]age_tranches_5ans_nb_sex!$1:$1048576,MATCH('SectorStat-Age-Hommes'!$A507,[1]age_tranches_5ans_nb_sex!$A:$A,0),18)/5</f>
        <v>73.800000000489604</v>
      </c>
      <c r="AN507">
        <f>INDEX([1]age_tranches_5ans_nb_sex!$1:$1048576,MATCH('SectorStat-Age-Hommes'!$A507,[1]age_tranches_5ans_nb_sex!$A:$A,0),18)/5</f>
        <v>73.800000000489604</v>
      </c>
      <c r="AO507">
        <f>INDEX([1]age_tranches_5ans_nb_sex!$1:$1048576,MATCH('SectorStat-Age-Hommes'!$A507,[1]age_tranches_5ans_nb_sex!$A:$A,0),18)/5</f>
        <v>73.800000000489604</v>
      </c>
      <c r="AP507">
        <f>INDEX([1]age_tranches_5ans_nb_sex!$1:$1048576,MATCH('SectorStat-Age-Hommes'!$A507,[1]age_tranches_5ans_nb_sex!$A:$A,0),18)/5</f>
        <v>73.800000000489604</v>
      </c>
      <c r="AQ507">
        <f>INDEX([1]age_tranches_5ans_nb_sex!$1:$1048576,MATCH('SectorStat-Age-Hommes'!$A507,[1]age_tranches_5ans_nb_sex!$A:$A,0),18)/5</f>
        <v>73.800000000489604</v>
      </c>
      <c r="AR507">
        <f>INDEX([1]age_tranches_5ans_nb_sex!$1:$1048576,MATCH('SectorStat-Age-Hommes'!$A507,[1]age_tranches_5ans_nb_sex!$A:$A,0),20)/5</f>
        <v>70.599999999470398</v>
      </c>
      <c r="AS507">
        <f>INDEX([1]age_tranches_5ans_nb_sex!$1:$1048576,MATCH('SectorStat-Age-Hommes'!$A507,[1]age_tranches_5ans_nb_sex!$A:$A,0),20)/5</f>
        <v>70.599999999470398</v>
      </c>
      <c r="AT507">
        <f>INDEX([1]age_tranches_5ans_nb_sex!$1:$1048576,MATCH('SectorStat-Age-Hommes'!$A507,[1]age_tranches_5ans_nb_sex!$A:$A,0),20)/5</f>
        <v>70.599999999470398</v>
      </c>
      <c r="AU507">
        <f>INDEX([1]age_tranches_5ans_nb_sex!$1:$1048576,MATCH('SectorStat-Age-Hommes'!$A507,[1]age_tranches_5ans_nb_sex!$A:$A,0),20)/5</f>
        <v>70.599999999470398</v>
      </c>
      <c r="AV507">
        <f>INDEX([1]age_tranches_5ans_nb_sex!$1:$1048576,MATCH('SectorStat-Age-Hommes'!$A507,[1]age_tranches_5ans_nb_sex!$A:$A,0),20)/5</f>
        <v>70.599999999470398</v>
      </c>
      <c r="AW507">
        <f>INDEX([1]age_tranches_5ans_nb_sex!$1:$1048576,MATCH('SectorStat-Age-Hommes'!$A507,[1]age_tranches_5ans_nb_sex!$A:$A,0),22)/5</f>
        <v>61.800000000134389</v>
      </c>
      <c r="AX507">
        <f>INDEX([1]age_tranches_5ans_nb_sex!$1:$1048576,MATCH('SectorStat-Age-Hommes'!$A507,[1]age_tranches_5ans_nb_sex!$A:$A,0),22)/5</f>
        <v>61.800000000134389</v>
      </c>
      <c r="AY507">
        <f>INDEX([1]age_tranches_5ans_nb_sex!$1:$1048576,MATCH('SectorStat-Age-Hommes'!$A507,[1]age_tranches_5ans_nb_sex!$A:$A,0),22)/5</f>
        <v>61.800000000134389</v>
      </c>
      <c r="AZ507">
        <f>INDEX([1]age_tranches_5ans_nb_sex!$1:$1048576,MATCH('SectorStat-Age-Hommes'!$A507,[1]age_tranches_5ans_nb_sex!$A:$A,0),22)/5</f>
        <v>61.800000000134389</v>
      </c>
      <c r="BA507">
        <f>INDEX([1]age_tranches_5ans_nb_sex!$1:$1048576,MATCH('SectorStat-Age-Hommes'!$A507,[1]age_tranches_5ans_nb_sex!$A:$A,0),22)/5</f>
        <v>61.800000000134389</v>
      </c>
      <c r="BB507">
        <f>INDEX([1]age_tranches_5ans_nb_sex!$1:$1048576,MATCH('SectorStat-Age-Hommes'!$A507,[1]age_tranches_5ans_nb_sex!$A:$A,0),24)/5</f>
        <v>54.600000000537605</v>
      </c>
      <c r="BC507">
        <f>INDEX([1]age_tranches_5ans_nb_sex!$1:$1048576,MATCH('SectorStat-Age-Hommes'!$A507,[1]age_tranches_5ans_nb_sex!$A:$A,0),24)/5</f>
        <v>54.600000000537605</v>
      </c>
      <c r="BD507">
        <f>INDEX([1]age_tranches_5ans_nb_sex!$1:$1048576,MATCH('SectorStat-Age-Hommes'!$A507,[1]age_tranches_5ans_nb_sex!$A:$A,0),24)/5</f>
        <v>54.600000000537605</v>
      </c>
      <c r="BE507">
        <f>INDEX([1]age_tranches_5ans_nb_sex!$1:$1048576,MATCH('SectorStat-Age-Hommes'!$A507,[1]age_tranches_5ans_nb_sex!$A:$A,0),24)/5</f>
        <v>54.600000000537605</v>
      </c>
      <c r="BF507">
        <f>INDEX([1]age_tranches_5ans_nb_sex!$1:$1048576,MATCH('SectorStat-Age-Hommes'!$A507,[1]age_tranches_5ans_nb_sex!$A:$A,0),24)/5</f>
        <v>54.600000000537605</v>
      </c>
      <c r="BG507">
        <f>INDEX([1]age_tranches_5ans_nb_sex!$1:$1048576,MATCH('SectorStat-Age-Hommes'!$A507,[1]age_tranches_5ans_nb_sex!$A:$A,0),26)/5</f>
        <v>37.999999999583999</v>
      </c>
      <c r="BH507">
        <f>INDEX([1]age_tranches_5ans_nb_sex!$1:$1048576,MATCH('SectorStat-Age-Hommes'!$A507,[1]age_tranches_5ans_nb_sex!$A:$A,0),26)/5</f>
        <v>37.999999999583999</v>
      </c>
      <c r="BI507">
        <f>INDEX([1]age_tranches_5ans_nb_sex!$1:$1048576,MATCH('SectorStat-Age-Hommes'!$A507,[1]age_tranches_5ans_nb_sex!$A:$A,0),26)/5</f>
        <v>37.999999999583999</v>
      </c>
      <c r="BJ507">
        <f>INDEX([1]age_tranches_5ans_nb_sex!$1:$1048576,MATCH('SectorStat-Age-Hommes'!$A507,[1]age_tranches_5ans_nb_sex!$A:$A,0),26)/5</f>
        <v>37.999999999583999</v>
      </c>
      <c r="BK507">
        <f>INDEX([1]age_tranches_5ans_nb_sex!$1:$1048576,MATCH('SectorStat-Age-Hommes'!$A507,[1]age_tranches_5ans_nb_sex!$A:$A,0),26)/5</f>
        <v>37.999999999583999</v>
      </c>
      <c r="BL507">
        <f>INDEX([1]age_tranches_5ans_nb_sex!$1:$1048576,MATCH('SectorStat-Age-Hommes'!$A507,[1]age_tranches_5ans_nb_sex!$A:$A,0),28)/5</f>
        <v>29.600000000568002</v>
      </c>
      <c r="BM507">
        <f>INDEX([1]age_tranches_5ans_nb_sex!$1:$1048576,MATCH('SectorStat-Age-Hommes'!$A507,[1]age_tranches_5ans_nb_sex!$A:$A,0),28)/5</f>
        <v>29.600000000568002</v>
      </c>
      <c r="BN507">
        <f>INDEX([1]age_tranches_5ans_nb_sex!$1:$1048576,MATCH('SectorStat-Age-Hommes'!$A507,[1]age_tranches_5ans_nb_sex!$A:$A,0),28)/5</f>
        <v>29.600000000568002</v>
      </c>
      <c r="BO507">
        <f>INDEX([1]age_tranches_5ans_nb_sex!$1:$1048576,MATCH('SectorStat-Age-Hommes'!$A507,[1]age_tranches_5ans_nb_sex!$A:$A,0),28)/5</f>
        <v>29.600000000568002</v>
      </c>
      <c r="BP507">
        <f>INDEX([1]age_tranches_5ans_nb_sex!$1:$1048576,MATCH('SectorStat-Age-Hommes'!$A507,[1]age_tranches_5ans_nb_sex!$A:$A,0),28)/5</f>
        <v>29.600000000568002</v>
      </c>
      <c r="BQ507">
        <f>INDEX([1]age_tranches_5ans_nb_sex!$1:$1048576,MATCH('SectorStat-Age-Hommes'!$A507,[1]age_tranches_5ans_nb_sex!$A:$A,0),30)/5</f>
        <v>19.600000000271997</v>
      </c>
      <c r="BR507">
        <f>INDEX([1]age_tranches_5ans_nb_sex!$1:$1048576,MATCH('SectorStat-Age-Hommes'!$A507,[1]age_tranches_5ans_nb_sex!$A:$A,0),30)/5</f>
        <v>19.600000000271997</v>
      </c>
      <c r="BS507">
        <f>INDEX([1]age_tranches_5ans_nb_sex!$1:$1048576,MATCH('SectorStat-Age-Hommes'!$A507,[1]age_tranches_5ans_nb_sex!$A:$A,0),30)/5</f>
        <v>19.600000000271997</v>
      </c>
      <c r="BT507">
        <f>INDEX([1]age_tranches_5ans_nb_sex!$1:$1048576,MATCH('SectorStat-Age-Hommes'!$A507,[1]age_tranches_5ans_nb_sex!$A:$A,0),30)/5</f>
        <v>19.600000000271997</v>
      </c>
      <c r="BU507">
        <f>INDEX([1]age_tranches_5ans_nb_sex!$1:$1048576,MATCH('SectorStat-Age-Hommes'!$A507,[1]age_tranches_5ans_nb_sex!$A:$A,0),30)/5</f>
        <v>19.600000000271997</v>
      </c>
      <c r="BV507">
        <f>INDEX([1]age_tranches_5ans_nb_sex!$1:$1048576,MATCH('SectorStat-Age-Hommes'!$A507,[1]age_tranches_5ans_nb_sex!$A:$A,0),32)/5</f>
        <v>14.9999999996736</v>
      </c>
      <c r="BW507">
        <f>INDEX([1]age_tranches_5ans_nb_sex!$1:$1048576,MATCH('SectorStat-Age-Hommes'!$A507,[1]age_tranches_5ans_nb_sex!$A:$A,0),32)/5</f>
        <v>14.9999999996736</v>
      </c>
      <c r="BX507">
        <f>INDEX([1]age_tranches_5ans_nb_sex!$1:$1048576,MATCH('SectorStat-Age-Hommes'!$A507,[1]age_tranches_5ans_nb_sex!$A:$A,0),32)/5</f>
        <v>14.9999999996736</v>
      </c>
      <c r="BY507">
        <f>INDEX([1]age_tranches_5ans_nb_sex!$1:$1048576,MATCH('SectorStat-Age-Hommes'!$A507,[1]age_tranches_5ans_nb_sex!$A:$A,0),32)/5</f>
        <v>14.9999999996736</v>
      </c>
      <c r="BZ507">
        <f>INDEX([1]age_tranches_5ans_nb_sex!$1:$1048576,MATCH('SectorStat-Age-Hommes'!$A507,[1]age_tranches_5ans_nb_sex!$A:$A,0),32)/5</f>
        <v>14.9999999996736</v>
      </c>
      <c r="CA507">
        <f>INDEX([1]age_tranches_5ans_nb_sex!$1:$1048576,MATCH('SectorStat-Age-Hommes'!$A507,[1]age_tranches_5ans_nb_sex!$A:$A,0),34)/5</f>
        <v>10.000000000296001</v>
      </c>
      <c r="CB507">
        <f>INDEX([1]age_tranches_5ans_nb_sex!$1:$1048576,MATCH('SectorStat-Age-Hommes'!$A507,[1]age_tranches_5ans_nb_sex!$A:$A,0),34)/5</f>
        <v>10.000000000296001</v>
      </c>
      <c r="CC507">
        <f>INDEX([1]age_tranches_5ans_nb_sex!$1:$1048576,MATCH('SectorStat-Age-Hommes'!$A507,[1]age_tranches_5ans_nb_sex!$A:$A,0),34)/5</f>
        <v>10.000000000296001</v>
      </c>
      <c r="CD507">
        <f>INDEX([1]age_tranches_5ans_nb_sex!$1:$1048576,MATCH('SectorStat-Age-Hommes'!$A507,[1]age_tranches_5ans_nb_sex!$A:$A,0),34)/5</f>
        <v>10.000000000296001</v>
      </c>
      <c r="CE507">
        <f>INDEX([1]age_tranches_5ans_nb_sex!$1:$1048576,MATCH('SectorStat-Age-Hommes'!$A507,[1]age_tranches_5ans_nb_sex!$A:$A,0),34)/5</f>
        <v>10.000000000296001</v>
      </c>
      <c r="CF507">
        <f>INDEX([1]age_tranches_5ans_nb_sex!$1:$1048576,MATCH('SectorStat-Age-Hommes'!$A507,[1]age_tranches_5ans_nb_sex!$A:$A,0),36)/5</f>
        <v>6.9999999994367998</v>
      </c>
      <c r="CG507">
        <f>INDEX([1]age_tranches_5ans_nb_sex!$1:$1048576,MATCH('SectorStat-Age-Hommes'!$A507,[1]age_tranches_5ans_nb_sex!$A:$A,0),36)/5</f>
        <v>6.9999999994367998</v>
      </c>
      <c r="CH507">
        <f>INDEX([1]age_tranches_5ans_nb_sex!$1:$1048576,MATCH('SectorStat-Age-Hommes'!$A507,[1]age_tranches_5ans_nb_sex!$A:$A,0),36)/5</f>
        <v>6.9999999994367998</v>
      </c>
      <c r="CI507">
        <f>INDEX([1]age_tranches_5ans_nb_sex!$1:$1048576,MATCH('SectorStat-Age-Hommes'!$A507,[1]age_tranches_5ans_nb_sex!$A:$A,0),36)/5</f>
        <v>6.9999999994367998</v>
      </c>
      <c r="CJ507">
        <f>INDEX([1]age_tranches_5ans_nb_sex!$1:$1048576,MATCH('SectorStat-Age-Hommes'!$A507,[1]age_tranches_5ans_nb_sex!$A:$A,0),36)/5</f>
        <v>6.9999999994367998</v>
      </c>
      <c r="CK507">
        <f>INDEX([1]age_tranches_5ans_nb_sex!$1:$1048576,MATCH('SectorStat-Age-Hommes'!$A507,[1]age_tranches_5ans_nb_sex!$A:$A,0),38)/5</f>
        <v>4.9999999993776001</v>
      </c>
      <c r="CL507">
        <f>INDEX([1]age_tranches_5ans_nb_sex!$1:$1048576,MATCH('SectorStat-Age-Hommes'!$A507,[1]age_tranches_5ans_nb_sex!$A:$A,0),38)/5</f>
        <v>4.9999999993776001</v>
      </c>
      <c r="CM507">
        <f>INDEX([1]age_tranches_5ans_nb_sex!$1:$1048576,MATCH('SectorStat-Age-Hommes'!$A507,[1]age_tranches_5ans_nb_sex!$A:$A,0),38)/5</f>
        <v>4.9999999993776001</v>
      </c>
      <c r="CN507">
        <f>INDEX([1]age_tranches_5ans_nb_sex!$1:$1048576,MATCH('SectorStat-Age-Hommes'!$A507,[1]age_tranches_5ans_nb_sex!$A:$A,0),38)/5</f>
        <v>4.9999999993776001</v>
      </c>
      <c r="CO507">
        <f>INDEX([1]age_tranches_5ans_nb_sex!$1:$1048576,MATCH('SectorStat-Age-Hommes'!$A507,[1]age_tranches_5ans_nb_sex!$A:$A,0),38)/5</f>
        <v>4.9999999993776001</v>
      </c>
      <c r="CP507" s="2">
        <f>INDEX([1]age_tranches_5ans_nb_sex!$1:$1048576,MATCH('SectorStat-Age-Hommes'!$A507,[1]age_tranches_5ans_nb_sex!$A:$A,0),40)/5</f>
        <v>0.20000000016000002</v>
      </c>
      <c r="CQ507" s="2">
        <f>INDEX([1]age_tranches_5ans_nb_sex!$1:$1048576,MATCH('SectorStat-Age-Hommes'!$A507,[1]age_tranches_5ans_nb_sex!$A:$A,0),40)/5</f>
        <v>0.20000000016000002</v>
      </c>
      <c r="CR507" s="2">
        <f>INDEX([1]age_tranches_5ans_nb_sex!$1:$1048576,MATCH('SectorStat-Age-Hommes'!$A507,[1]age_tranches_5ans_nb_sex!$A:$A,0),40)/5</f>
        <v>0.20000000016000002</v>
      </c>
      <c r="CS507" s="2">
        <f>INDEX([1]age_tranches_5ans_nb_sex!$1:$1048576,MATCH('SectorStat-Age-Hommes'!$A507,[1]age_tranches_5ans_nb_sex!$A:$A,0),40)/5</f>
        <v>0.20000000016000002</v>
      </c>
      <c r="CT507" s="2">
        <f>INDEX([1]age_tranches_5ans_nb_sex!$1:$1048576,MATCH('SectorStat-Age-Hommes'!$A507,[1]age_tranches_5ans_nb_sex!$A:$A,0),40)/5</f>
        <v>0.20000000016000002</v>
      </c>
      <c r="CZ507" s="3"/>
      <c r="DA507" s="3"/>
      <c r="DB507" s="3"/>
      <c r="DC507" s="3"/>
      <c r="DD507" s="3"/>
    </row>
    <row r="508" spans="1:108" x14ac:dyDescent="0.35">
      <c r="A508" s="1" t="s">
        <v>998</v>
      </c>
      <c r="B508" s="1" t="s">
        <v>999</v>
      </c>
      <c r="C508" t="str">
        <f>INDEX([1]SectorStat!$1:$1048576,MATCH('[1]Distribution ages'!$A508,[1]SectorStat!$B:$B,0),4)</f>
        <v>Saint-Josse-ten-Noode</v>
      </c>
      <c r="D508">
        <f>INDEX([1]age_tranches_5ans_nb_sex!$1:$1048576,MATCH('SectorStat-Age-Hommes'!$A508,[1]age_tranches_5ans_nb_sex!$A:$A,0),4)/5</f>
        <v>0</v>
      </c>
      <c r="E508">
        <f>INDEX([1]age_tranches_5ans_nb_sex!$1:$1048576,MATCH('SectorStat-Age-Hommes'!$A508,[1]age_tranches_5ans_nb_sex!$A:$A,0),4)/5</f>
        <v>0</v>
      </c>
      <c r="F508">
        <f>INDEX([1]age_tranches_5ans_nb_sex!$1:$1048576,MATCH('SectorStat-Age-Hommes'!$A508,[1]age_tranches_5ans_nb_sex!$A:$A,0),4)/5</f>
        <v>0</v>
      </c>
      <c r="G508">
        <f>INDEX([1]age_tranches_5ans_nb_sex!$1:$1048576,MATCH('SectorStat-Age-Hommes'!$A508,[1]age_tranches_5ans_nb_sex!$A:$A,0),4)/5</f>
        <v>0</v>
      </c>
      <c r="H508">
        <f>INDEX([1]age_tranches_5ans_nb_sex!$1:$1048576,MATCH('SectorStat-Age-Hommes'!$A508,[1]age_tranches_5ans_nb_sex!$A:$A,0),4)/5</f>
        <v>0</v>
      </c>
      <c r="I508">
        <f>INDEX([1]age_tranches_5ans_nb_sex!$1:$1048576,MATCH('SectorStat-Age-Hommes'!$A508,[1]age_tranches_5ans_nb_sex!$A:$A,0),6)/5</f>
        <v>0</v>
      </c>
      <c r="J508">
        <f>INDEX([1]age_tranches_5ans_nb_sex!$1:$1048576,MATCH('SectorStat-Age-Hommes'!$A508,[1]age_tranches_5ans_nb_sex!$A:$A,0),6)/5</f>
        <v>0</v>
      </c>
      <c r="K508">
        <f>INDEX([1]age_tranches_5ans_nb_sex!$1:$1048576,MATCH('SectorStat-Age-Hommes'!$A508,[1]age_tranches_5ans_nb_sex!$A:$A,0),6)/5</f>
        <v>0</v>
      </c>
      <c r="L508">
        <f>INDEX([1]age_tranches_5ans_nb_sex!$1:$1048576,MATCH('SectorStat-Age-Hommes'!$A508,[1]age_tranches_5ans_nb_sex!$A:$A,0),6)/5</f>
        <v>0</v>
      </c>
      <c r="M508">
        <f>INDEX([1]age_tranches_5ans_nb_sex!$1:$1048576,MATCH('SectorStat-Age-Hommes'!$A508,[1]age_tranches_5ans_nb_sex!$A:$A,0),6)/5</f>
        <v>0</v>
      </c>
      <c r="N508">
        <f>INDEX([1]age_tranches_5ans_nb_sex!$1:$1048576,MATCH('SectorStat-Age-Hommes'!$A508,[1]age_tranches_5ans_nb_sex!$A:$A,0),8)/5</f>
        <v>0</v>
      </c>
      <c r="O508">
        <f>INDEX([1]age_tranches_5ans_nb_sex!$1:$1048576,MATCH('SectorStat-Age-Hommes'!$A508,[1]age_tranches_5ans_nb_sex!$A:$A,0),8)/5</f>
        <v>0</v>
      </c>
      <c r="P508">
        <f>INDEX([1]age_tranches_5ans_nb_sex!$1:$1048576,MATCH('SectorStat-Age-Hommes'!$A508,[1]age_tranches_5ans_nb_sex!$A:$A,0),8)/5</f>
        <v>0</v>
      </c>
      <c r="Q508">
        <f>INDEX([1]age_tranches_5ans_nb_sex!$1:$1048576,MATCH('SectorStat-Age-Hommes'!$A508,[1]age_tranches_5ans_nb_sex!$A:$A,0),8)/5</f>
        <v>0</v>
      </c>
      <c r="R508">
        <f>INDEX([1]age_tranches_5ans_nb_sex!$1:$1048576,MATCH('SectorStat-Age-Hommes'!$A508,[1]age_tranches_5ans_nb_sex!$A:$A,0),8)/5</f>
        <v>0</v>
      </c>
      <c r="S508">
        <f>INDEX([1]age_tranches_5ans_nb_sex!$1:$1048576,MATCH('SectorStat-Age-Hommes'!$A508,[1]age_tranches_5ans_nb_sex!$A:$A,0),10)/5</f>
        <v>0</v>
      </c>
      <c r="T508">
        <f>INDEX([1]age_tranches_5ans_nb_sex!$1:$1048576,MATCH('SectorStat-Age-Hommes'!$A508,[1]age_tranches_5ans_nb_sex!$A:$A,0),10)/5</f>
        <v>0</v>
      </c>
      <c r="U508">
        <f>INDEX([1]age_tranches_5ans_nb_sex!$1:$1048576,MATCH('SectorStat-Age-Hommes'!$A508,[1]age_tranches_5ans_nb_sex!$A:$A,0),10)/5</f>
        <v>0</v>
      </c>
      <c r="V508">
        <f>INDEX([1]age_tranches_5ans_nb_sex!$1:$1048576,MATCH('SectorStat-Age-Hommes'!$A508,[1]age_tranches_5ans_nb_sex!$A:$A,0),10)/5</f>
        <v>0</v>
      </c>
      <c r="W508">
        <f>INDEX([1]age_tranches_5ans_nb_sex!$1:$1048576,MATCH('SectorStat-Age-Hommes'!$A508,[1]age_tranches_5ans_nb_sex!$A:$A,0),10)/5</f>
        <v>0</v>
      </c>
      <c r="X508">
        <f>INDEX([1]age_tranches_5ans_nb_sex!$1:$1048576,MATCH('SectorStat-Age-Hommes'!$A508,[1]age_tranches_5ans_nb_sex!$A:$A,0),10)/5</f>
        <v>0</v>
      </c>
      <c r="Y508">
        <f>INDEX([1]age_tranches_5ans_nb_sex!$1:$1048576,MATCH('SectorStat-Age-Hommes'!$A508,[1]age_tranches_5ans_nb_sex!$A:$A,0),12)/5</f>
        <v>0</v>
      </c>
      <c r="Z508">
        <f>INDEX([1]age_tranches_5ans_nb_sex!$1:$1048576,MATCH('SectorStat-Age-Hommes'!$A508,[1]age_tranches_5ans_nb_sex!$A:$A,0),12)/5</f>
        <v>0</v>
      </c>
      <c r="AA508">
        <f>INDEX([1]age_tranches_5ans_nb_sex!$1:$1048576,MATCH('SectorStat-Age-Hommes'!$A508,[1]age_tranches_5ans_nb_sex!$A:$A,0),12)/5</f>
        <v>0</v>
      </c>
      <c r="AB508">
        <f>INDEX([1]age_tranches_5ans_nb_sex!$1:$1048576,MATCH('SectorStat-Age-Hommes'!$A508,[1]age_tranches_5ans_nb_sex!$A:$A,0),12)/5</f>
        <v>0</v>
      </c>
      <c r="AC508">
        <f>INDEX([1]age_tranches_5ans_nb_sex!$1:$1048576,MATCH('SectorStat-Age-Hommes'!$A508,[1]age_tranches_5ans_nb_sex!$A:$A,0),14)/5</f>
        <v>0</v>
      </c>
      <c r="AD508">
        <f>INDEX([1]age_tranches_5ans_nb_sex!$1:$1048576,MATCH('SectorStat-Age-Hommes'!$A508,[1]age_tranches_5ans_nb_sex!$A:$A,0),14)/5</f>
        <v>0</v>
      </c>
      <c r="AE508">
        <f>INDEX([1]age_tranches_5ans_nb_sex!$1:$1048576,MATCH('SectorStat-Age-Hommes'!$A508,[1]age_tranches_5ans_nb_sex!$A:$A,0),14)/5</f>
        <v>0</v>
      </c>
      <c r="AF508">
        <f>INDEX([1]age_tranches_5ans_nb_sex!$1:$1048576,MATCH('SectorStat-Age-Hommes'!$A508,[1]age_tranches_5ans_nb_sex!$A:$A,0),14)/5</f>
        <v>0</v>
      </c>
      <c r="AG508">
        <f>INDEX([1]age_tranches_5ans_nb_sex!$1:$1048576,MATCH('SectorStat-Age-Hommes'!$A508,[1]age_tranches_5ans_nb_sex!$A:$A,0),14)/5</f>
        <v>0</v>
      </c>
      <c r="AH508">
        <f>INDEX([1]age_tranches_5ans_nb_sex!$1:$1048576,MATCH('SectorStat-Age-Hommes'!$A508,[1]age_tranches_5ans_nb_sex!$A:$A,0),16)/5</f>
        <v>0</v>
      </c>
      <c r="AI508">
        <f>INDEX([1]age_tranches_5ans_nb_sex!$1:$1048576,MATCH('SectorStat-Age-Hommes'!$A508,[1]age_tranches_5ans_nb_sex!$A:$A,0),16)/5</f>
        <v>0</v>
      </c>
      <c r="AJ508">
        <f>INDEX([1]age_tranches_5ans_nb_sex!$1:$1048576,MATCH('SectorStat-Age-Hommes'!$A508,[1]age_tranches_5ans_nb_sex!$A:$A,0),16)/5</f>
        <v>0</v>
      </c>
      <c r="AK508">
        <f>INDEX([1]age_tranches_5ans_nb_sex!$1:$1048576,MATCH('SectorStat-Age-Hommes'!$A508,[1]age_tranches_5ans_nb_sex!$A:$A,0),16)/5</f>
        <v>0</v>
      </c>
      <c r="AL508">
        <f>INDEX([1]age_tranches_5ans_nb_sex!$1:$1048576,MATCH('SectorStat-Age-Hommes'!$A508,[1]age_tranches_5ans_nb_sex!$A:$A,0),16)/5</f>
        <v>0</v>
      </c>
      <c r="AM508">
        <f>INDEX([1]age_tranches_5ans_nb_sex!$1:$1048576,MATCH('SectorStat-Age-Hommes'!$A508,[1]age_tranches_5ans_nb_sex!$A:$A,0),18)/5</f>
        <v>0</v>
      </c>
      <c r="AN508">
        <f>INDEX([1]age_tranches_5ans_nb_sex!$1:$1048576,MATCH('SectorStat-Age-Hommes'!$A508,[1]age_tranches_5ans_nb_sex!$A:$A,0),18)/5</f>
        <v>0</v>
      </c>
      <c r="AO508">
        <f>INDEX([1]age_tranches_5ans_nb_sex!$1:$1048576,MATCH('SectorStat-Age-Hommes'!$A508,[1]age_tranches_5ans_nb_sex!$A:$A,0),18)/5</f>
        <v>0</v>
      </c>
      <c r="AP508">
        <f>INDEX([1]age_tranches_5ans_nb_sex!$1:$1048576,MATCH('SectorStat-Age-Hommes'!$A508,[1]age_tranches_5ans_nb_sex!$A:$A,0),18)/5</f>
        <v>0</v>
      </c>
      <c r="AQ508">
        <f>INDEX([1]age_tranches_5ans_nb_sex!$1:$1048576,MATCH('SectorStat-Age-Hommes'!$A508,[1]age_tranches_5ans_nb_sex!$A:$A,0),18)/5</f>
        <v>0</v>
      </c>
      <c r="AR508">
        <f>INDEX([1]age_tranches_5ans_nb_sex!$1:$1048576,MATCH('SectorStat-Age-Hommes'!$A508,[1]age_tranches_5ans_nb_sex!$A:$A,0),20)/5</f>
        <v>0</v>
      </c>
      <c r="AS508">
        <f>INDEX([1]age_tranches_5ans_nb_sex!$1:$1048576,MATCH('SectorStat-Age-Hommes'!$A508,[1]age_tranches_5ans_nb_sex!$A:$A,0),20)/5</f>
        <v>0</v>
      </c>
      <c r="AT508">
        <f>INDEX([1]age_tranches_5ans_nb_sex!$1:$1048576,MATCH('SectorStat-Age-Hommes'!$A508,[1]age_tranches_5ans_nb_sex!$A:$A,0),20)/5</f>
        <v>0</v>
      </c>
      <c r="AU508">
        <f>INDEX([1]age_tranches_5ans_nb_sex!$1:$1048576,MATCH('SectorStat-Age-Hommes'!$A508,[1]age_tranches_5ans_nb_sex!$A:$A,0),20)/5</f>
        <v>0</v>
      </c>
      <c r="AV508">
        <f>INDEX([1]age_tranches_5ans_nb_sex!$1:$1048576,MATCH('SectorStat-Age-Hommes'!$A508,[1]age_tranches_5ans_nb_sex!$A:$A,0),20)/5</f>
        <v>0</v>
      </c>
      <c r="AW508">
        <f>INDEX([1]age_tranches_5ans_nb_sex!$1:$1048576,MATCH('SectorStat-Age-Hommes'!$A508,[1]age_tranches_5ans_nb_sex!$A:$A,0),22)/5</f>
        <v>0</v>
      </c>
      <c r="AX508">
        <f>INDEX([1]age_tranches_5ans_nb_sex!$1:$1048576,MATCH('SectorStat-Age-Hommes'!$A508,[1]age_tranches_5ans_nb_sex!$A:$A,0),22)/5</f>
        <v>0</v>
      </c>
      <c r="AY508">
        <f>INDEX([1]age_tranches_5ans_nb_sex!$1:$1048576,MATCH('SectorStat-Age-Hommes'!$A508,[1]age_tranches_5ans_nb_sex!$A:$A,0),22)/5</f>
        <v>0</v>
      </c>
      <c r="AZ508">
        <f>INDEX([1]age_tranches_5ans_nb_sex!$1:$1048576,MATCH('SectorStat-Age-Hommes'!$A508,[1]age_tranches_5ans_nb_sex!$A:$A,0),22)/5</f>
        <v>0</v>
      </c>
      <c r="BA508">
        <f>INDEX([1]age_tranches_5ans_nb_sex!$1:$1048576,MATCH('SectorStat-Age-Hommes'!$A508,[1]age_tranches_5ans_nb_sex!$A:$A,0),22)/5</f>
        <v>0</v>
      </c>
      <c r="BB508">
        <f>INDEX([1]age_tranches_5ans_nb_sex!$1:$1048576,MATCH('SectorStat-Age-Hommes'!$A508,[1]age_tranches_5ans_nb_sex!$A:$A,0),24)/5</f>
        <v>0</v>
      </c>
      <c r="BC508">
        <f>INDEX([1]age_tranches_5ans_nb_sex!$1:$1048576,MATCH('SectorStat-Age-Hommes'!$A508,[1]age_tranches_5ans_nb_sex!$A:$A,0),24)/5</f>
        <v>0</v>
      </c>
      <c r="BD508">
        <f>INDEX([1]age_tranches_5ans_nb_sex!$1:$1048576,MATCH('SectorStat-Age-Hommes'!$A508,[1]age_tranches_5ans_nb_sex!$A:$A,0),24)/5</f>
        <v>0</v>
      </c>
      <c r="BE508">
        <f>INDEX([1]age_tranches_5ans_nb_sex!$1:$1048576,MATCH('SectorStat-Age-Hommes'!$A508,[1]age_tranches_5ans_nb_sex!$A:$A,0),24)/5</f>
        <v>0</v>
      </c>
      <c r="BF508">
        <f>INDEX([1]age_tranches_5ans_nb_sex!$1:$1048576,MATCH('SectorStat-Age-Hommes'!$A508,[1]age_tranches_5ans_nb_sex!$A:$A,0),24)/5</f>
        <v>0</v>
      </c>
      <c r="BG508">
        <f>INDEX([1]age_tranches_5ans_nb_sex!$1:$1048576,MATCH('SectorStat-Age-Hommes'!$A508,[1]age_tranches_5ans_nb_sex!$A:$A,0),26)/5</f>
        <v>0</v>
      </c>
      <c r="BH508">
        <f>INDEX([1]age_tranches_5ans_nb_sex!$1:$1048576,MATCH('SectorStat-Age-Hommes'!$A508,[1]age_tranches_5ans_nb_sex!$A:$A,0),26)/5</f>
        <v>0</v>
      </c>
      <c r="BI508">
        <f>INDEX([1]age_tranches_5ans_nb_sex!$1:$1048576,MATCH('SectorStat-Age-Hommes'!$A508,[1]age_tranches_5ans_nb_sex!$A:$A,0),26)/5</f>
        <v>0</v>
      </c>
      <c r="BJ508">
        <f>INDEX([1]age_tranches_5ans_nb_sex!$1:$1048576,MATCH('SectorStat-Age-Hommes'!$A508,[1]age_tranches_5ans_nb_sex!$A:$A,0),26)/5</f>
        <v>0</v>
      </c>
      <c r="BK508">
        <f>INDEX([1]age_tranches_5ans_nb_sex!$1:$1048576,MATCH('SectorStat-Age-Hommes'!$A508,[1]age_tranches_5ans_nb_sex!$A:$A,0),26)/5</f>
        <v>0</v>
      </c>
      <c r="BL508">
        <f>INDEX([1]age_tranches_5ans_nb_sex!$1:$1048576,MATCH('SectorStat-Age-Hommes'!$A508,[1]age_tranches_5ans_nb_sex!$A:$A,0),28)/5</f>
        <v>0</v>
      </c>
      <c r="BM508">
        <f>INDEX([1]age_tranches_5ans_nb_sex!$1:$1048576,MATCH('SectorStat-Age-Hommes'!$A508,[1]age_tranches_5ans_nb_sex!$A:$A,0),28)/5</f>
        <v>0</v>
      </c>
      <c r="BN508">
        <f>INDEX([1]age_tranches_5ans_nb_sex!$1:$1048576,MATCH('SectorStat-Age-Hommes'!$A508,[1]age_tranches_5ans_nb_sex!$A:$A,0),28)/5</f>
        <v>0</v>
      </c>
      <c r="BO508">
        <f>INDEX([1]age_tranches_5ans_nb_sex!$1:$1048576,MATCH('SectorStat-Age-Hommes'!$A508,[1]age_tranches_5ans_nb_sex!$A:$A,0),28)/5</f>
        <v>0</v>
      </c>
      <c r="BP508">
        <f>INDEX([1]age_tranches_5ans_nb_sex!$1:$1048576,MATCH('SectorStat-Age-Hommes'!$A508,[1]age_tranches_5ans_nb_sex!$A:$A,0),28)/5</f>
        <v>0</v>
      </c>
      <c r="BQ508">
        <f>INDEX([1]age_tranches_5ans_nb_sex!$1:$1048576,MATCH('SectorStat-Age-Hommes'!$A508,[1]age_tranches_5ans_nb_sex!$A:$A,0),30)/5</f>
        <v>0</v>
      </c>
      <c r="BR508">
        <f>INDEX([1]age_tranches_5ans_nb_sex!$1:$1048576,MATCH('SectorStat-Age-Hommes'!$A508,[1]age_tranches_5ans_nb_sex!$A:$A,0),30)/5</f>
        <v>0</v>
      </c>
      <c r="BS508">
        <f>INDEX([1]age_tranches_5ans_nb_sex!$1:$1048576,MATCH('SectorStat-Age-Hommes'!$A508,[1]age_tranches_5ans_nb_sex!$A:$A,0),30)/5</f>
        <v>0</v>
      </c>
      <c r="BT508">
        <f>INDEX([1]age_tranches_5ans_nb_sex!$1:$1048576,MATCH('SectorStat-Age-Hommes'!$A508,[1]age_tranches_5ans_nb_sex!$A:$A,0),30)/5</f>
        <v>0</v>
      </c>
      <c r="BU508">
        <f>INDEX([1]age_tranches_5ans_nb_sex!$1:$1048576,MATCH('SectorStat-Age-Hommes'!$A508,[1]age_tranches_5ans_nb_sex!$A:$A,0),30)/5</f>
        <v>0</v>
      </c>
      <c r="BV508">
        <f>INDEX([1]age_tranches_5ans_nb_sex!$1:$1048576,MATCH('SectorStat-Age-Hommes'!$A508,[1]age_tranches_5ans_nb_sex!$A:$A,0),32)/5</f>
        <v>0</v>
      </c>
      <c r="BW508">
        <f>INDEX([1]age_tranches_5ans_nb_sex!$1:$1048576,MATCH('SectorStat-Age-Hommes'!$A508,[1]age_tranches_5ans_nb_sex!$A:$A,0),32)/5</f>
        <v>0</v>
      </c>
      <c r="BX508">
        <f>INDEX([1]age_tranches_5ans_nb_sex!$1:$1048576,MATCH('SectorStat-Age-Hommes'!$A508,[1]age_tranches_5ans_nb_sex!$A:$A,0),32)/5</f>
        <v>0</v>
      </c>
      <c r="BY508">
        <f>INDEX([1]age_tranches_5ans_nb_sex!$1:$1048576,MATCH('SectorStat-Age-Hommes'!$A508,[1]age_tranches_5ans_nb_sex!$A:$A,0),32)/5</f>
        <v>0</v>
      </c>
      <c r="BZ508">
        <f>INDEX([1]age_tranches_5ans_nb_sex!$1:$1048576,MATCH('SectorStat-Age-Hommes'!$A508,[1]age_tranches_5ans_nb_sex!$A:$A,0),32)/5</f>
        <v>0</v>
      </c>
      <c r="CA508">
        <f>INDEX([1]age_tranches_5ans_nb_sex!$1:$1048576,MATCH('SectorStat-Age-Hommes'!$A508,[1]age_tranches_5ans_nb_sex!$A:$A,0),34)/5</f>
        <v>0</v>
      </c>
      <c r="CB508">
        <f>INDEX([1]age_tranches_5ans_nb_sex!$1:$1048576,MATCH('SectorStat-Age-Hommes'!$A508,[1]age_tranches_5ans_nb_sex!$A:$A,0),34)/5</f>
        <v>0</v>
      </c>
      <c r="CC508">
        <f>INDEX([1]age_tranches_5ans_nb_sex!$1:$1048576,MATCH('SectorStat-Age-Hommes'!$A508,[1]age_tranches_5ans_nb_sex!$A:$A,0),34)/5</f>
        <v>0</v>
      </c>
      <c r="CD508">
        <f>INDEX([1]age_tranches_5ans_nb_sex!$1:$1048576,MATCH('SectorStat-Age-Hommes'!$A508,[1]age_tranches_5ans_nb_sex!$A:$A,0),34)/5</f>
        <v>0</v>
      </c>
      <c r="CE508">
        <f>INDEX([1]age_tranches_5ans_nb_sex!$1:$1048576,MATCH('SectorStat-Age-Hommes'!$A508,[1]age_tranches_5ans_nb_sex!$A:$A,0),34)/5</f>
        <v>0</v>
      </c>
      <c r="CF508">
        <f>INDEX([1]age_tranches_5ans_nb_sex!$1:$1048576,MATCH('SectorStat-Age-Hommes'!$A508,[1]age_tranches_5ans_nb_sex!$A:$A,0),36)/5</f>
        <v>0</v>
      </c>
      <c r="CG508">
        <f>INDEX([1]age_tranches_5ans_nb_sex!$1:$1048576,MATCH('SectorStat-Age-Hommes'!$A508,[1]age_tranches_5ans_nb_sex!$A:$A,0),36)/5</f>
        <v>0</v>
      </c>
      <c r="CH508">
        <f>INDEX([1]age_tranches_5ans_nb_sex!$1:$1048576,MATCH('SectorStat-Age-Hommes'!$A508,[1]age_tranches_5ans_nb_sex!$A:$A,0),36)/5</f>
        <v>0</v>
      </c>
      <c r="CI508">
        <f>INDEX([1]age_tranches_5ans_nb_sex!$1:$1048576,MATCH('SectorStat-Age-Hommes'!$A508,[1]age_tranches_5ans_nb_sex!$A:$A,0),36)/5</f>
        <v>0</v>
      </c>
      <c r="CJ508">
        <f>INDEX([1]age_tranches_5ans_nb_sex!$1:$1048576,MATCH('SectorStat-Age-Hommes'!$A508,[1]age_tranches_5ans_nb_sex!$A:$A,0),36)/5</f>
        <v>0</v>
      </c>
      <c r="CK508">
        <f>INDEX([1]age_tranches_5ans_nb_sex!$1:$1048576,MATCH('SectorStat-Age-Hommes'!$A508,[1]age_tranches_5ans_nb_sex!$A:$A,0),38)/5</f>
        <v>0</v>
      </c>
      <c r="CL508">
        <f>INDEX([1]age_tranches_5ans_nb_sex!$1:$1048576,MATCH('SectorStat-Age-Hommes'!$A508,[1]age_tranches_5ans_nb_sex!$A:$A,0),38)/5</f>
        <v>0</v>
      </c>
      <c r="CM508">
        <f>INDEX([1]age_tranches_5ans_nb_sex!$1:$1048576,MATCH('SectorStat-Age-Hommes'!$A508,[1]age_tranches_5ans_nb_sex!$A:$A,0),38)/5</f>
        <v>0</v>
      </c>
      <c r="CN508">
        <f>INDEX([1]age_tranches_5ans_nb_sex!$1:$1048576,MATCH('SectorStat-Age-Hommes'!$A508,[1]age_tranches_5ans_nb_sex!$A:$A,0),38)/5</f>
        <v>0</v>
      </c>
      <c r="CO508">
        <f>INDEX([1]age_tranches_5ans_nb_sex!$1:$1048576,MATCH('SectorStat-Age-Hommes'!$A508,[1]age_tranches_5ans_nb_sex!$A:$A,0),38)/5</f>
        <v>0</v>
      </c>
      <c r="CP508" s="2">
        <f>INDEX([1]age_tranches_5ans_nb_sex!$1:$1048576,MATCH('SectorStat-Age-Hommes'!$A508,[1]age_tranches_5ans_nb_sex!$A:$A,0),40)/5</f>
        <v>0</v>
      </c>
      <c r="CQ508" s="2">
        <f>INDEX([1]age_tranches_5ans_nb_sex!$1:$1048576,MATCH('SectorStat-Age-Hommes'!$A508,[1]age_tranches_5ans_nb_sex!$A:$A,0),40)/5</f>
        <v>0</v>
      </c>
      <c r="CR508" s="2">
        <f>INDEX([1]age_tranches_5ans_nb_sex!$1:$1048576,MATCH('SectorStat-Age-Hommes'!$A508,[1]age_tranches_5ans_nb_sex!$A:$A,0),40)/5</f>
        <v>0</v>
      </c>
      <c r="CS508" s="2">
        <f>INDEX([1]age_tranches_5ans_nb_sex!$1:$1048576,MATCH('SectorStat-Age-Hommes'!$A508,[1]age_tranches_5ans_nb_sex!$A:$A,0),40)/5</f>
        <v>0</v>
      </c>
      <c r="CT508" s="2">
        <f>INDEX([1]age_tranches_5ans_nb_sex!$1:$1048576,MATCH('SectorStat-Age-Hommes'!$A508,[1]age_tranches_5ans_nb_sex!$A:$A,0),40)/5</f>
        <v>0</v>
      </c>
      <c r="CZ508" s="3"/>
      <c r="DA508" s="3"/>
      <c r="DB508" s="3"/>
      <c r="DC508" s="3"/>
      <c r="DD508" s="3"/>
    </row>
    <row r="509" spans="1:108" x14ac:dyDescent="0.35">
      <c r="A509" s="1" t="s">
        <v>1000</v>
      </c>
      <c r="B509" s="1" t="s">
        <v>1001</v>
      </c>
      <c r="C509" t="str">
        <f>INDEX([1]SectorStat!$1:$1048576,MATCH('[1]Distribution ages'!$A509,[1]SectorStat!$B:$B,0),4)</f>
        <v>Saint-Josse-ten-Noode</v>
      </c>
      <c r="D509">
        <f>INDEX([1]age_tranches_5ans_nb_sex!$1:$1048576,MATCH('SectorStat-Age-Hommes'!$A509,[1]age_tranches_5ans_nb_sex!$A:$A,0),4)/5</f>
        <v>4.0000000000011999</v>
      </c>
      <c r="E509">
        <f>INDEX([1]age_tranches_5ans_nb_sex!$1:$1048576,MATCH('SectorStat-Age-Hommes'!$A509,[1]age_tranches_5ans_nb_sex!$A:$A,0),4)/5</f>
        <v>4.0000000000011999</v>
      </c>
      <c r="F509">
        <f>INDEX([1]age_tranches_5ans_nb_sex!$1:$1048576,MATCH('SectorStat-Age-Hommes'!$A509,[1]age_tranches_5ans_nb_sex!$A:$A,0),4)/5</f>
        <v>4.0000000000011999</v>
      </c>
      <c r="G509">
        <f>INDEX([1]age_tranches_5ans_nb_sex!$1:$1048576,MATCH('SectorStat-Age-Hommes'!$A509,[1]age_tranches_5ans_nb_sex!$A:$A,0),4)/5</f>
        <v>4.0000000000011999</v>
      </c>
      <c r="H509">
        <f>INDEX([1]age_tranches_5ans_nb_sex!$1:$1048576,MATCH('SectorStat-Age-Hommes'!$A509,[1]age_tranches_5ans_nb_sex!$A:$A,0),4)/5</f>
        <v>4.0000000000011999</v>
      </c>
      <c r="I509">
        <f>INDEX([1]age_tranches_5ans_nb_sex!$1:$1048576,MATCH('SectorStat-Age-Hommes'!$A509,[1]age_tranches_5ans_nb_sex!$A:$A,0),6)/5</f>
        <v>2.4000000000226001</v>
      </c>
      <c r="J509">
        <f>INDEX([1]age_tranches_5ans_nb_sex!$1:$1048576,MATCH('SectorStat-Age-Hommes'!$A509,[1]age_tranches_5ans_nb_sex!$A:$A,0),6)/5</f>
        <v>2.4000000000226001</v>
      </c>
      <c r="K509">
        <f>INDEX([1]age_tranches_5ans_nb_sex!$1:$1048576,MATCH('SectorStat-Age-Hommes'!$A509,[1]age_tranches_5ans_nb_sex!$A:$A,0),6)/5</f>
        <v>2.4000000000226001</v>
      </c>
      <c r="L509">
        <f>INDEX([1]age_tranches_5ans_nb_sex!$1:$1048576,MATCH('SectorStat-Age-Hommes'!$A509,[1]age_tranches_5ans_nb_sex!$A:$A,0),6)/5</f>
        <v>2.4000000000226001</v>
      </c>
      <c r="M509">
        <f>INDEX([1]age_tranches_5ans_nb_sex!$1:$1048576,MATCH('SectorStat-Age-Hommes'!$A509,[1]age_tranches_5ans_nb_sex!$A:$A,0),6)/5</f>
        <v>2.4000000000226001</v>
      </c>
      <c r="N509">
        <f>INDEX([1]age_tranches_5ans_nb_sex!$1:$1048576,MATCH('SectorStat-Age-Hommes'!$A509,[1]age_tranches_5ans_nb_sex!$A:$A,0),8)/5</f>
        <v>1.7999999999895997</v>
      </c>
      <c r="O509">
        <f>INDEX([1]age_tranches_5ans_nb_sex!$1:$1048576,MATCH('SectorStat-Age-Hommes'!$A509,[1]age_tranches_5ans_nb_sex!$A:$A,0),8)/5</f>
        <v>1.7999999999895997</v>
      </c>
      <c r="P509">
        <f>INDEX([1]age_tranches_5ans_nb_sex!$1:$1048576,MATCH('SectorStat-Age-Hommes'!$A509,[1]age_tranches_5ans_nb_sex!$A:$A,0),8)/5</f>
        <v>1.7999999999895997</v>
      </c>
      <c r="Q509">
        <f>INDEX([1]age_tranches_5ans_nb_sex!$1:$1048576,MATCH('SectorStat-Age-Hommes'!$A509,[1]age_tranches_5ans_nb_sex!$A:$A,0),8)/5</f>
        <v>1.7999999999895997</v>
      </c>
      <c r="R509">
        <f>INDEX([1]age_tranches_5ans_nb_sex!$1:$1048576,MATCH('SectorStat-Age-Hommes'!$A509,[1]age_tranches_5ans_nb_sex!$A:$A,0),8)/5</f>
        <v>1.7999999999895997</v>
      </c>
      <c r="S509">
        <f>INDEX([1]age_tranches_5ans_nb_sex!$1:$1048576,MATCH('SectorStat-Age-Hommes'!$A509,[1]age_tranches_5ans_nb_sex!$A:$A,0),10)/5</f>
        <v>0.99999999994560018</v>
      </c>
      <c r="T509">
        <f>INDEX([1]age_tranches_5ans_nb_sex!$1:$1048576,MATCH('SectorStat-Age-Hommes'!$A509,[1]age_tranches_5ans_nb_sex!$A:$A,0),10)/5</f>
        <v>0.99999999994560018</v>
      </c>
      <c r="U509">
        <f>INDEX([1]age_tranches_5ans_nb_sex!$1:$1048576,MATCH('SectorStat-Age-Hommes'!$A509,[1]age_tranches_5ans_nb_sex!$A:$A,0),10)/5</f>
        <v>0.99999999994560018</v>
      </c>
      <c r="V509">
        <f>INDEX([1]age_tranches_5ans_nb_sex!$1:$1048576,MATCH('SectorStat-Age-Hommes'!$A509,[1]age_tranches_5ans_nb_sex!$A:$A,0),10)/5</f>
        <v>0.99999999994560018</v>
      </c>
      <c r="W509">
        <f>INDEX([1]age_tranches_5ans_nb_sex!$1:$1048576,MATCH('SectorStat-Age-Hommes'!$A509,[1]age_tranches_5ans_nb_sex!$A:$A,0),10)/5</f>
        <v>0.99999999994560018</v>
      </c>
      <c r="X509">
        <f>INDEX([1]age_tranches_5ans_nb_sex!$1:$1048576,MATCH('SectorStat-Age-Hommes'!$A509,[1]age_tranches_5ans_nb_sex!$A:$A,0),10)/5</f>
        <v>0.99999999994560018</v>
      </c>
      <c r="Y509">
        <f>INDEX([1]age_tranches_5ans_nb_sex!$1:$1048576,MATCH('SectorStat-Age-Hommes'!$A509,[1]age_tranches_5ans_nb_sex!$A:$A,0),12)/5</f>
        <v>2.2000000000116002</v>
      </c>
      <c r="Z509">
        <f>INDEX([1]age_tranches_5ans_nb_sex!$1:$1048576,MATCH('SectorStat-Age-Hommes'!$A509,[1]age_tranches_5ans_nb_sex!$A:$A,0),12)/5</f>
        <v>2.2000000000116002</v>
      </c>
      <c r="AA509">
        <f>INDEX([1]age_tranches_5ans_nb_sex!$1:$1048576,MATCH('SectorStat-Age-Hommes'!$A509,[1]age_tranches_5ans_nb_sex!$A:$A,0),12)/5</f>
        <v>2.2000000000116002</v>
      </c>
      <c r="AB509">
        <f>INDEX([1]age_tranches_5ans_nb_sex!$1:$1048576,MATCH('SectorStat-Age-Hommes'!$A509,[1]age_tranches_5ans_nb_sex!$A:$A,0),12)/5</f>
        <v>2.2000000000116002</v>
      </c>
      <c r="AC509">
        <f>INDEX([1]age_tranches_5ans_nb_sex!$1:$1048576,MATCH('SectorStat-Age-Hommes'!$A509,[1]age_tranches_5ans_nb_sex!$A:$A,0),14)/5</f>
        <v>7.3999999999693999</v>
      </c>
      <c r="AD509">
        <f>INDEX([1]age_tranches_5ans_nb_sex!$1:$1048576,MATCH('SectorStat-Age-Hommes'!$A509,[1]age_tranches_5ans_nb_sex!$A:$A,0),14)/5</f>
        <v>7.3999999999693999</v>
      </c>
      <c r="AE509">
        <f>INDEX([1]age_tranches_5ans_nb_sex!$1:$1048576,MATCH('SectorStat-Age-Hommes'!$A509,[1]age_tranches_5ans_nb_sex!$A:$A,0),14)/5</f>
        <v>7.3999999999693999</v>
      </c>
      <c r="AF509">
        <f>INDEX([1]age_tranches_5ans_nb_sex!$1:$1048576,MATCH('SectorStat-Age-Hommes'!$A509,[1]age_tranches_5ans_nb_sex!$A:$A,0),14)/5</f>
        <v>7.3999999999693999</v>
      </c>
      <c r="AG509">
        <f>INDEX([1]age_tranches_5ans_nb_sex!$1:$1048576,MATCH('SectorStat-Age-Hommes'!$A509,[1]age_tranches_5ans_nb_sex!$A:$A,0),14)/5</f>
        <v>7.3999999999693999</v>
      </c>
      <c r="AH509">
        <f>INDEX([1]age_tranches_5ans_nb_sex!$1:$1048576,MATCH('SectorStat-Age-Hommes'!$A509,[1]age_tranches_5ans_nb_sex!$A:$A,0),16)/5</f>
        <v>8.4000000000244004</v>
      </c>
      <c r="AI509">
        <f>INDEX([1]age_tranches_5ans_nb_sex!$1:$1048576,MATCH('SectorStat-Age-Hommes'!$A509,[1]age_tranches_5ans_nb_sex!$A:$A,0),16)/5</f>
        <v>8.4000000000244004</v>
      </c>
      <c r="AJ509">
        <f>INDEX([1]age_tranches_5ans_nb_sex!$1:$1048576,MATCH('SectorStat-Age-Hommes'!$A509,[1]age_tranches_5ans_nb_sex!$A:$A,0),16)/5</f>
        <v>8.4000000000244004</v>
      </c>
      <c r="AK509">
        <f>INDEX([1]age_tranches_5ans_nb_sex!$1:$1048576,MATCH('SectorStat-Age-Hommes'!$A509,[1]age_tranches_5ans_nb_sex!$A:$A,0),16)/5</f>
        <v>8.4000000000244004</v>
      </c>
      <c r="AL509">
        <f>INDEX([1]age_tranches_5ans_nb_sex!$1:$1048576,MATCH('SectorStat-Age-Hommes'!$A509,[1]age_tranches_5ans_nb_sex!$A:$A,0),16)/5</f>
        <v>8.4000000000244004</v>
      </c>
      <c r="AM509">
        <f>INDEX([1]age_tranches_5ans_nb_sex!$1:$1048576,MATCH('SectorStat-Age-Hommes'!$A509,[1]age_tranches_5ans_nb_sex!$A:$A,0),18)/5</f>
        <v>6.8000000000457987</v>
      </c>
      <c r="AN509">
        <f>INDEX([1]age_tranches_5ans_nb_sex!$1:$1048576,MATCH('SectorStat-Age-Hommes'!$A509,[1]age_tranches_5ans_nb_sex!$A:$A,0),18)/5</f>
        <v>6.8000000000457987</v>
      </c>
      <c r="AO509">
        <f>INDEX([1]age_tranches_5ans_nb_sex!$1:$1048576,MATCH('SectorStat-Age-Hommes'!$A509,[1]age_tranches_5ans_nb_sex!$A:$A,0),18)/5</f>
        <v>6.8000000000457987</v>
      </c>
      <c r="AP509">
        <f>INDEX([1]age_tranches_5ans_nb_sex!$1:$1048576,MATCH('SectorStat-Age-Hommes'!$A509,[1]age_tranches_5ans_nb_sex!$A:$A,0),18)/5</f>
        <v>6.8000000000457987</v>
      </c>
      <c r="AQ509">
        <f>INDEX([1]age_tranches_5ans_nb_sex!$1:$1048576,MATCH('SectorStat-Age-Hommes'!$A509,[1]age_tranches_5ans_nb_sex!$A:$A,0),18)/5</f>
        <v>6.8000000000457987</v>
      </c>
      <c r="AR509">
        <f>INDEX([1]age_tranches_5ans_nb_sex!$1:$1048576,MATCH('SectorStat-Age-Hommes'!$A509,[1]age_tranches_5ans_nb_sex!$A:$A,0),20)/5</f>
        <v>6.0000000000017994</v>
      </c>
      <c r="AS509">
        <f>INDEX([1]age_tranches_5ans_nb_sex!$1:$1048576,MATCH('SectorStat-Age-Hommes'!$A509,[1]age_tranches_5ans_nb_sex!$A:$A,0),20)/5</f>
        <v>6.0000000000017994</v>
      </c>
      <c r="AT509">
        <f>INDEX([1]age_tranches_5ans_nb_sex!$1:$1048576,MATCH('SectorStat-Age-Hommes'!$A509,[1]age_tranches_5ans_nb_sex!$A:$A,0),20)/5</f>
        <v>6.0000000000017994</v>
      </c>
      <c r="AU509">
        <f>INDEX([1]age_tranches_5ans_nb_sex!$1:$1048576,MATCH('SectorStat-Age-Hommes'!$A509,[1]age_tranches_5ans_nb_sex!$A:$A,0),20)/5</f>
        <v>6.0000000000017994</v>
      </c>
      <c r="AV509">
        <f>INDEX([1]age_tranches_5ans_nb_sex!$1:$1048576,MATCH('SectorStat-Age-Hommes'!$A509,[1]age_tranches_5ans_nb_sex!$A:$A,0),20)/5</f>
        <v>6.0000000000017994</v>
      </c>
      <c r="AW509">
        <f>INDEX([1]age_tranches_5ans_nb_sex!$1:$1048576,MATCH('SectorStat-Age-Hommes'!$A509,[1]age_tranches_5ans_nb_sex!$A:$A,0),22)/5</f>
        <v>6.0000000000017994</v>
      </c>
      <c r="AX509">
        <f>INDEX([1]age_tranches_5ans_nb_sex!$1:$1048576,MATCH('SectorStat-Age-Hommes'!$A509,[1]age_tranches_5ans_nb_sex!$A:$A,0),22)/5</f>
        <v>6.0000000000017994</v>
      </c>
      <c r="AY509">
        <f>INDEX([1]age_tranches_5ans_nb_sex!$1:$1048576,MATCH('SectorStat-Age-Hommes'!$A509,[1]age_tranches_5ans_nb_sex!$A:$A,0),22)/5</f>
        <v>6.0000000000017994</v>
      </c>
      <c r="AZ509">
        <f>INDEX([1]age_tranches_5ans_nb_sex!$1:$1048576,MATCH('SectorStat-Age-Hommes'!$A509,[1]age_tranches_5ans_nb_sex!$A:$A,0),22)/5</f>
        <v>6.0000000000017994</v>
      </c>
      <c r="BA509">
        <f>INDEX([1]age_tranches_5ans_nb_sex!$1:$1048576,MATCH('SectorStat-Age-Hommes'!$A509,[1]age_tranches_5ans_nb_sex!$A:$A,0),22)/5</f>
        <v>6.0000000000017994</v>
      </c>
      <c r="BB509">
        <f>INDEX([1]age_tranches_5ans_nb_sex!$1:$1048576,MATCH('SectorStat-Age-Hommes'!$A509,[1]age_tranches_5ans_nb_sex!$A:$A,0),24)/5</f>
        <v>4.0000000000011999</v>
      </c>
      <c r="BC509">
        <f>INDEX([1]age_tranches_5ans_nb_sex!$1:$1048576,MATCH('SectorStat-Age-Hommes'!$A509,[1]age_tranches_5ans_nb_sex!$A:$A,0),24)/5</f>
        <v>4.0000000000011999</v>
      </c>
      <c r="BD509">
        <f>INDEX([1]age_tranches_5ans_nb_sex!$1:$1048576,MATCH('SectorStat-Age-Hommes'!$A509,[1]age_tranches_5ans_nb_sex!$A:$A,0),24)/5</f>
        <v>4.0000000000011999</v>
      </c>
      <c r="BE509">
        <f>INDEX([1]age_tranches_5ans_nb_sex!$1:$1048576,MATCH('SectorStat-Age-Hommes'!$A509,[1]age_tranches_5ans_nb_sex!$A:$A,0),24)/5</f>
        <v>4.0000000000011999</v>
      </c>
      <c r="BF509">
        <f>INDEX([1]age_tranches_5ans_nb_sex!$1:$1048576,MATCH('SectorStat-Age-Hommes'!$A509,[1]age_tranches_5ans_nb_sex!$A:$A,0),24)/5</f>
        <v>4.0000000000011999</v>
      </c>
      <c r="BG509">
        <f>INDEX([1]age_tranches_5ans_nb_sex!$1:$1048576,MATCH('SectorStat-Age-Hommes'!$A509,[1]age_tranches_5ans_nb_sex!$A:$A,0),26)/5</f>
        <v>3.1999999999572002</v>
      </c>
      <c r="BH509">
        <f>INDEX([1]age_tranches_5ans_nb_sex!$1:$1048576,MATCH('SectorStat-Age-Hommes'!$A509,[1]age_tranches_5ans_nb_sex!$A:$A,0),26)/5</f>
        <v>3.1999999999572002</v>
      </c>
      <c r="BI509">
        <f>INDEX([1]age_tranches_5ans_nb_sex!$1:$1048576,MATCH('SectorStat-Age-Hommes'!$A509,[1]age_tranches_5ans_nb_sex!$A:$A,0),26)/5</f>
        <v>3.1999999999572002</v>
      </c>
      <c r="BJ509">
        <f>INDEX([1]age_tranches_5ans_nb_sex!$1:$1048576,MATCH('SectorStat-Age-Hommes'!$A509,[1]age_tranches_5ans_nb_sex!$A:$A,0),26)/5</f>
        <v>3.1999999999572002</v>
      </c>
      <c r="BK509">
        <f>INDEX([1]age_tranches_5ans_nb_sex!$1:$1048576,MATCH('SectorStat-Age-Hommes'!$A509,[1]age_tranches_5ans_nb_sex!$A:$A,0),26)/5</f>
        <v>3.1999999999572002</v>
      </c>
      <c r="BL509">
        <f>INDEX([1]age_tranches_5ans_nb_sex!$1:$1048576,MATCH('SectorStat-Age-Hommes'!$A509,[1]age_tranches_5ans_nb_sex!$A:$A,0),28)/5</f>
        <v>1.3999999999676001</v>
      </c>
      <c r="BM509">
        <f>INDEX([1]age_tranches_5ans_nb_sex!$1:$1048576,MATCH('SectorStat-Age-Hommes'!$A509,[1]age_tranches_5ans_nb_sex!$A:$A,0),28)/5</f>
        <v>1.3999999999676001</v>
      </c>
      <c r="BN509">
        <f>INDEX([1]age_tranches_5ans_nb_sex!$1:$1048576,MATCH('SectorStat-Age-Hommes'!$A509,[1]age_tranches_5ans_nb_sex!$A:$A,0),28)/5</f>
        <v>1.3999999999676001</v>
      </c>
      <c r="BO509">
        <f>INDEX([1]age_tranches_5ans_nb_sex!$1:$1048576,MATCH('SectorStat-Age-Hommes'!$A509,[1]age_tranches_5ans_nb_sex!$A:$A,0),28)/5</f>
        <v>1.3999999999676001</v>
      </c>
      <c r="BP509">
        <f>INDEX([1]age_tranches_5ans_nb_sex!$1:$1048576,MATCH('SectorStat-Age-Hommes'!$A509,[1]age_tranches_5ans_nb_sex!$A:$A,0),28)/5</f>
        <v>1.3999999999676001</v>
      </c>
      <c r="BQ509">
        <f>INDEX([1]age_tranches_5ans_nb_sex!$1:$1048576,MATCH('SectorStat-Age-Hommes'!$A509,[1]age_tranches_5ans_nb_sex!$A:$A,0),30)/5</f>
        <v>1.5999999999786001</v>
      </c>
      <c r="BR509">
        <f>INDEX([1]age_tranches_5ans_nb_sex!$1:$1048576,MATCH('SectorStat-Age-Hommes'!$A509,[1]age_tranches_5ans_nb_sex!$A:$A,0),30)/5</f>
        <v>1.5999999999786001</v>
      </c>
      <c r="BS509">
        <f>INDEX([1]age_tranches_5ans_nb_sex!$1:$1048576,MATCH('SectorStat-Age-Hommes'!$A509,[1]age_tranches_5ans_nb_sex!$A:$A,0),30)/5</f>
        <v>1.5999999999786001</v>
      </c>
      <c r="BT509">
        <f>INDEX([1]age_tranches_5ans_nb_sex!$1:$1048576,MATCH('SectorStat-Age-Hommes'!$A509,[1]age_tranches_5ans_nb_sex!$A:$A,0),30)/5</f>
        <v>1.5999999999786001</v>
      </c>
      <c r="BU509">
        <f>INDEX([1]age_tranches_5ans_nb_sex!$1:$1048576,MATCH('SectorStat-Age-Hommes'!$A509,[1]age_tranches_5ans_nb_sex!$A:$A,0),30)/5</f>
        <v>1.5999999999786001</v>
      </c>
      <c r="BV509">
        <f>INDEX([1]age_tranches_5ans_nb_sex!$1:$1048576,MATCH('SectorStat-Age-Hommes'!$A509,[1]age_tranches_5ans_nb_sex!$A:$A,0),32)/5</f>
        <v>0.60000000003300002</v>
      </c>
      <c r="BW509">
        <f>INDEX([1]age_tranches_5ans_nb_sex!$1:$1048576,MATCH('SectorStat-Age-Hommes'!$A509,[1]age_tranches_5ans_nb_sex!$A:$A,0),32)/5</f>
        <v>0.60000000003300002</v>
      </c>
      <c r="BX509">
        <f>INDEX([1]age_tranches_5ans_nb_sex!$1:$1048576,MATCH('SectorStat-Age-Hommes'!$A509,[1]age_tranches_5ans_nb_sex!$A:$A,0),32)/5</f>
        <v>0.60000000003300002</v>
      </c>
      <c r="BY509">
        <f>INDEX([1]age_tranches_5ans_nb_sex!$1:$1048576,MATCH('SectorStat-Age-Hommes'!$A509,[1]age_tranches_5ans_nb_sex!$A:$A,0),32)/5</f>
        <v>0.60000000003300002</v>
      </c>
      <c r="BZ509">
        <f>INDEX([1]age_tranches_5ans_nb_sex!$1:$1048576,MATCH('SectorStat-Age-Hommes'!$A509,[1]age_tranches_5ans_nb_sex!$A:$A,0),32)/5</f>
        <v>0.60000000003300002</v>
      </c>
      <c r="CA509">
        <f>INDEX([1]age_tranches_5ans_nb_sex!$1:$1048576,MATCH('SectorStat-Age-Hommes'!$A509,[1]age_tranches_5ans_nb_sex!$A:$A,0),34)/5</f>
        <v>1.1999999999565998</v>
      </c>
      <c r="CB509">
        <f>INDEX([1]age_tranches_5ans_nb_sex!$1:$1048576,MATCH('SectorStat-Age-Hommes'!$A509,[1]age_tranches_5ans_nb_sex!$A:$A,0),34)/5</f>
        <v>1.1999999999565998</v>
      </c>
      <c r="CC509">
        <f>INDEX([1]age_tranches_5ans_nb_sex!$1:$1048576,MATCH('SectorStat-Age-Hommes'!$A509,[1]age_tranches_5ans_nb_sex!$A:$A,0),34)/5</f>
        <v>1.1999999999565998</v>
      </c>
      <c r="CD509">
        <f>INDEX([1]age_tranches_5ans_nb_sex!$1:$1048576,MATCH('SectorStat-Age-Hommes'!$A509,[1]age_tranches_5ans_nb_sex!$A:$A,0),34)/5</f>
        <v>1.1999999999565998</v>
      </c>
      <c r="CE509">
        <f>INDEX([1]age_tranches_5ans_nb_sex!$1:$1048576,MATCH('SectorStat-Age-Hommes'!$A509,[1]age_tranches_5ans_nb_sex!$A:$A,0),34)/5</f>
        <v>1.1999999999565998</v>
      </c>
      <c r="CF509">
        <f>INDEX([1]age_tranches_5ans_nb_sex!$1:$1048576,MATCH('SectorStat-Age-Hommes'!$A509,[1]age_tranches_5ans_nb_sex!$A:$A,0),36)/5</f>
        <v>0</v>
      </c>
      <c r="CG509">
        <f>INDEX([1]age_tranches_5ans_nb_sex!$1:$1048576,MATCH('SectorStat-Age-Hommes'!$A509,[1]age_tranches_5ans_nb_sex!$A:$A,0),36)/5</f>
        <v>0</v>
      </c>
      <c r="CH509">
        <f>INDEX([1]age_tranches_5ans_nb_sex!$1:$1048576,MATCH('SectorStat-Age-Hommes'!$A509,[1]age_tranches_5ans_nb_sex!$A:$A,0),36)/5</f>
        <v>0</v>
      </c>
      <c r="CI509">
        <f>INDEX([1]age_tranches_5ans_nb_sex!$1:$1048576,MATCH('SectorStat-Age-Hommes'!$A509,[1]age_tranches_5ans_nb_sex!$A:$A,0),36)/5</f>
        <v>0</v>
      </c>
      <c r="CJ509">
        <f>INDEX([1]age_tranches_5ans_nb_sex!$1:$1048576,MATCH('SectorStat-Age-Hommes'!$A509,[1]age_tranches_5ans_nb_sex!$A:$A,0),36)/5</f>
        <v>0</v>
      </c>
      <c r="CK509">
        <f>INDEX([1]age_tranches_5ans_nb_sex!$1:$1048576,MATCH('SectorStat-Age-Hommes'!$A509,[1]age_tranches_5ans_nb_sex!$A:$A,0),38)/5</f>
        <v>0.40000000002199998</v>
      </c>
      <c r="CL509">
        <f>INDEX([1]age_tranches_5ans_nb_sex!$1:$1048576,MATCH('SectorStat-Age-Hommes'!$A509,[1]age_tranches_5ans_nb_sex!$A:$A,0),38)/5</f>
        <v>0.40000000002199998</v>
      </c>
      <c r="CM509">
        <f>INDEX([1]age_tranches_5ans_nb_sex!$1:$1048576,MATCH('SectorStat-Age-Hommes'!$A509,[1]age_tranches_5ans_nb_sex!$A:$A,0),38)/5</f>
        <v>0.40000000002199998</v>
      </c>
      <c r="CN509">
        <f>INDEX([1]age_tranches_5ans_nb_sex!$1:$1048576,MATCH('SectorStat-Age-Hommes'!$A509,[1]age_tranches_5ans_nb_sex!$A:$A,0),38)/5</f>
        <v>0.40000000002199998</v>
      </c>
      <c r="CO509">
        <f>INDEX([1]age_tranches_5ans_nb_sex!$1:$1048576,MATCH('SectorStat-Age-Hommes'!$A509,[1]age_tranches_5ans_nb_sex!$A:$A,0),38)/5</f>
        <v>0.40000000002199998</v>
      </c>
      <c r="CP509" s="2">
        <f>INDEX([1]age_tranches_5ans_nb_sex!$1:$1048576,MATCH('SectorStat-Age-Hommes'!$A509,[1]age_tranches_5ans_nb_sex!$A:$A,0),40)/5</f>
        <v>0</v>
      </c>
      <c r="CQ509" s="2">
        <f>INDEX([1]age_tranches_5ans_nb_sex!$1:$1048576,MATCH('SectorStat-Age-Hommes'!$A509,[1]age_tranches_5ans_nb_sex!$A:$A,0),40)/5</f>
        <v>0</v>
      </c>
      <c r="CR509" s="2">
        <f>INDEX([1]age_tranches_5ans_nb_sex!$1:$1048576,MATCH('SectorStat-Age-Hommes'!$A509,[1]age_tranches_5ans_nb_sex!$A:$A,0),40)/5</f>
        <v>0</v>
      </c>
      <c r="CS509" s="2">
        <f>INDEX([1]age_tranches_5ans_nb_sex!$1:$1048576,MATCH('SectorStat-Age-Hommes'!$A509,[1]age_tranches_5ans_nb_sex!$A:$A,0),40)/5</f>
        <v>0</v>
      </c>
      <c r="CT509" s="2">
        <f>INDEX([1]age_tranches_5ans_nb_sex!$1:$1048576,MATCH('SectorStat-Age-Hommes'!$A509,[1]age_tranches_5ans_nb_sex!$A:$A,0),40)/5</f>
        <v>0</v>
      </c>
      <c r="CZ509" s="3"/>
      <c r="DA509" s="3"/>
      <c r="DB509" s="3"/>
      <c r="DC509" s="3"/>
      <c r="DD509" s="3"/>
    </row>
    <row r="510" spans="1:108" x14ac:dyDescent="0.35">
      <c r="A510" s="1" t="s">
        <v>1002</v>
      </c>
      <c r="B510" s="1" t="s">
        <v>1003</v>
      </c>
      <c r="C510" t="str">
        <f>INDEX([1]SectorStat!$1:$1048576,MATCH('[1]Distribution ages'!$A510,[1]SectorStat!$B:$B,0),4)</f>
        <v>Schaerbeek</v>
      </c>
      <c r="D510">
        <f>INDEX([1]age_tranches_5ans_nb_sex!$1:$1048576,MATCH('SectorStat-Age-Hommes'!$A510,[1]age_tranches_5ans_nb_sex!$A:$A,0),4)/5</f>
        <v>33.200000000217599</v>
      </c>
      <c r="E510">
        <f>INDEX([1]age_tranches_5ans_nb_sex!$1:$1048576,MATCH('SectorStat-Age-Hommes'!$A510,[1]age_tranches_5ans_nb_sex!$A:$A,0),4)/5</f>
        <v>33.200000000217599</v>
      </c>
      <c r="F510">
        <f>INDEX([1]age_tranches_5ans_nb_sex!$1:$1048576,MATCH('SectorStat-Age-Hommes'!$A510,[1]age_tranches_5ans_nb_sex!$A:$A,0),4)/5</f>
        <v>33.200000000217599</v>
      </c>
      <c r="G510">
        <f>INDEX([1]age_tranches_5ans_nb_sex!$1:$1048576,MATCH('SectorStat-Age-Hommes'!$A510,[1]age_tranches_5ans_nb_sex!$A:$A,0),4)/5</f>
        <v>33.200000000217599</v>
      </c>
      <c r="H510">
        <f>INDEX([1]age_tranches_5ans_nb_sex!$1:$1048576,MATCH('SectorStat-Age-Hommes'!$A510,[1]age_tranches_5ans_nb_sex!$A:$A,0),4)/5</f>
        <v>33.200000000217599</v>
      </c>
      <c r="I510">
        <f>INDEX([1]age_tranches_5ans_nb_sex!$1:$1048576,MATCH('SectorStat-Age-Hommes'!$A510,[1]age_tranches_5ans_nb_sex!$A:$A,0),6)/5</f>
        <v>26.399999999617201</v>
      </c>
      <c r="J510">
        <f>INDEX([1]age_tranches_5ans_nb_sex!$1:$1048576,MATCH('SectorStat-Age-Hommes'!$A510,[1]age_tranches_5ans_nb_sex!$A:$A,0),6)/5</f>
        <v>26.399999999617201</v>
      </c>
      <c r="K510">
        <f>INDEX([1]age_tranches_5ans_nb_sex!$1:$1048576,MATCH('SectorStat-Age-Hommes'!$A510,[1]age_tranches_5ans_nb_sex!$A:$A,0),6)/5</f>
        <v>26.399999999617201</v>
      </c>
      <c r="L510">
        <f>INDEX([1]age_tranches_5ans_nb_sex!$1:$1048576,MATCH('SectorStat-Age-Hommes'!$A510,[1]age_tranches_5ans_nb_sex!$A:$A,0),6)/5</f>
        <v>26.399999999617201</v>
      </c>
      <c r="M510">
        <f>INDEX([1]age_tranches_5ans_nb_sex!$1:$1048576,MATCH('SectorStat-Age-Hommes'!$A510,[1]age_tranches_5ans_nb_sex!$A:$A,0),6)/5</f>
        <v>26.399999999617201</v>
      </c>
      <c r="N510">
        <f>INDEX([1]age_tranches_5ans_nb_sex!$1:$1048576,MATCH('SectorStat-Age-Hommes'!$A510,[1]age_tranches_5ans_nb_sex!$A:$A,0),8)/5</f>
        <v>22.400000000047999</v>
      </c>
      <c r="O510">
        <f>INDEX([1]age_tranches_5ans_nb_sex!$1:$1048576,MATCH('SectorStat-Age-Hommes'!$A510,[1]age_tranches_5ans_nb_sex!$A:$A,0),8)/5</f>
        <v>22.400000000047999</v>
      </c>
      <c r="P510">
        <f>INDEX([1]age_tranches_5ans_nb_sex!$1:$1048576,MATCH('SectorStat-Age-Hommes'!$A510,[1]age_tranches_5ans_nb_sex!$A:$A,0),8)/5</f>
        <v>22.400000000047999</v>
      </c>
      <c r="Q510">
        <f>INDEX([1]age_tranches_5ans_nb_sex!$1:$1048576,MATCH('SectorStat-Age-Hommes'!$A510,[1]age_tranches_5ans_nb_sex!$A:$A,0),8)/5</f>
        <v>22.400000000047999</v>
      </c>
      <c r="R510">
        <f>INDEX([1]age_tranches_5ans_nb_sex!$1:$1048576,MATCH('SectorStat-Age-Hommes'!$A510,[1]age_tranches_5ans_nb_sex!$A:$A,0),8)/5</f>
        <v>22.400000000047999</v>
      </c>
      <c r="S510">
        <f>INDEX([1]age_tranches_5ans_nb_sex!$1:$1048576,MATCH('SectorStat-Age-Hommes'!$A510,[1]age_tranches_5ans_nb_sex!$A:$A,0),10)/5</f>
        <v>20.1999999998236</v>
      </c>
      <c r="T510">
        <f>INDEX([1]age_tranches_5ans_nb_sex!$1:$1048576,MATCH('SectorStat-Age-Hommes'!$A510,[1]age_tranches_5ans_nb_sex!$A:$A,0),10)/5</f>
        <v>20.1999999998236</v>
      </c>
      <c r="U510">
        <f>INDEX([1]age_tranches_5ans_nb_sex!$1:$1048576,MATCH('SectorStat-Age-Hommes'!$A510,[1]age_tranches_5ans_nb_sex!$A:$A,0),10)/5</f>
        <v>20.1999999998236</v>
      </c>
      <c r="V510">
        <f>INDEX([1]age_tranches_5ans_nb_sex!$1:$1048576,MATCH('SectorStat-Age-Hommes'!$A510,[1]age_tranches_5ans_nb_sex!$A:$A,0),10)/5</f>
        <v>20.1999999998236</v>
      </c>
      <c r="W510">
        <f>INDEX([1]age_tranches_5ans_nb_sex!$1:$1048576,MATCH('SectorStat-Age-Hommes'!$A510,[1]age_tranches_5ans_nb_sex!$A:$A,0),10)/5</f>
        <v>20.1999999998236</v>
      </c>
      <c r="X510">
        <f>INDEX([1]age_tranches_5ans_nb_sex!$1:$1048576,MATCH('SectorStat-Age-Hommes'!$A510,[1]age_tranches_5ans_nb_sex!$A:$A,0),10)/5</f>
        <v>20.1999999998236</v>
      </c>
      <c r="Y510">
        <f>INDEX([1]age_tranches_5ans_nb_sex!$1:$1048576,MATCH('SectorStat-Age-Hommes'!$A510,[1]age_tranches_5ans_nb_sex!$A:$A,0),12)/5</f>
        <v>26.399999999617201</v>
      </c>
      <c r="Z510">
        <f>INDEX([1]age_tranches_5ans_nb_sex!$1:$1048576,MATCH('SectorStat-Age-Hommes'!$A510,[1]age_tranches_5ans_nb_sex!$A:$A,0),12)/5</f>
        <v>26.399999999617201</v>
      </c>
      <c r="AA510">
        <f>INDEX([1]age_tranches_5ans_nb_sex!$1:$1048576,MATCH('SectorStat-Age-Hommes'!$A510,[1]age_tranches_5ans_nb_sex!$A:$A,0),12)/5</f>
        <v>26.399999999617201</v>
      </c>
      <c r="AB510">
        <f>INDEX([1]age_tranches_5ans_nb_sex!$1:$1048576,MATCH('SectorStat-Age-Hommes'!$A510,[1]age_tranches_5ans_nb_sex!$A:$A,0),12)/5</f>
        <v>26.399999999617201</v>
      </c>
      <c r="AC510">
        <f>INDEX([1]age_tranches_5ans_nb_sex!$1:$1048576,MATCH('SectorStat-Age-Hommes'!$A510,[1]age_tranches_5ans_nb_sex!$A:$A,0),14)/5</f>
        <v>59.000000000053205</v>
      </c>
      <c r="AD510">
        <f>INDEX([1]age_tranches_5ans_nb_sex!$1:$1048576,MATCH('SectorStat-Age-Hommes'!$A510,[1]age_tranches_5ans_nb_sex!$A:$A,0),14)/5</f>
        <v>59.000000000053205</v>
      </c>
      <c r="AE510">
        <f>INDEX([1]age_tranches_5ans_nb_sex!$1:$1048576,MATCH('SectorStat-Age-Hommes'!$A510,[1]age_tranches_5ans_nb_sex!$A:$A,0),14)/5</f>
        <v>59.000000000053205</v>
      </c>
      <c r="AF510">
        <f>INDEX([1]age_tranches_5ans_nb_sex!$1:$1048576,MATCH('SectorStat-Age-Hommes'!$A510,[1]age_tranches_5ans_nb_sex!$A:$A,0),14)/5</f>
        <v>59.000000000053205</v>
      </c>
      <c r="AG510">
        <f>INDEX([1]age_tranches_5ans_nb_sex!$1:$1048576,MATCH('SectorStat-Age-Hommes'!$A510,[1]age_tranches_5ans_nb_sex!$A:$A,0),14)/5</f>
        <v>59.000000000053205</v>
      </c>
      <c r="AH510">
        <f>INDEX([1]age_tranches_5ans_nb_sex!$1:$1048576,MATCH('SectorStat-Age-Hommes'!$A510,[1]age_tranches_5ans_nb_sex!$A:$A,0),16)/5</f>
        <v>56.599999999901605</v>
      </c>
      <c r="AI510">
        <f>INDEX([1]age_tranches_5ans_nb_sex!$1:$1048576,MATCH('SectorStat-Age-Hommes'!$A510,[1]age_tranches_5ans_nb_sex!$A:$A,0),16)/5</f>
        <v>56.599999999901605</v>
      </c>
      <c r="AJ510">
        <f>INDEX([1]age_tranches_5ans_nb_sex!$1:$1048576,MATCH('SectorStat-Age-Hommes'!$A510,[1]age_tranches_5ans_nb_sex!$A:$A,0),16)/5</f>
        <v>56.599999999901605</v>
      </c>
      <c r="AK510">
        <f>INDEX([1]age_tranches_5ans_nb_sex!$1:$1048576,MATCH('SectorStat-Age-Hommes'!$A510,[1]age_tranches_5ans_nb_sex!$A:$A,0),16)/5</f>
        <v>56.599999999901605</v>
      </c>
      <c r="AL510">
        <f>INDEX([1]age_tranches_5ans_nb_sex!$1:$1048576,MATCH('SectorStat-Age-Hommes'!$A510,[1]age_tranches_5ans_nb_sex!$A:$A,0),16)/5</f>
        <v>56.599999999901605</v>
      </c>
      <c r="AM510">
        <f>INDEX([1]age_tranches_5ans_nb_sex!$1:$1048576,MATCH('SectorStat-Age-Hommes'!$A510,[1]age_tranches_5ans_nb_sex!$A:$A,0),18)/5</f>
        <v>49.600000000399191</v>
      </c>
      <c r="AN510">
        <f>INDEX([1]age_tranches_5ans_nb_sex!$1:$1048576,MATCH('SectorStat-Age-Hommes'!$A510,[1]age_tranches_5ans_nb_sex!$A:$A,0),18)/5</f>
        <v>49.600000000399191</v>
      </c>
      <c r="AO510">
        <f>INDEX([1]age_tranches_5ans_nb_sex!$1:$1048576,MATCH('SectorStat-Age-Hommes'!$A510,[1]age_tranches_5ans_nb_sex!$A:$A,0),18)/5</f>
        <v>49.600000000399191</v>
      </c>
      <c r="AP510">
        <f>INDEX([1]age_tranches_5ans_nb_sex!$1:$1048576,MATCH('SectorStat-Age-Hommes'!$A510,[1]age_tranches_5ans_nb_sex!$A:$A,0),18)/5</f>
        <v>49.600000000399191</v>
      </c>
      <c r="AQ510">
        <f>INDEX([1]age_tranches_5ans_nb_sex!$1:$1048576,MATCH('SectorStat-Age-Hommes'!$A510,[1]age_tranches_5ans_nb_sex!$A:$A,0),18)/5</f>
        <v>49.600000000399191</v>
      </c>
      <c r="AR510">
        <f>INDEX([1]age_tranches_5ans_nb_sex!$1:$1048576,MATCH('SectorStat-Age-Hommes'!$A510,[1]age_tranches_5ans_nb_sex!$A:$A,0),20)/5</f>
        <v>44.400000000241597</v>
      </c>
      <c r="AS510">
        <f>INDEX([1]age_tranches_5ans_nb_sex!$1:$1048576,MATCH('SectorStat-Age-Hommes'!$A510,[1]age_tranches_5ans_nb_sex!$A:$A,0),20)/5</f>
        <v>44.400000000241597</v>
      </c>
      <c r="AT510">
        <f>INDEX([1]age_tranches_5ans_nb_sex!$1:$1048576,MATCH('SectorStat-Age-Hommes'!$A510,[1]age_tranches_5ans_nb_sex!$A:$A,0),20)/5</f>
        <v>44.400000000241597</v>
      </c>
      <c r="AU510">
        <f>INDEX([1]age_tranches_5ans_nb_sex!$1:$1048576,MATCH('SectorStat-Age-Hommes'!$A510,[1]age_tranches_5ans_nb_sex!$A:$A,0),20)/5</f>
        <v>44.400000000241597</v>
      </c>
      <c r="AV510">
        <f>INDEX([1]age_tranches_5ans_nb_sex!$1:$1048576,MATCH('SectorStat-Age-Hommes'!$A510,[1]age_tranches_5ans_nb_sex!$A:$A,0),20)/5</f>
        <v>44.400000000241597</v>
      </c>
      <c r="AW510">
        <f>INDEX([1]age_tranches_5ans_nb_sex!$1:$1048576,MATCH('SectorStat-Age-Hommes'!$A510,[1]age_tranches_5ans_nb_sex!$A:$A,0),22)/5</f>
        <v>34.399999999780796</v>
      </c>
      <c r="AX510">
        <f>INDEX([1]age_tranches_5ans_nb_sex!$1:$1048576,MATCH('SectorStat-Age-Hommes'!$A510,[1]age_tranches_5ans_nb_sex!$A:$A,0),22)/5</f>
        <v>34.399999999780796</v>
      </c>
      <c r="AY510">
        <f>INDEX([1]age_tranches_5ans_nb_sex!$1:$1048576,MATCH('SectorStat-Age-Hommes'!$A510,[1]age_tranches_5ans_nb_sex!$A:$A,0),22)/5</f>
        <v>34.399999999780796</v>
      </c>
      <c r="AZ510">
        <f>INDEX([1]age_tranches_5ans_nb_sex!$1:$1048576,MATCH('SectorStat-Age-Hommes'!$A510,[1]age_tranches_5ans_nb_sex!$A:$A,0),22)/5</f>
        <v>34.399999999780796</v>
      </c>
      <c r="BA510">
        <f>INDEX([1]age_tranches_5ans_nb_sex!$1:$1048576,MATCH('SectorStat-Age-Hommes'!$A510,[1]age_tranches_5ans_nb_sex!$A:$A,0),22)/5</f>
        <v>34.399999999780796</v>
      </c>
      <c r="BB510">
        <f>INDEX([1]age_tranches_5ans_nb_sex!$1:$1048576,MATCH('SectorStat-Age-Hommes'!$A510,[1]age_tranches_5ans_nb_sex!$A:$A,0),24)/5</f>
        <v>33.000000000290399</v>
      </c>
      <c r="BC510">
        <f>INDEX([1]age_tranches_5ans_nb_sex!$1:$1048576,MATCH('SectorStat-Age-Hommes'!$A510,[1]age_tranches_5ans_nb_sex!$A:$A,0),24)/5</f>
        <v>33.000000000290399</v>
      </c>
      <c r="BD510">
        <f>INDEX([1]age_tranches_5ans_nb_sex!$1:$1048576,MATCH('SectorStat-Age-Hommes'!$A510,[1]age_tranches_5ans_nb_sex!$A:$A,0),24)/5</f>
        <v>33.000000000290399</v>
      </c>
      <c r="BE510">
        <f>INDEX([1]age_tranches_5ans_nb_sex!$1:$1048576,MATCH('SectorStat-Age-Hommes'!$A510,[1]age_tranches_5ans_nb_sex!$A:$A,0),24)/5</f>
        <v>33.000000000290399</v>
      </c>
      <c r="BF510">
        <f>INDEX([1]age_tranches_5ans_nb_sex!$1:$1048576,MATCH('SectorStat-Age-Hommes'!$A510,[1]age_tranches_5ans_nb_sex!$A:$A,0),24)/5</f>
        <v>33.000000000290399</v>
      </c>
      <c r="BG510">
        <f>INDEX([1]age_tranches_5ans_nb_sex!$1:$1048576,MATCH('SectorStat-Age-Hommes'!$A510,[1]age_tranches_5ans_nb_sex!$A:$A,0),26)/5</f>
        <v>22.200000000120799</v>
      </c>
      <c r="BH510">
        <f>INDEX([1]age_tranches_5ans_nb_sex!$1:$1048576,MATCH('SectorStat-Age-Hommes'!$A510,[1]age_tranches_5ans_nb_sex!$A:$A,0),26)/5</f>
        <v>22.200000000120799</v>
      </c>
      <c r="BI510">
        <f>INDEX([1]age_tranches_5ans_nb_sex!$1:$1048576,MATCH('SectorStat-Age-Hommes'!$A510,[1]age_tranches_5ans_nb_sex!$A:$A,0),26)/5</f>
        <v>22.200000000120799</v>
      </c>
      <c r="BJ510">
        <f>INDEX([1]age_tranches_5ans_nb_sex!$1:$1048576,MATCH('SectorStat-Age-Hommes'!$A510,[1]age_tranches_5ans_nb_sex!$A:$A,0),26)/5</f>
        <v>22.200000000120799</v>
      </c>
      <c r="BK510">
        <f>INDEX([1]age_tranches_5ans_nb_sex!$1:$1048576,MATCH('SectorStat-Age-Hommes'!$A510,[1]age_tranches_5ans_nb_sex!$A:$A,0),26)/5</f>
        <v>22.200000000120799</v>
      </c>
      <c r="BL510">
        <f>INDEX([1]age_tranches_5ans_nb_sex!$1:$1048576,MATCH('SectorStat-Age-Hommes'!$A510,[1]age_tranches_5ans_nb_sex!$A:$A,0),28)/5</f>
        <v>20.599999999678001</v>
      </c>
      <c r="BM510">
        <f>INDEX([1]age_tranches_5ans_nb_sex!$1:$1048576,MATCH('SectorStat-Age-Hommes'!$A510,[1]age_tranches_5ans_nb_sex!$A:$A,0),28)/5</f>
        <v>20.599999999678001</v>
      </c>
      <c r="BN510">
        <f>INDEX([1]age_tranches_5ans_nb_sex!$1:$1048576,MATCH('SectorStat-Age-Hommes'!$A510,[1]age_tranches_5ans_nb_sex!$A:$A,0),28)/5</f>
        <v>20.599999999678001</v>
      </c>
      <c r="BO510">
        <f>INDEX([1]age_tranches_5ans_nb_sex!$1:$1048576,MATCH('SectorStat-Age-Hommes'!$A510,[1]age_tranches_5ans_nb_sex!$A:$A,0),28)/5</f>
        <v>20.599999999678001</v>
      </c>
      <c r="BP510">
        <f>INDEX([1]age_tranches_5ans_nb_sex!$1:$1048576,MATCH('SectorStat-Age-Hommes'!$A510,[1]age_tranches_5ans_nb_sex!$A:$A,0),28)/5</f>
        <v>20.599999999678001</v>
      </c>
      <c r="BQ510">
        <f>INDEX([1]age_tranches_5ans_nb_sex!$1:$1048576,MATCH('SectorStat-Age-Hommes'!$A510,[1]age_tranches_5ans_nb_sex!$A:$A,0),30)/5</f>
        <v>15.3999999995204</v>
      </c>
      <c r="BR510">
        <f>INDEX([1]age_tranches_5ans_nb_sex!$1:$1048576,MATCH('SectorStat-Age-Hommes'!$A510,[1]age_tranches_5ans_nb_sex!$A:$A,0),30)/5</f>
        <v>15.3999999995204</v>
      </c>
      <c r="BS510">
        <f>INDEX([1]age_tranches_5ans_nb_sex!$1:$1048576,MATCH('SectorStat-Age-Hommes'!$A510,[1]age_tranches_5ans_nb_sex!$A:$A,0),30)/5</f>
        <v>15.3999999995204</v>
      </c>
      <c r="BT510">
        <f>INDEX([1]age_tranches_5ans_nb_sex!$1:$1048576,MATCH('SectorStat-Age-Hommes'!$A510,[1]age_tranches_5ans_nb_sex!$A:$A,0),30)/5</f>
        <v>15.3999999995204</v>
      </c>
      <c r="BU510">
        <f>INDEX([1]age_tranches_5ans_nb_sex!$1:$1048576,MATCH('SectorStat-Age-Hommes'!$A510,[1]age_tranches_5ans_nb_sex!$A:$A,0),30)/5</f>
        <v>15.3999999995204</v>
      </c>
      <c r="BV510">
        <f>INDEX([1]age_tranches_5ans_nb_sex!$1:$1048576,MATCH('SectorStat-Age-Hommes'!$A510,[1]age_tranches_5ans_nb_sex!$A:$A,0),32)/5</f>
        <v>10.400000000315199</v>
      </c>
      <c r="BW510">
        <f>INDEX([1]age_tranches_5ans_nb_sex!$1:$1048576,MATCH('SectorStat-Age-Hommes'!$A510,[1]age_tranches_5ans_nb_sex!$A:$A,0),32)/5</f>
        <v>10.400000000315199</v>
      </c>
      <c r="BX510">
        <f>INDEX([1]age_tranches_5ans_nb_sex!$1:$1048576,MATCH('SectorStat-Age-Hommes'!$A510,[1]age_tranches_5ans_nb_sex!$A:$A,0),32)/5</f>
        <v>10.400000000315199</v>
      </c>
      <c r="BY510">
        <f>INDEX([1]age_tranches_5ans_nb_sex!$1:$1048576,MATCH('SectorStat-Age-Hommes'!$A510,[1]age_tranches_5ans_nb_sex!$A:$A,0),32)/5</f>
        <v>10.400000000315199</v>
      </c>
      <c r="BZ510">
        <f>INDEX([1]age_tranches_5ans_nb_sex!$1:$1048576,MATCH('SectorStat-Age-Hommes'!$A510,[1]age_tranches_5ans_nb_sex!$A:$A,0),32)/5</f>
        <v>10.400000000315199</v>
      </c>
      <c r="CA510">
        <f>INDEX([1]age_tranches_5ans_nb_sex!$1:$1048576,MATCH('SectorStat-Age-Hommes'!$A510,[1]age_tranches_5ans_nb_sex!$A:$A,0),34)/5</f>
        <v>5.7999999999392005</v>
      </c>
      <c r="CB510">
        <f>INDEX([1]age_tranches_5ans_nb_sex!$1:$1048576,MATCH('SectorStat-Age-Hommes'!$A510,[1]age_tranches_5ans_nb_sex!$A:$A,0),34)/5</f>
        <v>5.7999999999392005</v>
      </c>
      <c r="CC510">
        <f>INDEX([1]age_tranches_5ans_nb_sex!$1:$1048576,MATCH('SectorStat-Age-Hommes'!$A510,[1]age_tranches_5ans_nb_sex!$A:$A,0),34)/5</f>
        <v>5.7999999999392005</v>
      </c>
      <c r="CD510">
        <f>INDEX([1]age_tranches_5ans_nb_sex!$1:$1048576,MATCH('SectorStat-Age-Hommes'!$A510,[1]age_tranches_5ans_nb_sex!$A:$A,0),34)/5</f>
        <v>5.7999999999392005</v>
      </c>
      <c r="CE510">
        <f>INDEX([1]age_tranches_5ans_nb_sex!$1:$1048576,MATCH('SectorStat-Age-Hommes'!$A510,[1]age_tranches_5ans_nb_sex!$A:$A,0),34)/5</f>
        <v>5.7999999999392005</v>
      </c>
      <c r="CF510">
        <f>INDEX([1]age_tranches_5ans_nb_sex!$1:$1048576,MATCH('SectorStat-Age-Hommes'!$A510,[1]age_tranches_5ans_nb_sex!$A:$A,0),36)/5</f>
        <v>5.2000000001575994</v>
      </c>
      <c r="CG510">
        <f>INDEX([1]age_tranches_5ans_nb_sex!$1:$1048576,MATCH('SectorStat-Age-Hommes'!$A510,[1]age_tranches_5ans_nb_sex!$A:$A,0),36)/5</f>
        <v>5.2000000001575994</v>
      </c>
      <c r="CH510">
        <f>INDEX([1]age_tranches_5ans_nb_sex!$1:$1048576,MATCH('SectorStat-Age-Hommes'!$A510,[1]age_tranches_5ans_nb_sex!$A:$A,0),36)/5</f>
        <v>5.2000000001575994</v>
      </c>
      <c r="CI510">
        <f>INDEX([1]age_tranches_5ans_nb_sex!$1:$1048576,MATCH('SectorStat-Age-Hommes'!$A510,[1]age_tranches_5ans_nb_sex!$A:$A,0),36)/5</f>
        <v>5.2000000001575994</v>
      </c>
      <c r="CJ510">
        <f>INDEX([1]age_tranches_5ans_nb_sex!$1:$1048576,MATCH('SectorStat-Age-Hommes'!$A510,[1]age_tranches_5ans_nb_sex!$A:$A,0),36)/5</f>
        <v>5.2000000001575994</v>
      </c>
      <c r="CK510">
        <f>INDEX([1]age_tranches_5ans_nb_sex!$1:$1048576,MATCH('SectorStat-Age-Hommes'!$A510,[1]age_tranches_5ans_nb_sex!$A:$A,0),38)/5</f>
        <v>3.799999999642</v>
      </c>
      <c r="CL510">
        <f>INDEX([1]age_tranches_5ans_nb_sex!$1:$1048576,MATCH('SectorStat-Age-Hommes'!$A510,[1]age_tranches_5ans_nb_sex!$A:$A,0),38)/5</f>
        <v>3.799999999642</v>
      </c>
      <c r="CM510">
        <f>INDEX([1]age_tranches_5ans_nb_sex!$1:$1048576,MATCH('SectorStat-Age-Hommes'!$A510,[1]age_tranches_5ans_nb_sex!$A:$A,0),38)/5</f>
        <v>3.799999999642</v>
      </c>
      <c r="CN510">
        <f>INDEX([1]age_tranches_5ans_nb_sex!$1:$1048576,MATCH('SectorStat-Age-Hommes'!$A510,[1]age_tranches_5ans_nb_sex!$A:$A,0),38)/5</f>
        <v>3.799999999642</v>
      </c>
      <c r="CO510">
        <f>INDEX([1]age_tranches_5ans_nb_sex!$1:$1048576,MATCH('SectorStat-Age-Hommes'!$A510,[1]age_tranches_5ans_nb_sex!$A:$A,0),38)/5</f>
        <v>3.799999999642</v>
      </c>
      <c r="CP510" s="2">
        <f>INDEX([1]age_tranches_5ans_nb_sex!$1:$1048576,MATCH('SectorStat-Age-Hommes'!$A510,[1]age_tranches_5ans_nb_sex!$A:$A,0),40)/5</f>
        <v>0.99999999963600017</v>
      </c>
      <c r="CQ510" s="2">
        <f>INDEX([1]age_tranches_5ans_nb_sex!$1:$1048576,MATCH('SectorStat-Age-Hommes'!$A510,[1]age_tranches_5ans_nb_sex!$A:$A,0),40)/5</f>
        <v>0.99999999963600017</v>
      </c>
      <c r="CR510" s="2">
        <f>INDEX([1]age_tranches_5ans_nb_sex!$1:$1048576,MATCH('SectorStat-Age-Hommes'!$A510,[1]age_tranches_5ans_nb_sex!$A:$A,0),40)/5</f>
        <v>0.99999999963600017</v>
      </c>
      <c r="CS510" s="2">
        <f>INDEX([1]age_tranches_5ans_nb_sex!$1:$1048576,MATCH('SectorStat-Age-Hommes'!$A510,[1]age_tranches_5ans_nb_sex!$A:$A,0),40)/5</f>
        <v>0.99999999963600017</v>
      </c>
      <c r="CT510" s="2">
        <f>INDEX([1]age_tranches_5ans_nb_sex!$1:$1048576,MATCH('SectorStat-Age-Hommes'!$A510,[1]age_tranches_5ans_nb_sex!$A:$A,0),40)/5</f>
        <v>0.99999999963600017</v>
      </c>
      <c r="CZ510" s="3"/>
      <c r="DA510" s="3"/>
      <c r="DB510" s="3"/>
      <c r="DC510" s="3"/>
      <c r="DD510" s="3"/>
    </row>
    <row r="511" spans="1:108" x14ac:dyDescent="0.35">
      <c r="A511" s="1" t="s">
        <v>1004</v>
      </c>
      <c r="B511" s="1" t="s">
        <v>1005</v>
      </c>
      <c r="C511" t="str">
        <f>INDEX([1]SectorStat!$1:$1048576,MATCH('[1]Distribution ages'!$A511,[1]SectorStat!$B:$B,0),4)</f>
        <v>Schaerbeek</v>
      </c>
      <c r="D511">
        <f>INDEX([1]age_tranches_5ans_nb_sex!$1:$1048576,MATCH('SectorStat-Age-Hommes'!$A511,[1]age_tranches_5ans_nb_sex!$A:$A,0),4)/5</f>
        <v>13.000000000058398</v>
      </c>
      <c r="E511">
        <f>INDEX([1]age_tranches_5ans_nb_sex!$1:$1048576,MATCH('SectorStat-Age-Hommes'!$A511,[1]age_tranches_5ans_nb_sex!$A:$A,0),4)/5</f>
        <v>13.000000000058398</v>
      </c>
      <c r="F511">
        <f>INDEX([1]age_tranches_5ans_nb_sex!$1:$1048576,MATCH('SectorStat-Age-Hommes'!$A511,[1]age_tranches_5ans_nb_sex!$A:$A,0),4)/5</f>
        <v>13.000000000058398</v>
      </c>
      <c r="G511">
        <f>INDEX([1]age_tranches_5ans_nb_sex!$1:$1048576,MATCH('SectorStat-Age-Hommes'!$A511,[1]age_tranches_5ans_nb_sex!$A:$A,0),4)/5</f>
        <v>13.000000000058398</v>
      </c>
      <c r="H511">
        <f>INDEX([1]age_tranches_5ans_nb_sex!$1:$1048576,MATCH('SectorStat-Age-Hommes'!$A511,[1]age_tranches_5ans_nb_sex!$A:$A,0),4)/5</f>
        <v>13.000000000058398</v>
      </c>
      <c r="I511">
        <f>INDEX([1]age_tranches_5ans_nb_sex!$1:$1048576,MATCH('SectorStat-Age-Hommes'!$A511,[1]age_tranches_5ans_nb_sex!$A:$A,0),6)/5</f>
        <v>15.399999999776</v>
      </c>
      <c r="J511">
        <f>INDEX([1]age_tranches_5ans_nb_sex!$1:$1048576,MATCH('SectorStat-Age-Hommes'!$A511,[1]age_tranches_5ans_nb_sex!$A:$A,0),6)/5</f>
        <v>15.399999999776</v>
      </c>
      <c r="K511">
        <f>INDEX([1]age_tranches_5ans_nb_sex!$1:$1048576,MATCH('SectorStat-Age-Hommes'!$A511,[1]age_tranches_5ans_nb_sex!$A:$A,0),6)/5</f>
        <v>15.399999999776</v>
      </c>
      <c r="L511">
        <f>INDEX([1]age_tranches_5ans_nb_sex!$1:$1048576,MATCH('SectorStat-Age-Hommes'!$A511,[1]age_tranches_5ans_nb_sex!$A:$A,0),6)/5</f>
        <v>15.399999999776</v>
      </c>
      <c r="M511">
        <f>INDEX([1]age_tranches_5ans_nb_sex!$1:$1048576,MATCH('SectorStat-Age-Hommes'!$A511,[1]age_tranches_5ans_nb_sex!$A:$A,0),6)/5</f>
        <v>15.399999999776</v>
      </c>
      <c r="N511">
        <f>INDEX([1]age_tranches_5ans_nb_sex!$1:$1048576,MATCH('SectorStat-Age-Hommes'!$A511,[1]age_tranches_5ans_nb_sex!$A:$A,0),8)/5</f>
        <v>14.4000000001648</v>
      </c>
      <c r="O511">
        <f>INDEX([1]age_tranches_5ans_nb_sex!$1:$1048576,MATCH('SectorStat-Age-Hommes'!$A511,[1]age_tranches_5ans_nb_sex!$A:$A,0),8)/5</f>
        <v>14.4000000001648</v>
      </c>
      <c r="P511">
        <f>INDEX([1]age_tranches_5ans_nb_sex!$1:$1048576,MATCH('SectorStat-Age-Hommes'!$A511,[1]age_tranches_5ans_nb_sex!$A:$A,0),8)/5</f>
        <v>14.4000000001648</v>
      </c>
      <c r="Q511">
        <f>INDEX([1]age_tranches_5ans_nb_sex!$1:$1048576,MATCH('SectorStat-Age-Hommes'!$A511,[1]age_tranches_5ans_nb_sex!$A:$A,0),8)/5</f>
        <v>14.4000000001648</v>
      </c>
      <c r="R511">
        <f>INDEX([1]age_tranches_5ans_nb_sex!$1:$1048576,MATCH('SectorStat-Age-Hommes'!$A511,[1]age_tranches_5ans_nb_sex!$A:$A,0),8)/5</f>
        <v>14.4000000001648</v>
      </c>
      <c r="S511">
        <f>INDEX([1]age_tranches_5ans_nb_sex!$1:$1048576,MATCH('SectorStat-Age-Hommes'!$A511,[1]age_tranches_5ans_nb_sex!$A:$A,0),10)/5</f>
        <v>10.9999999999064</v>
      </c>
      <c r="T511">
        <f>INDEX([1]age_tranches_5ans_nb_sex!$1:$1048576,MATCH('SectorStat-Age-Hommes'!$A511,[1]age_tranches_5ans_nb_sex!$A:$A,0),10)/5</f>
        <v>10.9999999999064</v>
      </c>
      <c r="U511">
        <f>INDEX([1]age_tranches_5ans_nb_sex!$1:$1048576,MATCH('SectorStat-Age-Hommes'!$A511,[1]age_tranches_5ans_nb_sex!$A:$A,0),10)/5</f>
        <v>10.9999999999064</v>
      </c>
      <c r="V511">
        <f>INDEX([1]age_tranches_5ans_nb_sex!$1:$1048576,MATCH('SectorStat-Age-Hommes'!$A511,[1]age_tranches_5ans_nb_sex!$A:$A,0),10)/5</f>
        <v>10.9999999999064</v>
      </c>
      <c r="W511">
        <f>INDEX([1]age_tranches_5ans_nb_sex!$1:$1048576,MATCH('SectorStat-Age-Hommes'!$A511,[1]age_tranches_5ans_nb_sex!$A:$A,0),10)/5</f>
        <v>10.9999999999064</v>
      </c>
      <c r="X511">
        <f>INDEX([1]age_tranches_5ans_nb_sex!$1:$1048576,MATCH('SectorStat-Age-Hommes'!$A511,[1]age_tranches_5ans_nb_sex!$A:$A,0),10)/5</f>
        <v>10.9999999999064</v>
      </c>
      <c r="Y511">
        <f>INDEX([1]age_tranches_5ans_nb_sex!$1:$1048576,MATCH('SectorStat-Age-Hommes'!$A511,[1]age_tranches_5ans_nb_sex!$A:$A,0),12)/5</f>
        <v>15.5999999997912</v>
      </c>
      <c r="Z511">
        <f>INDEX([1]age_tranches_5ans_nb_sex!$1:$1048576,MATCH('SectorStat-Age-Hommes'!$A511,[1]age_tranches_5ans_nb_sex!$A:$A,0),12)/5</f>
        <v>15.5999999997912</v>
      </c>
      <c r="AA511">
        <f>INDEX([1]age_tranches_5ans_nb_sex!$1:$1048576,MATCH('SectorStat-Age-Hommes'!$A511,[1]age_tranches_5ans_nb_sex!$A:$A,0),12)/5</f>
        <v>15.5999999997912</v>
      </c>
      <c r="AB511">
        <f>INDEX([1]age_tranches_5ans_nb_sex!$1:$1048576,MATCH('SectorStat-Age-Hommes'!$A511,[1]age_tranches_5ans_nb_sex!$A:$A,0),12)/5</f>
        <v>15.5999999997912</v>
      </c>
      <c r="AC511">
        <f>INDEX([1]age_tranches_5ans_nb_sex!$1:$1048576,MATCH('SectorStat-Age-Hommes'!$A511,[1]age_tranches_5ans_nb_sex!$A:$A,0),14)/5</f>
        <v>21.799999999797599</v>
      </c>
      <c r="AD511">
        <f>INDEX([1]age_tranches_5ans_nb_sex!$1:$1048576,MATCH('SectorStat-Age-Hommes'!$A511,[1]age_tranches_5ans_nb_sex!$A:$A,0),14)/5</f>
        <v>21.799999999797599</v>
      </c>
      <c r="AE511">
        <f>INDEX([1]age_tranches_5ans_nb_sex!$1:$1048576,MATCH('SectorStat-Age-Hommes'!$A511,[1]age_tranches_5ans_nb_sex!$A:$A,0),14)/5</f>
        <v>21.799999999797599</v>
      </c>
      <c r="AF511">
        <f>INDEX([1]age_tranches_5ans_nb_sex!$1:$1048576,MATCH('SectorStat-Age-Hommes'!$A511,[1]age_tranches_5ans_nb_sex!$A:$A,0),14)/5</f>
        <v>21.799999999797599</v>
      </c>
      <c r="AG511">
        <f>INDEX([1]age_tranches_5ans_nb_sex!$1:$1048576,MATCH('SectorStat-Age-Hommes'!$A511,[1]age_tranches_5ans_nb_sex!$A:$A,0),14)/5</f>
        <v>21.799999999797599</v>
      </c>
      <c r="AH511">
        <f>INDEX([1]age_tranches_5ans_nb_sex!$1:$1048576,MATCH('SectorStat-Age-Hommes'!$A511,[1]age_tranches_5ans_nb_sex!$A:$A,0),16)/5</f>
        <v>21.2000000002168</v>
      </c>
      <c r="AI511">
        <f>INDEX([1]age_tranches_5ans_nb_sex!$1:$1048576,MATCH('SectorStat-Age-Hommes'!$A511,[1]age_tranches_5ans_nb_sex!$A:$A,0),16)/5</f>
        <v>21.2000000002168</v>
      </c>
      <c r="AJ511">
        <f>INDEX([1]age_tranches_5ans_nb_sex!$1:$1048576,MATCH('SectorStat-Age-Hommes'!$A511,[1]age_tranches_5ans_nb_sex!$A:$A,0),16)/5</f>
        <v>21.2000000002168</v>
      </c>
      <c r="AK511">
        <f>INDEX([1]age_tranches_5ans_nb_sex!$1:$1048576,MATCH('SectorStat-Age-Hommes'!$A511,[1]age_tranches_5ans_nb_sex!$A:$A,0),16)/5</f>
        <v>21.2000000002168</v>
      </c>
      <c r="AL511">
        <f>INDEX([1]age_tranches_5ans_nb_sex!$1:$1048576,MATCH('SectorStat-Age-Hommes'!$A511,[1]age_tranches_5ans_nb_sex!$A:$A,0),16)/5</f>
        <v>21.2000000002168</v>
      </c>
      <c r="AM511">
        <f>INDEX([1]age_tranches_5ans_nb_sex!$1:$1048576,MATCH('SectorStat-Age-Hommes'!$A511,[1]age_tranches_5ans_nb_sex!$A:$A,0),18)/5</f>
        <v>24.199999999980001</v>
      </c>
      <c r="AN511">
        <f>INDEX([1]age_tranches_5ans_nb_sex!$1:$1048576,MATCH('SectorStat-Age-Hommes'!$A511,[1]age_tranches_5ans_nb_sex!$A:$A,0),18)/5</f>
        <v>24.199999999980001</v>
      </c>
      <c r="AO511">
        <f>INDEX([1]age_tranches_5ans_nb_sex!$1:$1048576,MATCH('SectorStat-Age-Hommes'!$A511,[1]age_tranches_5ans_nb_sex!$A:$A,0),18)/5</f>
        <v>24.199999999980001</v>
      </c>
      <c r="AP511">
        <f>INDEX([1]age_tranches_5ans_nb_sex!$1:$1048576,MATCH('SectorStat-Age-Hommes'!$A511,[1]age_tranches_5ans_nb_sex!$A:$A,0),18)/5</f>
        <v>24.199999999980001</v>
      </c>
      <c r="AQ511">
        <f>INDEX([1]age_tranches_5ans_nb_sex!$1:$1048576,MATCH('SectorStat-Age-Hommes'!$A511,[1]age_tranches_5ans_nb_sex!$A:$A,0),18)/5</f>
        <v>24.199999999980001</v>
      </c>
      <c r="AR511">
        <f>INDEX([1]age_tranches_5ans_nb_sex!$1:$1048576,MATCH('SectorStat-Age-Hommes'!$A511,[1]age_tranches_5ans_nb_sex!$A:$A,0),20)/5</f>
        <v>21.2000000002168</v>
      </c>
      <c r="AS511">
        <f>INDEX([1]age_tranches_5ans_nb_sex!$1:$1048576,MATCH('SectorStat-Age-Hommes'!$A511,[1]age_tranches_5ans_nb_sex!$A:$A,0),20)/5</f>
        <v>21.2000000002168</v>
      </c>
      <c r="AT511">
        <f>INDEX([1]age_tranches_5ans_nb_sex!$1:$1048576,MATCH('SectorStat-Age-Hommes'!$A511,[1]age_tranches_5ans_nb_sex!$A:$A,0),20)/5</f>
        <v>21.2000000002168</v>
      </c>
      <c r="AU511">
        <f>INDEX([1]age_tranches_5ans_nb_sex!$1:$1048576,MATCH('SectorStat-Age-Hommes'!$A511,[1]age_tranches_5ans_nb_sex!$A:$A,0),20)/5</f>
        <v>21.2000000002168</v>
      </c>
      <c r="AV511">
        <f>INDEX([1]age_tranches_5ans_nb_sex!$1:$1048576,MATCH('SectorStat-Age-Hommes'!$A511,[1]age_tranches_5ans_nb_sex!$A:$A,0),20)/5</f>
        <v>21.2000000002168</v>
      </c>
      <c r="AW511">
        <f>INDEX([1]age_tranches_5ans_nb_sex!$1:$1048576,MATCH('SectorStat-Age-Hommes'!$A511,[1]age_tranches_5ans_nb_sex!$A:$A,0),22)/5</f>
        <v>22.199999999828002</v>
      </c>
      <c r="AX511">
        <f>INDEX([1]age_tranches_5ans_nb_sex!$1:$1048576,MATCH('SectorStat-Age-Hommes'!$A511,[1]age_tranches_5ans_nb_sex!$A:$A,0),22)/5</f>
        <v>22.199999999828002</v>
      </c>
      <c r="AY511">
        <f>INDEX([1]age_tranches_5ans_nb_sex!$1:$1048576,MATCH('SectorStat-Age-Hommes'!$A511,[1]age_tranches_5ans_nb_sex!$A:$A,0),22)/5</f>
        <v>22.199999999828002</v>
      </c>
      <c r="AZ511">
        <f>INDEX([1]age_tranches_5ans_nb_sex!$1:$1048576,MATCH('SectorStat-Age-Hommes'!$A511,[1]age_tranches_5ans_nb_sex!$A:$A,0),22)/5</f>
        <v>22.199999999828002</v>
      </c>
      <c r="BA511">
        <f>INDEX([1]age_tranches_5ans_nb_sex!$1:$1048576,MATCH('SectorStat-Age-Hommes'!$A511,[1]age_tranches_5ans_nb_sex!$A:$A,0),22)/5</f>
        <v>22.199999999828002</v>
      </c>
      <c r="BB511">
        <f>INDEX([1]age_tranches_5ans_nb_sex!$1:$1048576,MATCH('SectorStat-Age-Hommes'!$A511,[1]age_tranches_5ans_nb_sex!$A:$A,0),24)/5</f>
        <v>19.6000000000952</v>
      </c>
      <c r="BC511">
        <f>INDEX([1]age_tranches_5ans_nb_sex!$1:$1048576,MATCH('SectorStat-Age-Hommes'!$A511,[1]age_tranches_5ans_nb_sex!$A:$A,0),24)/5</f>
        <v>19.6000000000952</v>
      </c>
      <c r="BD511">
        <f>INDEX([1]age_tranches_5ans_nb_sex!$1:$1048576,MATCH('SectorStat-Age-Hommes'!$A511,[1]age_tranches_5ans_nb_sex!$A:$A,0),24)/5</f>
        <v>19.6000000000952</v>
      </c>
      <c r="BE511">
        <f>INDEX([1]age_tranches_5ans_nb_sex!$1:$1048576,MATCH('SectorStat-Age-Hommes'!$A511,[1]age_tranches_5ans_nb_sex!$A:$A,0),24)/5</f>
        <v>19.6000000000952</v>
      </c>
      <c r="BF511">
        <f>INDEX([1]age_tranches_5ans_nb_sex!$1:$1048576,MATCH('SectorStat-Age-Hommes'!$A511,[1]age_tranches_5ans_nb_sex!$A:$A,0),24)/5</f>
        <v>19.6000000000952</v>
      </c>
      <c r="BG511">
        <f>INDEX([1]age_tranches_5ans_nb_sex!$1:$1048576,MATCH('SectorStat-Age-Hommes'!$A511,[1]age_tranches_5ans_nb_sex!$A:$A,0),26)/5</f>
        <v>13.4000000000888</v>
      </c>
      <c r="BH511">
        <f>INDEX([1]age_tranches_5ans_nb_sex!$1:$1048576,MATCH('SectorStat-Age-Hommes'!$A511,[1]age_tranches_5ans_nb_sex!$A:$A,0),26)/5</f>
        <v>13.4000000000888</v>
      </c>
      <c r="BI511">
        <f>INDEX([1]age_tranches_5ans_nb_sex!$1:$1048576,MATCH('SectorStat-Age-Hommes'!$A511,[1]age_tranches_5ans_nb_sex!$A:$A,0),26)/5</f>
        <v>13.4000000000888</v>
      </c>
      <c r="BJ511">
        <f>INDEX([1]age_tranches_5ans_nb_sex!$1:$1048576,MATCH('SectorStat-Age-Hommes'!$A511,[1]age_tranches_5ans_nb_sex!$A:$A,0),26)/5</f>
        <v>13.4000000000888</v>
      </c>
      <c r="BK511">
        <f>INDEX([1]age_tranches_5ans_nb_sex!$1:$1048576,MATCH('SectorStat-Age-Hommes'!$A511,[1]age_tranches_5ans_nb_sex!$A:$A,0),26)/5</f>
        <v>13.4000000000888</v>
      </c>
      <c r="BL511">
        <f>INDEX([1]age_tranches_5ans_nb_sex!$1:$1048576,MATCH('SectorStat-Age-Hommes'!$A511,[1]age_tranches_5ans_nb_sex!$A:$A,0),28)/5</f>
        <v>12.600000000028</v>
      </c>
      <c r="BM511">
        <f>INDEX([1]age_tranches_5ans_nb_sex!$1:$1048576,MATCH('SectorStat-Age-Hommes'!$A511,[1]age_tranches_5ans_nb_sex!$A:$A,0),28)/5</f>
        <v>12.600000000028</v>
      </c>
      <c r="BN511">
        <f>INDEX([1]age_tranches_5ans_nb_sex!$1:$1048576,MATCH('SectorStat-Age-Hommes'!$A511,[1]age_tranches_5ans_nb_sex!$A:$A,0),28)/5</f>
        <v>12.600000000028</v>
      </c>
      <c r="BO511">
        <f>INDEX([1]age_tranches_5ans_nb_sex!$1:$1048576,MATCH('SectorStat-Age-Hommes'!$A511,[1]age_tranches_5ans_nb_sex!$A:$A,0),28)/5</f>
        <v>12.600000000028</v>
      </c>
      <c r="BP511">
        <f>INDEX([1]age_tranches_5ans_nb_sex!$1:$1048576,MATCH('SectorStat-Age-Hommes'!$A511,[1]age_tranches_5ans_nb_sex!$A:$A,0),28)/5</f>
        <v>12.600000000028</v>
      </c>
      <c r="BQ511">
        <f>INDEX([1]age_tranches_5ans_nb_sex!$1:$1048576,MATCH('SectorStat-Age-Hommes'!$A511,[1]age_tranches_5ans_nb_sex!$A:$A,0),30)/5</f>
        <v>6.800000000052</v>
      </c>
      <c r="BR511">
        <f>INDEX([1]age_tranches_5ans_nb_sex!$1:$1048576,MATCH('SectorStat-Age-Hommes'!$A511,[1]age_tranches_5ans_nb_sex!$A:$A,0),30)/5</f>
        <v>6.800000000052</v>
      </c>
      <c r="BS511">
        <f>INDEX([1]age_tranches_5ans_nb_sex!$1:$1048576,MATCH('SectorStat-Age-Hommes'!$A511,[1]age_tranches_5ans_nb_sex!$A:$A,0),30)/5</f>
        <v>6.800000000052</v>
      </c>
      <c r="BT511">
        <f>INDEX([1]age_tranches_5ans_nb_sex!$1:$1048576,MATCH('SectorStat-Age-Hommes'!$A511,[1]age_tranches_5ans_nb_sex!$A:$A,0),30)/5</f>
        <v>6.800000000052</v>
      </c>
      <c r="BU511">
        <f>INDEX([1]age_tranches_5ans_nb_sex!$1:$1048576,MATCH('SectorStat-Age-Hommes'!$A511,[1]age_tranches_5ans_nb_sex!$A:$A,0),30)/5</f>
        <v>6.800000000052</v>
      </c>
      <c r="BV511">
        <f>INDEX([1]age_tranches_5ans_nb_sex!$1:$1048576,MATCH('SectorStat-Age-Hommes'!$A511,[1]age_tranches_5ans_nb_sex!$A:$A,0),32)/5</f>
        <v>4.9999999999152003</v>
      </c>
      <c r="BW511">
        <f>INDEX([1]age_tranches_5ans_nb_sex!$1:$1048576,MATCH('SectorStat-Age-Hommes'!$A511,[1]age_tranches_5ans_nb_sex!$A:$A,0),32)/5</f>
        <v>4.9999999999152003</v>
      </c>
      <c r="BX511">
        <f>INDEX([1]age_tranches_5ans_nb_sex!$1:$1048576,MATCH('SectorStat-Age-Hommes'!$A511,[1]age_tranches_5ans_nb_sex!$A:$A,0),32)/5</f>
        <v>4.9999999999152003</v>
      </c>
      <c r="BY511">
        <f>INDEX([1]age_tranches_5ans_nb_sex!$1:$1048576,MATCH('SectorStat-Age-Hommes'!$A511,[1]age_tranches_5ans_nb_sex!$A:$A,0),32)/5</f>
        <v>4.9999999999152003</v>
      </c>
      <c r="BZ511">
        <f>INDEX([1]age_tranches_5ans_nb_sex!$1:$1048576,MATCH('SectorStat-Age-Hommes'!$A511,[1]age_tranches_5ans_nb_sex!$A:$A,0),32)/5</f>
        <v>4.9999999999152003</v>
      </c>
      <c r="CA511">
        <f>INDEX([1]age_tranches_5ans_nb_sex!$1:$1048576,MATCH('SectorStat-Age-Hommes'!$A511,[1]age_tranches_5ans_nb_sex!$A:$A,0),34)/5</f>
        <v>5.3999999999455994</v>
      </c>
      <c r="CB511">
        <f>INDEX([1]age_tranches_5ans_nb_sex!$1:$1048576,MATCH('SectorStat-Age-Hommes'!$A511,[1]age_tranches_5ans_nb_sex!$A:$A,0),34)/5</f>
        <v>5.3999999999455994</v>
      </c>
      <c r="CC511">
        <f>INDEX([1]age_tranches_5ans_nb_sex!$1:$1048576,MATCH('SectorStat-Age-Hommes'!$A511,[1]age_tranches_5ans_nb_sex!$A:$A,0),34)/5</f>
        <v>5.3999999999455994</v>
      </c>
      <c r="CD511">
        <f>INDEX([1]age_tranches_5ans_nb_sex!$1:$1048576,MATCH('SectorStat-Age-Hommes'!$A511,[1]age_tranches_5ans_nb_sex!$A:$A,0),34)/5</f>
        <v>5.3999999999455994</v>
      </c>
      <c r="CE511">
        <f>INDEX([1]age_tranches_5ans_nb_sex!$1:$1048576,MATCH('SectorStat-Age-Hommes'!$A511,[1]age_tranches_5ans_nb_sex!$A:$A,0),34)/5</f>
        <v>5.3999999999455994</v>
      </c>
      <c r="CF511">
        <f>INDEX([1]age_tranches_5ans_nb_sex!$1:$1048576,MATCH('SectorStat-Age-Hommes'!$A511,[1]age_tranches_5ans_nb_sex!$A:$A,0),36)/5</f>
        <v>3.5999999998088001</v>
      </c>
      <c r="CG511">
        <f>INDEX([1]age_tranches_5ans_nb_sex!$1:$1048576,MATCH('SectorStat-Age-Hommes'!$A511,[1]age_tranches_5ans_nb_sex!$A:$A,0),36)/5</f>
        <v>3.5999999998088001</v>
      </c>
      <c r="CH511">
        <f>INDEX([1]age_tranches_5ans_nb_sex!$1:$1048576,MATCH('SectorStat-Age-Hommes'!$A511,[1]age_tranches_5ans_nb_sex!$A:$A,0),36)/5</f>
        <v>3.5999999998088001</v>
      </c>
      <c r="CI511">
        <f>INDEX([1]age_tranches_5ans_nb_sex!$1:$1048576,MATCH('SectorStat-Age-Hommes'!$A511,[1]age_tranches_5ans_nb_sex!$A:$A,0),36)/5</f>
        <v>3.5999999998088001</v>
      </c>
      <c r="CJ511">
        <f>INDEX([1]age_tranches_5ans_nb_sex!$1:$1048576,MATCH('SectorStat-Age-Hommes'!$A511,[1]age_tranches_5ans_nb_sex!$A:$A,0),36)/5</f>
        <v>3.5999999998088001</v>
      </c>
      <c r="CK511">
        <f>INDEX([1]age_tranches_5ans_nb_sex!$1:$1048576,MATCH('SectorStat-Age-Hommes'!$A511,[1]age_tranches_5ans_nb_sex!$A:$A,0),38)/5</f>
        <v>2.8000000002128003</v>
      </c>
      <c r="CL511">
        <f>INDEX([1]age_tranches_5ans_nb_sex!$1:$1048576,MATCH('SectorStat-Age-Hommes'!$A511,[1]age_tranches_5ans_nb_sex!$A:$A,0),38)/5</f>
        <v>2.8000000002128003</v>
      </c>
      <c r="CM511">
        <f>INDEX([1]age_tranches_5ans_nb_sex!$1:$1048576,MATCH('SectorStat-Age-Hommes'!$A511,[1]age_tranches_5ans_nb_sex!$A:$A,0),38)/5</f>
        <v>2.8000000002128003</v>
      </c>
      <c r="CN511">
        <f>INDEX([1]age_tranches_5ans_nb_sex!$1:$1048576,MATCH('SectorStat-Age-Hommes'!$A511,[1]age_tranches_5ans_nb_sex!$A:$A,0),38)/5</f>
        <v>2.8000000002128003</v>
      </c>
      <c r="CO511">
        <f>INDEX([1]age_tranches_5ans_nb_sex!$1:$1048576,MATCH('SectorStat-Age-Hommes'!$A511,[1]age_tranches_5ans_nb_sex!$A:$A,0),38)/5</f>
        <v>2.8000000002128003</v>
      </c>
      <c r="CP511" s="2">
        <f>INDEX([1]age_tranches_5ans_nb_sex!$1:$1048576,MATCH('SectorStat-Age-Hommes'!$A511,[1]age_tranches_5ans_nb_sex!$A:$A,0),40)/5</f>
        <v>1.8000000001368002</v>
      </c>
      <c r="CQ511" s="2">
        <f>INDEX([1]age_tranches_5ans_nb_sex!$1:$1048576,MATCH('SectorStat-Age-Hommes'!$A511,[1]age_tranches_5ans_nb_sex!$A:$A,0),40)/5</f>
        <v>1.8000000001368002</v>
      </c>
      <c r="CR511" s="2">
        <f>INDEX([1]age_tranches_5ans_nb_sex!$1:$1048576,MATCH('SectorStat-Age-Hommes'!$A511,[1]age_tranches_5ans_nb_sex!$A:$A,0),40)/5</f>
        <v>1.8000000001368002</v>
      </c>
      <c r="CS511" s="2">
        <f>INDEX([1]age_tranches_5ans_nb_sex!$1:$1048576,MATCH('SectorStat-Age-Hommes'!$A511,[1]age_tranches_5ans_nb_sex!$A:$A,0),40)/5</f>
        <v>1.8000000001368002</v>
      </c>
      <c r="CT511" s="2">
        <f>INDEX([1]age_tranches_5ans_nb_sex!$1:$1048576,MATCH('SectorStat-Age-Hommes'!$A511,[1]age_tranches_5ans_nb_sex!$A:$A,0),40)/5</f>
        <v>1.8000000001368002</v>
      </c>
      <c r="CZ511" s="3"/>
      <c r="DA511" s="3"/>
      <c r="DB511" s="3"/>
      <c r="DC511" s="3"/>
      <c r="DD511" s="3"/>
    </row>
    <row r="512" spans="1:108" x14ac:dyDescent="0.35">
      <c r="A512" s="1" t="s">
        <v>1006</v>
      </c>
      <c r="B512" s="1" t="s">
        <v>1007</v>
      </c>
      <c r="C512" t="str">
        <f>INDEX([1]SectorStat!$1:$1048576,MATCH('[1]Distribution ages'!$A512,[1]SectorStat!$B:$B,0),4)</f>
        <v>Schaerbeek</v>
      </c>
      <c r="D512">
        <f>INDEX([1]age_tranches_5ans_nb_sex!$1:$1048576,MATCH('SectorStat-Age-Hommes'!$A512,[1]age_tranches_5ans_nb_sex!$A:$A,0),4)/5</f>
        <v>12.199999999983001</v>
      </c>
      <c r="E512">
        <f>INDEX([1]age_tranches_5ans_nb_sex!$1:$1048576,MATCH('SectorStat-Age-Hommes'!$A512,[1]age_tranches_5ans_nb_sex!$A:$A,0),4)/5</f>
        <v>12.199999999983001</v>
      </c>
      <c r="F512">
        <f>INDEX([1]age_tranches_5ans_nb_sex!$1:$1048576,MATCH('SectorStat-Age-Hommes'!$A512,[1]age_tranches_5ans_nb_sex!$A:$A,0),4)/5</f>
        <v>12.199999999983001</v>
      </c>
      <c r="G512">
        <f>INDEX([1]age_tranches_5ans_nb_sex!$1:$1048576,MATCH('SectorStat-Age-Hommes'!$A512,[1]age_tranches_5ans_nb_sex!$A:$A,0),4)/5</f>
        <v>12.199999999983001</v>
      </c>
      <c r="H512">
        <f>INDEX([1]age_tranches_5ans_nb_sex!$1:$1048576,MATCH('SectorStat-Age-Hommes'!$A512,[1]age_tranches_5ans_nb_sex!$A:$A,0),4)/5</f>
        <v>12.199999999983001</v>
      </c>
      <c r="I512">
        <f>INDEX([1]age_tranches_5ans_nb_sex!$1:$1048576,MATCH('SectorStat-Age-Hommes'!$A512,[1]age_tranches_5ans_nb_sex!$A:$A,0),6)/5</f>
        <v>9.5999999999365997</v>
      </c>
      <c r="J512">
        <f>INDEX([1]age_tranches_5ans_nb_sex!$1:$1048576,MATCH('SectorStat-Age-Hommes'!$A512,[1]age_tranches_5ans_nb_sex!$A:$A,0),6)/5</f>
        <v>9.5999999999365997</v>
      </c>
      <c r="K512">
        <f>INDEX([1]age_tranches_5ans_nb_sex!$1:$1048576,MATCH('SectorStat-Age-Hommes'!$A512,[1]age_tranches_5ans_nb_sex!$A:$A,0),6)/5</f>
        <v>9.5999999999365997</v>
      </c>
      <c r="L512">
        <f>INDEX([1]age_tranches_5ans_nb_sex!$1:$1048576,MATCH('SectorStat-Age-Hommes'!$A512,[1]age_tranches_5ans_nb_sex!$A:$A,0),6)/5</f>
        <v>9.5999999999365997</v>
      </c>
      <c r="M512">
        <f>INDEX([1]age_tranches_5ans_nb_sex!$1:$1048576,MATCH('SectorStat-Age-Hommes'!$A512,[1]age_tranches_5ans_nb_sex!$A:$A,0),6)/5</f>
        <v>9.5999999999365997</v>
      </c>
      <c r="N512">
        <f>INDEX([1]age_tranches_5ans_nb_sex!$1:$1048576,MATCH('SectorStat-Age-Hommes'!$A512,[1]age_tranches_5ans_nb_sex!$A:$A,0),8)/5</f>
        <v>8.3999999999791992</v>
      </c>
      <c r="O512">
        <f>INDEX([1]age_tranches_5ans_nb_sex!$1:$1048576,MATCH('SectorStat-Age-Hommes'!$A512,[1]age_tranches_5ans_nb_sex!$A:$A,0),8)/5</f>
        <v>8.3999999999791992</v>
      </c>
      <c r="P512">
        <f>INDEX([1]age_tranches_5ans_nb_sex!$1:$1048576,MATCH('SectorStat-Age-Hommes'!$A512,[1]age_tranches_5ans_nb_sex!$A:$A,0),8)/5</f>
        <v>8.3999999999791992</v>
      </c>
      <c r="Q512">
        <f>INDEX([1]age_tranches_5ans_nb_sex!$1:$1048576,MATCH('SectorStat-Age-Hommes'!$A512,[1]age_tranches_5ans_nb_sex!$A:$A,0),8)/5</f>
        <v>8.3999999999791992</v>
      </c>
      <c r="R512">
        <f>INDEX([1]age_tranches_5ans_nb_sex!$1:$1048576,MATCH('SectorStat-Age-Hommes'!$A512,[1]age_tranches_5ans_nb_sex!$A:$A,0),8)/5</f>
        <v>8.3999999999791992</v>
      </c>
      <c r="S512">
        <f>INDEX([1]age_tranches_5ans_nb_sex!$1:$1048576,MATCH('SectorStat-Age-Hommes'!$A512,[1]age_tranches_5ans_nb_sex!$A:$A,0),10)/5</f>
        <v>7.2000000000218005</v>
      </c>
      <c r="T512">
        <f>INDEX([1]age_tranches_5ans_nb_sex!$1:$1048576,MATCH('SectorStat-Age-Hommes'!$A512,[1]age_tranches_5ans_nb_sex!$A:$A,0),10)/5</f>
        <v>7.2000000000218005</v>
      </c>
      <c r="U512">
        <f>INDEX([1]age_tranches_5ans_nb_sex!$1:$1048576,MATCH('SectorStat-Age-Hommes'!$A512,[1]age_tranches_5ans_nb_sex!$A:$A,0),10)/5</f>
        <v>7.2000000000218005</v>
      </c>
      <c r="V512">
        <f>INDEX([1]age_tranches_5ans_nb_sex!$1:$1048576,MATCH('SectorStat-Age-Hommes'!$A512,[1]age_tranches_5ans_nb_sex!$A:$A,0),10)/5</f>
        <v>7.2000000000218005</v>
      </c>
      <c r="W512">
        <f>INDEX([1]age_tranches_5ans_nb_sex!$1:$1048576,MATCH('SectorStat-Age-Hommes'!$A512,[1]age_tranches_5ans_nb_sex!$A:$A,0),10)/5</f>
        <v>7.2000000000218005</v>
      </c>
      <c r="X512">
        <f>INDEX([1]age_tranches_5ans_nb_sex!$1:$1048576,MATCH('SectorStat-Age-Hommes'!$A512,[1]age_tranches_5ans_nb_sex!$A:$A,0),10)/5</f>
        <v>7.2000000000218005</v>
      </c>
      <c r="Y512">
        <f>INDEX([1]age_tranches_5ans_nb_sex!$1:$1048576,MATCH('SectorStat-Age-Hommes'!$A512,[1]age_tranches_5ans_nb_sex!$A:$A,0),12)/5</f>
        <v>5.7999999999328002</v>
      </c>
      <c r="Z512">
        <f>INDEX([1]age_tranches_5ans_nb_sex!$1:$1048576,MATCH('SectorStat-Age-Hommes'!$A512,[1]age_tranches_5ans_nb_sex!$A:$A,0),12)/5</f>
        <v>5.7999999999328002</v>
      </c>
      <c r="AA512">
        <f>INDEX([1]age_tranches_5ans_nb_sex!$1:$1048576,MATCH('SectorStat-Age-Hommes'!$A512,[1]age_tranches_5ans_nb_sex!$A:$A,0),12)/5</f>
        <v>5.7999999999328002</v>
      </c>
      <c r="AB512">
        <f>INDEX([1]age_tranches_5ans_nb_sex!$1:$1048576,MATCH('SectorStat-Age-Hommes'!$A512,[1]age_tranches_5ans_nb_sex!$A:$A,0),12)/5</f>
        <v>5.7999999999328002</v>
      </c>
      <c r="AC512">
        <f>INDEX([1]age_tranches_5ans_nb_sex!$1:$1048576,MATCH('SectorStat-Age-Hommes'!$A512,[1]age_tranches_5ans_nb_sex!$A:$A,0),14)/5</f>
        <v>17.800000000061601</v>
      </c>
      <c r="AD512">
        <f>INDEX([1]age_tranches_5ans_nb_sex!$1:$1048576,MATCH('SectorStat-Age-Hommes'!$A512,[1]age_tranches_5ans_nb_sex!$A:$A,0),14)/5</f>
        <v>17.800000000061601</v>
      </c>
      <c r="AE512">
        <f>INDEX([1]age_tranches_5ans_nb_sex!$1:$1048576,MATCH('SectorStat-Age-Hommes'!$A512,[1]age_tranches_5ans_nb_sex!$A:$A,0),14)/5</f>
        <v>17.800000000061601</v>
      </c>
      <c r="AF512">
        <f>INDEX([1]age_tranches_5ans_nb_sex!$1:$1048576,MATCH('SectorStat-Age-Hommes'!$A512,[1]age_tranches_5ans_nb_sex!$A:$A,0),14)/5</f>
        <v>17.800000000061601</v>
      </c>
      <c r="AG512">
        <f>INDEX([1]age_tranches_5ans_nb_sex!$1:$1048576,MATCH('SectorStat-Age-Hommes'!$A512,[1]age_tranches_5ans_nb_sex!$A:$A,0),14)/5</f>
        <v>17.800000000061601</v>
      </c>
      <c r="AH512">
        <f>INDEX([1]age_tranches_5ans_nb_sex!$1:$1048576,MATCH('SectorStat-Age-Hommes'!$A512,[1]age_tranches_5ans_nb_sex!$A:$A,0),16)/5</f>
        <v>14.800000000029399</v>
      </c>
      <c r="AI512">
        <f>INDEX([1]age_tranches_5ans_nb_sex!$1:$1048576,MATCH('SectorStat-Age-Hommes'!$A512,[1]age_tranches_5ans_nb_sex!$A:$A,0),16)/5</f>
        <v>14.800000000029399</v>
      </c>
      <c r="AJ512">
        <f>INDEX([1]age_tranches_5ans_nb_sex!$1:$1048576,MATCH('SectorStat-Age-Hommes'!$A512,[1]age_tranches_5ans_nb_sex!$A:$A,0),16)/5</f>
        <v>14.800000000029399</v>
      </c>
      <c r="AK512">
        <f>INDEX([1]age_tranches_5ans_nb_sex!$1:$1048576,MATCH('SectorStat-Age-Hommes'!$A512,[1]age_tranches_5ans_nb_sex!$A:$A,0),16)/5</f>
        <v>14.800000000029399</v>
      </c>
      <c r="AL512">
        <f>INDEX([1]age_tranches_5ans_nb_sex!$1:$1048576,MATCH('SectorStat-Age-Hommes'!$A512,[1]age_tranches_5ans_nb_sex!$A:$A,0),16)/5</f>
        <v>14.800000000029399</v>
      </c>
      <c r="AM512">
        <f>INDEX([1]age_tranches_5ans_nb_sex!$1:$1048576,MATCH('SectorStat-Age-Hommes'!$A512,[1]age_tranches_5ans_nb_sex!$A:$A,0),18)/5</f>
        <v>16.799999999958398</v>
      </c>
      <c r="AN512">
        <f>INDEX([1]age_tranches_5ans_nb_sex!$1:$1048576,MATCH('SectorStat-Age-Hommes'!$A512,[1]age_tranches_5ans_nb_sex!$A:$A,0),18)/5</f>
        <v>16.799999999958398</v>
      </c>
      <c r="AO512">
        <f>INDEX([1]age_tranches_5ans_nb_sex!$1:$1048576,MATCH('SectorStat-Age-Hommes'!$A512,[1]age_tranches_5ans_nb_sex!$A:$A,0),18)/5</f>
        <v>16.799999999958398</v>
      </c>
      <c r="AP512">
        <f>INDEX([1]age_tranches_5ans_nb_sex!$1:$1048576,MATCH('SectorStat-Age-Hommes'!$A512,[1]age_tranches_5ans_nb_sex!$A:$A,0),18)/5</f>
        <v>16.799999999958398</v>
      </c>
      <c r="AQ512">
        <f>INDEX([1]age_tranches_5ans_nb_sex!$1:$1048576,MATCH('SectorStat-Age-Hommes'!$A512,[1]age_tranches_5ans_nb_sex!$A:$A,0),18)/5</f>
        <v>16.799999999958398</v>
      </c>
      <c r="AR512">
        <f>INDEX([1]age_tranches_5ans_nb_sex!$1:$1048576,MATCH('SectorStat-Age-Hommes'!$A512,[1]age_tranches_5ans_nb_sex!$A:$A,0),20)/5</f>
        <v>12.000000000128798</v>
      </c>
      <c r="AS512">
        <f>INDEX([1]age_tranches_5ans_nb_sex!$1:$1048576,MATCH('SectorStat-Age-Hommes'!$A512,[1]age_tranches_5ans_nb_sex!$A:$A,0),20)/5</f>
        <v>12.000000000128798</v>
      </c>
      <c r="AT512">
        <f>INDEX([1]age_tranches_5ans_nb_sex!$1:$1048576,MATCH('SectorStat-Age-Hommes'!$A512,[1]age_tranches_5ans_nb_sex!$A:$A,0),20)/5</f>
        <v>12.000000000128798</v>
      </c>
      <c r="AU512">
        <f>INDEX([1]age_tranches_5ans_nb_sex!$1:$1048576,MATCH('SectorStat-Age-Hommes'!$A512,[1]age_tranches_5ans_nb_sex!$A:$A,0),20)/5</f>
        <v>12.000000000128798</v>
      </c>
      <c r="AV512">
        <f>INDEX([1]age_tranches_5ans_nb_sex!$1:$1048576,MATCH('SectorStat-Age-Hommes'!$A512,[1]age_tranches_5ans_nb_sex!$A:$A,0),20)/5</f>
        <v>12.000000000128798</v>
      </c>
      <c r="AW512">
        <f>INDEX([1]age_tranches_5ans_nb_sex!$1:$1048576,MATCH('SectorStat-Age-Hommes'!$A512,[1]age_tranches_5ans_nb_sex!$A:$A,0),22)/5</f>
        <v>8.2000000001250015</v>
      </c>
      <c r="AX512">
        <f>INDEX([1]age_tranches_5ans_nb_sex!$1:$1048576,MATCH('SectorStat-Age-Hommes'!$A512,[1]age_tranches_5ans_nb_sex!$A:$A,0),22)/5</f>
        <v>8.2000000001250015</v>
      </c>
      <c r="AY512">
        <f>INDEX([1]age_tranches_5ans_nb_sex!$1:$1048576,MATCH('SectorStat-Age-Hommes'!$A512,[1]age_tranches_5ans_nb_sex!$A:$A,0),22)/5</f>
        <v>8.2000000001250015</v>
      </c>
      <c r="AZ512">
        <f>INDEX([1]age_tranches_5ans_nb_sex!$1:$1048576,MATCH('SectorStat-Age-Hommes'!$A512,[1]age_tranches_5ans_nb_sex!$A:$A,0),22)/5</f>
        <v>8.2000000001250015</v>
      </c>
      <c r="BA512">
        <f>INDEX([1]age_tranches_5ans_nb_sex!$1:$1048576,MATCH('SectorStat-Age-Hommes'!$A512,[1]age_tranches_5ans_nb_sex!$A:$A,0),22)/5</f>
        <v>8.2000000001250015</v>
      </c>
      <c r="BB512">
        <f>INDEX([1]age_tranches_5ans_nb_sex!$1:$1048576,MATCH('SectorStat-Age-Hommes'!$A512,[1]age_tranches_5ans_nb_sex!$A:$A,0),24)/5</f>
        <v>6.4000000000502002</v>
      </c>
      <c r="BC512">
        <f>INDEX([1]age_tranches_5ans_nb_sex!$1:$1048576,MATCH('SectorStat-Age-Hommes'!$A512,[1]age_tranches_5ans_nb_sex!$A:$A,0),24)/5</f>
        <v>6.4000000000502002</v>
      </c>
      <c r="BD512">
        <f>INDEX([1]age_tranches_5ans_nb_sex!$1:$1048576,MATCH('SectorStat-Age-Hommes'!$A512,[1]age_tranches_5ans_nb_sex!$A:$A,0),24)/5</f>
        <v>6.4000000000502002</v>
      </c>
      <c r="BE512">
        <f>INDEX([1]age_tranches_5ans_nb_sex!$1:$1048576,MATCH('SectorStat-Age-Hommes'!$A512,[1]age_tranches_5ans_nb_sex!$A:$A,0),24)/5</f>
        <v>6.4000000000502002</v>
      </c>
      <c r="BF512">
        <f>INDEX([1]age_tranches_5ans_nb_sex!$1:$1048576,MATCH('SectorStat-Age-Hommes'!$A512,[1]age_tranches_5ans_nb_sex!$A:$A,0),24)/5</f>
        <v>6.4000000000502002</v>
      </c>
      <c r="BG512">
        <f>INDEX([1]age_tranches_5ans_nb_sex!$1:$1048576,MATCH('SectorStat-Age-Hommes'!$A512,[1]age_tranches_5ans_nb_sex!$A:$A,0),26)/5</f>
        <v>5.7999999999328002</v>
      </c>
      <c r="BH512">
        <f>INDEX([1]age_tranches_5ans_nb_sex!$1:$1048576,MATCH('SectorStat-Age-Hommes'!$A512,[1]age_tranches_5ans_nb_sex!$A:$A,0),26)/5</f>
        <v>5.7999999999328002</v>
      </c>
      <c r="BI512">
        <f>INDEX([1]age_tranches_5ans_nb_sex!$1:$1048576,MATCH('SectorStat-Age-Hommes'!$A512,[1]age_tranches_5ans_nb_sex!$A:$A,0),26)/5</f>
        <v>5.7999999999328002</v>
      </c>
      <c r="BJ512">
        <f>INDEX([1]age_tranches_5ans_nb_sex!$1:$1048576,MATCH('SectorStat-Age-Hommes'!$A512,[1]age_tranches_5ans_nb_sex!$A:$A,0),26)/5</f>
        <v>5.7999999999328002</v>
      </c>
      <c r="BK512">
        <f>INDEX([1]age_tranches_5ans_nb_sex!$1:$1048576,MATCH('SectorStat-Age-Hommes'!$A512,[1]age_tranches_5ans_nb_sex!$A:$A,0),26)/5</f>
        <v>5.7999999999328002</v>
      </c>
      <c r="BL512">
        <f>INDEX([1]age_tranches_5ans_nb_sex!$1:$1048576,MATCH('SectorStat-Age-Hommes'!$A512,[1]age_tranches_5ans_nb_sex!$A:$A,0),28)/5</f>
        <v>4.1999999999895996</v>
      </c>
      <c r="BM512">
        <f>INDEX([1]age_tranches_5ans_nb_sex!$1:$1048576,MATCH('SectorStat-Age-Hommes'!$A512,[1]age_tranches_5ans_nb_sex!$A:$A,0),28)/5</f>
        <v>4.1999999999895996</v>
      </c>
      <c r="BN512">
        <f>INDEX([1]age_tranches_5ans_nb_sex!$1:$1048576,MATCH('SectorStat-Age-Hommes'!$A512,[1]age_tranches_5ans_nb_sex!$A:$A,0),28)/5</f>
        <v>4.1999999999895996</v>
      </c>
      <c r="BO512">
        <f>INDEX([1]age_tranches_5ans_nb_sex!$1:$1048576,MATCH('SectorStat-Age-Hommes'!$A512,[1]age_tranches_5ans_nb_sex!$A:$A,0),28)/5</f>
        <v>4.1999999999895996</v>
      </c>
      <c r="BP512">
        <f>INDEX([1]age_tranches_5ans_nb_sex!$1:$1048576,MATCH('SectorStat-Age-Hommes'!$A512,[1]age_tranches_5ans_nb_sex!$A:$A,0),28)/5</f>
        <v>4.1999999999895996</v>
      </c>
      <c r="BQ512">
        <f>INDEX([1]age_tranches_5ans_nb_sex!$1:$1048576,MATCH('SectorStat-Age-Hommes'!$A512,[1]age_tranches_5ans_nb_sex!$A:$A,0),30)/5</f>
        <v>2.6000000000464003</v>
      </c>
      <c r="BR512">
        <f>INDEX([1]age_tranches_5ans_nb_sex!$1:$1048576,MATCH('SectorStat-Age-Hommes'!$A512,[1]age_tranches_5ans_nb_sex!$A:$A,0),30)/5</f>
        <v>2.6000000000464003</v>
      </c>
      <c r="BS512">
        <f>INDEX([1]age_tranches_5ans_nb_sex!$1:$1048576,MATCH('SectorStat-Age-Hommes'!$A512,[1]age_tranches_5ans_nb_sex!$A:$A,0),30)/5</f>
        <v>2.6000000000464003</v>
      </c>
      <c r="BT512">
        <f>INDEX([1]age_tranches_5ans_nb_sex!$1:$1048576,MATCH('SectorStat-Age-Hommes'!$A512,[1]age_tranches_5ans_nb_sex!$A:$A,0),30)/5</f>
        <v>2.6000000000464003</v>
      </c>
      <c r="BU512">
        <f>INDEX([1]age_tranches_5ans_nb_sex!$1:$1048576,MATCH('SectorStat-Age-Hommes'!$A512,[1]age_tranches_5ans_nb_sex!$A:$A,0),30)/5</f>
        <v>2.6000000000464003</v>
      </c>
      <c r="BV512">
        <f>INDEX([1]age_tranches_5ans_nb_sex!$1:$1048576,MATCH('SectorStat-Age-Hommes'!$A512,[1]age_tranches_5ans_nb_sex!$A:$A,0),32)/5</f>
        <v>0.39999999998579999</v>
      </c>
      <c r="BW512">
        <f>INDEX([1]age_tranches_5ans_nb_sex!$1:$1048576,MATCH('SectorStat-Age-Hommes'!$A512,[1]age_tranches_5ans_nb_sex!$A:$A,0),32)/5</f>
        <v>0.39999999998579999</v>
      </c>
      <c r="BX512">
        <f>INDEX([1]age_tranches_5ans_nb_sex!$1:$1048576,MATCH('SectorStat-Age-Hommes'!$A512,[1]age_tranches_5ans_nb_sex!$A:$A,0),32)/5</f>
        <v>0.39999999998579999</v>
      </c>
      <c r="BY512">
        <f>INDEX([1]age_tranches_5ans_nb_sex!$1:$1048576,MATCH('SectorStat-Age-Hommes'!$A512,[1]age_tranches_5ans_nb_sex!$A:$A,0),32)/5</f>
        <v>0.39999999998579999</v>
      </c>
      <c r="BZ512">
        <f>INDEX([1]age_tranches_5ans_nb_sex!$1:$1048576,MATCH('SectorStat-Age-Hommes'!$A512,[1]age_tranches_5ans_nb_sex!$A:$A,0),32)/5</f>
        <v>0.39999999998579999</v>
      </c>
      <c r="CA512">
        <f>INDEX([1]age_tranches_5ans_nb_sex!$1:$1048576,MATCH('SectorStat-Age-Hommes'!$A512,[1]age_tranches_5ans_nb_sex!$A:$A,0),34)/5</f>
        <v>1.5999999999432</v>
      </c>
      <c r="CB512">
        <f>INDEX([1]age_tranches_5ans_nb_sex!$1:$1048576,MATCH('SectorStat-Age-Hommes'!$A512,[1]age_tranches_5ans_nb_sex!$A:$A,0),34)/5</f>
        <v>1.5999999999432</v>
      </c>
      <c r="CC512">
        <f>INDEX([1]age_tranches_5ans_nb_sex!$1:$1048576,MATCH('SectorStat-Age-Hommes'!$A512,[1]age_tranches_5ans_nb_sex!$A:$A,0),34)/5</f>
        <v>1.5999999999432</v>
      </c>
      <c r="CD512">
        <f>INDEX([1]age_tranches_5ans_nb_sex!$1:$1048576,MATCH('SectorStat-Age-Hommes'!$A512,[1]age_tranches_5ans_nb_sex!$A:$A,0),34)/5</f>
        <v>1.5999999999432</v>
      </c>
      <c r="CE512">
        <f>INDEX([1]age_tranches_5ans_nb_sex!$1:$1048576,MATCH('SectorStat-Age-Hommes'!$A512,[1]age_tranches_5ans_nb_sex!$A:$A,0),34)/5</f>
        <v>1.5999999999432</v>
      </c>
      <c r="CF512">
        <f>INDEX([1]age_tranches_5ans_nb_sex!$1:$1048576,MATCH('SectorStat-Age-Hommes'!$A512,[1]age_tranches_5ans_nb_sex!$A:$A,0),36)/5</f>
        <v>1.0000000001031999</v>
      </c>
      <c r="CG512">
        <f>INDEX([1]age_tranches_5ans_nb_sex!$1:$1048576,MATCH('SectorStat-Age-Hommes'!$A512,[1]age_tranches_5ans_nb_sex!$A:$A,0),36)/5</f>
        <v>1.0000000001031999</v>
      </c>
      <c r="CH512">
        <f>INDEX([1]age_tranches_5ans_nb_sex!$1:$1048576,MATCH('SectorStat-Age-Hommes'!$A512,[1]age_tranches_5ans_nb_sex!$A:$A,0),36)/5</f>
        <v>1.0000000001031999</v>
      </c>
      <c r="CI512">
        <f>INDEX([1]age_tranches_5ans_nb_sex!$1:$1048576,MATCH('SectorStat-Age-Hommes'!$A512,[1]age_tranches_5ans_nb_sex!$A:$A,0),36)/5</f>
        <v>1.0000000001031999</v>
      </c>
      <c r="CJ512">
        <f>INDEX([1]age_tranches_5ans_nb_sex!$1:$1048576,MATCH('SectorStat-Age-Hommes'!$A512,[1]age_tranches_5ans_nb_sex!$A:$A,0),36)/5</f>
        <v>1.0000000001031999</v>
      </c>
      <c r="CK512">
        <f>INDEX([1]age_tranches_5ans_nb_sex!$1:$1048576,MATCH('SectorStat-Age-Hommes'!$A512,[1]age_tranches_5ans_nb_sex!$A:$A,0),38)/5</f>
        <v>0.60000000011739996</v>
      </c>
      <c r="CL512">
        <f>INDEX([1]age_tranches_5ans_nb_sex!$1:$1048576,MATCH('SectorStat-Age-Hommes'!$A512,[1]age_tranches_5ans_nb_sex!$A:$A,0),38)/5</f>
        <v>0.60000000011739996</v>
      </c>
      <c r="CM512">
        <f>INDEX([1]age_tranches_5ans_nb_sex!$1:$1048576,MATCH('SectorStat-Age-Hommes'!$A512,[1]age_tranches_5ans_nb_sex!$A:$A,0),38)/5</f>
        <v>0.60000000011739996</v>
      </c>
      <c r="CN512">
        <f>INDEX([1]age_tranches_5ans_nb_sex!$1:$1048576,MATCH('SectorStat-Age-Hommes'!$A512,[1]age_tranches_5ans_nb_sex!$A:$A,0),38)/5</f>
        <v>0.60000000011739996</v>
      </c>
      <c r="CO512">
        <f>INDEX([1]age_tranches_5ans_nb_sex!$1:$1048576,MATCH('SectorStat-Age-Hommes'!$A512,[1]age_tranches_5ans_nb_sex!$A:$A,0),38)/5</f>
        <v>0.60000000011739996</v>
      </c>
      <c r="CP512" s="2">
        <f>INDEX([1]age_tranches_5ans_nb_sex!$1:$1048576,MATCH('SectorStat-Age-Hommes'!$A512,[1]age_tranches_5ans_nb_sex!$A:$A,0),40)/5</f>
        <v>0.20000000013159996</v>
      </c>
      <c r="CQ512" s="2">
        <f>INDEX([1]age_tranches_5ans_nb_sex!$1:$1048576,MATCH('SectorStat-Age-Hommes'!$A512,[1]age_tranches_5ans_nb_sex!$A:$A,0),40)/5</f>
        <v>0.20000000013159996</v>
      </c>
      <c r="CR512" s="2">
        <f>INDEX([1]age_tranches_5ans_nb_sex!$1:$1048576,MATCH('SectorStat-Age-Hommes'!$A512,[1]age_tranches_5ans_nb_sex!$A:$A,0),40)/5</f>
        <v>0.20000000013159996</v>
      </c>
      <c r="CS512" s="2">
        <f>INDEX([1]age_tranches_5ans_nb_sex!$1:$1048576,MATCH('SectorStat-Age-Hommes'!$A512,[1]age_tranches_5ans_nb_sex!$A:$A,0),40)/5</f>
        <v>0.20000000013159996</v>
      </c>
      <c r="CT512" s="2">
        <f>INDEX([1]age_tranches_5ans_nb_sex!$1:$1048576,MATCH('SectorStat-Age-Hommes'!$A512,[1]age_tranches_5ans_nb_sex!$A:$A,0),40)/5</f>
        <v>0.20000000013159996</v>
      </c>
      <c r="CZ512" s="3"/>
      <c r="DA512" s="3"/>
      <c r="DB512" s="3"/>
      <c r="DC512" s="3"/>
      <c r="DD512" s="3"/>
    </row>
    <row r="513" spans="1:108" x14ac:dyDescent="0.35">
      <c r="A513" s="1" t="s">
        <v>1008</v>
      </c>
      <c r="B513" s="1" t="s">
        <v>1009</v>
      </c>
      <c r="C513" t="str">
        <f>INDEX([1]SectorStat!$1:$1048576,MATCH('[1]Distribution ages'!$A513,[1]SectorStat!$B:$B,0),4)</f>
        <v>Schaerbeek</v>
      </c>
      <c r="D513">
        <f>INDEX([1]age_tranches_5ans_nb_sex!$1:$1048576,MATCH('SectorStat-Age-Hommes'!$A513,[1]age_tranches_5ans_nb_sex!$A:$A,0),4)/5</f>
        <v>2.2000000000263999</v>
      </c>
      <c r="E513">
        <f>INDEX([1]age_tranches_5ans_nb_sex!$1:$1048576,MATCH('SectorStat-Age-Hommes'!$A513,[1]age_tranches_5ans_nb_sex!$A:$A,0),4)/5</f>
        <v>2.2000000000263999</v>
      </c>
      <c r="F513">
        <f>INDEX([1]age_tranches_5ans_nb_sex!$1:$1048576,MATCH('SectorStat-Age-Hommes'!$A513,[1]age_tranches_5ans_nb_sex!$A:$A,0),4)/5</f>
        <v>2.2000000000263999</v>
      </c>
      <c r="G513">
        <f>INDEX([1]age_tranches_5ans_nb_sex!$1:$1048576,MATCH('SectorStat-Age-Hommes'!$A513,[1]age_tranches_5ans_nb_sex!$A:$A,0),4)/5</f>
        <v>2.2000000000263999</v>
      </c>
      <c r="H513">
        <f>INDEX([1]age_tranches_5ans_nb_sex!$1:$1048576,MATCH('SectorStat-Age-Hommes'!$A513,[1]age_tranches_5ans_nb_sex!$A:$A,0),4)/5</f>
        <v>2.2000000000263999</v>
      </c>
      <c r="I513">
        <f>INDEX([1]age_tranches_5ans_nb_sex!$1:$1048576,MATCH('SectorStat-Age-Hommes'!$A513,[1]age_tranches_5ans_nb_sex!$A:$A,0),6)/5</f>
        <v>3.4000000000252002</v>
      </c>
      <c r="J513">
        <f>INDEX([1]age_tranches_5ans_nb_sex!$1:$1048576,MATCH('SectorStat-Age-Hommes'!$A513,[1]age_tranches_5ans_nb_sex!$A:$A,0),6)/5</f>
        <v>3.4000000000252002</v>
      </c>
      <c r="K513">
        <f>INDEX([1]age_tranches_5ans_nb_sex!$1:$1048576,MATCH('SectorStat-Age-Hommes'!$A513,[1]age_tranches_5ans_nb_sex!$A:$A,0),6)/5</f>
        <v>3.4000000000252002</v>
      </c>
      <c r="L513">
        <f>INDEX([1]age_tranches_5ans_nb_sex!$1:$1048576,MATCH('SectorStat-Age-Hommes'!$A513,[1]age_tranches_5ans_nb_sex!$A:$A,0),6)/5</f>
        <v>3.4000000000252002</v>
      </c>
      <c r="M513">
        <f>INDEX([1]age_tranches_5ans_nb_sex!$1:$1048576,MATCH('SectorStat-Age-Hommes'!$A513,[1]age_tranches_5ans_nb_sex!$A:$A,0),6)/5</f>
        <v>3.4000000000252002</v>
      </c>
      <c r="N513">
        <f>INDEX([1]age_tranches_5ans_nb_sex!$1:$1048576,MATCH('SectorStat-Age-Hommes'!$A513,[1]age_tranches_5ans_nb_sex!$A:$A,0),8)/5</f>
        <v>1.4000000000272002</v>
      </c>
      <c r="O513">
        <f>INDEX([1]age_tranches_5ans_nb_sex!$1:$1048576,MATCH('SectorStat-Age-Hommes'!$A513,[1]age_tranches_5ans_nb_sex!$A:$A,0),8)/5</f>
        <v>1.4000000000272002</v>
      </c>
      <c r="P513">
        <f>INDEX([1]age_tranches_5ans_nb_sex!$1:$1048576,MATCH('SectorStat-Age-Hommes'!$A513,[1]age_tranches_5ans_nb_sex!$A:$A,0),8)/5</f>
        <v>1.4000000000272002</v>
      </c>
      <c r="Q513">
        <f>INDEX([1]age_tranches_5ans_nb_sex!$1:$1048576,MATCH('SectorStat-Age-Hommes'!$A513,[1]age_tranches_5ans_nb_sex!$A:$A,0),8)/5</f>
        <v>1.4000000000272002</v>
      </c>
      <c r="R513">
        <f>INDEX([1]age_tranches_5ans_nb_sex!$1:$1048576,MATCH('SectorStat-Age-Hommes'!$A513,[1]age_tranches_5ans_nb_sex!$A:$A,0),8)/5</f>
        <v>1.4000000000272002</v>
      </c>
      <c r="S513">
        <f>INDEX([1]age_tranches_5ans_nb_sex!$1:$1048576,MATCH('SectorStat-Age-Hommes'!$A513,[1]age_tranches_5ans_nb_sex!$A:$A,0),10)/5</f>
        <v>1.4000000000272002</v>
      </c>
      <c r="T513">
        <f>INDEX([1]age_tranches_5ans_nb_sex!$1:$1048576,MATCH('SectorStat-Age-Hommes'!$A513,[1]age_tranches_5ans_nb_sex!$A:$A,0),10)/5</f>
        <v>1.4000000000272002</v>
      </c>
      <c r="U513">
        <f>INDEX([1]age_tranches_5ans_nb_sex!$1:$1048576,MATCH('SectorStat-Age-Hommes'!$A513,[1]age_tranches_5ans_nb_sex!$A:$A,0),10)/5</f>
        <v>1.4000000000272002</v>
      </c>
      <c r="V513">
        <f>INDEX([1]age_tranches_5ans_nb_sex!$1:$1048576,MATCH('SectorStat-Age-Hommes'!$A513,[1]age_tranches_5ans_nb_sex!$A:$A,0),10)/5</f>
        <v>1.4000000000272002</v>
      </c>
      <c r="W513">
        <f>INDEX([1]age_tranches_5ans_nb_sex!$1:$1048576,MATCH('SectorStat-Age-Hommes'!$A513,[1]age_tranches_5ans_nb_sex!$A:$A,0),10)/5</f>
        <v>1.4000000000272002</v>
      </c>
      <c r="X513">
        <f>INDEX([1]age_tranches_5ans_nb_sex!$1:$1048576,MATCH('SectorStat-Age-Hommes'!$A513,[1]age_tranches_5ans_nb_sex!$A:$A,0),10)/5</f>
        <v>1.4000000000272002</v>
      </c>
      <c r="Y513">
        <f>INDEX([1]age_tranches_5ans_nb_sex!$1:$1048576,MATCH('SectorStat-Age-Hommes'!$A513,[1]age_tranches_5ans_nb_sex!$A:$A,0),12)/5</f>
        <v>1.8000000000267999</v>
      </c>
      <c r="Z513">
        <f>INDEX([1]age_tranches_5ans_nb_sex!$1:$1048576,MATCH('SectorStat-Age-Hommes'!$A513,[1]age_tranches_5ans_nb_sex!$A:$A,0),12)/5</f>
        <v>1.8000000000267999</v>
      </c>
      <c r="AA513">
        <f>INDEX([1]age_tranches_5ans_nb_sex!$1:$1048576,MATCH('SectorStat-Age-Hommes'!$A513,[1]age_tranches_5ans_nb_sex!$A:$A,0),12)/5</f>
        <v>1.8000000000267999</v>
      </c>
      <c r="AB513">
        <f>INDEX([1]age_tranches_5ans_nb_sex!$1:$1048576,MATCH('SectorStat-Age-Hommes'!$A513,[1]age_tranches_5ans_nb_sex!$A:$A,0),12)/5</f>
        <v>1.8000000000267999</v>
      </c>
      <c r="AC513">
        <f>INDEX([1]age_tranches_5ans_nb_sex!$1:$1048576,MATCH('SectorStat-Age-Hommes'!$A513,[1]age_tranches_5ans_nb_sex!$A:$A,0),14)/5</f>
        <v>1.9999999999980003</v>
      </c>
      <c r="AD513">
        <f>INDEX([1]age_tranches_5ans_nb_sex!$1:$1048576,MATCH('SectorStat-Age-Hommes'!$A513,[1]age_tranches_5ans_nb_sex!$A:$A,0),14)/5</f>
        <v>1.9999999999980003</v>
      </c>
      <c r="AE513">
        <f>INDEX([1]age_tranches_5ans_nb_sex!$1:$1048576,MATCH('SectorStat-Age-Hommes'!$A513,[1]age_tranches_5ans_nb_sex!$A:$A,0),14)/5</f>
        <v>1.9999999999980003</v>
      </c>
      <c r="AF513">
        <f>INDEX([1]age_tranches_5ans_nb_sex!$1:$1048576,MATCH('SectorStat-Age-Hommes'!$A513,[1]age_tranches_5ans_nb_sex!$A:$A,0),14)/5</f>
        <v>1.9999999999980003</v>
      </c>
      <c r="AG513">
        <f>INDEX([1]age_tranches_5ans_nb_sex!$1:$1048576,MATCH('SectorStat-Age-Hommes'!$A513,[1]age_tranches_5ans_nb_sex!$A:$A,0),14)/5</f>
        <v>1.9999999999980003</v>
      </c>
      <c r="AH513">
        <f>INDEX([1]age_tranches_5ans_nb_sex!$1:$1048576,MATCH('SectorStat-Age-Hommes'!$A513,[1]age_tranches_5ans_nb_sex!$A:$A,0),16)/5</f>
        <v>3.0000000000256</v>
      </c>
      <c r="AI513">
        <f>INDEX([1]age_tranches_5ans_nb_sex!$1:$1048576,MATCH('SectorStat-Age-Hommes'!$A513,[1]age_tranches_5ans_nb_sex!$A:$A,0),16)/5</f>
        <v>3.0000000000256</v>
      </c>
      <c r="AJ513">
        <f>INDEX([1]age_tranches_5ans_nb_sex!$1:$1048576,MATCH('SectorStat-Age-Hommes'!$A513,[1]age_tranches_5ans_nb_sex!$A:$A,0),16)/5</f>
        <v>3.0000000000256</v>
      </c>
      <c r="AK513">
        <f>INDEX([1]age_tranches_5ans_nb_sex!$1:$1048576,MATCH('SectorStat-Age-Hommes'!$A513,[1]age_tranches_5ans_nb_sex!$A:$A,0),16)/5</f>
        <v>3.0000000000256</v>
      </c>
      <c r="AL513">
        <f>INDEX([1]age_tranches_5ans_nb_sex!$1:$1048576,MATCH('SectorStat-Age-Hommes'!$A513,[1]age_tranches_5ans_nb_sex!$A:$A,0),16)/5</f>
        <v>3.0000000000256</v>
      </c>
      <c r="AM513">
        <f>INDEX([1]age_tranches_5ans_nb_sex!$1:$1048576,MATCH('SectorStat-Age-Hommes'!$A513,[1]age_tranches_5ans_nb_sex!$A:$A,0),18)/5</f>
        <v>2.2000000000263999</v>
      </c>
      <c r="AN513">
        <f>INDEX([1]age_tranches_5ans_nb_sex!$1:$1048576,MATCH('SectorStat-Age-Hommes'!$A513,[1]age_tranches_5ans_nb_sex!$A:$A,0),18)/5</f>
        <v>2.2000000000263999</v>
      </c>
      <c r="AO513">
        <f>INDEX([1]age_tranches_5ans_nb_sex!$1:$1048576,MATCH('SectorStat-Age-Hommes'!$A513,[1]age_tranches_5ans_nb_sex!$A:$A,0),18)/5</f>
        <v>2.2000000000263999</v>
      </c>
      <c r="AP513">
        <f>INDEX([1]age_tranches_5ans_nb_sex!$1:$1048576,MATCH('SectorStat-Age-Hommes'!$A513,[1]age_tranches_5ans_nb_sex!$A:$A,0),18)/5</f>
        <v>2.2000000000263999</v>
      </c>
      <c r="AQ513">
        <f>INDEX([1]age_tranches_5ans_nb_sex!$1:$1048576,MATCH('SectorStat-Age-Hommes'!$A513,[1]age_tranches_5ans_nb_sex!$A:$A,0),18)/5</f>
        <v>2.2000000000263999</v>
      </c>
      <c r="AR513">
        <f>INDEX([1]age_tranches_5ans_nb_sex!$1:$1048576,MATCH('SectorStat-Age-Hommes'!$A513,[1]age_tranches_5ans_nb_sex!$A:$A,0),20)/5</f>
        <v>3.5999999999963999</v>
      </c>
      <c r="AS513">
        <f>INDEX([1]age_tranches_5ans_nb_sex!$1:$1048576,MATCH('SectorStat-Age-Hommes'!$A513,[1]age_tranches_5ans_nb_sex!$A:$A,0),20)/5</f>
        <v>3.5999999999963999</v>
      </c>
      <c r="AT513">
        <f>INDEX([1]age_tranches_5ans_nb_sex!$1:$1048576,MATCH('SectorStat-Age-Hommes'!$A513,[1]age_tranches_5ans_nb_sex!$A:$A,0),20)/5</f>
        <v>3.5999999999963999</v>
      </c>
      <c r="AU513">
        <f>INDEX([1]age_tranches_5ans_nb_sex!$1:$1048576,MATCH('SectorStat-Age-Hommes'!$A513,[1]age_tranches_5ans_nb_sex!$A:$A,0),20)/5</f>
        <v>3.5999999999963999</v>
      </c>
      <c r="AV513">
        <f>INDEX([1]age_tranches_5ans_nb_sex!$1:$1048576,MATCH('SectorStat-Age-Hommes'!$A513,[1]age_tranches_5ans_nb_sex!$A:$A,0),20)/5</f>
        <v>3.5999999999963999</v>
      </c>
      <c r="AW513">
        <f>INDEX([1]age_tranches_5ans_nb_sex!$1:$1048576,MATCH('SectorStat-Age-Hommes'!$A513,[1]age_tranches_5ans_nb_sex!$A:$A,0),22)/5</f>
        <v>1.4000000000272002</v>
      </c>
      <c r="AX513">
        <f>INDEX([1]age_tranches_5ans_nb_sex!$1:$1048576,MATCH('SectorStat-Age-Hommes'!$A513,[1]age_tranches_5ans_nb_sex!$A:$A,0),22)/5</f>
        <v>1.4000000000272002</v>
      </c>
      <c r="AY513">
        <f>INDEX([1]age_tranches_5ans_nb_sex!$1:$1048576,MATCH('SectorStat-Age-Hommes'!$A513,[1]age_tranches_5ans_nb_sex!$A:$A,0),22)/5</f>
        <v>1.4000000000272002</v>
      </c>
      <c r="AZ513">
        <f>INDEX([1]age_tranches_5ans_nb_sex!$1:$1048576,MATCH('SectorStat-Age-Hommes'!$A513,[1]age_tranches_5ans_nb_sex!$A:$A,0),22)/5</f>
        <v>1.4000000000272002</v>
      </c>
      <c r="BA513">
        <f>INDEX([1]age_tranches_5ans_nb_sex!$1:$1048576,MATCH('SectorStat-Age-Hommes'!$A513,[1]age_tranches_5ans_nb_sex!$A:$A,0),22)/5</f>
        <v>1.4000000000272002</v>
      </c>
      <c r="BB513">
        <f>INDEX([1]age_tranches_5ans_nb_sex!$1:$1048576,MATCH('SectorStat-Age-Hommes'!$A513,[1]age_tranches_5ans_nb_sex!$A:$A,0),24)/5</f>
        <v>2.3999999999975996</v>
      </c>
      <c r="BC513">
        <f>INDEX([1]age_tranches_5ans_nb_sex!$1:$1048576,MATCH('SectorStat-Age-Hommes'!$A513,[1]age_tranches_5ans_nb_sex!$A:$A,0),24)/5</f>
        <v>2.3999999999975996</v>
      </c>
      <c r="BD513">
        <f>INDEX([1]age_tranches_5ans_nb_sex!$1:$1048576,MATCH('SectorStat-Age-Hommes'!$A513,[1]age_tranches_5ans_nb_sex!$A:$A,0),24)/5</f>
        <v>2.3999999999975996</v>
      </c>
      <c r="BE513">
        <f>INDEX([1]age_tranches_5ans_nb_sex!$1:$1048576,MATCH('SectorStat-Age-Hommes'!$A513,[1]age_tranches_5ans_nb_sex!$A:$A,0),24)/5</f>
        <v>2.3999999999975996</v>
      </c>
      <c r="BF513">
        <f>INDEX([1]age_tranches_5ans_nb_sex!$1:$1048576,MATCH('SectorStat-Age-Hommes'!$A513,[1]age_tranches_5ans_nb_sex!$A:$A,0),24)/5</f>
        <v>2.3999999999975996</v>
      </c>
      <c r="BG513">
        <f>INDEX([1]age_tranches_5ans_nb_sex!$1:$1048576,MATCH('SectorStat-Age-Hommes'!$A513,[1]age_tranches_5ans_nb_sex!$A:$A,0),26)/5</f>
        <v>1.1999999999987998</v>
      </c>
      <c r="BH513">
        <f>INDEX([1]age_tranches_5ans_nb_sex!$1:$1048576,MATCH('SectorStat-Age-Hommes'!$A513,[1]age_tranches_5ans_nb_sex!$A:$A,0),26)/5</f>
        <v>1.1999999999987998</v>
      </c>
      <c r="BI513">
        <f>INDEX([1]age_tranches_5ans_nb_sex!$1:$1048576,MATCH('SectorStat-Age-Hommes'!$A513,[1]age_tranches_5ans_nb_sex!$A:$A,0),26)/5</f>
        <v>1.1999999999987998</v>
      </c>
      <c r="BJ513">
        <f>INDEX([1]age_tranches_5ans_nb_sex!$1:$1048576,MATCH('SectorStat-Age-Hommes'!$A513,[1]age_tranches_5ans_nb_sex!$A:$A,0),26)/5</f>
        <v>1.1999999999987998</v>
      </c>
      <c r="BK513">
        <f>INDEX([1]age_tranches_5ans_nb_sex!$1:$1048576,MATCH('SectorStat-Age-Hommes'!$A513,[1]age_tranches_5ans_nb_sex!$A:$A,0),26)/5</f>
        <v>1.1999999999987998</v>
      </c>
      <c r="BL513">
        <f>INDEX([1]age_tranches_5ans_nb_sex!$1:$1048576,MATCH('SectorStat-Age-Hommes'!$A513,[1]age_tranches_5ans_nb_sex!$A:$A,0),28)/5</f>
        <v>0.79999999999920013</v>
      </c>
      <c r="BM513">
        <f>INDEX([1]age_tranches_5ans_nb_sex!$1:$1048576,MATCH('SectorStat-Age-Hommes'!$A513,[1]age_tranches_5ans_nb_sex!$A:$A,0),28)/5</f>
        <v>0.79999999999920013</v>
      </c>
      <c r="BN513">
        <f>INDEX([1]age_tranches_5ans_nb_sex!$1:$1048576,MATCH('SectorStat-Age-Hommes'!$A513,[1]age_tranches_5ans_nb_sex!$A:$A,0),28)/5</f>
        <v>0.79999999999920013</v>
      </c>
      <c r="BO513">
        <f>INDEX([1]age_tranches_5ans_nb_sex!$1:$1048576,MATCH('SectorStat-Age-Hommes'!$A513,[1]age_tranches_5ans_nb_sex!$A:$A,0),28)/5</f>
        <v>0.79999999999920013</v>
      </c>
      <c r="BP513">
        <f>INDEX([1]age_tranches_5ans_nb_sex!$1:$1048576,MATCH('SectorStat-Age-Hommes'!$A513,[1]age_tranches_5ans_nb_sex!$A:$A,0),28)/5</f>
        <v>0.79999999999920013</v>
      </c>
      <c r="BQ513">
        <f>INDEX([1]age_tranches_5ans_nb_sex!$1:$1048576,MATCH('SectorStat-Age-Hommes'!$A513,[1]age_tranches_5ans_nb_sex!$A:$A,0),30)/5</f>
        <v>0.60000000002800002</v>
      </c>
      <c r="BR513">
        <f>INDEX([1]age_tranches_5ans_nb_sex!$1:$1048576,MATCH('SectorStat-Age-Hommes'!$A513,[1]age_tranches_5ans_nb_sex!$A:$A,0),30)/5</f>
        <v>0.60000000002800002</v>
      </c>
      <c r="BS513">
        <f>INDEX([1]age_tranches_5ans_nb_sex!$1:$1048576,MATCH('SectorStat-Age-Hommes'!$A513,[1]age_tranches_5ans_nb_sex!$A:$A,0),30)/5</f>
        <v>0.60000000002800002</v>
      </c>
      <c r="BT513">
        <f>INDEX([1]age_tranches_5ans_nb_sex!$1:$1048576,MATCH('SectorStat-Age-Hommes'!$A513,[1]age_tranches_5ans_nb_sex!$A:$A,0),30)/5</f>
        <v>0.60000000002800002</v>
      </c>
      <c r="BU513">
        <f>INDEX([1]age_tranches_5ans_nb_sex!$1:$1048576,MATCH('SectorStat-Age-Hommes'!$A513,[1]age_tranches_5ans_nb_sex!$A:$A,0),30)/5</f>
        <v>0.60000000002800002</v>
      </c>
      <c r="BV513">
        <f>INDEX([1]age_tranches_5ans_nb_sex!$1:$1048576,MATCH('SectorStat-Age-Hommes'!$A513,[1]age_tranches_5ans_nb_sex!$A:$A,0),32)/5</f>
        <v>0.60000000002800002</v>
      </c>
      <c r="BW513">
        <f>INDEX([1]age_tranches_5ans_nb_sex!$1:$1048576,MATCH('SectorStat-Age-Hommes'!$A513,[1]age_tranches_5ans_nb_sex!$A:$A,0),32)/5</f>
        <v>0.60000000002800002</v>
      </c>
      <c r="BX513">
        <f>INDEX([1]age_tranches_5ans_nb_sex!$1:$1048576,MATCH('SectorStat-Age-Hommes'!$A513,[1]age_tranches_5ans_nb_sex!$A:$A,0),32)/5</f>
        <v>0.60000000002800002</v>
      </c>
      <c r="BY513">
        <f>INDEX([1]age_tranches_5ans_nb_sex!$1:$1048576,MATCH('SectorStat-Age-Hommes'!$A513,[1]age_tranches_5ans_nb_sex!$A:$A,0),32)/5</f>
        <v>0.60000000002800002</v>
      </c>
      <c r="BZ513">
        <f>INDEX([1]age_tranches_5ans_nb_sex!$1:$1048576,MATCH('SectorStat-Age-Hommes'!$A513,[1]age_tranches_5ans_nb_sex!$A:$A,0),32)/5</f>
        <v>0.60000000002800002</v>
      </c>
      <c r="CA513">
        <f>INDEX([1]age_tranches_5ans_nb_sex!$1:$1048576,MATCH('SectorStat-Age-Hommes'!$A513,[1]age_tranches_5ans_nb_sex!$A:$A,0),34)/5</f>
        <v>0.39999999999960006</v>
      </c>
      <c r="CB513">
        <f>INDEX([1]age_tranches_5ans_nb_sex!$1:$1048576,MATCH('SectorStat-Age-Hommes'!$A513,[1]age_tranches_5ans_nb_sex!$A:$A,0),34)/5</f>
        <v>0.39999999999960006</v>
      </c>
      <c r="CC513">
        <f>INDEX([1]age_tranches_5ans_nb_sex!$1:$1048576,MATCH('SectorStat-Age-Hommes'!$A513,[1]age_tranches_5ans_nb_sex!$A:$A,0),34)/5</f>
        <v>0.39999999999960006</v>
      </c>
      <c r="CD513">
        <f>INDEX([1]age_tranches_5ans_nb_sex!$1:$1048576,MATCH('SectorStat-Age-Hommes'!$A513,[1]age_tranches_5ans_nb_sex!$A:$A,0),34)/5</f>
        <v>0.39999999999960006</v>
      </c>
      <c r="CE513">
        <f>INDEX([1]age_tranches_5ans_nb_sex!$1:$1048576,MATCH('SectorStat-Age-Hommes'!$A513,[1]age_tranches_5ans_nb_sex!$A:$A,0),34)/5</f>
        <v>0.39999999999960006</v>
      </c>
      <c r="CF513">
        <f>INDEX([1]age_tranches_5ans_nb_sex!$1:$1048576,MATCH('SectorStat-Age-Hommes'!$A513,[1]age_tranches_5ans_nb_sex!$A:$A,0),36)/5</f>
        <v>0</v>
      </c>
      <c r="CG513">
        <f>INDEX([1]age_tranches_5ans_nb_sex!$1:$1048576,MATCH('SectorStat-Age-Hommes'!$A513,[1]age_tranches_5ans_nb_sex!$A:$A,0),36)/5</f>
        <v>0</v>
      </c>
      <c r="CH513">
        <f>INDEX([1]age_tranches_5ans_nb_sex!$1:$1048576,MATCH('SectorStat-Age-Hommes'!$A513,[1]age_tranches_5ans_nb_sex!$A:$A,0),36)/5</f>
        <v>0</v>
      </c>
      <c r="CI513">
        <f>INDEX([1]age_tranches_5ans_nb_sex!$1:$1048576,MATCH('SectorStat-Age-Hommes'!$A513,[1]age_tranches_5ans_nb_sex!$A:$A,0),36)/5</f>
        <v>0</v>
      </c>
      <c r="CJ513">
        <f>INDEX([1]age_tranches_5ans_nb_sex!$1:$1048576,MATCH('SectorStat-Age-Hommes'!$A513,[1]age_tranches_5ans_nb_sex!$A:$A,0),36)/5</f>
        <v>0</v>
      </c>
      <c r="CK513">
        <f>INDEX([1]age_tranches_5ans_nb_sex!$1:$1048576,MATCH('SectorStat-Age-Hommes'!$A513,[1]age_tranches_5ans_nb_sex!$A:$A,0),38)/5</f>
        <v>0.20000000002839999</v>
      </c>
      <c r="CL513">
        <f>INDEX([1]age_tranches_5ans_nb_sex!$1:$1048576,MATCH('SectorStat-Age-Hommes'!$A513,[1]age_tranches_5ans_nb_sex!$A:$A,0),38)/5</f>
        <v>0.20000000002839999</v>
      </c>
      <c r="CM513">
        <f>INDEX([1]age_tranches_5ans_nb_sex!$1:$1048576,MATCH('SectorStat-Age-Hommes'!$A513,[1]age_tranches_5ans_nb_sex!$A:$A,0),38)/5</f>
        <v>0.20000000002839999</v>
      </c>
      <c r="CN513">
        <f>INDEX([1]age_tranches_5ans_nb_sex!$1:$1048576,MATCH('SectorStat-Age-Hommes'!$A513,[1]age_tranches_5ans_nb_sex!$A:$A,0),38)/5</f>
        <v>0.20000000002839999</v>
      </c>
      <c r="CO513">
        <f>INDEX([1]age_tranches_5ans_nb_sex!$1:$1048576,MATCH('SectorStat-Age-Hommes'!$A513,[1]age_tranches_5ans_nb_sex!$A:$A,0),38)/5</f>
        <v>0.20000000002839999</v>
      </c>
      <c r="CP513" s="2">
        <f>INDEX([1]age_tranches_5ans_nb_sex!$1:$1048576,MATCH('SectorStat-Age-Hommes'!$A513,[1]age_tranches_5ans_nb_sex!$A:$A,0),40)/5</f>
        <v>0</v>
      </c>
      <c r="CQ513" s="2">
        <f>INDEX([1]age_tranches_5ans_nb_sex!$1:$1048576,MATCH('SectorStat-Age-Hommes'!$A513,[1]age_tranches_5ans_nb_sex!$A:$A,0),40)/5</f>
        <v>0</v>
      </c>
      <c r="CR513" s="2">
        <f>INDEX([1]age_tranches_5ans_nb_sex!$1:$1048576,MATCH('SectorStat-Age-Hommes'!$A513,[1]age_tranches_5ans_nb_sex!$A:$A,0),40)/5</f>
        <v>0</v>
      </c>
      <c r="CS513" s="2">
        <f>INDEX([1]age_tranches_5ans_nb_sex!$1:$1048576,MATCH('SectorStat-Age-Hommes'!$A513,[1]age_tranches_5ans_nb_sex!$A:$A,0),40)/5</f>
        <v>0</v>
      </c>
      <c r="CT513" s="2">
        <f>INDEX([1]age_tranches_5ans_nb_sex!$1:$1048576,MATCH('SectorStat-Age-Hommes'!$A513,[1]age_tranches_5ans_nb_sex!$A:$A,0),40)/5</f>
        <v>0</v>
      </c>
      <c r="CZ513" s="3"/>
      <c r="DA513" s="3"/>
      <c r="DB513" s="3"/>
      <c r="DC513" s="3"/>
      <c r="DD513" s="3"/>
    </row>
    <row r="514" spans="1:108" x14ac:dyDescent="0.35">
      <c r="A514" s="1" t="s">
        <v>1010</v>
      </c>
      <c r="B514" s="1" t="s">
        <v>1011</v>
      </c>
      <c r="C514" t="str">
        <f>INDEX([1]SectorStat!$1:$1048576,MATCH('[1]Distribution ages'!$A514,[1]SectorStat!$B:$B,0),4)</f>
        <v>Schaerbeek</v>
      </c>
      <c r="D514">
        <f>INDEX([1]age_tranches_5ans_nb_sex!$1:$1048576,MATCH('SectorStat-Age-Hommes'!$A514,[1]age_tranches_5ans_nb_sex!$A:$A,0),4)/5</f>
        <v>21.000000000020997</v>
      </c>
      <c r="E514">
        <f>INDEX([1]age_tranches_5ans_nb_sex!$1:$1048576,MATCH('SectorStat-Age-Hommes'!$A514,[1]age_tranches_5ans_nb_sex!$A:$A,0),4)/5</f>
        <v>21.000000000020997</v>
      </c>
      <c r="F514">
        <f>INDEX([1]age_tranches_5ans_nb_sex!$1:$1048576,MATCH('SectorStat-Age-Hommes'!$A514,[1]age_tranches_5ans_nb_sex!$A:$A,0),4)/5</f>
        <v>21.000000000020997</v>
      </c>
      <c r="G514">
        <f>INDEX([1]age_tranches_5ans_nb_sex!$1:$1048576,MATCH('SectorStat-Age-Hommes'!$A514,[1]age_tranches_5ans_nb_sex!$A:$A,0),4)/5</f>
        <v>21.000000000020997</v>
      </c>
      <c r="H514">
        <f>INDEX([1]age_tranches_5ans_nb_sex!$1:$1048576,MATCH('SectorStat-Age-Hommes'!$A514,[1]age_tranches_5ans_nb_sex!$A:$A,0),4)/5</f>
        <v>21.000000000020997</v>
      </c>
      <c r="I514">
        <f>INDEX([1]age_tranches_5ans_nb_sex!$1:$1048576,MATCH('SectorStat-Age-Hommes'!$A514,[1]age_tranches_5ans_nb_sex!$A:$A,0),6)/5</f>
        <v>13.199999999984001</v>
      </c>
      <c r="J514">
        <f>INDEX([1]age_tranches_5ans_nb_sex!$1:$1048576,MATCH('SectorStat-Age-Hommes'!$A514,[1]age_tranches_5ans_nb_sex!$A:$A,0),6)/5</f>
        <v>13.199999999984001</v>
      </c>
      <c r="K514">
        <f>INDEX([1]age_tranches_5ans_nb_sex!$1:$1048576,MATCH('SectorStat-Age-Hommes'!$A514,[1]age_tranches_5ans_nb_sex!$A:$A,0),6)/5</f>
        <v>13.199999999984001</v>
      </c>
      <c r="L514">
        <f>INDEX([1]age_tranches_5ans_nb_sex!$1:$1048576,MATCH('SectorStat-Age-Hommes'!$A514,[1]age_tranches_5ans_nb_sex!$A:$A,0),6)/5</f>
        <v>13.199999999984001</v>
      </c>
      <c r="M514">
        <f>INDEX([1]age_tranches_5ans_nb_sex!$1:$1048576,MATCH('SectorStat-Age-Hommes'!$A514,[1]age_tranches_5ans_nb_sex!$A:$A,0),6)/5</f>
        <v>13.199999999984001</v>
      </c>
      <c r="N514">
        <f>INDEX([1]age_tranches_5ans_nb_sex!$1:$1048576,MATCH('SectorStat-Age-Hommes'!$A514,[1]age_tranches_5ans_nb_sex!$A:$A,0),8)/5</f>
        <v>10.600000000142</v>
      </c>
      <c r="O514">
        <f>INDEX([1]age_tranches_5ans_nb_sex!$1:$1048576,MATCH('SectorStat-Age-Hommes'!$A514,[1]age_tranches_5ans_nb_sex!$A:$A,0),8)/5</f>
        <v>10.600000000142</v>
      </c>
      <c r="P514">
        <f>INDEX([1]age_tranches_5ans_nb_sex!$1:$1048576,MATCH('SectorStat-Age-Hommes'!$A514,[1]age_tranches_5ans_nb_sex!$A:$A,0),8)/5</f>
        <v>10.600000000142</v>
      </c>
      <c r="Q514">
        <f>INDEX([1]age_tranches_5ans_nb_sex!$1:$1048576,MATCH('SectorStat-Age-Hommes'!$A514,[1]age_tranches_5ans_nb_sex!$A:$A,0),8)/5</f>
        <v>10.600000000142</v>
      </c>
      <c r="R514">
        <f>INDEX([1]age_tranches_5ans_nb_sex!$1:$1048576,MATCH('SectorStat-Age-Hommes'!$A514,[1]age_tranches_5ans_nb_sex!$A:$A,0),8)/5</f>
        <v>10.600000000142</v>
      </c>
      <c r="S514">
        <f>INDEX([1]age_tranches_5ans_nb_sex!$1:$1048576,MATCH('SectorStat-Age-Hommes'!$A514,[1]age_tranches_5ans_nb_sex!$A:$A,0),10)/5</f>
        <v>12.399999999954002</v>
      </c>
      <c r="T514">
        <f>INDEX([1]age_tranches_5ans_nb_sex!$1:$1048576,MATCH('SectorStat-Age-Hommes'!$A514,[1]age_tranches_5ans_nb_sex!$A:$A,0),10)/5</f>
        <v>12.399999999954002</v>
      </c>
      <c r="U514">
        <f>INDEX([1]age_tranches_5ans_nb_sex!$1:$1048576,MATCH('SectorStat-Age-Hommes'!$A514,[1]age_tranches_5ans_nb_sex!$A:$A,0),10)/5</f>
        <v>12.399999999954002</v>
      </c>
      <c r="V514">
        <f>INDEX([1]age_tranches_5ans_nb_sex!$1:$1048576,MATCH('SectorStat-Age-Hommes'!$A514,[1]age_tranches_5ans_nb_sex!$A:$A,0),10)/5</f>
        <v>12.399999999954002</v>
      </c>
      <c r="W514">
        <f>INDEX([1]age_tranches_5ans_nb_sex!$1:$1048576,MATCH('SectorStat-Age-Hommes'!$A514,[1]age_tranches_5ans_nb_sex!$A:$A,0),10)/5</f>
        <v>12.399999999954002</v>
      </c>
      <c r="X514">
        <f>INDEX([1]age_tranches_5ans_nb_sex!$1:$1048576,MATCH('SectorStat-Age-Hommes'!$A514,[1]age_tranches_5ans_nb_sex!$A:$A,0),10)/5</f>
        <v>12.399999999954002</v>
      </c>
      <c r="Y514">
        <f>INDEX([1]age_tranches_5ans_nb_sex!$1:$1048576,MATCH('SectorStat-Age-Hommes'!$A514,[1]age_tranches_5ans_nb_sex!$A:$A,0),12)/5</f>
        <v>15.399999999810998</v>
      </c>
      <c r="Z514">
        <f>INDEX([1]age_tranches_5ans_nb_sex!$1:$1048576,MATCH('SectorStat-Age-Hommes'!$A514,[1]age_tranches_5ans_nb_sex!$A:$A,0),12)/5</f>
        <v>15.399999999810998</v>
      </c>
      <c r="AA514">
        <f>INDEX([1]age_tranches_5ans_nb_sex!$1:$1048576,MATCH('SectorStat-Age-Hommes'!$A514,[1]age_tranches_5ans_nb_sex!$A:$A,0),12)/5</f>
        <v>15.399999999810998</v>
      </c>
      <c r="AB514">
        <f>INDEX([1]age_tranches_5ans_nb_sex!$1:$1048576,MATCH('SectorStat-Age-Hommes'!$A514,[1]age_tranches_5ans_nb_sex!$A:$A,0),12)/5</f>
        <v>15.399999999810998</v>
      </c>
      <c r="AC514">
        <f>INDEX([1]age_tranches_5ans_nb_sex!$1:$1048576,MATCH('SectorStat-Age-Hommes'!$A514,[1]age_tranches_5ans_nb_sex!$A:$A,0),14)/5</f>
        <v>23.400000000111</v>
      </c>
      <c r="AD514">
        <f>INDEX([1]age_tranches_5ans_nb_sex!$1:$1048576,MATCH('SectorStat-Age-Hommes'!$A514,[1]age_tranches_5ans_nb_sex!$A:$A,0),14)/5</f>
        <v>23.400000000111</v>
      </c>
      <c r="AE514">
        <f>INDEX([1]age_tranches_5ans_nb_sex!$1:$1048576,MATCH('SectorStat-Age-Hommes'!$A514,[1]age_tranches_5ans_nb_sex!$A:$A,0),14)/5</f>
        <v>23.400000000111</v>
      </c>
      <c r="AF514">
        <f>INDEX([1]age_tranches_5ans_nb_sex!$1:$1048576,MATCH('SectorStat-Age-Hommes'!$A514,[1]age_tranches_5ans_nb_sex!$A:$A,0),14)/5</f>
        <v>23.400000000111</v>
      </c>
      <c r="AG514">
        <f>INDEX([1]age_tranches_5ans_nb_sex!$1:$1048576,MATCH('SectorStat-Age-Hommes'!$A514,[1]age_tranches_5ans_nb_sex!$A:$A,0),14)/5</f>
        <v>23.400000000111</v>
      </c>
      <c r="AH514">
        <f>INDEX([1]age_tranches_5ans_nb_sex!$1:$1048576,MATCH('SectorStat-Age-Hommes'!$A514,[1]age_tranches_5ans_nb_sex!$A:$A,0),16)/5</f>
        <v>25.800000000200999</v>
      </c>
      <c r="AI514">
        <f>INDEX([1]age_tranches_5ans_nb_sex!$1:$1048576,MATCH('SectorStat-Age-Hommes'!$A514,[1]age_tranches_5ans_nb_sex!$A:$A,0),16)/5</f>
        <v>25.800000000200999</v>
      </c>
      <c r="AJ514">
        <f>INDEX([1]age_tranches_5ans_nb_sex!$1:$1048576,MATCH('SectorStat-Age-Hommes'!$A514,[1]age_tranches_5ans_nb_sex!$A:$A,0),16)/5</f>
        <v>25.800000000200999</v>
      </c>
      <c r="AK514">
        <f>INDEX([1]age_tranches_5ans_nb_sex!$1:$1048576,MATCH('SectorStat-Age-Hommes'!$A514,[1]age_tranches_5ans_nb_sex!$A:$A,0),16)/5</f>
        <v>25.800000000200999</v>
      </c>
      <c r="AL514">
        <f>INDEX([1]age_tranches_5ans_nb_sex!$1:$1048576,MATCH('SectorStat-Age-Hommes'!$A514,[1]age_tranches_5ans_nb_sex!$A:$A,0),16)/5</f>
        <v>25.800000000200999</v>
      </c>
      <c r="AM514">
        <f>INDEX([1]age_tranches_5ans_nb_sex!$1:$1048576,MATCH('SectorStat-Age-Hommes'!$A514,[1]age_tranches_5ans_nb_sex!$A:$A,0),18)/5</f>
        <v>28.599999999794999</v>
      </c>
      <c r="AN514">
        <f>INDEX([1]age_tranches_5ans_nb_sex!$1:$1048576,MATCH('SectorStat-Age-Hommes'!$A514,[1]age_tranches_5ans_nb_sex!$A:$A,0),18)/5</f>
        <v>28.599999999794999</v>
      </c>
      <c r="AO514">
        <f>INDEX([1]age_tranches_5ans_nb_sex!$1:$1048576,MATCH('SectorStat-Age-Hommes'!$A514,[1]age_tranches_5ans_nb_sex!$A:$A,0),18)/5</f>
        <v>28.599999999794999</v>
      </c>
      <c r="AP514">
        <f>INDEX([1]age_tranches_5ans_nb_sex!$1:$1048576,MATCH('SectorStat-Age-Hommes'!$A514,[1]age_tranches_5ans_nb_sex!$A:$A,0),18)/5</f>
        <v>28.599999999794999</v>
      </c>
      <c r="AQ514">
        <f>INDEX([1]age_tranches_5ans_nb_sex!$1:$1048576,MATCH('SectorStat-Age-Hommes'!$A514,[1]age_tranches_5ans_nb_sex!$A:$A,0),18)/5</f>
        <v>28.599999999794999</v>
      </c>
      <c r="AR514">
        <f>INDEX([1]age_tranches_5ans_nb_sex!$1:$1048576,MATCH('SectorStat-Age-Hommes'!$A514,[1]age_tranches_5ans_nb_sex!$A:$A,0),20)/5</f>
        <v>21.599999999788</v>
      </c>
      <c r="AS514">
        <f>INDEX([1]age_tranches_5ans_nb_sex!$1:$1048576,MATCH('SectorStat-Age-Hommes'!$A514,[1]age_tranches_5ans_nb_sex!$A:$A,0),20)/5</f>
        <v>21.599999999788</v>
      </c>
      <c r="AT514">
        <f>INDEX([1]age_tranches_5ans_nb_sex!$1:$1048576,MATCH('SectorStat-Age-Hommes'!$A514,[1]age_tranches_5ans_nb_sex!$A:$A,0),20)/5</f>
        <v>21.599999999788</v>
      </c>
      <c r="AU514">
        <f>INDEX([1]age_tranches_5ans_nb_sex!$1:$1048576,MATCH('SectorStat-Age-Hommes'!$A514,[1]age_tranches_5ans_nb_sex!$A:$A,0),20)/5</f>
        <v>21.599999999788</v>
      </c>
      <c r="AV514">
        <f>INDEX([1]age_tranches_5ans_nb_sex!$1:$1048576,MATCH('SectorStat-Age-Hommes'!$A514,[1]age_tranches_5ans_nb_sex!$A:$A,0),20)/5</f>
        <v>21.599999999788</v>
      </c>
      <c r="AW514">
        <f>INDEX([1]age_tranches_5ans_nb_sex!$1:$1048576,MATCH('SectorStat-Age-Hommes'!$A514,[1]age_tranches_5ans_nb_sex!$A:$A,0),22)/5</f>
        <v>20.199999999991</v>
      </c>
      <c r="AX514">
        <f>INDEX([1]age_tranches_5ans_nb_sex!$1:$1048576,MATCH('SectorStat-Age-Hommes'!$A514,[1]age_tranches_5ans_nb_sex!$A:$A,0),22)/5</f>
        <v>20.199999999991</v>
      </c>
      <c r="AY514">
        <f>INDEX([1]age_tranches_5ans_nb_sex!$1:$1048576,MATCH('SectorStat-Age-Hommes'!$A514,[1]age_tranches_5ans_nb_sex!$A:$A,0),22)/5</f>
        <v>20.199999999991</v>
      </c>
      <c r="AZ514">
        <f>INDEX([1]age_tranches_5ans_nb_sex!$1:$1048576,MATCH('SectorStat-Age-Hommes'!$A514,[1]age_tranches_5ans_nb_sex!$A:$A,0),22)/5</f>
        <v>20.199999999991</v>
      </c>
      <c r="BA514">
        <f>INDEX([1]age_tranches_5ans_nb_sex!$1:$1048576,MATCH('SectorStat-Age-Hommes'!$A514,[1]age_tranches_5ans_nb_sex!$A:$A,0),22)/5</f>
        <v>20.199999999991</v>
      </c>
      <c r="BB514">
        <f>INDEX([1]age_tranches_5ans_nb_sex!$1:$1048576,MATCH('SectorStat-Age-Hommes'!$A514,[1]age_tranches_5ans_nb_sex!$A:$A,0),24)/5</f>
        <v>18.400000000178999</v>
      </c>
      <c r="BC514">
        <f>INDEX([1]age_tranches_5ans_nb_sex!$1:$1048576,MATCH('SectorStat-Age-Hommes'!$A514,[1]age_tranches_5ans_nb_sex!$A:$A,0),24)/5</f>
        <v>18.400000000178999</v>
      </c>
      <c r="BD514">
        <f>INDEX([1]age_tranches_5ans_nb_sex!$1:$1048576,MATCH('SectorStat-Age-Hommes'!$A514,[1]age_tranches_5ans_nb_sex!$A:$A,0),24)/5</f>
        <v>18.400000000178999</v>
      </c>
      <c r="BE514">
        <f>INDEX([1]age_tranches_5ans_nb_sex!$1:$1048576,MATCH('SectorStat-Age-Hommes'!$A514,[1]age_tranches_5ans_nb_sex!$A:$A,0),24)/5</f>
        <v>18.400000000178999</v>
      </c>
      <c r="BF514">
        <f>INDEX([1]age_tranches_5ans_nb_sex!$1:$1048576,MATCH('SectorStat-Age-Hommes'!$A514,[1]age_tranches_5ans_nb_sex!$A:$A,0),24)/5</f>
        <v>18.400000000178999</v>
      </c>
      <c r="BG514">
        <f>INDEX([1]age_tranches_5ans_nb_sex!$1:$1048576,MATCH('SectorStat-Age-Hommes'!$A514,[1]age_tranches_5ans_nb_sex!$A:$A,0),26)/5</f>
        <v>16.400000000104004</v>
      </c>
      <c r="BH514">
        <f>INDEX([1]age_tranches_5ans_nb_sex!$1:$1048576,MATCH('SectorStat-Age-Hommes'!$A514,[1]age_tranches_5ans_nb_sex!$A:$A,0),26)/5</f>
        <v>16.400000000104004</v>
      </c>
      <c r="BI514">
        <f>INDEX([1]age_tranches_5ans_nb_sex!$1:$1048576,MATCH('SectorStat-Age-Hommes'!$A514,[1]age_tranches_5ans_nb_sex!$A:$A,0),26)/5</f>
        <v>16.400000000104004</v>
      </c>
      <c r="BJ514">
        <f>INDEX([1]age_tranches_5ans_nb_sex!$1:$1048576,MATCH('SectorStat-Age-Hommes'!$A514,[1]age_tranches_5ans_nb_sex!$A:$A,0),26)/5</f>
        <v>16.400000000104004</v>
      </c>
      <c r="BK514">
        <f>INDEX([1]age_tranches_5ans_nb_sex!$1:$1048576,MATCH('SectorStat-Age-Hommes'!$A514,[1]age_tranches_5ans_nb_sex!$A:$A,0),26)/5</f>
        <v>16.400000000104004</v>
      </c>
      <c r="BL514">
        <f>INDEX([1]age_tranches_5ans_nb_sex!$1:$1048576,MATCH('SectorStat-Age-Hommes'!$A514,[1]age_tranches_5ans_nb_sex!$A:$A,0),28)/5</f>
        <v>10.200000000127</v>
      </c>
      <c r="BM514">
        <f>INDEX([1]age_tranches_5ans_nb_sex!$1:$1048576,MATCH('SectorStat-Age-Hommes'!$A514,[1]age_tranches_5ans_nb_sex!$A:$A,0),28)/5</f>
        <v>10.200000000127</v>
      </c>
      <c r="BN514">
        <f>INDEX([1]age_tranches_5ans_nb_sex!$1:$1048576,MATCH('SectorStat-Age-Hommes'!$A514,[1]age_tranches_5ans_nb_sex!$A:$A,0),28)/5</f>
        <v>10.200000000127</v>
      </c>
      <c r="BO514">
        <f>INDEX([1]age_tranches_5ans_nb_sex!$1:$1048576,MATCH('SectorStat-Age-Hommes'!$A514,[1]age_tranches_5ans_nb_sex!$A:$A,0),28)/5</f>
        <v>10.200000000127</v>
      </c>
      <c r="BP514">
        <f>INDEX([1]age_tranches_5ans_nb_sex!$1:$1048576,MATCH('SectorStat-Age-Hommes'!$A514,[1]age_tranches_5ans_nb_sex!$A:$A,0),28)/5</f>
        <v>10.200000000127</v>
      </c>
      <c r="BQ514">
        <f>INDEX([1]age_tranches_5ans_nb_sex!$1:$1048576,MATCH('SectorStat-Age-Hommes'!$A514,[1]age_tranches_5ans_nb_sex!$A:$A,0),30)/5</f>
        <v>7.5999999997740009</v>
      </c>
      <c r="BR514">
        <f>INDEX([1]age_tranches_5ans_nb_sex!$1:$1048576,MATCH('SectorStat-Age-Hommes'!$A514,[1]age_tranches_5ans_nb_sex!$A:$A,0),30)/5</f>
        <v>7.5999999997740009</v>
      </c>
      <c r="BS514">
        <f>INDEX([1]age_tranches_5ans_nb_sex!$1:$1048576,MATCH('SectorStat-Age-Hommes'!$A514,[1]age_tranches_5ans_nb_sex!$A:$A,0),30)/5</f>
        <v>7.5999999997740009</v>
      </c>
      <c r="BT514">
        <f>INDEX([1]age_tranches_5ans_nb_sex!$1:$1048576,MATCH('SectorStat-Age-Hommes'!$A514,[1]age_tranches_5ans_nb_sex!$A:$A,0),30)/5</f>
        <v>7.5999999997740009</v>
      </c>
      <c r="BU514">
        <f>INDEX([1]age_tranches_5ans_nb_sex!$1:$1048576,MATCH('SectorStat-Age-Hommes'!$A514,[1]age_tranches_5ans_nb_sex!$A:$A,0),30)/5</f>
        <v>7.5999999997740009</v>
      </c>
      <c r="BV514">
        <f>INDEX([1]age_tranches_5ans_nb_sex!$1:$1048576,MATCH('SectorStat-Age-Hommes'!$A514,[1]age_tranches_5ans_nb_sex!$A:$A,0),32)/5</f>
        <v>3.2000000001200002</v>
      </c>
      <c r="BW514">
        <f>INDEX([1]age_tranches_5ans_nb_sex!$1:$1048576,MATCH('SectorStat-Age-Hommes'!$A514,[1]age_tranches_5ans_nb_sex!$A:$A,0),32)/5</f>
        <v>3.2000000001200002</v>
      </c>
      <c r="BX514">
        <f>INDEX([1]age_tranches_5ans_nb_sex!$1:$1048576,MATCH('SectorStat-Age-Hommes'!$A514,[1]age_tranches_5ans_nb_sex!$A:$A,0),32)/5</f>
        <v>3.2000000001200002</v>
      </c>
      <c r="BY514">
        <f>INDEX([1]age_tranches_5ans_nb_sex!$1:$1048576,MATCH('SectorStat-Age-Hommes'!$A514,[1]age_tranches_5ans_nb_sex!$A:$A,0),32)/5</f>
        <v>3.2000000001200002</v>
      </c>
      <c r="BZ514">
        <f>INDEX([1]age_tranches_5ans_nb_sex!$1:$1048576,MATCH('SectorStat-Age-Hommes'!$A514,[1]age_tranches_5ans_nb_sex!$A:$A,0),32)/5</f>
        <v>3.2000000001200002</v>
      </c>
      <c r="CA514">
        <f>INDEX([1]age_tranches_5ans_nb_sex!$1:$1048576,MATCH('SectorStat-Age-Hommes'!$A514,[1]age_tranches_5ans_nb_sex!$A:$A,0),34)/5</f>
        <v>2.1999999998269999</v>
      </c>
      <c r="CB514">
        <f>INDEX([1]age_tranches_5ans_nb_sex!$1:$1048576,MATCH('SectorStat-Age-Hommes'!$A514,[1]age_tranches_5ans_nb_sex!$A:$A,0),34)/5</f>
        <v>2.1999999998269999</v>
      </c>
      <c r="CC514">
        <f>INDEX([1]age_tranches_5ans_nb_sex!$1:$1048576,MATCH('SectorStat-Age-Hommes'!$A514,[1]age_tranches_5ans_nb_sex!$A:$A,0),34)/5</f>
        <v>2.1999999998269999</v>
      </c>
      <c r="CD514">
        <f>INDEX([1]age_tranches_5ans_nb_sex!$1:$1048576,MATCH('SectorStat-Age-Hommes'!$A514,[1]age_tranches_5ans_nb_sex!$A:$A,0),34)/5</f>
        <v>2.1999999998269999</v>
      </c>
      <c r="CE514">
        <f>INDEX([1]age_tranches_5ans_nb_sex!$1:$1048576,MATCH('SectorStat-Age-Hommes'!$A514,[1]age_tranches_5ans_nb_sex!$A:$A,0),34)/5</f>
        <v>2.1999999998269999</v>
      </c>
      <c r="CF514">
        <f>INDEX([1]age_tranches_5ans_nb_sex!$1:$1048576,MATCH('SectorStat-Age-Hommes'!$A514,[1]age_tranches_5ans_nb_sex!$A:$A,0),36)/5</f>
        <v>1.200000000045</v>
      </c>
      <c r="CG514">
        <f>INDEX([1]age_tranches_5ans_nb_sex!$1:$1048576,MATCH('SectorStat-Age-Hommes'!$A514,[1]age_tranches_5ans_nb_sex!$A:$A,0),36)/5</f>
        <v>1.200000000045</v>
      </c>
      <c r="CH514">
        <f>INDEX([1]age_tranches_5ans_nb_sex!$1:$1048576,MATCH('SectorStat-Age-Hommes'!$A514,[1]age_tranches_5ans_nb_sex!$A:$A,0),36)/5</f>
        <v>1.200000000045</v>
      </c>
      <c r="CI514">
        <f>INDEX([1]age_tranches_5ans_nb_sex!$1:$1048576,MATCH('SectorStat-Age-Hommes'!$A514,[1]age_tranches_5ans_nb_sex!$A:$A,0),36)/5</f>
        <v>1.200000000045</v>
      </c>
      <c r="CJ514">
        <f>INDEX([1]age_tranches_5ans_nb_sex!$1:$1048576,MATCH('SectorStat-Age-Hommes'!$A514,[1]age_tranches_5ans_nb_sex!$A:$A,0),36)/5</f>
        <v>1.200000000045</v>
      </c>
      <c r="CK514">
        <f>INDEX([1]age_tranches_5ans_nb_sex!$1:$1048576,MATCH('SectorStat-Age-Hommes'!$A514,[1]age_tranches_5ans_nb_sex!$A:$A,0),38)/5</f>
        <v>2.0000000000750005</v>
      </c>
      <c r="CL514">
        <f>INDEX([1]age_tranches_5ans_nb_sex!$1:$1048576,MATCH('SectorStat-Age-Hommes'!$A514,[1]age_tranches_5ans_nb_sex!$A:$A,0),38)/5</f>
        <v>2.0000000000750005</v>
      </c>
      <c r="CM514">
        <f>INDEX([1]age_tranches_5ans_nb_sex!$1:$1048576,MATCH('SectorStat-Age-Hommes'!$A514,[1]age_tranches_5ans_nb_sex!$A:$A,0),38)/5</f>
        <v>2.0000000000750005</v>
      </c>
      <c r="CN514">
        <f>INDEX([1]age_tranches_5ans_nb_sex!$1:$1048576,MATCH('SectorStat-Age-Hommes'!$A514,[1]age_tranches_5ans_nb_sex!$A:$A,0),38)/5</f>
        <v>2.0000000000750005</v>
      </c>
      <c r="CO514">
        <f>INDEX([1]age_tranches_5ans_nb_sex!$1:$1048576,MATCH('SectorStat-Age-Hommes'!$A514,[1]age_tranches_5ans_nb_sex!$A:$A,0),38)/5</f>
        <v>2.0000000000750005</v>
      </c>
      <c r="CP514" s="2">
        <f>INDEX([1]age_tranches_5ans_nb_sex!$1:$1048576,MATCH('SectorStat-Age-Hommes'!$A514,[1]age_tranches_5ans_nb_sex!$A:$A,0),40)/5</f>
        <v>0.40000000001500002</v>
      </c>
      <c r="CQ514" s="2">
        <f>INDEX([1]age_tranches_5ans_nb_sex!$1:$1048576,MATCH('SectorStat-Age-Hommes'!$A514,[1]age_tranches_5ans_nb_sex!$A:$A,0),40)/5</f>
        <v>0.40000000001500002</v>
      </c>
      <c r="CR514" s="2">
        <f>INDEX([1]age_tranches_5ans_nb_sex!$1:$1048576,MATCH('SectorStat-Age-Hommes'!$A514,[1]age_tranches_5ans_nb_sex!$A:$A,0),40)/5</f>
        <v>0.40000000001500002</v>
      </c>
      <c r="CS514" s="2">
        <f>INDEX([1]age_tranches_5ans_nb_sex!$1:$1048576,MATCH('SectorStat-Age-Hommes'!$A514,[1]age_tranches_5ans_nb_sex!$A:$A,0),40)/5</f>
        <v>0.40000000001500002</v>
      </c>
      <c r="CT514" s="2">
        <f>INDEX([1]age_tranches_5ans_nb_sex!$1:$1048576,MATCH('SectorStat-Age-Hommes'!$A514,[1]age_tranches_5ans_nb_sex!$A:$A,0),40)/5</f>
        <v>0.40000000001500002</v>
      </c>
      <c r="CZ514" s="3"/>
      <c r="DA514" s="3"/>
      <c r="DB514" s="3"/>
      <c r="DC514" s="3"/>
      <c r="DD514" s="3"/>
    </row>
    <row r="515" spans="1:108" x14ac:dyDescent="0.35">
      <c r="A515" s="1" t="s">
        <v>1012</v>
      </c>
      <c r="B515" s="1" t="s">
        <v>1013</v>
      </c>
      <c r="C515" t="str">
        <f>INDEX([1]SectorStat!$1:$1048576,MATCH('[1]Distribution ages'!$A515,[1]SectorStat!$B:$B,0),4)</f>
        <v>Schaerbeek</v>
      </c>
      <c r="D515">
        <f>INDEX([1]age_tranches_5ans_nb_sex!$1:$1048576,MATCH('SectorStat-Age-Hommes'!$A515,[1]age_tranches_5ans_nb_sex!$A:$A,0),4)/5</f>
        <v>13.000000000122</v>
      </c>
      <c r="E515">
        <f>INDEX([1]age_tranches_5ans_nb_sex!$1:$1048576,MATCH('SectorStat-Age-Hommes'!$A515,[1]age_tranches_5ans_nb_sex!$A:$A,0),4)/5</f>
        <v>13.000000000122</v>
      </c>
      <c r="F515">
        <f>INDEX([1]age_tranches_5ans_nb_sex!$1:$1048576,MATCH('SectorStat-Age-Hommes'!$A515,[1]age_tranches_5ans_nb_sex!$A:$A,0),4)/5</f>
        <v>13.000000000122</v>
      </c>
      <c r="G515">
        <f>INDEX([1]age_tranches_5ans_nb_sex!$1:$1048576,MATCH('SectorStat-Age-Hommes'!$A515,[1]age_tranches_5ans_nb_sex!$A:$A,0),4)/5</f>
        <v>13.000000000122</v>
      </c>
      <c r="H515">
        <f>INDEX([1]age_tranches_5ans_nb_sex!$1:$1048576,MATCH('SectorStat-Age-Hommes'!$A515,[1]age_tranches_5ans_nb_sex!$A:$A,0),4)/5</f>
        <v>13.000000000122</v>
      </c>
      <c r="I515">
        <f>INDEX([1]age_tranches_5ans_nb_sex!$1:$1048576,MATCH('SectorStat-Age-Hommes'!$A515,[1]age_tranches_5ans_nb_sex!$A:$A,0),6)/5</f>
        <v>12.000000000171999</v>
      </c>
      <c r="J515">
        <f>INDEX([1]age_tranches_5ans_nb_sex!$1:$1048576,MATCH('SectorStat-Age-Hommes'!$A515,[1]age_tranches_5ans_nb_sex!$A:$A,0),6)/5</f>
        <v>12.000000000171999</v>
      </c>
      <c r="K515">
        <f>INDEX([1]age_tranches_5ans_nb_sex!$1:$1048576,MATCH('SectorStat-Age-Hommes'!$A515,[1]age_tranches_5ans_nb_sex!$A:$A,0),6)/5</f>
        <v>12.000000000171999</v>
      </c>
      <c r="L515">
        <f>INDEX([1]age_tranches_5ans_nb_sex!$1:$1048576,MATCH('SectorStat-Age-Hommes'!$A515,[1]age_tranches_5ans_nb_sex!$A:$A,0),6)/5</f>
        <v>12.000000000171999</v>
      </c>
      <c r="M515">
        <f>INDEX([1]age_tranches_5ans_nb_sex!$1:$1048576,MATCH('SectorStat-Age-Hommes'!$A515,[1]age_tranches_5ans_nb_sex!$A:$A,0),6)/5</f>
        <v>12.000000000171999</v>
      </c>
      <c r="N515">
        <f>INDEX([1]age_tranches_5ans_nb_sex!$1:$1048576,MATCH('SectorStat-Age-Hommes'!$A515,[1]age_tranches_5ans_nb_sex!$A:$A,0),8)/5</f>
        <v>8.7999999999459995</v>
      </c>
      <c r="O515">
        <f>INDEX([1]age_tranches_5ans_nb_sex!$1:$1048576,MATCH('SectorStat-Age-Hommes'!$A515,[1]age_tranches_5ans_nb_sex!$A:$A,0),8)/5</f>
        <v>8.7999999999459995</v>
      </c>
      <c r="P515">
        <f>INDEX([1]age_tranches_5ans_nb_sex!$1:$1048576,MATCH('SectorStat-Age-Hommes'!$A515,[1]age_tranches_5ans_nb_sex!$A:$A,0),8)/5</f>
        <v>8.7999999999459995</v>
      </c>
      <c r="Q515">
        <f>INDEX([1]age_tranches_5ans_nb_sex!$1:$1048576,MATCH('SectorStat-Age-Hommes'!$A515,[1]age_tranches_5ans_nb_sex!$A:$A,0),8)/5</f>
        <v>8.7999999999459995</v>
      </c>
      <c r="R515">
        <f>INDEX([1]age_tranches_5ans_nb_sex!$1:$1048576,MATCH('SectorStat-Age-Hommes'!$A515,[1]age_tranches_5ans_nb_sex!$A:$A,0),8)/5</f>
        <v>8.7999999999459995</v>
      </c>
      <c r="S515">
        <f>INDEX([1]age_tranches_5ans_nb_sex!$1:$1048576,MATCH('SectorStat-Age-Hommes'!$A515,[1]age_tranches_5ans_nb_sex!$A:$A,0),10)/5</f>
        <v>7.6000000000060002</v>
      </c>
      <c r="T515">
        <f>INDEX([1]age_tranches_5ans_nb_sex!$1:$1048576,MATCH('SectorStat-Age-Hommes'!$A515,[1]age_tranches_5ans_nb_sex!$A:$A,0),10)/5</f>
        <v>7.6000000000060002</v>
      </c>
      <c r="U515">
        <f>INDEX([1]age_tranches_5ans_nb_sex!$1:$1048576,MATCH('SectorStat-Age-Hommes'!$A515,[1]age_tranches_5ans_nb_sex!$A:$A,0),10)/5</f>
        <v>7.6000000000060002</v>
      </c>
      <c r="V515">
        <f>INDEX([1]age_tranches_5ans_nb_sex!$1:$1048576,MATCH('SectorStat-Age-Hommes'!$A515,[1]age_tranches_5ans_nb_sex!$A:$A,0),10)/5</f>
        <v>7.6000000000060002</v>
      </c>
      <c r="W515">
        <f>INDEX([1]age_tranches_5ans_nb_sex!$1:$1048576,MATCH('SectorStat-Age-Hommes'!$A515,[1]age_tranches_5ans_nb_sex!$A:$A,0),10)/5</f>
        <v>7.6000000000060002</v>
      </c>
      <c r="X515">
        <f>INDEX([1]age_tranches_5ans_nb_sex!$1:$1048576,MATCH('SectorStat-Age-Hommes'!$A515,[1]age_tranches_5ans_nb_sex!$A:$A,0),10)/5</f>
        <v>7.6000000000060002</v>
      </c>
      <c r="Y515">
        <f>INDEX([1]age_tranches_5ans_nb_sex!$1:$1048576,MATCH('SectorStat-Age-Hommes'!$A515,[1]age_tranches_5ans_nb_sex!$A:$A,0),12)/5</f>
        <v>11.800000000181999</v>
      </c>
      <c r="Z515">
        <f>INDEX([1]age_tranches_5ans_nb_sex!$1:$1048576,MATCH('SectorStat-Age-Hommes'!$A515,[1]age_tranches_5ans_nb_sex!$A:$A,0),12)/5</f>
        <v>11.800000000181999</v>
      </c>
      <c r="AA515">
        <f>INDEX([1]age_tranches_5ans_nb_sex!$1:$1048576,MATCH('SectorStat-Age-Hommes'!$A515,[1]age_tranches_5ans_nb_sex!$A:$A,0),12)/5</f>
        <v>11.800000000181999</v>
      </c>
      <c r="AB515">
        <f>INDEX([1]age_tranches_5ans_nb_sex!$1:$1048576,MATCH('SectorStat-Age-Hommes'!$A515,[1]age_tranches_5ans_nb_sex!$A:$A,0),12)/5</f>
        <v>11.800000000181999</v>
      </c>
      <c r="AC515">
        <f>INDEX([1]age_tranches_5ans_nb_sex!$1:$1048576,MATCH('SectorStat-Age-Hommes'!$A515,[1]age_tranches_5ans_nb_sex!$A:$A,0),14)/5</f>
        <v>17.599999999891999</v>
      </c>
      <c r="AD515">
        <f>INDEX([1]age_tranches_5ans_nb_sex!$1:$1048576,MATCH('SectorStat-Age-Hommes'!$A515,[1]age_tranches_5ans_nb_sex!$A:$A,0),14)/5</f>
        <v>17.599999999891999</v>
      </c>
      <c r="AE515">
        <f>INDEX([1]age_tranches_5ans_nb_sex!$1:$1048576,MATCH('SectorStat-Age-Hommes'!$A515,[1]age_tranches_5ans_nb_sex!$A:$A,0),14)/5</f>
        <v>17.599999999891999</v>
      </c>
      <c r="AF515">
        <f>INDEX([1]age_tranches_5ans_nb_sex!$1:$1048576,MATCH('SectorStat-Age-Hommes'!$A515,[1]age_tranches_5ans_nb_sex!$A:$A,0),14)/5</f>
        <v>17.599999999891999</v>
      </c>
      <c r="AG515">
        <f>INDEX([1]age_tranches_5ans_nb_sex!$1:$1048576,MATCH('SectorStat-Age-Hommes'!$A515,[1]age_tranches_5ans_nb_sex!$A:$A,0),14)/5</f>
        <v>17.599999999891999</v>
      </c>
      <c r="AH515">
        <f>INDEX([1]age_tranches_5ans_nb_sex!$1:$1048576,MATCH('SectorStat-Age-Hommes'!$A515,[1]age_tranches_5ans_nb_sex!$A:$A,0),16)/5</f>
        <v>17.199999999912002</v>
      </c>
      <c r="AI515">
        <f>INDEX([1]age_tranches_5ans_nb_sex!$1:$1048576,MATCH('SectorStat-Age-Hommes'!$A515,[1]age_tranches_5ans_nb_sex!$A:$A,0),16)/5</f>
        <v>17.199999999912002</v>
      </c>
      <c r="AJ515">
        <f>INDEX([1]age_tranches_5ans_nb_sex!$1:$1048576,MATCH('SectorStat-Age-Hommes'!$A515,[1]age_tranches_5ans_nb_sex!$A:$A,0),16)/5</f>
        <v>17.199999999912002</v>
      </c>
      <c r="AK515">
        <f>INDEX([1]age_tranches_5ans_nb_sex!$1:$1048576,MATCH('SectorStat-Age-Hommes'!$A515,[1]age_tranches_5ans_nb_sex!$A:$A,0),16)/5</f>
        <v>17.199999999912002</v>
      </c>
      <c r="AL515">
        <f>INDEX([1]age_tranches_5ans_nb_sex!$1:$1048576,MATCH('SectorStat-Age-Hommes'!$A515,[1]age_tranches_5ans_nb_sex!$A:$A,0),16)/5</f>
        <v>17.199999999912002</v>
      </c>
      <c r="AM515">
        <f>INDEX([1]age_tranches_5ans_nb_sex!$1:$1048576,MATCH('SectorStat-Age-Hommes'!$A515,[1]age_tranches_5ans_nb_sex!$A:$A,0),18)/5</f>
        <v>21.200000000098001</v>
      </c>
      <c r="AN515">
        <f>INDEX([1]age_tranches_5ans_nb_sex!$1:$1048576,MATCH('SectorStat-Age-Hommes'!$A515,[1]age_tranches_5ans_nb_sex!$A:$A,0),18)/5</f>
        <v>21.200000000098001</v>
      </c>
      <c r="AO515">
        <f>INDEX([1]age_tranches_5ans_nb_sex!$1:$1048576,MATCH('SectorStat-Age-Hommes'!$A515,[1]age_tranches_5ans_nb_sex!$A:$A,0),18)/5</f>
        <v>21.200000000098001</v>
      </c>
      <c r="AP515">
        <f>INDEX([1]age_tranches_5ans_nb_sex!$1:$1048576,MATCH('SectorStat-Age-Hommes'!$A515,[1]age_tranches_5ans_nb_sex!$A:$A,0),18)/5</f>
        <v>21.200000000098001</v>
      </c>
      <c r="AQ515">
        <f>INDEX([1]age_tranches_5ans_nb_sex!$1:$1048576,MATCH('SectorStat-Age-Hommes'!$A515,[1]age_tranches_5ans_nb_sex!$A:$A,0),18)/5</f>
        <v>21.200000000098001</v>
      </c>
      <c r="AR515">
        <f>INDEX([1]age_tranches_5ans_nb_sex!$1:$1048576,MATCH('SectorStat-Age-Hommes'!$A515,[1]age_tranches_5ans_nb_sex!$A:$A,0),20)/5</f>
        <v>14.600000000042002</v>
      </c>
      <c r="AS515">
        <f>INDEX([1]age_tranches_5ans_nb_sex!$1:$1048576,MATCH('SectorStat-Age-Hommes'!$A515,[1]age_tranches_5ans_nb_sex!$A:$A,0),20)/5</f>
        <v>14.600000000042002</v>
      </c>
      <c r="AT515">
        <f>INDEX([1]age_tranches_5ans_nb_sex!$1:$1048576,MATCH('SectorStat-Age-Hommes'!$A515,[1]age_tranches_5ans_nb_sex!$A:$A,0),20)/5</f>
        <v>14.600000000042002</v>
      </c>
      <c r="AU515">
        <f>INDEX([1]age_tranches_5ans_nb_sex!$1:$1048576,MATCH('SectorStat-Age-Hommes'!$A515,[1]age_tranches_5ans_nb_sex!$A:$A,0),20)/5</f>
        <v>14.600000000042002</v>
      </c>
      <c r="AV515">
        <f>INDEX([1]age_tranches_5ans_nb_sex!$1:$1048576,MATCH('SectorStat-Age-Hommes'!$A515,[1]age_tranches_5ans_nb_sex!$A:$A,0),20)/5</f>
        <v>14.600000000042002</v>
      </c>
      <c r="AW515">
        <f>INDEX([1]age_tranches_5ans_nb_sex!$1:$1048576,MATCH('SectorStat-Age-Hommes'!$A515,[1]age_tranches_5ans_nb_sex!$A:$A,0),22)/5</f>
        <v>11.199999999826002</v>
      </c>
      <c r="AX515">
        <f>INDEX([1]age_tranches_5ans_nb_sex!$1:$1048576,MATCH('SectorStat-Age-Hommes'!$A515,[1]age_tranches_5ans_nb_sex!$A:$A,0),22)/5</f>
        <v>11.199999999826002</v>
      </c>
      <c r="AY515">
        <f>INDEX([1]age_tranches_5ans_nb_sex!$1:$1048576,MATCH('SectorStat-Age-Hommes'!$A515,[1]age_tranches_5ans_nb_sex!$A:$A,0),22)/5</f>
        <v>11.199999999826002</v>
      </c>
      <c r="AZ515">
        <f>INDEX([1]age_tranches_5ans_nb_sex!$1:$1048576,MATCH('SectorStat-Age-Hommes'!$A515,[1]age_tranches_5ans_nb_sex!$A:$A,0),22)/5</f>
        <v>11.199999999826002</v>
      </c>
      <c r="BA515">
        <f>INDEX([1]age_tranches_5ans_nb_sex!$1:$1048576,MATCH('SectorStat-Age-Hommes'!$A515,[1]age_tranches_5ans_nb_sex!$A:$A,0),22)/5</f>
        <v>11.199999999826002</v>
      </c>
      <c r="BB515">
        <f>INDEX([1]age_tranches_5ans_nb_sex!$1:$1048576,MATCH('SectorStat-Age-Hommes'!$A515,[1]age_tranches_5ans_nb_sex!$A:$A,0),24)/5</f>
        <v>11.199999999826002</v>
      </c>
      <c r="BC515">
        <f>INDEX([1]age_tranches_5ans_nb_sex!$1:$1048576,MATCH('SectorStat-Age-Hommes'!$A515,[1]age_tranches_5ans_nb_sex!$A:$A,0),24)/5</f>
        <v>11.199999999826002</v>
      </c>
      <c r="BD515">
        <f>INDEX([1]age_tranches_5ans_nb_sex!$1:$1048576,MATCH('SectorStat-Age-Hommes'!$A515,[1]age_tranches_5ans_nb_sex!$A:$A,0),24)/5</f>
        <v>11.199999999826002</v>
      </c>
      <c r="BE515">
        <f>INDEX([1]age_tranches_5ans_nb_sex!$1:$1048576,MATCH('SectorStat-Age-Hommes'!$A515,[1]age_tranches_5ans_nb_sex!$A:$A,0),24)/5</f>
        <v>11.199999999826002</v>
      </c>
      <c r="BF515">
        <f>INDEX([1]age_tranches_5ans_nb_sex!$1:$1048576,MATCH('SectorStat-Age-Hommes'!$A515,[1]age_tranches_5ans_nb_sex!$A:$A,0),24)/5</f>
        <v>11.199999999826002</v>
      </c>
      <c r="BG515">
        <f>INDEX([1]age_tranches_5ans_nb_sex!$1:$1048576,MATCH('SectorStat-Age-Hommes'!$A515,[1]age_tranches_5ans_nb_sex!$A:$A,0),26)/5</f>
        <v>11.800000000181999</v>
      </c>
      <c r="BH515">
        <f>INDEX([1]age_tranches_5ans_nb_sex!$1:$1048576,MATCH('SectorStat-Age-Hommes'!$A515,[1]age_tranches_5ans_nb_sex!$A:$A,0),26)/5</f>
        <v>11.800000000181999</v>
      </c>
      <c r="BI515">
        <f>INDEX([1]age_tranches_5ans_nb_sex!$1:$1048576,MATCH('SectorStat-Age-Hommes'!$A515,[1]age_tranches_5ans_nb_sex!$A:$A,0),26)/5</f>
        <v>11.800000000181999</v>
      </c>
      <c r="BJ515">
        <f>INDEX([1]age_tranches_5ans_nb_sex!$1:$1048576,MATCH('SectorStat-Age-Hommes'!$A515,[1]age_tranches_5ans_nb_sex!$A:$A,0),26)/5</f>
        <v>11.800000000181999</v>
      </c>
      <c r="BK515">
        <f>INDEX([1]age_tranches_5ans_nb_sex!$1:$1048576,MATCH('SectorStat-Age-Hommes'!$A515,[1]age_tranches_5ans_nb_sex!$A:$A,0),26)/5</f>
        <v>11.800000000181999</v>
      </c>
      <c r="BL515">
        <f>INDEX([1]age_tranches_5ans_nb_sex!$1:$1048576,MATCH('SectorStat-Age-Hommes'!$A515,[1]age_tranches_5ans_nb_sex!$A:$A,0),28)/5</f>
        <v>7.9999999999859996</v>
      </c>
      <c r="BM515">
        <f>INDEX([1]age_tranches_5ans_nb_sex!$1:$1048576,MATCH('SectorStat-Age-Hommes'!$A515,[1]age_tranches_5ans_nb_sex!$A:$A,0),28)/5</f>
        <v>7.9999999999859996</v>
      </c>
      <c r="BN515">
        <f>INDEX([1]age_tranches_5ans_nb_sex!$1:$1048576,MATCH('SectorStat-Age-Hommes'!$A515,[1]age_tranches_5ans_nb_sex!$A:$A,0),28)/5</f>
        <v>7.9999999999859996</v>
      </c>
      <c r="BO515">
        <f>INDEX([1]age_tranches_5ans_nb_sex!$1:$1048576,MATCH('SectorStat-Age-Hommes'!$A515,[1]age_tranches_5ans_nb_sex!$A:$A,0),28)/5</f>
        <v>7.9999999999859996</v>
      </c>
      <c r="BP515">
        <f>INDEX([1]age_tranches_5ans_nb_sex!$1:$1048576,MATCH('SectorStat-Age-Hommes'!$A515,[1]age_tranches_5ans_nb_sex!$A:$A,0),28)/5</f>
        <v>7.9999999999859996</v>
      </c>
      <c r="BQ515">
        <f>INDEX([1]age_tranches_5ans_nb_sex!$1:$1048576,MATCH('SectorStat-Age-Hommes'!$A515,[1]age_tranches_5ans_nb_sex!$A:$A,0),30)/5</f>
        <v>6.2000000000760007</v>
      </c>
      <c r="BR515">
        <f>INDEX([1]age_tranches_5ans_nb_sex!$1:$1048576,MATCH('SectorStat-Age-Hommes'!$A515,[1]age_tranches_5ans_nb_sex!$A:$A,0),30)/5</f>
        <v>6.2000000000760007</v>
      </c>
      <c r="BS515">
        <f>INDEX([1]age_tranches_5ans_nb_sex!$1:$1048576,MATCH('SectorStat-Age-Hommes'!$A515,[1]age_tranches_5ans_nb_sex!$A:$A,0),30)/5</f>
        <v>6.2000000000760007</v>
      </c>
      <c r="BT515">
        <f>INDEX([1]age_tranches_5ans_nb_sex!$1:$1048576,MATCH('SectorStat-Age-Hommes'!$A515,[1]age_tranches_5ans_nb_sex!$A:$A,0),30)/5</f>
        <v>6.2000000000760007</v>
      </c>
      <c r="BU515">
        <f>INDEX([1]age_tranches_5ans_nb_sex!$1:$1048576,MATCH('SectorStat-Age-Hommes'!$A515,[1]age_tranches_5ans_nb_sex!$A:$A,0),30)/5</f>
        <v>6.2000000000760007</v>
      </c>
      <c r="BV515">
        <f>INDEX([1]age_tranches_5ans_nb_sex!$1:$1048576,MATCH('SectorStat-Age-Hommes'!$A515,[1]age_tranches_5ans_nb_sex!$A:$A,0),32)/5</f>
        <v>6.0000000000859997</v>
      </c>
      <c r="BW515">
        <f>INDEX([1]age_tranches_5ans_nb_sex!$1:$1048576,MATCH('SectorStat-Age-Hommes'!$A515,[1]age_tranches_5ans_nb_sex!$A:$A,0),32)/5</f>
        <v>6.0000000000859997</v>
      </c>
      <c r="BX515">
        <f>INDEX([1]age_tranches_5ans_nb_sex!$1:$1048576,MATCH('SectorStat-Age-Hommes'!$A515,[1]age_tranches_5ans_nb_sex!$A:$A,0),32)/5</f>
        <v>6.0000000000859997</v>
      </c>
      <c r="BY515">
        <f>INDEX([1]age_tranches_5ans_nb_sex!$1:$1048576,MATCH('SectorStat-Age-Hommes'!$A515,[1]age_tranches_5ans_nb_sex!$A:$A,0),32)/5</f>
        <v>6.0000000000859997</v>
      </c>
      <c r="BZ515">
        <f>INDEX([1]age_tranches_5ans_nb_sex!$1:$1048576,MATCH('SectorStat-Age-Hommes'!$A515,[1]age_tranches_5ans_nb_sex!$A:$A,0),32)/5</f>
        <v>6.0000000000859997</v>
      </c>
      <c r="CA515">
        <f>INDEX([1]age_tranches_5ans_nb_sex!$1:$1048576,MATCH('SectorStat-Age-Hommes'!$A515,[1]age_tranches_5ans_nb_sex!$A:$A,0),34)/5</f>
        <v>5.2000000001259998</v>
      </c>
      <c r="CB515">
        <f>INDEX([1]age_tranches_5ans_nb_sex!$1:$1048576,MATCH('SectorStat-Age-Hommes'!$A515,[1]age_tranches_5ans_nb_sex!$A:$A,0),34)/5</f>
        <v>5.2000000001259998</v>
      </c>
      <c r="CC515">
        <f>INDEX([1]age_tranches_5ans_nb_sex!$1:$1048576,MATCH('SectorStat-Age-Hommes'!$A515,[1]age_tranches_5ans_nb_sex!$A:$A,0),34)/5</f>
        <v>5.2000000001259998</v>
      </c>
      <c r="CD515">
        <f>INDEX([1]age_tranches_5ans_nb_sex!$1:$1048576,MATCH('SectorStat-Age-Hommes'!$A515,[1]age_tranches_5ans_nb_sex!$A:$A,0),34)/5</f>
        <v>5.2000000001259998</v>
      </c>
      <c r="CE515">
        <f>INDEX([1]age_tranches_5ans_nb_sex!$1:$1048576,MATCH('SectorStat-Age-Hommes'!$A515,[1]age_tranches_5ans_nb_sex!$A:$A,0),34)/5</f>
        <v>5.2000000001259998</v>
      </c>
      <c r="CF515">
        <f>INDEX([1]age_tranches_5ans_nb_sex!$1:$1048576,MATCH('SectorStat-Age-Hommes'!$A515,[1]age_tranches_5ans_nb_sex!$A:$A,0),36)/5</f>
        <v>2.7999999998599998</v>
      </c>
      <c r="CG515">
        <f>INDEX([1]age_tranches_5ans_nb_sex!$1:$1048576,MATCH('SectorStat-Age-Hommes'!$A515,[1]age_tranches_5ans_nb_sex!$A:$A,0),36)/5</f>
        <v>2.7999999998599998</v>
      </c>
      <c r="CH515">
        <f>INDEX([1]age_tranches_5ans_nb_sex!$1:$1048576,MATCH('SectorStat-Age-Hommes'!$A515,[1]age_tranches_5ans_nb_sex!$A:$A,0),36)/5</f>
        <v>2.7999999998599998</v>
      </c>
      <c r="CI515">
        <f>INDEX([1]age_tranches_5ans_nb_sex!$1:$1048576,MATCH('SectorStat-Age-Hommes'!$A515,[1]age_tranches_5ans_nb_sex!$A:$A,0),36)/5</f>
        <v>2.7999999998599998</v>
      </c>
      <c r="CJ515">
        <f>INDEX([1]age_tranches_5ans_nb_sex!$1:$1048576,MATCH('SectorStat-Age-Hommes'!$A515,[1]age_tranches_5ans_nb_sex!$A:$A,0),36)/5</f>
        <v>2.7999999998599998</v>
      </c>
      <c r="CK515">
        <f>INDEX([1]age_tranches_5ans_nb_sex!$1:$1048576,MATCH('SectorStat-Age-Hommes'!$A515,[1]age_tranches_5ans_nb_sex!$A:$A,0),38)/5</f>
        <v>2.5999999998700001</v>
      </c>
      <c r="CL515">
        <f>INDEX([1]age_tranches_5ans_nb_sex!$1:$1048576,MATCH('SectorStat-Age-Hommes'!$A515,[1]age_tranches_5ans_nb_sex!$A:$A,0),38)/5</f>
        <v>2.5999999998700001</v>
      </c>
      <c r="CM515">
        <f>INDEX([1]age_tranches_5ans_nb_sex!$1:$1048576,MATCH('SectorStat-Age-Hommes'!$A515,[1]age_tranches_5ans_nb_sex!$A:$A,0),38)/5</f>
        <v>2.5999999998700001</v>
      </c>
      <c r="CN515">
        <f>INDEX([1]age_tranches_5ans_nb_sex!$1:$1048576,MATCH('SectorStat-Age-Hommes'!$A515,[1]age_tranches_5ans_nb_sex!$A:$A,0),38)/5</f>
        <v>2.5999999998700001</v>
      </c>
      <c r="CO515">
        <f>INDEX([1]age_tranches_5ans_nb_sex!$1:$1048576,MATCH('SectorStat-Age-Hommes'!$A515,[1]age_tranches_5ans_nb_sex!$A:$A,0),38)/5</f>
        <v>2.5999999998700001</v>
      </c>
      <c r="CP515" s="2">
        <f>INDEX([1]age_tranches_5ans_nb_sex!$1:$1048576,MATCH('SectorStat-Age-Hommes'!$A515,[1]age_tranches_5ans_nb_sex!$A:$A,0),40)/5</f>
        <v>0.19999999999000001</v>
      </c>
      <c r="CQ515" s="2">
        <f>INDEX([1]age_tranches_5ans_nb_sex!$1:$1048576,MATCH('SectorStat-Age-Hommes'!$A515,[1]age_tranches_5ans_nb_sex!$A:$A,0),40)/5</f>
        <v>0.19999999999000001</v>
      </c>
      <c r="CR515" s="2">
        <f>INDEX([1]age_tranches_5ans_nb_sex!$1:$1048576,MATCH('SectorStat-Age-Hommes'!$A515,[1]age_tranches_5ans_nb_sex!$A:$A,0),40)/5</f>
        <v>0.19999999999000001</v>
      </c>
      <c r="CS515" s="2">
        <f>INDEX([1]age_tranches_5ans_nb_sex!$1:$1048576,MATCH('SectorStat-Age-Hommes'!$A515,[1]age_tranches_5ans_nb_sex!$A:$A,0),40)/5</f>
        <v>0.19999999999000001</v>
      </c>
      <c r="CT515" s="2">
        <f>INDEX([1]age_tranches_5ans_nb_sex!$1:$1048576,MATCH('SectorStat-Age-Hommes'!$A515,[1]age_tranches_5ans_nb_sex!$A:$A,0),40)/5</f>
        <v>0.19999999999000001</v>
      </c>
      <c r="CZ515" s="3"/>
      <c r="DA515" s="3"/>
      <c r="DB515" s="3"/>
      <c r="DC515" s="3"/>
      <c r="DD515" s="3"/>
    </row>
    <row r="516" spans="1:108" x14ac:dyDescent="0.35">
      <c r="A516" s="1" t="s">
        <v>1014</v>
      </c>
      <c r="B516" s="1" t="s">
        <v>1015</v>
      </c>
      <c r="C516" t="str">
        <f>INDEX([1]SectorStat!$1:$1048576,MATCH('[1]Distribution ages'!$A516,[1]SectorStat!$B:$B,0),4)</f>
        <v>Schaerbeek</v>
      </c>
      <c r="D516">
        <f>INDEX([1]age_tranches_5ans_nb_sex!$1:$1048576,MATCH('SectorStat-Age-Hommes'!$A516,[1]age_tranches_5ans_nb_sex!$A:$A,0),4)/5</f>
        <v>13.199999999960198</v>
      </c>
      <c r="E516">
        <f>INDEX([1]age_tranches_5ans_nb_sex!$1:$1048576,MATCH('SectorStat-Age-Hommes'!$A516,[1]age_tranches_5ans_nb_sex!$A:$A,0),4)/5</f>
        <v>13.199999999960198</v>
      </c>
      <c r="F516">
        <f>INDEX([1]age_tranches_5ans_nb_sex!$1:$1048576,MATCH('SectorStat-Age-Hommes'!$A516,[1]age_tranches_5ans_nb_sex!$A:$A,0),4)/5</f>
        <v>13.199999999960198</v>
      </c>
      <c r="G516">
        <f>INDEX([1]age_tranches_5ans_nb_sex!$1:$1048576,MATCH('SectorStat-Age-Hommes'!$A516,[1]age_tranches_5ans_nb_sex!$A:$A,0),4)/5</f>
        <v>13.199999999960198</v>
      </c>
      <c r="H516">
        <f>INDEX([1]age_tranches_5ans_nb_sex!$1:$1048576,MATCH('SectorStat-Age-Hommes'!$A516,[1]age_tranches_5ans_nb_sex!$A:$A,0),4)/5</f>
        <v>13.199999999960198</v>
      </c>
      <c r="I516">
        <f>INDEX([1]age_tranches_5ans_nb_sex!$1:$1048576,MATCH('SectorStat-Age-Hommes'!$A516,[1]age_tranches_5ans_nb_sex!$A:$A,0),6)/5</f>
        <v>15.600000000093397</v>
      </c>
      <c r="J516">
        <f>INDEX([1]age_tranches_5ans_nb_sex!$1:$1048576,MATCH('SectorStat-Age-Hommes'!$A516,[1]age_tranches_5ans_nb_sex!$A:$A,0),6)/5</f>
        <v>15.600000000093397</v>
      </c>
      <c r="K516">
        <f>INDEX([1]age_tranches_5ans_nb_sex!$1:$1048576,MATCH('SectorStat-Age-Hommes'!$A516,[1]age_tranches_5ans_nb_sex!$A:$A,0),6)/5</f>
        <v>15.600000000093397</v>
      </c>
      <c r="L516">
        <f>INDEX([1]age_tranches_5ans_nb_sex!$1:$1048576,MATCH('SectorStat-Age-Hommes'!$A516,[1]age_tranches_5ans_nb_sex!$A:$A,0),6)/5</f>
        <v>15.600000000093397</v>
      </c>
      <c r="M516">
        <f>INDEX([1]age_tranches_5ans_nb_sex!$1:$1048576,MATCH('SectorStat-Age-Hommes'!$A516,[1]age_tranches_5ans_nb_sex!$A:$A,0),6)/5</f>
        <v>15.600000000093397</v>
      </c>
      <c r="N516">
        <f>INDEX([1]age_tranches_5ans_nb_sex!$1:$1048576,MATCH('SectorStat-Age-Hommes'!$A516,[1]age_tranches_5ans_nb_sex!$A:$A,0),8)/5</f>
        <v>9.2000000001244011</v>
      </c>
      <c r="O516">
        <f>INDEX([1]age_tranches_5ans_nb_sex!$1:$1048576,MATCH('SectorStat-Age-Hommes'!$A516,[1]age_tranches_5ans_nb_sex!$A:$A,0),8)/5</f>
        <v>9.2000000001244011</v>
      </c>
      <c r="P516">
        <f>INDEX([1]age_tranches_5ans_nb_sex!$1:$1048576,MATCH('SectorStat-Age-Hommes'!$A516,[1]age_tranches_5ans_nb_sex!$A:$A,0),8)/5</f>
        <v>9.2000000001244011</v>
      </c>
      <c r="Q516">
        <f>INDEX([1]age_tranches_5ans_nb_sex!$1:$1048576,MATCH('SectorStat-Age-Hommes'!$A516,[1]age_tranches_5ans_nb_sex!$A:$A,0),8)/5</f>
        <v>9.2000000001244011</v>
      </c>
      <c r="R516">
        <f>INDEX([1]age_tranches_5ans_nb_sex!$1:$1048576,MATCH('SectorStat-Age-Hommes'!$A516,[1]age_tranches_5ans_nb_sex!$A:$A,0),8)/5</f>
        <v>9.2000000001244011</v>
      </c>
      <c r="S516">
        <f>INDEX([1]age_tranches_5ans_nb_sex!$1:$1048576,MATCH('SectorStat-Age-Hommes'!$A516,[1]age_tranches_5ans_nb_sex!$A:$A,0),10)/5</f>
        <v>8.8000000001021998</v>
      </c>
      <c r="T516">
        <f>INDEX([1]age_tranches_5ans_nb_sex!$1:$1048576,MATCH('SectorStat-Age-Hommes'!$A516,[1]age_tranches_5ans_nb_sex!$A:$A,0),10)/5</f>
        <v>8.8000000001021998</v>
      </c>
      <c r="U516">
        <f>INDEX([1]age_tranches_5ans_nb_sex!$1:$1048576,MATCH('SectorStat-Age-Hommes'!$A516,[1]age_tranches_5ans_nb_sex!$A:$A,0),10)/5</f>
        <v>8.8000000001021998</v>
      </c>
      <c r="V516">
        <f>INDEX([1]age_tranches_5ans_nb_sex!$1:$1048576,MATCH('SectorStat-Age-Hommes'!$A516,[1]age_tranches_5ans_nb_sex!$A:$A,0),10)/5</f>
        <v>8.8000000001021998</v>
      </c>
      <c r="W516">
        <f>INDEX([1]age_tranches_5ans_nb_sex!$1:$1048576,MATCH('SectorStat-Age-Hommes'!$A516,[1]age_tranches_5ans_nb_sex!$A:$A,0),10)/5</f>
        <v>8.8000000001021998</v>
      </c>
      <c r="X516">
        <f>INDEX([1]age_tranches_5ans_nb_sex!$1:$1048576,MATCH('SectorStat-Age-Hommes'!$A516,[1]age_tranches_5ans_nb_sex!$A:$A,0),10)/5</f>
        <v>8.8000000001021998</v>
      </c>
      <c r="Y516">
        <f>INDEX([1]age_tranches_5ans_nb_sex!$1:$1048576,MATCH('SectorStat-Age-Hommes'!$A516,[1]age_tranches_5ans_nb_sex!$A:$A,0),12)/5</f>
        <v>10.400000000191001</v>
      </c>
      <c r="Z516">
        <f>INDEX([1]age_tranches_5ans_nb_sex!$1:$1048576,MATCH('SectorStat-Age-Hommes'!$A516,[1]age_tranches_5ans_nb_sex!$A:$A,0),12)/5</f>
        <v>10.400000000191001</v>
      </c>
      <c r="AA516">
        <f>INDEX([1]age_tranches_5ans_nb_sex!$1:$1048576,MATCH('SectorStat-Age-Hommes'!$A516,[1]age_tranches_5ans_nb_sex!$A:$A,0),12)/5</f>
        <v>10.400000000191001</v>
      </c>
      <c r="AB516">
        <f>INDEX([1]age_tranches_5ans_nb_sex!$1:$1048576,MATCH('SectorStat-Age-Hommes'!$A516,[1]age_tranches_5ans_nb_sex!$A:$A,0),12)/5</f>
        <v>10.400000000191001</v>
      </c>
      <c r="AC516">
        <f>INDEX([1]age_tranches_5ans_nb_sex!$1:$1048576,MATCH('SectorStat-Age-Hommes'!$A516,[1]age_tranches_5ans_nb_sex!$A:$A,0),14)/5</f>
        <v>14.999999999866997</v>
      </c>
      <c r="AD516">
        <f>INDEX([1]age_tranches_5ans_nb_sex!$1:$1048576,MATCH('SectorStat-Age-Hommes'!$A516,[1]age_tranches_5ans_nb_sex!$A:$A,0),14)/5</f>
        <v>14.999999999866997</v>
      </c>
      <c r="AE516">
        <f>INDEX([1]age_tranches_5ans_nb_sex!$1:$1048576,MATCH('SectorStat-Age-Hommes'!$A516,[1]age_tranches_5ans_nb_sex!$A:$A,0),14)/5</f>
        <v>14.999999999866997</v>
      </c>
      <c r="AF516">
        <f>INDEX([1]age_tranches_5ans_nb_sex!$1:$1048576,MATCH('SectorStat-Age-Hommes'!$A516,[1]age_tranches_5ans_nb_sex!$A:$A,0),14)/5</f>
        <v>14.999999999866997</v>
      </c>
      <c r="AG516">
        <f>INDEX([1]age_tranches_5ans_nb_sex!$1:$1048576,MATCH('SectorStat-Age-Hommes'!$A516,[1]age_tranches_5ans_nb_sex!$A:$A,0),14)/5</f>
        <v>14.999999999866997</v>
      </c>
      <c r="AH516">
        <f>INDEX([1]age_tranches_5ans_nb_sex!$1:$1048576,MATCH('SectorStat-Age-Hommes'!$A516,[1]age_tranches_5ans_nb_sex!$A:$A,0),16)/5</f>
        <v>19.999999999951399</v>
      </c>
      <c r="AI516">
        <f>INDEX([1]age_tranches_5ans_nb_sex!$1:$1048576,MATCH('SectorStat-Age-Hommes'!$A516,[1]age_tranches_5ans_nb_sex!$A:$A,0),16)/5</f>
        <v>19.999999999951399</v>
      </c>
      <c r="AJ516">
        <f>INDEX([1]age_tranches_5ans_nb_sex!$1:$1048576,MATCH('SectorStat-Age-Hommes'!$A516,[1]age_tranches_5ans_nb_sex!$A:$A,0),16)/5</f>
        <v>19.999999999951399</v>
      </c>
      <c r="AK516">
        <f>INDEX([1]age_tranches_5ans_nb_sex!$1:$1048576,MATCH('SectorStat-Age-Hommes'!$A516,[1]age_tranches_5ans_nb_sex!$A:$A,0),16)/5</f>
        <v>19.999999999951399</v>
      </c>
      <c r="AL516">
        <f>INDEX([1]age_tranches_5ans_nb_sex!$1:$1048576,MATCH('SectorStat-Age-Hommes'!$A516,[1]age_tranches_5ans_nb_sex!$A:$A,0),16)/5</f>
        <v>19.999999999951399</v>
      </c>
      <c r="AM516">
        <f>INDEX([1]age_tranches_5ans_nb_sex!$1:$1048576,MATCH('SectorStat-Age-Hommes'!$A516,[1]age_tranches_5ans_nb_sex!$A:$A,0),18)/5</f>
        <v>15.3999999998892</v>
      </c>
      <c r="AN516">
        <f>INDEX([1]age_tranches_5ans_nb_sex!$1:$1048576,MATCH('SectorStat-Age-Hommes'!$A516,[1]age_tranches_5ans_nb_sex!$A:$A,0),18)/5</f>
        <v>15.3999999998892</v>
      </c>
      <c r="AO516">
        <f>INDEX([1]age_tranches_5ans_nb_sex!$1:$1048576,MATCH('SectorStat-Age-Hommes'!$A516,[1]age_tranches_5ans_nb_sex!$A:$A,0),18)/5</f>
        <v>15.3999999998892</v>
      </c>
      <c r="AP516">
        <f>INDEX([1]age_tranches_5ans_nb_sex!$1:$1048576,MATCH('SectorStat-Age-Hommes'!$A516,[1]age_tranches_5ans_nb_sex!$A:$A,0),18)/5</f>
        <v>15.3999999998892</v>
      </c>
      <c r="AQ516">
        <f>INDEX([1]age_tranches_5ans_nb_sex!$1:$1048576,MATCH('SectorStat-Age-Hommes'!$A516,[1]age_tranches_5ans_nb_sex!$A:$A,0),18)/5</f>
        <v>15.3999999998892</v>
      </c>
      <c r="AR516">
        <f>INDEX([1]age_tranches_5ans_nb_sex!$1:$1048576,MATCH('SectorStat-Age-Hommes'!$A516,[1]age_tranches_5ans_nb_sex!$A:$A,0),20)/5</f>
        <v>19.199999999907</v>
      </c>
      <c r="AS516">
        <f>INDEX([1]age_tranches_5ans_nb_sex!$1:$1048576,MATCH('SectorStat-Age-Hommes'!$A516,[1]age_tranches_5ans_nb_sex!$A:$A,0),20)/5</f>
        <v>19.199999999907</v>
      </c>
      <c r="AT516">
        <f>INDEX([1]age_tranches_5ans_nb_sex!$1:$1048576,MATCH('SectorStat-Age-Hommes'!$A516,[1]age_tranches_5ans_nb_sex!$A:$A,0),20)/5</f>
        <v>19.199999999907</v>
      </c>
      <c r="AU516">
        <f>INDEX([1]age_tranches_5ans_nb_sex!$1:$1048576,MATCH('SectorStat-Age-Hommes'!$A516,[1]age_tranches_5ans_nb_sex!$A:$A,0),20)/5</f>
        <v>19.199999999907</v>
      </c>
      <c r="AV516">
        <f>INDEX([1]age_tranches_5ans_nb_sex!$1:$1048576,MATCH('SectorStat-Age-Hommes'!$A516,[1]age_tranches_5ans_nb_sex!$A:$A,0),20)/5</f>
        <v>19.199999999907</v>
      </c>
      <c r="AW516">
        <f>INDEX([1]age_tranches_5ans_nb_sex!$1:$1048576,MATCH('SectorStat-Age-Hommes'!$A516,[1]age_tranches_5ans_nb_sex!$A:$A,0),22)/5</f>
        <v>13.199999999960198</v>
      </c>
      <c r="AX516">
        <f>INDEX([1]age_tranches_5ans_nb_sex!$1:$1048576,MATCH('SectorStat-Age-Hommes'!$A516,[1]age_tranches_5ans_nb_sex!$A:$A,0),22)/5</f>
        <v>13.199999999960198</v>
      </c>
      <c r="AY516">
        <f>INDEX([1]age_tranches_5ans_nb_sex!$1:$1048576,MATCH('SectorStat-Age-Hommes'!$A516,[1]age_tranches_5ans_nb_sex!$A:$A,0),22)/5</f>
        <v>13.199999999960198</v>
      </c>
      <c r="AZ516">
        <f>INDEX([1]age_tranches_5ans_nb_sex!$1:$1048576,MATCH('SectorStat-Age-Hommes'!$A516,[1]age_tranches_5ans_nb_sex!$A:$A,0),22)/5</f>
        <v>13.199999999960198</v>
      </c>
      <c r="BA516">
        <f>INDEX([1]age_tranches_5ans_nb_sex!$1:$1048576,MATCH('SectorStat-Age-Hommes'!$A516,[1]age_tranches_5ans_nb_sex!$A:$A,0),22)/5</f>
        <v>13.199999999960198</v>
      </c>
      <c r="BB516">
        <f>INDEX([1]age_tranches_5ans_nb_sex!$1:$1048576,MATCH('SectorStat-Age-Hommes'!$A516,[1]age_tranches_5ans_nb_sex!$A:$A,0),24)/5</f>
        <v>11.800000000075599</v>
      </c>
      <c r="BC516">
        <f>INDEX([1]age_tranches_5ans_nb_sex!$1:$1048576,MATCH('SectorStat-Age-Hommes'!$A516,[1]age_tranches_5ans_nb_sex!$A:$A,0),24)/5</f>
        <v>11.800000000075599</v>
      </c>
      <c r="BD516">
        <f>INDEX([1]age_tranches_5ans_nb_sex!$1:$1048576,MATCH('SectorStat-Age-Hommes'!$A516,[1]age_tranches_5ans_nb_sex!$A:$A,0),24)/5</f>
        <v>11.800000000075599</v>
      </c>
      <c r="BE516">
        <f>INDEX([1]age_tranches_5ans_nb_sex!$1:$1048576,MATCH('SectorStat-Age-Hommes'!$A516,[1]age_tranches_5ans_nb_sex!$A:$A,0),24)/5</f>
        <v>11.800000000075599</v>
      </c>
      <c r="BF516">
        <f>INDEX([1]age_tranches_5ans_nb_sex!$1:$1048576,MATCH('SectorStat-Age-Hommes'!$A516,[1]age_tranches_5ans_nb_sex!$A:$A,0),24)/5</f>
        <v>11.800000000075599</v>
      </c>
      <c r="BG516">
        <f>INDEX([1]age_tranches_5ans_nb_sex!$1:$1048576,MATCH('SectorStat-Age-Hommes'!$A516,[1]age_tranches_5ans_nb_sex!$A:$A,0),26)/5</f>
        <v>10.000000000168798</v>
      </c>
      <c r="BH516">
        <f>INDEX([1]age_tranches_5ans_nb_sex!$1:$1048576,MATCH('SectorStat-Age-Hommes'!$A516,[1]age_tranches_5ans_nb_sex!$A:$A,0),26)/5</f>
        <v>10.000000000168798</v>
      </c>
      <c r="BI516">
        <f>INDEX([1]age_tranches_5ans_nb_sex!$1:$1048576,MATCH('SectorStat-Age-Hommes'!$A516,[1]age_tranches_5ans_nb_sex!$A:$A,0),26)/5</f>
        <v>10.000000000168798</v>
      </c>
      <c r="BJ516">
        <f>INDEX([1]age_tranches_5ans_nb_sex!$1:$1048576,MATCH('SectorStat-Age-Hommes'!$A516,[1]age_tranches_5ans_nb_sex!$A:$A,0),26)/5</f>
        <v>10.000000000168798</v>
      </c>
      <c r="BK516">
        <f>INDEX([1]age_tranches_5ans_nb_sex!$1:$1048576,MATCH('SectorStat-Age-Hommes'!$A516,[1]age_tranches_5ans_nb_sex!$A:$A,0),26)/5</f>
        <v>10.000000000168798</v>
      </c>
      <c r="BL516">
        <f>INDEX([1]age_tranches_5ans_nb_sex!$1:$1048576,MATCH('SectorStat-Age-Hommes'!$A516,[1]age_tranches_5ans_nb_sex!$A:$A,0),28)/5</f>
        <v>8.0000000000578009</v>
      </c>
      <c r="BM516">
        <f>INDEX([1]age_tranches_5ans_nb_sex!$1:$1048576,MATCH('SectorStat-Age-Hommes'!$A516,[1]age_tranches_5ans_nb_sex!$A:$A,0),28)/5</f>
        <v>8.0000000000578009</v>
      </c>
      <c r="BN516">
        <f>INDEX([1]age_tranches_5ans_nb_sex!$1:$1048576,MATCH('SectorStat-Age-Hommes'!$A516,[1]age_tranches_5ans_nb_sex!$A:$A,0),28)/5</f>
        <v>8.0000000000578009</v>
      </c>
      <c r="BO516">
        <f>INDEX([1]age_tranches_5ans_nb_sex!$1:$1048576,MATCH('SectorStat-Age-Hommes'!$A516,[1]age_tranches_5ans_nb_sex!$A:$A,0),28)/5</f>
        <v>8.0000000000578009</v>
      </c>
      <c r="BP516">
        <f>INDEX([1]age_tranches_5ans_nb_sex!$1:$1048576,MATCH('SectorStat-Age-Hommes'!$A516,[1]age_tranches_5ans_nb_sex!$A:$A,0),28)/5</f>
        <v>8.0000000000578009</v>
      </c>
      <c r="BQ516">
        <f>INDEX([1]age_tranches_5ans_nb_sex!$1:$1048576,MATCH('SectorStat-Age-Hommes'!$A516,[1]age_tranches_5ans_nb_sex!$A:$A,0),30)/5</f>
        <v>4.6000000000622006</v>
      </c>
      <c r="BR516">
        <f>INDEX([1]age_tranches_5ans_nb_sex!$1:$1048576,MATCH('SectorStat-Age-Hommes'!$A516,[1]age_tranches_5ans_nb_sex!$A:$A,0),30)/5</f>
        <v>4.6000000000622006</v>
      </c>
      <c r="BS516">
        <f>INDEX([1]age_tranches_5ans_nb_sex!$1:$1048576,MATCH('SectorStat-Age-Hommes'!$A516,[1]age_tranches_5ans_nb_sex!$A:$A,0),30)/5</f>
        <v>4.6000000000622006</v>
      </c>
      <c r="BT516">
        <f>INDEX([1]age_tranches_5ans_nb_sex!$1:$1048576,MATCH('SectorStat-Age-Hommes'!$A516,[1]age_tranches_5ans_nb_sex!$A:$A,0),30)/5</f>
        <v>4.6000000000622006</v>
      </c>
      <c r="BU516">
        <f>INDEX([1]age_tranches_5ans_nb_sex!$1:$1048576,MATCH('SectorStat-Age-Hommes'!$A516,[1]age_tranches_5ans_nb_sex!$A:$A,0),30)/5</f>
        <v>4.6000000000622006</v>
      </c>
      <c r="BV516">
        <f>INDEX([1]age_tranches_5ans_nb_sex!$1:$1048576,MATCH('SectorStat-Age-Hommes'!$A516,[1]age_tranches_5ans_nb_sex!$A:$A,0),32)/5</f>
        <v>3.5999999998135999</v>
      </c>
      <c r="BW516">
        <f>INDEX([1]age_tranches_5ans_nb_sex!$1:$1048576,MATCH('SectorStat-Age-Hommes'!$A516,[1]age_tranches_5ans_nb_sex!$A:$A,0),32)/5</f>
        <v>3.5999999998135999</v>
      </c>
      <c r="BX516">
        <f>INDEX([1]age_tranches_5ans_nb_sex!$1:$1048576,MATCH('SectorStat-Age-Hommes'!$A516,[1]age_tranches_5ans_nb_sex!$A:$A,0),32)/5</f>
        <v>3.5999999998135999</v>
      </c>
      <c r="BY516">
        <f>INDEX([1]age_tranches_5ans_nb_sex!$1:$1048576,MATCH('SectorStat-Age-Hommes'!$A516,[1]age_tranches_5ans_nb_sex!$A:$A,0),32)/5</f>
        <v>3.5999999998135999</v>
      </c>
      <c r="BZ516">
        <f>INDEX([1]age_tranches_5ans_nb_sex!$1:$1048576,MATCH('SectorStat-Age-Hommes'!$A516,[1]age_tranches_5ans_nb_sex!$A:$A,0),32)/5</f>
        <v>3.5999999998135999</v>
      </c>
      <c r="CA516">
        <f>INDEX([1]age_tranches_5ans_nb_sex!$1:$1048576,MATCH('SectorStat-Age-Hommes'!$A516,[1]age_tranches_5ans_nb_sex!$A:$A,0),34)/5</f>
        <v>4.2000000000400011</v>
      </c>
      <c r="CB516">
        <f>INDEX([1]age_tranches_5ans_nb_sex!$1:$1048576,MATCH('SectorStat-Age-Hommes'!$A516,[1]age_tranches_5ans_nb_sex!$A:$A,0),34)/5</f>
        <v>4.2000000000400011</v>
      </c>
      <c r="CC516">
        <f>INDEX([1]age_tranches_5ans_nb_sex!$1:$1048576,MATCH('SectorStat-Age-Hommes'!$A516,[1]age_tranches_5ans_nb_sex!$A:$A,0),34)/5</f>
        <v>4.2000000000400011</v>
      </c>
      <c r="CD516">
        <f>INDEX([1]age_tranches_5ans_nb_sex!$1:$1048576,MATCH('SectorStat-Age-Hommes'!$A516,[1]age_tranches_5ans_nb_sex!$A:$A,0),34)/5</f>
        <v>4.2000000000400011</v>
      </c>
      <c r="CE516">
        <f>INDEX([1]age_tranches_5ans_nb_sex!$1:$1048576,MATCH('SectorStat-Age-Hommes'!$A516,[1]age_tranches_5ans_nb_sex!$A:$A,0),34)/5</f>
        <v>4.2000000000400011</v>
      </c>
      <c r="CF516">
        <f>INDEX([1]age_tranches_5ans_nb_sex!$1:$1048576,MATCH('SectorStat-Age-Hommes'!$A516,[1]age_tranches_5ans_nb_sex!$A:$A,0),36)/5</f>
        <v>1.7999999999067999</v>
      </c>
      <c r="CG516">
        <f>INDEX([1]age_tranches_5ans_nb_sex!$1:$1048576,MATCH('SectorStat-Age-Hommes'!$A516,[1]age_tranches_5ans_nb_sex!$A:$A,0),36)/5</f>
        <v>1.7999999999067999</v>
      </c>
      <c r="CH516">
        <f>INDEX([1]age_tranches_5ans_nb_sex!$1:$1048576,MATCH('SectorStat-Age-Hommes'!$A516,[1]age_tranches_5ans_nb_sex!$A:$A,0),36)/5</f>
        <v>1.7999999999067999</v>
      </c>
      <c r="CI516">
        <f>INDEX([1]age_tranches_5ans_nb_sex!$1:$1048576,MATCH('SectorStat-Age-Hommes'!$A516,[1]age_tranches_5ans_nb_sex!$A:$A,0),36)/5</f>
        <v>1.7999999999067999</v>
      </c>
      <c r="CJ516">
        <f>INDEX([1]age_tranches_5ans_nb_sex!$1:$1048576,MATCH('SectorStat-Age-Hommes'!$A516,[1]age_tranches_5ans_nb_sex!$A:$A,0),36)/5</f>
        <v>1.7999999999067999</v>
      </c>
      <c r="CK516">
        <f>INDEX([1]age_tranches_5ans_nb_sex!$1:$1048576,MATCH('SectorStat-Age-Hommes'!$A516,[1]age_tranches_5ans_nb_sex!$A:$A,0),38)/5</f>
        <v>2.1999999999289996</v>
      </c>
      <c r="CL516">
        <f>INDEX([1]age_tranches_5ans_nb_sex!$1:$1048576,MATCH('SectorStat-Age-Hommes'!$A516,[1]age_tranches_5ans_nb_sex!$A:$A,0),38)/5</f>
        <v>2.1999999999289996</v>
      </c>
      <c r="CM516">
        <f>INDEX([1]age_tranches_5ans_nb_sex!$1:$1048576,MATCH('SectorStat-Age-Hommes'!$A516,[1]age_tranches_5ans_nb_sex!$A:$A,0),38)/5</f>
        <v>2.1999999999289996</v>
      </c>
      <c r="CN516">
        <f>INDEX([1]age_tranches_5ans_nb_sex!$1:$1048576,MATCH('SectorStat-Age-Hommes'!$A516,[1]age_tranches_5ans_nb_sex!$A:$A,0),38)/5</f>
        <v>2.1999999999289996</v>
      </c>
      <c r="CO516">
        <f>INDEX([1]age_tranches_5ans_nb_sex!$1:$1048576,MATCH('SectorStat-Age-Hommes'!$A516,[1]age_tranches_5ans_nb_sex!$A:$A,0),38)/5</f>
        <v>2.1999999999289996</v>
      </c>
      <c r="CP516" s="2">
        <f>INDEX([1]age_tranches_5ans_nb_sex!$1:$1048576,MATCH('SectorStat-Age-Hommes'!$A516,[1]age_tranches_5ans_nb_sex!$A:$A,0),40)/5</f>
        <v>0.40000000002219993</v>
      </c>
      <c r="CQ516" s="2">
        <f>INDEX([1]age_tranches_5ans_nb_sex!$1:$1048576,MATCH('SectorStat-Age-Hommes'!$A516,[1]age_tranches_5ans_nb_sex!$A:$A,0),40)/5</f>
        <v>0.40000000002219993</v>
      </c>
      <c r="CR516" s="2">
        <f>INDEX([1]age_tranches_5ans_nb_sex!$1:$1048576,MATCH('SectorStat-Age-Hommes'!$A516,[1]age_tranches_5ans_nb_sex!$A:$A,0),40)/5</f>
        <v>0.40000000002219993</v>
      </c>
      <c r="CS516" s="2">
        <f>INDEX([1]age_tranches_5ans_nb_sex!$1:$1048576,MATCH('SectorStat-Age-Hommes'!$A516,[1]age_tranches_5ans_nb_sex!$A:$A,0),40)/5</f>
        <v>0.40000000002219993</v>
      </c>
      <c r="CT516" s="2">
        <f>INDEX([1]age_tranches_5ans_nb_sex!$1:$1048576,MATCH('SectorStat-Age-Hommes'!$A516,[1]age_tranches_5ans_nb_sex!$A:$A,0),40)/5</f>
        <v>0.40000000002219993</v>
      </c>
      <c r="CZ516" s="3"/>
      <c r="DA516" s="3"/>
      <c r="DB516" s="3"/>
      <c r="DC516" s="3"/>
      <c r="DD516" s="3"/>
    </row>
    <row r="517" spans="1:108" x14ac:dyDescent="0.35">
      <c r="A517" s="1" t="s">
        <v>1016</v>
      </c>
      <c r="B517" s="1" t="s">
        <v>1017</v>
      </c>
      <c r="C517" t="str">
        <f>INDEX([1]SectorStat!$1:$1048576,MATCH('[1]Distribution ages'!$A517,[1]SectorStat!$B:$B,0),4)</f>
        <v>Schaerbeek</v>
      </c>
      <c r="D517">
        <f>INDEX([1]age_tranches_5ans_nb_sex!$1:$1048576,MATCH('SectorStat-Age-Hommes'!$A517,[1]age_tranches_5ans_nb_sex!$A:$A,0),4)/5</f>
        <v>7.0000000000414007</v>
      </c>
      <c r="E517">
        <f>INDEX([1]age_tranches_5ans_nb_sex!$1:$1048576,MATCH('SectorStat-Age-Hommes'!$A517,[1]age_tranches_5ans_nb_sex!$A:$A,0),4)/5</f>
        <v>7.0000000000414007</v>
      </c>
      <c r="F517">
        <f>INDEX([1]age_tranches_5ans_nb_sex!$1:$1048576,MATCH('SectorStat-Age-Hommes'!$A517,[1]age_tranches_5ans_nb_sex!$A:$A,0),4)/5</f>
        <v>7.0000000000414007</v>
      </c>
      <c r="G517">
        <f>INDEX([1]age_tranches_5ans_nb_sex!$1:$1048576,MATCH('SectorStat-Age-Hommes'!$A517,[1]age_tranches_5ans_nb_sex!$A:$A,0),4)/5</f>
        <v>7.0000000000414007</v>
      </c>
      <c r="H517">
        <f>INDEX([1]age_tranches_5ans_nb_sex!$1:$1048576,MATCH('SectorStat-Age-Hommes'!$A517,[1]age_tranches_5ans_nb_sex!$A:$A,0),4)/5</f>
        <v>7.0000000000414007</v>
      </c>
      <c r="I517">
        <f>INDEX([1]age_tranches_5ans_nb_sex!$1:$1048576,MATCH('SectorStat-Age-Hommes'!$A517,[1]age_tranches_5ans_nb_sex!$A:$A,0),6)/5</f>
        <v>6.4000000000209996</v>
      </c>
      <c r="J517">
        <f>INDEX([1]age_tranches_5ans_nb_sex!$1:$1048576,MATCH('SectorStat-Age-Hommes'!$A517,[1]age_tranches_5ans_nb_sex!$A:$A,0),6)/5</f>
        <v>6.4000000000209996</v>
      </c>
      <c r="K517">
        <f>INDEX([1]age_tranches_5ans_nb_sex!$1:$1048576,MATCH('SectorStat-Age-Hommes'!$A517,[1]age_tranches_5ans_nb_sex!$A:$A,0),6)/5</f>
        <v>6.4000000000209996</v>
      </c>
      <c r="L517">
        <f>INDEX([1]age_tranches_5ans_nb_sex!$1:$1048576,MATCH('SectorStat-Age-Hommes'!$A517,[1]age_tranches_5ans_nb_sex!$A:$A,0),6)/5</f>
        <v>6.4000000000209996</v>
      </c>
      <c r="M517">
        <f>INDEX([1]age_tranches_5ans_nb_sex!$1:$1048576,MATCH('SectorStat-Age-Hommes'!$A517,[1]age_tranches_5ans_nb_sex!$A:$A,0),6)/5</f>
        <v>6.4000000000209996</v>
      </c>
      <c r="N517">
        <f>INDEX([1]age_tranches_5ans_nb_sex!$1:$1048576,MATCH('SectorStat-Age-Hommes'!$A517,[1]age_tranches_5ans_nb_sex!$A:$A,0),8)/5</f>
        <v>6.8000000000346006</v>
      </c>
      <c r="O517">
        <f>INDEX([1]age_tranches_5ans_nb_sex!$1:$1048576,MATCH('SectorStat-Age-Hommes'!$A517,[1]age_tranches_5ans_nb_sex!$A:$A,0),8)/5</f>
        <v>6.8000000000346006</v>
      </c>
      <c r="P517">
        <f>INDEX([1]age_tranches_5ans_nb_sex!$1:$1048576,MATCH('SectorStat-Age-Hommes'!$A517,[1]age_tranches_5ans_nb_sex!$A:$A,0),8)/5</f>
        <v>6.8000000000346006</v>
      </c>
      <c r="Q517">
        <f>INDEX([1]age_tranches_5ans_nb_sex!$1:$1048576,MATCH('SectorStat-Age-Hommes'!$A517,[1]age_tranches_5ans_nb_sex!$A:$A,0),8)/5</f>
        <v>6.8000000000346006</v>
      </c>
      <c r="R517">
        <f>INDEX([1]age_tranches_5ans_nb_sex!$1:$1048576,MATCH('SectorStat-Age-Hommes'!$A517,[1]age_tranches_5ans_nb_sex!$A:$A,0),8)/5</f>
        <v>6.8000000000346006</v>
      </c>
      <c r="S517">
        <f>INDEX([1]age_tranches_5ans_nb_sex!$1:$1048576,MATCH('SectorStat-Age-Hommes'!$A517,[1]age_tranches_5ans_nb_sex!$A:$A,0),10)/5</f>
        <v>3.3999999999190003</v>
      </c>
      <c r="T517">
        <f>INDEX([1]age_tranches_5ans_nb_sex!$1:$1048576,MATCH('SectorStat-Age-Hommes'!$A517,[1]age_tranches_5ans_nb_sex!$A:$A,0),10)/5</f>
        <v>3.3999999999190003</v>
      </c>
      <c r="U517">
        <f>INDEX([1]age_tranches_5ans_nb_sex!$1:$1048576,MATCH('SectorStat-Age-Hommes'!$A517,[1]age_tranches_5ans_nb_sex!$A:$A,0),10)/5</f>
        <v>3.3999999999190003</v>
      </c>
      <c r="V517">
        <f>INDEX([1]age_tranches_5ans_nb_sex!$1:$1048576,MATCH('SectorStat-Age-Hommes'!$A517,[1]age_tranches_5ans_nb_sex!$A:$A,0),10)/5</f>
        <v>3.3999999999190003</v>
      </c>
      <c r="W517">
        <f>INDEX([1]age_tranches_5ans_nb_sex!$1:$1048576,MATCH('SectorStat-Age-Hommes'!$A517,[1]age_tranches_5ans_nb_sex!$A:$A,0),10)/5</f>
        <v>3.3999999999190003</v>
      </c>
      <c r="X517">
        <f>INDEX([1]age_tranches_5ans_nb_sex!$1:$1048576,MATCH('SectorStat-Age-Hommes'!$A517,[1]age_tranches_5ans_nb_sex!$A:$A,0),10)/5</f>
        <v>3.3999999999190003</v>
      </c>
      <c r="Y517">
        <f>INDEX([1]age_tranches_5ans_nb_sex!$1:$1048576,MATCH('SectorStat-Age-Hommes'!$A517,[1]age_tranches_5ans_nb_sex!$A:$A,0),12)/5</f>
        <v>6.4000000000209996</v>
      </c>
      <c r="Z517">
        <f>INDEX([1]age_tranches_5ans_nb_sex!$1:$1048576,MATCH('SectorStat-Age-Hommes'!$A517,[1]age_tranches_5ans_nb_sex!$A:$A,0),12)/5</f>
        <v>6.4000000000209996</v>
      </c>
      <c r="AA517">
        <f>INDEX([1]age_tranches_5ans_nb_sex!$1:$1048576,MATCH('SectorStat-Age-Hommes'!$A517,[1]age_tranches_5ans_nb_sex!$A:$A,0),12)/5</f>
        <v>6.4000000000209996</v>
      </c>
      <c r="AB517">
        <f>INDEX([1]age_tranches_5ans_nb_sex!$1:$1048576,MATCH('SectorStat-Age-Hommes'!$A517,[1]age_tranches_5ans_nb_sex!$A:$A,0),12)/5</f>
        <v>6.4000000000209996</v>
      </c>
      <c r="AC517">
        <f>INDEX([1]age_tranches_5ans_nb_sex!$1:$1048576,MATCH('SectorStat-Age-Hommes'!$A517,[1]age_tranches_5ans_nb_sex!$A:$A,0),14)/5</f>
        <v>4.3999999999529997</v>
      </c>
      <c r="AD517">
        <f>INDEX([1]age_tranches_5ans_nb_sex!$1:$1048576,MATCH('SectorStat-Age-Hommes'!$A517,[1]age_tranches_5ans_nb_sex!$A:$A,0),14)/5</f>
        <v>4.3999999999529997</v>
      </c>
      <c r="AE517">
        <f>INDEX([1]age_tranches_5ans_nb_sex!$1:$1048576,MATCH('SectorStat-Age-Hommes'!$A517,[1]age_tranches_5ans_nb_sex!$A:$A,0),14)/5</f>
        <v>4.3999999999529997</v>
      </c>
      <c r="AF517">
        <f>INDEX([1]age_tranches_5ans_nb_sex!$1:$1048576,MATCH('SectorStat-Age-Hommes'!$A517,[1]age_tranches_5ans_nb_sex!$A:$A,0),14)/5</f>
        <v>4.3999999999529997</v>
      </c>
      <c r="AG517">
        <f>INDEX([1]age_tranches_5ans_nb_sex!$1:$1048576,MATCH('SectorStat-Age-Hommes'!$A517,[1]age_tranches_5ans_nb_sex!$A:$A,0),14)/5</f>
        <v>4.3999999999529997</v>
      </c>
      <c r="AH517">
        <f>INDEX([1]age_tranches_5ans_nb_sex!$1:$1048576,MATCH('SectorStat-Age-Hommes'!$A517,[1]age_tranches_5ans_nb_sex!$A:$A,0),16)/5</f>
        <v>6.0000000000073994</v>
      </c>
      <c r="AI517">
        <f>INDEX([1]age_tranches_5ans_nb_sex!$1:$1048576,MATCH('SectorStat-Age-Hommes'!$A517,[1]age_tranches_5ans_nb_sex!$A:$A,0),16)/5</f>
        <v>6.0000000000073994</v>
      </c>
      <c r="AJ517">
        <f>INDEX([1]age_tranches_5ans_nb_sex!$1:$1048576,MATCH('SectorStat-Age-Hommes'!$A517,[1]age_tranches_5ans_nb_sex!$A:$A,0),16)/5</f>
        <v>6.0000000000073994</v>
      </c>
      <c r="AK517">
        <f>INDEX([1]age_tranches_5ans_nb_sex!$1:$1048576,MATCH('SectorStat-Age-Hommes'!$A517,[1]age_tranches_5ans_nb_sex!$A:$A,0),16)/5</f>
        <v>6.0000000000073994</v>
      </c>
      <c r="AL517">
        <f>INDEX([1]age_tranches_5ans_nb_sex!$1:$1048576,MATCH('SectorStat-Age-Hommes'!$A517,[1]age_tranches_5ans_nb_sex!$A:$A,0),16)/5</f>
        <v>6.0000000000073994</v>
      </c>
      <c r="AM517">
        <f>INDEX([1]age_tranches_5ans_nb_sex!$1:$1048576,MATCH('SectorStat-Age-Hommes'!$A517,[1]age_tranches_5ans_nb_sex!$A:$A,0),18)/5</f>
        <v>6.2000000000142004</v>
      </c>
      <c r="AN517">
        <f>INDEX([1]age_tranches_5ans_nb_sex!$1:$1048576,MATCH('SectorStat-Age-Hommes'!$A517,[1]age_tranches_5ans_nb_sex!$A:$A,0),18)/5</f>
        <v>6.2000000000142004</v>
      </c>
      <c r="AO517">
        <f>INDEX([1]age_tranches_5ans_nb_sex!$1:$1048576,MATCH('SectorStat-Age-Hommes'!$A517,[1]age_tranches_5ans_nb_sex!$A:$A,0),18)/5</f>
        <v>6.2000000000142004</v>
      </c>
      <c r="AP517">
        <f>INDEX([1]age_tranches_5ans_nb_sex!$1:$1048576,MATCH('SectorStat-Age-Hommes'!$A517,[1]age_tranches_5ans_nb_sex!$A:$A,0),18)/5</f>
        <v>6.2000000000142004</v>
      </c>
      <c r="AQ517">
        <f>INDEX([1]age_tranches_5ans_nb_sex!$1:$1048576,MATCH('SectorStat-Age-Hommes'!$A517,[1]age_tranches_5ans_nb_sex!$A:$A,0),18)/5</f>
        <v>6.2000000000142004</v>
      </c>
      <c r="AR517">
        <f>INDEX([1]age_tranches_5ans_nb_sex!$1:$1048576,MATCH('SectorStat-Age-Hommes'!$A517,[1]age_tranches_5ans_nb_sex!$A:$A,0),20)/5</f>
        <v>7.2000000000482007</v>
      </c>
      <c r="AS517">
        <f>INDEX([1]age_tranches_5ans_nb_sex!$1:$1048576,MATCH('SectorStat-Age-Hommes'!$A517,[1]age_tranches_5ans_nb_sex!$A:$A,0),20)/5</f>
        <v>7.2000000000482007</v>
      </c>
      <c r="AT517">
        <f>INDEX([1]age_tranches_5ans_nb_sex!$1:$1048576,MATCH('SectorStat-Age-Hommes'!$A517,[1]age_tranches_5ans_nb_sex!$A:$A,0),20)/5</f>
        <v>7.2000000000482007</v>
      </c>
      <c r="AU517">
        <f>INDEX([1]age_tranches_5ans_nb_sex!$1:$1048576,MATCH('SectorStat-Age-Hommes'!$A517,[1]age_tranches_5ans_nb_sex!$A:$A,0),20)/5</f>
        <v>7.2000000000482007</v>
      </c>
      <c r="AV517">
        <f>INDEX([1]age_tranches_5ans_nb_sex!$1:$1048576,MATCH('SectorStat-Age-Hommes'!$A517,[1]age_tranches_5ans_nb_sex!$A:$A,0),20)/5</f>
        <v>7.2000000000482007</v>
      </c>
      <c r="AW517">
        <f>INDEX([1]age_tranches_5ans_nb_sex!$1:$1048576,MATCH('SectorStat-Age-Hommes'!$A517,[1]age_tranches_5ans_nb_sex!$A:$A,0),22)/5</f>
        <v>6.4000000000209996</v>
      </c>
      <c r="AX517">
        <f>INDEX([1]age_tranches_5ans_nb_sex!$1:$1048576,MATCH('SectorStat-Age-Hommes'!$A517,[1]age_tranches_5ans_nb_sex!$A:$A,0),22)/5</f>
        <v>6.4000000000209996</v>
      </c>
      <c r="AY517">
        <f>INDEX([1]age_tranches_5ans_nb_sex!$1:$1048576,MATCH('SectorStat-Age-Hommes'!$A517,[1]age_tranches_5ans_nb_sex!$A:$A,0),22)/5</f>
        <v>6.4000000000209996</v>
      </c>
      <c r="AZ517">
        <f>INDEX([1]age_tranches_5ans_nb_sex!$1:$1048576,MATCH('SectorStat-Age-Hommes'!$A517,[1]age_tranches_5ans_nb_sex!$A:$A,0),22)/5</f>
        <v>6.4000000000209996</v>
      </c>
      <c r="BA517">
        <f>INDEX([1]age_tranches_5ans_nb_sex!$1:$1048576,MATCH('SectorStat-Age-Hommes'!$A517,[1]age_tranches_5ans_nb_sex!$A:$A,0),22)/5</f>
        <v>6.4000000000209996</v>
      </c>
      <c r="BB517">
        <f>INDEX([1]age_tranches_5ans_nb_sex!$1:$1048576,MATCH('SectorStat-Age-Hommes'!$A517,[1]age_tranches_5ans_nb_sex!$A:$A,0),24)/5</f>
        <v>7.2000000000482007</v>
      </c>
      <c r="BC517">
        <f>INDEX([1]age_tranches_5ans_nb_sex!$1:$1048576,MATCH('SectorStat-Age-Hommes'!$A517,[1]age_tranches_5ans_nb_sex!$A:$A,0),24)/5</f>
        <v>7.2000000000482007</v>
      </c>
      <c r="BD517">
        <f>INDEX([1]age_tranches_5ans_nb_sex!$1:$1048576,MATCH('SectorStat-Age-Hommes'!$A517,[1]age_tranches_5ans_nb_sex!$A:$A,0),24)/5</f>
        <v>7.2000000000482007</v>
      </c>
      <c r="BE517">
        <f>INDEX([1]age_tranches_5ans_nb_sex!$1:$1048576,MATCH('SectorStat-Age-Hommes'!$A517,[1]age_tranches_5ans_nb_sex!$A:$A,0),24)/5</f>
        <v>7.2000000000482007</v>
      </c>
      <c r="BF517">
        <f>INDEX([1]age_tranches_5ans_nb_sex!$1:$1048576,MATCH('SectorStat-Age-Hommes'!$A517,[1]age_tranches_5ans_nb_sex!$A:$A,0),24)/5</f>
        <v>7.2000000000482007</v>
      </c>
      <c r="BG517">
        <f>INDEX([1]age_tranches_5ans_nb_sex!$1:$1048576,MATCH('SectorStat-Age-Hommes'!$A517,[1]age_tranches_5ans_nb_sex!$A:$A,0),26)/5</f>
        <v>4.7999999999666008</v>
      </c>
      <c r="BH517">
        <f>INDEX([1]age_tranches_5ans_nb_sex!$1:$1048576,MATCH('SectorStat-Age-Hommes'!$A517,[1]age_tranches_5ans_nb_sex!$A:$A,0),26)/5</f>
        <v>4.7999999999666008</v>
      </c>
      <c r="BI517">
        <f>INDEX([1]age_tranches_5ans_nb_sex!$1:$1048576,MATCH('SectorStat-Age-Hommes'!$A517,[1]age_tranches_5ans_nb_sex!$A:$A,0),26)/5</f>
        <v>4.7999999999666008</v>
      </c>
      <c r="BJ517">
        <f>INDEX([1]age_tranches_5ans_nb_sex!$1:$1048576,MATCH('SectorStat-Age-Hommes'!$A517,[1]age_tranches_5ans_nb_sex!$A:$A,0),26)/5</f>
        <v>4.7999999999666008</v>
      </c>
      <c r="BK517">
        <f>INDEX([1]age_tranches_5ans_nb_sex!$1:$1048576,MATCH('SectorStat-Age-Hommes'!$A517,[1]age_tranches_5ans_nb_sex!$A:$A,0),26)/5</f>
        <v>4.7999999999666008</v>
      </c>
      <c r="BL517">
        <f>INDEX([1]age_tranches_5ans_nb_sex!$1:$1048576,MATCH('SectorStat-Age-Hommes'!$A517,[1]age_tranches_5ans_nb_sex!$A:$A,0),28)/5</f>
        <v>4.5999999999597998</v>
      </c>
      <c r="BM517">
        <f>INDEX([1]age_tranches_5ans_nb_sex!$1:$1048576,MATCH('SectorStat-Age-Hommes'!$A517,[1]age_tranches_5ans_nb_sex!$A:$A,0),28)/5</f>
        <v>4.5999999999597998</v>
      </c>
      <c r="BN517">
        <f>INDEX([1]age_tranches_5ans_nb_sex!$1:$1048576,MATCH('SectorStat-Age-Hommes'!$A517,[1]age_tranches_5ans_nb_sex!$A:$A,0),28)/5</f>
        <v>4.5999999999597998</v>
      </c>
      <c r="BO517">
        <f>INDEX([1]age_tranches_5ans_nb_sex!$1:$1048576,MATCH('SectorStat-Age-Hommes'!$A517,[1]age_tranches_5ans_nb_sex!$A:$A,0),28)/5</f>
        <v>4.5999999999597998</v>
      </c>
      <c r="BP517">
        <f>INDEX([1]age_tranches_5ans_nb_sex!$1:$1048576,MATCH('SectorStat-Age-Hommes'!$A517,[1]age_tranches_5ans_nb_sex!$A:$A,0),28)/5</f>
        <v>4.5999999999597998</v>
      </c>
      <c r="BQ517">
        <f>INDEX([1]age_tranches_5ans_nb_sex!$1:$1048576,MATCH('SectorStat-Age-Hommes'!$A517,[1]age_tranches_5ans_nb_sex!$A:$A,0),30)/5</f>
        <v>3.9999999999394</v>
      </c>
      <c r="BR517">
        <f>INDEX([1]age_tranches_5ans_nb_sex!$1:$1048576,MATCH('SectorStat-Age-Hommes'!$A517,[1]age_tranches_5ans_nb_sex!$A:$A,0),30)/5</f>
        <v>3.9999999999394</v>
      </c>
      <c r="BS517">
        <f>INDEX([1]age_tranches_5ans_nb_sex!$1:$1048576,MATCH('SectorStat-Age-Hommes'!$A517,[1]age_tranches_5ans_nb_sex!$A:$A,0),30)/5</f>
        <v>3.9999999999394</v>
      </c>
      <c r="BT517">
        <f>INDEX([1]age_tranches_5ans_nb_sex!$1:$1048576,MATCH('SectorStat-Age-Hommes'!$A517,[1]age_tranches_5ans_nb_sex!$A:$A,0),30)/5</f>
        <v>3.9999999999394</v>
      </c>
      <c r="BU517">
        <f>INDEX([1]age_tranches_5ans_nb_sex!$1:$1048576,MATCH('SectorStat-Age-Hommes'!$A517,[1]age_tranches_5ans_nb_sex!$A:$A,0),30)/5</f>
        <v>3.9999999999394</v>
      </c>
      <c r="BV517">
        <f>INDEX([1]age_tranches_5ans_nb_sex!$1:$1048576,MATCH('SectorStat-Age-Hommes'!$A517,[1]age_tranches_5ans_nb_sex!$A:$A,0),32)/5</f>
        <v>2.9999999999053997</v>
      </c>
      <c r="BW517">
        <f>INDEX([1]age_tranches_5ans_nb_sex!$1:$1048576,MATCH('SectorStat-Age-Hommes'!$A517,[1]age_tranches_5ans_nb_sex!$A:$A,0),32)/5</f>
        <v>2.9999999999053997</v>
      </c>
      <c r="BX517">
        <f>INDEX([1]age_tranches_5ans_nb_sex!$1:$1048576,MATCH('SectorStat-Age-Hommes'!$A517,[1]age_tranches_5ans_nb_sex!$A:$A,0),32)/5</f>
        <v>2.9999999999053997</v>
      </c>
      <c r="BY517">
        <f>INDEX([1]age_tranches_5ans_nb_sex!$1:$1048576,MATCH('SectorStat-Age-Hommes'!$A517,[1]age_tranches_5ans_nb_sex!$A:$A,0),32)/5</f>
        <v>2.9999999999053997</v>
      </c>
      <c r="BZ517">
        <f>INDEX([1]age_tranches_5ans_nb_sex!$1:$1048576,MATCH('SectorStat-Age-Hommes'!$A517,[1]age_tranches_5ans_nb_sex!$A:$A,0),32)/5</f>
        <v>2.9999999999053997</v>
      </c>
      <c r="CA517">
        <f>INDEX([1]age_tranches_5ans_nb_sex!$1:$1048576,MATCH('SectorStat-Age-Hommes'!$A517,[1]age_tranches_5ans_nb_sex!$A:$A,0),34)/5</f>
        <v>2.6000000000884</v>
      </c>
      <c r="CB517">
        <f>INDEX([1]age_tranches_5ans_nb_sex!$1:$1048576,MATCH('SectorStat-Age-Hommes'!$A517,[1]age_tranches_5ans_nb_sex!$A:$A,0),34)/5</f>
        <v>2.6000000000884</v>
      </c>
      <c r="CC517">
        <f>INDEX([1]age_tranches_5ans_nb_sex!$1:$1048576,MATCH('SectorStat-Age-Hommes'!$A517,[1]age_tranches_5ans_nb_sex!$A:$A,0),34)/5</f>
        <v>2.6000000000884</v>
      </c>
      <c r="CD517">
        <f>INDEX([1]age_tranches_5ans_nb_sex!$1:$1048576,MATCH('SectorStat-Age-Hommes'!$A517,[1]age_tranches_5ans_nb_sex!$A:$A,0),34)/5</f>
        <v>2.6000000000884</v>
      </c>
      <c r="CE517">
        <f>INDEX([1]age_tranches_5ans_nb_sex!$1:$1048576,MATCH('SectorStat-Age-Hommes'!$A517,[1]age_tranches_5ans_nb_sex!$A:$A,0),34)/5</f>
        <v>2.6000000000884</v>
      </c>
      <c r="CF517">
        <f>INDEX([1]age_tranches_5ans_nb_sex!$1:$1048576,MATCH('SectorStat-Age-Hommes'!$A517,[1]age_tranches_5ans_nb_sex!$A:$A,0),36)/5</f>
        <v>2.4000000000816</v>
      </c>
      <c r="CG517">
        <f>INDEX([1]age_tranches_5ans_nb_sex!$1:$1048576,MATCH('SectorStat-Age-Hommes'!$A517,[1]age_tranches_5ans_nb_sex!$A:$A,0),36)/5</f>
        <v>2.4000000000816</v>
      </c>
      <c r="CH517">
        <f>INDEX([1]age_tranches_5ans_nb_sex!$1:$1048576,MATCH('SectorStat-Age-Hommes'!$A517,[1]age_tranches_5ans_nb_sex!$A:$A,0),36)/5</f>
        <v>2.4000000000816</v>
      </c>
      <c r="CI517">
        <f>INDEX([1]age_tranches_5ans_nb_sex!$1:$1048576,MATCH('SectorStat-Age-Hommes'!$A517,[1]age_tranches_5ans_nb_sex!$A:$A,0),36)/5</f>
        <v>2.4000000000816</v>
      </c>
      <c r="CJ517">
        <f>INDEX([1]age_tranches_5ans_nb_sex!$1:$1048576,MATCH('SectorStat-Age-Hommes'!$A517,[1]age_tranches_5ans_nb_sex!$A:$A,0),36)/5</f>
        <v>2.4000000000816</v>
      </c>
      <c r="CK517">
        <f>INDEX([1]age_tranches_5ans_nb_sex!$1:$1048576,MATCH('SectorStat-Age-Hommes'!$A517,[1]age_tranches_5ans_nb_sex!$A:$A,0),38)/5</f>
        <v>0.80000000002719995</v>
      </c>
      <c r="CL517">
        <f>INDEX([1]age_tranches_5ans_nb_sex!$1:$1048576,MATCH('SectorStat-Age-Hommes'!$A517,[1]age_tranches_5ans_nb_sex!$A:$A,0),38)/5</f>
        <v>0.80000000002719995</v>
      </c>
      <c r="CM517">
        <f>INDEX([1]age_tranches_5ans_nb_sex!$1:$1048576,MATCH('SectorStat-Age-Hommes'!$A517,[1]age_tranches_5ans_nb_sex!$A:$A,0),38)/5</f>
        <v>0.80000000002719995</v>
      </c>
      <c r="CN517">
        <f>INDEX([1]age_tranches_5ans_nb_sex!$1:$1048576,MATCH('SectorStat-Age-Hommes'!$A517,[1]age_tranches_5ans_nb_sex!$A:$A,0),38)/5</f>
        <v>0.80000000002719995</v>
      </c>
      <c r="CO517">
        <f>INDEX([1]age_tranches_5ans_nb_sex!$1:$1048576,MATCH('SectorStat-Age-Hommes'!$A517,[1]age_tranches_5ans_nb_sex!$A:$A,0),38)/5</f>
        <v>0.80000000002719995</v>
      </c>
      <c r="CP517" s="2">
        <f>INDEX([1]age_tranches_5ans_nb_sex!$1:$1048576,MATCH('SectorStat-Age-Hommes'!$A517,[1]age_tranches_5ans_nb_sex!$A:$A,0),40)/5</f>
        <v>0.60000000002039999</v>
      </c>
      <c r="CQ517" s="2">
        <f>INDEX([1]age_tranches_5ans_nb_sex!$1:$1048576,MATCH('SectorStat-Age-Hommes'!$A517,[1]age_tranches_5ans_nb_sex!$A:$A,0),40)/5</f>
        <v>0.60000000002039999</v>
      </c>
      <c r="CR517" s="2">
        <f>INDEX([1]age_tranches_5ans_nb_sex!$1:$1048576,MATCH('SectorStat-Age-Hommes'!$A517,[1]age_tranches_5ans_nb_sex!$A:$A,0),40)/5</f>
        <v>0.60000000002039999</v>
      </c>
      <c r="CS517" s="2">
        <f>INDEX([1]age_tranches_5ans_nb_sex!$1:$1048576,MATCH('SectorStat-Age-Hommes'!$A517,[1]age_tranches_5ans_nb_sex!$A:$A,0),40)/5</f>
        <v>0.60000000002039999</v>
      </c>
      <c r="CT517" s="2">
        <f>INDEX([1]age_tranches_5ans_nb_sex!$1:$1048576,MATCH('SectorStat-Age-Hommes'!$A517,[1]age_tranches_5ans_nb_sex!$A:$A,0),40)/5</f>
        <v>0.60000000002039999</v>
      </c>
      <c r="CZ517" s="3"/>
      <c r="DA517" s="3"/>
      <c r="DB517" s="3"/>
      <c r="DC517" s="3"/>
      <c r="DD517" s="3"/>
    </row>
    <row r="518" spans="1:108" x14ac:dyDescent="0.35">
      <c r="A518" s="1" t="s">
        <v>1018</v>
      </c>
      <c r="B518" s="1" t="s">
        <v>1019</v>
      </c>
      <c r="C518" t="str">
        <f>INDEX([1]SectorStat!$1:$1048576,MATCH('[1]Distribution ages'!$A518,[1]SectorStat!$B:$B,0),4)</f>
        <v>Schaerbeek</v>
      </c>
      <c r="D518">
        <f>INDEX([1]age_tranches_5ans_nb_sex!$1:$1048576,MATCH('SectorStat-Age-Hommes'!$A518,[1]age_tranches_5ans_nb_sex!$A:$A,0),4)/5</f>
        <v>3.0000000000225997</v>
      </c>
      <c r="E518">
        <f>INDEX([1]age_tranches_5ans_nb_sex!$1:$1048576,MATCH('SectorStat-Age-Hommes'!$A518,[1]age_tranches_5ans_nb_sex!$A:$A,0),4)/5</f>
        <v>3.0000000000225997</v>
      </c>
      <c r="F518">
        <f>INDEX([1]age_tranches_5ans_nb_sex!$1:$1048576,MATCH('SectorStat-Age-Hommes'!$A518,[1]age_tranches_5ans_nb_sex!$A:$A,0),4)/5</f>
        <v>3.0000000000225997</v>
      </c>
      <c r="G518">
        <f>INDEX([1]age_tranches_5ans_nb_sex!$1:$1048576,MATCH('SectorStat-Age-Hommes'!$A518,[1]age_tranches_5ans_nb_sex!$A:$A,0),4)/5</f>
        <v>3.0000000000225997</v>
      </c>
      <c r="H518">
        <f>INDEX([1]age_tranches_5ans_nb_sex!$1:$1048576,MATCH('SectorStat-Age-Hommes'!$A518,[1]age_tranches_5ans_nb_sex!$A:$A,0),4)/5</f>
        <v>3.0000000000225997</v>
      </c>
      <c r="I518">
        <f>INDEX([1]age_tranches_5ans_nb_sex!$1:$1048576,MATCH('SectorStat-Age-Hommes'!$A518,[1]age_tranches_5ans_nb_sex!$A:$A,0),6)/5</f>
        <v>3.7999999999883998</v>
      </c>
      <c r="J518">
        <f>INDEX([1]age_tranches_5ans_nb_sex!$1:$1048576,MATCH('SectorStat-Age-Hommes'!$A518,[1]age_tranches_5ans_nb_sex!$A:$A,0),6)/5</f>
        <v>3.7999999999883998</v>
      </c>
      <c r="K518">
        <f>INDEX([1]age_tranches_5ans_nb_sex!$1:$1048576,MATCH('SectorStat-Age-Hommes'!$A518,[1]age_tranches_5ans_nb_sex!$A:$A,0),6)/5</f>
        <v>3.7999999999883998</v>
      </c>
      <c r="L518">
        <f>INDEX([1]age_tranches_5ans_nb_sex!$1:$1048576,MATCH('SectorStat-Age-Hommes'!$A518,[1]age_tranches_5ans_nb_sex!$A:$A,0),6)/5</f>
        <v>3.7999999999883998</v>
      </c>
      <c r="M518">
        <f>INDEX([1]age_tranches_5ans_nb_sex!$1:$1048576,MATCH('SectorStat-Age-Hommes'!$A518,[1]age_tranches_5ans_nb_sex!$A:$A,0),6)/5</f>
        <v>3.7999999999883998</v>
      </c>
      <c r="N518">
        <f>INDEX([1]age_tranches_5ans_nb_sex!$1:$1048576,MATCH('SectorStat-Age-Hommes'!$A518,[1]age_tranches_5ans_nb_sex!$A:$A,0),8)/5</f>
        <v>3.5999999999753998</v>
      </c>
      <c r="O518">
        <f>INDEX([1]age_tranches_5ans_nb_sex!$1:$1048576,MATCH('SectorStat-Age-Hommes'!$A518,[1]age_tranches_5ans_nb_sex!$A:$A,0),8)/5</f>
        <v>3.5999999999753998</v>
      </c>
      <c r="P518">
        <f>INDEX([1]age_tranches_5ans_nb_sex!$1:$1048576,MATCH('SectorStat-Age-Hommes'!$A518,[1]age_tranches_5ans_nb_sex!$A:$A,0),8)/5</f>
        <v>3.5999999999753998</v>
      </c>
      <c r="Q518">
        <f>INDEX([1]age_tranches_5ans_nb_sex!$1:$1048576,MATCH('SectorStat-Age-Hommes'!$A518,[1]age_tranches_5ans_nb_sex!$A:$A,0),8)/5</f>
        <v>3.5999999999753998</v>
      </c>
      <c r="R518">
        <f>INDEX([1]age_tranches_5ans_nb_sex!$1:$1048576,MATCH('SectorStat-Age-Hommes'!$A518,[1]age_tranches_5ans_nb_sex!$A:$A,0),8)/5</f>
        <v>3.5999999999753998</v>
      </c>
      <c r="S518">
        <f>INDEX([1]age_tranches_5ans_nb_sex!$1:$1048576,MATCH('SectorStat-Age-Hommes'!$A518,[1]age_tranches_5ans_nb_sex!$A:$A,0),10)/5</f>
        <v>2.8000000000096001</v>
      </c>
      <c r="T518">
        <f>INDEX([1]age_tranches_5ans_nb_sex!$1:$1048576,MATCH('SectorStat-Age-Hommes'!$A518,[1]age_tranches_5ans_nb_sex!$A:$A,0),10)/5</f>
        <v>2.8000000000096001</v>
      </c>
      <c r="U518">
        <f>INDEX([1]age_tranches_5ans_nb_sex!$1:$1048576,MATCH('SectorStat-Age-Hommes'!$A518,[1]age_tranches_5ans_nb_sex!$A:$A,0),10)/5</f>
        <v>2.8000000000096001</v>
      </c>
      <c r="V518">
        <f>INDEX([1]age_tranches_5ans_nb_sex!$1:$1048576,MATCH('SectorStat-Age-Hommes'!$A518,[1]age_tranches_5ans_nb_sex!$A:$A,0),10)/5</f>
        <v>2.8000000000096001</v>
      </c>
      <c r="W518">
        <f>INDEX([1]age_tranches_5ans_nb_sex!$1:$1048576,MATCH('SectorStat-Age-Hommes'!$A518,[1]age_tranches_5ans_nb_sex!$A:$A,0),10)/5</f>
        <v>2.8000000000096001</v>
      </c>
      <c r="X518">
        <f>INDEX([1]age_tranches_5ans_nb_sex!$1:$1048576,MATCH('SectorStat-Age-Hommes'!$A518,[1]age_tranches_5ans_nb_sex!$A:$A,0),10)/5</f>
        <v>2.8000000000096001</v>
      </c>
      <c r="Y518">
        <f>INDEX([1]age_tranches_5ans_nb_sex!$1:$1048576,MATCH('SectorStat-Age-Hommes'!$A518,[1]age_tranches_5ans_nb_sex!$A:$A,0),12)/5</f>
        <v>2.1999999999706001</v>
      </c>
      <c r="Z518">
        <f>INDEX([1]age_tranches_5ans_nb_sex!$1:$1048576,MATCH('SectorStat-Age-Hommes'!$A518,[1]age_tranches_5ans_nb_sex!$A:$A,0),12)/5</f>
        <v>2.1999999999706001</v>
      </c>
      <c r="AA518">
        <f>INDEX([1]age_tranches_5ans_nb_sex!$1:$1048576,MATCH('SectorStat-Age-Hommes'!$A518,[1]age_tranches_5ans_nb_sex!$A:$A,0),12)/5</f>
        <v>2.1999999999706001</v>
      </c>
      <c r="AB518">
        <f>INDEX([1]age_tranches_5ans_nb_sex!$1:$1048576,MATCH('SectorStat-Age-Hommes'!$A518,[1]age_tranches_5ans_nb_sex!$A:$A,0),12)/5</f>
        <v>2.1999999999706001</v>
      </c>
      <c r="AC518">
        <f>INDEX([1]age_tranches_5ans_nb_sex!$1:$1048576,MATCH('SectorStat-Age-Hommes'!$A518,[1]age_tranches_5ans_nb_sex!$A:$A,0),14)/5</f>
        <v>2.3999999999836001</v>
      </c>
      <c r="AD518">
        <f>INDEX([1]age_tranches_5ans_nb_sex!$1:$1048576,MATCH('SectorStat-Age-Hommes'!$A518,[1]age_tranches_5ans_nb_sex!$A:$A,0),14)/5</f>
        <v>2.3999999999836001</v>
      </c>
      <c r="AE518">
        <f>INDEX([1]age_tranches_5ans_nb_sex!$1:$1048576,MATCH('SectorStat-Age-Hommes'!$A518,[1]age_tranches_5ans_nb_sex!$A:$A,0),14)/5</f>
        <v>2.3999999999836001</v>
      </c>
      <c r="AF518">
        <f>INDEX([1]age_tranches_5ans_nb_sex!$1:$1048576,MATCH('SectorStat-Age-Hommes'!$A518,[1]age_tranches_5ans_nb_sex!$A:$A,0),14)/5</f>
        <v>2.3999999999836001</v>
      </c>
      <c r="AG518">
        <f>INDEX([1]age_tranches_5ans_nb_sex!$1:$1048576,MATCH('SectorStat-Age-Hommes'!$A518,[1]age_tranches_5ans_nb_sex!$A:$A,0),14)/5</f>
        <v>2.3999999999836001</v>
      </c>
      <c r="AH518">
        <f>INDEX([1]age_tranches_5ans_nb_sex!$1:$1048576,MATCH('SectorStat-Age-Hommes'!$A518,[1]age_tranches_5ans_nb_sex!$A:$A,0),16)/5</f>
        <v>2.1999999999706001</v>
      </c>
      <c r="AI518">
        <f>INDEX([1]age_tranches_5ans_nb_sex!$1:$1048576,MATCH('SectorStat-Age-Hommes'!$A518,[1]age_tranches_5ans_nb_sex!$A:$A,0),16)/5</f>
        <v>2.1999999999706001</v>
      </c>
      <c r="AJ518">
        <f>INDEX([1]age_tranches_5ans_nb_sex!$1:$1048576,MATCH('SectorStat-Age-Hommes'!$A518,[1]age_tranches_5ans_nb_sex!$A:$A,0),16)/5</f>
        <v>2.1999999999706001</v>
      </c>
      <c r="AK518">
        <f>INDEX([1]age_tranches_5ans_nb_sex!$1:$1048576,MATCH('SectorStat-Age-Hommes'!$A518,[1]age_tranches_5ans_nb_sex!$A:$A,0),16)/5</f>
        <v>2.1999999999706001</v>
      </c>
      <c r="AL518">
        <f>INDEX([1]age_tranches_5ans_nb_sex!$1:$1048576,MATCH('SectorStat-Age-Hommes'!$A518,[1]age_tranches_5ans_nb_sex!$A:$A,0),16)/5</f>
        <v>2.1999999999706001</v>
      </c>
      <c r="AM518">
        <f>INDEX([1]age_tranches_5ans_nb_sex!$1:$1048576,MATCH('SectorStat-Age-Hommes'!$A518,[1]age_tranches_5ans_nb_sex!$A:$A,0),18)/5</f>
        <v>2.3999999999836001</v>
      </c>
      <c r="AN518">
        <f>INDEX([1]age_tranches_5ans_nb_sex!$1:$1048576,MATCH('SectorStat-Age-Hommes'!$A518,[1]age_tranches_5ans_nb_sex!$A:$A,0),18)/5</f>
        <v>2.3999999999836001</v>
      </c>
      <c r="AO518">
        <f>INDEX([1]age_tranches_5ans_nb_sex!$1:$1048576,MATCH('SectorStat-Age-Hommes'!$A518,[1]age_tranches_5ans_nb_sex!$A:$A,0),18)/5</f>
        <v>2.3999999999836001</v>
      </c>
      <c r="AP518">
        <f>INDEX([1]age_tranches_5ans_nb_sex!$1:$1048576,MATCH('SectorStat-Age-Hommes'!$A518,[1]age_tranches_5ans_nb_sex!$A:$A,0),18)/5</f>
        <v>2.3999999999836001</v>
      </c>
      <c r="AQ518">
        <f>INDEX([1]age_tranches_5ans_nb_sex!$1:$1048576,MATCH('SectorStat-Age-Hommes'!$A518,[1]age_tranches_5ans_nb_sex!$A:$A,0),18)/5</f>
        <v>2.3999999999836001</v>
      </c>
      <c r="AR518">
        <f>INDEX([1]age_tranches_5ans_nb_sex!$1:$1048576,MATCH('SectorStat-Age-Hommes'!$A518,[1]age_tranches_5ans_nb_sex!$A:$A,0),20)/5</f>
        <v>3.3999999999623993</v>
      </c>
      <c r="AS518">
        <f>INDEX([1]age_tranches_5ans_nb_sex!$1:$1048576,MATCH('SectorStat-Age-Hommes'!$A518,[1]age_tranches_5ans_nb_sex!$A:$A,0),20)/5</f>
        <v>3.3999999999623993</v>
      </c>
      <c r="AT518">
        <f>INDEX([1]age_tranches_5ans_nb_sex!$1:$1048576,MATCH('SectorStat-Age-Hommes'!$A518,[1]age_tranches_5ans_nb_sex!$A:$A,0),20)/5</f>
        <v>3.3999999999623993</v>
      </c>
      <c r="AU518">
        <f>INDEX([1]age_tranches_5ans_nb_sex!$1:$1048576,MATCH('SectorStat-Age-Hommes'!$A518,[1]age_tranches_5ans_nb_sex!$A:$A,0),20)/5</f>
        <v>3.3999999999623993</v>
      </c>
      <c r="AV518">
        <f>INDEX([1]age_tranches_5ans_nb_sex!$1:$1048576,MATCH('SectorStat-Age-Hommes'!$A518,[1]age_tranches_5ans_nb_sex!$A:$A,0),20)/5</f>
        <v>3.3999999999623993</v>
      </c>
      <c r="AW518">
        <f>INDEX([1]age_tranches_5ans_nb_sex!$1:$1048576,MATCH('SectorStat-Age-Hommes'!$A518,[1]age_tranches_5ans_nb_sex!$A:$A,0),22)/5</f>
        <v>1.6000000000177999</v>
      </c>
      <c r="AX518">
        <f>INDEX([1]age_tranches_5ans_nb_sex!$1:$1048576,MATCH('SectorStat-Age-Hommes'!$A518,[1]age_tranches_5ans_nb_sex!$A:$A,0),22)/5</f>
        <v>1.6000000000177999</v>
      </c>
      <c r="AY518">
        <f>INDEX([1]age_tranches_5ans_nb_sex!$1:$1048576,MATCH('SectorStat-Age-Hommes'!$A518,[1]age_tranches_5ans_nb_sex!$A:$A,0),22)/5</f>
        <v>1.6000000000177999</v>
      </c>
      <c r="AZ518">
        <f>INDEX([1]age_tranches_5ans_nb_sex!$1:$1048576,MATCH('SectorStat-Age-Hommes'!$A518,[1]age_tranches_5ans_nb_sex!$A:$A,0),22)/5</f>
        <v>1.6000000000177999</v>
      </c>
      <c r="BA518">
        <f>INDEX([1]age_tranches_5ans_nb_sex!$1:$1048576,MATCH('SectorStat-Age-Hommes'!$A518,[1]age_tranches_5ans_nb_sex!$A:$A,0),22)/5</f>
        <v>1.6000000000177999</v>
      </c>
      <c r="BB518">
        <f>INDEX([1]age_tranches_5ans_nb_sex!$1:$1048576,MATCH('SectorStat-Age-Hommes'!$A518,[1]age_tranches_5ans_nb_sex!$A:$A,0),24)/5</f>
        <v>3.0000000000225997</v>
      </c>
      <c r="BC518">
        <f>INDEX([1]age_tranches_5ans_nb_sex!$1:$1048576,MATCH('SectorStat-Age-Hommes'!$A518,[1]age_tranches_5ans_nb_sex!$A:$A,0),24)/5</f>
        <v>3.0000000000225997</v>
      </c>
      <c r="BD518">
        <f>INDEX([1]age_tranches_5ans_nb_sex!$1:$1048576,MATCH('SectorStat-Age-Hommes'!$A518,[1]age_tranches_5ans_nb_sex!$A:$A,0),24)/5</f>
        <v>3.0000000000225997</v>
      </c>
      <c r="BE518">
        <f>INDEX([1]age_tranches_5ans_nb_sex!$1:$1048576,MATCH('SectorStat-Age-Hommes'!$A518,[1]age_tranches_5ans_nb_sex!$A:$A,0),24)/5</f>
        <v>3.0000000000225997</v>
      </c>
      <c r="BF518">
        <f>INDEX([1]age_tranches_5ans_nb_sex!$1:$1048576,MATCH('SectorStat-Age-Hommes'!$A518,[1]age_tranches_5ans_nb_sex!$A:$A,0),24)/5</f>
        <v>3.0000000000225997</v>
      </c>
      <c r="BG518">
        <f>INDEX([1]age_tranches_5ans_nb_sex!$1:$1048576,MATCH('SectorStat-Age-Hommes'!$A518,[1]age_tranches_5ans_nb_sex!$A:$A,0),26)/5</f>
        <v>1.4000000000048001</v>
      </c>
      <c r="BH518">
        <f>INDEX([1]age_tranches_5ans_nb_sex!$1:$1048576,MATCH('SectorStat-Age-Hommes'!$A518,[1]age_tranches_5ans_nb_sex!$A:$A,0),26)/5</f>
        <v>1.4000000000048001</v>
      </c>
      <c r="BI518">
        <f>INDEX([1]age_tranches_5ans_nb_sex!$1:$1048576,MATCH('SectorStat-Age-Hommes'!$A518,[1]age_tranches_5ans_nb_sex!$A:$A,0),26)/5</f>
        <v>1.4000000000048001</v>
      </c>
      <c r="BJ518">
        <f>INDEX([1]age_tranches_5ans_nb_sex!$1:$1048576,MATCH('SectorStat-Age-Hommes'!$A518,[1]age_tranches_5ans_nb_sex!$A:$A,0),26)/5</f>
        <v>1.4000000000048001</v>
      </c>
      <c r="BK518">
        <f>INDEX([1]age_tranches_5ans_nb_sex!$1:$1048576,MATCH('SectorStat-Age-Hommes'!$A518,[1]age_tranches_5ans_nb_sex!$A:$A,0),26)/5</f>
        <v>1.4000000000048001</v>
      </c>
      <c r="BL518">
        <f>INDEX([1]age_tranches_5ans_nb_sex!$1:$1048576,MATCH('SectorStat-Age-Hommes'!$A518,[1]age_tranches_5ans_nb_sex!$A:$A,0),28)/5</f>
        <v>2.1999999999706001</v>
      </c>
      <c r="BM518">
        <f>INDEX([1]age_tranches_5ans_nb_sex!$1:$1048576,MATCH('SectorStat-Age-Hommes'!$A518,[1]age_tranches_5ans_nb_sex!$A:$A,0),28)/5</f>
        <v>2.1999999999706001</v>
      </c>
      <c r="BN518">
        <f>INDEX([1]age_tranches_5ans_nb_sex!$1:$1048576,MATCH('SectorStat-Age-Hommes'!$A518,[1]age_tranches_5ans_nb_sex!$A:$A,0),28)/5</f>
        <v>2.1999999999706001</v>
      </c>
      <c r="BO518">
        <f>INDEX([1]age_tranches_5ans_nb_sex!$1:$1048576,MATCH('SectorStat-Age-Hommes'!$A518,[1]age_tranches_5ans_nb_sex!$A:$A,0),28)/5</f>
        <v>2.1999999999706001</v>
      </c>
      <c r="BP518">
        <f>INDEX([1]age_tranches_5ans_nb_sex!$1:$1048576,MATCH('SectorStat-Age-Hommes'!$A518,[1]age_tranches_5ans_nb_sex!$A:$A,0),28)/5</f>
        <v>2.1999999999706001</v>
      </c>
      <c r="BQ518">
        <f>INDEX([1]age_tranches_5ans_nb_sex!$1:$1048576,MATCH('SectorStat-Age-Hommes'!$A518,[1]age_tranches_5ans_nb_sex!$A:$A,0),30)/5</f>
        <v>4.0000000000014007</v>
      </c>
      <c r="BR518">
        <f>INDEX([1]age_tranches_5ans_nb_sex!$1:$1048576,MATCH('SectorStat-Age-Hommes'!$A518,[1]age_tranches_5ans_nb_sex!$A:$A,0),30)/5</f>
        <v>4.0000000000014007</v>
      </c>
      <c r="BS518">
        <f>INDEX([1]age_tranches_5ans_nb_sex!$1:$1048576,MATCH('SectorStat-Age-Hommes'!$A518,[1]age_tranches_5ans_nb_sex!$A:$A,0),30)/5</f>
        <v>4.0000000000014007</v>
      </c>
      <c r="BT518">
        <f>INDEX([1]age_tranches_5ans_nb_sex!$1:$1048576,MATCH('SectorStat-Age-Hommes'!$A518,[1]age_tranches_5ans_nb_sex!$A:$A,0),30)/5</f>
        <v>4.0000000000014007</v>
      </c>
      <c r="BU518">
        <f>INDEX([1]age_tranches_5ans_nb_sex!$1:$1048576,MATCH('SectorStat-Age-Hommes'!$A518,[1]age_tranches_5ans_nb_sex!$A:$A,0),30)/5</f>
        <v>4.0000000000014007</v>
      </c>
      <c r="BV518">
        <f>INDEX([1]age_tranches_5ans_nb_sex!$1:$1048576,MATCH('SectorStat-Age-Hommes'!$A518,[1]age_tranches_5ans_nb_sex!$A:$A,0),32)/5</f>
        <v>2.1999999999706001</v>
      </c>
      <c r="BW518">
        <f>INDEX([1]age_tranches_5ans_nb_sex!$1:$1048576,MATCH('SectorStat-Age-Hommes'!$A518,[1]age_tranches_5ans_nb_sex!$A:$A,0),32)/5</f>
        <v>2.1999999999706001</v>
      </c>
      <c r="BX518">
        <f>INDEX([1]age_tranches_5ans_nb_sex!$1:$1048576,MATCH('SectorStat-Age-Hommes'!$A518,[1]age_tranches_5ans_nb_sex!$A:$A,0),32)/5</f>
        <v>2.1999999999706001</v>
      </c>
      <c r="BY518">
        <f>INDEX([1]age_tranches_5ans_nb_sex!$1:$1048576,MATCH('SectorStat-Age-Hommes'!$A518,[1]age_tranches_5ans_nb_sex!$A:$A,0),32)/5</f>
        <v>2.1999999999706001</v>
      </c>
      <c r="BZ518">
        <f>INDEX([1]age_tranches_5ans_nb_sex!$1:$1048576,MATCH('SectorStat-Age-Hommes'!$A518,[1]age_tranches_5ans_nb_sex!$A:$A,0),32)/5</f>
        <v>2.1999999999706001</v>
      </c>
      <c r="CA518">
        <f>INDEX([1]age_tranches_5ans_nb_sex!$1:$1048576,MATCH('SectorStat-Age-Hommes'!$A518,[1]age_tranches_5ans_nb_sex!$A:$A,0),34)/5</f>
        <v>1.4000000000048001</v>
      </c>
      <c r="CB518">
        <f>INDEX([1]age_tranches_5ans_nb_sex!$1:$1048576,MATCH('SectorStat-Age-Hommes'!$A518,[1]age_tranches_5ans_nb_sex!$A:$A,0),34)/5</f>
        <v>1.4000000000048001</v>
      </c>
      <c r="CC518">
        <f>INDEX([1]age_tranches_5ans_nb_sex!$1:$1048576,MATCH('SectorStat-Age-Hommes'!$A518,[1]age_tranches_5ans_nb_sex!$A:$A,0),34)/5</f>
        <v>1.4000000000048001</v>
      </c>
      <c r="CD518">
        <f>INDEX([1]age_tranches_5ans_nb_sex!$1:$1048576,MATCH('SectorStat-Age-Hommes'!$A518,[1]age_tranches_5ans_nb_sex!$A:$A,0),34)/5</f>
        <v>1.4000000000048001</v>
      </c>
      <c r="CE518">
        <f>INDEX([1]age_tranches_5ans_nb_sex!$1:$1048576,MATCH('SectorStat-Age-Hommes'!$A518,[1]age_tranches_5ans_nb_sex!$A:$A,0),34)/5</f>
        <v>1.4000000000048001</v>
      </c>
      <c r="CF518">
        <f>INDEX([1]age_tranches_5ans_nb_sex!$1:$1048576,MATCH('SectorStat-Age-Hommes'!$A518,[1]age_tranches_5ans_nb_sex!$A:$A,0),36)/5</f>
        <v>0.79999999996579985</v>
      </c>
      <c r="CG518">
        <f>INDEX([1]age_tranches_5ans_nb_sex!$1:$1048576,MATCH('SectorStat-Age-Hommes'!$A518,[1]age_tranches_5ans_nb_sex!$A:$A,0),36)/5</f>
        <v>0.79999999996579985</v>
      </c>
      <c r="CH518">
        <f>INDEX([1]age_tranches_5ans_nb_sex!$1:$1048576,MATCH('SectorStat-Age-Hommes'!$A518,[1]age_tranches_5ans_nb_sex!$A:$A,0),36)/5</f>
        <v>0.79999999996579985</v>
      </c>
      <c r="CI518">
        <f>INDEX([1]age_tranches_5ans_nb_sex!$1:$1048576,MATCH('SectorStat-Age-Hommes'!$A518,[1]age_tranches_5ans_nb_sex!$A:$A,0),36)/5</f>
        <v>0.79999999996579985</v>
      </c>
      <c r="CJ518">
        <f>INDEX([1]age_tranches_5ans_nb_sex!$1:$1048576,MATCH('SectorStat-Age-Hommes'!$A518,[1]age_tranches_5ans_nb_sex!$A:$A,0),36)/5</f>
        <v>0.79999999996579985</v>
      </c>
      <c r="CK518">
        <f>INDEX([1]age_tranches_5ans_nb_sex!$1:$1048576,MATCH('SectorStat-Age-Hommes'!$A518,[1]age_tranches_5ans_nb_sex!$A:$A,0),38)/5</f>
        <v>0.600000000039</v>
      </c>
      <c r="CL518">
        <f>INDEX([1]age_tranches_5ans_nb_sex!$1:$1048576,MATCH('SectorStat-Age-Hommes'!$A518,[1]age_tranches_5ans_nb_sex!$A:$A,0),38)/5</f>
        <v>0.600000000039</v>
      </c>
      <c r="CM518">
        <f>INDEX([1]age_tranches_5ans_nb_sex!$1:$1048576,MATCH('SectorStat-Age-Hommes'!$A518,[1]age_tranches_5ans_nb_sex!$A:$A,0),38)/5</f>
        <v>0.600000000039</v>
      </c>
      <c r="CN518">
        <f>INDEX([1]age_tranches_5ans_nb_sex!$1:$1048576,MATCH('SectorStat-Age-Hommes'!$A518,[1]age_tranches_5ans_nb_sex!$A:$A,0),38)/5</f>
        <v>0.600000000039</v>
      </c>
      <c r="CO518">
        <f>INDEX([1]age_tranches_5ans_nb_sex!$1:$1048576,MATCH('SectorStat-Age-Hommes'!$A518,[1]age_tranches_5ans_nb_sex!$A:$A,0),38)/5</f>
        <v>0.600000000039</v>
      </c>
      <c r="CP518" s="2">
        <f>INDEX([1]age_tranches_5ans_nb_sex!$1:$1048576,MATCH('SectorStat-Age-Hommes'!$A518,[1]age_tranches_5ans_nb_sex!$A:$A,0),40)/5</f>
        <v>0.200000000013</v>
      </c>
      <c r="CQ518" s="2">
        <f>INDEX([1]age_tranches_5ans_nb_sex!$1:$1048576,MATCH('SectorStat-Age-Hommes'!$A518,[1]age_tranches_5ans_nb_sex!$A:$A,0),40)/5</f>
        <v>0.200000000013</v>
      </c>
      <c r="CR518" s="2">
        <f>INDEX([1]age_tranches_5ans_nb_sex!$1:$1048576,MATCH('SectorStat-Age-Hommes'!$A518,[1]age_tranches_5ans_nb_sex!$A:$A,0),40)/5</f>
        <v>0.200000000013</v>
      </c>
      <c r="CS518" s="2">
        <f>INDEX([1]age_tranches_5ans_nb_sex!$1:$1048576,MATCH('SectorStat-Age-Hommes'!$A518,[1]age_tranches_5ans_nb_sex!$A:$A,0),40)/5</f>
        <v>0.200000000013</v>
      </c>
      <c r="CT518" s="2">
        <f>INDEX([1]age_tranches_5ans_nb_sex!$1:$1048576,MATCH('SectorStat-Age-Hommes'!$A518,[1]age_tranches_5ans_nb_sex!$A:$A,0),40)/5</f>
        <v>0.200000000013</v>
      </c>
      <c r="CZ518" s="3"/>
      <c r="DA518" s="3"/>
      <c r="DB518" s="3"/>
      <c r="DC518" s="3"/>
      <c r="DD518" s="3"/>
    </row>
    <row r="519" spans="1:108" x14ac:dyDescent="0.35">
      <c r="A519" s="1" t="s">
        <v>1020</v>
      </c>
      <c r="B519" s="1" t="s">
        <v>1021</v>
      </c>
      <c r="C519" t="str">
        <f>INDEX([1]SectorStat!$1:$1048576,MATCH('[1]Distribution ages'!$A519,[1]SectorStat!$B:$B,0),4)</f>
        <v>Schaerbeek</v>
      </c>
      <c r="D519">
        <f>INDEX([1]age_tranches_5ans_nb_sex!$1:$1048576,MATCH('SectorStat-Age-Hommes'!$A519,[1]age_tranches_5ans_nb_sex!$A:$A,0),4)/5</f>
        <v>0</v>
      </c>
      <c r="E519">
        <f>INDEX([1]age_tranches_5ans_nb_sex!$1:$1048576,MATCH('SectorStat-Age-Hommes'!$A519,[1]age_tranches_5ans_nb_sex!$A:$A,0),4)/5</f>
        <v>0</v>
      </c>
      <c r="F519">
        <f>INDEX([1]age_tranches_5ans_nb_sex!$1:$1048576,MATCH('SectorStat-Age-Hommes'!$A519,[1]age_tranches_5ans_nb_sex!$A:$A,0),4)/5</f>
        <v>0</v>
      </c>
      <c r="G519">
        <f>INDEX([1]age_tranches_5ans_nb_sex!$1:$1048576,MATCH('SectorStat-Age-Hommes'!$A519,[1]age_tranches_5ans_nb_sex!$A:$A,0),4)/5</f>
        <v>0</v>
      </c>
      <c r="H519">
        <f>INDEX([1]age_tranches_5ans_nb_sex!$1:$1048576,MATCH('SectorStat-Age-Hommes'!$A519,[1]age_tranches_5ans_nb_sex!$A:$A,0),4)/5</f>
        <v>0</v>
      </c>
      <c r="I519">
        <f>INDEX([1]age_tranches_5ans_nb_sex!$1:$1048576,MATCH('SectorStat-Age-Hommes'!$A519,[1]age_tranches_5ans_nb_sex!$A:$A,0),6)/5</f>
        <v>0</v>
      </c>
      <c r="J519">
        <f>INDEX([1]age_tranches_5ans_nb_sex!$1:$1048576,MATCH('SectorStat-Age-Hommes'!$A519,[1]age_tranches_5ans_nb_sex!$A:$A,0),6)/5</f>
        <v>0</v>
      </c>
      <c r="K519">
        <f>INDEX([1]age_tranches_5ans_nb_sex!$1:$1048576,MATCH('SectorStat-Age-Hommes'!$A519,[1]age_tranches_5ans_nb_sex!$A:$A,0),6)/5</f>
        <v>0</v>
      </c>
      <c r="L519">
        <f>INDEX([1]age_tranches_5ans_nb_sex!$1:$1048576,MATCH('SectorStat-Age-Hommes'!$A519,[1]age_tranches_5ans_nb_sex!$A:$A,0),6)/5</f>
        <v>0</v>
      </c>
      <c r="M519">
        <f>INDEX([1]age_tranches_5ans_nb_sex!$1:$1048576,MATCH('SectorStat-Age-Hommes'!$A519,[1]age_tranches_5ans_nb_sex!$A:$A,0),6)/5</f>
        <v>0</v>
      </c>
      <c r="N519">
        <f>INDEX([1]age_tranches_5ans_nb_sex!$1:$1048576,MATCH('SectorStat-Age-Hommes'!$A519,[1]age_tranches_5ans_nb_sex!$A:$A,0),8)/5</f>
        <v>0</v>
      </c>
      <c r="O519">
        <f>INDEX([1]age_tranches_5ans_nb_sex!$1:$1048576,MATCH('SectorStat-Age-Hommes'!$A519,[1]age_tranches_5ans_nb_sex!$A:$A,0),8)/5</f>
        <v>0</v>
      </c>
      <c r="P519">
        <f>INDEX([1]age_tranches_5ans_nb_sex!$1:$1048576,MATCH('SectorStat-Age-Hommes'!$A519,[1]age_tranches_5ans_nb_sex!$A:$A,0),8)/5</f>
        <v>0</v>
      </c>
      <c r="Q519">
        <f>INDEX([1]age_tranches_5ans_nb_sex!$1:$1048576,MATCH('SectorStat-Age-Hommes'!$A519,[1]age_tranches_5ans_nb_sex!$A:$A,0),8)/5</f>
        <v>0</v>
      </c>
      <c r="R519">
        <f>INDEX([1]age_tranches_5ans_nb_sex!$1:$1048576,MATCH('SectorStat-Age-Hommes'!$A519,[1]age_tranches_5ans_nb_sex!$A:$A,0),8)/5</f>
        <v>0</v>
      </c>
      <c r="S519">
        <f>INDEX([1]age_tranches_5ans_nb_sex!$1:$1048576,MATCH('SectorStat-Age-Hommes'!$A519,[1]age_tranches_5ans_nb_sex!$A:$A,0),10)/5</f>
        <v>0</v>
      </c>
      <c r="T519">
        <f>INDEX([1]age_tranches_5ans_nb_sex!$1:$1048576,MATCH('SectorStat-Age-Hommes'!$A519,[1]age_tranches_5ans_nb_sex!$A:$A,0),10)/5</f>
        <v>0</v>
      </c>
      <c r="U519">
        <f>INDEX([1]age_tranches_5ans_nb_sex!$1:$1048576,MATCH('SectorStat-Age-Hommes'!$A519,[1]age_tranches_5ans_nb_sex!$A:$A,0),10)/5</f>
        <v>0</v>
      </c>
      <c r="V519">
        <f>INDEX([1]age_tranches_5ans_nb_sex!$1:$1048576,MATCH('SectorStat-Age-Hommes'!$A519,[1]age_tranches_5ans_nb_sex!$A:$A,0),10)/5</f>
        <v>0</v>
      </c>
      <c r="W519">
        <f>INDEX([1]age_tranches_5ans_nb_sex!$1:$1048576,MATCH('SectorStat-Age-Hommes'!$A519,[1]age_tranches_5ans_nb_sex!$A:$A,0),10)/5</f>
        <v>0</v>
      </c>
      <c r="X519">
        <f>INDEX([1]age_tranches_5ans_nb_sex!$1:$1048576,MATCH('SectorStat-Age-Hommes'!$A519,[1]age_tranches_5ans_nb_sex!$A:$A,0),10)/5</f>
        <v>0</v>
      </c>
      <c r="Y519">
        <f>INDEX([1]age_tranches_5ans_nb_sex!$1:$1048576,MATCH('SectorStat-Age-Hommes'!$A519,[1]age_tranches_5ans_nb_sex!$A:$A,0),12)/5</f>
        <v>0</v>
      </c>
      <c r="Z519">
        <f>INDEX([1]age_tranches_5ans_nb_sex!$1:$1048576,MATCH('SectorStat-Age-Hommes'!$A519,[1]age_tranches_5ans_nb_sex!$A:$A,0),12)/5</f>
        <v>0</v>
      </c>
      <c r="AA519">
        <f>INDEX([1]age_tranches_5ans_nb_sex!$1:$1048576,MATCH('SectorStat-Age-Hommes'!$A519,[1]age_tranches_5ans_nb_sex!$A:$A,0),12)/5</f>
        <v>0</v>
      </c>
      <c r="AB519">
        <f>INDEX([1]age_tranches_5ans_nb_sex!$1:$1048576,MATCH('SectorStat-Age-Hommes'!$A519,[1]age_tranches_5ans_nb_sex!$A:$A,0),12)/5</f>
        <v>0</v>
      </c>
      <c r="AC519">
        <f>INDEX([1]age_tranches_5ans_nb_sex!$1:$1048576,MATCH('SectorStat-Age-Hommes'!$A519,[1]age_tranches_5ans_nb_sex!$A:$A,0),14)/5</f>
        <v>0</v>
      </c>
      <c r="AD519">
        <f>INDEX([1]age_tranches_5ans_nb_sex!$1:$1048576,MATCH('SectorStat-Age-Hommes'!$A519,[1]age_tranches_5ans_nb_sex!$A:$A,0),14)/5</f>
        <v>0</v>
      </c>
      <c r="AE519">
        <f>INDEX([1]age_tranches_5ans_nb_sex!$1:$1048576,MATCH('SectorStat-Age-Hommes'!$A519,[1]age_tranches_5ans_nb_sex!$A:$A,0),14)/5</f>
        <v>0</v>
      </c>
      <c r="AF519">
        <f>INDEX([1]age_tranches_5ans_nb_sex!$1:$1048576,MATCH('SectorStat-Age-Hommes'!$A519,[1]age_tranches_5ans_nb_sex!$A:$A,0),14)/5</f>
        <v>0</v>
      </c>
      <c r="AG519">
        <f>INDEX([1]age_tranches_5ans_nb_sex!$1:$1048576,MATCH('SectorStat-Age-Hommes'!$A519,[1]age_tranches_5ans_nb_sex!$A:$A,0),14)/5</f>
        <v>0</v>
      </c>
      <c r="AH519">
        <f>INDEX([1]age_tranches_5ans_nb_sex!$1:$1048576,MATCH('SectorStat-Age-Hommes'!$A519,[1]age_tranches_5ans_nb_sex!$A:$A,0),16)/5</f>
        <v>0</v>
      </c>
      <c r="AI519">
        <f>INDEX([1]age_tranches_5ans_nb_sex!$1:$1048576,MATCH('SectorStat-Age-Hommes'!$A519,[1]age_tranches_5ans_nb_sex!$A:$A,0),16)/5</f>
        <v>0</v>
      </c>
      <c r="AJ519">
        <f>INDEX([1]age_tranches_5ans_nb_sex!$1:$1048576,MATCH('SectorStat-Age-Hommes'!$A519,[1]age_tranches_5ans_nb_sex!$A:$A,0),16)/5</f>
        <v>0</v>
      </c>
      <c r="AK519">
        <f>INDEX([1]age_tranches_5ans_nb_sex!$1:$1048576,MATCH('SectorStat-Age-Hommes'!$A519,[1]age_tranches_5ans_nb_sex!$A:$A,0),16)/5</f>
        <v>0</v>
      </c>
      <c r="AL519">
        <f>INDEX([1]age_tranches_5ans_nb_sex!$1:$1048576,MATCH('SectorStat-Age-Hommes'!$A519,[1]age_tranches_5ans_nb_sex!$A:$A,0),16)/5</f>
        <v>0</v>
      </c>
      <c r="AM519">
        <f>INDEX([1]age_tranches_5ans_nb_sex!$1:$1048576,MATCH('SectorStat-Age-Hommes'!$A519,[1]age_tranches_5ans_nb_sex!$A:$A,0),18)/5</f>
        <v>0</v>
      </c>
      <c r="AN519">
        <f>INDEX([1]age_tranches_5ans_nb_sex!$1:$1048576,MATCH('SectorStat-Age-Hommes'!$A519,[1]age_tranches_5ans_nb_sex!$A:$A,0),18)/5</f>
        <v>0</v>
      </c>
      <c r="AO519">
        <f>INDEX([1]age_tranches_5ans_nb_sex!$1:$1048576,MATCH('SectorStat-Age-Hommes'!$A519,[1]age_tranches_5ans_nb_sex!$A:$A,0),18)/5</f>
        <v>0</v>
      </c>
      <c r="AP519">
        <f>INDEX([1]age_tranches_5ans_nb_sex!$1:$1048576,MATCH('SectorStat-Age-Hommes'!$A519,[1]age_tranches_5ans_nb_sex!$A:$A,0),18)/5</f>
        <v>0</v>
      </c>
      <c r="AQ519">
        <f>INDEX([1]age_tranches_5ans_nb_sex!$1:$1048576,MATCH('SectorStat-Age-Hommes'!$A519,[1]age_tranches_5ans_nb_sex!$A:$A,0),18)/5</f>
        <v>0</v>
      </c>
      <c r="AR519">
        <f>INDEX([1]age_tranches_5ans_nb_sex!$1:$1048576,MATCH('SectorStat-Age-Hommes'!$A519,[1]age_tranches_5ans_nb_sex!$A:$A,0),20)/5</f>
        <v>0</v>
      </c>
      <c r="AS519">
        <f>INDEX([1]age_tranches_5ans_nb_sex!$1:$1048576,MATCH('SectorStat-Age-Hommes'!$A519,[1]age_tranches_5ans_nb_sex!$A:$A,0),20)/5</f>
        <v>0</v>
      </c>
      <c r="AT519">
        <f>INDEX([1]age_tranches_5ans_nb_sex!$1:$1048576,MATCH('SectorStat-Age-Hommes'!$A519,[1]age_tranches_5ans_nb_sex!$A:$A,0),20)/5</f>
        <v>0</v>
      </c>
      <c r="AU519">
        <f>INDEX([1]age_tranches_5ans_nb_sex!$1:$1048576,MATCH('SectorStat-Age-Hommes'!$A519,[1]age_tranches_5ans_nb_sex!$A:$A,0),20)/5</f>
        <v>0</v>
      </c>
      <c r="AV519">
        <f>INDEX([1]age_tranches_5ans_nb_sex!$1:$1048576,MATCH('SectorStat-Age-Hommes'!$A519,[1]age_tranches_5ans_nb_sex!$A:$A,0),20)/5</f>
        <v>0</v>
      </c>
      <c r="AW519">
        <f>INDEX([1]age_tranches_5ans_nb_sex!$1:$1048576,MATCH('SectorStat-Age-Hommes'!$A519,[1]age_tranches_5ans_nb_sex!$A:$A,0),22)/5</f>
        <v>0</v>
      </c>
      <c r="AX519">
        <f>INDEX([1]age_tranches_5ans_nb_sex!$1:$1048576,MATCH('SectorStat-Age-Hommes'!$A519,[1]age_tranches_5ans_nb_sex!$A:$A,0),22)/5</f>
        <v>0</v>
      </c>
      <c r="AY519">
        <f>INDEX([1]age_tranches_5ans_nb_sex!$1:$1048576,MATCH('SectorStat-Age-Hommes'!$A519,[1]age_tranches_5ans_nb_sex!$A:$A,0),22)/5</f>
        <v>0</v>
      </c>
      <c r="AZ519">
        <f>INDEX([1]age_tranches_5ans_nb_sex!$1:$1048576,MATCH('SectorStat-Age-Hommes'!$A519,[1]age_tranches_5ans_nb_sex!$A:$A,0),22)/5</f>
        <v>0</v>
      </c>
      <c r="BA519">
        <f>INDEX([1]age_tranches_5ans_nb_sex!$1:$1048576,MATCH('SectorStat-Age-Hommes'!$A519,[1]age_tranches_5ans_nb_sex!$A:$A,0),22)/5</f>
        <v>0</v>
      </c>
      <c r="BB519">
        <f>INDEX([1]age_tranches_5ans_nb_sex!$1:$1048576,MATCH('SectorStat-Age-Hommes'!$A519,[1]age_tranches_5ans_nb_sex!$A:$A,0),24)/5</f>
        <v>0</v>
      </c>
      <c r="BC519">
        <f>INDEX([1]age_tranches_5ans_nb_sex!$1:$1048576,MATCH('SectorStat-Age-Hommes'!$A519,[1]age_tranches_5ans_nb_sex!$A:$A,0),24)/5</f>
        <v>0</v>
      </c>
      <c r="BD519">
        <f>INDEX([1]age_tranches_5ans_nb_sex!$1:$1048576,MATCH('SectorStat-Age-Hommes'!$A519,[1]age_tranches_5ans_nb_sex!$A:$A,0),24)/5</f>
        <v>0</v>
      </c>
      <c r="BE519">
        <f>INDEX([1]age_tranches_5ans_nb_sex!$1:$1048576,MATCH('SectorStat-Age-Hommes'!$A519,[1]age_tranches_5ans_nb_sex!$A:$A,0),24)/5</f>
        <v>0</v>
      </c>
      <c r="BF519">
        <f>INDEX([1]age_tranches_5ans_nb_sex!$1:$1048576,MATCH('SectorStat-Age-Hommes'!$A519,[1]age_tranches_5ans_nb_sex!$A:$A,0),24)/5</f>
        <v>0</v>
      </c>
      <c r="BG519">
        <f>INDEX([1]age_tranches_5ans_nb_sex!$1:$1048576,MATCH('SectorStat-Age-Hommes'!$A519,[1]age_tranches_5ans_nb_sex!$A:$A,0),26)/5</f>
        <v>0</v>
      </c>
      <c r="BH519">
        <f>INDEX([1]age_tranches_5ans_nb_sex!$1:$1048576,MATCH('SectorStat-Age-Hommes'!$A519,[1]age_tranches_5ans_nb_sex!$A:$A,0),26)/5</f>
        <v>0</v>
      </c>
      <c r="BI519">
        <f>INDEX([1]age_tranches_5ans_nb_sex!$1:$1048576,MATCH('SectorStat-Age-Hommes'!$A519,[1]age_tranches_5ans_nb_sex!$A:$A,0),26)/5</f>
        <v>0</v>
      </c>
      <c r="BJ519">
        <f>INDEX([1]age_tranches_5ans_nb_sex!$1:$1048576,MATCH('SectorStat-Age-Hommes'!$A519,[1]age_tranches_5ans_nb_sex!$A:$A,0),26)/5</f>
        <v>0</v>
      </c>
      <c r="BK519">
        <f>INDEX([1]age_tranches_5ans_nb_sex!$1:$1048576,MATCH('SectorStat-Age-Hommes'!$A519,[1]age_tranches_5ans_nb_sex!$A:$A,0),26)/5</f>
        <v>0</v>
      </c>
      <c r="BL519">
        <f>INDEX([1]age_tranches_5ans_nb_sex!$1:$1048576,MATCH('SectorStat-Age-Hommes'!$A519,[1]age_tranches_5ans_nb_sex!$A:$A,0),28)/5</f>
        <v>0</v>
      </c>
      <c r="BM519">
        <f>INDEX([1]age_tranches_5ans_nb_sex!$1:$1048576,MATCH('SectorStat-Age-Hommes'!$A519,[1]age_tranches_5ans_nb_sex!$A:$A,0),28)/5</f>
        <v>0</v>
      </c>
      <c r="BN519">
        <f>INDEX([1]age_tranches_5ans_nb_sex!$1:$1048576,MATCH('SectorStat-Age-Hommes'!$A519,[1]age_tranches_5ans_nb_sex!$A:$A,0),28)/5</f>
        <v>0</v>
      </c>
      <c r="BO519">
        <f>INDEX([1]age_tranches_5ans_nb_sex!$1:$1048576,MATCH('SectorStat-Age-Hommes'!$A519,[1]age_tranches_5ans_nb_sex!$A:$A,0),28)/5</f>
        <v>0</v>
      </c>
      <c r="BP519">
        <f>INDEX([1]age_tranches_5ans_nb_sex!$1:$1048576,MATCH('SectorStat-Age-Hommes'!$A519,[1]age_tranches_5ans_nb_sex!$A:$A,0),28)/5</f>
        <v>0</v>
      </c>
      <c r="BQ519">
        <f>INDEX([1]age_tranches_5ans_nb_sex!$1:$1048576,MATCH('SectorStat-Age-Hommes'!$A519,[1]age_tranches_5ans_nb_sex!$A:$A,0),30)/5</f>
        <v>0</v>
      </c>
      <c r="BR519">
        <f>INDEX([1]age_tranches_5ans_nb_sex!$1:$1048576,MATCH('SectorStat-Age-Hommes'!$A519,[1]age_tranches_5ans_nb_sex!$A:$A,0),30)/5</f>
        <v>0</v>
      </c>
      <c r="BS519">
        <f>INDEX([1]age_tranches_5ans_nb_sex!$1:$1048576,MATCH('SectorStat-Age-Hommes'!$A519,[1]age_tranches_5ans_nb_sex!$A:$A,0),30)/5</f>
        <v>0</v>
      </c>
      <c r="BT519">
        <f>INDEX([1]age_tranches_5ans_nb_sex!$1:$1048576,MATCH('SectorStat-Age-Hommes'!$A519,[1]age_tranches_5ans_nb_sex!$A:$A,0),30)/5</f>
        <v>0</v>
      </c>
      <c r="BU519">
        <f>INDEX([1]age_tranches_5ans_nb_sex!$1:$1048576,MATCH('SectorStat-Age-Hommes'!$A519,[1]age_tranches_5ans_nb_sex!$A:$A,0),30)/5</f>
        <v>0</v>
      </c>
      <c r="BV519">
        <f>INDEX([1]age_tranches_5ans_nb_sex!$1:$1048576,MATCH('SectorStat-Age-Hommes'!$A519,[1]age_tranches_5ans_nb_sex!$A:$A,0),32)/5</f>
        <v>0</v>
      </c>
      <c r="BW519">
        <f>INDEX([1]age_tranches_5ans_nb_sex!$1:$1048576,MATCH('SectorStat-Age-Hommes'!$A519,[1]age_tranches_5ans_nb_sex!$A:$A,0),32)/5</f>
        <v>0</v>
      </c>
      <c r="BX519">
        <f>INDEX([1]age_tranches_5ans_nb_sex!$1:$1048576,MATCH('SectorStat-Age-Hommes'!$A519,[1]age_tranches_5ans_nb_sex!$A:$A,0),32)/5</f>
        <v>0</v>
      </c>
      <c r="BY519">
        <f>INDEX([1]age_tranches_5ans_nb_sex!$1:$1048576,MATCH('SectorStat-Age-Hommes'!$A519,[1]age_tranches_5ans_nb_sex!$A:$A,0),32)/5</f>
        <v>0</v>
      </c>
      <c r="BZ519">
        <f>INDEX([1]age_tranches_5ans_nb_sex!$1:$1048576,MATCH('SectorStat-Age-Hommes'!$A519,[1]age_tranches_5ans_nb_sex!$A:$A,0),32)/5</f>
        <v>0</v>
      </c>
      <c r="CA519">
        <f>INDEX([1]age_tranches_5ans_nb_sex!$1:$1048576,MATCH('SectorStat-Age-Hommes'!$A519,[1]age_tranches_5ans_nb_sex!$A:$A,0),34)/5</f>
        <v>0</v>
      </c>
      <c r="CB519">
        <f>INDEX([1]age_tranches_5ans_nb_sex!$1:$1048576,MATCH('SectorStat-Age-Hommes'!$A519,[1]age_tranches_5ans_nb_sex!$A:$A,0),34)/5</f>
        <v>0</v>
      </c>
      <c r="CC519">
        <f>INDEX([1]age_tranches_5ans_nb_sex!$1:$1048576,MATCH('SectorStat-Age-Hommes'!$A519,[1]age_tranches_5ans_nb_sex!$A:$A,0),34)/5</f>
        <v>0</v>
      </c>
      <c r="CD519">
        <f>INDEX([1]age_tranches_5ans_nb_sex!$1:$1048576,MATCH('SectorStat-Age-Hommes'!$A519,[1]age_tranches_5ans_nb_sex!$A:$A,0),34)/5</f>
        <v>0</v>
      </c>
      <c r="CE519">
        <f>INDEX([1]age_tranches_5ans_nb_sex!$1:$1048576,MATCH('SectorStat-Age-Hommes'!$A519,[1]age_tranches_5ans_nb_sex!$A:$A,0),34)/5</f>
        <v>0</v>
      </c>
      <c r="CF519">
        <f>INDEX([1]age_tranches_5ans_nb_sex!$1:$1048576,MATCH('SectorStat-Age-Hommes'!$A519,[1]age_tranches_5ans_nb_sex!$A:$A,0),36)/5</f>
        <v>0</v>
      </c>
      <c r="CG519">
        <f>INDEX([1]age_tranches_5ans_nb_sex!$1:$1048576,MATCH('SectorStat-Age-Hommes'!$A519,[1]age_tranches_5ans_nb_sex!$A:$A,0),36)/5</f>
        <v>0</v>
      </c>
      <c r="CH519">
        <f>INDEX([1]age_tranches_5ans_nb_sex!$1:$1048576,MATCH('SectorStat-Age-Hommes'!$A519,[1]age_tranches_5ans_nb_sex!$A:$A,0),36)/5</f>
        <v>0</v>
      </c>
      <c r="CI519">
        <f>INDEX([1]age_tranches_5ans_nb_sex!$1:$1048576,MATCH('SectorStat-Age-Hommes'!$A519,[1]age_tranches_5ans_nb_sex!$A:$A,0),36)/5</f>
        <v>0</v>
      </c>
      <c r="CJ519">
        <f>INDEX([1]age_tranches_5ans_nb_sex!$1:$1048576,MATCH('SectorStat-Age-Hommes'!$A519,[1]age_tranches_5ans_nb_sex!$A:$A,0),36)/5</f>
        <v>0</v>
      </c>
      <c r="CK519">
        <f>INDEX([1]age_tranches_5ans_nb_sex!$1:$1048576,MATCH('SectorStat-Age-Hommes'!$A519,[1]age_tranches_5ans_nb_sex!$A:$A,0),38)/5</f>
        <v>0</v>
      </c>
      <c r="CL519">
        <f>INDEX([1]age_tranches_5ans_nb_sex!$1:$1048576,MATCH('SectorStat-Age-Hommes'!$A519,[1]age_tranches_5ans_nb_sex!$A:$A,0),38)/5</f>
        <v>0</v>
      </c>
      <c r="CM519">
        <f>INDEX([1]age_tranches_5ans_nb_sex!$1:$1048576,MATCH('SectorStat-Age-Hommes'!$A519,[1]age_tranches_5ans_nb_sex!$A:$A,0),38)/5</f>
        <v>0</v>
      </c>
      <c r="CN519">
        <f>INDEX([1]age_tranches_5ans_nb_sex!$1:$1048576,MATCH('SectorStat-Age-Hommes'!$A519,[1]age_tranches_5ans_nb_sex!$A:$A,0),38)/5</f>
        <v>0</v>
      </c>
      <c r="CO519">
        <f>INDEX([1]age_tranches_5ans_nb_sex!$1:$1048576,MATCH('SectorStat-Age-Hommes'!$A519,[1]age_tranches_5ans_nb_sex!$A:$A,0),38)/5</f>
        <v>0</v>
      </c>
      <c r="CP519" s="2">
        <f>INDEX([1]age_tranches_5ans_nb_sex!$1:$1048576,MATCH('SectorStat-Age-Hommes'!$A519,[1]age_tranches_5ans_nb_sex!$A:$A,0),40)/5</f>
        <v>0</v>
      </c>
      <c r="CQ519" s="2">
        <f>INDEX([1]age_tranches_5ans_nb_sex!$1:$1048576,MATCH('SectorStat-Age-Hommes'!$A519,[1]age_tranches_5ans_nb_sex!$A:$A,0),40)/5</f>
        <v>0</v>
      </c>
      <c r="CR519" s="2">
        <f>INDEX([1]age_tranches_5ans_nb_sex!$1:$1048576,MATCH('SectorStat-Age-Hommes'!$A519,[1]age_tranches_5ans_nb_sex!$A:$A,0),40)/5</f>
        <v>0</v>
      </c>
      <c r="CS519" s="2">
        <f>INDEX([1]age_tranches_5ans_nb_sex!$1:$1048576,MATCH('SectorStat-Age-Hommes'!$A519,[1]age_tranches_5ans_nb_sex!$A:$A,0),40)/5</f>
        <v>0</v>
      </c>
      <c r="CT519" s="2">
        <f>INDEX([1]age_tranches_5ans_nb_sex!$1:$1048576,MATCH('SectorStat-Age-Hommes'!$A519,[1]age_tranches_5ans_nb_sex!$A:$A,0),40)/5</f>
        <v>0</v>
      </c>
      <c r="CZ519" s="3"/>
      <c r="DA519" s="3"/>
      <c r="DB519" s="3"/>
      <c r="DC519" s="3"/>
      <c r="DD519" s="3"/>
    </row>
    <row r="520" spans="1:108" x14ac:dyDescent="0.35">
      <c r="A520" s="1" t="s">
        <v>1022</v>
      </c>
      <c r="B520" s="1" t="s">
        <v>1023</v>
      </c>
      <c r="C520" t="str">
        <f>INDEX([1]SectorStat!$1:$1048576,MATCH('[1]Distribution ages'!$A520,[1]SectorStat!$B:$B,0),4)</f>
        <v>Schaerbeek</v>
      </c>
      <c r="D520">
        <f>INDEX([1]age_tranches_5ans_nb_sex!$1:$1048576,MATCH('SectorStat-Age-Hommes'!$A520,[1]age_tranches_5ans_nb_sex!$A:$A,0),4)/5</f>
        <v>14.8000000000896</v>
      </c>
      <c r="E520">
        <f>INDEX([1]age_tranches_5ans_nb_sex!$1:$1048576,MATCH('SectorStat-Age-Hommes'!$A520,[1]age_tranches_5ans_nb_sex!$A:$A,0),4)/5</f>
        <v>14.8000000000896</v>
      </c>
      <c r="F520">
        <f>INDEX([1]age_tranches_5ans_nb_sex!$1:$1048576,MATCH('SectorStat-Age-Hommes'!$A520,[1]age_tranches_5ans_nb_sex!$A:$A,0),4)/5</f>
        <v>14.8000000000896</v>
      </c>
      <c r="G520">
        <f>INDEX([1]age_tranches_5ans_nb_sex!$1:$1048576,MATCH('SectorStat-Age-Hommes'!$A520,[1]age_tranches_5ans_nb_sex!$A:$A,0),4)/5</f>
        <v>14.8000000000896</v>
      </c>
      <c r="H520">
        <f>INDEX([1]age_tranches_5ans_nb_sex!$1:$1048576,MATCH('SectorStat-Age-Hommes'!$A520,[1]age_tranches_5ans_nb_sex!$A:$A,0),4)/5</f>
        <v>14.8000000000896</v>
      </c>
      <c r="I520">
        <f>INDEX([1]age_tranches_5ans_nb_sex!$1:$1048576,MATCH('SectorStat-Age-Hommes'!$A520,[1]age_tranches_5ans_nb_sex!$A:$A,0),6)/5</f>
        <v>11.600000000026201</v>
      </c>
      <c r="J520">
        <f>INDEX([1]age_tranches_5ans_nb_sex!$1:$1048576,MATCH('SectorStat-Age-Hommes'!$A520,[1]age_tranches_5ans_nb_sex!$A:$A,0),6)/5</f>
        <v>11.600000000026201</v>
      </c>
      <c r="K520">
        <f>INDEX([1]age_tranches_5ans_nb_sex!$1:$1048576,MATCH('SectorStat-Age-Hommes'!$A520,[1]age_tranches_5ans_nb_sex!$A:$A,0),6)/5</f>
        <v>11.600000000026201</v>
      </c>
      <c r="L520">
        <f>INDEX([1]age_tranches_5ans_nb_sex!$1:$1048576,MATCH('SectorStat-Age-Hommes'!$A520,[1]age_tranches_5ans_nb_sex!$A:$A,0),6)/5</f>
        <v>11.600000000026201</v>
      </c>
      <c r="M520">
        <f>INDEX([1]age_tranches_5ans_nb_sex!$1:$1048576,MATCH('SectorStat-Age-Hommes'!$A520,[1]age_tranches_5ans_nb_sex!$A:$A,0),6)/5</f>
        <v>11.600000000026201</v>
      </c>
      <c r="N520">
        <f>INDEX([1]age_tranches_5ans_nb_sex!$1:$1048576,MATCH('SectorStat-Age-Hommes'!$A520,[1]age_tranches_5ans_nb_sex!$A:$A,0),8)/5</f>
        <v>8.3999999999627999</v>
      </c>
      <c r="O520">
        <f>INDEX([1]age_tranches_5ans_nb_sex!$1:$1048576,MATCH('SectorStat-Age-Hommes'!$A520,[1]age_tranches_5ans_nb_sex!$A:$A,0),8)/5</f>
        <v>8.3999999999627999</v>
      </c>
      <c r="P520">
        <f>INDEX([1]age_tranches_5ans_nb_sex!$1:$1048576,MATCH('SectorStat-Age-Hommes'!$A520,[1]age_tranches_5ans_nb_sex!$A:$A,0),8)/5</f>
        <v>8.3999999999627999</v>
      </c>
      <c r="Q520">
        <f>INDEX([1]age_tranches_5ans_nb_sex!$1:$1048576,MATCH('SectorStat-Age-Hommes'!$A520,[1]age_tranches_5ans_nb_sex!$A:$A,0),8)/5</f>
        <v>8.3999999999627999</v>
      </c>
      <c r="R520">
        <f>INDEX([1]age_tranches_5ans_nb_sex!$1:$1048576,MATCH('SectorStat-Age-Hommes'!$A520,[1]age_tranches_5ans_nb_sex!$A:$A,0),8)/5</f>
        <v>8.3999999999627999</v>
      </c>
      <c r="S520">
        <f>INDEX([1]age_tranches_5ans_nb_sex!$1:$1048576,MATCH('SectorStat-Age-Hommes'!$A520,[1]age_tranches_5ans_nb_sex!$A:$A,0),10)/5</f>
        <v>9.7999999998479996</v>
      </c>
      <c r="T520">
        <f>INDEX([1]age_tranches_5ans_nb_sex!$1:$1048576,MATCH('SectorStat-Age-Hommes'!$A520,[1]age_tranches_5ans_nb_sex!$A:$A,0),10)/5</f>
        <v>9.7999999998479996</v>
      </c>
      <c r="U520">
        <f>INDEX([1]age_tranches_5ans_nb_sex!$1:$1048576,MATCH('SectorStat-Age-Hommes'!$A520,[1]age_tranches_5ans_nb_sex!$A:$A,0),10)/5</f>
        <v>9.7999999998479996</v>
      </c>
      <c r="V520">
        <f>INDEX([1]age_tranches_5ans_nb_sex!$1:$1048576,MATCH('SectorStat-Age-Hommes'!$A520,[1]age_tranches_5ans_nb_sex!$A:$A,0),10)/5</f>
        <v>9.7999999998479996</v>
      </c>
      <c r="W520">
        <f>INDEX([1]age_tranches_5ans_nb_sex!$1:$1048576,MATCH('SectorStat-Age-Hommes'!$A520,[1]age_tranches_5ans_nb_sex!$A:$A,0),10)/5</f>
        <v>9.7999999998479996</v>
      </c>
      <c r="X520">
        <f>INDEX([1]age_tranches_5ans_nb_sex!$1:$1048576,MATCH('SectorStat-Age-Hommes'!$A520,[1]age_tranches_5ans_nb_sex!$A:$A,0),10)/5</f>
        <v>9.7999999998479996</v>
      </c>
      <c r="Y520">
        <f>INDEX([1]age_tranches_5ans_nb_sex!$1:$1048576,MATCH('SectorStat-Age-Hommes'!$A520,[1]age_tranches_5ans_nb_sex!$A:$A,0),12)/5</f>
        <v>14.000000000155197</v>
      </c>
      <c r="Z520">
        <f>INDEX([1]age_tranches_5ans_nb_sex!$1:$1048576,MATCH('SectorStat-Age-Hommes'!$A520,[1]age_tranches_5ans_nb_sex!$A:$A,0),12)/5</f>
        <v>14.000000000155197</v>
      </c>
      <c r="AA520">
        <f>INDEX([1]age_tranches_5ans_nb_sex!$1:$1048576,MATCH('SectorStat-Age-Hommes'!$A520,[1]age_tranches_5ans_nb_sex!$A:$A,0),12)/5</f>
        <v>14.000000000155197</v>
      </c>
      <c r="AB520">
        <f>INDEX([1]age_tranches_5ans_nb_sex!$1:$1048576,MATCH('SectorStat-Age-Hommes'!$A520,[1]age_tranches_5ans_nb_sex!$A:$A,0),12)/5</f>
        <v>14.000000000155197</v>
      </c>
      <c r="AC520">
        <f>INDEX([1]age_tranches_5ans_nb_sex!$1:$1048576,MATCH('SectorStat-Age-Hommes'!$A520,[1]age_tranches_5ans_nb_sex!$A:$A,0),14)/5</f>
        <v>13.799999999845799</v>
      </c>
      <c r="AD520">
        <f>INDEX([1]age_tranches_5ans_nb_sex!$1:$1048576,MATCH('SectorStat-Age-Hommes'!$A520,[1]age_tranches_5ans_nb_sex!$A:$A,0),14)/5</f>
        <v>13.799999999845799</v>
      </c>
      <c r="AE520">
        <f>INDEX([1]age_tranches_5ans_nb_sex!$1:$1048576,MATCH('SectorStat-Age-Hommes'!$A520,[1]age_tranches_5ans_nb_sex!$A:$A,0),14)/5</f>
        <v>13.799999999845799</v>
      </c>
      <c r="AF520">
        <f>INDEX([1]age_tranches_5ans_nb_sex!$1:$1048576,MATCH('SectorStat-Age-Hommes'!$A520,[1]age_tranches_5ans_nb_sex!$A:$A,0),14)/5</f>
        <v>13.799999999845799</v>
      </c>
      <c r="AG520">
        <f>INDEX([1]age_tranches_5ans_nb_sex!$1:$1048576,MATCH('SectorStat-Age-Hommes'!$A520,[1]age_tranches_5ans_nb_sex!$A:$A,0),14)/5</f>
        <v>13.799999999845799</v>
      </c>
      <c r="AH520">
        <f>INDEX([1]age_tranches_5ans_nb_sex!$1:$1048576,MATCH('SectorStat-Age-Hommes'!$A520,[1]age_tranches_5ans_nb_sex!$A:$A,0),16)/5</f>
        <v>11.999999999993401</v>
      </c>
      <c r="AI520">
        <f>INDEX([1]age_tranches_5ans_nb_sex!$1:$1048576,MATCH('SectorStat-Age-Hommes'!$A520,[1]age_tranches_5ans_nb_sex!$A:$A,0),16)/5</f>
        <v>11.999999999993401</v>
      </c>
      <c r="AJ520">
        <f>INDEX([1]age_tranches_5ans_nb_sex!$1:$1048576,MATCH('SectorStat-Age-Hommes'!$A520,[1]age_tranches_5ans_nb_sex!$A:$A,0),16)/5</f>
        <v>11.999999999993401</v>
      </c>
      <c r="AK520">
        <f>INDEX([1]age_tranches_5ans_nb_sex!$1:$1048576,MATCH('SectorStat-Age-Hommes'!$A520,[1]age_tranches_5ans_nb_sex!$A:$A,0),16)/5</f>
        <v>11.999999999993401</v>
      </c>
      <c r="AL520">
        <f>INDEX([1]age_tranches_5ans_nb_sex!$1:$1048576,MATCH('SectorStat-Age-Hommes'!$A520,[1]age_tranches_5ans_nb_sex!$A:$A,0),16)/5</f>
        <v>11.999999999993401</v>
      </c>
      <c r="AM520">
        <f>INDEX([1]age_tranches_5ans_nb_sex!$1:$1048576,MATCH('SectorStat-Age-Hommes'!$A520,[1]age_tranches_5ans_nb_sex!$A:$A,0),18)/5</f>
        <v>16.599999999942</v>
      </c>
      <c r="AN520">
        <f>INDEX([1]age_tranches_5ans_nb_sex!$1:$1048576,MATCH('SectorStat-Age-Hommes'!$A520,[1]age_tranches_5ans_nb_sex!$A:$A,0),18)/5</f>
        <v>16.599999999942</v>
      </c>
      <c r="AO520">
        <f>INDEX([1]age_tranches_5ans_nb_sex!$1:$1048576,MATCH('SectorStat-Age-Hommes'!$A520,[1]age_tranches_5ans_nb_sex!$A:$A,0),18)/5</f>
        <v>16.599999999942</v>
      </c>
      <c r="AP520">
        <f>INDEX([1]age_tranches_5ans_nb_sex!$1:$1048576,MATCH('SectorStat-Age-Hommes'!$A520,[1]age_tranches_5ans_nb_sex!$A:$A,0),18)/5</f>
        <v>16.599999999942</v>
      </c>
      <c r="AQ520">
        <f>INDEX([1]age_tranches_5ans_nb_sex!$1:$1048576,MATCH('SectorStat-Age-Hommes'!$A520,[1]age_tranches_5ans_nb_sex!$A:$A,0),18)/5</f>
        <v>16.599999999942</v>
      </c>
      <c r="AR520">
        <f>INDEX([1]age_tranches_5ans_nb_sex!$1:$1048576,MATCH('SectorStat-Age-Hommes'!$A520,[1]age_tranches_5ans_nb_sex!$A:$A,0),20)/5</f>
        <v>9.1999999998971997</v>
      </c>
      <c r="AS520">
        <f>INDEX([1]age_tranches_5ans_nb_sex!$1:$1048576,MATCH('SectorStat-Age-Hommes'!$A520,[1]age_tranches_5ans_nb_sex!$A:$A,0),20)/5</f>
        <v>9.1999999998971997</v>
      </c>
      <c r="AT520">
        <f>INDEX([1]age_tranches_5ans_nb_sex!$1:$1048576,MATCH('SectorStat-Age-Hommes'!$A520,[1]age_tranches_5ans_nb_sex!$A:$A,0),20)/5</f>
        <v>9.1999999998971997</v>
      </c>
      <c r="AU520">
        <f>INDEX([1]age_tranches_5ans_nb_sex!$1:$1048576,MATCH('SectorStat-Age-Hommes'!$A520,[1]age_tranches_5ans_nb_sex!$A:$A,0),20)/5</f>
        <v>9.1999999998971997</v>
      </c>
      <c r="AV520">
        <f>INDEX([1]age_tranches_5ans_nb_sex!$1:$1048576,MATCH('SectorStat-Age-Hommes'!$A520,[1]age_tranches_5ans_nb_sex!$A:$A,0),20)/5</f>
        <v>9.1999999998971997</v>
      </c>
      <c r="AW520">
        <f>INDEX([1]age_tranches_5ans_nb_sex!$1:$1048576,MATCH('SectorStat-Age-Hommes'!$A520,[1]age_tranches_5ans_nb_sex!$A:$A,0),22)/5</f>
        <v>10.000000000157399</v>
      </c>
      <c r="AX520">
        <f>INDEX([1]age_tranches_5ans_nb_sex!$1:$1048576,MATCH('SectorStat-Age-Hommes'!$A520,[1]age_tranches_5ans_nb_sex!$A:$A,0),22)/5</f>
        <v>10.000000000157399</v>
      </c>
      <c r="AY520">
        <f>INDEX([1]age_tranches_5ans_nb_sex!$1:$1048576,MATCH('SectorStat-Age-Hommes'!$A520,[1]age_tranches_5ans_nb_sex!$A:$A,0),22)/5</f>
        <v>10.000000000157399</v>
      </c>
      <c r="AZ520">
        <f>INDEX([1]age_tranches_5ans_nb_sex!$1:$1048576,MATCH('SectorStat-Age-Hommes'!$A520,[1]age_tranches_5ans_nb_sex!$A:$A,0),22)/5</f>
        <v>10.000000000157399</v>
      </c>
      <c r="BA520">
        <f>INDEX([1]age_tranches_5ans_nb_sex!$1:$1048576,MATCH('SectorStat-Age-Hommes'!$A520,[1]age_tranches_5ans_nb_sex!$A:$A,0),22)/5</f>
        <v>10.000000000157399</v>
      </c>
      <c r="BB520">
        <f>INDEX([1]age_tranches_5ans_nb_sex!$1:$1048576,MATCH('SectorStat-Age-Hommes'!$A520,[1]age_tranches_5ans_nb_sex!$A:$A,0),24)/5</f>
        <v>9.1999999998971997</v>
      </c>
      <c r="BC520">
        <f>INDEX([1]age_tranches_5ans_nb_sex!$1:$1048576,MATCH('SectorStat-Age-Hommes'!$A520,[1]age_tranches_5ans_nb_sex!$A:$A,0),24)/5</f>
        <v>9.1999999998971997</v>
      </c>
      <c r="BD520">
        <f>INDEX([1]age_tranches_5ans_nb_sex!$1:$1048576,MATCH('SectorStat-Age-Hommes'!$A520,[1]age_tranches_5ans_nb_sex!$A:$A,0),24)/5</f>
        <v>9.1999999998971997</v>
      </c>
      <c r="BE520">
        <f>INDEX([1]age_tranches_5ans_nb_sex!$1:$1048576,MATCH('SectorStat-Age-Hommes'!$A520,[1]age_tranches_5ans_nb_sex!$A:$A,0),24)/5</f>
        <v>9.1999999998971997</v>
      </c>
      <c r="BF520">
        <f>INDEX([1]age_tranches_5ans_nb_sex!$1:$1048576,MATCH('SectorStat-Age-Hommes'!$A520,[1]age_tranches_5ans_nb_sex!$A:$A,0),24)/5</f>
        <v>9.1999999998971997</v>
      </c>
      <c r="BG520">
        <f>INDEX([1]age_tranches_5ans_nb_sex!$1:$1048576,MATCH('SectorStat-Age-Hommes'!$A520,[1]age_tranches_5ans_nb_sex!$A:$A,0),26)/5</f>
        <v>10.000000000157399</v>
      </c>
      <c r="BH520">
        <f>INDEX([1]age_tranches_5ans_nb_sex!$1:$1048576,MATCH('SectorStat-Age-Hommes'!$A520,[1]age_tranches_5ans_nb_sex!$A:$A,0),26)/5</f>
        <v>10.000000000157399</v>
      </c>
      <c r="BI520">
        <f>INDEX([1]age_tranches_5ans_nb_sex!$1:$1048576,MATCH('SectorStat-Age-Hommes'!$A520,[1]age_tranches_5ans_nb_sex!$A:$A,0),26)/5</f>
        <v>10.000000000157399</v>
      </c>
      <c r="BJ520">
        <f>INDEX([1]age_tranches_5ans_nb_sex!$1:$1048576,MATCH('SectorStat-Age-Hommes'!$A520,[1]age_tranches_5ans_nb_sex!$A:$A,0),26)/5</f>
        <v>10.000000000157399</v>
      </c>
      <c r="BK520">
        <f>INDEX([1]age_tranches_5ans_nb_sex!$1:$1048576,MATCH('SectorStat-Age-Hommes'!$A520,[1]age_tranches_5ans_nb_sex!$A:$A,0),26)/5</f>
        <v>10.000000000157399</v>
      </c>
      <c r="BL520">
        <f>INDEX([1]age_tranches_5ans_nb_sex!$1:$1048576,MATCH('SectorStat-Age-Hommes'!$A520,[1]age_tranches_5ans_nb_sex!$A:$A,0),28)/5</f>
        <v>8.1999999999791999</v>
      </c>
      <c r="BM520">
        <f>INDEX([1]age_tranches_5ans_nb_sex!$1:$1048576,MATCH('SectorStat-Age-Hommes'!$A520,[1]age_tranches_5ans_nb_sex!$A:$A,0),28)/5</f>
        <v>8.1999999999791999</v>
      </c>
      <c r="BN520">
        <f>INDEX([1]age_tranches_5ans_nb_sex!$1:$1048576,MATCH('SectorStat-Age-Hommes'!$A520,[1]age_tranches_5ans_nb_sex!$A:$A,0),28)/5</f>
        <v>8.1999999999791999</v>
      </c>
      <c r="BO520">
        <f>INDEX([1]age_tranches_5ans_nb_sex!$1:$1048576,MATCH('SectorStat-Age-Hommes'!$A520,[1]age_tranches_5ans_nb_sex!$A:$A,0),28)/5</f>
        <v>8.1999999999791999</v>
      </c>
      <c r="BP520">
        <f>INDEX([1]age_tranches_5ans_nb_sex!$1:$1048576,MATCH('SectorStat-Age-Hommes'!$A520,[1]age_tranches_5ans_nb_sex!$A:$A,0),28)/5</f>
        <v>8.1999999999791999</v>
      </c>
      <c r="BQ520">
        <f>INDEX([1]age_tranches_5ans_nb_sex!$1:$1048576,MATCH('SectorStat-Age-Hommes'!$A520,[1]age_tranches_5ans_nb_sex!$A:$A,0),30)/5</f>
        <v>5.1999999998993998</v>
      </c>
      <c r="BR520">
        <f>INDEX([1]age_tranches_5ans_nb_sex!$1:$1048576,MATCH('SectorStat-Age-Hommes'!$A520,[1]age_tranches_5ans_nb_sex!$A:$A,0),30)/5</f>
        <v>5.1999999998993998</v>
      </c>
      <c r="BS520">
        <f>INDEX([1]age_tranches_5ans_nb_sex!$1:$1048576,MATCH('SectorStat-Age-Hommes'!$A520,[1]age_tranches_5ans_nb_sex!$A:$A,0),30)/5</f>
        <v>5.1999999998993998</v>
      </c>
      <c r="BT520">
        <f>INDEX([1]age_tranches_5ans_nb_sex!$1:$1048576,MATCH('SectorStat-Age-Hommes'!$A520,[1]age_tranches_5ans_nb_sex!$A:$A,0),30)/5</f>
        <v>5.1999999998993998</v>
      </c>
      <c r="BU520">
        <f>INDEX([1]age_tranches_5ans_nb_sex!$1:$1048576,MATCH('SectorStat-Age-Hommes'!$A520,[1]age_tranches_5ans_nb_sex!$A:$A,0),30)/5</f>
        <v>5.1999999998993998</v>
      </c>
      <c r="BV520">
        <f>INDEX([1]age_tranches_5ans_nb_sex!$1:$1048576,MATCH('SectorStat-Age-Hommes'!$A520,[1]age_tranches_5ans_nb_sex!$A:$A,0),32)/5</f>
        <v>3.2000000000634001</v>
      </c>
      <c r="BW520">
        <f>INDEX([1]age_tranches_5ans_nb_sex!$1:$1048576,MATCH('SectorStat-Age-Hommes'!$A520,[1]age_tranches_5ans_nb_sex!$A:$A,0),32)/5</f>
        <v>3.2000000000634001</v>
      </c>
      <c r="BX520">
        <f>INDEX([1]age_tranches_5ans_nb_sex!$1:$1048576,MATCH('SectorStat-Age-Hommes'!$A520,[1]age_tranches_5ans_nb_sex!$A:$A,0),32)/5</f>
        <v>3.2000000000634001</v>
      </c>
      <c r="BY520">
        <f>INDEX([1]age_tranches_5ans_nb_sex!$1:$1048576,MATCH('SectorStat-Age-Hommes'!$A520,[1]age_tranches_5ans_nb_sex!$A:$A,0),32)/5</f>
        <v>3.2000000000634001</v>
      </c>
      <c r="BZ520">
        <f>INDEX([1]age_tranches_5ans_nb_sex!$1:$1048576,MATCH('SectorStat-Age-Hommes'!$A520,[1]age_tranches_5ans_nb_sex!$A:$A,0),32)/5</f>
        <v>3.2000000000634001</v>
      </c>
      <c r="CA520">
        <f>INDEX([1]age_tranches_5ans_nb_sex!$1:$1048576,MATCH('SectorStat-Age-Hommes'!$A520,[1]age_tranches_5ans_nb_sex!$A:$A,0),34)/5</f>
        <v>3.0000000000798002</v>
      </c>
      <c r="CB520">
        <f>INDEX([1]age_tranches_5ans_nb_sex!$1:$1048576,MATCH('SectorStat-Age-Hommes'!$A520,[1]age_tranches_5ans_nb_sex!$A:$A,0),34)/5</f>
        <v>3.0000000000798002</v>
      </c>
      <c r="CC520">
        <f>INDEX([1]age_tranches_5ans_nb_sex!$1:$1048576,MATCH('SectorStat-Age-Hommes'!$A520,[1]age_tranches_5ans_nb_sex!$A:$A,0),34)/5</f>
        <v>3.0000000000798002</v>
      </c>
      <c r="CD520">
        <f>INDEX([1]age_tranches_5ans_nb_sex!$1:$1048576,MATCH('SectorStat-Age-Hommes'!$A520,[1]age_tranches_5ans_nb_sex!$A:$A,0),34)/5</f>
        <v>3.0000000000798002</v>
      </c>
      <c r="CE520">
        <f>INDEX([1]age_tranches_5ans_nb_sex!$1:$1048576,MATCH('SectorStat-Age-Hommes'!$A520,[1]age_tranches_5ans_nb_sex!$A:$A,0),34)/5</f>
        <v>3.0000000000798002</v>
      </c>
      <c r="CF520">
        <f>INDEX([1]age_tranches_5ans_nb_sex!$1:$1048576,MATCH('SectorStat-Age-Hommes'!$A520,[1]age_tranches_5ans_nb_sex!$A:$A,0),36)/5</f>
        <v>0.99999999991800004</v>
      </c>
      <c r="CG520">
        <f>INDEX([1]age_tranches_5ans_nb_sex!$1:$1048576,MATCH('SectorStat-Age-Hommes'!$A520,[1]age_tranches_5ans_nb_sex!$A:$A,0),36)/5</f>
        <v>0.99999999991800004</v>
      </c>
      <c r="CH520">
        <f>INDEX([1]age_tranches_5ans_nb_sex!$1:$1048576,MATCH('SectorStat-Age-Hommes'!$A520,[1]age_tranches_5ans_nb_sex!$A:$A,0),36)/5</f>
        <v>0.99999999991800004</v>
      </c>
      <c r="CI520">
        <f>INDEX([1]age_tranches_5ans_nb_sex!$1:$1048576,MATCH('SectorStat-Age-Hommes'!$A520,[1]age_tranches_5ans_nb_sex!$A:$A,0),36)/5</f>
        <v>0.99999999991800004</v>
      </c>
      <c r="CJ520">
        <f>INDEX([1]age_tranches_5ans_nb_sex!$1:$1048576,MATCH('SectorStat-Age-Hommes'!$A520,[1]age_tranches_5ans_nb_sex!$A:$A,0),36)/5</f>
        <v>0.99999999991800004</v>
      </c>
      <c r="CK520">
        <f>INDEX([1]age_tranches_5ans_nb_sex!$1:$1048576,MATCH('SectorStat-Age-Hommes'!$A520,[1]age_tranches_5ans_nb_sex!$A:$A,0),38)/5</f>
        <v>0.39999999996719998</v>
      </c>
      <c r="CL520">
        <f>INDEX([1]age_tranches_5ans_nb_sex!$1:$1048576,MATCH('SectorStat-Age-Hommes'!$A520,[1]age_tranches_5ans_nb_sex!$A:$A,0),38)/5</f>
        <v>0.39999999996719998</v>
      </c>
      <c r="CM520">
        <f>INDEX([1]age_tranches_5ans_nb_sex!$1:$1048576,MATCH('SectorStat-Age-Hommes'!$A520,[1]age_tranches_5ans_nb_sex!$A:$A,0),38)/5</f>
        <v>0.39999999996719998</v>
      </c>
      <c r="CN520">
        <f>INDEX([1]age_tranches_5ans_nb_sex!$1:$1048576,MATCH('SectorStat-Age-Hommes'!$A520,[1]age_tranches_5ans_nb_sex!$A:$A,0),38)/5</f>
        <v>0.39999999996719998</v>
      </c>
      <c r="CO520">
        <f>INDEX([1]age_tranches_5ans_nb_sex!$1:$1048576,MATCH('SectorStat-Age-Hommes'!$A520,[1]age_tranches_5ans_nb_sex!$A:$A,0),38)/5</f>
        <v>0.39999999996719998</v>
      </c>
      <c r="CP520" s="2">
        <f>INDEX([1]age_tranches_5ans_nb_sex!$1:$1048576,MATCH('SectorStat-Age-Hommes'!$A520,[1]age_tranches_5ans_nb_sex!$A:$A,0),40)/5</f>
        <v>0</v>
      </c>
      <c r="CQ520" s="2">
        <f>INDEX([1]age_tranches_5ans_nb_sex!$1:$1048576,MATCH('SectorStat-Age-Hommes'!$A520,[1]age_tranches_5ans_nb_sex!$A:$A,0),40)/5</f>
        <v>0</v>
      </c>
      <c r="CR520" s="2">
        <f>INDEX([1]age_tranches_5ans_nb_sex!$1:$1048576,MATCH('SectorStat-Age-Hommes'!$A520,[1]age_tranches_5ans_nb_sex!$A:$A,0),40)/5</f>
        <v>0</v>
      </c>
      <c r="CS520" s="2">
        <f>INDEX([1]age_tranches_5ans_nb_sex!$1:$1048576,MATCH('SectorStat-Age-Hommes'!$A520,[1]age_tranches_5ans_nb_sex!$A:$A,0),40)/5</f>
        <v>0</v>
      </c>
      <c r="CT520" s="2">
        <f>INDEX([1]age_tranches_5ans_nb_sex!$1:$1048576,MATCH('SectorStat-Age-Hommes'!$A520,[1]age_tranches_5ans_nb_sex!$A:$A,0),40)/5</f>
        <v>0</v>
      </c>
      <c r="CZ520" s="3"/>
      <c r="DA520" s="3"/>
      <c r="DB520" s="3"/>
      <c r="DC520" s="3"/>
      <c r="DD520" s="3"/>
    </row>
    <row r="521" spans="1:108" x14ac:dyDescent="0.35">
      <c r="A521" s="1" t="s">
        <v>1024</v>
      </c>
      <c r="B521" s="1" t="s">
        <v>1025</v>
      </c>
      <c r="C521" t="str">
        <f>INDEX([1]SectorStat!$1:$1048576,MATCH('[1]Distribution ages'!$A521,[1]SectorStat!$B:$B,0),4)</f>
        <v>Schaerbeek</v>
      </c>
      <c r="D521">
        <f>INDEX([1]age_tranches_5ans_nb_sex!$1:$1048576,MATCH('SectorStat-Age-Hommes'!$A521,[1]age_tranches_5ans_nb_sex!$A:$A,0),4)/5</f>
        <v>16.8</v>
      </c>
      <c r="E521">
        <f>INDEX([1]age_tranches_5ans_nb_sex!$1:$1048576,MATCH('SectorStat-Age-Hommes'!$A521,[1]age_tranches_5ans_nb_sex!$A:$A,0),4)/5</f>
        <v>16.8</v>
      </c>
      <c r="F521">
        <f>INDEX([1]age_tranches_5ans_nb_sex!$1:$1048576,MATCH('SectorStat-Age-Hommes'!$A521,[1]age_tranches_5ans_nb_sex!$A:$A,0),4)/5</f>
        <v>16.8</v>
      </c>
      <c r="G521">
        <f>INDEX([1]age_tranches_5ans_nb_sex!$1:$1048576,MATCH('SectorStat-Age-Hommes'!$A521,[1]age_tranches_5ans_nb_sex!$A:$A,0),4)/5</f>
        <v>16.8</v>
      </c>
      <c r="H521">
        <f>INDEX([1]age_tranches_5ans_nb_sex!$1:$1048576,MATCH('SectorStat-Age-Hommes'!$A521,[1]age_tranches_5ans_nb_sex!$A:$A,0),4)/5</f>
        <v>16.8</v>
      </c>
      <c r="I521">
        <f>INDEX([1]age_tranches_5ans_nb_sex!$1:$1048576,MATCH('SectorStat-Age-Hommes'!$A521,[1]age_tranches_5ans_nb_sex!$A:$A,0),6)/5</f>
        <v>11.4</v>
      </c>
      <c r="J521">
        <f>INDEX([1]age_tranches_5ans_nb_sex!$1:$1048576,MATCH('SectorStat-Age-Hommes'!$A521,[1]age_tranches_5ans_nb_sex!$A:$A,0),6)/5</f>
        <v>11.4</v>
      </c>
      <c r="K521">
        <f>INDEX([1]age_tranches_5ans_nb_sex!$1:$1048576,MATCH('SectorStat-Age-Hommes'!$A521,[1]age_tranches_5ans_nb_sex!$A:$A,0),6)/5</f>
        <v>11.4</v>
      </c>
      <c r="L521">
        <f>INDEX([1]age_tranches_5ans_nb_sex!$1:$1048576,MATCH('SectorStat-Age-Hommes'!$A521,[1]age_tranches_5ans_nb_sex!$A:$A,0),6)/5</f>
        <v>11.4</v>
      </c>
      <c r="M521">
        <f>INDEX([1]age_tranches_5ans_nb_sex!$1:$1048576,MATCH('SectorStat-Age-Hommes'!$A521,[1]age_tranches_5ans_nb_sex!$A:$A,0),6)/5</f>
        <v>11.4</v>
      </c>
      <c r="N521">
        <f>INDEX([1]age_tranches_5ans_nb_sex!$1:$1048576,MATCH('SectorStat-Age-Hommes'!$A521,[1]age_tranches_5ans_nb_sex!$A:$A,0),8)/5</f>
        <v>9.8000000000000007</v>
      </c>
      <c r="O521">
        <f>INDEX([1]age_tranches_5ans_nb_sex!$1:$1048576,MATCH('SectorStat-Age-Hommes'!$A521,[1]age_tranches_5ans_nb_sex!$A:$A,0),8)/5</f>
        <v>9.8000000000000007</v>
      </c>
      <c r="P521">
        <f>INDEX([1]age_tranches_5ans_nb_sex!$1:$1048576,MATCH('SectorStat-Age-Hommes'!$A521,[1]age_tranches_5ans_nb_sex!$A:$A,0),8)/5</f>
        <v>9.8000000000000007</v>
      </c>
      <c r="Q521">
        <f>INDEX([1]age_tranches_5ans_nb_sex!$1:$1048576,MATCH('SectorStat-Age-Hommes'!$A521,[1]age_tranches_5ans_nb_sex!$A:$A,0),8)/5</f>
        <v>9.8000000000000007</v>
      </c>
      <c r="R521">
        <f>INDEX([1]age_tranches_5ans_nb_sex!$1:$1048576,MATCH('SectorStat-Age-Hommes'!$A521,[1]age_tranches_5ans_nb_sex!$A:$A,0),8)/5</f>
        <v>9.8000000000000007</v>
      </c>
      <c r="S521">
        <f>INDEX([1]age_tranches_5ans_nb_sex!$1:$1048576,MATCH('SectorStat-Age-Hommes'!$A521,[1]age_tranches_5ans_nb_sex!$A:$A,0),10)/5</f>
        <v>6.6</v>
      </c>
      <c r="T521">
        <f>INDEX([1]age_tranches_5ans_nb_sex!$1:$1048576,MATCH('SectorStat-Age-Hommes'!$A521,[1]age_tranches_5ans_nb_sex!$A:$A,0),10)/5</f>
        <v>6.6</v>
      </c>
      <c r="U521">
        <f>INDEX([1]age_tranches_5ans_nb_sex!$1:$1048576,MATCH('SectorStat-Age-Hommes'!$A521,[1]age_tranches_5ans_nb_sex!$A:$A,0),10)/5</f>
        <v>6.6</v>
      </c>
      <c r="V521">
        <f>INDEX([1]age_tranches_5ans_nb_sex!$1:$1048576,MATCH('SectorStat-Age-Hommes'!$A521,[1]age_tranches_5ans_nb_sex!$A:$A,0),10)/5</f>
        <v>6.6</v>
      </c>
      <c r="W521">
        <f>INDEX([1]age_tranches_5ans_nb_sex!$1:$1048576,MATCH('SectorStat-Age-Hommes'!$A521,[1]age_tranches_5ans_nb_sex!$A:$A,0),10)/5</f>
        <v>6.6</v>
      </c>
      <c r="X521">
        <f>INDEX([1]age_tranches_5ans_nb_sex!$1:$1048576,MATCH('SectorStat-Age-Hommes'!$A521,[1]age_tranches_5ans_nb_sex!$A:$A,0),10)/5</f>
        <v>6.6</v>
      </c>
      <c r="Y521">
        <f>INDEX([1]age_tranches_5ans_nb_sex!$1:$1048576,MATCH('SectorStat-Age-Hommes'!$A521,[1]age_tranches_5ans_nb_sex!$A:$A,0),12)/5</f>
        <v>9</v>
      </c>
      <c r="Z521">
        <f>INDEX([1]age_tranches_5ans_nb_sex!$1:$1048576,MATCH('SectorStat-Age-Hommes'!$A521,[1]age_tranches_5ans_nb_sex!$A:$A,0),12)/5</f>
        <v>9</v>
      </c>
      <c r="AA521">
        <f>INDEX([1]age_tranches_5ans_nb_sex!$1:$1048576,MATCH('SectorStat-Age-Hommes'!$A521,[1]age_tranches_5ans_nb_sex!$A:$A,0),12)/5</f>
        <v>9</v>
      </c>
      <c r="AB521">
        <f>INDEX([1]age_tranches_5ans_nb_sex!$1:$1048576,MATCH('SectorStat-Age-Hommes'!$A521,[1]age_tranches_5ans_nb_sex!$A:$A,0),12)/5</f>
        <v>9</v>
      </c>
      <c r="AC521">
        <f>INDEX([1]age_tranches_5ans_nb_sex!$1:$1048576,MATCH('SectorStat-Age-Hommes'!$A521,[1]age_tranches_5ans_nb_sex!$A:$A,0),14)/5</f>
        <v>12.8</v>
      </c>
      <c r="AD521">
        <f>INDEX([1]age_tranches_5ans_nb_sex!$1:$1048576,MATCH('SectorStat-Age-Hommes'!$A521,[1]age_tranches_5ans_nb_sex!$A:$A,0),14)/5</f>
        <v>12.8</v>
      </c>
      <c r="AE521">
        <f>INDEX([1]age_tranches_5ans_nb_sex!$1:$1048576,MATCH('SectorStat-Age-Hommes'!$A521,[1]age_tranches_5ans_nb_sex!$A:$A,0),14)/5</f>
        <v>12.8</v>
      </c>
      <c r="AF521">
        <f>INDEX([1]age_tranches_5ans_nb_sex!$1:$1048576,MATCH('SectorStat-Age-Hommes'!$A521,[1]age_tranches_5ans_nb_sex!$A:$A,0),14)/5</f>
        <v>12.8</v>
      </c>
      <c r="AG521">
        <f>INDEX([1]age_tranches_5ans_nb_sex!$1:$1048576,MATCH('SectorStat-Age-Hommes'!$A521,[1]age_tranches_5ans_nb_sex!$A:$A,0),14)/5</f>
        <v>12.8</v>
      </c>
      <c r="AH521">
        <f>INDEX([1]age_tranches_5ans_nb_sex!$1:$1048576,MATCH('SectorStat-Age-Hommes'!$A521,[1]age_tranches_5ans_nb_sex!$A:$A,0),16)/5</f>
        <v>15</v>
      </c>
      <c r="AI521">
        <f>INDEX([1]age_tranches_5ans_nb_sex!$1:$1048576,MATCH('SectorStat-Age-Hommes'!$A521,[1]age_tranches_5ans_nb_sex!$A:$A,0),16)/5</f>
        <v>15</v>
      </c>
      <c r="AJ521">
        <f>INDEX([1]age_tranches_5ans_nb_sex!$1:$1048576,MATCH('SectorStat-Age-Hommes'!$A521,[1]age_tranches_5ans_nb_sex!$A:$A,0),16)/5</f>
        <v>15</v>
      </c>
      <c r="AK521">
        <f>INDEX([1]age_tranches_5ans_nb_sex!$1:$1048576,MATCH('SectorStat-Age-Hommes'!$A521,[1]age_tranches_5ans_nb_sex!$A:$A,0),16)/5</f>
        <v>15</v>
      </c>
      <c r="AL521">
        <f>INDEX([1]age_tranches_5ans_nb_sex!$1:$1048576,MATCH('SectorStat-Age-Hommes'!$A521,[1]age_tranches_5ans_nb_sex!$A:$A,0),16)/5</f>
        <v>15</v>
      </c>
      <c r="AM521">
        <f>INDEX([1]age_tranches_5ans_nb_sex!$1:$1048576,MATCH('SectorStat-Age-Hommes'!$A521,[1]age_tranches_5ans_nb_sex!$A:$A,0),18)/5</f>
        <v>14.6</v>
      </c>
      <c r="AN521">
        <f>INDEX([1]age_tranches_5ans_nb_sex!$1:$1048576,MATCH('SectorStat-Age-Hommes'!$A521,[1]age_tranches_5ans_nb_sex!$A:$A,0),18)/5</f>
        <v>14.6</v>
      </c>
      <c r="AO521">
        <f>INDEX([1]age_tranches_5ans_nb_sex!$1:$1048576,MATCH('SectorStat-Age-Hommes'!$A521,[1]age_tranches_5ans_nb_sex!$A:$A,0),18)/5</f>
        <v>14.6</v>
      </c>
      <c r="AP521">
        <f>INDEX([1]age_tranches_5ans_nb_sex!$1:$1048576,MATCH('SectorStat-Age-Hommes'!$A521,[1]age_tranches_5ans_nb_sex!$A:$A,0),18)/5</f>
        <v>14.6</v>
      </c>
      <c r="AQ521">
        <f>INDEX([1]age_tranches_5ans_nb_sex!$1:$1048576,MATCH('SectorStat-Age-Hommes'!$A521,[1]age_tranches_5ans_nb_sex!$A:$A,0),18)/5</f>
        <v>14.6</v>
      </c>
      <c r="AR521">
        <f>INDEX([1]age_tranches_5ans_nb_sex!$1:$1048576,MATCH('SectorStat-Age-Hommes'!$A521,[1]age_tranches_5ans_nb_sex!$A:$A,0),20)/5</f>
        <v>14.2</v>
      </c>
      <c r="AS521">
        <f>INDEX([1]age_tranches_5ans_nb_sex!$1:$1048576,MATCH('SectorStat-Age-Hommes'!$A521,[1]age_tranches_5ans_nb_sex!$A:$A,0),20)/5</f>
        <v>14.2</v>
      </c>
      <c r="AT521">
        <f>INDEX([1]age_tranches_5ans_nb_sex!$1:$1048576,MATCH('SectorStat-Age-Hommes'!$A521,[1]age_tranches_5ans_nb_sex!$A:$A,0),20)/5</f>
        <v>14.2</v>
      </c>
      <c r="AU521">
        <f>INDEX([1]age_tranches_5ans_nb_sex!$1:$1048576,MATCH('SectorStat-Age-Hommes'!$A521,[1]age_tranches_5ans_nb_sex!$A:$A,0),20)/5</f>
        <v>14.2</v>
      </c>
      <c r="AV521">
        <f>INDEX([1]age_tranches_5ans_nb_sex!$1:$1048576,MATCH('SectorStat-Age-Hommes'!$A521,[1]age_tranches_5ans_nb_sex!$A:$A,0),20)/5</f>
        <v>14.2</v>
      </c>
      <c r="AW521">
        <f>INDEX([1]age_tranches_5ans_nb_sex!$1:$1048576,MATCH('SectorStat-Age-Hommes'!$A521,[1]age_tranches_5ans_nb_sex!$A:$A,0),22)/5</f>
        <v>13</v>
      </c>
      <c r="AX521">
        <f>INDEX([1]age_tranches_5ans_nb_sex!$1:$1048576,MATCH('SectorStat-Age-Hommes'!$A521,[1]age_tranches_5ans_nb_sex!$A:$A,0),22)/5</f>
        <v>13</v>
      </c>
      <c r="AY521">
        <f>INDEX([1]age_tranches_5ans_nb_sex!$1:$1048576,MATCH('SectorStat-Age-Hommes'!$A521,[1]age_tranches_5ans_nb_sex!$A:$A,0),22)/5</f>
        <v>13</v>
      </c>
      <c r="AZ521">
        <f>INDEX([1]age_tranches_5ans_nb_sex!$1:$1048576,MATCH('SectorStat-Age-Hommes'!$A521,[1]age_tranches_5ans_nb_sex!$A:$A,0),22)/5</f>
        <v>13</v>
      </c>
      <c r="BA521">
        <f>INDEX([1]age_tranches_5ans_nb_sex!$1:$1048576,MATCH('SectorStat-Age-Hommes'!$A521,[1]age_tranches_5ans_nb_sex!$A:$A,0),22)/5</f>
        <v>13</v>
      </c>
      <c r="BB521">
        <f>INDEX([1]age_tranches_5ans_nb_sex!$1:$1048576,MATCH('SectorStat-Age-Hommes'!$A521,[1]age_tranches_5ans_nb_sex!$A:$A,0),24)/5</f>
        <v>7.8</v>
      </c>
      <c r="BC521">
        <f>INDEX([1]age_tranches_5ans_nb_sex!$1:$1048576,MATCH('SectorStat-Age-Hommes'!$A521,[1]age_tranches_5ans_nb_sex!$A:$A,0),24)/5</f>
        <v>7.8</v>
      </c>
      <c r="BD521">
        <f>INDEX([1]age_tranches_5ans_nb_sex!$1:$1048576,MATCH('SectorStat-Age-Hommes'!$A521,[1]age_tranches_5ans_nb_sex!$A:$A,0),24)/5</f>
        <v>7.8</v>
      </c>
      <c r="BE521">
        <f>INDEX([1]age_tranches_5ans_nb_sex!$1:$1048576,MATCH('SectorStat-Age-Hommes'!$A521,[1]age_tranches_5ans_nb_sex!$A:$A,0),24)/5</f>
        <v>7.8</v>
      </c>
      <c r="BF521">
        <f>INDEX([1]age_tranches_5ans_nb_sex!$1:$1048576,MATCH('SectorStat-Age-Hommes'!$A521,[1]age_tranches_5ans_nb_sex!$A:$A,0),24)/5</f>
        <v>7.8</v>
      </c>
      <c r="BG521">
        <f>INDEX([1]age_tranches_5ans_nb_sex!$1:$1048576,MATCH('SectorStat-Age-Hommes'!$A521,[1]age_tranches_5ans_nb_sex!$A:$A,0),26)/5</f>
        <v>7.2</v>
      </c>
      <c r="BH521">
        <f>INDEX([1]age_tranches_5ans_nb_sex!$1:$1048576,MATCH('SectorStat-Age-Hommes'!$A521,[1]age_tranches_5ans_nb_sex!$A:$A,0),26)/5</f>
        <v>7.2</v>
      </c>
      <c r="BI521">
        <f>INDEX([1]age_tranches_5ans_nb_sex!$1:$1048576,MATCH('SectorStat-Age-Hommes'!$A521,[1]age_tranches_5ans_nb_sex!$A:$A,0),26)/5</f>
        <v>7.2</v>
      </c>
      <c r="BJ521">
        <f>INDEX([1]age_tranches_5ans_nb_sex!$1:$1048576,MATCH('SectorStat-Age-Hommes'!$A521,[1]age_tranches_5ans_nb_sex!$A:$A,0),26)/5</f>
        <v>7.2</v>
      </c>
      <c r="BK521">
        <f>INDEX([1]age_tranches_5ans_nb_sex!$1:$1048576,MATCH('SectorStat-Age-Hommes'!$A521,[1]age_tranches_5ans_nb_sex!$A:$A,0),26)/5</f>
        <v>7.2</v>
      </c>
      <c r="BL521">
        <f>INDEX([1]age_tranches_5ans_nb_sex!$1:$1048576,MATCH('SectorStat-Age-Hommes'!$A521,[1]age_tranches_5ans_nb_sex!$A:$A,0),28)/5</f>
        <v>5.2</v>
      </c>
      <c r="BM521">
        <f>INDEX([1]age_tranches_5ans_nb_sex!$1:$1048576,MATCH('SectorStat-Age-Hommes'!$A521,[1]age_tranches_5ans_nb_sex!$A:$A,0),28)/5</f>
        <v>5.2</v>
      </c>
      <c r="BN521">
        <f>INDEX([1]age_tranches_5ans_nb_sex!$1:$1048576,MATCH('SectorStat-Age-Hommes'!$A521,[1]age_tranches_5ans_nb_sex!$A:$A,0),28)/5</f>
        <v>5.2</v>
      </c>
      <c r="BO521">
        <f>INDEX([1]age_tranches_5ans_nb_sex!$1:$1048576,MATCH('SectorStat-Age-Hommes'!$A521,[1]age_tranches_5ans_nb_sex!$A:$A,0),28)/5</f>
        <v>5.2</v>
      </c>
      <c r="BP521">
        <f>INDEX([1]age_tranches_5ans_nb_sex!$1:$1048576,MATCH('SectorStat-Age-Hommes'!$A521,[1]age_tranches_5ans_nb_sex!$A:$A,0),28)/5</f>
        <v>5.2</v>
      </c>
      <c r="BQ521">
        <f>INDEX([1]age_tranches_5ans_nb_sex!$1:$1048576,MATCH('SectorStat-Age-Hommes'!$A521,[1]age_tranches_5ans_nb_sex!$A:$A,0),30)/5</f>
        <v>4</v>
      </c>
      <c r="BR521">
        <f>INDEX([1]age_tranches_5ans_nb_sex!$1:$1048576,MATCH('SectorStat-Age-Hommes'!$A521,[1]age_tranches_5ans_nb_sex!$A:$A,0),30)/5</f>
        <v>4</v>
      </c>
      <c r="BS521">
        <f>INDEX([1]age_tranches_5ans_nb_sex!$1:$1048576,MATCH('SectorStat-Age-Hommes'!$A521,[1]age_tranches_5ans_nb_sex!$A:$A,0),30)/5</f>
        <v>4</v>
      </c>
      <c r="BT521">
        <f>INDEX([1]age_tranches_5ans_nb_sex!$1:$1048576,MATCH('SectorStat-Age-Hommes'!$A521,[1]age_tranches_5ans_nb_sex!$A:$A,0),30)/5</f>
        <v>4</v>
      </c>
      <c r="BU521">
        <f>INDEX([1]age_tranches_5ans_nb_sex!$1:$1048576,MATCH('SectorStat-Age-Hommes'!$A521,[1]age_tranches_5ans_nb_sex!$A:$A,0),30)/5</f>
        <v>4</v>
      </c>
      <c r="BV521">
        <f>INDEX([1]age_tranches_5ans_nb_sex!$1:$1048576,MATCH('SectorStat-Age-Hommes'!$A521,[1]age_tranches_5ans_nb_sex!$A:$A,0),32)/5</f>
        <v>3.8</v>
      </c>
      <c r="BW521">
        <f>INDEX([1]age_tranches_5ans_nb_sex!$1:$1048576,MATCH('SectorStat-Age-Hommes'!$A521,[1]age_tranches_5ans_nb_sex!$A:$A,0),32)/5</f>
        <v>3.8</v>
      </c>
      <c r="BX521">
        <f>INDEX([1]age_tranches_5ans_nb_sex!$1:$1048576,MATCH('SectorStat-Age-Hommes'!$A521,[1]age_tranches_5ans_nb_sex!$A:$A,0),32)/5</f>
        <v>3.8</v>
      </c>
      <c r="BY521">
        <f>INDEX([1]age_tranches_5ans_nb_sex!$1:$1048576,MATCH('SectorStat-Age-Hommes'!$A521,[1]age_tranches_5ans_nb_sex!$A:$A,0),32)/5</f>
        <v>3.8</v>
      </c>
      <c r="BZ521">
        <f>INDEX([1]age_tranches_5ans_nb_sex!$1:$1048576,MATCH('SectorStat-Age-Hommes'!$A521,[1]age_tranches_5ans_nb_sex!$A:$A,0),32)/5</f>
        <v>3.8</v>
      </c>
      <c r="CA521">
        <f>INDEX([1]age_tranches_5ans_nb_sex!$1:$1048576,MATCH('SectorStat-Age-Hommes'!$A521,[1]age_tranches_5ans_nb_sex!$A:$A,0),34)/5</f>
        <v>3</v>
      </c>
      <c r="CB521">
        <f>INDEX([1]age_tranches_5ans_nb_sex!$1:$1048576,MATCH('SectorStat-Age-Hommes'!$A521,[1]age_tranches_5ans_nb_sex!$A:$A,0),34)/5</f>
        <v>3</v>
      </c>
      <c r="CC521">
        <f>INDEX([1]age_tranches_5ans_nb_sex!$1:$1048576,MATCH('SectorStat-Age-Hommes'!$A521,[1]age_tranches_5ans_nb_sex!$A:$A,0),34)/5</f>
        <v>3</v>
      </c>
      <c r="CD521">
        <f>INDEX([1]age_tranches_5ans_nb_sex!$1:$1048576,MATCH('SectorStat-Age-Hommes'!$A521,[1]age_tranches_5ans_nb_sex!$A:$A,0),34)/5</f>
        <v>3</v>
      </c>
      <c r="CE521">
        <f>INDEX([1]age_tranches_5ans_nb_sex!$1:$1048576,MATCH('SectorStat-Age-Hommes'!$A521,[1]age_tranches_5ans_nb_sex!$A:$A,0),34)/5</f>
        <v>3</v>
      </c>
      <c r="CF521">
        <f>INDEX([1]age_tranches_5ans_nb_sex!$1:$1048576,MATCH('SectorStat-Age-Hommes'!$A521,[1]age_tranches_5ans_nb_sex!$A:$A,0),36)/5</f>
        <v>1.4</v>
      </c>
      <c r="CG521">
        <f>INDEX([1]age_tranches_5ans_nb_sex!$1:$1048576,MATCH('SectorStat-Age-Hommes'!$A521,[1]age_tranches_5ans_nb_sex!$A:$A,0),36)/5</f>
        <v>1.4</v>
      </c>
      <c r="CH521">
        <f>INDEX([1]age_tranches_5ans_nb_sex!$1:$1048576,MATCH('SectorStat-Age-Hommes'!$A521,[1]age_tranches_5ans_nb_sex!$A:$A,0),36)/5</f>
        <v>1.4</v>
      </c>
      <c r="CI521">
        <f>INDEX([1]age_tranches_5ans_nb_sex!$1:$1048576,MATCH('SectorStat-Age-Hommes'!$A521,[1]age_tranches_5ans_nb_sex!$A:$A,0),36)/5</f>
        <v>1.4</v>
      </c>
      <c r="CJ521">
        <f>INDEX([1]age_tranches_5ans_nb_sex!$1:$1048576,MATCH('SectorStat-Age-Hommes'!$A521,[1]age_tranches_5ans_nb_sex!$A:$A,0),36)/5</f>
        <v>1.4</v>
      </c>
      <c r="CK521">
        <f>INDEX([1]age_tranches_5ans_nb_sex!$1:$1048576,MATCH('SectorStat-Age-Hommes'!$A521,[1]age_tranches_5ans_nb_sex!$A:$A,0),38)/5</f>
        <v>1</v>
      </c>
      <c r="CL521">
        <f>INDEX([1]age_tranches_5ans_nb_sex!$1:$1048576,MATCH('SectorStat-Age-Hommes'!$A521,[1]age_tranches_5ans_nb_sex!$A:$A,0),38)/5</f>
        <v>1</v>
      </c>
      <c r="CM521">
        <f>INDEX([1]age_tranches_5ans_nb_sex!$1:$1048576,MATCH('SectorStat-Age-Hommes'!$A521,[1]age_tranches_5ans_nb_sex!$A:$A,0),38)/5</f>
        <v>1</v>
      </c>
      <c r="CN521">
        <f>INDEX([1]age_tranches_5ans_nb_sex!$1:$1048576,MATCH('SectorStat-Age-Hommes'!$A521,[1]age_tranches_5ans_nb_sex!$A:$A,0),38)/5</f>
        <v>1</v>
      </c>
      <c r="CO521">
        <f>INDEX([1]age_tranches_5ans_nb_sex!$1:$1048576,MATCH('SectorStat-Age-Hommes'!$A521,[1]age_tranches_5ans_nb_sex!$A:$A,0),38)/5</f>
        <v>1</v>
      </c>
      <c r="CP521" s="2">
        <f>INDEX([1]age_tranches_5ans_nb_sex!$1:$1048576,MATCH('SectorStat-Age-Hommes'!$A521,[1]age_tranches_5ans_nb_sex!$A:$A,0),40)/5</f>
        <v>0.2</v>
      </c>
      <c r="CQ521" s="2">
        <f>INDEX([1]age_tranches_5ans_nb_sex!$1:$1048576,MATCH('SectorStat-Age-Hommes'!$A521,[1]age_tranches_5ans_nb_sex!$A:$A,0),40)/5</f>
        <v>0.2</v>
      </c>
      <c r="CR521" s="2">
        <f>INDEX([1]age_tranches_5ans_nb_sex!$1:$1048576,MATCH('SectorStat-Age-Hommes'!$A521,[1]age_tranches_5ans_nb_sex!$A:$A,0),40)/5</f>
        <v>0.2</v>
      </c>
      <c r="CS521" s="2">
        <f>INDEX([1]age_tranches_5ans_nb_sex!$1:$1048576,MATCH('SectorStat-Age-Hommes'!$A521,[1]age_tranches_5ans_nb_sex!$A:$A,0),40)/5</f>
        <v>0.2</v>
      </c>
      <c r="CT521" s="2">
        <f>INDEX([1]age_tranches_5ans_nb_sex!$1:$1048576,MATCH('SectorStat-Age-Hommes'!$A521,[1]age_tranches_5ans_nb_sex!$A:$A,0),40)/5</f>
        <v>0.2</v>
      </c>
      <c r="CZ521" s="3"/>
      <c r="DA521" s="3"/>
      <c r="DB521" s="3"/>
      <c r="DC521" s="3"/>
      <c r="DD521" s="3"/>
    </row>
    <row r="522" spans="1:108" x14ac:dyDescent="0.35">
      <c r="A522" s="1" t="s">
        <v>1026</v>
      </c>
      <c r="B522" s="1" t="s">
        <v>1027</v>
      </c>
      <c r="C522" t="str">
        <f>INDEX([1]SectorStat!$1:$1048576,MATCH('[1]Distribution ages'!$A522,[1]SectorStat!$B:$B,0),4)</f>
        <v>Schaerbeek</v>
      </c>
      <c r="D522">
        <f>INDEX([1]age_tranches_5ans_nb_sex!$1:$1048576,MATCH('SectorStat-Age-Hommes'!$A522,[1]age_tranches_5ans_nb_sex!$A:$A,0),4)/5</f>
        <v>2.3999999999568002</v>
      </c>
      <c r="E522">
        <f>INDEX([1]age_tranches_5ans_nb_sex!$1:$1048576,MATCH('SectorStat-Age-Hommes'!$A522,[1]age_tranches_5ans_nb_sex!$A:$A,0),4)/5</f>
        <v>2.3999999999568002</v>
      </c>
      <c r="F522">
        <f>INDEX([1]age_tranches_5ans_nb_sex!$1:$1048576,MATCH('SectorStat-Age-Hommes'!$A522,[1]age_tranches_5ans_nb_sex!$A:$A,0),4)/5</f>
        <v>2.3999999999568002</v>
      </c>
      <c r="G522">
        <f>INDEX([1]age_tranches_5ans_nb_sex!$1:$1048576,MATCH('SectorStat-Age-Hommes'!$A522,[1]age_tranches_5ans_nb_sex!$A:$A,0),4)/5</f>
        <v>2.3999999999568002</v>
      </c>
      <c r="H522">
        <f>INDEX([1]age_tranches_5ans_nb_sex!$1:$1048576,MATCH('SectorStat-Age-Hommes'!$A522,[1]age_tranches_5ans_nb_sex!$A:$A,0),4)/5</f>
        <v>2.3999999999568002</v>
      </c>
      <c r="I522">
        <f>INDEX([1]age_tranches_5ans_nb_sex!$1:$1048576,MATCH('SectorStat-Age-Hommes'!$A522,[1]age_tranches_5ans_nb_sex!$A:$A,0),6)/5</f>
        <v>2.9999999999744</v>
      </c>
      <c r="J522">
        <f>INDEX([1]age_tranches_5ans_nb_sex!$1:$1048576,MATCH('SectorStat-Age-Hommes'!$A522,[1]age_tranches_5ans_nb_sex!$A:$A,0),6)/5</f>
        <v>2.9999999999744</v>
      </c>
      <c r="K522">
        <f>INDEX([1]age_tranches_5ans_nb_sex!$1:$1048576,MATCH('SectorStat-Age-Hommes'!$A522,[1]age_tranches_5ans_nb_sex!$A:$A,0),6)/5</f>
        <v>2.9999999999744</v>
      </c>
      <c r="L522">
        <f>INDEX([1]age_tranches_5ans_nb_sex!$1:$1048576,MATCH('SectorStat-Age-Hommes'!$A522,[1]age_tranches_5ans_nb_sex!$A:$A,0),6)/5</f>
        <v>2.9999999999744</v>
      </c>
      <c r="M522">
        <f>INDEX([1]age_tranches_5ans_nb_sex!$1:$1048576,MATCH('SectorStat-Age-Hommes'!$A522,[1]age_tranches_5ans_nb_sex!$A:$A,0),6)/5</f>
        <v>2.9999999999744</v>
      </c>
      <c r="N522">
        <f>INDEX([1]age_tranches_5ans_nb_sex!$1:$1048576,MATCH('SectorStat-Age-Hommes'!$A522,[1]age_tranches_5ans_nb_sex!$A:$A,0),8)/5</f>
        <v>2.3999999999568002</v>
      </c>
      <c r="O522">
        <f>INDEX([1]age_tranches_5ans_nb_sex!$1:$1048576,MATCH('SectorStat-Age-Hommes'!$A522,[1]age_tranches_5ans_nb_sex!$A:$A,0),8)/5</f>
        <v>2.3999999999568002</v>
      </c>
      <c r="P522">
        <f>INDEX([1]age_tranches_5ans_nb_sex!$1:$1048576,MATCH('SectorStat-Age-Hommes'!$A522,[1]age_tranches_5ans_nb_sex!$A:$A,0),8)/5</f>
        <v>2.3999999999568002</v>
      </c>
      <c r="Q522">
        <f>INDEX([1]age_tranches_5ans_nb_sex!$1:$1048576,MATCH('SectorStat-Age-Hommes'!$A522,[1]age_tranches_5ans_nb_sex!$A:$A,0),8)/5</f>
        <v>2.3999999999568002</v>
      </c>
      <c r="R522">
        <f>INDEX([1]age_tranches_5ans_nb_sex!$1:$1048576,MATCH('SectorStat-Age-Hommes'!$A522,[1]age_tranches_5ans_nb_sex!$A:$A,0),8)/5</f>
        <v>2.3999999999568002</v>
      </c>
      <c r="S522">
        <f>INDEX([1]age_tranches_5ans_nb_sex!$1:$1048576,MATCH('SectorStat-Age-Hommes'!$A522,[1]age_tranches_5ans_nb_sex!$A:$A,0),10)/5</f>
        <v>0.79999999998560001</v>
      </c>
      <c r="T522">
        <f>INDEX([1]age_tranches_5ans_nb_sex!$1:$1048576,MATCH('SectorStat-Age-Hommes'!$A522,[1]age_tranches_5ans_nb_sex!$A:$A,0),10)/5</f>
        <v>0.79999999998560001</v>
      </c>
      <c r="U522">
        <f>INDEX([1]age_tranches_5ans_nb_sex!$1:$1048576,MATCH('SectorStat-Age-Hommes'!$A522,[1]age_tranches_5ans_nb_sex!$A:$A,0),10)/5</f>
        <v>0.79999999998560001</v>
      </c>
      <c r="V522">
        <f>INDEX([1]age_tranches_5ans_nb_sex!$1:$1048576,MATCH('SectorStat-Age-Hommes'!$A522,[1]age_tranches_5ans_nb_sex!$A:$A,0),10)/5</f>
        <v>0.79999999998560001</v>
      </c>
      <c r="W522">
        <f>INDEX([1]age_tranches_5ans_nb_sex!$1:$1048576,MATCH('SectorStat-Age-Hommes'!$A522,[1]age_tranches_5ans_nb_sex!$A:$A,0),10)/5</f>
        <v>0.79999999998560001</v>
      </c>
      <c r="X522">
        <f>INDEX([1]age_tranches_5ans_nb_sex!$1:$1048576,MATCH('SectorStat-Age-Hommes'!$A522,[1]age_tranches_5ans_nb_sex!$A:$A,0),10)/5</f>
        <v>0.79999999998560001</v>
      </c>
      <c r="Y522">
        <f>INDEX([1]age_tranches_5ans_nb_sex!$1:$1048576,MATCH('SectorStat-Age-Hommes'!$A522,[1]age_tranches_5ans_nb_sex!$A:$A,0),12)/5</f>
        <v>1.5999999999712</v>
      </c>
      <c r="Z522">
        <f>INDEX([1]age_tranches_5ans_nb_sex!$1:$1048576,MATCH('SectorStat-Age-Hommes'!$A522,[1]age_tranches_5ans_nb_sex!$A:$A,0),12)/5</f>
        <v>1.5999999999712</v>
      </c>
      <c r="AA522">
        <f>INDEX([1]age_tranches_5ans_nb_sex!$1:$1048576,MATCH('SectorStat-Age-Hommes'!$A522,[1]age_tranches_5ans_nb_sex!$A:$A,0),12)/5</f>
        <v>1.5999999999712</v>
      </c>
      <c r="AB522">
        <f>INDEX([1]age_tranches_5ans_nb_sex!$1:$1048576,MATCH('SectorStat-Age-Hommes'!$A522,[1]age_tranches_5ans_nb_sex!$A:$A,0),12)/5</f>
        <v>1.5999999999712</v>
      </c>
      <c r="AC522">
        <f>INDEX([1]age_tranches_5ans_nb_sex!$1:$1048576,MATCH('SectorStat-Age-Hommes'!$A522,[1]age_tranches_5ans_nb_sex!$A:$A,0),14)/5</f>
        <v>4.0000000000416005</v>
      </c>
      <c r="AD522">
        <f>INDEX([1]age_tranches_5ans_nb_sex!$1:$1048576,MATCH('SectorStat-Age-Hommes'!$A522,[1]age_tranches_5ans_nb_sex!$A:$A,0),14)/5</f>
        <v>4.0000000000416005</v>
      </c>
      <c r="AE522">
        <f>INDEX([1]age_tranches_5ans_nb_sex!$1:$1048576,MATCH('SectorStat-Age-Hommes'!$A522,[1]age_tranches_5ans_nb_sex!$A:$A,0),14)/5</f>
        <v>4.0000000000416005</v>
      </c>
      <c r="AF522">
        <f>INDEX([1]age_tranches_5ans_nb_sex!$1:$1048576,MATCH('SectorStat-Age-Hommes'!$A522,[1]age_tranches_5ans_nb_sex!$A:$A,0),14)/5</f>
        <v>4.0000000000416005</v>
      </c>
      <c r="AG522">
        <f>INDEX([1]age_tranches_5ans_nb_sex!$1:$1048576,MATCH('SectorStat-Age-Hommes'!$A522,[1]age_tranches_5ans_nb_sex!$A:$A,0),14)/5</f>
        <v>4.0000000000416005</v>
      </c>
      <c r="AH522">
        <f>INDEX([1]age_tranches_5ans_nb_sex!$1:$1048576,MATCH('SectorStat-Age-Hommes'!$A522,[1]age_tranches_5ans_nb_sex!$A:$A,0),16)/5</f>
        <v>3.4000000000239998</v>
      </c>
      <c r="AI522">
        <f>INDEX([1]age_tranches_5ans_nb_sex!$1:$1048576,MATCH('SectorStat-Age-Hommes'!$A522,[1]age_tranches_5ans_nb_sex!$A:$A,0),16)/5</f>
        <v>3.4000000000239998</v>
      </c>
      <c r="AJ522">
        <f>INDEX([1]age_tranches_5ans_nb_sex!$1:$1048576,MATCH('SectorStat-Age-Hommes'!$A522,[1]age_tranches_5ans_nb_sex!$A:$A,0),16)/5</f>
        <v>3.4000000000239998</v>
      </c>
      <c r="AK522">
        <f>INDEX([1]age_tranches_5ans_nb_sex!$1:$1048576,MATCH('SectorStat-Age-Hommes'!$A522,[1]age_tranches_5ans_nb_sex!$A:$A,0),16)/5</f>
        <v>3.4000000000239998</v>
      </c>
      <c r="AL522">
        <f>INDEX([1]age_tranches_5ans_nb_sex!$1:$1048576,MATCH('SectorStat-Age-Hommes'!$A522,[1]age_tranches_5ans_nb_sex!$A:$A,0),16)/5</f>
        <v>3.4000000000239998</v>
      </c>
      <c r="AM522">
        <f>INDEX([1]age_tranches_5ans_nb_sex!$1:$1048576,MATCH('SectorStat-Age-Hommes'!$A522,[1]age_tranches_5ans_nb_sex!$A:$A,0),18)/5</f>
        <v>2.8000000000064</v>
      </c>
      <c r="AN522">
        <f>INDEX([1]age_tranches_5ans_nb_sex!$1:$1048576,MATCH('SectorStat-Age-Hommes'!$A522,[1]age_tranches_5ans_nb_sex!$A:$A,0),18)/5</f>
        <v>2.8000000000064</v>
      </c>
      <c r="AO522">
        <f>INDEX([1]age_tranches_5ans_nb_sex!$1:$1048576,MATCH('SectorStat-Age-Hommes'!$A522,[1]age_tranches_5ans_nb_sex!$A:$A,0),18)/5</f>
        <v>2.8000000000064</v>
      </c>
      <c r="AP522">
        <f>INDEX([1]age_tranches_5ans_nb_sex!$1:$1048576,MATCH('SectorStat-Age-Hommes'!$A522,[1]age_tranches_5ans_nb_sex!$A:$A,0),18)/5</f>
        <v>2.8000000000064</v>
      </c>
      <c r="AQ522">
        <f>INDEX([1]age_tranches_5ans_nb_sex!$1:$1048576,MATCH('SectorStat-Age-Hommes'!$A522,[1]age_tranches_5ans_nb_sex!$A:$A,0),18)/5</f>
        <v>2.8000000000064</v>
      </c>
      <c r="AR522">
        <f>INDEX([1]age_tranches_5ans_nb_sex!$1:$1048576,MATCH('SectorStat-Age-Hommes'!$A522,[1]age_tranches_5ans_nb_sex!$A:$A,0),20)/5</f>
        <v>2.8000000000064</v>
      </c>
      <c r="AS522">
        <f>INDEX([1]age_tranches_5ans_nb_sex!$1:$1048576,MATCH('SectorStat-Age-Hommes'!$A522,[1]age_tranches_5ans_nb_sex!$A:$A,0),20)/5</f>
        <v>2.8000000000064</v>
      </c>
      <c r="AT522">
        <f>INDEX([1]age_tranches_5ans_nb_sex!$1:$1048576,MATCH('SectorStat-Age-Hommes'!$A522,[1]age_tranches_5ans_nb_sex!$A:$A,0),20)/5</f>
        <v>2.8000000000064</v>
      </c>
      <c r="AU522">
        <f>INDEX([1]age_tranches_5ans_nb_sex!$1:$1048576,MATCH('SectorStat-Age-Hommes'!$A522,[1]age_tranches_5ans_nb_sex!$A:$A,0),20)/5</f>
        <v>2.8000000000064</v>
      </c>
      <c r="AV522">
        <f>INDEX([1]age_tranches_5ans_nb_sex!$1:$1048576,MATCH('SectorStat-Age-Hommes'!$A522,[1]age_tranches_5ans_nb_sex!$A:$A,0),20)/5</f>
        <v>2.8000000000064</v>
      </c>
      <c r="AW522">
        <f>INDEX([1]age_tranches_5ans_nb_sex!$1:$1048576,MATCH('SectorStat-Age-Hommes'!$A522,[1]age_tranches_5ans_nb_sex!$A:$A,0),22)/5</f>
        <v>2.0000000000208003</v>
      </c>
      <c r="AX522">
        <f>INDEX([1]age_tranches_5ans_nb_sex!$1:$1048576,MATCH('SectorStat-Age-Hommes'!$A522,[1]age_tranches_5ans_nb_sex!$A:$A,0),22)/5</f>
        <v>2.0000000000208003</v>
      </c>
      <c r="AY522">
        <f>INDEX([1]age_tranches_5ans_nb_sex!$1:$1048576,MATCH('SectorStat-Age-Hommes'!$A522,[1]age_tranches_5ans_nb_sex!$A:$A,0),22)/5</f>
        <v>2.0000000000208003</v>
      </c>
      <c r="AZ522">
        <f>INDEX([1]age_tranches_5ans_nb_sex!$1:$1048576,MATCH('SectorStat-Age-Hommes'!$A522,[1]age_tranches_5ans_nb_sex!$A:$A,0),22)/5</f>
        <v>2.0000000000208003</v>
      </c>
      <c r="BA522">
        <f>INDEX([1]age_tranches_5ans_nb_sex!$1:$1048576,MATCH('SectorStat-Age-Hommes'!$A522,[1]age_tranches_5ans_nb_sex!$A:$A,0),22)/5</f>
        <v>2.0000000000208003</v>
      </c>
      <c r="BB522">
        <f>INDEX([1]age_tranches_5ans_nb_sex!$1:$1048576,MATCH('SectorStat-Age-Hommes'!$A522,[1]age_tranches_5ans_nb_sex!$A:$A,0),24)/5</f>
        <v>2.3999999999568002</v>
      </c>
      <c r="BC522">
        <f>INDEX([1]age_tranches_5ans_nb_sex!$1:$1048576,MATCH('SectorStat-Age-Hommes'!$A522,[1]age_tranches_5ans_nb_sex!$A:$A,0),24)/5</f>
        <v>2.3999999999568002</v>
      </c>
      <c r="BD522">
        <f>INDEX([1]age_tranches_5ans_nb_sex!$1:$1048576,MATCH('SectorStat-Age-Hommes'!$A522,[1]age_tranches_5ans_nb_sex!$A:$A,0),24)/5</f>
        <v>2.3999999999568002</v>
      </c>
      <c r="BE522">
        <f>INDEX([1]age_tranches_5ans_nb_sex!$1:$1048576,MATCH('SectorStat-Age-Hommes'!$A522,[1]age_tranches_5ans_nb_sex!$A:$A,0),24)/5</f>
        <v>2.3999999999568002</v>
      </c>
      <c r="BF522">
        <f>INDEX([1]age_tranches_5ans_nb_sex!$1:$1048576,MATCH('SectorStat-Age-Hommes'!$A522,[1]age_tranches_5ans_nb_sex!$A:$A,0),24)/5</f>
        <v>2.3999999999568002</v>
      </c>
      <c r="BG522">
        <f>INDEX([1]age_tranches_5ans_nb_sex!$1:$1048576,MATCH('SectorStat-Age-Hommes'!$A522,[1]age_tranches_5ans_nb_sex!$A:$A,0),26)/5</f>
        <v>2.8000000000064</v>
      </c>
      <c r="BH522">
        <f>INDEX([1]age_tranches_5ans_nb_sex!$1:$1048576,MATCH('SectorStat-Age-Hommes'!$A522,[1]age_tranches_5ans_nb_sex!$A:$A,0),26)/5</f>
        <v>2.8000000000064</v>
      </c>
      <c r="BI522">
        <f>INDEX([1]age_tranches_5ans_nb_sex!$1:$1048576,MATCH('SectorStat-Age-Hommes'!$A522,[1]age_tranches_5ans_nb_sex!$A:$A,0),26)/5</f>
        <v>2.8000000000064</v>
      </c>
      <c r="BJ522">
        <f>INDEX([1]age_tranches_5ans_nb_sex!$1:$1048576,MATCH('SectorStat-Age-Hommes'!$A522,[1]age_tranches_5ans_nb_sex!$A:$A,0),26)/5</f>
        <v>2.8000000000064</v>
      </c>
      <c r="BK522">
        <f>INDEX([1]age_tranches_5ans_nb_sex!$1:$1048576,MATCH('SectorStat-Age-Hommes'!$A522,[1]age_tranches_5ans_nb_sex!$A:$A,0),26)/5</f>
        <v>2.8000000000064</v>
      </c>
      <c r="BL522">
        <f>INDEX([1]age_tranches_5ans_nb_sex!$1:$1048576,MATCH('SectorStat-Age-Hommes'!$A522,[1]age_tranches_5ans_nb_sex!$A:$A,0),28)/5</f>
        <v>2.8000000000064</v>
      </c>
      <c r="BM522">
        <f>INDEX([1]age_tranches_5ans_nb_sex!$1:$1048576,MATCH('SectorStat-Age-Hommes'!$A522,[1]age_tranches_5ans_nb_sex!$A:$A,0),28)/5</f>
        <v>2.8000000000064</v>
      </c>
      <c r="BN522">
        <f>INDEX([1]age_tranches_5ans_nb_sex!$1:$1048576,MATCH('SectorStat-Age-Hommes'!$A522,[1]age_tranches_5ans_nb_sex!$A:$A,0),28)/5</f>
        <v>2.8000000000064</v>
      </c>
      <c r="BO522">
        <f>INDEX([1]age_tranches_5ans_nb_sex!$1:$1048576,MATCH('SectorStat-Age-Hommes'!$A522,[1]age_tranches_5ans_nb_sex!$A:$A,0),28)/5</f>
        <v>2.8000000000064</v>
      </c>
      <c r="BP522">
        <f>INDEX([1]age_tranches_5ans_nb_sex!$1:$1048576,MATCH('SectorStat-Age-Hommes'!$A522,[1]age_tranches_5ans_nb_sex!$A:$A,0),28)/5</f>
        <v>2.8000000000064</v>
      </c>
      <c r="BQ522">
        <f>INDEX([1]age_tranches_5ans_nb_sex!$1:$1048576,MATCH('SectorStat-Age-Hommes'!$A522,[1]age_tranches_5ans_nb_sex!$A:$A,0),30)/5</f>
        <v>4.9999999999951994</v>
      </c>
      <c r="BR522">
        <f>INDEX([1]age_tranches_5ans_nb_sex!$1:$1048576,MATCH('SectorStat-Age-Hommes'!$A522,[1]age_tranches_5ans_nb_sex!$A:$A,0),30)/5</f>
        <v>4.9999999999951994</v>
      </c>
      <c r="BS522">
        <f>INDEX([1]age_tranches_5ans_nb_sex!$1:$1048576,MATCH('SectorStat-Age-Hommes'!$A522,[1]age_tranches_5ans_nb_sex!$A:$A,0),30)/5</f>
        <v>4.9999999999951994</v>
      </c>
      <c r="BT522">
        <f>INDEX([1]age_tranches_5ans_nb_sex!$1:$1048576,MATCH('SectorStat-Age-Hommes'!$A522,[1]age_tranches_5ans_nb_sex!$A:$A,0),30)/5</f>
        <v>4.9999999999951994</v>
      </c>
      <c r="BU522">
        <f>INDEX([1]age_tranches_5ans_nb_sex!$1:$1048576,MATCH('SectorStat-Age-Hommes'!$A522,[1]age_tranches_5ans_nb_sex!$A:$A,0),30)/5</f>
        <v>4.9999999999951994</v>
      </c>
      <c r="BV522">
        <f>INDEX([1]age_tranches_5ans_nb_sex!$1:$1048576,MATCH('SectorStat-Age-Hommes'!$A522,[1]age_tranches_5ans_nb_sex!$A:$A,0),32)/5</f>
        <v>2.6000000000384</v>
      </c>
      <c r="BW522">
        <f>INDEX([1]age_tranches_5ans_nb_sex!$1:$1048576,MATCH('SectorStat-Age-Hommes'!$A522,[1]age_tranches_5ans_nb_sex!$A:$A,0),32)/5</f>
        <v>2.6000000000384</v>
      </c>
      <c r="BX522">
        <f>INDEX([1]age_tranches_5ans_nb_sex!$1:$1048576,MATCH('SectorStat-Age-Hommes'!$A522,[1]age_tranches_5ans_nb_sex!$A:$A,0),32)/5</f>
        <v>2.6000000000384</v>
      </c>
      <c r="BY522">
        <f>INDEX([1]age_tranches_5ans_nb_sex!$1:$1048576,MATCH('SectorStat-Age-Hommes'!$A522,[1]age_tranches_5ans_nb_sex!$A:$A,0),32)/5</f>
        <v>2.6000000000384</v>
      </c>
      <c r="BZ522">
        <f>INDEX([1]age_tranches_5ans_nb_sex!$1:$1048576,MATCH('SectorStat-Age-Hommes'!$A522,[1]age_tranches_5ans_nb_sex!$A:$A,0),32)/5</f>
        <v>2.6000000000384</v>
      </c>
      <c r="CA522">
        <f>INDEX([1]age_tranches_5ans_nb_sex!$1:$1048576,MATCH('SectorStat-Age-Hommes'!$A522,[1]age_tranches_5ans_nb_sex!$A:$A,0),34)/5</f>
        <v>3.2000000000559998</v>
      </c>
      <c r="CB522">
        <f>INDEX([1]age_tranches_5ans_nb_sex!$1:$1048576,MATCH('SectorStat-Age-Hommes'!$A522,[1]age_tranches_5ans_nb_sex!$A:$A,0),34)/5</f>
        <v>3.2000000000559998</v>
      </c>
      <c r="CC522">
        <f>INDEX([1]age_tranches_5ans_nb_sex!$1:$1048576,MATCH('SectorStat-Age-Hommes'!$A522,[1]age_tranches_5ans_nb_sex!$A:$A,0),34)/5</f>
        <v>3.2000000000559998</v>
      </c>
      <c r="CD522">
        <f>INDEX([1]age_tranches_5ans_nb_sex!$1:$1048576,MATCH('SectorStat-Age-Hommes'!$A522,[1]age_tranches_5ans_nb_sex!$A:$A,0),34)/5</f>
        <v>3.2000000000559998</v>
      </c>
      <c r="CE522">
        <f>INDEX([1]age_tranches_5ans_nb_sex!$1:$1048576,MATCH('SectorStat-Age-Hommes'!$A522,[1]age_tranches_5ans_nb_sex!$A:$A,0),34)/5</f>
        <v>3.2000000000559998</v>
      </c>
      <c r="CF522">
        <f>INDEX([1]age_tranches_5ans_nb_sex!$1:$1048576,MATCH('SectorStat-Age-Hommes'!$A522,[1]age_tranches_5ans_nb_sex!$A:$A,0),36)/5</f>
        <v>2.9999999999744</v>
      </c>
      <c r="CG522">
        <f>INDEX([1]age_tranches_5ans_nb_sex!$1:$1048576,MATCH('SectorStat-Age-Hommes'!$A522,[1]age_tranches_5ans_nb_sex!$A:$A,0),36)/5</f>
        <v>2.9999999999744</v>
      </c>
      <c r="CH522">
        <f>INDEX([1]age_tranches_5ans_nb_sex!$1:$1048576,MATCH('SectorStat-Age-Hommes'!$A522,[1]age_tranches_5ans_nb_sex!$A:$A,0),36)/5</f>
        <v>2.9999999999744</v>
      </c>
      <c r="CI522">
        <f>INDEX([1]age_tranches_5ans_nb_sex!$1:$1048576,MATCH('SectorStat-Age-Hommes'!$A522,[1]age_tranches_5ans_nb_sex!$A:$A,0),36)/5</f>
        <v>2.9999999999744</v>
      </c>
      <c r="CJ522">
        <f>INDEX([1]age_tranches_5ans_nb_sex!$1:$1048576,MATCH('SectorStat-Age-Hommes'!$A522,[1]age_tranches_5ans_nb_sex!$A:$A,0),36)/5</f>
        <v>2.9999999999744</v>
      </c>
      <c r="CK522">
        <f>INDEX([1]age_tranches_5ans_nb_sex!$1:$1048576,MATCH('SectorStat-Age-Hommes'!$A522,[1]age_tranches_5ans_nb_sex!$A:$A,0),38)/5</f>
        <v>1.8000000000528</v>
      </c>
      <c r="CL522">
        <f>INDEX([1]age_tranches_5ans_nb_sex!$1:$1048576,MATCH('SectorStat-Age-Hommes'!$A522,[1]age_tranches_5ans_nb_sex!$A:$A,0),38)/5</f>
        <v>1.8000000000528</v>
      </c>
      <c r="CM522">
        <f>INDEX([1]age_tranches_5ans_nb_sex!$1:$1048576,MATCH('SectorStat-Age-Hommes'!$A522,[1]age_tranches_5ans_nb_sex!$A:$A,0),38)/5</f>
        <v>1.8000000000528</v>
      </c>
      <c r="CN522">
        <f>INDEX([1]age_tranches_5ans_nb_sex!$1:$1048576,MATCH('SectorStat-Age-Hommes'!$A522,[1]age_tranches_5ans_nb_sex!$A:$A,0),38)/5</f>
        <v>1.8000000000528</v>
      </c>
      <c r="CO522">
        <f>INDEX([1]age_tranches_5ans_nb_sex!$1:$1048576,MATCH('SectorStat-Age-Hommes'!$A522,[1]age_tranches_5ans_nb_sex!$A:$A,0),38)/5</f>
        <v>1.8000000000528</v>
      </c>
      <c r="CP522" s="2">
        <f>INDEX([1]age_tranches_5ans_nb_sex!$1:$1048576,MATCH('SectorStat-Age-Hommes'!$A522,[1]age_tranches_5ans_nb_sex!$A:$A,0),40)/5</f>
        <v>0.40000000004960007</v>
      </c>
      <c r="CQ522" s="2">
        <f>INDEX([1]age_tranches_5ans_nb_sex!$1:$1048576,MATCH('SectorStat-Age-Hommes'!$A522,[1]age_tranches_5ans_nb_sex!$A:$A,0),40)/5</f>
        <v>0.40000000004960007</v>
      </c>
      <c r="CR522" s="2">
        <f>INDEX([1]age_tranches_5ans_nb_sex!$1:$1048576,MATCH('SectorStat-Age-Hommes'!$A522,[1]age_tranches_5ans_nb_sex!$A:$A,0),40)/5</f>
        <v>0.40000000004960007</v>
      </c>
      <c r="CS522" s="2">
        <f>INDEX([1]age_tranches_5ans_nb_sex!$1:$1048576,MATCH('SectorStat-Age-Hommes'!$A522,[1]age_tranches_5ans_nb_sex!$A:$A,0),40)/5</f>
        <v>0.40000000004960007</v>
      </c>
      <c r="CT522" s="2">
        <f>INDEX([1]age_tranches_5ans_nb_sex!$1:$1048576,MATCH('SectorStat-Age-Hommes'!$A522,[1]age_tranches_5ans_nb_sex!$A:$A,0),40)/5</f>
        <v>0.40000000004960007</v>
      </c>
      <c r="CZ522" s="3"/>
      <c r="DA522" s="3"/>
      <c r="DB522" s="3"/>
      <c r="DC522" s="3"/>
      <c r="DD522" s="3"/>
    </row>
    <row r="523" spans="1:108" x14ac:dyDescent="0.35">
      <c r="A523" s="1" t="s">
        <v>1028</v>
      </c>
      <c r="B523" s="1" t="s">
        <v>1029</v>
      </c>
      <c r="C523" t="str">
        <f>INDEX([1]SectorStat!$1:$1048576,MATCH('[1]Distribution ages'!$A523,[1]SectorStat!$B:$B,0),4)</f>
        <v>Schaerbeek</v>
      </c>
      <c r="D523">
        <f>INDEX([1]age_tranches_5ans_nb_sex!$1:$1048576,MATCH('SectorStat-Age-Hommes'!$A523,[1]age_tranches_5ans_nb_sex!$A:$A,0),4)/5</f>
        <v>10.000000000117598</v>
      </c>
      <c r="E523">
        <f>INDEX([1]age_tranches_5ans_nb_sex!$1:$1048576,MATCH('SectorStat-Age-Hommes'!$A523,[1]age_tranches_5ans_nb_sex!$A:$A,0),4)/5</f>
        <v>10.000000000117598</v>
      </c>
      <c r="F523">
        <f>INDEX([1]age_tranches_5ans_nb_sex!$1:$1048576,MATCH('SectorStat-Age-Hommes'!$A523,[1]age_tranches_5ans_nb_sex!$A:$A,0),4)/5</f>
        <v>10.000000000117598</v>
      </c>
      <c r="G523">
        <f>INDEX([1]age_tranches_5ans_nb_sex!$1:$1048576,MATCH('SectorStat-Age-Hommes'!$A523,[1]age_tranches_5ans_nb_sex!$A:$A,0),4)/5</f>
        <v>10.000000000117598</v>
      </c>
      <c r="H523">
        <f>INDEX([1]age_tranches_5ans_nb_sex!$1:$1048576,MATCH('SectorStat-Age-Hommes'!$A523,[1]age_tranches_5ans_nb_sex!$A:$A,0),4)/5</f>
        <v>10.000000000117598</v>
      </c>
      <c r="I523">
        <f>INDEX([1]age_tranches_5ans_nb_sex!$1:$1048576,MATCH('SectorStat-Age-Hommes'!$A523,[1]age_tranches_5ans_nb_sex!$A:$A,0),6)/5</f>
        <v>11.199999999937599</v>
      </c>
      <c r="J523">
        <f>INDEX([1]age_tranches_5ans_nb_sex!$1:$1048576,MATCH('SectorStat-Age-Hommes'!$A523,[1]age_tranches_5ans_nb_sex!$A:$A,0),6)/5</f>
        <v>11.199999999937599</v>
      </c>
      <c r="K523">
        <f>INDEX([1]age_tranches_5ans_nb_sex!$1:$1048576,MATCH('SectorStat-Age-Hommes'!$A523,[1]age_tranches_5ans_nb_sex!$A:$A,0),6)/5</f>
        <v>11.199999999937599</v>
      </c>
      <c r="L523">
        <f>INDEX([1]age_tranches_5ans_nb_sex!$1:$1048576,MATCH('SectorStat-Age-Hommes'!$A523,[1]age_tranches_5ans_nb_sex!$A:$A,0),6)/5</f>
        <v>11.199999999937599</v>
      </c>
      <c r="M523">
        <f>INDEX([1]age_tranches_5ans_nb_sex!$1:$1048576,MATCH('SectorStat-Age-Hommes'!$A523,[1]age_tranches_5ans_nb_sex!$A:$A,0),6)/5</f>
        <v>11.199999999937599</v>
      </c>
      <c r="N523">
        <f>INDEX([1]age_tranches_5ans_nb_sex!$1:$1048576,MATCH('SectorStat-Age-Hommes'!$A523,[1]age_tranches_5ans_nb_sex!$A:$A,0),8)/5</f>
        <v>10.000000000117598</v>
      </c>
      <c r="O523">
        <f>INDEX([1]age_tranches_5ans_nb_sex!$1:$1048576,MATCH('SectorStat-Age-Hommes'!$A523,[1]age_tranches_5ans_nb_sex!$A:$A,0),8)/5</f>
        <v>10.000000000117598</v>
      </c>
      <c r="P523">
        <f>INDEX([1]age_tranches_5ans_nb_sex!$1:$1048576,MATCH('SectorStat-Age-Hommes'!$A523,[1]age_tranches_5ans_nb_sex!$A:$A,0),8)/5</f>
        <v>10.000000000117598</v>
      </c>
      <c r="Q523">
        <f>INDEX([1]age_tranches_5ans_nb_sex!$1:$1048576,MATCH('SectorStat-Age-Hommes'!$A523,[1]age_tranches_5ans_nb_sex!$A:$A,0),8)/5</f>
        <v>10.000000000117598</v>
      </c>
      <c r="R523">
        <f>INDEX([1]age_tranches_5ans_nb_sex!$1:$1048576,MATCH('SectorStat-Age-Hommes'!$A523,[1]age_tranches_5ans_nb_sex!$A:$A,0),8)/5</f>
        <v>10.000000000117598</v>
      </c>
      <c r="S523">
        <f>INDEX([1]age_tranches_5ans_nb_sex!$1:$1048576,MATCH('SectorStat-Age-Hommes'!$A523,[1]age_tranches_5ans_nb_sex!$A:$A,0),10)/5</f>
        <v>10.400000000057599</v>
      </c>
      <c r="T523">
        <f>INDEX([1]age_tranches_5ans_nb_sex!$1:$1048576,MATCH('SectorStat-Age-Hommes'!$A523,[1]age_tranches_5ans_nb_sex!$A:$A,0),10)/5</f>
        <v>10.400000000057599</v>
      </c>
      <c r="U523">
        <f>INDEX([1]age_tranches_5ans_nb_sex!$1:$1048576,MATCH('SectorStat-Age-Hommes'!$A523,[1]age_tranches_5ans_nb_sex!$A:$A,0),10)/5</f>
        <v>10.400000000057599</v>
      </c>
      <c r="V523">
        <f>INDEX([1]age_tranches_5ans_nb_sex!$1:$1048576,MATCH('SectorStat-Age-Hommes'!$A523,[1]age_tranches_5ans_nb_sex!$A:$A,0),10)/5</f>
        <v>10.400000000057599</v>
      </c>
      <c r="W523">
        <f>INDEX([1]age_tranches_5ans_nb_sex!$1:$1048576,MATCH('SectorStat-Age-Hommes'!$A523,[1]age_tranches_5ans_nb_sex!$A:$A,0),10)/5</f>
        <v>10.400000000057599</v>
      </c>
      <c r="X523">
        <f>INDEX([1]age_tranches_5ans_nb_sex!$1:$1048576,MATCH('SectorStat-Age-Hommes'!$A523,[1]age_tranches_5ans_nb_sex!$A:$A,0),10)/5</f>
        <v>10.400000000057599</v>
      </c>
      <c r="Y523">
        <f>INDEX([1]age_tranches_5ans_nb_sex!$1:$1048576,MATCH('SectorStat-Age-Hommes'!$A523,[1]age_tranches_5ans_nb_sex!$A:$A,0),12)/5</f>
        <v>10.199999999952801</v>
      </c>
      <c r="Z523">
        <f>INDEX([1]age_tranches_5ans_nb_sex!$1:$1048576,MATCH('SectorStat-Age-Hommes'!$A523,[1]age_tranches_5ans_nb_sex!$A:$A,0),12)/5</f>
        <v>10.199999999952801</v>
      </c>
      <c r="AA523">
        <f>INDEX([1]age_tranches_5ans_nb_sex!$1:$1048576,MATCH('SectorStat-Age-Hommes'!$A523,[1]age_tranches_5ans_nb_sex!$A:$A,0),12)/5</f>
        <v>10.199999999952801</v>
      </c>
      <c r="AB523">
        <f>INDEX([1]age_tranches_5ans_nb_sex!$1:$1048576,MATCH('SectorStat-Age-Hommes'!$A523,[1]age_tranches_5ans_nb_sex!$A:$A,0),12)/5</f>
        <v>10.199999999952801</v>
      </c>
      <c r="AC523">
        <f>INDEX([1]age_tranches_5ans_nb_sex!$1:$1048576,MATCH('SectorStat-Age-Hommes'!$A523,[1]age_tranches_5ans_nb_sex!$A:$A,0),14)/5</f>
        <v>7.8000000000431999</v>
      </c>
      <c r="AD523">
        <f>INDEX([1]age_tranches_5ans_nb_sex!$1:$1048576,MATCH('SectorStat-Age-Hommes'!$A523,[1]age_tranches_5ans_nb_sex!$A:$A,0),14)/5</f>
        <v>7.8000000000431999</v>
      </c>
      <c r="AE523">
        <f>INDEX([1]age_tranches_5ans_nb_sex!$1:$1048576,MATCH('SectorStat-Age-Hommes'!$A523,[1]age_tranches_5ans_nb_sex!$A:$A,0),14)/5</f>
        <v>7.8000000000431999</v>
      </c>
      <c r="AF523">
        <f>INDEX([1]age_tranches_5ans_nb_sex!$1:$1048576,MATCH('SectorStat-Age-Hommes'!$A523,[1]age_tranches_5ans_nb_sex!$A:$A,0),14)/5</f>
        <v>7.8000000000431999</v>
      </c>
      <c r="AG523">
        <f>INDEX([1]age_tranches_5ans_nb_sex!$1:$1048576,MATCH('SectorStat-Age-Hommes'!$A523,[1]age_tranches_5ans_nb_sex!$A:$A,0),14)/5</f>
        <v>7.8000000000431999</v>
      </c>
      <c r="AH523">
        <f>INDEX([1]age_tranches_5ans_nb_sex!$1:$1048576,MATCH('SectorStat-Age-Hommes'!$A523,[1]age_tranches_5ans_nb_sex!$A:$A,0),16)/5</f>
        <v>6.8000000000583993</v>
      </c>
      <c r="AI523">
        <f>INDEX([1]age_tranches_5ans_nb_sex!$1:$1048576,MATCH('SectorStat-Age-Hommes'!$A523,[1]age_tranches_5ans_nb_sex!$A:$A,0),16)/5</f>
        <v>6.8000000000583993</v>
      </c>
      <c r="AJ523">
        <f>INDEX([1]age_tranches_5ans_nb_sex!$1:$1048576,MATCH('SectorStat-Age-Hommes'!$A523,[1]age_tranches_5ans_nb_sex!$A:$A,0),16)/5</f>
        <v>6.8000000000583993</v>
      </c>
      <c r="AK523">
        <f>INDEX([1]age_tranches_5ans_nb_sex!$1:$1048576,MATCH('SectorStat-Age-Hommes'!$A523,[1]age_tranches_5ans_nb_sex!$A:$A,0),16)/5</f>
        <v>6.8000000000583993</v>
      </c>
      <c r="AL523">
        <f>INDEX([1]age_tranches_5ans_nb_sex!$1:$1048576,MATCH('SectorStat-Age-Hommes'!$A523,[1]age_tranches_5ans_nb_sex!$A:$A,0),16)/5</f>
        <v>6.8000000000583993</v>
      </c>
      <c r="AM523">
        <f>INDEX([1]age_tranches_5ans_nb_sex!$1:$1048576,MATCH('SectorStat-Age-Hommes'!$A523,[1]age_tranches_5ans_nb_sex!$A:$A,0),18)/5</f>
        <v>5.9999999999088001</v>
      </c>
      <c r="AN523">
        <f>INDEX([1]age_tranches_5ans_nb_sex!$1:$1048576,MATCH('SectorStat-Age-Hommes'!$A523,[1]age_tranches_5ans_nb_sex!$A:$A,0),18)/5</f>
        <v>5.9999999999088001</v>
      </c>
      <c r="AO523">
        <f>INDEX([1]age_tranches_5ans_nb_sex!$1:$1048576,MATCH('SectorStat-Age-Hommes'!$A523,[1]age_tranches_5ans_nb_sex!$A:$A,0),18)/5</f>
        <v>5.9999999999088001</v>
      </c>
      <c r="AP523">
        <f>INDEX([1]age_tranches_5ans_nb_sex!$1:$1048576,MATCH('SectorStat-Age-Hommes'!$A523,[1]age_tranches_5ans_nb_sex!$A:$A,0),18)/5</f>
        <v>5.9999999999088001</v>
      </c>
      <c r="AQ523">
        <f>INDEX([1]age_tranches_5ans_nb_sex!$1:$1048576,MATCH('SectorStat-Age-Hommes'!$A523,[1]age_tranches_5ans_nb_sex!$A:$A,0),18)/5</f>
        <v>5.9999999999088001</v>
      </c>
      <c r="AR523">
        <f>INDEX([1]age_tranches_5ans_nb_sex!$1:$1048576,MATCH('SectorStat-Age-Hommes'!$A523,[1]age_tranches_5ans_nb_sex!$A:$A,0),20)/5</f>
        <v>6.9999999998936007</v>
      </c>
      <c r="AS523">
        <f>INDEX([1]age_tranches_5ans_nb_sex!$1:$1048576,MATCH('SectorStat-Age-Hommes'!$A523,[1]age_tranches_5ans_nb_sex!$A:$A,0),20)/5</f>
        <v>6.9999999998936007</v>
      </c>
      <c r="AT523">
        <f>INDEX([1]age_tranches_5ans_nb_sex!$1:$1048576,MATCH('SectorStat-Age-Hommes'!$A523,[1]age_tranches_5ans_nb_sex!$A:$A,0),20)/5</f>
        <v>6.9999999998936007</v>
      </c>
      <c r="AU523">
        <f>INDEX([1]age_tranches_5ans_nb_sex!$1:$1048576,MATCH('SectorStat-Age-Hommes'!$A523,[1]age_tranches_5ans_nb_sex!$A:$A,0),20)/5</f>
        <v>6.9999999998936007</v>
      </c>
      <c r="AV523">
        <f>INDEX([1]age_tranches_5ans_nb_sex!$1:$1048576,MATCH('SectorStat-Age-Hommes'!$A523,[1]age_tranches_5ans_nb_sex!$A:$A,0),20)/5</f>
        <v>6.9999999998936007</v>
      </c>
      <c r="AW523">
        <f>INDEX([1]age_tranches_5ans_nb_sex!$1:$1048576,MATCH('SectorStat-Age-Hommes'!$A523,[1]age_tranches_5ans_nb_sex!$A:$A,0),22)/5</f>
        <v>9.400000000072799</v>
      </c>
      <c r="AX523">
        <f>INDEX([1]age_tranches_5ans_nb_sex!$1:$1048576,MATCH('SectorStat-Age-Hommes'!$A523,[1]age_tranches_5ans_nb_sex!$A:$A,0),22)/5</f>
        <v>9.400000000072799</v>
      </c>
      <c r="AY523">
        <f>INDEX([1]age_tranches_5ans_nb_sex!$1:$1048576,MATCH('SectorStat-Age-Hommes'!$A523,[1]age_tranches_5ans_nb_sex!$A:$A,0),22)/5</f>
        <v>9.400000000072799</v>
      </c>
      <c r="AZ523">
        <f>INDEX([1]age_tranches_5ans_nb_sex!$1:$1048576,MATCH('SectorStat-Age-Hommes'!$A523,[1]age_tranches_5ans_nb_sex!$A:$A,0),22)/5</f>
        <v>9.400000000072799</v>
      </c>
      <c r="BA523">
        <f>INDEX([1]age_tranches_5ans_nb_sex!$1:$1048576,MATCH('SectorStat-Age-Hommes'!$A523,[1]age_tranches_5ans_nb_sex!$A:$A,0),22)/5</f>
        <v>9.400000000072799</v>
      </c>
      <c r="BB523">
        <f>INDEX([1]age_tranches_5ans_nb_sex!$1:$1048576,MATCH('SectorStat-Age-Hommes'!$A523,[1]age_tranches_5ans_nb_sex!$A:$A,0),24)/5</f>
        <v>8.8000000000279996</v>
      </c>
      <c r="BC523">
        <f>INDEX([1]age_tranches_5ans_nb_sex!$1:$1048576,MATCH('SectorStat-Age-Hommes'!$A523,[1]age_tranches_5ans_nb_sex!$A:$A,0),24)/5</f>
        <v>8.8000000000279996</v>
      </c>
      <c r="BD523">
        <f>INDEX([1]age_tranches_5ans_nb_sex!$1:$1048576,MATCH('SectorStat-Age-Hommes'!$A523,[1]age_tranches_5ans_nb_sex!$A:$A,0),24)/5</f>
        <v>8.8000000000279996</v>
      </c>
      <c r="BE523">
        <f>INDEX([1]age_tranches_5ans_nb_sex!$1:$1048576,MATCH('SectorStat-Age-Hommes'!$A523,[1]age_tranches_5ans_nb_sex!$A:$A,0),24)/5</f>
        <v>8.8000000000279996</v>
      </c>
      <c r="BF523">
        <f>INDEX([1]age_tranches_5ans_nb_sex!$1:$1048576,MATCH('SectorStat-Age-Hommes'!$A523,[1]age_tranches_5ans_nb_sex!$A:$A,0),24)/5</f>
        <v>8.8000000000279996</v>
      </c>
      <c r="BG523">
        <f>INDEX([1]age_tranches_5ans_nb_sex!$1:$1048576,MATCH('SectorStat-Age-Hommes'!$A523,[1]age_tranches_5ans_nb_sex!$A:$A,0),26)/5</f>
        <v>8.4000000000879993</v>
      </c>
      <c r="BH523">
        <f>INDEX([1]age_tranches_5ans_nb_sex!$1:$1048576,MATCH('SectorStat-Age-Hommes'!$A523,[1]age_tranches_5ans_nb_sex!$A:$A,0),26)/5</f>
        <v>8.4000000000879993</v>
      </c>
      <c r="BI523">
        <f>INDEX([1]age_tranches_5ans_nb_sex!$1:$1048576,MATCH('SectorStat-Age-Hommes'!$A523,[1]age_tranches_5ans_nb_sex!$A:$A,0),26)/5</f>
        <v>8.4000000000879993</v>
      </c>
      <c r="BJ523">
        <f>INDEX([1]age_tranches_5ans_nb_sex!$1:$1048576,MATCH('SectorStat-Age-Hommes'!$A523,[1]age_tranches_5ans_nb_sex!$A:$A,0),26)/5</f>
        <v>8.4000000000879993</v>
      </c>
      <c r="BK523">
        <f>INDEX([1]age_tranches_5ans_nb_sex!$1:$1048576,MATCH('SectorStat-Age-Hommes'!$A523,[1]age_tranches_5ans_nb_sex!$A:$A,0),26)/5</f>
        <v>8.4000000000879993</v>
      </c>
      <c r="BL523">
        <f>INDEX([1]age_tranches_5ans_nb_sex!$1:$1048576,MATCH('SectorStat-Age-Hommes'!$A523,[1]age_tranches_5ans_nb_sex!$A:$A,0),28)/5</f>
        <v>6.9999999998936007</v>
      </c>
      <c r="BM523">
        <f>INDEX([1]age_tranches_5ans_nb_sex!$1:$1048576,MATCH('SectorStat-Age-Hommes'!$A523,[1]age_tranches_5ans_nb_sex!$A:$A,0),28)/5</f>
        <v>6.9999999998936007</v>
      </c>
      <c r="BN523">
        <f>INDEX([1]age_tranches_5ans_nb_sex!$1:$1048576,MATCH('SectorStat-Age-Hommes'!$A523,[1]age_tranches_5ans_nb_sex!$A:$A,0),28)/5</f>
        <v>6.9999999998936007</v>
      </c>
      <c r="BO523">
        <f>INDEX([1]age_tranches_5ans_nb_sex!$1:$1048576,MATCH('SectorStat-Age-Hommes'!$A523,[1]age_tranches_5ans_nb_sex!$A:$A,0),28)/5</f>
        <v>6.9999999998936007</v>
      </c>
      <c r="BP523">
        <f>INDEX([1]age_tranches_5ans_nb_sex!$1:$1048576,MATCH('SectorStat-Age-Hommes'!$A523,[1]age_tranches_5ans_nb_sex!$A:$A,0),28)/5</f>
        <v>6.9999999998936007</v>
      </c>
      <c r="BQ523">
        <f>INDEX([1]age_tranches_5ans_nb_sex!$1:$1048576,MATCH('SectorStat-Age-Hommes'!$A523,[1]age_tranches_5ans_nb_sex!$A:$A,0),30)/5</f>
        <v>5.8000000000736005</v>
      </c>
      <c r="BR523">
        <f>INDEX([1]age_tranches_5ans_nb_sex!$1:$1048576,MATCH('SectorStat-Age-Hommes'!$A523,[1]age_tranches_5ans_nb_sex!$A:$A,0),30)/5</f>
        <v>5.8000000000736005</v>
      </c>
      <c r="BS523">
        <f>INDEX([1]age_tranches_5ans_nb_sex!$1:$1048576,MATCH('SectorStat-Age-Hommes'!$A523,[1]age_tranches_5ans_nb_sex!$A:$A,0),30)/5</f>
        <v>5.8000000000736005</v>
      </c>
      <c r="BT523">
        <f>INDEX([1]age_tranches_5ans_nb_sex!$1:$1048576,MATCH('SectorStat-Age-Hommes'!$A523,[1]age_tranches_5ans_nb_sex!$A:$A,0),30)/5</f>
        <v>5.8000000000736005</v>
      </c>
      <c r="BU523">
        <f>INDEX([1]age_tranches_5ans_nb_sex!$1:$1048576,MATCH('SectorStat-Age-Hommes'!$A523,[1]age_tranches_5ans_nb_sex!$A:$A,0),30)/5</f>
        <v>5.8000000000736005</v>
      </c>
      <c r="BV523">
        <f>INDEX([1]age_tranches_5ans_nb_sex!$1:$1048576,MATCH('SectorStat-Age-Hommes'!$A523,[1]age_tranches_5ans_nb_sex!$A:$A,0),32)/5</f>
        <v>4.599999999984</v>
      </c>
      <c r="BW523">
        <f>INDEX([1]age_tranches_5ans_nb_sex!$1:$1048576,MATCH('SectorStat-Age-Hommes'!$A523,[1]age_tranches_5ans_nb_sex!$A:$A,0),32)/5</f>
        <v>4.599999999984</v>
      </c>
      <c r="BX523">
        <f>INDEX([1]age_tranches_5ans_nb_sex!$1:$1048576,MATCH('SectorStat-Age-Hommes'!$A523,[1]age_tranches_5ans_nb_sex!$A:$A,0),32)/5</f>
        <v>4.599999999984</v>
      </c>
      <c r="BY523">
        <f>INDEX([1]age_tranches_5ans_nb_sex!$1:$1048576,MATCH('SectorStat-Age-Hommes'!$A523,[1]age_tranches_5ans_nb_sex!$A:$A,0),32)/5</f>
        <v>4.599999999984</v>
      </c>
      <c r="BZ523">
        <f>INDEX([1]age_tranches_5ans_nb_sex!$1:$1048576,MATCH('SectorStat-Age-Hommes'!$A523,[1]age_tranches_5ans_nb_sex!$A:$A,0),32)/5</f>
        <v>4.599999999984</v>
      </c>
      <c r="CA523">
        <f>INDEX([1]age_tranches_5ans_nb_sex!$1:$1048576,MATCH('SectorStat-Age-Hommes'!$A523,[1]age_tranches_5ans_nb_sex!$A:$A,0),34)/5</f>
        <v>2.6000000000143997</v>
      </c>
      <c r="CB523">
        <f>INDEX([1]age_tranches_5ans_nb_sex!$1:$1048576,MATCH('SectorStat-Age-Hommes'!$A523,[1]age_tranches_5ans_nb_sex!$A:$A,0),34)/5</f>
        <v>2.6000000000143997</v>
      </c>
      <c r="CC523">
        <f>INDEX([1]age_tranches_5ans_nb_sex!$1:$1048576,MATCH('SectorStat-Age-Hommes'!$A523,[1]age_tranches_5ans_nb_sex!$A:$A,0),34)/5</f>
        <v>2.6000000000143997</v>
      </c>
      <c r="CD523">
        <f>INDEX([1]age_tranches_5ans_nb_sex!$1:$1048576,MATCH('SectorStat-Age-Hommes'!$A523,[1]age_tranches_5ans_nb_sex!$A:$A,0),34)/5</f>
        <v>2.6000000000143997</v>
      </c>
      <c r="CE523">
        <f>INDEX([1]age_tranches_5ans_nb_sex!$1:$1048576,MATCH('SectorStat-Age-Hommes'!$A523,[1]age_tranches_5ans_nb_sex!$A:$A,0),34)/5</f>
        <v>2.6000000000143997</v>
      </c>
      <c r="CF523">
        <f>INDEX([1]age_tranches_5ans_nb_sex!$1:$1048576,MATCH('SectorStat-Age-Hommes'!$A523,[1]age_tranches_5ans_nb_sex!$A:$A,0),36)/5</f>
        <v>1.9999999999695999</v>
      </c>
      <c r="CG523">
        <f>INDEX([1]age_tranches_5ans_nb_sex!$1:$1048576,MATCH('SectorStat-Age-Hommes'!$A523,[1]age_tranches_5ans_nb_sex!$A:$A,0),36)/5</f>
        <v>1.9999999999695999</v>
      </c>
      <c r="CH523">
        <f>INDEX([1]age_tranches_5ans_nb_sex!$1:$1048576,MATCH('SectorStat-Age-Hommes'!$A523,[1]age_tranches_5ans_nb_sex!$A:$A,0),36)/5</f>
        <v>1.9999999999695999</v>
      </c>
      <c r="CI523">
        <f>INDEX([1]age_tranches_5ans_nb_sex!$1:$1048576,MATCH('SectorStat-Age-Hommes'!$A523,[1]age_tranches_5ans_nb_sex!$A:$A,0),36)/5</f>
        <v>1.9999999999695999</v>
      </c>
      <c r="CJ523">
        <f>INDEX([1]age_tranches_5ans_nb_sex!$1:$1048576,MATCH('SectorStat-Age-Hommes'!$A523,[1]age_tranches_5ans_nb_sex!$A:$A,0),36)/5</f>
        <v>1.9999999999695999</v>
      </c>
      <c r="CK523">
        <f>INDEX([1]age_tranches_5ans_nb_sex!$1:$1048576,MATCH('SectorStat-Age-Hommes'!$A523,[1]age_tranches_5ans_nb_sex!$A:$A,0),38)/5</f>
        <v>0.20000000010479999</v>
      </c>
      <c r="CL523">
        <f>INDEX([1]age_tranches_5ans_nb_sex!$1:$1048576,MATCH('SectorStat-Age-Hommes'!$A523,[1]age_tranches_5ans_nb_sex!$A:$A,0),38)/5</f>
        <v>0.20000000010479999</v>
      </c>
      <c r="CM523">
        <f>INDEX([1]age_tranches_5ans_nb_sex!$1:$1048576,MATCH('SectorStat-Age-Hommes'!$A523,[1]age_tranches_5ans_nb_sex!$A:$A,0),38)/5</f>
        <v>0.20000000010479999</v>
      </c>
      <c r="CN523">
        <f>INDEX([1]age_tranches_5ans_nb_sex!$1:$1048576,MATCH('SectorStat-Age-Hommes'!$A523,[1]age_tranches_5ans_nb_sex!$A:$A,0),38)/5</f>
        <v>0.20000000010479999</v>
      </c>
      <c r="CO523">
        <f>INDEX([1]age_tranches_5ans_nb_sex!$1:$1048576,MATCH('SectorStat-Age-Hommes'!$A523,[1]age_tranches_5ans_nb_sex!$A:$A,0),38)/5</f>
        <v>0.20000000010479999</v>
      </c>
      <c r="CP523" s="2">
        <f>INDEX([1]age_tranches_5ans_nb_sex!$1:$1048576,MATCH('SectorStat-Age-Hommes'!$A523,[1]age_tranches_5ans_nb_sex!$A:$A,0),40)/5</f>
        <v>0.39999999994000002</v>
      </c>
      <c r="CQ523" s="2">
        <f>INDEX([1]age_tranches_5ans_nb_sex!$1:$1048576,MATCH('SectorStat-Age-Hommes'!$A523,[1]age_tranches_5ans_nb_sex!$A:$A,0),40)/5</f>
        <v>0.39999999994000002</v>
      </c>
      <c r="CR523" s="2">
        <f>INDEX([1]age_tranches_5ans_nb_sex!$1:$1048576,MATCH('SectorStat-Age-Hommes'!$A523,[1]age_tranches_5ans_nb_sex!$A:$A,0),40)/5</f>
        <v>0.39999999994000002</v>
      </c>
      <c r="CS523" s="2">
        <f>INDEX([1]age_tranches_5ans_nb_sex!$1:$1048576,MATCH('SectorStat-Age-Hommes'!$A523,[1]age_tranches_5ans_nb_sex!$A:$A,0),40)/5</f>
        <v>0.39999999994000002</v>
      </c>
      <c r="CT523" s="2">
        <f>INDEX([1]age_tranches_5ans_nb_sex!$1:$1048576,MATCH('SectorStat-Age-Hommes'!$A523,[1]age_tranches_5ans_nb_sex!$A:$A,0),40)/5</f>
        <v>0.39999999994000002</v>
      </c>
      <c r="CZ523" s="3"/>
      <c r="DA523" s="3"/>
      <c r="DB523" s="3"/>
      <c r="DC523" s="3"/>
      <c r="DD523" s="3"/>
    </row>
    <row r="524" spans="1:108" x14ac:dyDescent="0.35">
      <c r="A524" s="1" t="s">
        <v>1030</v>
      </c>
      <c r="B524" s="1" t="s">
        <v>1031</v>
      </c>
      <c r="C524" t="str">
        <f>INDEX([1]SectorStat!$1:$1048576,MATCH('[1]Distribution ages'!$A524,[1]SectorStat!$B:$B,0),4)</f>
        <v>Schaerbeek</v>
      </c>
      <c r="D524">
        <f>INDEX([1]age_tranches_5ans_nb_sex!$1:$1048576,MATCH('SectorStat-Age-Hommes'!$A524,[1]age_tranches_5ans_nb_sex!$A:$A,0),4)/5</f>
        <v>23.000000000086196</v>
      </c>
      <c r="E524">
        <f>INDEX([1]age_tranches_5ans_nb_sex!$1:$1048576,MATCH('SectorStat-Age-Hommes'!$A524,[1]age_tranches_5ans_nb_sex!$A:$A,0),4)/5</f>
        <v>23.000000000086196</v>
      </c>
      <c r="F524">
        <f>INDEX([1]age_tranches_5ans_nb_sex!$1:$1048576,MATCH('SectorStat-Age-Hommes'!$A524,[1]age_tranches_5ans_nb_sex!$A:$A,0),4)/5</f>
        <v>23.000000000086196</v>
      </c>
      <c r="G524">
        <f>INDEX([1]age_tranches_5ans_nb_sex!$1:$1048576,MATCH('SectorStat-Age-Hommes'!$A524,[1]age_tranches_5ans_nb_sex!$A:$A,0),4)/5</f>
        <v>23.000000000086196</v>
      </c>
      <c r="H524">
        <f>INDEX([1]age_tranches_5ans_nb_sex!$1:$1048576,MATCH('SectorStat-Age-Hommes'!$A524,[1]age_tranches_5ans_nb_sex!$A:$A,0),4)/5</f>
        <v>23.000000000086196</v>
      </c>
      <c r="I524">
        <f>INDEX([1]age_tranches_5ans_nb_sex!$1:$1048576,MATCH('SectorStat-Age-Hommes'!$A524,[1]age_tranches_5ans_nb_sex!$A:$A,0),6)/5</f>
        <v>20.9999999998516</v>
      </c>
      <c r="J524">
        <f>INDEX([1]age_tranches_5ans_nb_sex!$1:$1048576,MATCH('SectorStat-Age-Hommes'!$A524,[1]age_tranches_5ans_nb_sex!$A:$A,0),6)/5</f>
        <v>20.9999999998516</v>
      </c>
      <c r="K524">
        <f>INDEX([1]age_tranches_5ans_nb_sex!$1:$1048576,MATCH('SectorStat-Age-Hommes'!$A524,[1]age_tranches_5ans_nb_sex!$A:$A,0),6)/5</f>
        <v>20.9999999998516</v>
      </c>
      <c r="L524">
        <f>INDEX([1]age_tranches_5ans_nb_sex!$1:$1048576,MATCH('SectorStat-Age-Hommes'!$A524,[1]age_tranches_5ans_nb_sex!$A:$A,0),6)/5</f>
        <v>20.9999999998516</v>
      </c>
      <c r="M524">
        <f>INDEX([1]age_tranches_5ans_nb_sex!$1:$1048576,MATCH('SectorStat-Age-Hommes'!$A524,[1]age_tranches_5ans_nb_sex!$A:$A,0),6)/5</f>
        <v>20.9999999998516</v>
      </c>
      <c r="N524">
        <f>INDEX([1]age_tranches_5ans_nb_sex!$1:$1048576,MATCH('SectorStat-Age-Hommes'!$A524,[1]age_tranches_5ans_nb_sex!$A:$A,0),8)/5</f>
        <v>21.199999999651201</v>
      </c>
      <c r="O524">
        <f>INDEX([1]age_tranches_5ans_nb_sex!$1:$1048576,MATCH('SectorStat-Age-Hommes'!$A524,[1]age_tranches_5ans_nb_sex!$A:$A,0),8)/5</f>
        <v>21.199999999651201</v>
      </c>
      <c r="P524">
        <f>INDEX([1]age_tranches_5ans_nb_sex!$1:$1048576,MATCH('SectorStat-Age-Hommes'!$A524,[1]age_tranches_5ans_nb_sex!$A:$A,0),8)/5</f>
        <v>21.199999999651201</v>
      </c>
      <c r="Q524">
        <f>INDEX([1]age_tranches_5ans_nb_sex!$1:$1048576,MATCH('SectorStat-Age-Hommes'!$A524,[1]age_tranches_5ans_nb_sex!$A:$A,0),8)/5</f>
        <v>21.199999999651201</v>
      </c>
      <c r="R524">
        <f>INDEX([1]age_tranches_5ans_nb_sex!$1:$1048576,MATCH('SectorStat-Age-Hommes'!$A524,[1]age_tranches_5ans_nb_sex!$A:$A,0),8)/5</f>
        <v>21.199999999651201</v>
      </c>
      <c r="S524">
        <f>INDEX([1]age_tranches_5ans_nb_sex!$1:$1048576,MATCH('SectorStat-Age-Hommes'!$A524,[1]age_tranches_5ans_nb_sex!$A:$A,0),10)/5</f>
        <v>19.3999999999624</v>
      </c>
      <c r="T524">
        <f>INDEX([1]age_tranches_5ans_nb_sex!$1:$1048576,MATCH('SectorStat-Age-Hommes'!$A524,[1]age_tranches_5ans_nb_sex!$A:$A,0),10)/5</f>
        <v>19.3999999999624</v>
      </c>
      <c r="U524">
        <f>INDEX([1]age_tranches_5ans_nb_sex!$1:$1048576,MATCH('SectorStat-Age-Hommes'!$A524,[1]age_tranches_5ans_nb_sex!$A:$A,0),10)/5</f>
        <v>19.3999999999624</v>
      </c>
      <c r="V524">
        <f>INDEX([1]age_tranches_5ans_nb_sex!$1:$1048576,MATCH('SectorStat-Age-Hommes'!$A524,[1]age_tranches_5ans_nb_sex!$A:$A,0),10)/5</f>
        <v>19.3999999999624</v>
      </c>
      <c r="W524">
        <f>INDEX([1]age_tranches_5ans_nb_sex!$1:$1048576,MATCH('SectorStat-Age-Hommes'!$A524,[1]age_tranches_5ans_nb_sex!$A:$A,0),10)/5</f>
        <v>19.3999999999624</v>
      </c>
      <c r="X524">
        <f>INDEX([1]age_tranches_5ans_nb_sex!$1:$1048576,MATCH('SectorStat-Age-Hommes'!$A524,[1]age_tranches_5ans_nb_sex!$A:$A,0),10)/5</f>
        <v>19.3999999999624</v>
      </c>
      <c r="Y524">
        <f>INDEX([1]age_tranches_5ans_nb_sex!$1:$1048576,MATCH('SectorStat-Age-Hommes'!$A524,[1]age_tranches_5ans_nb_sex!$A:$A,0),12)/5</f>
        <v>18.600000000017801</v>
      </c>
      <c r="Z524">
        <f>INDEX([1]age_tranches_5ans_nb_sex!$1:$1048576,MATCH('SectorStat-Age-Hommes'!$A524,[1]age_tranches_5ans_nb_sex!$A:$A,0),12)/5</f>
        <v>18.600000000017801</v>
      </c>
      <c r="AA524">
        <f>INDEX([1]age_tranches_5ans_nb_sex!$1:$1048576,MATCH('SectorStat-Age-Hommes'!$A524,[1]age_tranches_5ans_nb_sex!$A:$A,0),12)/5</f>
        <v>18.600000000017801</v>
      </c>
      <c r="AB524">
        <f>INDEX([1]age_tranches_5ans_nb_sex!$1:$1048576,MATCH('SectorStat-Age-Hommes'!$A524,[1]age_tranches_5ans_nb_sex!$A:$A,0),12)/5</f>
        <v>18.600000000017801</v>
      </c>
      <c r="AC524">
        <f>INDEX([1]age_tranches_5ans_nb_sex!$1:$1048576,MATCH('SectorStat-Age-Hommes'!$A524,[1]age_tranches_5ans_nb_sex!$A:$A,0),14)/5</f>
        <v>26.199999999864598</v>
      </c>
      <c r="AD524">
        <f>INDEX([1]age_tranches_5ans_nb_sex!$1:$1048576,MATCH('SectorStat-Age-Hommes'!$A524,[1]age_tranches_5ans_nb_sex!$A:$A,0),14)/5</f>
        <v>26.199999999864598</v>
      </c>
      <c r="AE524">
        <f>INDEX([1]age_tranches_5ans_nb_sex!$1:$1048576,MATCH('SectorStat-Age-Hommes'!$A524,[1]age_tranches_5ans_nb_sex!$A:$A,0),14)/5</f>
        <v>26.199999999864598</v>
      </c>
      <c r="AF524">
        <f>INDEX([1]age_tranches_5ans_nb_sex!$1:$1048576,MATCH('SectorStat-Age-Hommes'!$A524,[1]age_tranches_5ans_nb_sex!$A:$A,0),14)/5</f>
        <v>26.199999999864598</v>
      </c>
      <c r="AG524">
        <f>INDEX([1]age_tranches_5ans_nb_sex!$1:$1048576,MATCH('SectorStat-Age-Hommes'!$A524,[1]age_tranches_5ans_nb_sex!$A:$A,0),14)/5</f>
        <v>26.199999999864598</v>
      </c>
      <c r="AH524">
        <f>INDEX([1]age_tranches_5ans_nb_sex!$1:$1048576,MATCH('SectorStat-Age-Hommes'!$A524,[1]age_tranches_5ans_nb_sex!$A:$A,0),16)/5</f>
        <v>30.799999999732599</v>
      </c>
      <c r="AI524">
        <f>INDEX([1]age_tranches_5ans_nb_sex!$1:$1048576,MATCH('SectorStat-Age-Hommes'!$A524,[1]age_tranches_5ans_nb_sex!$A:$A,0),16)/5</f>
        <v>30.799999999732599</v>
      </c>
      <c r="AJ524">
        <f>INDEX([1]age_tranches_5ans_nb_sex!$1:$1048576,MATCH('SectorStat-Age-Hommes'!$A524,[1]age_tranches_5ans_nb_sex!$A:$A,0),16)/5</f>
        <v>30.799999999732599</v>
      </c>
      <c r="AK524">
        <f>INDEX([1]age_tranches_5ans_nb_sex!$1:$1048576,MATCH('SectorStat-Age-Hommes'!$A524,[1]age_tranches_5ans_nb_sex!$A:$A,0),16)/5</f>
        <v>30.799999999732599</v>
      </c>
      <c r="AL524">
        <f>INDEX([1]age_tranches_5ans_nb_sex!$1:$1048576,MATCH('SectorStat-Age-Hommes'!$A524,[1]age_tranches_5ans_nb_sex!$A:$A,0),16)/5</f>
        <v>30.799999999732599</v>
      </c>
      <c r="AM524">
        <f>INDEX([1]age_tranches_5ans_nb_sex!$1:$1048576,MATCH('SectorStat-Age-Hommes'!$A524,[1]age_tranches_5ans_nb_sex!$A:$A,0),18)/5</f>
        <v>28.399999999898796</v>
      </c>
      <c r="AN524">
        <f>INDEX([1]age_tranches_5ans_nb_sex!$1:$1048576,MATCH('SectorStat-Age-Hommes'!$A524,[1]age_tranches_5ans_nb_sex!$A:$A,0),18)/5</f>
        <v>28.399999999898796</v>
      </c>
      <c r="AO524">
        <f>INDEX([1]age_tranches_5ans_nb_sex!$1:$1048576,MATCH('SectorStat-Age-Hommes'!$A524,[1]age_tranches_5ans_nb_sex!$A:$A,0),18)/5</f>
        <v>28.399999999898796</v>
      </c>
      <c r="AP524">
        <f>INDEX([1]age_tranches_5ans_nb_sex!$1:$1048576,MATCH('SectorStat-Age-Hommes'!$A524,[1]age_tranches_5ans_nb_sex!$A:$A,0),18)/5</f>
        <v>28.399999999898796</v>
      </c>
      <c r="AQ524">
        <f>INDEX([1]age_tranches_5ans_nb_sex!$1:$1048576,MATCH('SectorStat-Age-Hommes'!$A524,[1]age_tranches_5ans_nb_sex!$A:$A,0),18)/5</f>
        <v>28.399999999898796</v>
      </c>
      <c r="AR524">
        <f>INDEX([1]age_tranches_5ans_nb_sex!$1:$1048576,MATCH('SectorStat-Age-Hommes'!$A524,[1]age_tranches_5ans_nb_sex!$A:$A,0),20)/5</f>
        <v>29.000000000043805</v>
      </c>
      <c r="AS524">
        <f>INDEX([1]age_tranches_5ans_nb_sex!$1:$1048576,MATCH('SectorStat-Age-Hommes'!$A524,[1]age_tranches_5ans_nb_sex!$A:$A,0),20)/5</f>
        <v>29.000000000043805</v>
      </c>
      <c r="AT524">
        <f>INDEX([1]age_tranches_5ans_nb_sex!$1:$1048576,MATCH('SectorStat-Age-Hommes'!$A524,[1]age_tranches_5ans_nb_sex!$A:$A,0),20)/5</f>
        <v>29.000000000043805</v>
      </c>
      <c r="AU524">
        <f>INDEX([1]age_tranches_5ans_nb_sex!$1:$1048576,MATCH('SectorStat-Age-Hommes'!$A524,[1]age_tranches_5ans_nb_sex!$A:$A,0),20)/5</f>
        <v>29.000000000043805</v>
      </c>
      <c r="AV524">
        <f>INDEX([1]age_tranches_5ans_nb_sex!$1:$1048576,MATCH('SectorStat-Age-Hommes'!$A524,[1]age_tranches_5ans_nb_sex!$A:$A,0),20)/5</f>
        <v>29.000000000043805</v>
      </c>
      <c r="AW524">
        <f>INDEX([1]age_tranches_5ans_nb_sex!$1:$1048576,MATCH('SectorStat-Age-Hommes'!$A524,[1]age_tranches_5ans_nb_sex!$A:$A,0),22)/5</f>
        <v>26.8000000000096</v>
      </c>
      <c r="AX524">
        <f>INDEX([1]age_tranches_5ans_nb_sex!$1:$1048576,MATCH('SectorStat-Age-Hommes'!$A524,[1]age_tranches_5ans_nb_sex!$A:$A,0),22)/5</f>
        <v>26.8000000000096</v>
      </c>
      <c r="AY524">
        <f>INDEX([1]age_tranches_5ans_nb_sex!$1:$1048576,MATCH('SectorStat-Age-Hommes'!$A524,[1]age_tranches_5ans_nb_sex!$A:$A,0),22)/5</f>
        <v>26.8000000000096</v>
      </c>
      <c r="AZ524">
        <f>INDEX([1]age_tranches_5ans_nb_sex!$1:$1048576,MATCH('SectorStat-Age-Hommes'!$A524,[1]age_tranches_5ans_nb_sex!$A:$A,0),22)/5</f>
        <v>26.8000000000096</v>
      </c>
      <c r="BA524">
        <f>INDEX([1]age_tranches_5ans_nb_sex!$1:$1048576,MATCH('SectorStat-Age-Hommes'!$A524,[1]age_tranches_5ans_nb_sex!$A:$A,0),22)/5</f>
        <v>26.8000000000096</v>
      </c>
      <c r="BB524">
        <f>INDEX([1]age_tranches_5ans_nb_sex!$1:$1048576,MATCH('SectorStat-Age-Hommes'!$A524,[1]age_tranches_5ans_nb_sex!$A:$A,0),24)/5</f>
        <v>19.800000000307797</v>
      </c>
      <c r="BC524">
        <f>INDEX([1]age_tranches_5ans_nb_sex!$1:$1048576,MATCH('SectorStat-Age-Hommes'!$A524,[1]age_tranches_5ans_nb_sex!$A:$A,0),24)/5</f>
        <v>19.800000000307797</v>
      </c>
      <c r="BD524">
        <f>INDEX([1]age_tranches_5ans_nb_sex!$1:$1048576,MATCH('SectorStat-Age-Hommes'!$A524,[1]age_tranches_5ans_nb_sex!$A:$A,0),24)/5</f>
        <v>19.800000000307797</v>
      </c>
      <c r="BE524">
        <f>INDEX([1]age_tranches_5ans_nb_sex!$1:$1048576,MATCH('SectorStat-Age-Hommes'!$A524,[1]age_tranches_5ans_nb_sex!$A:$A,0),24)/5</f>
        <v>19.800000000307797</v>
      </c>
      <c r="BF524">
        <f>INDEX([1]age_tranches_5ans_nb_sex!$1:$1048576,MATCH('SectorStat-Age-Hommes'!$A524,[1]age_tranches_5ans_nb_sex!$A:$A,0),24)/5</f>
        <v>19.800000000307797</v>
      </c>
      <c r="BG524">
        <f>INDEX([1]age_tranches_5ans_nb_sex!$1:$1048576,MATCH('SectorStat-Age-Hommes'!$A524,[1]age_tranches_5ans_nb_sex!$A:$A,0),26)/5</f>
        <v>23.999999999830401</v>
      </c>
      <c r="BH524">
        <f>INDEX([1]age_tranches_5ans_nb_sex!$1:$1048576,MATCH('SectorStat-Age-Hommes'!$A524,[1]age_tranches_5ans_nb_sex!$A:$A,0),26)/5</f>
        <v>23.999999999830401</v>
      </c>
      <c r="BI524">
        <f>INDEX([1]age_tranches_5ans_nb_sex!$1:$1048576,MATCH('SectorStat-Age-Hommes'!$A524,[1]age_tranches_5ans_nb_sex!$A:$A,0),26)/5</f>
        <v>23.999999999830401</v>
      </c>
      <c r="BJ524">
        <f>INDEX([1]age_tranches_5ans_nb_sex!$1:$1048576,MATCH('SectorStat-Age-Hommes'!$A524,[1]age_tranches_5ans_nb_sex!$A:$A,0),26)/5</f>
        <v>23.999999999830401</v>
      </c>
      <c r="BK524">
        <f>INDEX([1]age_tranches_5ans_nb_sex!$1:$1048576,MATCH('SectorStat-Age-Hommes'!$A524,[1]age_tranches_5ans_nb_sex!$A:$A,0),26)/5</f>
        <v>23.999999999830401</v>
      </c>
      <c r="BL524">
        <f>INDEX([1]age_tranches_5ans_nb_sex!$1:$1048576,MATCH('SectorStat-Age-Hommes'!$A524,[1]age_tranches_5ans_nb_sex!$A:$A,0),28)/5</f>
        <v>15.999999999638201</v>
      </c>
      <c r="BM524">
        <f>INDEX([1]age_tranches_5ans_nb_sex!$1:$1048576,MATCH('SectorStat-Age-Hommes'!$A524,[1]age_tranches_5ans_nb_sex!$A:$A,0),28)/5</f>
        <v>15.999999999638201</v>
      </c>
      <c r="BN524">
        <f>INDEX([1]age_tranches_5ans_nb_sex!$1:$1048576,MATCH('SectorStat-Age-Hommes'!$A524,[1]age_tranches_5ans_nb_sex!$A:$A,0),28)/5</f>
        <v>15.999999999638201</v>
      </c>
      <c r="BO524">
        <f>INDEX([1]age_tranches_5ans_nb_sex!$1:$1048576,MATCH('SectorStat-Age-Hommes'!$A524,[1]age_tranches_5ans_nb_sex!$A:$A,0),28)/5</f>
        <v>15.999999999638201</v>
      </c>
      <c r="BP524">
        <f>INDEX([1]age_tranches_5ans_nb_sex!$1:$1048576,MATCH('SectorStat-Age-Hommes'!$A524,[1]age_tranches_5ans_nb_sex!$A:$A,0),28)/5</f>
        <v>15.999999999638201</v>
      </c>
      <c r="BQ524">
        <f>INDEX([1]age_tranches_5ans_nb_sex!$1:$1048576,MATCH('SectorStat-Age-Hommes'!$A524,[1]age_tranches_5ans_nb_sex!$A:$A,0),30)/5</f>
        <v>14.8000000000944</v>
      </c>
      <c r="BR524">
        <f>INDEX([1]age_tranches_5ans_nb_sex!$1:$1048576,MATCH('SectorStat-Age-Hommes'!$A524,[1]age_tranches_5ans_nb_sex!$A:$A,0),30)/5</f>
        <v>14.8000000000944</v>
      </c>
      <c r="BS524">
        <f>INDEX([1]age_tranches_5ans_nb_sex!$1:$1048576,MATCH('SectorStat-Age-Hommes'!$A524,[1]age_tranches_5ans_nb_sex!$A:$A,0),30)/5</f>
        <v>14.8000000000944</v>
      </c>
      <c r="BT524">
        <f>INDEX([1]age_tranches_5ans_nb_sex!$1:$1048576,MATCH('SectorStat-Age-Hommes'!$A524,[1]age_tranches_5ans_nb_sex!$A:$A,0),30)/5</f>
        <v>14.8000000000944</v>
      </c>
      <c r="BU524">
        <f>INDEX([1]age_tranches_5ans_nb_sex!$1:$1048576,MATCH('SectorStat-Age-Hommes'!$A524,[1]age_tranches_5ans_nb_sex!$A:$A,0),30)/5</f>
        <v>14.8000000000944</v>
      </c>
      <c r="BV524">
        <f>INDEX([1]age_tranches_5ans_nb_sex!$1:$1048576,MATCH('SectorStat-Age-Hommes'!$A524,[1]age_tranches_5ans_nb_sex!$A:$A,0),32)/5</f>
        <v>16.800000000329</v>
      </c>
      <c r="BW524">
        <f>INDEX([1]age_tranches_5ans_nb_sex!$1:$1048576,MATCH('SectorStat-Age-Hommes'!$A524,[1]age_tranches_5ans_nb_sex!$A:$A,0),32)/5</f>
        <v>16.800000000329</v>
      </c>
      <c r="BX524">
        <f>INDEX([1]age_tranches_5ans_nb_sex!$1:$1048576,MATCH('SectorStat-Age-Hommes'!$A524,[1]age_tranches_5ans_nb_sex!$A:$A,0),32)/5</f>
        <v>16.800000000329</v>
      </c>
      <c r="BY524">
        <f>INDEX([1]age_tranches_5ans_nb_sex!$1:$1048576,MATCH('SectorStat-Age-Hommes'!$A524,[1]age_tranches_5ans_nb_sex!$A:$A,0),32)/5</f>
        <v>16.800000000329</v>
      </c>
      <c r="BZ524">
        <f>INDEX([1]age_tranches_5ans_nb_sex!$1:$1048576,MATCH('SectorStat-Age-Hommes'!$A524,[1]age_tranches_5ans_nb_sex!$A:$A,0),32)/5</f>
        <v>16.800000000329</v>
      </c>
      <c r="CA524">
        <f>INDEX([1]age_tranches_5ans_nb_sex!$1:$1048576,MATCH('SectorStat-Age-Hommes'!$A524,[1]age_tranches_5ans_nb_sex!$A:$A,0),34)/5</f>
        <v>6.9999999997018012</v>
      </c>
      <c r="CB524">
        <f>INDEX([1]age_tranches_5ans_nb_sex!$1:$1048576,MATCH('SectorStat-Age-Hommes'!$A524,[1]age_tranches_5ans_nb_sex!$A:$A,0),34)/5</f>
        <v>6.9999999997018012</v>
      </c>
      <c r="CC524">
        <f>INDEX([1]age_tranches_5ans_nb_sex!$1:$1048576,MATCH('SectorStat-Age-Hommes'!$A524,[1]age_tranches_5ans_nb_sex!$A:$A,0),34)/5</f>
        <v>6.9999999997018012</v>
      </c>
      <c r="CD524">
        <f>INDEX([1]age_tranches_5ans_nb_sex!$1:$1048576,MATCH('SectorStat-Age-Hommes'!$A524,[1]age_tranches_5ans_nb_sex!$A:$A,0),34)/5</f>
        <v>6.9999999997018012</v>
      </c>
      <c r="CE524">
        <f>INDEX([1]age_tranches_5ans_nb_sex!$1:$1048576,MATCH('SectorStat-Age-Hommes'!$A524,[1]age_tranches_5ans_nb_sex!$A:$A,0),34)/5</f>
        <v>6.9999999997018012</v>
      </c>
      <c r="CF524">
        <f>INDEX([1]age_tranches_5ans_nb_sex!$1:$1048576,MATCH('SectorStat-Age-Hommes'!$A524,[1]age_tranches_5ans_nb_sex!$A:$A,0),36)/5</f>
        <v>7.2000000002476003</v>
      </c>
      <c r="CG524">
        <f>INDEX([1]age_tranches_5ans_nb_sex!$1:$1048576,MATCH('SectorStat-Age-Hommes'!$A524,[1]age_tranches_5ans_nb_sex!$A:$A,0),36)/5</f>
        <v>7.2000000002476003</v>
      </c>
      <c r="CH524">
        <f>INDEX([1]age_tranches_5ans_nb_sex!$1:$1048576,MATCH('SectorStat-Age-Hommes'!$A524,[1]age_tranches_5ans_nb_sex!$A:$A,0),36)/5</f>
        <v>7.2000000002476003</v>
      </c>
      <c r="CI524">
        <f>INDEX([1]age_tranches_5ans_nb_sex!$1:$1048576,MATCH('SectorStat-Age-Hommes'!$A524,[1]age_tranches_5ans_nb_sex!$A:$A,0),36)/5</f>
        <v>7.2000000002476003</v>
      </c>
      <c r="CJ524">
        <f>INDEX([1]age_tranches_5ans_nb_sex!$1:$1048576,MATCH('SectorStat-Age-Hommes'!$A524,[1]age_tranches_5ans_nb_sex!$A:$A,0),36)/5</f>
        <v>7.2000000002476003</v>
      </c>
      <c r="CK524">
        <f>INDEX([1]age_tranches_5ans_nb_sex!$1:$1048576,MATCH('SectorStat-Age-Hommes'!$A524,[1]age_tranches_5ans_nb_sex!$A:$A,0),38)/5</f>
        <v>3.6000000001238002</v>
      </c>
      <c r="CL524">
        <f>INDEX([1]age_tranches_5ans_nb_sex!$1:$1048576,MATCH('SectorStat-Age-Hommes'!$A524,[1]age_tranches_5ans_nb_sex!$A:$A,0),38)/5</f>
        <v>3.6000000001238002</v>
      </c>
      <c r="CM524">
        <f>INDEX([1]age_tranches_5ans_nb_sex!$1:$1048576,MATCH('SectorStat-Age-Hommes'!$A524,[1]age_tranches_5ans_nb_sex!$A:$A,0),38)/5</f>
        <v>3.6000000001238002</v>
      </c>
      <c r="CN524">
        <f>INDEX([1]age_tranches_5ans_nb_sex!$1:$1048576,MATCH('SectorStat-Age-Hommes'!$A524,[1]age_tranches_5ans_nb_sex!$A:$A,0),38)/5</f>
        <v>3.6000000001238002</v>
      </c>
      <c r="CO524">
        <f>INDEX([1]age_tranches_5ans_nb_sex!$1:$1048576,MATCH('SectorStat-Age-Hommes'!$A524,[1]age_tranches_5ans_nb_sex!$A:$A,0),38)/5</f>
        <v>3.6000000001238002</v>
      </c>
      <c r="CP524" s="2">
        <f>INDEX([1]age_tranches_5ans_nb_sex!$1:$1048576,MATCH('SectorStat-Age-Hommes'!$A524,[1]age_tranches_5ans_nb_sex!$A:$A,0),40)/5</f>
        <v>2.3999999998338</v>
      </c>
      <c r="CQ524" s="2">
        <f>INDEX([1]age_tranches_5ans_nb_sex!$1:$1048576,MATCH('SectorStat-Age-Hommes'!$A524,[1]age_tranches_5ans_nb_sex!$A:$A,0),40)/5</f>
        <v>2.3999999998338</v>
      </c>
      <c r="CR524" s="2">
        <f>INDEX([1]age_tranches_5ans_nb_sex!$1:$1048576,MATCH('SectorStat-Age-Hommes'!$A524,[1]age_tranches_5ans_nb_sex!$A:$A,0),40)/5</f>
        <v>2.3999999998338</v>
      </c>
      <c r="CS524" s="2">
        <f>INDEX([1]age_tranches_5ans_nb_sex!$1:$1048576,MATCH('SectorStat-Age-Hommes'!$A524,[1]age_tranches_5ans_nb_sex!$A:$A,0),40)/5</f>
        <v>2.3999999998338</v>
      </c>
      <c r="CT524" s="2">
        <f>INDEX([1]age_tranches_5ans_nb_sex!$1:$1048576,MATCH('SectorStat-Age-Hommes'!$A524,[1]age_tranches_5ans_nb_sex!$A:$A,0),40)/5</f>
        <v>2.3999999998338</v>
      </c>
      <c r="CZ524" s="3"/>
      <c r="DA524" s="3"/>
      <c r="DB524" s="3"/>
      <c r="DC524" s="3"/>
      <c r="DD524" s="3"/>
    </row>
    <row r="525" spans="1:108" x14ac:dyDescent="0.35">
      <c r="A525" s="1" t="s">
        <v>1032</v>
      </c>
      <c r="B525" s="1" t="s">
        <v>1033</v>
      </c>
      <c r="C525" t="str">
        <f>INDEX([1]SectorStat!$1:$1048576,MATCH('[1]Distribution ages'!$A525,[1]SectorStat!$B:$B,0),4)</f>
        <v>Schaerbeek</v>
      </c>
      <c r="D525">
        <f>INDEX([1]age_tranches_5ans_nb_sex!$1:$1048576,MATCH('SectorStat-Age-Hommes'!$A525,[1]age_tranches_5ans_nb_sex!$A:$A,0),4)/5</f>
        <v>44.399999999825198</v>
      </c>
      <c r="E525">
        <f>INDEX([1]age_tranches_5ans_nb_sex!$1:$1048576,MATCH('SectorStat-Age-Hommes'!$A525,[1]age_tranches_5ans_nb_sex!$A:$A,0),4)/5</f>
        <v>44.399999999825198</v>
      </c>
      <c r="F525">
        <f>INDEX([1]age_tranches_5ans_nb_sex!$1:$1048576,MATCH('SectorStat-Age-Hommes'!$A525,[1]age_tranches_5ans_nb_sex!$A:$A,0),4)/5</f>
        <v>44.399999999825198</v>
      </c>
      <c r="G525">
        <f>INDEX([1]age_tranches_5ans_nb_sex!$1:$1048576,MATCH('SectorStat-Age-Hommes'!$A525,[1]age_tranches_5ans_nb_sex!$A:$A,0),4)/5</f>
        <v>44.399999999825198</v>
      </c>
      <c r="H525">
        <f>INDEX([1]age_tranches_5ans_nb_sex!$1:$1048576,MATCH('SectorStat-Age-Hommes'!$A525,[1]age_tranches_5ans_nb_sex!$A:$A,0),4)/5</f>
        <v>44.399999999825198</v>
      </c>
      <c r="I525">
        <f>INDEX([1]age_tranches_5ans_nb_sex!$1:$1048576,MATCH('SectorStat-Age-Hommes'!$A525,[1]age_tranches_5ans_nb_sex!$A:$A,0),6)/5</f>
        <v>40.599999999947997</v>
      </c>
      <c r="J525">
        <f>INDEX([1]age_tranches_5ans_nb_sex!$1:$1048576,MATCH('SectorStat-Age-Hommes'!$A525,[1]age_tranches_5ans_nb_sex!$A:$A,0),6)/5</f>
        <v>40.599999999947997</v>
      </c>
      <c r="K525">
        <f>INDEX([1]age_tranches_5ans_nb_sex!$1:$1048576,MATCH('SectorStat-Age-Hommes'!$A525,[1]age_tranches_5ans_nb_sex!$A:$A,0),6)/5</f>
        <v>40.599999999947997</v>
      </c>
      <c r="L525">
        <f>INDEX([1]age_tranches_5ans_nb_sex!$1:$1048576,MATCH('SectorStat-Age-Hommes'!$A525,[1]age_tranches_5ans_nb_sex!$A:$A,0),6)/5</f>
        <v>40.599999999947997</v>
      </c>
      <c r="M525">
        <f>INDEX([1]age_tranches_5ans_nb_sex!$1:$1048576,MATCH('SectorStat-Age-Hommes'!$A525,[1]age_tranches_5ans_nb_sex!$A:$A,0),6)/5</f>
        <v>40.599999999947997</v>
      </c>
      <c r="N525">
        <f>INDEX([1]age_tranches_5ans_nb_sex!$1:$1048576,MATCH('SectorStat-Age-Hommes'!$A525,[1]age_tranches_5ans_nb_sex!$A:$A,0),8)/5</f>
        <v>39.199999999649606</v>
      </c>
      <c r="O525">
        <f>INDEX([1]age_tranches_5ans_nb_sex!$1:$1048576,MATCH('SectorStat-Age-Hommes'!$A525,[1]age_tranches_5ans_nb_sex!$A:$A,0),8)/5</f>
        <v>39.199999999649606</v>
      </c>
      <c r="P525">
        <f>INDEX([1]age_tranches_5ans_nb_sex!$1:$1048576,MATCH('SectorStat-Age-Hommes'!$A525,[1]age_tranches_5ans_nb_sex!$A:$A,0),8)/5</f>
        <v>39.199999999649606</v>
      </c>
      <c r="Q525">
        <f>INDEX([1]age_tranches_5ans_nb_sex!$1:$1048576,MATCH('SectorStat-Age-Hommes'!$A525,[1]age_tranches_5ans_nb_sex!$A:$A,0),8)/5</f>
        <v>39.199999999649606</v>
      </c>
      <c r="R525">
        <f>INDEX([1]age_tranches_5ans_nb_sex!$1:$1048576,MATCH('SectorStat-Age-Hommes'!$A525,[1]age_tranches_5ans_nb_sex!$A:$A,0),8)/5</f>
        <v>39.199999999649606</v>
      </c>
      <c r="S525">
        <f>INDEX([1]age_tranches_5ans_nb_sex!$1:$1048576,MATCH('SectorStat-Age-Hommes'!$A525,[1]age_tranches_5ans_nb_sex!$A:$A,0),10)/5</f>
        <v>35.200000000351594</v>
      </c>
      <c r="T525">
        <f>INDEX([1]age_tranches_5ans_nb_sex!$1:$1048576,MATCH('SectorStat-Age-Hommes'!$A525,[1]age_tranches_5ans_nb_sex!$A:$A,0),10)/5</f>
        <v>35.200000000351594</v>
      </c>
      <c r="U525">
        <f>INDEX([1]age_tranches_5ans_nb_sex!$1:$1048576,MATCH('SectorStat-Age-Hommes'!$A525,[1]age_tranches_5ans_nb_sex!$A:$A,0),10)/5</f>
        <v>35.200000000351594</v>
      </c>
      <c r="V525">
        <f>INDEX([1]age_tranches_5ans_nb_sex!$1:$1048576,MATCH('SectorStat-Age-Hommes'!$A525,[1]age_tranches_5ans_nb_sex!$A:$A,0),10)/5</f>
        <v>35.200000000351594</v>
      </c>
      <c r="W525">
        <f>INDEX([1]age_tranches_5ans_nb_sex!$1:$1048576,MATCH('SectorStat-Age-Hommes'!$A525,[1]age_tranches_5ans_nb_sex!$A:$A,0),10)/5</f>
        <v>35.200000000351594</v>
      </c>
      <c r="X525">
        <f>INDEX([1]age_tranches_5ans_nb_sex!$1:$1048576,MATCH('SectorStat-Age-Hommes'!$A525,[1]age_tranches_5ans_nb_sex!$A:$A,0),10)/5</f>
        <v>35.200000000351594</v>
      </c>
      <c r="Y525">
        <f>INDEX([1]age_tranches_5ans_nb_sex!$1:$1048576,MATCH('SectorStat-Age-Hommes'!$A525,[1]age_tranches_5ans_nb_sex!$A:$A,0),12)/5</f>
        <v>41.399999999807605</v>
      </c>
      <c r="Z525">
        <f>INDEX([1]age_tranches_5ans_nb_sex!$1:$1048576,MATCH('SectorStat-Age-Hommes'!$A525,[1]age_tranches_5ans_nb_sex!$A:$A,0),12)/5</f>
        <v>41.399999999807605</v>
      </c>
      <c r="AA525">
        <f>INDEX([1]age_tranches_5ans_nb_sex!$1:$1048576,MATCH('SectorStat-Age-Hommes'!$A525,[1]age_tranches_5ans_nb_sex!$A:$A,0),12)/5</f>
        <v>41.399999999807605</v>
      </c>
      <c r="AB525">
        <f>INDEX([1]age_tranches_5ans_nb_sex!$1:$1048576,MATCH('SectorStat-Age-Hommes'!$A525,[1]age_tranches_5ans_nb_sex!$A:$A,0),12)/5</f>
        <v>41.399999999807605</v>
      </c>
      <c r="AC525">
        <f>INDEX([1]age_tranches_5ans_nb_sex!$1:$1048576,MATCH('SectorStat-Age-Hommes'!$A525,[1]age_tranches_5ans_nb_sex!$A:$A,0),14)/5</f>
        <v>43.999999999895401</v>
      </c>
      <c r="AD525">
        <f>INDEX([1]age_tranches_5ans_nb_sex!$1:$1048576,MATCH('SectorStat-Age-Hommes'!$A525,[1]age_tranches_5ans_nb_sex!$A:$A,0),14)/5</f>
        <v>43.999999999895401</v>
      </c>
      <c r="AE525">
        <f>INDEX([1]age_tranches_5ans_nb_sex!$1:$1048576,MATCH('SectorStat-Age-Hommes'!$A525,[1]age_tranches_5ans_nb_sex!$A:$A,0),14)/5</f>
        <v>43.999999999895401</v>
      </c>
      <c r="AF525">
        <f>INDEX([1]age_tranches_5ans_nb_sex!$1:$1048576,MATCH('SectorStat-Age-Hommes'!$A525,[1]age_tranches_5ans_nb_sex!$A:$A,0),14)/5</f>
        <v>43.999999999895401</v>
      </c>
      <c r="AG525">
        <f>INDEX([1]age_tranches_5ans_nb_sex!$1:$1048576,MATCH('SectorStat-Age-Hommes'!$A525,[1]age_tranches_5ans_nb_sex!$A:$A,0),14)/5</f>
        <v>43.999999999895401</v>
      </c>
      <c r="AH525">
        <f>INDEX([1]age_tranches_5ans_nb_sex!$1:$1048576,MATCH('SectorStat-Age-Hommes'!$A525,[1]age_tranches_5ans_nb_sex!$A:$A,0),16)/5</f>
        <v>48.000000000281602</v>
      </c>
      <c r="AI525">
        <f>INDEX([1]age_tranches_5ans_nb_sex!$1:$1048576,MATCH('SectorStat-Age-Hommes'!$A525,[1]age_tranches_5ans_nb_sex!$A:$A,0),16)/5</f>
        <v>48.000000000281602</v>
      </c>
      <c r="AJ525">
        <f>INDEX([1]age_tranches_5ans_nb_sex!$1:$1048576,MATCH('SectorStat-Age-Hommes'!$A525,[1]age_tranches_5ans_nb_sex!$A:$A,0),16)/5</f>
        <v>48.000000000281602</v>
      </c>
      <c r="AK525">
        <f>INDEX([1]age_tranches_5ans_nb_sex!$1:$1048576,MATCH('SectorStat-Age-Hommes'!$A525,[1]age_tranches_5ans_nb_sex!$A:$A,0),16)/5</f>
        <v>48.000000000281602</v>
      </c>
      <c r="AL525">
        <f>INDEX([1]age_tranches_5ans_nb_sex!$1:$1048576,MATCH('SectorStat-Age-Hommes'!$A525,[1]age_tranches_5ans_nb_sex!$A:$A,0),16)/5</f>
        <v>48.000000000281602</v>
      </c>
      <c r="AM525">
        <f>INDEX([1]age_tranches_5ans_nb_sex!$1:$1048576,MATCH('SectorStat-Age-Hommes'!$A525,[1]age_tranches_5ans_nb_sex!$A:$A,0),18)/5</f>
        <v>44.799999999755002</v>
      </c>
      <c r="AN525">
        <f>INDEX([1]age_tranches_5ans_nb_sex!$1:$1048576,MATCH('SectorStat-Age-Hommes'!$A525,[1]age_tranches_5ans_nb_sex!$A:$A,0),18)/5</f>
        <v>44.799999999755002</v>
      </c>
      <c r="AO525">
        <f>INDEX([1]age_tranches_5ans_nb_sex!$1:$1048576,MATCH('SectorStat-Age-Hommes'!$A525,[1]age_tranches_5ans_nb_sex!$A:$A,0),18)/5</f>
        <v>44.799999999755002</v>
      </c>
      <c r="AP525">
        <f>INDEX([1]age_tranches_5ans_nb_sex!$1:$1048576,MATCH('SectorStat-Age-Hommes'!$A525,[1]age_tranches_5ans_nb_sex!$A:$A,0),18)/5</f>
        <v>44.799999999755002</v>
      </c>
      <c r="AQ525">
        <f>INDEX([1]age_tranches_5ans_nb_sex!$1:$1048576,MATCH('SectorStat-Age-Hommes'!$A525,[1]age_tranches_5ans_nb_sex!$A:$A,0),18)/5</f>
        <v>44.799999999755002</v>
      </c>
      <c r="AR525">
        <f>INDEX([1]age_tranches_5ans_nb_sex!$1:$1048576,MATCH('SectorStat-Age-Hommes'!$A525,[1]age_tranches_5ans_nb_sex!$A:$A,0),20)/5</f>
        <v>46.399999999474197</v>
      </c>
      <c r="AS525">
        <f>INDEX([1]age_tranches_5ans_nb_sex!$1:$1048576,MATCH('SectorStat-Age-Hommes'!$A525,[1]age_tranches_5ans_nb_sex!$A:$A,0),20)/5</f>
        <v>46.399999999474197</v>
      </c>
      <c r="AT525">
        <f>INDEX([1]age_tranches_5ans_nb_sex!$1:$1048576,MATCH('SectorStat-Age-Hommes'!$A525,[1]age_tranches_5ans_nb_sex!$A:$A,0),20)/5</f>
        <v>46.399999999474197</v>
      </c>
      <c r="AU525">
        <f>INDEX([1]age_tranches_5ans_nb_sex!$1:$1048576,MATCH('SectorStat-Age-Hommes'!$A525,[1]age_tranches_5ans_nb_sex!$A:$A,0),20)/5</f>
        <v>46.399999999474197</v>
      </c>
      <c r="AV525">
        <f>INDEX([1]age_tranches_5ans_nb_sex!$1:$1048576,MATCH('SectorStat-Age-Hommes'!$A525,[1]age_tranches_5ans_nb_sex!$A:$A,0),20)/5</f>
        <v>46.399999999474197</v>
      </c>
      <c r="AW525">
        <f>INDEX([1]age_tranches_5ans_nb_sex!$1:$1048576,MATCH('SectorStat-Age-Hommes'!$A525,[1]age_tranches_5ans_nb_sex!$A:$A,0),22)/5</f>
        <v>42.000000000246402</v>
      </c>
      <c r="AX525">
        <f>INDEX([1]age_tranches_5ans_nb_sex!$1:$1048576,MATCH('SectorStat-Age-Hommes'!$A525,[1]age_tranches_5ans_nb_sex!$A:$A,0),22)/5</f>
        <v>42.000000000246402</v>
      </c>
      <c r="AY525">
        <f>INDEX([1]age_tranches_5ans_nb_sex!$1:$1048576,MATCH('SectorStat-Age-Hommes'!$A525,[1]age_tranches_5ans_nb_sex!$A:$A,0),22)/5</f>
        <v>42.000000000246402</v>
      </c>
      <c r="AZ525">
        <f>INDEX([1]age_tranches_5ans_nb_sex!$1:$1048576,MATCH('SectorStat-Age-Hommes'!$A525,[1]age_tranches_5ans_nb_sex!$A:$A,0),22)/5</f>
        <v>42.000000000246402</v>
      </c>
      <c r="BA525">
        <f>INDEX([1]age_tranches_5ans_nb_sex!$1:$1048576,MATCH('SectorStat-Age-Hommes'!$A525,[1]age_tranches_5ans_nb_sex!$A:$A,0),22)/5</f>
        <v>42.000000000246402</v>
      </c>
      <c r="BB525">
        <f>INDEX([1]age_tranches_5ans_nb_sex!$1:$1048576,MATCH('SectorStat-Age-Hommes'!$A525,[1]age_tranches_5ans_nb_sex!$A:$A,0),24)/5</f>
        <v>33.199999999614406</v>
      </c>
      <c r="BC525">
        <f>INDEX([1]age_tranches_5ans_nb_sex!$1:$1048576,MATCH('SectorStat-Age-Hommes'!$A525,[1]age_tranches_5ans_nb_sex!$A:$A,0),24)/5</f>
        <v>33.199999999614406</v>
      </c>
      <c r="BD525">
        <f>INDEX([1]age_tranches_5ans_nb_sex!$1:$1048576,MATCH('SectorStat-Age-Hommes'!$A525,[1]age_tranches_5ans_nb_sex!$A:$A,0),24)/5</f>
        <v>33.199999999614406</v>
      </c>
      <c r="BE525">
        <f>INDEX([1]age_tranches_5ans_nb_sex!$1:$1048576,MATCH('SectorStat-Age-Hommes'!$A525,[1]age_tranches_5ans_nb_sex!$A:$A,0),24)/5</f>
        <v>33.199999999614406</v>
      </c>
      <c r="BF525">
        <f>INDEX([1]age_tranches_5ans_nb_sex!$1:$1048576,MATCH('SectorStat-Age-Hommes'!$A525,[1]age_tranches_5ans_nb_sex!$A:$A,0),24)/5</f>
        <v>33.199999999614406</v>
      </c>
      <c r="BG525">
        <f>INDEX([1]age_tranches_5ans_nb_sex!$1:$1048576,MATCH('SectorStat-Age-Hommes'!$A525,[1]age_tranches_5ans_nb_sex!$A:$A,0),26)/5</f>
        <v>24.199999999561602</v>
      </c>
      <c r="BH525">
        <f>INDEX([1]age_tranches_5ans_nb_sex!$1:$1048576,MATCH('SectorStat-Age-Hommes'!$A525,[1]age_tranches_5ans_nb_sex!$A:$A,0),26)/5</f>
        <v>24.199999999561602</v>
      </c>
      <c r="BI525">
        <f>INDEX([1]age_tranches_5ans_nb_sex!$1:$1048576,MATCH('SectorStat-Age-Hommes'!$A525,[1]age_tranches_5ans_nb_sex!$A:$A,0),26)/5</f>
        <v>24.199999999561602</v>
      </c>
      <c r="BJ525">
        <f>INDEX([1]age_tranches_5ans_nb_sex!$1:$1048576,MATCH('SectorStat-Age-Hommes'!$A525,[1]age_tranches_5ans_nb_sex!$A:$A,0),26)/5</f>
        <v>24.199999999561602</v>
      </c>
      <c r="BK525">
        <f>INDEX([1]age_tranches_5ans_nb_sex!$1:$1048576,MATCH('SectorStat-Age-Hommes'!$A525,[1]age_tranches_5ans_nb_sex!$A:$A,0),26)/5</f>
        <v>24.199999999561602</v>
      </c>
      <c r="BL525">
        <f>INDEX([1]age_tranches_5ans_nb_sex!$1:$1048576,MATCH('SectorStat-Age-Hommes'!$A525,[1]age_tranches_5ans_nb_sex!$A:$A,0),28)/5</f>
        <v>19.9999999997546</v>
      </c>
      <c r="BM525">
        <f>INDEX([1]age_tranches_5ans_nb_sex!$1:$1048576,MATCH('SectorStat-Age-Hommes'!$A525,[1]age_tranches_5ans_nb_sex!$A:$A,0),28)/5</f>
        <v>19.9999999997546</v>
      </c>
      <c r="BN525">
        <f>INDEX([1]age_tranches_5ans_nb_sex!$1:$1048576,MATCH('SectorStat-Age-Hommes'!$A525,[1]age_tranches_5ans_nb_sex!$A:$A,0),28)/5</f>
        <v>19.9999999997546</v>
      </c>
      <c r="BO525">
        <f>INDEX([1]age_tranches_5ans_nb_sex!$1:$1048576,MATCH('SectorStat-Age-Hommes'!$A525,[1]age_tranches_5ans_nb_sex!$A:$A,0),28)/5</f>
        <v>19.9999999997546</v>
      </c>
      <c r="BP525">
        <f>INDEX([1]age_tranches_5ans_nb_sex!$1:$1048576,MATCH('SectorStat-Age-Hommes'!$A525,[1]age_tranches_5ans_nb_sex!$A:$A,0),28)/5</f>
        <v>19.9999999997546</v>
      </c>
      <c r="BQ525">
        <f>INDEX([1]age_tranches_5ans_nb_sex!$1:$1048576,MATCH('SectorStat-Age-Hommes'!$A525,[1]age_tranches_5ans_nb_sex!$A:$A,0),30)/5</f>
        <v>13.199999999859799</v>
      </c>
      <c r="BR525">
        <f>INDEX([1]age_tranches_5ans_nb_sex!$1:$1048576,MATCH('SectorStat-Age-Hommes'!$A525,[1]age_tranches_5ans_nb_sex!$A:$A,0),30)/5</f>
        <v>13.199999999859799</v>
      </c>
      <c r="BS525">
        <f>INDEX([1]age_tranches_5ans_nb_sex!$1:$1048576,MATCH('SectorStat-Age-Hommes'!$A525,[1]age_tranches_5ans_nb_sex!$A:$A,0),30)/5</f>
        <v>13.199999999859799</v>
      </c>
      <c r="BT525">
        <f>INDEX([1]age_tranches_5ans_nb_sex!$1:$1048576,MATCH('SectorStat-Age-Hommes'!$A525,[1]age_tranches_5ans_nb_sex!$A:$A,0),30)/5</f>
        <v>13.199999999859799</v>
      </c>
      <c r="BU525">
        <f>INDEX([1]age_tranches_5ans_nb_sex!$1:$1048576,MATCH('SectorStat-Age-Hommes'!$A525,[1]age_tranches_5ans_nb_sex!$A:$A,0),30)/5</f>
        <v>13.199999999859799</v>
      </c>
      <c r="BV525">
        <f>INDEX([1]age_tranches_5ans_nb_sex!$1:$1048576,MATCH('SectorStat-Age-Hommes'!$A525,[1]age_tranches_5ans_nb_sex!$A:$A,0),32)/5</f>
        <v>7.1999999998246</v>
      </c>
      <c r="BW525">
        <f>INDEX([1]age_tranches_5ans_nb_sex!$1:$1048576,MATCH('SectorStat-Age-Hommes'!$A525,[1]age_tranches_5ans_nb_sex!$A:$A,0),32)/5</f>
        <v>7.1999999998246</v>
      </c>
      <c r="BX525">
        <f>INDEX([1]age_tranches_5ans_nb_sex!$1:$1048576,MATCH('SectorStat-Age-Hommes'!$A525,[1]age_tranches_5ans_nb_sex!$A:$A,0),32)/5</f>
        <v>7.1999999998246</v>
      </c>
      <c r="BY525">
        <f>INDEX([1]age_tranches_5ans_nb_sex!$1:$1048576,MATCH('SectorStat-Age-Hommes'!$A525,[1]age_tranches_5ans_nb_sex!$A:$A,0),32)/5</f>
        <v>7.1999999998246</v>
      </c>
      <c r="BZ525">
        <f>INDEX([1]age_tranches_5ans_nb_sex!$1:$1048576,MATCH('SectorStat-Age-Hommes'!$A525,[1]age_tranches_5ans_nb_sex!$A:$A,0),32)/5</f>
        <v>7.1999999998246</v>
      </c>
      <c r="CA525">
        <f>INDEX([1]age_tranches_5ans_nb_sex!$1:$1048576,MATCH('SectorStat-Age-Hommes'!$A525,[1]age_tranches_5ans_nb_sex!$A:$A,0),34)/5</f>
        <v>6.600000000474</v>
      </c>
      <c r="CB525">
        <f>INDEX([1]age_tranches_5ans_nb_sex!$1:$1048576,MATCH('SectorStat-Age-Hommes'!$A525,[1]age_tranches_5ans_nb_sex!$A:$A,0),34)/5</f>
        <v>6.600000000474</v>
      </c>
      <c r="CC525">
        <f>INDEX([1]age_tranches_5ans_nb_sex!$1:$1048576,MATCH('SectorStat-Age-Hommes'!$A525,[1]age_tranches_5ans_nb_sex!$A:$A,0),34)/5</f>
        <v>6.600000000474</v>
      </c>
      <c r="CD525">
        <f>INDEX([1]age_tranches_5ans_nb_sex!$1:$1048576,MATCH('SectorStat-Age-Hommes'!$A525,[1]age_tranches_5ans_nb_sex!$A:$A,0),34)/5</f>
        <v>6.600000000474</v>
      </c>
      <c r="CE525">
        <f>INDEX([1]age_tranches_5ans_nb_sex!$1:$1048576,MATCH('SectorStat-Age-Hommes'!$A525,[1]age_tranches_5ans_nb_sex!$A:$A,0),34)/5</f>
        <v>6.600000000474</v>
      </c>
      <c r="CF525">
        <f>INDEX([1]age_tranches_5ans_nb_sex!$1:$1048576,MATCH('SectorStat-Age-Hommes'!$A525,[1]age_tranches_5ans_nb_sex!$A:$A,0),36)/5</f>
        <v>5.2000000001756002</v>
      </c>
      <c r="CG525">
        <f>INDEX([1]age_tranches_5ans_nb_sex!$1:$1048576,MATCH('SectorStat-Age-Hommes'!$A525,[1]age_tranches_5ans_nb_sex!$A:$A,0),36)/5</f>
        <v>5.2000000001756002</v>
      </c>
      <c r="CH525">
        <f>INDEX([1]age_tranches_5ans_nb_sex!$1:$1048576,MATCH('SectorStat-Age-Hommes'!$A525,[1]age_tranches_5ans_nb_sex!$A:$A,0),36)/5</f>
        <v>5.2000000001756002</v>
      </c>
      <c r="CI525">
        <f>INDEX([1]age_tranches_5ans_nb_sex!$1:$1048576,MATCH('SectorStat-Age-Hommes'!$A525,[1]age_tranches_5ans_nb_sex!$A:$A,0),36)/5</f>
        <v>5.2000000001756002</v>
      </c>
      <c r="CJ525">
        <f>INDEX([1]age_tranches_5ans_nb_sex!$1:$1048576,MATCH('SectorStat-Age-Hommes'!$A525,[1]age_tranches_5ans_nb_sex!$A:$A,0),36)/5</f>
        <v>5.2000000001756002</v>
      </c>
      <c r="CK525">
        <f>INDEX([1]age_tranches_5ans_nb_sex!$1:$1048576,MATCH('SectorStat-Age-Hommes'!$A525,[1]age_tranches_5ans_nb_sex!$A:$A,0),38)/5</f>
        <v>1.8000000002281999</v>
      </c>
      <c r="CL525">
        <f>INDEX([1]age_tranches_5ans_nb_sex!$1:$1048576,MATCH('SectorStat-Age-Hommes'!$A525,[1]age_tranches_5ans_nb_sex!$A:$A,0),38)/5</f>
        <v>1.8000000002281999</v>
      </c>
      <c r="CM525">
        <f>INDEX([1]age_tranches_5ans_nb_sex!$1:$1048576,MATCH('SectorStat-Age-Hommes'!$A525,[1]age_tranches_5ans_nb_sex!$A:$A,0),38)/5</f>
        <v>1.8000000002281999</v>
      </c>
      <c r="CN525">
        <f>INDEX([1]age_tranches_5ans_nb_sex!$1:$1048576,MATCH('SectorStat-Age-Hommes'!$A525,[1]age_tranches_5ans_nb_sex!$A:$A,0),38)/5</f>
        <v>1.8000000002281999</v>
      </c>
      <c r="CO525">
        <f>INDEX([1]age_tranches_5ans_nb_sex!$1:$1048576,MATCH('SectorStat-Age-Hommes'!$A525,[1]age_tranches_5ans_nb_sex!$A:$A,0),38)/5</f>
        <v>1.8000000002281999</v>
      </c>
      <c r="CP525" s="2">
        <f>INDEX([1]age_tranches_5ans_nb_sex!$1:$1048576,MATCH('SectorStat-Age-Hommes'!$A525,[1]age_tranches_5ans_nb_sex!$A:$A,0),40)/5</f>
        <v>0.60000000043879997</v>
      </c>
      <c r="CQ525" s="2">
        <f>INDEX([1]age_tranches_5ans_nb_sex!$1:$1048576,MATCH('SectorStat-Age-Hommes'!$A525,[1]age_tranches_5ans_nb_sex!$A:$A,0),40)/5</f>
        <v>0.60000000043879997</v>
      </c>
      <c r="CR525" s="2">
        <f>INDEX([1]age_tranches_5ans_nb_sex!$1:$1048576,MATCH('SectorStat-Age-Hommes'!$A525,[1]age_tranches_5ans_nb_sex!$A:$A,0),40)/5</f>
        <v>0.60000000043879997</v>
      </c>
      <c r="CS525" s="2">
        <f>INDEX([1]age_tranches_5ans_nb_sex!$1:$1048576,MATCH('SectorStat-Age-Hommes'!$A525,[1]age_tranches_5ans_nb_sex!$A:$A,0),40)/5</f>
        <v>0.60000000043879997</v>
      </c>
      <c r="CT525" s="2">
        <f>INDEX([1]age_tranches_5ans_nb_sex!$1:$1048576,MATCH('SectorStat-Age-Hommes'!$A525,[1]age_tranches_5ans_nb_sex!$A:$A,0),40)/5</f>
        <v>0.60000000043879997</v>
      </c>
      <c r="CZ525" s="3"/>
      <c r="DA525" s="3"/>
      <c r="DB525" s="3"/>
      <c r="DC525" s="3"/>
      <c r="DD525" s="3"/>
    </row>
    <row r="526" spans="1:108" x14ac:dyDescent="0.35">
      <c r="A526" s="1" t="s">
        <v>1034</v>
      </c>
      <c r="B526" s="1" t="s">
        <v>1035</v>
      </c>
      <c r="C526" t="str">
        <f>INDEX([1]SectorStat!$1:$1048576,MATCH('[1]Distribution ages'!$A526,[1]SectorStat!$B:$B,0),4)</f>
        <v>Schaerbeek</v>
      </c>
      <c r="D526">
        <f>INDEX([1]age_tranches_5ans_nb_sex!$1:$1048576,MATCH('SectorStat-Age-Hommes'!$A526,[1]age_tranches_5ans_nb_sex!$A:$A,0),4)/5</f>
        <v>29.200000000135599</v>
      </c>
      <c r="E526">
        <f>INDEX([1]age_tranches_5ans_nb_sex!$1:$1048576,MATCH('SectorStat-Age-Hommes'!$A526,[1]age_tranches_5ans_nb_sex!$A:$A,0),4)/5</f>
        <v>29.200000000135599</v>
      </c>
      <c r="F526">
        <f>INDEX([1]age_tranches_5ans_nb_sex!$1:$1048576,MATCH('SectorStat-Age-Hommes'!$A526,[1]age_tranches_5ans_nb_sex!$A:$A,0),4)/5</f>
        <v>29.200000000135599</v>
      </c>
      <c r="G526">
        <f>INDEX([1]age_tranches_5ans_nb_sex!$1:$1048576,MATCH('SectorStat-Age-Hommes'!$A526,[1]age_tranches_5ans_nb_sex!$A:$A,0),4)/5</f>
        <v>29.200000000135599</v>
      </c>
      <c r="H526">
        <f>INDEX([1]age_tranches_5ans_nb_sex!$1:$1048576,MATCH('SectorStat-Age-Hommes'!$A526,[1]age_tranches_5ans_nb_sex!$A:$A,0),4)/5</f>
        <v>29.200000000135599</v>
      </c>
      <c r="I526">
        <f>INDEX([1]age_tranches_5ans_nb_sex!$1:$1048576,MATCH('SectorStat-Age-Hommes'!$A526,[1]age_tranches_5ans_nb_sex!$A:$A,0),6)/5</f>
        <v>33.000000000206796</v>
      </c>
      <c r="J526">
        <f>INDEX([1]age_tranches_5ans_nb_sex!$1:$1048576,MATCH('SectorStat-Age-Hommes'!$A526,[1]age_tranches_5ans_nb_sex!$A:$A,0),6)/5</f>
        <v>33.000000000206796</v>
      </c>
      <c r="K526">
        <f>INDEX([1]age_tranches_5ans_nb_sex!$1:$1048576,MATCH('SectorStat-Age-Hommes'!$A526,[1]age_tranches_5ans_nb_sex!$A:$A,0),6)/5</f>
        <v>33.000000000206796</v>
      </c>
      <c r="L526">
        <f>INDEX([1]age_tranches_5ans_nb_sex!$1:$1048576,MATCH('SectorStat-Age-Hommes'!$A526,[1]age_tranches_5ans_nb_sex!$A:$A,0),6)/5</f>
        <v>33.000000000206796</v>
      </c>
      <c r="M526">
        <f>INDEX([1]age_tranches_5ans_nb_sex!$1:$1048576,MATCH('SectorStat-Age-Hommes'!$A526,[1]age_tranches_5ans_nb_sex!$A:$A,0),6)/5</f>
        <v>33.000000000206796</v>
      </c>
      <c r="N526">
        <f>INDEX([1]age_tranches_5ans_nb_sex!$1:$1048576,MATCH('SectorStat-Age-Hommes'!$A526,[1]age_tranches_5ans_nb_sex!$A:$A,0),8)/5</f>
        <v>27.000000000169202</v>
      </c>
      <c r="O526">
        <f>INDEX([1]age_tranches_5ans_nb_sex!$1:$1048576,MATCH('SectorStat-Age-Hommes'!$A526,[1]age_tranches_5ans_nb_sex!$A:$A,0),8)/5</f>
        <v>27.000000000169202</v>
      </c>
      <c r="P526">
        <f>INDEX([1]age_tranches_5ans_nb_sex!$1:$1048576,MATCH('SectorStat-Age-Hommes'!$A526,[1]age_tranches_5ans_nb_sex!$A:$A,0),8)/5</f>
        <v>27.000000000169202</v>
      </c>
      <c r="Q526">
        <f>INDEX([1]age_tranches_5ans_nb_sex!$1:$1048576,MATCH('SectorStat-Age-Hommes'!$A526,[1]age_tranches_5ans_nb_sex!$A:$A,0),8)/5</f>
        <v>27.000000000169202</v>
      </c>
      <c r="R526">
        <f>INDEX([1]age_tranches_5ans_nb_sex!$1:$1048576,MATCH('SectorStat-Age-Hommes'!$A526,[1]age_tranches_5ans_nb_sex!$A:$A,0),8)/5</f>
        <v>27.000000000169202</v>
      </c>
      <c r="S526">
        <f>INDEX([1]age_tranches_5ans_nb_sex!$1:$1048576,MATCH('SectorStat-Age-Hommes'!$A526,[1]age_tranches_5ans_nb_sex!$A:$A,0),10)/5</f>
        <v>24.200000000341198</v>
      </c>
      <c r="T526">
        <f>INDEX([1]age_tranches_5ans_nb_sex!$1:$1048576,MATCH('SectorStat-Age-Hommes'!$A526,[1]age_tranches_5ans_nb_sex!$A:$A,0),10)/5</f>
        <v>24.200000000341198</v>
      </c>
      <c r="U526">
        <f>INDEX([1]age_tranches_5ans_nb_sex!$1:$1048576,MATCH('SectorStat-Age-Hommes'!$A526,[1]age_tranches_5ans_nb_sex!$A:$A,0),10)/5</f>
        <v>24.200000000341198</v>
      </c>
      <c r="V526">
        <f>INDEX([1]age_tranches_5ans_nb_sex!$1:$1048576,MATCH('SectorStat-Age-Hommes'!$A526,[1]age_tranches_5ans_nb_sex!$A:$A,0),10)/5</f>
        <v>24.200000000341198</v>
      </c>
      <c r="W526">
        <f>INDEX([1]age_tranches_5ans_nb_sex!$1:$1048576,MATCH('SectorStat-Age-Hommes'!$A526,[1]age_tranches_5ans_nb_sex!$A:$A,0),10)/5</f>
        <v>24.200000000341198</v>
      </c>
      <c r="X526">
        <f>INDEX([1]age_tranches_5ans_nb_sex!$1:$1048576,MATCH('SectorStat-Age-Hommes'!$A526,[1]age_tranches_5ans_nb_sex!$A:$A,0),10)/5</f>
        <v>24.200000000341198</v>
      </c>
      <c r="Y526">
        <f>INDEX([1]age_tranches_5ans_nb_sex!$1:$1048576,MATCH('SectorStat-Age-Hommes'!$A526,[1]age_tranches_5ans_nb_sex!$A:$A,0),12)/5</f>
        <v>26.7999999999784</v>
      </c>
      <c r="Z526">
        <f>INDEX([1]age_tranches_5ans_nb_sex!$1:$1048576,MATCH('SectorStat-Age-Hommes'!$A526,[1]age_tranches_5ans_nb_sex!$A:$A,0),12)/5</f>
        <v>26.7999999999784</v>
      </c>
      <c r="AA526">
        <f>INDEX([1]age_tranches_5ans_nb_sex!$1:$1048576,MATCH('SectorStat-Age-Hommes'!$A526,[1]age_tranches_5ans_nb_sex!$A:$A,0),12)/5</f>
        <v>26.7999999999784</v>
      </c>
      <c r="AB526">
        <f>INDEX([1]age_tranches_5ans_nb_sex!$1:$1048576,MATCH('SectorStat-Age-Hommes'!$A526,[1]age_tranches_5ans_nb_sex!$A:$A,0),12)/5</f>
        <v>26.7999999999784</v>
      </c>
      <c r="AC526">
        <f>INDEX([1]age_tranches_5ans_nb_sex!$1:$1048576,MATCH('SectorStat-Age-Hommes'!$A526,[1]age_tranches_5ans_nb_sex!$A:$A,0),14)/5</f>
        <v>25.799999999735199</v>
      </c>
      <c r="AD526">
        <f>INDEX([1]age_tranches_5ans_nb_sex!$1:$1048576,MATCH('SectorStat-Age-Hommes'!$A526,[1]age_tranches_5ans_nb_sex!$A:$A,0),14)/5</f>
        <v>25.799999999735199</v>
      </c>
      <c r="AE526">
        <f>INDEX([1]age_tranches_5ans_nb_sex!$1:$1048576,MATCH('SectorStat-Age-Hommes'!$A526,[1]age_tranches_5ans_nb_sex!$A:$A,0),14)/5</f>
        <v>25.799999999735199</v>
      </c>
      <c r="AF526">
        <f>INDEX([1]age_tranches_5ans_nb_sex!$1:$1048576,MATCH('SectorStat-Age-Hommes'!$A526,[1]age_tranches_5ans_nb_sex!$A:$A,0),14)/5</f>
        <v>25.799999999735199</v>
      </c>
      <c r="AG526">
        <f>INDEX([1]age_tranches_5ans_nb_sex!$1:$1048576,MATCH('SectorStat-Age-Hommes'!$A526,[1]age_tranches_5ans_nb_sex!$A:$A,0),14)/5</f>
        <v>25.799999999735199</v>
      </c>
      <c r="AH526">
        <f>INDEX([1]age_tranches_5ans_nb_sex!$1:$1048576,MATCH('SectorStat-Age-Hommes'!$A526,[1]age_tranches_5ans_nb_sex!$A:$A,0),16)/5</f>
        <v>29.400000000326401</v>
      </c>
      <c r="AI526">
        <f>INDEX([1]age_tranches_5ans_nb_sex!$1:$1048576,MATCH('SectorStat-Age-Hommes'!$A526,[1]age_tranches_5ans_nb_sex!$A:$A,0),16)/5</f>
        <v>29.400000000326401</v>
      </c>
      <c r="AJ526">
        <f>INDEX([1]age_tranches_5ans_nb_sex!$1:$1048576,MATCH('SectorStat-Age-Hommes'!$A526,[1]age_tranches_5ans_nb_sex!$A:$A,0),16)/5</f>
        <v>29.400000000326401</v>
      </c>
      <c r="AK526">
        <f>INDEX([1]age_tranches_5ans_nb_sex!$1:$1048576,MATCH('SectorStat-Age-Hommes'!$A526,[1]age_tranches_5ans_nb_sex!$A:$A,0),16)/5</f>
        <v>29.400000000326401</v>
      </c>
      <c r="AL526">
        <f>INDEX([1]age_tranches_5ans_nb_sex!$1:$1048576,MATCH('SectorStat-Age-Hommes'!$A526,[1]age_tranches_5ans_nb_sex!$A:$A,0),16)/5</f>
        <v>29.400000000326401</v>
      </c>
      <c r="AM526">
        <f>INDEX([1]age_tranches_5ans_nb_sex!$1:$1048576,MATCH('SectorStat-Age-Hommes'!$A526,[1]age_tranches_5ans_nb_sex!$A:$A,0),18)/5</f>
        <v>28.600000000274001</v>
      </c>
      <c r="AN526">
        <f>INDEX([1]age_tranches_5ans_nb_sex!$1:$1048576,MATCH('SectorStat-Age-Hommes'!$A526,[1]age_tranches_5ans_nb_sex!$A:$A,0),18)/5</f>
        <v>28.600000000274001</v>
      </c>
      <c r="AO526">
        <f>INDEX([1]age_tranches_5ans_nb_sex!$1:$1048576,MATCH('SectorStat-Age-Hommes'!$A526,[1]age_tranches_5ans_nb_sex!$A:$A,0),18)/5</f>
        <v>28.600000000274001</v>
      </c>
      <c r="AP526">
        <f>INDEX([1]age_tranches_5ans_nb_sex!$1:$1048576,MATCH('SectorStat-Age-Hommes'!$A526,[1]age_tranches_5ans_nb_sex!$A:$A,0),18)/5</f>
        <v>28.600000000274001</v>
      </c>
      <c r="AQ526">
        <f>INDEX([1]age_tranches_5ans_nb_sex!$1:$1048576,MATCH('SectorStat-Age-Hommes'!$A526,[1]age_tranches_5ans_nb_sex!$A:$A,0),18)/5</f>
        <v>28.600000000274001</v>
      </c>
      <c r="AR526">
        <f>INDEX([1]age_tranches_5ans_nb_sex!$1:$1048576,MATCH('SectorStat-Age-Hommes'!$A526,[1]age_tranches_5ans_nb_sex!$A:$A,0),20)/5</f>
        <v>30.800000000240402</v>
      </c>
      <c r="AS526">
        <f>INDEX([1]age_tranches_5ans_nb_sex!$1:$1048576,MATCH('SectorStat-Age-Hommes'!$A526,[1]age_tranches_5ans_nb_sex!$A:$A,0),20)/5</f>
        <v>30.800000000240402</v>
      </c>
      <c r="AT526">
        <f>INDEX([1]age_tranches_5ans_nb_sex!$1:$1048576,MATCH('SectorStat-Age-Hommes'!$A526,[1]age_tranches_5ans_nb_sex!$A:$A,0),20)/5</f>
        <v>30.800000000240402</v>
      </c>
      <c r="AU526">
        <f>INDEX([1]age_tranches_5ans_nb_sex!$1:$1048576,MATCH('SectorStat-Age-Hommes'!$A526,[1]age_tranches_5ans_nb_sex!$A:$A,0),20)/5</f>
        <v>30.800000000240402</v>
      </c>
      <c r="AV526">
        <f>INDEX([1]age_tranches_5ans_nb_sex!$1:$1048576,MATCH('SectorStat-Age-Hommes'!$A526,[1]age_tranches_5ans_nb_sex!$A:$A,0),20)/5</f>
        <v>30.800000000240402</v>
      </c>
      <c r="AW526">
        <f>INDEX([1]age_tranches_5ans_nb_sex!$1:$1048576,MATCH('SectorStat-Age-Hommes'!$A526,[1]age_tranches_5ans_nb_sex!$A:$A,0),22)/5</f>
        <v>25.999999999926001</v>
      </c>
      <c r="AX526">
        <f>INDEX([1]age_tranches_5ans_nb_sex!$1:$1048576,MATCH('SectorStat-Age-Hommes'!$A526,[1]age_tranches_5ans_nb_sex!$A:$A,0),22)/5</f>
        <v>25.999999999926001</v>
      </c>
      <c r="AY526">
        <f>INDEX([1]age_tranches_5ans_nb_sex!$1:$1048576,MATCH('SectorStat-Age-Hommes'!$A526,[1]age_tranches_5ans_nb_sex!$A:$A,0),22)/5</f>
        <v>25.999999999926001</v>
      </c>
      <c r="AZ526">
        <f>INDEX([1]age_tranches_5ans_nb_sex!$1:$1048576,MATCH('SectorStat-Age-Hommes'!$A526,[1]age_tranches_5ans_nb_sex!$A:$A,0),22)/5</f>
        <v>25.999999999926001</v>
      </c>
      <c r="BA526">
        <f>INDEX([1]age_tranches_5ans_nb_sex!$1:$1048576,MATCH('SectorStat-Age-Hommes'!$A526,[1]age_tranches_5ans_nb_sex!$A:$A,0),22)/5</f>
        <v>25.999999999926001</v>
      </c>
      <c r="BB526">
        <f>INDEX([1]age_tranches_5ans_nb_sex!$1:$1048576,MATCH('SectorStat-Age-Hommes'!$A526,[1]age_tranches_5ans_nb_sex!$A:$A,0),24)/5</f>
        <v>24.399999999821201</v>
      </c>
      <c r="BC526">
        <f>INDEX([1]age_tranches_5ans_nb_sex!$1:$1048576,MATCH('SectorStat-Age-Hommes'!$A526,[1]age_tranches_5ans_nb_sex!$A:$A,0),24)/5</f>
        <v>24.399999999821201</v>
      </c>
      <c r="BD526">
        <f>INDEX([1]age_tranches_5ans_nb_sex!$1:$1048576,MATCH('SectorStat-Age-Hommes'!$A526,[1]age_tranches_5ans_nb_sex!$A:$A,0),24)/5</f>
        <v>24.399999999821201</v>
      </c>
      <c r="BE526">
        <f>INDEX([1]age_tranches_5ans_nb_sex!$1:$1048576,MATCH('SectorStat-Age-Hommes'!$A526,[1]age_tranches_5ans_nb_sex!$A:$A,0),24)/5</f>
        <v>24.399999999821201</v>
      </c>
      <c r="BF526">
        <f>INDEX([1]age_tranches_5ans_nb_sex!$1:$1048576,MATCH('SectorStat-Age-Hommes'!$A526,[1]age_tranches_5ans_nb_sex!$A:$A,0),24)/5</f>
        <v>24.399999999821201</v>
      </c>
      <c r="BG526">
        <f>INDEX([1]age_tranches_5ans_nb_sex!$1:$1048576,MATCH('SectorStat-Age-Hommes'!$A526,[1]age_tranches_5ans_nb_sex!$A:$A,0),26)/5</f>
        <v>19.4000000000268</v>
      </c>
      <c r="BH526">
        <f>INDEX([1]age_tranches_5ans_nb_sex!$1:$1048576,MATCH('SectorStat-Age-Hommes'!$A526,[1]age_tranches_5ans_nb_sex!$A:$A,0),26)/5</f>
        <v>19.4000000000268</v>
      </c>
      <c r="BI526">
        <f>INDEX([1]age_tranches_5ans_nb_sex!$1:$1048576,MATCH('SectorStat-Age-Hommes'!$A526,[1]age_tranches_5ans_nb_sex!$A:$A,0),26)/5</f>
        <v>19.4000000000268</v>
      </c>
      <c r="BJ526">
        <f>INDEX([1]age_tranches_5ans_nb_sex!$1:$1048576,MATCH('SectorStat-Age-Hommes'!$A526,[1]age_tranches_5ans_nb_sex!$A:$A,0),26)/5</f>
        <v>19.4000000000268</v>
      </c>
      <c r="BK526">
        <f>INDEX([1]age_tranches_5ans_nb_sex!$1:$1048576,MATCH('SectorStat-Age-Hommes'!$A526,[1]age_tranches_5ans_nb_sex!$A:$A,0),26)/5</f>
        <v>19.4000000000268</v>
      </c>
      <c r="BL526">
        <f>INDEX([1]age_tranches_5ans_nb_sex!$1:$1048576,MATCH('SectorStat-Age-Hommes'!$A526,[1]age_tranches_5ans_nb_sex!$A:$A,0),28)/5</f>
        <v>12.8000000001276</v>
      </c>
      <c r="BM526">
        <f>INDEX([1]age_tranches_5ans_nb_sex!$1:$1048576,MATCH('SectorStat-Age-Hommes'!$A526,[1]age_tranches_5ans_nb_sex!$A:$A,0),28)/5</f>
        <v>12.8000000001276</v>
      </c>
      <c r="BN526">
        <f>INDEX([1]age_tranches_5ans_nb_sex!$1:$1048576,MATCH('SectorStat-Age-Hommes'!$A526,[1]age_tranches_5ans_nb_sex!$A:$A,0),28)/5</f>
        <v>12.8000000001276</v>
      </c>
      <c r="BO526">
        <f>INDEX([1]age_tranches_5ans_nb_sex!$1:$1048576,MATCH('SectorStat-Age-Hommes'!$A526,[1]age_tranches_5ans_nb_sex!$A:$A,0),28)/5</f>
        <v>12.8000000001276</v>
      </c>
      <c r="BP526">
        <f>INDEX([1]age_tranches_5ans_nb_sex!$1:$1048576,MATCH('SectorStat-Age-Hommes'!$A526,[1]age_tranches_5ans_nb_sex!$A:$A,0),28)/5</f>
        <v>12.8000000001276</v>
      </c>
      <c r="BQ526">
        <f>INDEX([1]age_tranches_5ans_nb_sex!$1:$1048576,MATCH('SectorStat-Age-Hommes'!$A526,[1]age_tranches_5ans_nb_sex!$A:$A,0),30)/5</f>
        <v>7.8000000003331991</v>
      </c>
      <c r="BR526">
        <f>INDEX([1]age_tranches_5ans_nb_sex!$1:$1048576,MATCH('SectorStat-Age-Hommes'!$A526,[1]age_tranches_5ans_nb_sex!$A:$A,0),30)/5</f>
        <v>7.8000000003331991</v>
      </c>
      <c r="BS526">
        <f>INDEX([1]age_tranches_5ans_nb_sex!$1:$1048576,MATCH('SectorStat-Age-Hommes'!$A526,[1]age_tranches_5ans_nb_sex!$A:$A,0),30)/5</f>
        <v>7.8000000003331991</v>
      </c>
      <c r="BT526">
        <f>INDEX([1]age_tranches_5ans_nb_sex!$1:$1048576,MATCH('SectorStat-Age-Hommes'!$A526,[1]age_tranches_5ans_nb_sex!$A:$A,0),30)/5</f>
        <v>7.8000000003331991</v>
      </c>
      <c r="BU526">
        <f>INDEX([1]age_tranches_5ans_nb_sex!$1:$1048576,MATCH('SectorStat-Age-Hommes'!$A526,[1]age_tranches_5ans_nb_sex!$A:$A,0),30)/5</f>
        <v>7.8000000003331991</v>
      </c>
      <c r="BV526">
        <f>INDEX([1]age_tranches_5ans_nb_sex!$1:$1048576,MATCH('SectorStat-Age-Hommes'!$A526,[1]age_tranches_5ans_nb_sex!$A:$A,0),32)/5</f>
        <v>5.5999999996560001</v>
      </c>
      <c r="BW526">
        <f>INDEX([1]age_tranches_5ans_nb_sex!$1:$1048576,MATCH('SectorStat-Age-Hommes'!$A526,[1]age_tranches_5ans_nb_sex!$A:$A,0),32)/5</f>
        <v>5.5999999996560001</v>
      </c>
      <c r="BX526">
        <f>INDEX([1]age_tranches_5ans_nb_sex!$1:$1048576,MATCH('SectorStat-Age-Hommes'!$A526,[1]age_tranches_5ans_nb_sex!$A:$A,0),32)/5</f>
        <v>5.5999999996560001</v>
      </c>
      <c r="BY526">
        <f>INDEX([1]age_tranches_5ans_nb_sex!$1:$1048576,MATCH('SectorStat-Age-Hommes'!$A526,[1]age_tranches_5ans_nb_sex!$A:$A,0),32)/5</f>
        <v>5.5999999996560001</v>
      </c>
      <c r="BZ526">
        <f>INDEX([1]age_tranches_5ans_nb_sex!$1:$1048576,MATCH('SectorStat-Age-Hommes'!$A526,[1]age_tranches_5ans_nb_sex!$A:$A,0),32)/5</f>
        <v>5.5999999996560001</v>
      </c>
      <c r="CA526">
        <f>INDEX([1]age_tranches_5ans_nb_sex!$1:$1048576,MATCH('SectorStat-Age-Hommes'!$A526,[1]age_tranches_5ans_nb_sex!$A:$A,0),34)/5</f>
        <v>5.5999999996560001</v>
      </c>
      <c r="CB526">
        <f>INDEX([1]age_tranches_5ans_nb_sex!$1:$1048576,MATCH('SectorStat-Age-Hommes'!$A526,[1]age_tranches_5ans_nb_sex!$A:$A,0),34)/5</f>
        <v>5.5999999996560001</v>
      </c>
      <c r="CC526">
        <f>INDEX([1]age_tranches_5ans_nb_sex!$1:$1048576,MATCH('SectorStat-Age-Hommes'!$A526,[1]age_tranches_5ans_nb_sex!$A:$A,0),34)/5</f>
        <v>5.5999999996560001</v>
      </c>
      <c r="CD526">
        <f>INDEX([1]age_tranches_5ans_nb_sex!$1:$1048576,MATCH('SectorStat-Age-Hommes'!$A526,[1]age_tranches_5ans_nb_sex!$A:$A,0),34)/5</f>
        <v>5.5999999996560001</v>
      </c>
      <c r="CE526">
        <f>INDEX([1]age_tranches_5ans_nb_sex!$1:$1048576,MATCH('SectorStat-Age-Hommes'!$A526,[1]age_tranches_5ans_nb_sex!$A:$A,0),34)/5</f>
        <v>5.5999999996560001</v>
      </c>
      <c r="CF526">
        <f>INDEX([1]age_tranches_5ans_nb_sex!$1:$1048576,MATCH('SectorStat-Age-Hommes'!$A526,[1]age_tranches_5ans_nb_sex!$A:$A,0),36)/5</f>
        <v>4.1999999997419994</v>
      </c>
      <c r="CG526">
        <f>INDEX([1]age_tranches_5ans_nb_sex!$1:$1048576,MATCH('SectorStat-Age-Hommes'!$A526,[1]age_tranches_5ans_nb_sex!$A:$A,0),36)/5</f>
        <v>4.1999999997419994</v>
      </c>
      <c r="CH526">
        <f>INDEX([1]age_tranches_5ans_nb_sex!$1:$1048576,MATCH('SectorStat-Age-Hommes'!$A526,[1]age_tranches_5ans_nb_sex!$A:$A,0),36)/5</f>
        <v>4.1999999997419994</v>
      </c>
      <c r="CI526">
        <f>INDEX([1]age_tranches_5ans_nb_sex!$1:$1048576,MATCH('SectorStat-Age-Hommes'!$A526,[1]age_tranches_5ans_nb_sex!$A:$A,0),36)/5</f>
        <v>4.1999999997419994</v>
      </c>
      <c r="CJ526">
        <f>INDEX([1]age_tranches_5ans_nb_sex!$1:$1048576,MATCH('SectorStat-Age-Hommes'!$A526,[1]age_tranches_5ans_nb_sex!$A:$A,0),36)/5</f>
        <v>4.1999999997419994</v>
      </c>
      <c r="CK526">
        <f>INDEX([1]age_tranches_5ans_nb_sex!$1:$1048576,MATCH('SectorStat-Age-Hommes'!$A526,[1]age_tranches_5ans_nb_sex!$A:$A,0),38)/5</f>
        <v>1.8000000002956</v>
      </c>
      <c r="CL526">
        <f>INDEX([1]age_tranches_5ans_nb_sex!$1:$1048576,MATCH('SectorStat-Age-Hommes'!$A526,[1]age_tranches_5ans_nb_sex!$A:$A,0),38)/5</f>
        <v>1.8000000002956</v>
      </c>
      <c r="CM526">
        <f>INDEX([1]age_tranches_5ans_nb_sex!$1:$1048576,MATCH('SectorStat-Age-Hommes'!$A526,[1]age_tranches_5ans_nb_sex!$A:$A,0),38)/5</f>
        <v>1.8000000002956</v>
      </c>
      <c r="CN526">
        <f>INDEX([1]age_tranches_5ans_nb_sex!$1:$1048576,MATCH('SectorStat-Age-Hommes'!$A526,[1]age_tranches_5ans_nb_sex!$A:$A,0),38)/5</f>
        <v>1.8000000002956</v>
      </c>
      <c r="CO526">
        <f>INDEX([1]age_tranches_5ans_nb_sex!$1:$1048576,MATCH('SectorStat-Age-Hommes'!$A526,[1]age_tranches_5ans_nb_sex!$A:$A,0),38)/5</f>
        <v>1.8000000002956</v>
      </c>
      <c r="CP526" s="2">
        <f>INDEX([1]age_tranches_5ans_nb_sex!$1:$1048576,MATCH('SectorStat-Age-Hommes'!$A526,[1]age_tranches_5ans_nb_sex!$A:$A,0),40)/5</f>
        <v>0.2000000001908</v>
      </c>
      <c r="CQ526" s="2">
        <f>INDEX([1]age_tranches_5ans_nb_sex!$1:$1048576,MATCH('SectorStat-Age-Hommes'!$A526,[1]age_tranches_5ans_nb_sex!$A:$A,0),40)/5</f>
        <v>0.2000000001908</v>
      </c>
      <c r="CR526" s="2">
        <f>INDEX([1]age_tranches_5ans_nb_sex!$1:$1048576,MATCH('SectorStat-Age-Hommes'!$A526,[1]age_tranches_5ans_nb_sex!$A:$A,0),40)/5</f>
        <v>0.2000000001908</v>
      </c>
      <c r="CS526" s="2">
        <f>INDEX([1]age_tranches_5ans_nb_sex!$1:$1048576,MATCH('SectorStat-Age-Hommes'!$A526,[1]age_tranches_5ans_nb_sex!$A:$A,0),40)/5</f>
        <v>0.2000000001908</v>
      </c>
      <c r="CT526" s="2">
        <f>INDEX([1]age_tranches_5ans_nb_sex!$1:$1048576,MATCH('SectorStat-Age-Hommes'!$A526,[1]age_tranches_5ans_nb_sex!$A:$A,0),40)/5</f>
        <v>0.2000000001908</v>
      </c>
      <c r="CZ526" s="3"/>
      <c r="DA526" s="3"/>
      <c r="DB526" s="3"/>
      <c r="DC526" s="3"/>
      <c r="DD526" s="3"/>
    </row>
    <row r="527" spans="1:108" x14ac:dyDescent="0.35">
      <c r="A527" s="1" t="s">
        <v>1036</v>
      </c>
      <c r="B527" s="1" t="s">
        <v>1037</v>
      </c>
      <c r="C527" t="str">
        <f>INDEX([1]SectorStat!$1:$1048576,MATCH('[1]Distribution ages'!$A527,[1]SectorStat!$B:$B,0),4)</f>
        <v>Schaerbeek</v>
      </c>
      <c r="D527">
        <f>INDEX([1]age_tranches_5ans_nb_sex!$1:$1048576,MATCH('SectorStat-Age-Hommes'!$A527,[1]age_tranches_5ans_nb_sex!$A:$A,0),4)/5</f>
        <v>24.199999999736399</v>
      </c>
      <c r="E527">
        <f>INDEX([1]age_tranches_5ans_nb_sex!$1:$1048576,MATCH('SectorStat-Age-Hommes'!$A527,[1]age_tranches_5ans_nb_sex!$A:$A,0),4)/5</f>
        <v>24.199999999736399</v>
      </c>
      <c r="F527">
        <f>INDEX([1]age_tranches_5ans_nb_sex!$1:$1048576,MATCH('SectorStat-Age-Hommes'!$A527,[1]age_tranches_5ans_nb_sex!$A:$A,0),4)/5</f>
        <v>24.199999999736399</v>
      </c>
      <c r="G527">
        <f>INDEX([1]age_tranches_5ans_nb_sex!$1:$1048576,MATCH('SectorStat-Age-Hommes'!$A527,[1]age_tranches_5ans_nb_sex!$A:$A,0),4)/5</f>
        <v>24.199999999736399</v>
      </c>
      <c r="H527">
        <f>INDEX([1]age_tranches_5ans_nb_sex!$1:$1048576,MATCH('SectorStat-Age-Hommes'!$A527,[1]age_tranches_5ans_nb_sex!$A:$A,0),4)/5</f>
        <v>24.199999999736399</v>
      </c>
      <c r="I527">
        <f>INDEX([1]age_tranches_5ans_nb_sex!$1:$1048576,MATCH('SectorStat-Age-Hommes'!$A527,[1]age_tranches_5ans_nb_sex!$A:$A,0),6)/5</f>
        <v>23.799999999686399</v>
      </c>
      <c r="J527">
        <f>INDEX([1]age_tranches_5ans_nb_sex!$1:$1048576,MATCH('SectorStat-Age-Hommes'!$A527,[1]age_tranches_5ans_nb_sex!$A:$A,0),6)/5</f>
        <v>23.799999999686399</v>
      </c>
      <c r="K527">
        <f>INDEX([1]age_tranches_5ans_nb_sex!$1:$1048576,MATCH('SectorStat-Age-Hommes'!$A527,[1]age_tranches_5ans_nb_sex!$A:$A,0),6)/5</f>
        <v>23.799999999686399</v>
      </c>
      <c r="L527">
        <f>INDEX([1]age_tranches_5ans_nb_sex!$1:$1048576,MATCH('SectorStat-Age-Hommes'!$A527,[1]age_tranches_5ans_nb_sex!$A:$A,0),6)/5</f>
        <v>23.799999999686399</v>
      </c>
      <c r="M527">
        <f>INDEX([1]age_tranches_5ans_nb_sex!$1:$1048576,MATCH('SectorStat-Age-Hommes'!$A527,[1]age_tranches_5ans_nb_sex!$A:$A,0),6)/5</f>
        <v>23.799999999686399</v>
      </c>
      <c r="N527">
        <f>INDEX([1]age_tranches_5ans_nb_sex!$1:$1048576,MATCH('SectorStat-Age-Hommes'!$A527,[1]age_tranches_5ans_nb_sex!$A:$A,0),8)/5</f>
        <v>23.1999999999768</v>
      </c>
      <c r="O527">
        <f>INDEX([1]age_tranches_5ans_nb_sex!$1:$1048576,MATCH('SectorStat-Age-Hommes'!$A527,[1]age_tranches_5ans_nb_sex!$A:$A,0),8)/5</f>
        <v>23.1999999999768</v>
      </c>
      <c r="P527">
        <f>INDEX([1]age_tranches_5ans_nb_sex!$1:$1048576,MATCH('SectorStat-Age-Hommes'!$A527,[1]age_tranches_5ans_nb_sex!$A:$A,0),8)/5</f>
        <v>23.1999999999768</v>
      </c>
      <c r="Q527">
        <f>INDEX([1]age_tranches_5ans_nb_sex!$1:$1048576,MATCH('SectorStat-Age-Hommes'!$A527,[1]age_tranches_5ans_nb_sex!$A:$A,0),8)/5</f>
        <v>23.1999999999768</v>
      </c>
      <c r="R527">
        <f>INDEX([1]age_tranches_5ans_nb_sex!$1:$1048576,MATCH('SectorStat-Age-Hommes'!$A527,[1]age_tranches_5ans_nb_sex!$A:$A,0),8)/5</f>
        <v>23.1999999999768</v>
      </c>
      <c r="S527">
        <f>INDEX([1]age_tranches_5ans_nb_sex!$1:$1048576,MATCH('SectorStat-Age-Hommes'!$A527,[1]age_tranches_5ans_nb_sex!$A:$A,0),10)/5</f>
        <v>18.599999999767199</v>
      </c>
      <c r="T527">
        <f>INDEX([1]age_tranches_5ans_nb_sex!$1:$1048576,MATCH('SectorStat-Age-Hommes'!$A527,[1]age_tranches_5ans_nb_sex!$A:$A,0),10)/5</f>
        <v>18.599999999767199</v>
      </c>
      <c r="U527">
        <f>INDEX([1]age_tranches_5ans_nb_sex!$1:$1048576,MATCH('SectorStat-Age-Hommes'!$A527,[1]age_tranches_5ans_nb_sex!$A:$A,0),10)/5</f>
        <v>18.599999999767199</v>
      </c>
      <c r="V527">
        <f>INDEX([1]age_tranches_5ans_nb_sex!$1:$1048576,MATCH('SectorStat-Age-Hommes'!$A527,[1]age_tranches_5ans_nb_sex!$A:$A,0),10)/5</f>
        <v>18.599999999767199</v>
      </c>
      <c r="W527">
        <f>INDEX([1]age_tranches_5ans_nb_sex!$1:$1048576,MATCH('SectorStat-Age-Hommes'!$A527,[1]age_tranches_5ans_nb_sex!$A:$A,0),10)/5</f>
        <v>18.599999999767199</v>
      </c>
      <c r="X527">
        <f>INDEX([1]age_tranches_5ans_nb_sex!$1:$1048576,MATCH('SectorStat-Age-Hommes'!$A527,[1]age_tranches_5ans_nb_sex!$A:$A,0),10)/5</f>
        <v>18.599999999767199</v>
      </c>
      <c r="Y527">
        <f>INDEX([1]age_tranches_5ans_nb_sex!$1:$1048576,MATCH('SectorStat-Age-Hommes'!$A527,[1]age_tranches_5ans_nb_sex!$A:$A,0),12)/5</f>
        <v>26.600000000036403</v>
      </c>
      <c r="Z527">
        <f>INDEX([1]age_tranches_5ans_nb_sex!$1:$1048576,MATCH('SectorStat-Age-Hommes'!$A527,[1]age_tranches_5ans_nb_sex!$A:$A,0),12)/5</f>
        <v>26.600000000036403</v>
      </c>
      <c r="AA527">
        <f>INDEX([1]age_tranches_5ans_nb_sex!$1:$1048576,MATCH('SectorStat-Age-Hommes'!$A527,[1]age_tranches_5ans_nb_sex!$A:$A,0),12)/5</f>
        <v>26.600000000036403</v>
      </c>
      <c r="AB527">
        <f>INDEX([1]age_tranches_5ans_nb_sex!$1:$1048576,MATCH('SectorStat-Age-Hommes'!$A527,[1]age_tranches_5ans_nb_sex!$A:$A,0),12)/5</f>
        <v>26.600000000036403</v>
      </c>
      <c r="AC527">
        <f>INDEX([1]age_tranches_5ans_nb_sex!$1:$1048576,MATCH('SectorStat-Age-Hommes'!$A527,[1]age_tranches_5ans_nb_sex!$A:$A,0),14)/5</f>
        <v>33.4000000001556</v>
      </c>
      <c r="AD527">
        <f>INDEX([1]age_tranches_5ans_nb_sex!$1:$1048576,MATCH('SectorStat-Age-Hommes'!$A527,[1]age_tranches_5ans_nb_sex!$A:$A,0),14)/5</f>
        <v>33.4000000001556</v>
      </c>
      <c r="AE527">
        <f>INDEX([1]age_tranches_5ans_nb_sex!$1:$1048576,MATCH('SectorStat-Age-Hommes'!$A527,[1]age_tranches_5ans_nb_sex!$A:$A,0),14)/5</f>
        <v>33.4000000001556</v>
      </c>
      <c r="AF527">
        <f>INDEX([1]age_tranches_5ans_nb_sex!$1:$1048576,MATCH('SectorStat-Age-Hommes'!$A527,[1]age_tranches_5ans_nb_sex!$A:$A,0),14)/5</f>
        <v>33.4000000001556</v>
      </c>
      <c r="AG527">
        <f>INDEX([1]age_tranches_5ans_nb_sex!$1:$1048576,MATCH('SectorStat-Age-Hommes'!$A527,[1]age_tranches_5ans_nb_sex!$A:$A,0),14)/5</f>
        <v>33.4000000001556</v>
      </c>
      <c r="AH527">
        <f>INDEX([1]age_tranches_5ans_nb_sex!$1:$1048576,MATCH('SectorStat-Age-Hommes'!$A527,[1]age_tranches_5ans_nb_sex!$A:$A,0),16)/5</f>
        <v>38.799999999734396</v>
      </c>
      <c r="AI527">
        <f>INDEX([1]age_tranches_5ans_nb_sex!$1:$1048576,MATCH('SectorStat-Age-Hommes'!$A527,[1]age_tranches_5ans_nb_sex!$A:$A,0),16)/5</f>
        <v>38.799999999734396</v>
      </c>
      <c r="AJ527">
        <f>INDEX([1]age_tranches_5ans_nb_sex!$1:$1048576,MATCH('SectorStat-Age-Hommes'!$A527,[1]age_tranches_5ans_nb_sex!$A:$A,0),16)/5</f>
        <v>38.799999999734396</v>
      </c>
      <c r="AK527">
        <f>INDEX([1]age_tranches_5ans_nb_sex!$1:$1048576,MATCH('SectorStat-Age-Hommes'!$A527,[1]age_tranches_5ans_nb_sex!$A:$A,0),16)/5</f>
        <v>38.799999999734396</v>
      </c>
      <c r="AL527">
        <f>INDEX([1]age_tranches_5ans_nb_sex!$1:$1048576,MATCH('SectorStat-Age-Hommes'!$A527,[1]age_tranches_5ans_nb_sex!$A:$A,0),16)/5</f>
        <v>38.799999999734396</v>
      </c>
      <c r="AM527">
        <f>INDEX([1]age_tranches_5ans_nb_sex!$1:$1048576,MATCH('SectorStat-Age-Hommes'!$A527,[1]age_tranches_5ans_nb_sex!$A:$A,0),18)/5</f>
        <v>39.400000000174799</v>
      </c>
      <c r="AN527">
        <f>INDEX([1]age_tranches_5ans_nb_sex!$1:$1048576,MATCH('SectorStat-Age-Hommes'!$A527,[1]age_tranches_5ans_nb_sex!$A:$A,0),18)/5</f>
        <v>39.400000000174799</v>
      </c>
      <c r="AO527">
        <f>INDEX([1]age_tranches_5ans_nb_sex!$1:$1048576,MATCH('SectorStat-Age-Hommes'!$A527,[1]age_tranches_5ans_nb_sex!$A:$A,0),18)/5</f>
        <v>39.400000000174799</v>
      </c>
      <c r="AP527">
        <f>INDEX([1]age_tranches_5ans_nb_sex!$1:$1048576,MATCH('SectorStat-Age-Hommes'!$A527,[1]age_tranches_5ans_nb_sex!$A:$A,0),18)/5</f>
        <v>39.400000000174799</v>
      </c>
      <c r="AQ527">
        <f>INDEX([1]age_tranches_5ans_nb_sex!$1:$1048576,MATCH('SectorStat-Age-Hommes'!$A527,[1]age_tranches_5ans_nb_sex!$A:$A,0),18)/5</f>
        <v>39.400000000174799</v>
      </c>
      <c r="AR527">
        <f>INDEX([1]age_tranches_5ans_nb_sex!$1:$1048576,MATCH('SectorStat-Age-Hommes'!$A527,[1]age_tranches_5ans_nb_sex!$A:$A,0),20)/5</f>
        <v>30.800000000196</v>
      </c>
      <c r="AS527">
        <f>INDEX([1]age_tranches_5ans_nb_sex!$1:$1048576,MATCH('SectorStat-Age-Hommes'!$A527,[1]age_tranches_5ans_nb_sex!$A:$A,0),20)/5</f>
        <v>30.800000000196</v>
      </c>
      <c r="AT527">
        <f>INDEX([1]age_tranches_5ans_nb_sex!$1:$1048576,MATCH('SectorStat-Age-Hommes'!$A527,[1]age_tranches_5ans_nb_sex!$A:$A,0),20)/5</f>
        <v>30.800000000196</v>
      </c>
      <c r="AU527">
        <f>INDEX([1]age_tranches_5ans_nb_sex!$1:$1048576,MATCH('SectorStat-Age-Hommes'!$A527,[1]age_tranches_5ans_nb_sex!$A:$A,0),20)/5</f>
        <v>30.800000000196</v>
      </c>
      <c r="AV527">
        <f>INDEX([1]age_tranches_5ans_nb_sex!$1:$1048576,MATCH('SectorStat-Age-Hommes'!$A527,[1]age_tranches_5ans_nb_sex!$A:$A,0),20)/5</f>
        <v>30.800000000196</v>
      </c>
      <c r="AW527">
        <f>INDEX([1]age_tranches_5ans_nb_sex!$1:$1048576,MATCH('SectorStat-Age-Hommes'!$A527,[1]age_tranches_5ans_nb_sex!$A:$A,0),22)/5</f>
        <v>24.999999999836398</v>
      </c>
      <c r="AX527">
        <f>INDEX([1]age_tranches_5ans_nb_sex!$1:$1048576,MATCH('SectorStat-Age-Hommes'!$A527,[1]age_tranches_5ans_nb_sex!$A:$A,0),22)/5</f>
        <v>24.999999999836398</v>
      </c>
      <c r="AY527">
        <f>INDEX([1]age_tranches_5ans_nb_sex!$1:$1048576,MATCH('SectorStat-Age-Hommes'!$A527,[1]age_tranches_5ans_nb_sex!$A:$A,0),22)/5</f>
        <v>24.999999999836398</v>
      </c>
      <c r="AZ527">
        <f>INDEX([1]age_tranches_5ans_nb_sex!$1:$1048576,MATCH('SectorStat-Age-Hommes'!$A527,[1]age_tranches_5ans_nb_sex!$A:$A,0),22)/5</f>
        <v>24.999999999836398</v>
      </c>
      <c r="BA527">
        <f>INDEX([1]age_tranches_5ans_nb_sex!$1:$1048576,MATCH('SectorStat-Age-Hommes'!$A527,[1]age_tranches_5ans_nb_sex!$A:$A,0),22)/5</f>
        <v>24.999999999836398</v>
      </c>
      <c r="BB527">
        <f>INDEX([1]age_tranches_5ans_nb_sex!$1:$1048576,MATCH('SectorStat-Age-Hommes'!$A527,[1]age_tranches_5ans_nb_sex!$A:$A,0),24)/5</f>
        <v>20.000000000307601</v>
      </c>
      <c r="BC527">
        <f>INDEX([1]age_tranches_5ans_nb_sex!$1:$1048576,MATCH('SectorStat-Age-Hommes'!$A527,[1]age_tranches_5ans_nb_sex!$A:$A,0),24)/5</f>
        <v>20.000000000307601</v>
      </c>
      <c r="BD527">
        <f>INDEX([1]age_tranches_5ans_nb_sex!$1:$1048576,MATCH('SectorStat-Age-Hommes'!$A527,[1]age_tranches_5ans_nb_sex!$A:$A,0),24)/5</f>
        <v>20.000000000307601</v>
      </c>
      <c r="BE527">
        <f>INDEX([1]age_tranches_5ans_nb_sex!$1:$1048576,MATCH('SectorStat-Age-Hommes'!$A527,[1]age_tranches_5ans_nb_sex!$A:$A,0),24)/5</f>
        <v>20.000000000307601</v>
      </c>
      <c r="BF527">
        <f>INDEX([1]age_tranches_5ans_nb_sex!$1:$1048576,MATCH('SectorStat-Age-Hommes'!$A527,[1]age_tranches_5ans_nb_sex!$A:$A,0),24)/5</f>
        <v>20.000000000307601</v>
      </c>
      <c r="BG527">
        <f>INDEX([1]age_tranches_5ans_nb_sex!$1:$1048576,MATCH('SectorStat-Age-Hommes'!$A527,[1]age_tranches_5ans_nb_sex!$A:$A,0),26)/5</f>
        <v>19.399999999867198</v>
      </c>
      <c r="BH527">
        <f>INDEX([1]age_tranches_5ans_nb_sex!$1:$1048576,MATCH('SectorStat-Age-Hommes'!$A527,[1]age_tranches_5ans_nb_sex!$A:$A,0),26)/5</f>
        <v>19.399999999867198</v>
      </c>
      <c r="BI527">
        <f>INDEX([1]age_tranches_5ans_nb_sex!$1:$1048576,MATCH('SectorStat-Age-Hommes'!$A527,[1]age_tranches_5ans_nb_sex!$A:$A,0),26)/5</f>
        <v>19.399999999867198</v>
      </c>
      <c r="BJ527">
        <f>INDEX([1]age_tranches_5ans_nb_sex!$1:$1048576,MATCH('SectorStat-Age-Hommes'!$A527,[1]age_tranches_5ans_nb_sex!$A:$A,0),26)/5</f>
        <v>19.399999999867198</v>
      </c>
      <c r="BK527">
        <f>INDEX([1]age_tranches_5ans_nb_sex!$1:$1048576,MATCH('SectorStat-Age-Hommes'!$A527,[1]age_tranches_5ans_nb_sex!$A:$A,0),26)/5</f>
        <v>19.399999999867198</v>
      </c>
      <c r="BL527">
        <f>INDEX([1]age_tranches_5ans_nb_sex!$1:$1048576,MATCH('SectorStat-Age-Hommes'!$A527,[1]age_tranches_5ans_nb_sex!$A:$A,0),28)/5</f>
        <v>13.2000000001884</v>
      </c>
      <c r="BM527">
        <f>INDEX([1]age_tranches_5ans_nb_sex!$1:$1048576,MATCH('SectorStat-Age-Hommes'!$A527,[1]age_tranches_5ans_nb_sex!$A:$A,0),28)/5</f>
        <v>13.2000000001884</v>
      </c>
      <c r="BN527">
        <f>INDEX([1]age_tranches_5ans_nb_sex!$1:$1048576,MATCH('SectorStat-Age-Hommes'!$A527,[1]age_tranches_5ans_nb_sex!$A:$A,0),28)/5</f>
        <v>13.2000000001884</v>
      </c>
      <c r="BO527">
        <f>INDEX([1]age_tranches_5ans_nb_sex!$1:$1048576,MATCH('SectorStat-Age-Hommes'!$A527,[1]age_tranches_5ans_nb_sex!$A:$A,0),28)/5</f>
        <v>13.2000000001884</v>
      </c>
      <c r="BP527">
        <f>INDEX([1]age_tranches_5ans_nb_sex!$1:$1048576,MATCH('SectorStat-Age-Hommes'!$A527,[1]age_tranches_5ans_nb_sex!$A:$A,0),28)/5</f>
        <v>13.2000000001884</v>
      </c>
      <c r="BQ527">
        <f>INDEX([1]age_tranches_5ans_nb_sex!$1:$1048576,MATCH('SectorStat-Age-Hommes'!$A527,[1]age_tranches_5ans_nb_sex!$A:$A,0),30)/5</f>
        <v>10.6000000002288</v>
      </c>
      <c r="BR527">
        <f>INDEX([1]age_tranches_5ans_nb_sex!$1:$1048576,MATCH('SectorStat-Age-Hommes'!$A527,[1]age_tranches_5ans_nb_sex!$A:$A,0),30)/5</f>
        <v>10.6000000002288</v>
      </c>
      <c r="BS527">
        <f>INDEX([1]age_tranches_5ans_nb_sex!$1:$1048576,MATCH('SectorStat-Age-Hommes'!$A527,[1]age_tranches_5ans_nb_sex!$A:$A,0),30)/5</f>
        <v>10.6000000002288</v>
      </c>
      <c r="BT527">
        <f>INDEX([1]age_tranches_5ans_nb_sex!$1:$1048576,MATCH('SectorStat-Age-Hommes'!$A527,[1]age_tranches_5ans_nb_sex!$A:$A,0),30)/5</f>
        <v>10.6000000002288</v>
      </c>
      <c r="BU527">
        <f>INDEX([1]age_tranches_5ans_nb_sex!$1:$1048576,MATCH('SectorStat-Age-Hommes'!$A527,[1]age_tranches_5ans_nb_sex!$A:$A,0),30)/5</f>
        <v>10.6000000002288</v>
      </c>
      <c r="BV527">
        <f>INDEX([1]age_tranches_5ans_nb_sex!$1:$1048576,MATCH('SectorStat-Age-Hommes'!$A527,[1]age_tranches_5ans_nb_sex!$A:$A,0),32)/5</f>
        <v>6.8000000001192005</v>
      </c>
      <c r="BW527">
        <f>INDEX([1]age_tranches_5ans_nb_sex!$1:$1048576,MATCH('SectorStat-Age-Hommes'!$A527,[1]age_tranches_5ans_nb_sex!$A:$A,0),32)/5</f>
        <v>6.8000000001192005</v>
      </c>
      <c r="BX527">
        <f>INDEX([1]age_tranches_5ans_nb_sex!$1:$1048576,MATCH('SectorStat-Age-Hommes'!$A527,[1]age_tranches_5ans_nb_sex!$A:$A,0),32)/5</f>
        <v>6.8000000001192005</v>
      </c>
      <c r="BY527">
        <f>INDEX([1]age_tranches_5ans_nb_sex!$1:$1048576,MATCH('SectorStat-Age-Hommes'!$A527,[1]age_tranches_5ans_nb_sex!$A:$A,0),32)/5</f>
        <v>6.8000000001192005</v>
      </c>
      <c r="BZ527">
        <f>INDEX([1]age_tranches_5ans_nb_sex!$1:$1048576,MATCH('SectorStat-Age-Hommes'!$A527,[1]age_tranches_5ans_nb_sex!$A:$A,0),32)/5</f>
        <v>6.8000000001192005</v>
      </c>
      <c r="CA527">
        <f>INDEX([1]age_tranches_5ans_nb_sex!$1:$1048576,MATCH('SectorStat-Age-Hommes'!$A527,[1]age_tranches_5ans_nb_sex!$A:$A,0),34)/5</f>
        <v>3.0000000000095999</v>
      </c>
      <c r="CB527">
        <f>INDEX([1]age_tranches_5ans_nb_sex!$1:$1048576,MATCH('SectorStat-Age-Hommes'!$A527,[1]age_tranches_5ans_nb_sex!$A:$A,0),34)/5</f>
        <v>3.0000000000095999</v>
      </c>
      <c r="CC527">
        <f>INDEX([1]age_tranches_5ans_nb_sex!$1:$1048576,MATCH('SectorStat-Age-Hommes'!$A527,[1]age_tranches_5ans_nb_sex!$A:$A,0),34)/5</f>
        <v>3.0000000000095999</v>
      </c>
      <c r="CD527">
        <f>INDEX([1]age_tranches_5ans_nb_sex!$1:$1048576,MATCH('SectorStat-Age-Hommes'!$A527,[1]age_tranches_5ans_nb_sex!$A:$A,0),34)/5</f>
        <v>3.0000000000095999</v>
      </c>
      <c r="CE527">
        <f>INDEX([1]age_tranches_5ans_nb_sex!$1:$1048576,MATCH('SectorStat-Age-Hommes'!$A527,[1]age_tranches_5ans_nb_sex!$A:$A,0),34)/5</f>
        <v>3.0000000000095999</v>
      </c>
      <c r="CF527">
        <f>INDEX([1]age_tranches_5ans_nb_sex!$1:$1048576,MATCH('SectorStat-Age-Hommes'!$A527,[1]age_tranches_5ans_nb_sex!$A:$A,0),36)/5</f>
        <v>3.4000000000596002</v>
      </c>
      <c r="CG527">
        <f>INDEX([1]age_tranches_5ans_nb_sex!$1:$1048576,MATCH('SectorStat-Age-Hommes'!$A527,[1]age_tranches_5ans_nb_sex!$A:$A,0),36)/5</f>
        <v>3.4000000000596002</v>
      </c>
      <c r="CH527">
        <f>INDEX([1]age_tranches_5ans_nb_sex!$1:$1048576,MATCH('SectorStat-Age-Hommes'!$A527,[1]age_tranches_5ans_nb_sex!$A:$A,0),36)/5</f>
        <v>3.4000000000596002</v>
      </c>
      <c r="CI527">
        <f>INDEX([1]age_tranches_5ans_nb_sex!$1:$1048576,MATCH('SectorStat-Age-Hommes'!$A527,[1]age_tranches_5ans_nb_sex!$A:$A,0),36)/5</f>
        <v>3.4000000000596002</v>
      </c>
      <c r="CJ527">
        <f>INDEX([1]age_tranches_5ans_nb_sex!$1:$1048576,MATCH('SectorStat-Age-Hommes'!$A527,[1]age_tranches_5ans_nb_sex!$A:$A,0),36)/5</f>
        <v>3.4000000000596002</v>
      </c>
      <c r="CK527">
        <f>INDEX([1]age_tranches_5ans_nb_sex!$1:$1048576,MATCH('SectorStat-Age-Hommes'!$A527,[1]age_tranches_5ans_nb_sex!$A:$A,0),38)/5</f>
        <v>0.59999999970960005</v>
      </c>
      <c r="CL527">
        <f>INDEX([1]age_tranches_5ans_nb_sex!$1:$1048576,MATCH('SectorStat-Age-Hommes'!$A527,[1]age_tranches_5ans_nb_sex!$A:$A,0),38)/5</f>
        <v>0.59999999970960005</v>
      </c>
      <c r="CM527">
        <f>INDEX([1]age_tranches_5ans_nb_sex!$1:$1048576,MATCH('SectorStat-Age-Hommes'!$A527,[1]age_tranches_5ans_nb_sex!$A:$A,0),38)/5</f>
        <v>0.59999999970960005</v>
      </c>
      <c r="CN527">
        <f>INDEX([1]age_tranches_5ans_nb_sex!$1:$1048576,MATCH('SectorStat-Age-Hommes'!$A527,[1]age_tranches_5ans_nb_sex!$A:$A,0),38)/5</f>
        <v>0.59999999970960005</v>
      </c>
      <c r="CO527">
        <f>INDEX([1]age_tranches_5ans_nb_sex!$1:$1048576,MATCH('SectorStat-Age-Hommes'!$A527,[1]age_tranches_5ans_nb_sex!$A:$A,0),38)/5</f>
        <v>0.59999999970960005</v>
      </c>
      <c r="CP527" s="2">
        <f>INDEX([1]age_tranches_5ans_nb_sex!$1:$1048576,MATCH('SectorStat-Age-Hommes'!$A527,[1]age_tranches_5ans_nb_sex!$A:$A,0),40)/5</f>
        <v>0.99999999975959997</v>
      </c>
      <c r="CQ527" s="2">
        <f>INDEX([1]age_tranches_5ans_nb_sex!$1:$1048576,MATCH('SectorStat-Age-Hommes'!$A527,[1]age_tranches_5ans_nb_sex!$A:$A,0),40)/5</f>
        <v>0.99999999975959997</v>
      </c>
      <c r="CR527" s="2">
        <f>INDEX([1]age_tranches_5ans_nb_sex!$1:$1048576,MATCH('SectorStat-Age-Hommes'!$A527,[1]age_tranches_5ans_nb_sex!$A:$A,0),40)/5</f>
        <v>0.99999999975959997</v>
      </c>
      <c r="CS527" s="2">
        <f>INDEX([1]age_tranches_5ans_nb_sex!$1:$1048576,MATCH('SectorStat-Age-Hommes'!$A527,[1]age_tranches_5ans_nb_sex!$A:$A,0),40)/5</f>
        <v>0.99999999975959997</v>
      </c>
      <c r="CT527" s="2">
        <f>INDEX([1]age_tranches_5ans_nb_sex!$1:$1048576,MATCH('SectorStat-Age-Hommes'!$A527,[1]age_tranches_5ans_nb_sex!$A:$A,0),40)/5</f>
        <v>0.99999999975959997</v>
      </c>
      <c r="CZ527" s="3"/>
      <c r="DA527" s="3"/>
      <c r="DB527" s="3"/>
      <c r="DC527" s="3"/>
      <c r="DD527" s="3"/>
    </row>
    <row r="528" spans="1:108" x14ac:dyDescent="0.35">
      <c r="A528" s="1" t="s">
        <v>1038</v>
      </c>
      <c r="B528" s="1" t="s">
        <v>1039</v>
      </c>
      <c r="C528" t="str">
        <f>INDEX([1]SectorStat!$1:$1048576,MATCH('[1]Distribution ages'!$A528,[1]SectorStat!$B:$B,0),4)</f>
        <v>Schaerbeek</v>
      </c>
      <c r="D528">
        <f>INDEX([1]age_tranches_5ans_nb_sex!$1:$1048576,MATCH('SectorStat-Age-Hommes'!$A528,[1]age_tranches_5ans_nb_sex!$A:$A,0),4)/5</f>
        <v>24.600000000025197</v>
      </c>
      <c r="E528">
        <f>INDEX([1]age_tranches_5ans_nb_sex!$1:$1048576,MATCH('SectorStat-Age-Hommes'!$A528,[1]age_tranches_5ans_nb_sex!$A:$A,0),4)/5</f>
        <v>24.600000000025197</v>
      </c>
      <c r="F528">
        <f>INDEX([1]age_tranches_5ans_nb_sex!$1:$1048576,MATCH('SectorStat-Age-Hommes'!$A528,[1]age_tranches_5ans_nb_sex!$A:$A,0),4)/5</f>
        <v>24.600000000025197</v>
      </c>
      <c r="G528">
        <f>INDEX([1]age_tranches_5ans_nb_sex!$1:$1048576,MATCH('SectorStat-Age-Hommes'!$A528,[1]age_tranches_5ans_nb_sex!$A:$A,0),4)/5</f>
        <v>24.600000000025197</v>
      </c>
      <c r="H528">
        <f>INDEX([1]age_tranches_5ans_nb_sex!$1:$1048576,MATCH('SectorStat-Age-Hommes'!$A528,[1]age_tranches_5ans_nb_sex!$A:$A,0),4)/5</f>
        <v>24.600000000025197</v>
      </c>
      <c r="I528">
        <f>INDEX([1]age_tranches_5ans_nb_sex!$1:$1048576,MATCH('SectorStat-Age-Hommes'!$A528,[1]age_tranches_5ans_nb_sex!$A:$A,0),6)/5</f>
        <v>18.600000000047999</v>
      </c>
      <c r="J528">
        <f>INDEX([1]age_tranches_5ans_nb_sex!$1:$1048576,MATCH('SectorStat-Age-Hommes'!$A528,[1]age_tranches_5ans_nb_sex!$A:$A,0),6)/5</f>
        <v>18.600000000047999</v>
      </c>
      <c r="K528">
        <f>INDEX([1]age_tranches_5ans_nb_sex!$1:$1048576,MATCH('SectorStat-Age-Hommes'!$A528,[1]age_tranches_5ans_nb_sex!$A:$A,0),6)/5</f>
        <v>18.600000000047999</v>
      </c>
      <c r="L528">
        <f>INDEX([1]age_tranches_5ans_nb_sex!$1:$1048576,MATCH('SectorStat-Age-Hommes'!$A528,[1]age_tranches_5ans_nb_sex!$A:$A,0),6)/5</f>
        <v>18.600000000047999</v>
      </c>
      <c r="M528">
        <f>INDEX([1]age_tranches_5ans_nb_sex!$1:$1048576,MATCH('SectorStat-Age-Hommes'!$A528,[1]age_tranches_5ans_nb_sex!$A:$A,0),6)/5</f>
        <v>18.600000000047999</v>
      </c>
      <c r="N528">
        <f>INDEX([1]age_tranches_5ans_nb_sex!$1:$1048576,MATCH('SectorStat-Age-Hommes'!$A528,[1]age_tranches_5ans_nb_sex!$A:$A,0),8)/5</f>
        <v>17.999999999931603</v>
      </c>
      <c r="O528">
        <f>INDEX([1]age_tranches_5ans_nb_sex!$1:$1048576,MATCH('SectorStat-Age-Hommes'!$A528,[1]age_tranches_5ans_nb_sex!$A:$A,0),8)/5</f>
        <v>17.999999999931603</v>
      </c>
      <c r="P528">
        <f>INDEX([1]age_tranches_5ans_nb_sex!$1:$1048576,MATCH('SectorStat-Age-Hommes'!$A528,[1]age_tranches_5ans_nb_sex!$A:$A,0),8)/5</f>
        <v>17.999999999931603</v>
      </c>
      <c r="Q528">
        <f>INDEX([1]age_tranches_5ans_nb_sex!$1:$1048576,MATCH('SectorStat-Age-Hommes'!$A528,[1]age_tranches_5ans_nb_sex!$A:$A,0),8)/5</f>
        <v>17.999999999931603</v>
      </c>
      <c r="R528">
        <f>INDEX([1]age_tranches_5ans_nb_sex!$1:$1048576,MATCH('SectorStat-Age-Hommes'!$A528,[1]age_tranches_5ans_nb_sex!$A:$A,0),8)/5</f>
        <v>17.999999999931603</v>
      </c>
      <c r="S528">
        <f>INDEX([1]age_tranches_5ans_nb_sex!$1:$1048576,MATCH('SectorStat-Age-Hommes'!$A528,[1]age_tranches_5ans_nb_sex!$A:$A,0),10)/5</f>
        <v>14.999999999943</v>
      </c>
      <c r="T528">
        <f>INDEX([1]age_tranches_5ans_nb_sex!$1:$1048576,MATCH('SectorStat-Age-Hommes'!$A528,[1]age_tranches_5ans_nb_sex!$A:$A,0),10)/5</f>
        <v>14.999999999943</v>
      </c>
      <c r="U528">
        <f>INDEX([1]age_tranches_5ans_nb_sex!$1:$1048576,MATCH('SectorStat-Age-Hommes'!$A528,[1]age_tranches_5ans_nb_sex!$A:$A,0),10)/5</f>
        <v>14.999999999943</v>
      </c>
      <c r="V528">
        <f>INDEX([1]age_tranches_5ans_nb_sex!$1:$1048576,MATCH('SectorStat-Age-Hommes'!$A528,[1]age_tranches_5ans_nb_sex!$A:$A,0),10)/5</f>
        <v>14.999999999943</v>
      </c>
      <c r="W528">
        <f>INDEX([1]age_tranches_5ans_nb_sex!$1:$1048576,MATCH('SectorStat-Age-Hommes'!$A528,[1]age_tranches_5ans_nb_sex!$A:$A,0),10)/5</f>
        <v>14.999999999943</v>
      </c>
      <c r="X528">
        <f>INDEX([1]age_tranches_5ans_nb_sex!$1:$1048576,MATCH('SectorStat-Age-Hommes'!$A528,[1]age_tranches_5ans_nb_sex!$A:$A,0),10)/5</f>
        <v>14.999999999943</v>
      </c>
      <c r="Y528">
        <f>INDEX([1]age_tranches_5ans_nb_sex!$1:$1048576,MATCH('SectorStat-Age-Hommes'!$A528,[1]age_tranches_5ans_nb_sex!$A:$A,0),12)/5</f>
        <v>18.800000000086804</v>
      </c>
      <c r="Z528">
        <f>INDEX([1]age_tranches_5ans_nb_sex!$1:$1048576,MATCH('SectorStat-Age-Hommes'!$A528,[1]age_tranches_5ans_nb_sex!$A:$A,0),12)/5</f>
        <v>18.800000000086804</v>
      </c>
      <c r="AA528">
        <f>INDEX([1]age_tranches_5ans_nb_sex!$1:$1048576,MATCH('SectorStat-Age-Hommes'!$A528,[1]age_tranches_5ans_nb_sex!$A:$A,0),12)/5</f>
        <v>18.800000000086804</v>
      </c>
      <c r="AB528">
        <f>INDEX([1]age_tranches_5ans_nb_sex!$1:$1048576,MATCH('SectorStat-Age-Hommes'!$A528,[1]age_tranches_5ans_nb_sex!$A:$A,0),12)/5</f>
        <v>18.800000000086804</v>
      </c>
      <c r="AC528">
        <f>INDEX([1]age_tranches_5ans_nb_sex!$1:$1048576,MATCH('SectorStat-Age-Hommes'!$A528,[1]age_tranches_5ans_nb_sex!$A:$A,0),14)/5</f>
        <v>29.000000000285404</v>
      </c>
      <c r="AD528">
        <f>INDEX([1]age_tranches_5ans_nb_sex!$1:$1048576,MATCH('SectorStat-Age-Hommes'!$A528,[1]age_tranches_5ans_nb_sex!$A:$A,0),14)/5</f>
        <v>29.000000000285404</v>
      </c>
      <c r="AE528">
        <f>INDEX([1]age_tranches_5ans_nb_sex!$1:$1048576,MATCH('SectorStat-Age-Hommes'!$A528,[1]age_tranches_5ans_nb_sex!$A:$A,0),14)/5</f>
        <v>29.000000000285404</v>
      </c>
      <c r="AF528">
        <f>INDEX([1]age_tranches_5ans_nb_sex!$1:$1048576,MATCH('SectorStat-Age-Hommes'!$A528,[1]age_tranches_5ans_nb_sex!$A:$A,0),14)/5</f>
        <v>29.000000000285404</v>
      </c>
      <c r="AG528">
        <f>INDEX([1]age_tranches_5ans_nb_sex!$1:$1048576,MATCH('SectorStat-Age-Hommes'!$A528,[1]age_tranches_5ans_nb_sex!$A:$A,0),14)/5</f>
        <v>29.000000000285404</v>
      </c>
      <c r="AH528">
        <f>INDEX([1]age_tranches_5ans_nb_sex!$1:$1048576,MATCH('SectorStat-Age-Hommes'!$A528,[1]age_tranches_5ans_nb_sex!$A:$A,0),16)/5</f>
        <v>30.199999999924803</v>
      </c>
      <c r="AI528">
        <f>INDEX([1]age_tranches_5ans_nb_sex!$1:$1048576,MATCH('SectorStat-Age-Hommes'!$A528,[1]age_tranches_5ans_nb_sex!$A:$A,0),16)/5</f>
        <v>30.199999999924803</v>
      </c>
      <c r="AJ528">
        <f>INDEX([1]age_tranches_5ans_nb_sex!$1:$1048576,MATCH('SectorStat-Age-Hommes'!$A528,[1]age_tranches_5ans_nb_sex!$A:$A,0),16)/5</f>
        <v>30.199999999924803</v>
      </c>
      <c r="AK528">
        <f>INDEX([1]age_tranches_5ans_nb_sex!$1:$1048576,MATCH('SectorStat-Age-Hommes'!$A528,[1]age_tranches_5ans_nb_sex!$A:$A,0),16)/5</f>
        <v>30.199999999924803</v>
      </c>
      <c r="AL528">
        <f>INDEX([1]age_tranches_5ans_nb_sex!$1:$1048576,MATCH('SectorStat-Age-Hommes'!$A528,[1]age_tranches_5ans_nb_sex!$A:$A,0),16)/5</f>
        <v>30.199999999924803</v>
      </c>
      <c r="AM528">
        <f>INDEX([1]age_tranches_5ans_nb_sex!$1:$1048576,MATCH('SectorStat-Age-Hommes'!$A528,[1]age_tranches_5ans_nb_sex!$A:$A,0),18)/5</f>
        <v>22.600000000230601</v>
      </c>
      <c r="AN528">
        <f>INDEX([1]age_tranches_5ans_nb_sex!$1:$1048576,MATCH('SectorStat-Age-Hommes'!$A528,[1]age_tranches_5ans_nb_sex!$A:$A,0),18)/5</f>
        <v>22.600000000230601</v>
      </c>
      <c r="AO528">
        <f>INDEX([1]age_tranches_5ans_nb_sex!$1:$1048576,MATCH('SectorStat-Age-Hommes'!$A528,[1]age_tranches_5ans_nb_sex!$A:$A,0),18)/5</f>
        <v>22.600000000230601</v>
      </c>
      <c r="AP528">
        <f>INDEX([1]age_tranches_5ans_nb_sex!$1:$1048576,MATCH('SectorStat-Age-Hommes'!$A528,[1]age_tranches_5ans_nb_sex!$A:$A,0),18)/5</f>
        <v>22.600000000230601</v>
      </c>
      <c r="AQ528">
        <f>INDEX([1]age_tranches_5ans_nb_sex!$1:$1048576,MATCH('SectorStat-Age-Hommes'!$A528,[1]age_tranches_5ans_nb_sex!$A:$A,0),18)/5</f>
        <v>22.600000000230601</v>
      </c>
      <c r="AR528">
        <f>INDEX([1]age_tranches_5ans_nb_sex!$1:$1048576,MATCH('SectorStat-Age-Hommes'!$A528,[1]age_tranches_5ans_nb_sex!$A:$A,0),20)/5</f>
        <v>20.7999999998814</v>
      </c>
      <c r="AS528">
        <f>INDEX([1]age_tranches_5ans_nb_sex!$1:$1048576,MATCH('SectorStat-Age-Hommes'!$A528,[1]age_tranches_5ans_nb_sex!$A:$A,0),20)/5</f>
        <v>20.7999999998814</v>
      </c>
      <c r="AT528">
        <f>INDEX([1]age_tranches_5ans_nb_sex!$1:$1048576,MATCH('SectorStat-Age-Hommes'!$A528,[1]age_tranches_5ans_nb_sex!$A:$A,0),20)/5</f>
        <v>20.7999999998814</v>
      </c>
      <c r="AU528">
        <f>INDEX([1]age_tranches_5ans_nb_sex!$1:$1048576,MATCH('SectorStat-Age-Hommes'!$A528,[1]age_tranches_5ans_nb_sex!$A:$A,0),20)/5</f>
        <v>20.7999999998814</v>
      </c>
      <c r="AV528">
        <f>INDEX([1]age_tranches_5ans_nb_sex!$1:$1048576,MATCH('SectorStat-Age-Hommes'!$A528,[1]age_tranches_5ans_nb_sex!$A:$A,0),20)/5</f>
        <v>20.7999999998814</v>
      </c>
      <c r="AW528">
        <f>INDEX([1]age_tranches_5ans_nb_sex!$1:$1048576,MATCH('SectorStat-Age-Hommes'!$A528,[1]age_tranches_5ans_nb_sex!$A:$A,0),22)/5</f>
        <v>19.8000000002808</v>
      </c>
      <c r="AX528">
        <f>INDEX([1]age_tranches_5ans_nb_sex!$1:$1048576,MATCH('SectorStat-Age-Hommes'!$A528,[1]age_tranches_5ans_nb_sex!$A:$A,0),22)/5</f>
        <v>19.8000000002808</v>
      </c>
      <c r="AY528">
        <f>INDEX([1]age_tranches_5ans_nb_sex!$1:$1048576,MATCH('SectorStat-Age-Hommes'!$A528,[1]age_tranches_5ans_nb_sex!$A:$A,0),22)/5</f>
        <v>19.8000000002808</v>
      </c>
      <c r="AZ528">
        <f>INDEX([1]age_tranches_5ans_nb_sex!$1:$1048576,MATCH('SectorStat-Age-Hommes'!$A528,[1]age_tranches_5ans_nb_sex!$A:$A,0),22)/5</f>
        <v>19.8000000002808</v>
      </c>
      <c r="BA528">
        <f>INDEX([1]age_tranches_5ans_nb_sex!$1:$1048576,MATCH('SectorStat-Age-Hommes'!$A528,[1]age_tranches_5ans_nb_sex!$A:$A,0),22)/5</f>
        <v>19.8000000002808</v>
      </c>
      <c r="BB528">
        <f>INDEX([1]age_tranches_5ans_nb_sex!$1:$1048576,MATCH('SectorStat-Age-Hommes'!$A528,[1]age_tranches_5ans_nb_sex!$A:$A,0),24)/5</f>
        <v>18.199999999970402</v>
      </c>
      <c r="BC528">
        <f>INDEX([1]age_tranches_5ans_nb_sex!$1:$1048576,MATCH('SectorStat-Age-Hommes'!$A528,[1]age_tranches_5ans_nb_sex!$A:$A,0),24)/5</f>
        <v>18.199999999970402</v>
      </c>
      <c r="BD528">
        <f>INDEX([1]age_tranches_5ans_nb_sex!$1:$1048576,MATCH('SectorStat-Age-Hommes'!$A528,[1]age_tranches_5ans_nb_sex!$A:$A,0),24)/5</f>
        <v>18.199999999970402</v>
      </c>
      <c r="BE528">
        <f>INDEX([1]age_tranches_5ans_nb_sex!$1:$1048576,MATCH('SectorStat-Age-Hommes'!$A528,[1]age_tranches_5ans_nb_sex!$A:$A,0),24)/5</f>
        <v>18.199999999970402</v>
      </c>
      <c r="BF528">
        <f>INDEX([1]age_tranches_5ans_nb_sex!$1:$1048576,MATCH('SectorStat-Age-Hommes'!$A528,[1]age_tranches_5ans_nb_sex!$A:$A,0),24)/5</f>
        <v>18.199999999970402</v>
      </c>
      <c r="BG528">
        <f>INDEX([1]age_tranches_5ans_nb_sex!$1:$1048576,MATCH('SectorStat-Age-Hommes'!$A528,[1]age_tranches_5ans_nb_sex!$A:$A,0),26)/5</f>
        <v>15.199999999981799</v>
      </c>
      <c r="BH528">
        <f>INDEX([1]age_tranches_5ans_nb_sex!$1:$1048576,MATCH('SectorStat-Age-Hommes'!$A528,[1]age_tranches_5ans_nb_sex!$A:$A,0),26)/5</f>
        <v>15.199999999981799</v>
      </c>
      <c r="BI528">
        <f>INDEX([1]age_tranches_5ans_nb_sex!$1:$1048576,MATCH('SectorStat-Age-Hommes'!$A528,[1]age_tranches_5ans_nb_sex!$A:$A,0),26)/5</f>
        <v>15.199999999981799</v>
      </c>
      <c r="BJ528">
        <f>INDEX([1]age_tranches_5ans_nb_sex!$1:$1048576,MATCH('SectorStat-Age-Hommes'!$A528,[1]age_tranches_5ans_nb_sex!$A:$A,0),26)/5</f>
        <v>15.199999999981799</v>
      </c>
      <c r="BK528">
        <f>INDEX([1]age_tranches_5ans_nb_sex!$1:$1048576,MATCH('SectorStat-Age-Hommes'!$A528,[1]age_tranches_5ans_nb_sex!$A:$A,0),26)/5</f>
        <v>15.199999999981799</v>
      </c>
      <c r="BL528">
        <f>INDEX([1]age_tranches_5ans_nb_sex!$1:$1048576,MATCH('SectorStat-Age-Hommes'!$A528,[1]age_tranches_5ans_nb_sex!$A:$A,0),28)/5</f>
        <v>12.400000000032</v>
      </c>
      <c r="BM528">
        <f>INDEX([1]age_tranches_5ans_nb_sex!$1:$1048576,MATCH('SectorStat-Age-Hommes'!$A528,[1]age_tranches_5ans_nb_sex!$A:$A,0),28)/5</f>
        <v>12.400000000032</v>
      </c>
      <c r="BN528">
        <f>INDEX([1]age_tranches_5ans_nb_sex!$1:$1048576,MATCH('SectorStat-Age-Hommes'!$A528,[1]age_tranches_5ans_nb_sex!$A:$A,0),28)/5</f>
        <v>12.400000000032</v>
      </c>
      <c r="BO528">
        <f>INDEX([1]age_tranches_5ans_nb_sex!$1:$1048576,MATCH('SectorStat-Age-Hommes'!$A528,[1]age_tranches_5ans_nb_sex!$A:$A,0),28)/5</f>
        <v>12.400000000032</v>
      </c>
      <c r="BP528">
        <f>INDEX([1]age_tranches_5ans_nb_sex!$1:$1048576,MATCH('SectorStat-Age-Hommes'!$A528,[1]age_tranches_5ans_nb_sex!$A:$A,0),28)/5</f>
        <v>12.400000000032</v>
      </c>
      <c r="BQ528">
        <f>INDEX([1]age_tranches_5ans_nb_sex!$1:$1048576,MATCH('SectorStat-Age-Hommes'!$A528,[1]age_tranches_5ans_nb_sex!$A:$A,0),30)/5</f>
        <v>8.3999999998494008</v>
      </c>
      <c r="BR528">
        <f>INDEX([1]age_tranches_5ans_nb_sex!$1:$1048576,MATCH('SectorStat-Age-Hommes'!$A528,[1]age_tranches_5ans_nb_sex!$A:$A,0),30)/5</f>
        <v>8.3999999998494008</v>
      </c>
      <c r="BS528">
        <f>INDEX([1]age_tranches_5ans_nb_sex!$1:$1048576,MATCH('SectorStat-Age-Hommes'!$A528,[1]age_tranches_5ans_nb_sex!$A:$A,0),30)/5</f>
        <v>8.3999999998494008</v>
      </c>
      <c r="BT528">
        <f>INDEX([1]age_tranches_5ans_nb_sex!$1:$1048576,MATCH('SectorStat-Age-Hommes'!$A528,[1]age_tranches_5ans_nb_sex!$A:$A,0),30)/5</f>
        <v>8.3999999998494008</v>
      </c>
      <c r="BU528">
        <f>INDEX([1]age_tranches_5ans_nb_sex!$1:$1048576,MATCH('SectorStat-Age-Hommes'!$A528,[1]age_tranches_5ans_nb_sex!$A:$A,0),30)/5</f>
        <v>8.3999999998494008</v>
      </c>
      <c r="BV528">
        <f>INDEX([1]age_tranches_5ans_nb_sex!$1:$1048576,MATCH('SectorStat-Age-Hommes'!$A528,[1]age_tranches_5ans_nb_sex!$A:$A,0),32)/5</f>
        <v>6.2000000000159998</v>
      </c>
      <c r="BW528">
        <f>INDEX([1]age_tranches_5ans_nb_sex!$1:$1048576,MATCH('SectorStat-Age-Hommes'!$A528,[1]age_tranches_5ans_nb_sex!$A:$A,0),32)/5</f>
        <v>6.2000000000159998</v>
      </c>
      <c r="BX528">
        <f>INDEX([1]age_tranches_5ans_nb_sex!$1:$1048576,MATCH('SectorStat-Age-Hommes'!$A528,[1]age_tranches_5ans_nb_sex!$A:$A,0),32)/5</f>
        <v>6.2000000000159998</v>
      </c>
      <c r="BY528">
        <f>INDEX([1]age_tranches_5ans_nb_sex!$1:$1048576,MATCH('SectorStat-Age-Hommes'!$A528,[1]age_tranches_5ans_nb_sex!$A:$A,0),32)/5</f>
        <v>6.2000000000159998</v>
      </c>
      <c r="BZ528">
        <f>INDEX([1]age_tranches_5ans_nb_sex!$1:$1048576,MATCH('SectorStat-Age-Hommes'!$A528,[1]age_tranches_5ans_nb_sex!$A:$A,0),32)/5</f>
        <v>6.2000000000159998</v>
      </c>
      <c r="CA528">
        <f>INDEX([1]age_tranches_5ans_nb_sex!$1:$1048576,MATCH('SectorStat-Age-Hommes'!$A528,[1]age_tranches_5ans_nb_sex!$A:$A,0),34)/5</f>
        <v>5.3999999998607997</v>
      </c>
      <c r="CB528">
        <f>INDEX([1]age_tranches_5ans_nb_sex!$1:$1048576,MATCH('SectorStat-Age-Hommes'!$A528,[1]age_tranches_5ans_nb_sex!$A:$A,0),34)/5</f>
        <v>5.3999999998607997</v>
      </c>
      <c r="CC528">
        <f>INDEX([1]age_tranches_5ans_nb_sex!$1:$1048576,MATCH('SectorStat-Age-Hommes'!$A528,[1]age_tranches_5ans_nb_sex!$A:$A,0),34)/5</f>
        <v>5.3999999998607997</v>
      </c>
      <c r="CD528">
        <f>INDEX([1]age_tranches_5ans_nb_sex!$1:$1048576,MATCH('SectorStat-Age-Hommes'!$A528,[1]age_tranches_5ans_nb_sex!$A:$A,0),34)/5</f>
        <v>5.3999999998607997</v>
      </c>
      <c r="CE528">
        <f>INDEX([1]age_tranches_5ans_nb_sex!$1:$1048576,MATCH('SectorStat-Age-Hommes'!$A528,[1]age_tranches_5ans_nb_sex!$A:$A,0),34)/5</f>
        <v>5.3999999998607997</v>
      </c>
      <c r="CF528">
        <f>INDEX([1]age_tranches_5ans_nb_sex!$1:$1048576,MATCH('SectorStat-Age-Hommes'!$A528,[1]age_tranches_5ans_nb_sex!$A:$A,0),36)/5</f>
        <v>4.2000000002214</v>
      </c>
      <c r="CG528">
        <f>INDEX([1]age_tranches_5ans_nb_sex!$1:$1048576,MATCH('SectorStat-Age-Hommes'!$A528,[1]age_tranches_5ans_nb_sex!$A:$A,0),36)/5</f>
        <v>4.2000000002214</v>
      </c>
      <c r="CH528">
        <f>INDEX([1]age_tranches_5ans_nb_sex!$1:$1048576,MATCH('SectorStat-Age-Hommes'!$A528,[1]age_tranches_5ans_nb_sex!$A:$A,0),36)/5</f>
        <v>4.2000000002214</v>
      </c>
      <c r="CI528">
        <f>INDEX([1]age_tranches_5ans_nb_sex!$1:$1048576,MATCH('SectorStat-Age-Hommes'!$A528,[1]age_tranches_5ans_nb_sex!$A:$A,0),36)/5</f>
        <v>4.2000000002214</v>
      </c>
      <c r="CJ528">
        <f>INDEX([1]age_tranches_5ans_nb_sex!$1:$1048576,MATCH('SectorStat-Age-Hommes'!$A528,[1]age_tranches_5ans_nb_sex!$A:$A,0),36)/5</f>
        <v>4.2000000002214</v>
      </c>
      <c r="CK528">
        <f>INDEX([1]age_tranches_5ans_nb_sex!$1:$1048576,MATCH('SectorStat-Age-Hommes'!$A528,[1]age_tranches_5ans_nb_sex!$A:$A,0),38)/5</f>
        <v>1.9999999997945999</v>
      </c>
      <c r="CL528">
        <f>INDEX([1]age_tranches_5ans_nb_sex!$1:$1048576,MATCH('SectorStat-Age-Hommes'!$A528,[1]age_tranches_5ans_nb_sex!$A:$A,0),38)/5</f>
        <v>1.9999999997945999</v>
      </c>
      <c r="CM528">
        <f>INDEX([1]age_tranches_5ans_nb_sex!$1:$1048576,MATCH('SectorStat-Age-Hommes'!$A528,[1]age_tranches_5ans_nb_sex!$A:$A,0),38)/5</f>
        <v>1.9999999997945999</v>
      </c>
      <c r="CN528">
        <f>INDEX([1]age_tranches_5ans_nb_sex!$1:$1048576,MATCH('SectorStat-Age-Hommes'!$A528,[1]age_tranches_5ans_nb_sex!$A:$A,0),38)/5</f>
        <v>1.9999999997945999</v>
      </c>
      <c r="CO528">
        <f>INDEX([1]age_tranches_5ans_nb_sex!$1:$1048576,MATCH('SectorStat-Age-Hommes'!$A528,[1]age_tranches_5ans_nb_sex!$A:$A,0),38)/5</f>
        <v>1.9999999997945999</v>
      </c>
      <c r="CP528" s="2">
        <f>INDEX([1]age_tranches_5ans_nb_sex!$1:$1048576,MATCH('SectorStat-Age-Hommes'!$A528,[1]age_tranches_5ans_nb_sex!$A:$A,0),40)/5</f>
        <v>1.2000000002328</v>
      </c>
      <c r="CQ528" s="2">
        <f>INDEX([1]age_tranches_5ans_nb_sex!$1:$1048576,MATCH('SectorStat-Age-Hommes'!$A528,[1]age_tranches_5ans_nb_sex!$A:$A,0),40)/5</f>
        <v>1.2000000002328</v>
      </c>
      <c r="CR528" s="2">
        <f>INDEX([1]age_tranches_5ans_nb_sex!$1:$1048576,MATCH('SectorStat-Age-Hommes'!$A528,[1]age_tranches_5ans_nb_sex!$A:$A,0),40)/5</f>
        <v>1.2000000002328</v>
      </c>
      <c r="CS528" s="2">
        <f>INDEX([1]age_tranches_5ans_nb_sex!$1:$1048576,MATCH('SectorStat-Age-Hommes'!$A528,[1]age_tranches_5ans_nb_sex!$A:$A,0),40)/5</f>
        <v>1.2000000002328</v>
      </c>
      <c r="CT528" s="2">
        <f>INDEX([1]age_tranches_5ans_nb_sex!$1:$1048576,MATCH('SectorStat-Age-Hommes'!$A528,[1]age_tranches_5ans_nb_sex!$A:$A,0),40)/5</f>
        <v>1.2000000002328</v>
      </c>
      <c r="CZ528" s="3"/>
      <c r="DA528" s="3"/>
      <c r="DB528" s="3"/>
      <c r="DC528" s="3"/>
      <c r="DD528" s="3"/>
    </row>
    <row r="529" spans="1:108" x14ac:dyDescent="0.35">
      <c r="A529" s="1" t="s">
        <v>1040</v>
      </c>
      <c r="B529" s="1" t="s">
        <v>1041</v>
      </c>
      <c r="C529" t="str">
        <f>INDEX([1]SectorStat!$1:$1048576,MATCH('[1]Distribution ages'!$A529,[1]SectorStat!$B:$B,0),4)</f>
        <v>Schaerbeek</v>
      </c>
      <c r="D529">
        <f>INDEX([1]age_tranches_5ans_nb_sex!$1:$1048576,MATCH('SectorStat-Age-Hommes'!$A529,[1]age_tranches_5ans_nb_sex!$A:$A,0),4)/5</f>
        <v>24.399999999724997</v>
      </c>
      <c r="E529">
        <f>INDEX([1]age_tranches_5ans_nb_sex!$1:$1048576,MATCH('SectorStat-Age-Hommes'!$A529,[1]age_tranches_5ans_nb_sex!$A:$A,0),4)/5</f>
        <v>24.399999999724997</v>
      </c>
      <c r="F529">
        <f>INDEX([1]age_tranches_5ans_nb_sex!$1:$1048576,MATCH('SectorStat-Age-Hommes'!$A529,[1]age_tranches_5ans_nb_sex!$A:$A,0),4)/5</f>
        <v>24.399999999724997</v>
      </c>
      <c r="G529">
        <f>INDEX([1]age_tranches_5ans_nb_sex!$1:$1048576,MATCH('SectorStat-Age-Hommes'!$A529,[1]age_tranches_5ans_nb_sex!$A:$A,0),4)/5</f>
        <v>24.399999999724997</v>
      </c>
      <c r="H529">
        <f>INDEX([1]age_tranches_5ans_nb_sex!$1:$1048576,MATCH('SectorStat-Age-Hommes'!$A529,[1]age_tranches_5ans_nb_sex!$A:$A,0),4)/5</f>
        <v>24.399999999724997</v>
      </c>
      <c r="I529">
        <f>INDEX([1]age_tranches_5ans_nb_sex!$1:$1048576,MATCH('SectorStat-Age-Hommes'!$A529,[1]age_tranches_5ans_nb_sex!$A:$A,0),6)/5</f>
        <v>27.199999999904197</v>
      </c>
      <c r="J529">
        <f>INDEX([1]age_tranches_5ans_nb_sex!$1:$1048576,MATCH('SectorStat-Age-Hommes'!$A529,[1]age_tranches_5ans_nb_sex!$A:$A,0),6)/5</f>
        <v>27.199999999904197</v>
      </c>
      <c r="K529">
        <f>INDEX([1]age_tranches_5ans_nb_sex!$1:$1048576,MATCH('SectorStat-Age-Hommes'!$A529,[1]age_tranches_5ans_nb_sex!$A:$A,0),6)/5</f>
        <v>27.199999999904197</v>
      </c>
      <c r="L529">
        <f>INDEX([1]age_tranches_5ans_nb_sex!$1:$1048576,MATCH('SectorStat-Age-Hommes'!$A529,[1]age_tranches_5ans_nb_sex!$A:$A,0),6)/5</f>
        <v>27.199999999904197</v>
      </c>
      <c r="M529">
        <f>INDEX([1]age_tranches_5ans_nb_sex!$1:$1048576,MATCH('SectorStat-Age-Hommes'!$A529,[1]age_tranches_5ans_nb_sex!$A:$A,0),6)/5</f>
        <v>27.199999999904197</v>
      </c>
      <c r="N529">
        <f>INDEX([1]age_tranches_5ans_nb_sex!$1:$1048576,MATCH('SectorStat-Age-Hommes'!$A529,[1]age_tranches_5ans_nb_sex!$A:$A,0),8)/5</f>
        <v>21.800000000170801</v>
      </c>
      <c r="O529">
        <f>INDEX([1]age_tranches_5ans_nb_sex!$1:$1048576,MATCH('SectorStat-Age-Hommes'!$A529,[1]age_tranches_5ans_nb_sex!$A:$A,0),8)/5</f>
        <v>21.800000000170801</v>
      </c>
      <c r="P529">
        <f>INDEX([1]age_tranches_5ans_nb_sex!$1:$1048576,MATCH('SectorStat-Age-Hommes'!$A529,[1]age_tranches_5ans_nb_sex!$A:$A,0),8)/5</f>
        <v>21.800000000170801</v>
      </c>
      <c r="Q529">
        <f>INDEX([1]age_tranches_5ans_nb_sex!$1:$1048576,MATCH('SectorStat-Age-Hommes'!$A529,[1]age_tranches_5ans_nb_sex!$A:$A,0),8)/5</f>
        <v>21.800000000170801</v>
      </c>
      <c r="R529">
        <f>INDEX([1]age_tranches_5ans_nb_sex!$1:$1048576,MATCH('SectorStat-Age-Hommes'!$A529,[1]age_tranches_5ans_nb_sex!$A:$A,0),8)/5</f>
        <v>21.800000000170801</v>
      </c>
      <c r="S529">
        <f>INDEX([1]age_tranches_5ans_nb_sex!$1:$1048576,MATCH('SectorStat-Age-Hommes'!$A529,[1]age_tranches_5ans_nb_sex!$A:$A,0),10)/5</f>
        <v>19.800000000042797</v>
      </c>
      <c r="T529">
        <f>INDEX([1]age_tranches_5ans_nb_sex!$1:$1048576,MATCH('SectorStat-Age-Hommes'!$A529,[1]age_tranches_5ans_nb_sex!$A:$A,0),10)/5</f>
        <v>19.800000000042797</v>
      </c>
      <c r="U529">
        <f>INDEX([1]age_tranches_5ans_nb_sex!$1:$1048576,MATCH('SectorStat-Age-Hommes'!$A529,[1]age_tranches_5ans_nb_sex!$A:$A,0),10)/5</f>
        <v>19.800000000042797</v>
      </c>
      <c r="V529">
        <f>INDEX([1]age_tranches_5ans_nb_sex!$1:$1048576,MATCH('SectorStat-Age-Hommes'!$A529,[1]age_tranches_5ans_nb_sex!$A:$A,0),10)/5</f>
        <v>19.800000000042797</v>
      </c>
      <c r="W529">
        <f>INDEX([1]age_tranches_5ans_nb_sex!$1:$1048576,MATCH('SectorStat-Age-Hommes'!$A529,[1]age_tranches_5ans_nb_sex!$A:$A,0),10)/5</f>
        <v>19.800000000042797</v>
      </c>
      <c r="X529">
        <f>INDEX([1]age_tranches_5ans_nb_sex!$1:$1048576,MATCH('SectorStat-Age-Hommes'!$A529,[1]age_tranches_5ans_nb_sex!$A:$A,0),10)/5</f>
        <v>19.800000000042797</v>
      </c>
      <c r="Y529">
        <f>INDEX([1]age_tranches_5ans_nb_sex!$1:$1048576,MATCH('SectorStat-Age-Hommes'!$A529,[1]age_tranches_5ans_nb_sex!$A:$A,0),12)/5</f>
        <v>20.800000000106799</v>
      </c>
      <c r="Z529">
        <f>INDEX([1]age_tranches_5ans_nb_sex!$1:$1048576,MATCH('SectorStat-Age-Hommes'!$A529,[1]age_tranches_5ans_nb_sex!$A:$A,0),12)/5</f>
        <v>20.800000000106799</v>
      </c>
      <c r="AA529">
        <f>INDEX([1]age_tranches_5ans_nb_sex!$1:$1048576,MATCH('SectorStat-Age-Hommes'!$A529,[1]age_tranches_5ans_nb_sex!$A:$A,0),12)/5</f>
        <v>20.800000000106799</v>
      </c>
      <c r="AB529">
        <f>INDEX([1]age_tranches_5ans_nb_sex!$1:$1048576,MATCH('SectorStat-Age-Hommes'!$A529,[1]age_tranches_5ans_nb_sex!$A:$A,0),12)/5</f>
        <v>20.800000000106799</v>
      </c>
      <c r="AC529">
        <f>INDEX([1]age_tranches_5ans_nb_sex!$1:$1048576,MATCH('SectorStat-Age-Hommes'!$A529,[1]age_tranches_5ans_nb_sex!$A:$A,0),14)/5</f>
        <v>24.799999999750604</v>
      </c>
      <c r="AD529">
        <f>INDEX([1]age_tranches_5ans_nb_sex!$1:$1048576,MATCH('SectorStat-Age-Hommes'!$A529,[1]age_tranches_5ans_nb_sex!$A:$A,0),14)/5</f>
        <v>24.799999999750604</v>
      </c>
      <c r="AE529">
        <f>INDEX([1]age_tranches_5ans_nb_sex!$1:$1048576,MATCH('SectorStat-Age-Hommes'!$A529,[1]age_tranches_5ans_nb_sex!$A:$A,0),14)/5</f>
        <v>24.799999999750604</v>
      </c>
      <c r="AF529">
        <f>INDEX([1]age_tranches_5ans_nb_sex!$1:$1048576,MATCH('SectorStat-Age-Hommes'!$A529,[1]age_tranches_5ans_nb_sex!$A:$A,0),14)/5</f>
        <v>24.799999999750604</v>
      </c>
      <c r="AG529">
        <f>INDEX([1]age_tranches_5ans_nb_sex!$1:$1048576,MATCH('SectorStat-Age-Hommes'!$A529,[1]age_tranches_5ans_nb_sex!$A:$A,0),14)/5</f>
        <v>24.799999999750604</v>
      </c>
      <c r="AH529">
        <f>INDEX([1]age_tranches_5ans_nb_sex!$1:$1048576,MATCH('SectorStat-Age-Hommes'!$A529,[1]age_tranches_5ans_nb_sex!$A:$A,0),16)/5</f>
        <v>23.999999999699401</v>
      </c>
      <c r="AI529">
        <f>INDEX([1]age_tranches_5ans_nb_sex!$1:$1048576,MATCH('SectorStat-Age-Hommes'!$A529,[1]age_tranches_5ans_nb_sex!$A:$A,0),16)/5</f>
        <v>23.999999999699401</v>
      </c>
      <c r="AJ529">
        <f>INDEX([1]age_tranches_5ans_nb_sex!$1:$1048576,MATCH('SectorStat-Age-Hommes'!$A529,[1]age_tranches_5ans_nb_sex!$A:$A,0),16)/5</f>
        <v>23.999999999699401</v>
      </c>
      <c r="AK529">
        <f>INDEX([1]age_tranches_5ans_nb_sex!$1:$1048576,MATCH('SectorStat-Age-Hommes'!$A529,[1]age_tranches_5ans_nb_sex!$A:$A,0),16)/5</f>
        <v>23.999999999699401</v>
      </c>
      <c r="AL529">
        <f>INDEX([1]age_tranches_5ans_nb_sex!$1:$1048576,MATCH('SectorStat-Age-Hommes'!$A529,[1]age_tranches_5ans_nb_sex!$A:$A,0),16)/5</f>
        <v>23.999999999699401</v>
      </c>
      <c r="AM529">
        <f>INDEX([1]age_tranches_5ans_nb_sex!$1:$1048576,MATCH('SectorStat-Age-Hommes'!$A529,[1]age_tranches_5ans_nb_sex!$A:$A,0),18)/5</f>
        <v>26.399999999853001</v>
      </c>
      <c r="AN529">
        <f>INDEX([1]age_tranches_5ans_nb_sex!$1:$1048576,MATCH('SectorStat-Age-Hommes'!$A529,[1]age_tranches_5ans_nb_sex!$A:$A,0),18)/5</f>
        <v>26.399999999853001</v>
      </c>
      <c r="AO529">
        <f>INDEX([1]age_tranches_5ans_nb_sex!$1:$1048576,MATCH('SectorStat-Age-Hommes'!$A529,[1]age_tranches_5ans_nb_sex!$A:$A,0),18)/5</f>
        <v>26.399999999853001</v>
      </c>
      <c r="AP529">
        <f>INDEX([1]age_tranches_5ans_nb_sex!$1:$1048576,MATCH('SectorStat-Age-Hommes'!$A529,[1]age_tranches_5ans_nb_sex!$A:$A,0),18)/5</f>
        <v>26.399999999853001</v>
      </c>
      <c r="AQ529">
        <f>INDEX([1]age_tranches_5ans_nb_sex!$1:$1048576,MATCH('SectorStat-Age-Hommes'!$A529,[1]age_tranches_5ans_nb_sex!$A:$A,0),18)/5</f>
        <v>26.399999999853001</v>
      </c>
      <c r="AR529">
        <f>INDEX([1]age_tranches_5ans_nb_sex!$1:$1048576,MATCH('SectorStat-Age-Hommes'!$A529,[1]age_tranches_5ans_nb_sex!$A:$A,0),20)/5</f>
        <v>26.399999999853001</v>
      </c>
      <c r="AS529">
        <f>INDEX([1]age_tranches_5ans_nb_sex!$1:$1048576,MATCH('SectorStat-Age-Hommes'!$A529,[1]age_tranches_5ans_nb_sex!$A:$A,0),20)/5</f>
        <v>26.399999999853001</v>
      </c>
      <c r="AT529">
        <f>INDEX([1]age_tranches_5ans_nb_sex!$1:$1048576,MATCH('SectorStat-Age-Hommes'!$A529,[1]age_tranches_5ans_nb_sex!$A:$A,0),20)/5</f>
        <v>26.399999999853001</v>
      </c>
      <c r="AU529">
        <f>INDEX([1]age_tranches_5ans_nb_sex!$1:$1048576,MATCH('SectorStat-Age-Hommes'!$A529,[1]age_tranches_5ans_nb_sex!$A:$A,0),20)/5</f>
        <v>26.399999999853001</v>
      </c>
      <c r="AV529">
        <f>INDEX([1]age_tranches_5ans_nb_sex!$1:$1048576,MATCH('SectorStat-Age-Hommes'!$A529,[1]age_tranches_5ans_nb_sex!$A:$A,0),20)/5</f>
        <v>26.399999999853001</v>
      </c>
      <c r="AW529">
        <f>INDEX([1]age_tranches_5ans_nb_sex!$1:$1048576,MATCH('SectorStat-Age-Hommes'!$A529,[1]age_tranches_5ans_nb_sex!$A:$A,0),22)/5</f>
        <v>24.5999999997378</v>
      </c>
      <c r="AX529">
        <f>INDEX([1]age_tranches_5ans_nb_sex!$1:$1048576,MATCH('SectorStat-Age-Hommes'!$A529,[1]age_tranches_5ans_nb_sex!$A:$A,0),22)/5</f>
        <v>24.5999999997378</v>
      </c>
      <c r="AY529">
        <f>INDEX([1]age_tranches_5ans_nb_sex!$1:$1048576,MATCH('SectorStat-Age-Hommes'!$A529,[1]age_tranches_5ans_nb_sex!$A:$A,0),22)/5</f>
        <v>24.5999999997378</v>
      </c>
      <c r="AZ529">
        <f>INDEX([1]age_tranches_5ans_nb_sex!$1:$1048576,MATCH('SectorStat-Age-Hommes'!$A529,[1]age_tranches_5ans_nb_sex!$A:$A,0),22)/5</f>
        <v>24.5999999997378</v>
      </c>
      <c r="BA529">
        <f>INDEX([1]age_tranches_5ans_nb_sex!$1:$1048576,MATCH('SectorStat-Age-Hommes'!$A529,[1]age_tranches_5ans_nb_sex!$A:$A,0),22)/5</f>
        <v>24.5999999997378</v>
      </c>
      <c r="BB529">
        <f>INDEX([1]age_tranches_5ans_nb_sex!$1:$1048576,MATCH('SectorStat-Age-Hommes'!$A529,[1]age_tranches_5ans_nb_sex!$A:$A,0),24)/5</f>
        <v>17.399999999889197</v>
      </c>
      <c r="BC529">
        <f>INDEX([1]age_tranches_5ans_nb_sex!$1:$1048576,MATCH('SectorStat-Age-Hommes'!$A529,[1]age_tranches_5ans_nb_sex!$A:$A,0),24)/5</f>
        <v>17.399999999889197</v>
      </c>
      <c r="BD529">
        <f>INDEX([1]age_tranches_5ans_nb_sex!$1:$1048576,MATCH('SectorStat-Age-Hommes'!$A529,[1]age_tranches_5ans_nb_sex!$A:$A,0),24)/5</f>
        <v>17.399999999889197</v>
      </c>
      <c r="BE529">
        <f>INDEX([1]age_tranches_5ans_nb_sex!$1:$1048576,MATCH('SectorStat-Age-Hommes'!$A529,[1]age_tranches_5ans_nb_sex!$A:$A,0),24)/5</f>
        <v>17.399999999889197</v>
      </c>
      <c r="BF529">
        <f>INDEX([1]age_tranches_5ans_nb_sex!$1:$1048576,MATCH('SectorStat-Age-Hommes'!$A529,[1]age_tranches_5ans_nb_sex!$A:$A,0),24)/5</f>
        <v>17.399999999889197</v>
      </c>
      <c r="BG529">
        <f>INDEX([1]age_tranches_5ans_nb_sex!$1:$1048576,MATCH('SectorStat-Age-Hommes'!$A529,[1]age_tranches_5ans_nb_sex!$A:$A,0),26)/5</f>
        <v>13.000000000219799</v>
      </c>
      <c r="BH529">
        <f>INDEX([1]age_tranches_5ans_nb_sex!$1:$1048576,MATCH('SectorStat-Age-Hommes'!$A529,[1]age_tranches_5ans_nb_sex!$A:$A,0),26)/5</f>
        <v>13.000000000219799</v>
      </c>
      <c r="BI529">
        <f>INDEX([1]age_tranches_5ans_nb_sex!$1:$1048576,MATCH('SectorStat-Age-Hommes'!$A529,[1]age_tranches_5ans_nb_sex!$A:$A,0),26)/5</f>
        <v>13.000000000219799</v>
      </c>
      <c r="BJ529">
        <f>INDEX([1]age_tranches_5ans_nb_sex!$1:$1048576,MATCH('SectorStat-Age-Hommes'!$A529,[1]age_tranches_5ans_nb_sex!$A:$A,0),26)/5</f>
        <v>13.000000000219799</v>
      </c>
      <c r="BK529">
        <f>INDEX([1]age_tranches_5ans_nb_sex!$1:$1048576,MATCH('SectorStat-Age-Hommes'!$A529,[1]age_tranches_5ans_nb_sex!$A:$A,0),26)/5</f>
        <v>13.000000000219799</v>
      </c>
      <c r="BL529">
        <f>INDEX([1]age_tranches_5ans_nb_sex!$1:$1048576,MATCH('SectorStat-Age-Hommes'!$A529,[1]age_tranches_5ans_nb_sex!$A:$A,0),28)/5</f>
        <v>11.600000000130199</v>
      </c>
      <c r="BM529">
        <f>INDEX([1]age_tranches_5ans_nb_sex!$1:$1048576,MATCH('SectorStat-Age-Hommes'!$A529,[1]age_tranches_5ans_nb_sex!$A:$A,0),28)/5</f>
        <v>11.600000000130199</v>
      </c>
      <c r="BN529">
        <f>INDEX([1]age_tranches_5ans_nb_sex!$1:$1048576,MATCH('SectorStat-Age-Hommes'!$A529,[1]age_tranches_5ans_nb_sex!$A:$A,0),28)/5</f>
        <v>11.600000000130199</v>
      </c>
      <c r="BO529">
        <f>INDEX([1]age_tranches_5ans_nb_sex!$1:$1048576,MATCH('SectorStat-Age-Hommes'!$A529,[1]age_tranches_5ans_nb_sex!$A:$A,0),28)/5</f>
        <v>11.600000000130199</v>
      </c>
      <c r="BP529">
        <f>INDEX([1]age_tranches_5ans_nb_sex!$1:$1048576,MATCH('SectorStat-Age-Hommes'!$A529,[1]age_tranches_5ans_nb_sex!$A:$A,0),28)/5</f>
        <v>11.600000000130199</v>
      </c>
      <c r="BQ529">
        <f>INDEX([1]age_tranches_5ans_nb_sex!$1:$1048576,MATCH('SectorStat-Age-Hommes'!$A529,[1]age_tranches_5ans_nb_sex!$A:$A,0),30)/5</f>
        <v>7.7999999998869995</v>
      </c>
      <c r="BR529">
        <f>INDEX([1]age_tranches_5ans_nb_sex!$1:$1048576,MATCH('SectorStat-Age-Hommes'!$A529,[1]age_tranches_5ans_nb_sex!$A:$A,0),30)/5</f>
        <v>7.7999999998869995</v>
      </c>
      <c r="BS529">
        <f>INDEX([1]age_tranches_5ans_nb_sex!$1:$1048576,MATCH('SectorStat-Age-Hommes'!$A529,[1]age_tranches_5ans_nb_sex!$A:$A,0),30)/5</f>
        <v>7.7999999998869995</v>
      </c>
      <c r="BT529">
        <f>INDEX([1]age_tranches_5ans_nb_sex!$1:$1048576,MATCH('SectorStat-Age-Hommes'!$A529,[1]age_tranches_5ans_nb_sex!$A:$A,0),30)/5</f>
        <v>7.7999999998869995</v>
      </c>
      <c r="BU529">
        <f>INDEX([1]age_tranches_5ans_nb_sex!$1:$1048576,MATCH('SectorStat-Age-Hommes'!$A529,[1]age_tranches_5ans_nb_sex!$A:$A,0),30)/5</f>
        <v>7.7999999998869995</v>
      </c>
      <c r="BV529">
        <f>INDEX([1]age_tranches_5ans_nb_sex!$1:$1048576,MATCH('SectorStat-Age-Hommes'!$A529,[1]age_tranches_5ans_nb_sex!$A:$A,0),32)/5</f>
        <v>5.3999999997334003</v>
      </c>
      <c r="BW529">
        <f>INDEX([1]age_tranches_5ans_nb_sex!$1:$1048576,MATCH('SectorStat-Age-Hommes'!$A529,[1]age_tranches_5ans_nb_sex!$A:$A,0),32)/5</f>
        <v>5.3999999997334003</v>
      </c>
      <c r="BX529">
        <f>INDEX([1]age_tranches_5ans_nb_sex!$1:$1048576,MATCH('SectorStat-Age-Hommes'!$A529,[1]age_tranches_5ans_nb_sex!$A:$A,0),32)/5</f>
        <v>5.3999999997334003</v>
      </c>
      <c r="BY529">
        <f>INDEX([1]age_tranches_5ans_nb_sex!$1:$1048576,MATCH('SectorStat-Age-Hommes'!$A529,[1]age_tranches_5ans_nb_sex!$A:$A,0),32)/5</f>
        <v>5.3999999997334003</v>
      </c>
      <c r="BZ529">
        <f>INDEX([1]age_tranches_5ans_nb_sex!$1:$1048576,MATCH('SectorStat-Age-Hommes'!$A529,[1]age_tranches_5ans_nb_sex!$A:$A,0),32)/5</f>
        <v>5.3999999997334003</v>
      </c>
      <c r="CA529">
        <f>INDEX([1]age_tranches_5ans_nb_sex!$1:$1048576,MATCH('SectorStat-Age-Hommes'!$A529,[1]age_tranches_5ans_nb_sex!$A:$A,0),34)/5</f>
        <v>3.4000000002175996</v>
      </c>
      <c r="CB529">
        <f>INDEX([1]age_tranches_5ans_nb_sex!$1:$1048576,MATCH('SectorStat-Age-Hommes'!$A529,[1]age_tranches_5ans_nb_sex!$A:$A,0),34)/5</f>
        <v>3.4000000002175996</v>
      </c>
      <c r="CC529">
        <f>INDEX([1]age_tranches_5ans_nb_sex!$1:$1048576,MATCH('SectorStat-Age-Hommes'!$A529,[1]age_tranches_5ans_nb_sex!$A:$A,0),34)/5</f>
        <v>3.4000000002175996</v>
      </c>
      <c r="CD529">
        <f>INDEX([1]age_tranches_5ans_nb_sex!$1:$1048576,MATCH('SectorStat-Age-Hommes'!$A529,[1]age_tranches_5ans_nb_sex!$A:$A,0),34)/5</f>
        <v>3.4000000002175996</v>
      </c>
      <c r="CE529">
        <f>INDEX([1]age_tranches_5ans_nb_sex!$1:$1048576,MATCH('SectorStat-Age-Hommes'!$A529,[1]age_tranches_5ans_nb_sex!$A:$A,0),34)/5</f>
        <v>3.4000000002175996</v>
      </c>
      <c r="CF529">
        <f>INDEX([1]age_tranches_5ans_nb_sex!$1:$1048576,MATCH('SectorStat-Age-Hommes'!$A529,[1]age_tranches_5ans_nb_sex!$A:$A,0),36)/5</f>
        <v>4.7999999996950002</v>
      </c>
      <c r="CG529">
        <f>INDEX([1]age_tranches_5ans_nb_sex!$1:$1048576,MATCH('SectorStat-Age-Hommes'!$A529,[1]age_tranches_5ans_nb_sex!$A:$A,0),36)/5</f>
        <v>4.7999999996950002</v>
      </c>
      <c r="CH529">
        <f>INDEX([1]age_tranches_5ans_nb_sex!$1:$1048576,MATCH('SectorStat-Age-Hommes'!$A529,[1]age_tranches_5ans_nb_sex!$A:$A,0),36)/5</f>
        <v>4.7999999996950002</v>
      </c>
      <c r="CI529">
        <f>INDEX([1]age_tranches_5ans_nb_sex!$1:$1048576,MATCH('SectorStat-Age-Hommes'!$A529,[1]age_tranches_5ans_nb_sex!$A:$A,0),36)/5</f>
        <v>4.7999999996950002</v>
      </c>
      <c r="CJ529">
        <f>INDEX([1]age_tranches_5ans_nb_sex!$1:$1048576,MATCH('SectorStat-Age-Hommes'!$A529,[1]age_tranches_5ans_nb_sex!$A:$A,0),36)/5</f>
        <v>4.7999999996950002</v>
      </c>
      <c r="CK529">
        <f>INDEX([1]age_tranches_5ans_nb_sex!$1:$1048576,MATCH('SectorStat-Age-Hommes'!$A529,[1]age_tranches_5ans_nb_sex!$A:$A,0),38)/5</f>
        <v>1.2000000000768001</v>
      </c>
      <c r="CL529">
        <f>INDEX([1]age_tranches_5ans_nb_sex!$1:$1048576,MATCH('SectorStat-Age-Hommes'!$A529,[1]age_tranches_5ans_nb_sex!$A:$A,0),38)/5</f>
        <v>1.2000000000768001</v>
      </c>
      <c r="CM529">
        <f>INDEX([1]age_tranches_5ans_nb_sex!$1:$1048576,MATCH('SectorStat-Age-Hommes'!$A529,[1]age_tranches_5ans_nb_sex!$A:$A,0),38)/5</f>
        <v>1.2000000000768001</v>
      </c>
      <c r="CN529">
        <f>INDEX([1]age_tranches_5ans_nb_sex!$1:$1048576,MATCH('SectorStat-Age-Hommes'!$A529,[1]age_tranches_5ans_nb_sex!$A:$A,0),38)/5</f>
        <v>1.2000000000768001</v>
      </c>
      <c r="CO529">
        <f>INDEX([1]age_tranches_5ans_nb_sex!$1:$1048576,MATCH('SectorStat-Age-Hommes'!$A529,[1]age_tranches_5ans_nb_sex!$A:$A,0),38)/5</f>
        <v>1.2000000000768001</v>
      </c>
      <c r="CP529" s="2">
        <f>INDEX([1]age_tranches_5ans_nb_sex!$1:$1048576,MATCH('SectorStat-Age-Hommes'!$A529,[1]age_tranches_5ans_nb_sex!$A:$A,0),40)/5</f>
        <v>1.0000000000639999</v>
      </c>
      <c r="CQ529" s="2">
        <f>INDEX([1]age_tranches_5ans_nb_sex!$1:$1048576,MATCH('SectorStat-Age-Hommes'!$A529,[1]age_tranches_5ans_nb_sex!$A:$A,0),40)/5</f>
        <v>1.0000000000639999</v>
      </c>
      <c r="CR529" s="2">
        <f>INDEX([1]age_tranches_5ans_nb_sex!$1:$1048576,MATCH('SectorStat-Age-Hommes'!$A529,[1]age_tranches_5ans_nb_sex!$A:$A,0),40)/5</f>
        <v>1.0000000000639999</v>
      </c>
      <c r="CS529" s="2">
        <f>INDEX([1]age_tranches_5ans_nb_sex!$1:$1048576,MATCH('SectorStat-Age-Hommes'!$A529,[1]age_tranches_5ans_nb_sex!$A:$A,0),40)/5</f>
        <v>1.0000000000639999</v>
      </c>
      <c r="CT529" s="2">
        <f>INDEX([1]age_tranches_5ans_nb_sex!$1:$1048576,MATCH('SectorStat-Age-Hommes'!$A529,[1]age_tranches_5ans_nb_sex!$A:$A,0),40)/5</f>
        <v>1.0000000000639999</v>
      </c>
      <c r="CZ529" s="3"/>
      <c r="DA529" s="3"/>
      <c r="DB529" s="3"/>
      <c r="DC529" s="3"/>
      <c r="DD529" s="3"/>
    </row>
    <row r="530" spans="1:108" x14ac:dyDescent="0.35">
      <c r="A530" s="1" t="s">
        <v>1042</v>
      </c>
      <c r="B530" s="1" t="s">
        <v>1043</v>
      </c>
      <c r="C530" t="str">
        <f>INDEX([1]SectorStat!$1:$1048576,MATCH('[1]Distribution ages'!$A530,[1]SectorStat!$B:$B,0),4)</f>
        <v>Schaerbeek</v>
      </c>
      <c r="D530">
        <f>INDEX([1]age_tranches_5ans_nb_sex!$1:$1048576,MATCH('SectorStat-Age-Hommes'!$A530,[1]age_tranches_5ans_nb_sex!$A:$A,0),4)/5</f>
        <v>19.6000000001162</v>
      </c>
      <c r="E530">
        <f>INDEX([1]age_tranches_5ans_nb_sex!$1:$1048576,MATCH('SectorStat-Age-Hommes'!$A530,[1]age_tranches_5ans_nb_sex!$A:$A,0),4)/5</f>
        <v>19.6000000001162</v>
      </c>
      <c r="F530">
        <f>INDEX([1]age_tranches_5ans_nb_sex!$1:$1048576,MATCH('SectorStat-Age-Hommes'!$A530,[1]age_tranches_5ans_nb_sex!$A:$A,0),4)/5</f>
        <v>19.6000000001162</v>
      </c>
      <c r="G530">
        <f>INDEX([1]age_tranches_5ans_nb_sex!$1:$1048576,MATCH('SectorStat-Age-Hommes'!$A530,[1]age_tranches_5ans_nb_sex!$A:$A,0),4)/5</f>
        <v>19.6000000001162</v>
      </c>
      <c r="H530">
        <f>INDEX([1]age_tranches_5ans_nb_sex!$1:$1048576,MATCH('SectorStat-Age-Hommes'!$A530,[1]age_tranches_5ans_nb_sex!$A:$A,0),4)/5</f>
        <v>19.6000000001162</v>
      </c>
      <c r="I530">
        <f>INDEX([1]age_tranches_5ans_nb_sex!$1:$1048576,MATCH('SectorStat-Age-Hommes'!$A530,[1]age_tranches_5ans_nb_sex!$A:$A,0),6)/5</f>
        <v>17.999999999758</v>
      </c>
      <c r="J530">
        <f>INDEX([1]age_tranches_5ans_nb_sex!$1:$1048576,MATCH('SectorStat-Age-Hommes'!$A530,[1]age_tranches_5ans_nb_sex!$A:$A,0),6)/5</f>
        <v>17.999999999758</v>
      </c>
      <c r="K530">
        <f>INDEX([1]age_tranches_5ans_nb_sex!$1:$1048576,MATCH('SectorStat-Age-Hommes'!$A530,[1]age_tranches_5ans_nb_sex!$A:$A,0),6)/5</f>
        <v>17.999999999758</v>
      </c>
      <c r="L530">
        <f>INDEX([1]age_tranches_5ans_nb_sex!$1:$1048576,MATCH('SectorStat-Age-Hommes'!$A530,[1]age_tranches_5ans_nb_sex!$A:$A,0),6)/5</f>
        <v>17.999999999758</v>
      </c>
      <c r="M530">
        <f>INDEX([1]age_tranches_5ans_nb_sex!$1:$1048576,MATCH('SectorStat-Age-Hommes'!$A530,[1]age_tranches_5ans_nb_sex!$A:$A,0),6)/5</f>
        <v>17.999999999758</v>
      </c>
      <c r="N530">
        <f>INDEX([1]age_tranches_5ans_nb_sex!$1:$1048576,MATCH('SectorStat-Age-Hommes'!$A530,[1]age_tranches_5ans_nb_sex!$A:$A,0),8)/5</f>
        <v>13.799999999977199</v>
      </c>
      <c r="O530">
        <f>INDEX([1]age_tranches_5ans_nb_sex!$1:$1048576,MATCH('SectorStat-Age-Hommes'!$A530,[1]age_tranches_5ans_nb_sex!$A:$A,0),8)/5</f>
        <v>13.799999999977199</v>
      </c>
      <c r="P530">
        <f>INDEX([1]age_tranches_5ans_nb_sex!$1:$1048576,MATCH('SectorStat-Age-Hommes'!$A530,[1]age_tranches_5ans_nb_sex!$A:$A,0),8)/5</f>
        <v>13.799999999977199</v>
      </c>
      <c r="Q530">
        <f>INDEX([1]age_tranches_5ans_nb_sex!$1:$1048576,MATCH('SectorStat-Age-Hommes'!$A530,[1]age_tranches_5ans_nb_sex!$A:$A,0),8)/5</f>
        <v>13.799999999977199</v>
      </c>
      <c r="R530">
        <f>INDEX([1]age_tranches_5ans_nb_sex!$1:$1048576,MATCH('SectorStat-Age-Hommes'!$A530,[1]age_tranches_5ans_nb_sex!$A:$A,0),8)/5</f>
        <v>13.799999999977199</v>
      </c>
      <c r="S530">
        <f>INDEX([1]age_tranches_5ans_nb_sex!$1:$1048576,MATCH('SectorStat-Age-Hommes'!$A530,[1]age_tranches_5ans_nb_sex!$A:$A,0),10)/5</f>
        <v>10.200000000025598</v>
      </c>
      <c r="T530">
        <f>INDEX([1]age_tranches_5ans_nb_sex!$1:$1048576,MATCH('SectorStat-Age-Hommes'!$A530,[1]age_tranches_5ans_nb_sex!$A:$A,0),10)/5</f>
        <v>10.200000000025598</v>
      </c>
      <c r="U530">
        <f>INDEX([1]age_tranches_5ans_nb_sex!$1:$1048576,MATCH('SectorStat-Age-Hommes'!$A530,[1]age_tranches_5ans_nb_sex!$A:$A,0),10)/5</f>
        <v>10.200000000025598</v>
      </c>
      <c r="V530">
        <f>INDEX([1]age_tranches_5ans_nb_sex!$1:$1048576,MATCH('SectorStat-Age-Hommes'!$A530,[1]age_tranches_5ans_nb_sex!$A:$A,0),10)/5</f>
        <v>10.200000000025598</v>
      </c>
      <c r="W530">
        <f>INDEX([1]age_tranches_5ans_nb_sex!$1:$1048576,MATCH('SectorStat-Age-Hommes'!$A530,[1]age_tranches_5ans_nb_sex!$A:$A,0),10)/5</f>
        <v>10.200000000025598</v>
      </c>
      <c r="X530">
        <f>INDEX([1]age_tranches_5ans_nb_sex!$1:$1048576,MATCH('SectorStat-Age-Hommes'!$A530,[1]age_tranches_5ans_nb_sex!$A:$A,0),10)/5</f>
        <v>10.200000000025598</v>
      </c>
      <c r="Y530">
        <f>INDEX([1]age_tranches_5ans_nb_sex!$1:$1048576,MATCH('SectorStat-Age-Hommes'!$A530,[1]age_tranches_5ans_nb_sex!$A:$A,0),12)/5</f>
        <v>14.5999999999122</v>
      </c>
      <c r="Z530">
        <f>INDEX([1]age_tranches_5ans_nb_sex!$1:$1048576,MATCH('SectorStat-Age-Hommes'!$A530,[1]age_tranches_5ans_nb_sex!$A:$A,0),12)/5</f>
        <v>14.5999999999122</v>
      </c>
      <c r="AA530">
        <f>INDEX([1]age_tranches_5ans_nb_sex!$1:$1048576,MATCH('SectorStat-Age-Hommes'!$A530,[1]age_tranches_5ans_nb_sex!$A:$A,0),12)/5</f>
        <v>14.5999999999122</v>
      </c>
      <c r="AB530">
        <f>INDEX([1]age_tranches_5ans_nb_sex!$1:$1048576,MATCH('SectorStat-Age-Hommes'!$A530,[1]age_tranches_5ans_nb_sex!$A:$A,0),12)/5</f>
        <v>14.5999999999122</v>
      </c>
      <c r="AC530">
        <f>INDEX([1]age_tranches_5ans_nb_sex!$1:$1048576,MATCH('SectorStat-Age-Hommes'!$A530,[1]age_tranches_5ans_nb_sex!$A:$A,0),14)/5</f>
        <v>24.000000000002796</v>
      </c>
      <c r="AD530">
        <f>INDEX([1]age_tranches_5ans_nb_sex!$1:$1048576,MATCH('SectorStat-Age-Hommes'!$A530,[1]age_tranches_5ans_nb_sex!$A:$A,0),14)/5</f>
        <v>24.000000000002796</v>
      </c>
      <c r="AE530">
        <f>INDEX([1]age_tranches_5ans_nb_sex!$1:$1048576,MATCH('SectorStat-Age-Hommes'!$A530,[1]age_tranches_5ans_nb_sex!$A:$A,0),14)/5</f>
        <v>24.000000000002796</v>
      </c>
      <c r="AF530">
        <f>INDEX([1]age_tranches_5ans_nb_sex!$1:$1048576,MATCH('SectorStat-Age-Hommes'!$A530,[1]age_tranches_5ans_nb_sex!$A:$A,0),14)/5</f>
        <v>24.000000000002796</v>
      </c>
      <c r="AG530">
        <f>INDEX([1]age_tranches_5ans_nb_sex!$1:$1048576,MATCH('SectorStat-Age-Hommes'!$A530,[1]age_tranches_5ans_nb_sex!$A:$A,0),14)/5</f>
        <v>24.000000000002796</v>
      </c>
      <c r="AH530">
        <f>INDEX([1]age_tranches_5ans_nb_sex!$1:$1048576,MATCH('SectorStat-Age-Hommes'!$A530,[1]age_tranches_5ans_nb_sex!$A:$A,0),16)/5</f>
        <v>27.000000000125205</v>
      </c>
      <c r="AI530">
        <f>INDEX([1]age_tranches_5ans_nb_sex!$1:$1048576,MATCH('SectorStat-Age-Hommes'!$A530,[1]age_tranches_5ans_nb_sex!$A:$A,0),16)/5</f>
        <v>27.000000000125205</v>
      </c>
      <c r="AJ530">
        <f>INDEX([1]age_tranches_5ans_nb_sex!$1:$1048576,MATCH('SectorStat-Age-Hommes'!$A530,[1]age_tranches_5ans_nb_sex!$A:$A,0),16)/5</f>
        <v>27.000000000125205</v>
      </c>
      <c r="AK530">
        <f>INDEX([1]age_tranches_5ans_nb_sex!$1:$1048576,MATCH('SectorStat-Age-Hommes'!$A530,[1]age_tranches_5ans_nb_sex!$A:$A,0),16)/5</f>
        <v>27.000000000125205</v>
      </c>
      <c r="AL530">
        <f>INDEX([1]age_tranches_5ans_nb_sex!$1:$1048576,MATCH('SectorStat-Age-Hommes'!$A530,[1]age_tranches_5ans_nb_sex!$A:$A,0),16)/5</f>
        <v>27.000000000125205</v>
      </c>
      <c r="AM530">
        <f>INDEX([1]age_tranches_5ans_nb_sex!$1:$1048576,MATCH('SectorStat-Age-Hommes'!$A530,[1]age_tranches_5ans_nb_sex!$A:$A,0),18)/5</f>
        <v>22.400000000132799</v>
      </c>
      <c r="AN530">
        <f>INDEX([1]age_tranches_5ans_nb_sex!$1:$1048576,MATCH('SectorStat-Age-Hommes'!$A530,[1]age_tranches_5ans_nb_sex!$A:$A,0),18)/5</f>
        <v>22.400000000132799</v>
      </c>
      <c r="AO530">
        <f>INDEX([1]age_tranches_5ans_nb_sex!$1:$1048576,MATCH('SectorStat-Age-Hommes'!$A530,[1]age_tranches_5ans_nb_sex!$A:$A,0),18)/5</f>
        <v>22.400000000132799</v>
      </c>
      <c r="AP530">
        <f>INDEX([1]age_tranches_5ans_nb_sex!$1:$1048576,MATCH('SectorStat-Age-Hommes'!$A530,[1]age_tranches_5ans_nb_sex!$A:$A,0),18)/5</f>
        <v>22.400000000132799</v>
      </c>
      <c r="AQ530">
        <f>INDEX([1]age_tranches_5ans_nb_sex!$1:$1048576,MATCH('SectorStat-Age-Hommes'!$A530,[1]age_tranches_5ans_nb_sex!$A:$A,0),18)/5</f>
        <v>22.400000000132799</v>
      </c>
      <c r="AR530">
        <f>INDEX([1]age_tranches_5ans_nb_sex!$1:$1048576,MATCH('SectorStat-Age-Hommes'!$A530,[1]age_tranches_5ans_nb_sex!$A:$A,0),20)/5</f>
        <v>20.600000000157003</v>
      </c>
      <c r="AS530">
        <f>INDEX([1]age_tranches_5ans_nb_sex!$1:$1048576,MATCH('SectorStat-Age-Hommes'!$A530,[1]age_tranches_5ans_nb_sex!$A:$A,0),20)/5</f>
        <v>20.600000000157003</v>
      </c>
      <c r="AT530">
        <f>INDEX([1]age_tranches_5ans_nb_sex!$1:$1048576,MATCH('SectorStat-Age-Hommes'!$A530,[1]age_tranches_5ans_nb_sex!$A:$A,0),20)/5</f>
        <v>20.600000000157003</v>
      </c>
      <c r="AU530">
        <f>INDEX([1]age_tranches_5ans_nb_sex!$1:$1048576,MATCH('SectorStat-Age-Hommes'!$A530,[1]age_tranches_5ans_nb_sex!$A:$A,0),20)/5</f>
        <v>20.600000000157003</v>
      </c>
      <c r="AV530">
        <f>INDEX([1]age_tranches_5ans_nb_sex!$1:$1048576,MATCH('SectorStat-Age-Hommes'!$A530,[1]age_tranches_5ans_nb_sex!$A:$A,0),20)/5</f>
        <v>20.600000000157003</v>
      </c>
      <c r="AW530">
        <f>INDEX([1]age_tranches_5ans_nb_sex!$1:$1048576,MATCH('SectorStat-Age-Hommes'!$A530,[1]age_tranches_5ans_nb_sex!$A:$A,0),22)/5</f>
        <v>17.999999999758</v>
      </c>
      <c r="AX530">
        <f>INDEX([1]age_tranches_5ans_nb_sex!$1:$1048576,MATCH('SectorStat-Age-Hommes'!$A530,[1]age_tranches_5ans_nb_sex!$A:$A,0),22)/5</f>
        <v>17.999999999758</v>
      </c>
      <c r="AY530">
        <f>INDEX([1]age_tranches_5ans_nb_sex!$1:$1048576,MATCH('SectorStat-Age-Hommes'!$A530,[1]age_tranches_5ans_nb_sex!$A:$A,0),22)/5</f>
        <v>17.999999999758</v>
      </c>
      <c r="AZ530">
        <f>INDEX([1]age_tranches_5ans_nb_sex!$1:$1048576,MATCH('SectorStat-Age-Hommes'!$A530,[1]age_tranches_5ans_nb_sex!$A:$A,0),22)/5</f>
        <v>17.999999999758</v>
      </c>
      <c r="BA530">
        <f>INDEX([1]age_tranches_5ans_nb_sex!$1:$1048576,MATCH('SectorStat-Age-Hommes'!$A530,[1]age_tranches_5ans_nb_sex!$A:$A,0),22)/5</f>
        <v>17.999999999758</v>
      </c>
      <c r="BB530">
        <f>INDEX([1]age_tranches_5ans_nb_sex!$1:$1048576,MATCH('SectorStat-Age-Hommes'!$A530,[1]age_tranches_5ans_nb_sex!$A:$A,0),24)/5</f>
        <v>16.599999999993802</v>
      </c>
      <c r="BC530">
        <f>INDEX([1]age_tranches_5ans_nb_sex!$1:$1048576,MATCH('SectorStat-Age-Hommes'!$A530,[1]age_tranches_5ans_nb_sex!$A:$A,0),24)/5</f>
        <v>16.599999999993802</v>
      </c>
      <c r="BD530">
        <f>INDEX([1]age_tranches_5ans_nb_sex!$1:$1048576,MATCH('SectorStat-Age-Hommes'!$A530,[1]age_tranches_5ans_nb_sex!$A:$A,0),24)/5</f>
        <v>16.599999999993802</v>
      </c>
      <c r="BE530">
        <f>INDEX([1]age_tranches_5ans_nb_sex!$1:$1048576,MATCH('SectorStat-Age-Hommes'!$A530,[1]age_tranches_5ans_nb_sex!$A:$A,0),24)/5</f>
        <v>16.599999999993802</v>
      </c>
      <c r="BF530">
        <f>INDEX([1]age_tranches_5ans_nb_sex!$1:$1048576,MATCH('SectorStat-Age-Hommes'!$A530,[1]age_tranches_5ans_nb_sex!$A:$A,0),24)/5</f>
        <v>16.599999999993802</v>
      </c>
      <c r="BG530">
        <f>INDEX([1]age_tranches_5ans_nb_sex!$1:$1048576,MATCH('SectorStat-Age-Hommes'!$A530,[1]age_tranches_5ans_nb_sex!$A:$A,0),26)/5</f>
        <v>12.7999999999364</v>
      </c>
      <c r="BH530">
        <f>INDEX([1]age_tranches_5ans_nb_sex!$1:$1048576,MATCH('SectorStat-Age-Hommes'!$A530,[1]age_tranches_5ans_nb_sex!$A:$A,0),26)/5</f>
        <v>12.7999999999364</v>
      </c>
      <c r="BI530">
        <f>INDEX([1]age_tranches_5ans_nb_sex!$1:$1048576,MATCH('SectorStat-Age-Hommes'!$A530,[1]age_tranches_5ans_nb_sex!$A:$A,0),26)/5</f>
        <v>12.7999999999364</v>
      </c>
      <c r="BJ530">
        <f>INDEX([1]age_tranches_5ans_nb_sex!$1:$1048576,MATCH('SectorStat-Age-Hommes'!$A530,[1]age_tranches_5ans_nb_sex!$A:$A,0),26)/5</f>
        <v>12.7999999999364</v>
      </c>
      <c r="BK530">
        <f>INDEX([1]age_tranches_5ans_nb_sex!$1:$1048576,MATCH('SectorStat-Age-Hommes'!$A530,[1]age_tranches_5ans_nb_sex!$A:$A,0),26)/5</f>
        <v>12.7999999999364</v>
      </c>
      <c r="BL530">
        <f>INDEX([1]age_tranches_5ans_nb_sex!$1:$1048576,MATCH('SectorStat-Age-Hommes'!$A530,[1]age_tranches_5ans_nb_sex!$A:$A,0),28)/5</f>
        <v>8.4000000000498005</v>
      </c>
      <c r="BM530">
        <f>INDEX([1]age_tranches_5ans_nb_sex!$1:$1048576,MATCH('SectorStat-Age-Hommes'!$A530,[1]age_tranches_5ans_nb_sex!$A:$A,0),28)/5</f>
        <v>8.4000000000498005</v>
      </c>
      <c r="BN530">
        <f>INDEX([1]age_tranches_5ans_nb_sex!$1:$1048576,MATCH('SectorStat-Age-Hommes'!$A530,[1]age_tranches_5ans_nb_sex!$A:$A,0),28)/5</f>
        <v>8.4000000000498005</v>
      </c>
      <c r="BO530">
        <f>INDEX([1]age_tranches_5ans_nb_sex!$1:$1048576,MATCH('SectorStat-Age-Hommes'!$A530,[1]age_tranches_5ans_nb_sex!$A:$A,0),28)/5</f>
        <v>8.4000000000498005</v>
      </c>
      <c r="BP530">
        <f>INDEX([1]age_tranches_5ans_nb_sex!$1:$1048576,MATCH('SectorStat-Age-Hommes'!$A530,[1]age_tranches_5ans_nb_sex!$A:$A,0),28)/5</f>
        <v>8.4000000000498005</v>
      </c>
      <c r="BQ530">
        <f>INDEX([1]age_tranches_5ans_nb_sex!$1:$1048576,MATCH('SectorStat-Age-Hommes'!$A530,[1]age_tranches_5ans_nb_sex!$A:$A,0),30)/5</f>
        <v>7.6000000001147994</v>
      </c>
      <c r="BR530">
        <f>INDEX([1]age_tranches_5ans_nb_sex!$1:$1048576,MATCH('SectorStat-Age-Hommes'!$A530,[1]age_tranches_5ans_nb_sex!$A:$A,0),30)/5</f>
        <v>7.6000000001147994</v>
      </c>
      <c r="BS530">
        <f>INDEX([1]age_tranches_5ans_nb_sex!$1:$1048576,MATCH('SectorStat-Age-Hommes'!$A530,[1]age_tranches_5ans_nb_sex!$A:$A,0),30)/5</f>
        <v>7.6000000001147994</v>
      </c>
      <c r="BT530">
        <f>INDEX([1]age_tranches_5ans_nb_sex!$1:$1048576,MATCH('SectorStat-Age-Hommes'!$A530,[1]age_tranches_5ans_nb_sex!$A:$A,0),30)/5</f>
        <v>7.6000000001147994</v>
      </c>
      <c r="BU530">
        <f>INDEX([1]age_tranches_5ans_nb_sex!$1:$1048576,MATCH('SectorStat-Age-Hommes'!$A530,[1]age_tranches_5ans_nb_sex!$A:$A,0),30)/5</f>
        <v>7.6000000001147994</v>
      </c>
      <c r="BV530">
        <f>INDEX([1]age_tranches_5ans_nb_sex!$1:$1048576,MATCH('SectorStat-Age-Hommes'!$A530,[1]age_tranches_5ans_nb_sex!$A:$A,0),32)/5</f>
        <v>4.5999999999924004</v>
      </c>
      <c r="BW530">
        <f>INDEX([1]age_tranches_5ans_nb_sex!$1:$1048576,MATCH('SectorStat-Age-Hommes'!$A530,[1]age_tranches_5ans_nb_sex!$A:$A,0),32)/5</f>
        <v>4.5999999999924004</v>
      </c>
      <c r="BX530">
        <f>INDEX([1]age_tranches_5ans_nb_sex!$1:$1048576,MATCH('SectorStat-Age-Hommes'!$A530,[1]age_tranches_5ans_nb_sex!$A:$A,0),32)/5</f>
        <v>4.5999999999924004</v>
      </c>
      <c r="BY530">
        <f>INDEX([1]age_tranches_5ans_nb_sex!$1:$1048576,MATCH('SectorStat-Age-Hommes'!$A530,[1]age_tranches_5ans_nb_sex!$A:$A,0),32)/5</f>
        <v>4.5999999999924004</v>
      </c>
      <c r="BZ530">
        <f>INDEX([1]age_tranches_5ans_nb_sex!$1:$1048576,MATCH('SectorStat-Age-Hommes'!$A530,[1]age_tranches_5ans_nb_sex!$A:$A,0),32)/5</f>
        <v>4.5999999999924004</v>
      </c>
      <c r="CA530">
        <f>INDEX([1]age_tranches_5ans_nb_sex!$1:$1048576,MATCH('SectorStat-Age-Hommes'!$A530,[1]age_tranches_5ans_nb_sex!$A:$A,0),34)/5</f>
        <v>3.5999999999516001</v>
      </c>
      <c r="CB530">
        <f>INDEX([1]age_tranches_5ans_nb_sex!$1:$1048576,MATCH('SectorStat-Age-Hommes'!$A530,[1]age_tranches_5ans_nb_sex!$A:$A,0),34)/5</f>
        <v>3.5999999999516001</v>
      </c>
      <c r="CC530">
        <f>INDEX([1]age_tranches_5ans_nb_sex!$1:$1048576,MATCH('SectorStat-Age-Hommes'!$A530,[1]age_tranches_5ans_nb_sex!$A:$A,0),34)/5</f>
        <v>3.5999999999516001</v>
      </c>
      <c r="CD530">
        <f>INDEX([1]age_tranches_5ans_nb_sex!$1:$1048576,MATCH('SectorStat-Age-Hommes'!$A530,[1]age_tranches_5ans_nb_sex!$A:$A,0),34)/5</f>
        <v>3.5999999999516001</v>
      </c>
      <c r="CE530">
        <f>INDEX([1]age_tranches_5ans_nb_sex!$1:$1048576,MATCH('SectorStat-Age-Hommes'!$A530,[1]age_tranches_5ans_nb_sex!$A:$A,0),34)/5</f>
        <v>3.5999999999516001</v>
      </c>
      <c r="CF530">
        <f>INDEX([1]age_tranches_5ans_nb_sex!$1:$1048576,MATCH('SectorStat-Age-Hommes'!$A530,[1]age_tranches_5ans_nb_sex!$A:$A,0),36)/5</f>
        <v>1.7999999999758001</v>
      </c>
      <c r="CG530">
        <f>INDEX([1]age_tranches_5ans_nb_sex!$1:$1048576,MATCH('SectorStat-Age-Hommes'!$A530,[1]age_tranches_5ans_nb_sex!$A:$A,0),36)/5</f>
        <v>1.7999999999758001</v>
      </c>
      <c r="CH530">
        <f>INDEX([1]age_tranches_5ans_nb_sex!$1:$1048576,MATCH('SectorStat-Age-Hommes'!$A530,[1]age_tranches_5ans_nb_sex!$A:$A,0),36)/5</f>
        <v>1.7999999999758001</v>
      </c>
      <c r="CI530">
        <f>INDEX([1]age_tranches_5ans_nb_sex!$1:$1048576,MATCH('SectorStat-Age-Hommes'!$A530,[1]age_tranches_5ans_nb_sex!$A:$A,0),36)/5</f>
        <v>1.7999999999758001</v>
      </c>
      <c r="CJ530">
        <f>INDEX([1]age_tranches_5ans_nb_sex!$1:$1048576,MATCH('SectorStat-Age-Hommes'!$A530,[1]age_tranches_5ans_nb_sex!$A:$A,0),36)/5</f>
        <v>1.7999999999758001</v>
      </c>
      <c r="CK530">
        <f>INDEX([1]age_tranches_5ans_nb_sex!$1:$1048576,MATCH('SectorStat-Age-Hommes'!$A530,[1]age_tranches_5ans_nb_sex!$A:$A,0),38)/5</f>
        <v>1.3999999997642001</v>
      </c>
      <c r="CL530">
        <f>INDEX([1]age_tranches_5ans_nb_sex!$1:$1048576,MATCH('SectorStat-Age-Hommes'!$A530,[1]age_tranches_5ans_nb_sex!$A:$A,0),38)/5</f>
        <v>1.3999999997642001</v>
      </c>
      <c r="CM530">
        <f>INDEX([1]age_tranches_5ans_nb_sex!$1:$1048576,MATCH('SectorStat-Age-Hommes'!$A530,[1]age_tranches_5ans_nb_sex!$A:$A,0),38)/5</f>
        <v>1.3999999997642001</v>
      </c>
      <c r="CN530">
        <f>INDEX([1]age_tranches_5ans_nb_sex!$1:$1048576,MATCH('SectorStat-Age-Hommes'!$A530,[1]age_tranches_5ans_nb_sex!$A:$A,0),38)/5</f>
        <v>1.3999999997642001</v>
      </c>
      <c r="CO530">
        <f>INDEX([1]age_tranches_5ans_nb_sex!$1:$1048576,MATCH('SectorStat-Age-Hommes'!$A530,[1]age_tranches_5ans_nb_sex!$A:$A,0),38)/5</f>
        <v>1.3999999997642001</v>
      </c>
      <c r="CP530" s="2">
        <f>INDEX([1]age_tranches_5ans_nb_sex!$1:$1048576,MATCH('SectorStat-Age-Hommes'!$A530,[1]age_tranches_5ans_nb_sex!$A:$A,0),40)/5</f>
        <v>0</v>
      </c>
      <c r="CQ530" s="2">
        <f>INDEX([1]age_tranches_5ans_nb_sex!$1:$1048576,MATCH('SectorStat-Age-Hommes'!$A530,[1]age_tranches_5ans_nb_sex!$A:$A,0),40)/5</f>
        <v>0</v>
      </c>
      <c r="CR530" s="2">
        <f>INDEX([1]age_tranches_5ans_nb_sex!$1:$1048576,MATCH('SectorStat-Age-Hommes'!$A530,[1]age_tranches_5ans_nb_sex!$A:$A,0),40)/5</f>
        <v>0</v>
      </c>
      <c r="CS530" s="2">
        <f>INDEX([1]age_tranches_5ans_nb_sex!$1:$1048576,MATCH('SectorStat-Age-Hommes'!$A530,[1]age_tranches_5ans_nb_sex!$A:$A,0),40)/5</f>
        <v>0</v>
      </c>
      <c r="CT530" s="2">
        <f>INDEX([1]age_tranches_5ans_nb_sex!$1:$1048576,MATCH('SectorStat-Age-Hommes'!$A530,[1]age_tranches_5ans_nb_sex!$A:$A,0),40)/5</f>
        <v>0</v>
      </c>
      <c r="CZ530" s="3"/>
      <c r="DA530" s="3"/>
      <c r="DB530" s="3"/>
      <c r="DC530" s="3"/>
      <c r="DD530" s="3"/>
    </row>
    <row r="531" spans="1:108" x14ac:dyDescent="0.35">
      <c r="A531" s="1" t="s">
        <v>1044</v>
      </c>
      <c r="B531" s="1" t="s">
        <v>1045</v>
      </c>
      <c r="C531" t="str">
        <f>INDEX([1]SectorStat!$1:$1048576,MATCH('[1]Distribution ages'!$A531,[1]SectorStat!$B:$B,0),4)</f>
        <v>Schaerbeek</v>
      </c>
      <c r="D531">
        <f>INDEX([1]age_tranches_5ans_nb_sex!$1:$1048576,MATCH('SectorStat-Age-Hommes'!$A531,[1]age_tranches_5ans_nb_sex!$A:$A,0),4)/5</f>
        <v>14.800000000128</v>
      </c>
      <c r="E531">
        <f>INDEX([1]age_tranches_5ans_nb_sex!$1:$1048576,MATCH('SectorStat-Age-Hommes'!$A531,[1]age_tranches_5ans_nb_sex!$A:$A,0),4)/5</f>
        <v>14.800000000128</v>
      </c>
      <c r="F531">
        <f>INDEX([1]age_tranches_5ans_nb_sex!$1:$1048576,MATCH('SectorStat-Age-Hommes'!$A531,[1]age_tranches_5ans_nb_sex!$A:$A,0),4)/5</f>
        <v>14.800000000128</v>
      </c>
      <c r="G531">
        <f>INDEX([1]age_tranches_5ans_nb_sex!$1:$1048576,MATCH('SectorStat-Age-Hommes'!$A531,[1]age_tranches_5ans_nb_sex!$A:$A,0),4)/5</f>
        <v>14.800000000128</v>
      </c>
      <c r="H531">
        <f>INDEX([1]age_tranches_5ans_nb_sex!$1:$1048576,MATCH('SectorStat-Age-Hommes'!$A531,[1]age_tranches_5ans_nb_sex!$A:$A,0),4)/5</f>
        <v>14.800000000128</v>
      </c>
      <c r="I531">
        <f>INDEX([1]age_tranches_5ans_nb_sex!$1:$1048576,MATCH('SectorStat-Age-Hommes'!$A531,[1]age_tranches_5ans_nb_sex!$A:$A,0),6)/5</f>
        <v>13.399999999853199</v>
      </c>
      <c r="J531">
        <f>INDEX([1]age_tranches_5ans_nb_sex!$1:$1048576,MATCH('SectorStat-Age-Hommes'!$A531,[1]age_tranches_5ans_nb_sex!$A:$A,0),6)/5</f>
        <v>13.399999999853199</v>
      </c>
      <c r="K531">
        <f>INDEX([1]age_tranches_5ans_nb_sex!$1:$1048576,MATCH('SectorStat-Age-Hommes'!$A531,[1]age_tranches_5ans_nb_sex!$A:$A,0),6)/5</f>
        <v>13.399999999853199</v>
      </c>
      <c r="L531">
        <f>INDEX([1]age_tranches_5ans_nb_sex!$1:$1048576,MATCH('SectorStat-Age-Hommes'!$A531,[1]age_tranches_5ans_nb_sex!$A:$A,0),6)/5</f>
        <v>13.399999999853199</v>
      </c>
      <c r="M531">
        <f>INDEX([1]age_tranches_5ans_nb_sex!$1:$1048576,MATCH('SectorStat-Age-Hommes'!$A531,[1]age_tranches_5ans_nb_sex!$A:$A,0),6)/5</f>
        <v>13.399999999853199</v>
      </c>
      <c r="N531">
        <f>INDEX([1]age_tranches_5ans_nb_sex!$1:$1048576,MATCH('SectorStat-Age-Hommes'!$A531,[1]age_tranches_5ans_nb_sex!$A:$A,0),8)/5</f>
        <v>14.999999999914801</v>
      </c>
      <c r="O531">
        <f>INDEX([1]age_tranches_5ans_nb_sex!$1:$1048576,MATCH('SectorStat-Age-Hommes'!$A531,[1]age_tranches_5ans_nb_sex!$A:$A,0),8)/5</f>
        <v>14.999999999914801</v>
      </c>
      <c r="P531">
        <f>INDEX([1]age_tranches_5ans_nb_sex!$1:$1048576,MATCH('SectorStat-Age-Hommes'!$A531,[1]age_tranches_5ans_nb_sex!$A:$A,0),8)/5</f>
        <v>14.999999999914801</v>
      </c>
      <c r="Q531">
        <f>INDEX([1]age_tranches_5ans_nb_sex!$1:$1048576,MATCH('SectorStat-Age-Hommes'!$A531,[1]age_tranches_5ans_nb_sex!$A:$A,0),8)/5</f>
        <v>14.999999999914801</v>
      </c>
      <c r="R531">
        <f>INDEX([1]age_tranches_5ans_nb_sex!$1:$1048576,MATCH('SectorStat-Age-Hommes'!$A531,[1]age_tranches_5ans_nb_sex!$A:$A,0),8)/5</f>
        <v>14.999999999914801</v>
      </c>
      <c r="S531">
        <f>INDEX([1]age_tranches_5ans_nb_sex!$1:$1048576,MATCH('SectorStat-Age-Hommes'!$A531,[1]age_tranches_5ans_nb_sex!$A:$A,0),10)/5</f>
        <v>10.2000000001718</v>
      </c>
      <c r="T531">
        <f>INDEX([1]age_tranches_5ans_nb_sex!$1:$1048576,MATCH('SectorStat-Age-Hommes'!$A531,[1]age_tranches_5ans_nb_sex!$A:$A,0),10)/5</f>
        <v>10.2000000001718</v>
      </c>
      <c r="U531">
        <f>INDEX([1]age_tranches_5ans_nb_sex!$1:$1048576,MATCH('SectorStat-Age-Hommes'!$A531,[1]age_tranches_5ans_nb_sex!$A:$A,0),10)/5</f>
        <v>10.2000000001718</v>
      </c>
      <c r="V531">
        <f>INDEX([1]age_tranches_5ans_nb_sex!$1:$1048576,MATCH('SectorStat-Age-Hommes'!$A531,[1]age_tranches_5ans_nb_sex!$A:$A,0),10)/5</f>
        <v>10.2000000001718</v>
      </c>
      <c r="W531">
        <f>INDEX([1]age_tranches_5ans_nb_sex!$1:$1048576,MATCH('SectorStat-Age-Hommes'!$A531,[1]age_tranches_5ans_nb_sex!$A:$A,0),10)/5</f>
        <v>10.2000000001718</v>
      </c>
      <c r="X531">
        <f>INDEX([1]age_tranches_5ans_nb_sex!$1:$1048576,MATCH('SectorStat-Age-Hommes'!$A531,[1]age_tranches_5ans_nb_sex!$A:$A,0),10)/5</f>
        <v>10.2000000001718</v>
      </c>
      <c r="Y531">
        <f>INDEX([1]age_tranches_5ans_nb_sex!$1:$1048576,MATCH('SectorStat-Age-Hommes'!$A531,[1]age_tranches_5ans_nb_sex!$A:$A,0),12)/5</f>
        <v>14.000000000097199</v>
      </c>
      <c r="Z531">
        <f>INDEX([1]age_tranches_5ans_nb_sex!$1:$1048576,MATCH('SectorStat-Age-Hommes'!$A531,[1]age_tranches_5ans_nb_sex!$A:$A,0),12)/5</f>
        <v>14.000000000097199</v>
      </c>
      <c r="AA531">
        <f>INDEX([1]age_tranches_5ans_nb_sex!$1:$1048576,MATCH('SectorStat-Age-Hommes'!$A531,[1]age_tranches_5ans_nb_sex!$A:$A,0),12)/5</f>
        <v>14.000000000097199</v>
      </c>
      <c r="AB531">
        <f>INDEX([1]age_tranches_5ans_nb_sex!$1:$1048576,MATCH('SectorStat-Age-Hommes'!$A531,[1]age_tranches_5ans_nb_sex!$A:$A,0),12)/5</f>
        <v>14.000000000097199</v>
      </c>
      <c r="AC531">
        <f>INDEX([1]age_tranches_5ans_nb_sex!$1:$1048576,MATCH('SectorStat-Age-Hommes'!$A531,[1]age_tranches_5ans_nb_sex!$A:$A,0),14)/5</f>
        <v>23.200000000009602</v>
      </c>
      <c r="AD531">
        <f>INDEX([1]age_tranches_5ans_nb_sex!$1:$1048576,MATCH('SectorStat-Age-Hommes'!$A531,[1]age_tranches_5ans_nb_sex!$A:$A,0),14)/5</f>
        <v>23.200000000009602</v>
      </c>
      <c r="AE531">
        <f>INDEX([1]age_tranches_5ans_nb_sex!$1:$1048576,MATCH('SectorStat-Age-Hommes'!$A531,[1]age_tranches_5ans_nb_sex!$A:$A,0),14)/5</f>
        <v>23.200000000009602</v>
      </c>
      <c r="AF531">
        <f>INDEX([1]age_tranches_5ans_nb_sex!$1:$1048576,MATCH('SectorStat-Age-Hommes'!$A531,[1]age_tranches_5ans_nb_sex!$A:$A,0),14)/5</f>
        <v>23.200000000009602</v>
      </c>
      <c r="AG531">
        <f>INDEX([1]age_tranches_5ans_nb_sex!$1:$1048576,MATCH('SectorStat-Age-Hommes'!$A531,[1]age_tranches_5ans_nb_sex!$A:$A,0),14)/5</f>
        <v>23.200000000009602</v>
      </c>
      <c r="AH531">
        <f>INDEX([1]age_tranches_5ans_nb_sex!$1:$1048576,MATCH('SectorStat-Age-Hommes'!$A531,[1]age_tranches_5ans_nb_sex!$A:$A,0),16)/5</f>
        <v>22.399999999978796</v>
      </c>
      <c r="AI531">
        <f>INDEX([1]age_tranches_5ans_nb_sex!$1:$1048576,MATCH('SectorStat-Age-Hommes'!$A531,[1]age_tranches_5ans_nb_sex!$A:$A,0),16)/5</f>
        <v>22.399999999978796</v>
      </c>
      <c r="AJ531">
        <f>INDEX([1]age_tranches_5ans_nb_sex!$1:$1048576,MATCH('SectorStat-Age-Hommes'!$A531,[1]age_tranches_5ans_nb_sex!$A:$A,0),16)/5</f>
        <v>22.399999999978796</v>
      </c>
      <c r="AK531">
        <f>INDEX([1]age_tranches_5ans_nb_sex!$1:$1048576,MATCH('SectorStat-Age-Hommes'!$A531,[1]age_tranches_5ans_nb_sex!$A:$A,0),16)/5</f>
        <v>22.399999999978796</v>
      </c>
      <c r="AL531">
        <f>INDEX([1]age_tranches_5ans_nb_sex!$1:$1048576,MATCH('SectorStat-Age-Hommes'!$A531,[1]age_tranches_5ans_nb_sex!$A:$A,0),16)/5</f>
        <v>22.399999999978796</v>
      </c>
      <c r="AM531">
        <f>INDEX([1]age_tranches_5ans_nb_sex!$1:$1048576,MATCH('SectorStat-Age-Hommes'!$A531,[1]age_tranches_5ans_nb_sex!$A:$A,0),18)/5</f>
        <v>16.0000000001742</v>
      </c>
      <c r="AN531">
        <f>INDEX([1]age_tranches_5ans_nb_sex!$1:$1048576,MATCH('SectorStat-Age-Hommes'!$A531,[1]age_tranches_5ans_nb_sex!$A:$A,0),18)/5</f>
        <v>16.0000000001742</v>
      </c>
      <c r="AO531">
        <f>INDEX([1]age_tranches_5ans_nb_sex!$1:$1048576,MATCH('SectorStat-Age-Hommes'!$A531,[1]age_tranches_5ans_nb_sex!$A:$A,0),18)/5</f>
        <v>16.0000000001742</v>
      </c>
      <c r="AP531">
        <f>INDEX([1]age_tranches_5ans_nb_sex!$1:$1048576,MATCH('SectorStat-Age-Hommes'!$A531,[1]age_tranches_5ans_nb_sex!$A:$A,0),18)/5</f>
        <v>16.0000000001742</v>
      </c>
      <c r="AQ531">
        <f>INDEX([1]age_tranches_5ans_nb_sex!$1:$1048576,MATCH('SectorStat-Age-Hommes'!$A531,[1]age_tranches_5ans_nb_sex!$A:$A,0),18)/5</f>
        <v>16.0000000001742</v>
      </c>
      <c r="AR531">
        <f>INDEX([1]age_tranches_5ans_nb_sex!$1:$1048576,MATCH('SectorStat-Age-Hommes'!$A531,[1]age_tranches_5ans_nb_sex!$A:$A,0),20)/5</f>
        <v>17.800000000022603</v>
      </c>
      <c r="AS531">
        <f>INDEX([1]age_tranches_5ans_nb_sex!$1:$1048576,MATCH('SectorStat-Age-Hommes'!$A531,[1]age_tranches_5ans_nb_sex!$A:$A,0),20)/5</f>
        <v>17.800000000022603</v>
      </c>
      <c r="AT531">
        <f>INDEX([1]age_tranches_5ans_nb_sex!$1:$1048576,MATCH('SectorStat-Age-Hommes'!$A531,[1]age_tranches_5ans_nb_sex!$A:$A,0),20)/5</f>
        <v>17.800000000022603</v>
      </c>
      <c r="AU531">
        <f>INDEX([1]age_tranches_5ans_nb_sex!$1:$1048576,MATCH('SectorStat-Age-Hommes'!$A531,[1]age_tranches_5ans_nb_sex!$A:$A,0),20)/5</f>
        <v>17.800000000022603</v>
      </c>
      <c r="AV531">
        <f>INDEX([1]age_tranches_5ans_nb_sex!$1:$1048576,MATCH('SectorStat-Age-Hommes'!$A531,[1]age_tranches_5ans_nb_sex!$A:$A,0),20)/5</f>
        <v>17.800000000022603</v>
      </c>
      <c r="AW531">
        <f>INDEX([1]age_tranches_5ans_nb_sex!$1:$1048576,MATCH('SectorStat-Age-Hommes'!$A531,[1]age_tranches_5ans_nb_sex!$A:$A,0),22)/5</f>
        <v>14.800000000128</v>
      </c>
      <c r="AX531">
        <f>INDEX([1]age_tranches_5ans_nb_sex!$1:$1048576,MATCH('SectorStat-Age-Hommes'!$A531,[1]age_tranches_5ans_nb_sex!$A:$A,0),22)/5</f>
        <v>14.800000000128</v>
      </c>
      <c r="AY531">
        <f>INDEX([1]age_tranches_5ans_nb_sex!$1:$1048576,MATCH('SectorStat-Age-Hommes'!$A531,[1]age_tranches_5ans_nb_sex!$A:$A,0),22)/5</f>
        <v>14.800000000128</v>
      </c>
      <c r="AZ531">
        <f>INDEX([1]age_tranches_5ans_nb_sex!$1:$1048576,MATCH('SectorStat-Age-Hommes'!$A531,[1]age_tranches_5ans_nb_sex!$A:$A,0),22)/5</f>
        <v>14.800000000128</v>
      </c>
      <c r="BA531">
        <f>INDEX([1]age_tranches_5ans_nb_sex!$1:$1048576,MATCH('SectorStat-Age-Hommes'!$A531,[1]age_tranches_5ans_nb_sex!$A:$A,0),22)/5</f>
        <v>14.800000000128</v>
      </c>
      <c r="BB531">
        <f>INDEX([1]age_tranches_5ans_nb_sex!$1:$1048576,MATCH('SectorStat-Age-Hommes'!$A531,[1]age_tranches_5ans_nb_sex!$A:$A,0),24)/5</f>
        <v>15.600000000158801</v>
      </c>
      <c r="BC531">
        <f>INDEX([1]age_tranches_5ans_nb_sex!$1:$1048576,MATCH('SectorStat-Age-Hommes'!$A531,[1]age_tranches_5ans_nb_sex!$A:$A,0),24)/5</f>
        <v>15.600000000158801</v>
      </c>
      <c r="BD531">
        <f>INDEX([1]age_tranches_5ans_nb_sex!$1:$1048576,MATCH('SectorStat-Age-Hommes'!$A531,[1]age_tranches_5ans_nb_sex!$A:$A,0),24)/5</f>
        <v>15.600000000158801</v>
      </c>
      <c r="BE531">
        <f>INDEX([1]age_tranches_5ans_nb_sex!$1:$1048576,MATCH('SectorStat-Age-Hommes'!$A531,[1]age_tranches_5ans_nb_sex!$A:$A,0),24)/5</f>
        <v>15.600000000158801</v>
      </c>
      <c r="BF531">
        <f>INDEX([1]age_tranches_5ans_nb_sex!$1:$1048576,MATCH('SectorStat-Age-Hommes'!$A531,[1]age_tranches_5ans_nb_sex!$A:$A,0),24)/5</f>
        <v>15.600000000158801</v>
      </c>
      <c r="BG531">
        <f>INDEX([1]age_tranches_5ans_nb_sex!$1:$1048576,MATCH('SectorStat-Age-Hommes'!$A531,[1]age_tranches_5ans_nb_sex!$A:$A,0),26)/5</f>
        <v>12.199999999807</v>
      </c>
      <c r="BH531">
        <f>INDEX([1]age_tranches_5ans_nb_sex!$1:$1048576,MATCH('SectorStat-Age-Hommes'!$A531,[1]age_tranches_5ans_nb_sex!$A:$A,0),26)/5</f>
        <v>12.199999999807</v>
      </c>
      <c r="BI531">
        <f>INDEX([1]age_tranches_5ans_nb_sex!$1:$1048576,MATCH('SectorStat-Age-Hommes'!$A531,[1]age_tranches_5ans_nb_sex!$A:$A,0),26)/5</f>
        <v>12.199999999807</v>
      </c>
      <c r="BJ531">
        <f>INDEX([1]age_tranches_5ans_nb_sex!$1:$1048576,MATCH('SectorStat-Age-Hommes'!$A531,[1]age_tranches_5ans_nb_sex!$A:$A,0),26)/5</f>
        <v>12.199999999807</v>
      </c>
      <c r="BK531">
        <f>INDEX([1]age_tranches_5ans_nb_sex!$1:$1048576,MATCH('SectorStat-Age-Hommes'!$A531,[1]age_tranches_5ans_nb_sex!$A:$A,0),26)/5</f>
        <v>12.199999999807</v>
      </c>
      <c r="BL531">
        <f>INDEX([1]age_tranches_5ans_nb_sex!$1:$1048576,MATCH('SectorStat-Age-Hommes'!$A531,[1]age_tranches_5ans_nb_sex!$A:$A,0),28)/5</f>
        <v>4.9999999999715987</v>
      </c>
      <c r="BM531">
        <f>INDEX([1]age_tranches_5ans_nb_sex!$1:$1048576,MATCH('SectorStat-Age-Hommes'!$A531,[1]age_tranches_5ans_nb_sex!$A:$A,0),28)/5</f>
        <v>4.9999999999715987</v>
      </c>
      <c r="BN531">
        <f>INDEX([1]age_tranches_5ans_nb_sex!$1:$1048576,MATCH('SectorStat-Age-Hommes'!$A531,[1]age_tranches_5ans_nb_sex!$A:$A,0),28)/5</f>
        <v>4.9999999999715987</v>
      </c>
      <c r="BO531">
        <f>INDEX([1]age_tranches_5ans_nb_sex!$1:$1048576,MATCH('SectorStat-Age-Hommes'!$A531,[1]age_tranches_5ans_nb_sex!$A:$A,0),28)/5</f>
        <v>4.9999999999715987</v>
      </c>
      <c r="BP531">
        <f>INDEX([1]age_tranches_5ans_nb_sex!$1:$1048576,MATCH('SectorStat-Age-Hommes'!$A531,[1]age_tranches_5ans_nb_sex!$A:$A,0),28)/5</f>
        <v>4.9999999999715987</v>
      </c>
      <c r="BQ531">
        <f>INDEX([1]age_tranches_5ans_nb_sex!$1:$1048576,MATCH('SectorStat-Age-Hommes'!$A531,[1]age_tranches_5ans_nb_sex!$A:$A,0),30)/5</f>
        <v>6.6000000000332006</v>
      </c>
      <c r="BR531">
        <f>INDEX([1]age_tranches_5ans_nb_sex!$1:$1048576,MATCH('SectorStat-Age-Hommes'!$A531,[1]age_tranches_5ans_nb_sex!$A:$A,0),30)/5</f>
        <v>6.6000000000332006</v>
      </c>
      <c r="BS531">
        <f>INDEX([1]age_tranches_5ans_nb_sex!$1:$1048576,MATCH('SectorStat-Age-Hommes'!$A531,[1]age_tranches_5ans_nb_sex!$A:$A,0),30)/5</f>
        <v>6.6000000000332006</v>
      </c>
      <c r="BT531">
        <f>INDEX([1]age_tranches_5ans_nb_sex!$1:$1048576,MATCH('SectorStat-Age-Hommes'!$A531,[1]age_tranches_5ans_nb_sex!$A:$A,0),30)/5</f>
        <v>6.6000000000332006</v>
      </c>
      <c r="BU531">
        <f>INDEX([1]age_tranches_5ans_nb_sex!$1:$1048576,MATCH('SectorStat-Age-Hommes'!$A531,[1]age_tranches_5ans_nb_sex!$A:$A,0),30)/5</f>
        <v>6.6000000000332006</v>
      </c>
      <c r="BV531">
        <f>INDEX([1]age_tranches_5ans_nb_sex!$1:$1048576,MATCH('SectorStat-Age-Hommes'!$A531,[1]age_tranches_5ans_nb_sex!$A:$A,0),32)/5</f>
        <v>4.9999999999715987</v>
      </c>
      <c r="BW531">
        <f>INDEX([1]age_tranches_5ans_nb_sex!$1:$1048576,MATCH('SectorStat-Age-Hommes'!$A531,[1]age_tranches_5ans_nb_sex!$A:$A,0),32)/5</f>
        <v>4.9999999999715987</v>
      </c>
      <c r="BX531">
        <f>INDEX([1]age_tranches_5ans_nb_sex!$1:$1048576,MATCH('SectorStat-Age-Hommes'!$A531,[1]age_tranches_5ans_nb_sex!$A:$A,0),32)/5</f>
        <v>4.9999999999715987</v>
      </c>
      <c r="BY531">
        <f>INDEX([1]age_tranches_5ans_nb_sex!$1:$1048576,MATCH('SectorStat-Age-Hommes'!$A531,[1]age_tranches_5ans_nb_sex!$A:$A,0),32)/5</f>
        <v>4.9999999999715987</v>
      </c>
      <c r="BZ531">
        <f>INDEX([1]age_tranches_5ans_nb_sex!$1:$1048576,MATCH('SectorStat-Age-Hommes'!$A531,[1]age_tranches_5ans_nb_sex!$A:$A,0),32)/5</f>
        <v>4.9999999999715987</v>
      </c>
      <c r="CA531">
        <f>INDEX([1]age_tranches_5ans_nb_sex!$1:$1048576,MATCH('SectorStat-Age-Hommes'!$A531,[1]age_tranches_5ans_nb_sex!$A:$A,0),34)/5</f>
        <v>3.6000000001385999</v>
      </c>
      <c r="CB531">
        <f>INDEX([1]age_tranches_5ans_nb_sex!$1:$1048576,MATCH('SectorStat-Age-Hommes'!$A531,[1]age_tranches_5ans_nb_sex!$A:$A,0),34)/5</f>
        <v>3.6000000001385999</v>
      </c>
      <c r="CC531">
        <f>INDEX([1]age_tranches_5ans_nb_sex!$1:$1048576,MATCH('SectorStat-Age-Hommes'!$A531,[1]age_tranches_5ans_nb_sex!$A:$A,0),34)/5</f>
        <v>3.6000000001385999</v>
      </c>
      <c r="CD531">
        <f>INDEX([1]age_tranches_5ans_nb_sex!$1:$1048576,MATCH('SectorStat-Age-Hommes'!$A531,[1]age_tranches_5ans_nb_sex!$A:$A,0),34)/5</f>
        <v>3.6000000001385999</v>
      </c>
      <c r="CE531">
        <f>INDEX([1]age_tranches_5ans_nb_sex!$1:$1048576,MATCH('SectorStat-Age-Hommes'!$A531,[1]age_tranches_5ans_nb_sex!$A:$A,0),34)/5</f>
        <v>3.6000000001385999</v>
      </c>
      <c r="CF531">
        <f>INDEX([1]age_tranches_5ans_nb_sex!$1:$1048576,MATCH('SectorStat-Age-Hommes'!$A531,[1]age_tranches_5ans_nb_sex!$A:$A,0),36)/5</f>
        <v>0.59999999980219998</v>
      </c>
      <c r="CG531">
        <f>INDEX([1]age_tranches_5ans_nb_sex!$1:$1048576,MATCH('SectorStat-Age-Hommes'!$A531,[1]age_tranches_5ans_nb_sex!$A:$A,0),36)/5</f>
        <v>0.59999999980219998</v>
      </c>
      <c r="CH531">
        <f>INDEX([1]age_tranches_5ans_nb_sex!$1:$1048576,MATCH('SectorStat-Age-Hommes'!$A531,[1]age_tranches_5ans_nb_sex!$A:$A,0),36)/5</f>
        <v>0.59999999980219998</v>
      </c>
      <c r="CI531">
        <f>INDEX([1]age_tranches_5ans_nb_sex!$1:$1048576,MATCH('SectorStat-Age-Hommes'!$A531,[1]age_tranches_5ans_nb_sex!$A:$A,0),36)/5</f>
        <v>0.59999999980219998</v>
      </c>
      <c r="CJ531">
        <f>INDEX([1]age_tranches_5ans_nb_sex!$1:$1048576,MATCH('SectorStat-Age-Hommes'!$A531,[1]age_tranches_5ans_nb_sex!$A:$A,0),36)/5</f>
        <v>0.59999999980219998</v>
      </c>
      <c r="CK531">
        <f>INDEX([1]age_tranches_5ans_nb_sex!$1:$1048576,MATCH('SectorStat-Age-Hommes'!$A531,[1]age_tranches_5ans_nb_sex!$A:$A,0),38)/5</f>
        <v>0.9999999998175999</v>
      </c>
      <c r="CL531">
        <f>INDEX([1]age_tranches_5ans_nb_sex!$1:$1048576,MATCH('SectorStat-Age-Hommes'!$A531,[1]age_tranches_5ans_nb_sex!$A:$A,0),38)/5</f>
        <v>0.9999999998175999</v>
      </c>
      <c r="CM531">
        <f>INDEX([1]age_tranches_5ans_nb_sex!$1:$1048576,MATCH('SectorStat-Age-Hommes'!$A531,[1]age_tranches_5ans_nb_sex!$A:$A,0),38)/5</f>
        <v>0.9999999998175999</v>
      </c>
      <c r="CN531">
        <f>INDEX([1]age_tranches_5ans_nb_sex!$1:$1048576,MATCH('SectorStat-Age-Hommes'!$A531,[1]age_tranches_5ans_nb_sex!$A:$A,0),38)/5</f>
        <v>0.9999999998175999</v>
      </c>
      <c r="CO531">
        <f>INDEX([1]age_tranches_5ans_nb_sex!$1:$1048576,MATCH('SectorStat-Age-Hommes'!$A531,[1]age_tranches_5ans_nb_sex!$A:$A,0),38)/5</f>
        <v>0.9999999998175999</v>
      </c>
      <c r="CP531" s="2">
        <f>INDEX([1]age_tranches_5ans_nb_sex!$1:$1048576,MATCH('SectorStat-Age-Hommes'!$A531,[1]age_tranches_5ans_nb_sex!$A:$A,0),40)/5</f>
        <v>0.1999999997868</v>
      </c>
      <c r="CQ531" s="2">
        <f>INDEX([1]age_tranches_5ans_nb_sex!$1:$1048576,MATCH('SectorStat-Age-Hommes'!$A531,[1]age_tranches_5ans_nb_sex!$A:$A,0),40)/5</f>
        <v>0.1999999997868</v>
      </c>
      <c r="CR531" s="2">
        <f>INDEX([1]age_tranches_5ans_nb_sex!$1:$1048576,MATCH('SectorStat-Age-Hommes'!$A531,[1]age_tranches_5ans_nb_sex!$A:$A,0),40)/5</f>
        <v>0.1999999997868</v>
      </c>
      <c r="CS531" s="2">
        <f>INDEX([1]age_tranches_5ans_nb_sex!$1:$1048576,MATCH('SectorStat-Age-Hommes'!$A531,[1]age_tranches_5ans_nb_sex!$A:$A,0),40)/5</f>
        <v>0.1999999997868</v>
      </c>
      <c r="CT531" s="2">
        <f>INDEX([1]age_tranches_5ans_nb_sex!$1:$1048576,MATCH('SectorStat-Age-Hommes'!$A531,[1]age_tranches_5ans_nb_sex!$A:$A,0),40)/5</f>
        <v>0.1999999997868</v>
      </c>
      <c r="CZ531" s="3"/>
      <c r="DA531" s="3"/>
      <c r="DB531" s="3"/>
      <c r="DC531" s="3"/>
      <c r="DD531" s="3"/>
    </row>
    <row r="532" spans="1:108" x14ac:dyDescent="0.35">
      <c r="A532" s="1" t="s">
        <v>1046</v>
      </c>
      <c r="B532" s="1" t="s">
        <v>1047</v>
      </c>
      <c r="C532" t="str">
        <f>INDEX([1]SectorStat!$1:$1048576,MATCH('[1]Distribution ages'!$A532,[1]SectorStat!$B:$B,0),4)</f>
        <v>Schaerbeek</v>
      </c>
      <c r="D532">
        <f>INDEX([1]age_tranches_5ans_nb_sex!$1:$1048576,MATCH('SectorStat-Age-Hommes'!$A532,[1]age_tranches_5ans_nb_sex!$A:$A,0),4)/5</f>
        <v>27.399999999965399</v>
      </c>
      <c r="E532">
        <f>INDEX([1]age_tranches_5ans_nb_sex!$1:$1048576,MATCH('SectorStat-Age-Hommes'!$A532,[1]age_tranches_5ans_nb_sex!$A:$A,0),4)/5</f>
        <v>27.399999999965399</v>
      </c>
      <c r="F532">
        <f>INDEX([1]age_tranches_5ans_nb_sex!$1:$1048576,MATCH('SectorStat-Age-Hommes'!$A532,[1]age_tranches_5ans_nb_sex!$A:$A,0),4)/5</f>
        <v>27.399999999965399</v>
      </c>
      <c r="G532">
        <f>INDEX([1]age_tranches_5ans_nb_sex!$1:$1048576,MATCH('SectorStat-Age-Hommes'!$A532,[1]age_tranches_5ans_nb_sex!$A:$A,0),4)/5</f>
        <v>27.399999999965399</v>
      </c>
      <c r="H532">
        <f>INDEX([1]age_tranches_5ans_nb_sex!$1:$1048576,MATCH('SectorStat-Age-Hommes'!$A532,[1]age_tranches_5ans_nb_sex!$A:$A,0),4)/5</f>
        <v>27.399999999965399</v>
      </c>
      <c r="I532">
        <f>INDEX([1]age_tranches_5ans_nb_sex!$1:$1048576,MATCH('SectorStat-Age-Hommes'!$A532,[1]age_tranches_5ans_nb_sex!$A:$A,0),6)/5</f>
        <v>24.800000000175</v>
      </c>
      <c r="J532">
        <f>INDEX([1]age_tranches_5ans_nb_sex!$1:$1048576,MATCH('SectorStat-Age-Hommes'!$A532,[1]age_tranches_5ans_nb_sex!$A:$A,0),6)/5</f>
        <v>24.800000000175</v>
      </c>
      <c r="K532">
        <f>INDEX([1]age_tranches_5ans_nb_sex!$1:$1048576,MATCH('SectorStat-Age-Hommes'!$A532,[1]age_tranches_5ans_nb_sex!$A:$A,0),6)/5</f>
        <v>24.800000000175</v>
      </c>
      <c r="L532">
        <f>INDEX([1]age_tranches_5ans_nb_sex!$1:$1048576,MATCH('SectorStat-Age-Hommes'!$A532,[1]age_tranches_5ans_nb_sex!$A:$A,0),6)/5</f>
        <v>24.800000000175</v>
      </c>
      <c r="M532">
        <f>INDEX([1]age_tranches_5ans_nb_sex!$1:$1048576,MATCH('SectorStat-Age-Hommes'!$A532,[1]age_tranches_5ans_nb_sex!$A:$A,0),6)/5</f>
        <v>24.800000000175</v>
      </c>
      <c r="N532">
        <f>INDEX([1]age_tranches_5ans_nb_sex!$1:$1048576,MATCH('SectorStat-Age-Hommes'!$A532,[1]age_tranches_5ans_nb_sex!$A:$A,0),8)/5</f>
        <v>21.400000000289999</v>
      </c>
      <c r="O532">
        <f>INDEX([1]age_tranches_5ans_nb_sex!$1:$1048576,MATCH('SectorStat-Age-Hommes'!$A532,[1]age_tranches_5ans_nb_sex!$A:$A,0),8)/5</f>
        <v>21.400000000289999</v>
      </c>
      <c r="P532">
        <f>INDEX([1]age_tranches_5ans_nb_sex!$1:$1048576,MATCH('SectorStat-Age-Hommes'!$A532,[1]age_tranches_5ans_nb_sex!$A:$A,0),8)/5</f>
        <v>21.400000000289999</v>
      </c>
      <c r="Q532">
        <f>INDEX([1]age_tranches_5ans_nb_sex!$1:$1048576,MATCH('SectorStat-Age-Hommes'!$A532,[1]age_tranches_5ans_nb_sex!$A:$A,0),8)/5</f>
        <v>21.400000000289999</v>
      </c>
      <c r="R532">
        <f>INDEX([1]age_tranches_5ans_nb_sex!$1:$1048576,MATCH('SectorStat-Age-Hommes'!$A532,[1]age_tranches_5ans_nb_sex!$A:$A,0),8)/5</f>
        <v>21.400000000289999</v>
      </c>
      <c r="S532">
        <f>INDEX([1]age_tranches_5ans_nb_sex!$1:$1048576,MATCH('SectorStat-Age-Hommes'!$A532,[1]age_tranches_5ans_nb_sex!$A:$A,0),10)/5</f>
        <v>24.800000000175</v>
      </c>
      <c r="T532">
        <f>INDEX([1]age_tranches_5ans_nb_sex!$1:$1048576,MATCH('SectorStat-Age-Hommes'!$A532,[1]age_tranches_5ans_nb_sex!$A:$A,0),10)/5</f>
        <v>24.800000000175</v>
      </c>
      <c r="U532">
        <f>INDEX([1]age_tranches_5ans_nb_sex!$1:$1048576,MATCH('SectorStat-Age-Hommes'!$A532,[1]age_tranches_5ans_nb_sex!$A:$A,0),10)/5</f>
        <v>24.800000000175</v>
      </c>
      <c r="V532">
        <f>INDEX([1]age_tranches_5ans_nb_sex!$1:$1048576,MATCH('SectorStat-Age-Hommes'!$A532,[1]age_tranches_5ans_nb_sex!$A:$A,0),10)/5</f>
        <v>24.800000000175</v>
      </c>
      <c r="W532">
        <f>INDEX([1]age_tranches_5ans_nb_sex!$1:$1048576,MATCH('SectorStat-Age-Hommes'!$A532,[1]age_tranches_5ans_nb_sex!$A:$A,0),10)/5</f>
        <v>24.800000000175</v>
      </c>
      <c r="X532">
        <f>INDEX([1]age_tranches_5ans_nb_sex!$1:$1048576,MATCH('SectorStat-Age-Hommes'!$A532,[1]age_tranches_5ans_nb_sex!$A:$A,0),10)/5</f>
        <v>24.800000000175</v>
      </c>
      <c r="Y532">
        <f>INDEX([1]age_tranches_5ans_nb_sex!$1:$1048576,MATCH('SectorStat-Age-Hommes'!$A532,[1]age_tranches_5ans_nb_sex!$A:$A,0),12)/5</f>
        <v>22.199999999695201</v>
      </c>
      <c r="Z532">
        <f>INDEX([1]age_tranches_5ans_nb_sex!$1:$1048576,MATCH('SectorStat-Age-Hommes'!$A532,[1]age_tranches_5ans_nb_sex!$A:$A,0),12)/5</f>
        <v>22.199999999695201</v>
      </c>
      <c r="AA532">
        <f>INDEX([1]age_tranches_5ans_nb_sex!$1:$1048576,MATCH('SectorStat-Age-Hommes'!$A532,[1]age_tranches_5ans_nb_sex!$A:$A,0),12)/5</f>
        <v>22.199999999695201</v>
      </c>
      <c r="AB532">
        <f>INDEX([1]age_tranches_5ans_nb_sex!$1:$1048576,MATCH('SectorStat-Age-Hommes'!$A532,[1]age_tranches_5ans_nb_sex!$A:$A,0),12)/5</f>
        <v>22.199999999695201</v>
      </c>
      <c r="AC532">
        <f>INDEX([1]age_tranches_5ans_nb_sex!$1:$1048576,MATCH('SectorStat-Age-Hommes'!$A532,[1]age_tranches_5ans_nb_sex!$A:$A,0),14)/5</f>
        <v>31.000000000046402</v>
      </c>
      <c r="AD532">
        <f>INDEX([1]age_tranches_5ans_nb_sex!$1:$1048576,MATCH('SectorStat-Age-Hommes'!$A532,[1]age_tranches_5ans_nb_sex!$A:$A,0),14)/5</f>
        <v>31.000000000046402</v>
      </c>
      <c r="AE532">
        <f>INDEX([1]age_tranches_5ans_nb_sex!$1:$1048576,MATCH('SectorStat-Age-Hommes'!$A532,[1]age_tranches_5ans_nb_sex!$A:$A,0),14)/5</f>
        <v>31.000000000046402</v>
      </c>
      <c r="AF532">
        <f>INDEX([1]age_tranches_5ans_nb_sex!$1:$1048576,MATCH('SectorStat-Age-Hommes'!$A532,[1]age_tranches_5ans_nb_sex!$A:$A,0),14)/5</f>
        <v>31.000000000046402</v>
      </c>
      <c r="AG532">
        <f>INDEX([1]age_tranches_5ans_nb_sex!$1:$1048576,MATCH('SectorStat-Age-Hommes'!$A532,[1]age_tranches_5ans_nb_sex!$A:$A,0),14)/5</f>
        <v>31.000000000046402</v>
      </c>
      <c r="AH532">
        <f>INDEX([1]age_tranches_5ans_nb_sex!$1:$1048576,MATCH('SectorStat-Age-Hommes'!$A532,[1]age_tranches_5ans_nb_sex!$A:$A,0),16)/5</f>
        <v>33.599999999836804</v>
      </c>
      <c r="AI532">
        <f>INDEX([1]age_tranches_5ans_nb_sex!$1:$1048576,MATCH('SectorStat-Age-Hommes'!$A532,[1]age_tranches_5ans_nb_sex!$A:$A,0),16)/5</f>
        <v>33.599999999836804</v>
      </c>
      <c r="AJ532">
        <f>INDEX([1]age_tranches_5ans_nb_sex!$1:$1048576,MATCH('SectorStat-Age-Hommes'!$A532,[1]age_tranches_5ans_nb_sex!$A:$A,0),16)/5</f>
        <v>33.599999999836804</v>
      </c>
      <c r="AK532">
        <f>INDEX([1]age_tranches_5ans_nb_sex!$1:$1048576,MATCH('SectorStat-Age-Hommes'!$A532,[1]age_tranches_5ans_nb_sex!$A:$A,0),16)/5</f>
        <v>33.599999999836804</v>
      </c>
      <c r="AL532">
        <f>INDEX([1]age_tranches_5ans_nb_sex!$1:$1048576,MATCH('SectorStat-Age-Hommes'!$A532,[1]age_tranches_5ans_nb_sex!$A:$A,0),16)/5</f>
        <v>33.599999999836804</v>
      </c>
      <c r="AM532">
        <f>INDEX([1]age_tranches_5ans_nb_sex!$1:$1048576,MATCH('SectorStat-Age-Hommes'!$A532,[1]age_tranches_5ans_nb_sex!$A:$A,0),18)/5</f>
        <v>30.400000000147799</v>
      </c>
      <c r="AN532">
        <f>INDEX([1]age_tranches_5ans_nb_sex!$1:$1048576,MATCH('SectorStat-Age-Hommes'!$A532,[1]age_tranches_5ans_nb_sex!$A:$A,0),18)/5</f>
        <v>30.400000000147799</v>
      </c>
      <c r="AO532">
        <f>INDEX([1]age_tranches_5ans_nb_sex!$1:$1048576,MATCH('SectorStat-Age-Hommes'!$A532,[1]age_tranches_5ans_nb_sex!$A:$A,0),18)/5</f>
        <v>30.400000000147799</v>
      </c>
      <c r="AP532">
        <f>INDEX([1]age_tranches_5ans_nb_sex!$1:$1048576,MATCH('SectorStat-Age-Hommes'!$A532,[1]age_tranches_5ans_nb_sex!$A:$A,0),18)/5</f>
        <v>30.400000000147799</v>
      </c>
      <c r="AQ532">
        <f>INDEX([1]age_tranches_5ans_nb_sex!$1:$1048576,MATCH('SectorStat-Age-Hommes'!$A532,[1]age_tranches_5ans_nb_sex!$A:$A,0),18)/5</f>
        <v>30.400000000147799</v>
      </c>
      <c r="AR532">
        <f>INDEX([1]age_tranches_5ans_nb_sex!$1:$1048576,MATCH('SectorStat-Age-Hommes'!$A532,[1]age_tranches_5ans_nb_sex!$A:$A,0),20)/5</f>
        <v>30.600000000343805</v>
      </c>
      <c r="AS532">
        <f>INDEX([1]age_tranches_5ans_nb_sex!$1:$1048576,MATCH('SectorStat-Age-Hommes'!$A532,[1]age_tranches_5ans_nb_sex!$A:$A,0),20)/5</f>
        <v>30.600000000343805</v>
      </c>
      <c r="AT532">
        <f>INDEX([1]age_tranches_5ans_nb_sex!$1:$1048576,MATCH('SectorStat-Age-Hommes'!$A532,[1]age_tranches_5ans_nb_sex!$A:$A,0),20)/5</f>
        <v>30.600000000343805</v>
      </c>
      <c r="AU532">
        <f>INDEX([1]age_tranches_5ans_nb_sex!$1:$1048576,MATCH('SectorStat-Age-Hommes'!$A532,[1]age_tranches_5ans_nb_sex!$A:$A,0),20)/5</f>
        <v>30.600000000343805</v>
      </c>
      <c r="AV532">
        <f>INDEX([1]age_tranches_5ans_nb_sex!$1:$1048576,MATCH('SectorStat-Age-Hommes'!$A532,[1]age_tranches_5ans_nb_sex!$A:$A,0),20)/5</f>
        <v>30.600000000343805</v>
      </c>
      <c r="AW532">
        <f>INDEX([1]age_tranches_5ans_nb_sex!$1:$1048576,MATCH('SectorStat-Age-Hommes'!$A532,[1]age_tranches_5ans_nb_sex!$A:$A,0),22)/5</f>
        <v>24.599999999978998</v>
      </c>
      <c r="AX532">
        <f>INDEX([1]age_tranches_5ans_nb_sex!$1:$1048576,MATCH('SectorStat-Age-Hommes'!$A532,[1]age_tranches_5ans_nb_sex!$A:$A,0),22)/5</f>
        <v>24.599999999978998</v>
      </c>
      <c r="AY532">
        <f>INDEX([1]age_tranches_5ans_nb_sex!$1:$1048576,MATCH('SectorStat-Age-Hommes'!$A532,[1]age_tranches_5ans_nb_sex!$A:$A,0),22)/5</f>
        <v>24.599999999978998</v>
      </c>
      <c r="AZ532">
        <f>INDEX([1]age_tranches_5ans_nb_sex!$1:$1048576,MATCH('SectorStat-Age-Hommes'!$A532,[1]age_tranches_5ans_nb_sex!$A:$A,0),22)/5</f>
        <v>24.599999999978998</v>
      </c>
      <c r="BA532">
        <f>INDEX([1]age_tranches_5ans_nb_sex!$1:$1048576,MATCH('SectorStat-Age-Hommes'!$A532,[1]age_tranches_5ans_nb_sex!$A:$A,0),22)/5</f>
        <v>24.599999999978998</v>
      </c>
      <c r="BB532">
        <f>INDEX([1]age_tranches_5ans_nb_sex!$1:$1048576,MATCH('SectorStat-Age-Hommes'!$A532,[1]age_tranches_5ans_nb_sex!$A:$A,0),24)/5</f>
        <v>21.400000000289999</v>
      </c>
      <c r="BC532">
        <f>INDEX([1]age_tranches_5ans_nb_sex!$1:$1048576,MATCH('SectorStat-Age-Hommes'!$A532,[1]age_tranches_5ans_nb_sex!$A:$A,0),24)/5</f>
        <v>21.400000000289999</v>
      </c>
      <c r="BD532">
        <f>INDEX([1]age_tranches_5ans_nb_sex!$1:$1048576,MATCH('SectorStat-Age-Hommes'!$A532,[1]age_tranches_5ans_nb_sex!$A:$A,0),24)/5</f>
        <v>21.400000000289999</v>
      </c>
      <c r="BE532">
        <f>INDEX([1]age_tranches_5ans_nb_sex!$1:$1048576,MATCH('SectorStat-Age-Hommes'!$A532,[1]age_tranches_5ans_nb_sex!$A:$A,0),24)/5</f>
        <v>21.400000000289999</v>
      </c>
      <c r="BF532">
        <f>INDEX([1]age_tranches_5ans_nb_sex!$1:$1048576,MATCH('SectorStat-Age-Hommes'!$A532,[1]age_tranches_5ans_nb_sex!$A:$A,0),24)/5</f>
        <v>21.400000000289999</v>
      </c>
      <c r="BG532">
        <f>INDEX([1]age_tranches_5ans_nb_sex!$1:$1048576,MATCH('SectorStat-Age-Hommes'!$A532,[1]age_tranches_5ans_nb_sex!$A:$A,0),26)/5</f>
        <v>14.400000000323999</v>
      </c>
      <c r="BH532">
        <f>INDEX([1]age_tranches_5ans_nb_sex!$1:$1048576,MATCH('SectorStat-Age-Hommes'!$A532,[1]age_tranches_5ans_nb_sex!$A:$A,0),26)/5</f>
        <v>14.400000000323999</v>
      </c>
      <c r="BI532">
        <f>INDEX([1]age_tranches_5ans_nb_sex!$1:$1048576,MATCH('SectorStat-Age-Hommes'!$A532,[1]age_tranches_5ans_nb_sex!$A:$A,0),26)/5</f>
        <v>14.400000000323999</v>
      </c>
      <c r="BJ532">
        <f>INDEX([1]age_tranches_5ans_nb_sex!$1:$1048576,MATCH('SectorStat-Age-Hommes'!$A532,[1]age_tranches_5ans_nb_sex!$A:$A,0),26)/5</f>
        <v>14.400000000323999</v>
      </c>
      <c r="BK532">
        <f>INDEX([1]age_tranches_5ans_nb_sex!$1:$1048576,MATCH('SectorStat-Age-Hommes'!$A532,[1]age_tranches_5ans_nb_sex!$A:$A,0),26)/5</f>
        <v>14.400000000323999</v>
      </c>
      <c r="BL532">
        <f>INDEX([1]age_tranches_5ans_nb_sex!$1:$1048576,MATCH('SectorStat-Age-Hommes'!$A532,[1]age_tranches_5ans_nb_sex!$A:$A,0),28)/5</f>
        <v>12.599999999938799</v>
      </c>
      <c r="BM532">
        <f>INDEX([1]age_tranches_5ans_nb_sex!$1:$1048576,MATCH('SectorStat-Age-Hommes'!$A532,[1]age_tranches_5ans_nb_sex!$A:$A,0),28)/5</f>
        <v>12.599999999938799</v>
      </c>
      <c r="BN532">
        <f>INDEX([1]age_tranches_5ans_nb_sex!$1:$1048576,MATCH('SectorStat-Age-Hommes'!$A532,[1]age_tranches_5ans_nb_sex!$A:$A,0),28)/5</f>
        <v>12.599999999938799</v>
      </c>
      <c r="BO532">
        <f>INDEX([1]age_tranches_5ans_nb_sex!$1:$1048576,MATCH('SectorStat-Age-Hommes'!$A532,[1]age_tranches_5ans_nb_sex!$A:$A,0),28)/5</f>
        <v>12.599999999938799</v>
      </c>
      <c r="BP532">
        <f>INDEX([1]age_tranches_5ans_nb_sex!$1:$1048576,MATCH('SectorStat-Age-Hommes'!$A532,[1]age_tranches_5ans_nb_sex!$A:$A,0),28)/5</f>
        <v>12.599999999938799</v>
      </c>
      <c r="BQ532">
        <f>INDEX([1]age_tranches_5ans_nb_sex!$1:$1048576,MATCH('SectorStat-Age-Hommes'!$A532,[1]age_tranches_5ans_nb_sex!$A:$A,0),30)/5</f>
        <v>10.200000000344399</v>
      </c>
      <c r="BR532">
        <f>INDEX([1]age_tranches_5ans_nb_sex!$1:$1048576,MATCH('SectorStat-Age-Hommes'!$A532,[1]age_tranches_5ans_nb_sex!$A:$A,0),30)/5</f>
        <v>10.200000000344399</v>
      </c>
      <c r="BS532">
        <f>INDEX([1]age_tranches_5ans_nb_sex!$1:$1048576,MATCH('SectorStat-Age-Hommes'!$A532,[1]age_tranches_5ans_nb_sex!$A:$A,0),30)/5</f>
        <v>10.200000000344399</v>
      </c>
      <c r="BT532">
        <f>INDEX([1]age_tranches_5ans_nb_sex!$1:$1048576,MATCH('SectorStat-Age-Hommes'!$A532,[1]age_tranches_5ans_nb_sex!$A:$A,0),30)/5</f>
        <v>10.200000000344399</v>
      </c>
      <c r="BU532">
        <f>INDEX([1]age_tranches_5ans_nb_sex!$1:$1048576,MATCH('SectorStat-Age-Hommes'!$A532,[1]age_tranches_5ans_nb_sex!$A:$A,0),30)/5</f>
        <v>10.200000000344399</v>
      </c>
      <c r="BV532">
        <f>INDEX([1]age_tranches_5ans_nb_sex!$1:$1048576,MATCH('SectorStat-Age-Hommes'!$A532,[1]age_tranches_5ans_nb_sex!$A:$A,0),32)/5</f>
        <v>5.2000000002702</v>
      </c>
      <c r="BW532">
        <f>INDEX([1]age_tranches_5ans_nb_sex!$1:$1048576,MATCH('SectorStat-Age-Hommes'!$A532,[1]age_tranches_5ans_nb_sex!$A:$A,0),32)/5</f>
        <v>5.2000000002702</v>
      </c>
      <c r="BX532">
        <f>INDEX([1]age_tranches_5ans_nb_sex!$1:$1048576,MATCH('SectorStat-Age-Hommes'!$A532,[1]age_tranches_5ans_nb_sex!$A:$A,0),32)/5</f>
        <v>5.2000000002702</v>
      </c>
      <c r="BY532">
        <f>INDEX([1]age_tranches_5ans_nb_sex!$1:$1048576,MATCH('SectorStat-Age-Hommes'!$A532,[1]age_tranches_5ans_nb_sex!$A:$A,0),32)/5</f>
        <v>5.2000000002702</v>
      </c>
      <c r="BZ532">
        <f>INDEX([1]age_tranches_5ans_nb_sex!$1:$1048576,MATCH('SectorStat-Age-Hommes'!$A532,[1]age_tranches_5ans_nb_sex!$A:$A,0),32)/5</f>
        <v>5.2000000002702</v>
      </c>
      <c r="CA532">
        <f>INDEX([1]age_tranches_5ans_nb_sex!$1:$1048576,MATCH('SectorStat-Age-Hommes'!$A532,[1]age_tranches_5ans_nb_sex!$A:$A,0),34)/5</f>
        <v>3.800000000277</v>
      </c>
      <c r="CB532">
        <f>INDEX([1]age_tranches_5ans_nb_sex!$1:$1048576,MATCH('SectorStat-Age-Hommes'!$A532,[1]age_tranches_5ans_nb_sex!$A:$A,0),34)/5</f>
        <v>3.800000000277</v>
      </c>
      <c r="CC532">
        <f>INDEX([1]age_tranches_5ans_nb_sex!$1:$1048576,MATCH('SectorStat-Age-Hommes'!$A532,[1]age_tranches_5ans_nb_sex!$A:$A,0),34)/5</f>
        <v>3.800000000277</v>
      </c>
      <c r="CD532">
        <f>INDEX([1]age_tranches_5ans_nb_sex!$1:$1048576,MATCH('SectorStat-Age-Hommes'!$A532,[1]age_tranches_5ans_nb_sex!$A:$A,0),34)/5</f>
        <v>3.800000000277</v>
      </c>
      <c r="CE532">
        <f>INDEX([1]age_tranches_5ans_nb_sex!$1:$1048576,MATCH('SectorStat-Age-Hommes'!$A532,[1]age_tranches_5ans_nb_sex!$A:$A,0),34)/5</f>
        <v>3.800000000277</v>
      </c>
      <c r="CF532">
        <f>INDEX([1]age_tranches_5ans_nb_sex!$1:$1048576,MATCH('SectorStat-Age-Hommes'!$A532,[1]age_tranches_5ans_nb_sex!$A:$A,0),36)/5</f>
        <v>2.7999999999864</v>
      </c>
      <c r="CG532">
        <f>INDEX([1]age_tranches_5ans_nb_sex!$1:$1048576,MATCH('SectorStat-Age-Hommes'!$A532,[1]age_tranches_5ans_nb_sex!$A:$A,0),36)/5</f>
        <v>2.7999999999864</v>
      </c>
      <c r="CH532">
        <f>INDEX([1]age_tranches_5ans_nb_sex!$1:$1048576,MATCH('SectorStat-Age-Hommes'!$A532,[1]age_tranches_5ans_nb_sex!$A:$A,0),36)/5</f>
        <v>2.7999999999864</v>
      </c>
      <c r="CI532">
        <f>INDEX([1]age_tranches_5ans_nb_sex!$1:$1048576,MATCH('SectorStat-Age-Hommes'!$A532,[1]age_tranches_5ans_nb_sex!$A:$A,0),36)/5</f>
        <v>2.7999999999864</v>
      </c>
      <c r="CJ532">
        <f>INDEX([1]age_tranches_5ans_nb_sex!$1:$1048576,MATCH('SectorStat-Age-Hommes'!$A532,[1]age_tranches_5ans_nb_sex!$A:$A,0),36)/5</f>
        <v>2.7999999999864</v>
      </c>
      <c r="CK532">
        <f>INDEX([1]age_tranches_5ans_nb_sex!$1:$1048576,MATCH('SectorStat-Age-Hommes'!$A532,[1]age_tranches_5ans_nb_sex!$A:$A,0),38)/5</f>
        <v>0.39999999970260003</v>
      </c>
      <c r="CL532">
        <f>INDEX([1]age_tranches_5ans_nb_sex!$1:$1048576,MATCH('SectorStat-Age-Hommes'!$A532,[1]age_tranches_5ans_nb_sex!$A:$A,0),38)/5</f>
        <v>0.39999999970260003</v>
      </c>
      <c r="CM532">
        <f>INDEX([1]age_tranches_5ans_nb_sex!$1:$1048576,MATCH('SectorStat-Age-Hommes'!$A532,[1]age_tranches_5ans_nb_sex!$A:$A,0),38)/5</f>
        <v>0.39999999970260003</v>
      </c>
      <c r="CN532">
        <f>INDEX([1]age_tranches_5ans_nb_sex!$1:$1048576,MATCH('SectorStat-Age-Hommes'!$A532,[1]age_tranches_5ans_nb_sex!$A:$A,0),38)/5</f>
        <v>0.39999999970260003</v>
      </c>
      <c r="CO532">
        <f>INDEX([1]age_tranches_5ans_nb_sex!$1:$1048576,MATCH('SectorStat-Age-Hommes'!$A532,[1]age_tranches_5ans_nb_sex!$A:$A,0),38)/5</f>
        <v>0.39999999970260003</v>
      </c>
      <c r="CP532" s="2">
        <f>INDEX([1]age_tranches_5ans_nb_sex!$1:$1048576,MATCH('SectorStat-Age-Hommes'!$A532,[1]age_tranches_5ans_nb_sex!$A:$A,0),40)/5</f>
        <v>1.1999999997972</v>
      </c>
      <c r="CQ532" s="2">
        <f>INDEX([1]age_tranches_5ans_nb_sex!$1:$1048576,MATCH('SectorStat-Age-Hommes'!$A532,[1]age_tranches_5ans_nb_sex!$A:$A,0),40)/5</f>
        <v>1.1999999997972</v>
      </c>
      <c r="CR532" s="2">
        <f>INDEX([1]age_tranches_5ans_nb_sex!$1:$1048576,MATCH('SectorStat-Age-Hommes'!$A532,[1]age_tranches_5ans_nb_sex!$A:$A,0),40)/5</f>
        <v>1.1999999997972</v>
      </c>
      <c r="CS532" s="2">
        <f>INDEX([1]age_tranches_5ans_nb_sex!$1:$1048576,MATCH('SectorStat-Age-Hommes'!$A532,[1]age_tranches_5ans_nb_sex!$A:$A,0),40)/5</f>
        <v>1.1999999997972</v>
      </c>
      <c r="CT532" s="2">
        <f>INDEX([1]age_tranches_5ans_nb_sex!$1:$1048576,MATCH('SectorStat-Age-Hommes'!$A532,[1]age_tranches_5ans_nb_sex!$A:$A,0),40)/5</f>
        <v>1.1999999997972</v>
      </c>
      <c r="CZ532" s="3"/>
      <c r="DA532" s="3"/>
      <c r="DB532" s="3"/>
      <c r="DC532" s="3"/>
      <c r="DD532" s="3"/>
    </row>
    <row r="533" spans="1:108" x14ac:dyDescent="0.35">
      <c r="A533" s="1" t="s">
        <v>1048</v>
      </c>
      <c r="B533" s="1" t="s">
        <v>1049</v>
      </c>
      <c r="C533" t="str">
        <f>INDEX([1]SectorStat!$1:$1048576,MATCH('[1]Distribution ages'!$A533,[1]SectorStat!$B:$B,0),4)</f>
        <v>Schaerbeek</v>
      </c>
      <c r="D533">
        <f>INDEX([1]age_tranches_5ans_nb_sex!$1:$1048576,MATCH('SectorStat-Age-Hommes'!$A533,[1]age_tranches_5ans_nb_sex!$A:$A,0),4)/5</f>
        <v>34.200000000490199</v>
      </c>
      <c r="E533">
        <f>INDEX([1]age_tranches_5ans_nb_sex!$1:$1048576,MATCH('SectorStat-Age-Hommes'!$A533,[1]age_tranches_5ans_nb_sex!$A:$A,0),4)/5</f>
        <v>34.200000000490199</v>
      </c>
      <c r="F533">
        <f>INDEX([1]age_tranches_5ans_nb_sex!$1:$1048576,MATCH('SectorStat-Age-Hommes'!$A533,[1]age_tranches_5ans_nb_sex!$A:$A,0),4)/5</f>
        <v>34.200000000490199</v>
      </c>
      <c r="G533">
        <f>INDEX([1]age_tranches_5ans_nb_sex!$1:$1048576,MATCH('SectorStat-Age-Hommes'!$A533,[1]age_tranches_5ans_nb_sex!$A:$A,0),4)/5</f>
        <v>34.200000000490199</v>
      </c>
      <c r="H533">
        <f>INDEX([1]age_tranches_5ans_nb_sex!$1:$1048576,MATCH('SectorStat-Age-Hommes'!$A533,[1]age_tranches_5ans_nb_sex!$A:$A,0),4)/5</f>
        <v>34.200000000490199</v>
      </c>
      <c r="I533">
        <f>INDEX([1]age_tranches_5ans_nb_sex!$1:$1048576,MATCH('SectorStat-Age-Hommes'!$A533,[1]age_tranches_5ans_nb_sex!$A:$A,0),6)/5</f>
        <v>31.399999999770198</v>
      </c>
      <c r="J533">
        <f>INDEX([1]age_tranches_5ans_nb_sex!$1:$1048576,MATCH('SectorStat-Age-Hommes'!$A533,[1]age_tranches_5ans_nb_sex!$A:$A,0),6)/5</f>
        <v>31.399999999770198</v>
      </c>
      <c r="K533">
        <f>INDEX([1]age_tranches_5ans_nb_sex!$1:$1048576,MATCH('SectorStat-Age-Hommes'!$A533,[1]age_tranches_5ans_nb_sex!$A:$A,0),6)/5</f>
        <v>31.399999999770198</v>
      </c>
      <c r="L533">
        <f>INDEX([1]age_tranches_5ans_nb_sex!$1:$1048576,MATCH('SectorStat-Age-Hommes'!$A533,[1]age_tranches_5ans_nb_sex!$A:$A,0),6)/5</f>
        <v>31.399999999770198</v>
      </c>
      <c r="M533">
        <f>INDEX([1]age_tranches_5ans_nb_sex!$1:$1048576,MATCH('SectorStat-Age-Hommes'!$A533,[1]age_tranches_5ans_nb_sex!$A:$A,0),6)/5</f>
        <v>31.399999999770198</v>
      </c>
      <c r="N533">
        <f>INDEX([1]age_tranches_5ans_nb_sex!$1:$1048576,MATCH('SectorStat-Age-Hommes'!$A533,[1]age_tranches_5ans_nb_sex!$A:$A,0),8)/5</f>
        <v>25.399999999684201</v>
      </c>
      <c r="O533">
        <f>INDEX([1]age_tranches_5ans_nb_sex!$1:$1048576,MATCH('SectorStat-Age-Hommes'!$A533,[1]age_tranches_5ans_nb_sex!$A:$A,0),8)/5</f>
        <v>25.399999999684201</v>
      </c>
      <c r="P533">
        <f>INDEX([1]age_tranches_5ans_nb_sex!$1:$1048576,MATCH('SectorStat-Age-Hommes'!$A533,[1]age_tranches_5ans_nb_sex!$A:$A,0),8)/5</f>
        <v>25.399999999684201</v>
      </c>
      <c r="Q533">
        <f>INDEX([1]age_tranches_5ans_nb_sex!$1:$1048576,MATCH('SectorStat-Age-Hommes'!$A533,[1]age_tranches_5ans_nb_sex!$A:$A,0),8)/5</f>
        <v>25.399999999684201</v>
      </c>
      <c r="R533">
        <f>INDEX([1]age_tranches_5ans_nb_sex!$1:$1048576,MATCH('SectorStat-Age-Hommes'!$A533,[1]age_tranches_5ans_nb_sex!$A:$A,0),8)/5</f>
        <v>25.399999999684201</v>
      </c>
      <c r="S533">
        <f>INDEX([1]age_tranches_5ans_nb_sex!$1:$1048576,MATCH('SectorStat-Age-Hommes'!$A533,[1]age_tranches_5ans_nb_sex!$A:$A,0),10)/5</f>
        <v>22.999999999649795</v>
      </c>
      <c r="T533">
        <f>INDEX([1]age_tranches_5ans_nb_sex!$1:$1048576,MATCH('SectorStat-Age-Hommes'!$A533,[1]age_tranches_5ans_nb_sex!$A:$A,0),10)/5</f>
        <v>22.999999999649795</v>
      </c>
      <c r="U533">
        <f>INDEX([1]age_tranches_5ans_nb_sex!$1:$1048576,MATCH('SectorStat-Age-Hommes'!$A533,[1]age_tranches_5ans_nb_sex!$A:$A,0),10)/5</f>
        <v>22.999999999649795</v>
      </c>
      <c r="V533">
        <f>INDEX([1]age_tranches_5ans_nb_sex!$1:$1048576,MATCH('SectorStat-Age-Hommes'!$A533,[1]age_tranches_5ans_nb_sex!$A:$A,0),10)/5</f>
        <v>22.999999999649795</v>
      </c>
      <c r="W533">
        <f>INDEX([1]age_tranches_5ans_nb_sex!$1:$1048576,MATCH('SectorStat-Age-Hommes'!$A533,[1]age_tranches_5ans_nb_sex!$A:$A,0),10)/5</f>
        <v>22.999999999649795</v>
      </c>
      <c r="X533">
        <f>INDEX([1]age_tranches_5ans_nb_sex!$1:$1048576,MATCH('SectorStat-Age-Hommes'!$A533,[1]age_tranches_5ans_nb_sex!$A:$A,0),10)/5</f>
        <v>22.999999999649795</v>
      </c>
      <c r="Y533">
        <f>INDEX([1]age_tranches_5ans_nb_sex!$1:$1048576,MATCH('SectorStat-Age-Hommes'!$A533,[1]age_tranches_5ans_nb_sex!$A:$A,0),12)/5</f>
        <v>31.8000000004558</v>
      </c>
      <c r="Z533">
        <f>INDEX([1]age_tranches_5ans_nb_sex!$1:$1048576,MATCH('SectorStat-Age-Hommes'!$A533,[1]age_tranches_5ans_nb_sex!$A:$A,0),12)/5</f>
        <v>31.8000000004558</v>
      </c>
      <c r="AA533">
        <f>INDEX([1]age_tranches_5ans_nb_sex!$1:$1048576,MATCH('SectorStat-Age-Hommes'!$A533,[1]age_tranches_5ans_nb_sex!$A:$A,0),12)/5</f>
        <v>31.8000000004558</v>
      </c>
      <c r="AB533">
        <f>INDEX([1]age_tranches_5ans_nb_sex!$1:$1048576,MATCH('SectorStat-Age-Hommes'!$A533,[1]age_tranches_5ans_nb_sex!$A:$A,0),12)/5</f>
        <v>31.8000000004558</v>
      </c>
      <c r="AC533">
        <f>INDEX([1]age_tranches_5ans_nb_sex!$1:$1048576,MATCH('SectorStat-Age-Hommes'!$A533,[1]age_tranches_5ans_nb_sex!$A:$A,0),14)/5</f>
        <v>49.600000000370997</v>
      </c>
      <c r="AD533">
        <f>INDEX([1]age_tranches_5ans_nb_sex!$1:$1048576,MATCH('SectorStat-Age-Hommes'!$A533,[1]age_tranches_5ans_nb_sex!$A:$A,0),14)/5</f>
        <v>49.600000000370997</v>
      </c>
      <c r="AE533">
        <f>INDEX([1]age_tranches_5ans_nb_sex!$1:$1048576,MATCH('SectorStat-Age-Hommes'!$A533,[1]age_tranches_5ans_nb_sex!$A:$A,0),14)/5</f>
        <v>49.600000000370997</v>
      </c>
      <c r="AF533">
        <f>INDEX([1]age_tranches_5ans_nb_sex!$1:$1048576,MATCH('SectorStat-Age-Hommes'!$A533,[1]age_tranches_5ans_nb_sex!$A:$A,0),14)/5</f>
        <v>49.600000000370997</v>
      </c>
      <c r="AG533">
        <f>INDEX([1]age_tranches_5ans_nb_sex!$1:$1048576,MATCH('SectorStat-Age-Hommes'!$A533,[1]age_tranches_5ans_nb_sex!$A:$A,0),14)/5</f>
        <v>49.600000000370997</v>
      </c>
      <c r="AH533">
        <f>INDEX([1]age_tranches_5ans_nb_sex!$1:$1048576,MATCH('SectorStat-Age-Hommes'!$A533,[1]age_tranches_5ans_nb_sex!$A:$A,0),16)/5</f>
        <v>47.800000000345193</v>
      </c>
      <c r="AI533">
        <f>INDEX([1]age_tranches_5ans_nb_sex!$1:$1048576,MATCH('SectorStat-Age-Hommes'!$A533,[1]age_tranches_5ans_nb_sex!$A:$A,0),16)/5</f>
        <v>47.800000000345193</v>
      </c>
      <c r="AJ533">
        <f>INDEX([1]age_tranches_5ans_nb_sex!$1:$1048576,MATCH('SectorStat-Age-Hommes'!$A533,[1]age_tranches_5ans_nb_sex!$A:$A,0),16)/5</f>
        <v>47.800000000345193</v>
      </c>
      <c r="AK533">
        <f>INDEX([1]age_tranches_5ans_nb_sex!$1:$1048576,MATCH('SectorStat-Age-Hommes'!$A533,[1]age_tranches_5ans_nb_sex!$A:$A,0),16)/5</f>
        <v>47.800000000345193</v>
      </c>
      <c r="AL533">
        <f>INDEX([1]age_tranches_5ans_nb_sex!$1:$1048576,MATCH('SectorStat-Age-Hommes'!$A533,[1]age_tranches_5ans_nb_sex!$A:$A,0),16)/5</f>
        <v>47.800000000345193</v>
      </c>
      <c r="AM533">
        <f>INDEX([1]age_tranches_5ans_nb_sex!$1:$1048576,MATCH('SectorStat-Age-Hommes'!$A533,[1]age_tranches_5ans_nb_sex!$A:$A,0),18)/5</f>
        <v>46.799999999651007</v>
      </c>
      <c r="AN533">
        <f>INDEX([1]age_tranches_5ans_nb_sex!$1:$1048576,MATCH('SectorStat-Age-Hommes'!$A533,[1]age_tranches_5ans_nb_sex!$A:$A,0),18)/5</f>
        <v>46.799999999651007</v>
      </c>
      <c r="AO533">
        <f>INDEX([1]age_tranches_5ans_nb_sex!$1:$1048576,MATCH('SectorStat-Age-Hommes'!$A533,[1]age_tranches_5ans_nb_sex!$A:$A,0),18)/5</f>
        <v>46.799999999651007</v>
      </c>
      <c r="AP533">
        <f>INDEX([1]age_tranches_5ans_nb_sex!$1:$1048576,MATCH('SectorStat-Age-Hommes'!$A533,[1]age_tranches_5ans_nb_sex!$A:$A,0),18)/5</f>
        <v>46.799999999651007</v>
      </c>
      <c r="AQ533">
        <f>INDEX([1]age_tranches_5ans_nb_sex!$1:$1048576,MATCH('SectorStat-Age-Hommes'!$A533,[1]age_tranches_5ans_nb_sex!$A:$A,0),18)/5</f>
        <v>46.799999999651007</v>
      </c>
      <c r="AR533">
        <f>INDEX([1]age_tranches_5ans_nb_sex!$1:$1048576,MATCH('SectorStat-Age-Hommes'!$A533,[1]age_tranches_5ans_nb_sex!$A:$A,0),20)/5</f>
        <v>38.599999999873397</v>
      </c>
      <c r="AS533">
        <f>INDEX([1]age_tranches_5ans_nb_sex!$1:$1048576,MATCH('SectorStat-Age-Hommes'!$A533,[1]age_tranches_5ans_nb_sex!$A:$A,0),20)/5</f>
        <v>38.599999999873397</v>
      </c>
      <c r="AT533">
        <f>INDEX([1]age_tranches_5ans_nb_sex!$1:$1048576,MATCH('SectorStat-Age-Hommes'!$A533,[1]age_tranches_5ans_nb_sex!$A:$A,0),20)/5</f>
        <v>38.599999999873397</v>
      </c>
      <c r="AU533">
        <f>INDEX([1]age_tranches_5ans_nb_sex!$1:$1048576,MATCH('SectorStat-Age-Hommes'!$A533,[1]age_tranches_5ans_nb_sex!$A:$A,0),20)/5</f>
        <v>38.599999999873397</v>
      </c>
      <c r="AV533">
        <f>INDEX([1]age_tranches_5ans_nb_sex!$1:$1048576,MATCH('SectorStat-Age-Hommes'!$A533,[1]age_tranches_5ans_nb_sex!$A:$A,0),20)/5</f>
        <v>38.599999999873397</v>
      </c>
      <c r="AW533">
        <f>INDEX([1]age_tranches_5ans_nb_sex!$1:$1048576,MATCH('SectorStat-Age-Hommes'!$A533,[1]age_tranches_5ans_nb_sex!$A:$A,0),22)/5</f>
        <v>31.600000000112999</v>
      </c>
      <c r="AX533">
        <f>INDEX([1]age_tranches_5ans_nb_sex!$1:$1048576,MATCH('SectorStat-Age-Hommes'!$A533,[1]age_tranches_5ans_nb_sex!$A:$A,0),22)/5</f>
        <v>31.600000000112999</v>
      </c>
      <c r="AY533">
        <f>INDEX([1]age_tranches_5ans_nb_sex!$1:$1048576,MATCH('SectorStat-Age-Hommes'!$A533,[1]age_tranches_5ans_nb_sex!$A:$A,0),22)/5</f>
        <v>31.600000000112999</v>
      </c>
      <c r="AZ533">
        <f>INDEX([1]age_tranches_5ans_nb_sex!$1:$1048576,MATCH('SectorStat-Age-Hommes'!$A533,[1]age_tranches_5ans_nb_sex!$A:$A,0),22)/5</f>
        <v>31.600000000112999</v>
      </c>
      <c r="BA533">
        <f>INDEX([1]age_tranches_5ans_nb_sex!$1:$1048576,MATCH('SectorStat-Age-Hommes'!$A533,[1]age_tranches_5ans_nb_sex!$A:$A,0),22)/5</f>
        <v>31.600000000112999</v>
      </c>
      <c r="BB533">
        <f>INDEX([1]age_tranches_5ans_nb_sex!$1:$1048576,MATCH('SectorStat-Age-Hommes'!$A533,[1]age_tranches_5ans_nb_sex!$A:$A,0),24)/5</f>
        <v>33.600000000481593</v>
      </c>
      <c r="BC533">
        <f>INDEX([1]age_tranches_5ans_nb_sex!$1:$1048576,MATCH('SectorStat-Age-Hommes'!$A533,[1]age_tranches_5ans_nb_sex!$A:$A,0),24)/5</f>
        <v>33.600000000481593</v>
      </c>
      <c r="BD533">
        <f>INDEX([1]age_tranches_5ans_nb_sex!$1:$1048576,MATCH('SectorStat-Age-Hommes'!$A533,[1]age_tranches_5ans_nb_sex!$A:$A,0),24)/5</f>
        <v>33.600000000481593</v>
      </c>
      <c r="BE533">
        <f>INDEX([1]age_tranches_5ans_nb_sex!$1:$1048576,MATCH('SectorStat-Age-Hommes'!$A533,[1]age_tranches_5ans_nb_sex!$A:$A,0),24)/5</f>
        <v>33.600000000481593</v>
      </c>
      <c r="BF533">
        <f>INDEX([1]age_tranches_5ans_nb_sex!$1:$1048576,MATCH('SectorStat-Age-Hommes'!$A533,[1]age_tranches_5ans_nb_sex!$A:$A,0),24)/5</f>
        <v>33.600000000481593</v>
      </c>
      <c r="BG533">
        <f>INDEX([1]age_tranches_5ans_nb_sex!$1:$1048576,MATCH('SectorStat-Age-Hommes'!$A533,[1]age_tranches_5ans_nb_sex!$A:$A,0),26)/5</f>
        <v>28.600000000070004</v>
      </c>
      <c r="BH533">
        <f>INDEX([1]age_tranches_5ans_nb_sex!$1:$1048576,MATCH('SectorStat-Age-Hommes'!$A533,[1]age_tranches_5ans_nb_sex!$A:$A,0),26)/5</f>
        <v>28.600000000070004</v>
      </c>
      <c r="BI533">
        <f>INDEX([1]age_tranches_5ans_nb_sex!$1:$1048576,MATCH('SectorStat-Age-Hommes'!$A533,[1]age_tranches_5ans_nb_sex!$A:$A,0),26)/5</f>
        <v>28.600000000070004</v>
      </c>
      <c r="BJ533">
        <f>INDEX([1]age_tranches_5ans_nb_sex!$1:$1048576,MATCH('SectorStat-Age-Hommes'!$A533,[1]age_tranches_5ans_nb_sex!$A:$A,0),26)/5</f>
        <v>28.600000000070004</v>
      </c>
      <c r="BK533">
        <f>INDEX([1]age_tranches_5ans_nb_sex!$1:$1048576,MATCH('SectorStat-Age-Hommes'!$A533,[1]age_tranches_5ans_nb_sex!$A:$A,0),26)/5</f>
        <v>28.600000000070004</v>
      </c>
      <c r="BL533">
        <f>INDEX([1]age_tranches_5ans_nb_sex!$1:$1048576,MATCH('SectorStat-Age-Hommes'!$A533,[1]age_tranches_5ans_nb_sex!$A:$A,0),28)/5</f>
        <v>20.400000000292401</v>
      </c>
      <c r="BM533">
        <f>INDEX([1]age_tranches_5ans_nb_sex!$1:$1048576,MATCH('SectorStat-Age-Hommes'!$A533,[1]age_tranches_5ans_nb_sex!$A:$A,0),28)/5</f>
        <v>20.400000000292401</v>
      </c>
      <c r="BN533">
        <f>INDEX([1]age_tranches_5ans_nb_sex!$1:$1048576,MATCH('SectorStat-Age-Hommes'!$A533,[1]age_tranches_5ans_nb_sex!$A:$A,0),28)/5</f>
        <v>20.400000000292401</v>
      </c>
      <c r="BO533">
        <f>INDEX([1]age_tranches_5ans_nb_sex!$1:$1048576,MATCH('SectorStat-Age-Hommes'!$A533,[1]age_tranches_5ans_nb_sex!$A:$A,0),28)/5</f>
        <v>20.400000000292401</v>
      </c>
      <c r="BP533">
        <f>INDEX([1]age_tranches_5ans_nb_sex!$1:$1048576,MATCH('SectorStat-Age-Hommes'!$A533,[1]age_tranches_5ans_nb_sex!$A:$A,0),28)/5</f>
        <v>20.400000000292401</v>
      </c>
      <c r="BQ533">
        <f>INDEX([1]age_tranches_5ans_nb_sex!$1:$1048576,MATCH('SectorStat-Age-Hommes'!$A533,[1]age_tranches_5ans_nb_sex!$A:$A,0),30)/5</f>
        <v>16.200000000232201</v>
      </c>
      <c r="BR533">
        <f>INDEX([1]age_tranches_5ans_nb_sex!$1:$1048576,MATCH('SectorStat-Age-Hommes'!$A533,[1]age_tranches_5ans_nb_sex!$A:$A,0),30)/5</f>
        <v>16.200000000232201</v>
      </c>
      <c r="BS533">
        <f>INDEX([1]age_tranches_5ans_nb_sex!$1:$1048576,MATCH('SectorStat-Age-Hommes'!$A533,[1]age_tranches_5ans_nb_sex!$A:$A,0),30)/5</f>
        <v>16.200000000232201</v>
      </c>
      <c r="BT533">
        <f>INDEX([1]age_tranches_5ans_nb_sex!$1:$1048576,MATCH('SectorStat-Age-Hommes'!$A533,[1]age_tranches_5ans_nb_sex!$A:$A,0),30)/5</f>
        <v>16.200000000232201</v>
      </c>
      <c r="BU533">
        <f>INDEX([1]age_tranches_5ans_nb_sex!$1:$1048576,MATCH('SectorStat-Age-Hommes'!$A533,[1]age_tranches_5ans_nb_sex!$A:$A,0),30)/5</f>
        <v>16.200000000232201</v>
      </c>
      <c r="BV533">
        <f>INDEX([1]age_tranches_5ans_nb_sex!$1:$1048576,MATCH('SectorStat-Age-Hommes'!$A533,[1]age_tranches_5ans_nb_sex!$A:$A,0),32)/5</f>
        <v>10.599999999812002</v>
      </c>
      <c r="BW533">
        <f>INDEX([1]age_tranches_5ans_nb_sex!$1:$1048576,MATCH('SectorStat-Age-Hommes'!$A533,[1]age_tranches_5ans_nb_sex!$A:$A,0),32)/5</f>
        <v>10.599999999812002</v>
      </c>
      <c r="BX533">
        <f>INDEX([1]age_tranches_5ans_nb_sex!$1:$1048576,MATCH('SectorStat-Age-Hommes'!$A533,[1]age_tranches_5ans_nb_sex!$A:$A,0),32)/5</f>
        <v>10.599999999812002</v>
      </c>
      <c r="BY533">
        <f>INDEX([1]age_tranches_5ans_nb_sex!$1:$1048576,MATCH('SectorStat-Age-Hommes'!$A533,[1]age_tranches_5ans_nb_sex!$A:$A,0),32)/5</f>
        <v>10.599999999812002</v>
      </c>
      <c r="BZ533">
        <f>INDEX([1]age_tranches_5ans_nb_sex!$1:$1048576,MATCH('SectorStat-Age-Hommes'!$A533,[1]age_tranches_5ans_nb_sex!$A:$A,0),32)/5</f>
        <v>10.599999999812002</v>
      </c>
      <c r="CA533">
        <f>INDEX([1]age_tranches_5ans_nb_sex!$1:$1048576,MATCH('SectorStat-Age-Hommes'!$A533,[1]age_tranches_5ans_nb_sex!$A:$A,0),34)/5</f>
        <v>8.6000000004632007</v>
      </c>
      <c r="CB533">
        <f>INDEX([1]age_tranches_5ans_nb_sex!$1:$1048576,MATCH('SectorStat-Age-Hommes'!$A533,[1]age_tranches_5ans_nb_sex!$A:$A,0),34)/5</f>
        <v>8.6000000004632007</v>
      </c>
      <c r="CC533">
        <f>INDEX([1]age_tranches_5ans_nb_sex!$1:$1048576,MATCH('SectorStat-Age-Hommes'!$A533,[1]age_tranches_5ans_nb_sex!$A:$A,0),34)/5</f>
        <v>8.6000000004632007</v>
      </c>
      <c r="CD533">
        <f>INDEX([1]age_tranches_5ans_nb_sex!$1:$1048576,MATCH('SectorStat-Age-Hommes'!$A533,[1]age_tranches_5ans_nb_sex!$A:$A,0),34)/5</f>
        <v>8.6000000004632007</v>
      </c>
      <c r="CE533">
        <f>INDEX([1]age_tranches_5ans_nb_sex!$1:$1048576,MATCH('SectorStat-Age-Hommes'!$A533,[1]age_tranches_5ans_nb_sex!$A:$A,0),34)/5</f>
        <v>8.6000000004632007</v>
      </c>
      <c r="CF533">
        <f>INDEX([1]age_tranches_5ans_nb_sex!$1:$1048576,MATCH('SectorStat-Age-Hommes'!$A533,[1]age_tranches_5ans_nb_sex!$A:$A,0),36)/5</f>
        <v>7.2000000001032003</v>
      </c>
      <c r="CG533">
        <f>INDEX([1]age_tranches_5ans_nb_sex!$1:$1048576,MATCH('SectorStat-Age-Hommes'!$A533,[1]age_tranches_5ans_nb_sex!$A:$A,0),36)/5</f>
        <v>7.2000000001032003</v>
      </c>
      <c r="CH533">
        <f>INDEX([1]age_tranches_5ans_nb_sex!$1:$1048576,MATCH('SectorStat-Age-Hommes'!$A533,[1]age_tranches_5ans_nb_sex!$A:$A,0),36)/5</f>
        <v>7.2000000001032003</v>
      </c>
      <c r="CI533">
        <f>INDEX([1]age_tranches_5ans_nb_sex!$1:$1048576,MATCH('SectorStat-Age-Hommes'!$A533,[1]age_tranches_5ans_nb_sex!$A:$A,0),36)/5</f>
        <v>7.2000000001032003</v>
      </c>
      <c r="CJ533">
        <f>INDEX([1]age_tranches_5ans_nb_sex!$1:$1048576,MATCH('SectorStat-Age-Hommes'!$A533,[1]age_tranches_5ans_nb_sex!$A:$A,0),36)/5</f>
        <v>7.2000000001032003</v>
      </c>
      <c r="CK533">
        <f>INDEX([1]age_tranches_5ans_nb_sex!$1:$1048576,MATCH('SectorStat-Age-Hommes'!$A533,[1]age_tranches_5ans_nb_sex!$A:$A,0),38)/5</f>
        <v>2.4000000000344004</v>
      </c>
      <c r="CL533">
        <f>INDEX([1]age_tranches_5ans_nb_sex!$1:$1048576,MATCH('SectorStat-Age-Hommes'!$A533,[1]age_tranches_5ans_nb_sex!$A:$A,0),38)/5</f>
        <v>2.4000000000344004</v>
      </c>
      <c r="CM533">
        <f>INDEX([1]age_tranches_5ans_nb_sex!$1:$1048576,MATCH('SectorStat-Age-Hommes'!$A533,[1]age_tranches_5ans_nb_sex!$A:$A,0),38)/5</f>
        <v>2.4000000000344004</v>
      </c>
      <c r="CN533">
        <f>INDEX([1]age_tranches_5ans_nb_sex!$1:$1048576,MATCH('SectorStat-Age-Hommes'!$A533,[1]age_tranches_5ans_nb_sex!$A:$A,0),38)/5</f>
        <v>2.4000000000344004</v>
      </c>
      <c r="CO533">
        <f>INDEX([1]age_tranches_5ans_nb_sex!$1:$1048576,MATCH('SectorStat-Age-Hommes'!$A533,[1]age_tranches_5ans_nb_sex!$A:$A,0),38)/5</f>
        <v>2.4000000000344004</v>
      </c>
      <c r="CP533" s="2">
        <f>INDEX([1]age_tranches_5ans_nb_sex!$1:$1048576,MATCH('SectorStat-Age-Hommes'!$A533,[1]age_tranches_5ans_nb_sex!$A:$A,0),40)/5</f>
        <v>2.4000000000344004</v>
      </c>
      <c r="CQ533" s="2">
        <f>INDEX([1]age_tranches_5ans_nb_sex!$1:$1048576,MATCH('SectorStat-Age-Hommes'!$A533,[1]age_tranches_5ans_nb_sex!$A:$A,0),40)/5</f>
        <v>2.4000000000344004</v>
      </c>
      <c r="CR533" s="2">
        <f>INDEX([1]age_tranches_5ans_nb_sex!$1:$1048576,MATCH('SectorStat-Age-Hommes'!$A533,[1]age_tranches_5ans_nb_sex!$A:$A,0),40)/5</f>
        <v>2.4000000000344004</v>
      </c>
      <c r="CS533" s="2">
        <f>INDEX([1]age_tranches_5ans_nb_sex!$1:$1048576,MATCH('SectorStat-Age-Hommes'!$A533,[1]age_tranches_5ans_nb_sex!$A:$A,0),40)/5</f>
        <v>2.4000000000344004</v>
      </c>
      <c r="CT533" s="2">
        <f>INDEX([1]age_tranches_5ans_nb_sex!$1:$1048576,MATCH('SectorStat-Age-Hommes'!$A533,[1]age_tranches_5ans_nb_sex!$A:$A,0),40)/5</f>
        <v>2.4000000000344004</v>
      </c>
      <c r="CZ533" s="3"/>
      <c r="DA533" s="3"/>
      <c r="DB533" s="3"/>
      <c r="DC533" s="3"/>
      <c r="DD533" s="3"/>
    </row>
    <row r="534" spans="1:108" x14ac:dyDescent="0.35">
      <c r="A534" s="1" t="s">
        <v>1050</v>
      </c>
      <c r="B534" s="1" t="s">
        <v>1051</v>
      </c>
      <c r="C534" t="str">
        <f>INDEX([1]SectorStat!$1:$1048576,MATCH('[1]Distribution ages'!$A534,[1]SectorStat!$B:$B,0),4)</f>
        <v>Schaerbeek</v>
      </c>
      <c r="D534">
        <f>INDEX([1]age_tranches_5ans_nb_sex!$1:$1048576,MATCH('SectorStat-Age-Hommes'!$A534,[1]age_tranches_5ans_nb_sex!$A:$A,0),4)/5</f>
        <v>18.799999999897203</v>
      </c>
      <c r="E534">
        <f>INDEX([1]age_tranches_5ans_nb_sex!$1:$1048576,MATCH('SectorStat-Age-Hommes'!$A534,[1]age_tranches_5ans_nb_sex!$A:$A,0),4)/5</f>
        <v>18.799999999897203</v>
      </c>
      <c r="F534">
        <f>INDEX([1]age_tranches_5ans_nb_sex!$1:$1048576,MATCH('SectorStat-Age-Hommes'!$A534,[1]age_tranches_5ans_nb_sex!$A:$A,0),4)/5</f>
        <v>18.799999999897203</v>
      </c>
      <c r="G534">
        <f>INDEX([1]age_tranches_5ans_nb_sex!$1:$1048576,MATCH('SectorStat-Age-Hommes'!$A534,[1]age_tranches_5ans_nb_sex!$A:$A,0),4)/5</f>
        <v>18.799999999897203</v>
      </c>
      <c r="H534">
        <f>INDEX([1]age_tranches_5ans_nb_sex!$1:$1048576,MATCH('SectorStat-Age-Hommes'!$A534,[1]age_tranches_5ans_nb_sex!$A:$A,0),4)/5</f>
        <v>18.799999999897203</v>
      </c>
      <c r="I534">
        <f>INDEX([1]age_tranches_5ans_nb_sex!$1:$1048576,MATCH('SectorStat-Age-Hommes'!$A534,[1]age_tranches_5ans_nb_sex!$A:$A,0),6)/5</f>
        <v>12.800000000061399</v>
      </c>
      <c r="J534">
        <f>INDEX([1]age_tranches_5ans_nb_sex!$1:$1048576,MATCH('SectorStat-Age-Hommes'!$A534,[1]age_tranches_5ans_nb_sex!$A:$A,0),6)/5</f>
        <v>12.800000000061399</v>
      </c>
      <c r="K534">
        <f>INDEX([1]age_tranches_5ans_nb_sex!$1:$1048576,MATCH('SectorStat-Age-Hommes'!$A534,[1]age_tranches_5ans_nb_sex!$A:$A,0),6)/5</f>
        <v>12.800000000061399</v>
      </c>
      <c r="L534">
        <f>INDEX([1]age_tranches_5ans_nb_sex!$1:$1048576,MATCH('SectorStat-Age-Hommes'!$A534,[1]age_tranches_5ans_nb_sex!$A:$A,0),6)/5</f>
        <v>12.800000000061399</v>
      </c>
      <c r="M534">
        <f>INDEX([1]age_tranches_5ans_nb_sex!$1:$1048576,MATCH('SectorStat-Age-Hommes'!$A534,[1]age_tranches_5ans_nb_sex!$A:$A,0),6)/5</f>
        <v>12.800000000061399</v>
      </c>
      <c r="N534">
        <f>INDEX([1]age_tranches_5ans_nb_sex!$1:$1048576,MATCH('SectorStat-Age-Hommes'!$A534,[1]age_tranches_5ans_nb_sex!$A:$A,0),8)/5</f>
        <v>14.800000000193799</v>
      </c>
      <c r="O534">
        <f>INDEX([1]age_tranches_5ans_nb_sex!$1:$1048576,MATCH('SectorStat-Age-Hommes'!$A534,[1]age_tranches_5ans_nb_sex!$A:$A,0),8)/5</f>
        <v>14.800000000193799</v>
      </c>
      <c r="P534">
        <f>INDEX([1]age_tranches_5ans_nb_sex!$1:$1048576,MATCH('SectorStat-Age-Hommes'!$A534,[1]age_tranches_5ans_nb_sex!$A:$A,0),8)/5</f>
        <v>14.800000000193799</v>
      </c>
      <c r="Q534">
        <f>INDEX([1]age_tranches_5ans_nb_sex!$1:$1048576,MATCH('SectorStat-Age-Hommes'!$A534,[1]age_tranches_5ans_nb_sex!$A:$A,0),8)/5</f>
        <v>14.800000000193799</v>
      </c>
      <c r="R534">
        <f>INDEX([1]age_tranches_5ans_nb_sex!$1:$1048576,MATCH('SectorStat-Age-Hommes'!$A534,[1]age_tranches_5ans_nb_sex!$A:$A,0),8)/5</f>
        <v>14.800000000193799</v>
      </c>
      <c r="S534">
        <f>INDEX([1]age_tranches_5ans_nb_sex!$1:$1048576,MATCH('SectorStat-Age-Hommes'!$A534,[1]age_tranches_5ans_nb_sex!$A:$A,0),10)/5</f>
        <v>8.7999999997966007</v>
      </c>
      <c r="T534">
        <f>INDEX([1]age_tranches_5ans_nb_sex!$1:$1048576,MATCH('SectorStat-Age-Hommes'!$A534,[1]age_tranches_5ans_nb_sex!$A:$A,0),10)/5</f>
        <v>8.7999999997966007</v>
      </c>
      <c r="U534">
        <f>INDEX([1]age_tranches_5ans_nb_sex!$1:$1048576,MATCH('SectorStat-Age-Hommes'!$A534,[1]age_tranches_5ans_nb_sex!$A:$A,0),10)/5</f>
        <v>8.7999999997966007</v>
      </c>
      <c r="V534">
        <f>INDEX([1]age_tranches_5ans_nb_sex!$1:$1048576,MATCH('SectorStat-Age-Hommes'!$A534,[1]age_tranches_5ans_nb_sex!$A:$A,0),10)/5</f>
        <v>8.7999999997966007</v>
      </c>
      <c r="W534">
        <f>INDEX([1]age_tranches_5ans_nb_sex!$1:$1048576,MATCH('SectorStat-Age-Hommes'!$A534,[1]age_tranches_5ans_nb_sex!$A:$A,0),10)/5</f>
        <v>8.7999999997966007</v>
      </c>
      <c r="X534">
        <f>INDEX([1]age_tranches_5ans_nb_sex!$1:$1048576,MATCH('SectorStat-Age-Hommes'!$A534,[1]age_tranches_5ans_nb_sex!$A:$A,0),10)/5</f>
        <v>8.7999999997966007</v>
      </c>
      <c r="Y534">
        <f>INDEX([1]age_tranches_5ans_nb_sex!$1:$1048576,MATCH('SectorStat-Age-Hommes'!$A534,[1]age_tranches_5ans_nb_sex!$A:$A,0),12)/5</f>
        <v>17.000000000002597</v>
      </c>
      <c r="Z534">
        <f>INDEX([1]age_tranches_5ans_nb_sex!$1:$1048576,MATCH('SectorStat-Age-Hommes'!$A534,[1]age_tranches_5ans_nb_sex!$A:$A,0),12)/5</f>
        <v>17.000000000002597</v>
      </c>
      <c r="AA534">
        <f>INDEX([1]age_tranches_5ans_nb_sex!$1:$1048576,MATCH('SectorStat-Age-Hommes'!$A534,[1]age_tranches_5ans_nb_sex!$A:$A,0),12)/5</f>
        <v>17.000000000002597</v>
      </c>
      <c r="AB534">
        <f>INDEX([1]age_tranches_5ans_nb_sex!$1:$1048576,MATCH('SectorStat-Age-Hommes'!$A534,[1]age_tranches_5ans_nb_sex!$A:$A,0),12)/5</f>
        <v>17.000000000002597</v>
      </c>
      <c r="AC534">
        <f>INDEX([1]age_tranches_5ans_nb_sex!$1:$1048576,MATCH('SectorStat-Age-Hommes'!$A534,[1]age_tranches_5ans_nb_sex!$A:$A,0),14)/5</f>
        <v>32.399999999786999</v>
      </c>
      <c r="AD534">
        <f>INDEX([1]age_tranches_5ans_nb_sex!$1:$1048576,MATCH('SectorStat-Age-Hommes'!$A534,[1]age_tranches_5ans_nb_sex!$A:$A,0),14)/5</f>
        <v>32.399999999786999</v>
      </c>
      <c r="AE534">
        <f>INDEX([1]age_tranches_5ans_nb_sex!$1:$1048576,MATCH('SectorStat-Age-Hommes'!$A534,[1]age_tranches_5ans_nb_sex!$A:$A,0),14)/5</f>
        <v>32.399999999786999</v>
      </c>
      <c r="AF534">
        <f>INDEX([1]age_tranches_5ans_nb_sex!$1:$1048576,MATCH('SectorStat-Age-Hommes'!$A534,[1]age_tranches_5ans_nb_sex!$A:$A,0),14)/5</f>
        <v>32.399999999786999</v>
      </c>
      <c r="AG534">
        <f>INDEX([1]age_tranches_5ans_nb_sex!$1:$1048576,MATCH('SectorStat-Age-Hommes'!$A534,[1]age_tranches_5ans_nb_sex!$A:$A,0),14)/5</f>
        <v>32.399999999786999</v>
      </c>
      <c r="AH534">
        <f>INDEX([1]age_tranches_5ans_nb_sex!$1:$1048576,MATCH('SectorStat-Age-Hommes'!$A534,[1]age_tranches_5ans_nb_sex!$A:$A,0),16)/5</f>
        <v>28.599999999760001</v>
      </c>
      <c r="AI534">
        <f>INDEX([1]age_tranches_5ans_nb_sex!$1:$1048576,MATCH('SectorStat-Age-Hommes'!$A534,[1]age_tranches_5ans_nb_sex!$A:$A,0),16)/5</f>
        <v>28.599999999760001</v>
      </c>
      <c r="AJ534">
        <f>INDEX([1]age_tranches_5ans_nb_sex!$1:$1048576,MATCH('SectorStat-Age-Hommes'!$A534,[1]age_tranches_5ans_nb_sex!$A:$A,0),16)/5</f>
        <v>28.599999999760001</v>
      </c>
      <c r="AK534">
        <f>INDEX([1]age_tranches_5ans_nb_sex!$1:$1048576,MATCH('SectorStat-Age-Hommes'!$A534,[1]age_tranches_5ans_nb_sex!$A:$A,0),16)/5</f>
        <v>28.599999999760001</v>
      </c>
      <c r="AL534">
        <f>INDEX([1]age_tranches_5ans_nb_sex!$1:$1048576,MATCH('SectorStat-Age-Hommes'!$A534,[1]age_tranches_5ans_nb_sex!$A:$A,0),16)/5</f>
        <v>28.599999999760001</v>
      </c>
      <c r="AM534">
        <f>INDEX([1]age_tranches_5ans_nb_sex!$1:$1048576,MATCH('SectorStat-Age-Hommes'!$A534,[1]age_tranches_5ans_nb_sex!$A:$A,0),18)/5</f>
        <v>24.6000000000566</v>
      </c>
      <c r="AN534">
        <f>INDEX([1]age_tranches_5ans_nb_sex!$1:$1048576,MATCH('SectorStat-Age-Hommes'!$A534,[1]age_tranches_5ans_nb_sex!$A:$A,0),18)/5</f>
        <v>24.6000000000566</v>
      </c>
      <c r="AO534">
        <f>INDEX([1]age_tranches_5ans_nb_sex!$1:$1048576,MATCH('SectorStat-Age-Hommes'!$A534,[1]age_tranches_5ans_nb_sex!$A:$A,0),18)/5</f>
        <v>24.6000000000566</v>
      </c>
      <c r="AP534">
        <f>INDEX([1]age_tranches_5ans_nb_sex!$1:$1048576,MATCH('SectorStat-Age-Hommes'!$A534,[1]age_tranches_5ans_nb_sex!$A:$A,0),18)/5</f>
        <v>24.6000000000566</v>
      </c>
      <c r="AQ534">
        <f>INDEX([1]age_tranches_5ans_nb_sex!$1:$1048576,MATCH('SectorStat-Age-Hommes'!$A534,[1]age_tranches_5ans_nb_sex!$A:$A,0),18)/5</f>
        <v>24.6000000000566</v>
      </c>
      <c r="AR534">
        <f>INDEX([1]age_tranches_5ans_nb_sex!$1:$1048576,MATCH('SectorStat-Age-Hommes'!$A534,[1]age_tranches_5ans_nb_sex!$A:$A,0),20)/5</f>
        <v>22.599999999924201</v>
      </c>
      <c r="AS534">
        <f>INDEX([1]age_tranches_5ans_nb_sex!$1:$1048576,MATCH('SectorStat-Age-Hommes'!$A534,[1]age_tranches_5ans_nb_sex!$A:$A,0),20)/5</f>
        <v>22.599999999924201</v>
      </c>
      <c r="AT534">
        <f>INDEX([1]age_tranches_5ans_nb_sex!$1:$1048576,MATCH('SectorStat-Age-Hommes'!$A534,[1]age_tranches_5ans_nb_sex!$A:$A,0),20)/5</f>
        <v>22.599999999924201</v>
      </c>
      <c r="AU534">
        <f>INDEX([1]age_tranches_5ans_nb_sex!$1:$1048576,MATCH('SectorStat-Age-Hommes'!$A534,[1]age_tranches_5ans_nb_sex!$A:$A,0),20)/5</f>
        <v>22.599999999924201</v>
      </c>
      <c r="AV534">
        <f>INDEX([1]age_tranches_5ans_nb_sex!$1:$1048576,MATCH('SectorStat-Age-Hommes'!$A534,[1]age_tranches_5ans_nb_sex!$A:$A,0),20)/5</f>
        <v>22.599999999924201</v>
      </c>
      <c r="AW534">
        <f>INDEX([1]age_tranches_5ans_nb_sex!$1:$1048576,MATCH('SectorStat-Age-Hommes'!$A534,[1]age_tranches_5ans_nb_sex!$A:$A,0),22)/5</f>
        <v>19.1999999998114</v>
      </c>
      <c r="AX534">
        <f>INDEX([1]age_tranches_5ans_nb_sex!$1:$1048576,MATCH('SectorStat-Age-Hommes'!$A534,[1]age_tranches_5ans_nb_sex!$A:$A,0),22)/5</f>
        <v>19.1999999998114</v>
      </c>
      <c r="AY534">
        <f>INDEX([1]age_tranches_5ans_nb_sex!$1:$1048576,MATCH('SectorStat-Age-Hommes'!$A534,[1]age_tranches_5ans_nb_sex!$A:$A,0),22)/5</f>
        <v>19.1999999998114</v>
      </c>
      <c r="AZ534">
        <f>INDEX([1]age_tranches_5ans_nb_sex!$1:$1048576,MATCH('SectorStat-Age-Hommes'!$A534,[1]age_tranches_5ans_nb_sex!$A:$A,0),22)/5</f>
        <v>19.1999999998114</v>
      </c>
      <c r="BA534">
        <f>INDEX([1]age_tranches_5ans_nb_sex!$1:$1048576,MATCH('SectorStat-Age-Hommes'!$A534,[1]age_tranches_5ans_nb_sex!$A:$A,0),22)/5</f>
        <v>19.1999999998114</v>
      </c>
      <c r="BB534">
        <f>INDEX([1]age_tranches_5ans_nb_sex!$1:$1048576,MATCH('SectorStat-Age-Hommes'!$A534,[1]age_tranches_5ans_nb_sex!$A:$A,0),24)/5</f>
        <v>16.200000000174203</v>
      </c>
      <c r="BC534">
        <f>INDEX([1]age_tranches_5ans_nb_sex!$1:$1048576,MATCH('SectorStat-Age-Hommes'!$A534,[1]age_tranches_5ans_nb_sex!$A:$A,0),24)/5</f>
        <v>16.200000000174203</v>
      </c>
      <c r="BD534">
        <f>INDEX([1]age_tranches_5ans_nb_sex!$1:$1048576,MATCH('SectorStat-Age-Hommes'!$A534,[1]age_tranches_5ans_nb_sex!$A:$A,0),24)/5</f>
        <v>16.200000000174203</v>
      </c>
      <c r="BE534">
        <f>INDEX([1]age_tranches_5ans_nb_sex!$1:$1048576,MATCH('SectorStat-Age-Hommes'!$A534,[1]age_tranches_5ans_nb_sex!$A:$A,0),24)/5</f>
        <v>16.200000000174203</v>
      </c>
      <c r="BF534">
        <f>INDEX([1]age_tranches_5ans_nb_sex!$1:$1048576,MATCH('SectorStat-Age-Hommes'!$A534,[1]age_tranches_5ans_nb_sex!$A:$A,0),24)/5</f>
        <v>16.200000000174203</v>
      </c>
      <c r="BG534">
        <f>INDEX([1]age_tranches_5ans_nb_sex!$1:$1048576,MATCH('SectorStat-Age-Hommes'!$A534,[1]age_tranches_5ans_nb_sex!$A:$A,0),26)/5</f>
        <v>16.200000000174203</v>
      </c>
      <c r="BH534">
        <f>INDEX([1]age_tranches_5ans_nb_sex!$1:$1048576,MATCH('SectorStat-Age-Hommes'!$A534,[1]age_tranches_5ans_nb_sex!$A:$A,0),26)/5</f>
        <v>16.200000000174203</v>
      </c>
      <c r="BI534">
        <f>INDEX([1]age_tranches_5ans_nb_sex!$1:$1048576,MATCH('SectorStat-Age-Hommes'!$A534,[1]age_tranches_5ans_nb_sex!$A:$A,0),26)/5</f>
        <v>16.200000000174203</v>
      </c>
      <c r="BJ534">
        <f>INDEX([1]age_tranches_5ans_nb_sex!$1:$1048576,MATCH('SectorStat-Age-Hommes'!$A534,[1]age_tranches_5ans_nb_sex!$A:$A,0),26)/5</f>
        <v>16.200000000174203</v>
      </c>
      <c r="BK534">
        <f>INDEX([1]age_tranches_5ans_nb_sex!$1:$1048576,MATCH('SectorStat-Age-Hommes'!$A534,[1]age_tranches_5ans_nb_sex!$A:$A,0),26)/5</f>
        <v>16.200000000174203</v>
      </c>
      <c r="BL534">
        <f>INDEX([1]age_tranches_5ans_nb_sex!$1:$1048576,MATCH('SectorStat-Age-Hommes'!$A534,[1]age_tranches_5ans_nb_sex!$A:$A,0),28)/5</f>
        <v>12.599999999823599</v>
      </c>
      <c r="BM534">
        <f>INDEX([1]age_tranches_5ans_nb_sex!$1:$1048576,MATCH('SectorStat-Age-Hommes'!$A534,[1]age_tranches_5ans_nb_sex!$A:$A,0),28)/5</f>
        <v>12.599999999823599</v>
      </c>
      <c r="BN534">
        <f>INDEX([1]age_tranches_5ans_nb_sex!$1:$1048576,MATCH('SectorStat-Age-Hommes'!$A534,[1]age_tranches_5ans_nb_sex!$A:$A,0),28)/5</f>
        <v>12.599999999823599</v>
      </c>
      <c r="BO534">
        <f>INDEX([1]age_tranches_5ans_nb_sex!$1:$1048576,MATCH('SectorStat-Age-Hommes'!$A534,[1]age_tranches_5ans_nb_sex!$A:$A,0),28)/5</f>
        <v>12.599999999823599</v>
      </c>
      <c r="BP534">
        <f>INDEX([1]age_tranches_5ans_nb_sex!$1:$1048576,MATCH('SectorStat-Age-Hommes'!$A534,[1]age_tranches_5ans_nb_sex!$A:$A,0),28)/5</f>
        <v>12.599999999823599</v>
      </c>
      <c r="BQ534">
        <f>INDEX([1]age_tranches_5ans_nb_sex!$1:$1048576,MATCH('SectorStat-Age-Hommes'!$A534,[1]age_tranches_5ans_nb_sex!$A:$A,0),30)/5</f>
        <v>5.9999999998358007</v>
      </c>
      <c r="BR534">
        <f>INDEX([1]age_tranches_5ans_nb_sex!$1:$1048576,MATCH('SectorStat-Age-Hommes'!$A534,[1]age_tranches_5ans_nb_sex!$A:$A,0),30)/5</f>
        <v>5.9999999998358007</v>
      </c>
      <c r="BS534">
        <f>INDEX([1]age_tranches_5ans_nb_sex!$1:$1048576,MATCH('SectorStat-Age-Hommes'!$A534,[1]age_tranches_5ans_nb_sex!$A:$A,0),30)/5</f>
        <v>5.9999999998358007</v>
      </c>
      <c r="BT534">
        <f>INDEX([1]age_tranches_5ans_nb_sex!$1:$1048576,MATCH('SectorStat-Age-Hommes'!$A534,[1]age_tranches_5ans_nb_sex!$A:$A,0),30)/5</f>
        <v>5.9999999998358007</v>
      </c>
      <c r="BU534">
        <f>INDEX([1]age_tranches_5ans_nb_sex!$1:$1048576,MATCH('SectorStat-Age-Hommes'!$A534,[1]age_tranches_5ans_nb_sex!$A:$A,0),30)/5</f>
        <v>5.9999999998358007</v>
      </c>
      <c r="BV534">
        <f>INDEX([1]age_tranches_5ans_nb_sex!$1:$1048576,MATCH('SectorStat-Age-Hommes'!$A534,[1]age_tranches_5ans_nb_sex!$A:$A,0),32)/5</f>
        <v>5.5999999999215992</v>
      </c>
      <c r="BW534">
        <f>INDEX([1]age_tranches_5ans_nb_sex!$1:$1048576,MATCH('SectorStat-Age-Hommes'!$A534,[1]age_tranches_5ans_nb_sex!$A:$A,0),32)/5</f>
        <v>5.5999999999215992</v>
      </c>
      <c r="BX534">
        <f>INDEX([1]age_tranches_5ans_nb_sex!$1:$1048576,MATCH('SectorStat-Age-Hommes'!$A534,[1]age_tranches_5ans_nb_sex!$A:$A,0),32)/5</f>
        <v>5.5999999999215992</v>
      </c>
      <c r="BY534">
        <f>INDEX([1]age_tranches_5ans_nb_sex!$1:$1048576,MATCH('SectorStat-Age-Hommes'!$A534,[1]age_tranches_5ans_nb_sex!$A:$A,0),32)/5</f>
        <v>5.5999999999215992</v>
      </c>
      <c r="BZ534">
        <f>INDEX([1]age_tranches_5ans_nb_sex!$1:$1048576,MATCH('SectorStat-Age-Hommes'!$A534,[1]age_tranches_5ans_nb_sex!$A:$A,0),32)/5</f>
        <v>5.5999999999215992</v>
      </c>
      <c r="CA534">
        <f>INDEX([1]age_tranches_5ans_nb_sex!$1:$1048576,MATCH('SectorStat-Age-Hommes'!$A534,[1]age_tranches_5ans_nb_sex!$A:$A,0),34)/5</f>
        <v>4.5999999998554006</v>
      </c>
      <c r="CB534">
        <f>INDEX([1]age_tranches_5ans_nb_sex!$1:$1048576,MATCH('SectorStat-Age-Hommes'!$A534,[1]age_tranches_5ans_nb_sex!$A:$A,0),34)/5</f>
        <v>4.5999999998554006</v>
      </c>
      <c r="CC534">
        <f>INDEX([1]age_tranches_5ans_nb_sex!$1:$1048576,MATCH('SectorStat-Age-Hommes'!$A534,[1]age_tranches_5ans_nb_sex!$A:$A,0),34)/5</f>
        <v>4.5999999998554006</v>
      </c>
      <c r="CD534">
        <f>INDEX([1]age_tranches_5ans_nb_sex!$1:$1048576,MATCH('SectorStat-Age-Hommes'!$A534,[1]age_tranches_5ans_nb_sex!$A:$A,0),34)/5</f>
        <v>4.5999999998554006</v>
      </c>
      <c r="CE534">
        <f>INDEX([1]age_tranches_5ans_nb_sex!$1:$1048576,MATCH('SectorStat-Age-Hommes'!$A534,[1]age_tranches_5ans_nb_sex!$A:$A,0),34)/5</f>
        <v>4.5999999998554006</v>
      </c>
      <c r="CF534">
        <f>INDEX([1]age_tranches_5ans_nb_sex!$1:$1048576,MATCH('SectorStat-Age-Hommes'!$A534,[1]age_tranches_5ans_nb_sex!$A:$A,0),36)/5</f>
        <v>3.800000000027</v>
      </c>
      <c r="CG534">
        <f>INDEX([1]age_tranches_5ans_nb_sex!$1:$1048576,MATCH('SectorStat-Age-Hommes'!$A534,[1]age_tranches_5ans_nb_sex!$A:$A,0),36)/5</f>
        <v>3.800000000027</v>
      </c>
      <c r="CH534">
        <f>INDEX([1]age_tranches_5ans_nb_sex!$1:$1048576,MATCH('SectorStat-Age-Hommes'!$A534,[1]age_tranches_5ans_nb_sex!$A:$A,0),36)/5</f>
        <v>3.800000000027</v>
      </c>
      <c r="CI534">
        <f>INDEX([1]age_tranches_5ans_nb_sex!$1:$1048576,MATCH('SectorStat-Age-Hommes'!$A534,[1]age_tranches_5ans_nb_sex!$A:$A,0),36)/5</f>
        <v>3.800000000027</v>
      </c>
      <c r="CJ534">
        <f>INDEX([1]age_tranches_5ans_nb_sex!$1:$1048576,MATCH('SectorStat-Age-Hommes'!$A534,[1]age_tranches_5ans_nb_sex!$A:$A,0),36)/5</f>
        <v>3.800000000027</v>
      </c>
      <c r="CK534">
        <f>INDEX([1]age_tranches_5ans_nb_sex!$1:$1048576,MATCH('SectorStat-Age-Hommes'!$A534,[1]age_tranches_5ans_nb_sex!$A:$A,0),38)/5</f>
        <v>2.4000000000466004</v>
      </c>
      <c r="CL534">
        <f>INDEX([1]age_tranches_5ans_nb_sex!$1:$1048576,MATCH('SectorStat-Age-Hommes'!$A534,[1]age_tranches_5ans_nb_sex!$A:$A,0),38)/5</f>
        <v>2.4000000000466004</v>
      </c>
      <c r="CM534">
        <f>INDEX([1]age_tranches_5ans_nb_sex!$1:$1048576,MATCH('SectorStat-Age-Hommes'!$A534,[1]age_tranches_5ans_nb_sex!$A:$A,0),38)/5</f>
        <v>2.4000000000466004</v>
      </c>
      <c r="CN534">
        <f>INDEX([1]age_tranches_5ans_nb_sex!$1:$1048576,MATCH('SectorStat-Age-Hommes'!$A534,[1]age_tranches_5ans_nb_sex!$A:$A,0),38)/5</f>
        <v>2.4000000000466004</v>
      </c>
      <c r="CO534">
        <f>INDEX([1]age_tranches_5ans_nb_sex!$1:$1048576,MATCH('SectorStat-Age-Hommes'!$A534,[1]age_tranches_5ans_nb_sex!$A:$A,0),38)/5</f>
        <v>2.4000000000466004</v>
      </c>
      <c r="CP534" s="2">
        <f>INDEX([1]age_tranches_5ans_nb_sex!$1:$1048576,MATCH('SectorStat-Age-Hommes'!$A534,[1]age_tranches_5ans_nb_sex!$A:$A,0),40)/5</f>
        <v>1.1999999997426001</v>
      </c>
      <c r="CQ534" s="2">
        <f>INDEX([1]age_tranches_5ans_nb_sex!$1:$1048576,MATCH('SectorStat-Age-Hommes'!$A534,[1]age_tranches_5ans_nb_sex!$A:$A,0),40)/5</f>
        <v>1.1999999997426001</v>
      </c>
      <c r="CR534" s="2">
        <f>INDEX([1]age_tranches_5ans_nb_sex!$1:$1048576,MATCH('SectorStat-Age-Hommes'!$A534,[1]age_tranches_5ans_nb_sex!$A:$A,0),40)/5</f>
        <v>1.1999999997426001</v>
      </c>
      <c r="CS534" s="2">
        <f>INDEX([1]age_tranches_5ans_nb_sex!$1:$1048576,MATCH('SectorStat-Age-Hommes'!$A534,[1]age_tranches_5ans_nb_sex!$A:$A,0),40)/5</f>
        <v>1.1999999997426001</v>
      </c>
      <c r="CT534" s="2">
        <f>INDEX([1]age_tranches_5ans_nb_sex!$1:$1048576,MATCH('SectorStat-Age-Hommes'!$A534,[1]age_tranches_5ans_nb_sex!$A:$A,0),40)/5</f>
        <v>1.1999999997426001</v>
      </c>
      <c r="CZ534" s="3"/>
      <c r="DA534" s="3"/>
      <c r="DB534" s="3"/>
      <c r="DC534" s="3"/>
      <c r="DD534" s="3"/>
    </row>
    <row r="535" spans="1:108" x14ac:dyDescent="0.35">
      <c r="A535" s="1" t="s">
        <v>1052</v>
      </c>
      <c r="B535" s="1" t="s">
        <v>1053</v>
      </c>
      <c r="C535" t="str">
        <f>INDEX([1]SectorStat!$1:$1048576,MATCH('[1]Distribution ages'!$A535,[1]SectorStat!$B:$B,0),4)</f>
        <v>Schaerbeek</v>
      </c>
      <c r="D535">
        <f>INDEX([1]age_tranches_5ans_nb_sex!$1:$1048576,MATCH('SectorStat-Age-Hommes'!$A535,[1]age_tranches_5ans_nb_sex!$A:$A,0),4)/5</f>
        <v>11.800000000134002</v>
      </c>
      <c r="E535">
        <f>INDEX([1]age_tranches_5ans_nb_sex!$1:$1048576,MATCH('SectorStat-Age-Hommes'!$A535,[1]age_tranches_5ans_nb_sex!$A:$A,0),4)/5</f>
        <v>11.800000000134002</v>
      </c>
      <c r="F535">
        <f>INDEX([1]age_tranches_5ans_nb_sex!$1:$1048576,MATCH('SectorStat-Age-Hommes'!$A535,[1]age_tranches_5ans_nb_sex!$A:$A,0),4)/5</f>
        <v>11.800000000134002</v>
      </c>
      <c r="G535">
        <f>INDEX([1]age_tranches_5ans_nb_sex!$1:$1048576,MATCH('SectorStat-Age-Hommes'!$A535,[1]age_tranches_5ans_nb_sex!$A:$A,0),4)/5</f>
        <v>11.800000000134002</v>
      </c>
      <c r="H535">
        <f>INDEX([1]age_tranches_5ans_nb_sex!$1:$1048576,MATCH('SectorStat-Age-Hommes'!$A535,[1]age_tranches_5ans_nb_sex!$A:$A,0),4)/5</f>
        <v>11.800000000134002</v>
      </c>
      <c r="I535">
        <f>INDEX([1]age_tranches_5ans_nb_sex!$1:$1048576,MATCH('SectorStat-Age-Hommes'!$A535,[1]age_tranches_5ans_nb_sex!$A:$A,0),6)/5</f>
        <v>10.799999999856</v>
      </c>
      <c r="J535">
        <f>INDEX([1]age_tranches_5ans_nb_sex!$1:$1048576,MATCH('SectorStat-Age-Hommes'!$A535,[1]age_tranches_5ans_nb_sex!$A:$A,0),6)/5</f>
        <v>10.799999999856</v>
      </c>
      <c r="K535">
        <f>INDEX([1]age_tranches_5ans_nb_sex!$1:$1048576,MATCH('SectorStat-Age-Hommes'!$A535,[1]age_tranches_5ans_nb_sex!$A:$A,0),6)/5</f>
        <v>10.799999999856</v>
      </c>
      <c r="L535">
        <f>INDEX([1]age_tranches_5ans_nb_sex!$1:$1048576,MATCH('SectorStat-Age-Hommes'!$A535,[1]age_tranches_5ans_nb_sex!$A:$A,0),6)/5</f>
        <v>10.799999999856</v>
      </c>
      <c r="M535">
        <f>INDEX([1]age_tranches_5ans_nb_sex!$1:$1048576,MATCH('SectorStat-Age-Hommes'!$A535,[1]age_tranches_5ans_nb_sex!$A:$A,0),6)/5</f>
        <v>10.799999999856</v>
      </c>
      <c r="N535">
        <f>INDEX([1]age_tranches_5ans_nb_sex!$1:$1048576,MATCH('SectorStat-Age-Hommes'!$A535,[1]age_tranches_5ans_nb_sex!$A:$A,0),8)/5</f>
        <v>8.5999999998599996</v>
      </c>
      <c r="O535">
        <f>INDEX([1]age_tranches_5ans_nb_sex!$1:$1048576,MATCH('SectorStat-Age-Hommes'!$A535,[1]age_tranches_5ans_nb_sex!$A:$A,0),8)/5</f>
        <v>8.5999999998599996</v>
      </c>
      <c r="P535">
        <f>INDEX([1]age_tranches_5ans_nb_sex!$1:$1048576,MATCH('SectorStat-Age-Hommes'!$A535,[1]age_tranches_5ans_nb_sex!$A:$A,0),8)/5</f>
        <v>8.5999999998599996</v>
      </c>
      <c r="Q535">
        <f>INDEX([1]age_tranches_5ans_nb_sex!$1:$1048576,MATCH('SectorStat-Age-Hommes'!$A535,[1]age_tranches_5ans_nb_sex!$A:$A,0),8)/5</f>
        <v>8.5999999998599996</v>
      </c>
      <c r="R535">
        <f>INDEX([1]age_tranches_5ans_nb_sex!$1:$1048576,MATCH('SectorStat-Age-Hommes'!$A535,[1]age_tranches_5ans_nb_sex!$A:$A,0),8)/5</f>
        <v>8.5999999998599996</v>
      </c>
      <c r="S535">
        <f>INDEX([1]age_tranches_5ans_nb_sex!$1:$1048576,MATCH('SectorStat-Age-Hommes'!$A535,[1]age_tranches_5ans_nb_sex!$A:$A,0),10)/5</f>
        <v>6.800000000112</v>
      </c>
      <c r="T535">
        <f>INDEX([1]age_tranches_5ans_nb_sex!$1:$1048576,MATCH('SectorStat-Age-Hommes'!$A535,[1]age_tranches_5ans_nb_sex!$A:$A,0),10)/5</f>
        <v>6.800000000112</v>
      </c>
      <c r="U535">
        <f>INDEX([1]age_tranches_5ans_nb_sex!$1:$1048576,MATCH('SectorStat-Age-Hommes'!$A535,[1]age_tranches_5ans_nb_sex!$A:$A,0),10)/5</f>
        <v>6.800000000112</v>
      </c>
      <c r="V535">
        <f>INDEX([1]age_tranches_5ans_nb_sex!$1:$1048576,MATCH('SectorStat-Age-Hommes'!$A535,[1]age_tranches_5ans_nb_sex!$A:$A,0),10)/5</f>
        <v>6.800000000112</v>
      </c>
      <c r="W535">
        <f>INDEX([1]age_tranches_5ans_nb_sex!$1:$1048576,MATCH('SectorStat-Age-Hommes'!$A535,[1]age_tranches_5ans_nb_sex!$A:$A,0),10)/5</f>
        <v>6.800000000112</v>
      </c>
      <c r="X535">
        <f>INDEX([1]age_tranches_5ans_nb_sex!$1:$1048576,MATCH('SectorStat-Age-Hommes'!$A535,[1]age_tranches_5ans_nb_sex!$A:$A,0),10)/5</f>
        <v>6.800000000112</v>
      </c>
      <c r="Y535">
        <f>INDEX([1]age_tranches_5ans_nb_sex!$1:$1048576,MATCH('SectorStat-Age-Hommes'!$A535,[1]age_tranches_5ans_nb_sex!$A:$A,0),12)/5</f>
        <v>8.7999999999839993</v>
      </c>
      <c r="Z535">
        <f>INDEX([1]age_tranches_5ans_nb_sex!$1:$1048576,MATCH('SectorStat-Age-Hommes'!$A535,[1]age_tranches_5ans_nb_sex!$A:$A,0),12)/5</f>
        <v>8.7999999999839993</v>
      </c>
      <c r="AA535">
        <f>INDEX([1]age_tranches_5ans_nb_sex!$1:$1048576,MATCH('SectorStat-Age-Hommes'!$A535,[1]age_tranches_5ans_nb_sex!$A:$A,0),12)/5</f>
        <v>8.7999999999839993</v>
      </c>
      <c r="AB535">
        <f>INDEX([1]age_tranches_5ans_nb_sex!$1:$1048576,MATCH('SectorStat-Age-Hommes'!$A535,[1]age_tranches_5ans_nb_sex!$A:$A,0),12)/5</f>
        <v>8.7999999999839993</v>
      </c>
      <c r="AC535">
        <f>INDEX([1]age_tranches_5ans_nb_sex!$1:$1048576,MATCH('SectorStat-Age-Hommes'!$A535,[1]age_tranches_5ans_nb_sex!$A:$A,0),14)/5</f>
        <v>15.399999999972</v>
      </c>
      <c r="AD535">
        <f>INDEX([1]age_tranches_5ans_nb_sex!$1:$1048576,MATCH('SectorStat-Age-Hommes'!$A535,[1]age_tranches_5ans_nb_sex!$A:$A,0),14)/5</f>
        <v>15.399999999972</v>
      </c>
      <c r="AE535">
        <f>INDEX([1]age_tranches_5ans_nb_sex!$1:$1048576,MATCH('SectorStat-Age-Hommes'!$A535,[1]age_tranches_5ans_nb_sex!$A:$A,0),14)/5</f>
        <v>15.399999999972</v>
      </c>
      <c r="AF535">
        <f>INDEX([1]age_tranches_5ans_nb_sex!$1:$1048576,MATCH('SectorStat-Age-Hommes'!$A535,[1]age_tranches_5ans_nb_sex!$A:$A,0),14)/5</f>
        <v>15.399999999972</v>
      </c>
      <c r="AG535">
        <f>INDEX([1]age_tranches_5ans_nb_sex!$1:$1048576,MATCH('SectorStat-Age-Hommes'!$A535,[1]age_tranches_5ans_nb_sex!$A:$A,0),14)/5</f>
        <v>15.399999999972</v>
      </c>
      <c r="AH535">
        <f>INDEX([1]age_tranches_5ans_nb_sex!$1:$1048576,MATCH('SectorStat-Age-Hommes'!$A535,[1]age_tranches_5ans_nb_sex!$A:$A,0),16)/5</f>
        <v>14.60000000016</v>
      </c>
      <c r="AI535">
        <f>INDEX([1]age_tranches_5ans_nb_sex!$1:$1048576,MATCH('SectorStat-Age-Hommes'!$A535,[1]age_tranches_5ans_nb_sex!$A:$A,0),16)/5</f>
        <v>14.60000000016</v>
      </c>
      <c r="AJ535">
        <f>INDEX([1]age_tranches_5ans_nb_sex!$1:$1048576,MATCH('SectorStat-Age-Hommes'!$A535,[1]age_tranches_5ans_nb_sex!$A:$A,0),16)/5</f>
        <v>14.60000000016</v>
      </c>
      <c r="AK535">
        <f>INDEX([1]age_tranches_5ans_nb_sex!$1:$1048576,MATCH('SectorStat-Age-Hommes'!$A535,[1]age_tranches_5ans_nb_sex!$A:$A,0),16)/5</f>
        <v>14.60000000016</v>
      </c>
      <c r="AL535">
        <f>INDEX([1]age_tranches_5ans_nb_sex!$1:$1048576,MATCH('SectorStat-Age-Hommes'!$A535,[1]age_tranches_5ans_nb_sex!$A:$A,0),16)/5</f>
        <v>14.60000000016</v>
      </c>
      <c r="AM535">
        <f>INDEX([1]age_tranches_5ans_nb_sex!$1:$1048576,MATCH('SectorStat-Age-Hommes'!$A535,[1]age_tranches_5ans_nb_sex!$A:$A,0),18)/5</f>
        <v>14.000000000130001</v>
      </c>
      <c r="AN535">
        <f>INDEX([1]age_tranches_5ans_nb_sex!$1:$1048576,MATCH('SectorStat-Age-Hommes'!$A535,[1]age_tranches_5ans_nb_sex!$A:$A,0),18)/5</f>
        <v>14.000000000130001</v>
      </c>
      <c r="AO535">
        <f>INDEX([1]age_tranches_5ans_nb_sex!$1:$1048576,MATCH('SectorStat-Age-Hommes'!$A535,[1]age_tranches_5ans_nb_sex!$A:$A,0),18)/5</f>
        <v>14.000000000130001</v>
      </c>
      <c r="AP535">
        <f>INDEX([1]age_tranches_5ans_nb_sex!$1:$1048576,MATCH('SectorStat-Age-Hommes'!$A535,[1]age_tranches_5ans_nb_sex!$A:$A,0),18)/5</f>
        <v>14.000000000130001</v>
      </c>
      <c r="AQ535">
        <f>INDEX([1]age_tranches_5ans_nb_sex!$1:$1048576,MATCH('SectorStat-Age-Hommes'!$A535,[1]age_tranches_5ans_nb_sex!$A:$A,0),18)/5</f>
        <v>14.000000000130001</v>
      </c>
      <c r="AR535">
        <f>INDEX([1]age_tranches_5ans_nb_sex!$1:$1048576,MATCH('SectorStat-Age-Hommes'!$A535,[1]age_tranches_5ans_nb_sex!$A:$A,0),20)/5</f>
        <v>11.999999999916</v>
      </c>
      <c r="AS535">
        <f>INDEX([1]age_tranches_5ans_nb_sex!$1:$1048576,MATCH('SectorStat-Age-Hommes'!$A535,[1]age_tranches_5ans_nb_sex!$A:$A,0),20)/5</f>
        <v>11.999999999916</v>
      </c>
      <c r="AT535">
        <f>INDEX([1]age_tranches_5ans_nb_sex!$1:$1048576,MATCH('SectorStat-Age-Hommes'!$A535,[1]age_tranches_5ans_nb_sex!$A:$A,0),20)/5</f>
        <v>11.999999999916</v>
      </c>
      <c r="AU535">
        <f>INDEX([1]age_tranches_5ans_nb_sex!$1:$1048576,MATCH('SectorStat-Age-Hommes'!$A535,[1]age_tranches_5ans_nb_sex!$A:$A,0),20)/5</f>
        <v>11.999999999916</v>
      </c>
      <c r="AV535">
        <f>INDEX([1]age_tranches_5ans_nb_sex!$1:$1048576,MATCH('SectorStat-Age-Hommes'!$A535,[1]age_tranches_5ans_nb_sex!$A:$A,0),20)/5</f>
        <v>11.999999999916</v>
      </c>
      <c r="AW535">
        <f>INDEX([1]age_tranches_5ans_nb_sex!$1:$1048576,MATCH('SectorStat-Age-Hommes'!$A535,[1]age_tranches_5ans_nb_sex!$A:$A,0),22)/5</f>
        <v>10.799999999856</v>
      </c>
      <c r="AX535">
        <f>INDEX([1]age_tranches_5ans_nb_sex!$1:$1048576,MATCH('SectorStat-Age-Hommes'!$A535,[1]age_tranches_5ans_nb_sex!$A:$A,0),22)/5</f>
        <v>10.799999999856</v>
      </c>
      <c r="AY535">
        <f>INDEX([1]age_tranches_5ans_nb_sex!$1:$1048576,MATCH('SectorStat-Age-Hommes'!$A535,[1]age_tranches_5ans_nb_sex!$A:$A,0),22)/5</f>
        <v>10.799999999856</v>
      </c>
      <c r="AZ535">
        <f>INDEX([1]age_tranches_5ans_nb_sex!$1:$1048576,MATCH('SectorStat-Age-Hommes'!$A535,[1]age_tranches_5ans_nb_sex!$A:$A,0),22)/5</f>
        <v>10.799999999856</v>
      </c>
      <c r="BA535">
        <f>INDEX([1]age_tranches_5ans_nb_sex!$1:$1048576,MATCH('SectorStat-Age-Hommes'!$A535,[1]age_tranches_5ans_nb_sex!$A:$A,0),22)/5</f>
        <v>10.799999999856</v>
      </c>
      <c r="BB535">
        <f>INDEX([1]age_tranches_5ans_nb_sex!$1:$1048576,MATCH('SectorStat-Age-Hommes'!$A535,[1]age_tranches_5ans_nb_sex!$A:$A,0),24)/5</f>
        <v>10.600000000074001</v>
      </c>
      <c r="BC535">
        <f>INDEX([1]age_tranches_5ans_nb_sex!$1:$1048576,MATCH('SectorStat-Age-Hommes'!$A535,[1]age_tranches_5ans_nb_sex!$A:$A,0),24)/5</f>
        <v>10.600000000074001</v>
      </c>
      <c r="BD535">
        <f>INDEX([1]age_tranches_5ans_nb_sex!$1:$1048576,MATCH('SectorStat-Age-Hommes'!$A535,[1]age_tranches_5ans_nb_sex!$A:$A,0),24)/5</f>
        <v>10.600000000074001</v>
      </c>
      <c r="BE535">
        <f>INDEX([1]age_tranches_5ans_nb_sex!$1:$1048576,MATCH('SectorStat-Age-Hommes'!$A535,[1]age_tranches_5ans_nb_sex!$A:$A,0),24)/5</f>
        <v>10.600000000074001</v>
      </c>
      <c r="BF535">
        <f>INDEX([1]age_tranches_5ans_nb_sex!$1:$1048576,MATCH('SectorStat-Age-Hommes'!$A535,[1]age_tranches_5ans_nb_sex!$A:$A,0),24)/5</f>
        <v>10.600000000074001</v>
      </c>
      <c r="BG535">
        <f>INDEX([1]age_tranches_5ans_nb_sex!$1:$1048576,MATCH('SectorStat-Age-Hommes'!$A535,[1]age_tranches_5ans_nb_sex!$A:$A,0),26)/5</f>
        <v>10.200000000168</v>
      </c>
      <c r="BH535">
        <f>INDEX([1]age_tranches_5ans_nb_sex!$1:$1048576,MATCH('SectorStat-Age-Hommes'!$A535,[1]age_tranches_5ans_nb_sex!$A:$A,0),26)/5</f>
        <v>10.200000000168</v>
      </c>
      <c r="BI535">
        <f>INDEX([1]age_tranches_5ans_nb_sex!$1:$1048576,MATCH('SectorStat-Age-Hommes'!$A535,[1]age_tranches_5ans_nb_sex!$A:$A,0),26)/5</f>
        <v>10.200000000168</v>
      </c>
      <c r="BJ535">
        <f>INDEX([1]age_tranches_5ans_nb_sex!$1:$1048576,MATCH('SectorStat-Age-Hommes'!$A535,[1]age_tranches_5ans_nb_sex!$A:$A,0),26)/5</f>
        <v>10.200000000168</v>
      </c>
      <c r="BK535">
        <f>INDEX([1]age_tranches_5ans_nb_sex!$1:$1048576,MATCH('SectorStat-Age-Hommes'!$A535,[1]age_tranches_5ans_nb_sex!$A:$A,0),26)/5</f>
        <v>10.200000000168</v>
      </c>
      <c r="BL535">
        <f>INDEX([1]age_tranches_5ans_nb_sex!$1:$1048576,MATCH('SectorStat-Age-Hommes'!$A535,[1]age_tranches_5ans_nb_sex!$A:$A,0),28)/5</f>
        <v>5.7999999998340002</v>
      </c>
      <c r="BM535">
        <f>INDEX([1]age_tranches_5ans_nb_sex!$1:$1048576,MATCH('SectorStat-Age-Hommes'!$A535,[1]age_tranches_5ans_nb_sex!$A:$A,0),28)/5</f>
        <v>5.7999999998340002</v>
      </c>
      <c r="BN535">
        <f>INDEX([1]age_tranches_5ans_nb_sex!$1:$1048576,MATCH('SectorStat-Age-Hommes'!$A535,[1]age_tranches_5ans_nb_sex!$A:$A,0),28)/5</f>
        <v>5.7999999998340002</v>
      </c>
      <c r="BO535">
        <f>INDEX([1]age_tranches_5ans_nb_sex!$1:$1048576,MATCH('SectorStat-Age-Hommes'!$A535,[1]age_tranches_5ans_nb_sex!$A:$A,0),28)/5</f>
        <v>5.7999999998340002</v>
      </c>
      <c r="BP535">
        <f>INDEX([1]age_tranches_5ans_nb_sex!$1:$1048576,MATCH('SectorStat-Age-Hommes'!$A535,[1]age_tranches_5ans_nb_sex!$A:$A,0),28)/5</f>
        <v>5.7999999998340002</v>
      </c>
      <c r="BQ535">
        <f>INDEX([1]age_tranches_5ans_nb_sex!$1:$1048576,MATCH('SectorStat-Age-Hommes'!$A535,[1]age_tranches_5ans_nb_sex!$A:$A,0),30)/5</f>
        <v>7.2000000000179991</v>
      </c>
      <c r="BR535">
        <f>INDEX([1]age_tranches_5ans_nb_sex!$1:$1048576,MATCH('SectorStat-Age-Hommes'!$A535,[1]age_tranches_5ans_nb_sex!$A:$A,0),30)/5</f>
        <v>7.2000000000179991</v>
      </c>
      <c r="BS535">
        <f>INDEX([1]age_tranches_5ans_nb_sex!$1:$1048576,MATCH('SectorStat-Age-Hommes'!$A535,[1]age_tranches_5ans_nb_sex!$A:$A,0),30)/5</f>
        <v>7.2000000000179991</v>
      </c>
      <c r="BT535">
        <f>INDEX([1]age_tranches_5ans_nb_sex!$1:$1048576,MATCH('SectorStat-Age-Hommes'!$A535,[1]age_tranches_5ans_nb_sex!$A:$A,0),30)/5</f>
        <v>7.2000000000179991</v>
      </c>
      <c r="BU535">
        <f>INDEX([1]age_tranches_5ans_nb_sex!$1:$1048576,MATCH('SectorStat-Age-Hommes'!$A535,[1]age_tranches_5ans_nb_sex!$A:$A,0),30)/5</f>
        <v>7.2000000000179991</v>
      </c>
      <c r="BV535">
        <f>INDEX([1]age_tranches_5ans_nb_sex!$1:$1048576,MATCH('SectorStat-Age-Hommes'!$A535,[1]age_tranches_5ans_nb_sex!$A:$A,0),32)/5</f>
        <v>4.3999999999919996</v>
      </c>
      <c r="BW535">
        <f>INDEX([1]age_tranches_5ans_nb_sex!$1:$1048576,MATCH('SectorStat-Age-Hommes'!$A535,[1]age_tranches_5ans_nb_sex!$A:$A,0),32)/5</f>
        <v>4.3999999999919996</v>
      </c>
      <c r="BX535">
        <f>INDEX([1]age_tranches_5ans_nb_sex!$1:$1048576,MATCH('SectorStat-Age-Hommes'!$A535,[1]age_tranches_5ans_nb_sex!$A:$A,0),32)/5</f>
        <v>4.3999999999919996</v>
      </c>
      <c r="BY535">
        <f>INDEX([1]age_tranches_5ans_nb_sex!$1:$1048576,MATCH('SectorStat-Age-Hommes'!$A535,[1]age_tranches_5ans_nb_sex!$A:$A,0),32)/5</f>
        <v>4.3999999999919996</v>
      </c>
      <c r="BZ535">
        <f>INDEX([1]age_tranches_5ans_nb_sex!$1:$1048576,MATCH('SectorStat-Age-Hommes'!$A535,[1]age_tranches_5ans_nb_sex!$A:$A,0),32)/5</f>
        <v>4.3999999999919996</v>
      </c>
      <c r="CA535">
        <f>INDEX([1]age_tranches_5ans_nb_sex!$1:$1048576,MATCH('SectorStat-Age-Hommes'!$A535,[1]age_tranches_5ans_nb_sex!$A:$A,0),34)/5</f>
        <v>3.5999999998379999</v>
      </c>
      <c r="CB535">
        <f>INDEX([1]age_tranches_5ans_nb_sex!$1:$1048576,MATCH('SectorStat-Age-Hommes'!$A535,[1]age_tranches_5ans_nb_sex!$A:$A,0),34)/5</f>
        <v>3.5999999998379999</v>
      </c>
      <c r="CC535">
        <f>INDEX([1]age_tranches_5ans_nb_sex!$1:$1048576,MATCH('SectorStat-Age-Hommes'!$A535,[1]age_tranches_5ans_nb_sex!$A:$A,0),34)/5</f>
        <v>3.5999999998379999</v>
      </c>
      <c r="CD535">
        <f>INDEX([1]age_tranches_5ans_nb_sex!$1:$1048576,MATCH('SectorStat-Age-Hommes'!$A535,[1]age_tranches_5ans_nb_sex!$A:$A,0),34)/5</f>
        <v>3.5999999998379999</v>
      </c>
      <c r="CE535">
        <f>INDEX([1]age_tranches_5ans_nb_sex!$1:$1048576,MATCH('SectorStat-Age-Hommes'!$A535,[1]age_tranches_5ans_nb_sex!$A:$A,0),34)/5</f>
        <v>3.5999999998379999</v>
      </c>
      <c r="CF535">
        <f>INDEX([1]age_tranches_5ans_nb_sex!$1:$1048576,MATCH('SectorStat-Age-Hommes'!$A535,[1]age_tranches_5ans_nb_sex!$A:$A,0),36)/5</f>
        <v>3.5999999998379999</v>
      </c>
      <c r="CG535">
        <f>INDEX([1]age_tranches_5ans_nb_sex!$1:$1048576,MATCH('SectorStat-Age-Hommes'!$A535,[1]age_tranches_5ans_nb_sex!$A:$A,0),36)/5</f>
        <v>3.5999999998379999</v>
      </c>
      <c r="CH535">
        <f>INDEX([1]age_tranches_5ans_nb_sex!$1:$1048576,MATCH('SectorStat-Age-Hommes'!$A535,[1]age_tranches_5ans_nb_sex!$A:$A,0),36)/5</f>
        <v>3.5999999998379999</v>
      </c>
      <c r="CI535">
        <f>INDEX([1]age_tranches_5ans_nb_sex!$1:$1048576,MATCH('SectorStat-Age-Hommes'!$A535,[1]age_tranches_5ans_nb_sex!$A:$A,0),36)/5</f>
        <v>3.5999999998379999</v>
      </c>
      <c r="CJ535">
        <f>INDEX([1]age_tranches_5ans_nb_sex!$1:$1048576,MATCH('SectorStat-Age-Hommes'!$A535,[1]age_tranches_5ans_nb_sex!$A:$A,0),36)/5</f>
        <v>3.5999999998379999</v>
      </c>
      <c r="CK535">
        <f>INDEX([1]age_tranches_5ans_nb_sex!$1:$1048576,MATCH('SectorStat-Age-Hommes'!$A535,[1]age_tranches_5ans_nb_sex!$A:$A,0),38)/5</f>
        <v>0.80000000015399997</v>
      </c>
      <c r="CL535">
        <f>INDEX([1]age_tranches_5ans_nb_sex!$1:$1048576,MATCH('SectorStat-Age-Hommes'!$A535,[1]age_tranches_5ans_nb_sex!$A:$A,0),38)/5</f>
        <v>0.80000000015399997</v>
      </c>
      <c r="CM535">
        <f>INDEX([1]age_tranches_5ans_nb_sex!$1:$1048576,MATCH('SectorStat-Age-Hommes'!$A535,[1]age_tranches_5ans_nb_sex!$A:$A,0),38)/5</f>
        <v>0.80000000015399997</v>
      </c>
      <c r="CN535">
        <f>INDEX([1]age_tranches_5ans_nb_sex!$1:$1048576,MATCH('SectorStat-Age-Hommes'!$A535,[1]age_tranches_5ans_nb_sex!$A:$A,0),38)/5</f>
        <v>0.80000000015399997</v>
      </c>
      <c r="CO535">
        <f>INDEX([1]age_tranches_5ans_nb_sex!$1:$1048576,MATCH('SectorStat-Age-Hommes'!$A535,[1]age_tranches_5ans_nb_sex!$A:$A,0),38)/5</f>
        <v>0.80000000015399997</v>
      </c>
      <c r="CP535" s="2">
        <f>INDEX([1]age_tranches_5ans_nb_sex!$1:$1048576,MATCH('SectorStat-Age-Hommes'!$A535,[1]age_tranches_5ans_nb_sex!$A:$A,0),40)/5</f>
        <v>0.60000000002999987</v>
      </c>
      <c r="CQ535" s="2">
        <f>INDEX([1]age_tranches_5ans_nb_sex!$1:$1048576,MATCH('SectorStat-Age-Hommes'!$A535,[1]age_tranches_5ans_nb_sex!$A:$A,0),40)/5</f>
        <v>0.60000000002999987</v>
      </c>
      <c r="CR535" s="2">
        <f>INDEX([1]age_tranches_5ans_nb_sex!$1:$1048576,MATCH('SectorStat-Age-Hommes'!$A535,[1]age_tranches_5ans_nb_sex!$A:$A,0),40)/5</f>
        <v>0.60000000002999987</v>
      </c>
      <c r="CS535" s="2">
        <f>INDEX([1]age_tranches_5ans_nb_sex!$1:$1048576,MATCH('SectorStat-Age-Hommes'!$A535,[1]age_tranches_5ans_nb_sex!$A:$A,0),40)/5</f>
        <v>0.60000000002999987</v>
      </c>
      <c r="CT535" s="2">
        <f>INDEX([1]age_tranches_5ans_nb_sex!$1:$1048576,MATCH('SectorStat-Age-Hommes'!$A535,[1]age_tranches_5ans_nb_sex!$A:$A,0),40)/5</f>
        <v>0.60000000002999987</v>
      </c>
      <c r="CZ535" s="3"/>
      <c r="DA535" s="3"/>
      <c r="DB535" s="3"/>
      <c r="DC535" s="3"/>
      <c r="DD535" s="3"/>
    </row>
    <row r="536" spans="1:108" x14ac:dyDescent="0.35">
      <c r="A536" s="1" t="s">
        <v>1054</v>
      </c>
      <c r="B536" s="1" t="s">
        <v>1055</v>
      </c>
      <c r="C536" t="str">
        <f>INDEX([1]SectorStat!$1:$1048576,MATCH('[1]Distribution ages'!$A536,[1]SectorStat!$B:$B,0),4)</f>
        <v>Schaerbeek</v>
      </c>
      <c r="D536">
        <f>INDEX([1]age_tranches_5ans_nb_sex!$1:$1048576,MATCH('SectorStat-Age-Hommes'!$A536,[1]age_tranches_5ans_nb_sex!$A:$A,0),4)/5</f>
        <v>39.799999999899406</v>
      </c>
      <c r="E536">
        <f>INDEX([1]age_tranches_5ans_nb_sex!$1:$1048576,MATCH('SectorStat-Age-Hommes'!$A536,[1]age_tranches_5ans_nb_sex!$A:$A,0),4)/5</f>
        <v>39.799999999899406</v>
      </c>
      <c r="F536">
        <f>INDEX([1]age_tranches_5ans_nb_sex!$1:$1048576,MATCH('SectorStat-Age-Hommes'!$A536,[1]age_tranches_5ans_nb_sex!$A:$A,0),4)/5</f>
        <v>39.799999999899406</v>
      </c>
      <c r="G536">
        <f>INDEX([1]age_tranches_5ans_nb_sex!$1:$1048576,MATCH('SectorStat-Age-Hommes'!$A536,[1]age_tranches_5ans_nb_sex!$A:$A,0),4)/5</f>
        <v>39.799999999899406</v>
      </c>
      <c r="H536">
        <f>INDEX([1]age_tranches_5ans_nb_sex!$1:$1048576,MATCH('SectorStat-Age-Hommes'!$A536,[1]age_tranches_5ans_nb_sex!$A:$A,0),4)/5</f>
        <v>39.799999999899406</v>
      </c>
      <c r="I536">
        <f>INDEX([1]age_tranches_5ans_nb_sex!$1:$1048576,MATCH('SectorStat-Age-Hommes'!$A536,[1]age_tranches_5ans_nb_sex!$A:$A,0),6)/5</f>
        <v>36.800000000173199</v>
      </c>
      <c r="J536">
        <f>INDEX([1]age_tranches_5ans_nb_sex!$1:$1048576,MATCH('SectorStat-Age-Hommes'!$A536,[1]age_tranches_5ans_nb_sex!$A:$A,0),6)/5</f>
        <v>36.800000000173199</v>
      </c>
      <c r="K536">
        <f>INDEX([1]age_tranches_5ans_nb_sex!$1:$1048576,MATCH('SectorStat-Age-Hommes'!$A536,[1]age_tranches_5ans_nb_sex!$A:$A,0),6)/5</f>
        <v>36.800000000173199</v>
      </c>
      <c r="L536">
        <f>INDEX([1]age_tranches_5ans_nb_sex!$1:$1048576,MATCH('SectorStat-Age-Hommes'!$A536,[1]age_tranches_5ans_nb_sex!$A:$A,0),6)/5</f>
        <v>36.800000000173199</v>
      </c>
      <c r="M536">
        <f>INDEX([1]age_tranches_5ans_nb_sex!$1:$1048576,MATCH('SectorStat-Age-Hommes'!$A536,[1]age_tranches_5ans_nb_sex!$A:$A,0),6)/5</f>
        <v>36.800000000173199</v>
      </c>
      <c r="N536">
        <f>INDEX([1]age_tranches_5ans_nb_sex!$1:$1048576,MATCH('SectorStat-Age-Hommes'!$A536,[1]age_tranches_5ans_nb_sex!$A:$A,0),8)/5</f>
        <v>33.399999999631</v>
      </c>
      <c r="O536">
        <f>INDEX([1]age_tranches_5ans_nb_sex!$1:$1048576,MATCH('SectorStat-Age-Hommes'!$A536,[1]age_tranches_5ans_nb_sex!$A:$A,0),8)/5</f>
        <v>33.399999999631</v>
      </c>
      <c r="P536">
        <f>INDEX([1]age_tranches_5ans_nb_sex!$1:$1048576,MATCH('SectorStat-Age-Hommes'!$A536,[1]age_tranches_5ans_nb_sex!$A:$A,0),8)/5</f>
        <v>33.399999999631</v>
      </c>
      <c r="Q536">
        <f>INDEX([1]age_tranches_5ans_nb_sex!$1:$1048576,MATCH('SectorStat-Age-Hommes'!$A536,[1]age_tranches_5ans_nb_sex!$A:$A,0),8)/5</f>
        <v>33.399999999631</v>
      </c>
      <c r="R536">
        <f>INDEX([1]age_tranches_5ans_nb_sex!$1:$1048576,MATCH('SectorStat-Age-Hommes'!$A536,[1]age_tranches_5ans_nb_sex!$A:$A,0),8)/5</f>
        <v>33.399999999631</v>
      </c>
      <c r="S536">
        <f>INDEX([1]age_tranches_5ans_nb_sex!$1:$1048576,MATCH('SectorStat-Age-Hommes'!$A536,[1]age_tranches_5ans_nb_sex!$A:$A,0),10)/5</f>
        <v>27.999999999575799</v>
      </c>
      <c r="T536">
        <f>INDEX([1]age_tranches_5ans_nb_sex!$1:$1048576,MATCH('SectorStat-Age-Hommes'!$A536,[1]age_tranches_5ans_nb_sex!$A:$A,0),10)/5</f>
        <v>27.999999999575799</v>
      </c>
      <c r="U536">
        <f>INDEX([1]age_tranches_5ans_nb_sex!$1:$1048576,MATCH('SectorStat-Age-Hommes'!$A536,[1]age_tranches_5ans_nb_sex!$A:$A,0),10)/5</f>
        <v>27.999999999575799</v>
      </c>
      <c r="V536">
        <f>INDEX([1]age_tranches_5ans_nb_sex!$1:$1048576,MATCH('SectorStat-Age-Hommes'!$A536,[1]age_tranches_5ans_nb_sex!$A:$A,0),10)/5</f>
        <v>27.999999999575799</v>
      </c>
      <c r="W536">
        <f>INDEX([1]age_tranches_5ans_nb_sex!$1:$1048576,MATCH('SectorStat-Age-Hommes'!$A536,[1]age_tranches_5ans_nb_sex!$A:$A,0),10)/5</f>
        <v>27.999999999575799</v>
      </c>
      <c r="X536">
        <f>INDEX([1]age_tranches_5ans_nb_sex!$1:$1048576,MATCH('SectorStat-Age-Hommes'!$A536,[1]age_tranches_5ans_nb_sex!$A:$A,0),10)/5</f>
        <v>27.999999999575799</v>
      </c>
      <c r="Y536">
        <f>INDEX([1]age_tranches_5ans_nb_sex!$1:$1048576,MATCH('SectorStat-Age-Hommes'!$A536,[1]age_tranches_5ans_nb_sex!$A:$A,0),12)/5</f>
        <v>35.1999999996494</v>
      </c>
      <c r="Z536">
        <f>INDEX([1]age_tranches_5ans_nb_sex!$1:$1048576,MATCH('SectorStat-Age-Hommes'!$A536,[1]age_tranches_5ans_nb_sex!$A:$A,0),12)/5</f>
        <v>35.1999999996494</v>
      </c>
      <c r="AA536">
        <f>INDEX([1]age_tranches_5ans_nb_sex!$1:$1048576,MATCH('SectorStat-Age-Hommes'!$A536,[1]age_tranches_5ans_nb_sex!$A:$A,0),12)/5</f>
        <v>35.1999999996494</v>
      </c>
      <c r="AB536">
        <f>INDEX([1]age_tranches_5ans_nb_sex!$1:$1048576,MATCH('SectorStat-Age-Hommes'!$A536,[1]age_tranches_5ans_nb_sex!$A:$A,0),12)/5</f>
        <v>35.1999999996494</v>
      </c>
      <c r="AC536">
        <f>INDEX([1]age_tranches_5ans_nb_sex!$1:$1048576,MATCH('SectorStat-Age-Hommes'!$A536,[1]age_tranches_5ans_nb_sex!$A:$A,0),14)/5</f>
        <v>40.999999999607198</v>
      </c>
      <c r="AD536">
        <f>INDEX([1]age_tranches_5ans_nb_sex!$1:$1048576,MATCH('SectorStat-Age-Hommes'!$A536,[1]age_tranches_5ans_nb_sex!$A:$A,0),14)/5</f>
        <v>40.999999999607198</v>
      </c>
      <c r="AE536">
        <f>INDEX([1]age_tranches_5ans_nb_sex!$1:$1048576,MATCH('SectorStat-Age-Hommes'!$A536,[1]age_tranches_5ans_nb_sex!$A:$A,0),14)/5</f>
        <v>40.999999999607198</v>
      </c>
      <c r="AF536">
        <f>INDEX([1]age_tranches_5ans_nb_sex!$1:$1048576,MATCH('SectorStat-Age-Hommes'!$A536,[1]age_tranches_5ans_nb_sex!$A:$A,0),14)/5</f>
        <v>40.999999999607198</v>
      </c>
      <c r="AG536">
        <f>INDEX([1]age_tranches_5ans_nb_sex!$1:$1048576,MATCH('SectorStat-Age-Hommes'!$A536,[1]age_tranches_5ans_nb_sex!$A:$A,0),14)/5</f>
        <v>40.999999999607198</v>
      </c>
      <c r="AH536">
        <f>INDEX([1]age_tranches_5ans_nb_sex!$1:$1048576,MATCH('SectorStat-Age-Hommes'!$A536,[1]age_tranches_5ans_nb_sex!$A:$A,0),16)/5</f>
        <v>40.199999999801996</v>
      </c>
      <c r="AI536">
        <f>INDEX([1]age_tranches_5ans_nb_sex!$1:$1048576,MATCH('SectorStat-Age-Hommes'!$A536,[1]age_tranches_5ans_nb_sex!$A:$A,0),16)/5</f>
        <v>40.199999999801996</v>
      </c>
      <c r="AJ536">
        <f>INDEX([1]age_tranches_5ans_nb_sex!$1:$1048576,MATCH('SectorStat-Age-Hommes'!$A536,[1]age_tranches_5ans_nb_sex!$A:$A,0),16)/5</f>
        <v>40.199999999801996</v>
      </c>
      <c r="AK536">
        <f>INDEX([1]age_tranches_5ans_nb_sex!$1:$1048576,MATCH('SectorStat-Age-Hommes'!$A536,[1]age_tranches_5ans_nb_sex!$A:$A,0),16)/5</f>
        <v>40.199999999801996</v>
      </c>
      <c r="AL536">
        <f>INDEX([1]age_tranches_5ans_nb_sex!$1:$1048576,MATCH('SectorStat-Age-Hommes'!$A536,[1]age_tranches_5ans_nb_sex!$A:$A,0),16)/5</f>
        <v>40.199999999801996</v>
      </c>
      <c r="AM536">
        <f>INDEX([1]age_tranches_5ans_nb_sex!$1:$1048576,MATCH('SectorStat-Age-Hommes'!$A536,[1]age_tranches_5ans_nb_sex!$A:$A,0),18)/5</f>
        <v>40.599999999704593</v>
      </c>
      <c r="AN536">
        <f>INDEX([1]age_tranches_5ans_nb_sex!$1:$1048576,MATCH('SectorStat-Age-Hommes'!$A536,[1]age_tranches_5ans_nb_sex!$A:$A,0),18)/5</f>
        <v>40.599999999704593</v>
      </c>
      <c r="AO536">
        <f>INDEX([1]age_tranches_5ans_nb_sex!$1:$1048576,MATCH('SectorStat-Age-Hommes'!$A536,[1]age_tranches_5ans_nb_sex!$A:$A,0),18)/5</f>
        <v>40.599999999704593</v>
      </c>
      <c r="AP536">
        <f>INDEX([1]age_tranches_5ans_nb_sex!$1:$1048576,MATCH('SectorStat-Age-Hommes'!$A536,[1]age_tranches_5ans_nb_sex!$A:$A,0),18)/5</f>
        <v>40.599999999704593</v>
      </c>
      <c r="AQ536">
        <f>INDEX([1]age_tranches_5ans_nb_sex!$1:$1048576,MATCH('SectorStat-Age-Hommes'!$A536,[1]age_tranches_5ans_nb_sex!$A:$A,0),18)/5</f>
        <v>40.599999999704593</v>
      </c>
      <c r="AR536">
        <f>INDEX([1]age_tranches_5ans_nb_sex!$1:$1048576,MATCH('SectorStat-Age-Hommes'!$A536,[1]age_tranches_5ans_nb_sex!$A:$A,0),20)/5</f>
        <v>42.399999999722993</v>
      </c>
      <c r="AS536">
        <f>INDEX([1]age_tranches_5ans_nb_sex!$1:$1048576,MATCH('SectorStat-Age-Hommes'!$A536,[1]age_tranches_5ans_nb_sex!$A:$A,0),20)/5</f>
        <v>42.399999999722993</v>
      </c>
      <c r="AT536">
        <f>INDEX([1]age_tranches_5ans_nb_sex!$1:$1048576,MATCH('SectorStat-Age-Hommes'!$A536,[1]age_tranches_5ans_nb_sex!$A:$A,0),20)/5</f>
        <v>42.399999999722993</v>
      </c>
      <c r="AU536">
        <f>INDEX([1]age_tranches_5ans_nb_sex!$1:$1048576,MATCH('SectorStat-Age-Hommes'!$A536,[1]age_tranches_5ans_nb_sex!$A:$A,0),20)/5</f>
        <v>42.399999999722993</v>
      </c>
      <c r="AV536">
        <f>INDEX([1]age_tranches_5ans_nb_sex!$1:$1048576,MATCH('SectorStat-Age-Hommes'!$A536,[1]age_tranches_5ans_nb_sex!$A:$A,0),20)/5</f>
        <v>42.399999999722993</v>
      </c>
      <c r="AW536">
        <f>INDEX([1]age_tranches_5ans_nb_sex!$1:$1048576,MATCH('SectorStat-Age-Hommes'!$A536,[1]age_tranches_5ans_nb_sex!$A:$A,0),22)/5</f>
        <v>33.600000000039003</v>
      </c>
      <c r="AX536">
        <f>INDEX([1]age_tranches_5ans_nb_sex!$1:$1048576,MATCH('SectorStat-Age-Hommes'!$A536,[1]age_tranches_5ans_nb_sex!$A:$A,0),22)/5</f>
        <v>33.600000000039003</v>
      </c>
      <c r="AY536">
        <f>INDEX([1]age_tranches_5ans_nb_sex!$1:$1048576,MATCH('SectorStat-Age-Hommes'!$A536,[1]age_tranches_5ans_nb_sex!$A:$A,0),22)/5</f>
        <v>33.600000000039003</v>
      </c>
      <c r="AZ536">
        <f>INDEX([1]age_tranches_5ans_nb_sex!$1:$1048576,MATCH('SectorStat-Age-Hommes'!$A536,[1]age_tranches_5ans_nb_sex!$A:$A,0),22)/5</f>
        <v>33.600000000039003</v>
      </c>
      <c r="BA536">
        <f>INDEX([1]age_tranches_5ans_nb_sex!$1:$1048576,MATCH('SectorStat-Age-Hommes'!$A536,[1]age_tranches_5ans_nb_sex!$A:$A,0),22)/5</f>
        <v>33.600000000039003</v>
      </c>
      <c r="BB536">
        <f>INDEX([1]age_tranches_5ans_nb_sex!$1:$1048576,MATCH('SectorStat-Age-Hommes'!$A536,[1]age_tranches_5ans_nb_sex!$A:$A,0),24)/5</f>
        <v>25.3999999997522</v>
      </c>
      <c r="BC536">
        <f>INDEX([1]age_tranches_5ans_nb_sex!$1:$1048576,MATCH('SectorStat-Age-Hommes'!$A536,[1]age_tranches_5ans_nb_sex!$A:$A,0),24)/5</f>
        <v>25.3999999997522</v>
      </c>
      <c r="BD536">
        <f>INDEX([1]age_tranches_5ans_nb_sex!$1:$1048576,MATCH('SectorStat-Age-Hommes'!$A536,[1]age_tranches_5ans_nb_sex!$A:$A,0),24)/5</f>
        <v>25.3999999997522</v>
      </c>
      <c r="BE536">
        <f>INDEX([1]age_tranches_5ans_nb_sex!$1:$1048576,MATCH('SectorStat-Age-Hommes'!$A536,[1]age_tranches_5ans_nb_sex!$A:$A,0),24)/5</f>
        <v>25.3999999997522</v>
      </c>
      <c r="BF536">
        <f>INDEX([1]age_tranches_5ans_nb_sex!$1:$1048576,MATCH('SectorStat-Age-Hommes'!$A536,[1]age_tranches_5ans_nb_sex!$A:$A,0),24)/5</f>
        <v>25.3999999997522</v>
      </c>
      <c r="BG536">
        <f>INDEX([1]age_tranches_5ans_nb_sex!$1:$1048576,MATCH('SectorStat-Age-Hommes'!$A536,[1]age_tranches_5ans_nb_sex!$A:$A,0),26)/5</f>
        <v>23.999999999636398</v>
      </c>
      <c r="BH536">
        <f>INDEX([1]age_tranches_5ans_nb_sex!$1:$1048576,MATCH('SectorStat-Age-Hommes'!$A536,[1]age_tranches_5ans_nb_sex!$A:$A,0),26)/5</f>
        <v>23.999999999636398</v>
      </c>
      <c r="BI536">
        <f>INDEX([1]age_tranches_5ans_nb_sex!$1:$1048576,MATCH('SectorStat-Age-Hommes'!$A536,[1]age_tranches_5ans_nb_sex!$A:$A,0),26)/5</f>
        <v>23.999999999636398</v>
      </c>
      <c r="BJ536">
        <f>INDEX([1]age_tranches_5ans_nb_sex!$1:$1048576,MATCH('SectorStat-Age-Hommes'!$A536,[1]age_tranches_5ans_nb_sex!$A:$A,0),26)/5</f>
        <v>23.999999999636398</v>
      </c>
      <c r="BK536">
        <f>INDEX([1]age_tranches_5ans_nb_sex!$1:$1048576,MATCH('SectorStat-Age-Hommes'!$A536,[1]age_tranches_5ans_nb_sex!$A:$A,0),26)/5</f>
        <v>23.999999999636398</v>
      </c>
      <c r="BL536">
        <f>INDEX([1]age_tranches_5ans_nb_sex!$1:$1048576,MATCH('SectorStat-Age-Hommes'!$A536,[1]age_tranches_5ans_nb_sex!$A:$A,0),28)/5</f>
        <v>17.399999999873401</v>
      </c>
      <c r="BM536">
        <f>INDEX([1]age_tranches_5ans_nb_sex!$1:$1048576,MATCH('SectorStat-Age-Hommes'!$A536,[1]age_tranches_5ans_nb_sex!$A:$A,0),28)/5</f>
        <v>17.399999999873401</v>
      </c>
      <c r="BN536">
        <f>INDEX([1]age_tranches_5ans_nb_sex!$1:$1048576,MATCH('SectorStat-Age-Hommes'!$A536,[1]age_tranches_5ans_nb_sex!$A:$A,0),28)/5</f>
        <v>17.399999999873401</v>
      </c>
      <c r="BO536">
        <f>INDEX([1]age_tranches_5ans_nb_sex!$1:$1048576,MATCH('SectorStat-Age-Hommes'!$A536,[1]age_tranches_5ans_nb_sex!$A:$A,0),28)/5</f>
        <v>17.399999999873401</v>
      </c>
      <c r="BP536">
        <f>INDEX([1]age_tranches_5ans_nb_sex!$1:$1048576,MATCH('SectorStat-Age-Hommes'!$A536,[1]age_tranches_5ans_nb_sex!$A:$A,0),28)/5</f>
        <v>17.399999999873401</v>
      </c>
      <c r="BQ536">
        <f>INDEX([1]age_tranches_5ans_nb_sex!$1:$1048576,MATCH('SectorStat-Age-Hommes'!$A536,[1]age_tranches_5ans_nb_sex!$A:$A,0),30)/5</f>
        <v>15.1999999999524</v>
      </c>
      <c r="BR536">
        <f>INDEX([1]age_tranches_5ans_nb_sex!$1:$1048576,MATCH('SectorStat-Age-Hommes'!$A536,[1]age_tranches_5ans_nb_sex!$A:$A,0),30)/5</f>
        <v>15.1999999999524</v>
      </c>
      <c r="BS536">
        <f>INDEX([1]age_tranches_5ans_nb_sex!$1:$1048576,MATCH('SectorStat-Age-Hommes'!$A536,[1]age_tranches_5ans_nb_sex!$A:$A,0),30)/5</f>
        <v>15.1999999999524</v>
      </c>
      <c r="BT536">
        <f>INDEX([1]age_tranches_5ans_nb_sex!$1:$1048576,MATCH('SectorStat-Age-Hommes'!$A536,[1]age_tranches_5ans_nb_sex!$A:$A,0),30)/5</f>
        <v>15.1999999999524</v>
      </c>
      <c r="BU536">
        <f>INDEX([1]age_tranches_5ans_nb_sex!$1:$1048576,MATCH('SectorStat-Age-Hommes'!$A536,[1]age_tranches_5ans_nb_sex!$A:$A,0),30)/5</f>
        <v>15.1999999999524</v>
      </c>
      <c r="BV536">
        <f>INDEX([1]age_tranches_5ans_nb_sex!$1:$1048576,MATCH('SectorStat-Age-Hommes'!$A536,[1]age_tranches_5ans_nb_sex!$A:$A,0),32)/5</f>
        <v>8.200000000286801</v>
      </c>
      <c r="BW536">
        <f>INDEX([1]age_tranches_5ans_nb_sex!$1:$1048576,MATCH('SectorStat-Age-Hommes'!$A536,[1]age_tranches_5ans_nb_sex!$A:$A,0),32)/5</f>
        <v>8.200000000286801</v>
      </c>
      <c r="BX536">
        <f>INDEX([1]age_tranches_5ans_nb_sex!$1:$1048576,MATCH('SectorStat-Age-Hommes'!$A536,[1]age_tranches_5ans_nb_sex!$A:$A,0),32)/5</f>
        <v>8.200000000286801</v>
      </c>
      <c r="BY536">
        <f>INDEX([1]age_tranches_5ans_nb_sex!$1:$1048576,MATCH('SectorStat-Age-Hommes'!$A536,[1]age_tranches_5ans_nb_sex!$A:$A,0),32)/5</f>
        <v>8.200000000286801</v>
      </c>
      <c r="BZ536">
        <f>INDEX([1]age_tranches_5ans_nb_sex!$1:$1048576,MATCH('SectorStat-Age-Hommes'!$A536,[1]age_tranches_5ans_nb_sex!$A:$A,0),32)/5</f>
        <v>8.200000000286801</v>
      </c>
      <c r="CA536">
        <f>INDEX([1]age_tranches_5ans_nb_sex!$1:$1048576,MATCH('SectorStat-Age-Hommes'!$A536,[1]age_tranches_5ans_nb_sex!$A:$A,0),34)/5</f>
        <v>5.1999999996472006</v>
      </c>
      <c r="CB536">
        <f>INDEX([1]age_tranches_5ans_nb_sex!$1:$1048576,MATCH('SectorStat-Age-Hommes'!$A536,[1]age_tranches_5ans_nb_sex!$A:$A,0),34)/5</f>
        <v>5.1999999996472006</v>
      </c>
      <c r="CC536">
        <f>INDEX([1]age_tranches_5ans_nb_sex!$1:$1048576,MATCH('SectorStat-Age-Hommes'!$A536,[1]age_tranches_5ans_nb_sex!$A:$A,0),34)/5</f>
        <v>5.1999999996472006</v>
      </c>
      <c r="CD536">
        <f>INDEX([1]age_tranches_5ans_nb_sex!$1:$1048576,MATCH('SectorStat-Age-Hommes'!$A536,[1]age_tranches_5ans_nb_sex!$A:$A,0),34)/5</f>
        <v>5.1999999996472006</v>
      </c>
      <c r="CE536">
        <f>INDEX([1]age_tranches_5ans_nb_sex!$1:$1048576,MATCH('SectorStat-Age-Hommes'!$A536,[1]age_tranches_5ans_nb_sex!$A:$A,0),34)/5</f>
        <v>5.1999999996472006</v>
      </c>
      <c r="CF536">
        <f>INDEX([1]age_tranches_5ans_nb_sex!$1:$1048576,MATCH('SectorStat-Age-Hommes'!$A536,[1]age_tranches_5ans_nb_sex!$A:$A,0),36)/5</f>
        <v>4.3999999998420005</v>
      </c>
      <c r="CG536">
        <f>INDEX([1]age_tranches_5ans_nb_sex!$1:$1048576,MATCH('SectorStat-Age-Hommes'!$A536,[1]age_tranches_5ans_nb_sex!$A:$A,0),36)/5</f>
        <v>4.3999999998420005</v>
      </c>
      <c r="CH536">
        <f>INDEX([1]age_tranches_5ans_nb_sex!$1:$1048576,MATCH('SectorStat-Age-Hommes'!$A536,[1]age_tranches_5ans_nb_sex!$A:$A,0),36)/5</f>
        <v>4.3999999998420005</v>
      </c>
      <c r="CI536">
        <f>INDEX([1]age_tranches_5ans_nb_sex!$1:$1048576,MATCH('SectorStat-Age-Hommes'!$A536,[1]age_tranches_5ans_nb_sex!$A:$A,0),36)/5</f>
        <v>4.3999999998420005</v>
      </c>
      <c r="CJ536">
        <f>INDEX([1]age_tranches_5ans_nb_sex!$1:$1048576,MATCH('SectorStat-Age-Hommes'!$A536,[1]age_tranches_5ans_nb_sex!$A:$A,0),36)/5</f>
        <v>4.3999999998420005</v>
      </c>
      <c r="CK536">
        <f>INDEX([1]age_tranches_5ans_nb_sex!$1:$1048576,MATCH('SectorStat-Age-Hommes'!$A536,[1]age_tranches_5ans_nb_sex!$A:$A,0),38)/5</f>
        <v>0.79999999980519998</v>
      </c>
      <c r="CL536">
        <f>INDEX([1]age_tranches_5ans_nb_sex!$1:$1048576,MATCH('SectorStat-Age-Hommes'!$A536,[1]age_tranches_5ans_nb_sex!$A:$A,0),38)/5</f>
        <v>0.79999999980519998</v>
      </c>
      <c r="CM536">
        <f>INDEX([1]age_tranches_5ans_nb_sex!$1:$1048576,MATCH('SectorStat-Age-Hommes'!$A536,[1]age_tranches_5ans_nb_sex!$A:$A,0),38)/5</f>
        <v>0.79999999980519998</v>
      </c>
      <c r="CN536">
        <f>INDEX([1]age_tranches_5ans_nb_sex!$1:$1048576,MATCH('SectorStat-Age-Hommes'!$A536,[1]age_tranches_5ans_nb_sex!$A:$A,0),38)/5</f>
        <v>0.79999999980519998</v>
      </c>
      <c r="CO536">
        <f>INDEX([1]age_tranches_5ans_nb_sex!$1:$1048576,MATCH('SectorStat-Age-Hommes'!$A536,[1]age_tranches_5ans_nb_sex!$A:$A,0),38)/5</f>
        <v>0.79999999980519998</v>
      </c>
      <c r="CP536" s="2">
        <f>INDEX([1]age_tranches_5ans_nb_sex!$1:$1048576,MATCH('SectorStat-Age-Hommes'!$A536,[1]age_tranches_5ans_nb_sex!$A:$A,0),40)/5</f>
        <v>0.79999999980519998</v>
      </c>
      <c r="CQ536" s="2">
        <f>INDEX([1]age_tranches_5ans_nb_sex!$1:$1048576,MATCH('SectorStat-Age-Hommes'!$A536,[1]age_tranches_5ans_nb_sex!$A:$A,0),40)/5</f>
        <v>0.79999999980519998</v>
      </c>
      <c r="CR536" s="2">
        <f>INDEX([1]age_tranches_5ans_nb_sex!$1:$1048576,MATCH('SectorStat-Age-Hommes'!$A536,[1]age_tranches_5ans_nb_sex!$A:$A,0),40)/5</f>
        <v>0.79999999980519998</v>
      </c>
      <c r="CS536" s="2">
        <f>INDEX([1]age_tranches_5ans_nb_sex!$1:$1048576,MATCH('SectorStat-Age-Hommes'!$A536,[1]age_tranches_5ans_nb_sex!$A:$A,0),40)/5</f>
        <v>0.79999999980519998</v>
      </c>
      <c r="CT536" s="2">
        <f>INDEX([1]age_tranches_5ans_nb_sex!$1:$1048576,MATCH('SectorStat-Age-Hommes'!$A536,[1]age_tranches_5ans_nb_sex!$A:$A,0),40)/5</f>
        <v>0.79999999980519998</v>
      </c>
      <c r="CZ536" s="3"/>
      <c r="DA536" s="3"/>
      <c r="DB536" s="3"/>
      <c r="DC536" s="3"/>
      <c r="DD536" s="3"/>
    </row>
    <row r="537" spans="1:108" x14ac:dyDescent="0.35">
      <c r="A537" s="1" t="s">
        <v>1056</v>
      </c>
      <c r="B537" s="1" t="s">
        <v>1057</v>
      </c>
      <c r="C537" t="str">
        <f>INDEX([1]SectorStat!$1:$1048576,MATCH('[1]Distribution ages'!$A537,[1]SectorStat!$B:$B,0),4)</f>
        <v>Schaerbeek</v>
      </c>
      <c r="D537">
        <f>INDEX([1]age_tranches_5ans_nb_sex!$1:$1048576,MATCH('SectorStat-Age-Hommes'!$A537,[1]age_tranches_5ans_nb_sex!$A:$A,0),4)/5</f>
        <v>19.7999999999968</v>
      </c>
      <c r="E537">
        <f>INDEX([1]age_tranches_5ans_nb_sex!$1:$1048576,MATCH('SectorStat-Age-Hommes'!$A537,[1]age_tranches_5ans_nb_sex!$A:$A,0),4)/5</f>
        <v>19.7999999999968</v>
      </c>
      <c r="F537">
        <f>INDEX([1]age_tranches_5ans_nb_sex!$1:$1048576,MATCH('SectorStat-Age-Hommes'!$A537,[1]age_tranches_5ans_nb_sex!$A:$A,0),4)/5</f>
        <v>19.7999999999968</v>
      </c>
      <c r="G537">
        <f>INDEX([1]age_tranches_5ans_nb_sex!$1:$1048576,MATCH('SectorStat-Age-Hommes'!$A537,[1]age_tranches_5ans_nb_sex!$A:$A,0),4)/5</f>
        <v>19.7999999999968</v>
      </c>
      <c r="H537">
        <f>INDEX([1]age_tranches_5ans_nb_sex!$1:$1048576,MATCH('SectorStat-Age-Hommes'!$A537,[1]age_tranches_5ans_nb_sex!$A:$A,0),4)/5</f>
        <v>19.7999999999968</v>
      </c>
      <c r="I537">
        <f>INDEX([1]age_tranches_5ans_nb_sex!$1:$1048576,MATCH('SectorStat-Age-Hommes'!$A537,[1]age_tranches_5ans_nb_sex!$A:$A,0),6)/5</f>
        <v>17.000000000156799</v>
      </c>
      <c r="J537">
        <f>INDEX([1]age_tranches_5ans_nb_sex!$1:$1048576,MATCH('SectorStat-Age-Hommes'!$A537,[1]age_tranches_5ans_nb_sex!$A:$A,0),6)/5</f>
        <v>17.000000000156799</v>
      </c>
      <c r="K537">
        <f>INDEX([1]age_tranches_5ans_nb_sex!$1:$1048576,MATCH('SectorStat-Age-Hommes'!$A537,[1]age_tranches_5ans_nb_sex!$A:$A,0),6)/5</f>
        <v>17.000000000156799</v>
      </c>
      <c r="L537">
        <f>INDEX([1]age_tranches_5ans_nb_sex!$1:$1048576,MATCH('SectorStat-Age-Hommes'!$A537,[1]age_tranches_5ans_nb_sex!$A:$A,0),6)/5</f>
        <v>17.000000000156799</v>
      </c>
      <c r="M537">
        <f>INDEX([1]age_tranches_5ans_nb_sex!$1:$1048576,MATCH('SectorStat-Age-Hommes'!$A537,[1]age_tranches_5ans_nb_sex!$A:$A,0),6)/5</f>
        <v>17.000000000156799</v>
      </c>
      <c r="N537">
        <f>INDEX([1]age_tranches_5ans_nb_sex!$1:$1048576,MATCH('SectorStat-Age-Hommes'!$A537,[1]age_tranches_5ans_nb_sex!$A:$A,0),8)/5</f>
        <v>13.599999999927999</v>
      </c>
      <c r="O537">
        <f>INDEX([1]age_tranches_5ans_nb_sex!$1:$1048576,MATCH('SectorStat-Age-Hommes'!$A537,[1]age_tranches_5ans_nb_sex!$A:$A,0),8)/5</f>
        <v>13.599999999927999</v>
      </c>
      <c r="P537">
        <f>INDEX([1]age_tranches_5ans_nb_sex!$1:$1048576,MATCH('SectorStat-Age-Hommes'!$A537,[1]age_tranches_5ans_nb_sex!$A:$A,0),8)/5</f>
        <v>13.599999999927999</v>
      </c>
      <c r="Q537">
        <f>INDEX([1]age_tranches_5ans_nb_sex!$1:$1048576,MATCH('SectorStat-Age-Hommes'!$A537,[1]age_tranches_5ans_nb_sex!$A:$A,0),8)/5</f>
        <v>13.599999999927999</v>
      </c>
      <c r="R537">
        <f>INDEX([1]age_tranches_5ans_nb_sex!$1:$1048576,MATCH('SectorStat-Age-Hommes'!$A537,[1]age_tranches_5ans_nb_sex!$A:$A,0),8)/5</f>
        <v>13.599999999927999</v>
      </c>
      <c r="S537">
        <f>INDEX([1]age_tranches_5ans_nb_sex!$1:$1048576,MATCH('SectorStat-Age-Hommes'!$A537,[1]age_tranches_5ans_nb_sex!$A:$A,0),10)/5</f>
        <v>13.3999999997984</v>
      </c>
      <c r="T537">
        <f>INDEX([1]age_tranches_5ans_nb_sex!$1:$1048576,MATCH('SectorStat-Age-Hommes'!$A537,[1]age_tranches_5ans_nb_sex!$A:$A,0),10)/5</f>
        <v>13.3999999997984</v>
      </c>
      <c r="U537">
        <f>INDEX([1]age_tranches_5ans_nb_sex!$1:$1048576,MATCH('SectorStat-Age-Hommes'!$A537,[1]age_tranches_5ans_nb_sex!$A:$A,0),10)/5</f>
        <v>13.3999999997984</v>
      </c>
      <c r="V537">
        <f>INDEX([1]age_tranches_5ans_nb_sex!$1:$1048576,MATCH('SectorStat-Age-Hommes'!$A537,[1]age_tranches_5ans_nb_sex!$A:$A,0),10)/5</f>
        <v>13.3999999997984</v>
      </c>
      <c r="W537">
        <f>INDEX([1]age_tranches_5ans_nb_sex!$1:$1048576,MATCH('SectorStat-Age-Hommes'!$A537,[1]age_tranches_5ans_nb_sex!$A:$A,0),10)/5</f>
        <v>13.3999999997984</v>
      </c>
      <c r="X537">
        <f>INDEX([1]age_tranches_5ans_nb_sex!$1:$1048576,MATCH('SectorStat-Age-Hommes'!$A537,[1]age_tranches_5ans_nb_sex!$A:$A,0),10)/5</f>
        <v>13.3999999997984</v>
      </c>
      <c r="Y537">
        <f>INDEX([1]age_tranches_5ans_nb_sex!$1:$1048576,MATCH('SectorStat-Age-Hommes'!$A537,[1]age_tranches_5ans_nb_sex!$A:$A,0),12)/5</f>
        <v>13.200000000162401</v>
      </c>
      <c r="Z537">
        <f>INDEX([1]age_tranches_5ans_nb_sex!$1:$1048576,MATCH('SectorStat-Age-Hommes'!$A537,[1]age_tranches_5ans_nb_sex!$A:$A,0),12)/5</f>
        <v>13.200000000162401</v>
      </c>
      <c r="AA537">
        <f>INDEX([1]age_tranches_5ans_nb_sex!$1:$1048576,MATCH('SectorStat-Age-Hommes'!$A537,[1]age_tranches_5ans_nb_sex!$A:$A,0),12)/5</f>
        <v>13.200000000162401</v>
      </c>
      <c r="AB537">
        <f>INDEX([1]age_tranches_5ans_nb_sex!$1:$1048576,MATCH('SectorStat-Age-Hommes'!$A537,[1]age_tranches_5ans_nb_sex!$A:$A,0),12)/5</f>
        <v>13.200000000162401</v>
      </c>
      <c r="AC537">
        <f>INDEX([1]age_tranches_5ans_nb_sex!$1:$1048576,MATCH('SectorStat-Age-Hommes'!$A537,[1]age_tranches_5ans_nb_sex!$A:$A,0),14)/5</f>
        <v>20.800000000151201</v>
      </c>
      <c r="AD537">
        <f>INDEX([1]age_tranches_5ans_nb_sex!$1:$1048576,MATCH('SectorStat-Age-Hommes'!$A537,[1]age_tranches_5ans_nb_sex!$A:$A,0),14)/5</f>
        <v>20.800000000151201</v>
      </c>
      <c r="AE537">
        <f>INDEX([1]age_tranches_5ans_nb_sex!$1:$1048576,MATCH('SectorStat-Age-Hommes'!$A537,[1]age_tranches_5ans_nb_sex!$A:$A,0),14)/5</f>
        <v>20.800000000151201</v>
      </c>
      <c r="AF537">
        <f>INDEX([1]age_tranches_5ans_nb_sex!$1:$1048576,MATCH('SectorStat-Age-Hommes'!$A537,[1]age_tranches_5ans_nb_sex!$A:$A,0),14)/5</f>
        <v>20.800000000151201</v>
      </c>
      <c r="AG537">
        <f>INDEX([1]age_tranches_5ans_nb_sex!$1:$1048576,MATCH('SectorStat-Age-Hommes'!$A537,[1]age_tranches_5ans_nb_sex!$A:$A,0),14)/5</f>
        <v>20.800000000151201</v>
      </c>
      <c r="AH537">
        <f>INDEX([1]age_tranches_5ans_nb_sex!$1:$1048576,MATCH('SectorStat-Age-Hommes'!$A537,[1]age_tranches_5ans_nb_sex!$A:$A,0),16)/5</f>
        <v>26.399999999831202</v>
      </c>
      <c r="AI537">
        <f>INDEX([1]age_tranches_5ans_nb_sex!$1:$1048576,MATCH('SectorStat-Age-Hommes'!$A537,[1]age_tranches_5ans_nb_sex!$A:$A,0),16)/5</f>
        <v>26.399999999831202</v>
      </c>
      <c r="AJ537">
        <f>INDEX([1]age_tranches_5ans_nb_sex!$1:$1048576,MATCH('SectorStat-Age-Hommes'!$A537,[1]age_tranches_5ans_nb_sex!$A:$A,0),16)/5</f>
        <v>26.399999999831202</v>
      </c>
      <c r="AK537">
        <f>INDEX([1]age_tranches_5ans_nb_sex!$1:$1048576,MATCH('SectorStat-Age-Hommes'!$A537,[1]age_tranches_5ans_nb_sex!$A:$A,0),16)/5</f>
        <v>26.399999999831202</v>
      </c>
      <c r="AL537">
        <f>INDEX([1]age_tranches_5ans_nb_sex!$1:$1048576,MATCH('SectorStat-Age-Hommes'!$A537,[1]age_tranches_5ans_nb_sex!$A:$A,0),16)/5</f>
        <v>26.399999999831202</v>
      </c>
      <c r="AM537">
        <f>INDEX([1]age_tranches_5ans_nb_sex!$1:$1048576,MATCH('SectorStat-Age-Hommes'!$A537,[1]age_tranches_5ans_nb_sex!$A:$A,0),18)/5</f>
        <v>18.199999999947199</v>
      </c>
      <c r="AN537">
        <f>INDEX([1]age_tranches_5ans_nb_sex!$1:$1048576,MATCH('SectorStat-Age-Hommes'!$A537,[1]age_tranches_5ans_nb_sex!$A:$A,0),18)/5</f>
        <v>18.199999999947199</v>
      </c>
      <c r="AO537">
        <f>INDEX([1]age_tranches_5ans_nb_sex!$1:$1048576,MATCH('SectorStat-Age-Hommes'!$A537,[1]age_tranches_5ans_nb_sex!$A:$A,0),18)/5</f>
        <v>18.199999999947199</v>
      </c>
      <c r="AP537">
        <f>INDEX([1]age_tranches_5ans_nb_sex!$1:$1048576,MATCH('SectorStat-Age-Hommes'!$A537,[1]age_tranches_5ans_nb_sex!$A:$A,0),18)/5</f>
        <v>18.199999999947199</v>
      </c>
      <c r="AQ537">
        <f>INDEX([1]age_tranches_5ans_nb_sex!$1:$1048576,MATCH('SectorStat-Age-Hommes'!$A537,[1]age_tranches_5ans_nb_sex!$A:$A,0),18)/5</f>
        <v>18.199999999947199</v>
      </c>
      <c r="AR537">
        <f>INDEX([1]age_tranches_5ans_nb_sex!$1:$1048576,MATCH('SectorStat-Age-Hommes'!$A537,[1]age_tranches_5ans_nb_sex!$A:$A,0),20)/5</f>
        <v>16.000000000002398</v>
      </c>
      <c r="AS537">
        <f>INDEX([1]age_tranches_5ans_nb_sex!$1:$1048576,MATCH('SectorStat-Age-Hommes'!$A537,[1]age_tranches_5ans_nb_sex!$A:$A,0),20)/5</f>
        <v>16.000000000002398</v>
      </c>
      <c r="AT537">
        <f>INDEX([1]age_tranches_5ans_nb_sex!$1:$1048576,MATCH('SectorStat-Age-Hommes'!$A537,[1]age_tranches_5ans_nb_sex!$A:$A,0),20)/5</f>
        <v>16.000000000002398</v>
      </c>
      <c r="AU537">
        <f>INDEX([1]age_tranches_5ans_nb_sex!$1:$1048576,MATCH('SectorStat-Age-Hommes'!$A537,[1]age_tranches_5ans_nb_sex!$A:$A,0),20)/5</f>
        <v>16.000000000002398</v>
      </c>
      <c r="AV537">
        <f>INDEX([1]age_tranches_5ans_nb_sex!$1:$1048576,MATCH('SectorStat-Age-Hommes'!$A537,[1]age_tranches_5ans_nb_sex!$A:$A,0),20)/5</f>
        <v>16.000000000002398</v>
      </c>
      <c r="AW537">
        <f>INDEX([1]age_tranches_5ans_nb_sex!$1:$1048576,MATCH('SectorStat-Age-Hommes'!$A537,[1]age_tranches_5ans_nb_sex!$A:$A,0),22)/5</f>
        <v>20.000000000126398</v>
      </c>
      <c r="AX537">
        <f>INDEX([1]age_tranches_5ans_nb_sex!$1:$1048576,MATCH('SectorStat-Age-Hommes'!$A537,[1]age_tranches_5ans_nb_sex!$A:$A,0),22)/5</f>
        <v>20.000000000126398</v>
      </c>
      <c r="AY537">
        <f>INDEX([1]age_tranches_5ans_nb_sex!$1:$1048576,MATCH('SectorStat-Age-Hommes'!$A537,[1]age_tranches_5ans_nb_sex!$A:$A,0),22)/5</f>
        <v>20.000000000126398</v>
      </c>
      <c r="AZ537">
        <f>INDEX([1]age_tranches_5ans_nb_sex!$1:$1048576,MATCH('SectorStat-Age-Hommes'!$A537,[1]age_tranches_5ans_nb_sex!$A:$A,0),22)/5</f>
        <v>20.000000000126398</v>
      </c>
      <c r="BA537">
        <f>INDEX([1]age_tranches_5ans_nb_sex!$1:$1048576,MATCH('SectorStat-Age-Hommes'!$A537,[1]age_tranches_5ans_nb_sex!$A:$A,0),22)/5</f>
        <v>20.000000000126398</v>
      </c>
      <c r="BB537">
        <f>INDEX([1]age_tranches_5ans_nb_sex!$1:$1048576,MATCH('SectorStat-Age-Hommes'!$A537,[1]age_tranches_5ans_nb_sex!$A:$A,0),24)/5</f>
        <v>16.599999999897602</v>
      </c>
      <c r="BC537">
        <f>INDEX([1]age_tranches_5ans_nb_sex!$1:$1048576,MATCH('SectorStat-Age-Hommes'!$A537,[1]age_tranches_5ans_nb_sex!$A:$A,0),24)/5</f>
        <v>16.599999999897602</v>
      </c>
      <c r="BD537">
        <f>INDEX([1]age_tranches_5ans_nb_sex!$1:$1048576,MATCH('SectorStat-Age-Hommes'!$A537,[1]age_tranches_5ans_nb_sex!$A:$A,0),24)/5</f>
        <v>16.599999999897602</v>
      </c>
      <c r="BE537">
        <f>INDEX([1]age_tranches_5ans_nb_sex!$1:$1048576,MATCH('SectorStat-Age-Hommes'!$A537,[1]age_tranches_5ans_nb_sex!$A:$A,0),24)/5</f>
        <v>16.599999999897602</v>
      </c>
      <c r="BF537">
        <f>INDEX([1]age_tranches_5ans_nb_sex!$1:$1048576,MATCH('SectorStat-Age-Hommes'!$A537,[1]age_tranches_5ans_nb_sex!$A:$A,0),24)/5</f>
        <v>16.599999999897602</v>
      </c>
      <c r="BG537">
        <f>INDEX([1]age_tranches_5ans_nb_sex!$1:$1048576,MATCH('SectorStat-Age-Hommes'!$A537,[1]age_tranches_5ans_nb_sex!$A:$A,0),26)/5</f>
        <v>12.599999999773599</v>
      </c>
      <c r="BH537">
        <f>INDEX([1]age_tranches_5ans_nb_sex!$1:$1048576,MATCH('SectorStat-Age-Hommes'!$A537,[1]age_tranches_5ans_nb_sex!$A:$A,0),26)/5</f>
        <v>12.599999999773599</v>
      </c>
      <c r="BI537">
        <f>INDEX([1]age_tranches_5ans_nb_sex!$1:$1048576,MATCH('SectorStat-Age-Hommes'!$A537,[1]age_tranches_5ans_nb_sex!$A:$A,0),26)/5</f>
        <v>12.599999999773599</v>
      </c>
      <c r="BJ537">
        <f>INDEX([1]age_tranches_5ans_nb_sex!$1:$1048576,MATCH('SectorStat-Age-Hommes'!$A537,[1]age_tranches_5ans_nb_sex!$A:$A,0),26)/5</f>
        <v>12.599999999773599</v>
      </c>
      <c r="BK537">
        <f>INDEX([1]age_tranches_5ans_nb_sex!$1:$1048576,MATCH('SectorStat-Age-Hommes'!$A537,[1]age_tranches_5ans_nb_sex!$A:$A,0),26)/5</f>
        <v>12.599999999773599</v>
      </c>
      <c r="BL537">
        <f>INDEX([1]age_tranches_5ans_nb_sex!$1:$1048576,MATCH('SectorStat-Age-Hommes'!$A537,[1]age_tranches_5ans_nb_sex!$A:$A,0),28)/5</f>
        <v>10.3999999998288</v>
      </c>
      <c r="BM537">
        <f>INDEX([1]age_tranches_5ans_nb_sex!$1:$1048576,MATCH('SectorStat-Age-Hommes'!$A537,[1]age_tranches_5ans_nb_sex!$A:$A,0),28)/5</f>
        <v>10.3999999998288</v>
      </c>
      <c r="BN537">
        <f>INDEX([1]age_tranches_5ans_nb_sex!$1:$1048576,MATCH('SectorStat-Age-Hommes'!$A537,[1]age_tranches_5ans_nb_sex!$A:$A,0),28)/5</f>
        <v>10.3999999998288</v>
      </c>
      <c r="BO537">
        <f>INDEX([1]age_tranches_5ans_nb_sex!$1:$1048576,MATCH('SectorStat-Age-Hommes'!$A537,[1]age_tranches_5ans_nb_sex!$A:$A,0),28)/5</f>
        <v>10.3999999998288</v>
      </c>
      <c r="BP537">
        <f>INDEX([1]age_tranches_5ans_nb_sex!$1:$1048576,MATCH('SectorStat-Age-Hommes'!$A537,[1]age_tranches_5ans_nb_sex!$A:$A,0),28)/5</f>
        <v>10.3999999998288</v>
      </c>
      <c r="BQ537">
        <f>INDEX([1]age_tranches_5ans_nb_sex!$1:$1048576,MATCH('SectorStat-Age-Hommes'!$A537,[1]age_tranches_5ans_nb_sex!$A:$A,0),30)/5</f>
        <v>4.9999999997847997</v>
      </c>
      <c r="BR537">
        <f>INDEX([1]age_tranches_5ans_nb_sex!$1:$1048576,MATCH('SectorStat-Age-Hommes'!$A537,[1]age_tranches_5ans_nb_sex!$A:$A,0),30)/5</f>
        <v>4.9999999997847997</v>
      </c>
      <c r="BS537">
        <f>INDEX([1]age_tranches_5ans_nb_sex!$1:$1048576,MATCH('SectorStat-Age-Hommes'!$A537,[1]age_tranches_5ans_nb_sex!$A:$A,0),30)/5</f>
        <v>4.9999999997847997</v>
      </c>
      <c r="BT537">
        <f>INDEX([1]age_tranches_5ans_nb_sex!$1:$1048576,MATCH('SectorStat-Age-Hommes'!$A537,[1]age_tranches_5ans_nb_sex!$A:$A,0),30)/5</f>
        <v>4.9999999997847997</v>
      </c>
      <c r="BU537">
        <f>INDEX([1]age_tranches_5ans_nb_sex!$1:$1048576,MATCH('SectorStat-Age-Hommes'!$A537,[1]age_tranches_5ans_nb_sex!$A:$A,0),30)/5</f>
        <v>4.9999999997847997</v>
      </c>
      <c r="BV537">
        <f>INDEX([1]age_tranches_5ans_nb_sex!$1:$1048576,MATCH('SectorStat-Age-Hommes'!$A537,[1]age_tranches_5ans_nb_sex!$A:$A,0),32)/5</f>
        <v>5.4000000000440007</v>
      </c>
      <c r="BW537">
        <f>INDEX([1]age_tranches_5ans_nb_sex!$1:$1048576,MATCH('SectorStat-Age-Hommes'!$A537,[1]age_tranches_5ans_nb_sex!$A:$A,0),32)/5</f>
        <v>5.4000000000440007</v>
      </c>
      <c r="BX537">
        <f>INDEX([1]age_tranches_5ans_nb_sex!$1:$1048576,MATCH('SectorStat-Age-Hommes'!$A537,[1]age_tranches_5ans_nb_sex!$A:$A,0),32)/5</f>
        <v>5.4000000000440007</v>
      </c>
      <c r="BY537">
        <f>INDEX([1]age_tranches_5ans_nb_sex!$1:$1048576,MATCH('SectorStat-Age-Hommes'!$A537,[1]age_tranches_5ans_nb_sex!$A:$A,0),32)/5</f>
        <v>5.4000000000440007</v>
      </c>
      <c r="BZ537">
        <f>INDEX([1]age_tranches_5ans_nb_sex!$1:$1048576,MATCH('SectorStat-Age-Hommes'!$A537,[1]age_tranches_5ans_nb_sex!$A:$A,0),32)/5</f>
        <v>5.4000000000440007</v>
      </c>
      <c r="CA537">
        <f>INDEX([1]age_tranches_5ans_nb_sex!$1:$1048576,MATCH('SectorStat-Age-Hommes'!$A537,[1]age_tranches_5ans_nb_sex!$A:$A,0),34)/5</f>
        <v>4.6000000000192003</v>
      </c>
      <c r="CB537">
        <f>INDEX([1]age_tranches_5ans_nb_sex!$1:$1048576,MATCH('SectorStat-Age-Hommes'!$A537,[1]age_tranches_5ans_nb_sex!$A:$A,0),34)/5</f>
        <v>4.6000000000192003</v>
      </c>
      <c r="CC537">
        <f>INDEX([1]age_tranches_5ans_nb_sex!$1:$1048576,MATCH('SectorStat-Age-Hommes'!$A537,[1]age_tranches_5ans_nb_sex!$A:$A,0),34)/5</f>
        <v>4.6000000000192003</v>
      </c>
      <c r="CD537">
        <f>INDEX([1]age_tranches_5ans_nb_sex!$1:$1048576,MATCH('SectorStat-Age-Hommes'!$A537,[1]age_tranches_5ans_nb_sex!$A:$A,0),34)/5</f>
        <v>4.6000000000192003</v>
      </c>
      <c r="CE537">
        <f>INDEX([1]age_tranches_5ans_nb_sex!$1:$1048576,MATCH('SectorStat-Age-Hommes'!$A537,[1]age_tranches_5ans_nb_sex!$A:$A,0),34)/5</f>
        <v>4.6000000000192003</v>
      </c>
      <c r="CF537">
        <f>INDEX([1]age_tranches_5ans_nb_sex!$1:$1048576,MATCH('SectorStat-Age-Hommes'!$A537,[1]age_tranches_5ans_nb_sex!$A:$A,0),36)/5</f>
        <v>2.1999999999447999</v>
      </c>
      <c r="CG537">
        <f>INDEX([1]age_tranches_5ans_nb_sex!$1:$1048576,MATCH('SectorStat-Age-Hommes'!$A537,[1]age_tranches_5ans_nb_sex!$A:$A,0),36)/5</f>
        <v>2.1999999999447999</v>
      </c>
      <c r="CH537">
        <f>INDEX([1]age_tranches_5ans_nb_sex!$1:$1048576,MATCH('SectorStat-Age-Hommes'!$A537,[1]age_tranches_5ans_nb_sex!$A:$A,0),36)/5</f>
        <v>2.1999999999447999</v>
      </c>
      <c r="CI537">
        <f>INDEX([1]age_tranches_5ans_nb_sex!$1:$1048576,MATCH('SectorStat-Age-Hommes'!$A537,[1]age_tranches_5ans_nb_sex!$A:$A,0),36)/5</f>
        <v>2.1999999999447999</v>
      </c>
      <c r="CJ537">
        <f>INDEX([1]age_tranches_5ans_nb_sex!$1:$1048576,MATCH('SectorStat-Age-Hommes'!$A537,[1]age_tranches_5ans_nb_sex!$A:$A,0),36)/5</f>
        <v>2.1999999999447999</v>
      </c>
      <c r="CK537">
        <f>INDEX([1]age_tranches_5ans_nb_sex!$1:$1048576,MATCH('SectorStat-Age-Hommes'!$A537,[1]age_tranches_5ans_nb_sex!$A:$A,0),38)/5</f>
        <v>1.3999999999200001</v>
      </c>
      <c r="CL537">
        <f>INDEX([1]age_tranches_5ans_nb_sex!$1:$1048576,MATCH('SectorStat-Age-Hommes'!$A537,[1]age_tranches_5ans_nb_sex!$A:$A,0),38)/5</f>
        <v>1.3999999999200001</v>
      </c>
      <c r="CM537">
        <f>INDEX([1]age_tranches_5ans_nb_sex!$1:$1048576,MATCH('SectorStat-Age-Hommes'!$A537,[1]age_tranches_5ans_nb_sex!$A:$A,0),38)/5</f>
        <v>1.3999999999200001</v>
      </c>
      <c r="CN537">
        <f>INDEX([1]age_tranches_5ans_nb_sex!$1:$1048576,MATCH('SectorStat-Age-Hommes'!$A537,[1]age_tranches_5ans_nb_sex!$A:$A,0),38)/5</f>
        <v>1.3999999999200001</v>
      </c>
      <c r="CO537">
        <f>INDEX([1]age_tranches_5ans_nb_sex!$1:$1048576,MATCH('SectorStat-Age-Hommes'!$A537,[1]age_tranches_5ans_nb_sex!$A:$A,0),38)/5</f>
        <v>1.3999999999200001</v>
      </c>
      <c r="CP537" s="2">
        <f>INDEX([1]age_tranches_5ans_nb_sex!$1:$1048576,MATCH('SectorStat-Age-Hommes'!$A537,[1]age_tranches_5ans_nb_sex!$A:$A,0),40)/5</f>
        <v>0.59999999989520014</v>
      </c>
      <c r="CQ537" s="2">
        <f>INDEX([1]age_tranches_5ans_nb_sex!$1:$1048576,MATCH('SectorStat-Age-Hommes'!$A537,[1]age_tranches_5ans_nb_sex!$A:$A,0),40)/5</f>
        <v>0.59999999989520014</v>
      </c>
      <c r="CR537" s="2">
        <f>INDEX([1]age_tranches_5ans_nb_sex!$1:$1048576,MATCH('SectorStat-Age-Hommes'!$A537,[1]age_tranches_5ans_nb_sex!$A:$A,0),40)/5</f>
        <v>0.59999999989520014</v>
      </c>
      <c r="CS537" s="2">
        <f>INDEX([1]age_tranches_5ans_nb_sex!$1:$1048576,MATCH('SectorStat-Age-Hommes'!$A537,[1]age_tranches_5ans_nb_sex!$A:$A,0),40)/5</f>
        <v>0.59999999989520014</v>
      </c>
      <c r="CT537" s="2">
        <f>INDEX([1]age_tranches_5ans_nb_sex!$1:$1048576,MATCH('SectorStat-Age-Hommes'!$A537,[1]age_tranches_5ans_nb_sex!$A:$A,0),40)/5</f>
        <v>0.59999999989520014</v>
      </c>
      <c r="CZ537" s="3"/>
      <c r="DA537" s="3"/>
      <c r="DB537" s="3"/>
      <c r="DC537" s="3"/>
      <c r="DD537" s="3"/>
    </row>
    <row r="538" spans="1:108" x14ac:dyDescent="0.35">
      <c r="A538" s="1" t="s">
        <v>1058</v>
      </c>
      <c r="B538" s="1" t="s">
        <v>1059</v>
      </c>
      <c r="C538" t="str">
        <f>INDEX([1]SectorStat!$1:$1048576,MATCH('[1]Distribution ages'!$A538,[1]SectorStat!$B:$B,0),4)</f>
        <v>Schaerbeek</v>
      </c>
      <c r="D538">
        <f>INDEX([1]age_tranches_5ans_nb_sex!$1:$1048576,MATCH('SectorStat-Age-Hommes'!$A538,[1]age_tranches_5ans_nb_sex!$A:$A,0),4)/5</f>
        <v>38.6000000001468</v>
      </c>
      <c r="E538">
        <f>INDEX([1]age_tranches_5ans_nb_sex!$1:$1048576,MATCH('SectorStat-Age-Hommes'!$A538,[1]age_tranches_5ans_nb_sex!$A:$A,0),4)/5</f>
        <v>38.6000000001468</v>
      </c>
      <c r="F538">
        <f>INDEX([1]age_tranches_5ans_nb_sex!$1:$1048576,MATCH('SectorStat-Age-Hommes'!$A538,[1]age_tranches_5ans_nb_sex!$A:$A,0),4)/5</f>
        <v>38.6000000001468</v>
      </c>
      <c r="G538">
        <f>INDEX([1]age_tranches_5ans_nb_sex!$1:$1048576,MATCH('SectorStat-Age-Hommes'!$A538,[1]age_tranches_5ans_nb_sex!$A:$A,0),4)/5</f>
        <v>38.6000000001468</v>
      </c>
      <c r="H538">
        <f>INDEX([1]age_tranches_5ans_nb_sex!$1:$1048576,MATCH('SectorStat-Age-Hommes'!$A538,[1]age_tranches_5ans_nb_sex!$A:$A,0),4)/5</f>
        <v>38.6000000001468</v>
      </c>
      <c r="I538">
        <f>INDEX([1]age_tranches_5ans_nb_sex!$1:$1048576,MATCH('SectorStat-Age-Hommes'!$A538,[1]age_tranches_5ans_nb_sex!$A:$A,0),6)/5</f>
        <v>33.599999999701197</v>
      </c>
      <c r="J538">
        <f>INDEX([1]age_tranches_5ans_nb_sex!$1:$1048576,MATCH('SectorStat-Age-Hommes'!$A538,[1]age_tranches_5ans_nb_sex!$A:$A,0),6)/5</f>
        <v>33.599999999701197</v>
      </c>
      <c r="K538">
        <f>INDEX([1]age_tranches_5ans_nb_sex!$1:$1048576,MATCH('SectorStat-Age-Hommes'!$A538,[1]age_tranches_5ans_nb_sex!$A:$A,0),6)/5</f>
        <v>33.599999999701197</v>
      </c>
      <c r="L538">
        <f>INDEX([1]age_tranches_5ans_nb_sex!$1:$1048576,MATCH('SectorStat-Age-Hommes'!$A538,[1]age_tranches_5ans_nb_sex!$A:$A,0),6)/5</f>
        <v>33.599999999701197</v>
      </c>
      <c r="M538">
        <f>INDEX([1]age_tranches_5ans_nb_sex!$1:$1048576,MATCH('SectorStat-Age-Hommes'!$A538,[1]age_tranches_5ans_nb_sex!$A:$A,0),6)/5</f>
        <v>33.599999999701197</v>
      </c>
      <c r="N538">
        <f>INDEX([1]age_tranches_5ans_nb_sex!$1:$1048576,MATCH('SectorStat-Age-Hommes'!$A538,[1]age_tranches_5ans_nb_sex!$A:$A,0),8)/5</f>
        <v>29.400000000280198</v>
      </c>
      <c r="O538">
        <f>INDEX([1]age_tranches_5ans_nb_sex!$1:$1048576,MATCH('SectorStat-Age-Hommes'!$A538,[1]age_tranches_5ans_nb_sex!$A:$A,0),8)/5</f>
        <v>29.400000000280198</v>
      </c>
      <c r="P538">
        <f>INDEX([1]age_tranches_5ans_nb_sex!$1:$1048576,MATCH('SectorStat-Age-Hommes'!$A538,[1]age_tranches_5ans_nb_sex!$A:$A,0),8)/5</f>
        <v>29.400000000280198</v>
      </c>
      <c r="Q538">
        <f>INDEX([1]age_tranches_5ans_nb_sex!$1:$1048576,MATCH('SectorStat-Age-Hommes'!$A538,[1]age_tranches_5ans_nb_sex!$A:$A,0),8)/5</f>
        <v>29.400000000280198</v>
      </c>
      <c r="R538">
        <f>INDEX([1]age_tranches_5ans_nb_sex!$1:$1048576,MATCH('SectorStat-Age-Hommes'!$A538,[1]age_tranches_5ans_nb_sex!$A:$A,0),8)/5</f>
        <v>29.400000000280198</v>
      </c>
      <c r="S538">
        <f>INDEX([1]age_tranches_5ans_nb_sex!$1:$1048576,MATCH('SectorStat-Age-Hommes'!$A538,[1]age_tranches_5ans_nb_sex!$A:$A,0),10)/5</f>
        <v>19.800000000262401</v>
      </c>
      <c r="T538">
        <f>INDEX([1]age_tranches_5ans_nb_sex!$1:$1048576,MATCH('SectorStat-Age-Hommes'!$A538,[1]age_tranches_5ans_nb_sex!$A:$A,0),10)/5</f>
        <v>19.800000000262401</v>
      </c>
      <c r="U538">
        <f>INDEX([1]age_tranches_5ans_nb_sex!$1:$1048576,MATCH('SectorStat-Age-Hommes'!$A538,[1]age_tranches_5ans_nb_sex!$A:$A,0),10)/5</f>
        <v>19.800000000262401</v>
      </c>
      <c r="V538">
        <f>INDEX([1]age_tranches_5ans_nb_sex!$1:$1048576,MATCH('SectorStat-Age-Hommes'!$A538,[1]age_tranches_5ans_nb_sex!$A:$A,0),10)/5</f>
        <v>19.800000000262401</v>
      </c>
      <c r="W538">
        <f>INDEX([1]age_tranches_5ans_nb_sex!$1:$1048576,MATCH('SectorStat-Age-Hommes'!$A538,[1]age_tranches_5ans_nb_sex!$A:$A,0),10)/5</f>
        <v>19.800000000262401</v>
      </c>
      <c r="X538">
        <f>INDEX([1]age_tranches_5ans_nb_sex!$1:$1048576,MATCH('SectorStat-Age-Hommes'!$A538,[1]age_tranches_5ans_nb_sex!$A:$A,0),10)/5</f>
        <v>19.800000000262401</v>
      </c>
      <c r="Y538">
        <f>INDEX([1]age_tranches_5ans_nb_sex!$1:$1048576,MATCH('SectorStat-Age-Hommes'!$A538,[1]age_tranches_5ans_nb_sex!$A:$A,0),12)/5</f>
        <v>21.200000000069402</v>
      </c>
      <c r="Z538">
        <f>INDEX([1]age_tranches_5ans_nb_sex!$1:$1048576,MATCH('SectorStat-Age-Hommes'!$A538,[1]age_tranches_5ans_nb_sex!$A:$A,0),12)/5</f>
        <v>21.200000000069402</v>
      </c>
      <c r="AA538">
        <f>INDEX([1]age_tranches_5ans_nb_sex!$1:$1048576,MATCH('SectorStat-Age-Hommes'!$A538,[1]age_tranches_5ans_nb_sex!$A:$A,0),12)/5</f>
        <v>21.200000000069402</v>
      </c>
      <c r="AB538">
        <f>INDEX([1]age_tranches_5ans_nb_sex!$1:$1048576,MATCH('SectorStat-Age-Hommes'!$A538,[1]age_tranches_5ans_nb_sex!$A:$A,0),12)/5</f>
        <v>21.200000000069402</v>
      </c>
      <c r="AC538">
        <f>INDEX([1]age_tranches_5ans_nb_sex!$1:$1048576,MATCH('SectorStat-Age-Hommes'!$A538,[1]age_tranches_5ans_nb_sex!$A:$A,0),14)/5</f>
        <v>30.399999999936</v>
      </c>
      <c r="AD538">
        <f>INDEX([1]age_tranches_5ans_nb_sex!$1:$1048576,MATCH('SectorStat-Age-Hommes'!$A538,[1]age_tranches_5ans_nb_sex!$A:$A,0),14)/5</f>
        <v>30.399999999936</v>
      </c>
      <c r="AE538">
        <f>INDEX([1]age_tranches_5ans_nb_sex!$1:$1048576,MATCH('SectorStat-Age-Hommes'!$A538,[1]age_tranches_5ans_nb_sex!$A:$A,0),14)/5</f>
        <v>30.399999999936</v>
      </c>
      <c r="AF538">
        <f>INDEX([1]age_tranches_5ans_nb_sex!$1:$1048576,MATCH('SectorStat-Age-Hommes'!$A538,[1]age_tranches_5ans_nb_sex!$A:$A,0),14)/5</f>
        <v>30.399999999936</v>
      </c>
      <c r="AG538">
        <f>INDEX([1]age_tranches_5ans_nb_sex!$1:$1048576,MATCH('SectorStat-Age-Hommes'!$A538,[1]age_tranches_5ans_nb_sex!$A:$A,0),14)/5</f>
        <v>30.399999999936</v>
      </c>
      <c r="AH538">
        <f>INDEX([1]age_tranches_5ans_nb_sex!$1:$1048576,MATCH('SectorStat-Age-Hommes'!$A538,[1]age_tranches_5ans_nb_sex!$A:$A,0),16)/5</f>
        <v>30.399999999936</v>
      </c>
      <c r="AI538">
        <f>INDEX([1]age_tranches_5ans_nb_sex!$1:$1048576,MATCH('SectorStat-Age-Hommes'!$A538,[1]age_tranches_5ans_nb_sex!$A:$A,0),16)/5</f>
        <v>30.399999999936</v>
      </c>
      <c r="AJ538">
        <f>INDEX([1]age_tranches_5ans_nb_sex!$1:$1048576,MATCH('SectorStat-Age-Hommes'!$A538,[1]age_tranches_5ans_nb_sex!$A:$A,0),16)/5</f>
        <v>30.399999999936</v>
      </c>
      <c r="AK538">
        <f>INDEX([1]age_tranches_5ans_nb_sex!$1:$1048576,MATCH('SectorStat-Age-Hommes'!$A538,[1]age_tranches_5ans_nb_sex!$A:$A,0),16)/5</f>
        <v>30.399999999936</v>
      </c>
      <c r="AL538">
        <f>INDEX([1]age_tranches_5ans_nb_sex!$1:$1048576,MATCH('SectorStat-Age-Hommes'!$A538,[1]age_tranches_5ans_nb_sex!$A:$A,0),16)/5</f>
        <v>30.399999999936</v>
      </c>
      <c r="AM538">
        <f>INDEX([1]age_tranches_5ans_nb_sex!$1:$1048576,MATCH('SectorStat-Age-Hommes'!$A538,[1]age_tranches_5ans_nb_sex!$A:$A,0),18)/5</f>
        <v>31.799999999743001</v>
      </c>
      <c r="AN538">
        <f>INDEX([1]age_tranches_5ans_nb_sex!$1:$1048576,MATCH('SectorStat-Age-Hommes'!$A538,[1]age_tranches_5ans_nb_sex!$A:$A,0),18)/5</f>
        <v>31.799999999743001</v>
      </c>
      <c r="AO538">
        <f>INDEX([1]age_tranches_5ans_nb_sex!$1:$1048576,MATCH('SectorStat-Age-Hommes'!$A538,[1]age_tranches_5ans_nb_sex!$A:$A,0),18)/5</f>
        <v>31.799999999743001</v>
      </c>
      <c r="AP538">
        <f>INDEX([1]age_tranches_5ans_nb_sex!$1:$1048576,MATCH('SectorStat-Age-Hommes'!$A538,[1]age_tranches_5ans_nb_sex!$A:$A,0),18)/5</f>
        <v>31.799999999743001</v>
      </c>
      <c r="AQ538">
        <f>INDEX([1]age_tranches_5ans_nb_sex!$1:$1048576,MATCH('SectorStat-Age-Hommes'!$A538,[1]age_tranches_5ans_nb_sex!$A:$A,0),18)/5</f>
        <v>31.799999999743001</v>
      </c>
      <c r="AR538">
        <f>INDEX([1]age_tranches_5ans_nb_sex!$1:$1048576,MATCH('SectorStat-Age-Hommes'!$A538,[1]age_tranches_5ans_nb_sex!$A:$A,0),20)/5</f>
        <v>29.200000000204604</v>
      </c>
      <c r="AS538">
        <f>INDEX([1]age_tranches_5ans_nb_sex!$1:$1048576,MATCH('SectorStat-Age-Hommes'!$A538,[1]age_tranches_5ans_nb_sex!$A:$A,0),20)/5</f>
        <v>29.200000000204604</v>
      </c>
      <c r="AT538">
        <f>INDEX([1]age_tranches_5ans_nb_sex!$1:$1048576,MATCH('SectorStat-Age-Hommes'!$A538,[1]age_tranches_5ans_nb_sex!$A:$A,0),20)/5</f>
        <v>29.200000000204604</v>
      </c>
      <c r="AU538">
        <f>INDEX([1]age_tranches_5ans_nb_sex!$1:$1048576,MATCH('SectorStat-Age-Hommes'!$A538,[1]age_tranches_5ans_nb_sex!$A:$A,0),20)/5</f>
        <v>29.200000000204604</v>
      </c>
      <c r="AV538">
        <f>INDEX([1]age_tranches_5ans_nb_sex!$1:$1048576,MATCH('SectorStat-Age-Hommes'!$A538,[1]age_tranches_5ans_nb_sex!$A:$A,0),20)/5</f>
        <v>29.200000000204604</v>
      </c>
      <c r="AW538">
        <f>INDEX([1]age_tranches_5ans_nb_sex!$1:$1048576,MATCH('SectorStat-Age-Hommes'!$A538,[1]age_tranches_5ans_nb_sex!$A:$A,0),22)/5</f>
        <v>26.599999999943996</v>
      </c>
      <c r="AX538">
        <f>INDEX([1]age_tranches_5ans_nb_sex!$1:$1048576,MATCH('SectorStat-Age-Hommes'!$A538,[1]age_tranches_5ans_nb_sex!$A:$A,0),22)/5</f>
        <v>26.599999999943996</v>
      </c>
      <c r="AY538">
        <f>INDEX([1]age_tranches_5ans_nb_sex!$1:$1048576,MATCH('SectorStat-Age-Hommes'!$A538,[1]age_tranches_5ans_nb_sex!$A:$A,0),22)/5</f>
        <v>26.599999999943996</v>
      </c>
      <c r="AZ538">
        <f>INDEX([1]age_tranches_5ans_nb_sex!$1:$1048576,MATCH('SectorStat-Age-Hommes'!$A538,[1]age_tranches_5ans_nb_sex!$A:$A,0),22)/5</f>
        <v>26.599999999943996</v>
      </c>
      <c r="BA538">
        <f>INDEX([1]age_tranches_5ans_nb_sex!$1:$1048576,MATCH('SectorStat-Age-Hommes'!$A538,[1]age_tranches_5ans_nb_sex!$A:$A,0),22)/5</f>
        <v>26.599999999943996</v>
      </c>
      <c r="BB538">
        <f>INDEX([1]age_tranches_5ans_nb_sex!$1:$1048576,MATCH('SectorStat-Age-Hommes'!$A538,[1]age_tranches_5ans_nb_sex!$A:$A,0),24)/5</f>
        <v>20.000000000338002</v>
      </c>
      <c r="BC538">
        <f>INDEX([1]age_tranches_5ans_nb_sex!$1:$1048576,MATCH('SectorStat-Age-Hommes'!$A538,[1]age_tranches_5ans_nb_sex!$A:$A,0),24)/5</f>
        <v>20.000000000338002</v>
      </c>
      <c r="BD538">
        <f>INDEX([1]age_tranches_5ans_nb_sex!$1:$1048576,MATCH('SectorStat-Age-Hommes'!$A538,[1]age_tranches_5ans_nb_sex!$A:$A,0),24)/5</f>
        <v>20.000000000338002</v>
      </c>
      <c r="BE538">
        <f>INDEX([1]age_tranches_5ans_nb_sex!$1:$1048576,MATCH('SectorStat-Age-Hommes'!$A538,[1]age_tranches_5ans_nb_sex!$A:$A,0),24)/5</f>
        <v>20.000000000338002</v>
      </c>
      <c r="BF538">
        <f>INDEX([1]age_tranches_5ans_nb_sex!$1:$1048576,MATCH('SectorStat-Age-Hommes'!$A538,[1]age_tranches_5ans_nb_sex!$A:$A,0),24)/5</f>
        <v>20.000000000338002</v>
      </c>
      <c r="BG538">
        <f>INDEX([1]age_tranches_5ans_nb_sex!$1:$1048576,MATCH('SectorStat-Age-Hommes'!$A538,[1]age_tranches_5ans_nb_sex!$A:$A,0),26)/5</f>
        <v>16.200000000346002</v>
      </c>
      <c r="BH538">
        <f>INDEX([1]age_tranches_5ans_nb_sex!$1:$1048576,MATCH('SectorStat-Age-Hommes'!$A538,[1]age_tranches_5ans_nb_sex!$A:$A,0),26)/5</f>
        <v>16.200000000346002</v>
      </c>
      <c r="BI538">
        <f>INDEX([1]age_tranches_5ans_nb_sex!$1:$1048576,MATCH('SectorStat-Age-Hommes'!$A538,[1]age_tranches_5ans_nb_sex!$A:$A,0),26)/5</f>
        <v>16.200000000346002</v>
      </c>
      <c r="BJ538">
        <f>INDEX([1]age_tranches_5ans_nb_sex!$1:$1048576,MATCH('SectorStat-Age-Hommes'!$A538,[1]age_tranches_5ans_nb_sex!$A:$A,0),26)/5</f>
        <v>16.200000000346002</v>
      </c>
      <c r="BK538">
        <f>INDEX([1]age_tranches_5ans_nb_sex!$1:$1048576,MATCH('SectorStat-Age-Hommes'!$A538,[1]age_tranches_5ans_nb_sex!$A:$A,0),26)/5</f>
        <v>16.200000000346002</v>
      </c>
      <c r="BL538">
        <f>INDEX([1]age_tranches_5ans_nb_sex!$1:$1048576,MATCH('SectorStat-Age-Hommes'!$A538,[1]age_tranches_5ans_nb_sex!$A:$A,0),28)/5</f>
        <v>10.2000000002446</v>
      </c>
      <c r="BM538">
        <f>INDEX([1]age_tranches_5ans_nb_sex!$1:$1048576,MATCH('SectorStat-Age-Hommes'!$A538,[1]age_tranches_5ans_nb_sex!$A:$A,0),28)/5</f>
        <v>10.2000000002446</v>
      </c>
      <c r="BN538">
        <f>INDEX([1]age_tranches_5ans_nb_sex!$1:$1048576,MATCH('SectorStat-Age-Hommes'!$A538,[1]age_tranches_5ans_nb_sex!$A:$A,0),28)/5</f>
        <v>10.2000000002446</v>
      </c>
      <c r="BO538">
        <f>INDEX([1]age_tranches_5ans_nb_sex!$1:$1048576,MATCH('SectorStat-Age-Hommes'!$A538,[1]age_tranches_5ans_nb_sex!$A:$A,0),28)/5</f>
        <v>10.2000000002446</v>
      </c>
      <c r="BP538">
        <f>INDEX([1]age_tranches_5ans_nb_sex!$1:$1048576,MATCH('SectorStat-Age-Hommes'!$A538,[1]age_tranches_5ans_nb_sex!$A:$A,0),28)/5</f>
        <v>10.2000000002446</v>
      </c>
      <c r="BQ538">
        <f>INDEX([1]age_tranches_5ans_nb_sex!$1:$1048576,MATCH('SectorStat-Age-Hommes'!$A538,[1]age_tranches_5ans_nb_sex!$A:$A,0),30)/5</f>
        <v>10.2000000002446</v>
      </c>
      <c r="BR538">
        <f>INDEX([1]age_tranches_5ans_nb_sex!$1:$1048576,MATCH('SectorStat-Age-Hommes'!$A538,[1]age_tranches_5ans_nb_sex!$A:$A,0),30)/5</f>
        <v>10.2000000002446</v>
      </c>
      <c r="BS538">
        <f>INDEX([1]age_tranches_5ans_nb_sex!$1:$1048576,MATCH('SectorStat-Age-Hommes'!$A538,[1]age_tranches_5ans_nb_sex!$A:$A,0),30)/5</f>
        <v>10.2000000002446</v>
      </c>
      <c r="BT538">
        <f>INDEX([1]age_tranches_5ans_nb_sex!$1:$1048576,MATCH('SectorStat-Age-Hommes'!$A538,[1]age_tranches_5ans_nb_sex!$A:$A,0),30)/5</f>
        <v>10.2000000002446</v>
      </c>
      <c r="BU538">
        <f>INDEX([1]age_tranches_5ans_nb_sex!$1:$1048576,MATCH('SectorStat-Age-Hommes'!$A538,[1]age_tranches_5ans_nb_sex!$A:$A,0),30)/5</f>
        <v>10.2000000002446</v>
      </c>
      <c r="BV538">
        <f>INDEX([1]age_tranches_5ans_nb_sex!$1:$1048576,MATCH('SectorStat-Age-Hommes'!$A538,[1]age_tranches_5ans_nb_sex!$A:$A,0),32)/5</f>
        <v>4.4000000002188013</v>
      </c>
      <c r="BW538">
        <f>INDEX([1]age_tranches_5ans_nb_sex!$1:$1048576,MATCH('SectorStat-Age-Hommes'!$A538,[1]age_tranches_5ans_nb_sex!$A:$A,0),32)/5</f>
        <v>4.4000000002188013</v>
      </c>
      <c r="BX538">
        <f>INDEX([1]age_tranches_5ans_nb_sex!$1:$1048576,MATCH('SectorStat-Age-Hommes'!$A538,[1]age_tranches_5ans_nb_sex!$A:$A,0),32)/5</f>
        <v>4.4000000002188013</v>
      </c>
      <c r="BY538">
        <f>INDEX([1]age_tranches_5ans_nb_sex!$1:$1048576,MATCH('SectorStat-Age-Hommes'!$A538,[1]age_tranches_5ans_nb_sex!$A:$A,0),32)/5</f>
        <v>4.4000000002188013</v>
      </c>
      <c r="BZ538">
        <f>INDEX([1]age_tranches_5ans_nb_sex!$1:$1048576,MATCH('SectorStat-Age-Hommes'!$A538,[1]age_tranches_5ans_nb_sex!$A:$A,0),32)/5</f>
        <v>4.4000000002188013</v>
      </c>
      <c r="CA538">
        <f>INDEX([1]age_tranches_5ans_nb_sex!$1:$1048576,MATCH('SectorStat-Age-Hommes'!$A538,[1]age_tranches_5ans_nb_sex!$A:$A,0),34)/5</f>
        <v>6.2000000001769999</v>
      </c>
      <c r="CB538">
        <f>INDEX([1]age_tranches_5ans_nb_sex!$1:$1048576,MATCH('SectorStat-Age-Hommes'!$A538,[1]age_tranches_5ans_nb_sex!$A:$A,0),34)/5</f>
        <v>6.2000000001769999</v>
      </c>
      <c r="CC538">
        <f>INDEX([1]age_tranches_5ans_nb_sex!$1:$1048576,MATCH('SectorStat-Age-Hommes'!$A538,[1]age_tranches_5ans_nb_sex!$A:$A,0),34)/5</f>
        <v>6.2000000001769999</v>
      </c>
      <c r="CD538">
        <f>INDEX([1]age_tranches_5ans_nb_sex!$1:$1048576,MATCH('SectorStat-Age-Hommes'!$A538,[1]age_tranches_5ans_nb_sex!$A:$A,0),34)/5</f>
        <v>6.2000000001769999</v>
      </c>
      <c r="CE538">
        <f>INDEX([1]age_tranches_5ans_nb_sex!$1:$1048576,MATCH('SectorStat-Age-Hommes'!$A538,[1]age_tranches_5ans_nb_sex!$A:$A,0),34)/5</f>
        <v>6.2000000001769999</v>
      </c>
      <c r="CF538">
        <f>INDEX([1]age_tranches_5ans_nb_sex!$1:$1048576,MATCH('SectorStat-Age-Hommes'!$A538,[1]age_tranches_5ans_nb_sex!$A:$A,0),36)/5</f>
        <v>2.9999999996895998</v>
      </c>
      <c r="CG538">
        <f>INDEX([1]age_tranches_5ans_nb_sex!$1:$1048576,MATCH('SectorStat-Age-Hommes'!$A538,[1]age_tranches_5ans_nb_sex!$A:$A,0),36)/5</f>
        <v>2.9999999996895998</v>
      </c>
      <c r="CH538">
        <f>INDEX([1]age_tranches_5ans_nb_sex!$1:$1048576,MATCH('SectorStat-Age-Hommes'!$A538,[1]age_tranches_5ans_nb_sex!$A:$A,0),36)/5</f>
        <v>2.9999999996895998</v>
      </c>
      <c r="CI538">
        <f>INDEX([1]age_tranches_5ans_nb_sex!$1:$1048576,MATCH('SectorStat-Age-Hommes'!$A538,[1]age_tranches_5ans_nb_sex!$A:$A,0),36)/5</f>
        <v>2.9999999996895998</v>
      </c>
      <c r="CJ538">
        <f>INDEX([1]age_tranches_5ans_nb_sex!$1:$1048576,MATCH('SectorStat-Age-Hommes'!$A538,[1]age_tranches_5ans_nb_sex!$A:$A,0),36)/5</f>
        <v>2.9999999996895998</v>
      </c>
      <c r="CK538">
        <f>INDEX([1]age_tranches_5ans_nb_sex!$1:$1048576,MATCH('SectorStat-Age-Hommes'!$A538,[1]age_tranches_5ans_nb_sex!$A:$A,0),38)/5</f>
        <v>0.80000000030239993</v>
      </c>
      <c r="CL538">
        <f>INDEX([1]age_tranches_5ans_nb_sex!$1:$1048576,MATCH('SectorStat-Age-Hommes'!$A538,[1]age_tranches_5ans_nb_sex!$A:$A,0),38)/5</f>
        <v>0.80000000030239993</v>
      </c>
      <c r="CM538">
        <f>INDEX([1]age_tranches_5ans_nb_sex!$1:$1048576,MATCH('SectorStat-Age-Hommes'!$A538,[1]age_tranches_5ans_nb_sex!$A:$A,0),38)/5</f>
        <v>0.80000000030239993</v>
      </c>
      <c r="CN538">
        <f>INDEX([1]age_tranches_5ans_nb_sex!$1:$1048576,MATCH('SectorStat-Age-Hommes'!$A538,[1]age_tranches_5ans_nb_sex!$A:$A,0),38)/5</f>
        <v>0.80000000030239993</v>
      </c>
      <c r="CO538">
        <f>INDEX([1]age_tranches_5ans_nb_sex!$1:$1048576,MATCH('SectorStat-Age-Hommes'!$A538,[1]age_tranches_5ans_nb_sex!$A:$A,0),38)/5</f>
        <v>0.80000000030239993</v>
      </c>
      <c r="CP538" s="2">
        <f>INDEX([1]age_tranches_5ans_nb_sex!$1:$1048576,MATCH('SectorStat-Age-Hommes'!$A538,[1]age_tranches_5ans_nb_sex!$A:$A,0),40)/5</f>
        <v>0.6000000002268</v>
      </c>
      <c r="CQ538" s="2">
        <f>INDEX([1]age_tranches_5ans_nb_sex!$1:$1048576,MATCH('SectorStat-Age-Hommes'!$A538,[1]age_tranches_5ans_nb_sex!$A:$A,0),40)/5</f>
        <v>0.6000000002268</v>
      </c>
      <c r="CR538" s="2">
        <f>INDEX([1]age_tranches_5ans_nb_sex!$1:$1048576,MATCH('SectorStat-Age-Hommes'!$A538,[1]age_tranches_5ans_nb_sex!$A:$A,0),40)/5</f>
        <v>0.6000000002268</v>
      </c>
      <c r="CS538" s="2">
        <f>INDEX([1]age_tranches_5ans_nb_sex!$1:$1048576,MATCH('SectorStat-Age-Hommes'!$A538,[1]age_tranches_5ans_nb_sex!$A:$A,0),40)/5</f>
        <v>0.6000000002268</v>
      </c>
      <c r="CT538" s="2">
        <f>INDEX([1]age_tranches_5ans_nb_sex!$1:$1048576,MATCH('SectorStat-Age-Hommes'!$A538,[1]age_tranches_5ans_nb_sex!$A:$A,0),40)/5</f>
        <v>0.6000000002268</v>
      </c>
      <c r="CZ538" s="3"/>
      <c r="DA538" s="3"/>
      <c r="DB538" s="3"/>
      <c r="DC538" s="3"/>
      <c r="DD538" s="3"/>
    </row>
    <row r="539" spans="1:108" x14ac:dyDescent="0.35">
      <c r="A539" s="1" t="s">
        <v>1060</v>
      </c>
      <c r="B539" s="1" t="s">
        <v>258</v>
      </c>
      <c r="C539" t="str">
        <f>INDEX([1]SectorStat!$1:$1048576,MATCH('[1]Distribution ages'!$A539,[1]SectorStat!$B:$B,0),4)</f>
        <v>Schaerbeek</v>
      </c>
      <c r="D539">
        <f>INDEX([1]age_tranches_5ans_nb_sex!$1:$1048576,MATCH('SectorStat-Age-Hommes'!$A539,[1]age_tranches_5ans_nb_sex!$A:$A,0),4)/5</f>
        <v>19.600000000055999</v>
      </c>
      <c r="E539">
        <f>INDEX([1]age_tranches_5ans_nb_sex!$1:$1048576,MATCH('SectorStat-Age-Hommes'!$A539,[1]age_tranches_5ans_nb_sex!$A:$A,0),4)/5</f>
        <v>19.600000000055999</v>
      </c>
      <c r="F539">
        <f>INDEX([1]age_tranches_5ans_nb_sex!$1:$1048576,MATCH('SectorStat-Age-Hommes'!$A539,[1]age_tranches_5ans_nb_sex!$A:$A,0),4)/5</f>
        <v>19.600000000055999</v>
      </c>
      <c r="G539">
        <f>INDEX([1]age_tranches_5ans_nb_sex!$1:$1048576,MATCH('SectorStat-Age-Hommes'!$A539,[1]age_tranches_5ans_nb_sex!$A:$A,0),4)/5</f>
        <v>19.600000000055999</v>
      </c>
      <c r="H539">
        <f>INDEX([1]age_tranches_5ans_nb_sex!$1:$1048576,MATCH('SectorStat-Age-Hommes'!$A539,[1]age_tranches_5ans_nb_sex!$A:$A,0),4)/5</f>
        <v>19.600000000055999</v>
      </c>
      <c r="I539">
        <f>INDEX([1]age_tranches_5ans_nb_sex!$1:$1048576,MATCH('SectorStat-Age-Hommes'!$A539,[1]age_tranches_5ans_nb_sex!$A:$A,0),6)/5</f>
        <v>15.200000000135997</v>
      </c>
      <c r="J539">
        <f>INDEX([1]age_tranches_5ans_nb_sex!$1:$1048576,MATCH('SectorStat-Age-Hommes'!$A539,[1]age_tranches_5ans_nb_sex!$A:$A,0),6)/5</f>
        <v>15.200000000135997</v>
      </c>
      <c r="K539">
        <f>INDEX([1]age_tranches_5ans_nb_sex!$1:$1048576,MATCH('SectorStat-Age-Hommes'!$A539,[1]age_tranches_5ans_nb_sex!$A:$A,0),6)/5</f>
        <v>15.200000000135997</v>
      </c>
      <c r="L539">
        <f>INDEX([1]age_tranches_5ans_nb_sex!$1:$1048576,MATCH('SectorStat-Age-Hommes'!$A539,[1]age_tranches_5ans_nb_sex!$A:$A,0),6)/5</f>
        <v>15.200000000135997</v>
      </c>
      <c r="M539">
        <f>INDEX([1]age_tranches_5ans_nb_sex!$1:$1048576,MATCH('SectorStat-Age-Hommes'!$A539,[1]age_tranches_5ans_nb_sex!$A:$A,0),6)/5</f>
        <v>15.200000000135997</v>
      </c>
      <c r="N539">
        <f>INDEX([1]age_tranches_5ans_nb_sex!$1:$1048576,MATCH('SectorStat-Age-Hommes'!$A539,[1]age_tranches_5ans_nb_sex!$A:$A,0),8)/5</f>
        <v>13.600000000062</v>
      </c>
      <c r="O539">
        <f>INDEX([1]age_tranches_5ans_nb_sex!$1:$1048576,MATCH('SectorStat-Age-Hommes'!$A539,[1]age_tranches_5ans_nb_sex!$A:$A,0),8)/5</f>
        <v>13.600000000062</v>
      </c>
      <c r="P539">
        <f>INDEX([1]age_tranches_5ans_nb_sex!$1:$1048576,MATCH('SectorStat-Age-Hommes'!$A539,[1]age_tranches_5ans_nb_sex!$A:$A,0),8)/5</f>
        <v>13.600000000062</v>
      </c>
      <c r="Q539">
        <f>INDEX([1]age_tranches_5ans_nb_sex!$1:$1048576,MATCH('SectorStat-Age-Hommes'!$A539,[1]age_tranches_5ans_nb_sex!$A:$A,0),8)/5</f>
        <v>13.600000000062</v>
      </c>
      <c r="R539">
        <f>INDEX([1]age_tranches_5ans_nb_sex!$1:$1048576,MATCH('SectorStat-Age-Hommes'!$A539,[1]age_tranches_5ans_nb_sex!$A:$A,0),8)/5</f>
        <v>13.600000000062</v>
      </c>
      <c r="S539">
        <f>INDEX([1]age_tranches_5ans_nb_sex!$1:$1048576,MATCH('SectorStat-Age-Hommes'!$A539,[1]age_tranches_5ans_nb_sex!$A:$A,0),10)/5</f>
        <v>11.200000000139998</v>
      </c>
      <c r="T539">
        <f>INDEX([1]age_tranches_5ans_nb_sex!$1:$1048576,MATCH('SectorStat-Age-Hommes'!$A539,[1]age_tranches_5ans_nb_sex!$A:$A,0),10)/5</f>
        <v>11.200000000139998</v>
      </c>
      <c r="U539">
        <f>INDEX([1]age_tranches_5ans_nb_sex!$1:$1048576,MATCH('SectorStat-Age-Hommes'!$A539,[1]age_tranches_5ans_nb_sex!$A:$A,0),10)/5</f>
        <v>11.200000000139998</v>
      </c>
      <c r="V539">
        <f>INDEX([1]age_tranches_5ans_nb_sex!$1:$1048576,MATCH('SectorStat-Age-Hommes'!$A539,[1]age_tranches_5ans_nb_sex!$A:$A,0),10)/5</f>
        <v>11.200000000139998</v>
      </c>
      <c r="W539">
        <f>INDEX([1]age_tranches_5ans_nb_sex!$1:$1048576,MATCH('SectorStat-Age-Hommes'!$A539,[1]age_tranches_5ans_nb_sex!$A:$A,0),10)/5</f>
        <v>11.200000000139998</v>
      </c>
      <c r="X539">
        <f>INDEX([1]age_tranches_5ans_nb_sex!$1:$1048576,MATCH('SectorStat-Age-Hommes'!$A539,[1]age_tranches_5ans_nb_sex!$A:$A,0),10)/5</f>
        <v>11.200000000139998</v>
      </c>
      <c r="Y539">
        <f>INDEX([1]age_tranches_5ans_nb_sex!$1:$1048576,MATCH('SectorStat-Age-Hommes'!$A539,[1]age_tranches_5ans_nb_sex!$A:$A,0),12)/5</f>
        <v>9.4000000001040007</v>
      </c>
      <c r="Z539">
        <f>INDEX([1]age_tranches_5ans_nb_sex!$1:$1048576,MATCH('SectorStat-Age-Hommes'!$A539,[1]age_tranches_5ans_nb_sex!$A:$A,0),12)/5</f>
        <v>9.4000000001040007</v>
      </c>
      <c r="AA539">
        <f>INDEX([1]age_tranches_5ans_nb_sex!$1:$1048576,MATCH('SectorStat-Age-Hommes'!$A539,[1]age_tranches_5ans_nb_sex!$A:$A,0),12)/5</f>
        <v>9.4000000001040007</v>
      </c>
      <c r="AB539">
        <f>INDEX([1]age_tranches_5ans_nb_sex!$1:$1048576,MATCH('SectorStat-Age-Hommes'!$A539,[1]age_tranches_5ans_nb_sex!$A:$A,0),12)/5</f>
        <v>9.4000000001040007</v>
      </c>
      <c r="AC539">
        <f>INDEX([1]age_tranches_5ans_nb_sex!$1:$1048576,MATCH('SectorStat-Age-Hommes'!$A539,[1]age_tranches_5ans_nb_sex!$A:$A,0),14)/5</f>
        <v>17.400000000096004</v>
      </c>
      <c r="AD539">
        <f>INDEX([1]age_tranches_5ans_nb_sex!$1:$1048576,MATCH('SectorStat-Age-Hommes'!$A539,[1]age_tranches_5ans_nb_sex!$A:$A,0),14)/5</f>
        <v>17.400000000096004</v>
      </c>
      <c r="AE539">
        <f>INDEX([1]age_tranches_5ans_nb_sex!$1:$1048576,MATCH('SectorStat-Age-Hommes'!$A539,[1]age_tranches_5ans_nb_sex!$A:$A,0),14)/5</f>
        <v>17.400000000096004</v>
      </c>
      <c r="AF539">
        <f>INDEX([1]age_tranches_5ans_nb_sex!$1:$1048576,MATCH('SectorStat-Age-Hommes'!$A539,[1]age_tranches_5ans_nb_sex!$A:$A,0),14)/5</f>
        <v>17.400000000096004</v>
      </c>
      <c r="AG539">
        <f>INDEX([1]age_tranches_5ans_nb_sex!$1:$1048576,MATCH('SectorStat-Age-Hommes'!$A539,[1]age_tranches_5ans_nb_sex!$A:$A,0),14)/5</f>
        <v>17.400000000096004</v>
      </c>
      <c r="AH539">
        <f>INDEX([1]age_tranches_5ans_nb_sex!$1:$1048576,MATCH('SectorStat-Age-Hommes'!$A539,[1]age_tranches_5ans_nb_sex!$A:$A,0),16)/5</f>
        <v>17.600000000057999</v>
      </c>
      <c r="AI539">
        <f>INDEX([1]age_tranches_5ans_nb_sex!$1:$1048576,MATCH('SectorStat-Age-Hommes'!$A539,[1]age_tranches_5ans_nb_sex!$A:$A,0),16)/5</f>
        <v>17.600000000057999</v>
      </c>
      <c r="AJ539">
        <f>INDEX([1]age_tranches_5ans_nb_sex!$1:$1048576,MATCH('SectorStat-Age-Hommes'!$A539,[1]age_tranches_5ans_nb_sex!$A:$A,0),16)/5</f>
        <v>17.600000000057999</v>
      </c>
      <c r="AK539">
        <f>INDEX([1]age_tranches_5ans_nb_sex!$1:$1048576,MATCH('SectorStat-Age-Hommes'!$A539,[1]age_tranches_5ans_nb_sex!$A:$A,0),16)/5</f>
        <v>17.600000000057999</v>
      </c>
      <c r="AL539">
        <f>INDEX([1]age_tranches_5ans_nb_sex!$1:$1048576,MATCH('SectorStat-Age-Hommes'!$A539,[1]age_tranches_5ans_nb_sex!$A:$A,0),16)/5</f>
        <v>17.600000000057999</v>
      </c>
      <c r="AM539">
        <f>INDEX([1]age_tranches_5ans_nb_sex!$1:$1048576,MATCH('SectorStat-Age-Hommes'!$A539,[1]age_tranches_5ans_nb_sex!$A:$A,0),18)/5</f>
        <v>18.199999999944001</v>
      </c>
      <c r="AN539">
        <f>INDEX([1]age_tranches_5ans_nb_sex!$1:$1048576,MATCH('SectorStat-Age-Hommes'!$A539,[1]age_tranches_5ans_nb_sex!$A:$A,0),18)/5</f>
        <v>18.199999999944001</v>
      </c>
      <c r="AO539">
        <f>INDEX([1]age_tranches_5ans_nb_sex!$1:$1048576,MATCH('SectorStat-Age-Hommes'!$A539,[1]age_tranches_5ans_nb_sex!$A:$A,0),18)/5</f>
        <v>18.199999999944001</v>
      </c>
      <c r="AP539">
        <f>INDEX([1]age_tranches_5ans_nb_sex!$1:$1048576,MATCH('SectorStat-Age-Hommes'!$A539,[1]age_tranches_5ans_nb_sex!$A:$A,0),18)/5</f>
        <v>18.199999999944001</v>
      </c>
      <c r="AQ539">
        <f>INDEX([1]age_tranches_5ans_nb_sex!$1:$1048576,MATCH('SectorStat-Age-Hommes'!$A539,[1]age_tranches_5ans_nb_sex!$A:$A,0),18)/5</f>
        <v>18.199999999944001</v>
      </c>
      <c r="AR539">
        <f>INDEX([1]age_tranches_5ans_nb_sex!$1:$1048576,MATCH('SectorStat-Age-Hommes'!$A539,[1]age_tranches_5ans_nb_sex!$A:$A,0),20)/5</f>
        <v>16.599999999869997</v>
      </c>
      <c r="AS539">
        <f>INDEX([1]age_tranches_5ans_nb_sex!$1:$1048576,MATCH('SectorStat-Age-Hommes'!$A539,[1]age_tranches_5ans_nb_sex!$A:$A,0),20)/5</f>
        <v>16.599999999869997</v>
      </c>
      <c r="AT539">
        <f>INDEX([1]age_tranches_5ans_nb_sex!$1:$1048576,MATCH('SectorStat-Age-Hommes'!$A539,[1]age_tranches_5ans_nb_sex!$A:$A,0),20)/5</f>
        <v>16.599999999869997</v>
      </c>
      <c r="AU539">
        <f>INDEX([1]age_tranches_5ans_nb_sex!$1:$1048576,MATCH('SectorStat-Age-Hommes'!$A539,[1]age_tranches_5ans_nb_sex!$A:$A,0),20)/5</f>
        <v>16.599999999869997</v>
      </c>
      <c r="AV539">
        <f>INDEX([1]age_tranches_5ans_nb_sex!$1:$1048576,MATCH('SectorStat-Age-Hommes'!$A539,[1]age_tranches_5ans_nb_sex!$A:$A,0),20)/5</f>
        <v>16.599999999869997</v>
      </c>
      <c r="AW539">
        <f>INDEX([1]age_tranches_5ans_nb_sex!$1:$1048576,MATCH('SectorStat-Age-Hommes'!$A539,[1]age_tranches_5ans_nb_sex!$A:$A,0),22)/5</f>
        <v>13.200000000138001</v>
      </c>
      <c r="AX539">
        <f>INDEX([1]age_tranches_5ans_nb_sex!$1:$1048576,MATCH('SectorStat-Age-Hommes'!$A539,[1]age_tranches_5ans_nb_sex!$A:$A,0),22)/5</f>
        <v>13.200000000138001</v>
      </c>
      <c r="AY539">
        <f>INDEX([1]age_tranches_5ans_nb_sex!$1:$1048576,MATCH('SectorStat-Age-Hommes'!$A539,[1]age_tranches_5ans_nb_sex!$A:$A,0),22)/5</f>
        <v>13.200000000138001</v>
      </c>
      <c r="AZ539">
        <f>INDEX([1]age_tranches_5ans_nb_sex!$1:$1048576,MATCH('SectorStat-Age-Hommes'!$A539,[1]age_tranches_5ans_nb_sex!$A:$A,0),22)/5</f>
        <v>13.200000000138001</v>
      </c>
      <c r="BA539">
        <f>INDEX([1]age_tranches_5ans_nb_sex!$1:$1048576,MATCH('SectorStat-Age-Hommes'!$A539,[1]age_tranches_5ans_nb_sex!$A:$A,0),22)/5</f>
        <v>13.200000000138001</v>
      </c>
      <c r="BB539">
        <f>INDEX([1]age_tranches_5ans_nb_sex!$1:$1048576,MATCH('SectorStat-Age-Hommes'!$A539,[1]age_tranches_5ans_nb_sex!$A:$A,0),24)/5</f>
        <v>13.999999999985999</v>
      </c>
      <c r="BC539">
        <f>INDEX([1]age_tranches_5ans_nb_sex!$1:$1048576,MATCH('SectorStat-Age-Hommes'!$A539,[1]age_tranches_5ans_nb_sex!$A:$A,0),24)/5</f>
        <v>13.999999999985999</v>
      </c>
      <c r="BD539">
        <f>INDEX([1]age_tranches_5ans_nb_sex!$1:$1048576,MATCH('SectorStat-Age-Hommes'!$A539,[1]age_tranches_5ans_nb_sex!$A:$A,0),24)/5</f>
        <v>13.999999999985999</v>
      </c>
      <c r="BE539">
        <f>INDEX([1]age_tranches_5ans_nb_sex!$1:$1048576,MATCH('SectorStat-Age-Hommes'!$A539,[1]age_tranches_5ans_nb_sex!$A:$A,0),24)/5</f>
        <v>13.999999999985999</v>
      </c>
      <c r="BF539">
        <f>INDEX([1]age_tranches_5ans_nb_sex!$1:$1048576,MATCH('SectorStat-Age-Hommes'!$A539,[1]age_tranches_5ans_nb_sex!$A:$A,0),24)/5</f>
        <v>13.999999999985999</v>
      </c>
      <c r="BG539">
        <f>INDEX([1]age_tranches_5ans_nb_sex!$1:$1048576,MATCH('SectorStat-Age-Hommes'!$A539,[1]age_tranches_5ans_nb_sex!$A:$A,0),26)/5</f>
        <v>8.5999999998779977</v>
      </c>
      <c r="BH539">
        <f>INDEX([1]age_tranches_5ans_nb_sex!$1:$1048576,MATCH('SectorStat-Age-Hommes'!$A539,[1]age_tranches_5ans_nb_sex!$A:$A,0),26)/5</f>
        <v>8.5999999998779977</v>
      </c>
      <c r="BI539">
        <f>INDEX([1]age_tranches_5ans_nb_sex!$1:$1048576,MATCH('SectorStat-Age-Hommes'!$A539,[1]age_tranches_5ans_nb_sex!$A:$A,0),26)/5</f>
        <v>8.5999999998779977</v>
      </c>
      <c r="BJ539">
        <f>INDEX([1]age_tranches_5ans_nb_sex!$1:$1048576,MATCH('SectorStat-Age-Hommes'!$A539,[1]age_tranches_5ans_nb_sex!$A:$A,0),26)/5</f>
        <v>8.5999999998779977</v>
      </c>
      <c r="BK539">
        <f>INDEX([1]age_tranches_5ans_nb_sex!$1:$1048576,MATCH('SectorStat-Age-Hommes'!$A539,[1]age_tranches_5ans_nb_sex!$A:$A,0),26)/5</f>
        <v>8.5999999998779977</v>
      </c>
      <c r="BL539">
        <f>INDEX([1]age_tranches_5ans_nb_sex!$1:$1048576,MATCH('SectorStat-Age-Hommes'!$A539,[1]age_tranches_5ans_nb_sex!$A:$A,0),28)/5</f>
        <v>4.7999999998439993</v>
      </c>
      <c r="BM539">
        <f>INDEX([1]age_tranches_5ans_nb_sex!$1:$1048576,MATCH('SectorStat-Age-Hommes'!$A539,[1]age_tranches_5ans_nb_sex!$A:$A,0),28)/5</f>
        <v>4.7999999998439993</v>
      </c>
      <c r="BN539">
        <f>INDEX([1]age_tranches_5ans_nb_sex!$1:$1048576,MATCH('SectorStat-Age-Hommes'!$A539,[1]age_tranches_5ans_nb_sex!$A:$A,0),28)/5</f>
        <v>4.7999999998439993</v>
      </c>
      <c r="BO539">
        <f>INDEX([1]age_tranches_5ans_nb_sex!$1:$1048576,MATCH('SectorStat-Age-Hommes'!$A539,[1]age_tranches_5ans_nb_sex!$A:$A,0),28)/5</f>
        <v>4.7999999998439993</v>
      </c>
      <c r="BP539">
        <f>INDEX([1]age_tranches_5ans_nb_sex!$1:$1048576,MATCH('SectorStat-Age-Hommes'!$A539,[1]age_tranches_5ans_nb_sex!$A:$A,0),28)/5</f>
        <v>4.7999999998439993</v>
      </c>
      <c r="BQ539">
        <f>INDEX([1]age_tranches_5ans_nb_sex!$1:$1048576,MATCH('SectorStat-Age-Hommes'!$A539,[1]age_tranches_5ans_nb_sex!$A:$A,0),30)/5</f>
        <v>5.4000000001079993</v>
      </c>
      <c r="BR539">
        <f>INDEX([1]age_tranches_5ans_nb_sex!$1:$1048576,MATCH('SectorStat-Age-Hommes'!$A539,[1]age_tranches_5ans_nb_sex!$A:$A,0),30)/5</f>
        <v>5.4000000001079993</v>
      </c>
      <c r="BS539">
        <f>INDEX([1]age_tranches_5ans_nb_sex!$1:$1048576,MATCH('SectorStat-Age-Hommes'!$A539,[1]age_tranches_5ans_nb_sex!$A:$A,0),30)/5</f>
        <v>5.4000000001079993</v>
      </c>
      <c r="BT539">
        <f>INDEX([1]age_tranches_5ans_nb_sex!$1:$1048576,MATCH('SectorStat-Age-Hommes'!$A539,[1]age_tranches_5ans_nb_sex!$A:$A,0),30)/5</f>
        <v>5.4000000001079993</v>
      </c>
      <c r="BU539">
        <f>INDEX([1]age_tranches_5ans_nb_sex!$1:$1048576,MATCH('SectorStat-Age-Hommes'!$A539,[1]age_tranches_5ans_nb_sex!$A:$A,0),30)/5</f>
        <v>5.4000000001079993</v>
      </c>
      <c r="BV539">
        <f>INDEX([1]age_tranches_5ans_nb_sex!$1:$1048576,MATCH('SectorStat-Age-Hommes'!$A539,[1]age_tranches_5ans_nb_sex!$A:$A,0),32)/5</f>
        <v>3.2000000001479996</v>
      </c>
      <c r="BW539">
        <f>INDEX([1]age_tranches_5ans_nb_sex!$1:$1048576,MATCH('SectorStat-Age-Hommes'!$A539,[1]age_tranches_5ans_nb_sex!$A:$A,0),32)/5</f>
        <v>3.2000000001479996</v>
      </c>
      <c r="BX539">
        <f>INDEX([1]age_tranches_5ans_nb_sex!$1:$1048576,MATCH('SectorStat-Age-Hommes'!$A539,[1]age_tranches_5ans_nb_sex!$A:$A,0),32)/5</f>
        <v>3.2000000001479996</v>
      </c>
      <c r="BY539">
        <f>INDEX([1]age_tranches_5ans_nb_sex!$1:$1048576,MATCH('SectorStat-Age-Hommes'!$A539,[1]age_tranches_5ans_nb_sex!$A:$A,0),32)/5</f>
        <v>3.2000000001479996</v>
      </c>
      <c r="BZ539">
        <f>INDEX([1]age_tranches_5ans_nb_sex!$1:$1048576,MATCH('SectorStat-Age-Hommes'!$A539,[1]age_tranches_5ans_nb_sex!$A:$A,0),32)/5</f>
        <v>3.2000000001479996</v>
      </c>
      <c r="CA539">
        <f>INDEX([1]age_tranches_5ans_nb_sex!$1:$1048576,MATCH('SectorStat-Age-Hommes'!$A539,[1]age_tranches_5ans_nb_sex!$A:$A,0),34)/5</f>
        <v>1.4000000001120001</v>
      </c>
      <c r="CB539">
        <f>INDEX([1]age_tranches_5ans_nb_sex!$1:$1048576,MATCH('SectorStat-Age-Hommes'!$A539,[1]age_tranches_5ans_nb_sex!$A:$A,0),34)/5</f>
        <v>1.4000000001120001</v>
      </c>
      <c r="CC539">
        <f>INDEX([1]age_tranches_5ans_nb_sex!$1:$1048576,MATCH('SectorStat-Age-Hommes'!$A539,[1]age_tranches_5ans_nb_sex!$A:$A,0),34)/5</f>
        <v>1.4000000001120001</v>
      </c>
      <c r="CD539">
        <f>INDEX([1]age_tranches_5ans_nb_sex!$1:$1048576,MATCH('SectorStat-Age-Hommes'!$A539,[1]age_tranches_5ans_nb_sex!$A:$A,0),34)/5</f>
        <v>1.4000000001120001</v>
      </c>
      <c r="CE539">
        <f>INDEX([1]age_tranches_5ans_nb_sex!$1:$1048576,MATCH('SectorStat-Age-Hommes'!$A539,[1]age_tranches_5ans_nb_sex!$A:$A,0),34)/5</f>
        <v>1.4000000001120001</v>
      </c>
      <c r="CF539">
        <f>INDEX([1]age_tranches_5ans_nb_sex!$1:$1048576,MATCH('SectorStat-Age-Hommes'!$A539,[1]age_tranches_5ans_nb_sex!$A:$A,0),36)/5</f>
        <v>1.6000000000739998</v>
      </c>
      <c r="CG539">
        <f>INDEX([1]age_tranches_5ans_nb_sex!$1:$1048576,MATCH('SectorStat-Age-Hommes'!$A539,[1]age_tranches_5ans_nb_sex!$A:$A,0),36)/5</f>
        <v>1.6000000000739998</v>
      </c>
      <c r="CH539">
        <f>INDEX([1]age_tranches_5ans_nb_sex!$1:$1048576,MATCH('SectorStat-Age-Hommes'!$A539,[1]age_tranches_5ans_nb_sex!$A:$A,0),36)/5</f>
        <v>1.6000000000739998</v>
      </c>
      <c r="CI539">
        <f>INDEX([1]age_tranches_5ans_nb_sex!$1:$1048576,MATCH('SectorStat-Age-Hommes'!$A539,[1]age_tranches_5ans_nb_sex!$A:$A,0),36)/5</f>
        <v>1.6000000000739998</v>
      </c>
      <c r="CJ539">
        <f>INDEX([1]age_tranches_5ans_nb_sex!$1:$1048576,MATCH('SectorStat-Age-Hommes'!$A539,[1]age_tranches_5ans_nb_sex!$A:$A,0),36)/5</f>
        <v>1.6000000000739998</v>
      </c>
      <c r="CK539">
        <f>INDEX([1]age_tranches_5ans_nb_sex!$1:$1048576,MATCH('SectorStat-Age-Hommes'!$A539,[1]age_tranches_5ans_nb_sex!$A:$A,0),38)/5</f>
        <v>0.59999999988600006</v>
      </c>
      <c r="CL539">
        <f>INDEX([1]age_tranches_5ans_nb_sex!$1:$1048576,MATCH('SectorStat-Age-Hommes'!$A539,[1]age_tranches_5ans_nb_sex!$A:$A,0),38)/5</f>
        <v>0.59999999988600006</v>
      </c>
      <c r="CM539">
        <f>INDEX([1]age_tranches_5ans_nb_sex!$1:$1048576,MATCH('SectorStat-Age-Hommes'!$A539,[1]age_tranches_5ans_nb_sex!$A:$A,0),38)/5</f>
        <v>0.59999999988600006</v>
      </c>
      <c r="CN539">
        <f>INDEX([1]age_tranches_5ans_nb_sex!$1:$1048576,MATCH('SectorStat-Age-Hommes'!$A539,[1]age_tranches_5ans_nb_sex!$A:$A,0),38)/5</f>
        <v>0.59999999988600006</v>
      </c>
      <c r="CO539">
        <f>INDEX([1]age_tranches_5ans_nb_sex!$1:$1048576,MATCH('SectorStat-Age-Hommes'!$A539,[1]age_tranches_5ans_nb_sex!$A:$A,0),38)/5</f>
        <v>0.59999999988600006</v>
      </c>
      <c r="CP539" s="2">
        <f>INDEX([1]age_tranches_5ans_nb_sex!$1:$1048576,MATCH('SectorStat-Age-Hommes'!$A539,[1]age_tranches_5ans_nb_sex!$A:$A,0),40)/5</f>
        <v>0</v>
      </c>
      <c r="CQ539" s="2">
        <f>INDEX([1]age_tranches_5ans_nb_sex!$1:$1048576,MATCH('SectorStat-Age-Hommes'!$A539,[1]age_tranches_5ans_nb_sex!$A:$A,0),40)/5</f>
        <v>0</v>
      </c>
      <c r="CR539" s="2">
        <f>INDEX([1]age_tranches_5ans_nb_sex!$1:$1048576,MATCH('SectorStat-Age-Hommes'!$A539,[1]age_tranches_5ans_nb_sex!$A:$A,0),40)/5</f>
        <v>0</v>
      </c>
      <c r="CS539" s="2">
        <f>INDEX([1]age_tranches_5ans_nb_sex!$1:$1048576,MATCH('SectorStat-Age-Hommes'!$A539,[1]age_tranches_5ans_nb_sex!$A:$A,0),40)/5</f>
        <v>0</v>
      </c>
      <c r="CT539" s="2">
        <f>INDEX([1]age_tranches_5ans_nb_sex!$1:$1048576,MATCH('SectorStat-Age-Hommes'!$A539,[1]age_tranches_5ans_nb_sex!$A:$A,0),40)/5</f>
        <v>0</v>
      </c>
      <c r="CZ539" s="3"/>
      <c r="DA539" s="3"/>
      <c r="DB539" s="3"/>
      <c r="DC539" s="3"/>
      <c r="DD539" s="3"/>
    </row>
    <row r="540" spans="1:108" x14ac:dyDescent="0.35">
      <c r="A540" s="1" t="s">
        <v>1061</v>
      </c>
      <c r="B540" s="1" t="s">
        <v>1062</v>
      </c>
      <c r="C540" t="str">
        <f>INDEX([1]SectorStat!$1:$1048576,MATCH('[1]Distribution ages'!$A540,[1]SectorStat!$B:$B,0),4)</f>
        <v>Schaerbeek</v>
      </c>
      <c r="D540">
        <f>INDEX([1]age_tranches_5ans_nb_sex!$1:$1048576,MATCH('SectorStat-Age-Hommes'!$A540,[1]age_tranches_5ans_nb_sex!$A:$A,0),4)/5</f>
        <v>29.400000000149799</v>
      </c>
      <c r="E540">
        <f>INDEX([1]age_tranches_5ans_nb_sex!$1:$1048576,MATCH('SectorStat-Age-Hommes'!$A540,[1]age_tranches_5ans_nb_sex!$A:$A,0),4)/5</f>
        <v>29.400000000149799</v>
      </c>
      <c r="F540">
        <f>INDEX([1]age_tranches_5ans_nb_sex!$1:$1048576,MATCH('SectorStat-Age-Hommes'!$A540,[1]age_tranches_5ans_nb_sex!$A:$A,0),4)/5</f>
        <v>29.400000000149799</v>
      </c>
      <c r="G540">
        <f>INDEX([1]age_tranches_5ans_nb_sex!$1:$1048576,MATCH('SectorStat-Age-Hommes'!$A540,[1]age_tranches_5ans_nb_sex!$A:$A,0),4)/5</f>
        <v>29.400000000149799</v>
      </c>
      <c r="H540">
        <f>INDEX([1]age_tranches_5ans_nb_sex!$1:$1048576,MATCH('SectorStat-Age-Hommes'!$A540,[1]age_tranches_5ans_nb_sex!$A:$A,0),4)/5</f>
        <v>29.400000000149799</v>
      </c>
      <c r="I540">
        <f>INDEX([1]age_tranches_5ans_nb_sex!$1:$1048576,MATCH('SectorStat-Age-Hommes'!$A540,[1]age_tranches_5ans_nb_sex!$A:$A,0),6)/5</f>
        <v>26.000000000036998</v>
      </c>
      <c r="J540">
        <f>INDEX([1]age_tranches_5ans_nb_sex!$1:$1048576,MATCH('SectorStat-Age-Hommes'!$A540,[1]age_tranches_5ans_nb_sex!$A:$A,0),6)/5</f>
        <v>26.000000000036998</v>
      </c>
      <c r="K540">
        <f>INDEX([1]age_tranches_5ans_nb_sex!$1:$1048576,MATCH('SectorStat-Age-Hommes'!$A540,[1]age_tranches_5ans_nb_sex!$A:$A,0),6)/5</f>
        <v>26.000000000036998</v>
      </c>
      <c r="L540">
        <f>INDEX([1]age_tranches_5ans_nb_sex!$1:$1048576,MATCH('SectorStat-Age-Hommes'!$A540,[1]age_tranches_5ans_nb_sex!$A:$A,0),6)/5</f>
        <v>26.000000000036998</v>
      </c>
      <c r="M540">
        <f>INDEX([1]age_tranches_5ans_nb_sex!$1:$1048576,MATCH('SectorStat-Age-Hommes'!$A540,[1]age_tranches_5ans_nb_sex!$A:$A,0),6)/5</f>
        <v>26.000000000036998</v>
      </c>
      <c r="N540">
        <f>INDEX([1]age_tranches_5ans_nb_sex!$1:$1048576,MATCH('SectorStat-Age-Hommes'!$A540,[1]age_tranches_5ans_nb_sex!$A:$A,0),8)/5</f>
        <v>25.799999999799201</v>
      </c>
      <c r="O540">
        <f>INDEX([1]age_tranches_5ans_nb_sex!$1:$1048576,MATCH('SectorStat-Age-Hommes'!$A540,[1]age_tranches_5ans_nb_sex!$A:$A,0),8)/5</f>
        <v>25.799999999799201</v>
      </c>
      <c r="P540">
        <f>INDEX([1]age_tranches_5ans_nb_sex!$1:$1048576,MATCH('SectorStat-Age-Hommes'!$A540,[1]age_tranches_5ans_nb_sex!$A:$A,0),8)/5</f>
        <v>25.799999999799201</v>
      </c>
      <c r="Q540">
        <f>INDEX([1]age_tranches_5ans_nb_sex!$1:$1048576,MATCH('SectorStat-Age-Hommes'!$A540,[1]age_tranches_5ans_nb_sex!$A:$A,0),8)/5</f>
        <v>25.799999999799201</v>
      </c>
      <c r="R540">
        <f>INDEX([1]age_tranches_5ans_nb_sex!$1:$1048576,MATCH('SectorStat-Age-Hommes'!$A540,[1]age_tranches_5ans_nb_sex!$A:$A,0),8)/5</f>
        <v>25.799999999799201</v>
      </c>
      <c r="S540">
        <f>INDEX([1]age_tranches_5ans_nb_sex!$1:$1048576,MATCH('SectorStat-Age-Hommes'!$A540,[1]age_tranches_5ans_nb_sex!$A:$A,0),10)/5</f>
        <v>20.599999999791798</v>
      </c>
      <c r="T540">
        <f>INDEX([1]age_tranches_5ans_nb_sex!$1:$1048576,MATCH('SectorStat-Age-Hommes'!$A540,[1]age_tranches_5ans_nb_sex!$A:$A,0),10)/5</f>
        <v>20.599999999791798</v>
      </c>
      <c r="U540">
        <f>INDEX([1]age_tranches_5ans_nb_sex!$1:$1048576,MATCH('SectorStat-Age-Hommes'!$A540,[1]age_tranches_5ans_nb_sex!$A:$A,0),10)/5</f>
        <v>20.599999999791798</v>
      </c>
      <c r="V540">
        <f>INDEX([1]age_tranches_5ans_nb_sex!$1:$1048576,MATCH('SectorStat-Age-Hommes'!$A540,[1]age_tranches_5ans_nb_sex!$A:$A,0),10)/5</f>
        <v>20.599999999791798</v>
      </c>
      <c r="W540">
        <f>INDEX([1]age_tranches_5ans_nb_sex!$1:$1048576,MATCH('SectorStat-Age-Hommes'!$A540,[1]age_tranches_5ans_nb_sex!$A:$A,0),10)/5</f>
        <v>20.599999999791798</v>
      </c>
      <c r="X540">
        <f>INDEX([1]age_tranches_5ans_nb_sex!$1:$1048576,MATCH('SectorStat-Age-Hommes'!$A540,[1]age_tranches_5ans_nb_sex!$A:$A,0),10)/5</f>
        <v>20.599999999791798</v>
      </c>
      <c r="Y540">
        <f>INDEX([1]age_tranches_5ans_nb_sex!$1:$1048576,MATCH('SectorStat-Age-Hommes'!$A540,[1]age_tranches_5ans_nb_sex!$A:$A,0),12)/5</f>
        <v>17.200000000240401</v>
      </c>
      <c r="Z540">
        <f>INDEX([1]age_tranches_5ans_nb_sex!$1:$1048576,MATCH('SectorStat-Age-Hommes'!$A540,[1]age_tranches_5ans_nb_sex!$A:$A,0),12)/5</f>
        <v>17.200000000240401</v>
      </c>
      <c r="AA540">
        <f>INDEX([1]age_tranches_5ans_nb_sex!$1:$1048576,MATCH('SectorStat-Age-Hommes'!$A540,[1]age_tranches_5ans_nb_sex!$A:$A,0),12)/5</f>
        <v>17.200000000240401</v>
      </c>
      <c r="AB540">
        <f>INDEX([1]age_tranches_5ans_nb_sex!$1:$1048576,MATCH('SectorStat-Age-Hommes'!$A540,[1]age_tranches_5ans_nb_sex!$A:$A,0),12)/5</f>
        <v>17.200000000240401</v>
      </c>
      <c r="AC540">
        <f>INDEX([1]age_tranches_5ans_nb_sex!$1:$1048576,MATCH('SectorStat-Age-Hommes'!$A540,[1]age_tranches_5ans_nb_sex!$A:$A,0),14)/5</f>
        <v>22.599999999924201</v>
      </c>
      <c r="AD540">
        <f>INDEX([1]age_tranches_5ans_nb_sex!$1:$1048576,MATCH('SectorStat-Age-Hommes'!$A540,[1]age_tranches_5ans_nb_sex!$A:$A,0),14)/5</f>
        <v>22.599999999924201</v>
      </c>
      <c r="AE540">
        <f>INDEX([1]age_tranches_5ans_nb_sex!$1:$1048576,MATCH('SectorStat-Age-Hommes'!$A540,[1]age_tranches_5ans_nb_sex!$A:$A,0),14)/5</f>
        <v>22.599999999924201</v>
      </c>
      <c r="AF540">
        <f>INDEX([1]age_tranches_5ans_nb_sex!$1:$1048576,MATCH('SectorStat-Age-Hommes'!$A540,[1]age_tranches_5ans_nb_sex!$A:$A,0),14)/5</f>
        <v>22.599999999924201</v>
      </c>
      <c r="AG540">
        <f>INDEX([1]age_tranches_5ans_nb_sex!$1:$1048576,MATCH('SectorStat-Age-Hommes'!$A540,[1]age_tranches_5ans_nb_sex!$A:$A,0),14)/5</f>
        <v>22.599999999924201</v>
      </c>
      <c r="AH540">
        <f>INDEX([1]age_tranches_5ans_nb_sex!$1:$1048576,MATCH('SectorStat-Age-Hommes'!$A540,[1]age_tranches_5ans_nb_sex!$A:$A,0),16)/5</f>
        <v>21.000000000267399</v>
      </c>
      <c r="AI540">
        <f>INDEX([1]age_tranches_5ans_nb_sex!$1:$1048576,MATCH('SectorStat-Age-Hommes'!$A540,[1]age_tranches_5ans_nb_sex!$A:$A,0),16)/5</f>
        <v>21.000000000267399</v>
      </c>
      <c r="AJ540">
        <f>INDEX([1]age_tranches_5ans_nb_sex!$1:$1048576,MATCH('SectorStat-Age-Hommes'!$A540,[1]age_tranches_5ans_nb_sex!$A:$A,0),16)/5</f>
        <v>21.000000000267399</v>
      </c>
      <c r="AK540">
        <f>INDEX([1]age_tranches_5ans_nb_sex!$1:$1048576,MATCH('SectorStat-Age-Hommes'!$A540,[1]age_tranches_5ans_nb_sex!$A:$A,0),16)/5</f>
        <v>21.000000000267399</v>
      </c>
      <c r="AL540">
        <f>INDEX([1]age_tranches_5ans_nb_sex!$1:$1048576,MATCH('SectorStat-Age-Hommes'!$A540,[1]age_tranches_5ans_nb_sex!$A:$A,0),16)/5</f>
        <v>21.000000000267399</v>
      </c>
      <c r="AM540">
        <f>INDEX([1]age_tranches_5ans_nb_sex!$1:$1048576,MATCH('SectorStat-Age-Hommes'!$A540,[1]age_tranches_5ans_nb_sex!$A:$A,0),18)/5</f>
        <v>22.4000000002478</v>
      </c>
      <c r="AN540">
        <f>INDEX([1]age_tranches_5ans_nb_sex!$1:$1048576,MATCH('SectorStat-Age-Hommes'!$A540,[1]age_tranches_5ans_nb_sex!$A:$A,0),18)/5</f>
        <v>22.4000000002478</v>
      </c>
      <c r="AO540">
        <f>INDEX([1]age_tranches_5ans_nb_sex!$1:$1048576,MATCH('SectorStat-Age-Hommes'!$A540,[1]age_tranches_5ans_nb_sex!$A:$A,0),18)/5</f>
        <v>22.4000000002478</v>
      </c>
      <c r="AP540">
        <f>INDEX([1]age_tranches_5ans_nb_sex!$1:$1048576,MATCH('SectorStat-Age-Hommes'!$A540,[1]age_tranches_5ans_nb_sex!$A:$A,0),18)/5</f>
        <v>22.4000000002478</v>
      </c>
      <c r="AQ540">
        <f>INDEX([1]age_tranches_5ans_nb_sex!$1:$1048576,MATCH('SectorStat-Age-Hommes'!$A540,[1]age_tranches_5ans_nb_sex!$A:$A,0),18)/5</f>
        <v>22.4000000002478</v>
      </c>
      <c r="AR540">
        <f>INDEX([1]age_tranches_5ans_nb_sex!$1:$1048576,MATCH('SectorStat-Age-Hommes'!$A540,[1]age_tranches_5ans_nb_sex!$A:$A,0),20)/5</f>
        <v>20.400000000115401</v>
      </c>
      <c r="AS540">
        <f>INDEX([1]age_tranches_5ans_nb_sex!$1:$1048576,MATCH('SectorStat-Age-Hommes'!$A540,[1]age_tranches_5ans_nb_sex!$A:$A,0),20)/5</f>
        <v>20.400000000115401</v>
      </c>
      <c r="AT540">
        <f>INDEX([1]age_tranches_5ans_nb_sex!$1:$1048576,MATCH('SectorStat-Age-Hommes'!$A540,[1]age_tranches_5ans_nb_sex!$A:$A,0),20)/5</f>
        <v>20.400000000115401</v>
      </c>
      <c r="AU540">
        <f>INDEX([1]age_tranches_5ans_nb_sex!$1:$1048576,MATCH('SectorStat-Age-Hommes'!$A540,[1]age_tranches_5ans_nb_sex!$A:$A,0),20)/5</f>
        <v>20.400000000115401</v>
      </c>
      <c r="AV540">
        <f>INDEX([1]age_tranches_5ans_nb_sex!$1:$1048576,MATCH('SectorStat-Age-Hommes'!$A540,[1]age_tranches_5ans_nb_sex!$A:$A,0),20)/5</f>
        <v>20.400000000115401</v>
      </c>
      <c r="AW540">
        <f>INDEX([1]age_tranches_5ans_nb_sex!$1:$1048576,MATCH('SectorStat-Age-Hommes'!$A540,[1]age_tranches_5ans_nb_sex!$A:$A,0),22)/5</f>
        <v>19.4000000000492</v>
      </c>
      <c r="AX540">
        <f>INDEX([1]age_tranches_5ans_nb_sex!$1:$1048576,MATCH('SectorStat-Age-Hommes'!$A540,[1]age_tranches_5ans_nb_sex!$A:$A,0),22)/5</f>
        <v>19.4000000000492</v>
      </c>
      <c r="AY540">
        <f>INDEX([1]age_tranches_5ans_nb_sex!$1:$1048576,MATCH('SectorStat-Age-Hommes'!$A540,[1]age_tranches_5ans_nb_sex!$A:$A,0),22)/5</f>
        <v>19.4000000000492</v>
      </c>
      <c r="AZ540">
        <f>INDEX([1]age_tranches_5ans_nb_sex!$1:$1048576,MATCH('SectorStat-Age-Hommes'!$A540,[1]age_tranches_5ans_nb_sex!$A:$A,0),22)/5</f>
        <v>19.4000000000492</v>
      </c>
      <c r="BA540">
        <f>INDEX([1]age_tranches_5ans_nb_sex!$1:$1048576,MATCH('SectorStat-Age-Hommes'!$A540,[1]age_tranches_5ans_nb_sex!$A:$A,0),22)/5</f>
        <v>19.4000000000492</v>
      </c>
      <c r="BB540">
        <f>INDEX([1]age_tranches_5ans_nb_sex!$1:$1048576,MATCH('SectorStat-Age-Hommes'!$A540,[1]age_tranches_5ans_nb_sex!$A:$A,0),24)/5</f>
        <v>16.6000000000884</v>
      </c>
      <c r="BC540">
        <f>INDEX([1]age_tranches_5ans_nb_sex!$1:$1048576,MATCH('SectorStat-Age-Hommes'!$A540,[1]age_tranches_5ans_nb_sex!$A:$A,0),24)/5</f>
        <v>16.6000000000884</v>
      </c>
      <c r="BD540">
        <f>INDEX([1]age_tranches_5ans_nb_sex!$1:$1048576,MATCH('SectorStat-Age-Hommes'!$A540,[1]age_tranches_5ans_nb_sex!$A:$A,0),24)/5</f>
        <v>16.6000000000884</v>
      </c>
      <c r="BE540">
        <f>INDEX([1]age_tranches_5ans_nb_sex!$1:$1048576,MATCH('SectorStat-Age-Hommes'!$A540,[1]age_tranches_5ans_nb_sex!$A:$A,0),24)/5</f>
        <v>16.6000000000884</v>
      </c>
      <c r="BF540">
        <f>INDEX([1]age_tranches_5ans_nb_sex!$1:$1048576,MATCH('SectorStat-Age-Hommes'!$A540,[1]age_tranches_5ans_nb_sex!$A:$A,0),24)/5</f>
        <v>16.6000000000884</v>
      </c>
      <c r="BG540">
        <f>INDEX([1]age_tranches_5ans_nb_sex!$1:$1048576,MATCH('SectorStat-Age-Hommes'!$A540,[1]age_tranches_5ans_nb_sex!$A:$A,0),26)/5</f>
        <v>12.1999999999094</v>
      </c>
      <c r="BH540">
        <f>INDEX([1]age_tranches_5ans_nb_sex!$1:$1048576,MATCH('SectorStat-Age-Hommes'!$A540,[1]age_tranches_5ans_nb_sex!$A:$A,0),26)/5</f>
        <v>12.1999999999094</v>
      </c>
      <c r="BI540">
        <f>INDEX([1]age_tranches_5ans_nb_sex!$1:$1048576,MATCH('SectorStat-Age-Hommes'!$A540,[1]age_tranches_5ans_nb_sex!$A:$A,0),26)/5</f>
        <v>12.1999999999094</v>
      </c>
      <c r="BJ540">
        <f>INDEX([1]age_tranches_5ans_nb_sex!$1:$1048576,MATCH('SectorStat-Age-Hommes'!$A540,[1]age_tranches_5ans_nb_sex!$A:$A,0),26)/5</f>
        <v>12.1999999999094</v>
      </c>
      <c r="BK540">
        <f>INDEX([1]age_tranches_5ans_nb_sex!$1:$1048576,MATCH('SectorStat-Age-Hommes'!$A540,[1]age_tranches_5ans_nb_sex!$A:$A,0),26)/5</f>
        <v>12.1999999999094</v>
      </c>
      <c r="BL540">
        <f>INDEX([1]age_tranches_5ans_nb_sex!$1:$1048576,MATCH('SectorStat-Age-Hommes'!$A540,[1]age_tranches_5ans_nb_sex!$A:$A,0),28)/5</f>
        <v>9.2000000002722011</v>
      </c>
      <c r="BM540">
        <f>INDEX([1]age_tranches_5ans_nb_sex!$1:$1048576,MATCH('SectorStat-Age-Hommes'!$A540,[1]age_tranches_5ans_nb_sex!$A:$A,0),28)/5</f>
        <v>9.2000000002722011</v>
      </c>
      <c r="BN540">
        <f>INDEX([1]age_tranches_5ans_nb_sex!$1:$1048576,MATCH('SectorStat-Age-Hommes'!$A540,[1]age_tranches_5ans_nb_sex!$A:$A,0),28)/5</f>
        <v>9.2000000002722011</v>
      </c>
      <c r="BO540">
        <f>INDEX([1]age_tranches_5ans_nb_sex!$1:$1048576,MATCH('SectorStat-Age-Hommes'!$A540,[1]age_tranches_5ans_nb_sex!$A:$A,0),28)/5</f>
        <v>9.2000000002722011</v>
      </c>
      <c r="BP540">
        <f>INDEX([1]age_tranches_5ans_nb_sex!$1:$1048576,MATCH('SectorStat-Age-Hommes'!$A540,[1]age_tranches_5ans_nb_sex!$A:$A,0),28)/5</f>
        <v>9.2000000002722011</v>
      </c>
      <c r="BQ540">
        <f>INDEX([1]age_tranches_5ans_nb_sex!$1:$1048576,MATCH('SectorStat-Age-Hommes'!$A540,[1]age_tranches_5ans_nb_sex!$A:$A,0),30)/5</f>
        <v>6.9999999999019993</v>
      </c>
      <c r="BR540">
        <f>INDEX([1]age_tranches_5ans_nb_sex!$1:$1048576,MATCH('SectorStat-Age-Hommes'!$A540,[1]age_tranches_5ans_nb_sex!$A:$A,0),30)/5</f>
        <v>6.9999999999019993</v>
      </c>
      <c r="BS540">
        <f>INDEX([1]age_tranches_5ans_nb_sex!$1:$1048576,MATCH('SectorStat-Age-Hommes'!$A540,[1]age_tranches_5ans_nb_sex!$A:$A,0),30)/5</f>
        <v>6.9999999999019993</v>
      </c>
      <c r="BT540">
        <f>INDEX([1]age_tranches_5ans_nb_sex!$1:$1048576,MATCH('SectorStat-Age-Hommes'!$A540,[1]age_tranches_5ans_nb_sex!$A:$A,0),30)/5</f>
        <v>6.9999999999019993</v>
      </c>
      <c r="BU540">
        <f>INDEX([1]age_tranches_5ans_nb_sex!$1:$1048576,MATCH('SectorStat-Age-Hommes'!$A540,[1]age_tranches_5ans_nb_sex!$A:$A,0),30)/5</f>
        <v>6.9999999999019993</v>
      </c>
      <c r="BV540">
        <f>INDEX([1]age_tranches_5ans_nb_sex!$1:$1048576,MATCH('SectorStat-Age-Hommes'!$A540,[1]age_tranches_5ans_nb_sex!$A:$A,0),32)/5</f>
        <v>4.4000000001790003</v>
      </c>
      <c r="BW540">
        <f>INDEX([1]age_tranches_5ans_nb_sex!$1:$1048576,MATCH('SectorStat-Age-Hommes'!$A540,[1]age_tranches_5ans_nb_sex!$A:$A,0),32)/5</f>
        <v>4.4000000001790003</v>
      </c>
      <c r="BX540">
        <f>INDEX([1]age_tranches_5ans_nb_sex!$1:$1048576,MATCH('SectorStat-Age-Hommes'!$A540,[1]age_tranches_5ans_nb_sex!$A:$A,0),32)/5</f>
        <v>4.4000000001790003</v>
      </c>
      <c r="BY540">
        <f>INDEX([1]age_tranches_5ans_nb_sex!$1:$1048576,MATCH('SectorStat-Age-Hommes'!$A540,[1]age_tranches_5ans_nb_sex!$A:$A,0),32)/5</f>
        <v>4.4000000001790003</v>
      </c>
      <c r="BZ540">
        <f>INDEX([1]age_tranches_5ans_nb_sex!$1:$1048576,MATCH('SectorStat-Age-Hommes'!$A540,[1]age_tranches_5ans_nb_sex!$A:$A,0),32)/5</f>
        <v>4.4000000001790003</v>
      </c>
      <c r="CA540">
        <f>INDEX([1]age_tranches_5ans_nb_sex!$1:$1048576,MATCH('SectorStat-Age-Hommes'!$A540,[1]age_tranches_5ans_nb_sex!$A:$A,0),34)/5</f>
        <v>5.9999999998358007</v>
      </c>
      <c r="CB540">
        <f>INDEX([1]age_tranches_5ans_nb_sex!$1:$1048576,MATCH('SectorStat-Age-Hommes'!$A540,[1]age_tranches_5ans_nb_sex!$A:$A,0),34)/5</f>
        <v>5.9999999998358007</v>
      </c>
      <c r="CC540">
        <f>INDEX([1]age_tranches_5ans_nb_sex!$1:$1048576,MATCH('SectorStat-Age-Hommes'!$A540,[1]age_tranches_5ans_nb_sex!$A:$A,0),34)/5</f>
        <v>5.9999999998358007</v>
      </c>
      <c r="CD540">
        <f>INDEX([1]age_tranches_5ans_nb_sex!$1:$1048576,MATCH('SectorStat-Age-Hommes'!$A540,[1]age_tranches_5ans_nb_sex!$A:$A,0),34)/5</f>
        <v>5.9999999998358007</v>
      </c>
      <c r="CE540">
        <f>INDEX([1]age_tranches_5ans_nb_sex!$1:$1048576,MATCH('SectorStat-Age-Hommes'!$A540,[1]age_tranches_5ans_nb_sex!$A:$A,0),34)/5</f>
        <v>5.9999999998358007</v>
      </c>
      <c r="CF540">
        <f>INDEX([1]age_tranches_5ans_nb_sex!$1:$1048576,MATCH('SectorStat-Age-Hommes'!$A540,[1]age_tranches_5ans_nb_sex!$A:$A,0),36)/5</f>
        <v>2.7999999999607996</v>
      </c>
      <c r="CG540">
        <f>INDEX([1]age_tranches_5ans_nb_sex!$1:$1048576,MATCH('SectorStat-Age-Hommes'!$A540,[1]age_tranches_5ans_nb_sex!$A:$A,0),36)/5</f>
        <v>2.7999999999607996</v>
      </c>
      <c r="CH540">
        <f>INDEX([1]age_tranches_5ans_nb_sex!$1:$1048576,MATCH('SectorStat-Age-Hommes'!$A540,[1]age_tranches_5ans_nb_sex!$A:$A,0),36)/5</f>
        <v>2.7999999999607996</v>
      </c>
      <c r="CI540">
        <f>INDEX([1]age_tranches_5ans_nb_sex!$1:$1048576,MATCH('SectorStat-Age-Hommes'!$A540,[1]age_tranches_5ans_nb_sex!$A:$A,0),36)/5</f>
        <v>2.7999999999607996</v>
      </c>
      <c r="CJ540">
        <f>INDEX([1]age_tranches_5ans_nb_sex!$1:$1048576,MATCH('SectorStat-Age-Hommes'!$A540,[1]age_tranches_5ans_nb_sex!$A:$A,0),36)/5</f>
        <v>2.7999999999607996</v>
      </c>
      <c r="CK540">
        <f>INDEX([1]age_tranches_5ans_nb_sex!$1:$1048576,MATCH('SectorStat-Age-Hommes'!$A540,[1]age_tranches_5ans_nb_sex!$A:$A,0),38)/5</f>
        <v>1.6000000002181998</v>
      </c>
      <c r="CL540">
        <f>INDEX([1]age_tranches_5ans_nb_sex!$1:$1048576,MATCH('SectorStat-Age-Hommes'!$A540,[1]age_tranches_5ans_nb_sex!$A:$A,0),38)/5</f>
        <v>1.6000000002181998</v>
      </c>
      <c r="CM540">
        <f>INDEX([1]age_tranches_5ans_nb_sex!$1:$1048576,MATCH('SectorStat-Age-Hommes'!$A540,[1]age_tranches_5ans_nb_sex!$A:$A,0),38)/5</f>
        <v>1.6000000002181998</v>
      </c>
      <c r="CN540">
        <f>INDEX([1]age_tranches_5ans_nb_sex!$1:$1048576,MATCH('SectorStat-Age-Hommes'!$A540,[1]age_tranches_5ans_nb_sex!$A:$A,0),38)/5</f>
        <v>1.6000000002181998</v>
      </c>
      <c r="CO540">
        <f>INDEX([1]age_tranches_5ans_nb_sex!$1:$1048576,MATCH('SectorStat-Age-Hommes'!$A540,[1]age_tranches_5ans_nb_sex!$A:$A,0),38)/5</f>
        <v>1.6000000002181998</v>
      </c>
      <c r="CP540" s="2">
        <f>INDEX([1]age_tranches_5ans_nb_sex!$1:$1048576,MATCH('SectorStat-Age-Hommes'!$A540,[1]age_tranches_5ans_nb_sex!$A:$A,0),40)/5</f>
        <v>0.39999999991419999</v>
      </c>
      <c r="CQ540" s="2">
        <f>INDEX([1]age_tranches_5ans_nb_sex!$1:$1048576,MATCH('SectorStat-Age-Hommes'!$A540,[1]age_tranches_5ans_nb_sex!$A:$A,0),40)/5</f>
        <v>0.39999999991419999</v>
      </c>
      <c r="CR540" s="2">
        <f>INDEX([1]age_tranches_5ans_nb_sex!$1:$1048576,MATCH('SectorStat-Age-Hommes'!$A540,[1]age_tranches_5ans_nb_sex!$A:$A,0),40)/5</f>
        <v>0.39999999991419999</v>
      </c>
      <c r="CS540" s="2">
        <f>INDEX([1]age_tranches_5ans_nb_sex!$1:$1048576,MATCH('SectorStat-Age-Hommes'!$A540,[1]age_tranches_5ans_nb_sex!$A:$A,0),40)/5</f>
        <v>0.39999999991419999</v>
      </c>
      <c r="CT540" s="2">
        <f>INDEX([1]age_tranches_5ans_nb_sex!$1:$1048576,MATCH('SectorStat-Age-Hommes'!$A540,[1]age_tranches_5ans_nb_sex!$A:$A,0),40)/5</f>
        <v>0.39999999991419999</v>
      </c>
      <c r="CZ540" s="3"/>
      <c r="DA540" s="3"/>
      <c r="DB540" s="3"/>
      <c r="DC540" s="3"/>
      <c r="DD540" s="3"/>
    </row>
    <row r="541" spans="1:108" x14ac:dyDescent="0.35">
      <c r="A541" s="1" t="s">
        <v>1063</v>
      </c>
      <c r="B541" s="1" t="s">
        <v>1064</v>
      </c>
      <c r="C541" t="str">
        <f>INDEX([1]SectorStat!$1:$1048576,MATCH('[1]Distribution ages'!$A541,[1]SectorStat!$B:$B,0),4)</f>
        <v>Schaerbeek</v>
      </c>
      <c r="D541">
        <f>INDEX([1]age_tranches_5ans_nb_sex!$1:$1048576,MATCH('SectorStat-Age-Hommes'!$A541,[1]age_tranches_5ans_nb_sex!$A:$A,0),4)/5</f>
        <v>2.9999999999797997</v>
      </c>
      <c r="E541">
        <f>INDEX([1]age_tranches_5ans_nb_sex!$1:$1048576,MATCH('SectorStat-Age-Hommes'!$A541,[1]age_tranches_5ans_nb_sex!$A:$A,0),4)/5</f>
        <v>2.9999999999797997</v>
      </c>
      <c r="F541">
        <f>INDEX([1]age_tranches_5ans_nb_sex!$1:$1048576,MATCH('SectorStat-Age-Hommes'!$A541,[1]age_tranches_5ans_nb_sex!$A:$A,0),4)/5</f>
        <v>2.9999999999797997</v>
      </c>
      <c r="G541">
        <f>INDEX([1]age_tranches_5ans_nb_sex!$1:$1048576,MATCH('SectorStat-Age-Hommes'!$A541,[1]age_tranches_5ans_nb_sex!$A:$A,0),4)/5</f>
        <v>2.9999999999797997</v>
      </c>
      <c r="H541">
        <f>INDEX([1]age_tranches_5ans_nb_sex!$1:$1048576,MATCH('SectorStat-Age-Hommes'!$A541,[1]age_tranches_5ans_nb_sex!$A:$A,0),4)/5</f>
        <v>2.9999999999797997</v>
      </c>
      <c r="I541">
        <f>INDEX([1]age_tranches_5ans_nb_sex!$1:$1048576,MATCH('SectorStat-Age-Hommes'!$A541,[1]age_tranches_5ans_nb_sex!$A:$A,0),6)/5</f>
        <v>1.5999999999768</v>
      </c>
      <c r="J541">
        <f>INDEX([1]age_tranches_5ans_nb_sex!$1:$1048576,MATCH('SectorStat-Age-Hommes'!$A541,[1]age_tranches_5ans_nb_sex!$A:$A,0),6)/5</f>
        <v>1.5999999999768</v>
      </c>
      <c r="K541">
        <f>INDEX([1]age_tranches_5ans_nb_sex!$1:$1048576,MATCH('SectorStat-Age-Hommes'!$A541,[1]age_tranches_5ans_nb_sex!$A:$A,0),6)/5</f>
        <v>1.5999999999768</v>
      </c>
      <c r="L541">
        <f>INDEX([1]age_tranches_5ans_nb_sex!$1:$1048576,MATCH('SectorStat-Age-Hommes'!$A541,[1]age_tranches_5ans_nb_sex!$A:$A,0),6)/5</f>
        <v>1.5999999999768</v>
      </c>
      <c r="M541">
        <f>INDEX([1]age_tranches_5ans_nb_sex!$1:$1048576,MATCH('SectorStat-Age-Hommes'!$A541,[1]age_tranches_5ans_nb_sex!$A:$A,0),6)/5</f>
        <v>1.5999999999768</v>
      </c>
      <c r="N541">
        <f>INDEX([1]age_tranches_5ans_nb_sex!$1:$1048576,MATCH('SectorStat-Age-Hommes'!$A541,[1]age_tranches_5ans_nb_sex!$A:$A,0),8)/5</f>
        <v>2.4000000000118002</v>
      </c>
      <c r="O541">
        <f>INDEX([1]age_tranches_5ans_nb_sex!$1:$1048576,MATCH('SectorStat-Age-Hommes'!$A541,[1]age_tranches_5ans_nb_sex!$A:$A,0),8)/5</f>
        <v>2.4000000000118002</v>
      </c>
      <c r="P541">
        <f>INDEX([1]age_tranches_5ans_nb_sex!$1:$1048576,MATCH('SectorStat-Age-Hommes'!$A541,[1]age_tranches_5ans_nb_sex!$A:$A,0),8)/5</f>
        <v>2.4000000000118002</v>
      </c>
      <c r="Q541">
        <f>INDEX([1]age_tranches_5ans_nb_sex!$1:$1048576,MATCH('SectorStat-Age-Hommes'!$A541,[1]age_tranches_5ans_nb_sex!$A:$A,0),8)/5</f>
        <v>2.4000000000118002</v>
      </c>
      <c r="R541">
        <f>INDEX([1]age_tranches_5ans_nb_sex!$1:$1048576,MATCH('SectorStat-Age-Hommes'!$A541,[1]age_tranches_5ans_nb_sex!$A:$A,0),8)/5</f>
        <v>2.4000000000118002</v>
      </c>
      <c r="S541">
        <f>INDEX([1]age_tranches_5ans_nb_sex!$1:$1048576,MATCH('SectorStat-Age-Hommes'!$A541,[1]age_tranches_5ans_nb_sex!$A:$A,0),10)/5</f>
        <v>1.1999999999826001</v>
      </c>
      <c r="T541">
        <f>INDEX([1]age_tranches_5ans_nb_sex!$1:$1048576,MATCH('SectorStat-Age-Hommes'!$A541,[1]age_tranches_5ans_nb_sex!$A:$A,0),10)/5</f>
        <v>1.1999999999826001</v>
      </c>
      <c r="U541">
        <f>INDEX([1]age_tranches_5ans_nb_sex!$1:$1048576,MATCH('SectorStat-Age-Hommes'!$A541,[1]age_tranches_5ans_nb_sex!$A:$A,0),10)/5</f>
        <v>1.1999999999826001</v>
      </c>
      <c r="V541">
        <f>INDEX([1]age_tranches_5ans_nb_sex!$1:$1048576,MATCH('SectorStat-Age-Hommes'!$A541,[1]age_tranches_5ans_nb_sex!$A:$A,0),10)/5</f>
        <v>1.1999999999826001</v>
      </c>
      <c r="W541">
        <f>INDEX([1]age_tranches_5ans_nb_sex!$1:$1048576,MATCH('SectorStat-Age-Hommes'!$A541,[1]age_tranches_5ans_nb_sex!$A:$A,0),10)/5</f>
        <v>1.1999999999826001</v>
      </c>
      <c r="X541">
        <f>INDEX([1]age_tranches_5ans_nb_sex!$1:$1048576,MATCH('SectorStat-Age-Hommes'!$A541,[1]age_tranches_5ans_nb_sex!$A:$A,0),10)/5</f>
        <v>1.1999999999826001</v>
      </c>
      <c r="Y541">
        <f>INDEX([1]age_tranches_5ans_nb_sex!$1:$1048576,MATCH('SectorStat-Age-Hommes'!$A541,[1]age_tranches_5ans_nb_sex!$A:$A,0),12)/5</f>
        <v>1.400000000003</v>
      </c>
      <c r="Z541">
        <f>INDEX([1]age_tranches_5ans_nb_sex!$1:$1048576,MATCH('SectorStat-Age-Hommes'!$A541,[1]age_tranches_5ans_nb_sex!$A:$A,0),12)/5</f>
        <v>1.400000000003</v>
      </c>
      <c r="AA541">
        <f>INDEX([1]age_tranches_5ans_nb_sex!$1:$1048576,MATCH('SectorStat-Age-Hommes'!$A541,[1]age_tranches_5ans_nb_sex!$A:$A,0),12)/5</f>
        <v>1.400000000003</v>
      </c>
      <c r="AB541">
        <f>INDEX([1]age_tranches_5ans_nb_sex!$1:$1048576,MATCH('SectorStat-Age-Hommes'!$A541,[1]age_tranches_5ans_nb_sex!$A:$A,0),12)/5</f>
        <v>1.400000000003</v>
      </c>
      <c r="AC541">
        <f>INDEX([1]age_tranches_5ans_nb_sex!$1:$1048576,MATCH('SectorStat-Age-Hommes'!$A541,[1]age_tranches_5ans_nb_sex!$A:$A,0),14)/5</f>
        <v>1.0000000000088001</v>
      </c>
      <c r="AD541">
        <f>INDEX([1]age_tranches_5ans_nb_sex!$1:$1048576,MATCH('SectorStat-Age-Hommes'!$A541,[1]age_tranches_5ans_nb_sex!$A:$A,0),14)/5</f>
        <v>1.0000000000088001</v>
      </c>
      <c r="AE541">
        <f>INDEX([1]age_tranches_5ans_nb_sex!$1:$1048576,MATCH('SectorStat-Age-Hommes'!$A541,[1]age_tranches_5ans_nb_sex!$A:$A,0),14)/5</f>
        <v>1.0000000000088001</v>
      </c>
      <c r="AF541">
        <f>INDEX([1]age_tranches_5ans_nb_sex!$1:$1048576,MATCH('SectorStat-Age-Hommes'!$A541,[1]age_tranches_5ans_nb_sex!$A:$A,0),14)/5</f>
        <v>1.0000000000088001</v>
      </c>
      <c r="AG541">
        <f>INDEX([1]age_tranches_5ans_nb_sex!$1:$1048576,MATCH('SectorStat-Age-Hommes'!$A541,[1]age_tranches_5ans_nb_sex!$A:$A,0),14)/5</f>
        <v>1.0000000000088001</v>
      </c>
      <c r="AH541">
        <f>INDEX([1]age_tranches_5ans_nb_sex!$1:$1048576,MATCH('SectorStat-Age-Hommes'!$A541,[1]age_tranches_5ans_nb_sex!$A:$A,0),16)/5</f>
        <v>2.0000000000176001</v>
      </c>
      <c r="AI541">
        <f>INDEX([1]age_tranches_5ans_nb_sex!$1:$1048576,MATCH('SectorStat-Age-Hommes'!$A541,[1]age_tranches_5ans_nb_sex!$A:$A,0),16)/5</f>
        <v>2.0000000000176001</v>
      </c>
      <c r="AJ541">
        <f>INDEX([1]age_tranches_5ans_nb_sex!$1:$1048576,MATCH('SectorStat-Age-Hommes'!$A541,[1]age_tranches_5ans_nb_sex!$A:$A,0),16)/5</f>
        <v>2.0000000000176001</v>
      </c>
      <c r="AK541">
        <f>INDEX([1]age_tranches_5ans_nb_sex!$1:$1048576,MATCH('SectorStat-Age-Hommes'!$A541,[1]age_tranches_5ans_nb_sex!$A:$A,0),16)/5</f>
        <v>2.0000000000176001</v>
      </c>
      <c r="AL541">
        <f>INDEX([1]age_tranches_5ans_nb_sex!$1:$1048576,MATCH('SectorStat-Age-Hommes'!$A541,[1]age_tranches_5ans_nb_sex!$A:$A,0),16)/5</f>
        <v>2.0000000000176001</v>
      </c>
      <c r="AM541">
        <f>INDEX([1]age_tranches_5ans_nb_sex!$1:$1048576,MATCH('SectorStat-Age-Hommes'!$A541,[1]age_tranches_5ans_nb_sex!$A:$A,0),18)/5</f>
        <v>1.5999999999768</v>
      </c>
      <c r="AN541">
        <f>INDEX([1]age_tranches_5ans_nb_sex!$1:$1048576,MATCH('SectorStat-Age-Hommes'!$A541,[1]age_tranches_5ans_nb_sex!$A:$A,0),18)/5</f>
        <v>1.5999999999768</v>
      </c>
      <c r="AO541">
        <f>INDEX([1]age_tranches_5ans_nb_sex!$1:$1048576,MATCH('SectorStat-Age-Hommes'!$A541,[1]age_tranches_5ans_nb_sex!$A:$A,0),18)/5</f>
        <v>1.5999999999768</v>
      </c>
      <c r="AP541">
        <f>INDEX([1]age_tranches_5ans_nb_sex!$1:$1048576,MATCH('SectorStat-Age-Hommes'!$A541,[1]age_tranches_5ans_nb_sex!$A:$A,0),18)/5</f>
        <v>1.5999999999768</v>
      </c>
      <c r="AQ541">
        <f>INDEX([1]age_tranches_5ans_nb_sex!$1:$1048576,MATCH('SectorStat-Age-Hommes'!$A541,[1]age_tranches_5ans_nb_sex!$A:$A,0),18)/5</f>
        <v>1.5999999999768</v>
      </c>
      <c r="AR541">
        <f>INDEX([1]age_tranches_5ans_nb_sex!$1:$1048576,MATCH('SectorStat-Age-Hommes'!$A541,[1]age_tranches_5ans_nb_sex!$A:$A,0),20)/5</f>
        <v>1.400000000003</v>
      </c>
      <c r="AS541">
        <f>INDEX([1]age_tranches_5ans_nb_sex!$1:$1048576,MATCH('SectorStat-Age-Hommes'!$A541,[1]age_tranches_5ans_nb_sex!$A:$A,0),20)/5</f>
        <v>1.400000000003</v>
      </c>
      <c r="AT541">
        <f>INDEX([1]age_tranches_5ans_nb_sex!$1:$1048576,MATCH('SectorStat-Age-Hommes'!$A541,[1]age_tranches_5ans_nb_sex!$A:$A,0),20)/5</f>
        <v>1.400000000003</v>
      </c>
      <c r="AU541">
        <f>INDEX([1]age_tranches_5ans_nb_sex!$1:$1048576,MATCH('SectorStat-Age-Hommes'!$A541,[1]age_tranches_5ans_nb_sex!$A:$A,0),20)/5</f>
        <v>1.400000000003</v>
      </c>
      <c r="AV541">
        <f>INDEX([1]age_tranches_5ans_nb_sex!$1:$1048576,MATCH('SectorStat-Age-Hommes'!$A541,[1]age_tranches_5ans_nb_sex!$A:$A,0),20)/5</f>
        <v>1.400000000003</v>
      </c>
      <c r="AW541">
        <f>INDEX([1]age_tranches_5ans_nb_sex!$1:$1048576,MATCH('SectorStat-Age-Hommes'!$A541,[1]age_tranches_5ans_nb_sex!$A:$A,0),22)/5</f>
        <v>1.0000000000088001</v>
      </c>
      <c r="AX541">
        <f>INDEX([1]age_tranches_5ans_nb_sex!$1:$1048576,MATCH('SectorStat-Age-Hommes'!$A541,[1]age_tranches_5ans_nb_sex!$A:$A,0),22)/5</f>
        <v>1.0000000000088001</v>
      </c>
      <c r="AY541">
        <f>INDEX([1]age_tranches_5ans_nb_sex!$1:$1048576,MATCH('SectorStat-Age-Hommes'!$A541,[1]age_tranches_5ans_nb_sex!$A:$A,0),22)/5</f>
        <v>1.0000000000088001</v>
      </c>
      <c r="AZ541">
        <f>INDEX([1]age_tranches_5ans_nb_sex!$1:$1048576,MATCH('SectorStat-Age-Hommes'!$A541,[1]age_tranches_5ans_nb_sex!$A:$A,0),22)/5</f>
        <v>1.0000000000088001</v>
      </c>
      <c r="BA541">
        <f>INDEX([1]age_tranches_5ans_nb_sex!$1:$1048576,MATCH('SectorStat-Age-Hommes'!$A541,[1]age_tranches_5ans_nb_sex!$A:$A,0),22)/5</f>
        <v>1.0000000000088001</v>
      </c>
      <c r="BB541">
        <f>INDEX([1]age_tranches_5ans_nb_sex!$1:$1048576,MATCH('SectorStat-Age-Hommes'!$A541,[1]age_tranches_5ans_nb_sex!$A:$A,0),24)/5</f>
        <v>2.0000000000176001</v>
      </c>
      <c r="BC541">
        <f>INDEX([1]age_tranches_5ans_nb_sex!$1:$1048576,MATCH('SectorStat-Age-Hommes'!$A541,[1]age_tranches_5ans_nb_sex!$A:$A,0),24)/5</f>
        <v>2.0000000000176001</v>
      </c>
      <c r="BD541">
        <f>INDEX([1]age_tranches_5ans_nb_sex!$1:$1048576,MATCH('SectorStat-Age-Hommes'!$A541,[1]age_tranches_5ans_nb_sex!$A:$A,0),24)/5</f>
        <v>2.0000000000176001</v>
      </c>
      <c r="BE541">
        <f>INDEX([1]age_tranches_5ans_nb_sex!$1:$1048576,MATCH('SectorStat-Age-Hommes'!$A541,[1]age_tranches_5ans_nb_sex!$A:$A,0),24)/5</f>
        <v>2.0000000000176001</v>
      </c>
      <c r="BF541">
        <f>INDEX([1]age_tranches_5ans_nb_sex!$1:$1048576,MATCH('SectorStat-Age-Hommes'!$A541,[1]age_tranches_5ans_nb_sex!$A:$A,0),24)/5</f>
        <v>2.0000000000176001</v>
      </c>
      <c r="BG541">
        <f>INDEX([1]age_tranches_5ans_nb_sex!$1:$1048576,MATCH('SectorStat-Age-Hommes'!$A541,[1]age_tranches_5ans_nb_sex!$A:$A,0),26)/5</f>
        <v>0.79999999998839999</v>
      </c>
      <c r="BH541">
        <f>INDEX([1]age_tranches_5ans_nb_sex!$1:$1048576,MATCH('SectorStat-Age-Hommes'!$A541,[1]age_tranches_5ans_nb_sex!$A:$A,0),26)/5</f>
        <v>0.79999999998839999</v>
      </c>
      <c r="BI541">
        <f>INDEX([1]age_tranches_5ans_nb_sex!$1:$1048576,MATCH('SectorStat-Age-Hommes'!$A541,[1]age_tranches_5ans_nb_sex!$A:$A,0),26)/5</f>
        <v>0.79999999998839999</v>
      </c>
      <c r="BJ541">
        <f>INDEX([1]age_tranches_5ans_nb_sex!$1:$1048576,MATCH('SectorStat-Age-Hommes'!$A541,[1]age_tranches_5ans_nb_sex!$A:$A,0),26)/5</f>
        <v>0.79999999998839999</v>
      </c>
      <c r="BK541">
        <f>INDEX([1]age_tranches_5ans_nb_sex!$1:$1048576,MATCH('SectorStat-Age-Hommes'!$A541,[1]age_tranches_5ans_nb_sex!$A:$A,0),26)/5</f>
        <v>0.79999999998839999</v>
      </c>
      <c r="BL541">
        <f>INDEX([1]age_tranches_5ans_nb_sex!$1:$1048576,MATCH('SectorStat-Age-Hommes'!$A541,[1]age_tranches_5ans_nb_sex!$A:$A,0),28)/5</f>
        <v>0.3999999999942</v>
      </c>
      <c r="BM541">
        <f>INDEX([1]age_tranches_5ans_nb_sex!$1:$1048576,MATCH('SectorStat-Age-Hommes'!$A541,[1]age_tranches_5ans_nb_sex!$A:$A,0),28)/5</f>
        <v>0.3999999999942</v>
      </c>
      <c r="BN541">
        <f>INDEX([1]age_tranches_5ans_nb_sex!$1:$1048576,MATCH('SectorStat-Age-Hommes'!$A541,[1]age_tranches_5ans_nb_sex!$A:$A,0),28)/5</f>
        <v>0.3999999999942</v>
      </c>
      <c r="BO541">
        <f>INDEX([1]age_tranches_5ans_nb_sex!$1:$1048576,MATCH('SectorStat-Age-Hommes'!$A541,[1]age_tranches_5ans_nb_sex!$A:$A,0),28)/5</f>
        <v>0.3999999999942</v>
      </c>
      <c r="BP541">
        <f>INDEX([1]age_tranches_5ans_nb_sex!$1:$1048576,MATCH('SectorStat-Age-Hommes'!$A541,[1]age_tranches_5ans_nb_sex!$A:$A,0),28)/5</f>
        <v>0.3999999999942</v>
      </c>
      <c r="BQ541">
        <f>INDEX([1]age_tranches_5ans_nb_sex!$1:$1048576,MATCH('SectorStat-Age-Hommes'!$A541,[1]age_tranches_5ans_nb_sex!$A:$A,0),30)/5</f>
        <v>0.3999999999942</v>
      </c>
      <c r="BR541">
        <f>INDEX([1]age_tranches_5ans_nb_sex!$1:$1048576,MATCH('SectorStat-Age-Hommes'!$A541,[1]age_tranches_5ans_nb_sex!$A:$A,0),30)/5</f>
        <v>0.3999999999942</v>
      </c>
      <c r="BS541">
        <f>INDEX([1]age_tranches_5ans_nb_sex!$1:$1048576,MATCH('SectorStat-Age-Hommes'!$A541,[1]age_tranches_5ans_nb_sex!$A:$A,0),30)/5</f>
        <v>0.3999999999942</v>
      </c>
      <c r="BT541">
        <f>INDEX([1]age_tranches_5ans_nb_sex!$1:$1048576,MATCH('SectorStat-Age-Hommes'!$A541,[1]age_tranches_5ans_nb_sex!$A:$A,0),30)/5</f>
        <v>0.3999999999942</v>
      </c>
      <c r="BU541">
        <f>INDEX([1]age_tranches_5ans_nb_sex!$1:$1048576,MATCH('SectorStat-Age-Hommes'!$A541,[1]age_tranches_5ans_nb_sex!$A:$A,0),30)/5</f>
        <v>0.3999999999942</v>
      </c>
      <c r="BV541">
        <f>INDEX([1]age_tranches_5ans_nb_sex!$1:$1048576,MATCH('SectorStat-Age-Hommes'!$A541,[1]age_tranches_5ans_nb_sex!$A:$A,0),32)/5</f>
        <v>0.3999999999942</v>
      </c>
      <c r="BW541">
        <f>INDEX([1]age_tranches_5ans_nb_sex!$1:$1048576,MATCH('SectorStat-Age-Hommes'!$A541,[1]age_tranches_5ans_nb_sex!$A:$A,0),32)/5</f>
        <v>0.3999999999942</v>
      </c>
      <c r="BX541">
        <f>INDEX([1]age_tranches_5ans_nb_sex!$1:$1048576,MATCH('SectorStat-Age-Hommes'!$A541,[1]age_tranches_5ans_nb_sex!$A:$A,0),32)/5</f>
        <v>0.3999999999942</v>
      </c>
      <c r="BY541">
        <f>INDEX([1]age_tranches_5ans_nb_sex!$1:$1048576,MATCH('SectorStat-Age-Hommes'!$A541,[1]age_tranches_5ans_nb_sex!$A:$A,0),32)/5</f>
        <v>0.3999999999942</v>
      </c>
      <c r="BZ541">
        <f>INDEX([1]age_tranches_5ans_nb_sex!$1:$1048576,MATCH('SectorStat-Age-Hommes'!$A541,[1]age_tranches_5ans_nb_sex!$A:$A,0),32)/5</f>
        <v>0.3999999999942</v>
      </c>
      <c r="CA541">
        <f>INDEX([1]age_tranches_5ans_nb_sex!$1:$1048576,MATCH('SectorStat-Age-Hommes'!$A541,[1]age_tranches_5ans_nb_sex!$A:$A,0),34)/5</f>
        <v>0</v>
      </c>
      <c r="CB541">
        <f>INDEX([1]age_tranches_5ans_nb_sex!$1:$1048576,MATCH('SectorStat-Age-Hommes'!$A541,[1]age_tranches_5ans_nb_sex!$A:$A,0),34)/5</f>
        <v>0</v>
      </c>
      <c r="CC541">
        <f>INDEX([1]age_tranches_5ans_nb_sex!$1:$1048576,MATCH('SectorStat-Age-Hommes'!$A541,[1]age_tranches_5ans_nb_sex!$A:$A,0),34)/5</f>
        <v>0</v>
      </c>
      <c r="CD541">
        <f>INDEX([1]age_tranches_5ans_nb_sex!$1:$1048576,MATCH('SectorStat-Age-Hommes'!$A541,[1]age_tranches_5ans_nb_sex!$A:$A,0),34)/5</f>
        <v>0</v>
      </c>
      <c r="CE541">
        <f>INDEX([1]age_tranches_5ans_nb_sex!$1:$1048576,MATCH('SectorStat-Age-Hommes'!$A541,[1]age_tranches_5ans_nb_sex!$A:$A,0),34)/5</f>
        <v>0</v>
      </c>
      <c r="CF541">
        <f>INDEX([1]age_tranches_5ans_nb_sex!$1:$1048576,MATCH('SectorStat-Age-Hommes'!$A541,[1]age_tranches_5ans_nb_sex!$A:$A,0),36)/5</f>
        <v>0.2000000000204</v>
      </c>
      <c r="CG541">
        <f>INDEX([1]age_tranches_5ans_nb_sex!$1:$1048576,MATCH('SectorStat-Age-Hommes'!$A541,[1]age_tranches_5ans_nb_sex!$A:$A,0),36)/5</f>
        <v>0.2000000000204</v>
      </c>
      <c r="CH541">
        <f>INDEX([1]age_tranches_5ans_nb_sex!$1:$1048576,MATCH('SectorStat-Age-Hommes'!$A541,[1]age_tranches_5ans_nb_sex!$A:$A,0),36)/5</f>
        <v>0.2000000000204</v>
      </c>
      <c r="CI541">
        <f>INDEX([1]age_tranches_5ans_nb_sex!$1:$1048576,MATCH('SectorStat-Age-Hommes'!$A541,[1]age_tranches_5ans_nb_sex!$A:$A,0),36)/5</f>
        <v>0.2000000000204</v>
      </c>
      <c r="CJ541">
        <f>INDEX([1]age_tranches_5ans_nb_sex!$1:$1048576,MATCH('SectorStat-Age-Hommes'!$A541,[1]age_tranches_5ans_nb_sex!$A:$A,0),36)/5</f>
        <v>0.2000000000204</v>
      </c>
      <c r="CK541">
        <f>INDEX([1]age_tranches_5ans_nb_sex!$1:$1048576,MATCH('SectorStat-Age-Hommes'!$A541,[1]age_tranches_5ans_nb_sex!$A:$A,0),38)/5</f>
        <v>0</v>
      </c>
      <c r="CL541">
        <f>INDEX([1]age_tranches_5ans_nb_sex!$1:$1048576,MATCH('SectorStat-Age-Hommes'!$A541,[1]age_tranches_5ans_nb_sex!$A:$A,0),38)/5</f>
        <v>0</v>
      </c>
      <c r="CM541">
        <f>INDEX([1]age_tranches_5ans_nb_sex!$1:$1048576,MATCH('SectorStat-Age-Hommes'!$A541,[1]age_tranches_5ans_nb_sex!$A:$A,0),38)/5</f>
        <v>0</v>
      </c>
      <c r="CN541">
        <f>INDEX([1]age_tranches_5ans_nb_sex!$1:$1048576,MATCH('SectorStat-Age-Hommes'!$A541,[1]age_tranches_5ans_nb_sex!$A:$A,0),38)/5</f>
        <v>0</v>
      </c>
      <c r="CO541">
        <f>INDEX([1]age_tranches_5ans_nb_sex!$1:$1048576,MATCH('SectorStat-Age-Hommes'!$A541,[1]age_tranches_5ans_nb_sex!$A:$A,0),38)/5</f>
        <v>0</v>
      </c>
      <c r="CP541" s="2">
        <f>INDEX([1]age_tranches_5ans_nb_sex!$1:$1048576,MATCH('SectorStat-Age-Hommes'!$A541,[1]age_tranches_5ans_nb_sex!$A:$A,0),40)/5</f>
        <v>0</v>
      </c>
      <c r="CQ541" s="2">
        <f>INDEX([1]age_tranches_5ans_nb_sex!$1:$1048576,MATCH('SectorStat-Age-Hommes'!$A541,[1]age_tranches_5ans_nb_sex!$A:$A,0),40)/5</f>
        <v>0</v>
      </c>
      <c r="CR541" s="2">
        <f>INDEX([1]age_tranches_5ans_nb_sex!$1:$1048576,MATCH('SectorStat-Age-Hommes'!$A541,[1]age_tranches_5ans_nb_sex!$A:$A,0),40)/5</f>
        <v>0</v>
      </c>
      <c r="CS541" s="2">
        <f>INDEX([1]age_tranches_5ans_nb_sex!$1:$1048576,MATCH('SectorStat-Age-Hommes'!$A541,[1]age_tranches_5ans_nb_sex!$A:$A,0),40)/5</f>
        <v>0</v>
      </c>
      <c r="CT541" s="2">
        <f>INDEX([1]age_tranches_5ans_nb_sex!$1:$1048576,MATCH('SectorStat-Age-Hommes'!$A541,[1]age_tranches_5ans_nb_sex!$A:$A,0),40)/5</f>
        <v>0</v>
      </c>
      <c r="CZ541" s="3"/>
      <c r="DA541" s="3"/>
      <c r="DB541" s="3"/>
      <c r="DC541" s="3"/>
      <c r="DD541" s="3"/>
    </row>
    <row r="542" spans="1:108" x14ac:dyDescent="0.35">
      <c r="A542" s="1" t="s">
        <v>1065</v>
      </c>
      <c r="B542" s="1" t="s">
        <v>1066</v>
      </c>
      <c r="C542" t="str">
        <f>INDEX([1]SectorStat!$1:$1048576,MATCH('[1]Distribution ages'!$A542,[1]SectorStat!$B:$B,0),4)</f>
        <v>Schaerbeek</v>
      </c>
      <c r="D542">
        <f>INDEX([1]age_tranches_5ans_nb_sex!$1:$1048576,MATCH('SectorStat-Age-Hommes'!$A542,[1]age_tranches_5ans_nb_sex!$A:$A,0),4)/5</f>
        <v>7.4000000000079993</v>
      </c>
      <c r="E542">
        <f>INDEX([1]age_tranches_5ans_nb_sex!$1:$1048576,MATCH('SectorStat-Age-Hommes'!$A542,[1]age_tranches_5ans_nb_sex!$A:$A,0),4)/5</f>
        <v>7.4000000000079993</v>
      </c>
      <c r="F542">
        <f>INDEX([1]age_tranches_5ans_nb_sex!$1:$1048576,MATCH('SectorStat-Age-Hommes'!$A542,[1]age_tranches_5ans_nb_sex!$A:$A,0),4)/5</f>
        <v>7.4000000000079993</v>
      </c>
      <c r="G542">
        <f>INDEX([1]age_tranches_5ans_nb_sex!$1:$1048576,MATCH('SectorStat-Age-Hommes'!$A542,[1]age_tranches_5ans_nb_sex!$A:$A,0),4)/5</f>
        <v>7.4000000000079993</v>
      </c>
      <c r="H542">
        <f>INDEX([1]age_tranches_5ans_nb_sex!$1:$1048576,MATCH('SectorStat-Age-Hommes'!$A542,[1]age_tranches_5ans_nb_sex!$A:$A,0),4)/5</f>
        <v>7.4000000000079993</v>
      </c>
      <c r="I542">
        <f>INDEX([1]age_tranches_5ans_nb_sex!$1:$1048576,MATCH('SectorStat-Age-Hommes'!$A542,[1]age_tranches_5ans_nb_sex!$A:$A,0),6)/5</f>
        <v>3.8000000000830001</v>
      </c>
      <c r="J542">
        <f>INDEX([1]age_tranches_5ans_nb_sex!$1:$1048576,MATCH('SectorStat-Age-Hommes'!$A542,[1]age_tranches_5ans_nb_sex!$A:$A,0),6)/5</f>
        <v>3.8000000000830001</v>
      </c>
      <c r="K542">
        <f>INDEX([1]age_tranches_5ans_nb_sex!$1:$1048576,MATCH('SectorStat-Age-Hommes'!$A542,[1]age_tranches_5ans_nb_sex!$A:$A,0),6)/5</f>
        <v>3.8000000000830001</v>
      </c>
      <c r="L542">
        <f>INDEX([1]age_tranches_5ans_nb_sex!$1:$1048576,MATCH('SectorStat-Age-Hommes'!$A542,[1]age_tranches_5ans_nb_sex!$A:$A,0),6)/5</f>
        <v>3.8000000000830001</v>
      </c>
      <c r="M542">
        <f>INDEX([1]age_tranches_5ans_nb_sex!$1:$1048576,MATCH('SectorStat-Age-Hommes'!$A542,[1]age_tranches_5ans_nb_sex!$A:$A,0),6)/5</f>
        <v>3.8000000000830001</v>
      </c>
      <c r="N542">
        <f>INDEX([1]age_tranches_5ans_nb_sex!$1:$1048576,MATCH('SectorStat-Age-Hommes'!$A542,[1]age_tranches_5ans_nb_sex!$A:$A,0),8)/5</f>
        <v>5.399999999984801</v>
      </c>
      <c r="O542">
        <f>INDEX([1]age_tranches_5ans_nb_sex!$1:$1048576,MATCH('SectorStat-Age-Hommes'!$A542,[1]age_tranches_5ans_nb_sex!$A:$A,0),8)/5</f>
        <v>5.399999999984801</v>
      </c>
      <c r="P542">
        <f>INDEX([1]age_tranches_5ans_nb_sex!$1:$1048576,MATCH('SectorStat-Age-Hommes'!$A542,[1]age_tranches_5ans_nb_sex!$A:$A,0),8)/5</f>
        <v>5.399999999984801</v>
      </c>
      <c r="Q542">
        <f>INDEX([1]age_tranches_5ans_nb_sex!$1:$1048576,MATCH('SectorStat-Age-Hommes'!$A542,[1]age_tranches_5ans_nb_sex!$A:$A,0),8)/5</f>
        <v>5.399999999984801</v>
      </c>
      <c r="R542">
        <f>INDEX([1]age_tranches_5ans_nb_sex!$1:$1048576,MATCH('SectorStat-Age-Hommes'!$A542,[1]age_tranches_5ans_nb_sex!$A:$A,0),8)/5</f>
        <v>5.399999999984801</v>
      </c>
      <c r="S542">
        <f>INDEX([1]age_tranches_5ans_nb_sex!$1:$1048576,MATCH('SectorStat-Age-Hommes'!$A542,[1]age_tranches_5ans_nb_sex!$A:$A,0),10)/5</f>
        <v>5.2000000000213999</v>
      </c>
      <c r="T542">
        <f>INDEX([1]age_tranches_5ans_nb_sex!$1:$1048576,MATCH('SectorStat-Age-Hommes'!$A542,[1]age_tranches_5ans_nb_sex!$A:$A,0),10)/5</f>
        <v>5.2000000000213999</v>
      </c>
      <c r="U542">
        <f>INDEX([1]age_tranches_5ans_nb_sex!$1:$1048576,MATCH('SectorStat-Age-Hommes'!$A542,[1]age_tranches_5ans_nb_sex!$A:$A,0),10)/5</f>
        <v>5.2000000000213999</v>
      </c>
      <c r="V542">
        <f>INDEX([1]age_tranches_5ans_nb_sex!$1:$1048576,MATCH('SectorStat-Age-Hommes'!$A542,[1]age_tranches_5ans_nb_sex!$A:$A,0),10)/5</f>
        <v>5.2000000000213999</v>
      </c>
      <c r="W542">
        <f>INDEX([1]age_tranches_5ans_nb_sex!$1:$1048576,MATCH('SectorStat-Age-Hommes'!$A542,[1]age_tranches_5ans_nb_sex!$A:$A,0),10)/5</f>
        <v>5.2000000000213999</v>
      </c>
      <c r="X542">
        <f>INDEX([1]age_tranches_5ans_nb_sex!$1:$1048576,MATCH('SectorStat-Age-Hommes'!$A542,[1]age_tranches_5ans_nb_sex!$A:$A,0),10)/5</f>
        <v>5.2000000000213999</v>
      </c>
      <c r="Y542">
        <f>INDEX([1]age_tranches_5ans_nb_sex!$1:$1048576,MATCH('SectorStat-Age-Hommes'!$A542,[1]age_tranches_5ans_nb_sex!$A:$A,0),12)/5</f>
        <v>4.0000000000464002</v>
      </c>
      <c r="Z542">
        <f>INDEX([1]age_tranches_5ans_nb_sex!$1:$1048576,MATCH('SectorStat-Age-Hommes'!$A542,[1]age_tranches_5ans_nb_sex!$A:$A,0),12)/5</f>
        <v>4.0000000000464002</v>
      </c>
      <c r="AA542">
        <f>INDEX([1]age_tranches_5ans_nb_sex!$1:$1048576,MATCH('SectorStat-Age-Hommes'!$A542,[1]age_tranches_5ans_nb_sex!$A:$A,0),12)/5</f>
        <v>4.0000000000464002</v>
      </c>
      <c r="AB542">
        <f>INDEX([1]age_tranches_5ans_nb_sex!$1:$1048576,MATCH('SectorStat-Age-Hommes'!$A542,[1]age_tranches_5ans_nb_sex!$A:$A,0),12)/5</f>
        <v>4.0000000000464002</v>
      </c>
      <c r="AC542">
        <f>INDEX([1]age_tranches_5ans_nb_sex!$1:$1048576,MATCH('SectorStat-Age-Hommes'!$A542,[1]age_tranches_5ans_nb_sex!$A:$A,0),14)/5</f>
        <v>6.2000000000329987</v>
      </c>
      <c r="AD542">
        <f>INDEX([1]age_tranches_5ans_nb_sex!$1:$1048576,MATCH('SectorStat-Age-Hommes'!$A542,[1]age_tranches_5ans_nb_sex!$A:$A,0),14)/5</f>
        <v>6.2000000000329987</v>
      </c>
      <c r="AE542">
        <f>INDEX([1]age_tranches_5ans_nb_sex!$1:$1048576,MATCH('SectorStat-Age-Hommes'!$A542,[1]age_tranches_5ans_nb_sex!$A:$A,0),14)/5</f>
        <v>6.2000000000329987</v>
      </c>
      <c r="AF542">
        <f>INDEX([1]age_tranches_5ans_nb_sex!$1:$1048576,MATCH('SectorStat-Age-Hommes'!$A542,[1]age_tranches_5ans_nb_sex!$A:$A,0),14)/5</f>
        <v>6.2000000000329987</v>
      </c>
      <c r="AG542">
        <f>INDEX([1]age_tranches_5ans_nb_sex!$1:$1048576,MATCH('SectorStat-Age-Hommes'!$A542,[1]age_tranches_5ans_nb_sex!$A:$A,0),14)/5</f>
        <v>6.2000000000329987</v>
      </c>
      <c r="AH542">
        <f>INDEX([1]age_tranches_5ans_nb_sex!$1:$1048576,MATCH('SectorStat-Age-Hommes'!$A542,[1]age_tranches_5ans_nb_sex!$A:$A,0),16)/5</f>
        <v>8.0000000000928004</v>
      </c>
      <c r="AI542">
        <f>INDEX([1]age_tranches_5ans_nb_sex!$1:$1048576,MATCH('SectorStat-Age-Hommes'!$A542,[1]age_tranches_5ans_nb_sex!$A:$A,0),16)/5</f>
        <v>8.0000000000928004</v>
      </c>
      <c r="AJ542">
        <f>INDEX([1]age_tranches_5ans_nb_sex!$1:$1048576,MATCH('SectorStat-Age-Hommes'!$A542,[1]age_tranches_5ans_nb_sex!$A:$A,0),16)/5</f>
        <v>8.0000000000928004</v>
      </c>
      <c r="AK542">
        <f>INDEX([1]age_tranches_5ans_nb_sex!$1:$1048576,MATCH('SectorStat-Age-Hommes'!$A542,[1]age_tranches_5ans_nb_sex!$A:$A,0),16)/5</f>
        <v>8.0000000000928004</v>
      </c>
      <c r="AL542">
        <f>INDEX([1]age_tranches_5ans_nb_sex!$1:$1048576,MATCH('SectorStat-Age-Hommes'!$A542,[1]age_tranches_5ans_nb_sex!$A:$A,0),16)/5</f>
        <v>8.0000000000928004</v>
      </c>
      <c r="AM542">
        <f>INDEX([1]age_tranches_5ans_nb_sex!$1:$1048576,MATCH('SectorStat-Age-Hommes'!$A542,[1]age_tranches_5ans_nb_sex!$A:$A,0),18)/5</f>
        <v>8.9999999999098002</v>
      </c>
      <c r="AN542">
        <f>INDEX([1]age_tranches_5ans_nb_sex!$1:$1048576,MATCH('SectorStat-Age-Hommes'!$A542,[1]age_tranches_5ans_nb_sex!$A:$A,0),18)/5</f>
        <v>8.9999999999098002</v>
      </c>
      <c r="AO542">
        <f>INDEX([1]age_tranches_5ans_nb_sex!$1:$1048576,MATCH('SectorStat-Age-Hommes'!$A542,[1]age_tranches_5ans_nb_sex!$A:$A,0),18)/5</f>
        <v>8.9999999999098002</v>
      </c>
      <c r="AP542">
        <f>INDEX([1]age_tranches_5ans_nb_sex!$1:$1048576,MATCH('SectorStat-Age-Hommes'!$A542,[1]age_tranches_5ans_nb_sex!$A:$A,0),18)/5</f>
        <v>8.9999999999098002</v>
      </c>
      <c r="AQ542">
        <f>INDEX([1]age_tranches_5ans_nb_sex!$1:$1048576,MATCH('SectorStat-Age-Hommes'!$A542,[1]age_tranches_5ans_nb_sex!$A:$A,0),18)/5</f>
        <v>8.9999999999098002</v>
      </c>
      <c r="AR542">
        <f>INDEX([1]age_tranches_5ans_nb_sex!$1:$1048576,MATCH('SectorStat-Age-Hommes'!$A542,[1]age_tranches_5ans_nb_sex!$A:$A,0),20)/5</f>
        <v>8.0000000000928004</v>
      </c>
      <c r="AS542">
        <f>INDEX([1]age_tranches_5ans_nb_sex!$1:$1048576,MATCH('SectorStat-Age-Hommes'!$A542,[1]age_tranches_5ans_nb_sex!$A:$A,0),20)/5</f>
        <v>8.0000000000928004</v>
      </c>
      <c r="AT542">
        <f>INDEX([1]age_tranches_5ans_nb_sex!$1:$1048576,MATCH('SectorStat-Age-Hommes'!$A542,[1]age_tranches_5ans_nb_sex!$A:$A,0),20)/5</f>
        <v>8.0000000000928004</v>
      </c>
      <c r="AU542">
        <f>INDEX([1]age_tranches_5ans_nb_sex!$1:$1048576,MATCH('SectorStat-Age-Hommes'!$A542,[1]age_tranches_5ans_nb_sex!$A:$A,0),20)/5</f>
        <v>8.0000000000928004</v>
      </c>
      <c r="AV542">
        <f>INDEX([1]age_tranches_5ans_nb_sex!$1:$1048576,MATCH('SectorStat-Age-Hommes'!$A542,[1]age_tranches_5ans_nb_sex!$A:$A,0),20)/5</f>
        <v>8.0000000000928004</v>
      </c>
      <c r="AW542">
        <f>INDEX([1]age_tranches_5ans_nb_sex!$1:$1048576,MATCH('SectorStat-Age-Hommes'!$A542,[1]age_tranches_5ans_nb_sex!$A:$A,0),22)/5</f>
        <v>7.2000000000445992</v>
      </c>
      <c r="AX542">
        <f>INDEX([1]age_tranches_5ans_nb_sex!$1:$1048576,MATCH('SectorStat-Age-Hommes'!$A542,[1]age_tranches_5ans_nb_sex!$A:$A,0),22)/5</f>
        <v>7.2000000000445992</v>
      </c>
      <c r="AY542">
        <f>INDEX([1]age_tranches_5ans_nb_sex!$1:$1048576,MATCH('SectorStat-Age-Hommes'!$A542,[1]age_tranches_5ans_nb_sex!$A:$A,0),22)/5</f>
        <v>7.2000000000445992</v>
      </c>
      <c r="AZ542">
        <f>INDEX([1]age_tranches_5ans_nb_sex!$1:$1048576,MATCH('SectorStat-Age-Hommes'!$A542,[1]age_tranches_5ans_nb_sex!$A:$A,0),22)/5</f>
        <v>7.2000000000445992</v>
      </c>
      <c r="BA542">
        <f>INDEX([1]age_tranches_5ans_nb_sex!$1:$1048576,MATCH('SectorStat-Age-Hommes'!$A542,[1]age_tranches_5ans_nb_sex!$A:$A,0),22)/5</f>
        <v>7.2000000000445992</v>
      </c>
      <c r="BB542">
        <f>INDEX([1]age_tranches_5ans_nb_sex!$1:$1048576,MATCH('SectorStat-Age-Hommes'!$A542,[1]age_tranches_5ans_nb_sex!$A:$A,0),24)/5</f>
        <v>5.5999999999482002</v>
      </c>
      <c r="BC542">
        <f>INDEX([1]age_tranches_5ans_nb_sex!$1:$1048576,MATCH('SectorStat-Age-Hommes'!$A542,[1]age_tranches_5ans_nb_sex!$A:$A,0),24)/5</f>
        <v>5.5999999999482002</v>
      </c>
      <c r="BD542">
        <f>INDEX([1]age_tranches_5ans_nb_sex!$1:$1048576,MATCH('SectorStat-Age-Hommes'!$A542,[1]age_tranches_5ans_nb_sex!$A:$A,0),24)/5</f>
        <v>5.5999999999482002</v>
      </c>
      <c r="BE542">
        <f>INDEX([1]age_tranches_5ans_nb_sex!$1:$1048576,MATCH('SectorStat-Age-Hommes'!$A542,[1]age_tranches_5ans_nb_sex!$A:$A,0),24)/5</f>
        <v>5.5999999999482002</v>
      </c>
      <c r="BF542">
        <f>INDEX([1]age_tranches_5ans_nb_sex!$1:$1048576,MATCH('SectorStat-Age-Hommes'!$A542,[1]age_tranches_5ans_nb_sex!$A:$A,0),24)/5</f>
        <v>5.5999999999482002</v>
      </c>
      <c r="BG542">
        <f>INDEX([1]age_tranches_5ans_nb_sex!$1:$1048576,MATCH('SectorStat-Age-Hommes'!$A542,[1]age_tranches_5ans_nb_sex!$A:$A,0),26)/5</f>
        <v>3.3999999999616</v>
      </c>
      <c r="BH542">
        <f>INDEX([1]age_tranches_5ans_nb_sex!$1:$1048576,MATCH('SectorStat-Age-Hommes'!$A542,[1]age_tranches_5ans_nb_sex!$A:$A,0),26)/5</f>
        <v>3.3999999999616</v>
      </c>
      <c r="BI542">
        <f>INDEX([1]age_tranches_5ans_nb_sex!$1:$1048576,MATCH('SectorStat-Age-Hommes'!$A542,[1]age_tranches_5ans_nb_sex!$A:$A,0),26)/5</f>
        <v>3.3999999999616</v>
      </c>
      <c r="BJ542">
        <f>INDEX([1]age_tranches_5ans_nb_sex!$1:$1048576,MATCH('SectorStat-Age-Hommes'!$A542,[1]age_tranches_5ans_nb_sex!$A:$A,0),26)/5</f>
        <v>3.3999999999616</v>
      </c>
      <c r="BK542">
        <f>INDEX([1]age_tranches_5ans_nb_sex!$1:$1048576,MATCH('SectorStat-Age-Hommes'!$A542,[1]age_tranches_5ans_nb_sex!$A:$A,0),26)/5</f>
        <v>3.3999999999616</v>
      </c>
      <c r="BL542">
        <f>INDEX([1]age_tranches_5ans_nb_sex!$1:$1048576,MATCH('SectorStat-Age-Hommes'!$A542,[1]age_tranches_5ans_nb_sex!$A:$A,0),28)/5</f>
        <v>5.5999999999482002</v>
      </c>
      <c r="BM542">
        <f>INDEX([1]age_tranches_5ans_nb_sex!$1:$1048576,MATCH('SectorStat-Age-Hommes'!$A542,[1]age_tranches_5ans_nb_sex!$A:$A,0),28)/5</f>
        <v>5.5999999999482002</v>
      </c>
      <c r="BN542">
        <f>INDEX([1]age_tranches_5ans_nb_sex!$1:$1048576,MATCH('SectorStat-Age-Hommes'!$A542,[1]age_tranches_5ans_nb_sex!$A:$A,0),28)/5</f>
        <v>5.5999999999482002</v>
      </c>
      <c r="BO542">
        <f>INDEX([1]age_tranches_5ans_nb_sex!$1:$1048576,MATCH('SectorStat-Age-Hommes'!$A542,[1]age_tranches_5ans_nb_sex!$A:$A,0),28)/5</f>
        <v>5.5999999999482002</v>
      </c>
      <c r="BP542">
        <f>INDEX([1]age_tranches_5ans_nb_sex!$1:$1048576,MATCH('SectorStat-Age-Hommes'!$A542,[1]age_tranches_5ans_nb_sex!$A:$A,0),28)/5</f>
        <v>5.5999999999482002</v>
      </c>
      <c r="BQ542">
        <f>INDEX([1]age_tranches_5ans_nb_sex!$1:$1048576,MATCH('SectorStat-Age-Hommes'!$A542,[1]age_tranches_5ans_nb_sex!$A:$A,0),30)/5</f>
        <v>1.0000000000116001</v>
      </c>
      <c r="BR542">
        <f>INDEX([1]age_tranches_5ans_nb_sex!$1:$1048576,MATCH('SectorStat-Age-Hommes'!$A542,[1]age_tranches_5ans_nb_sex!$A:$A,0),30)/5</f>
        <v>1.0000000000116001</v>
      </c>
      <c r="BS542">
        <f>INDEX([1]age_tranches_5ans_nb_sex!$1:$1048576,MATCH('SectorStat-Age-Hommes'!$A542,[1]age_tranches_5ans_nb_sex!$A:$A,0),30)/5</f>
        <v>1.0000000000116001</v>
      </c>
      <c r="BT542">
        <f>INDEX([1]age_tranches_5ans_nb_sex!$1:$1048576,MATCH('SectorStat-Age-Hommes'!$A542,[1]age_tranches_5ans_nb_sex!$A:$A,0),30)/5</f>
        <v>1.0000000000116001</v>
      </c>
      <c r="BU542">
        <f>INDEX([1]age_tranches_5ans_nb_sex!$1:$1048576,MATCH('SectorStat-Age-Hommes'!$A542,[1]age_tranches_5ans_nb_sex!$A:$A,0),30)/5</f>
        <v>1.0000000000116001</v>
      </c>
      <c r="BV542">
        <f>INDEX([1]age_tranches_5ans_nb_sex!$1:$1048576,MATCH('SectorStat-Age-Hommes'!$A542,[1]age_tranches_5ans_nb_sex!$A:$A,0),32)/5</f>
        <v>4.8000000000945997</v>
      </c>
      <c r="BW542">
        <f>INDEX([1]age_tranches_5ans_nb_sex!$1:$1048576,MATCH('SectorStat-Age-Hommes'!$A542,[1]age_tranches_5ans_nb_sex!$A:$A,0),32)/5</f>
        <v>4.8000000000945997</v>
      </c>
      <c r="BX542">
        <f>INDEX([1]age_tranches_5ans_nb_sex!$1:$1048576,MATCH('SectorStat-Age-Hommes'!$A542,[1]age_tranches_5ans_nb_sex!$A:$A,0),32)/5</f>
        <v>4.8000000000945997</v>
      </c>
      <c r="BY542">
        <f>INDEX([1]age_tranches_5ans_nb_sex!$1:$1048576,MATCH('SectorStat-Age-Hommes'!$A542,[1]age_tranches_5ans_nb_sex!$A:$A,0),32)/5</f>
        <v>4.8000000000945997</v>
      </c>
      <c r="BZ542">
        <f>INDEX([1]age_tranches_5ans_nb_sex!$1:$1048576,MATCH('SectorStat-Age-Hommes'!$A542,[1]age_tranches_5ans_nb_sex!$A:$A,0),32)/5</f>
        <v>4.8000000000945997</v>
      </c>
      <c r="CA542">
        <f>INDEX([1]age_tranches_5ans_nb_sex!$1:$1048576,MATCH('SectorStat-Age-Hommes'!$A542,[1]age_tranches_5ans_nb_sex!$A:$A,0),34)/5</f>
        <v>2.5999999999134</v>
      </c>
      <c r="CB542">
        <f>INDEX([1]age_tranches_5ans_nb_sex!$1:$1048576,MATCH('SectorStat-Age-Hommes'!$A542,[1]age_tranches_5ans_nb_sex!$A:$A,0),34)/5</f>
        <v>2.5999999999134</v>
      </c>
      <c r="CC542">
        <f>INDEX([1]age_tranches_5ans_nb_sex!$1:$1048576,MATCH('SectorStat-Age-Hommes'!$A542,[1]age_tranches_5ans_nb_sex!$A:$A,0),34)/5</f>
        <v>2.5999999999134</v>
      </c>
      <c r="CD542">
        <f>INDEX([1]age_tranches_5ans_nb_sex!$1:$1048576,MATCH('SectorStat-Age-Hommes'!$A542,[1]age_tranches_5ans_nb_sex!$A:$A,0),34)/5</f>
        <v>2.5999999999134</v>
      </c>
      <c r="CE542">
        <f>INDEX([1]age_tranches_5ans_nb_sex!$1:$1048576,MATCH('SectorStat-Age-Hommes'!$A542,[1]age_tranches_5ans_nb_sex!$A:$A,0),34)/5</f>
        <v>2.5999999999134</v>
      </c>
      <c r="CF542">
        <f>INDEX([1]age_tranches_5ans_nb_sex!$1:$1048576,MATCH('SectorStat-Age-Hommes'!$A542,[1]age_tranches_5ans_nb_sex!$A:$A,0),36)/5</f>
        <v>3.8000000000830001</v>
      </c>
      <c r="CG542">
        <f>INDEX([1]age_tranches_5ans_nb_sex!$1:$1048576,MATCH('SectorStat-Age-Hommes'!$A542,[1]age_tranches_5ans_nb_sex!$A:$A,0),36)/5</f>
        <v>3.8000000000830001</v>
      </c>
      <c r="CH542">
        <f>INDEX([1]age_tranches_5ans_nb_sex!$1:$1048576,MATCH('SectorStat-Age-Hommes'!$A542,[1]age_tranches_5ans_nb_sex!$A:$A,0),36)/5</f>
        <v>3.8000000000830001</v>
      </c>
      <c r="CI542">
        <f>INDEX([1]age_tranches_5ans_nb_sex!$1:$1048576,MATCH('SectorStat-Age-Hommes'!$A542,[1]age_tranches_5ans_nb_sex!$A:$A,0),36)/5</f>
        <v>3.8000000000830001</v>
      </c>
      <c r="CJ542">
        <f>INDEX([1]age_tranches_5ans_nb_sex!$1:$1048576,MATCH('SectorStat-Age-Hommes'!$A542,[1]age_tranches_5ans_nb_sex!$A:$A,0),36)/5</f>
        <v>3.8000000000830001</v>
      </c>
      <c r="CK542">
        <f>INDEX([1]age_tranches_5ans_nb_sex!$1:$1048576,MATCH('SectorStat-Age-Hommes'!$A542,[1]age_tranches_5ans_nb_sex!$A:$A,0),38)/5</f>
        <v>0.60000000008479992</v>
      </c>
      <c r="CL542">
        <f>INDEX([1]age_tranches_5ans_nb_sex!$1:$1048576,MATCH('SectorStat-Age-Hommes'!$A542,[1]age_tranches_5ans_nb_sex!$A:$A,0),38)/5</f>
        <v>0.60000000008479992</v>
      </c>
      <c r="CM542">
        <f>INDEX([1]age_tranches_5ans_nb_sex!$1:$1048576,MATCH('SectorStat-Age-Hommes'!$A542,[1]age_tranches_5ans_nb_sex!$A:$A,0),38)/5</f>
        <v>0.60000000008479992</v>
      </c>
      <c r="CN542">
        <f>INDEX([1]age_tranches_5ans_nb_sex!$1:$1048576,MATCH('SectorStat-Age-Hommes'!$A542,[1]age_tranches_5ans_nb_sex!$A:$A,0),38)/5</f>
        <v>0.60000000008479992</v>
      </c>
      <c r="CO542">
        <f>INDEX([1]age_tranches_5ans_nb_sex!$1:$1048576,MATCH('SectorStat-Age-Hommes'!$A542,[1]age_tranches_5ans_nb_sex!$A:$A,0),38)/5</f>
        <v>0.60000000008479992</v>
      </c>
      <c r="CP542" s="2">
        <f>INDEX([1]age_tranches_5ans_nb_sex!$1:$1048576,MATCH('SectorStat-Age-Hommes'!$A542,[1]age_tranches_5ans_nb_sex!$A:$A,0),40)/5</f>
        <v>0</v>
      </c>
      <c r="CQ542" s="2">
        <f>INDEX([1]age_tranches_5ans_nb_sex!$1:$1048576,MATCH('SectorStat-Age-Hommes'!$A542,[1]age_tranches_5ans_nb_sex!$A:$A,0),40)/5</f>
        <v>0</v>
      </c>
      <c r="CR542" s="2">
        <f>INDEX([1]age_tranches_5ans_nb_sex!$1:$1048576,MATCH('SectorStat-Age-Hommes'!$A542,[1]age_tranches_5ans_nb_sex!$A:$A,0),40)/5</f>
        <v>0</v>
      </c>
      <c r="CS542" s="2">
        <f>INDEX([1]age_tranches_5ans_nb_sex!$1:$1048576,MATCH('SectorStat-Age-Hommes'!$A542,[1]age_tranches_5ans_nb_sex!$A:$A,0),40)/5</f>
        <v>0</v>
      </c>
      <c r="CT542" s="2">
        <f>INDEX([1]age_tranches_5ans_nb_sex!$1:$1048576,MATCH('SectorStat-Age-Hommes'!$A542,[1]age_tranches_5ans_nb_sex!$A:$A,0),40)/5</f>
        <v>0</v>
      </c>
      <c r="CZ542" s="3"/>
      <c r="DA542" s="3"/>
      <c r="DB542" s="3"/>
      <c r="DC542" s="3"/>
      <c r="DD542" s="3"/>
    </row>
    <row r="543" spans="1:108" x14ac:dyDescent="0.35">
      <c r="A543" s="1" t="s">
        <v>1067</v>
      </c>
      <c r="B543" s="1" t="s">
        <v>1068</v>
      </c>
      <c r="C543" t="str">
        <f>INDEX([1]SectorStat!$1:$1048576,MATCH('[1]Distribution ages'!$A543,[1]SectorStat!$B:$B,0),4)</f>
        <v>Schaerbeek</v>
      </c>
      <c r="D543">
        <f>INDEX([1]age_tranches_5ans_nb_sex!$1:$1048576,MATCH('SectorStat-Age-Hommes'!$A543,[1]age_tranches_5ans_nb_sex!$A:$A,0),4)/5</f>
        <v>9.5999999999748002</v>
      </c>
      <c r="E543">
        <f>INDEX([1]age_tranches_5ans_nb_sex!$1:$1048576,MATCH('SectorStat-Age-Hommes'!$A543,[1]age_tranches_5ans_nb_sex!$A:$A,0),4)/5</f>
        <v>9.5999999999748002</v>
      </c>
      <c r="F543">
        <f>INDEX([1]age_tranches_5ans_nb_sex!$1:$1048576,MATCH('SectorStat-Age-Hommes'!$A543,[1]age_tranches_5ans_nb_sex!$A:$A,0),4)/5</f>
        <v>9.5999999999748002</v>
      </c>
      <c r="G543">
        <f>INDEX([1]age_tranches_5ans_nb_sex!$1:$1048576,MATCH('SectorStat-Age-Hommes'!$A543,[1]age_tranches_5ans_nb_sex!$A:$A,0),4)/5</f>
        <v>9.5999999999748002</v>
      </c>
      <c r="H543">
        <f>INDEX([1]age_tranches_5ans_nb_sex!$1:$1048576,MATCH('SectorStat-Age-Hommes'!$A543,[1]age_tranches_5ans_nb_sex!$A:$A,0),4)/5</f>
        <v>9.5999999999748002</v>
      </c>
      <c r="I543">
        <f>INDEX([1]age_tranches_5ans_nb_sex!$1:$1048576,MATCH('SectorStat-Age-Hommes'!$A543,[1]age_tranches_5ans_nb_sex!$A:$A,0),6)/5</f>
        <v>9.4000000000685997</v>
      </c>
      <c r="J543">
        <f>INDEX([1]age_tranches_5ans_nb_sex!$1:$1048576,MATCH('SectorStat-Age-Hommes'!$A543,[1]age_tranches_5ans_nb_sex!$A:$A,0),6)/5</f>
        <v>9.4000000000685997</v>
      </c>
      <c r="K543">
        <f>INDEX([1]age_tranches_5ans_nb_sex!$1:$1048576,MATCH('SectorStat-Age-Hommes'!$A543,[1]age_tranches_5ans_nb_sex!$A:$A,0),6)/5</f>
        <v>9.4000000000685997</v>
      </c>
      <c r="L543">
        <f>INDEX([1]age_tranches_5ans_nb_sex!$1:$1048576,MATCH('SectorStat-Age-Hommes'!$A543,[1]age_tranches_5ans_nb_sex!$A:$A,0),6)/5</f>
        <v>9.4000000000685997</v>
      </c>
      <c r="M543">
        <f>INDEX([1]age_tranches_5ans_nb_sex!$1:$1048576,MATCH('SectorStat-Age-Hommes'!$A543,[1]age_tranches_5ans_nb_sex!$A:$A,0),6)/5</f>
        <v>9.4000000000685997</v>
      </c>
      <c r="N543">
        <f>INDEX([1]age_tranches_5ans_nb_sex!$1:$1048576,MATCH('SectorStat-Age-Hommes'!$A543,[1]age_tranches_5ans_nb_sex!$A:$A,0),8)/5</f>
        <v>9.1999999998425999</v>
      </c>
      <c r="O543">
        <f>INDEX([1]age_tranches_5ans_nb_sex!$1:$1048576,MATCH('SectorStat-Age-Hommes'!$A543,[1]age_tranches_5ans_nb_sex!$A:$A,0),8)/5</f>
        <v>9.1999999998425999</v>
      </c>
      <c r="P543">
        <f>INDEX([1]age_tranches_5ans_nb_sex!$1:$1048576,MATCH('SectorStat-Age-Hommes'!$A543,[1]age_tranches_5ans_nb_sex!$A:$A,0),8)/5</f>
        <v>9.1999999998425999</v>
      </c>
      <c r="Q543">
        <f>INDEX([1]age_tranches_5ans_nb_sex!$1:$1048576,MATCH('SectorStat-Age-Hommes'!$A543,[1]age_tranches_5ans_nb_sex!$A:$A,0),8)/5</f>
        <v>9.1999999998425999</v>
      </c>
      <c r="R543">
        <f>INDEX([1]age_tranches_5ans_nb_sex!$1:$1048576,MATCH('SectorStat-Age-Hommes'!$A543,[1]age_tranches_5ans_nb_sex!$A:$A,0),8)/5</f>
        <v>9.1999999998425999</v>
      </c>
      <c r="S543">
        <f>INDEX([1]age_tranches_5ans_nb_sex!$1:$1048576,MATCH('SectorStat-Age-Hommes'!$A543,[1]age_tranches_5ans_nb_sex!$A:$A,0),10)/5</f>
        <v>8.0000000000856009</v>
      </c>
      <c r="T543">
        <f>INDEX([1]age_tranches_5ans_nb_sex!$1:$1048576,MATCH('SectorStat-Age-Hommes'!$A543,[1]age_tranches_5ans_nb_sex!$A:$A,0),10)/5</f>
        <v>8.0000000000856009</v>
      </c>
      <c r="U543">
        <f>INDEX([1]age_tranches_5ans_nb_sex!$1:$1048576,MATCH('SectorStat-Age-Hommes'!$A543,[1]age_tranches_5ans_nb_sex!$A:$A,0),10)/5</f>
        <v>8.0000000000856009</v>
      </c>
      <c r="V543">
        <f>INDEX([1]age_tranches_5ans_nb_sex!$1:$1048576,MATCH('SectorStat-Age-Hommes'!$A543,[1]age_tranches_5ans_nb_sex!$A:$A,0),10)/5</f>
        <v>8.0000000000856009</v>
      </c>
      <c r="W543">
        <f>INDEX([1]age_tranches_5ans_nb_sex!$1:$1048576,MATCH('SectorStat-Age-Hommes'!$A543,[1]age_tranches_5ans_nb_sex!$A:$A,0),10)/5</f>
        <v>8.0000000000856009</v>
      </c>
      <c r="X543">
        <f>INDEX([1]age_tranches_5ans_nb_sex!$1:$1048576,MATCH('SectorStat-Age-Hommes'!$A543,[1]age_tranches_5ans_nb_sex!$A:$A,0),10)/5</f>
        <v>8.0000000000856009</v>
      </c>
      <c r="Y543">
        <f>INDEX([1]age_tranches_5ans_nb_sex!$1:$1048576,MATCH('SectorStat-Age-Hommes'!$A543,[1]age_tranches_5ans_nb_sex!$A:$A,0),12)/5</f>
        <v>8.1999999999917996</v>
      </c>
      <c r="Z543">
        <f>INDEX([1]age_tranches_5ans_nb_sex!$1:$1048576,MATCH('SectorStat-Age-Hommes'!$A543,[1]age_tranches_5ans_nb_sex!$A:$A,0),12)/5</f>
        <v>8.1999999999917996</v>
      </c>
      <c r="AA543">
        <f>INDEX([1]age_tranches_5ans_nb_sex!$1:$1048576,MATCH('SectorStat-Age-Hommes'!$A543,[1]age_tranches_5ans_nb_sex!$A:$A,0),12)/5</f>
        <v>8.1999999999917996</v>
      </c>
      <c r="AB543">
        <f>INDEX([1]age_tranches_5ans_nb_sex!$1:$1048576,MATCH('SectorStat-Age-Hommes'!$A543,[1]age_tranches_5ans_nb_sex!$A:$A,0),12)/5</f>
        <v>8.1999999999917996</v>
      </c>
      <c r="AC543">
        <f>INDEX([1]age_tranches_5ans_nb_sex!$1:$1048576,MATCH('SectorStat-Age-Hommes'!$A543,[1]age_tranches_5ans_nb_sex!$A:$A,0),14)/5</f>
        <v>9.799999999880999</v>
      </c>
      <c r="AD543">
        <f>INDEX([1]age_tranches_5ans_nb_sex!$1:$1048576,MATCH('SectorStat-Age-Hommes'!$A543,[1]age_tranches_5ans_nb_sex!$A:$A,0),14)/5</f>
        <v>9.799999999880999</v>
      </c>
      <c r="AE543">
        <f>INDEX([1]age_tranches_5ans_nb_sex!$1:$1048576,MATCH('SectorStat-Age-Hommes'!$A543,[1]age_tranches_5ans_nb_sex!$A:$A,0),14)/5</f>
        <v>9.799999999880999</v>
      </c>
      <c r="AF543">
        <f>INDEX([1]age_tranches_5ans_nb_sex!$1:$1048576,MATCH('SectorStat-Age-Hommes'!$A543,[1]age_tranches_5ans_nb_sex!$A:$A,0),14)/5</f>
        <v>9.799999999880999</v>
      </c>
      <c r="AG543">
        <f>INDEX([1]age_tranches_5ans_nb_sex!$1:$1048576,MATCH('SectorStat-Age-Hommes'!$A543,[1]age_tranches_5ans_nb_sex!$A:$A,0),14)/5</f>
        <v>9.799999999880999</v>
      </c>
      <c r="AH543">
        <f>INDEX([1]age_tranches_5ans_nb_sex!$1:$1048576,MATCH('SectorStat-Age-Hommes'!$A543,[1]age_tranches_5ans_nb_sex!$A:$A,0),16)/5</f>
        <v>12.999999999979201</v>
      </c>
      <c r="AI543">
        <f>INDEX([1]age_tranches_5ans_nb_sex!$1:$1048576,MATCH('SectorStat-Age-Hommes'!$A543,[1]age_tranches_5ans_nb_sex!$A:$A,0),16)/5</f>
        <v>12.999999999979201</v>
      </c>
      <c r="AJ543">
        <f>INDEX([1]age_tranches_5ans_nb_sex!$1:$1048576,MATCH('SectorStat-Age-Hommes'!$A543,[1]age_tranches_5ans_nb_sex!$A:$A,0),16)/5</f>
        <v>12.999999999979201</v>
      </c>
      <c r="AK543">
        <f>INDEX([1]age_tranches_5ans_nb_sex!$1:$1048576,MATCH('SectorStat-Age-Hommes'!$A543,[1]age_tranches_5ans_nb_sex!$A:$A,0),16)/5</f>
        <v>12.999999999979201</v>
      </c>
      <c r="AL543">
        <f>INDEX([1]age_tranches_5ans_nb_sex!$1:$1048576,MATCH('SectorStat-Age-Hommes'!$A543,[1]age_tranches_5ans_nb_sex!$A:$A,0),16)/5</f>
        <v>12.999999999979201</v>
      </c>
      <c r="AM543">
        <f>INDEX([1]age_tranches_5ans_nb_sex!$1:$1048576,MATCH('SectorStat-Age-Hommes'!$A543,[1]age_tranches_5ans_nb_sex!$A:$A,0),18)/5</f>
        <v>13.799999999923802</v>
      </c>
      <c r="AN543">
        <f>INDEX([1]age_tranches_5ans_nb_sex!$1:$1048576,MATCH('SectorStat-Age-Hommes'!$A543,[1]age_tranches_5ans_nb_sex!$A:$A,0),18)/5</f>
        <v>13.799999999923802</v>
      </c>
      <c r="AO543">
        <f>INDEX([1]age_tranches_5ans_nb_sex!$1:$1048576,MATCH('SectorStat-Age-Hommes'!$A543,[1]age_tranches_5ans_nb_sex!$A:$A,0),18)/5</f>
        <v>13.799999999923802</v>
      </c>
      <c r="AP543">
        <f>INDEX([1]age_tranches_5ans_nb_sex!$1:$1048576,MATCH('SectorStat-Age-Hommes'!$A543,[1]age_tranches_5ans_nb_sex!$A:$A,0),18)/5</f>
        <v>13.799999999923802</v>
      </c>
      <c r="AQ543">
        <f>INDEX([1]age_tranches_5ans_nb_sex!$1:$1048576,MATCH('SectorStat-Age-Hommes'!$A543,[1]age_tranches_5ans_nb_sex!$A:$A,0),18)/5</f>
        <v>13.799999999923802</v>
      </c>
      <c r="AR543">
        <f>INDEX([1]age_tranches_5ans_nb_sex!$1:$1048576,MATCH('SectorStat-Age-Hommes'!$A543,[1]age_tranches_5ans_nb_sex!$A:$A,0),20)/5</f>
        <v>11.400000000089999</v>
      </c>
      <c r="AS543">
        <f>INDEX([1]age_tranches_5ans_nb_sex!$1:$1048576,MATCH('SectorStat-Age-Hommes'!$A543,[1]age_tranches_5ans_nb_sex!$A:$A,0),20)/5</f>
        <v>11.400000000089999</v>
      </c>
      <c r="AT543">
        <f>INDEX([1]age_tranches_5ans_nb_sex!$1:$1048576,MATCH('SectorStat-Age-Hommes'!$A543,[1]age_tranches_5ans_nb_sex!$A:$A,0),20)/5</f>
        <v>11.400000000089999</v>
      </c>
      <c r="AU543">
        <f>INDEX([1]age_tranches_5ans_nb_sex!$1:$1048576,MATCH('SectorStat-Age-Hommes'!$A543,[1]age_tranches_5ans_nb_sex!$A:$A,0),20)/5</f>
        <v>11.400000000089999</v>
      </c>
      <c r="AV543">
        <f>INDEX([1]age_tranches_5ans_nb_sex!$1:$1048576,MATCH('SectorStat-Age-Hommes'!$A543,[1]age_tranches_5ans_nb_sex!$A:$A,0),20)/5</f>
        <v>11.400000000089999</v>
      </c>
      <c r="AW543">
        <f>INDEX([1]age_tranches_5ans_nb_sex!$1:$1048576,MATCH('SectorStat-Age-Hommes'!$A543,[1]age_tranches_5ans_nb_sex!$A:$A,0),22)/5</f>
        <v>7.799999999859601</v>
      </c>
      <c r="AX543">
        <f>INDEX([1]age_tranches_5ans_nb_sex!$1:$1048576,MATCH('SectorStat-Age-Hommes'!$A543,[1]age_tranches_5ans_nb_sex!$A:$A,0),22)/5</f>
        <v>7.799999999859601</v>
      </c>
      <c r="AY543">
        <f>INDEX([1]age_tranches_5ans_nb_sex!$1:$1048576,MATCH('SectorStat-Age-Hommes'!$A543,[1]age_tranches_5ans_nb_sex!$A:$A,0),22)/5</f>
        <v>7.799999999859601</v>
      </c>
      <c r="AZ543">
        <f>INDEX([1]age_tranches_5ans_nb_sex!$1:$1048576,MATCH('SectorStat-Age-Hommes'!$A543,[1]age_tranches_5ans_nb_sex!$A:$A,0),22)/5</f>
        <v>7.799999999859601</v>
      </c>
      <c r="BA543">
        <f>INDEX([1]age_tranches_5ans_nb_sex!$1:$1048576,MATCH('SectorStat-Age-Hommes'!$A543,[1]age_tranches_5ans_nb_sex!$A:$A,0),22)/5</f>
        <v>7.799999999859601</v>
      </c>
      <c r="BB543">
        <f>INDEX([1]age_tranches_5ans_nb_sex!$1:$1048576,MATCH('SectorStat-Age-Hommes'!$A543,[1]age_tranches_5ans_nb_sex!$A:$A,0),24)/5</f>
        <v>9.5999999999748002</v>
      </c>
      <c r="BC543">
        <f>INDEX([1]age_tranches_5ans_nb_sex!$1:$1048576,MATCH('SectorStat-Age-Hommes'!$A543,[1]age_tranches_5ans_nb_sex!$A:$A,0),24)/5</f>
        <v>9.5999999999748002</v>
      </c>
      <c r="BD543">
        <f>INDEX([1]age_tranches_5ans_nb_sex!$1:$1048576,MATCH('SectorStat-Age-Hommes'!$A543,[1]age_tranches_5ans_nb_sex!$A:$A,0),24)/5</f>
        <v>9.5999999999748002</v>
      </c>
      <c r="BE543">
        <f>INDEX([1]age_tranches_5ans_nb_sex!$1:$1048576,MATCH('SectorStat-Age-Hommes'!$A543,[1]age_tranches_5ans_nb_sex!$A:$A,0),24)/5</f>
        <v>9.5999999999748002</v>
      </c>
      <c r="BF543">
        <f>INDEX([1]age_tranches_5ans_nb_sex!$1:$1048576,MATCH('SectorStat-Age-Hommes'!$A543,[1]age_tranches_5ans_nb_sex!$A:$A,0),24)/5</f>
        <v>9.5999999999748002</v>
      </c>
      <c r="BG543">
        <f>INDEX([1]age_tranches_5ans_nb_sex!$1:$1048576,MATCH('SectorStat-Age-Hommes'!$A543,[1]age_tranches_5ans_nb_sex!$A:$A,0),26)/5</f>
        <v>6.9999999999150004</v>
      </c>
      <c r="BH543">
        <f>INDEX([1]age_tranches_5ans_nb_sex!$1:$1048576,MATCH('SectorStat-Age-Hommes'!$A543,[1]age_tranches_5ans_nb_sex!$A:$A,0),26)/5</f>
        <v>6.9999999999150004</v>
      </c>
      <c r="BI543">
        <f>INDEX([1]age_tranches_5ans_nb_sex!$1:$1048576,MATCH('SectorStat-Age-Hommes'!$A543,[1]age_tranches_5ans_nb_sex!$A:$A,0),26)/5</f>
        <v>6.9999999999150004</v>
      </c>
      <c r="BJ543">
        <f>INDEX([1]age_tranches_5ans_nb_sex!$1:$1048576,MATCH('SectorStat-Age-Hommes'!$A543,[1]age_tranches_5ans_nb_sex!$A:$A,0),26)/5</f>
        <v>6.9999999999150004</v>
      </c>
      <c r="BK543">
        <f>INDEX([1]age_tranches_5ans_nb_sex!$1:$1048576,MATCH('SectorStat-Age-Hommes'!$A543,[1]age_tranches_5ans_nb_sex!$A:$A,0),26)/5</f>
        <v>6.9999999999150004</v>
      </c>
      <c r="BL543">
        <f>INDEX([1]age_tranches_5ans_nb_sex!$1:$1048576,MATCH('SectorStat-Age-Hommes'!$A543,[1]age_tranches_5ans_nb_sex!$A:$A,0),28)/5</f>
        <v>6.9999999999150004</v>
      </c>
      <c r="BM543">
        <f>INDEX([1]age_tranches_5ans_nb_sex!$1:$1048576,MATCH('SectorStat-Age-Hommes'!$A543,[1]age_tranches_5ans_nb_sex!$A:$A,0),28)/5</f>
        <v>6.9999999999150004</v>
      </c>
      <c r="BN543">
        <f>INDEX([1]age_tranches_5ans_nb_sex!$1:$1048576,MATCH('SectorStat-Age-Hommes'!$A543,[1]age_tranches_5ans_nb_sex!$A:$A,0),28)/5</f>
        <v>6.9999999999150004</v>
      </c>
      <c r="BO543">
        <f>INDEX([1]age_tranches_5ans_nb_sex!$1:$1048576,MATCH('SectorStat-Age-Hommes'!$A543,[1]age_tranches_5ans_nb_sex!$A:$A,0),28)/5</f>
        <v>6.9999999999150004</v>
      </c>
      <c r="BP543">
        <f>INDEX([1]age_tranches_5ans_nb_sex!$1:$1048576,MATCH('SectorStat-Age-Hommes'!$A543,[1]age_tranches_5ans_nb_sex!$A:$A,0),28)/5</f>
        <v>6.9999999999150004</v>
      </c>
      <c r="BQ543">
        <f>INDEX([1]age_tranches_5ans_nb_sex!$1:$1048576,MATCH('SectorStat-Age-Hommes'!$A543,[1]age_tranches_5ans_nb_sex!$A:$A,0),30)/5</f>
        <v>5.8000000001579997</v>
      </c>
      <c r="BR543">
        <f>INDEX([1]age_tranches_5ans_nb_sex!$1:$1048576,MATCH('SectorStat-Age-Hommes'!$A543,[1]age_tranches_5ans_nb_sex!$A:$A,0),30)/5</f>
        <v>5.8000000001579997</v>
      </c>
      <c r="BS543">
        <f>INDEX([1]age_tranches_5ans_nb_sex!$1:$1048576,MATCH('SectorStat-Age-Hommes'!$A543,[1]age_tranches_5ans_nb_sex!$A:$A,0),30)/5</f>
        <v>5.8000000001579997</v>
      </c>
      <c r="BT543">
        <f>INDEX([1]age_tranches_5ans_nb_sex!$1:$1048576,MATCH('SectorStat-Age-Hommes'!$A543,[1]age_tranches_5ans_nb_sex!$A:$A,0),30)/5</f>
        <v>5.8000000001579997</v>
      </c>
      <c r="BU543">
        <f>INDEX([1]age_tranches_5ans_nb_sex!$1:$1048576,MATCH('SectorStat-Age-Hommes'!$A543,[1]age_tranches_5ans_nb_sex!$A:$A,0),30)/5</f>
        <v>5.8000000001579997</v>
      </c>
      <c r="BV543">
        <f>INDEX([1]age_tranches_5ans_nb_sex!$1:$1048576,MATCH('SectorStat-Age-Hommes'!$A543,[1]age_tranches_5ans_nb_sex!$A:$A,0),32)/5</f>
        <v>5.5999999999320007</v>
      </c>
      <c r="BW543">
        <f>INDEX([1]age_tranches_5ans_nb_sex!$1:$1048576,MATCH('SectorStat-Age-Hommes'!$A543,[1]age_tranches_5ans_nb_sex!$A:$A,0),32)/5</f>
        <v>5.5999999999320007</v>
      </c>
      <c r="BX543">
        <f>INDEX([1]age_tranches_5ans_nb_sex!$1:$1048576,MATCH('SectorStat-Age-Hommes'!$A543,[1]age_tranches_5ans_nb_sex!$A:$A,0),32)/5</f>
        <v>5.5999999999320007</v>
      </c>
      <c r="BY543">
        <f>INDEX([1]age_tranches_5ans_nb_sex!$1:$1048576,MATCH('SectorStat-Age-Hommes'!$A543,[1]age_tranches_5ans_nb_sex!$A:$A,0),32)/5</f>
        <v>5.5999999999320007</v>
      </c>
      <c r="BZ543">
        <f>INDEX([1]age_tranches_5ans_nb_sex!$1:$1048576,MATCH('SectorStat-Age-Hommes'!$A543,[1]age_tranches_5ans_nb_sex!$A:$A,0),32)/5</f>
        <v>5.5999999999320007</v>
      </c>
      <c r="CA543">
        <f>INDEX([1]age_tranches_5ans_nb_sex!$1:$1048576,MATCH('SectorStat-Age-Hommes'!$A543,[1]age_tranches_5ans_nb_sex!$A:$A,0),34)/5</f>
        <v>4.3999999998551997</v>
      </c>
      <c r="CB543">
        <f>INDEX([1]age_tranches_5ans_nb_sex!$1:$1048576,MATCH('SectorStat-Age-Hommes'!$A543,[1]age_tranches_5ans_nb_sex!$A:$A,0),34)/5</f>
        <v>4.3999999998551997</v>
      </c>
      <c r="CC543">
        <f>INDEX([1]age_tranches_5ans_nb_sex!$1:$1048576,MATCH('SectorStat-Age-Hommes'!$A543,[1]age_tranches_5ans_nb_sex!$A:$A,0),34)/5</f>
        <v>4.3999999998551997</v>
      </c>
      <c r="CD543">
        <f>INDEX([1]age_tranches_5ans_nb_sex!$1:$1048576,MATCH('SectorStat-Age-Hommes'!$A543,[1]age_tranches_5ans_nb_sex!$A:$A,0),34)/5</f>
        <v>4.3999999998551997</v>
      </c>
      <c r="CE543">
        <f>INDEX([1]age_tranches_5ans_nb_sex!$1:$1048576,MATCH('SectorStat-Age-Hommes'!$A543,[1]age_tranches_5ans_nb_sex!$A:$A,0),34)/5</f>
        <v>4.3999999998551997</v>
      </c>
      <c r="CF543">
        <f>INDEX([1]age_tranches_5ans_nb_sex!$1:$1048576,MATCH('SectorStat-Age-Hommes'!$A543,[1]age_tranches_5ans_nb_sex!$A:$A,0),36)/5</f>
        <v>4.0000000000428004</v>
      </c>
      <c r="CG543">
        <f>INDEX([1]age_tranches_5ans_nb_sex!$1:$1048576,MATCH('SectorStat-Age-Hommes'!$A543,[1]age_tranches_5ans_nb_sex!$A:$A,0),36)/5</f>
        <v>4.0000000000428004</v>
      </c>
      <c r="CH543">
        <f>INDEX([1]age_tranches_5ans_nb_sex!$1:$1048576,MATCH('SectorStat-Age-Hommes'!$A543,[1]age_tranches_5ans_nb_sex!$A:$A,0),36)/5</f>
        <v>4.0000000000428004</v>
      </c>
      <c r="CI543">
        <f>INDEX([1]age_tranches_5ans_nb_sex!$1:$1048576,MATCH('SectorStat-Age-Hommes'!$A543,[1]age_tranches_5ans_nb_sex!$A:$A,0),36)/5</f>
        <v>4.0000000000428004</v>
      </c>
      <c r="CJ543">
        <f>INDEX([1]age_tranches_5ans_nb_sex!$1:$1048576,MATCH('SectorStat-Age-Hommes'!$A543,[1]age_tranches_5ans_nb_sex!$A:$A,0),36)/5</f>
        <v>4.0000000000428004</v>
      </c>
      <c r="CK543">
        <f>INDEX([1]age_tranches_5ans_nb_sex!$1:$1048576,MATCH('SectorStat-Age-Hommes'!$A543,[1]age_tranches_5ans_nb_sex!$A:$A,0),38)/5</f>
        <v>2.7999999999660004</v>
      </c>
      <c r="CL543">
        <f>INDEX([1]age_tranches_5ans_nb_sex!$1:$1048576,MATCH('SectorStat-Age-Hommes'!$A543,[1]age_tranches_5ans_nb_sex!$A:$A,0),38)/5</f>
        <v>2.7999999999660004</v>
      </c>
      <c r="CM543">
        <f>INDEX([1]age_tranches_5ans_nb_sex!$1:$1048576,MATCH('SectorStat-Age-Hommes'!$A543,[1]age_tranches_5ans_nb_sex!$A:$A,0),38)/5</f>
        <v>2.7999999999660004</v>
      </c>
      <c r="CN543">
        <f>INDEX([1]age_tranches_5ans_nb_sex!$1:$1048576,MATCH('SectorStat-Age-Hommes'!$A543,[1]age_tranches_5ans_nb_sex!$A:$A,0),38)/5</f>
        <v>2.7999999999660004</v>
      </c>
      <c r="CO543">
        <f>INDEX([1]age_tranches_5ans_nb_sex!$1:$1048576,MATCH('SectorStat-Age-Hommes'!$A543,[1]age_tranches_5ans_nb_sex!$A:$A,0),38)/5</f>
        <v>2.7999999999660004</v>
      </c>
      <c r="CP543" s="2">
        <f>INDEX([1]age_tranches_5ans_nb_sex!$1:$1048576,MATCH('SectorStat-Age-Hommes'!$A543,[1]age_tranches_5ans_nb_sex!$A:$A,0),40)/5</f>
        <v>1.3999999999830002</v>
      </c>
      <c r="CQ543" s="2">
        <f>INDEX([1]age_tranches_5ans_nb_sex!$1:$1048576,MATCH('SectorStat-Age-Hommes'!$A543,[1]age_tranches_5ans_nb_sex!$A:$A,0),40)/5</f>
        <v>1.3999999999830002</v>
      </c>
      <c r="CR543" s="2">
        <f>INDEX([1]age_tranches_5ans_nb_sex!$1:$1048576,MATCH('SectorStat-Age-Hommes'!$A543,[1]age_tranches_5ans_nb_sex!$A:$A,0),40)/5</f>
        <v>1.3999999999830002</v>
      </c>
      <c r="CS543" s="2">
        <f>INDEX([1]age_tranches_5ans_nb_sex!$1:$1048576,MATCH('SectorStat-Age-Hommes'!$A543,[1]age_tranches_5ans_nb_sex!$A:$A,0),40)/5</f>
        <v>1.3999999999830002</v>
      </c>
      <c r="CT543" s="2">
        <f>INDEX([1]age_tranches_5ans_nb_sex!$1:$1048576,MATCH('SectorStat-Age-Hommes'!$A543,[1]age_tranches_5ans_nb_sex!$A:$A,0),40)/5</f>
        <v>1.3999999999830002</v>
      </c>
      <c r="CZ543" s="3"/>
      <c r="DA543" s="3"/>
      <c r="DB543" s="3"/>
      <c r="DC543" s="3"/>
      <c r="DD543" s="3"/>
    </row>
    <row r="544" spans="1:108" x14ac:dyDescent="0.35">
      <c r="A544" s="1" t="s">
        <v>1069</v>
      </c>
      <c r="B544" s="1" t="s">
        <v>1070</v>
      </c>
      <c r="C544" t="str">
        <f>INDEX([1]SectorStat!$1:$1048576,MATCH('[1]Distribution ages'!$A544,[1]SectorStat!$B:$B,0),4)</f>
        <v>Schaerbeek</v>
      </c>
      <c r="D544">
        <f>INDEX([1]age_tranches_5ans_nb_sex!$1:$1048576,MATCH('SectorStat-Age-Hommes'!$A544,[1]age_tranches_5ans_nb_sex!$A:$A,0),4)/5</f>
        <v>40.600000000300398</v>
      </c>
      <c r="E544">
        <f>INDEX([1]age_tranches_5ans_nb_sex!$1:$1048576,MATCH('SectorStat-Age-Hommes'!$A544,[1]age_tranches_5ans_nb_sex!$A:$A,0),4)/5</f>
        <v>40.600000000300398</v>
      </c>
      <c r="F544">
        <f>INDEX([1]age_tranches_5ans_nb_sex!$1:$1048576,MATCH('SectorStat-Age-Hommes'!$A544,[1]age_tranches_5ans_nb_sex!$A:$A,0),4)/5</f>
        <v>40.600000000300398</v>
      </c>
      <c r="G544">
        <f>INDEX([1]age_tranches_5ans_nb_sex!$1:$1048576,MATCH('SectorStat-Age-Hommes'!$A544,[1]age_tranches_5ans_nb_sex!$A:$A,0),4)/5</f>
        <v>40.600000000300398</v>
      </c>
      <c r="H544">
        <f>INDEX([1]age_tranches_5ans_nb_sex!$1:$1048576,MATCH('SectorStat-Age-Hommes'!$A544,[1]age_tranches_5ans_nb_sex!$A:$A,0),4)/5</f>
        <v>40.600000000300398</v>
      </c>
      <c r="I544">
        <f>INDEX([1]age_tranches_5ans_nb_sex!$1:$1048576,MATCH('SectorStat-Age-Hommes'!$A544,[1]age_tranches_5ans_nb_sex!$A:$A,0),6)/5</f>
        <v>40.199999999693205</v>
      </c>
      <c r="J544">
        <f>INDEX([1]age_tranches_5ans_nb_sex!$1:$1048576,MATCH('SectorStat-Age-Hommes'!$A544,[1]age_tranches_5ans_nb_sex!$A:$A,0),6)/5</f>
        <v>40.199999999693205</v>
      </c>
      <c r="K544">
        <f>INDEX([1]age_tranches_5ans_nb_sex!$1:$1048576,MATCH('SectorStat-Age-Hommes'!$A544,[1]age_tranches_5ans_nb_sex!$A:$A,0),6)/5</f>
        <v>40.199999999693205</v>
      </c>
      <c r="L544">
        <f>INDEX([1]age_tranches_5ans_nb_sex!$1:$1048576,MATCH('SectorStat-Age-Hommes'!$A544,[1]age_tranches_5ans_nb_sex!$A:$A,0),6)/5</f>
        <v>40.199999999693205</v>
      </c>
      <c r="M544">
        <f>INDEX([1]age_tranches_5ans_nb_sex!$1:$1048576,MATCH('SectorStat-Age-Hommes'!$A544,[1]age_tranches_5ans_nb_sex!$A:$A,0),6)/5</f>
        <v>40.199999999693205</v>
      </c>
      <c r="N544">
        <f>INDEX([1]age_tranches_5ans_nb_sex!$1:$1048576,MATCH('SectorStat-Age-Hommes'!$A544,[1]age_tranches_5ans_nb_sex!$A:$A,0),8)/5</f>
        <v>39.200000000153594</v>
      </c>
      <c r="O544">
        <f>INDEX([1]age_tranches_5ans_nb_sex!$1:$1048576,MATCH('SectorStat-Age-Hommes'!$A544,[1]age_tranches_5ans_nb_sex!$A:$A,0),8)/5</f>
        <v>39.200000000153594</v>
      </c>
      <c r="P544">
        <f>INDEX([1]age_tranches_5ans_nb_sex!$1:$1048576,MATCH('SectorStat-Age-Hommes'!$A544,[1]age_tranches_5ans_nb_sex!$A:$A,0),8)/5</f>
        <v>39.200000000153594</v>
      </c>
      <c r="Q544">
        <f>INDEX([1]age_tranches_5ans_nb_sex!$1:$1048576,MATCH('SectorStat-Age-Hommes'!$A544,[1]age_tranches_5ans_nb_sex!$A:$A,0),8)/5</f>
        <v>39.200000000153594</v>
      </c>
      <c r="R544">
        <f>INDEX([1]age_tranches_5ans_nb_sex!$1:$1048576,MATCH('SectorStat-Age-Hommes'!$A544,[1]age_tranches_5ans_nb_sex!$A:$A,0),8)/5</f>
        <v>39.200000000153594</v>
      </c>
      <c r="S544">
        <f>INDEX([1]age_tranches_5ans_nb_sex!$1:$1048576,MATCH('SectorStat-Age-Hommes'!$A544,[1]age_tranches_5ans_nb_sex!$A:$A,0),10)/5</f>
        <v>34.0000000001736</v>
      </c>
      <c r="T544">
        <f>INDEX([1]age_tranches_5ans_nb_sex!$1:$1048576,MATCH('SectorStat-Age-Hommes'!$A544,[1]age_tranches_5ans_nb_sex!$A:$A,0),10)/5</f>
        <v>34.0000000001736</v>
      </c>
      <c r="U544">
        <f>INDEX([1]age_tranches_5ans_nb_sex!$1:$1048576,MATCH('SectorStat-Age-Hommes'!$A544,[1]age_tranches_5ans_nb_sex!$A:$A,0),10)/5</f>
        <v>34.0000000001736</v>
      </c>
      <c r="V544">
        <f>INDEX([1]age_tranches_5ans_nb_sex!$1:$1048576,MATCH('SectorStat-Age-Hommes'!$A544,[1]age_tranches_5ans_nb_sex!$A:$A,0),10)/5</f>
        <v>34.0000000001736</v>
      </c>
      <c r="W544">
        <f>INDEX([1]age_tranches_5ans_nb_sex!$1:$1048576,MATCH('SectorStat-Age-Hommes'!$A544,[1]age_tranches_5ans_nb_sex!$A:$A,0),10)/5</f>
        <v>34.0000000001736</v>
      </c>
      <c r="X544">
        <f>INDEX([1]age_tranches_5ans_nb_sex!$1:$1048576,MATCH('SectorStat-Age-Hommes'!$A544,[1]age_tranches_5ans_nb_sex!$A:$A,0),10)/5</f>
        <v>34.0000000001736</v>
      </c>
      <c r="Y544">
        <f>INDEX([1]age_tranches_5ans_nb_sex!$1:$1048576,MATCH('SectorStat-Age-Hommes'!$A544,[1]age_tranches_5ans_nb_sex!$A:$A,0),12)/5</f>
        <v>39.200000000153594</v>
      </c>
      <c r="Z544">
        <f>INDEX([1]age_tranches_5ans_nb_sex!$1:$1048576,MATCH('SectorStat-Age-Hommes'!$A544,[1]age_tranches_5ans_nb_sex!$A:$A,0),12)/5</f>
        <v>39.200000000153594</v>
      </c>
      <c r="AA544">
        <f>INDEX([1]age_tranches_5ans_nb_sex!$1:$1048576,MATCH('SectorStat-Age-Hommes'!$A544,[1]age_tranches_5ans_nb_sex!$A:$A,0),12)/5</f>
        <v>39.200000000153594</v>
      </c>
      <c r="AB544">
        <f>INDEX([1]age_tranches_5ans_nb_sex!$1:$1048576,MATCH('SectorStat-Age-Hommes'!$A544,[1]age_tranches_5ans_nb_sex!$A:$A,0),12)/5</f>
        <v>39.200000000153594</v>
      </c>
      <c r="AC544">
        <f>INDEX([1]age_tranches_5ans_nb_sex!$1:$1048576,MATCH('SectorStat-Age-Hommes'!$A544,[1]age_tranches_5ans_nb_sex!$A:$A,0),14)/5</f>
        <v>37.800000000006804</v>
      </c>
      <c r="AD544">
        <f>INDEX([1]age_tranches_5ans_nb_sex!$1:$1048576,MATCH('SectorStat-Age-Hommes'!$A544,[1]age_tranches_5ans_nb_sex!$A:$A,0),14)/5</f>
        <v>37.800000000006804</v>
      </c>
      <c r="AE544">
        <f>INDEX([1]age_tranches_5ans_nb_sex!$1:$1048576,MATCH('SectorStat-Age-Hommes'!$A544,[1]age_tranches_5ans_nb_sex!$A:$A,0),14)/5</f>
        <v>37.800000000006804</v>
      </c>
      <c r="AF544">
        <f>INDEX([1]age_tranches_5ans_nb_sex!$1:$1048576,MATCH('SectorStat-Age-Hommes'!$A544,[1]age_tranches_5ans_nb_sex!$A:$A,0),14)/5</f>
        <v>37.800000000006804</v>
      </c>
      <c r="AG544">
        <f>INDEX([1]age_tranches_5ans_nb_sex!$1:$1048576,MATCH('SectorStat-Age-Hommes'!$A544,[1]age_tranches_5ans_nb_sex!$A:$A,0),14)/5</f>
        <v>37.800000000006804</v>
      </c>
      <c r="AH544">
        <f>INDEX([1]age_tranches_5ans_nb_sex!$1:$1048576,MATCH('SectorStat-Age-Hommes'!$A544,[1]age_tranches_5ans_nb_sex!$A:$A,0),16)/5</f>
        <v>43.599999999908405</v>
      </c>
      <c r="AI544">
        <f>INDEX([1]age_tranches_5ans_nb_sex!$1:$1048576,MATCH('SectorStat-Age-Hommes'!$A544,[1]age_tranches_5ans_nb_sex!$A:$A,0),16)/5</f>
        <v>43.599999999908405</v>
      </c>
      <c r="AJ544">
        <f>INDEX([1]age_tranches_5ans_nb_sex!$1:$1048576,MATCH('SectorStat-Age-Hommes'!$A544,[1]age_tranches_5ans_nb_sex!$A:$A,0),16)/5</f>
        <v>43.599999999908405</v>
      </c>
      <c r="AK544">
        <f>INDEX([1]age_tranches_5ans_nb_sex!$1:$1048576,MATCH('SectorStat-Age-Hommes'!$A544,[1]age_tranches_5ans_nb_sex!$A:$A,0),16)/5</f>
        <v>43.599999999908405</v>
      </c>
      <c r="AL544">
        <f>INDEX([1]age_tranches_5ans_nb_sex!$1:$1048576,MATCH('SectorStat-Age-Hommes'!$A544,[1]age_tranches_5ans_nb_sex!$A:$A,0),16)/5</f>
        <v>43.599999999908405</v>
      </c>
      <c r="AM544">
        <f>INDEX([1]age_tranches_5ans_nb_sex!$1:$1048576,MATCH('SectorStat-Age-Hommes'!$A544,[1]age_tranches_5ans_nb_sex!$A:$A,0),18)/5</f>
        <v>43.999999999526402</v>
      </c>
      <c r="AN544">
        <f>INDEX([1]age_tranches_5ans_nb_sex!$1:$1048576,MATCH('SectorStat-Age-Hommes'!$A544,[1]age_tranches_5ans_nb_sex!$A:$A,0),18)/5</f>
        <v>43.999999999526402</v>
      </c>
      <c r="AO544">
        <f>INDEX([1]age_tranches_5ans_nb_sex!$1:$1048576,MATCH('SectorStat-Age-Hommes'!$A544,[1]age_tranches_5ans_nb_sex!$A:$A,0),18)/5</f>
        <v>43.999999999526402</v>
      </c>
      <c r="AP544">
        <f>INDEX([1]age_tranches_5ans_nb_sex!$1:$1048576,MATCH('SectorStat-Age-Hommes'!$A544,[1]age_tranches_5ans_nb_sex!$A:$A,0),18)/5</f>
        <v>43.999999999526402</v>
      </c>
      <c r="AQ544">
        <f>INDEX([1]age_tranches_5ans_nb_sex!$1:$1048576,MATCH('SectorStat-Age-Hommes'!$A544,[1]age_tranches_5ans_nb_sex!$A:$A,0),18)/5</f>
        <v>43.999999999526402</v>
      </c>
      <c r="AR544">
        <f>INDEX([1]age_tranches_5ans_nb_sex!$1:$1048576,MATCH('SectorStat-Age-Hommes'!$A544,[1]age_tranches_5ans_nb_sex!$A:$A,0),20)/5</f>
        <v>40.999999999918401</v>
      </c>
      <c r="AS544">
        <f>INDEX([1]age_tranches_5ans_nb_sex!$1:$1048576,MATCH('SectorStat-Age-Hommes'!$A544,[1]age_tranches_5ans_nb_sex!$A:$A,0),20)/5</f>
        <v>40.999999999918401</v>
      </c>
      <c r="AT544">
        <f>INDEX([1]age_tranches_5ans_nb_sex!$1:$1048576,MATCH('SectorStat-Age-Hommes'!$A544,[1]age_tranches_5ans_nb_sex!$A:$A,0),20)/5</f>
        <v>40.999999999918401</v>
      </c>
      <c r="AU544">
        <f>INDEX([1]age_tranches_5ans_nb_sex!$1:$1048576,MATCH('SectorStat-Age-Hommes'!$A544,[1]age_tranches_5ans_nb_sex!$A:$A,0),20)/5</f>
        <v>40.999999999918401</v>
      </c>
      <c r="AV544">
        <f>INDEX([1]age_tranches_5ans_nb_sex!$1:$1048576,MATCH('SectorStat-Age-Hommes'!$A544,[1]age_tranches_5ans_nb_sex!$A:$A,0),20)/5</f>
        <v>40.999999999918401</v>
      </c>
      <c r="AW544">
        <f>INDEX([1]age_tranches_5ans_nb_sex!$1:$1048576,MATCH('SectorStat-Age-Hommes'!$A544,[1]age_tranches_5ans_nb_sex!$A:$A,0),22)/5</f>
        <v>40.199999999693205</v>
      </c>
      <c r="AX544">
        <f>INDEX([1]age_tranches_5ans_nb_sex!$1:$1048576,MATCH('SectorStat-Age-Hommes'!$A544,[1]age_tranches_5ans_nb_sex!$A:$A,0),22)/5</f>
        <v>40.199999999693205</v>
      </c>
      <c r="AY544">
        <f>INDEX([1]age_tranches_5ans_nb_sex!$1:$1048576,MATCH('SectorStat-Age-Hommes'!$A544,[1]age_tranches_5ans_nb_sex!$A:$A,0),22)/5</f>
        <v>40.199999999693205</v>
      </c>
      <c r="AZ544">
        <f>INDEX([1]age_tranches_5ans_nb_sex!$1:$1048576,MATCH('SectorStat-Age-Hommes'!$A544,[1]age_tranches_5ans_nb_sex!$A:$A,0),22)/5</f>
        <v>40.199999999693205</v>
      </c>
      <c r="BA544">
        <f>INDEX([1]age_tranches_5ans_nb_sex!$1:$1048576,MATCH('SectorStat-Age-Hommes'!$A544,[1]age_tranches_5ans_nb_sex!$A:$A,0),22)/5</f>
        <v>40.199999999693205</v>
      </c>
      <c r="BB544">
        <f>INDEX([1]age_tranches_5ans_nb_sex!$1:$1048576,MATCH('SectorStat-Age-Hommes'!$A544,[1]age_tranches_5ans_nb_sex!$A:$A,0),24)/5</f>
        <v>31.600000000487199</v>
      </c>
      <c r="BC544">
        <f>INDEX([1]age_tranches_5ans_nb_sex!$1:$1048576,MATCH('SectorStat-Age-Hommes'!$A544,[1]age_tranches_5ans_nb_sex!$A:$A,0),24)/5</f>
        <v>31.600000000487199</v>
      </c>
      <c r="BD544">
        <f>INDEX([1]age_tranches_5ans_nb_sex!$1:$1048576,MATCH('SectorStat-Age-Hommes'!$A544,[1]age_tranches_5ans_nb_sex!$A:$A,0),24)/5</f>
        <v>31.600000000487199</v>
      </c>
      <c r="BE544">
        <f>INDEX([1]age_tranches_5ans_nb_sex!$1:$1048576,MATCH('SectorStat-Age-Hommes'!$A544,[1]age_tranches_5ans_nb_sex!$A:$A,0),24)/5</f>
        <v>31.600000000487199</v>
      </c>
      <c r="BF544">
        <f>INDEX([1]age_tranches_5ans_nb_sex!$1:$1048576,MATCH('SectorStat-Age-Hommes'!$A544,[1]age_tranches_5ans_nb_sex!$A:$A,0),24)/5</f>
        <v>31.600000000487199</v>
      </c>
      <c r="BG544">
        <f>INDEX([1]age_tranches_5ans_nb_sex!$1:$1048576,MATCH('SectorStat-Age-Hommes'!$A544,[1]age_tranches_5ans_nb_sex!$A:$A,0),26)/5</f>
        <v>21.999999999763201</v>
      </c>
      <c r="BH544">
        <f>INDEX([1]age_tranches_5ans_nb_sex!$1:$1048576,MATCH('SectorStat-Age-Hommes'!$A544,[1]age_tranches_5ans_nb_sex!$A:$A,0),26)/5</f>
        <v>21.999999999763201</v>
      </c>
      <c r="BI544">
        <f>INDEX([1]age_tranches_5ans_nb_sex!$1:$1048576,MATCH('SectorStat-Age-Hommes'!$A544,[1]age_tranches_5ans_nb_sex!$A:$A,0),26)/5</f>
        <v>21.999999999763201</v>
      </c>
      <c r="BJ544">
        <f>INDEX([1]age_tranches_5ans_nb_sex!$1:$1048576,MATCH('SectorStat-Age-Hommes'!$A544,[1]age_tranches_5ans_nb_sex!$A:$A,0),26)/5</f>
        <v>21.999999999763201</v>
      </c>
      <c r="BK544">
        <f>INDEX([1]age_tranches_5ans_nb_sex!$1:$1048576,MATCH('SectorStat-Age-Hommes'!$A544,[1]age_tranches_5ans_nb_sex!$A:$A,0),26)/5</f>
        <v>21.999999999763201</v>
      </c>
      <c r="BL544">
        <f>INDEX([1]age_tranches_5ans_nb_sex!$1:$1048576,MATCH('SectorStat-Age-Hommes'!$A544,[1]age_tranches_5ans_nb_sex!$A:$A,0),28)/5</f>
        <v>15.8000000002436</v>
      </c>
      <c r="BM544">
        <f>INDEX([1]age_tranches_5ans_nb_sex!$1:$1048576,MATCH('SectorStat-Age-Hommes'!$A544,[1]age_tranches_5ans_nb_sex!$A:$A,0),28)/5</f>
        <v>15.8000000002436</v>
      </c>
      <c r="BN544">
        <f>INDEX([1]age_tranches_5ans_nb_sex!$1:$1048576,MATCH('SectorStat-Age-Hommes'!$A544,[1]age_tranches_5ans_nb_sex!$A:$A,0),28)/5</f>
        <v>15.8000000002436</v>
      </c>
      <c r="BO544">
        <f>INDEX([1]age_tranches_5ans_nb_sex!$1:$1048576,MATCH('SectorStat-Age-Hommes'!$A544,[1]age_tranches_5ans_nb_sex!$A:$A,0),28)/5</f>
        <v>15.8000000002436</v>
      </c>
      <c r="BP544">
        <f>INDEX([1]age_tranches_5ans_nb_sex!$1:$1048576,MATCH('SectorStat-Age-Hommes'!$A544,[1]age_tranches_5ans_nb_sex!$A:$A,0),28)/5</f>
        <v>15.8000000002436</v>
      </c>
      <c r="BQ544">
        <f>INDEX([1]age_tranches_5ans_nb_sex!$1:$1048576,MATCH('SectorStat-Age-Hommes'!$A544,[1]age_tranches_5ans_nb_sex!$A:$A,0),30)/5</f>
        <v>12.199999999724799</v>
      </c>
      <c r="BR544">
        <f>INDEX([1]age_tranches_5ans_nb_sex!$1:$1048576,MATCH('SectorStat-Age-Hommes'!$A544,[1]age_tranches_5ans_nb_sex!$A:$A,0),30)/5</f>
        <v>12.199999999724799</v>
      </c>
      <c r="BS544">
        <f>INDEX([1]age_tranches_5ans_nb_sex!$1:$1048576,MATCH('SectorStat-Age-Hommes'!$A544,[1]age_tranches_5ans_nb_sex!$A:$A,0),30)/5</f>
        <v>12.199999999724799</v>
      </c>
      <c r="BT544">
        <f>INDEX([1]age_tranches_5ans_nb_sex!$1:$1048576,MATCH('SectorStat-Age-Hommes'!$A544,[1]age_tranches_5ans_nb_sex!$A:$A,0),30)/5</f>
        <v>12.199999999724799</v>
      </c>
      <c r="BU544">
        <f>INDEX([1]age_tranches_5ans_nb_sex!$1:$1048576,MATCH('SectorStat-Age-Hommes'!$A544,[1]age_tranches_5ans_nb_sex!$A:$A,0),30)/5</f>
        <v>12.199999999724799</v>
      </c>
      <c r="BV544">
        <f>INDEX([1]age_tranches_5ans_nb_sex!$1:$1048576,MATCH('SectorStat-Age-Hommes'!$A544,[1]age_tranches_5ans_nb_sex!$A:$A,0),32)/5</f>
        <v>8.3999999998916017</v>
      </c>
      <c r="BW544">
        <f>INDEX([1]age_tranches_5ans_nb_sex!$1:$1048576,MATCH('SectorStat-Age-Hommes'!$A544,[1]age_tranches_5ans_nb_sex!$A:$A,0),32)/5</f>
        <v>8.3999999998916017</v>
      </c>
      <c r="BX544">
        <f>INDEX([1]age_tranches_5ans_nb_sex!$1:$1048576,MATCH('SectorStat-Age-Hommes'!$A544,[1]age_tranches_5ans_nb_sex!$A:$A,0),32)/5</f>
        <v>8.3999999998916017</v>
      </c>
      <c r="BY544">
        <f>INDEX([1]age_tranches_5ans_nb_sex!$1:$1048576,MATCH('SectorStat-Age-Hommes'!$A544,[1]age_tranches_5ans_nb_sex!$A:$A,0),32)/5</f>
        <v>8.3999999998916017</v>
      </c>
      <c r="BZ544">
        <f>INDEX([1]age_tranches_5ans_nb_sex!$1:$1048576,MATCH('SectorStat-Age-Hommes'!$A544,[1]age_tranches_5ans_nb_sex!$A:$A,0),32)/5</f>
        <v>8.3999999998916017</v>
      </c>
      <c r="CA544">
        <f>INDEX([1]age_tranches_5ans_nb_sex!$1:$1048576,MATCH('SectorStat-Age-Hommes'!$A544,[1]age_tranches_5ans_nb_sex!$A:$A,0),34)/5</f>
        <v>6.9999999997447997</v>
      </c>
      <c r="CB544">
        <f>INDEX([1]age_tranches_5ans_nb_sex!$1:$1048576,MATCH('SectorStat-Age-Hommes'!$A544,[1]age_tranches_5ans_nb_sex!$A:$A,0),34)/5</f>
        <v>6.9999999997447997</v>
      </c>
      <c r="CC544">
        <f>INDEX([1]age_tranches_5ans_nb_sex!$1:$1048576,MATCH('SectorStat-Age-Hommes'!$A544,[1]age_tranches_5ans_nb_sex!$A:$A,0),34)/5</f>
        <v>6.9999999997447997</v>
      </c>
      <c r="CD544">
        <f>INDEX([1]age_tranches_5ans_nb_sex!$1:$1048576,MATCH('SectorStat-Age-Hommes'!$A544,[1]age_tranches_5ans_nb_sex!$A:$A,0),34)/5</f>
        <v>6.9999999997447997</v>
      </c>
      <c r="CE544">
        <f>INDEX([1]age_tranches_5ans_nb_sex!$1:$1048576,MATCH('SectorStat-Age-Hommes'!$A544,[1]age_tranches_5ans_nb_sex!$A:$A,0),34)/5</f>
        <v>6.9999999997447997</v>
      </c>
      <c r="CF544">
        <f>INDEX([1]age_tranches_5ans_nb_sex!$1:$1048576,MATCH('SectorStat-Age-Hommes'!$A544,[1]age_tranches_5ans_nb_sex!$A:$A,0),36)/5</f>
        <v>5.7999999999015994</v>
      </c>
      <c r="CG544">
        <f>INDEX([1]age_tranches_5ans_nb_sex!$1:$1048576,MATCH('SectorStat-Age-Hommes'!$A544,[1]age_tranches_5ans_nb_sex!$A:$A,0),36)/5</f>
        <v>5.7999999999015994</v>
      </c>
      <c r="CH544">
        <f>INDEX([1]age_tranches_5ans_nb_sex!$1:$1048576,MATCH('SectorStat-Age-Hommes'!$A544,[1]age_tranches_5ans_nb_sex!$A:$A,0),36)/5</f>
        <v>5.7999999999015994</v>
      </c>
      <c r="CI544">
        <f>INDEX([1]age_tranches_5ans_nb_sex!$1:$1048576,MATCH('SectorStat-Age-Hommes'!$A544,[1]age_tranches_5ans_nb_sex!$A:$A,0),36)/5</f>
        <v>5.7999999999015994</v>
      </c>
      <c r="CJ544">
        <f>INDEX([1]age_tranches_5ans_nb_sex!$1:$1048576,MATCH('SectorStat-Age-Hommes'!$A544,[1]age_tranches_5ans_nb_sex!$A:$A,0),36)/5</f>
        <v>5.7999999999015994</v>
      </c>
      <c r="CK544">
        <f>INDEX([1]age_tranches_5ans_nb_sex!$1:$1048576,MATCH('SectorStat-Age-Hommes'!$A544,[1]age_tranches_5ans_nb_sex!$A:$A,0),38)/5</f>
        <v>1.6000000004503998</v>
      </c>
      <c r="CL544">
        <f>INDEX([1]age_tranches_5ans_nb_sex!$1:$1048576,MATCH('SectorStat-Age-Hommes'!$A544,[1]age_tranches_5ans_nb_sex!$A:$A,0),38)/5</f>
        <v>1.6000000004503998</v>
      </c>
      <c r="CM544">
        <f>INDEX([1]age_tranches_5ans_nb_sex!$1:$1048576,MATCH('SectorStat-Age-Hommes'!$A544,[1]age_tranches_5ans_nb_sex!$A:$A,0),38)/5</f>
        <v>1.6000000004503998</v>
      </c>
      <c r="CN544">
        <f>INDEX([1]age_tranches_5ans_nb_sex!$1:$1048576,MATCH('SectorStat-Age-Hommes'!$A544,[1]age_tranches_5ans_nb_sex!$A:$A,0),38)/5</f>
        <v>1.6000000004503998</v>
      </c>
      <c r="CO544">
        <f>INDEX([1]age_tranches_5ans_nb_sex!$1:$1048576,MATCH('SectorStat-Age-Hommes'!$A544,[1]age_tranches_5ans_nb_sex!$A:$A,0),38)/5</f>
        <v>1.6000000004503998</v>
      </c>
      <c r="CP544" s="2">
        <f>INDEX([1]age_tranches_5ans_nb_sex!$1:$1048576,MATCH('SectorStat-Age-Hommes'!$A544,[1]age_tranches_5ans_nb_sex!$A:$A,0),40)/5</f>
        <v>0.39999999961799998</v>
      </c>
      <c r="CQ544" s="2">
        <f>INDEX([1]age_tranches_5ans_nb_sex!$1:$1048576,MATCH('SectorStat-Age-Hommes'!$A544,[1]age_tranches_5ans_nb_sex!$A:$A,0),40)/5</f>
        <v>0.39999999961799998</v>
      </c>
      <c r="CR544" s="2">
        <f>INDEX([1]age_tranches_5ans_nb_sex!$1:$1048576,MATCH('SectorStat-Age-Hommes'!$A544,[1]age_tranches_5ans_nb_sex!$A:$A,0),40)/5</f>
        <v>0.39999999961799998</v>
      </c>
      <c r="CS544" s="2">
        <f>INDEX([1]age_tranches_5ans_nb_sex!$1:$1048576,MATCH('SectorStat-Age-Hommes'!$A544,[1]age_tranches_5ans_nb_sex!$A:$A,0),40)/5</f>
        <v>0.39999999961799998</v>
      </c>
      <c r="CT544" s="2">
        <f>INDEX([1]age_tranches_5ans_nb_sex!$1:$1048576,MATCH('SectorStat-Age-Hommes'!$A544,[1]age_tranches_5ans_nb_sex!$A:$A,0),40)/5</f>
        <v>0.39999999961799998</v>
      </c>
      <c r="CZ544" s="3"/>
      <c r="DA544" s="3"/>
      <c r="DB544" s="3"/>
      <c r="DC544" s="3"/>
      <c r="DD544" s="3"/>
    </row>
    <row r="545" spans="1:108" x14ac:dyDescent="0.35">
      <c r="A545" s="1" t="s">
        <v>1071</v>
      </c>
      <c r="B545" s="1" t="s">
        <v>1072</v>
      </c>
      <c r="C545" t="str">
        <f>INDEX([1]SectorStat!$1:$1048576,MATCH('[1]Distribution ages'!$A545,[1]SectorStat!$B:$B,0),4)</f>
        <v>Schaerbeek</v>
      </c>
      <c r="D545">
        <f>INDEX([1]age_tranches_5ans_nb_sex!$1:$1048576,MATCH('SectorStat-Age-Hommes'!$A545,[1]age_tranches_5ans_nb_sex!$A:$A,0),4)/5</f>
        <v>0</v>
      </c>
      <c r="E545">
        <f>INDEX([1]age_tranches_5ans_nb_sex!$1:$1048576,MATCH('SectorStat-Age-Hommes'!$A545,[1]age_tranches_5ans_nb_sex!$A:$A,0),4)/5</f>
        <v>0</v>
      </c>
      <c r="F545">
        <f>INDEX([1]age_tranches_5ans_nb_sex!$1:$1048576,MATCH('SectorStat-Age-Hommes'!$A545,[1]age_tranches_5ans_nb_sex!$A:$A,0),4)/5</f>
        <v>0</v>
      </c>
      <c r="G545">
        <f>INDEX([1]age_tranches_5ans_nb_sex!$1:$1048576,MATCH('SectorStat-Age-Hommes'!$A545,[1]age_tranches_5ans_nb_sex!$A:$A,0),4)/5</f>
        <v>0</v>
      </c>
      <c r="H545">
        <f>INDEX([1]age_tranches_5ans_nb_sex!$1:$1048576,MATCH('SectorStat-Age-Hommes'!$A545,[1]age_tranches_5ans_nb_sex!$A:$A,0),4)/5</f>
        <v>0</v>
      </c>
      <c r="I545">
        <f>INDEX([1]age_tranches_5ans_nb_sex!$1:$1048576,MATCH('SectorStat-Age-Hommes'!$A545,[1]age_tranches_5ans_nb_sex!$A:$A,0),6)/5</f>
        <v>0</v>
      </c>
      <c r="J545">
        <f>INDEX([1]age_tranches_5ans_nb_sex!$1:$1048576,MATCH('SectorStat-Age-Hommes'!$A545,[1]age_tranches_5ans_nb_sex!$A:$A,0),6)/5</f>
        <v>0</v>
      </c>
      <c r="K545">
        <f>INDEX([1]age_tranches_5ans_nb_sex!$1:$1048576,MATCH('SectorStat-Age-Hommes'!$A545,[1]age_tranches_5ans_nb_sex!$A:$A,0),6)/5</f>
        <v>0</v>
      </c>
      <c r="L545">
        <f>INDEX([1]age_tranches_5ans_nb_sex!$1:$1048576,MATCH('SectorStat-Age-Hommes'!$A545,[1]age_tranches_5ans_nb_sex!$A:$A,0),6)/5</f>
        <v>0</v>
      </c>
      <c r="M545">
        <f>INDEX([1]age_tranches_5ans_nb_sex!$1:$1048576,MATCH('SectorStat-Age-Hommes'!$A545,[1]age_tranches_5ans_nb_sex!$A:$A,0),6)/5</f>
        <v>0</v>
      </c>
      <c r="N545">
        <f>INDEX([1]age_tranches_5ans_nb_sex!$1:$1048576,MATCH('SectorStat-Age-Hommes'!$A545,[1]age_tranches_5ans_nb_sex!$A:$A,0),8)/5</f>
        <v>0</v>
      </c>
      <c r="O545">
        <f>INDEX([1]age_tranches_5ans_nb_sex!$1:$1048576,MATCH('SectorStat-Age-Hommes'!$A545,[1]age_tranches_5ans_nb_sex!$A:$A,0),8)/5</f>
        <v>0</v>
      </c>
      <c r="P545">
        <f>INDEX([1]age_tranches_5ans_nb_sex!$1:$1048576,MATCH('SectorStat-Age-Hommes'!$A545,[1]age_tranches_5ans_nb_sex!$A:$A,0),8)/5</f>
        <v>0</v>
      </c>
      <c r="Q545">
        <f>INDEX([1]age_tranches_5ans_nb_sex!$1:$1048576,MATCH('SectorStat-Age-Hommes'!$A545,[1]age_tranches_5ans_nb_sex!$A:$A,0),8)/5</f>
        <v>0</v>
      </c>
      <c r="R545">
        <f>INDEX([1]age_tranches_5ans_nb_sex!$1:$1048576,MATCH('SectorStat-Age-Hommes'!$A545,[1]age_tranches_5ans_nb_sex!$A:$A,0),8)/5</f>
        <v>0</v>
      </c>
      <c r="S545">
        <f>INDEX([1]age_tranches_5ans_nb_sex!$1:$1048576,MATCH('SectorStat-Age-Hommes'!$A545,[1]age_tranches_5ans_nb_sex!$A:$A,0),10)/5</f>
        <v>0</v>
      </c>
      <c r="T545">
        <f>INDEX([1]age_tranches_5ans_nb_sex!$1:$1048576,MATCH('SectorStat-Age-Hommes'!$A545,[1]age_tranches_5ans_nb_sex!$A:$A,0),10)/5</f>
        <v>0</v>
      </c>
      <c r="U545">
        <f>INDEX([1]age_tranches_5ans_nb_sex!$1:$1048576,MATCH('SectorStat-Age-Hommes'!$A545,[1]age_tranches_5ans_nb_sex!$A:$A,0),10)/5</f>
        <v>0</v>
      </c>
      <c r="V545">
        <f>INDEX([1]age_tranches_5ans_nb_sex!$1:$1048576,MATCH('SectorStat-Age-Hommes'!$A545,[1]age_tranches_5ans_nb_sex!$A:$A,0),10)/5</f>
        <v>0</v>
      </c>
      <c r="W545">
        <f>INDEX([1]age_tranches_5ans_nb_sex!$1:$1048576,MATCH('SectorStat-Age-Hommes'!$A545,[1]age_tranches_5ans_nb_sex!$A:$A,0),10)/5</f>
        <v>0</v>
      </c>
      <c r="X545">
        <f>INDEX([1]age_tranches_5ans_nb_sex!$1:$1048576,MATCH('SectorStat-Age-Hommes'!$A545,[1]age_tranches_5ans_nb_sex!$A:$A,0),10)/5</f>
        <v>0</v>
      </c>
      <c r="Y545">
        <f>INDEX([1]age_tranches_5ans_nb_sex!$1:$1048576,MATCH('SectorStat-Age-Hommes'!$A545,[1]age_tranches_5ans_nb_sex!$A:$A,0),12)/5</f>
        <v>0</v>
      </c>
      <c r="Z545">
        <f>INDEX([1]age_tranches_5ans_nb_sex!$1:$1048576,MATCH('SectorStat-Age-Hommes'!$A545,[1]age_tranches_5ans_nb_sex!$A:$A,0),12)/5</f>
        <v>0</v>
      </c>
      <c r="AA545">
        <f>INDEX([1]age_tranches_5ans_nb_sex!$1:$1048576,MATCH('SectorStat-Age-Hommes'!$A545,[1]age_tranches_5ans_nb_sex!$A:$A,0),12)/5</f>
        <v>0</v>
      </c>
      <c r="AB545">
        <f>INDEX([1]age_tranches_5ans_nb_sex!$1:$1048576,MATCH('SectorStat-Age-Hommes'!$A545,[1]age_tranches_5ans_nb_sex!$A:$A,0),12)/5</f>
        <v>0</v>
      </c>
      <c r="AC545">
        <f>INDEX([1]age_tranches_5ans_nb_sex!$1:$1048576,MATCH('SectorStat-Age-Hommes'!$A545,[1]age_tranches_5ans_nb_sex!$A:$A,0),14)/5</f>
        <v>0</v>
      </c>
      <c r="AD545">
        <f>INDEX([1]age_tranches_5ans_nb_sex!$1:$1048576,MATCH('SectorStat-Age-Hommes'!$A545,[1]age_tranches_5ans_nb_sex!$A:$A,0),14)/5</f>
        <v>0</v>
      </c>
      <c r="AE545">
        <f>INDEX([1]age_tranches_5ans_nb_sex!$1:$1048576,MATCH('SectorStat-Age-Hommes'!$A545,[1]age_tranches_5ans_nb_sex!$A:$A,0),14)/5</f>
        <v>0</v>
      </c>
      <c r="AF545">
        <f>INDEX([1]age_tranches_5ans_nb_sex!$1:$1048576,MATCH('SectorStat-Age-Hommes'!$A545,[1]age_tranches_5ans_nb_sex!$A:$A,0),14)/5</f>
        <v>0</v>
      </c>
      <c r="AG545">
        <f>INDEX([1]age_tranches_5ans_nb_sex!$1:$1048576,MATCH('SectorStat-Age-Hommes'!$A545,[1]age_tranches_5ans_nb_sex!$A:$A,0),14)/5</f>
        <v>0</v>
      </c>
      <c r="AH545">
        <f>INDEX([1]age_tranches_5ans_nb_sex!$1:$1048576,MATCH('SectorStat-Age-Hommes'!$A545,[1]age_tranches_5ans_nb_sex!$A:$A,0),16)/5</f>
        <v>0</v>
      </c>
      <c r="AI545">
        <f>INDEX([1]age_tranches_5ans_nb_sex!$1:$1048576,MATCH('SectorStat-Age-Hommes'!$A545,[1]age_tranches_5ans_nb_sex!$A:$A,0),16)/5</f>
        <v>0</v>
      </c>
      <c r="AJ545">
        <f>INDEX([1]age_tranches_5ans_nb_sex!$1:$1048576,MATCH('SectorStat-Age-Hommes'!$A545,[1]age_tranches_5ans_nb_sex!$A:$A,0),16)/5</f>
        <v>0</v>
      </c>
      <c r="AK545">
        <f>INDEX([1]age_tranches_5ans_nb_sex!$1:$1048576,MATCH('SectorStat-Age-Hommes'!$A545,[1]age_tranches_5ans_nb_sex!$A:$A,0),16)/5</f>
        <v>0</v>
      </c>
      <c r="AL545">
        <f>INDEX([1]age_tranches_5ans_nb_sex!$1:$1048576,MATCH('SectorStat-Age-Hommes'!$A545,[1]age_tranches_5ans_nb_sex!$A:$A,0),16)/5</f>
        <v>0</v>
      </c>
      <c r="AM545">
        <f>INDEX([1]age_tranches_5ans_nb_sex!$1:$1048576,MATCH('SectorStat-Age-Hommes'!$A545,[1]age_tranches_5ans_nb_sex!$A:$A,0),18)/5</f>
        <v>0</v>
      </c>
      <c r="AN545">
        <f>INDEX([1]age_tranches_5ans_nb_sex!$1:$1048576,MATCH('SectorStat-Age-Hommes'!$A545,[1]age_tranches_5ans_nb_sex!$A:$A,0),18)/5</f>
        <v>0</v>
      </c>
      <c r="AO545">
        <f>INDEX([1]age_tranches_5ans_nb_sex!$1:$1048576,MATCH('SectorStat-Age-Hommes'!$A545,[1]age_tranches_5ans_nb_sex!$A:$A,0),18)/5</f>
        <v>0</v>
      </c>
      <c r="AP545">
        <f>INDEX([1]age_tranches_5ans_nb_sex!$1:$1048576,MATCH('SectorStat-Age-Hommes'!$A545,[1]age_tranches_5ans_nb_sex!$A:$A,0),18)/5</f>
        <v>0</v>
      </c>
      <c r="AQ545">
        <f>INDEX([1]age_tranches_5ans_nb_sex!$1:$1048576,MATCH('SectorStat-Age-Hommes'!$A545,[1]age_tranches_5ans_nb_sex!$A:$A,0),18)/5</f>
        <v>0</v>
      </c>
      <c r="AR545">
        <f>INDEX([1]age_tranches_5ans_nb_sex!$1:$1048576,MATCH('SectorStat-Age-Hommes'!$A545,[1]age_tranches_5ans_nb_sex!$A:$A,0),20)/5</f>
        <v>0</v>
      </c>
      <c r="AS545">
        <f>INDEX([1]age_tranches_5ans_nb_sex!$1:$1048576,MATCH('SectorStat-Age-Hommes'!$A545,[1]age_tranches_5ans_nb_sex!$A:$A,0),20)/5</f>
        <v>0</v>
      </c>
      <c r="AT545">
        <f>INDEX([1]age_tranches_5ans_nb_sex!$1:$1048576,MATCH('SectorStat-Age-Hommes'!$A545,[1]age_tranches_5ans_nb_sex!$A:$A,0),20)/5</f>
        <v>0</v>
      </c>
      <c r="AU545">
        <f>INDEX([1]age_tranches_5ans_nb_sex!$1:$1048576,MATCH('SectorStat-Age-Hommes'!$A545,[1]age_tranches_5ans_nb_sex!$A:$A,0),20)/5</f>
        <v>0</v>
      </c>
      <c r="AV545">
        <f>INDEX([1]age_tranches_5ans_nb_sex!$1:$1048576,MATCH('SectorStat-Age-Hommes'!$A545,[1]age_tranches_5ans_nb_sex!$A:$A,0),20)/5</f>
        <v>0</v>
      </c>
      <c r="AW545">
        <f>INDEX([1]age_tranches_5ans_nb_sex!$1:$1048576,MATCH('SectorStat-Age-Hommes'!$A545,[1]age_tranches_5ans_nb_sex!$A:$A,0),22)/5</f>
        <v>0</v>
      </c>
      <c r="AX545">
        <f>INDEX([1]age_tranches_5ans_nb_sex!$1:$1048576,MATCH('SectorStat-Age-Hommes'!$A545,[1]age_tranches_5ans_nb_sex!$A:$A,0),22)/5</f>
        <v>0</v>
      </c>
      <c r="AY545">
        <f>INDEX([1]age_tranches_5ans_nb_sex!$1:$1048576,MATCH('SectorStat-Age-Hommes'!$A545,[1]age_tranches_5ans_nb_sex!$A:$A,0),22)/5</f>
        <v>0</v>
      </c>
      <c r="AZ545">
        <f>INDEX([1]age_tranches_5ans_nb_sex!$1:$1048576,MATCH('SectorStat-Age-Hommes'!$A545,[1]age_tranches_5ans_nb_sex!$A:$A,0),22)/5</f>
        <v>0</v>
      </c>
      <c r="BA545">
        <f>INDEX([1]age_tranches_5ans_nb_sex!$1:$1048576,MATCH('SectorStat-Age-Hommes'!$A545,[1]age_tranches_5ans_nb_sex!$A:$A,0),22)/5</f>
        <v>0</v>
      </c>
      <c r="BB545">
        <f>INDEX([1]age_tranches_5ans_nb_sex!$1:$1048576,MATCH('SectorStat-Age-Hommes'!$A545,[1]age_tranches_5ans_nb_sex!$A:$A,0),24)/5</f>
        <v>0</v>
      </c>
      <c r="BC545">
        <f>INDEX([1]age_tranches_5ans_nb_sex!$1:$1048576,MATCH('SectorStat-Age-Hommes'!$A545,[1]age_tranches_5ans_nb_sex!$A:$A,0),24)/5</f>
        <v>0</v>
      </c>
      <c r="BD545">
        <f>INDEX([1]age_tranches_5ans_nb_sex!$1:$1048576,MATCH('SectorStat-Age-Hommes'!$A545,[1]age_tranches_5ans_nb_sex!$A:$A,0),24)/5</f>
        <v>0</v>
      </c>
      <c r="BE545">
        <f>INDEX([1]age_tranches_5ans_nb_sex!$1:$1048576,MATCH('SectorStat-Age-Hommes'!$A545,[1]age_tranches_5ans_nb_sex!$A:$A,0),24)/5</f>
        <v>0</v>
      </c>
      <c r="BF545">
        <f>INDEX([1]age_tranches_5ans_nb_sex!$1:$1048576,MATCH('SectorStat-Age-Hommes'!$A545,[1]age_tranches_5ans_nb_sex!$A:$A,0),24)/5</f>
        <v>0</v>
      </c>
      <c r="BG545">
        <f>INDEX([1]age_tranches_5ans_nb_sex!$1:$1048576,MATCH('SectorStat-Age-Hommes'!$A545,[1]age_tranches_5ans_nb_sex!$A:$A,0),26)/5</f>
        <v>0</v>
      </c>
      <c r="BH545">
        <f>INDEX([1]age_tranches_5ans_nb_sex!$1:$1048576,MATCH('SectorStat-Age-Hommes'!$A545,[1]age_tranches_5ans_nb_sex!$A:$A,0),26)/5</f>
        <v>0</v>
      </c>
      <c r="BI545">
        <f>INDEX([1]age_tranches_5ans_nb_sex!$1:$1048576,MATCH('SectorStat-Age-Hommes'!$A545,[1]age_tranches_5ans_nb_sex!$A:$A,0),26)/5</f>
        <v>0</v>
      </c>
      <c r="BJ545">
        <f>INDEX([1]age_tranches_5ans_nb_sex!$1:$1048576,MATCH('SectorStat-Age-Hommes'!$A545,[1]age_tranches_5ans_nb_sex!$A:$A,0),26)/5</f>
        <v>0</v>
      </c>
      <c r="BK545">
        <f>INDEX([1]age_tranches_5ans_nb_sex!$1:$1048576,MATCH('SectorStat-Age-Hommes'!$A545,[1]age_tranches_5ans_nb_sex!$A:$A,0),26)/5</f>
        <v>0</v>
      </c>
      <c r="BL545">
        <f>INDEX([1]age_tranches_5ans_nb_sex!$1:$1048576,MATCH('SectorStat-Age-Hommes'!$A545,[1]age_tranches_5ans_nb_sex!$A:$A,0),28)/5</f>
        <v>0</v>
      </c>
      <c r="BM545">
        <f>INDEX([1]age_tranches_5ans_nb_sex!$1:$1048576,MATCH('SectorStat-Age-Hommes'!$A545,[1]age_tranches_5ans_nb_sex!$A:$A,0),28)/5</f>
        <v>0</v>
      </c>
      <c r="BN545">
        <f>INDEX([1]age_tranches_5ans_nb_sex!$1:$1048576,MATCH('SectorStat-Age-Hommes'!$A545,[1]age_tranches_5ans_nb_sex!$A:$A,0),28)/5</f>
        <v>0</v>
      </c>
      <c r="BO545">
        <f>INDEX([1]age_tranches_5ans_nb_sex!$1:$1048576,MATCH('SectorStat-Age-Hommes'!$A545,[1]age_tranches_5ans_nb_sex!$A:$A,0),28)/5</f>
        <v>0</v>
      </c>
      <c r="BP545">
        <f>INDEX([1]age_tranches_5ans_nb_sex!$1:$1048576,MATCH('SectorStat-Age-Hommes'!$A545,[1]age_tranches_5ans_nb_sex!$A:$A,0),28)/5</f>
        <v>0</v>
      </c>
      <c r="BQ545">
        <f>INDEX([1]age_tranches_5ans_nb_sex!$1:$1048576,MATCH('SectorStat-Age-Hommes'!$A545,[1]age_tranches_5ans_nb_sex!$A:$A,0),30)/5</f>
        <v>0</v>
      </c>
      <c r="BR545">
        <f>INDEX([1]age_tranches_5ans_nb_sex!$1:$1048576,MATCH('SectorStat-Age-Hommes'!$A545,[1]age_tranches_5ans_nb_sex!$A:$A,0),30)/5</f>
        <v>0</v>
      </c>
      <c r="BS545">
        <f>INDEX([1]age_tranches_5ans_nb_sex!$1:$1048576,MATCH('SectorStat-Age-Hommes'!$A545,[1]age_tranches_5ans_nb_sex!$A:$A,0),30)/5</f>
        <v>0</v>
      </c>
      <c r="BT545">
        <f>INDEX([1]age_tranches_5ans_nb_sex!$1:$1048576,MATCH('SectorStat-Age-Hommes'!$A545,[1]age_tranches_5ans_nb_sex!$A:$A,0),30)/5</f>
        <v>0</v>
      </c>
      <c r="BU545">
        <f>INDEX([1]age_tranches_5ans_nb_sex!$1:$1048576,MATCH('SectorStat-Age-Hommes'!$A545,[1]age_tranches_5ans_nb_sex!$A:$A,0),30)/5</f>
        <v>0</v>
      </c>
      <c r="BV545">
        <f>INDEX([1]age_tranches_5ans_nb_sex!$1:$1048576,MATCH('SectorStat-Age-Hommes'!$A545,[1]age_tranches_5ans_nb_sex!$A:$A,0),32)/5</f>
        <v>0</v>
      </c>
      <c r="BW545">
        <f>INDEX([1]age_tranches_5ans_nb_sex!$1:$1048576,MATCH('SectorStat-Age-Hommes'!$A545,[1]age_tranches_5ans_nb_sex!$A:$A,0),32)/5</f>
        <v>0</v>
      </c>
      <c r="BX545">
        <f>INDEX([1]age_tranches_5ans_nb_sex!$1:$1048576,MATCH('SectorStat-Age-Hommes'!$A545,[1]age_tranches_5ans_nb_sex!$A:$A,0),32)/5</f>
        <v>0</v>
      </c>
      <c r="BY545">
        <f>INDEX([1]age_tranches_5ans_nb_sex!$1:$1048576,MATCH('SectorStat-Age-Hommes'!$A545,[1]age_tranches_5ans_nb_sex!$A:$A,0),32)/5</f>
        <v>0</v>
      </c>
      <c r="BZ545">
        <f>INDEX([1]age_tranches_5ans_nb_sex!$1:$1048576,MATCH('SectorStat-Age-Hommes'!$A545,[1]age_tranches_5ans_nb_sex!$A:$A,0),32)/5</f>
        <v>0</v>
      </c>
      <c r="CA545">
        <f>INDEX([1]age_tranches_5ans_nb_sex!$1:$1048576,MATCH('SectorStat-Age-Hommes'!$A545,[1]age_tranches_5ans_nb_sex!$A:$A,0),34)/5</f>
        <v>0</v>
      </c>
      <c r="CB545">
        <f>INDEX([1]age_tranches_5ans_nb_sex!$1:$1048576,MATCH('SectorStat-Age-Hommes'!$A545,[1]age_tranches_5ans_nb_sex!$A:$A,0),34)/5</f>
        <v>0</v>
      </c>
      <c r="CC545">
        <f>INDEX([1]age_tranches_5ans_nb_sex!$1:$1048576,MATCH('SectorStat-Age-Hommes'!$A545,[1]age_tranches_5ans_nb_sex!$A:$A,0),34)/5</f>
        <v>0</v>
      </c>
      <c r="CD545">
        <f>INDEX([1]age_tranches_5ans_nb_sex!$1:$1048576,MATCH('SectorStat-Age-Hommes'!$A545,[1]age_tranches_5ans_nb_sex!$A:$A,0),34)/5</f>
        <v>0</v>
      </c>
      <c r="CE545">
        <f>INDEX([1]age_tranches_5ans_nb_sex!$1:$1048576,MATCH('SectorStat-Age-Hommes'!$A545,[1]age_tranches_5ans_nb_sex!$A:$A,0),34)/5</f>
        <v>0</v>
      </c>
      <c r="CF545">
        <f>INDEX([1]age_tranches_5ans_nb_sex!$1:$1048576,MATCH('SectorStat-Age-Hommes'!$A545,[1]age_tranches_5ans_nb_sex!$A:$A,0),36)/5</f>
        <v>0</v>
      </c>
      <c r="CG545">
        <f>INDEX([1]age_tranches_5ans_nb_sex!$1:$1048576,MATCH('SectorStat-Age-Hommes'!$A545,[1]age_tranches_5ans_nb_sex!$A:$A,0),36)/5</f>
        <v>0</v>
      </c>
      <c r="CH545">
        <f>INDEX([1]age_tranches_5ans_nb_sex!$1:$1048576,MATCH('SectorStat-Age-Hommes'!$A545,[1]age_tranches_5ans_nb_sex!$A:$A,0),36)/5</f>
        <v>0</v>
      </c>
      <c r="CI545">
        <f>INDEX([1]age_tranches_5ans_nb_sex!$1:$1048576,MATCH('SectorStat-Age-Hommes'!$A545,[1]age_tranches_5ans_nb_sex!$A:$A,0),36)/5</f>
        <v>0</v>
      </c>
      <c r="CJ545">
        <f>INDEX([1]age_tranches_5ans_nb_sex!$1:$1048576,MATCH('SectorStat-Age-Hommes'!$A545,[1]age_tranches_5ans_nb_sex!$A:$A,0),36)/5</f>
        <v>0</v>
      </c>
      <c r="CK545">
        <f>INDEX([1]age_tranches_5ans_nb_sex!$1:$1048576,MATCH('SectorStat-Age-Hommes'!$A545,[1]age_tranches_5ans_nb_sex!$A:$A,0),38)/5</f>
        <v>0</v>
      </c>
      <c r="CL545">
        <f>INDEX([1]age_tranches_5ans_nb_sex!$1:$1048576,MATCH('SectorStat-Age-Hommes'!$A545,[1]age_tranches_5ans_nb_sex!$A:$A,0),38)/5</f>
        <v>0</v>
      </c>
      <c r="CM545">
        <f>INDEX([1]age_tranches_5ans_nb_sex!$1:$1048576,MATCH('SectorStat-Age-Hommes'!$A545,[1]age_tranches_5ans_nb_sex!$A:$A,0),38)/5</f>
        <v>0</v>
      </c>
      <c r="CN545">
        <f>INDEX([1]age_tranches_5ans_nb_sex!$1:$1048576,MATCH('SectorStat-Age-Hommes'!$A545,[1]age_tranches_5ans_nb_sex!$A:$A,0),38)/5</f>
        <v>0</v>
      </c>
      <c r="CO545">
        <f>INDEX([1]age_tranches_5ans_nb_sex!$1:$1048576,MATCH('SectorStat-Age-Hommes'!$A545,[1]age_tranches_5ans_nb_sex!$A:$A,0),38)/5</f>
        <v>0</v>
      </c>
      <c r="CP545" s="2">
        <f>INDEX([1]age_tranches_5ans_nb_sex!$1:$1048576,MATCH('SectorStat-Age-Hommes'!$A545,[1]age_tranches_5ans_nb_sex!$A:$A,0),40)/5</f>
        <v>0</v>
      </c>
      <c r="CQ545" s="2">
        <f>INDEX([1]age_tranches_5ans_nb_sex!$1:$1048576,MATCH('SectorStat-Age-Hommes'!$A545,[1]age_tranches_5ans_nb_sex!$A:$A,0),40)/5</f>
        <v>0</v>
      </c>
      <c r="CR545" s="2">
        <f>INDEX([1]age_tranches_5ans_nb_sex!$1:$1048576,MATCH('SectorStat-Age-Hommes'!$A545,[1]age_tranches_5ans_nb_sex!$A:$A,0),40)/5</f>
        <v>0</v>
      </c>
      <c r="CS545" s="2">
        <f>INDEX([1]age_tranches_5ans_nb_sex!$1:$1048576,MATCH('SectorStat-Age-Hommes'!$A545,[1]age_tranches_5ans_nb_sex!$A:$A,0),40)/5</f>
        <v>0</v>
      </c>
      <c r="CT545" s="2">
        <f>INDEX([1]age_tranches_5ans_nb_sex!$1:$1048576,MATCH('SectorStat-Age-Hommes'!$A545,[1]age_tranches_5ans_nb_sex!$A:$A,0),40)/5</f>
        <v>0</v>
      </c>
      <c r="CZ545" s="3"/>
      <c r="DA545" s="3"/>
      <c r="DB545" s="3"/>
      <c r="DC545" s="3"/>
      <c r="DD545" s="3"/>
    </row>
    <row r="546" spans="1:108" x14ac:dyDescent="0.35">
      <c r="A546" s="1" t="s">
        <v>1073</v>
      </c>
      <c r="B546" s="1" t="s">
        <v>1074</v>
      </c>
      <c r="C546" t="str">
        <f>INDEX([1]SectorStat!$1:$1048576,MATCH('[1]Distribution ages'!$A546,[1]SectorStat!$B:$B,0),4)</f>
        <v>Schaerbeek</v>
      </c>
      <c r="D546">
        <f>INDEX([1]age_tranches_5ans_nb_sex!$1:$1048576,MATCH('SectorStat-Age-Hommes'!$A546,[1]age_tranches_5ans_nb_sex!$A:$A,0),4)/5</f>
        <v>19.800000000163799</v>
      </c>
      <c r="E546">
        <f>INDEX([1]age_tranches_5ans_nb_sex!$1:$1048576,MATCH('SectorStat-Age-Hommes'!$A546,[1]age_tranches_5ans_nb_sex!$A:$A,0),4)/5</f>
        <v>19.800000000163799</v>
      </c>
      <c r="F546">
        <f>INDEX([1]age_tranches_5ans_nb_sex!$1:$1048576,MATCH('SectorStat-Age-Hommes'!$A546,[1]age_tranches_5ans_nb_sex!$A:$A,0),4)/5</f>
        <v>19.800000000163799</v>
      </c>
      <c r="G546">
        <f>INDEX([1]age_tranches_5ans_nb_sex!$1:$1048576,MATCH('SectorStat-Age-Hommes'!$A546,[1]age_tranches_5ans_nb_sex!$A:$A,0),4)/5</f>
        <v>19.800000000163799</v>
      </c>
      <c r="H546">
        <f>INDEX([1]age_tranches_5ans_nb_sex!$1:$1048576,MATCH('SectorStat-Age-Hommes'!$A546,[1]age_tranches_5ans_nb_sex!$A:$A,0),4)/5</f>
        <v>19.800000000163799</v>
      </c>
      <c r="I546">
        <f>INDEX([1]age_tranches_5ans_nb_sex!$1:$1048576,MATCH('SectorStat-Age-Hommes'!$A546,[1]age_tranches_5ans_nb_sex!$A:$A,0),6)/5</f>
        <v>16.599999999818401</v>
      </c>
      <c r="J546">
        <f>INDEX([1]age_tranches_5ans_nb_sex!$1:$1048576,MATCH('SectorStat-Age-Hommes'!$A546,[1]age_tranches_5ans_nb_sex!$A:$A,0),6)/5</f>
        <v>16.599999999818401</v>
      </c>
      <c r="K546">
        <f>INDEX([1]age_tranches_5ans_nb_sex!$1:$1048576,MATCH('SectorStat-Age-Hommes'!$A546,[1]age_tranches_5ans_nb_sex!$A:$A,0),6)/5</f>
        <v>16.599999999818401</v>
      </c>
      <c r="L546">
        <f>INDEX([1]age_tranches_5ans_nb_sex!$1:$1048576,MATCH('SectorStat-Age-Hommes'!$A546,[1]age_tranches_5ans_nb_sex!$A:$A,0),6)/5</f>
        <v>16.599999999818401</v>
      </c>
      <c r="M546">
        <f>INDEX([1]age_tranches_5ans_nb_sex!$1:$1048576,MATCH('SectorStat-Age-Hommes'!$A546,[1]age_tranches_5ans_nb_sex!$A:$A,0),6)/5</f>
        <v>16.599999999818401</v>
      </c>
      <c r="N546">
        <f>INDEX([1]age_tranches_5ans_nb_sex!$1:$1048576,MATCH('SectorStat-Age-Hommes'!$A546,[1]age_tranches_5ans_nb_sex!$A:$A,0),8)/5</f>
        <v>11.1999999998446</v>
      </c>
      <c r="O546">
        <f>INDEX([1]age_tranches_5ans_nb_sex!$1:$1048576,MATCH('SectorStat-Age-Hommes'!$A546,[1]age_tranches_5ans_nb_sex!$A:$A,0),8)/5</f>
        <v>11.1999999998446</v>
      </c>
      <c r="P546">
        <f>INDEX([1]age_tranches_5ans_nb_sex!$1:$1048576,MATCH('SectorStat-Age-Hommes'!$A546,[1]age_tranches_5ans_nb_sex!$A:$A,0),8)/5</f>
        <v>11.1999999998446</v>
      </c>
      <c r="Q546">
        <f>INDEX([1]age_tranches_5ans_nb_sex!$1:$1048576,MATCH('SectorStat-Age-Hommes'!$A546,[1]age_tranches_5ans_nb_sex!$A:$A,0),8)/5</f>
        <v>11.1999999998446</v>
      </c>
      <c r="R546">
        <f>INDEX([1]age_tranches_5ans_nb_sex!$1:$1048576,MATCH('SectorStat-Age-Hommes'!$A546,[1]age_tranches_5ans_nb_sex!$A:$A,0),8)/5</f>
        <v>11.1999999998446</v>
      </c>
      <c r="S546">
        <f>INDEX([1]age_tranches_5ans_nb_sex!$1:$1048576,MATCH('SectorStat-Age-Hommes'!$A546,[1]age_tranches_5ans_nb_sex!$A:$A,0),10)/5</f>
        <v>11.1999999998446</v>
      </c>
      <c r="T546">
        <f>INDEX([1]age_tranches_5ans_nb_sex!$1:$1048576,MATCH('SectorStat-Age-Hommes'!$A546,[1]age_tranches_5ans_nb_sex!$A:$A,0),10)/5</f>
        <v>11.1999999998446</v>
      </c>
      <c r="U546">
        <f>INDEX([1]age_tranches_5ans_nb_sex!$1:$1048576,MATCH('SectorStat-Age-Hommes'!$A546,[1]age_tranches_5ans_nb_sex!$A:$A,0),10)/5</f>
        <v>11.1999999998446</v>
      </c>
      <c r="V546">
        <f>INDEX([1]age_tranches_5ans_nb_sex!$1:$1048576,MATCH('SectorStat-Age-Hommes'!$A546,[1]age_tranches_5ans_nb_sex!$A:$A,0),10)/5</f>
        <v>11.1999999998446</v>
      </c>
      <c r="W546">
        <f>INDEX([1]age_tranches_5ans_nb_sex!$1:$1048576,MATCH('SectorStat-Age-Hommes'!$A546,[1]age_tranches_5ans_nb_sex!$A:$A,0),10)/5</f>
        <v>11.1999999998446</v>
      </c>
      <c r="X546">
        <f>INDEX([1]age_tranches_5ans_nb_sex!$1:$1048576,MATCH('SectorStat-Age-Hommes'!$A546,[1]age_tranches_5ans_nb_sex!$A:$A,0),10)/5</f>
        <v>11.1999999998446</v>
      </c>
      <c r="Y546">
        <f>INDEX([1]age_tranches_5ans_nb_sex!$1:$1048576,MATCH('SectorStat-Age-Hommes'!$A546,[1]age_tranches_5ans_nb_sex!$A:$A,0),12)/5</f>
        <v>14.9999999998406</v>
      </c>
      <c r="Z546">
        <f>INDEX([1]age_tranches_5ans_nb_sex!$1:$1048576,MATCH('SectorStat-Age-Hommes'!$A546,[1]age_tranches_5ans_nb_sex!$A:$A,0),12)/5</f>
        <v>14.9999999998406</v>
      </c>
      <c r="AA546">
        <f>INDEX([1]age_tranches_5ans_nb_sex!$1:$1048576,MATCH('SectorStat-Age-Hommes'!$A546,[1]age_tranches_5ans_nb_sex!$A:$A,0),12)/5</f>
        <v>14.9999999998406</v>
      </c>
      <c r="AB546">
        <f>INDEX([1]age_tranches_5ans_nb_sex!$1:$1048576,MATCH('SectorStat-Age-Hommes'!$A546,[1]age_tranches_5ans_nb_sex!$A:$A,0),12)/5</f>
        <v>14.9999999998406</v>
      </c>
      <c r="AC546">
        <f>INDEX([1]age_tranches_5ans_nb_sex!$1:$1048576,MATCH('SectorStat-Age-Hommes'!$A546,[1]age_tranches_5ans_nb_sex!$A:$A,0),14)/5</f>
        <v>22.599999999832601</v>
      </c>
      <c r="AD546">
        <f>INDEX([1]age_tranches_5ans_nb_sex!$1:$1048576,MATCH('SectorStat-Age-Hommes'!$A546,[1]age_tranches_5ans_nb_sex!$A:$A,0),14)/5</f>
        <v>22.599999999832601</v>
      </c>
      <c r="AE546">
        <f>INDEX([1]age_tranches_5ans_nb_sex!$1:$1048576,MATCH('SectorStat-Age-Hommes'!$A546,[1]age_tranches_5ans_nb_sex!$A:$A,0),14)/5</f>
        <v>22.599999999832601</v>
      </c>
      <c r="AF546">
        <f>INDEX([1]age_tranches_5ans_nb_sex!$1:$1048576,MATCH('SectorStat-Age-Hommes'!$A546,[1]age_tranches_5ans_nb_sex!$A:$A,0),14)/5</f>
        <v>22.599999999832601</v>
      </c>
      <c r="AG546">
        <f>INDEX([1]age_tranches_5ans_nb_sex!$1:$1048576,MATCH('SectorStat-Age-Hommes'!$A546,[1]age_tranches_5ans_nb_sex!$A:$A,0),14)/5</f>
        <v>22.599999999832601</v>
      </c>
      <c r="AH546">
        <f>INDEX([1]age_tranches_5ans_nb_sex!$1:$1048576,MATCH('SectorStat-Age-Hommes'!$A546,[1]age_tranches_5ans_nb_sex!$A:$A,0),16)/5</f>
        <v>21.400000000141599</v>
      </c>
      <c r="AI546">
        <f>INDEX([1]age_tranches_5ans_nb_sex!$1:$1048576,MATCH('SectorStat-Age-Hommes'!$A546,[1]age_tranches_5ans_nb_sex!$A:$A,0),16)/5</f>
        <v>21.400000000141599</v>
      </c>
      <c r="AJ546">
        <f>INDEX([1]age_tranches_5ans_nb_sex!$1:$1048576,MATCH('SectorStat-Age-Hommes'!$A546,[1]age_tranches_5ans_nb_sex!$A:$A,0),16)/5</f>
        <v>21.400000000141599</v>
      </c>
      <c r="AK546">
        <f>INDEX([1]age_tranches_5ans_nb_sex!$1:$1048576,MATCH('SectorStat-Age-Hommes'!$A546,[1]age_tranches_5ans_nb_sex!$A:$A,0),16)/5</f>
        <v>21.400000000141599</v>
      </c>
      <c r="AL546">
        <f>INDEX([1]age_tranches_5ans_nb_sex!$1:$1048576,MATCH('SectorStat-Age-Hommes'!$A546,[1]age_tranches_5ans_nb_sex!$A:$A,0),16)/5</f>
        <v>21.400000000141599</v>
      </c>
      <c r="AM546">
        <f>INDEX([1]age_tranches_5ans_nb_sex!$1:$1048576,MATCH('SectorStat-Age-Hommes'!$A546,[1]age_tranches_5ans_nb_sex!$A:$A,0),18)/5</f>
        <v>19.800000000163799</v>
      </c>
      <c r="AN546">
        <f>INDEX([1]age_tranches_5ans_nb_sex!$1:$1048576,MATCH('SectorStat-Age-Hommes'!$A546,[1]age_tranches_5ans_nb_sex!$A:$A,0),18)/5</f>
        <v>19.800000000163799</v>
      </c>
      <c r="AO546">
        <f>INDEX([1]age_tranches_5ans_nb_sex!$1:$1048576,MATCH('SectorStat-Age-Hommes'!$A546,[1]age_tranches_5ans_nb_sex!$A:$A,0),18)/5</f>
        <v>19.800000000163799</v>
      </c>
      <c r="AP546">
        <f>INDEX([1]age_tranches_5ans_nb_sex!$1:$1048576,MATCH('SectorStat-Age-Hommes'!$A546,[1]age_tranches_5ans_nb_sex!$A:$A,0),18)/5</f>
        <v>19.800000000163799</v>
      </c>
      <c r="AQ546">
        <f>INDEX([1]age_tranches_5ans_nb_sex!$1:$1048576,MATCH('SectorStat-Age-Hommes'!$A546,[1]age_tranches_5ans_nb_sex!$A:$A,0),18)/5</f>
        <v>19.800000000163799</v>
      </c>
      <c r="AR546">
        <f>INDEX([1]age_tranches_5ans_nb_sex!$1:$1048576,MATCH('SectorStat-Age-Hommes'!$A546,[1]age_tranches_5ans_nb_sex!$A:$A,0),20)/5</f>
        <v>15.400000000127401</v>
      </c>
      <c r="AS546">
        <f>INDEX([1]age_tranches_5ans_nb_sex!$1:$1048576,MATCH('SectorStat-Age-Hommes'!$A546,[1]age_tranches_5ans_nb_sex!$A:$A,0),20)/5</f>
        <v>15.400000000127401</v>
      </c>
      <c r="AT546">
        <f>INDEX([1]age_tranches_5ans_nb_sex!$1:$1048576,MATCH('SectorStat-Age-Hommes'!$A546,[1]age_tranches_5ans_nb_sex!$A:$A,0),20)/5</f>
        <v>15.400000000127401</v>
      </c>
      <c r="AU546">
        <f>INDEX([1]age_tranches_5ans_nb_sex!$1:$1048576,MATCH('SectorStat-Age-Hommes'!$A546,[1]age_tranches_5ans_nb_sex!$A:$A,0),20)/5</f>
        <v>15.400000000127401</v>
      </c>
      <c r="AV546">
        <f>INDEX([1]age_tranches_5ans_nb_sex!$1:$1048576,MATCH('SectorStat-Age-Hommes'!$A546,[1]age_tranches_5ans_nb_sex!$A:$A,0),20)/5</f>
        <v>15.400000000127401</v>
      </c>
      <c r="AW546">
        <f>INDEX([1]age_tranches_5ans_nb_sex!$1:$1048576,MATCH('SectorStat-Age-Hommes'!$A546,[1]age_tranches_5ans_nb_sex!$A:$A,0),22)/5</f>
        <v>15.400000000127401</v>
      </c>
      <c r="AX546">
        <f>INDEX([1]age_tranches_5ans_nb_sex!$1:$1048576,MATCH('SectorStat-Age-Hommes'!$A546,[1]age_tranches_5ans_nb_sex!$A:$A,0),22)/5</f>
        <v>15.400000000127401</v>
      </c>
      <c r="AY546">
        <f>INDEX([1]age_tranches_5ans_nb_sex!$1:$1048576,MATCH('SectorStat-Age-Hommes'!$A546,[1]age_tranches_5ans_nb_sex!$A:$A,0),22)/5</f>
        <v>15.400000000127401</v>
      </c>
      <c r="AZ546">
        <f>INDEX([1]age_tranches_5ans_nb_sex!$1:$1048576,MATCH('SectorStat-Age-Hommes'!$A546,[1]age_tranches_5ans_nb_sex!$A:$A,0),22)/5</f>
        <v>15.400000000127401</v>
      </c>
      <c r="BA546">
        <f>INDEX([1]age_tranches_5ans_nb_sex!$1:$1048576,MATCH('SectorStat-Age-Hommes'!$A546,[1]age_tranches_5ans_nb_sex!$A:$A,0),22)/5</f>
        <v>15.400000000127401</v>
      </c>
      <c r="BB546">
        <f>INDEX([1]age_tranches_5ans_nb_sex!$1:$1048576,MATCH('SectorStat-Age-Hommes'!$A546,[1]age_tranches_5ans_nb_sex!$A:$A,0),24)/5</f>
        <v>10.199999999907199</v>
      </c>
      <c r="BC546">
        <f>INDEX([1]age_tranches_5ans_nb_sex!$1:$1048576,MATCH('SectorStat-Age-Hommes'!$A546,[1]age_tranches_5ans_nb_sex!$A:$A,0),24)/5</f>
        <v>10.199999999907199</v>
      </c>
      <c r="BD546">
        <f>INDEX([1]age_tranches_5ans_nb_sex!$1:$1048576,MATCH('SectorStat-Age-Hommes'!$A546,[1]age_tranches_5ans_nb_sex!$A:$A,0),24)/5</f>
        <v>10.199999999907199</v>
      </c>
      <c r="BE546">
        <f>INDEX([1]age_tranches_5ans_nb_sex!$1:$1048576,MATCH('SectorStat-Age-Hommes'!$A546,[1]age_tranches_5ans_nb_sex!$A:$A,0),24)/5</f>
        <v>10.199999999907199</v>
      </c>
      <c r="BF546">
        <f>INDEX([1]age_tranches_5ans_nb_sex!$1:$1048576,MATCH('SectorStat-Age-Hommes'!$A546,[1]age_tranches_5ans_nb_sex!$A:$A,0),24)/5</f>
        <v>10.199999999907199</v>
      </c>
      <c r="BG546">
        <f>INDEX([1]age_tranches_5ans_nb_sex!$1:$1048576,MATCH('SectorStat-Age-Hommes'!$A546,[1]age_tranches_5ans_nb_sex!$A:$A,0),26)/5</f>
        <v>7.3999999998486006</v>
      </c>
      <c r="BH546">
        <f>INDEX([1]age_tranches_5ans_nb_sex!$1:$1048576,MATCH('SectorStat-Age-Hommes'!$A546,[1]age_tranches_5ans_nb_sex!$A:$A,0),26)/5</f>
        <v>7.3999999998486006</v>
      </c>
      <c r="BI546">
        <f>INDEX([1]age_tranches_5ans_nb_sex!$1:$1048576,MATCH('SectorStat-Age-Hommes'!$A546,[1]age_tranches_5ans_nb_sex!$A:$A,0),26)/5</f>
        <v>7.3999999998486006</v>
      </c>
      <c r="BJ546">
        <f>INDEX([1]age_tranches_5ans_nb_sex!$1:$1048576,MATCH('SectorStat-Age-Hommes'!$A546,[1]age_tranches_5ans_nb_sex!$A:$A,0),26)/5</f>
        <v>7.3999999998486006</v>
      </c>
      <c r="BK546">
        <f>INDEX([1]age_tranches_5ans_nb_sex!$1:$1048576,MATCH('SectorStat-Age-Hommes'!$A546,[1]age_tranches_5ans_nb_sex!$A:$A,0),26)/5</f>
        <v>7.3999999998486006</v>
      </c>
      <c r="BL546">
        <f>INDEX([1]age_tranches_5ans_nb_sex!$1:$1048576,MATCH('SectorStat-Age-Hommes'!$A546,[1]age_tranches_5ans_nb_sex!$A:$A,0),28)/5</f>
        <v>5.3999999999738</v>
      </c>
      <c r="BM546">
        <f>INDEX([1]age_tranches_5ans_nb_sex!$1:$1048576,MATCH('SectorStat-Age-Hommes'!$A546,[1]age_tranches_5ans_nb_sex!$A:$A,0),28)/5</f>
        <v>5.3999999999738</v>
      </c>
      <c r="BN546">
        <f>INDEX([1]age_tranches_5ans_nb_sex!$1:$1048576,MATCH('SectorStat-Age-Hommes'!$A546,[1]age_tranches_5ans_nb_sex!$A:$A,0),28)/5</f>
        <v>5.3999999999738</v>
      </c>
      <c r="BO546">
        <f>INDEX([1]age_tranches_5ans_nb_sex!$1:$1048576,MATCH('SectorStat-Age-Hommes'!$A546,[1]age_tranches_5ans_nb_sex!$A:$A,0),28)/5</f>
        <v>5.3999999999738</v>
      </c>
      <c r="BP546">
        <f>INDEX([1]age_tranches_5ans_nb_sex!$1:$1048576,MATCH('SectorStat-Age-Hommes'!$A546,[1]age_tranches_5ans_nb_sex!$A:$A,0),28)/5</f>
        <v>5.3999999999738</v>
      </c>
      <c r="BQ546">
        <f>INDEX([1]age_tranches_5ans_nb_sex!$1:$1048576,MATCH('SectorStat-Age-Hommes'!$A546,[1]age_tranches_5ans_nb_sex!$A:$A,0),30)/5</f>
        <v>4.6000000001797998</v>
      </c>
      <c r="BR546">
        <f>INDEX([1]age_tranches_5ans_nb_sex!$1:$1048576,MATCH('SectorStat-Age-Hommes'!$A546,[1]age_tranches_5ans_nb_sex!$A:$A,0),30)/5</f>
        <v>4.6000000001797998</v>
      </c>
      <c r="BS546">
        <f>INDEX([1]age_tranches_5ans_nb_sex!$1:$1048576,MATCH('SectorStat-Age-Hommes'!$A546,[1]age_tranches_5ans_nb_sex!$A:$A,0),30)/5</f>
        <v>4.6000000001797998</v>
      </c>
      <c r="BT546">
        <f>INDEX([1]age_tranches_5ans_nb_sex!$1:$1048576,MATCH('SectorStat-Age-Hommes'!$A546,[1]age_tranches_5ans_nb_sex!$A:$A,0),30)/5</f>
        <v>4.6000000001797998</v>
      </c>
      <c r="BU546">
        <f>INDEX([1]age_tranches_5ans_nb_sex!$1:$1048576,MATCH('SectorStat-Age-Hommes'!$A546,[1]age_tranches_5ans_nb_sex!$A:$A,0),30)/5</f>
        <v>4.6000000001797998</v>
      </c>
      <c r="BV546">
        <f>INDEX([1]age_tranches_5ans_nb_sex!$1:$1048576,MATCH('SectorStat-Age-Hommes'!$A546,[1]age_tranches_5ans_nb_sex!$A:$A,0),32)/5</f>
        <v>1.8000000001212002</v>
      </c>
      <c r="BW546">
        <f>INDEX([1]age_tranches_5ans_nb_sex!$1:$1048576,MATCH('SectorStat-Age-Hommes'!$A546,[1]age_tranches_5ans_nb_sex!$A:$A,0),32)/5</f>
        <v>1.8000000001212002</v>
      </c>
      <c r="BX546">
        <f>INDEX([1]age_tranches_5ans_nb_sex!$1:$1048576,MATCH('SectorStat-Age-Hommes'!$A546,[1]age_tranches_5ans_nb_sex!$A:$A,0),32)/5</f>
        <v>1.8000000001212002</v>
      </c>
      <c r="BY546">
        <f>INDEX([1]age_tranches_5ans_nb_sex!$1:$1048576,MATCH('SectorStat-Age-Hommes'!$A546,[1]age_tranches_5ans_nb_sex!$A:$A,0),32)/5</f>
        <v>1.8000000001212002</v>
      </c>
      <c r="BZ546">
        <f>INDEX([1]age_tranches_5ans_nb_sex!$1:$1048576,MATCH('SectorStat-Age-Hommes'!$A546,[1]age_tranches_5ans_nb_sex!$A:$A,0),32)/5</f>
        <v>1.8000000001212002</v>
      </c>
      <c r="CA546">
        <f>INDEX([1]age_tranches_5ans_nb_sex!$1:$1048576,MATCH('SectorStat-Age-Hommes'!$A546,[1]age_tranches_5ans_nb_sex!$A:$A,0),34)/5</f>
        <v>1.9999999998748001</v>
      </c>
      <c r="CB546">
        <f>INDEX([1]age_tranches_5ans_nb_sex!$1:$1048576,MATCH('SectorStat-Age-Hommes'!$A546,[1]age_tranches_5ans_nb_sex!$A:$A,0),34)/5</f>
        <v>1.9999999998748001</v>
      </c>
      <c r="CC546">
        <f>INDEX([1]age_tranches_5ans_nb_sex!$1:$1048576,MATCH('SectorStat-Age-Hommes'!$A546,[1]age_tranches_5ans_nb_sex!$A:$A,0),34)/5</f>
        <v>1.9999999998748001</v>
      </c>
      <c r="CD546">
        <f>INDEX([1]age_tranches_5ans_nb_sex!$1:$1048576,MATCH('SectorStat-Age-Hommes'!$A546,[1]age_tranches_5ans_nb_sex!$A:$A,0),34)/5</f>
        <v>1.9999999998748001</v>
      </c>
      <c r="CE546">
        <f>INDEX([1]age_tranches_5ans_nb_sex!$1:$1048576,MATCH('SectorStat-Age-Hommes'!$A546,[1]age_tranches_5ans_nb_sex!$A:$A,0),34)/5</f>
        <v>1.9999999998748001</v>
      </c>
      <c r="CF546">
        <f>INDEX([1]age_tranches_5ans_nb_sex!$1:$1048576,MATCH('SectorStat-Age-Hommes'!$A546,[1]age_tranches_5ans_nb_sex!$A:$A,0),36)/5</f>
        <v>1.8000000001212002</v>
      </c>
      <c r="CG546">
        <f>INDEX([1]age_tranches_5ans_nb_sex!$1:$1048576,MATCH('SectorStat-Age-Hommes'!$A546,[1]age_tranches_5ans_nb_sex!$A:$A,0),36)/5</f>
        <v>1.8000000001212002</v>
      </c>
      <c r="CH546">
        <f>INDEX([1]age_tranches_5ans_nb_sex!$1:$1048576,MATCH('SectorStat-Age-Hommes'!$A546,[1]age_tranches_5ans_nb_sex!$A:$A,0),36)/5</f>
        <v>1.8000000001212002</v>
      </c>
      <c r="CI546">
        <f>INDEX([1]age_tranches_5ans_nb_sex!$1:$1048576,MATCH('SectorStat-Age-Hommes'!$A546,[1]age_tranches_5ans_nb_sex!$A:$A,0),36)/5</f>
        <v>1.8000000001212002</v>
      </c>
      <c r="CJ546">
        <f>INDEX([1]age_tranches_5ans_nb_sex!$1:$1048576,MATCH('SectorStat-Age-Hommes'!$A546,[1]age_tranches_5ans_nb_sex!$A:$A,0),36)/5</f>
        <v>1.8000000001212002</v>
      </c>
      <c r="CK546">
        <f>INDEX([1]age_tranches_5ans_nb_sex!$1:$1048576,MATCH('SectorStat-Age-Hommes'!$A546,[1]age_tranches_5ans_nb_sex!$A:$A,0),38)/5</f>
        <v>0.2000000001434</v>
      </c>
      <c r="CL546">
        <f>INDEX([1]age_tranches_5ans_nb_sex!$1:$1048576,MATCH('SectorStat-Age-Hommes'!$A546,[1]age_tranches_5ans_nb_sex!$A:$A,0),38)/5</f>
        <v>0.2000000001434</v>
      </c>
      <c r="CM546">
        <f>INDEX([1]age_tranches_5ans_nb_sex!$1:$1048576,MATCH('SectorStat-Age-Hommes'!$A546,[1]age_tranches_5ans_nb_sex!$A:$A,0),38)/5</f>
        <v>0.2000000001434</v>
      </c>
      <c r="CN546">
        <f>INDEX([1]age_tranches_5ans_nb_sex!$1:$1048576,MATCH('SectorStat-Age-Hommes'!$A546,[1]age_tranches_5ans_nb_sex!$A:$A,0),38)/5</f>
        <v>0.2000000001434</v>
      </c>
      <c r="CO546">
        <f>INDEX([1]age_tranches_5ans_nb_sex!$1:$1048576,MATCH('SectorStat-Age-Hommes'!$A546,[1]age_tranches_5ans_nb_sex!$A:$A,0),38)/5</f>
        <v>0.2000000001434</v>
      </c>
      <c r="CP546" s="2">
        <f>INDEX([1]age_tranches_5ans_nb_sex!$1:$1048576,MATCH('SectorStat-Age-Hommes'!$A546,[1]age_tranches_5ans_nb_sex!$A:$A,0),40)/5</f>
        <v>0.2000000001434</v>
      </c>
      <c r="CQ546" s="2">
        <f>INDEX([1]age_tranches_5ans_nb_sex!$1:$1048576,MATCH('SectorStat-Age-Hommes'!$A546,[1]age_tranches_5ans_nb_sex!$A:$A,0),40)/5</f>
        <v>0.2000000001434</v>
      </c>
      <c r="CR546" s="2">
        <f>INDEX([1]age_tranches_5ans_nb_sex!$1:$1048576,MATCH('SectorStat-Age-Hommes'!$A546,[1]age_tranches_5ans_nb_sex!$A:$A,0),40)/5</f>
        <v>0.2000000001434</v>
      </c>
      <c r="CS546" s="2">
        <f>INDEX([1]age_tranches_5ans_nb_sex!$1:$1048576,MATCH('SectorStat-Age-Hommes'!$A546,[1]age_tranches_5ans_nb_sex!$A:$A,0),40)/5</f>
        <v>0.2000000001434</v>
      </c>
      <c r="CT546" s="2">
        <f>INDEX([1]age_tranches_5ans_nb_sex!$1:$1048576,MATCH('SectorStat-Age-Hommes'!$A546,[1]age_tranches_5ans_nb_sex!$A:$A,0),40)/5</f>
        <v>0.2000000001434</v>
      </c>
      <c r="CZ546" s="3"/>
      <c r="DA546" s="3"/>
      <c r="DB546" s="3"/>
      <c r="DC546" s="3"/>
      <c r="DD546" s="3"/>
    </row>
    <row r="547" spans="1:108" x14ac:dyDescent="0.35">
      <c r="A547" s="1" t="s">
        <v>1075</v>
      </c>
      <c r="B547" s="1" t="s">
        <v>1076</v>
      </c>
      <c r="C547" t="str">
        <f>INDEX([1]SectorStat!$1:$1048576,MATCH('[1]Distribution ages'!$A547,[1]SectorStat!$B:$B,0),4)</f>
        <v>Schaerbeek</v>
      </c>
      <c r="D547">
        <f>INDEX([1]age_tranches_5ans_nb_sex!$1:$1048576,MATCH('SectorStat-Age-Hommes'!$A547,[1]age_tranches_5ans_nb_sex!$A:$A,0),4)/5</f>
        <v>35.000000000004</v>
      </c>
      <c r="E547">
        <f>INDEX([1]age_tranches_5ans_nb_sex!$1:$1048576,MATCH('SectorStat-Age-Hommes'!$A547,[1]age_tranches_5ans_nb_sex!$A:$A,0),4)/5</f>
        <v>35.000000000004</v>
      </c>
      <c r="F547">
        <f>INDEX([1]age_tranches_5ans_nb_sex!$1:$1048576,MATCH('SectorStat-Age-Hommes'!$A547,[1]age_tranches_5ans_nb_sex!$A:$A,0),4)/5</f>
        <v>35.000000000004</v>
      </c>
      <c r="G547">
        <f>INDEX([1]age_tranches_5ans_nb_sex!$1:$1048576,MATCH('SectorStat-Age-Hommes'!$A547,[1]age_tranches_5ans_nb_sex!$A:$A,0),4)/5</f>
        <v>35.000000000004</v>
      </c>
      <c r="H547">
        <f>INDEX([1]age_tranches_5ans_nb_sex!$1:$1048576,MATCH('SectorStat-Age-Hommes'!$A547,[1]age_tranches_5ans_nb_sex!$A:$A,0),4)/5</f>
        <v>35.000000000004</v>
      </c>
      <c r="I547">
        <f>INDEX([1]age_tranches_5ans_nb_sex!$1:$1048576,MATCH('SectorStat-Age-Hommes'!$A547,[1]age_tranches_5ans_nb_sex!$A:$A,0),6)/5</f>
        <v>32.600000000089601</v>
      </c>
      <c r="J547">
        <f>INDEX([1]age_tranches_5ans_nb_sex!$1:$1048576,MATCH('SectorStat-Age-Hommes'!$A547,[1]age_tranches_5ans_nb_sex!$A:$A,0),6)/5</f>
        <v>32.600000000089601</v>
      </c>
      <c r="K547">
        <f>INDEX([1]age_tranches_5ans_nb_sex!$1:$1048576,MATCH('SectorStat-Age-Hommes'!$A547,[1]age_tranches_5ans_nb_sex!$A:$A,0),6)/5</f>
        <v>32.600000000089601</v>
      </c>
      <c r="L547">
        <f>INDEX([1]age_tranches_5ans_nb_sex!$1:$1048576,MATCH('SectorStat-Age-Hommes'!$A547,[1]age_tranches_5ans_nb_sex!$A:$A,0),6)/5</f>
        <v>32.600000000089601</v>
      </c>
      <c r="M547">
        <f>INDEX([1]age_tranches_5ans_nb_sex!$1:$1048576,MATCH('SectorStat-Age-Hommes'!$A547,[1]age_tranches_5ans_nb_sex!$A:$A,0),6)/5</f>
        <v>32.600000000089601</v>
      </c>
      <c r="N547">
        <f>INDEX([1]age_tranches_5ans_nb_sex!$1:$1048576,MATCH('SectorStat-Age-Hommes'!$A547,[1]age_tranches_5ans_nb_sex!$A:$A,0),8)/5</f>
        <v>22.600000000195799</v>
      </c>
      <c r="O547">
        <f>INDEX([1]age_tranches_5ans_nb_sex!$1:$1048576,MATCH('SectorStat-Age-Hommes'!$A547,[1]age_tranches_5ans_nb_sex!$A:$A,0),8)/5</f>
        <v>22.600000000195799</v>
      </c>
      <c r="P547">
        <f>INDEX([1]age_tranches_5ans_nb_sex!$1:$1048576,MATCH('SectorStat-Age-Hommes'!$A547,[1]age_tranches_5ans_nb_sex!$A:$A,0),8)/5</f>
        <v>22.600000000195799</v>
      </c>
      <c r="Q547">
        <f>INDEX([1]age_tranches_5ans_nb_sex!$1:$1048576,MATCH('SectorStat-Age-Hommes'!$A547,[1]age_tranches_5ans_nb_sex!$A:$A,0),8)/5</f>
        <v>22.600000000195799</v>
      </c>
      <c r="R547">
        <f>INDEX([1]age_tranches_5ans_nb_sex!$1:$1048576,MATCH('SectorStat-Age-Hommes'!$A547,[1]age_tranches_5ans_nb_sex!$A:$A,0),8)/5</f>
        <v>22.600000000195799</v>
      </c>
      <c r="S547">
        <f>INDEX([1]age_tranches_5ans_nb_sex!$1:$1048576,MATCH('SectorStat-Age-Hommes'!$A547,[1]age_tranches_5ans_nb_sex!$A:$A,0),10)/5</f>
        <v>29.3999999997028</v>
      </c>
      <c r="T547">
        <f>INDEX([1]age_tranches_5ans_nb_sex!$1:$1048576,MATCH('SectorStat-Age-Hommes'!$A547,[1]age_tranches_5ans_nb_sex!$A:$A,0),10)/5</f>
        <v>29.3999999997028</v>
      </c>
      <c r="U547">
        <f>INDEX([1]age_tranches_5ans_nb_sex!$1:$1048576,MATCH('SectorStat-Age-Hommes'!$A547,[1]age_tranches_5ans_nb_sex!$A:$A,0),10)/5</f>
        <v>29.3999999997028</v>
      </c>
      <c r="V547">
        <f>INDEX([1]age_tranches_5ans_nb_sex!$1:$1048576,MATCH('SectorStat-Age-Hommes'!$A547,[1]age_tranches_5ans_nb_sex!$A:$A,0),10)/5</f>
        <v>29.3999999997028</v>
      </c>
      <c r="W547">
        <f>INDEX([1]age_tranches_5ans_nb_sex!$1:$1048576,MATCH('SectorStat-Age-Hommes'!$A547,[1]age_tranches_5ans_nb_sex!$A:$A,0),10)/5</f>
        <v>29.3999999997028</v>
      </c>
      <c r="X547">
        <f>INDEX([1]age_tranches_5ans_nb_sex!$1:$1048576,MATCH('SectorStat-Age-Hommes'!$A547,[1]age_tranches_5ans_nb_sex!$A:$A,0),10)/5</f>
        <v>29.3999999997028</v>
      </c>
      <c r="Y547">
        <f>INDEX([1]age_tranches_5ans_nb_sex!$1:$1048576,MATCH('SectorStat-Age-Hommes'!$A547,[1]age_tranches_5ans_nb_sex!$A:$A,0),12)/5</f>
        <v>26.200000000067398</v>
      </c>
      <c r="Z547">
        <f>INDEX([1]age_tranches_5ans_nb_sex!$1:$1048576,MATCH('SectorStat-Age-Hommes'!$A547,[1]age_tranches_5ans_nb_sex!$A:$A,0),12)/5</f>
        <v>26.200000000067398</v>
      </c>
      <c r="AA547">
        <f>INDEX([1]age_tranches_5ans_nb_sex!$1:$1048576,MATCH('SectorStat-Age-Hommes'!$A547,[1]age_tranches_5ans_nb_sex!$A:$A,0),12)/5</f>
        <v>26.200000000067398</v>
      </c>
      <c r="AB547">
        <f>INDEX([1]age_tranches_5ans_nb_sex!$1:$1048576,MATCH('SectorStat-Age-Hommes'!$A547,[1]age_tranches_5ans_nb_sex!$A:$A,0),12)/5</f>
        <v>26.200000000067398</v>
      </c>
      <c r="AC547">
        <f>INDEX([1]age_tranches_5ans_nb_sex!$1:$1048576,MATCH('SectorStat-Age-Hommes'!$A547,[1]age_tranches_5ans_nb_sex!$A:$A,0),14)/5</f>
        <v>33.399999999810596</v>
      </c>
      <c r="AD547">
        <f>INDEX([1]age_tranches_5ans_nb_sex!$1:$1048576,MATCH('SectorStat-Age-Hommes'!$A547,[1]age_tranches_5ans_nb_sex!$A:$A,0),14)/5</f>
        <v>33.399999999810596</v>
      </c>
      <c r="AE547">
        <f>INDEX([1]age_tranches_5ans_nb_sex!$1:$1048576,MATCH('SectorStat-Age-Hommes'!$A547,[1]age_tranches_5ans_nb_sex!$A:$A,0),14)/5</f>
        <v>33.399999999810596</v>
      </c>
      <c r="AF547">
        <f>INDEX([1]age_tranches_5ans_nb_sex!$1:$1048576,MATCH('SectorStat-Age-Hommes'!$A547,[1]age_tranches_5ans_nb_sex!$A:$A,0),14)/5</f>
        <v>33.399999999810596</v>
      </c>
      <c r="AG547">
        <f>INDEX([1]age_tranches_5ans_nb_sex!$1:$1048576,MATCH('SectorStat-Age-Hommes'!$A547,[1]age_tranches_5ans_nb_sex!$A:$A,0),14)/5</f>
        <v>33.399999999810596</v>
      </c>
      <c r="AH547">
        <f>INDEX([1]age_tranches_5ans_nb_sex!$1:$1048576,MATCH('SectorStat-Age-Hommes'!$A547,[1]age_tranches_5ans_nb_sex!$A:$A,0),16)/5</f>
        <v>30.999999999896197</v>
      </c>
      <c r="AI547">
        <f>INDEX([1]age_tranches_5ans_nb_sex!$1:$1048576,MATCH('SectorStat-Age-Hommes'!$A547,[1]age_tranches_5ans_nb_sex!$A:$A,0),16)/5</f>
        <v>30.999999999896197</v>
      </c>
      <c r="AJ547">
        <f>INDEX([1]age_tranches_5ans_nb_sex!$1:$1048576,MATCH('SectorStat-Age-Hommes'!$A547,[1]age_tranches_5ans_nb_sex!$A:$A,0),16)/5</f>
        <v>30.999999999896197</v>
      </c>
      <c r="AK547">
        <f>INDEX([1]age_tranches_5ans_nb_sex!$1:$1048576,MATCH('SectorStat-Age-Hommes'!$A547,[1]age_tranches_5ans_nb_sex!$A:$A,0),16)/5</f>
        <v>30.999999999896197</v>
      </c>
      <c r="AL547">
        <f>INDEX([1]age_tranches_5ans_nb_sex!$1:$1048576,MATCH('SectorStat-Age-Hommes'!$A547,[1]age_tranches_5ans_nb_sex!$A:$A,0),16)/5</f>
        <v>30.999999999896197</v>
      </c>
      <c r="AM547">
        <f>INDEX([1]age_tranches_5ans_nb_sex!$1:$1048576,MATCH('SectorStat-Age-Hommes'!$A547,[1]age_tranches_5ans_nb_sex!$A:$A,0),18)/5</f>
        <v>33.200000000068194</v>
      </c>
      <c r="AN547">
        <f>INDEX([1]age_tranches_5ans_nb_sex!$1:$1048576,MATCH('SectorStat-Age-Hommes'!$A547,[1]age_tranches_5ans_nb_sex!$A:$A,0),18)/5</f>
        <v>33.200000000068194</v>
      </c>
      <c r="AO547">
        <f>INDEX([1]age_tranches_5ans_nb_sex!$1:$1048576,MATCH('SectorStat-Age-Hommes'!$A547,[1]age_tranches_5ans_nb_sex!$A:$A,0),18)/5</f>
        <v>33.200000000068194</v>
      </c>
      <c r="AP547">
        <f>INDEX([1]age_tranches_5ans_nb_sex!$1:$1048576,MATCH('SectorStat-Age-Hommes'!$A547,[1]age_tranches_5ans_nb_sex!$A:$A,0),18)/5</f>
        <v>33.200000000068194</v>
      </c>
      <c r="AQ547">
        <f>INDEX([1]age_tranches_5ans_nb_sex!$1:$1048576,MATCH('SectorStat-Age-Hommes'!$A547,[1]age_tranches_5ans_nb_sex!$A:$A,0),18)/5</f>
        <v>33.200000000068194</v>
      </c>
      <c r="AR547">
        <f>INDEX([1]age_tranches_5ans_nb_sex!$1:$1048576,MATCH('SectorStat-Age-Hommes'!$A547,[1]age_tranches_5ans_nb_sex!$A:$A,0),20)/5</f>
        <v>34.599999999767796</v>
      </c>
      <c r="AS547">
        <f>INDEX([1]age_tranches_5ans_nb_sex!$1:$1048576,MATCH('SectorStat-Age-Hommes'!$A547,[1]age_tranches_5ans_nb_sex!$A:$A,0),20)/5</f>
        <v>34.599999999767796</v>
      </c>
      <c r="AT547">
        <f>INDEX([1]age_tranches_5ans_nb_sex!$1:$1048576,MATCH('SectorStat-Age-Hommes'!$A547,[1]age_tranches_5ans_nb_sex!$A:$A,0),20)/5</f>
        <v>34.599999999767796</v>
      </c>
      <c r="AU547">
        <f>INDEX([1]age_tranches_5ans_nb_sex!$1:$1048576,MATCH('SectorStat-Age-Hommes'!$A547,[1]age_tranches_5ans_nb_sex!$A:$A,0),20)/5</f>
        <v>34.599999999767796</v>
      </c>
      <c r="AV547">
        <f>INDEX([1]age_tranches_5ans_nb_sex!$1:$1048576,MATCH('SectorStat-Age-Hommes'!$A547,[1]age_tranches_5ans_nb_sex!$A:$A,0),20)/5</f>
        <v>34.599999999767796</v>
      </c>
      <c r="AW547">
        <f>INDEX([1]age_tranches_5ans_nb_sex!$1:$1048576,MATCH('SectorStat-Age-Hommes'!$A547,[1]age_tranches_5ans_nb_sex!$A:$A,0),22)/5</f>
        <v>33.800000000046801</v>
      </c>
      <c r="AX547">
        <f>INDEX([1]age_tranches_5ans_nb_sex!$1:$1048576,MATCH('SectorStat-Age-Hommes'!$A547,[1]age_tranches_5ans_nb_sex!$A:$A,0),22)/5</f>
        <v>33.800000000046801</v>
      </c>
      <c r="AY547">
        <f>INDEX([1]age_tranches_5ans_nb_sex!$1:$1048576,MATCH('SectorStat-Age-Hommes'!$A547,[1]age_tranches_5ans_nb_sex!$A:$A,0),22)/5</f>
        <v>33.800000000046801</v>
      </c>
      <c r="AZ547">
        <f>INDEX([1]age_tranches_5ans_nb_sex!$1:$1048576,MATCH('SectorStat-Age-Hommes'!$A547,[1]age_tranches_5ans_nb_sex!$A:$A,0),22)/5</f>
        <v>33.800000000046801</v>
      </c>
      <c r="BA547">
        <f>INDEX([1]age_tranches_5ans_nb_sex!$1:$1048576,MATCH('SectorStat-Age-Hommes'!$A547,[1]age_tranches_5ans_nb_sex!$A:$A,0),22)/5</f>
        <v>33.800000000046801</v>
      </c>
      <c r="BB547">
        <f>INDEX([1]age_tranches_5ans_nb_sex!$1:$1048576,MATCH('SectorStat-Age-Hommes'!$A547,[1]age_tranches_5ans_nb_sex!$A:$A,0),24)/5</f>
        <v>26.000000000324995</v>
      </c>
      <c r="BC547">
        <f>INDEX([1]age_tranches_5ans_nb_sex!$1:$1048576,MATCH('SectorStat-Age-Hommes'!$A547,[1]age_tranches_5ans_nb_sex!$A:$A,0),24)/5</f>
        <v>26.000000000324995</v>
      </c>
      <c r="BD547">
        <f>INDEX([1]age_tranches_5ans_nb_sex!$1:$1048576,MATCH('SectorStat-Age-Hommes'!$A547,[1]age_tranches_5ans_nb_sex!$A:$A,0),24)/5</f>
        <v>26.000000000324995</v>
      </c>
      <c r="BE547">
        <f>INDEX([1]age_tranches_5ans_nb_sex!$1:$1048576,MATCH('SectorStat-Age-Hommes'!$A547,[1]age_tranches_5ans_nb_sex!$A:$A,0),24)/5</f>
        <v>26.000000000324995</v>
      </c>
      <c r="BF547">
        <f>INDEX([1]age_tranches_5ans_nb_sex!$1:$1048576,MATCH('SectorStat-Age-Hommes'!$A547,[1]age_tranches_5ans_nb_sex!$A:$A,0),24)/5</f>
        <v>26.000000000324995</v>
      </c>
      <c r="BG547">
        <f>INDEX([1]age_tranches_5ans_nb_sex!$1:$1048576,MATCH('SectorStat-Age-Hommes'!$A547,[1]age_tranches_5ans_nb_sex!$A:$A,0),26)/5</f>
        <v>16.399999999915998</v>
      </c>
      <c r="BH547">
        <f>INDEX([1]age_tranches_5ans_nb_sex!$1:$1048576,MATCH('SectorStat-Age-Hommes'!$A547,[1]age_tranches_5ans_nb_sex!$A:$A,0),26)/5</f>
        <v>16.399999999915998</v>
      </c>
      <c r="BI547">
        <f>INDEX([1]age_tranches_5ans_nb_sex!$1:$1048576,MATCH('SectorStat-Age-Hommes'!$A547,[1]age_tranches_5ans_nb_sex!$A:$A,0),26)/5</f>
        <v>16.399999999915998</v>
      </c>
      <c r="BJ547">
        <f>INDEX([1]age_tranches_5ans_nb_sex!$1:$1048576,MATCH('SectorStat-Age-Hommes'!$A547,[1]age_tranches_5ans_nb_sex!$A:$A,0),26)/5</f>
        <v>16.399999999915998</v>
      </c>
      <c r="BK547">
        <f>INDEX([1]age_tranches_5ans_nb_sex!$1:$1048576,MATCH('SectorStat-Age-Hommes'!$A547,[1]age_tranches_5ans_nb_sex!$A:$A,0),26)/5</f>
        <v>16.399999999915998</v>
      </c>
      <c r="BL547">
        <f>INDEX([1]age_tranches_5ans_nb_sex!$1:$1048576,MATCH('SectorStat-Age-Hommes'!$A547,[1]age_tranches_5ans_nb_sex!$A:$A,0),28)/5</f>
        <v>14.599999999980202</v>
      </c>
      <c r="BM547">
        <f>INDEX([1]age_tranches_5ans_nb_sex!$1:$1048576,MATCH('SectorStat-Age-Hommes'!$A547,[1]age_tranches_5ans_nb_sex!$A:$A,0),28)/5</f>
        <v>14.599999999980202</v>
      </c>
      <c r="BN547">
        <f>INDEX([1]age_tranches_5ans_nb_sex!$1:$1048576,MATCH('SectorStat-Age-Hommes'!$A547,[1]age_tranches_5ans_nb_sex!$A:$A,0),28)/5</f>
        <v>14.599999999980202</v>
      </c>
      <c r="BO547">
        <f>INDEX([1]age_tranches_5ans_nb_sex!$1:$1048576,MATCH('SectorStat-Age-Hommes'!$A547,[1]age_tranches_5ans_nb_sex!$A:$A,0),28)/5</f>
        <v>14.599999999980202</v>
      </c>
      <c r="BP547">
        <f>INDEX([1]age_tranches_5ans_nb_sex!$1:$1048576,MATCH('SectorStat-Age-Hommes'!$A547,[1]age_tranches_5ans_nb_sex!$A:$A,0),28)/5</f>
        <v>14.599999999980202</v>
      </c>
      <c r="BQ547">
        <f>INDEX([1]age_tranches_5ans_nb_sex!$1:$1048576,MATCH('SectorStat-Age-Hommes'!$A547,[1]age_tranches_5ans_nb_sex!$A:$A,0),30)/5</f>
        <v>10.599999999872399</v>
      </c>
      <c r="BR547">
        <f>INDEX([1]age_tranches_5ans_nb_sex!$1:$1048576,MATCH('SectorStat-Age-Hommes'!$A547,[1]age_tranches_5ans_nb_sex!$A:$A,0),30)/5</f>
        <v>10.599999999872399</v>
      </c>
      <c r="BS547">
        <f>INDEX([1]age_tranches_5ans_nb_sex!$1:$1048576,MATCH('SectorStat-Age-Hommes'!$A547,[1]age_tranches_5ans_nb_sex!$A:$A,0),30)/5</f>
        <v>10.599999999872399</v>
      </c>
      <c r="BT547">
        <f>INDEX([1]age_tranches_5ans_nb_sex!$1:$1048576,MATCH('SectorStat-Age-Hommes'!$A547,[1]age_tranches_5ans_nb_sex!$A:$A,0),30)/5</f>
        <v>10.599999999872399</v>
      </c>
      <c r="BU547">
        <f>INDEX([1]age_tranches_5ans_nb_sex!$1:$1048576,MATCH('SectorStat-Age-Hommes'!$A547,[1]age_tranches_5ans_nb_sex!$A:$A,0),30)/5</f>
        <v>10.599999999872399</v>
      </c>
      <c r="BV547">
        <f>INDEX([1]age_tranches_5ans_nb_sex!$1:$1048576,MATCH('SectorStat-Age-Hommes'!$A547,[1]age_tranches_5ans_nb_sex!$A:$A,0),32)/5</f>
        <v>4.1999999998502</v>
      </c>
      <c r="BW547">
        <f>INDEX([1]age_tranches_5ans_nb_sex!$1:$1048576,MATCH('SectorStat-Age-Hommes'!$A547,[1]age_tranches_5ans_nb_sex!$A:$A,0),32)/5</f>
        <v>4.1999999998502</v>
      </c>
      <c r="BX547">
        <f>INDEX([1]age_tranches_5ans_nb_sex!$1:$1048576,MATCH('SectorStat-Age-Hommes'!$A547,[1]age_tranches_5ans_nb_sex!$A:$A,0),32)/5</f>
        <v>4.1999999998502</v>
      </c>
      <c r="BY547">
        <f>INDEX([1]age_tranches_5ans_nb_sex!$1:$1048576,MATCH('SectorStat-Age-Hommes'!$A547,[1]age_tranches_5ans_nb_sex!$A:$A,0),32)/5</f>
        <v>4.1999999998502</v>
      </c>
      <c r="BZ547">
        <f>INDEX([1]age_tranches_5ans_nb_sex!$1:$1048576,MATCH('SectorStat-Age-Hommes'!$A547,[1]age_tranches_5ans_nb_sex!$A:$A,0),32)/5</f>
        <v>4.1999999998502</v>
      </c>
      <c r="CA547">
        <f>INDEX([1]age_tranches_5ans_nb_sex!$1:$1048576,MATCH('SectorStat-Age-Hommes'!$A547,[1]age_tranches_5ans_nb_sex!$A:$A,0),34)/5</f>
        <v>5.0000000003226006</v>
      </c>
      <c r="CB547">
        <f>INDEX([1]age_tranches_5ans_nb_sex!$1:$1048576,MATCH('SectorStat-Age-Hommes'!$A547,[1]age_tranches_5ans_nb_sex!$A:$A,0),34)/5</f>
        <v>5.0000000003226006</v>
      </c>
      <c r="CC547">
        <f>INDEX([1]age_tranches_5ans_nb_sex!$1:$1048576,MATCH('SectorStat-Age-Hommes'!$A547,[1]age_tranches_5ans_nb_sex!$A:$A,0),34)/5</f>
        <v>5.0000000003226006</v>
      </c>
      <c r="CD547">
        <f>INDEX([1]age_tranches_5ans_nb_sex!$1:$1048576,MATCH('SectorStat-Age-Hommes'!$A547,[1]age_tranches_5ans_nb_sex!$A:$A,0),34)/5</f>
        <v>5.0000000003226006</v>
      </c>
      <c r="CE547">
        <f>INDEX([1]age_tranches_5ans_nb_sex!$1:$1048576,MATCH('SectorStat-Age-Hommes'!$A547,[1]age_tranches_5ans_nb_sex!$A:$A,0),34)/5</f>
        <v>5.0000000003226006</v>
      </c>
      <c r="CF547">
        <f>INDEX([1]age_tranches_5ans_nb_sex!$1:$1048576,MATCH('SectorStat-Age-Hommes'!$A547,[1]age_tranches_5ans_nb_sex!$A:$A,0),36)/5</f>
        <v>3.1999999996354003</v>
      </c>
      <c r="CG547">
        <f>INDEX([1]age_tranches_5ans_nb_sex!$1:$1048576,MATCH('SectorStat-Age-Hommes'!$A547,[1]age_tranches_5ans_nb_sex!$A:$A,0),36)/5</f>
        <v>3.1999999996354003</v>
      </c>
      <c r="CH547">
        <f>INDEX([1]age_tranches_5ans_nb_sex!$1:$1048576,MATCH('SectorStat-Age-Hommes'!$A547,[1]age_tranches_5ans_nb_sex!$A:$A,0),36)/5</f>
        <v>3.1999999996354003</v>
      </c>
      <c r="CI547">
        <f>INDEX([1]age_tranches_5ans_nb_sex!$1:$1048576,MATCH('SectorStat-Age-Hommes'!$A547,[1]age_tranches_5ans_nb_sex!$A:$A,0),36)/5</f>
        <v>3.1999999996354003</v>
      </c>
      <c r="CJ547">
        <f>INDEX([1]age_tranches_5ans_nb_sex!$1:$1048576,MATCH('SectorStat-Age-Hommes'!$A547,[1]age_tranches_5ans_nb_sex!$A:$A,0),36)/5</f>
        <v>3.1999999996354003</v>
      </c>
      <c r="CK547">
        <f>INDEX([1]age_tranches_5ans_nb_sex!$1:$1048576,MATCH('SectorStat-Age-Hommes'!$A547,[1]age_tranches_5ans_nb_sex!$A:$A,0),38)/5</f>
        <v>1.0000000002148</v>
      </c>
      <c r="CL547">
        <f>INDEX([1]age_tranches_5ans_nb_sex!$1:$1048576,MATCH('SectorStat-Age-Hommes'!$A547,[1]age_tranches_5ans_nb_sex!$A:$A,0),38)/5</f>
        <v>1.0000000002148</v>
      </c>
      <c r="CM547">
        <f>INDEX([1]age_tranches_5ans_nb_sex!$1:$1048576,MATCH('SectorStat-Age-Hommes'!$A547,[1]age_tranches_5ans_nb_sex!$A:$A,0),38)/5</f>
        <v>1.0000000002148</v>
      </c>
      <c r="CN547">
        <f>INDEX([1]age_tranches_5ans_nb_sex!$1:$1048576,MATCH('SectorStat-Age-Hommes'!$A547,[1]age_tranches_5ans_nb_sex!$A:$A,0),38)/5</f>
        <v>1.0000000002148</v>
      </c>
      <c r="CO547">
        <f>INDEX([1]age_tranches_5ans_nb_sex!$1:$1048576,MATCH('SectorStat-Age-Hommes'!$A547,[1]age_tranches_5ans_nb_sex!$A:$A,0),38)/5</f>
        <v>1.0000000002148</v>
      </c>
      <c r="CP547" s="2">
        <f>INDEX([1]age_tranches_5ans_nb_sex!$1:$1048576,MATCH('SectorStat-Age-Hommes'!$A547,[1]age_tranches_5ans_nb_sex!$A:$A,0),40)/5</f>
        <v>0.19999999974239996</v>
      </c>
      <c r="CQ547" s="2">
        <f>INDEX([1]age_tranches_5ans_nb_sex!$1:$1048576,MATCH('SectorStat-Age-Hommes'!$A547,[1]age_tranches_5ans_nb_sex!$A:$A,0),40)/5</f>
        <v>0.19999999974239996</v>
      </c>
      <c r="CR547" s="2">
        <f>INDEX([1]age_tranches_5ans_nb_sex!$1:$1048576,MATCH('SectorStat-Age-Hommes'!$A547,[1]age_tranches_5ans_nb_sex!$A:$A,0),40)/5</f>
        <v>0.19999999974239996</v>
      </c>
      <c r="CS547" s="2">
        <f>INDEX([1]age_tranches_5ans_nb_sex!$1:$1048576,MATCH('SectorStat-Age-Hommes'!$A547,[1]age_tranches_5ans_nb_sex!$A:$A,0),40)/5</f>
        <v>0.19999999974239996</v>
      </c>
      <c r="CT547" s="2">
        <f>INDEX([1]age_tranches_5ans_nb_sex!$1:$1048576,MATCH('SectorStat-Age-Hommes'!$A547,[1]age_tranches_5ans_nb_sex!$A:$A,0),40)/5</f>
        <v>0.19999999974239996</v>
      </c>
      <c r="CZ547" s="3"/>
      <c r="DA547" s="3"/>
      <c r="DB547" s="3"/>
      <c r="DC547" s="3"/>
      <c r="DD547" s="3"/>
    </row>
    <row r="548" spans="1:108" x14ac:dyDescent="0.35">
      <c r="A548" s="1" t="s">
        <v>1077</v>
      </c>
      <c r="B548" s="1" t="s">
        <v>1078</v>
      </c>
      <c r="C548" t="str">
        <f>INDEX([1]SectorStat!$1:$1048576,MATCH('[1]Distribution ages'!$A548,[1]SectorStat!$B:$B,0),4)</f>
        <v>Schaerbeek</v>
      </c>
      <c r="D548">
        <f>INDEX([1]age_tranches_5ans_nb_sex!$1:$1048576,MATCH('SectorStat-Age-Hommes'!$A548,[1]age_tranches_5ans_nb_sex!$A:$A,0),4)/5</f>
        <v>21.399999999840002</v>
      </c>
      <c r="E548">
        <f>INDEX([1]age_tranches_5ans_nb_sex!$1:$1048576,MATCH('SectorStat-Age-Hommes'!$A548,[1]age_tranches_5ans_nb_sex!$A:$A,0),4)/5</f>
        <v>21.399999999840002</v>
      </c>
      <c r="F548">
        <f>INDEX([1]age_tranches_5ans_nb_sex!$1:$1048576,MATCH('SectorStat-Age-Hommes'!$A548,[1]age_tranches_5ans_nb_sex!$A:$A,0),4)/5</f>
        <v>21.399999999840002</v>
      </c>
      <c r="G548">
        <f>INDEX([1]age_tranches_5ans_nb_sex!$1:$1048576,MATCH('SectorStat-Age-Hommes'!$A548,[1]age_tranches_5ans_nb_sex!$A:$A,0),4)/5</f>
        <v>21.399999999840002</v>
      </c>
      <c r="H548">
        <f>INDEX([1]age_tranches_5ans_nb_sex!$1:$1048576,MATCH('SectorStat-Age-Hommes'!$A548,[1]age_tranches_5ans_nb_sex!$A:$A,0),4)/5</f>
        <v>21.399999999840002</v>
      </c>
      <c r="I548">
        <f>INDEX([1]age_tranches_5ans_nb_sex!$1:$1048576,MATCH('SectorStat-Age-Hommes'!$A548,[1]age_tranches_5ans_nb_sex!$A:$A,0),6)/5</f>
        <v>16.99999999992</v>
      </c>
      <c r="J548">
        <f>INDEX([1]age_tranches_5ans_nb_sex!$1:$1048576,MATCH('SectorStat-Age-Hommes'!$A548,[1]age_tranches_5ans_nb_sex!$A:$A,0),6)/5</f>
        <v>16.99999999992</v>
      </c>
      <c r="K548">
        <f>INDEX([1]age_tranches_5ans_nb_sex!$1:$1048576,MATCH('SectorStat-Age-Hommes'!$A548,[1]age_tranches_5ans_nb_sex!$A:$A,0),6)/5</f>
        <v>16.99999999992</v>
      </c>
      <c r="L548">
        <f>INDEX([1]age_tranches_5ans_nb_sex!$1:$1048576,MATCH('SectorStat-Age-Hommes'!$A548,[1]age_tranches_5ans_nb_sex!$A:$A,0),6)/5</f>
        <v>16.99999999992</v>
      </c>
      <c r="M548">
        <f>INDEX([1]age_tranches_5ans_nb_sex!$1:$1048576,MATCH('SectorStat-Age-Hommes'!$A548,[1]age_tranches_5ans_nb_sex!$A:$A,0),6)/5</f>
        <v>16.99999999992</v>
      </c>
      <c r="N548">
        <f>INDEX([1]age_tranches_5ans_nb_sex!$1:$1048576,MATCH('SectorStat-Age-Hommes'!$A548,[1]age_tranches_5ans_nb_sex!$A:$A,0),8)/5</f>
        <v>14.00000000004</v>
      </c>
      <c r="O548">
        <f>INDEX([1]age_tranches_5ans_nb_sex!$1:$1048576,MATCH('SectorStat-Age-Hommes'!$A548,[1]age_tranches_5ans_nb_sex!$A:$A,0),8)/5</f>
        <v>14.00000000004</v>
      </c>
      <c r="P548">
        <f>INDEX([1]age_tranches_5ans_nb_sex!$1:$1048576,MATCH('SectorStat-Age-Hommes'!$A548,[1]age_tranches_5ans_nb_sex!$A:$A,0),8)/5</f>
        <v>14.00000000004</v>
      </c>
      <c r="Q548">
        <f>INDEX([1]age_tranches_5ans_nb_sex!$1:$1048576,MATCH('SectorStat-Age-Hommes'!$A548,[1]age_tranches_5ans_nb_sex!$A:$A,0),8)/5</f>
        <v>14.00000000004</v>
      </c>
      <c r="R548">
        <f>INDEX([1]age_tranches_5ans_nb_sex!$1:$1048576,MATCH('SectorStat-Age-Hommes'!$A548,[1]age_tranches_5ans_nb_sex!$A:$A,0),8)/5</f>
        <v>14.00000000004</v>
      </c>
      <c r="S548">
        <f>INDEX([1]age_tranches_5ans_nb_sex!$1:$1048576,MATCH('SectorStat-Age-Hommes'!$A548,[1]age_tranches_5ans_nb_sex!$A:$A,0),10)/5</f>
        <v>11.599999999920001</v>
      </c>
      <c r="T548">
        <f>INDEX([1]age_tranches_5ans_nb_sex!$1:$1048576,MATCH('SectorStat-Age-Hommes'!$A548,[1]age_tranches_5ans_nb_sex!$A:$A,0),10)/5</f>
        <v>11.599999999920001</v>
      </c>
      <c r="U548">
        <f>INDEX([1]age_tranches_5ans_nb_sex!$1:$1048576,MATCH('SectorStat-Age-Hommes'!$A548,[1]age_tranches_5ans_nb_sex!$A:$A,0),10)/5</f>
        <v>11.599999999920001</v>
      </c>
      <c r="V548">
        <f>INDEX([1]age_tranches_5ans_nb_sex!$1:$1048576,MATCH('SectorStat-Age-Hommes'!$A548,[1]age_tranches_5ans_nb_sex!$A:$A,0),10)/5</f>
        <v>11.599999999920001</v>
      </c>
      <c r="W548">
        <f>INDEX([1]age_tranches_5ans_nb_sex!$1:$1048576,MATCH('SectorStat-Age-Hommes'!$A548,[1]age_tranches_5ans_nb_sex!$A:$A,0),10)/5</f>
        <v>11.599999999920001</v>
      </c>
      <c r="X548">
        <f>INDEX([1]age_tranches_5ans_nb_sex!$1:$1048576,MATCH('SectorStat-Age-Hommes'!$A548,[1]age_tranches_5ans_nb_sex!$A:$A,0),10)/5</f>
        <v>11.599999999920001</v>
      </c>
      <c r="Y548">
        <f>INDEX([1]age_tranches_5ans_nb_sex!$1:$1048576,MATCH('SectorStat-Age-Hommes'!$A548,[1]age_tranches_5ans_nb_sex!$A:$A,0),12)/5</f>
        <v>12.200000000039999</v>
      </c>
      <c r="Z548">
        <f>INDEX([1]age_tranches_5ans_nb_sex!$1:$1048576,MATCH('SectorStat-Age-Hommes'!$A548,[1]age_tranches_5ans_nb_sex!$A:$A,0),12)/5</f>
        <v>12.200000000039999</v>
      </c>
      <c r="AA548">
        <f>INDEX([1]age_tranches_5ans_nb_sex!$1:$1048576,MATCH('SectorStat-Age-Hommes'!$A548,[1]age_tranches_5ans_nb_sex!$A:$A,0),12)/5</f>
        <v>12.200000000039999</v>
      </c>
      <c r="AB548">
        <f>INDEX([1]age_tranches_5ans_nb_sex!$1:$1048576,MATCH('SectorStat-Age-Hommes'!$A548,[1]age_tranches_5ans_nb_sex!$A:$A,0),12)/5</f>
        <v>12.200000000039999</v>
      </c>
      <c r="AC548">
        <f>INDEX([1]age_tranches_5ans_nb_sex!$1:$1048576,MATCH('SectorStat-Age-Hommes'!$A548,[1]age_tranches_5ans_nb_sex!$A:$A,0),14)/5</f>
        <v>16.400000000159999</v>
      </c>
      <c r="AD548">
        <f>INDEX([1]age_tranches_5ans_nb_sex!$1:$1048576,MATCH('SectorStat-Age-Hommes'!$A548,[1]age_tranches_5ans_nb_sex!$A:$A,0),14)/5</f>
        <v>16.400000000159999</v>
      </c>
      <c r="AE548">
        <f>INDEX([1]age_tranches_5ans_nb_sex!$1:$1048576,MATCH('SectorStat-Age-Hommes'!$A548,[1]age_tranches_5ans_nb_sex!$A:$A,0),14)/5</f>
        <v>16.400000000159999</v>
      </c>
      <c r="AF548">
        <f>INDEX([1]age_tranches_5ans_nb_sex!$1:$1048576,MATCH('SectorStat-Age-Hommes'!$A548,[1]age_tranches_5ans_nb_sex!$A:$A,0),14)/5</f>
        <v>16.400000000159999</v>
      </c>
      <c r="AG548">
        <f>INDEX([1]age_tranches_5ans_nb_sex!$1:$1048576,MATCH('SectorStat-Age-Hommes'!$A548,[1]age_tranches_5ans_nb_sex!$A:$A,0),14)/5</f>
        <v>16.400000000159999</v>
      </c>
      <c r="AH548">
        <f>INDEX([1]age_tranches_5ans_nb_sex!$1:$1048576,MATCH('SectorStat-Age-Hommes'!$A548,[1]age_tranches_5ans_nb_sex!$A:$A,0),16)/5</f>
        <v>16.599999999959998</v>
      </c>
      <c r="AI548">
        <f>INDEX([1]age_tranches_5ans_nb_sex!$1:$1048576,MATCH('SectorStat-Age-Hommes'!$A548,[1]age_tranches_5ans_nb_sex!$A:$A,0),16)/5</f>
        <v>16.599999999959998</v>
      </c>
      <c r="AJ548">
        <f>INDEX([1]age_tranches_5ans_nb_sex!$1:$1048576,MATCH('SectorStat-Age-Hommes'!$A548,[1]age_tranches_5ans_nb_sex!$A:$A,0),16)/5</f>
        <v>16.599999999959998</v>
      </c>
      <c r="AK548">
        <f>INDEX([1]age_tranches_5ans_nb_sex!$1:$1048576,MATCH('SectorStat-Age-Hommes'!$A548,[1]age_tranches_5ans_nb_sex!$A:$A,0),16)/5</f>
        <v>16.599999999959998</v>
      </c>
      <c r="AL548">
        <f>INDEX([1]age_tranches_5ans_nb_sex!$1:$1048576,MATCH('SectorStat-Age-Hommes'!$A548,[1]age_tranches_5ans_nb_sex!$A:$A,0),16)/5</f>
        <v>16.599999999959998</v>
      </c>
      <c r="AM548">
        <f>INDEX([1]age_tranches_5ans_nb_sex!$1:$1048576,MATCH('SectorStat-Age-Hommes'!$A548,[1]age_tranches_5ans_nb_sex!$A:$A,0),18)/5</f>
        <v>16.800000000120001</v>
      </c>
      <c r="AN548">
        <f>INDEX([1]age_tranches_5ans_nb_sex!$1:$1048576,MATCH('SectorStat-Age-Hommes'!$A548,[1]age_tranches_5ans_nb_sex!$A:$A,0),18)/5</f>
        <v>16.800000000120001</v>
      </c>
      <c r="AO548">
        <f>INDEX([1]age_tranches_5ans_nb_sex!$1:$1048576,MATCH('SectorStat-Age-Hommes'!$A548,[1]age_tranches_5ans_nb_sex!$A:$A,0),18)/5</f>
        <v>16.800000000120001</v>
      </c>
      <c r="AP548">
        <f>INDEX([1]age_tranches_5ans_nb_sex!$1:$1048576,MATCH('SectorStat-Age-Hommes'!$A548,[1]age_tranches_5ans_nb_sex!$A:$A,0),18)/5</f>
        <v>16.800000000120001</v>
      </c>
      <c r="AQ548">
        <f>INDEX([1]age_tranches_5ans_nb_sex!$1:$1048576,MATCH('SectorStat-Age-Hommes'!$A548,[1]age_tranches_5ans_nb_sex!$A:$A,0),18)/5</f>
        <v>16.800000000120001</v>
      </c>
      <c r="AR548">
        <f>INDEX([1]age_tranches_5ans_nb_sex!$1:$1048576,MATCH('SectorStat-Age-Hommes'!$A548,[1]age_tranches_5ans_nb_sex!$A:$A,0),20)/5</f>
        <v>17.399999999879999</v>
      </c>
      <c r="AS548">
        <f>INDEX([1]age_tranches_5ans_nb_sex!$1:$1048576,MATCH('SectorStat-Age-Hommes'!$A548,[1]age_tranches_5ans_nb_sex!$A:$A,0),20)/5</f>
        <v>17.399999999879999</v>
      </c>
      <c r="AT548">
        <f>INDEX([1]age_tranches_5ans_nb_sex!$1:$1048576,MATCH('SectorStat-Age-Hommes'!$A548,[1]age_tranches_5ans_nb_sex!$A:$A,0),20)/5</f>
        <v>17.399999999879999</v>
      </c>
      <c r="AU548">
        <f>INDEX([1]age_tranches_5ans_nb_sex!$1:$1048576,MATCH('SectorStat-Age-Hommes'!$A548,[1]age_tranches_5ans_nb_sex!$A:$A,0),20)/5</f>
        <v>17.399999999879999</v>
      </c>
      <c r="AV548">
        <f>INDEX([1]age_tranches_5ans_nb_sex!$1:$1048576,MATCH('SectorStat-Age-Hommes'!$A548,[1]age_tranches_5ans_nb_sex!$A:$A,0),20)/5</f>
        <v>17.399999999879999</v>
      </c>
      <c r="AW548">
        <f>INDEX([1]age_tranches_5ans_nb_sex!$1:$1048576,MATCH('SectorStat-Age-Hommes'!$A548,[1]age_tranches_5ans_nb_sex!$A:$A,0),22)/5</f>
        <v>13.200000000119999</v>
      </c>
      <c r="AX548">
        <f>INDEX([1]age_tranches_5ans_nb_sex!$1:$1048576,MATCH('SectorStat-Age-Hommes'!$A548,[1]age_tranches_5ans_nb_sex!$A:$A,0),22)/5</f>
        <v>13.200000000119999</v>
      </c>
      <c r="AY548">
        <f>INDEX([1]age_tranches_5ans_nb_sex!$1:$1048576,MATCH('SectorStat-Age-Hommes'!$A548,[1]age_tranches_5ans_nb_sex!$A:$A,0),22)/5</f>
        <v>13.200000000119999</v>
      </c>
      <c r="AZ548">
        <f>INDEX([1]age_tranches_5ans_nb_sex!$1:$1048576,MATCH('SectorStat-Age-Hommes'!$A548,[1]age_tranches_5ans_nb_sex!$A:$A,0),22)/5</f>
        <v>13.200000000119999</v>
      </c>
      <c r="BA548">
        <f>INDEX([1]age_tranches_5ans_nb_sex!$1:$1048576,MATCH('SectorStat-Age-Hommes'!$A548,[1]age_tranches_5ans_nb_sex!$A:$A,0),22)/5</f>
        <v>13.200000000119999</v>
      </c>
      <c r="BB548">
        <f>INDEX([1]age_tranches_5ans_nb_sex!$1:$1048576,MATCH('SectorStat-Age-Hommes'!$A548,[1]age_tranches_5ans_nb_sex!$A:$A,0),24)/5</f>
        <v>13.399999999920002</v>
      </c>
      <c r="BC548">
        <f>INDEX([1]age_tranches_5ans_nb_sex!$1:$1048576,MATCH('SectorStat-Age-Hommes'!$A548,[1]age_tranches_5ans_nb_sex!$A:$A,0),24)/5</f>
        <v>13.399999999920002</v>
      </c>
      <c r="BD548">
        <f>INDEX([1]age_tranches_5ans_nb_sex!$1:$1048576,MATCH('SectorStat-Age-Hommes'!$A548,[1]age_tranches_5ans_nb_sex!$A:$A,0),24)/5</f>
        <v>13.399999999920002</v>
      </c>
      <c r="BE548">
        <f>INDEX([1]age_tranches_5ans_nb_sex!$1:$1048576,MATCH('SectorStat-Age-Hommes'!$A548,[1]age_tranches_5ans_nb_sex!$A:$A,0),24)/5</f>
        <v>13.399999999920002</v>
      </c>
      <c r="BF548">
        <f>INDEX([1]age_tranches_5ans_nb_sex!$1:$1048576,MATCH('SectorStat-Age-Hommes'!$A548,[1]age_tranches_5ans_nb_sex!$A:$A,0),24)/5</f>
        <v>13.399999999920002</v>
      </c>
      <c r="BG548">
        <f>INDEX([1]age_tranches_5ans_nb_sex!$1:$1048576,MATCH('SectorStat-Age-Hommes'!$A548,[1]age_tranches_5ans_nb_sex!$A:$A,0),26)/5</f>
        <v>6.99999999984</v>
      </c>
      <c r="BH548">
        <f>INDEX([1]age_tranches_5ans_nb_sex!$1:$1048576,MATCH('SectorStat-Age-Hommes'!$A548,[1]age_tranches_5ans_nb_sex!$A:$A,0),26)/5</f>
        <v>6.99999999984</v>
      </c>
      <c r="BI548">
        <f>INDEX([1]age_tranches_5ans_nb_sex!$1:$1048576,MATCH('SectorStat-Age-Hommes'!$A548,[1]age_tranches_5ans_nb_sex!$A:$A,0),26)/5</f>
        <v>6.99999999984</v>
      </c>
      <c r="BJ548">
        <f>INDEX([1]age_tranches_5ans_nb_sex!$1:$1048576,MATCH('SectorStat-Age-Hommes'!$A548,[1]age_tranches_5ans_nb_sex!$A:$A,0),26)/5</f>
        <v>6.99999999984</v>
      </c>
      <c r="BK548">
        <f>INDEX([1]age_tranches_5ans_nb_sex!$1:$1048576,MATCH('SectorStat-Age-Hommes'!$A548,[1]age_tranches_5ans_nb_sex!$A:$A,0),26)/5</f>
        <v>6.99999999984</v>
      </c>
      <c r="BL548">
        <f>INDEX([1]age_tranches_5ans_nb_sex!$1:$1048576,MATCH('SectorStat-Age-Hommes'!$A548,[1]age_tranches_5ans_nb_sex!$A:$A,0),28)/5</f>
        <v>6.4000000000800004</v>
      </c>
      <c r="BM548">
        <f>INDEX([1]age_tranches_5ans_nb_sex!$1:$1048576,MATCH('SectorStat-Age-Hommes'!$A548,[1]age_tranches_5ans_nb_sex!$A:$A,0),28)/5</f>
        <v>6.4000000000800004</v>
      </c>
      <c r="BN548">
        <f>INDEX([1]age_tranches_5ans_nb_sex!$1:$1048576,MATCH('SectorStat-Age-Hommes'!$A548,[1]age_tranches_5ans_nb_sex!$A:$A,0),28)/5</f>
        <v>6.4000000000800004</v>
      </c>
      <c r="BO548">
        <f>INDEX([1]age_tranches_5ans_nb_sex!$1:$1048576,MATCH('SectorStat-Age-Hommes'!$A548,[1]age_tranches_5ans_nb_sex!$A:$A,0),28)/5</f>
        <v>6.4000000000800004</v>
      </c>
      <c r="BP548">
        <f>INDEX([1]age_tranches_5ans_nb_sex!$1:$1048576,MATCH('SectorStat-Age-Hommes'!$A548,[1]age_tranches_5ans_nb_sex!$A:$A,0),28)/5</f>
        <v>6.4000000000800004</v>
      </c>
      <c r="BQ548">
        <f>INDEX([1]age_tranches_5ans_nb_sex!$1:$1048576,MATCH('SectorStat-Age-Hommes'!$A548,[1]age_tranches_5ans_nb_sex!$A:$A,0),30)/5</f>
        <v>3.99999999996</v>
      </c>
      <c r="BR548">
        <f>INDEX([1]age_tranches_5ans_nb_sex!$1:$1048576,MATCH('SectorStat-Age-Hommes'!$A548,[1]age_tranches_5ans_nb_sex!$A:$A,0),30)/5</f>
        <v>3.99999999996</v>
      </c>
      <c r="BS548">
        <f>INDEX([1]age_tranches_5ans_nb_sex!$1:$1048576,MATCH('SectorStat-Age-Hommes'!$A548,[1]age_tranches_5ans_nb_sex!$A:$A,0),30)/5</f>
        <v>3.99999999996</v>
      </c>
      <c r="BT548">
        <f>INDEX([1]age_tranches_5ans_nb_sex!$1:$1048576,MATCH('SectorStat-Age-Hommes'!$A548,[1]age_tranches_5ans_nb_sex!$A:$A,0),30)/5</f>
        <v>3.99999999996</v>
      </c>
      <c r="BU548">
        <f>INDEX([1]age_tranches_5ans_nb_sex!$1:$1048576,MATCH('SectorStat-Age-Hommes'!$A548,[1]age_tranches_5ans_nb_sex!$A:$A,0),30)/5</f>
        <v>3.99999999996</v>
      </c>
      <c r="BV548">
        <f>INDEX([1]age_tranches_5ans_nb_sex!$1:$1048576,MATCH('SectorStat-Age-Hommes'!$A548,[1]age_tranches_5ans_nb_sex!$A:$A,0),32)/5</f>
        <v>2.8000000000799998</v>
      </c>
      <c r="BW548">
        <f>INDEX([1]age_tranches_5ans_nb_sex!$1:$1048576,MATCH('SectorStat-Age-Hommes'!$A548,[1]age_tranches_5ans_nb_sex!$A:$A,0),32)/5</f>
        <v>2.8000000000799998</v>
      </c>
      <c r="BX548">
        <f>INDEX([1]age_tranches_5ans_nb_sex!$1:$1048576,MATCH('SectorStat-Age-Hommes'!$A548,[1]age_tranches_5ans_nb_sex!$A:$A,0),32)/5</f>
        <v>2.8000000000799998</v>
      </c>
      <c r="BY548">
        <f>INDEX([1]age_tranches_5ans_nb_sex!$1:$1048576,MATCH('SectorStat-Age-Hommes'!$A548,[1]age_tranches_5ans_nb_sex!$A:$A,0),32)/5</f>
        <v>2.8000000000799998</v>
      </c>
      <c r="BZ548">
        <f>INDEX([1]age_tranches_5ans_nb_sex!$1:$1048576,MATCH('SectorStat-Age-Hommes'!$A548,[1]age_tranches_5ans_nb_sex!$A:$A,0),32)/5</f>
        <v>2.8000000000799998</v>
      </c>
      <c r="CA548">
        <f>INDEX([1]age_tranches_5ans_nb_sex!$1:$1048576,MATCH('SectorStat-Age-Hommes'!$A548,[1]age_tranches_5ans_nb_sex!$A:$A,0),34)/5</f>
        <v>2.8000000000799998</v>
      </c>
      <c r="CB548">
        <f>INDEX([1]age_tranches_5ans_nb_sex!$1:$1048576,MATCH('SectorStat-Age-Hommes'!$A548,[1]age_tranches_5ans_nb_sex!$A:$A,0),34)/5</f>
        <v>2.8000000000799998</v>
      </c>
      <c r="CC548">
        <f>INDEX([1]age_tranches_5ans_nb_sex!$1:$1048576,MATCH('SectorStat-Age-Hommes'!$A548,[1]age_tranches_5ans_nb_sex!$A:$A,0),34)/5</f>
        <v>2.8000000000799998</v>
      </c>
      <c r="CD548">
        <f>INDEX([1]age_tranches_5ans_nb_sex!$1:$1048576,MATCH('SectorStat-Age-Hommes'!$A548,[1]age_tranches_5ans_nb_sex!$A:$A,0),34)/5</f>
        <v>2.8000000000799998</v>
      </c>
      <c r="CE548">
        <f>INDEX([1]age_tranches_5ans_nb_sex!$1:$1048576,MATCH('SectorStat-Age-Hommes'!$A548,[1]age_tranches_5ans_nb_sex!$A:$A,0),34)/5</f>
        <v>2.8000000000799998</v>
      </c>
      <c r="CF548">
        <f>INDEX([1]age_tranches_5ans_nb_sex!$1:$1048576,MATCH('SectorStat-Age-Hommes'!$A548,[1]age_tranches_5ans_nb_sex!$A:$A,0),36)/5</f>
        <v>1.1999999998799999</v>
      </c>
      <c r="CG548">
        <f>INDEX([1]age_tranches_5ans_nb_sex!$1:$1048576,MATCH('SectorStat-Age-Hommes'!$A548,[1]age_tranches_5ans_nb_sex!$A:$A,0),36)/5</f>
        <v>1.1999999998799999</v>
      </c>
      <c r="CH548">
        <f>INDEX([1]age_tranches_5ans_nb_sex!$1:$1048576,MATCH('SectorStat-Age-Hommes'!$A548,[1]age_tranches_5ans_nb_sex!$A:$A,0),36)/5</f>
        <v>1.1999999998799999</v>
      </c>
      <c r="CI548">
        <f>INDEX([1]age_tranches_5ans_nb_sex!$1:$1048576,MATCH('SectorStat-Age-Hommes'!$A548,[1]age_tranches_5ans_nb_sex!$A:$A,0),36)/5</f>
        <v>1.1999999998799999</v>
      </c>
      <c r="CJ548">
        <f>INDEX([1]age_tranches_5ans_nb_sex!$1:$1048576,MATCH('SectorStat-Age-Hommes'!$A548,[1]age_tranches_5ans_nb_sex!$A:$A,0),36)/5</f>
        <v>1.1999999998799999</v>
      </c>
      <c r="CK548">
        <f>INDEX([1]age_tranches_5ans_nb_sex!$1:$1048576,MATCH('SectorStat-Age-Hommes'!$A548,[1]age_tranches_5ans_nb_sex!$A:$A,0),38)/5</f>
        <v>0.39999999996000002</v>
      </c>
      <c r="CL548">
        <f>INDEX([1]age_tranches_5ans_nb_sex!$1:$1048576,MATCH('SectorStat-Age-Hommes'!$A548,[1]age_tranches_5ans_nb_sex!$A:$A,0),38)/5</f>
        <v>0.39999999996000002</v>
      </c>
      <c r="CM548">
        <f>INDEX([1]age_tranches_5ans_nb_sex!$1:$1048576,MATCH('SectorStat-Age-Hommes'!$A548,[1]age_tranches_5ans_nb_sex!$A:$A,0),38)/5</f>
        <v>0.39999999996000002</v>
      </c>
      <c r="CN548">
        <f>INDEX([1]age_tranches_5ans_nb_sex!$1:$1048576,MATCH('SectorStat-Age-Hommes'!$A548,[1]age_tranches_5ans_nb_sex!$A:$A,0),38)/5</f>
        <v>0.39999999996000002</v>
      </c>
      <c r="CO548">
        <f>INDEX([1]age_tranches_5ans_nb_sex!$1:$1048576,MATCH('SectorStat-Age-Hommes'!$A548,[1]age_tranches_5ans_nb_sex!$A:$A,0),38)/5</f>
        <v>0.39999999996000002</v>
      </c>
      <c r="CP548" s="2">
        <f>INDEX([1]age_tranches_5ans_nb_sex!$1:$1048576,MATCH('SectorStat-Age-Hommes'!$A548,[1]age_tranches_5ans_nb_sex!$A:$A,0),40)/5</f>
        <v>0</v>
      </c>
      <c r="CQ548" s="2">
        <f>INDEX([1]age_tranches_5ans_nb_sex!$1:$1048576,MATCH('SectorStat-Age-Hommes'!$A548,[1]age_tranches_5ans_nb_sex!$A:$A,0),40)/5</f>
        <v>0</v>
      </c>
      <c r="CR548" s="2">
        <f>INDEX([1]age_tranches_5ans_nb_sex!$1:$1048576,MATCH('SectorStat-Age-Hommes'!$A548,[1]age_tranches_5ans_nb_sex!$A:$A,0),40)/5</f>
        <v>0</v>
      </c>
      <c r="CS548" s="2">
        <f>INDEX([1]age_tranches_5ans_nb_sex!$1:$1048576,MATCH('SectorStat-Age-Hommes'!$A548,[1]age_tranches_5ans_nb_sex!$A:$A,0),40)/5</f>
        <v>0</v>
      </c>
      <c r="CT548" s="2">
        <f>INDEX([1]age_tranches_5ans_nb_sex!$1:$1048576,MATCH('SectorStat-Age-Hommes'!$A548,[1]age_tranches_5ans_nb_sex!$A:$A,0),40)/5</f>
        <v>0</v>
      </c>
      <c r="CZ548" s="3"/>
      <c r="DA548" s="3"/>
      <c r="DB548" s="3"/>
      <c r="DC548" s="3"/>
      <c r="DD548" s="3"/>
    </row>
    <row r="549" spans="1:108" x14ac:dyDescent="0.35">
      <c r="A549" s="1" t="s">
        <v>1079</v>
      </c>
      <c r="B549" s="1" t="s">
        <v>1080</v>
      </c>
      <c r="C549" t="str">
        <f>INDEX([1]SectorStat!$1:$1048576,MATCH('[1]Distribution ages'!$A549,[1]SectorStat!$B:$B,0),4)</f>
        <v>Schaerbeek</v>
      </c>
      <c r="D549">
        <f>INDEX([1]age_tranches_5ans_nb_sex!$1:$1048576,MATCH('SectorStat-Age-Hommes'!$A549,[1]age_tranches_5ans_nb_sex!$A:$A,0),4)/5</f>
        <v>31.800000000345602</v>
      </c>
      <c r="E549">
        <f>INDEX([1]age_tranches_5ans_nb_sex!$1:$1048576,MATCH('SectorStat-Age-Hommes'!$A549,[1]age_tranches_5ans_nb_sex!$A:$A,0),4)/5</f>
        <v>31.800000000345602</v>
      </c>
      <c r="F549">
        <f>INDEX([1]age_tranches_5ans_nb_sex!$1:$1048576,MATCH('SectorStat-Age-Hommes'!$A549,[1]age_tranches_5ans_nb_sex!$A:$A,0),4)/5</f>
        <v>31.800000000345602</v>
      </c>
      <c r="G549">
        <f>INDEX([1]age_tranches_5ans_nb_sex!$1:$1048576,MATCH('SectorStat-Age-Hommes'!$A549,[1]age_tranches_5ans_nb_sex!$A:$A,0),4)/5</f>
        <v>31.800000000345602</v>
      </c>
      <c r="H549">
        <f>INDEX([1]age_tranches_5ans_nb_sex!$1:$1048576,MATCH('SectorStat-Age-Hommes'!$A549,[1]age_tranches_5ans_nb_sex!$A:$A,0),4)/5</f>
        <v>31.800000000345602</v>
      </c>
      <c r="I549">
        <f>INDEX([1]age_tranches_5ans_nb_sex!$1:$1048576,MATCH('SectorStat-Age-Hommes'!$A549,[1]age_tranches_5ans_nb_sex!$A:$A,0),6)/5</f>
        <v>30.800000000102397</v>
      </c>
      <c r="J549">
        <f>INDEX([1]age_tranches_5ans_nb_sex!$1:$1048576,MATCH('SectorStat-Age-Hommes'!$A549,[1]age_tranches_5ans_nb_sex!$A:$A,0),6)/5</f>
        <v>30.800000000102397</v>
      </c>
      <c r="K549">
        <f>INDEX([1]age_tranches_5ans_nb_sex!$1:$1048576,MATCH('SectorStat-Age-Hommes'!$A549,[1]age_tranches_5ans_nb_sex!$A:$A,0),6)/5</f>
        <v>30.800000000102397</v>
      </c>
      <c r="L549">
        <f>INDEX([1]age_tranches_5ans_nb_sex!$1:$1048576,MATCH('SectorStat-Age-Hommes'!$A549,[1]age_tranches_5ans_nb_sex!$A:$A,0),6)/5</f>
        <v>30.800000000102397</v>
      </c>
      <c r="M549">
        <f>INDEX([1]age_tranches_5ans_nb_sex!$1:$1048576,MATCH('SectorStat-Age-Hommes'!$A549,[1]age_tranches_5ans_nb_sex!$A:$A,0),6)/5</f>
        <v>30.800000000102397</v>
      </c>
      <c r="N549">
        <f>INDEX([1]age_tranches_5ans_nb_sex!$1:$1048576,MATCH('SectorStat-Age-Hommes'!$A549,[1]age_tranches_5ans_nb_sex!$A:$A,0),8)/5</f>
        <v>22.800000000288001</v>
      </c>
      <c r="O549">
        <f>INDEX([1]age_tranches_5ans_nb_sex!$1:$1048576,MATCH('SectorStat-Age-Hommes'!$A549,[1]age_tranches_5ans_nb_sex!$A:$A,0),8)/5</f>
        <v>22.800000000288001</v>
      </c>
      <c r="P549">
        <f>INDEX([1]age_tranches_5ans_nb_sex!$1:$1048576,MATCH('SectorStat-Age-Hommes'!$A549,[1]age_tranches_5ans_nb_sex!$A:$A,0),8)/5</f>
        <v>22.800000000288001</v>
      </c>
      <c r="Q549">
        <f>INDEX([1]age_tranches_5ans_nb_sex!$1:$1048576,MATCH('SectorStat-Age-Hommes'!$A549,[1]age_tranches_5ans_nb_sex!$A:$A,0),8)/5</f>
        <v>22.800000000288001</v>
      </c>
      <c r="R549">
        <f>INDEX([1]age_tranches_5ans_nb_sex!$1:$1048576,MATCH('SectorStat-Age-Hommes'!$A549,[1]age_tranches_5ans_nb_sex!$A:$A,0),8)/5</f>
        <v>22.800000000288001</v>
      </c>
      <c r="S549">
        <f>INDEX([1]age_tranches_5ans_nb_sex!$1:$1048576,MATCH('SectorStat-Age-Hommes'!$A549,[1]age_tranches_5ans_nb_sex!$A:$A,0),10)/5</f>
        <v>28.399999999660803</v>
      </c>
      <c r="T549">
        <f>INDEX([1]age_tranches_5ans_nb_sex!$1:$1048576,MATCH('SectorStat-Age-Hommes'!$A549,[1]age_tranches_5ans_nb_sex!$A:$A,0),10)/5</f>
        <v>28.399999999660803</v>
      </c>
      <c r="U549">
        <f>INDEX([1]age_tranches_5ans_nb_sex!$1:$1048576,MATCH('SectorStat-Age-Hommes'!$A549,[1]age_tranches_5ans_nb_sex!$A:$A,0),10)/5</f>
        <v>28.399999999660803</v>
      </c>
      <c r="V549">
        <f>INDEX([1]age_tranches_5ans_nb_sex!$1:$1048576,MATCH('SectorStat-Age-Hommes'!$A549,[1]age_tranches_5ans_nb_sex!$A:$A,0),10)/5</f>
        <v>28.399999999660803</v>
      </c>
      <c r="W549">
        <f>INDEX([1]age_tranches_5ans_nb_sex!$1:$1048576,MATCH('SectorStat-Age-Hommes'!$A549,[1]age_tranches_5ans_nb_sex!$A:$A,0),10)/5</f>
        <v>28.399999999660803</v>
      </c>
      <c r="X549">
        <f>INDEX([1]age_tranches_5ans_nb_sex!$1:$1048576,MATCH('SectorStat-Age-Hommes'!$A549,[1]age_tranches_5ans_nb_sex!$A:$A,0),10)/5</f>
        <v>28.399999999660803</v>
      </c>
      <c r="Y549">
        <f>INDEX([1]age_tranches_5ans_nb_sex!$1:$1048576,MATCH('SectorStat-Age-Hommes'!$A549,[1]age_tranches_5ans_nb_sex!$A:$A,0),12)/5</f>
        <v>27.400000000127999</v>
      </c>
      <c r="Z549">
        <f>INDEX([1]age_tranches_5ans_nb_sex!$1:$1048576,MATCH('SectorStat-Age-Hommes'!$A549,[1]age_tranches_5ans_nb_sex!$A:$A,0),12)/5</f>
        <v>27.400000000127999</v>
      </c>
      <c r="AA549">
        <f>INDEX([1]age_tranches_5ans_nb_sex!$1:$1048576,MATCH('SectorStat-Age-Hommes'!$A549,[1]age_tranches_5ans_nb_sex!$A:$A,0),12)/5</f>
        <v>27.400000000127999</v>
      </c>
      <c r="AB549">
        <f>INDEX([1]age_tranches_5ans_nb_sex!$1:$1048576,MATCH('SectorStat-Age-Hommes'!$A549,[1]age_tranches_5ans_nb_sex!$A:$A,0),12)/5</f>
        <v>27.400000000127999</v>
      </c>
      <c r="AC549">
        <f>INDEX([1]age_tranches_5ans_nb_sex!$1:$1048576,MATCH('SectorStat-Age-Hommes'!$A549,[1]age_tranches_5ans_nb_sex!$A:$A,0),14)/5</f>
        <v>24.599999999731203</v>
      </c>
      <c r="AD549">
        <f>INDEX([1]age_tranches_5ans_nb_sex!$1:$1048576,MATCH('SectorStat-Age-Hommes'!$A549,[1]age_tranches_5ans_nb_sex!$A:$A,0),14)/5</f>
        <v>24.599999999731203</v>
      </c>
      <c r="AE549">
        <f>INDEX([1]age_tranches_5ans_nb_sex!$1:$1048576,MATCH('SectorStat-Age-Hommes'!$A549,[1]age_tranches_5ans_nb_sex!$A:$A,0),14)/5</f>
        <v>24.599999999731203</v>
      </c>
      <c r="AF549">
        <f>INDEX([1]age_tranches_5ans_nb_sex!$1:$1048576,MATCH('SectorStat-Age-Hommes'!$A549,[1]age_tranches_5ans_nb_sex!$A:$A,0),14)/5</f>
        <v>24.599999999731203</v>
      </c>
      <c r="AG549">
        <f>INDEX([1]age_tranches_5ans_nb_sex!$1:$1048576,MATCH('SectorStat-Age-Hommes'!$A549,[1]age_tranches_5ans_nb_sex!$A:$A,0),14)/5</f>
        <v>24.599999999731203</v>
      </c>
      <c r="AH549">
        <f>INDEX([1]age_tranches_5ans_nb_sex!$1:$1048576,MATCH('SectorStat-Age-Hommes'!$A549,[1]age_tranches_5ans_nb_sex!$A:$A,0),16)/5</f>
        <v>24.4000000001088</v>
      </c>
      <c r="AI549">
        <f>INDEX([1]age_tranches_5ans_nb_sex!$1:$1048576,MATCH('SectorStat-Age-Hommes'!$A549,[1]age_tranches_5ans_nb_sex!$A:$A,0),16)/5</f>
        <v>24.4000000001088</v>
      </c>
      <c r="AJ549">
        <f>INDEX([1]age_tranches_5ans_nb_sex!$1:$1048576,MATCH('SectorStat-Age-Hommes'!$A549,[1]age_tranches_5ans_nb_sex!$A:$A,0),16)/5</f>
        <v>24.4000000001088</v>
      </c>
      <c r="AK549">
        <f>INDEX([1]age_tranches_5ans_nb_sex!$1:$1048576,MATCH('SectorStat-Age-Hommes'!$A549,[1]age_tranches_5ans_nb_sex!$A:$A,0),16)/5</f>
        <v>24.4000000001088</v>
      </c>
      <c r="AL549">
        <f>INDEX([1]age_tranches_5ans_nb_sex!$1:$1048576,MATCH('SectorStat-Age-Hommes'!$A549,[1]age_tranches_5ans_nb_sex!$A:$A,0),16)/5</f>
        <v>24.4000000001088</v>
      </c>
      <c r="AM549">
        <f>INDEX([1]age_tranches_5ans_nb_sex!$1:$1048576,MATCH('SectorStat-Age-Hommes'!$A549,[1]age_tranches_5ans_nb_sex!$A:$A,0),18)/5</f>
        <v>26.799999999840004</v>
      </c>
      <c r="AN549">
        <f>INDEX([1]age_tranches_5ans_nb_sex!$1:$1048576,MATCH('SectorStat-Age-Hommes'!$A549,[1]age_tranches_5ans_nb_sex!$A:$A,0),18)/5</f>
        <v>26.799999999840004</v>
      </c>
      <c r="AO549">
        <f>INDEX([1]age_tranches_5ans_nb_sex!$1:$1048576,MATCH('SectorStat-Age-Hommes'!$A549,[1]age_tranches_5ans_nb_sex!$A:$A,0),18)/5</f>
        <v>26.799999999840004</v>
      </c>
      <c r="AP549">
        <f>INDEX([1]age_tranches_5ans_nb_sex!$1:$1048576,MATCH('SectorStat-Age-Hommes'!$A549,[1]age_tranches_5ans_nb_sex!$A:$A,0),18)/5</f>
        <v>26.799999999840004</v>
      </c>
      <c r="AQ549">
        <f>INDEX([1]age_tranches_5ans_nb_sex!$1:$1048576,MATCH('SectorStat-Age-Hommes'!$A549,[1]age_tranches_5ans_nb_sex!$A:$A,0),18)/5</f>
        <v>26.799999999840004</v>
      </c>
      <c r="AR549">
        <f>INDEX([1]age_tranches_5ans_nb_sex!$1:$1048576,MATCH('SectorStat-Age-Hommes'!$A549,[1]age_tranches_5ans_nb_sex!$A:$A,0),20)/5</f>
        <v>28.800000000326399</v>
      </c>
      <c r="AS549">
        <f>INDEX([1]age_tranches_5ans_nb_sex!$1:$1048576,MATCH('SectorStat-Age-Hommes'!$A549,[1]age_tranches_5ans_nb_sex!$A:$A,0),20)/5</f>
        <v>28.800000000326399</v>
      </c>
      <c r="AT549">
        <f>INDEX([1]age_tranches_5ans_nb_sex!$1:$1048576,MATCH('SectorStat-Age-Hommes'!$A549,[1]age_tranches_5ans_nb_sex!$A:$A,0),20)/5</f>
        <v>28.800000000326399</v>
      </c>
      <c r="AU549">
        <f>INDEX([1]age_tranches_5ans_nb_sex!$1:$1048576,MATCH('SectorStat-Age-Hommes'!$A549,[1]age_tranches_5ans_nb_sex!$A:$A,0),20)/5</f>
        <v>28.800000000326399</v>
      </c>
      <c r="AV549">
        <f>INDEX([1]age_tranches_5ans_nb_sex!$1:$1048576,MATCH('SectorStat-Age-Hommes'!$A549,[1]age_tranches_5ans_nb_sex!$A:$A,0),20)/5</f>
        <v>28.800000000326399</v>
      </c>
      <c r="AW549">
        <f>INDEX([1]age_tranches_5ans_nb_sex!$1:$1048576,MATCH('SectorStat-Age-Hommes'!$A549,[1]age_tranches_5ans_nb_sex!$A:$A,0),22)/5</f>
        <v>27.999999999705601</v>
      </c>
      <c r="AX549">
        <f>INDEX([1]age_tranches_5ans_nb_sex!$1:$1048576,MATCH('SectorStat-Age-Hommes'!$A549,[1]age_tranches_5ans_nb_sex!$A:$A,0),22)/5</f>
        <v>27.999999999705601</v>
      </c>
      <c r="AY549">
        <f>INDEX([1]age_tranches_5ans_nb_sex!$1:$1048576,MATCH('SectorStat-Age-Hommes'!$A549,[1]age_tranches_5ans_nb_sex!$A:$A,0),22)/5</f>
        <v>27.999999999705601</v>
      </c>
      <c r="AZ549">
        <f>INDEX([1]age_tranches_5ans_nb_sex!$1:$1048576,MATCH('SectorStat-Age-Hommes'!$A549,[1]age_tranches_5ans_nb_sex!$A:$A,0),22)/5</f>
        <v>27.999999999705601</v>
      </c>
      <c r="BA549">
        <f>INDEX([1]age_tranches_5ans_nb_sex!$1:$1048576,MATCH('SectorStat-Age-Hommes'!$A549,[1]age_tranches_5ans_nb_sex!$A:$A,0),22)/5</f>
        <v>27.999999999705601</v>
      </c>
      <c r="BB549">
        <f>INDEX([1]age_tranches_5ans_nb_sex!$1:$1048576,MATCH('SectorStat-Age-Hommes'!$A549,[1]age_tranches_5ans_nb_sex!$A:$A,0),24)/5</f>
        <v>21.000000000134399</v>
      </c>
      <c r="BC549">
        <f>INDEX([1]age_tranches_5ans_nb_sex!$1:$1048576,MATCH('SectorStat-Age-Hommes'!$A549,[1]age_tranches_5ans_nb_sex!$A:$A,0),24)/5</f>
        <v>21.000000000134399</v>
      </c>
      <c r="BD549">
        <f>INDEX([1]age_tranches_5ans_nb_sex!$1:$1048576,MATCH('SectorStat-Age-Hommes'!$A549,[1]age_tranches_5ans_nb_sex!$A:$A,0),24)/5</f>
        <v>21.000000000134399</v>
      </c>
      <c r="BE549">
        <f>INDEX([1]age_tranches_5ans_nb_sex!$1:$1048576,MATCH('SectorStat-Age-Hommes'!$A549,[1]age_tranches_5ans_nb_sex!$A:$A,0),24)/5</f>
        <v>21.000000000134399</v>
      </c>
      <c r="BF549">
        <f>INDEX([1]age_tranches_5ans_nb_sex!$1:$1048576,MATCH('SectorStat-Age-Hommes'!$A549,[1]age_tranches_5ans_nb_sex!$A:$A,0),24)/5</f>
        <v>21.000000000134399</v>
      </c>
      <c r="BG549">
        <f>INDEX([1]age_tranches_5ans_nb_sex!$1:$1048576,MATCH('SectorStat-Age-Hommes'!$A549,[1]age_tranches_5ans_nb_sex!$A:$A,0),26)/5</f>
        <v>16.400000000294401</v>
      </c>
      <c r="BH549">
        <f>INDEX([1]age_tranches_5ans_nb_sex!$1:$1048576,MATCH('SectorStat-Age-Hommes'!$A549,[1]age_tranches_5ans_nb_sex!$A:$A,0),26)/5</f>
        <v>16.400000000294401</v>
      </c>
      <c r="BI549">
        <f>INDEX([1]age_tranches_5ans_nb_sex!$1:$1048576,MATCH('SectorStat-Age-Hommes'!$A549,[1]age_tranches_5ans_nb_sex!$A:$A,0),26)/5</f>
        <v>16.400000000294401</v>
      </c>
      <c r="BJ549">
        <f>INDEX([1]age_tranches_5ans_nb_sex!$1:$1048576,MATCH('SectorStat-Age-Hommes'!$A549,[1]age_tranches_5ans_nb_sex!$A:$A,0),26)/5</f>
        <v>16.400000000294401</v>
      </c>
      <c r="BK549">
        <f>INDEX([1]age_tranches_5ans_nb_sex!$1:$1048576,MATCH('SectorStat-Age-Hommes'!$A549,[1]age_tranches_5ans_nb_sex!$A:$A,0),26)/5</f>
        <v>16.400000000294401</v>
      </c>
      <c r="BL549">
        <f>INDEX([1]age_tranches_5ans_nb_sex!$1:$1048576,MATCH('SectorStat-Age-Hommes'!$A549,[1]age_tranches_5ans_nb_sex!$A:$A,0),28)/5</f>
        <v>10.400000000255998</v>
      </c>
      <c r="BM549">
        <f>INDEX([1]age_tranches_5ans_nb_sex!$1:$1048576,MATCH('SectorStat-Age-Hommes'!$A549,[1]age_tranches_5ans_nb_sex!$A:$A,0),28)/5</f>
        <v>10.400000000255998</v>
      </c>
      <c r="BN549">
        <f>INDEX([1]age_tranches_5ans_nb_sex!$1:$1048576,MATCH('SectorStat-Age-Hommes'!$A549,[1]age_tranches_5ans_nb_sex!$A:$A,0),28)/5</f>
        <v>10.400000000255998</v>
      </c>
      <c r="BO549">
        <f>INDEX([1]age_tranches_5ans_nb_sex!$1:$1048576,MATCH('SectorStat-Age-Hommes'!$A549,[1]age_tranches_5ans_nb_sex!$A:$A,0),28)/5</f>
        <v>10.400000000255998</v>
      </c>
      <c r="BP549">
        <f>INDEX([1]age_tranches_5ans_nb_sex!$1:$1048576,MATCH('SectorStat-Age-Hommes'!$A549,[1]age_tranches_5ans_nb_sex!$A:$A,0),28)/5</f>
        <v>10.400000000255998</v>
      </c>
      <c r="BQ549">
        <f>INDEX([1]age_tranches_5ans_nb_sex!$1:$1048576,MATCH('SectorStat-Age-Hommes'!$A549,[1]age_tranches_5ans_nb_sex!$A:$A,0),30)/5</f>
        <v>10.400000000255998</v>
      </c>
      <c r="BR549">
        <f>INDEX([1]age_tranches_5ans_nb_sex!$1:$1048576,MATCH('SectorStat-Age-Hommes'!$A549,[1]age_tranches_5ans_nb_sex!$A:$A,0),30)/5</f>
        <v>10.400000000255998</v>
      </c>
      <c r="BS549">
        <f>INDEX([1]age_tranches_5ans_nb_sex!$1:$1048576,MATCH('SectorStat-Age-Hommes'!$A549,[1]age_tranches_5ans_nb_sex!$A:$A,0),30)/5</f>
        <v>10.400000000255998</v>
      </c>
      <c r="BT549">
        <f>INDEX([1]age_tranches_5ans_nb_sex!$1:$1048576,MATCH('SectorStat-Age-Hommes'!$A549,[1]age_tranches_5ans_nb_sex!$A:$A,0),30)/5</f>
        <v>10.400000000255998</v>
      </c>
      <c r="BU549">
        <f>INDEX([1]age_tranches_5ans_nb_sex!$1:$1048576,MATCH('SectorStat-Age-Hommes'!$A549,[1]age_tranches_5ans_nb_sex!$A:$A,0),30)/5</f>
        <v>10.400000000255998</v>
      </c>
      <c r="BV549">
        <f>INDEX([1]age_tranches_5ans_nb_sex!$1:$1048576,MATCH('SectorStat-Age-Hommes'!$A549,[1]age_tranches_5ans_nb_sex!$A:$A,0),32)/5</f>
        <v>7.800000000192</v>
      </c>
      <c r="BW549">
        <f>INDEX([1]age_tranches_5ans_nb_sex!$1:$1048576,MATCH('SectorStat-Age-Hommes'!$A549,[1]age_tranches_5ans_nb_sex!$A:$A,0),32)/5</f>
        <v>7.800000000192</v>
      </c>
      <c r="BX549">
        <f>INDEX([1]age_tranches_5ans_nb_sex!$1:$1048576,MATCH('SectorStat-Age-Hommes'!$A549,[1]age_tranches_5ans_nb_sex!$A:$A,0),32)/5</f>
        <v>7.800000000192</v>
      </c>
      <c r="BY549">
        <f>INDEX([1]age_tranches_5ans_nb_sex!$1:$1048576,MATCH('SectorStat-Age-Hommes'!$A549,[1]age_tranches_5ans_nb_sex!$A:$A,0),32)/5</f>
        <v>7.800000000192</v>
      </c>
      <c r="BZ549">
        <f>INDEX([1]age_tranches_5ans_nb_sex!$1:$1048576,MATCH('SectorStat-Age-Hommes'!$A549,[1]age_tranches_5ans_nb_sex!$A:$A,0),32)/5</f>
        <v>7.800000000192</v>
      </c>
      <c r="CA549">
        <f>INDEX([1]age_tranches_5ans_nb_sex!$1:$1048576,MATCH('SectorStat-Age-Hommes'!$A549,[1]age_tranches_5ans_nb_sex!$A:$A,0),34)/5</f>
        <v>5.7999999997055998</v>
      </c>
      <c r="CB549">
        <f>INDEX([1]age_tranches_5ans_nb_sex!$1:$1048576,MATCH('SectorStat-Age-Hommes'!$A549,[1]age_tranches_5ans_nb_sex!$A:$A,0),34)/5</f>
        <v>5.7999999997055998</v>
      </c>
      <c r="CC549">
        <f>INDEX([1]age_tranches_5ans_nb_sex!$1:$1048576,MATCH('SectorStat-Age-Hommes'!$A549,[1]age_tranches_5ans_nb_sex!$A:$A,0),34)/5</f>
        <v>5.7999999997055998</v>
      </c>
      <c r="CD549">
        <f>INDEX([1]age_tranches_5ans_nb_sex!$1:$1048576,MATCH('SectorStat-Age-Hommes'!$A549,[1]age_tranches_5ans_nb_sex!$A:$A,0),34)/5</f>
        <v>5.7999999997055998</v>
      </c>
      <c r="CE549">
        <f>INDEX([1]age_tranches_5ans_nb_sex!$1:$1048576,MATCH('SectorStat-Age-Hommes'!$A549,[1]age_tranches_5ans_nb_sex!$A:$A,0),34)/5</f>
        <v>5.7999999997055998</v>
      </c>
      <c r="CF549">
        <f>INDEX([1]age_tranches_5ans_nb_sex!$1:$1048576,MATCH('SectorStat-Age-Hommes'!$A549,[1]age_tranches_5ans_nb_sex!$A:$A,0),36)/5</f>
        <v>4.4000000002176005</v>
      </c>
      <c r="CG549">
        <f>INDEX([1]age_tranches_5ans_nb_sex!$1:$1048576,MATCH('SectorStat-Age-Hommes'!$A549,[1]age_tranches_5ans_nb_sex!$A:$A,0),36)/5</f>
        <v>4.4000000002176005</v>
      </c>
      <c r="CH549">
        <f>INDEX([1]age_tranches_5ans_nb_sex!$1:$1048576,MATCH('SectorStat-Age-Hommes'!$A549,[1]age_tranches_5ans_nb_sex!$A:$A,0),36)/5</f>
        <v>4.4000000002176005</v>
      </c>
      <c r="CI549">
        <f>INDEX([1]age_tranches_5ans_nb_sex!$1:$1048576,MATCH('SectorStat-Age-Hommes'!$A549,[1]age_tranches_5ans_nb_sex!$A:$A,0),36)/5</f>
        <v>4.4000000002176005</v>
      </c>
      <c r="CJ549">
        <f>INDEX([1]age_tranches_5ans_nb_sex!$1:$1048576,MATCH('SectorStat-Age-Hommes'!$A549,[1]age_tranches_5ans_nb_sex!$A:$A,0),36)/5</f>
        <v>4.4000000002176005</v>
      </c>
      <c r="CK549">
        <f>INDEX([1]age_tranches_5ans_nb_sex!$1:$1048576,MATCH('SectorStat-Age-Hommes'!$A549,[1]age_tranches_5ans_nb_sex!$A:$A,0),38)/5</f>
        <v>1.8000000001536001</v>
      </c>
      <c r="CL549">
        <f>INDEX([1]age_tranches_5ans_nb_sex!$1:$1048576,MATCH('SectorStat-Age-Hommes'!$A549,[1]age_tranches_5ans_nb_sex!$A:$A,0),38)/5</f>
        <v>1.8000000001536001</v>
      </c>
      <c r="CM549">
        <f>INDEX([1]age_tranches_5ans_nb_sex!$1:$1048576,MATCH('SectorStat-Age-Hommes'!$A549,[1]age_tranches_5ans_nb_sex!$A:$A,0),38)/5</f>
        <v>1.8000000001536001</v>
      </c>
      <c r="CN549">
        <f>INDEX([1]age_tranches_5ans_nb_sex!$1:$1048576,MATCH('SectorStat-Age-Hommes'!$A549,[1]age_tranches_5ans_nb_sex!$A:$A,0),38)/5</f>
        <v>1.8000000001536001</v>
      </c>
      <c r="CO549">
        <f>INDEX([1]age_tranches_5ans_nb_sex!$1:$1048576,MATCH('SectorStat-Age-Hommes'!$A549,[1]age_tranches_5ans_nb_sex!$A:$A,0),38)/5</f>
        <v>1.8000000001536001</v>
      </c>
      <c r="CP549" s="2">
        <f>INDEX([1]age_tranches_5ans_nb_sex!$1:$1048576,MATCH('SectorStat-Age-Hommes'!$A549,[1]age_tranches_5ans_nb_sex!$A:$A,0),40)/5</f>
        <v>0.60000000028800005</v>
      </c>
      <c r="CQ549" s="2">
        <f>INDEX([1]age_tranches_5ans_nb_sex!$1:$1048576,MATCH('SectorStat-Age-Hommes'!$A549,[1]age_tranches_5ans_nb_sex!$A:$A,0),40)/5</f>
        <v>0.60000000028800005</v>
      </c>
      <c r="CR549" s="2">
        <f>INDEX([1]age_tranches_5ans_nb_sex!$1:$1048576,MATCH('SectorStat-Age-Hommes'!$A549,[1]age_tranches_5ans_nb_sex!$A:$A,0),40)/5</f>
        <v>0.60000000028800005</v>
      </c>
      <c r="CS549" s="2">
        <f>INDEX([1]age_tranches_5ans_nb_sex!$1:$1048576,MATCH('SectorStat-Age-Hommes'!$A549,[1]age_tranches_5ans_nb_sex!$A:$A,0),40)/5</f>
        <v>0.60000000028800005</v>
      </c>
      <c r="CT549" s="2">
        <f>INDEX([1]age_tranches_5ans_nb_sex!$1:$1048576,MATCH('SectorStat-Age-Hommes'!$A549,[1]age_tranches_5ans_nb_sex!$A:$A,0),40)/5</f>
        <v>0.60000000028800005</v>
      </c>
      <c r="CZ549" s="3"/>
      <c r="DA549" s="3"/>
      <c r="DB549" s="3"/>
      <c r="DC549" s="3"/>
      <c r="DD549" s="3"/>
    </row>
    <row r="550" spans="1:108" x14ac:dyDescent="0.35">
      <c r="A550" s="1" t="s">
        <v>1081</v>
      </c>
      <c r="B550" s="1" t="s">
        <v>1082</v>
      </c>
      <c r="C550" t="str">
        <f>INDEX([1]SectorStat!$1:$1048576,MATCH('[1]Distribution ages'!$A550,[1]SectorStat!$B:$B,0),4)</f>
        <v>Schaerbeek</v>
      </c>
      <c r="D550">
        <f>INDEX([1]age_tranches_5ans_nb_sex!$1:$1048576,MATCH('SectorStat-Age-Hommes'!$A550,[1]age_tranches_5ans_nb_sex!$A:$A,0),4)/5</f>
        <v>32.399999999687594</v>
      </c>
      <c r="E550">
        <f>INDEX([1]age_tranches_5ans_nb_sex!$1:$1048576,MATCH('SectorStat-Age-Hommes'!$A550,[1]age_tranches_5ans_nb_sex!$A:$A,0),4)/5</f>
        <v>32.399999999687594</v>
      </c>
      <c r="F550">
        <f>INDEX([1]age_tranches_5ans_nb_sex!$1:$1048576,MATCH('SectorStat-Age-Hommes'!$A550,[1]age_tranches_5ans_nb_sex!$A:$A,0),4)/5</f>
        <v>32.399999999687594</v>
      </c>
      <c r="G550">
        <f>INDEX([1]age_tranches_5ans_nb_sex!$1:$1048576,MATCH('SectorStat-Age-Hommes'!$A550,[1]age_tranches_5ans_nb_sex!$A:$A,0),4)/5</f>
        <v>32.399999999687594</v>
      </c>
      <c r="H550">
        <f>INDEX([1]age_tranches_5ans_nb_sex!$1:$1048576,MATCH('SectorStat-Age-Hommes'!$A550,[1]age_tranches_5ans_nb_sex!$A:$A,0),4)/5</f>
        <v>32.399999999687594</v>
      </c>
      <c r="I550">
        <f>INDEX([1]age_tranches_5ans_nb_sex!$1:$1048576,MATCH('SectorStat-Age-Hommes'!$A550,[1]age_tranches_5ans_nb_sex!$A:$A,0),6)/5</f>
        <v>23.999999999743601</v>
      </c>
      <c r="J550">
        <f>INDEX([1]age_tranches_5ans_nb_sex!$1:$1048576,MATCH('SectorStat-Age-Hommes'!$A550,[1]age_tranches_5ans_nb_sex!$A:$A,0),6)/5</f>
        <v>23.999999999743601</v>
      </c>
      <c r="K550">
        <f>INDEX([1]age_tranches_5ans_nb_sex!$1:$1048576,MATCH('SectorStat-Age-Hommes'!$A550,[1]age_tranches_5ans_nb_sex!$A:$A,0),6)/5</f>
        <v>23.999999999743601</v>
      </c>
      <c r="L550">
        <f>INDEX([1]age_tranches_5ans_nb_sex!$1:$1048576,MATCH('SectorStat-Age-Hommes'!$A550,[1]age_tranches_5ans_nb_sex!$A:$A,0),6)/5</f>
        <v>23.999999999743601</v>
      </c>
      <c r="M550">
        <f>INDEX([1]age_tranches_5ans_nb_sex!$1:$1048576,MATCH('SectorStat-Age-Hommes'!$A550,[1]age_tranches_5ans_nb_sex!$A:$A,0),6)/5</f>
        <v>23.999999999743601</v>
      </c>
      <c r="N550">
        <f>INDEX([1]age_tranches_5ans_nb_sex!$1:$1048576,MATCH('SectorStat-Age-Hommes'!$A550,[1]age_tranches_5ans_nb_sex!$A:$A,0),8)/5</f>
        <v>22.4000000000756</v>
      </c>
      <c r="O550">
        <f>INDEX([1]age_tranches_5ans_nb_sex!$1:$1048576,MATCH('SectorStat-Age-Hommes'!$A550,[1]age_tranches_5ans_nb_sex!$A:$A,0),8)/5</f>
        <v>22.4000000000756</v>
      </c>
      <c r="P550">
        <f>INDEX([1]age_tranches_5ans_nb_sex!$1:$1048576,MATCH('SectorStat-Age-Hommes'!$A550,[1]age_tranches_5ans_nb_sex!$A:$A,0),8)/5</f>
        <v>22.4000000000756</v>
      </c>
      <c r="Q550">
        <f>INDEX([1]age_tranches_5ans_nb_sex!$1:$1048576,MATCH('SectorStat-Age-Hommes'!$A550,[1]age_tranches_5ans_nb_sex!$A:$A,0),8)/5</f>
        <v>22.4000000000756</v>
      </c>
      <c r="R550">
        <f>INDEX([1]age_tranches_5ans_nb_sex!$1:$1048576,MATCH('SectorStat-Age-Hommes'!$A550,[1]age_tranches_5ans_nb_sex!$A:$A,0),8)/5</f>
        <v>22.4000000000756</v>
      </c>
      <c r="S550">
        <f>INDEX([1]age_tranches_5ans_nb_sex!$1:$1048576,MATCH('SectorStat-Age-Hommes'!$A550,[1]age_tranches_5ans_nb_sex!$A:$A,0),10)/5</f>
        <v>23.800000000291199</v>
      </c>
      <c r="T550">
        <f>INDEX([1]age_tranches_5ans_nb_sex!$1:$1048576,MATCH('SectorStat-Age-Hommes'!$A550,[1]age_tranches_5ans_nb_sex!$A:$A,0),10)/5</f>
        <v>23.800000000291199</v>
      </c>
      <c r="U550">
        <f>INDEX([1]age_tranches_5ans_nb_sex!$1:$1048576,MATCH('SectorStat-Age-Hommes'!$A550,[1]age_tranches_5ans_nb_sex!$A:$A,0),10)/5</f>
        <v>23.800000000291199</v>
      </c>
      <c r="V550">
        <f>INDEX([1]age_tranches_5ans_nb_sex!$1:$1048576,MATCH('SectorStat-Age-Hommes'!$A550,[1]age_tranches_5ans_nb_sex!$A:$A,0),10)/5</f>
        <v>23.800000000291199</v>
      </c>
      <c r="W550">
        <f>INDEX([1]age_tranches_5ans_nb_sex!$1:$1048576,MATCH('SectorStat-Age-Hommes'!$A550,[1]age_tranches_5ans_nb_sex!$A:$A,0),10)/5</f>
        <v>23.800000000291199</v>
      </c>
      <c r="X550">
        <f>INDEX([1]age_tranches_5ans_nb_sex!$1:$1048576,MATCH('SectorStat-Age-Hommes'!$A550,[1]age_tranches_5ans_nb_sex!$A:$A,0),10)/5</f>
        <v>23.800000000291199</v>
      </c>
      <c r="Y550">
        <f>INDEX([1]age_tranches_5ans_nb_sex!$1:$1048576,MATCH('SectorStat-Age-Hommes'!$A550,[1]age_tranches_5ans_nb_sex!$A:$A,0),12)/5</f>
        <v>27.199999999754404</v>
      </c>
      <c r="Z550">
        <f>INDEX([1]age_tranches_5ans_nb_sex!$1:$1048576,MATCH('SectorStat-Age-Hommes'!$A550,[1]age_tranches_5ans_nb_sex!$A:$A,0),12)/5</f>
        <v>27.199999999754404</v>
      </c>
      <c r="AA550">
        <f>INDEX([1]age_tranches_5ans_nb_sex!$1:$1048576,MATCH('SectorStat-Age-Hommes'!$A550,[1]age_tranches_5ans_nb_sex!$A:$A,0),12)/5</f>
        <v>27.199999999754404</v>
      </c>
      <c r="AB550">
        <f>INDEX([1]age_tranches_5ans_nb_sex!$1:$1048576,MATCH('SectorStat-Age-Hommes'!$A550,[1]age_tranches_5ans_nb_sex!$A:$A,0),12)/5</f>
        <v>27.199999999754404</v>
      </c>
      <c r="AC550">
        <f>INDEX([1]age_tranches_5ans_nb_sex!$1:$1048576,MATCH('SectorStat-Age-Hommes'!$A550,[1]age_tranches_5ans_nb_sex!$A:$A,0),14)/5</f>
        <v>24.600000000125199</v>
      </c>
      <c r="AD550">
        <f>INDEX([1]age_tranches_5ans_nb_sex!$1:$1048576,MATCH('SectorStat-Age-Hommes'!$A550,[1]age_tranches_5ans_nb_sex!$A:$A,0),14)/5</f>
        <v>24.600000000125199</v>
      </c>
      <c r="AE550">
        <f>INDEX([1]age_tranches_5ans_nb_sex!$1:$1048576,MATCH('SectorStat-Age-Hommes'!$A550,[1]age_tranches_5ans_nb_sex!$A:$A,0),14)/5</f>
        <v>24.600000000125199</v>
      </c>
      <c r="AF550">
        <f>INDEX([1]age_tranches_5ans_nb_sex!$1:$1048576,MATCH('SectorStat-Age-Hommes'!$A550,[1]age_tranches_5ans_nb_sex!$A:$A,0),14)/5</f>
        <v>24.600000000125199</v>
      </c>
      <c r="AG550">
        <f>INDEX([1]age_tranches_5ans_nb_sex!$1:$1048576,MATCH('SectorStat-Age-Hommes'!$A550,[1]age_tranches_5ans_nb_sex!$A:$A,0),14)/5</f>
        <v>24.600000000125199</v>
      </c>
      <c r="AH550">
        <f>INDEX([1]age_tranches_5ans_nb_sex!$1:$1048576,MATCH('SectorStat-Age-Hommes'!$A550,[1]age_tranches_5ans_nb_sex!$A:$A,0),16)/5</f>
        <v>30.800000000019601</v>
      </c>
      <c r="AI550">
        <f>INDEX([1]age_tranches_5ans_nb_sex!$1:$1048576,MATCH('SectorStat-Age-Hommes'!$A550,[1]age_tranches_5ans_nb_sex!$A:$A,0),16)/5</f>
        <v>30.800000000019601</v>
      </c>
      <c r="AJ550">
        <f>INDEX([1]age_tranches_5ans_nb_sex!$1:$1048576,MATCH('SectorStat-Age-Hommes'!$A550,[1]age_tranches_5ans_nb_sex!$A:$A,0),16)/5</f>
        <v>30.800000000019601</v>
      </c>
      <c r="AK550">
        <f>INDEX([1]age_tranches_5ans_nb_sex!$1:$1048576,MATCH('SectorStat-Age-Hommes'!$A550,[1]age_tranches_5ans_nb_sex!$A:$A,0),16)/5</f>
        <v>30.800000000019601</v>
      </c>
      <c r="AL550">
        <f>INDEX([1]age_tranches_5ans_nb_sex!$1:$1048576,MATCH('SectorStat-Age-Hommes'!$A550,[1]age_tranches_5ans_nb_sex!$A:$A,0),16)/5</f>
        <v>30.800000000019601</v>
      </c>
      <c r="AM550">
        <f>INDEX([1]age_tranches_5ans_nb_sex!$1:$1048576,MATCH('SectorStat-Age-Hommes'!$A550,[1]age_tranches_5ans_nb_sex!$A:$A,0),18)/5</f>
        <v>32.000000000108002</v>
      </c>
      <c r="AN550">
        <f>INDEX([1]age_tranches_5ans_nb_sex!$1:$1048576,MATCH('SectorStat-Age-Hommes'!$A550,[1]age_tranches_5ans_nb_sex!$A:$A,0),18)/5</f>
        <v>32.000000000108002</v>
      </c>
      <c r="AO550">
        <f>INDEX([1]age_tranches_5ans_nb_sex!$1:$1048576,MATCH('SectorStat-Age-Hommes'!$A550,[1]age_tranches_5ans_nb_sex!$A:$A,0),18)/5</f>
        <v>32.000000000108002</v>
      </c>
      <c r="AP550">
        <f>INDEX([1]age_tranches_5ans_nb_sex!$1:$1048576,MATCH('SectorStat-Age-Hommes'!$A550,[1]age_tranches_5ans_nb_sex!$A:$A,0),18)/5</f>
        <v>32.000000000108002</v>
      </c>
      <c r="AQ550">
        <f>INDEX([1]age_tranches_5ans_nb_sex!$1:$1048576,MATCH('SectorStat-Age-Hommes'!$A550,[1]age_tranches_5ans_nb_sex!$A:$A,0),18)/5</f>
        <v>32.000000000108002</v>
      </c>
      <c r="AR550">
        <f>INDEX([1]age_tranches_5ans_nb_sex!$1:$1048576,MATCH('SectorStat-Age-Hommes'!$A550,[1]age_tranches_5ans_nb_sex!$A:$A,0),20)/5</f>
        <v>28.599999999969999</v>
      </c>
      <c r="AS550">
        <f>INDEX([1]age_tranches_5ans_nb_sex!$1:$1048576,MATCH('SectorStat-Age-Hommes'!$A550,[1]age_tranches_5ans_nb_sex!$A:$A,0),20)/5</f>
        <v>28.599999999969999</v>
      </c>
      <c r="AT550">
        <f>INDEX([1]age_tranches_5ans_nb_sex!$1:$1048576,MATCH('SectorStat-Age-Hommes'!$A550,[1]age_tranches_5ans_nb_sex!$A:$A,0),20)/5</f>
        <v>28.599999999969999</v>
      </c>
      <c r="AU550">
        <f>INDEX([1]age_tranches_5ans_nb_sex!$1:$1048576,MATCH('SectorStat-Age-Hommes'!$A550,[1]age_tranches_5ans_nb_sex!$A:$A,0),20)/5</f>
        <v>28.599999999969999</v>
      </c>
      <c r="AV550">
        <f>INDEX([1]age_tranches_5ans_nb_sex!$1:$1048576,MATCH('SectorStat-Age-Hommes'!$A550,[1]age_tranches_5ans_nb_sex!$A:$A,0),20)/5</f>
        <v>28.599999999969999</v>
      </c>
      <c r="AW550">
        <f>INDEX([1]age_tranches_5ans_nb_sex!$1:$1048576,MATCH('SectorStat-Age-Hommes'!$A550,[1]age_tranches_5ans_nb_sex!$A:$A,0),22)/5</f>
        <v>28.000000000263196</v>
      </c>
      <c r="AX550">
        <f>INDEX([1]age_tranches_5ans_nb_sex!$1:$1048576,MATCH('SectorStat-Age-Hommes'!$A550,[1]age_tranches_5ans_nb_sex!$A:$A,0),22)/5</f>
        <v>28.000000000263196</v>
      </c>
      <c r="AY550">
        <f>INDEX([1]age_tranches_5ans_nb_sex!$1:$1048576,MATCH('SectorStat-Age-Hommes'!$A550,[1]age_tranches_5ans_nb_sex!$A:$A,0),22)/5</f>
        <v>28.000000000263196</v>
      </c>
      <c r="AZ550">
        <f>INDEX([1]age_tranches_5ans_nb_sex!$1:$1048576,MATCH('SectorStat-Age-Hommes'!$A550,[1]age_tranches_5ans_nb_sex!$A:$A,0),22)/5</f>
        <v>28.000000000263196</v>
      </c>
      <c r="BA550">
        <f>INDEX([1]age_tranches_5ans_nb_sex!$1:$1048576,MATCH('SectorStat-Age-Hommes'!$A550,[1]age_tranches_5ans_nb_sex!$A:$A,0),22)/5</f>
        <v>28.000000000263196</v>
      </c>
      <c r="BB550">
        <f>INDEX([1]age_tranches_5ans_nb_sex!$1:$1048576,MATCH('SectorStat-Age-Hommes'!$A550,[1]age_tranches_5ans_nb_sex!$A:$A,0),24)/5</f>
        <v>25.800000000213601</v>
      </c>
      <c r="BC550">
        <f>INDEX([1]age_tranches_5ans_nb_sex!$1:$1048576,MATCH('SectorStat-Age-Hommes'!$A550,[1]age_tranches_5ans_nb_sex!$A:$A,0),24)/5</f>
        <v>25.800000000213601</v>
      </c>
      <c r="BD550">
        <f>INDEX([1]age_tranches_5ans_nb_sex!$1:$1048576,MATCH('SectorStat-Age-Hommes'!$A550,[1]age_tranches_5ans_nb_sex!$A:$A,0),24)/5</f>
        <v>25.800000000213601</v>
      </c>
      <c r="BE550">
        <f>INDEX([1]age_tranches_5ans_nb_sex!$1:$1048576,MATCH('SectorStat-Age-Hommes'!$A550,[1]age_tranches_5ans_nb_sex!$A:$A,0),24)/5</f>
        <v>25.800000000213601</v>
      </c>
      <c r="BF550">
        <f>INDEX([1]age_tranches_5ans_nb_sex!$1:$1048576,MATCH('SectorStat-Age-Hommes'!$A550,[1]age_tranches_5ans_nb_sex!$A:$A,0),24)/5</f>
        <v>25.800000000213601</v>
      </c>
      <c r="BG550">
        <f>INDEX([1]age_tranches_5ans_nb_sex!$1:$1048576,MATCH('SectorStat-Age-Hommes'!$A550,[1]age_tranches_5ans_nb_sex!$A:$A,0),26)/5</f>
        <v>15.799999999926801</v>
      </c>
      <c r="BH550">
        <f>INDEX([1]age_tranches_5ans_nb_sex!$1:$1048576,MATCH('SectorStat-Age-Hommes'!$A550,[1]age_tranches_5ans_nb_sex!$A:$A,0),26)/5</f>
        <v>15.799999999926801</v>
      </c>
      <c r="BI550">
        <f>INDEX([1]age_tranches_5ans_nb_sex!$1:$1048576,MATCH('SectorStat-Age-Hommes'!$A550,[1]age_tranches_5ans_nb_sex!$A:$A,0),26)/5</f>
        <v>15.799999999926801</v>
      </c>
      <c r="BJ550">
        <f>INDEX([1]age_tranches_5ans_nb_sex!$1:$1048576,MATCH('SectorStat-Age-Hommes'!$A550,[1]age_tranches_5ans_nb_sex!$A:$A,0),26)/5</f>
        <v>15.799999999926801</v>
      </c>
      <c r="BK550">
        <f>INDEX([1]age_tranches_5ans_nb_sex!$1:$1048576,MATCH('SectorStat-Age-Hommes'!$A550,[1]age_tranches_5ans_nb_sex!$A:$A,0),26)/5</f>
        <v>15.799999999926801</v>
      </c>
      <c r="BL550">
        <f>INDEX([1]age_tranches_5ans_nb_sex!$1:$1048576,MATCH('SectorStat-Age-Hommes'!$A550,[1]age_tranches_5ans_nb_sex!$A:$A,0),28)/5</f>
        <v>12.000000000209202</v>
      </c>
      <c r="BM550">
        <f>INDEX([1]age_tranches_5ans_nb_sex!$1:$1048576,MATCH('SectorStat-Age-Hommes'!$A550,[1]age_tranches_5ans_nb_sex!$A:$A,0),28)/5</f>
        <v>12.000000000209202</v>
      </c>
      <c r="BN550">
        <f>INDEX([1]age_tranches_5ans_nb_sex!$1:$1048576,MATCH('SectorStat-Age-Hommes'!$A550,[1]age_tranches_5ans_nb_sex!$A:$A,0),28)/5</f>
        <v>12.000000000209202</v>
      </c>
      <c r="BO550">
        <f>INDEX([1]age_tranches_5ans_nb_sex!$1:$1048576,MATCH('SectorStat-Age-Hommes'!$A550,[1]age_tranches_5ans_nb_sex!$A:$A,0),28)/5</f>
        <v>12.000000000209202</v>
      </c>
      <c r="BP550">
        <f>INDEX([1]age_tranches_5ans_nb_sex!$1:$1048576,MATCH('SectorStat-Age-Hommes'!$A550,[1]age_tranches_5ans_nb_sex!$A:$A,0),28)/5</f>
        <v>12.000000000209202</v>
      </c>
      <c r="BQ550">
        <f>INDEX([1]age_tranches_5ans_nb_sex!$1:$1048576,MATCH('SectorStat-Age-Hommes'!$A550,[1]age_tranches_5ans_nb_sex!$A:$A,0),30)/5</f>
        <v>10.8000000001208</v>
      </c>
      <c r="BR550">
        <f>INDEX([1]age_tranches_5ans_nb_sex!$1:$1048576,MATCH('SectorStat-Age-Hommes'!$A550,[1]age_tranches_5ans_nb_sex!$A:$A,0),30)/5</f>
        <v>10.8000000001208</v>
      </c>
      <c r="BS550">
        <f>INDEX([1]age_tranches_5ans_nb_sex!$1:$1048576,MATCH('SectorStat-Age-Hommes'!$A550,[1]age_tranches_5ans_nb_sex!$A:$A,0),30)/5</f>
        <v>10.8000000001208</v>
      </c>
      <c r="BT550">
        <f>INDEX([1]age_tranches_5ans_nb_sex!$1:$1048576,MATCH('SectorStat-Age-Hommes'!$A550,[1]age_tranches_5ans_nb_sex!$A:$A,0),30)/5</f>
        <v>10.8000000001208</v>
      </c>
      <c r="BU550">
        <f>INDEX([1]age_tranches_5ans_nb_sex!$1:$1048576,MATCH('SectorStat-Age-Hommes'!$A550,[1]age_tranches_5ans_nb_sex!$A:$A,0),30)/5</f>
        <v>10.8000000001208</v>
      </c>
      <c r="BV550">
        <f>INDEX([1]age_tranches_5ans_nb_sex!$1:$1048576,MATCH('SectorStat-Age-Hommes'!$A550,[1]age_tranches_5ans_nb_sex!$A:$A,0),32)/5</f>
        <v>5.9999999997672004</v>
      </c>
      <c r="BW550">
        <f>INDEX([1]age_tranches_5ans_nb_sex!$1:$1048576,MATCH('SectorStat-Age-Hommes'!$A550,[1]age_tranches_5ans_nb_sex!$A:$A,0),32)/5</f>
        <v>5.9999999997672004</v>
      </c>
      <c r="BX550">
        <f>INDEX([1]age_tranches_5ans_nb_sex!$1:$1048576,MATCH('SectorStat-Age-Hommes'!$A550,[1]age_tranches_5ans_nb_sex!$A:$A,0),32)/5</f>
        <v>5.9999999997672004</v>
      </c>
      <c r="BY550">
        <f>INDEX([1]age_tranches_5ans_nb_sex!$1:$1048576,MATCH('SectorStat-Age-Hommes'!$A550,[1]age_tranches_5ans_nb_sex!$A:$A,0),32)/5</f>
        <v>5.9999999997672004</v>
      </c>
      <c r="BZ550">
        <f>INDEX([1]age_tranches_5ans_nb_sex!$1:$1048576,MATCH('SectorStat-Age-Hommes'!$A550,[1]age_tranches_5ans_nb_sex!$A:$A,0),32)/5</f>
        <v>5.9999999997672004</v>
      </c>
      <c r="CA550">
        <f>INDEX([1]age_tranches_5ans_nb_sex!$1:$1048576,MATCH('SectorStat-Age-Hommes'!$A550,[1]age_tranches_5ans_nb_sex!$A:$A,0),34)/5</f>
        <v>4.1999999999720004</v>
      </c>
      <c r="CB550">
        <f>INDEX([1]age_tranches_5ans_nb_sex!$1:$1048576,MATCH('SectorStat-Age-Hommes'!$A550,[1]age_tranches_5ans_nb_sex!$A:$A,0),34)/5</f>
        <v>4.1999999999720004</v>
      </c>
      <c r="CC550">
        <f>INDEX([1]age_tranches_5ans_nb_sex!$1:$1048576,MATCH('SectorStat-Age-Hommes'!$A550,[1]age_tranches_5ans_nb_sex!$A:$A,0),34)/5</f>
        <v>4.1999999999720004</v>
      </c>
      <c r="CD550">
        <f>INDEX([1]age_tranches_5ans_nb_sex!$1:$1048576,MATCH('SectorStat-Age-Hommes'!$A550,[1]age_tranches_5ans_nb_sex!$A:$A,0),34)/5</f>
        <v>4.1999999999720004</v>
      </c>
      <c r="CE550">
        <f>INDEX([1]age_tranches_5ans_nb_sex!$1:$1048576,MATCH('SectorStat-Age-Hommes'!$A550,[1]age_tranches_5ans_nb_sex!$A:$A,0),34)/5</f>
        <v>4.1999999999720004</v>
      </c>
      <c r="CF550">
        <f>INDEX([1]age_tranches_5ans_nb_sex!$1:$1048576,MATCH('SectorStat-Age-Hommes'!$A550,[1]age_tranches_5ans_nb_sex!$A:$A,0),36)/5</f>
        <v>3.6000000002652</v>
      </c>
      <c r="CG550">
        <f>INDEX([1]age_tranches_5ans_nb_sex!$1:$1048576,MATCH('SectorStat-Age-Hommes'!$A550,[1]age_tranches_5ans_nb_sex!$A:$A,0),36)/5</f>
        <v>3.6000000002652</v>
      </c>
      <c r="CH550">
        <f>INDEX([1]age_tranches_5ans_nb_sex!$1:$1048576,MATCH('SectorStat-Age-Hommes'!$A550,[1]age_tranches_5ans_nb_sex!$A:$A,0),36)/5</f>
        <v>3.6000000002652</v>
      </c>
      <c r="CI550">
        <f>INDEX([1]age_tranches_5ans_nb_sex!$1:$1048576,MATCH('SectorStat-Age-Hommes'!$A550,[1]age_tranches_5ans_nb_sex!$A:$A,0),36)/5</f>
        <v>3.6000000002652</v>
      </c>
      <c r="CJ550">
        <f>INDEX([1]age_tranches_5ans_nb_sex!$1:$1048576,MATCH('SectorStat-Age-Hommes'!$A550,[1]age_tranches_5ans_nb_sex!$A:$A,0),36)/5</f>
        <v>3.6000000002652</v>
      </c>
      <c r="CK550">
        <f>INDEX([1]age_tranches_5ans_nb_sex!$1:$1048576,MATCH('SectorStat-Age-Hommes'!$A550,[1]age_tranches_5ans_nb_sex!$A:$A,0),38)/5</f>
        <v>0.99999999996120015</v>
      </c>
      <c r="CL550">
        <f>INDEX([1]age_tranches_5ans_nb_sex!$1:$1048576,MATCH('SectorStat-Age-Hommes'!$A550,[1]age_tranches_5ans_nb_sex!$A:$A,0),38)/5</f>
        <v>0.99999999996120015</v>
      </c>
      <c r="CM550">
        <f>INDEX([1]age_tranches_5ans_nb_sex!$1:$1048576,MATCH('SectorStat-Age-Hommes'!$A550,[1]age_tranches_5ans_nb_sex!$A:$A,0),38)/5</f>
        <v>0.99999999996120015</v>
      </c>
      <c r="CN550">
        <f>INDEX([1]age_tranches_5ans_nb_sex!$1:$1048576,MATCH('SectorStat-Age-Hommes'!$A550,[1]age_tranches_5ans_nb_sex!$A:$A,0),38)/5</f>
        <v>0.99999999996120015</v>
      </c>
      <c r="CO550">
        <f>INDEX([1]age_tranches_5ans_nb_sex!$1:$1048576,MATCH('SectorStat-Age-Hommes'!$A550,[1]age_tranches_5ans_nb_sex!$A:$A,0),38)/5</f>
        <v>0.99999999996120015</v>
      </c>
      <c r="CP550" s="2">
        <f>INDEX([1]age_tranches_5ans_nb_sex!$1:$1048576,MATCH('SectorStat-Age-Hommes'!$A550,[1]age_tranches_5ans_nb_sex!$A:$A,0),40)/5</f>
        <v>0.20000000012719998</v>
      </c>
      <c r="CQ550" s="2">
        <f>INDEX([1]age_tranches_5ans_nb_sex!$1:$1048576,MATCH('SectorStat-Age-Hommes'!$A550,[1]age_tranches_5ans_nb_sex!$A:$A,0),40)/5</f>
        <v>0.20000000012719998</v>
      </c>
      <c r="CR550" s="2">
        <f>INDEX([1]age_tranches_5ans_nb_sex!$1:$1048576,MATCH('SectorStat-Age-Hommes'!$A550,[1]age_tranches_5ans_nb_sex!$A:$A,0),40)/5</f>
        <v>0.20000000012719998</v>
      </c>
      <c r="CS550" s="2">
        <f>INDEX([1]age_tranches_5ans_nb_sex!$1:$1048576,MATCH('SectorStat-Age-Hommes'!$A550,[1]age_tranches_5ans_nb_sex!$A:$A,0),40)/5</f>
        <v>0.20000000012719998</v>
      </c>
      <c r="CT550" s="2">
        <f>INDEX([1]age_tranches_5ans_nb_sex!$1:$1048576,MATCH('SectorStat-Age-Hommes'!$A550,[1]age_tranches_5ans_nb_sex!$A:$A,0),40)/5</f>
        <v>0.20000000012719998</v>
      </c>
      <c r="CZ550" s="3"/>
      <c r="DA550" s="3"/>
      <c r="DB550" s="3"/>
      <c r="DC550" s="3"/>
      <c r="DD550" s="3"/>
    </row>
    <row r="551" spans="1:108" x14ac:dyDescent="0.35">
      <c r="A551" s="1" t="s">
        <v>1083</v>
      </c>
      <c r="B551" s="1" t="s">
        <v>1084</v>
      </c>
      <c r="C551" t="str">
        <f>INDEX([1]SectorStat!$1:$1048576,MATCH('[1]Distribution ages'!$A551,[1]SectorStat!$B:$B,0),4)</f>
        <v>Schaerbeek</v>
      </c>
      <c r="D551">
        <f>INDEX([1]age_tranches_5ans_nb_sex!$1:$1048576,MATCH('SectorStat-Age-Hommes'!$A551,[1]age_tranches_5ans_nb_sex!$A:$A,0),4)/5</f>
        <v>39.400000000366198</v>
      </c>
      <c r="E551">
        <f>INDEX([1]age_tranches_5ans_nb_sex!$1:$1048576,MATCH('SectorStat-Age-Hommes'!$A551,[1]age_tranches_5ans_nb_sex!$A:$A,0),4)/5</f>
        <v>39.400000000366198</v>
      </c>
      <c r="F551">
        <f>INDEX([1]age_tranches_5ans_nb_sex!$1:$1048576,MATCH('SectorStat-Age-Hommes'!$A551,[1]age_tranches_5ans_nb_sex!$A:$A,0),4)/5</f>
        <v>39.400000000366198</v>
      </c>
      <c r="G551">
        <f>INDEX([1]age_tranches_5ans_nb_sex!$1:$1048576,MATCH('SectorStat-Age-Hommes'!$A551,[1]age_tranches_5ans_nb_sex!$A:$A,0),4)/5</f>
        <v>39.400000000366198</v>
      </c>
      <c r="H551">
        <f>INDEX([1]age_tranches_5ans_nb_sex!$1:$1048576,MATCH('SectorStat-Age-Hommes'!$A551,[1]age_tranches_5ans_nb_sex!$A:$A,0),4)/5</f>
        <v>39.400000000366198</v>
      </c>
      <c r="I551">
        <f>INDEX([1]age_tranches_5ans_nb_sex!$1:$1048576,MATCH('SectorStat-Age-Hommes'!$A551,[1]age_tranches_5ans_nb_sex!$A:$A,0),6)/5</f>
        <v>34.800000000139207</v>
      </c>
      <c r="J551">
        <f>INDEX([1]age_tranches_5ans_nb_sex!$1:$1048576,MATCH('SectorStat-Age-Hommes'!$A551,[1]age_tranches_5ans_nb_sex!$A:$A,0),6)/5</f>
        <v>34.800000000139207</v>
      </c>
      <c r="K551">
        <f>INDEX([1]age_tranches_5ans_nb_sex!$1:$1048576,MATCH('SectorStat-Age-Hommes'!$A551,[1]age_tranches_5ans_nb_sex!$A:$A,0),6)/5</f>
        <v>34.800000000139207</v>
      </c>
      <c r="L551">
        <f>INDEX([1]age_tranches_5ans_nb_sex!$1:$1048576,MATCH('SectorStat-Age-Hommes'!$A551,[1]age_tranches_5ans_nb_sex!$A:$A,0),6)/5</f>
        <v>34.800000000139207</v>
      </c>
      <c r="M551">
        <f>INDEX([1]age_tranches_5ans_nb_sex!$1:$1048576,MATCH('SectorStat-Age-Hommes'!$A551,[1]age_tranches_5ans_nb_sex!$A:$A,0),6)/5</f>
        <v>34.800000000139207</v>
      </c>
      <c r="N551">
        <f>INDEX([1]age_tranches_5ans_nb_sex!$1:$1048576,MATCH('SectorStat-Age-Hommes'!$A551,[1]age_tranches_5ans_nb_sex!$A:$A,0),8)/5</f>
        <v>28.199999999963801</v>
      </c>
      <c r="O551">
        <f>INDEX([1]age_tranches_5ans_nb_sex!$1:$1048576,MATCH('SectorStat-Age-Hommes'!$A551,[1]age_tranches_5ans_nb_sex!$A:$A,0),8)/5</f>
        <v>28.199999999963801</v>
      </c>
      <c r="P551">
        <f>INDEX([1]age_tranches_5ans_nb_sex!$1:$1048576,MATCH('SectorStat-Age-Hommes'!$A551,[1]age_tranches_5ans_nb_sex!$A:$A,0),8)/5</f>
        <v>28.199999999963801</v>
      </c>
      <c r="Q551">
        <f>INDEX([1]age_tranches_5ans_nb_sex!$1:$1048576,MATCH('SectorStat-Age-Hommes'!$A551,[1]age_tranches_5ans_nb_sex!$A:$A,0),8)/5</f>
        <v>28.199999999963801</v>
      </c>
      <c r="R551">
        <f>INDEX([1]age_tranches_5ans_nb_sex!$1:$1048576,MATCH('SectorStat-Age-Hommes'!$A551,[1]age_tranches_5ans_nb_sex!$A:$A,0),8)/5</f>
        <v>28.199999999963801</v>
      </c>
      <c r="S551">
        <f>INDEX([1]age_tranches_5ans_nb_sex!$1:$1048576,MATCH('SectorStat-Age-Hommes'!$A551,[1]age_tranches_5ans_nb_sex!$A:$A,0),10)/5</f>
        <v>29.000000000115996</v>
      </c>
      <c r="T551">
        <f>INDEX([1]age_tranches_5ans_nb_sex!$1:$1048576,MATCH('SectorStat-Age-Hommes'!$A551,[1]age_tranches_5ans_nb_sex!$A:$A,0),10)/5</f>
        <v>29.000000000115996</v>
      </c>
      <c r="U551">
        <f>INDEX([1]age_tranches_5ans_nb_sex!$1:$1048576,MATCH('SectorStat-Age-Hommes'!$A551,[1]age_tranches_5ans_nb_sex!$A:$A,0),10)/5</f>
        <v>29.000000000115996</v>
      </c>
      <c r="V551">
        <f>INDEX([1]age_tranches_5ans_nb_sex!$1:$1048576,MATCH('SectorStat-Age-Hommes'!$A551,[1]age_tranches_5ans_nb_sex!$A:$A,0),10)/5</f>
        <v>29.000000000115996</v>
      </c>
      <c r="W551">
        <f>INDEX([1]age_tranches_5ans_nb_sex!$1:$1048576,MATCH('SectorStat-Age-Hommes'!$A551,[1]age_tranches_5ans_nb_sex!$A:$A,0),10)/5</f>
        <v>29.000000000115996</v>
      </c>
      <c r="X551">
        <f>INDEX([1]age_tranches_5ans_nb_sex!$1:$1048576,MATCH('SectorStat-Age-Hommes'!$A551,[1]age_tranches_5ans_nb_sex!$A:$A,0),10)/5</f>
        <v>29.000000000115996</v>
      </c>
      <c r="Y551">
        <f>INDEX([1]age_tranches_5ans_nb_sex!$1:$1048576,MATCH('SectorStat-Age-Hommes'!$A551,[1]age_tranches_5ans_nb_sex!$A:$A,0),12)/5</f>
        <v>29.599999999582003</v>
      </c>
      <c r="Z551">
        <f>INDEX([1]age_tranches_5ans_nb_sex!$1:$1048576,MATCH('SectorStat-Age-Hommes'!$A551,[1]age_tranches_5ans_nb_sex!$A:$A,0),12)/5</f>
        <v>29.599999999582003</v>
      </c>
      <c r="AA551">
        <f>INDEX([1]age_tranches_5ans_nb_sex!$1:$1048576,MATCH('SectorStat-Age-Hommes'!$A551,[1]age_tranches_5ans_nb_sex!$A:$A,0),12)/5</f>
        <v>29.599999999582003</v>
      </c>
      <c r="AB551">
        <f>INDEX([1]age_tranches_5ans_nb_sex!$1:$1048576,MATCH('SectorStat-Age-Hommes'!$A551,[1]age_tranches_5ans_nb_sex!$A:$A,0),12)/5</f>
        <v>29.599999999582003</v>
      </c>
      <c r="AC551">
        <f>INDEX([1]age_tranches_5ans_nb_sex!$1:$1048576,MATCH('SectorStat-Age-Hommes'!$A551,[1]age_tranches_5ans_nb_sex!$A:$A,0),14)/5</f>
        <v>36.199999999757395</v>
      </c>
      <c r="AD551">
        <f>INDEX([1]age_tranches_5ans_nb_sex!$1:$1048576,MATCH('SectorStat-Age-Hommes'!$A551,[1]age_tranches_5ans_nb_sex!$A:$A,0),14)/5</f>
        <v>36.199999999757395</v>
      </c>
      <c r="AE551">
        <f>INDEX([1]age_tranches_5ans_nb_sex!$1:$1048576,MATCH('SectorStat-Age-Hommes'!$A551,[1]age_tranches_5ans_nb_sex!$A:$A,0),14)/5</f>
        <v>36.199999999757395</v>
      </c>
      <c r="AF551">
        <f>INDEX([1]age_tranches_5ans_nb_sex!$1:$1048576,MATCH('SectorStat-Age-Hommes'!$A551,[1]age_tranches_5ans_nb_sex!$A:$A,0),14)/5</f>
        <v>36.199999999757395</v>
      </c>
      <c r="AG551">
        <f>INDEX([1]age_tranches_5ans_nb_sex!$1:$1048576,MATCH('SectorStat-Age-Hommes'!$A551,[1]age_tranches_5ans_nb_sex!$A:$A,0),14)/5</f>
        <v>36.199999999757395</v>
      </c>
      <c r="AH551">
        <f>INDEX([1]age_tranches_5ans_nb_sex!$1:$1048576,MATCH('SectorStat-Age-Hommes'!$A551,[1]age_tranches_5ans_nb_sex!$A:$A,0),16)/5</f>
        <v>39.199999999680003</v>
      </c>
      <c r="AI551">
        <f>INDEX([1]age_tranches_5ans_nb_sex!$1:$1048576,MATCH('SectorStat-Age-Hommes'!$A551,[1]age_tranches_5ans_nb_sex!$A:$A,0),16)/5</f>
        <v>39.199999999680003</v>
      </c>
      <c r="AJ551">
        <f>INDEX([1]age_tranches_5ans_nb_sex!$1:$1048576,MATCH('SectorStat-Age-Hommes'!$A551,[1]age_tranches_5ans_nb_sex!$A:$A,0),16)/5</f>
        <v>39.199999999680003</v>
      </c>
      <c r="AK551">
        <f>INDEX([1]age_tranches_5ans_nb_sex!$1:$1048576,MATCH('SectorStat-Age-Hommes'!$A551,[1]age_tranches_5ans_nb_sex!$A:$A,0),16)/5</f>
        <v>39.199999999680003</v>
      </c>
      <c r="AL551">
        <f>INDEX([1]age_tranches_5ans_nb_sex!$1:$1048576,MATCH('SectorStat-Age-Hommes'!$A551,[1]age_tranches_5ans_nb_sex!$A:$A,0),16)/5</f>
        <v>39.199999999680003</v>
      </c>
      <c r="AM551">
        <f>INDEX([1]age_tranches_5ans_nb_sex!$1:$1048576,MATCH('SectorStat-Age-Hommes'!$A551,[1]age_tranches_5ans_nb_sex!$A:$A,0),18)/5</f>
        <v>41.199999999628403</v>
      </c>
      <c r="AN551">
        <f>INDEX([1]age_tranches_5ans_nb_sex!$1:$1048576,MATCH('SectorStat-Age-Hommes'!$A551,[1]age_tranches_5ans_nb_sex!$A:$A,0),18)/5</f>
        <v>41.199999999628403</v>
      </c>
      <c r="AO551">
        <f>INDEX([1]age_tranches_5ans_nb_sex!$1:$1048576,MATCH('SectorStat-Age-Hommes'!$A551,[1]age_tranches_5ans_nb_sex!$A:$A,0),18)/5</f>
        <v>41.199999999628403</v>
      </c>
      <c r="AP551">
        <f>INDEX([1]age_tranches_5ans_nb_sex!$1:$1048576,MATCH('SectorStat-Age-Hommes'!$A551,[1]age_tranches_5ans_nb_sex!$A:$A,0),18)/5</f>
        <v>41.199999999628403</v>
      </c>
      <c r="AQ551">
        <f>INDEX([1]age_tranches_5ans_nb_sex!$1:$1048576,MATCH('SectorStat-Age-Hommes'!$A551,[1]age_tranches_5ans_nb_sex!$A:$A,0),18)/5</f>
        <v>41.199999999628403</v>
      </c>
      <c r="AR551">
        <f>INDEX([1]age_tranches_5ans_nb_sex!$1:$1048576,MATCH('SectorStat-Age-Hommes'!$A551,[1]age_tranches_5ans_nb_sex!$A:$A,0),20)/5</f>
        <v>38.600000000213996</v>
      </c>
      <c r="AS551">
        <f>INDEX([1]age_tranches_5ans_nb_sex!$1:$1048576,MATCH('SectorStat-Age-Hommes'!$A551,[1]age_tranches_5ans_nb_sex!$A:$A,0),20)/5</f>
        <v>38.600000000213996</v>
      </c>
      <c r="AT551">
        <f>INDEX([1]age_tranches_5ans_nb_sex!$1:$1048576,MATCH('SectorStat-Age-Hommes'!$A551,[1]age_tranches_5ans_nb_sex!$A:$A,0),20)/5</f>
        <v>38.600000000213996</v>
      </c>
      <c r="AU551">
        <f>INDEX([1]age_tranches_5ans_nb_sex!$1:$1048576,MATCH('SectorStat-Age-Hommes'!$A551,[1]age_tranches_5ans_nb_sex!$A:$A,0),20)/5</f>
        <v>38.600000000213996</v>
      </c>
      <c r="AV551">
        <f>INDEX([1]age_tranches_5ans_nb_sex!$1:$1048576,MATCH('SectorStat-Age-Hommes'!$A551,[1]age_tranches_5ans_nb_sex!$A:$A,0),20)/5</f>
        <v>38.600000000213996</v>
      </c>
      <c r="AW551">
        <f>INDEX([1]age_tranches_5ans_nb_sex!$1:$1048576,MATCH('SectorStat-Age-Hommes'!$A551,[1]age_tranches_5ans_nb_sex!$A:$A,0),22)/5</f>
        <v>29.399999999760002</v>
      </c>
      <c r="AX551">
        <f>INDEX([1]age_tranches_5ans_nb_sex!$1:$1048576,MATCH('SectorStat-Age-Hommes'!$A551,[1]age_tranches_5ans_nb_sex!$A:$A,0),22)/5</f>
        <v>29.399999999760002</v>
      </c>
      <c r="AY551">
        <f>INDEX([1]age_tranches_5ans_nb_sex!$1:$1048576,MATCH('SectorStat-Age-Hommes'!$A551,[1]age_tranches_5ans_nb_sex!$A:$A,0),22)/5</f>
        <v>29.399999999760002</v>
      </c>
      <c r="AZ551">
        <f>INDEX([1]age_tranches_5ans_nb_sex!$1:$1048576,MATCH('SectorStat-Age-Hommes'!$A551,[1]age_tranches_5ans_nb_sex!$A:$A,0),22)/5</f>
        <v>29.399999999760002</v>
      </c>
      <c r="BA551">
        <f>INDEX([1]age_tranches_5ans_nb_sex!$1:$1048576,MATCH('SectorStat-Age-Hommes'!$A551,[1]age_tranches_5ans_nb_sex!$A:$A,0),22)/5</f>
        <v>29.399999999760002</v>
      </c>
      <c r="BB551">
        <f>INDEX([1]age_tranches_5ans_nb_sex!$1:$1048576,MATCH('SectorStat-Age-Hommes'!$A551,[1]age_tranches_5ans_nb_sex!$A:$A,0),24)/5</f>
        <v>27.399999999811598</v>
      </c>
      <c r="BC551">
        <f>INDEX([1]age_tranches_5ans_nb_sex!$1:$1048576,MATCH('SectorStat-Age-Hommes'!$A551,[1]age_tranches_5ans_nb_sex!$A:$A,0),24)/5</f>
        <v>27.399999999811598</v>
      </c>
      <c r="BD551">
        <f>INDEX([1]age_tranches_5ans_nb_sex!$1:$1048576,MATCH('SectorStat-Age-Hommes'!$A551,[1]age_tranches_5ans_nb_sex!$A:$A,0),24)/5</f>
        <v>27.399999999811598</v>
      </c>
      <c r="BE551">
        <f>INDEX([1]age_tranches_5ans_nb_sex!$1:$1048576,MATCH('SectorStat-Age-Hommes'!$A551,[1]age_tranches_5ans_nb_sex!$A:$A,0),24)/5</f>
        <v>27.399999999811598</v>
      </c>
      <c r="BF551">
        <f>INDEX([1]age_tranches_5ans_nb_sex!$1:$1048576,MATCH('SectorStat-Age-Hommes'!$A551,[1]age_tranches_5ans_nb_sex!$A:$A,0),24)/5</f>
        <v>27.399999999811598</v>
      </c>
      <c r="BG551">
        <f>INDEX([1]age_tranches_5ans_nb_sex!$1:$1048576,MATCH('SectorStat-Age-Hommes'!$A551,[1]age_tranches_5ans_nb_sex!$A:$A,0),26)/5</f>
        <v>20.200000000170203</v>
      </c>
      <c r="BH551">
        <f>INDEX([1]age_tranches_5ans_nb_sex!$1:$1048576,MATCH('SectorStat-Age-Hommes'!$A551,[1]age_tranches_5ans_nb_sex!$A:$A,0),26)/5</f>
        <v>20.200000000170203</v>
      </c>
      <c r="BI551">
        <f>INDEX([1]age_tranches_5ans_nb_sex!$1:$1048576,MATCH('SectorStat-Age-Hommes'!$A551,[1]age_tranches_5ans_nb_sex!$A:$A,0),26)/5</f>
        <v>20.200000000170203</v>
      </c>
      <c r="BJ551">
        <f>INDEX([1]age_tranches_5ans_nb_sex!$1:$1048576,MATCH('SectorStat-Age-Hommes'!$A551,[1]age_tranches_5ans_nb_sex!$A:$A,0),26)/5</f>
        <v>20.200000000170203</v>
      </c>
      <c r="BK551">
        <f>INDEX([1]age_tranches_5ans_nb_sex!$1:$1048576,MATCH('SectorStat-Age-Hommes'!$A551,[1]age_tranches_5ans_nb_sex!$A:$A,0),26)/5</f>
        <v>20.200000000170203</v>
      </c>
      <c r="BL551">
        <f>INDEX([1]age_tranches_5ans_nb_sex!$1:$1048576,MATCH('SectorStat-Age-Hommes'!$A551,[1]age_tranches_5ans_nb_sex!$A:$A,0),28)/5</f>
        <v>12.799999999842601</v>
      </c>
      <c r="BM551">
        <f>INDEX([1]age_tranches_5ans_nb_sex!$1:$1048576,MATCH('SectorStat-Age-Hommes'!$A551,[1]age_tranches_5ans_nb_sex!$A:$A,0),28)/5</f>
        <v>12.799999999842601</v>
      </c>
      <c r="BN551">
        <f>INDEX([1]age_tranches_5ans_nb_sex!$1:$1048576,MATCH('SectorStat-Age-Hommes'!$A551,[1]age_tranches_5ans_nb_sex!$A:$A,0),28)/5</f>
        <v>12.799999999842601</v>
      </c>
      <c r="BO551">
        <f>INDEX([1]age_tranches_5ans_nb_sex!$1:$1048576,MATCH('SectorStat-Age-Hommes'!$A551,[1]age_tranches_5ans_nb_sex!$A:$A,0),28)/5</f>
        <v>12.799999999842601</v>
      </c>
      <c r="BP551">
        <f>INDEX([1]age_tranches_5ans_nb_sex!$1:$1048576,MATCH('SectorStat-Age-Hommes'!$A551,[1]age_tranches_5ans_nb_sex!$A:$A,0),28)/5</f>
        <v>12.799999999842601</v>
      </c>
      <c r="BQ551">
        <f>INDEX([1]age_tranches_5ans_nb_sex!$1:$1048576,MATCH('SectorStat-Age-Hommes'!$A551,[1]age_tranches_5ans_nb_sex!$A:$A,0),30)/5</f>
        <v>11.600000000046402</v>
      </c>
      <c r="BR551">
        <f>INDEX([1]age_tranches_5ans_nb_sex!$1:$1048576,MATCH('SectorStat-Age-Hommes'!$A551,[1]age_tranches_5ans_nb_sex!$A:$A,0),30)/5</f>
        <v>11.600000000046402</v>
      </c>
      <c r="BS551">
        <f>INDEX([1]age_tranches_5ans_nb_sex!$1:$1048576,MATCH('SectorStat-Age-Hommes'!$A551,[1]age_tranches_5ans_nb_sex!$A:$A,0),30)/5</f>
        <v>11.600000000046402</v>
      </c>
      <c r="BT551">
        <f>INDEX([1]age_tranches_5ans_nb_sex!$1:$1048576,MATCH('SectorStat-Age-Hommes'!$A551,[1]age_tranches_5ans_nb_sex!$A:$A,0),30)/5</f>
        <v>11.600000000046402</v>
      </c>
      <c r="BU551">
        <f>INDEX([1]age_tranches_5ans_nb_sex!$1:$1048576,MATCH('SectorStat-Age-Hommes'!$A551,[1]age_tranches_5ans_nb_sex!$A:$A,0),30)/5</f>
        <v>11.600000000046402</v>
      </c>
      <c r="BV551">
        <f>INDEX([1]age_tranches_5ans_nb_sex!$1:$1048576,MATCH('SectorStat-Age-Hommes'!$A551,[1]age_tranches_5ans_nb_sex!$A:$A,0),32)/5</f>
        <v>7.9999999997935998</v>
      </c>
      <c r="BW551">
        <f>INDEX([1]age_tranches_5ans_nb_sex!$1:$1048576,MATCH('SectorStat-Age-Hommes'!$A551,[1]age_tranches_5ans_nb_sex!$A:$A,0),32)/5</f>
        <v>7.9999999997935998</v>
      </c>
      <c r="BX551">
        <f>INDEX([1]age_tranches_5ans_nb_sex!$1:$1048576,MATCH('SectorStat-Age-Hommes'!$A551,[1]age_tranches_5ans_nb_sex!$A:$A,0),32)/5</f>
        <v>7.9999999997935998</v>
      </c>
      <c r="BY551">
        <f>INDEX([1]age_tranches_5ans_nb_sex!$1:$1048576,MATCH('SectorStat-Age-Hommes'!$A551,[1]age_tranches_5ans_nb_sex!$A:$A,0),32)/5</f>
        <v>7.9999999997935998</v>
      </c>
      <c r="BZ551">
        <f>INDEX([1]age_tranches_5ans_nb_sex!$1:$1048576,MATCH('SectorStat-Age-Hommes'!$A551,[1]age_tranches_5ans_nb_sex!$A:$A,0),32)/5</f>
        <v>7.9999999997935998</v>
      </c>
      <c r="CA551">
        <f>INDEX([1]age_tranches_5ans_nb_sex!$1:$1048576,MATCH('SectorStat-Age-Hommes'!$A551,[1]age_tranches_5ans_nb_sex!$A:$A,0),34)/5</f>
        <v>6.9999999998193996</v>
      </c>
      <c r="CB551">
        <f>INDEX([1]age_tranches_5ans_nb_sex!$1:$1048576,MATCH('SectorStat-Age-Hommes'!$A551,[1]age_tranches_5ans_nb_sex!$A:$A,0),34)/5</f>
        <v>6.9999999998193996</v>
      </c>
      <c r="CC551">
        <f>INDEX([1]age_tranches_5ans_nb_sex!$1:$1048576,MATCH('SectorStat-Age-Hommes'!$A551,[1]age_tranches_5ans_nb_sex!$A:$A,0),34)/5</f>
        <v>6.9999999998193996</v>
      </c>
      <c r="CD551">
        <f>INDEX([1]age_tranches_5ans_nb_sex!$1:$1048576,MATCH('SectorStat-Age-Hommes'!$A551,[1]age_tranches_5ans_nb_sex!$A:$A,0),34)/5</f>
        <v>6.9999999998193996</v>
      </c>
      <c r="CE551">
        <f>INDEX([1]age_tranches_5ans_nb_sex!$1:$1048576,MATCH('SectorStat-Age-Hommes'!$A551,[1]age_tranches_5ans_nb_sex!$A:$A,0),34)/5</f>
        <v>6.9999999998193996</v>
      </c>
      <c r="CF551">
        <f>INDEX([1]age_tranches_5ans_nb_sex!$1:$1048576,MATCH('SectorStat-Age-Hommes'!$A551,[1]age_tranches_5ans_nb_sex!$A:$A,0),36)/5</f>
        <v>3.4000000004308006</v>
      </c>
      <c r="CG551">
        <f>INDEX([1]age_tranches_5ans_nb_sex!$1:$1048576,MATCH('SectorStat-Age-Hommes'!$A551,[1]age_tranches_5ans_nb_sex!$A:$A,0),36)/5</f>
        <v>3.4000000004308006</v>
      </c>
      <c r="CH551">
        <f>INDEX([1]age_tranches_5ans_nb_sex!$1:$1048576,MATCH('SectorStat-Age-Hommes'!$A551,[1]age_tranches_5ans_nb_sex!$A:$A,0),36)/5</f>
        <v>3.4000000004308006</v>
      </c>
      <c r="CI551">
        <f>INDEX([1]age_tranches_5ans_nb_sex!$1:$1048576,MATCH('SectorStat-Age-Hommes'!$A551,[1]age_tranches_5ans_nb_sex!$A:$A,0),36)/5</f>
        <v>3.4000000004308006</v>
      </c>
      <c r="CJ551">
        <f>INDEX([1]age_tranches_5ans_nb_sex!$1:$1048576,MATCH('SectorStat-Age-Hommes'!$A551,[1]age_tranches_5ans_nb_sex!$A:$A,0),36)/5</f>
        <v>3.4000000004308006</v>
      </c>
      <c r="CK551">
        <f>INDEX([1]age_tranches_5ans_nb_sex!$1:$1048576,MATCH('SectorStat-Age-Hommes'!$A551,[1]age_tranches_5ans_nb_sex!$A:$A,0),38)/5</f>
        <v>1.1999999997962001</v>
      </c>
      <c r="CL551">
        <f>INDEX([1]age_tranches_5ans_nb_sex!$1:$1048576,MATCH('SectorStat-Age-Hommes'!$A551,[1]age_tranches_5ans_nb_sex!$A:$A,0),38)/5</f>
        <v>1.1999999997962001</v>
      </c>
      <c r="CM551">
        <f>INDEX([1]age_tranches_5ans_nb_sex!$1:$1048576,MATCH('SectorStat-Age-Hommes'!$A551,[1]age_tranches_5ans_nb_sex!$A:$A,0),38)/5</f>
        <v>1.1999999997962001</v>
      </c>
      <c r="CN551">
        <f>INDEX([1]age_tranches_5ans_nb_sex!$1:$1048576,MATCH('SectorStat-Age-Hommes'!$A551,[1]age_tranches_5ans_nb_sex!$A:$A,0),38)/5</f>
        <v>1.1999999997962001</v>
      </c>
      <c r="CO551">
        <f>INDEX([1]age_tranches_5ans_nb_sex!$1:$1048576,MATCH('SectorStat-Age-Hommes'!$A551,[1]age_tranches_5ans_nb_sex!$A:$A,0),38)/5</f>
        <v>1.1999999997962001</v>
      </c>
      <c r="CP551" s="2">
        <f>INDEX([1]age_tranches_5ans_nb_sex!$1:$1048576,MATCH('SectorStat-Age-Hommes'!$A551,[1]age_tranches_5ans_nb_sex!$A:$A,0),40)/5</f>
        <v>0.19999999982200001</v>
      </c>
      <c r="CQ551" s="2">
        <f>INDEX([1]age_tranches_5ans_nb_sex!$1:$1048576,MATCH('SectorStat-Age-Hommes'!$A551,[1]age_tranches_5ans_nb_sex!$A:$A,0),40)/5</f>
        <v>0.19999999982200001</v>
      </c>
      <c r="CR551" s="2">
        <f>INDEX([1]age_tranches_5ans_nb_sex!$1:$1048576,MATCH('SectorStat-Age-Hommes'!$A551,[1]age_tranches_5ans_nb_sex!$A:$A,0),40)/5</f>
        <v>0.19999999982200001</v>
      </c>
      <c r="CS551" s="2">
        <f>INDEX([1]age_tranches_5ans_nb_sex!$1:$1048576,MATCH('SectorStat-Age-Hommes'!$A551,[1]age_tranches_5ans_nb_sex!$A:$A,0),40)/5</f>
        <v>0.19999999982200001</v>
      </c>
      <c r="CT551" s="2">
        <f>INDEX([1]age_tranches_5ans_nb_sex!$1:$1048576,MATCH('SectorStat-Age-Hommes'!$A551,[1]age_tranches_5ans_nb_sex!$A:$A,0),40)/5</f>
        <v>0.19999999982200001</v>
      </c>
      <c r="CZ551" s="3"/>
      <c r="DA551" s="3"/>
      <c r="DB551" s="3"/>
      <c r="DC551" s="3"/>
      <c r="DD551" s="3"/>
    </row>
    <row r="552" spans="1:108" x14ac:dyDescent="0.35">
      <c r="A552" s="1" t="s">
        <v>1085</v>
      </c>
      <c r="B552" s="1" t="s">
        <v>1086</v>
      </c>
      <c r="C552" t="str">
        <f>INDEX([1]SectorStat!$1:$1048576,MATCH('[1]Distribution ages'!$A552,[1]SectorStat!$B:$B,0),4)</f>
        <v>Schaerbeek</v>
      </c>
      <c r="D552">
        <f>INDEX([1]age_tranches_5ans_nb_sex!$1:$1048576,MATCH('SectorStat-Age-Hommes'!$A552,[1]age_tranches_5ans_nb_sex!$A:$A,0),4)/5</f>
        <v>12.600000000053999</v>
      </c>
      <c r="E552">
        <f>INDEX([1]age_tranches_5ans_nb_sex!$1:$1048576,MATCH('SectorStat-Age-Hommes'!$A552,[1]age_tranches_5ans_nb_sex!$A:$A,0),4)/5</f>
        <v>12.600000000053999</v>
      </c>
      <c r="F552">
        <f>INDEX([1]age_tranches_5ans_nb_sex!$1:$1048576,MATCH('SectorStat-Age-Hommes'!$A552,[1]age_tranches_5ans_nb_sex!$A:$A,0),4)/5</f>
        <v>12.600000000053999</v>
      </c>
      <c r="G552">
        <f>INDEX([1]age_tranches_5ans_nb_sex!$1:$1048576,MATCH('SectorStat-Age-Hommes'!$A552,[1]age_tranches_5ans_nb_sex!$A:$A,0),4)/5</f>
        <v>12.600000000053999</v>
      </c>
      <c r="H552">
        <f>INDEX([1]age_tranches_5ans_nb_sex!$1:$1048576,MATCH('SectorStat-Age-Hommes'!$A552,[1]age_tranches_5ans_nb_sex!$A:$A,0),4)/5</f>
        <v>12.600000000053999</v>
      </c>
      <c r="I552">
        <f>INDEX([1]age_tranches_5ans_nb_sex!$1:$1048576,MATCH('SectorStat-Age-Hommes'!$A552,[1]age_tranches_5ans_nb_sex!$A:$A,0),6)/5</f>
        <v>14.799999999852</v>
      </c>
      <c r="J552">
        <f>INDEX([1]age_tranches_5ans_nb_sex!$1:$1048576,MATCH('SectorStat-Age-Hommes'!$A552,[1]age_tranches_5ans_nb_sex!$A:$A,0),6)/5</f>
        <v>14.799999999852</v>
      </c>
      <c r="K552">
        <f>INDEX([1]age_tranches_5ans_nb_sex!$1:$1048576,MATCH('SectorStat-Age-Hommes'!$A552,[1]age_tranches_5ans_nb_sex!$A:$A,0),6)/5</f>
        <v>14.799999999852</v>
      </c>
      <c r="L552">
        <f>INDEX([1]age_tranches_5ans_nb_sex!$1:$1048576,MATCH('SectorStat-Age-Hommes'!$A552,[1]age_tranches_5ans_nb_sex!$A:$A,0),6)/5</f>
        <v>14.799999999852</v>
      </c>
      <c r="M552">
        <f>INDEX([1]age_tranches_5ans_nb_sex!$1:$1048576,MATCH('SectorStat-Age-Hommes'!$A552,[1]age_tranches_5ans_nb_sex!$A:$A,0),6)/5</f>
        <v>14.799999999852</v>
      </c>
      <c r="N552">
        <f>INDEX([1]age_tranches_5ans_nb_sex!$1:$1048576,MATCH('SectorStat-Age-Hommes'!$A552,[1]age_tranches_5ans_nb_sex!$A:$A,0),8)/5</f>
        <v>12.999999999987001</v>
      </c>
      <c r="O552">
        <f>INDEX([1]age_tranches_5ans_nb_sex!$1:$1048576,MATCH('SectorStat-Age-Hommes'!$A552,[1]age_tranches_5ans_nb_sex!$A:$A,0),8)/5</f>
        <v>12.999999999987001</v>
      </c>
      <c r="P552">
        <f>INDEX([1]age_tranches_5ans_nb_sex!$1:$1048576,MATCH('SectorStat-Age-Hommes'!$A552,[1]age_tranches_5ans_nb_sex!$A:$A,0),8)/5</f>
        <v>12.999999999987001</v>
      </c>
      <c r="Q552">
        <f>INDEX([1]age_tranches_5ans_nb_sex!$1:$1048576,MATCH('SectorStat-Age-Hommes'!$A552,[1]age_tranches_5ans_nb_sex!$A:$A,0),8)/5</f>
        <v>12.999999999987001</v>
      </c>
      <c r="R552">
        <f>INDEX([1]age_tranches_5ans_nb_sex!$1:$1048576,MATCH('SectorStat-Age-Hommes'!$A552,[1]age_tranches_5ans_nb_sex!$A:$A,0),8)/5</f>
        <v>12.999999999987001</v>
      </c>
      <c r="S552">
        <f>INDEX([1]age_tranches_5ans_nb_sex!$1:$1048576,MATCH('SectorStat-Age-Hommes'!$A552,[1]age_tranches_5ans_nb_sex!$A:$A,0),10)/5</f>
        <v>7.7999999998589997</v>
      </c>
      <c r="T552">
        <f>INDEX([1]age_tranches_5ans_nb_sex!$1:$1048576,MATCH('SectorStat-Age-Hommes'!$A552,[1]age_tranches_5ans_nb_sex!$A:$A,0),10)/5</f>
        <v>7.7999999998589997</v>
      </c>
      <c r="U552">
        <f>INDEX([1]age_tranches_5ans_nb_sex!$1:$1048576,MATCH('SectorStat-Age-Hommes'!$A552,[1]age_tranches_5ans_nb_sex!$A:$A,0),10)/5</f>
        <v>7.7999999998589997</v>
      </c>
      <c r="V552">
        <f>INDEX([1]age_tranches_5ans_nb_sex!$1:$1048576,MATCH('SectorStat-Age-Hommes'!$A552,[1]age_tranches_5ans_nb_sex!$A:$A,0),10)/5</f>
        <v>7.7999999998589997</v>
      </c>
      <c r="W552">
        <f>INDEX([1]age_tranches_5ans_nb_sex!$1:$1048576,MATCH('SectorStat-Age-Hommes'!$A552,[1]age_tranches_5ans_nb_sex!$A:$A,0),10)/5</f>
        <v>7.7999999998589997</v>
      </c>
      <c r="X552">
        <f>INDEX([1]age_tranches_5ans_nb_sex!$1:$1048576,MATCH('SectorStat-Age-Hommes'!$A552,[1]age_tranches_5ans_nb_sex!$A:$A,0),10)/5</f>
        <v>7.7999999998589997</v>
      </c>
      <c r="Y552">
        <f>INDEX([1]age_tranches_5ans_nb_sex!$1:$1048576,MATCH('SectorStat-Age-Hommes'!$A552,[1]age_tranches_5ans_nb_sex!$A:$A,0),12)/5</f>
        <v>14.600000000052001</v>
      </c>
      <c r="Z552">
        <f>INDEX([1]age_tranches_5ans_nb_sex!$1:$1048576,MATCH('SectorStat-Age-Hommes'!$A552,[1]age_tranches_5ans_nb_sex!$A:$A,0),12)/5</f>
        <v>14.600000000052001</v>
      </c>
      <c r="AA552">
        <f>INDEX([1]age_tranches_5ans_nb_sex!$1:$1048576,MATCH('SectorStat-Age-Hommes'!$A552,[1]age_tranches_5ans_nb_sex!$A:$A,0),12)/5</f>
        <v>14.600000000052001</v>
      </c>
      <c r="AB552">
        <f>INDEX([1]age_tranches_5ans_nb_sex!$1:$1048576,MATCH('SectorStat-Age-Hommes'!$A552,[1]age_tranches_5ans_nb_sex!$A:$A,0),12)/5</f>
        <v>14.600000000052001</v>
      </c>
      <c r="AC552">
        <f>INDEX([1]age_tranches_5ans_nb_sex!$1:$1048576,MATCH('SectorStat-Age-Hommes'!$A552,[1]age_tranches_5ans_nb_sex!$A:$A,0),14)/5</f>
        <v>14.200000000119001</v>
      </c>
      <c r="AD552">
        <f>INDEX([1]age_tranches_5ans_nb_sex!$1:$1048576,MATCH('SectorStat-Age-Hommes'!$A552,[1]age_tranches_5ans_nb_sex!$A:$A,0),14)/5</f>
        <v>14.200000000119001</v>
      </c>
      <c r="AE552">
        <f>INDEX([1]age_tranches_5ans_nb_sex!$1:$1048576,MATCH('SectorStat-Age-Hommes'!$A552,[1]age_tranches_5ans_nb_sex!$A:$A,0),14)/5</f>
        <v>14.200000000119001</v>
      </c>
      <c r="AF552">
        <f>INDEX([1]age_tranches_5ans_nb_sex!$1:$1048576,MATCH('SectorStat-Age-Hommes'!$A552,[1]age_tranches_5ans_nb_sex!$A:$A,0),14)/5</f>
        <v>14.200000000119001</v>
      </c>
      <c r="AG552">
        <f>INDEX([1]age_tranches_5ans_nb_sex!$1:$1048576,MATCH('SectorStat-Age-Hommes'!$A552,[1]age_tranches_5ans_nb_sex!$A:$A,0),14)/5</f>
        <v>14.200000000119001</v>
      </c>
      <c r="AH552">
        <f>INDEX([1]age_tranches_5ans_nb_sex!$1:$1048576,MATCH('SectorStat-Age-Hommes'!$A552,[1]age_tranches_5ans_nb_sex!$A:$A,0),16)/5</f>
        <v>12.200000000120999</v>
      </c>
      <c r="AI552">
        <f>INDEX([1]age_tranches_5ans_nb_sex!$1:$1048576,MATCH('SectorStat-Age-Hommes'!$A552,[1]age_tranches_5ans_nb_sex!$A:$A,0),16)/5</f>
        <v>12.200000000120999</v>
      </c>
      <c r="AJ552">
        <f>INDEX([1]age_tranches_5ans_nb_sex!$1:$1048576,MATCH('SectorStat-Age-Hommes'!$A552,[1]age_tranches_5ans_nb_sex!$A:$A,0),16)/5</f>
        <v>12.200000000120999</v>
      </c>
      <c r="AK552">
        <f>INDEX([1]age_tranches_5ans_nb_sex!$1:$1048576,MATCH('SectorStat-Age-Hommes'!$A552,[1]age_tranches_5ans_nb_sex!$A:$A,0),16)/5</f>
        <v>12.200000000120999</v>
      </c>
      <c r="AL552">
        <f>INDEX([1]age_tranches_5ans_nb_sex!$1:$1048576,MATCH('SectorStat-Age-Hommes'!$A552,[1]age_tranches_5ans_nb_sex!$A:$A,0),16)/5</f>
        <v>12.200000000120999</v>
      </c>
      <c r="AM552">
        <f>INDEX([1]age_tranches_5ans_nb_sex!$1:$1048576,MATCH('SectorStat-Age-Hommes'!$A552,[1]age_tranches_5ans_nb_sex!$A:$A,0),18)/5</f>
        <v>14.200000000119001</v>
      </c>
      <c r="AN552">
        <f>INDEX([1]age_tranches_5ans_nb_sex!$1:$1048576,MATCH('SectorStat-Age-Hommes'!$A552,[1]age_tranches_5ans_nb_sex!$A:$A,0),18)/5</f>
        <v>14.200000000119001</v>
      </c>
      <c r="AO552">
        <f>INDEX([1]age_tranches_5ans_nb_sex!$1:$1048576,MATCH('SectorStat-Age-Hommes'!$A552,[1]age_tranches_5ans_nb_sex!$A:$A,0),18)/5</f>
        <v>14.200000000119001</v>
      </c>
      <c r="AP552">
        <f>INDEX([1]age_tranches_5ans_nb_sex!$1:$1048576,MATCH('SectorStat-Age-Hommes'!$A552,[1]age_tranches_5ans_nb_sex!$A:$A,0),18)/5</f>
        <v>14.200000000119001</v>
      </c>
      <c r="AQ552">
        <f>INDEX([1]age_tranches_5ans_nb_sex!$1:$1048576,MATCH('SectorStat-Age-Hommes'!$A552,[1]age_tranches_5ans_nb_sex!$A:$A,0),18)/5</f>
        <v>14.200000000119001</v>
      </c>
      <c r="AR552">
        <f>INDEX([1]age_tranches_5ans_nb_sex!$1:$1048576,MATCH('SectorStat-Age-Hommes'!$A552,[1]age_tranches_5ans_nb_sex!$A:$A,0),20)/5</f>
        <v>12.600000000053999</v>
      </c>
      <c r="AS552">
        <f>INDEX([1]age_tranches_5ans_nb_sex!$1:$1048576,MATCH('SectorStat-Age-Hommes'!$A552,[1]age_tranches_5ans_nb_sex!$A:$A,0),20)/5</f>
        <v>12.600000000053999</v>
      </c>
      <c r="AT552">
        <f>INDEX([1]age_tranches_5ans_nb_sex!$1:$1048576,MATCH('SectorStat-Age-Hommes'!$A552,[1]age_tranches_5ans_nb_sex!$A:$A,0),20)/5</f>
        <v>12.600000000053999</v>
      </c>
      <c r="AU552">
        <f>INDEX([1]age_tranches_5ans_nb_sex!$1:$1048576,MATCH('SectorStat-Age-Hommes'!$A552,[1]age_tranches_5ans_nb_sex!$A:$A,0),20)/5</f>
        <v>12.600000000053999</v>
      </c>
      <c r="AV552">
        <f>INDEX([1]age_tranches_5ans_nb_sex!$1:$1048576,MATCH('SectorStat-Age-Hommes'!$A552,[1]age_tranches_5ans_nb_sex!$A:$A,0),20)/5</f>
        <v>12.600000000053999</v>
      </c>
      <c r="AW552">
        <f>INDEX([1]age_tranches_5ans_nb_sex!$1:$1048576,MATCH('SectorStat-Age-Hommes'!$A552,[1]age_tranches_5ans_nb_sex!$A:$A,0),22)/5</f>
        <v>10.399999999923001</v>
      </c>
      <c r="AX552">
        <f>INDEX([1]age_tranches_5ans_nb_sex!$1:$1048576,MATCH('SectorStat-Age-Hommes'!$A552,[1]age_tranches_5ans_nb_sex!$A:$A,0),22)/5</f>
        <v>10.399999999923001</v>
      </c>
      <c r="AY552">
        <f>INDEX([1]age_tranches_5ans_nb_sex!$1:$1048576,MATCH('SectorStat-Age-Hommes'!$A552,[1]age_tranches_5ans_nb_sex!$A:$A,0),22)/5</f>
        <v>10.399999999923001</v>
      </c>
      <c r="AZ552">
        <f>INDEX([1]age_tranches_5ans_nb_sex!$1:$1048576,MATCH('SectorStat-Age-Hommes'!$A552,[1]age_tranches_5ans_nb_sex!$A:$A,0),22)/5</f>
        <v>10.399999999923001</v>
      </c>
      <c r="BA552">
        <f>INDEX([1]age_tranches_5ans_nb_sex!$1:$1048576,MATCH('SectorStat-Age-Hommes'!$A552,[1]age_tranches_5ans_nb_sex!$A:$A,0),22)/5</f>
        <v>10.399999999923001</v>
      </c>
      <c r="BB552">
        <f>INDEX([1]age_tranches_5ans_nb_sex!$1:$1048576,MATCH('SectorStat-Age-Hommes'!$A552,[1]age_tranches_5ans_nb_sex!$A:$A,0),24)/5</f>
        <v>10.200000000123001</v>
      </c>
      <c r="BC552">
        <f>INDEX([1]age_tranches_5ans_nb_sex!$1:$1048576,MATCH('SectorStat-Age-Hommes'!$A552,[1]age_tranches_5ans_nb_sex!$A:$A,0),24)/5</f>
        <v>10.200000000123001</v>
      </c>
      <c r="BD552">
        <f>INDEX([1]age_tranches_5ans_nb_sex!$1:$1048576,MATCH('SectorStat-Age-Hommes'!$A552,[1]age_tranches_5ans_nb_sex!$A:$A,0),24)/5</f>
        <v>10.200000000123001</v>
      </c>
      <c r="BE552">
        <f>INDEX([1]age_tranches_5ans_nb_sex!$1:$1048576,MATCH('SectorStat-Age-Hommes'!$A552,[1]age_tranches_5ans_nb_sex!$A:$A,0),24)/5</f>
        <v>10.200000000123001</v>
      </c>
      <c r="BF552">
        <f>INDEX([1]age_tranches_5ans_nb_sex!$1:$1048576,MATCH('SectorStat-Age-Hommes'!$A552,[1]age_tranches_5ans_nb_sex!$A:$A,0),24)/5</f>
        <v>10.200000000123001</v>
      </c>
      <c r="BG552">
        <f>INDEX([1]age_tranches_5ans_nb_sex!$1:$1048576,MATCH('SectorStat-Age-Hommes'!$A552,[1]age_tranches_5ans_nb_sex!$A:$A,0),26)/5</f>
        <v>10.399999999923001</v>
      </c>
      <c r="BH552">
        <f>INDEX([1]age_tranches_5ans_nb_sex!$1:$1048576,MATCH('SectorStat-Age-Hommes'!$A552,[1]age_tranches_5ans_nb_sex!$A:$A,0),26)/5</f>
        <v>10.399999999923001</v>
      </c>
      <c r="BI552">
        <f>INDEX([1]age_tranches_5ans_nb_sex!$1:$1048576,MATCH('SectorStat-Age-Hommes'!$A552,[1]age_tranches_5ans_nb_sex!$A:$A,0),26)/5</f>
        <v>10.399999999923001</v>
      </c>
      <c r="BJ552">
        <f>INDEX([1]age_tranches_5ans_nb_sex!$1:$1048576,MATCH('SectorStat-Age-Hommes'!$A552,[1]age_tranches_5ans_nb_sex!$A:$A,0),26)/5</f>
        <v>10.399999999923001</v>
      </c>
      <c r="BK552">
        <f>INDEX([1]age_tranches_5ans_nb_sex!$1:$1048576,MATCH('SectorStat-Age-Hommes'!$A552,[1]age_tranches_5ans_nb_sex!$A:$A,0),26)/5</f>
        <v>10.399999999923001</v>
      </c>
      <c r="BL552">
        <f>INDEX([1]age_tranches_5ans_nb_sex!$1:$1048576,MATCH('SectorStat-Age-Hommes'!$A552,[1]age_tranches_5ans_nb_sex!$A:$A,0),28)/5</f>
        <v>6.7999999998600007</v>
      </c>
      <c r="BM552">
        <f>INDEX([1]age_tranches_5ans_nb_sex!$1:$1048576,MATCH('SectorStat-Age-Hommes'!$A552,[1]age_tranches_5ans_nb_sex!$A:$A,0),28)/5</f>
        <v>6.7999999998600007</v>
      </c>
      <c r="BN552">
        <f>INDEX([1]age_tranches_5ans_nb_sex!$1:$1048576,MATCH('SectorStat-Age-Hommes'!$A552,[1]age_tranches_5ans_nb_sex!$A:$A,0),28)/5</f>
        <v>6.7999999998600007</v>
      </c>
      <c r="BO552">
        <f>INDEX([1]age_tranches_5ans_nb_sex!$1:$1048576,MATCH('SectorStat-Age-Hommes'!$A552,[1]age_tranches_5ans_nb_sex!$A:$A,0),28)/5</f>
        <v>6.7999999998600007</v>
      </c>
      <c r="BP552">
        <f>INDEX([1]age_tranches_5ans_nb_sex!$1:$1048576,MATCH('SectorStat-Age-Hommes'!$A552,[1]age_tranches_5ans_nb_sex!$A:$A,0),28)/5</f>
        <v>6.7999999998600007</v>
      </c>
      <c r="BQ552">
        <f>INDEX([1]age_tranches_5ans_nb_sex!$1:$1048576,MATCH('SectorStat-Age-Hommes'!$A552,[1]age_tranches_5ans_nb_sex!$A:$A,0),30)/5</f>
        <v>4.7999999998620009</v>
      </c>
      <c r="BR552">
        <f>INDEX([1]age_tranches_5ans_nb_sex!$1:$1048576,MATCH('SectorStat-Age-Hommes'!$A552,[1]age_tranches_5ans_nb_sex!$A:$A,0),30)/5</f>
        <v>4.7999999998620009</v>
      </c>
      <c r="BS552">
        <f>INDEX([1]age_tranches_5ans_nb_sex!$1:$1048576,MATCH('SectorStat-Age-Hommes'!$A552,[1]age_tranches_5ans_nb_sex!$A:$A,0),30)/5</f>
        <v>4.7999999998620009</v>
      </c>
      <c r="BT552">
        <f>INDEX([1]age_tranches_5ans_nb_sex!$1:$1048576,MATCH('SectorStat-Age-Hommes'!$A552,[1]age_tranches_5ans_nb_sex!$A:$A,0),30)/5</f>
        <v>4.7999999998620009</v>
      </c>
      <c r="BU552">
        <f>INDEX([1]age_tranches_5ans_nb_sex!$1:$1048576,MATCH('SectorStat-Age-Hommes'!$A552,[1]age_tranches_5ans_nb_sex!$A:$A,0),30)/5</f>
        <v>4.7999999998620009</v>
      </c>
      <c r="BV552">
        <f>INDEX([1]age_tranches_5ans_nb_sex!$1:$1048576,MATCH('SectorStat-Age-Hommes'!$A552,[1]age_tranches_5ans_nb_sex!$A:$A,0),32)/5</f>
        <v>2.6000000000640004</v>
      </c>
      <c r="BW552">
        <f>INDEX([1]age_tranches_5ans_nb_sex!$1:$1048576,MATCH('SectorStat-Age-Hommes'!$A552,[1]age_tranches_5ans_nb_sex!$A:$A,0),32)/5</f>
        <v>2.6000000000640004</v>
      </c>
      <c r="BX552">
        <f>INDEX([1]age_tranches_5ans_nb_sex!$1:$1048576,MATCH('SectorStat-Age-Hommes'!$A552,[1]age_tranches_5ans_nb_sex!$A:$A,0),32)/5</f>
        <v>2.6000000000640004</v>
      </c>
      <c r="BY552">
        <f>INDEX([1]age_tranches_5ans_nb_sex!$1:$1048576,MATCH('SectorStat-Age-Hommes'!$A552,[1]age_tranches_5ans_nb_sex!$A:$A,0),32)/5</f>
        <v>2.6000000000640004</v>
      </c>
      <c r="BZ552">
        <f>INDEX([1]age_tranches_5ans_nb_sex!$1:$1048576,MATCH('SectorStat-Age-Hommes'!$A552,[1]age_tranches_5ans_nb_sex!$A:$A,0),32)/5</f>
        <v>2.6000000000640004</v>
      </c>
      <c r="CA552">
        <f>INDEX([1]age_tranches_5ans_nb_sex!$1:$1048576,MATCH('SectorStat-Age-Hommes'!$A552,[1]age_tranches_5ans_nb_sex!$A:$A,0),34)/5</f>
        <v>1.9999999999980003</v>
      </c>
      <c r="CB552">
        <f>INDEX([1]age_tranches_5ans_nb_sex!$1:$1048576,MATCH('SectorStat-Age-Hommes'!$A552,[1]age_tranches_5ans_nb_sex!$A:$A,0),34)/5</f>
        <v>1.9999999999980003</v>
      </c>
      <c r="CC552">
        <f>INDEX([1]age_tranches_5ans_nb_sex!$1:$1048576,MATCH('SectorStat-Age-Hommes'!$A552,[1]age_tranches_5ans_nb_sex!$A:$A,0),34)/5</f>
        <v>1.9999999999980003</v>
      </c>
      <c r="CD552">
        <f>INDEX([1]age_tranches_5ans_nb_sex!$1:$1048576,MATCH('SectorStat-Age-Hommes'!$A552,[1]age_tranches_5ans_nb_sex!$A:$A,0),34)/5</f>
        <v>1.9999999999980003</v>
      </c>
      <c r="CE552">
        <f>INDEX([1]age_tranches_5ans_nb_sex!$1:$1048576,MATCH('SectorStat-Age-Hommes'!$A552,[1]age_tranches_5ans_nb_sex!$A:$A,0),34)/5</f>
        <v>1.9999999999980003</v>
      </c>
      <c r="CF552">
        <f>INDEX([1]age_tranches_5ans_nb_sex!$1:$1048576,MATCH('SectorStat-Age-Hommes'!$A552,[1]age_tranches_5ans_nb_sex!$A:$A,0),36)/5</f>
        <v>2.3999999999310004</v>
      </c>
      <c r="CG552">
        <f>INDEX([1]age_tranches_5ans_nb_sex!$1:$1048576,MATCH('SectorStat-Age-Hommes'!$A552,[1]age_tranches_5ans_nb_sex!$A:$A,0),36)/5</f>
        <v>2.3999999999310004</v>
      </c>
      <c r="CH552">
        <f>INDEX([1]age_tranches_5ans_nb_sex!$1:$1048576,MATCH('SectorStat-Age-Hommes'!$A552,[1]age_tranches_5ans_nb_sex!$A:$A,0),36)/5</f>
        <v>2.3999999999310004</v>
      </c>
      <c r="CI552">
        <f>INDEX([1]age_tranches_5ans_nb_sex!$1:$1048576,MATCH('SectorStat-Age-Hommes'!$A552,[1]age_tranches_5ans_nb_sex!$A:$A,0),36)/5</f>
        <v>2.3999999999310004</v>
      </c>
      <c r="CJ552">
        <f>INDEX([1]age_tranches_5ans_nb_sex!$1:$1048576,MATCH('SectorStat-Age-Hommes'!$A552,[1]age_tranches_5ans_nb_sex!$A:$A,0),36)/5</f>
        <v>2.3999999999310004</v>
      </c>
      <c r="CK552">
        <f>INDEX([1]age_tranches_5ans_nb_sex!$1:$1048576,MATCH('SectorStat-Age-Hommes'!$A552,[1]age_tranches_5ans_nb_sex!$A:$A,0),38)/5</f>
        <v>0.79999999986600012</v>
      </c>
      <c r="CL552">
        <f>INDEX([1]age_tranches_5ans_nb_sex!$1:$1048576,MATCH('SectorStat-Age-Hommes'!$A552,[1]age_tranches_5ans_nb_sex!$A:$A,0),38)/5</f>
        <v>0.79999999986600012</v>
      </c>
      <c r="CM552">
        <f>INDEX([1]age_tranches_5ans_nb_sex!$1:$1048576,MATCH('SectorStat-Age-Hommes'!$A552,[1]age_tranches_5ans_nb_sex!$A:$A,0),38)/5</f>
        <v>0.79999999986600012</v>
      </c>
      <c r="CN552">
        <f>INDEX([1]age_tranches_5ans_nb_sex!$1:$1048576,MATCH('SectorStat-Age-Hommes'!$A552,[1]age_tranches_5ans_nb_sex!$A:$A,0),38)/5</f>
        <v>0.79999999986600012</v>
      </c>
      <c r="CO552">
        <f>INDEX([1]age_tranches_5ans_nb_sex!$1:$1048576,MATCH('SectorStat-Age-Hommes'!$A552,[1]age_tranches_5ans_nb_sex!$A:$A,0),38)/5</f>
        <v>0.79999999986600012</v>
      </c>
      <c r="CP552" s="2">
        <f>INDEX([1]age_tranches_5ans_nb_sex!$1:$1048576,MATCH('SectorStat-Age-Hommes'!$A552,[1]age_tranches_5ans_nb_sex!$A:$A,0),40)/5</f>
        <v>0.20000000013299996</v>
      </c>
      <c r="CQ552" s="2">
        <f>INDEX([1]age_tranches_5ans_nb_sex!$1:$1048576,MATCH('SectorStat-Age-Hommes'!$A552,[1]age_tranches_5ans_nb_sex!$A:$A,0),40)/5</f>
        <v>0.20000000013299996</v>
      </c>
      <c r="CR552" s="2">
        <f>INDEX([1]age_tranches_5ans_nb_sex!$1:$1048576,MATCH('SectorStat-Age-Hommes'!$A552,[1]age_tranches_5ans_nb_sex!$A:$A,0),40)/5</f>
        <v>0.20000000013299996</v>
      </c>
      <c r="CS552" s="2">
        <f>INDEX([1]age_tranches_5ans_nb_sex!$1:$1048576,MATCH('SectorStat-Age-Hommes'!$A552,[1]age_tranches_5ans_nb_sex!$A:$A,0),40)/5</f>
        <v>0.20000000013299996</v>
      </c>
      <c r="CT552" s="2">
        <f>INDEX([1]age_tranches_5ans_nb_sex!$1:$1048576,MATCH('SectorStat-Age-Hommes'!$A552,[1]age_tranches_5ans_nb_sex!$A:$A,0),40)/5</f>
        <v>0.20000000013299996</v>
      </c>
      <c r="CZ552" s="3"/>
      <c r="DA552" s="3"/>
      <c r="DB552" s="3"/>
      <c r="DC552" s="3"/>
      <c r="DD552" s="3"/>
    </row>
    <row r="553" spans="1:108" x14ac:dyDescent="0.35">
      <c r="A553" s="1" t="s">
        <v>1087</v>
      </c>
      <c r="B553" s="1" t="s">
        <v>1088</v>
      </c>
      <c r="C553" t="str">
        <f>INDEX([1]SectorStat!$1:$1048576,MATCH('[1]Distribution ages'!$A553,[1]SectorStat!$B:$B,0),4)</f>
        <v>Schaerbeek</v>
      </c>
      <c r="D553">
        <f>INDEX([1]age_tranches_5ans_nb_sex!$1:$1048576,MATCH('SectorStat-Age-Hommes'!$A553,[1]age_tranches_5ans_nb_sex!$A:$A,0),4)/5</f>
        <v>70.999999999530004</v>
      </c>
      <c r="E553">
        <f>INDEX([1]age_tranches_5ans_nb_sex!$1:$1048576,MATCH('SectorStat-Age-Hommes'!$A553,[1]age_tranches_5ans_nb_sex!$A:$A,0),4)/5</f>
        <v>70.999999999530004</v>
      </c>
      <c r="F553">
        <f>INDEX([1]age_tranches_5ans_nb_sex!$1:$1048576,MATCH('SectorStat-Age-Hommes'!$A553,[1]age_tranches_5ans_nb_sex!$A:$A,0),4)/5</f>
        <v>70.999999999530004</v>
      </c>
      <c r="G553">
        <f>INDEX([1]age_tranches_5ans_nb_sex!$1:$1048576,MATCH('SectorStat-Age-Hommes'!$A553,[1]age_tranches_5ans_nb_sex!$A:$A,0),4)/5</f>
        <v>70.999999999530004</v>
      </c>
      <c r="H553">
        <f>INDEX([1]age_tranches_5ans_nb_sex!$1:$1048576,MATCH('SectorStat-Age-Hommes'!$A553,[1]age_tranches_5ans_nb_sex!$A:$A,0),4)/5</f>
        <v>70.999999999530004</v>
      </c>
      <c r="I553">
        <f>INDEX([1]age_tranches_5ans_nb_sex!$1:$1048576,MATCH('SectorStat-Age-Hommes'!$A553,[1]age_tranches_5ans_nb_sex!$A:$A,0),6)/5</f>
        <v>64.399999999935005</v>
      </c>
      <c r="J553">
        <f>INDEX([1]age_tranches_5ans_nb_sex!$1:$1048576,MATCH('SectorStat-Age-Hommes'!$A553,[1]age_tranches_5ans_nb_sex!$A:$A,0),6)/5</f>
        <v>64.399999999935005</v>
      </c>
      <c r="K553">
        <f>INDEX([1]age_tranches_5ans_nb_sex!$1:$1048576,MATCH('SectorStat-Age-Hommes'!$A553,[1]age_tranches_5ans_nb_sex!$A:$A,0),6)/5</f>
        <v>64.399999999935005</v>
      </c>
      <c r="L553">
        <f>INDEX([1]age_tranches_5ans_nb_sex!$1:$1048576,MATCH('SectorStat-Age-Hommes'!$A553,[1]age_tranches_5ans_nb_sex!$A:$A,0),6)/5</f>
        <v>64.399999999935005</v>
      </c>
      <c r="M553">
        <f>INDEX([1]age_tranches_5ans_nb_sex!$1:$1048576,MATCH('SectorStat-Age-Hommes'!$A553,[1]age_tranches_5ans_nb_sex!$A:$A,0),6)/5</f>
        <v>64.399999999935005</v>
      </c>
      <c r="N553">
        <f>INDEX([1]age_tranches_5ans_nb_sex!$1:$1048576,MATCH('SectorStat-Age-Hommes'!$A553,[1]age_tranches_5ans_nb_sex!$A:$A,0),8)/5</f>
        <v>57.599999999894997</v>
      </c>
      <c r="O553">
        <f>INDEX([1]age_tranches_5ans_nb_sex!$1:$1048576,MATCH('SectorStat-Age-Hommes'!$A553,[1]age_tranches_5ans_nb_sex!$A:$A,0),8)/5</f>
        <v>57.599999999894997</v>
      </c>
      <c r="P553">
        <f>INDEX([1]age_tranches_5ans_nb_sex!$1:$1048576,MATCH('SectorStat-Age-Hommes'!$A553,[1]age_tranches_5ans_nb_sex!$A:$A,0),8)/5</f>
        <v>57.599999999894997</v>
      </c>
      <c r="Q553">
        <f>INDEX([1]age_tranches_5ans_nb_sex!$1:$1048576,MATCH('SectorStat-Age-Hommes'!$A553,[1]age_tranches_5ans_nb_sex!$A:$A,0),8)/5</f>
        <v>57.599999999894997</v>
      </c>
      <c r="R553">
        <f>INDEX([1]age_tranches_5ans_nb_sex!$1:$1048576,MATCH('SectorStat-Age-Hommes'!$A553,[1]age_tranches_5ans_nb_sex!$A:$A,0),8)/5</f>
        <v>57.599999999894997</v>
      </c>
      <c r="S553">
        <f>INDEX([1]age_tranches_5ans_nb_sex!$1:$1048576,MATCH('SectorStat-Age-Hommes'!$A553,[1]age_tranches_5ans_nb_sex!$A:$A,0),10)/5</f>
        <v>52.199999999951999</v>
      </c>
      <c r="T553">
        <f>INDEX([1]age_tranches_5ans_nb_sex!$1:$1048576,MATCH('SectorStat-Age-Hommes'!$A553,[1]age_tranches_5ans_nb_sex!$A:$A,0),10)/5</f>
        <v>52.199999999951999</v>
      </c>
      <c r="U553">
        <f>INDEX([1]age_tranches_5ans_nb_sex!$1:$1048576,MATCH('SectorStat-Age-Hommes'!$A553,[1]age_tranches_5ans_nb_sex!$A:$A,0),10)/5</f>
        <v>52.199999999951999</v>
      </c>
      <c r="V553">
        <f>INDEX([1]age_tranches_5ans_nb_sex!$1:$1048576,MATCH('SectorStat-Age-Hommes'!$A553,[1]age_tranches_5ans_nb_sex!$A:$A,0),10)/5</f>
        <v>52.199999999951999</v>
      </c>
      <c r="W553">
        <f>INDEX([1]age_tranches_5ans_nb_sex!$1:$1048576,MATCH('SectorStat-Age-Hommes'!$A553,[1]age_tranches_5ans_nb_sex!$A:$A,0),10)/5</f>
        <v>52.199999999951999</v>
      </c>
      <c r="X553">
        <f>INDEX([1]age_tranches_5ans_nb_sex!$1:$1048576,MATCH('SectorStat-Age-Hommes'!$A553,[1]age_tranches_5ans_nb_sex!$A:$A,0),10)/5</f>
        <v>52.199999999951999</v>
      </c>
      <c r="Y553">
        <f>INDEX([1]age_tranches_5ans_nb_sex!$1:$1048576,MATCH('SectorStat-Age-Hommes'!$A553,[1]age_tranches_5ans_nb_sex!$A:$A,0),12)/5</f>
        <v>50.400000000474002</v>
      </c>
      <c r="Z553">
        <f>INDEX([1]age_tranches_5ans_nb_sex!$1:$1048576,MATCH('SectorStat-Age-Hommes'!$A553,[1]age_tranches_5ans_nb_sex!$A:$A,0),12)/5</f>
        <v>50.400000000474002</v>
      </c>
      <c r="AA553">
        <f>INDEX([1]age_tranches_5ans_nb_sex!$1:$1048576,MATCH('SectorStat-Age-Hommes'!$A553,[1]age_tranches_5ans_nb_sex!$A:$A,0),12)/5</f>
        <v>50.400000000474002</v>
      </c>
      <c r="AB553">
        <f>INDEX([1]age_tranches_5ans_nb_sex!$1:$1048576,MATCH('SectorStat-Age-Hommes'!$A553,[1]age_tranches_5ans_nb_sex!$A:$A,0),12)/5</f>
        <v>50.400000000474002</v>
      </c>
      <c r="AC553">
        <f>INDEX([1]age_tranches_5ans_nb_sex!$1:$1048576,MATCH('SectorStat-Age-Hommes'!$A553,[1]age_tranches_5ans_nb_sex!$A:$A,0),14)/5</f>
        <v>50.599999999410002</v>
      </c>
      <c r="AD553">
        <f>INDEX([1]age_tranches_5ans_nb_sex!$1:$1048576,MATCH('SectorStat-Age-Hommes'!$A553,[1]age_tranches_5ans_nb_sex!$A:$A,0),14)/5</f>
        <v>50.599999999410002</v>
      </c>
      <c r="AE553">
        <f>INDEX([1]age_tranches_5ans_nb_sex!$1:$1048576,MATCH('SectorStat-Age-Hommes'!$A553,[1]age_tranches_5ans_nb_sex!$A:$A,0),14)/5</f>
        <v>50.599999999410002</v>
      </c>
      <c r="AF553">
        <f>INDEX([1]age_tranches_5ans_nb_sex!$1:$1048576,MATCH('SectorStat-Age-Hommes'!$A553,[1]age_tranches_5ans_nb_sex!$A:$A,0),14)/5</f>
        <v>50.599999999410002</v>
      </c>
      <c r="AG553">
        <f>INDEX([1]age_tranches_5ans_nb_sex!$1:$1048576,MATCH('SectorStat-Age-Hommes'!$A553,[1]age_tranches_5ans_nb_sex!$A:$A,0),14)/5</f>
        <v>50.599999999410002</v>
      </c>
      <c r="AH553">
        <f>INDEX([1]age_tranches_5ans_nb_sex!$1:$1048576,MATCH('SectorStat-Age-Hommes'!$A553,[1]age_tranches_5ans_nb_sex!$A:$A,0),16)/5</f>
        <v>63.400000000728006</v>
      </c>
      <c r="AI553">
        <f>INDEX([1]age_tranches_5ans_nb_sex!$1:$1048576,MATCH('SectorStat-Age-Hommes'!$A553,[1]age_tranches_5ans_nb_sex!$A:$A,0),16)/5</f>
        <v>63.400000000728006</v>
      </c>
      <c r="AJ553">
        <f>INDEX([1]age_tranches_5ans_nb_sex!$1:$1048576,MATCH('SectorStat-Age-Hommes'!$A553,[1]age_tranches_5ans_nb_sex!$A:$A,0),16)/5</f>
        <v>63.400000000728006</v>
      </c>
      <c r="AK553">
        <f>INDEX([1]age_tranches_5ans_nb_sex!$1:$1048576,MATCH('SectorStat-Age-Hommes'!$A553,[1]age_tranches_5ans_nb_sex!$A:$A,0),16)/5</f>
        <v>63.400000000728006</v>
      </c>
      <c r="AL553">
        <f>INDEX([1]age_tranches_5ans_nb_sex!$1:$1048576,MATCH('SectorStat-Age-Hommes'!$A553,[1]age_tranches_5ans_nb_sex!$A:$A,0),16)/5</f>
        <v>63.400000000728006</v>
      </c>
      <c r="AM553">
        <f>INDEX([1]age_tranches_5ans_nb_sex!$1:$1048576,MATCH('SectorStat-Age-Hommes'!$A553,[1]age_tranches_5ans_nb_sex!$A:$A,0),18)/5</f>
        <v>65.400000000651005</v>
      </c>
      <c r="AN553">
        <f>INDEX([1]age_tranches_5ans_nb_sex!$1:$1048576,MATCH('SectorStat-Age-Hommes'!$A553,[1]age_tranches_5ans_nb_sex!$A:$A,0),18)/5</f>
        <v>65.400000000651005</v>
      </c>
      <c r="AO553">
        <f>INDEX([1]age_tranches_5ans_nb_sex!$1:$1048576,MATCH('SectorStat-Age-Hommes'!$A553,[1]age_tranches_5ans_nb_sex!$A:$A,0),18)/5</f>
        <v>65.400000000651005</v>
      </c>
      <c r="AP553">
        <f>INDEX([1]age_tranches_5ans_nb_sex!$1:$1048576,MATCH('SectorStat-Age-Hommes'!$A553,[1]age_tranches_5ans_nb_sex!$A:$A,0),18)/5</f>
        <v>65.400000000651005</v>
      </c>
      <c r="AQ553">
        <f>INDEX([1]age_tranches_5ans_nb_sex!$1:$1048576,MATCH('SectorStat-Age-Hommes'!$A553,[1]age_tranches_5ans_nb_sex!$A:$A,0),18)/5</f>
        <v>65.400000000651005</v>
      </c>
      <c r="AR553">
        <f>INDEX([1]age_tranches_5ans_nb_sex!$1:$1048576,MATCH('SectorStat-Age-Hommes'!$A553,[1]age_tranches_5ans_nb_sex!$A:$A,0),20)/5</f>
        <v>67.599999999510004</v>
      </c>
      <c r="AS553">
        <f>INDEX([1]age_tranches_5ans_nb_sex!$1:$1048576,MATCH('SectorStat-Age-Hommes'!$A553,[1]age_tranches_5ans_nb_sex!$A:$A,0),20)/5</f>
        <v>67.599999999510004</v>
      </c>
      <c r="AT553">
        <f>INDEX([1]age_tranches_5ans_nb_sex!$1:$1048576,MATCH('SectorStat-Age-Hommes'!$A553,[1]age_tranches_5ans_nb_sex!$A:$A,0),20)/5</f>
        <v>67.599999999510004</v>
      </c>
      <c r="AU553">
        <f>INDEX([1]age_tranches_5ans_nb_sex!$1:$1048576,MATCH('SectorStat-Age-Hommes'!$A553,[1]age_tranches_5ans_nb_sex!$A:$A,0),20)/5</f>
        <v>67.599999999510004</v>
      </c>
      <c r="AV553">
        <f>INDEX([1]age_tranches_5ans_nb_sex!$1:$1048576,MATCH('SectorStat-Age-Hommes'!$A553,[1]age_tranches_5ans_nb_sex!$A:$A,0),20)/5</f>
        <v>67.599999999510004</v>
      </c>
      <c r="AW553">
        <f>INDEX([1]age_tranches_5ans_nb_sex!$1:$1048576,MATCH('SectorStat-Age-Hommes'!$A553,[1]age_tranches_5ans_nb_sex!$A:$A,0),22)/5</f>
        <v>58.999999999992006</v>
      </c>
      <c r="AX553">
        <f>INDEX([1]age_tranches_5ans_nb_sex!$1:$1048576,MATCH('SectorStat-Age-Hommes'!$A553,[1]age_tranches_5ans_nb_sex!$A:$A,0),22)/5</f>
        <v>58.999999999992006</v>
      </c>
      <c r="AY553">
        <f>INDEX([1]age_tranches_5ans_nb_sex!$1:$1048576,MATCH('SectorStat-Age-Hommes'!$A553,[1]age_tranches_5ans_nb_sex!$A:$A,0),22)/5</f>
        <v>58.999999999992006</v>
      </c>
      <c r="AZ553">
        <f>INDEX([1]age_tranches_5ans_nb_sex!$1:$1048576,MATCH('SectorStat-Age-Hommes'!$A553,[1]age_tranches_5ans_nb_sex!$A:$A,0),22)/5</f>
        <v>58.999999999992006</v>
      </c>
      <c r="BA553">
        <f>INDEX([1]age_tranches_5ans_nb_sex!$1:$1048576,MATCH('SectorStat-Age-Hommes'!$A553,[1]age_tranches_5ans_nb_sex!$A:$A,0),22)/5</f>
        <v>58.999999999992006</v>
      </c>
      <c r="BB553">
        <f>INDEX([1]age_tranches_5ans_nb_sex!$1:$1048576,MATCH('SectorStat-Age-Hommes'!$A553,[1]age_tranches_5ans_nb_sex!$A:$A,0),24)/5</f>
        <v>39.799999999523997</v>
      </c>
      <c r="BC553">
        <f>INDEX([1]age_tranches_5ans_nb_sex!$1:$1048576,MATCH('SectorStat-Age-Hommes'!$A553,[1]age_tranches_5ans_nb_sex!$A:$A,0),24)/5</f>
        <v>39.799999999523997</v>
      </c>
      <c r="BD553">
        <f>INDEX([1]age_tranches_5ans_nb_sex!$1:$1048576,MATCH('SectorStat-Age-Hommes'!$A553,[1]age_tranches_5ans_nb_sex!$A:$A,0),24)/5</f>
        <v>39.799999999523997</v>
      </c>
      <c r="BE553">
        <f>INDEX([1]age_tranches_5ans_nb_sex!$1:$1048576,MATCH('SectorStat-Age-Hommes'!$A553,[1]age_tranches_5ans_nb_sex!$A:$A,0),24)/5</f>
        <v>39.799999999523997</v>
      </c>
      <c r="BF553">
        <f>INDEX([1]age_tranches_5ans_nb_sex!$1:$1048576,MATCH('SectorStat-Age-Hommes'!$A553,[1]age_tranches_5ans_nb_sex!$A:$A,0),24)/5</f>
        <v>39.799999999523997</v>
      </c>
      <c r="BG553">
        <f>INDEX([1]age_tranches_5ans_nb_sex!$1:$1048576,MATCH('SectorStat-Age-Hommes'!$A553,[1]age_tranches_5ans_nb_sex!$A:$A,0),26)/5</f>
        <v>36.800000000394</v>
      </c>
      <c r="BH553">
        <f>INDEX([1]age_tranches_5ans_nb_sex!$1:$1048576,MATCH('SectorStat-Age-Hommes'!$A553,[1]age_tranches_5ans_nb_sex!$A:$A,0),26)/5</f>
        <v>36.800000000394</v>
      </c>
      <c r="BI553">
        <f>INDEX([1]age_tranches_5ans_nb_sex!$1:$1048576,MATCH('SectorStat-Age-Hommes'!$A553,[1]age_tranches_5ans_nb_sex!$A:$A,0),26)/5</f>
        <v>36.800000000394</v>
      </c>
      <c r="BJ553">
        <f>INDEX([1]age_tranches_5ans_nb_sex!$1:$1048576,MATCH('SectorStat-Age-Hommes'!$A553,[1]age_tranches_5ans_nb_sex!$A:$A,0),26)/5</f>
        <v>36.800000000394</v>
      </c>
      <c r="BK553">
        <f>INDEX([1]age_tranches_5ans_nb_sex!$1:$1048576,MATCH('SectorStat-Age-Hommes'!$A553,[1]age_tranches_5ans_nb_sex!$A:$A,0),26)/5</f>
        <v>36.800000000394</v>
      </c>
      <c r="BL553">
        <f>INDEX([1]age_tranches_5ans_nb_sex!$1:$1048576,MATCH('SectorStat-Age-Hommes'!$A553,[1]age_tranches_5ans_nb_sex!$A:$A,0),28)/5</f>
        <v>32.000000000276998</v>
      </c>
      <c r="BM553">
        <f>INDEX([1]age_tranches_5ans_nb_sex!$1:$1048576,MATCH('SectorStat-Age-Hommes'!$A553,[1]age_tranches_5ans_nb_sex!$A:$A,0),28)/5</f>
        <v>32.000000000276998</v>
      </c>
      <c r="BN553">
        <f>INDEX([1]age_tranches_5ans_nb_sex!$1:$1048576,MATCH('SectorStat-Age-Hommes'!$A553,[1]age_tranches_5ans_nb_sex!$A:$A,0),28)/5</f>
        <v>32.000000000276998</v>
      </c>
      <c r="BO553">
        <f>INDEX([1]age_tranches_5ans_nb_sex!$1:$1048576,MATCH('SectorStat-Age-Hommes'!$A553,[1]age_tranches_5ans_nb_sex!$A:$A,0),28)/5</f>
        <v>32.000000000276998</v>
      </c>
      <c r="BP553">
        <f>INDEX([1]age_tranches_5ans_nb_sex!$1:$1048576,MATCH('SectorStat-Age-Hommes'!$A553,[1]age_tranches_5ans_nb_sex!$A:$A,0),28)/5</f>
        <v>32.000000000276998</v>
      </c>
      <c r="BQ553">
        <f>INDEX([1]age_tranches_5ans_nb_sex!$1:$1048576,MATCH('SectorStat-Age-Hommes'!$A553,[1]age_tranches_5ans_nb_sex!$A:$A,0),30)/5</f>
        <v>21.399999999327001</v>
      </c>
      <c r="BR553">
        <f>INDEX([1]age_tranches_5ans_nb_sex!$1:$1048576,MATCH('SectorStat-Age-Hommes'!$A553,[1]age_tranches_5ans_nb_sex!$A:$A,0),30)/5</f>
        <v>21.399999999327001</v>
      </c>
      <c r="BS553">
        <f>INDEX([1]age_tranches_5ans_nb_sex!$1:$1048576,MATCH('SectorStat-Age-Hommes'!$A553,[1]age_tranches_5ans_nb_sex!$A:$A,0),30)/5</f>
        <v>21.399999999327001</v>
      </c>
      <c r="BT553">
        <f>INDEX([1]age_tranches_5ans_nb_sex!$1:$1048576,MATCH('SectorStat-Age-Hommes'!$A553,[1]age_tranches_5ans_nb_sex!$A:$A,0),30)/5</f>
        <v>21.399999999327001</v>
      </c>
      <c r="BU553">
        <f>INDEX([1]age_tranches_5ans_nb_sex!$1:$1048576,MATCH('SectorStat-Age-Hommes'!$A553,[1]age_tranches_5ans_nb_sex!$A:$A,0),30)/5</f>
        <v>21.399999999327001</v>
      </c>
      <c r="BV553">
        <f>INDEX([1]age_tranches_5ans_nb_sex!$1:$1048576,MATCH('SectorStat-Age-Hommes'!$A553,[1]age_tranches_5ans_nb_sex!$A:$A,0),32)/5</f>
        <v>15.399999999558</v>
      </c>
      <c r="BW553">
        <f>INDEX([1]age_tranches_5ans_nb_sex!$1:$1048576,MATCH('SectorStat-Age-Hommes'!$A553,[1]age_tranches_5ans_nb_sex!$A:$A,0),32)/5</f>
        <v>15.399999999558</v>
      </c>
      <c r="BX553">
        <f>INDEX([1]age_tranches_5ans_nb_sex!$1:$1048576,MATCH('SectorStat-Age-Hommes'!$A553,[1]age_tranches_5ans_nb_sex!$A:$A,0),32)/5</f>
        <v>15.399999999558</v>
      </c>
      <c r="BY553">
        <f>INDEX([1]age_tranches_5ans_nb_sex!$1:$1048576,MATCH('SectorStat-Age-Hommes'!$A553,[1]age_tranches_5ans_nb_sex!$A:$A,0),32)/5</f>
        <v>15.399999999558</v>
      </c>
      <c r="BZ553">
        <f>INDEX([1]age_tranches_5ans_nb_sex!$1:$1048576,MATCH('SectorStat-Age-Hommes'!$A553,[1]age_tranches_5ans_nb_sex!$A:$A,0),32)/5</f>
        <v>15.399999999558</v>
      </c>
      <c r="CA553">
        <f>INDEX([1]age_tranches_5ans_nb_sex!$1:$1048576,MATCH('SectorStat-Age-Hommes'!$A553,[1]age_tranches_5ans_nb_sex!$A:$A,0),34)/5</f>
        <v>11.800000000602001</v>
      </c>
      <c r="CB553">
        <f>INDEX([1]age_tranches_5ans_nb_sex!$1:$1048576,MATCH('SectorStat-Age-Hommes'!$A553,[1]age_tranches_5ans_nb_sex!$A:$A,0),34)/5</f>
        <v>11.800000000602001</v>
      </c>
      <c r="CC553">
        <f>INDEX([1]age_tranches_5ans_nb_sex!$1:$1048576,MATCH('SectorStat-Age-Hommes'!$A553,[1]age_tranches_5ans_nb_sex!$A:$A,0),34)/5</f>
        <v>11.800000000602001</v>
      </c>
      <c r="CD553">
        <f>INDEX([1]age_tranches_5ans_nb_sex!$1:$1048576,MATCH('SectorStat-Age-Hommes'!$A553,[1]age_tranches_5ans_nb_sex!$A:$A,0),34)/5</f>
        <v>11.800000000602001</v>
      </c>
      <c r="CE553">
        <f>INDEX([1]age_tranches_5ans_nb_sex!$1:$1048576,MATCH('SectorStat-Age-Hommes'!$A553,[1]age_tranches_5ans_nb_sex!$A:$A,0),34)/5</f>
        <v>11.800000000602001</v>
      </c>
      <c r="CF553">
        <f>INDEX([1]age_tranches_5ans_nb_sex!$1:$1048576,MATCH('SectorStat-Age-Hommes'!$A553,[1]age_tranches_5ans_nb_sex!$A:$A,0),36)/5</f>
        <v>9.8000000006790007</v>
      </c>
      <c r="CG553">
        <f>INDEX([1]age_tranches_5ans_nb_sex!$1:$1048576,MATCH('SectorStat-Age-Hommes'!$A553,[1]age_tranches_5ans_nb_sex!$A:$A,0),36)/5</f>
        <v>9.8000000006790007</v>
      </c>
      <c r="CH553">
        <f>INDEX([1]age_tranches_5ans_nb_sex!$1:$1048576,MATCH('SectorStat-Age-Hommes'!$A553,[1]age_tranches_5ans_nb_sex!$A:$A,0),36)/5</f>
        <v>9.8000000006790007</v>
      </c>
      <c r="CI553">
        <f>INDEX([1]age_tranches_5ans_nb_sex!$1:$1048576,MATCH('SectorStat-Age-Hommes'!$A553,[1]age_tranches_5ans_nb_sex!$A:$A,0),36)/5</f>
        <v>9.8000000006790007</v>
      </c>
      <c r="CJ553">
        <f>INDEX([1]age_tranches_5ans_nb_sex!$1:$1048576,MATCH('SectorStat-Age-Hommes'!$A553,[1]age_tranches_5ans_nb_sex!$A:$A,0),36)/5</f>
        <v>9.8000000006790007</v>
      </c>
      <c r="CK553">
        <f>INDEX([1]age_tranches_5ans_nb_sex!$1:$1048576,MATCH('SectorStat-Age-Hommes'!$A553,[1]age_tranches_5ans_nb_sex!$A:$A,0),38)/5</f>
        <v>2.8000000001940002</v>
      </c>
      <c r="CL553">
        <f>INDEX([1]age_tranches_5ans_nb_sex!$1:$1048576,MATCH('SectorStat-Age-Hommes'!$A553,[1]age_tranches_5ans_nb_sex!$A:$A,0),38)/5</f>
        <v>2.8000000001940002</v>
      </c>
      <c r="CM553">
        <f>INDEX([1]age_tranches_5ans_nb_sex!$1:$1048576,MATCH('SectorStat-Age-Hommes'!$A553,[1]age_tranches_5ans_nb_sex!$A:$A,0),38)/5</f>
        <v>2.8000000001940002</v>
      </c>
      <c r="CN553">
        <f>INDEX([1]age_tranches_5ans_nb_sex!$1:$1048576,MATCH('SectorStat-Age-Hommes'!$A553,[1]age_tranches_5ans_nb_sex!$A:$A,0),38)/5</f>
        <v>2.8000000001940002</v>
      </c>
      <c r="CO553">
        <f>INDEX([1]age_tranches_5ans_nb_sex!$1:$1048576,MATCH('SectorStat-Age-Hommes'!$A553,[1]age_tranches_5ans_nb_sex!$A:$A,0),38)/5</f>
        <v>2.8000000001940002</v>
      </c>
      <c r="CP553" s="2">
        <f>INDEX([1]age_tranches_5ans_nb_sex!$1:$1048576,MATCH('SectorStat-Age-Hommes'!$A553,[1]age_tranches_5ans_nb_sex!$A:$A,0),40)/5</f>
        <v>0.399999999381</v>
      </c>
      <c r="CQ553" s="2">
        <f>INDEX([1]age_tranches_5ans_nb_sex!$1:$1048576,MATCH('SectorStat-Age-Hommes'!$A553,[1]age_tranches_5ans_nb_sex!$A:$A,0),40)/5</f>
        <v>0.399999999381</v>
      </c>
      <c r="CR553" s="2">
        <f>INDEX([1]age_tranches_5ans_nb_sex!$1:$1048576,MATCH('SectorStat-Age-Hommes'!$A553,[1]age_tranches_5ans_nb_sex!$A:$A,0),40)/5</f>
        <v>0.399999999381</v>
      </c>
      <c r="CS553" s="2">
        <f>INDEX([1]age_tranches_5ans_nb_sex!$1:$1048576,MATCH('SectorStat-Age-Hommes'!$A553,[1]age_tranches_5ans_nb_sex!$A:$A,0),40)/5</f>
        <v>0.399999999381</v>
      </c>
      <c r="CT553" s="2">
        <f>INDEX([1]age_tranches_5ans_nb_sex!$1:$1048576,MATCH('SectorStat-Age-Hommes'!$A553,[1]age_tranches_5ans_nb_sex!$A:$A,0),40)/5</f>
        <v>0.399999999381</v>
      </c>
      <c r="CZ553" s="3"/>
      <c r="DA553" s="3"/>
      <c r="DB553" s="3"/>
      <c r="DC553" s="3"/>
      <c r="DD553" s="3"/>
    </row>
    <row r="554" spans="1:108" x14ac:dyDescent="0.35">
      <c r="A554" s="1" t="s">
        <v>1089</v>
      </c>
      <c r="B554" s="1" t="s">
        <v>1090</v>
      </c>
      <c r="C554" t="str">
        <f>INDEX([1]SectorStat!$1:$1048576,MATCH('[1]Distribution ages'!$A554,[1]SectorStat!$B:$B,0),4)</f>
        <v>Schaerbeek</v>
      </c>
      <c r="D554">
        <f>INDEX([1]age_tranches_5ans_nb_sex!$1:$1048576,MATCH('SectorStat-Age-Hommes'!$A554,[1]age_tranches_5ans_nb_sex!$A:$A,0),4)/5</f>
        <v>9.8000000000005976</v>
      </c>
      <c r="E554">
        <f>INDEX([1]age_tranches_5ans_nb_sex!$1:$1048576,MATCH('SectorStat-Age-Hommes'!$A554,[1]age_tranches_5ans_nb_sex!$A:$A,0),4)/5</f>
        <v>9.8000000000005976</v>
      </c>
      <c r="F554">
        <f>INDEX([1]age_tranches_5ans_nb_sex!$1:$1048576,MATCH('SectorStat-Age-Hommes'!$A554,[1]age_tranches_5ans_nb_sex!$A:$A,0),4)/5</f>
        <v>9.8000000000005976</v>
      </c>
      <c r="G554">
        <f>INDEX([1]age_tranches_5ans_nb_sex!$1:$1048576,MATCH('SectorStat-Age-Hommes'!$A554,[1]age_tranches_5ans_nb_sex!$A:$A,0),4)/5</f>
        <v>9.8000000000005976</v>
      </c>
      <c r="H554">
        <f>INDEX([1]age_tranches_5ans_nb_sex!$1:$1048576,MATCH('SectorStat-Age-Hommes'!$A554,[1]age_tranches_5ans_nb_sex!$A:$A,0),4)/5</f>
        <v>9.8000000000005976</v>
      </c>
      <c r="I554">
        <f>INDEX([1]age_tranches_5ans_nb_sex!$1:$1048576,MATCH('SectorStat-Age-Hommes'!$A554,[1]age_tranches_5ans_nb_sex!$A:$A,0),6)/5</f>
        <v>12.7999999999924</v>
      </c>
      <c r="J554">
        <f>INDEX([1]age_tranches_5ans_nb_sex!$1:$1048576,MATCH('SectorStat-Age-Hommes'!$A554,[1]age_tranches_5ans_nb_sex!$A:$A,0),6)/5</f>
        <v>12.7999999999924</v>
      </c>
      <c r="K554">
        <f>INDEX([1]age_tranches_5ans_nb_sex!$1:$1048576,MATCH('SectorStat-Age-Hommes'!$A554,[1]age_tranches_5ans_nb_sex!$A:$A,0),6)/5</f>
        <v>12.7999999999924</v>
      </c>
      <c r="L554">
        <f>INDEX([1]age_tranches_5ans_nb_sex!$1:$1048576,MATCH('SectorStat-Age-Hommes'!$A554,[1]age_tranches_5ans_nb_sex!$A:$A,0),6)/5</f>
        <v>12.7999999999924</v>
      </c>
      <c r="M554">
        <f>INDEX([1]age_tranches_5ans_nb_sex!$1:$1048576,MATCH('SectorStat-Age-Hommes'!$A554,[1]age_tranches_5ans_nb_sex!$A:$A,0),6)/5</f>
        <v>12.7999999999924</v>
      </c>
      <c r="N554">
        <f>INDEX([1]age_tranches_5ans_nb_sex!$1:$1048576,MATCH('SectorStat-Age-Hommes'!$A554,[1]age_tranches_5ans_nb_sex!$A:$A,0),8)/5</f>
        <v>5.9999999999835998</v>
      </c>
      <c r="O554">
        <f>INDEX([1]age_tranches_5ans_nb_sex!$1:$1048576,MATCH('SectorStat-Age-Hommes'!$A554,[1]age_tranches_5ans_nb_sex!$A:$A,0),8)/5</f>
        <v>5.9999999999835998</v>
      </c>
      <c r="P554">
        <f>INDEX([1]age_tranches_5ans_nb_sex!$1:$1048576,MATCH('SectorStat-Age-Hommes'!$A554,[1]age_tranches_5ans_nb_sex!$A:$A,0),8)/5</f>
        <v>5.9999999999835998</v>
      </c>
      <c r="Q554">
        <f>INDEX([1]age_tranches_5ans_nb_sex!$1:$1048576,MATCH('SectorStat-Age-Hommes'!$A554,[1]age_tranches_5ans_nb_sex!$A:$A,0),8)/5</f>
        <v>5.9999999999835998</v>
      </c>
      <c r="R554">
        <f>INDEX([1]age_tranches_5ans_nb_sex!$1:$1048576,MATCH('SectorStat-Age-Hommes'!$A554,[1]age_tranches_5ans_nb_sex!$A:$A,0),8)/5</f>
        <v>5.9999999999835998</v>
      </c>
      <c r="S554">
        <f>INDEX([1]age_tranches_5ans_nb_sex!$1:$1048576,MATCH('SectorStat-Age-Hommes'!$A554,[1]age_tranches_5ans_nb_sex!$A:$A,0),10)/5</f>
        <v>5.4000000000673998</v>
      </c>
      <c r="T554">
        <f>INDEX([1]age_tranches_5ans_nb_sex!$1:$1048576,MATCH('SectorStat-Age-Hommes'!$A554,[1]age_tranches_5ans_nb_sex!$A:$A,0),10)/5</f>
        <v>5.4000000000673998</v>
      </c>
      <c r="U554">
        <f>INDEX([1]age_tranches_5ans_nb_sex!$1:$1048576,MATCH('SectorStat-Age-Hommes'!$A554,[1]age_tranches_5ans_nb_sex!$A:$A,0),10)/5</f>
        <v>5.4000000000673998</v>
      </c>
      <c r="V554">
        <f>INDEX([1]age_tranches_5ans_nb_sex!$1:$1048576,MATCH('SectorStat-Age-Hommes'!$A554,[1]age_tranches_5ans_nb_sex!$A:$A,0),10)/5</f>
        <v>5.4000000000673998</v>
      </c>
      <c r="W554">
        <f>INDEX([1]age_tranches_5ans_nb_sex!$1:$1048576,MATCH('SectorStat-Age-Hommes'!$A554,[1]age_tranches_5ans_nb_sex!$A:$A,0),10)/5</f>
        <v>5.4000000000673998</v>
      </c>
      <c r="X554">
        <f>INDEX([1]age_tranches_5ans_nb_sex!$1:$1048576,MATCH('SectorStat-Age-Hommes'!$A554,[1]age_tranches_5ans_nb_sex!$A:$A,0),10)/5</f>
        <v>5.4000000000673998</v>
      </c>
      <c r="Y554">
        <f>INDEX([1]age_tranches_5ans_nb_sex!$1:$1048576,MATCH('SectorStat-Age-Hommes'!$A554,[1]age_tranches_5ans_nb_sex!$A:$A,0),12)/5</f>
        <v>5.8000000000799998</v>
      </c>
      <c r="Z554">
        <f>INDEX([1]age_tranches_5ans_nb_sex!$1:$1048576,MATCH('SectorStat-Age-Hommes'!$A554,[1]age_tranches_5ans_nb_sex!$A:$A,0),12)/5</f>
        <v>5.8000000000799998</v>
      </c>
      <c r="AA554">
        <f>INDEX([1]age_tranches_5ans_nb_sex!$1:$1048576,MATCH('SectorStat-Age-Hommes'!$A554,[1]age_tranches_5ans_nb_sex!$A:$A,0),12)/5</f>
        <v>5.8000000000799998</v>
      </c>
      <c r="AB554">
        <f>INDEX([1]age_tranches_5ans_nb_sex!$1:$1048576,MATCH('SectorStat-Age-Hommes'!$A554,[1]age_tranches_5ans_nb_sex!$A:$A,0),12)/5</f>
        <v>5.8000000000799998</v>
      </c>
      <c r="AC554">
        <f>INDEX([1]age_tranches_5ans_nb_sex!$1:$1048576,MATCH('SectorStat-Age-Hommes'!$A554,[1]age_tranches_5ans_nb_sex!$A:$A,0),14)/5</f>
        <v>8.8000000000717993</v>
      </c>
      <c r="AD554">
        <f>INDEX([1]age_tranches_5ans_nb_sex!$1:$1048576,MATCH('SectorStat-Age-Hommes'!$A554,[1]age_tranches_5ans_nb_sex!$A:$A,0),14)/5</f>
        <v>8.8000000000717993</v>
      </c>
      <c r="AE554">
        <f>INDEX([1]age_tranches_5ans_nb_sex!$1:$1048576,MATCH('SectorStat-Age-Hommes'!$A554,[1]age_tranches_5ans_nb_sex!$A:$A,0),14)/5</f>
        <v>8.8000000000717993</v>
      </c>
      <c r="AF554">
        <f>INDEX([1]age_tranches_5ans_nb_sex!$1:$1048576,MATCH('SectorStat-Age-Hommes'!$A554,[1]age_tranches_5ans_nb_sex!$A:$A,0),14)/5</f>
        <v>8.8000000000717993</v>
      </c>
      <c r="AG554">
        <f>INDEX([1]age_tranches_5ans_nb_sex!$1:$1048576,MATCH('SectorStat-Age-Hommes'!$A554,[1]age_tranches_5ans_nb_sex!$A:$A,0),14)/5</f>
        <v>8.8000000000717993</v>
      </c>
      <c r="AH554">
        <f>INDEX([1]age_tranches_5ans_nb_sex!$1:$1048576,MATCH('SectorStat-Age-Hommes'!$A554,[1]age_tranches_5ans_nb_sex!$A:$A,0),16)/5</f>
        <v>8.9999999999753992</v>
      </c>
      <c r="AI554">
        <f>INDEX([1]age_tranches_5ans_nb_sex!$1:$1048576,MATCH('SectorStat-Age-Hommes'!$A554,[1]age_tranches_5ans_nb_sex!$A:$A,0),16)/5</f>
        <v>8.9999999999753992</v>
      </c>
      <c r="AJ554">
        <f>INDEX([1]age_tranches_5ans_nb_sex!$1:$1048576,MATCH('SectorStat-Age-Hommes'!$A554,[1]age_tranches_5ans_nb_sex!$A:$A,0),16)/5</f>
        <v>8.9999999999753992</v>
      </c>
      <c r="AK554">
        <f>INDEX([1]age_tranches_5ans_nb_sex!$1:$1048576,MATCH('SectorStat-Age-Hommes'!$A554,[1]age_tranches_5ans_nb_sex!$A:$A,0),16)/5</f>
        <v>8.9999999999753992</v>
      </c>
      <c r="AL554">
        <f>INDEX([1]age_tranches_5ans_nb_sex!$1:$1048576,MATCH('SectorStat-Age-Hommes'!$A554,[1]age_tranches_5ans_nb_sex!$A:$A,0),16)/5</f>
        <v>8.9999999999753992</v>
      </c>
      <c r="AM554">
        <f>INDEX([1]age_tranches_5ans_nb_sex!$1:$1048576,MATCH('SectorStat-Age-Hommes'!$A554,[1]age_tranches_5ans_nb_sex!$A:$A,0),18)/5</f>
        <v>7.7999999999376</v>
      </c>
      <c r="AN554">
        <f>INDEX([1]age_tranches_5ans_nb_sex!$1:$1048576,MATCH('SectorStat-Age-Hommes'!$A554,[1]age_tranches_5ans_nb_sex!$A:$A,0),18)/5</f>
        <v>7.7999999999376</v>
      </c>
      <c r="AO554">
        <f>INDEX([1]age_tranches_5ans_nb_sex!$1:$1048576,MATCH('SectorStat-Age-Hommes'!$A554,[1]age_tranches_5ans_nb_sex!$A:$A,0),18)/5</f>
        <v>7.7999999999376</v>
      </c>
      <c r="AP554">
        <f>INDEX([1]age_tranches_5ans_nb_sex!$1:$1048576,MATCH('SectorStat-Age-Hommes'!$A554,[1]age_tranches_5ans_nb_sex!$A:$A,0),18)/5</f>
        <v>7.7999999999376</v>
      </c>
      <c r="AQ554">
        <f>INDEX([1]age_tranches_5ans_nb_sex!$1:$1048576,MATCH('SectorStat-Age-Hommes'!$A554,[1]age_tranches_5ans_nb_sex!$A:$A,0),18)/5</f>
        <v>7.7999999999376</v>
      </c>
      <c r="AR554">
        <f>INDEX([1]age_tranches_5ans_nb_sex!$1:$1048576,MATCH('SectorStat-Age-Hommes'!$A554,[1]age_tranches_5ans_nb_sex!$A:$A,0),20)/5</f>
        <v>6.9999999999123999</v>
      </c>
      <c r="AS554">
        <f>INDEX([1]age_tranches_5ans_nb_sex!$1:$1048576,MATCH('SectorStat-Age-Hommes'!$A554,[1]age_tranches_5ans_nb_sex!$A:$A,0),20)/5</f>
        <v>6.9999999999123999</v>
      </c>
      <c r="AT554">
        <f>INDEX([1]age_tranches_5ans_nb_sex!$1:$1048576,MATCH('SectorStat-Age-Hommes'!$A554,[1]age_tranches_5ans_nb_sex!$A:$A,0),20)/5</f>
        <v>6.9999999999123999</v>
      </c>
      <c r="AU554">
        <f>INDEX([1]age_tranches_5ans_nb_sex!$1:$1048576,MATCH('SectorStat-Age-Hommes'!$A554,[1]age_tranches_5ans_nb_sex!$A:$A,0),20)/5</f>
        <v>6.9999999999123999</v>
      </c>
      <c r="AV554">
        <f>INDEX([1]age_tranches_5ans_nb_sex!$1:$1048576,MATCH('SectorStat-Age-Hommes'!$A554,[1]age_tranches_5ans_nb_sex!$A:$A,0),20)/5</f>
        <v>6.9999999999123999</v>
      </c>
      <c r="AW554">
        <f>INDEX([1]age_tranches_5ans_nb_sex!$1:$1048576,MATCH('SectorStat-Age-Hommes'!$A554,[1]age_tranches_5ans_nb_sex!$A:$A,0),22)/5</f>
        <v>9.3999999999880011</v>
      </c>
      <c r="AX554">
        <f>INDEX([1]age_tranches_5ans_nb_sex!$1:$1048576,MATCH('SectorStat-Age-Hommes'!$A554,[1]age_tranches_5ans_nb_sex!$A:$A,0),22)/5</f>
        <v>9.3999999999880011</v>
      </c>
      <c r="AY554">
        <f>INDEX([1]age_tranches_5ans_nb_sex!$1:$1048576,MATCH('SectorStat-Age-Hommes'!$A554,[1]age_tranches_5ans_nb_sex!$A:$A,0),22)/5</f>
        <v>9.3999999999880011</v>
      </c>
      <c r="AZ554">
        <f>INDEX([1]age_tranches_5ans_nb_sex!$1:$1048576,MATCH('SectorStat-Age-Hommes'!$A554,[1]age_tranches_5ans_nb_sex!$A:$A,0),22)/5</f>
        <v>9.3999999999880011</v>
      </c>
      <c r="BA554">
        <f>INDEX([1]age_tranches_5ans_nb_sex!$1:$1048576,MATCH('SectorStat-Age-Hommes'!$A554,[1]age_tranches_5ans_nb_sex!$A:$A,0),22)/5</f>
        <v>9.3999999999880011</v>
      </c>
      <c r="BB554">
        <f>INDEX([1]age_tranches_5ans_nb_sex!$1:$1048576,MATCH('SectorStat-Age-Hommes'!$A554,[1]age_tranches_5ans_nb_sex!$A:$A,0),24)/5</f>
        <v>4.2000000000296005</v>
      </c>
      <c r="BC554">
        <f>INDEX([1]age_tranches_5ans_nb_sex!$1:$1048576,MATCH('SectorStat-Age-Hommes'!$A554,[1]age_tranches_5ans_nb_sex!$A:$A,0),24)/5</f>
        <v>4.2000000000296005</v>
      </c>
      <c r="BD554">
        <f>INDEX([1]age_tranches_5ans_nb_sex!$1:$1048576,MATCH('SectorStat-Age-Hommes'!$A554,[1]age_tranches_5ans_nb_sex!$A:$A,0),24)/5</f>
        <v>4.2000000000296005</v>
      </c>
      <c r="BE554">
        <f>INDEX([1]age_tranches_5ans_nb_sex!$1:$1048576,MATCH('SectorStat-Age-Hommes'!$A554,[1]age_tranches_5ans_nb_sex!$A:$A,0),24)/5</f>
        <v>4.2000000000296005</v>
      </c>
      <c r="BF554">
        <f>INDEX([1]age_tranches_5ans_nb_sex!$1:$1048576,MATCH('SectorStat-Age-Hommes'!$A554,[1]age_tranches_5ans_nb_sex!$A:$A,0),24)/5</f>
        <v>4.2000000000296005</v>
      </c>
      <c r="BG554">
        <f>INDEX([1]age_tranches_5ans_nb_sex!$1:$1048576,MATCH('SectorStat-Age-Hommes'!$A554,[1]age_tranches_5ans_nb_sex!$A:$A,0),26)/5</f>
        <v>4.3999999999332005</v>
      </c>
      <c r="BH554">
        <f>INDEX([1]age_tranches_5ans_nb_sex!$1:$1048576,MATCH('SectorStat-Age-Hommes'!$A554,[1]age_tranches_5ans_nb_sex!$A:$A,0),26)/5</f>
        <v>4.3999999999332005</v>
      </c>
      <c r="BI554">
        <f>INDEX([1]age_tranches_5ans_nb_sex!$1:$1048576,MATCH('SectorStat-Age-Hommes'!$A554,[1]age_tranches_5ans_nb_sex!$A:$A,0),26)/5</f>
        <v>4.3999999999332005</v>
      </c>
      <c r="BJ554">
        <f>INDEX([1]age_tranches_5ans_nb_sex!$1:$1048576,MATCH('SectorStat-Age-Hommes'!$A554,[1]age_tranches_5ans_nb_sex!$A:$A,0),26)/5</f>
        <v>4.3999999999332005</v>
      </c>
      <c r="BK554">
        <f>INDEX([1]age_tranches_5ans_nb_sex!$1:$1048576,MATCH('SectorStat-Age-Hommes'!$A554,[1]age_tranches_5ans_nb_sex!$A:$A,0),26)/5</f>
        <v>4.3999999999332005</v>
      </c>
      <c r="BL554">
        <f>INDEX([1]age_tranches_5ans_nb_sex!$1:$1048576,MATCH('SectorStat-Age-Hommes'!$A554,[1]age_tranches_5ans_nb_sex!$A:$A,0),28)/5</f>
        <v>3.2000000001008004</v>
      </c>
      <c r="BM554">
        <f>INDEX([1]age_tranches_5ans_nb_sex!$1:$1048576,MATCH('SectorStat-Age-Hommes'!$A554,[1]age_tranches_5ans_nb_sex!$A:$A,0),28)/5</f>
        <v>3.2000000001008004</v>
      </c>
      <c r="BN554">
        <f>INDEX([1]age_tranches_5ans_nb_sex!$1:$1048576,MATCH('SectorStat-Age-Hommes'!$A554,[1]age_tranches_5ans_nb_sex!$A:$A,0),28)/5</f>
        <v>3.2000000001008004</v>
      </c>
      <c r="BO554">
        <f>INDEX([1]age_tranches_5ans_nb_sex!$1:$1048576,MATCH('SectorStat-Age-Hommes'!$A554,[1]age_tranches_5ans_nb_sex!$A:$A,0),28)/5</f>
        <v>3.2000000001008004</v>
      </c>
      <c r="BP554">
        <f>INDEX([1]age_tranches_5ans_nb_sex!$1:$1048576,MATCH('SectorStat-Age-Hommes'!$A554,[1]age_tranches_5ans_nb_sex!$A:$A,0),28)/5</f>
        <v>3.2000000001008004</v>
      </c>
      <c r="BQ554">
        <f>INDEX([1]age_tranches_5ans_nb_sex!$1:$1048576,MATCH('SectorStat-Age-Hommes'!$A554,[1]age_tranches_5ans_nb_sex!$A:$A,0),30)/5</f>
        <v>3.2000000001008004</v>
      </c>
      <c r="BR554">
        <f>INDEX([1]age_tranches_5ans_nb_sex!$1:$1048576,MATCH('SectorStat-Age-Hommes'!$A554,[1]age_tranches_5ans_nb_sex!$A:$A,0),30)/5</f>
        <v>3.2000000001008004</v>
      </c>
      <c r="BS554">
        <f>INDEX([1]age_tranches_5ans_nb_sex!$1:$1048576,MATCH('SectorStat-Age-Hommes'!$A554,[1]age_tranches_5ans_nb_sex!$A:$A,0),30)/5</f>
        <v>3.2000000001008004</v>
      </c>
      <c r="BT554">
        <f>INDEX([1]age_tranches_5ans_nb_sex!$1:$1048576,MATCH('SectorStat-Age-Hommes'!$A554,[1]age_tranches_5ans_nb_sex!$A:$A,0),30)/5</f>
        <v>3.2000000001008004</v>
      </c>
      <c r="BU554">
        <f>INDEX([1]age_tranches_5ans_nb_sex!$1:$1048576,MATCH('SectorStat-Age-Hommes'!$A554,[1]age_tranches_5ans_nb_sex!$A:$A,0),30)/5</f>
        <v>3.2000000001008004</v>
      </c>
      <c r="BV554">
        <f>INDEX([1]age_tranches_5ans_nb_sex!$1:$1048576,MATCH('SectorStat-Age-Hommes'!$A554,[1]age_tranches_5ans_nb_sex!$A:$A,0),32)/5</f>
        <v>3.2000000001008004</v>
      </c>
      <c r="BW554">
        <f>INDEX([1]age_tranches_5ans_nb_sex!$1:$1048576,MATCH('SectorStat-Age-Hommes'!$A554,[1]age_tranches_5ans_nb_sex!$A:$A,0),32)/5</f>
        <v>3.2000000001008004</v>
      </c>
      <c r="BX554">
        <f>INDEX([1]age_tranches_5ans_nb_sex!$1:$1048576,MATCH('SectorStat-Age-Hommes'!$A554,[1]age_tranches_5ans_nb_sex!$A:$A,0),32)/5</f>
        <v>3.2000000001008004</v>
      </c>
      <c r="BY554">
        <f>INDEX([1]age_tranches_5ans_nb_sex!$1:$1048576,MATCH('SectorStat-Age-Hommes'!$A554,[1]age_tranches_5ans_nb_sex!$A:$A,0),32)/5</f>
        <v>3.2000000001008004</v>
      </c>
      <c r="BZ554">
        <f>INDEX([1]age_tranches_5ans_nb_sex!$1:$1048576,MATCH('SectorStat-Age-Hommes'!$A554,[1]age_tranches_5ans_nb_sex!$A:$A,0),32)/5</f>
        <v>3.2000000001008004</v>
      </c>
      <c r="CA554">
        <f>INDEX([1]age_tranches_5ans_nb_sex!$1:$1048576,MATCH('SectorStat-Age-Hommes'!$A554,[1]age_tranches_5ans_nb_sex!$A:$A,0),34)/5</f>
        <v>1.6000000000504002</v>
      </c>
      <c r="CB554">
        <f>INDEX([1]age_tranches_5ans_nb_sex!$1:$1048576,MATCH('SectorStat-Age-Hommes'!$A554,[1]age_tranches_5ans_nb_sex!$A:$A,0),34)/5</f>
        <v>1.6000000000504002</v>
      </c>
      <c r="CC554">
        <f>INDEX([1]age_tranches_5ans_nb_sex!$1:$1048576,MATCH('SectorStat-Age-Hommes'!$A554,[1]age_tranches_5ans_nb_sex!$A:$A,0),34)/5</f>
        <v>1.6000000000504002</v>
      </c>
      <c r="CD554">
        <f>INDEX([1]age_tranches_5ans_nb_sex!$1:$1048576,MATCH('SectorStat-Age-Hommes'!$A554,[1]age_tranches_5ans_nb_sex!$A:$A,0),34)/5</f>
        <v>1.6000000000504002</v>
      </c>
      <c r="CE554">
        <f>INDEX([1]age_tranches_5ans_nb_sex!$1:$1048576,MATCH('SectorStat-Age-Hommes'!$A554,[1]age_tranches_5ans_nb_sex!$A:$A,0),34)/5</f>
        <v>1.6000000000504002</v>
      </c>
      <c r="CF554">
        <f>INDEX([1]age_tranches_5ans_nb_sex!$1:$1048576,MATCH('SectorStat-Age-Hommes'!$A554,[1]age_tranches_5ans_nb_sex!$A:$A,0),36)/5</f>
        <v>1.2000000000377999</v>
      </c>
      <c r="CG554">
        <f>INDEX([1]age_tranches_5ans_nb_sex!$1:$1048576,MATCH('SectorStat-Age-Hommes'!$A554,[1]age_tranches_5ans_nb_sex!$A:$A,0),36)/5</f>
        <v>1.2000000000377999</v>
      </c>
      <c r="CH554">
        <f>INDEX([1]age_tranches_5ans_nb_sex!$1:$1048576,MATCH('SectorStat-Age-Hommes'!$A554,[1]age_tranches_5ans_nb_sex!$A:$A,0),36)/5</f>
        <v>1.2000000000377999</v>
      </c>
      <c r="CI554">
        <f>INDEX([1]age_tranches_5ans_nb_sex!$1:$1048576,MATCH('SectorStat-Age-Hommes'!$A554,[1]age_tranches_5ans_nb_sex!$A:$A,0),36)/5</f>
        <v>1.2000000000377999</v>
      </c>
      <c r="CJ554">
        <f>INDEX([1]age_tranches_5ans_nb_sex!$1:$1048576,MATCH('SectorStat-Age-Hommes'!$A554,[1]age_tranches_5ans_nb_sex!$A:$A,0),36)/5</f>
        <v>1.2000000000377999</v>
      </c>
      <c r="CK554">
        <f>INDEX([1]age_tranches_5ans_nb_sex!$1:$1048576,MATCH('SectorStat-Age-Hommes'!$A554,[1]age_tranches_5ans_nb_sex!$A:$A,0),38)/5</f>
        <v>0</v>
      </c>
      <c r="CL554">
        <f>INDEX([1]age_tranches_5ans_nb_sex!$1:$1048576,MATCH('SectorStat-Age-Hommes'!$A554,[1]age_tranches_5ans_nb_sex!$A:$A,0),38)/5</f>
        <v>0</v>
      </c>
      <c r="CM554">
        <f>INDEX([1]age_tranches_5ans_nb_sex!$1:$1048576,MATCH('SectorStat-Age-Hommes'!$A554,[1]age_tranches_5ans_nb_sex!$A:$A,0),38)/5</f>
        <v>0</v>
      </c>
      <c r="CN554">
        <f>INDEX([1]age_tranches_5ans_nb_sex!$1:$1048576,MATCH('SectorStat-Age-Hommes'!$A554,[1]age_tranches_5ans_nb_sex!$A:$A,0),38)/5</f>
        <v>0</v>
      </c>
      <c r="CO554">
        <f>INDEX([1]age_tranches_5ans_nb_sex!$1:$1048576,MATCH('SectorStat-Age-Hommes'!$A554,[1]age_tranches_5ans_nb_sex!$A:$A,0),38)/5</f>
        <v>0</v>
      </c>
      <c r="CP554" s="2">
        <f>INDEX([1]age_tranches_5ans_nb_sex!$1:$1048576,MATCH('SectorStat-Age-Hommes'!$A554,[1]age_tranches_5ans_nb_sex!$A:$A,0),40)/5</f>
        <v>0.19999999990360001</v>
      </c>
      <c r="CQ554" s="2">
        <f>INDEX([1]age_tranches_5ans_nb_sex!$1:$1048576,MATCH('SectorStat-Age-Hommes'!$A554,[1]age_tranches_5ans_nb_sex!$A:$A,0),40)/5</f>
        <v>0.19999999990360001</v>
      </c>
      <c r="CR554" s="2">
        <f>INDEX([1]age_tranches_5ans_nb_sex!$1:$1048576,MATCH('SectorStat-Age-Hommes'!$A554,[1]age_tranches_5ans_nb_sex!$A:$A,0),40)/5</f>
        <v>0.19999999990360001</v>
      </c>
      <c r="CS554" s="2">
        <f>INDEX([1]age_tranches_5ans_nb_sex!$1:$1048576,MATCH('SectorStat-Age-Hommes'!$A554,[1]age_tranches_5ans_nb_sex!$A:$A,0),40)/5</f>
        <v>0.19999999990360001</v>
      </c>
      <c r="CT554" s="2">
        <f>INDEX([1]age_tranches_5ans_nb_sex!$1:$1048576,MATCH('SectorStat-Age-Hommes'!$A554,[1]age_tranches_5ans_nb_sex!$A:$A,0),40)/5</f>
        <v>0.19999999990360001</v>
      </c>
      <c r="CZ554" s="3"/>
      <c r="DA554" s="3"/>
      <c r="DB554" s="3"/>
      <c r="DC554" s="3"/>
      <c r="DD554" s="3"/>
    </row>
    <row r="555" spans="1:108" x14ac:dyDescent="0.35">
      <c r="A555" s="1" t="s">
        <v>1091</v>
      </c>
      <c r="B555" s="1" t="s">
        <v>1092</v>
      </c>
      <c r="C555" t="str">
        <f>INDEX([1]SectorStat!$1:$1048576,MATCH('[1]Distribution ages'!$A555,[1]SectorStat!$B:$B,0),4)</f>
        <v>Schaerbeek</v>
      </c>
      <c r="D555">
        <f>INDEX([1]age_tranches_5ans_nb_sex!$1:$1048576,MATCH('SectorStat-Age-Hommes'!$A555,[1]age_tranches_5ans_nb_sex!$A:$A,0),4)/5</f>
        <v>29.400000000042599</v>
      </c>
      <c r="E555">
        <f>INDEX([1]age_tranches_5ans_nb_sex!$1:$1048576,MATCH('SectorStat-Age-Hommes'!$A555,[1]age_tranches_5ans_nb_sex!$A:$A,0),4)/5</f>
        <v>29.400000000042599</v>
      </c>
      <c r="F555">
        <f>INDEX([1]age_tranches_5ans_nb_sex!$1:$1048576,MATCH('SectorStat-Age-Hommes'!$A555,[1]age_tranches_5ans_nb_sex!$A:$A,0),4)/5</f>
        <v>29.400000000042599</v>
      </c>
      <c r="G555">
        <f>INDEX([1]age_tranches_5ans_nb_sex!$1:$1048576,MATCH('SectorStat-Age-Hommes'!$A555,[1]age_tranches_5ans_nb_sex!$A:$A,0),4)/5</f>
        <v>29.400000000042599</v>
      </c>
      <c r="H555">
        <f>INDEX([1]age_tranches_5ans_nb_sex!$1:$1048576,MATCH('SectorStat-Age-Hommes'!$A555,[1]age_tranches_5ans_nb_sex!$A:$A,0),4)/5</f>
        <v>29.400000000042599</v>
      </c>
      <c r="I555">
        <f>INDEX([1]age_tranches_5ans_nb_sex!$1:$1048576,MATCH('SectorStat-Age-Hommes'!$A555,[1]age_tranches_5ans_nb_sex!$A:$A,0),6)/5</f>
        <v>25.799999999945403</v>
      </c>
      <c r="J555">
        <f>INDEX([1]age_tranches_5ans_nb_sex!$1:$1048576,MATCH('SectorStat-Age-Hommes'!$A555,[1]age_tranches_5ans_nb_sex!$A:$A,0),6)/5</f>
        <v>25.799999999945403</v>
      </c>
      <c r="K555">
        <f>INDEX([1]age_tranches_5ans_nb_sex!$1:$1048576,MATCH('SectorStat-Age-Hommes'!$A555,[1]age_tranches_5ans_nb_sex!$A:$A,0),6)/5</f>
        <v>25.799999999945403</v>
      </c>
      <c r="L555">
        <f>INDEX([1]age_tranches_5ans_nb_sex!$1:$1048576,MATCH('SectorStat-Age-Hommes'!$A555,[1]age_tranches_5ans_nb_sex!$A:$A,0),6)/5</f>
        <v>25.799999999945403</v>
      </c>
      <c r="M555">
        <f>INDEX([1]age_tranches_5ans_nb_sex!$1:$1048576,MATCH('SectorStat-Age-Hommes'!$A555,[1]age_tranches_5ans_nb_sex!$A:$A,0),6)/5</f>
        <v>25.799999999945403</v>
      </c>
      <c r="N555">
        <f>INDEX([1]age_tranches_5ans_nb_sex!$1:$1048576,MATCH('SectorStat-Age-Hommes'!$A555,[1]age_tranches_5ans_nb_sex!$A:$A,0),8)/5</f>
        <v>18.200000000241001</v>
      </c>
      <c r="O555">
        <f>INDEX([1]age_tranches_5ans_nb_sex!$1:$1048576,MATCH('SectorStat-Age-Hommes'!$A555,[1]age_tranches_5ans_nb_sex!$A:$A,0),8)/5</f>
        <v>18.200000000241001</v>
      </c>
      <c r="P555">
        <f>INDEX([1]age_tranches_5ans_nb_sex!$1:$1048576,MATCH('SectorStat-Age-Hommes'!$A555,[1]age_tranches_5ans_nb_sex!$A:$A,0),8)/5</f>
        <v>18.200000000241001</v>
      </c>
      <c r="Q555">
        <f>INDEX([1]age_tranches_5ans_nb_sex!$1:$1048576,MATCH('SectorStat-Age-Hommes'!$A555,[1]age_tranches_5ans_nb_sex!$A:$A,0),8)/5</f>
        <v>18.200000000241001</v>
      </c>
      <c r="R555">
        <f>INDEX([1]age_tranches_5ans_nb_sex!$1:$1048576,MATCH('SectorStat-Age-Hommes'!$A555,[1]age_tranches_5ans_nb_sex!$A:$A,0),8)/5</f>
        <v>18.200000000241001</v>
      </c>
      <c r="S555">
        <f>INDEX([1]age_tranches_5ans_nb_sex!$1:$1048576,MATCH('SectorStat-Age-Hommes'!$A555,[1]age_tranches_5ans_nb_sex!$A:$A,0),10)/5</f>
        <v>18.599999999751002</v>
      </c>
      <c r="T555">
        <f>INDEX([1]age_tranches_5ans_nb_sex!$1:$1048576,MATCH('SectorStat-Age-Hommes'!$A555,[1]age_tranches_5ans_nb_sex!$A:$A,0),10)/5</f>
        <v>18.599999999751002</v>
      </c>
      <c r="U555">
        <f>INDEX([1]age_tranches_5ans_nb_sex!$1:$1048576,MATCH('SectorStat-Age-Hommes'!$A555,[1]age_tranches_5ans_nb_sex!$A:$A,0),10)/5</f>
        <v>18.599999999751002</v>
      </c>
      <c r="V555">
        <f>INDEX([1]age_tranches_5ans_nb_sex!$1:$1048576,MATCH('SectorStat-Age-Hommes'!$A555,[1]age_tranches_5ans_nb_sex!$A:$A,0),10)/5</f>
        <v>18.599999999751002</v>
      </c>
      <c r="W555">
        <f>INDEX([1]age_tranches_5ans_nb_sex!$1:$1048576,MATCH('SectorStat-Age-Hommes'!$A555,[1]age_tranches_5ans_nb_sex!$A:$A,0),10)/5</f>
        <v>18.599999999751002</v>
      </c>
      <c r="X555">
        <f>INDEX([1]age_tranches_5ans_nb_sex!$1:$1048576,MATCH('SectorStat-Age-Hommes'!$A555,[1]age_tranches_5ans_nb_sex!$A:$A,0),10)/5</f>
        <v>18.599999999751002</v>
      </c>
      <c r="Y555">
        <f>INDEX([1]age_tranches_5ans_nb_sex!$1:$1048576,MATCH('SectorStat-Age-Hommes'!$A555,[1]age_tranches_5ans_nb_sex!$A:$A,0),12)/5</f>
        <v>11.199999999801602</v>
      </c>
      <c r="Z555">
        <f>INDEX([1]age_tranches_5ans_nb_sex!$1:$1048576,MATCH('SectorStat-Age-Hommes'!$A555,[1]age_tranches_5ans_nb_sex!$A:$A,0),12)/5</f>
        <v>11.199999999801602</v>
      </c>
      <c r="AA555">
        <f>INDEX([1]age_tranches_5ans_nb_sex!$1:$1048576,MATCH('SectorStat-Age-Hommes'!$A555,[1]age_tranches_5ans_nb_sex!$A:$A,0),12)/5</f>
        <v>11.199999999801602</v>
      </c>
      <c r="AB555">
        <f>INDEX([1]age_tranches_5ans_nb_sex!$1:$1048576,MATCH('SectorStat-Age-Hommes'!$A555,[1]age_tranches_5ans_nb_sex!$A:$A,0),12)/5</f>
        <v>11.199999999801602</v>
      </c>
      <c r="AC555">
        <f>INDEX([1]age_tranches_5ans_nb_sex!$1:$1048576,MATCH('SectorStat-Age-Hommes'!$A555,[1]age_tranches_5ans_nb_sex!$A:$A,0),14)/5</f>
        <v>22.800000000240001</v>
      </c>
      <c r="AD555">
        <f>INDEX([1]age_tranches_5ans_nb_sex!$1:$1048576,MATCH('SectorStat-Age-Hommes'!$A555,[1]age_tranches_5ans_nb_sex!$A:$A,0),14)/5</f>
        <v>22.800000000240001</v>
      </c>
      <c r="AE555">
        <f>INDEX([1]age_tranches_5ans_nb_sex!$1:$1048576,MATCH('SectorStat-Age-Hommes'!$A555,[1]age_tranches_5ans_nb_sex!$A:$A,0),14)/5</f>
        <v>22.800000000240001</v>
      </c>
      <c r="AF555">
        <f>INDEX([1]age_tranches_5ans_nb_sex!$1:$1048576,MATCH('SectorStat-Age-Hommes'!$A555,[1]age_tranches_5ans_nb_sex!$A:$A,0),14)/5</f>
        <v>22.800000000240001</v>
      </c>
      <c r="AG555">
        <f>INDEX([1]age_tranches_5ans_nb_sex!$1:$1048576,MATCH('SectorStat-Age-Hommes'!$A555,[1]age_tranches_5ans_nb_sex!$A:$A,0),14)/5</f>
        <v>22.800000000240001</v>
      </c>
      <c r="AH555">
        <f>INDEX([1]age_tranches_5ans_nb_sex!$1:$1048576,MATCH('SectorStat-Age-Hommes'!$A555,[1]age_tranches_5ans_nb_sex!$A:$A,0),16)/5</f>
        <v>23.999999999896801</v>
      </c>
      <c r="AI555">
        <f>INDEX([1]age_tranches_5ans_nb_sex!$1:$1048576,MATCH('SectorStat-Age-Hommes'!$A555,[1]age_tranches_5ans_nb_sex!$A:$A,0),16)/5</f>
        <v>23.999999999896801</v>
      </c>
      <c r="AJ555">
        <f>INDEX([1]age_tranches_5ans_nb_sex!$1:$1048576,MATCH('SectorStat-Age-Hommes'!$A555,[1]age_tranches_5ans_nb_sex!$A:$A,0),16)/5</f>
        <v>23.999999999896801</v>
      </c>
      <c r="AK555">
        <f>INDEX([1]age_tranches_5ans_nb_sex!$1:$1048576,MATCH('SectorStat-Age-Hommes'!$A555,[1]age_tranches_5ans_nb_sex!$A:$A,0),16)/5</f>
        <v>23.999999999896801</v>
      </c>
      <c r="AL555">
        <f>INDEX([1]age_tranches_5ans_nb_sex!$1:$1048576,MATCH('SectorStat-Age-Hommes'!$A555,[1]age_tranches_5ans_nb_sex!$A:$A,0),16)/5</f>
        <v>23.999999999896801</v>
      </c>
      <c r="AM555">
        <f>INDEX([1]age_tranches_5ans_nb_sex!$1:$1048576,MATCH('SectorStat-Age-Hommes'!$A555,[1]age_tranches_5ans_nb_sex!$A:$A,0),18)/5</f>
        <v>23.599999999823403</v>
      </c>
      <c r="AN555">
        <f>INDEX([1]age_tranches_5ans_nb_sex!$1:$1048576,MATCH('SectorStat-Age-Hommes'!$A555,[1]age_tranches_5ans_nb_sex!$A:$A,0),18)/5</f>
        <v>23.599999999823403</v>
      </c>
      <c r="AO555">
        <f>INDEX([1]age_tranches_5ans_nb_sex!$1:$1048576,MATCH('SectorStat-Age-Hommes'!$A555,[1]age_tranches_5ans_nb_sex!$A:$A,0),18)/5</f>
        <v>23.599999999823403</v>
      </c>
      <c r="AP555">
        <f>INDEX([1]age_tranches_5ans_nb_sex!$1:$1048576,MATCH('SectorStat-Age-Hommes'!$A555,[1]age_tranches_5ans_nb_sex!$A:$A,0),18)/5</f>
        <v>23.599999999823403</v>
      </c>
      <c r="AQ555">
        <f>INDEX([1]age_tranches_5ans_nb_sex!$1:$1048576,MATCH('SectorStat-Age-Hommes'!$A555,[1]age_tranches_5ans_nb_sex!$A:$A,0),18)/5</f>
        <v>23.599999999823403</v>
      </c>
      <c r="AR555">
        <f>INDEX([1]age_tranches_5ans_nb_sex!$1:$1048576,MATCH('SectorStat-Age-Hommes'!$A555,[1]age_tranches_5ans_nb_sex!$A:$A,0),20)/5</f>
        <v>22.5999999999216</v>
      </c>
      <c r="AS555">
        <f>INDEX([1]age_tranches_5ans_nb_sex!$1:$1048576,MATCH('SectorStat-Age-Hommes'!$A555,[1]age_tranches_5ans_nb_sex!$A:$A,0),20)/5</f>
        <v>22.5999999999216</v>
      </c>
      <c r="AT555">
        <f>INDEX([1]age_tranches_5ans_nb_sex!$1:$1048576,MATCH('SectorStat-Age-Hommes'!$A555,[1]age_tranches_5ans_nb_sex!$A:$A,0),20)/5</f>
        <v>22.5999999999216</v>
      </c>
      <c r="AU555">
        <f>INDEX([1]age_tranches_5ans_nb_sex!$1:$1048576,MATCH('SectorStat-Age-Hommes'!$A555,[1]age_tranches_5ans_nb_sex!$A:$A,0),20)/5</f>
        <v>22.5999999999216</v>
      </c>
      <c r="AV555">
        <f>INDEX([1]age_tranches_5ans_nb_sex!$1:$1048576,MATCH('SectorStat-Age-Hommes'!$A555,[1]age_tranches_5ans_nb_sex!$A:$A,0),20)/5</f>
        <v>22.5999999999216</v>
      </c>
      <c r="AW555">
        <f>INDEX([1]age_tranches_5ans_nb_sex!$1:$1048576,MATCH('SectorStat-Age-Hommes'!$A555,[1]age_tranches_5ans_nb_sex!$A:$A,0),22)/5</f>
        <v>19.399999999897801</v>
      </c>
      <c r="AX555">
        <f>INDEX([1]age_tranches_5ans_nb_sex!$1:$1048576,MATCH('SectorStat-Age-Hommes'!$A555,[1]age_tranches_5ans_nb_sex!$A:$A,0),22)/5</f>
        <v>19.399999999897801</v>
      </c>
      <c r="AY555">
        <f>INDEX([1]age_tranches_5ans_nb_sex!$1:$1048576,MATCH('SectorStat-Age-Hommes'!$A555,[1]age_tranches_5ans_nb_sex!$A:$A,0),22)/5</f>
        <v>19.399999999897801</v>
      </c>
      <c r="AZ555">
        <f>INDEX([1]age_tranches_5ans_nb_sex!$1:$1048576,MATCH('SectorStat-Age-Hommes'!$A555,[1]age_tranches_5ans_nb_sex!$A:$A,0),22)/5</f>
        <v>19.399999999897801</v>
      </c>
      <c r="BA555">
        <f>INDEX([1]age_tranches_5ans_nb_sex!$1:$1048576,MATCH('SectorStat-Age-Hommes'!$A555,[1]age_tranches_5ans_nb_sex!$A:$A,0),22)/5</f>
        <v>19.399999999897801</v>
      </c>
      <c r="BB555">
        <f>INDEX([1]age_tranches_5ans_nb_sex!$1:$1048576,MATCH('SectorStat-Age-Hommes'!$A555,[1]age_tranches_5ans_nb_sex!$A:$A,0),24)/5</f>
        <v>15.000000000217199</v>
      </c>
      <c r="BC555">
        <f>INDEX([1]age_tranches_5ans_nb_sex!$1:$1048576,MATCH('SectorStat-Age-Hommes'!$A555,[1]age_tranches_5ans_nb_sex!$A:$A,0),24)/5</f>
        <v>15.000000000217199</v>
      </c>
      <c r="BD555">
        <f>INDEX([1]age_tranches_5ans_nb_sex!$1:$1048576,MATCH('SectorStat-Age-Hommes'!$A555,[1]age_tranches_5ans_nb_sex!$A:$A,0),24)/5</f>
        <v>15.000000000217199</v>
      </c>
      <c r="BE555">
        <f>INDEX([1]age_tranches_5ans_nb_sex!$1:$1048576,MATCH('SectorStat-Age-Hommes'!$A555,[1]age_tranches_5ans_nb_sex!$A:$A,0),24)/5</f>
        <v>15.000000000217199</v>
      </c>
      <c r="BF555">
        <f>INDEX([1]age_tranches_5ans_nb_sex!$1:$1048576,MATCH('SectorStat-Age-Hommes'!$A555,[1]age_tranches_5ans_nb_sex!$A:$A,0),24)/5</f>
        <v>15.000000000217199</v>
      </c>
      <c r="BG555">
        <f>INDEX([1]age_tranches_5ans_nb_sex!$1:$1048576,MATCH('SectorStat-Age-Hommes'!$A555,[1]age_tranches_5ans_nb_sex!$A:$A,0),26)/5</f>
        <v>15.799999999800601</v>
      </c>
      <c r="BH555">
        <f>INDEX([1]age_tranches_5ans_nb_sex!$1:$1048576,MATCH('SectorStat-Age-Hommes'!$A555,[1]age_tranches_5ans_nb_sex!$A:$A,0),26)/5</f>
        <v>15.799999999800601</v>
      </c>
      <c r="BI555">
        <f>INDEX([1]age_tranches_5ans_nb_sex!$1:$1048576,MATCH('SectorStat-Age-Hommes'!$A555,[1]age_tranches_5ans_nb_sex!$A:$A,0),26)/5</f>
        <v>15.799999999800601</v>
      </c>
      <c r="BJ555">
        <f>INDEX([1]age_tranches_5ans_nb_sex!$1:$1048576,MATCH('SectorStat-Age-Hommes'!$A555,[1]age_tranches_5ans_nb_sex!$A:$A,0),26)/5</f>
        <v>15.799999999800601</v>
      </c>
      <c r="BK555">
        <f>INDEX([1]age_tranches_5ans_nb_sex!$1:$1048576,MATCH('SectorStat-Age-Hommes'!$A555,[1]age_tranches_5ans_nb_sex!$A:$A,0),26)/5</f>
        <v>15.799999999800601</v>
      </c>
      <c r="BL555">
        <f>INDEX([1]age_tranches_5ans_nb_sex!$1:$1048576,MATCH('SectorStat-Age-Hommes'!$A555,[1]age_tranches_5ans_nb_sex!$A:$A,0),28)/5</f>
        <v>10.400000000218199</v>
      </c>
      <c r="BM555">
        <f>INDEX([1]age_tranches_5ans_nb_sex!$1:$1048576,MATCH('SectorStat-Age-Hommes'!$A555,[1]age_tranches_5ans_nb_sex!$A:$A,0),28)/5</f>
        <v>10.400000000218199</v>
      </c>
      <c r="BN555">
        <f>INDEX([1]age_tranches_5ans_nb_sex!$1:$1048576,MATCH('SectorStat-Age-Hommes'!$A555,[1]age_tranches_5ans_nb_sex!$A:$A,0),28)/5</f>
        <v>10.400000000218199</v>
      </c>
      <c r="BO555">
        <f>INDEX([1]age_tranches_5ans_nb_sex!$1:$1048576,MATCH('SectorStat-Age-Hommes'!$A555,[1]age_tranches_5ans_nb_sex!$A:$A,0),28)/5</f>
        <v>10.400000000218199</v>
      </c>
      <c r="BP555">
        <f>INDEX([1]age_tranches_5ans_nb_sex!$1:$1048576,MATCH('SectorStat-Age-Hommes'!$A555,[1]age_tranches_5ans_nb_sex!$A:$A,0),28)/5</f>
        <v>10.400000000218199</v>
      </c>
      <c r="BQ555">
        <f>INDEX([1]age_tranches_5ans_nb_sex!$1:$1048576,MATCH('SectorStat-Age-Hommes'!$A555,[1]age_tranches_5ans_nb_sex!$A:$A,0),30)/5</f>
        <v>7.9999999997777991</v>
      </c>
      <c r="BR555">
        <f>INDEX([1]age_tranches_5ans_nb_sex!$1:$1048576,MATCH('SectorStat-Age-Hommes'!$A555,[1]age_tranches_5ans_nb_sex!$A:$A,0),30)/5</f>
        <v>7.9999999997777991</v>
      </c>
      <c r="BS555">
        <f>INDEX([1]age_tranches_5ans_nb_sex!$1:$1048576,MATCH('SectorStat-Age-Hommes'!$A555,[1]age_tranches_5ans_nb_sex!$A:$A,0),30)/5</f>
        <v>7.9999999997777991</v>
      </c>
      <c r="BT555">
        <f>INDEX([1]age_tranches_5ans_nb_sex!$1:$1048576,MATCH('SectorStat-Age-Hommes'!$A555,[1]age_tranches_5ans_nb_sex!$A:$A,0),30)/5</f>
        <v>7.9999999997777991</v>
      </c>
      <c r="BU555">
        <f>INDEX([1]age_tranches_5ans_nb_sex!$1:$1048576,MATCH('SectorStat-Age-Hommes'!$A555,[1]age_tranches_5ans_nb_sex!$A:$A,0),30)/5</f>
        <v>7.9999999997777991</v>
      </c>
      <c r="BV555">
        <f>INDEX([1]age_tranches_5ans_nb_sex!$1:$1048576,MATCH('SectorStat-Age-Hommes'!$A555,[1]age_tranches_5ans_nb_sex!$A:$A,0),32)/5</f>
        <v>5.8000000002192005</v>
      </c>
      <c r="BW555">
        <f>INDEX([1]age_tranches_5ans_nb_sex!$1:$1048576,MATCH('SectorStat-Age-Hommes'!$A555,[1]age_tranches_5ans_nb_sex!$A:$A,0),32)/5</f>
        <v>5.8000000002192005</v>
      </c>
      <c r="BX555">
        <f>INDEX([1]age_tranches_5ans_nb_sex!$1:$1048576,MATCH('SectorStat-Age-Hommes'!$A555,[1]age_tranches_5ans_nb_sex!$A:$A,0),32)/5</f>
        <v>5.8000000002192005</v>
      </c>
      <c r="BY555">
        <f>INDEX([1]age_tranches_5ans_nb_sex!$1:$1048576,MATCH('SectorStat-Age-Hommes'!$A555,[1]age_tranches_5ans_nb_sex!$A:$A,0),32)/5</f>
        <v>5.8000000002192005</v>
      </c>
      <c r="BZ555">
        <f>INDEX([1]age_tranches_5ans_nb_sex!$1:$1048576,MATCH('SectorStat-Age-Hommes'!$A555,[1]age_tranches_5ans_nb_sex!$A:$A,0),32)/5</f>
        <v>5.8000000002192005</v>
      </c>
      <c r="CA555">
        <f>INDEX([1]age_tranches_5ans_nb_sex!$1:$1048576,MATCH('SectorStat-Age-Hommes'!$A555,[1]age_tranches_5ans_nb_sex!$A:$A,0),34)/5</f>
        <v>3.2000000000238003</v>
      </c>
      <c r="CB555">
        <f>INDEX([1]age_tranches_5ans_nb_sex!$1:$1048576,MATCH('SectorStat-Age-Hommes'!$A555,[1]age_tranches_5ans_nb_sex!$A:$A,0),34)/5</f>
        <v>3.2000000000238003</v>
      </c>
      <c r="CC555">
        <f>INDEX([1]age_tranches_5ans_nb_sex!$1:$1048576,MATCH('SectorStat-Age-Hommes'!$A555,[1]age_tranches_5ans_nb_sex!$A:$A,0),34)/5</f>
        <v>3.2000000000238003</v>
      </c>
      <c r="CD555">
        <f>INDEX([1]age_tranches_5ans_nb_sex!$1:$1048576,MATCH('SectorStat-Age-Hommes'!$A555,[1]age_tranches_5ans_nb_sex!$A:$A,0),34)/5</f>
        <v>3.2000000000238003</v>
      </c>
      <c r="CE555">
        <f>INDEX([1]age_tranches_5ans_nb_sex!$1:$1048576,MATCH('SectorStat-Age-Hommes'!$A555,[1]age_tranches_5ans_nb_sex!$A:$A,0),34)/5</f>
        <v>3.2000000000238003</v>
      </c>
      <c r="CF555">
        <f>INDEX([1]age_tranches_5ans_nb_sex!$1:$1048576,MATCH('SectorStat-Age-Hommes'!$A555,[1]age_tranches_5ans_nb_sex!$A:$A,0),36)/5</f>
        <v>1.9999999998036</v>
      </c>
      <c r="CG555">
        <f>INDEX([1]age_tranches_5ans_nb_sex!$1:$1048576,MATCH('SectorStat-Age-Hommes'!$A555,[1]age_tranches_5ans_nb_sex!$A:$A,0),36)/5</f>
        <v>1.9999999998036</v>
      </c>
      <c r="CH555">
        <f>INDEX([1]age_tranches_5ans_nb_sex!$1:$1048576,MATCH('SectorStat-Age-Hommes'!$A555,[1]age_tranches_5ans_nb_sex!$A:$A,0),36)/5</f>
        <v>1.9999999998036</v>
      </c>
      <c r="CI555">
        <f>INDEX([1]age_tranches_5ans_nb_sex!$1:$1048576,MATCH('SectorStat-Age-Hommes'!$A555,[1]age_tranches_5ans_nb_sex!$A:$A,0),36)/5</f>
        <v>1.9999999998036</v>
      </c>
      <c r="CJ555">
        <f>INDEX([1]age_tranches_5ans_nb_sex!$1:$1048576,MATCH('SectorStat-Age-Hommes'!$A555,[1]age_tranches_5ans_nb_sex!$A:$A,0),36)/5</f>
        <v>1.9999999998036</v>
      </c>
      <c r="CK555">
        <f>INDEX([1]age_tranches_5ans_nb_sex!$1:$1048576,MATCH('SectorStat-Age-Hommes'!$A555,[1]age_tranches_5ans_nb_sex!$A:$A,0),38)/5</f>
        <v>1.8000000000486001</v>
      </c>
      <c r="CL555">
        <f>INDEX([1]age_tranches_5ans_nb_sex!$1:$1048576,MATCH('SectorStat-Age-Hommes'!$A555,[1]age_tranches_5ans_nb_sex!$A:$A,0),38)/5</f>
        <v>1.8000000000486001</v>
      </c>
      <c r="CM555">
        <f>INDEX([1]age_tranches_5ans_nb_sex!$1:$1048576,MATCH('SectorStat-Age-Hommes'!$A555,[1]age_tranches_5ans_nb_sex!$A:$A,0),38)/5</f>
        <v>1.8000000000486001</v>
      </c>
      <c r="CN555">
        <f>INDEX([1]age_tranches_5ans_nb_sex!$1:$1048576,MATCH('SectorStat-Age-Hommes'!$A555,[1]age_tranches_5ans_nb_sex!$A:$A,0),38)/5</f>
        <v>1.8000000000486001</v>
      </c>
      <c r="CO555">
        <f>INDEX([1]age_tranches_5ans_nb_sex!$1:$1048576,MATCH('SectorStat-Age-Hommes'!$A555,[1]age_tranches_5ans_nb_sex!$A:$A,0),38)/5</f>
        <v>1.8000000000486001</v>
      </c>
      <c r="CP555" s="2">
        <f>INDEX([1]age_tranches_5ans_nb_sex!$1:$1048576,MATCH('SectorStat-Age-Hommes'!$A555,[1]age_tranches_5ans_nb_sex!$A:$A,0),40)/5</f>
        <v>0.59999999982839991</v>
      </c>
      <c r="CQ555" s="2">
        <f>INDEX([1]age_tranches_5ans_nb_sex!$1:$1048576,MATCH('SectorStat-Age-Hommes'!$A555,[1]age_tranches_5ans_nb_sex!$A:$A,0),40)/5</f>
        <v>0.59999999982839991</v>
      </c>
      <c r="CR555" s="2">
        <f>INDEX([1]age_tranches_5ans_nb_sex!$1:$1048576,MATCH('SectorStat-Age-Hommes'!$A555,[1]age_tranches_5ans_nb_sex!$A:$A,0),40)/5</f>
        <v>0.59999999982839991</v>
      </c>
      <c r="CS555" s="2">
        <f>INDEX([1]age_tranches_5ans_nb_sex!$1:$1048576,MATCH('SectorStat-Age-Hommes'!$A555,[1]age_tranches_5ans_nb_sex!$A:$A,0),40)/5</f>
        <v>0.59999999982839991</v>
      </c>
      <c r="CT555" s="2">
        <f>INDEX([1]age_tranches_5ans_nb_sex!$1:$1048576,MATCH('SectorStat-Age-Hommes'!$A555,[1]age_tranches_5ans_nb_sex!$A:$A,0),40)/5</f>
        <v>0.59999999982839991</v>
      </c>
      <c r="CZ555" s="3"/>
      <c r="DA555" s="3"/>
      <c r="DB555" s="3"/>
      <c r="DC555" s="3"/>
      <c r="DD555" s="3"/>
    </row>
    <row r="556" spans="1:108" x14ac:dyDescent="0.35">
      <c r="A556" s="1" t="s">
        <v>1093</v>
      </c>
      <c r="B556" s="1" t="s">
        <v>1094</v>
      </c>
      <c r="C556" t="str">
        <f>INDEX([1]SectorStat!$1:$1048576,MATCH('[1]Distribution ages'!$A556,[1]SectorStat!$B:$B,0),4)</f>
        <v>Schaerbeek</v>
      </c>
      <c r="D556">
        <f>INDEX([1]age_tranches_5ans_nb_sex!$1:$1048576,MATCH('SectorStat-Age-Hommes'!$A556,[1]age_tranches_5ans_nb_sex!$A:$A,0),4)/5</f>
        <v>24.399999999830001</v>
      </c>
      <c r="E556">
        <f>INDEX([1]age_tranches_5ans_nb_sex!$1:$1048576,MATCH('SectorStat-Age-Hommes'!$A556,[1]age_tranches_5ans_nb_sex!$A:$A,0),4)/5</f>
        <v>24.399999999830001</v>
      </c>
      <c r="F556">
        <f>INDEX([1]age_tranches_5ans_nb_sex!$1:$1048576,MATCH('SectorStat-Age-Hommes'!$A556,[1]age_tranches_5ans_nb_sex!$A:$A,0),4)/5</f>
        <v>24.399999999830001</v>
      </c>
      <c r="G556">
        <f>INDEX([1]age_tranches_5ans_nb_sex!$1:$1048576,MATCH('SectorStat-Age-Hommes'!$A556,[1]age_tranches_5ans_nb_sex!$A:$A,0),4)/5</f>
        <v>24.399999999830001</v>
      </c>
      <c r="H556">
        <f>INDEX([1]age_tranches_5ans_nb_sex!$1:$1048576,MATCH('SectorStat-Age-Hommes'!$A556,[1]age_tranches_5ans_nb_sex!$A:$A,0),4)/5</f>
        <v>24.399999999830001</v>
      </c>
      <c r="I556">
        <f>INDEX([1]age_tranches_5ans_nb_sex!$1:$1048576,MATCH('SectorStat-Age-Hommes'!$A556,[1]age_tranches_5ans_nb_sex!$A:$A,0),6)/5</f>
        <v>22.200000000166803</v>
      </c>
      <c r="J556">
        <f>INDEX([1]age_tranches_5ans_nb_sex!$1:$1048576,MATCH('SectorStat-Age-Hommes'!$A556,[1]age_tranches_5ans_nb_sex!$A:$A,0),6)/5</f>
        <v>22.200000000166803</v>
      </c>
      <c r="K556">
        <f>INDEX([1]age_tranches_5ans_nb_sex!$1:$1048576,MATCH('SectorStat-Age-Hommes'!$A556,[1]age_tranches_5ans_nb_sex!$A:$A,0),6)/5</f>
        <v>22.200000000166803</v>
      </c>
      <c r="L556">
        <f>INDEX([1]age_tranches_5ans_nb_sex!$1:$1048576,MATCH('SectorStat-Age-Hommes'!$A556,[1]age_tranches_5ans_nb_sex!$A:$A,0),6)/5</f>
        <v>22.200000000166803</v>
      </c>
      <c r="M556">
        <f>INDEX([1]age_tranches_5ans_nb_sex!$1:$1048576,MATCH('SectorStat-Age-Hommes'!$A556,[1]age_tranches_5ans_nb_sex!$A:$A,0),6)/5</f>
        <v>22.200000000166803</v>
      </c>
      <c r="N556">
        <f>INDEX([1]age_tranches_5ans_nb_sex!$1:$1048576,MATCH('SectorStat-Age-Hommes'!$A556,[1]age_tranches_5ans_nb_sex!$A:$A,0),8)/5</f>
        <v>17.9999999998672</v>
      </c>
      <c r="O556">
        <f>INDEX([1]age_tranches_5ans_nb_sex!$1:$1048576,MATCH('SectorStat-Age-Hommes'!$A556,[1]age_tranches_5ans_nb_sex!$A:$A,0),8)/5</f>
        <v>17.9999999998672</v>
      </c>
      <c r="P556">
        <f>INDEX([1]age_tranches_5ans_nb_sex!$1:$1048576,MATCH('SectorStat-Age-Hommes'!$A556,[1]age_tranches_5ans_nb_sex!$A:$A,0),8)/5</f>
        <v>17.9999999998672</v>
      </c>
      <c r="Q556">
        <f>INDEX([1]age_tranches_5ans_nb_sex!$1:$1048576,MATCH('SectorStat-Age-Hommes'!$A556,[1]age_tranches_5ans_nb_sex!$A:$A,0),8)/5</f>
        <v>17.9999999998672</v>
      </c>
      <c r="R556">
        <f>INDEX([1]age_tranches_5ans_nb_sex!$1:$1048576,MATCH('SectorStat-Age-Hommes'!$A556,[1]age_tranches_5ans_nb_sex!$A:$A,0),8)/5</f>
        <v>17.9999999998672</v>
      </c>
      <c r="S556">
        <f>INDEX([1]age_tranches_5ans_nb_sex!$1:$1048576,MATCH('SectorStat-Age-Hommes'!$A556,[1]age_tranches_5ans_nb_sex!$A:$A,0),10)/5</f>
        <v>15.599999999824799</v>
      </c>
      <c r="T556">
        <f>INDEX([1]age_tranches_5ans_nb_sex!$1:$1048576,MATCH('SectorStat-Age-Hommes'!$A556,[1]age_tranches_5ans_nb_sex!$A:$A,0),10)/5</f>
        <v>15.599999999824799</v>
      </c>
      <c r="U556">
        <f>INDEX([1]age_tranches_5ans_nb_sex!$1:$1048576,MATCH('SectorStat-Age-Hommes'!$A556,[1]age_tranches_5ans_nb_sex!$A:$A,0),10)/5</f>
        <v>15.599999999824799</v>
      </c>
      <c r="V556">
        <f>INDEX([1]age_tranches_5ans_nb_sex!$1:$1048576,MATCH('SectorStat-Age-Hommes'!$A556,[1]age_tranches_5ans_nb_sex!$A:$A,0),10)/5</f>
        <v>15.599999999824799</v>
      </c>
      <c r="W556">
        <f>INDEX([1]age_tranches_5ans_nb_sex!$1:$1048576,MATCH('SectorStat-Age-Hommes'!$A556,[1]age_tranches_5ans_nb_sex!$A:$A,0),10)/5</f>
        <v>15.599999999824799</v>
      </c>
      <c r="X556">
        <f>INDEX([1]age_tranches_5ans_nb_sex!$1:$1048576,MATCH('SectorStat-Age-Hommes'!$A556,[1]age_tranches_5ans_nb_sex!$A:$A,0),10)/5</f>
        <v>15.599999999824799</v>
      </c>
      <c r="Y556">
        <f>INDEX([1]age_tranches_5ans_nb_sex!$1:$1048576,MATCH('SectorStat-Age-Hommes'!$A556,[1]age_tranches_5ans_nb_sex!$A:$A,0),12)/5</f>
        <v>15.3999999998964</v>
      </c>
      <c r="Z556">
        <f>INDEX([1]age_tranches_5ans_nb_sex!$1:$1048576,MATCH('SectorStat-Age-Hommes'!$A556,[1]age_tranches_5ans_nb_sex!$A:$A,0),12)/5</f>
        <v>15.3999999998964</v>
      </c>
      <c r="AA556">
        <f>INDEX([1]age_tranches_5ans_nb_sex!$1:$1048576,MATCH('SectorStat-Age-Hommes'!$A556,[1]age_tranches_5ans_nb_sex!$A:$A,0),12)/5</f>
        <v>15.3999999998964</v>
      </c>
      <c r="AB556">
        <f>INDEX([1]age_tranches_5ans_nb_sex!$1:$1048576,MATCH('SectorStat-Age-Hommes'!$A556,[1]age_tranches_5ans_nb_sex!$A:$A,0),12)/5</f>
        <v>15.3999999998964</v>
      </c>
      <c r="AC556">
        <f>INDEX([1]age_tranches_5ans_nb_sex!$1:$1048576,MATCH('SectorStat-Age-Hommes'!$A556,[1]age_tranches_5ans_nb_sex!$A:$A,0),14)/5</f>
        <v>17.000000000225203</v>
      </c>
      <c r="AD556">
        <f>INDEX([1]age_tranches_5ans_nb_sex!$1:$1048576,MATCH('SectorStat-Age-Hommes'!$A556,[1]age_tranches_5ans_nb_sex!$A:$A,0),14)/5</f>
        <v>17.000000000225203</v>
      </c>
      <c r="AE556">
        <f>INDEX([1]age_tranches_5ans_nb_sex!$1:$1048576,MATCH('SectorStat-Age-Hommes'!$A556,[1]age_tranches_5ans_nb_sex!$A:$A,0),14)/5</f>
        <v>17.000000000225203</v>
      </c>
      <c r="AF556">
        <f>INDEX([1]age_tranches_5ans_nb_sex!$1:$1048576,MATCH('SectorStat-Age-Hommes'!$A556,[1]age_tranches_5ans_nb_sex!$A:$A,0),14)/5</f>
        <v>17.000000000225203</v>
      </c>
      <c r="AG556">
        <f>INDEX([1]age_tranches_5ans_nb_sex!$1:$1048576,MATCH('SectorStat-Age-Hommes'!$A556,[1]age_tranches_5ans_nb_sex!$A:$A,0),14)/5</f>
        <v>17.000000000225203</v>
      </c>
      <c r="AH556">
        <f>INDEX([1]age_tranches_5ans_nb_sex!$1:$1048576,MATCH('SectorStat-Age-Hommes'!$A556,[1]age_tranches_5ans_nb_sex!$A:$A,0),16)/5</f>
        <v>19.199999999888401</v>
      </c>
      <c r="AI556">
        <f>INDEX([1]age_tranches_5ans_nb_sex!$1:$1048576,MATCH('SectorStat-Age-Hommes'!$A556,[1]age_tranches_5ans_nb_sex!$A:$A,0),16)/5</f>
        <v>19.199999999888401</v>
      </c>
      <c r="AJ556">
        <f>INDEX([1]age_tranches_5ans_nb_sex!$1:$1048576,MATCH('SectorStat-Age-Hommes'!$A556,[1]age_tranches_5ans_nb_sex!$A:$A,0),16)/5</f>
        <v>19.199999999888401</v>
      </c>
      <c r="AK556">
        <f>INDEX([1]age_tranches_5ans_nb_sex!$1:$1048576,MATCH('SectorStat-Age-Hommes'!$A556,[1]age_tranches_5ans_nb_sex!$A:$A,0),16)/5</f>
        <v>19.199999999888401</v>
      </c>
      <c r="AL556">
        <f>INDEX([1]age_tranches_5ans_nb_sex!$1:$1048576,MATCH('SectorStat-Age-Hommes'!$A556,[1]age_tranches_5ans_nb_sex!$A:$A,0),16)/5</f>
        <v>19.199999999888401</v>
      </c>
      <c r="AM556">
        <f>INDEX([1]age_tranches_5ans_nb_sex!$1:$1048576,MATCH('SectorStat-Age-Hommes'!$A556,[1]age_tranches_5ans_nb_sex!$A:$A,0),18)/5</f>
        <v>17.000000000225203</v>
      </c>
      <c r="AN556">
        <f>INDEX([1]age_tranches_5ans_nb_sex!$1:$1048576,MATCH('SectorStat-Age-Hommes'!$A556,[1]age_tranches_5ans_nb_sex!$A:$A,0),18)/5</f>
        <v>17.000000000225203</v>
      </c>
      <c r="AO556">
        <f>INDEX([1]age_tranches_5ans_nb_sex!$1:$1048576,MATCH('SectorStat-Age-Hommes'!$A556,[1]age_tranches_5ans_nb_sex!$A:$A,0),18)/5</f>
        <v>17.000000000225203</v>
      </c>
      <c r="AP556">
        <f>INDEX([1]age_tranches_5ans_nb_sex!$1:$1048576,MATCH('SectorStat-Age-Hommes'!$A556,[1]age_tranches_5ans_nb_sex!$A:$A,0),18)/5</f>
        <v>17.000000000225203</v>
      </c>
      <c r="AQ556">
        <f>INDEX([1]age_tranches_5ans_nb_sex!$1:$1048576,MATCH('SectorStat-Age-Hommes'!$A556,[1]age_tranches_5ans_nb_sex!$A:$A,0),18)/5</f>
        <v>17.000000000225203</v>
      </c>
      <c r="AR556">
        <f>INDEX([1]age_tranches_5ans_nb_sex!$1:$1048576,MATCH('SectorStat-Age-Hommes'!$A556,[1]age_tranches_5ans_nb_sex!$A:$A,0),20)/5</f>
        <v>17.9999999998672</v>
      </c>
      <c r="AS556">
        <f>INDEX([1]age_tranches_5ans_nb_sex!$1:$1048576,MATCH('SectorStat-Age-Hommes'!$A556,[1]age_tranches_5ans_nb_sex!$A:$A,0),20)/5</f>
        <v>17.9999999998672</v>
      </c>
      <c r="AT556">
        <f>INDEX([1]age_tranches_5ans_nb_sex!$1:$1048576,MATCH('SectorStat-Age-Hommes'!$A556,[1]age_tranches_5ans_nb_sex!$A:$A,0),20)/5</f>
        <v>17.9999999998672</v>
      </c>
      <c r="AU556">
        <f>INDEX([1]age_tranches_5ans_nb_sex!$1:$1048576,MATCH('SectorStat-Age-Hommes'!$A556,[1]age_tranches_5ans_nb_sex!$A:$A,0),20)/5</f>
        <v>17.9999999998672</v>
      </c>
      <c r="AV556">
        <f>INDEX([1]age_tranches_5ans_nb_sex!$1:$1048576,MATCH('SectorStat-Age-Hommes'!$A556,[1]age_tranches_5ans_nb_sex!$A:$A,0),20)/5</f>
        <v>17.9999999998672</v>
      </c>
      <c r="AW556">
        <f>INDEX([1]age_tranches_5ans_nb_sex!$1:$1048576,MATCH('SectorStat-Age-Hommes'!$A556,[1]age_tranches_5ans_nb_sex!$A:$A,0),22)/5</f>
        <v>15.599999999824799</v>
      </c>
      <c r="AX556">
        <f>INDEX([1]age_tranches_5ans_nb_sex!$1:$1048576,MATCH('SectorStat-Age-Hommes'!$A556,[1]age_tranches_5ans_nb_sex!$A:$A,0),22)/5</f>
        <v>15.599999999824799</v>
      </c>
      <c r="AY556">
        <f>INDEX([1]age_tranches_5ans_nb_sex!$1:$1048576,MATCH('SectorStat-Age-Hommes'!$A556,[1]age_tranches_5ans_nb_sex!$A:$A,0),22)/5</f>
        <v>15.599999999824799</v>
      </c>
      <c r="AZ556">
        <f>INDEX([1]age_tranches_5ans_nb_sex!$1:$1048576,MATCH('SectorStat-Age-Hommes'!$A556,[1]age_tranches_5ans_nb_sex!$A:$A,0),22)/5</f>
        <v>15.599999999824799</v>
      </c>
      <c r="BA556">
        <f>INDEX([1]age_tranches_5ans_nb_sex!$1:$1048576,MATCH('SectorStat-Age-Hommes'!$A556,[1]age_tranches_5ans_nb_sex!$A:$A,0),22)/5</f>
        <v>15.599999999824799</v>
      </c>
      <c r="BB556">
        <f>INDEX([1]age_tranches_5ans_nb_sex!$1:$1048576,MATCH('SectorStat-Age-Hommes'!$A556,[1]age_tranches_5ans_nb_sex!$A:$A,0),24)/5</f>
        <v>14.800000000111197</v>
      </c>
      <c r="BC556">
        <f>INDEX([1]age_tranches_5ans_nb_sex!$1:$1048576,MATCH('SectorStat-Age-Hommes'!$A556,[1]age_tranches_5ans_nb_sex!$A:$A,0),24)/5</f>
        <v>14.800000000111197</v>
      </c>
      <c r="BD556">
        <f>INDEX([1]age_tranches_5ans_nb_sex!$1:$1048576,MATCH('SectorStat-Age-Hommes'!$A556,[1]age_tranches_5ans_nb_sex!$A:$A,0),24)/5</f>
        <v>14.800000000111197</v>
      </c>
      <c r="BE556">
        <f>INDEX([1]age_tranches_5ans_nb_sex!$1:$1048576,MATCH('SectorStat-Age-Hommes'!$A556,[1]age_tranches_5ans_nb_sex!$A:$A,0),24)/5</f>
        <v>14.800000000111197</v>
      </c>
      <c r="BF556">
        <f>INDEX([1]age_tranches_5ans_nb_sex!$1:$1048576,MATCH('SectorStat-Age-Hommes'!$A556,[1]age_tranches_5ans_nb_sex!$A:$A,0),24)/5</f>
        <v>14.800000000111197</v>
      </c>
      <c r="BG556">
        <f>INDEX([1]age_tranches_5ans_nb_sex!$1:$1048576,MATCH('SectorStat-Age-Hommes'!$A556,[1]age_tranches_5ans_nb_sex!$A:$A,0),26)/5</f>
        <v>10.1999999999548</v>
      </c>
      <c r="BH556">
        <f>INDEX([1]age_tranches_5ans_nb_sex!$1:$1048576,MATCH('SectorStat-Age-Hommes'!$A556,[1]age_tranches_5ans_nb_sex!$A:$A,0),26)/5</f>
        <v>10.1999999999548</v>
      </c>
      <c r="BI556">
        <f>INDEX([1]age_tranches_5ans_nb_sex!$1:$1048576,MATCH('SectorStat-Age-Hommes'!$A556,[1]age_tranches_5ans_nb_sex!$A:$A,0),26)/5</f>
        <v>10.1999999999548</v>
      </c>
      <c r="BJ556">
        <f>INDEX([1]age_tranches_5ans_nb_sex!$1:$1048576,MATCH('SectorStat-Age-Hommes'!$A556,[1]age_tranches_5ans_nb_sex!$A:$A,0),26)/5</f>
        <v>10.1999999999548</v>
      </c>
      <c r="BK556">
        <f>INDEX([1]age_tranches_5ans_nb_sex!$1:$1048576,MATCH('SectorStat-Age-Hommes'!$A556,[1]age_tranches_5ans_nb_sex!$A:$A,0),26)/5</f>
        <v>10.1999999999548</v>
      </c>
      <c r="BL556">
        <f>INDEX([1]age_tranches_5ans_nb_sex!$1:$1048576,MATCH('SectorStat-Age-Hommes'!$A556,[1]age_tranches_5ans_nb_sex!$A:$A,0),28)/5</f>
        <v>8.2000000002200011</v>
      </c>
      <c r="BM556">
        <f>INDEX([1]age_tranches_5ans_nb_sex!$1:$1048576,MATCH('SectorStat-Age-Hommes'!$A556,[1]age_tranches_5ans_nb_sex!$A:$A,0),28)/5</f>
        <v>8.2000000002200011</v>
      </c>
      <c r="BN556">
        <f>INDEX([1]age_tranches_5ans_nb_sex!$1:$1048576,MATCH('SectorStat-Age-Hommes'!$A556,[1]age_tranches_5ans_nb_sex!$A:$A,0),28)/5</f>
        <v>8.2000000002200011</v>
      </c>
      <c r="BO556">
        <f>INDEX([1]age_tranches_5ans_nb_sex!$1:$1048576,MATCH('SectorStat-Age-Hommes'!$A556,[1]age_tranches_5ans_nb_sex!$A:$A,0),28)/5</f>
        <v>8.2000000002200011</v>
      </c>
      <c r="BP556">
        <f>INDEX([1]age_tranches_5ans_nb_sex!$1:$1048576,MATCH('SectorStat-Age-Hommes'!$A556,[1]age_tranches_5ans_nb_sex!$A:$A,0),28)/5</f>
        <v>8.2000000002200011</v>
      </c>
      <c r="BQ556">
        <f>INDEX([1]age_tranches_5ans_nb_sex!$1:$1048576,MATCH('SectorStat-Age-Hommes'!$A556,[1]age_tranches_5ans_nb_sex!$A:$A,0),30)/5</f>
        <v>2.9999999998276001</v>
      </c>
      <c r="BR556">
        <f>INDEX([1]age_tranches_5ans_nb_sex!$1:$1048576,MATCH('SectorStat-Age-Hommes'!$A556,[1]age_tranches_5ans_nb_sex!$A:$A,0),30)/5</f>
        <v>2.9999999998276001</v>
      </c>
      <c r="BS556">
        <f>INDEX([1]age_tranches_5ans_nb_sex!$1:$1048576,MATCH('SectorStat-Age-Hommes'!$A556,[1]age_tranches_5ans_nb_sex!$A:$A,0),30)/5</f>
        <v>2.9999999998276001</v>
      </c>
      <c r="BT556">
        <f>INDEX([1]age_tranches_5ans_nb_sex!$1:$1048576,MATCH('SectorStat-Age-Hommes'!$A556,[1]age_tranches_5ans_nb_sex!$A:$A,0),30)/5</f>
        <v>2.9999999998276001</v>
      </c>
      <c r="BU556">
        <f>INDEX([1]age_tranches_5ans_nb_sex!$1:$1048576,MATCH('SectorStat-Age-Hommes'!$A556,[1]age_tranches_5ans_nb_sex!$A:$A,0),30)/5</f>
        <v>2.9999999998276001</v>
      </c>
      <c r="BV556">
        <f>INDEX([1]age_tranches_5ans_nb_sex!$1:$1048576,MATCH('SectorStat-Age-Hommes'!$A556,[1]age_tranches_5ans_nb_sex!$A:$A,0),32)/5</f>
        <v>3.2000000002068001</v>
      </c>
      <c r="BW556">
        <f>INDEX([1]age_tranches_5ans_nb_sex!$1:$1048576,MATCH('SectorStat-Age-Hommes'!$A556,[1]age_tranches_5ans_nb_sex!$A:$A,0),32)/5</f>
        <v>3.2000000002068001</v>
      </c>
      <c r="BX556">
        <f>INDEX([1]age_tranches_5ans_nb_sex!$1:$1048576,MATCH('SectorStat-Age-Hommes'!$A556,[1]age_tranches_5ans_nb_sex!$A:$A,0),32)/5</f>
        <v>3.2000000002068001</v>
      </c>
      <c r="BY556">
        <f>INDEX([1]age_tranches_5ans_nb_sex!$1:$1048576,MATCH('SectorStat-Age-Hommes'!$A556,[1]age_tranches_5ans_nb_sex!$A:$A,0),32)/5</f>
        <v>3.2000000002068001</v>
      </c>
      <c r="BZ556">
        <f>INDEX([1]age_tranches_5ans_nb_sex!$1:$1048576,MATCH('SectorStat-Age-Hommes'!$A556,[1]age_tranches_5ans_nb_sex!$A:$A,0),32)/5</f>
        <v>3.2000000002068001</v>
      </c>
      <c r="CA556">
        <f>INDEX([1]age_tranches_5ans_nb_sex!$1:$1048576,MATCH('SectorStat-Age-Hommes'!$A556,[1]age_tranches_5ans_nb_sex!$A:$A,0),34)/5</f>
        <v>2.7999999998992</v>
      </c>
      <c r="CB556">
        <f>INDEX([1]age_tranches_5ans_nb_sex!$1:$1048576,MATCH('SectorStat-Age-Hommes'!$A556,[1]age_tranches_5ans_nb_sex!$A:$A,0),34)/5</f>
        <v>2.7999999998992</v>
      </c>
      <c r="CC556">
        <f>INDEX([1]age_tranches_5ans_nb_sex!$1:$1048576,MATCH('SectorStat-Age-Hommes'!$A556,[1]age_tranches_5ans_nb_sex!$A:$A,0),34)/5</f>
        <v>2.7999999998992</v>
      </c>
      <c r="CD556">
        <f>INDEX([1]age_tranches_5ans_nb_sex!$1:$1048576,MATCH('SectorStat-Age-Hommes'!$A556,[1]age_tranches_5ans_nb_sex!$A:$A,0),34)/5</f>
        <v>2.7999999998992</v>
      </c>
      <c r="CE556">
        <f>INDEX([1]age_tranches_5ans_nb_sex!$1:$1048576,MATCH('SectorStat-Age-Hommes'!$A556,[1]age_tranches_5ans_nb_sex!$A:$A,0),34)/5</f>
        <v>2.7999999998992</v>
      </c>
      <c r="CF556">
        <f>INDEX([1]age_tranches_5ans_nb_sex!$1:$1048576,MATCH('SectorStat-Age-Hommes'!$A556,[1]age_tranches_5ans_nb_sex!$A:$A,0),36)/5</f>
        <v>1.5999999998779999</v>
      </c>
      <c r="CG556">
        <f>INDEX([1]age_tranches_5ans_nb_sex!$1:$1048576,MATCH('SectorStat-Age-Hommes'!$A556,[1]age_tranches_5ans_nb_sex!$A:$A,0),36)/5</f>
        <v>1.5999999998779999</v>
      </c>
      <c r="CH556">
        <f>INDEX([1]age_tranches_5ans_nb_sex!$1:$1048576,MATCH('SectorStat-Age-Hommes'!$A556,[1]age_tranches_5ans_nb_sex!$A:$A,0),36)/5</f>
        <v>1.5999999998779999</v>
      </c>
      <c r="CI556">
        <f>INDEX([1]age_tranches_5ans_nb_sex!$1:$1048576,MATCH('SectorStat-Age-Hommes'!$A556,[1]age_tranches_5ans_nb_sex!$A:$A,0),36)/5</f>
        <v>1.5999999998779999</v>
      </c>
      <c r="CJ556">
        <f>INDEX([1]age_tranches_5ans_nb_sex!$1:$1048576,MATCH('SectorStat-Age-Hommes'!$A556,[1]age_tranches_5ans_nb_sex!$A:$A,0),36)/5</f>
        <v>1.5999999998779999</v>
      </c>
      <c r="CK556">
        <f>INDEX([1]age_tranches_5ans_nb_sex!$1:$1048576,MATCH('SectorStat-Age-Hommes'!$A556,[1]age_tranches_5ans_nb_sex!$A:$A,0),38)/5</f>
        <v>0.39999999985680001</v>
      </c>
      <c r="CL556">
        <f>INDEX([1]age_tranches_5ans_nb_sex!$1:$1048576,MATCH('SectorStat-Age-Hommes'!$A556,[1]age_tranches_5ans_nb_sex!$A:$A,0),38)/5</f>
        <v>0.39999999985680001</v>
      </c>
      <c r="CM556">
        <f>INDEX([1]age_tranches_5ans_nb_sex!$1:$1048576,MATCH('SectorStat-Age-Hommes'!$A556,[1]age_tranches_5ans_nb_sex!$A:$A,0),38)/5</f>
        <v>0.39999999985680001</v>
      </c>
      <c r="CN556">
        <f>INDEX([1]age_tranches_5ans_nb_sex!$1:$1048576,MATCH('SectorStat-Age-Hommes'!$A556,[1]age_tranches_5ans_nb_sex!$A:$A,0),38)/5</f>
        <v>0.39999999985680001</v>
      </c>
      <c r="CO556">
        <f>INDEX([1]age_tranches_5ans_nb_sex!$1:$1048576,MATCH('SectorStat-Age-Hommes'!$A556,[1]age_tranches_5ans_nb_sex!$A:$A,0),38)/5</f>
        <v>0.39999999985680001</v>
      </c>
      <c r="CP556" s="2">
        <f>INDEX([1]age_tranches_5ans_nb_sex!$1:$1048576,MATCH('SectorStat-Age-Hommes'!$A556,[1]age_tranches_5ans_nb_sex!$A:$A,0),40)/5</f>
        <v>0.19999999992840001</v>
      </c>
      <c r="CQ556" s="2">
        <f>INDEX([1]age_tranches_5ans_nb_sex!$1:$1048576,MATCH('SectorStat-Age-Hommes'!$A556,[1]age_tranches_5ans_nb_sex!$A:$A,0),40)/5</f>
        <v>0.19999999992840001</v>
      </c>
      <c r="CR556" s="2">
        <f>INDEX([1]age_tranches_5ans_nb_sex!$1:$1048576,MATCH('SectorStat-Age-Hommes'!$A556,[1]age_tranches_5ans_nb_sex!$A:$A,0),40)/5</f>
        <v>0.19999999992840001</v>
      </c>
      <c r="CS556" s="2">
        <f>INDEX([1]age_tranches_5ans_nb_sex!$1:$1048576,MATCH('SectorStat-Age-Hommes'!$A556,[1]age_tranches_5ans_nb_sex!$A:$A,0),40)/5</f>
        <v>0.19999999992840001</v>
      </c>
      <c r="CT556" s="2">
        <f>INDEX([1]age_tranches_5ans_nb_sex!$1:$1048576,MATCH('SectorStat-Age-Hommes'!$A556,[1]age_tranches_5ans_nb_sex!$A:$A,0),40)/5</f>
        <v>0.19999999992840001</v>
      </c>
      <c r="CZ556" s="3"/>
      <c r="DA556" s="3"/>
      <c r="DB556" s="3"/>
      <c r="DC556" s="3"/>
      <c r="DD556" s="3"/>
    </row>
    <row r="557" spans="1:108" x14ac:dyDescent="0.35">
      <c r="A557" s="1" t="s">
        <v>1095</v>
      </c>
      <c r="B557" s="1" t="s">
        <v>1096</v>
      </c>
      <c r="C557" t="str">
        <f>INDEX([1]SectorStat!$1:$1048576,MATCH('[1]Distribution ages'!$A557,[1]SectorStat!$B:$B,0),4)</f>
        <v>Schaerbeek</v>
      </c>
      <c r="D557">
        <f>INDEX([1]age_tranches_5ans_nb_sex!$1:$1048576,MATCH('SectorStat-Age-Hommes'!$A557,[1]age_tranches_5ans_nb_sex!$A:$A,0),4)/5</f>
        <v>29.600000000355799</v>
      </c>
      <c r="E557">
        <f>INDEX([1]age_tranches_5ans_nb_sex!$1:$1048576,MATCH('SectorStat-Age-Hommes'!$A557,[1]age_tranches_5ans_nb_sex!$A:$A,0),4)/5</f>
        <v>29.600000000355799</v>
      </c>
      <c r="F557">
        <f>INDEX([1]age_tranches_5ans_nb_sex!$1:$1048576,MATCH('SectorStat-Age-Hommes'!$A557,[1]age_tranches_5ans_nb_sex!$A:$A,0),4)/5</f>
        <v>29.600000000355799</v>
      </c>
      <c r="G557">
        <f>INDEX([1]age_tranches_5ans_nb_sex!$1:$1048576,MATCH('SectorStat-Age-Hommes'!$A557,[1]age_tranches_5ans_nb_sex!$A:$A,0),4)/5</f>
        <v>29.600000000355799</v>
      </c>
      <c r="H557">
        <f>INDEX([1]age_tranches_5ans_nb_sex!$1:$1048576,MATCH('SectorStat-Age-Hommes'!$A557,[1]age_tranches_5ans_nb_sex!$A:$A,0),4)/5</f>
        <v>29.600000000355799</v>
      </c>
      <c r="I557">
        <f>INDEX([1]age_tranches_5ans_nb_sex!$1:$1048576,MATCH('SectorStat-Age-Hommes'!$A557,[1]age_tranches_5ans_nb_sex!$A:$A,0),6)/5</f>
        <v>27.600000000322002</v>
      </c>
      <c r="J557">
        <f>INDEX([1]age_tranches_5ans_nb_sex!$1:$1048576,MATCH('SectorStat-Age-Hommes'!$A557,[1]age_tranches_5ans_nb_sex!$A:$A,0),6)/5</f>
        <v>27.600000000322002</v>
      </c>
      <c r="K557">
        <f>INDEX([1]age_tranches_5ans_nb_sex!$1:$1048576,MATCH('SectorStat-Age-Hommes'!$A557,[1]age_tranches_5ans_nb_sex!$A:$A,0),6)/5</f>
        <v>27.600000000322002</v>
      </c>
      <c r="L557">
        <f>INDEX([1]age_tranches_5ans_nb_sex!$1:$1048576,MATCH('SectorStat-Age-Hommes'!$A557,[1]age_tranches_5ans_nb_sex!$A:$A,0),6)/5</f>
        <v>27.600000000322002</v>
      </c>
      <c r="M557">
        <f>INDEX([1]age_tranches_5ans_nb_sex!$1:$1048576,MATCH('SectorStat-Age-Hommes'!$A557,[1]age_tranches_5ans_nb_sex!$A:$A,0),6)/5</f>
        <v>27.600000000322002</v>
      </c>
      <c r="N557">
        <f>INDEX([1]age_tranches_5ans_nb_sex!$1:$1048576,MATCH('SectorStat-Age-Hommes'!$A557,[1]age_tranches_5ans_nb_sex!$A:$A,0),8)/5</f>
        <v>31.400000000313998</v>
      </c>
      <c r="O557">
        <f>INDEX([1]age_tranches_5ans_nb_sex!$1:$1048576,MATCH('SectorStat-Age-Hommes'!$A557,[1]age_tranches_5ans_nb_sex!$A:$A,0),8)/5</f>
        <v>31.400000000313998</v>
      </c>
      <c r="P557">
        <f>INDEX([1]age_tranches_5ans_nb_sex!$1:$1048576,MATCH('SectorStat-Age-Hommes'!$A557,[1]age_tranches_5ans_nb_sex!$A:$A,0),8)/5</f>
        <v>31.400000000313998</v>
      </c>
      <c r="Q557">
        <f>INDEX([1]age_tranches_5ans_nb_sex!$1:$1048576,MATCH('SectorStat-Age-Hommes'!$A557,[1]age_tranches_5ans_nb_sex!$A:$A,0),8)/5</f>
        <v>31.400000000313998</v>
      </c>
      <c r="R557">
        <f>INDEX([1]age_tranches_5ans_nb_sex!$1:$1048576,MATCH('SectorStat-Age-Hommes'!$A557,[1]age_tranches_5ans_nb_sex!$A:$A,0),8)/5</f>
        <v>31.400000000313998</v>
      </c>
      <c r="S557">
        <f>INDEX([1]age_tranches_5ans_nb_sex!$1:$1048576,MATCH('SectorStat-Age-Hommes'!$A557,[1]age_tranches_5ans_nb_sex!$A:$A,0),10)/5</f>
        <v>31.999999999818602</v>
      </c>
      <c r="T557">
        <f>INDEX([1]age_tranches_5ans_nb_sex!$1:$1048576,MATCH('SectorStat-Age-Hommes'!$A557,[1]age_tranches_5ans_nb_sex!$A:$A,0),10)/5</f>
        <v>31.999999999818602</v>
      </c>
      <c r="U557">
        <f>INDEX([1]age_tranches_5ans_nb_sex!$1:$1048576,MATCH('SectorStat-Age-Hommes'!$A557,[1]age_tranches_5ans_nb_sex!$A:$A,0),10)/5</f>
        <v>31.999999999818602</v>
      </c>
      <c r="V557">
        <f>INDEX([1]age_tranches_5ans_nb_sex!$1:$1048576,MATCH('SectorStat-Age-Hommes'!$A557,[1]age_tranches_5ans_nb_sex!$A:$A,0),10)/5</f>
        <v>31.999999999818602</v>
      </c>
      <c r="W557">
        <f>INDEX([1]age_tranches_5ans_nb_sex!$1:$1048576,MATCH('SectorStat-Age-Hommes'!$A557,[1]age_tranches_5ans_nb_sex!$A:$A,0),10)/5</f>
        <v>31.999999999818602</v>
      </c>
      <c r="X557">
        <f>INDEX([1]age_tranches_5ans_nb_sex!$1:$1048576,MATCH('SectorStat-Age-Hommes'!$A557,[1]age_tranches_5ans_nb_sex!$A:$A,0),10)/5</f>
        <v>31.999999999818602</v>
      </c>
      <c r="Y557">
        <f>INDEX([1]age_tranches_5ans_nb_sex!$1:$1048576,MATCH('SectorStat-Age-Hommes'!$A557,[1]age_tranches_5ans_nb_sex!$A:$A,0),12)/5</f>
        <v>28.199999999826598</v>
      </c>
      <c r="Z557">
        <f>INDEX([1]age_tranches_5ans_nb_sex!$1:$1048576,MATCH('SectorStat-Age-Hommes'!$A557,[1]age_tranches_5ans_nb_sex!$A:$A,0),12)/5</f>
        <v>28.199999999826598</v>
      </c>
      <c r="AA557">
        <f>INDEX([1]age_tranches_5ans_nb_sex!$1:$1048576,MATCH('SectorStat-Age-Hommes'!$A557,[1]age_tranches_5ans_nb_sex!$A:$A,0),12)/5</f>
        <v>28.199999999826598</v>
      </c>
      <c r="AB557">
        <f>INDEX([1]age_tranches_5ans_nb_sex!$1:$1048576,MATCH('SectorStat-Age-Hommes'!$A557,[1]age_tranches_5ans_nb_sex!$A:$A,0),12)/5</f>
        <v>28.199999999826598</v>
      </c>
      <c r="AC557">
        <f>INDEX([1]age_tranches_5ans_nb_sex!$1:$1048576,MATCH('SectorStat-Age-Hommes'!$A557,[1]age_tranches_5ans_nb_sex!$A:$A,0),14)/5</f>
        <v>18.399999999733204</v>
      </c>
      <c r="AD557">
        <f>INDEX([1]age_tranches_5ans_nb_sex!$1:$1048576,MATCH('SectorStat-Age-Hommes'!$A557,[1]age_tranches_5ans_nb_sex!$A:$A,0),14)/5</f>
        <v>18.399999999733204</v>
      </c>
      <c r="AE557">
        <f>INDEX([1]age_tranches_5ans_nb_sex!$1:$1048576,MATCH('SectorStat-Age-Hommes'!$A557,[1]age_tranches_5ans_nb_sex!$A:$A,0),14)/5</f>
        <v>18.399999999733204</v>
      </c>
      <c r="AF557">
        <f>INDEX([1]age_tranches_5ans_nb_sex!$1:$1048576,MATCH('SectorStat-Age-Hommes'!$A557,[1]age_tranches_5ans_nb_sex!$A:$A,0),14)/5</f>
        <v>18.399999999733204</v>
      </c>
      <c r="AG557">
        <f>INDEX([1]age_tranches_5ans_nb_sex!$1:$1048576,MATCH('SectorStat-Age-Hommes'!$A557,[1]age_tranches_5ans_nb_sex!$A:$A,0),14)/5</f>
        <v>18.399999999733204</v>
      </c>
      <c r="AH557">
        <f>INDEX([1]age_tranches_5ans_nb_sex!$1:$1048576,MATCH('SectorStat-Age-Hommes'!$A557,[1]age_tranches_5ans_nb_sex!$A:$A,0),16)/5</f>
        <v>27.400000000246401</v>
      </c>
      <c r="AI557">
        <f>INDEX([1]age_tranches_5ans_nb_sex!$1:$1048576,MATCH('SectorStat-Age-Hommes'!$A557,[1]age_tranches_5ans_nb_sex!$A:$A,0),16)/5</f>
        <v>27.400000000246401</v>
      </c>
      <c r="AJ557">
        <f>INDEX([1]age_tranches_5ans_nb_sex!$1:$1048576,MATCH('SectorStat-Age-Hommes'!$A557,[1]age_tranches_5ans_nb_sex!$A:$A,0),16)/5</f>
        <v>27.400000000246401</v>
      </c>
      <c r="AK557">
        <f>INDEX([1]age_tranches_5ans_nb_sex!$1:$1048576,MATCH('SectorStat-Age-Hommes'!$A557,[1]age_tranches_5ans_nb_sex!$A:$A,0),16)/5</f>
        <v>27.400000000246401</v>
      </c>
      <c r="AL557">
        <f>INDEX([1]age_tranches_5ans_nb_sex!$1:$1048576,MATCH('SectorStat-Age-Hommes'!$A557,[1]age_tranches_5ans_nb_sex!$A:$A,0),16)/5</f>
        <v>27.400000000246401</v>
      </c>
      <c r="AM557">
        <f>INDEX([1]age_tranches_5ans_nb_sex!$1:$1048576,MATCH('SectorStat-Age-Hommes'!$A557,[1]age_tranches_5ans_nb_sex!$A:$A,0),18)/5</f>
        <v>20.599999999842602</v>
      </c>
      <c r="AN557">
        <f>INDEX([1]age_tranches_5ans_nb_sex!$1:$1048576,MATCH('SectorStat-Age-Hommes'!$A557,[1]age_tranches_5ans_nb_sex!$A:$A,0),18)/5</f>
        <v>20.599999999842602</v>
      </c>
      <c r="AO557">
        <f>INDEX([1]age_tranches_5ans_nb_sex!$1:$1048576,MATCH('SectorStat-Age-Hommes'!$A557,[1]age_tranches_5ans_nb_sex!$A:$A,0),18)/5</f>
        <v>20.599999999842602</v>
      </c>
      <c r="AP557">
        <f>INDEX([1]age_tranches_5ans_nb_sex!$1:$1048576,MATCH('SectorStat-Age-Hommes'!$A557,[1]age_tranches_5ans_nb_sex!$A:$A,0),18)/5</f>
        <v>20.599999999842602</v>
      </c>
      <c r="AQ557">
        <f>INDEX([1]age_tranches_5ans_nb_sex!$1:$1048576,MATCH('SectorStat-Age-Hommes'!$A557,[1]age_tranches_5ans_nb_sex!$A:$A,0),18)/5</f>
        <v>20.599999999842602</v>
      </c>
      <c r="AR557">
        <f>INDEX([1]age_tranches_5ans_nb_sex!$1:$1048576,MATCH('SectorStat-Age-Hommes'!$A557,[1]age_tranches_5ans_nb_sex!$A:$A,0),20)/5</f>
        <v>21.800000000296201</v>
      </c>
      <c r="AS557">
        <f>INDEX([1]age_tranches_5ans_nb_sex!$1:$1048576,MATCH('SectorStat-Age-Hommes'!$A557,[1]age_tranches_5ans_nb_sex!$A:$A,0),20)/5</f>
        <v>21.800000000296201</v>
      </c>
      <c r="AT557">
        <f>INDEX([1]age_tranches_5ans_nb_sex!$1:$1048576,MATCH('SectorStat-Age-Hommes'!$A557,[1]age_tranches_5ans_nb_sex!$A:$A,0),20)/5</f>
        <v>21.800000000296201</v>
      </c>
      <c r="AU557">
        <f>INDEX([1]age_tranches_5ans_nb_sex!$1:$1048576,MATCH('SectorStat-Age-Hommes'!$A557,[1]age_tranches_5ans_nb_sex!$A:$A,0),20)/5</f>
        <v>21.800000000296201</v>
      </c>
      <c r="AV557">
        <f>INDEX([1]age_tranches_5ans_nb_sex!$1:$1048576,MATCH('SectorStat-Age-Hommes'!$A557,[1]age_tranches_5ans_nb_sex!$A:$A,0),20)/5</f>
        <v>21.800000000296201</v>
      </c>
      <c r="AW557">
        <f>INDEX([1]age_tranches_5ans_nb_sex!$1:$1048576,MATCH('SectorStat-Age-Hommes'!$A557,[1]age_tranches_5ans_nb_sex!$A:$A,0),22)/5</f>
        <v>26.199999999792801</v>
      </c>
      <c r="AX557">
        <f>INDEX([1]age_tranches_5ans_nb_sex!$1:$1048576,MATCH('SectorStat-Age-Hommes'!$A557,[1]age_tranches_5ans_nb_sex!$A:$A,0),22)/5</f>
        <v>26.199999999792801</v>
      </c>
      <c r="AY557">
        <f>INDEX([1]age_tranches_5ans_nb_sex!$1:$1048576,MATCH('SectorStat-Age-Hommes'!$A557,[1]age_tranches_5ans_nb_sex!$A:$A,0),22)/5</f>
        <v>26.199999999792801</v>
      </c>
      <c r="AZ557">
        <f>INDEX([1]age_tranches_5ans_nb_sex!$1:$1048576,MATCH('SectorStat-Age-Hommes'!$A557,[1]age_tranches_5ans_nb_sex!$A:$A,0),22)/5</f>
        <v>26.199999999792801</v>
      </c>
      <c r="BA557">
        <f>INDEX([1]age_tranches_5ans_nb_sex!$1:$1048576,MATCH('SectorStat-Age-Hommes'!$A557,[1]age_tranches_5ans_nb_sex!$A:$A,0),22)/5</f>
        <v>26.199999999792801</v>
      </c>
      <c r="BB557">
        <f>INDEX([1]age_tranches_5ans_nb_sex!$1:$1048576,MATCH('SectorStat-Age-Hommes'!$A557,[1]age_tranches_5ans_nb_sex!$A:$A,0),24)/5</f>
        <v>21.200000000069402</v>
      </c>
      <c r="BC557">
        <f>INDEX([1]age_tranches_5ans_nb_sex!$1:$1048576,MATCH('SectorStat-Age-Hommes'!$A557,[1]age_tranches_5ans_nb_sex!$A:$A,0),24)/5</f>
        <v>21.200000000069402</v>
      </c>
      <c r="BD557">
        <f>INDEX([1]age_tranches_5ans_nb_sex!$1:$1048576,MATCH('SectorStat-Age-Hommes'!$A557,[1]age_tranches_5ans_nb_sex!$A:$A,0),24)/5</f>
        <v>21.200000000069402</v>
      </c>
      <c r="BE557">
        <f>INDEX([1]age_tranches_5ans_nb_sex!$1:$1048576,MATCH('SectorStat-Age-Hommes'!$A557,[1]age_tranches_5ans_nb_sex!$A:$A,0),24)/5</f>
        <v>21.200000000069402</v>
      </c>
      <c r="BF557">
        <f>INDEX([1]age_tranches_5ans_nb_sex!$1:$1048576,MATCH('SectorStat-Age-Hommes'!$A557,[1]age_tranches_5ans_nb_sex!$A:$A,0),24)/5</f>
        <v>21.200000000069402</v>
      </c>
      <c r="BG557">
        <f>INDEX([1]age_tranches_5ans_nb_sex!$1:$1048576,MATCH('SectorStat-Age-Hommes'!$A557,[1]age_tranches_5ans_nb_sex!$A:$A,0),26)/5</f>
        <v>18.399999999733204</v>
      </c>
      <c r="BH557">
        <f>INDEX([1]age_tranches_5ans_nb_sex!$1:$1048576,MATCH('SectorStat-Age-Hommes'!$A557,[1]age_tranches_5ans_nb_sex!$A:$A,0),26)/5</f>
        <v>18.399999999733204</v>
      </c>
      <c r="BI557">
        <f>INDEX([1]age_tranches_5ans_nb_sex!$1:$1048576,MATCH('SectorStat-Age-Hommes'!$A557,[1]age_tranches_5ans_nb_sex!$A:$A,0),26)/5</f>
        <v>18.399999999733204</v>
      </c>
      <c r="BJ557">
        <f>INDEX([1]age_tranches_5ans_nb_sex!$1:$1048576,MATCH('SectorStat-Age-Hommes'!$A557,[1]age_tranches_5ans_nb_sex!$A:$A,0),26)/5</f>
        <v>18.399999999733204</v>
      </c>
      <c r="BK557">
        <f>INDEX([1]age_tranches_5ans_nb_sex!$1:$1048576,MATCH('SectorStat-Age-Hommes'!$A557,[1]age_tranches_5ans_nb_sex!$A:$A,0),26)/5</f>
        <v>18.399999999733204</v>
      </c>
      <c r="BL557">
        <f>INDEX([1]age_tranches_5ans_nb_sex!$1:$1048576,MATCH('SectorStat-Age-Hommes'!$A557,[1]age_tranches_5ans_nb_sex!$A:$A,0),28)/5</f>
        <v>14.999999999892399</v>
      </c>
      <c r="BM557">
        <f>INDEX([1]age_tranches_5ans_nb_sex!$1:$1048576,MATCH('SectorStat-Age-Hommes'!$A557,[1]age_tranches_5ans_nb_sex!$A:$A,0),28)/5</f>
        <v>14.999999999892399</v>
      </c>
      <c r="BN557">
        <f>INDEX([1]age_tranches_5ans_nb_sex!$1:$1048576,MATCH('SectorStat-Age-Hommes'!$A557,[1]age_tranches_5ans_nb_sex!$A:$A,0),28)/5</f>
        <v>14.999999999892399</v>
      </c>
      <c r="BO557">
        <f>INDEX([1]age_tranches_5ans_nb_sex!$1:$1048576,MATCH('SectorStat-Age-Hommes'!$A557,[1]age_tranches_5ans_nb_sex!$A:$A,0),28)/5</f>
        <v>14.999999999892399</v>
      </c>
      <c r="BP557">
        <f>INDEX([1]age_tranches_5ans_nb_sex!$1:$1048576,MATCH('SectorStat-Age-Hommes'!$A557,[1]age_tranches_5ans_nb_sex!$A:$A,0),28)/5</f>
        <v>14.999999999892399</v>
      </c>
      <c r="BQ557">
        <f>INDEX([1]age_tranches_5ans_nb_sex!$1:$1048576,MATCH('SectorStat-Age-Hommes'!$A557,[1]age_tranches_5ans_nb_sex!$A:$A,0),30)/5</f>
        <v>8.4000000002864006</v>
      </c>
      <c r="BR557">
        <f>INDEX([1]age_tranches_5ans_nb_sex!$1:$1048576,MATCH('SectorStat-Age-Hommes'!$A557,[1]age_tranches_5ans_nb_sex!$A:$A,0),30)/5</f>
        <v>8.4000000002864006</v>
      </c>
      <c r="BS557">
        <f>INDEX([1]age_tranches_5ans_nb_sex!$1:$1048576,MATCH('SectorStat-Age-Hommes'!$A557,[1]age_tranches_5ans_nb_sex!$A:$A,0),30)/5</f>
        <v>8.4000000002864006</v>
      </c>
      <c r="BT557">
        <f>INDEX([1]age_tranches_5ans_nb_sex!$1:$1048576,MATCH('SectorStat-Age-Hommes'!$A557,[1]age_tranches_5ans_nb_sex!$A:$A,0),30)/5</f>
        <v>8.4000000002864006</v>
      </c>
      <c r="BU557">
        <f>INDEX([1]age_tranches_5ans_nb_sex!$1:$1048576,MATCH('SectorStat-Age-Hommes'!$A557,[1]age_tranches_5ans_nb_sex!$A:$A,0),30)/5</f>
        <v>8.4000000002864006</v>
      </c>
      <c r="BV557">
        <f>INDEX([1]age_tranches_5ans_nb_sex!$1:$1048576,MATCH('SectorStat-Age-Hommes'!$A557,[1]age_tranches_5ans_nb_sex!$A:$A,0),32)/5</f>
        <v>8.4000000002864006</v>
      </c>
      <c r="BW557">
        <f>INDEX([1]age_tranches_5ans_nb_sex!$1:$1048576,MATCH('SectorStat-Age-Hommes'!$A557,[1]age_tranches_5ans_nb_sex!$A:$A,0),32)/5</f>
        <v>8.4000000002864006</v>
      </c>
      <c r="BX557">
        <f>INDEX([1]age_tranches_5ans_nb_sex!$1:$1048576,MATCH('SectorStat-Age-Hommes'!$A557,[1]age_tranches_5ans_nb_sex!$A:$A,0),32)/5</f>
        <v>8.4000000002864006</v>
      </c>
      <c r="BY557">
        <f>INDEX([1]age_tranches_5ans_nb_sex!$1:$1048576,MATCH('SectorStat-Age-Hommes'!$A557,[1]age_tranches_5ans_nb_sex!$A:$A,0),32)/5</f>
        <v>8.4000000002864006</v>
      </c>
      <c r="BZ557">
        <f>INDEX([1]age_tranches_5ans_nb_sex!$1:$1048576,MATCH('SectorStat-Age-Hommes'!$A557,[1]age_tranches_5ans_nb_sex!$A:$A,0),32)/5</f>
        <v>8.4000000002864006</v>
      </c>
      <c r="CA557">
        <f>INDEX([1]age_tranches_5ans_nb_sex!$1:$1048576,MATCH('SectorStat-Age-Hommes'!$A557,[1]age_tranches_5ans_nb_sex!$A:$A,0),34)/5</f>
        <v>4.2000000001432003</v>
      </c>
      <c r="CB557">
        <f>INDEX([1]age_tranches_5ans_nb_sex!$1:$1048576,MATCH('SectorStat-Age-Hommes'!$A557,[1]age_tranches_5ans_nb_sex!$A:$A,0),34)/5</f>
        <v>4.2000000001432003</v>
      </c>
      <c r="CC557">
        <f>INDEX([1]age_tranches_5ans_nb_sex!$1:$1048576,MATCH('SectorStat-Age-Hommes'!$A557,[1]age_tranches_5ans_nb_sex!$A:$A,0),34)/5</f>
        <v>4.2000000001432003</v>
      </c>
      <c r="CD557">
        <f>INDEX([1]age_tranches_5ans_nb_sex!$1:$1048576,MATCH('SectorStat-Age-Hommes'!$A557,[1]age_tranches_5ans_nb_sex!$A:$A,0),34)/5</f>
        <v>4.2000000001432003</v>
      </c>
      <c r="CE557">
        <f>INDEX([1]age_tranches_5ans_nb_sex!$1:$1048576,MATCH('SectorStat-Age-Hommes'!$A557,[1]age_tranches_5ans_nb_sex!$A:$A,0),34)/5</f>
        <v>4.2000000001432003</v>
      </c>
      <c r="CF557">
        <f>INDEX([1]age_tranches_5ans_nb_sex!$1:$1048576,MATCH('SectorStat-Age-Hommes'!$A557,[1]age_tranches_5ans_nb_sex!$A:$A,0),36)/5</f>
        <v>4.0000000000676001</v>
      </c>
      <c r="CG557">
        <f>INDEX([1]age_tranches_5ans_nb_sex!$1:$1048576,MATCH('SectorStat-Age-Hommes'!$A557,[1]age_tranches_5ans_nb_sex!$A:$A,0),36)/5</f>
        <v>4.0000000000676001</v>
      </c>
      <c r="CH557">
        <f>INDEX([1]age_tranches_5ans_nb_sex!$1:$1048576,MATCH('SectorStat-Age-Hommes'!$A557,[1]age_tranches_5ans_nb_sex!$A:$A,0),36)/5</f>
        <v>4.0000000000676001</v>
      </c>
      <c r="CI557">
        <f>INDEX([1]age_tranches_5ans_nb_sex!$1:$1048576,MATCH('SectorStat-Age-Hommes'!$A557,[1]age_tranches_5ans_nb_sex!$A:$A,0),36)/5</f>
        <v>4.0000000000676001</v>
      </c>
      <c r="CJ557">
        <f>INDEX([1]age_tranches_5ans_nb_sex!$1:$1048576,MATCH('SectorStat-Age-Hommes'!$A557,[1]age_tranches_5ans_nb_sex!$A:$A,0),36)/5</f>
        <v>4.0000000000676001</v>
      </c>
      <c r="CK557">
        <f>INDEX([1]age_tranches_5ans_nb_sex!$1:$1048576,MATCH('SectorStat-Age-Hommes'!$A557,[1]age_tranches_5ans_nb_sex!$A:$A,0),38)/5</f>
        <v>2.2000000001094007</v>
      </c>
      <c r="CL557">
        <f>INDEX([1]age_tranches_5ans_nb_sex!$1:$1048576,MATCH('SectorStat-Age-Hommes'!$A557,[1]age_tranches_5ans_nb_sex!$A:$A,0),38)/5</f>
        <v>2.2000000001094007</v>
      </c>
      <c r="CM557">
        <f>INDEX([1]age_tranches_5ans_nb_sex!$1:$1048576,MATCH('SectorStat-Age-Hommes'!$A557,[1]age_tranches_5ans_nb_sex!$A:$A,0),38)/5</f>
        <v>2.2000000001094007</v>
      </c>
      <c r="CN557">
        <f>INDEX([1]age_tranches_5ans_nb_sex!$1:$1048576,MATCH('SectorStat-Age-Hommes'!$A557,[1]age_tranches_5ans_nb_sex!$A:$A,0),38)/5</f>
        <v>2.2000000001094007</v>
      </c>
      <c r="CO557">
        <f>INDEX([1]age_tranches_5ans_nb_sex!$1:$1048576,MATCH('SectorStat-Age-Hommes'!$A557,[1]age_tranches_5ans_nb_sex!$A:$A,0),38)/5</f>
        <v>2.2000000001094007</v>
      </c>
      <c r="CP557" s="2">
        <f>INDEX([1]age_tranches_5ans_nb_sex!$1:$1048576,MATCH('SectorStat-Age-Hommes'!$A557,[1]age_tranches_5ans_nb_sex!$A:$A,0),40)/5</f>
        <v>0.9999999996558</v>
      </c>
      <c r="CQ557" s="2">
        <f>INDEX([1]age_tranches_5ans_nb_sex!$1:$1048576,MATCH('SectorStat-Age-Hommes'!$A557,[1]age_tranches_5ans_nb_sex!$A:$A,0),40)/5</f>
        <v>0.9999999996558</v>
      </c>
      <c r="CR557" s="2">
        <f>INDEX([1]age_tranches_5ans_nb_sex!$1:$1048576,MATCH('SectorStat-Age-Hommes'!$A557,[1]age_tranches_5ans_nb_sex!$A:$A,0),40)/5</f>
        <v>0.9999999996558</v>
      </c>
      <c r="CS557" s="2">
        <f>INDEX([1]age_tranches_5ans_nb_sex!$1:$1048576,MATCH('SectorStat-Age-Hommes'!$A557,[1]age_tranches_5ans_nb_sex!$A:$A,0),40)/5</f>
        <v>0.9999999996558</v>
      </c>
      <c r="CT557" s="2">
        <f>INDEX([1]age_tranches_5ans_nb_sex!$1:$1048576,MATCH('SectorStat-Age-Hommes'!$A557,[1]age_tranches_5ans_nb_sex!$A:$A,0),40)/5</f>
        <v>0.9999999996558</v>
      </c>
      <c r="CZ557" s="3"/>
      <c r="DA557" s="3"/>
      <c r="DB557" s="3"/>
      <c r="DC557" s="3"/>
      <c r="DD557" s="3"/>
    </row>
    <row r="558" spans="1:108" x14ac:dyDescent="0.35">
      <c r="A558" s="1" t="s">
        <v>1097</v>
      </c>
      <c r="B558" s="1" t="s">
        <v>1098</v>
      </c>
      <c r="C558" t="str">
        <f>INDEX([1]SectorStat!$1:$1048576,MATCH('[1]Distribution ages'!$A558,[1]SectorStat!$B:$B,0),4)</f>
        <v>Schaerbeek</v>
      </c>
      <c r="D558">
        <f>INDEX([1]age_tranches_5ans_nb_sex!$1:$1048576,MATCH('SectorStat-Age-Hommes'!$A558,[1]age_tranches_5ans_nb_sex!$A:$A,0),4)/5</f>
        <v>2.2000000000199997</v>
      </c>
      <c r="E558">
        <f>INDEX([1]age_tranches_5ans_nb_sex!$1:$1048576,MATCH('SectorStat-Age-Hommes'!$A558,[1]age_tranches_5ans_nb_sex!$A:$A,0),4)/5</f>
        <v>2.2000000000199997</v>
      </c>
      <c r="F558">
        <f>INDEX([1]age_tranches_5ans_nb_sex!$1:$1048576,MATCH('SectorStat-Age-Hommes'!$A558,[1]age_tranches_5ans_nb_sex!$A:$A,0),4)/5</f>
        <v>2.2000000000199997</v>
      </c>
      <c r="G558">
        <f>INDEX([1]age_tranches_5ans_nb_sex!$1:$1048576,MATCH('SectorStat-Age-Hommes'!$A558,[1]age_tranches_5ans_nb_sex!$A:$A,0),4)/5</f>
        <v>2.2000000000199997</v>
      </c>
      <c r="H558">
        <f>INDEX([1]age_tranches_5ans_nb_sex!$1:$1048576,MATCH('SectorStat-Age-Hommes'!$A558,[1]age_tranches_5ans_nb_sex!$A:$A,0),4)/5</f>
        <v>2.2000000000199997</v>
      </c>
      <c r="I558">
        <f>INDEX([1]age_tranches_5ans_nb_sex!$1:$1048576,MATCH('SectorStat-Age-Hommes'!$A558,[1]age_tranches_5ans_nb_sex!$A:$A,0),6)/5</f>
        <v>1.00000000002</v>
      </c>
      <c r="J558">
        <f>INDEX([1]age_tranches_5ans_nb_sex!$1:$1048576,MATCH('SectorStat-Age-Hommes'!$A558,[1]age_tranches_5ans_nb_sex!$A:$A,0),6)/5</f>
        <v>1.00000000002</v>
      </c>
      <c r="K558">
        <f>INDEX([1]age_tranches_5ans_nb_sex!$1:$1048576,MATCH('SectorStat-Age-Hommes'!$A558,[1]age_tranches_5ans_nb_sex!$A:$A,0),6)/5</f>
        <v>1.00000000002</v>
      </c>
      <c r="L558">
        <f>INDEX([1]age_tranches_5ans_nb_sex!$1:$1048576,MATCH('SectorStat-Age-Hommes'!$A558,[1]age_tranches_5ans_nb_sex!$A:$A,0),6)/5</f>
        <v>1.00000000002</v>
      </c>
      <c r="M558">
        <f>INDEX([1]age_tranches_5ans_nb_sex!$1:$1048576,MATCH('SectorStat-Age-Hommes'!$A558,[1]age_tranches_5ans_nb_sex!$A:$A,0),6)/5</f>
        <v>1.00000000002</v>
      </c>
      <c r="N558">
        <f>INDEX([1]age_tranches_5ans_nb_sex!$1:$1048576,MATCH('SectorStat-Age-Hommes'!$A558,[1]age_tranches_5ans_nb_sex!$A:$A,0),8)/5</f>
        <v>0.6</v>
      </c>
      <c r="O558">
        <f>INDEX([1]age_tranches_5ans_nb_sex!$1:$1048576,MATCH('SectorStat-Age-Hommes'!$A558,[1]age_tranches_5ans_nb_sex!$A:$A,0),8)/5</f>
        <v>0.6</v>
      </c>
      <c r="P558">
        <f>INDEX([1]age_tranches_5ans_nb_sex!$1:$1048576,MATCH('SectorStat-Age-Hommes'!$A558,[1]age_tranches_5ans_nb_sex!$A:$A,0),8)/5</f>
        <v>0.6</v>
      </c>
      <c r="Q558">
        <f>INDEX([1]age_tranches_5ans_nb_sex!$1:$1048576,MATCH('SectorStat-Age-Hommes'!$A558,[1]age_tranches_5ans_nb_sex!$A:$A,0),8)/5</f>
        <v>0.6</v>
      </c>
      <c r="R558">
        <f>INDEX([1]age_tranches_5ans_nb_sex!$1:$1048576,MATCH('SectorStat-Age-Hommes'!$A558,[1]age_tranches_5ans_nb_sex!$A:$A,0),8)/5</f>
        <v>0.6</v>
      </c>
      <c r="S558">
        <f>INDEX([1]age_tranches_5ans_nb_sex!$1:$1048576,MATCH('SectorStat-Age-Hommes'!$A558,[1]age_tranches_5ans_nb_sex!$A:$A,0),10)/5</f>
        <v>0.40000000002000002</v>
      </c>
      <c r="T558">
        <f>INDEX([1]age_tranches_5ans_nb_sex!$1:$1048576,MATCH('SectorStat-Age-Hommes'!$A558,[1]age_tranches_5ans_nb_sex!$A:$A,0),10)/5</f>
        <v>0.40000000002000002</v>
      </c>
      <c r="U558">
        <f>INDEX([1]age_tranches_5ans_nb_sex!$1:$1048576,MATCH('SectorStat-Age-Hommes'!$A558,[1]age_tranches_5ans_nb_sex!$A:$A,0),10)/5</f>
        <v>0.40000000002000002</v>
      </c>
      <c r="V558">
        <f>INDEX([1]age_tranches_5ans_nb_sex!$1:$1048576,MATCH('SectorStat-Age-Hommes'!$A558,[1]age_tranches_5ans_nb_sex!$A:$A,0),10)/5</f>
        <v>0.40000000002000002</v>
      </c>
      <c r="W558">
        <f>INDEX([1]age_tranches_5ans_nb_sex!$1:$1048576,MATCH('SectorStat-Age-Hommes'!$A558,[1]age_tranches_5ans_nb_sex!$A:$A,0),10)/5</f>
        <v>0.40000000002000002</v>
      </c>
      <c r="X558">
        <f>INDEX([1]age_tranches_5ans_nb_sex!$1:$1048576,MATCH('SectorStat-Age-Hommes'!$A558,[1]age_tranches_5ans_nb_sex!$A:$A,0),10)/5</f>
        <v>0.40000000002000002</v>
      </c>
      <c r="Y558">
        <f>INDEX([1]age_tranches_5ans_nb_sex!$1:$1048576,MATCH('SectorStat-Age-Hommes'!$A558,[1]age_tranches_5ans_nb_sex!$A:$A,0),12)/5</f>
        <v>1.2</v>
      </c>
      <c r="Z558">
        <f>INDEX([1]age_tranches_5ans_nb_sex!$1:$1048576,MATCH('SectorStat-Age-Hommes'!$A558,[1]age_tranches_5ans_nb_sex!$A:$A,0),12)/5</f>
        <v>1.2</v>
      </c>
      <c r="AA558">
        <f>INDEX([1]age_tranches_5ans_nb_sex!$1:$1048576,MATCH('SectorStat-Age-Hommes'!$A558,[1]age_tranches_5ans_nb_sex!$A:$A,0),12)/5</f>
        <v>1.2</v>
      </c>
      <c r="AB558">
        <f>INDEX([1]age_tranches_5ans_nb_sex!$1:$1048576,MATCH('SectorStat-Age-Hommes'!$A558,[1]age_tranches_5ans_nb_sex!$A:$A,0),12)/5</f>
        <v>1.2</v>
      </c>
      <c r="AC558">
        <f>INDEX([1]age_tranches_5ans_nb_sex!$1:$1048576,MATCH('SectorStat-Age-Hommes'!$A558,[1]age_tranches_5ans_nb_sex!$A:$A,0),14)/5</f>
        <v>3.1999999999799997</v>
      </c>
      <c r="AD558">
        <f>INDEX([1]age_tranches_5ans_nb_sex!$1:$1048576,MATCH('SectorStat-Age-Hommes'!$A558,[1]age_tranches_5ans_nb_sex!$A:$A,0),14)/5</f>
        <v>3.1999999999799997</v>
      </c>
      <c r="AE558">
        <f>INDEX([1]age_tranches_5ans_nb_sex!$1:$1048576,MATCH('SectorStat-Age-Hommes'!$A558,[1]age_tranches_5ans_nb_sex!$A:$A,0),14)/5</f>
        <v>3.1999999999799997</v>
      </c>
      <c r="AF558">
        <f>INDEX([1]age_tranches_5ans_nb_sex!$1:$1048576,MATCH('SectorStat-Age-Hommes'!$A558,[1]age_tranches_5ans_nb_sex!$A:$A,0),14)/5</f>
        <v>3.1999999999799997</v>
      </c>
      <c r="AG558">
        <f>INDEX([1]age_tranches_5ans_nb_sex!$1:$1048576,MATCH('SectorStat-Age-Hommes'!$A558,[1]age_tranches_5ans_nb_sex!$A:$A,0),14)/5</f>
        <v>3.1999999999799997</v>
      </c>
      <c r="AH558">
        <f>INDEX([1]age_tranches_5ans_nb_sex!$1:$1048576,MATCH('SectorStat-Age-Hommes'!$A558,[1]age_tranches_5ans_nb_sex!$A:$A,0),16)/5</f>
        <v>3.1999999999799997</v>
      </c>
      <c r="AI558">
        <f>INDEX([1]age_tranches_5ans_nb_sex!$1:$1048576,MATCH('SectorStat-Age-Hommes'!$A558,[1]age_tranches_5ans_nb_sex!$A:$A,0),16)/5</f>
        <v>3.1999999999799997</v>
      </c>
      <c r="AJ558">
        <f>INDEX([1]age_tranches_5ans_nb_sex!$1:$1048576,MATCH('SectorStat-Age-Hommes'!$A558,[1]age_tranches_5ans_nb_sex!$A:$A,0),16)/5</f>
        <v>3.1999999999799997</v>
      </c>
      <c r="AK558">
        <f>INDEX([1]age_tranches_5ans_nb_sex!$1:$1048576,MATCH('SectorStat-Age-Hommes'!$A558,[1]age_tranches_5ans_nb_sex!$A:$A,0),16)/5</f>
        <v>3.1999999999799997</v>
      </c>
      <c r="AL558">
        <f>INDEX([1]age_tranches_5ans_nb_sex!$1:$1048576,MATCH('SectorStat-Age-Hommes'!$A558,[1]age_tranches_5ans_nb_sex!$A:$A,0),16)/5</f>
        <v>3.1999999999799997</v>
      </c>
      <c r="AM558">
        <f>INDEX([1]age_tranches_5ans_nb_sex!$1:$1048576,MATCH('SectorStat-Age-Hommes'!$A558,[1]age_tranches_5ans_nb_sex!$A:$A,0),18)/5</f>
        <v>3.4000000000200004</v>
      </c>
      <c r="AN558">
        <f>INDEX([1]age_tranches_5ans_nb_sex!$1:$1048576,MATCH('SectorStat-Age-Hommes'!$A558,[1]age_tranches_5ans_nb_sex!$A:$A,0),18)/5</f>
        <v>3.4000000000200004</v>
      </c>
      <c r="AO558">
        <f>INDEX([1]age_tranches_5ans_nb_sex!$1:$1048576,MATCH('SectorStat-Age-Hommes'!$A558,[1]age_tranches_5ans_nb_sex!$A:$A,0),18)/5</f>
        <v>3.4000000000200004</v>
      </c>
      <c r="AP558">
        <f>INDEX([1]age_tranches_5ans_nb_sex!$1:$1048576,MATCH('SectorStat-Age-Hommes'!$A558,[1]age_tranches_5ans_nb_sex!$A:$A,0),18)/5</f>
        <v>3.4000000000200004</v>
      </c>
      <c r="AQ558">
        <f>INDEX([1]age_tranches_5ans_nb_sex!$1:$1048576,MATCH('SectorStat-Age-Hommes'!$A558,[1]age_tranches_5ans_nb_sex!$A:$A,0),18)/5</f>
        <v>3.4000000000200004</v>
      </c>
      <c r="AR558">
        <f>INDEX([1]age_tranches_5ans_nb_sex!$1:$1048576,MATCH('SectorStat-Age-Hommes'!$A558,[1]age_tranches_5ans_nb_sex!$A:$A,0),20)/5</f>
        <v>1.8</v>
      </c>
      <c r="AS558">
        <f>INDEX([1]age_tranches_5ans_nb_sex!$1:$1048576,MATCH('SectorStat-Age-Hommes'!$A558,[1]age_tranches_5ans_nb_sex!$A:$A,0),20)/5</f>
        <v>1.8</v>
      </c>
      <c r="AT558">
        <f>INDEX([1]age_tranches_5ans_nb_sex!$1:$1048576,MATCH('SectorStat-Age-Hommes'!$A558,[1]age_tranches_5ans_nb_sex!$A:$A,0),20)/5</f>
        <v>1.8</v>
      </c>
      <c r="AU558">
        <f>INDEX([1]age_tranches_5ans_nb_sex!$1:$1048576,MATCH('SectorStat-Age-Hommes'!$A558,[1]age_tranches_5ans_nb_sex!$A:$A,0),20)/5</f>
        <v>1.8</v>
      </c>
      <c r="AV558">
        <f>INDEX([1]age_tranches_5ans_nb_sex!$1:$1048576,MATCH('SectorStat-Age-Hommes'!$A558,[1]age_tranches_5ans_nb_sex!$A:$A,0),20)/5</f>
        <v>1.8</v>
      </c>
      <c r="AW558">
        <f>INDEX([1]age_tranches_5ans_nb_sex!$1:$1048576,MATCH('SectorStat-Age-Hommes'!$A558,[1]age_tranches_5ans_nb_sex!$A:$A,0),22)/5</f>
        <v>1.2</v>
      </c>
      <c r="AX558">
        <f>INDEX([1]age_tranches_5ans_nb_sex!$1:$1048576,MATCH('SectorStat-Age-Hommes'!$A558,[1]age_tranches_5ans_nb_sex!$A:$A,0),22)/5</f>
        <v>1.2</v>
      </c>
      <c r="AY558">
        <f>INDEX([1]age_tranches_5ans_nb_sex!$1:$1048576,MATCH('SectorStat-Age-Hommes'!$A558,[1]age_tranches_5ans_nb_sex!$A:$A,0),22)/5</f>
        <v>1.2</v>
      </c>
      <c r="AZ558">
        <f>INDEX([1]age_tranches_5ans_nb_sex!$1:$1048576,MATCH('SectorStat-Age-Hommes'!$A558,[1]age_tranches_5ans_nb_sex!$A:$A,0),22)/5</f>
        <v>1.2</v>
      </c>
      <c r="BA558">
        <f>INDEX([1]age_tranches_5ans_nb_sex!$1:$1048576,MATCH('SectorStat-Age-Hommes'!$A558,[1]age_tranches_5ans_nb_sex!$A:$A,0),22)/5</f>
        <v>1.2</v>
      </c>
      <c r="BB558">
        <f>INDEX([1]age_tranches_5ans_nb_sex!$1:$1048576,MATCH('SectorStat-Age-Hommes'!$A558,[1]age_tranches_5ans_nb_sex!$A:$A,0),24)/5</f>
        <v>1.00000000002</v>
      </c>
      <c r="BC558">
        <f>INDEX([1]age_tranches_5ans_nb_sex!$1:$1048576,MATCH('SectorStat-Age-Hommes'!$A558,[1]age_tranches_5ans_nb_sex!$A:$A,0),24)/5</f>
        <v>1.00000000002</v>
      </c>
      <c r="BD558">
        <f>INDEX([1]age_tranches_5ans_nb_sex!$1:$1048576,MATCH('SectorStat-Age-Hommes'!$A558,[1]age_tranches_5ans_nb_sex!$A:$A,0),24)/5</f>
        <v>1.00000000002</v>
      </c>
      <c r="BE558">
        <f>INDEX([1]age_tranches_5ans_nb_sex!$1:$1048576,MATCH('SectorStat-Age-Hommes'!$A558,[1]age_tranches_5ans_nb_sex!$A:$A,0),24)/5</f>
        <v>1.00000000002</v>
      </c>
      <c r="BF558">
        <f>INDEX([1]age_tranches_5ans_nb_sex!$1:$1048576,MATCH('SectorStat-Age-Hommes'!$A558,[1]age_tranches_5ans_nb_sex!$A:$A,0),24)/5</f>
        <v>1.00000000002</v>
      </c>
      <c r="BG558">
        <f>INDEX([1]age_tranches_5ans_nb_sex!$1:$1048576,MATCH('SectorStat-Age-Hommes'!$A558,[1]age_tranches_5ans_nb_sex!$A:$A,0),26)/5</f>
        <v>1.00000000002</v>
      </c>
      <c r="BH558">
        <f>INDEX([1]age_tranches_5ans_nb_sex!$1:$1048576,MATCH('SectorStat-Age-Hommes'!$A558,[1]age_tranches_5ans_nb_sex!$A:$A,0),26)/5</f>
        <v>1.00000000002</v>
      </c>
      <c r="BI558">
        <f>INDEX([1]age_tranches_5ans_nb_sex!$1:$1048576,MATCH('SectorStat-Age-Hommes'!$A558,[1]age_tranches_5ans_nb_sex!$A:$A,0),26)/5</f>
        <v>1.00000000002</v>
      </c>
      <c r="BJ558">
        <f>INDEX([1]age_tranches_5ans_nb_sex!$1:$1048576,MATCH('SectorStat-Age-Hommes'!$A558,[1]age_tranches_5ans_nb_sex!$A:$A,0),26)/5</f>
        <v>1.00000000002</v>
      </c>
      <c r="BK558">
        <f>INDEX([1]age_tranches_5ans_nb_sex!$1:$1048576,MATCH('SectorStat-Age-Hommes'!$A558,[1]age_tranches_5ans_nb_sex!$A:$A,0),26)/5</f>
        <v>1.00000000002</v>
      </c>
      <c r="BL558">
        <f>INDEX([1]age_tranches_5ans_nb_sex!$1:$1048576,MATCH('SectorStat-Age-Hommes'!$A558,[1]age_tranches_5ans_nb_sex!$A:$A,0),28)/5</f>
        <v>1.2</v>
      </c>
      <c r="BM558">
        <f>INDEX([1]age_tranches_5ans_nb_sex!$1:$1048576,MATCH('SectorStat-Age-Hommes'!$A558,[1]age_tranches_5ans_nb_sex!$A:$A,0),28)/5</f>
        <v>1.2</v>
      </c>
      <c r="BN558">
        <f>INDEX([1]age_tranches_5ans_nb_sex!$1:$1048576,MATCH('SectorStat-Age-Hommes'!$A558,[1]age_tranches_5ans_nb_sex!$A:$A,0),28)/5</f>
        <v>1.2</v>
      </c>
      <c r="BO558">
        <f>INDEX([1]age_tranches_5ans_nb_sex!$1:$1048576,MATCH('SectorStat-Age-Hommes'!$A558,[1]age_tranches_5ans_nb_sex!$A:$A,0),28)/5</f>
        <v>1.2</v>
      </c>
      <c r="BP558">
        <f>INDEX([1]age_tranches_5ans_nb_sex!$1:$1048576,MATCH('SectorStat-Age-Hommes'!$A558,[1]age_tranches_5ans_nb_sex!$A:$A,0),28)/5</f>
        <v>1.2</v>
      </c>
      <c r="BQ558">
        <f>INDEX([1]age_tranches_5ans_nb_sex!$1:$1048576,MATCH('SectorStat-Age-Hommes'!$A558,[1]age_tranches_5ans_nb_sex!$A:$A,0),30)/5</f>
        <v>0.6</v>
      </c>
      <c r="BR558">
        <f>INDEX([1]age_tranches_5ans_nb_sex!$1:$1048576,MATCH('SectorStat-Age-Hommes'!$A558,[1]age_tranches_5ans_nb_sex!$A:$A,0),30)/5</f>
        <v>0.6</v>
      </c>
      <c r="BS558">
        <f>INDEX([1]age_tranches_5ans_nb_sex!$1:$1048576,MATCH('SectorStat-Age-Hommes'!$A558,[1]age_tranches_5ans_nb_sex!$A:$A,0),30)/5</f>
        <v>0.6</v>
      </c>
      <c r="BT558">
        <f>INDEX([1]age_tranches_5ans_nb_sex!$1:$1048576,MATCH('SectorStat-Age-Hommes'!$A558,[1]age_tranches_5ans_nb_sex!$A:$A,0),30)/5</f>
        <v>0.6</v>
      </c>
      <c r="BU558">
        <f>INDEX([1]age_tranches_5ans_nb_sex!$1:$1048576,MATCH('SectorStat-Age-Hommes'!$A558,[1]age_tranches_5ans_nb_sex!$A:$A,0),30)/5</f>
        <v>0.6</v>
      </c>
      <c r="BV558">
        <f>INDEX([1]age_tranches_5ans_nb_sex!$1:$1048576,MATCH('SectorStat-Age-Hommes'!$A558,[1]age_tranches_5ans_nb_sex!$A:$A,0),32)/5</f>
        <v>0.6</v>
      </c>
      <c r="BW558">
        <f>INDEX([1]age_tranches_5ans_nb_sex!$1:$1048576,MATCH('SectorStat-Age-Hommes'!$A558,[1]age_tranches_5ans_nb_sex!$A:$A,0),32)/5</f>
        <v>0.6</v>
      </c>
      <c r="BX558">
        <f>INDEX([1]age_tranches_5ans_nb_sex!$1:$1048576,MATCH('SectorStat-Age-Hommes'!$A558,[1]age_tranches_5ans_nb_sex!$A:$A,0),32)/5</f>
        <v>0.6</v>
      </c>
      <c r="BY558">
        <f>INDEX([1]age_tranches_5ans_nb_sex!$1:$1048576,MATCH('SectorStat-Age-Hommes'!$A558,[1]age_tranches_5ans_nb_sex!$A:$A,0),32)/5</f>
        <v>0.6</v>
      </c>
      <c r="BZ558">
        <f>INDEX([1]age_tranches_5ans_nb_sex!$1:$1048576,MATCH('SectorStat-Age-Hommes'!$A558,[1]age_tranches_5ans_nb_sex!$A:$A,0),32)/5</f>
        <v>0.6</v>
      </c>
      <c r="CA558">
        <f>INDEX([1]age_tranches_5ans_nb_sex!$1:$1048576,MATCH('SectorStat-Age-Hommes'!$A558,[1]age_tranches_5ans_nb_sex!$A:$A,0),34)/5</f>
        <v>1.2</v>
      </c>
      <c r="CB558">
        <f>INDEX([1]age_tranches_5ans_nb_sex!$1:$1048576,MATCH('SectorStat-Age-Hommes'!$A558,[1]age_tranches_5ans_nb_sex!$A:$A,0),34)/5</f>
        <v>1.2</v>
      </c>
      <c r="CC558">
        <f>INDEX([1]age_tranches_5ans_nb_sex!$1:$1048576,MATCH('SectorStat-Age-Hommes'!$A558,[1]age_tranches_5ans_nb_sex!$A:$A,0),34)/5</f>
        <v>1.2</v>
      </c>
      <c r="CD558">
        <f>INDEX([1]age_tranches_5ans_nb_sex!$1:$1048576,MATCH('SectorStat-Age-Hommes'!$A558,[1]age_tranches_5ans_nb_sex!$A:$A,0),34)/5</f>
        <v>1.2</v>
      </c>
      <c r="CE558">
        <f>INDEX([1]age_tranches_5ans_nb_sex!$1:$1048576,MATCH('SectorStat-Age-Hommes'!$A558,[1]age_tranches_5ans_nb_sex!$A:$A,0),34)/5</f>
        <v>1.2</v>
      </c>
      <c r="CF558">
        <f>INDEX([1]age_tranches_5ans_nb_sex!$1:$1048576,MATCH('SectorStat-Age-Hommes'!$A558,[1]age_tranches_5ans_nb_sex!$A:$A,0),36)/5</f>
        <v>1.2</v>
      </c>
      <c r="CG558">
        <f>INDEX([1]age_tranches_5ans_nb_sex!$1:$1048576,MATCH('SectorStat-Age-Hommes'!$A558,[1]age_tranches_5ans_nb_sex!$A:$A,0),36)/5</f>
        <v>1.2</v>
      </c>
      <c r="CH558">
        <f>INDEX([1]age_tranches_5ans_nb_sex!$1:$1048576,MATCH('SectorStat-Age-Hommes'!$A558,[1]age_tranches_5ans_nb_sex!$A:$A,0),36)/5</f>
        <v>1.2</v>
      </c>
      <c r="CI558">
        <f>INDEX([1]age_tranches_5ans_nb_sex!$1:$1048576,MATCH('SectorStat-Age-Hommes'!$A558,[1]age_tranches_5ans_nb_sex!$A:$A,0),36)/5</f>
        <v>1.2</v>
      </c>
      <c r="CJ558">
        <f>INDEX([1]age_tranches_5ans_nb_sex!$1:$1048576,MATCH('SectorStat-Age-Hommes'!$A558,[1]age_tranches_5ans_nb_sex!$A:$A,0),36)/5</f>
        <v>1.2</v>
      </c>
      <c r="CK558">
        <f>INDEX([1]age_tranches_5ans_nb_sex!$1:$1048576,MATCH('SectorStat-Age-Hommes'!$A558,[1]age_tranches_5ans_nb_sex!$A:$A,0),38)/5</f>
        <v>1.00000000002</v>
      </c>
      <c r="CL558">
        <f>INDEX([1]age_tranches_5ans_nb_sex!$1:$1048576,MATCH('SectorStat-Age-Hommes'!$A558,[1]age_tranches_5ans_nb_sex!$A:$A,0),38)/5</f>
        <v>1.00000000002</v>
      </c>
      <c r="CM558">
        <f>INDEX([1]age_tranches_5ans_nb_sex!$1:$1048576,MATCH('SectorStat-Age-Hommes'!$A558,[1]age_tranches_5ans_nb_sex!$A:$A,0),38)/5</f>
        <v>1.00000000002</v>
      </c>
      <c r="CN558">
        <f>INDEX([1]age_tranches_5ans_nb_sex!$1:$1048576,MATCH('SectorStat-Age-Hommes'!$A558,[1]age_tranches_5ans_nb_sex!$A:$A,0),38)/5</f>
        <v>1.00000000002</v>
      </c>
      <c r="CO558">
        <f>INDEX([1]age_tranches_5ans_nb_sex!$1:$1048576,MATCH('SectorStat-Age-Hommes'!$A558,[1]age_tranches_5ans_nb_sex!$A:$A,0),38)/5</f>
        <v>1.00000000002</v>
      </c>
      <c r="CP558" s="2">
        <f>INDEX([1]age_tranches_5ans_nb_sex!$1:$1048576,MATCH('SectorStat-Age-Hommes'!$A558,[1]age_tranches_5ans_nb_sex!$A:$A,0),40)/5</f>
        <v>0.79999999998000004</v>
      </c>
      <c r="CQ558" s="2">
        <f>INDEX([1]age_tranches_5ans_nb_sex!$1:$1048576,MATCH('SectorStat-Age-Hommes'!$A558,[1]age_tranches_5ans_nb_sex!$A:$A,0),40)/5</f>
        <v>0.79999999998000004</v>
      </c>
      <c r="CR558" s="2">
        <f>INDEX([1]age_tranches_5ans_nb_sex!$1:$1048576,MATCH('SectorStat-Age-Hommes'!$A558,[1]age_tranches_5ans_nb_sex!$A:$A,0),40)/5</f>
        <v>0.79999999998000004</v>
      </c>
      <c r="CS558" s="2">
        <f>INDEX([1]age_tranches_5ans_nb_sex!$1:$1048576,MATCH('SectorStat-Age-Hommes'!$A558,[1]age_tranches_5ans_nb_sex!$A:$A,0),40)/5</f>
        <v>0.79999999998000004</v>
      </c>
      <c r="CT558" s="2">
        <f>INDEX([1]age_tranches_5ans_nb_sex!$1:$1048576,MATCH('SectorStat-Age-Hommes'!$A558,[1]age_tranches_5ans_nb_sex!$A:$A,0),40)/5</f>
        <v>0.79999999998000004</v>
      </c>
      <c r="CZ558" s="3"/>
      <c r="DA558" s="3"/>
      <c r="DB558" s="3"/>
      <c r="DC558" s="3"/>
      <c r="DD558" s="3"/>
    </row>
    <row r="559" spans="1:108" x14ac:dyDescent="0.35">
      <c r="A559" s="1" t="s">
        <v>1099</v>
      </c>
      <c r="B559" s="1" t="s">
        <v>1100</v>
      </c>
      <c r="C559" t="str">
        <f>INDEX([1]SectorStat!$1:$1048576,MATCH('[1]Distribution ages'!$A559,[1]SectorStat!$B:$B,0),4)</f>
        <v>Schaerbeek</v>
      </c>
      <c r="D559">
        <f>INDEX([1]age_tranches_5ans_nb_sex!$1:$1048576,MATCH('SectorStat-Age-Hommes'!$A559,[1]age_tranches_5ans_nb_sex!$A:$A,0),4)/5</f>
        <v>14.8000000000482</v>
      </c>
      <c r="E559">
        <f>INDEX([1]age_tranches_5ans_nb_sex!$1:$1048576,MATCH('SectorStat-Age-Hommes'!$A559,[1]age_tranches_5ans_nb_sex!$A:$A,0),4)/5</f>
        <v>14.8000000000482</v>
      </c>
      <c r="F559">
        <f>INDEX([1]age_tranches_5ans_nb_sex!$1:$1048576,MATCH('SectorStat-Age-Hommes'!$A559,[1]age_tranches_5ans_nb_sex!$A:$A,0),4)/5</f>
        <v>14.8000000000482</v>
      </c>
      <c r="G559">
        <f>INDEX([1]age_tranches_5ans_nb_sex!$1:$1048576,MATCH('SectorStat-Age-Hommes'!$A559,[1]age_tranches_5ans_nb_sex!$A:$A,0),4)/5</f>
        <v>14.8000000000482</v>
      </c>
      <c r="H559">
        <f>INDEX([1]age_tranches_5ans_nb_sex!$1:$1048576,MATCH('SectorStat-Age-Hommes'!$A559,[1]age_tranches_5ans_nb_sex!$A:$A,0),4)/5</f>
        <v>14.8000000000482</v>
      </c>
      <c r="I559">
        <f>INDEX([1]age_tranches_5ans_nb_sex!$1:$1048576,MATCH('SectorStat-Age-Hommes'!$A559,[1]age_tranches_5ans_nb_sex!$A:$A,0),6)/5</f>
        <v>13.999999999894801</v>
      </c>
      <c r="J559">
        <f>INDEX([1]age_tranches_5ans_nb_sex!$1:$1048576,MATCH('SectorStat-Age-Hommes'!$A559,[1]age_tranches_5ans_nb_sex!$A:$A,0),6)/5</f>
        <v>13.999999999894801</v>
      </c>
      <c r="K559">
        <f>INDEX([1]age_tranches_5ans_nb_sex!$1:$1048576,MATCH('SectorStat-Age-Hommes'!$A559,[1]age_tranches_5ans_nb_sex!$A:$A,0),6)/5</f>
        <v>13.999999999894801</v>
      </c>
      <c r="L559">
        <f>INDEX([1]age_tranches_5ans_nb_sex!$1:$1048576,MATCH('SectorStat-Age-Hommes'!$A559,[1]age_tranches_5ans_nb_sex!$A:$A,0),6)/5</f>
        <v>13.999999999894801</v>
      </c>
      <c r="M559">
        <f>INDEX([1]age_tranches_5ans_nb_sex!$1:$1048576,MATCH('SectorStat-Age-Hommes'!$A559,[1]age_tranches_5ans_nb_sex!$A:$A,0),6)/5</f>
        <v>13.999999999894801</v>
      </c>
      <c r="N559">
        <f>INDEX([1]age_tranches_5ans_nb_sex!$1:$1048576,MATCH('SectorStat-Age-Hommes'!$A559,[1]age_tranches_5ans_nb_sex!$A:$A,0),8)/5</f>
        <v>7.5999999999803993</v>
      </c>
      <c r="O559">
        <f>INDEX([1]age_tranches_5ans_nb_sex!$1:$1048576,MATCH('SectorStat-Age-Hommes'!$A559,[1]age_tranches_5ans_nb_sex!$A:$A,0),8)/5</f>
        <v>7.5999999999803993</v>
      </c>
      <c r="P559">
        <f>INDEX([1]age_tranches_5ans_nb_sex!$1:$1048576,MATCH('SectorStat-Age-Hommes'!$A559,[1]age_tranches_5ans_nb_sex!$A:$A,0),8)/5</f>
        <v>7.5999999999803993</v>
      </c>
      <c r="Q559">
        <f>INDEX([1]age_tranches_5ans_nb_sex!$1:$1048576,MATCH('SectorStat-Age-Hommes'!$A559,[1]age_tranches_5ans_nb_sex!$A:$A,0),8)/5</f>
        <v>7.5999999999803993</v>
      </c>
      <c r="R559">
        <f>INDEX([1]age_tranches_5ans_nb_sex!$1:$1048576,MATCH('SectorStat-Age-Hommes'!$A559,[1]age_tranches_5ans_nb_sex!$A:$A,0),8)/5</f>
        <v>7.5999999999803993</v>
      </c>
      <c r="S559">
        <f>INDEX([1]age_tranches_5ans_nb_sex!$1:$1048576,MATCH('SectorStat-Age-Hommes'!$A559,[1]age_tranches_5ans_nb_sex!$A:$A,0),10)/5</f>
        <v>7.5999999999803993</v>
      </c>
      <c r="T559">
        <f>INDEX([1]age_tranches_5ans_nb_sex!$1:$1048576,MATCH('SectorStat-Age-Hommes'!$A559,[1]age_tranches_5ans_nb_sex!$A:$A,0),10)/5</f>
        <v>7.5999999999803993</v>
      </c>
      <c r="U559">
        <f>INDEX([1]age_tranches_5ans_nb_sex!$1:$1048576,MATCH('SectorStat-Age-Hommes'!$A559,[1]age_tranches_5ans_nb_sex!$A:$A,0),10)/5</f>
        <v>7.5999999999803993</v>
      </c>
      <c r="V559">
        <f>INDEX([1]age_tranches_5ans_nb_sex!$1:$1048576,MATCH('SectorStat-Age-Hommes'!$A559,[1]age_tranches_5ans_nb_sex!$A:$A,0),10)/5</f>
        <v>7.5999999999803993</v>
      </c>
      <c r="W559">
        <f>INDEX([1]age_tranches_5ans_nb_sex!$1:$1048576,MATCH('SectorStat-Age-Hommes'!$A559,[1]age_tranches_5ans_nb_sex!$A:$A,0),10)/5</f>
        <v>7.5999999999803993</v>
      </c>
      <c r="X559">
        <f>INDEX([1]age_tranches_5ans_nb_sex!$1:$1048576,MATCH('SectorStat-Age-Hommes'!$A559,[1]age_tranches_5ans_nb_sex!$A:$A,0),10)/5</f>
        <v>7.5999999999803993</v>
      </c>
      <c r="Y559">
        <f>INDEX([1]age_tranches_5ans_nb_sex!$1:$1048576,MATCH('SectorStat-Age-Hommes'!$A559,[1]age_tranches_5ans_nb_sex!$A:$A,0),12)/5</f>
        <v>9.5999999998715992</v>
      </c>
      <c r="Z559">
        <f>INDEX([1]age_tranches_5ans_nb_sex!$1:$1048576,MATCH('SectorStat-Age-Hommes'!$A559,[1]age_tranches_5ans_nb_sex!$A:$A,0),12)/5</f>
        <v>9.5999999998715992</v>
      </c>
      <c r="AA559">
        <f>INDEX([1]age_tranches_5ans_nb_sex!$1:$1048576,MATCH('SectorStat-Age-Hommes'!$A559,[1]age_tranches_5ans_nb_sex!$A:$A,0),12)/5</f>
        <v>9.5999999998715992</v>
      </c>
      <c r="AB559">
        <f>INDEX([1]age_tranches_5ans_nb_sex!$1:$1048576,MATCH('SectorStat-Age-Hommes'!$A559,[1]age_tranches_5ans_nb_sex!$A:$A,0),12)/5</f>
        <v>9.5999999998715992</v>
      </c>
      <c r="AC559">
        <f>INDEX([1]age_tranches_5ans_nb_sex!$1:$1048576,MATCH('SectorStat-Age-Hommes'!$A559,[1]age_tranches_5ans_nb_sex!$A:$A,0),14)/5</f>
        <v>14.400000000135597</v>
      </c>
      <c r="AD559">
        <f>INDEX([1]age_tranches_5ans_nb_sex!$1:$1048576,MATCH('SectorStat-Age-Hommes'!$A559,[1]age_tranches_5ans_nb_sex!$A:$A,0),14)/5</f>
        <v>14.400000000135597</v>
      </c>
      <c r="AE559">
        <f>INDEX([1]age_tranches_5ans_nb_sex!$1:$1048576,MATCH('SectorStat-Age-Hommes'!$A559,[1]age_tranches_5ans_nb_sex!$A:$A,0),14)/5</f>
        <v>14.400000000135597</v>
      </c>
      <c r="AF559">
        <f>INDEX([1]age_tranches_5ans_nb_sex!$1:$1048576,MATCH('SectorStat-Age-Hommes'!$A559,[1]age_tranches_5ans_nb_sex!$A:$A,0),14)/5</f>
        <v>14.400000000135597</v>
      </c>
      <c r="AG559">
        <f>INDEX([1]age_tranches_5ans_nb_sex!$1:$1048576,MATCH('SectorStat-Age-Hommes'!$A559,[1]age_tranches_5ans_nb_sex!$A:$A,0),14)/5</f>
        <v>14.400000000135597</v>
      </c>
      <c r="AH559">
        <f>INDEX([1]age_tranches_5ans_nb_sex!$1:$1048576,MATCH('SectorStat-Age-Hommes'!$A559,[1]age_tranches_5ans_nb_sex!$A:$A,0),16)/5</f>
        <v>16.400000000026797</v>
      </c>
      <c r="AI559">
        <f>INDEX([1]age_tranches_5ans_nb_sex!$1:$1048576,MATCH('SectorStat-Age-Hommes'!$A559,[1]age_tranches_5ans_nb_sex!$A:$A,0),16)/5</f>
        <v>16.400000000026797</v>
      </c>
      <c r="AJ559">
        <f>INDEX([1]age_tranches_5ans_nb_sex!$1:$1048576,MATCH('SectorStat-Age-Hommes'!$A559,[1]age_tranches_5ans_nb_sex!$A:$A,0),16)/5</f>
        <v>16.400000000026797</v>
      </c>
      <c r="AK559">
        <f>INDEX([1]age_tranches_5ans_nb_sex!$1:$1048576,MATCH('SectorStat-Age-Hommes'!$A559,[1]age_tranches_5ans_nb_sex!$A:$A,0),16)/5</f>
        <v>16.400000000026797</v>
      </c>
      <c r="AL559">
        <f>INDEX([1]age_tranches_5ans_nb_sex!$1:$1048576,MATCH('SectorStat-Age-Hommes'!$A559,[1]age_tranches_5ans_nb_sex!$A:$A,0),16)/5</f>
        <v>16.400000000026797</v>
      </c>
      <c r="AM559">
        <f>INDEX([1]age_tranches_5ans_nb_sex!$1:$1048576,MATCH('SectorStat-Age-Hommes'!$A559,[1]age_tranches_5ans_nb_sex!$A:$A,0),18)/5</f>
        <v>18.200000000125801</v>
      </c>
      <c r="AN559">
        <f>INDEX([1]age_tranches_5ans_nb_sex!$1:$1048576,MATCH('SectorStat-Age-Hommes'!$A559,[1]age_tranches_5ans_nb_sex!$A:$A,0),18)/5</f>
        <v>18.200000000125801</v>
      </c>
      <c r="AO559">
        <f>INDEX([1]age_tranches_5ans_nb_sex!$1:$1048576,MATCH('SectorStat-Age-Hommes'!$A559,[1]age_tranches_5ans_nb_sex!$A:$A,0),18)/5</f>
        <v>18.200000000125801</v>
      </c>
      <c r="AP559">
        <f>INDEX([1]age_tranches_5ans_nb_sex!$1:$1048576,MATCH('SectorStat-Age-Hommes'!$A559,[1]age_tranches_5ans_nb_sex!$A:$A,0),18)/5</f>
        <v>18.200000000125801</v>
      </c>
      <c r="AQ559">
        <f>INDEX([1]age_tranches_5ans_nb_sex!$1:$1048576,MATCH('SectorStat-Age-Hommes'!$A559,[1]age_tranches_5ans_nb_sex!$A:$A,0),18)/5</f>
        <v>18.200000000125801</v>
      </c>
      <c r="AR559">
        <f>INDEX([1]age_tranches_5ans_nb_sex!$1:$1048576,MATCH('SectorStat-Age-Hommes'!$A559,[1]age_tranches_5ans_nb_sex!$A:$A,0),20)/5</f>
        <v>11.7999999998832</v>
      </c>
      <c r="AS559">
        <f>INDEX([1]age_tranches_5ans_nb_sex!$1:$1048576,MATCH('SectorStat-Age-Hommes'!$A559,[1]age_tranches_5ans_nb_sex!$A:$A,0),20)/5</f>
        <v>11.7999999998832</v>
      </c>
      <c r="AT559">
        <f>INDEX([1]age_tranches_5ans_nb_sex!$1:$1048576,MATCH('SectorStat-Age-Hommes'!$A559,[1]age_tranches_5ans_nb_sex!$A:$A,0),20)/5</f>
        <v>11.7999999998832</v>
      </c>
      <c r="AU559">
        <f>INDEX([1]age_tranches_5ans_nb_sex!$1:$1048576,MATCH('SectorStat-Age-Hommes'!$A559,[1]age_tranches_5ans_nb_sex!$A:$A,0),20)/5</f>
        <v>11.7999999998832</v>
      </c>
      <c r="AV559">
        <f>INDEX([1]age_tranches_5ans_nb_sex!$1:$1048576,MATCH('SectorStat-Age-Hommes'!$A559,[1]age_tranches_5ans_nb_sex!$A:$A,0),20)/5</f>
        <v>11.7999999998832</v>
      </c>
      <c r="AW559">
        <f>INDEX([1]age_tranches_5ans_nb_sex!$1:$1048576,MATCH('SectorStat-Age-Hommes'!$A559,[1]age_tranches_5ans_nb_sex!$A:$A,0),22)/5</f>
        <v>13.200000000069599</v>
      </c>
      <c r="AX559">
        <f>INDEX([1]age_tranches_5ans_nb_sex!$1:$1048576,MATCH('SectorStat-Age-Hommes'!$A559,[1]age_tranches_5ans_nb_sex!$A:$A,0),22)/5</f>
        <v>13.200000000069599</v>
      </c>
      <c r="AY559">
        <f>INDEX([1]age_tranches_5ans_nb_sex!$1:$1048576,MATCH('SectorStat-Age-Hommes'!$A559,[1]age_tranches_5ans_nb_sex!$A:$A,0),22)/5</f>
        <v>13.200000000069599</v>
      </c>
      <c r="AZ559">
        <f>INDEX([1]age_tranches_5ans_nb_sex!$1:$1048576,MATCH('SectorStat-Age-Hommes'!$A559,[1]age_tranches_5ans_nb_sex!$A:$A,0),22)/5</f>
        <v>13.200000000069599</v>
      </c>
      <c r="BA559">
        <f>INDEX([1]age_tranches_5ans_nb_sex!$1:$1048576,MATCH('SectorStat-Age-Hommes'!$A559,[1]age_tranches_5ans_nb_sex!$A:$A,0),22)/5</f>
        <v>13.200000000069599</v>
      </c>
      <c r="BB559">
        <f>INDEX([1]age_tranches_5ans_nb_sex!$1:$1048576,MATCH('SectorStat-Age-Hommes'!$A559,[1]age_tranches_5ans_nb_sex!$A:$A,0),24)/5</f>
        <v>9.199999999959001</v>
      </c>
      <c r="BC559">
        <f>INDEX([1]age_tranches_5ans_nb_sex!$1:$1048576,MATCH('SectorStat-Age-Hommes'!$A559,[1]age_tranches_5ans_nb_sex!$A:$A,0),24)/5</f>
        <v>9.199999999959001</v>
      </c>
      <c r="BD559">
        <f>INDEX([1]age_tranches_5ans_nb_sex!$1:$1048576,MATCH('SectorStat-Age-Hommes'!$A559,[1]age_tranches_5ans_nb_sex!$A:$A,0),24)/5</f>
        <v>9.199999999959001</v>
      </c>
      <c r="BE559">
        <f>INDEX([1]age_tranches_5ans_nb_sex!$1:$1048576,MATCH('SectorStat-Age-Hommes'!$A559,[1]age_tranches_5ans_nb_sex!$A:$A,0),24)/5</f>
        <v>9.199999999959001</v>
      </c>
      <c r="BF559">
        <f>INDEX([1]age_tranches_5ans_nb_sex!$1:$1048576,MATCH('SectorStat-Age-Hommes'!$A559,[1]age_tranches_5ans_nb_sex!$A:$A,0),24)/5</f>
        <v>9.199999999959001</v>
      </c>
      <c r="BG559">
        <f>INDEX([1]age_tranches_5ans_nb_sex!$1:$1048576,MATCH('SectorStat-Age-Hommes'!$A559,[1]age_tranches_5ans_nb_sex!$A:$A,0),26)/5</f>
        <v>8.8000000000464009</v>
      </c>
      <c r="BH559">
        <f>INDEX([1]age_tranches_5ans_nb_sex!$1:$1048576,MATCH('SectorStat-Age-Hommes'!$A559,[1]age_tranches_5ans_nb_sex!$A:$A,0),26)/5</f>
        <v>8.8000000000464009</v>
      </c>
      <c r="BI559">
        <f>INDEX([1]age_tranches_5ans_nb_sex!$1:$1048576,MATCH('SectorStat-Age-Hommes'!$A559,[1]age_tranches_5ans_nb_sex!$A:$A,0),26)/5</f>
        <v>8.8000000000464009</v>
      </c>
      <c r="BJ559">
        <f>INDEX([1]age_tranches_5ans_nb_sex!$1:$1048576,MATCH('SectorStat-Age-Hommes'!$A559,[1]age_tranches_5ans_nb_sex!$A:$A,0),26)/5</f>
        <v>8.8000000000464009</v>
      </c>
      <c r="BK559">
        <f>INDEX([1]age_tranches_5ans_nb_sex!$1:$1048576,MATCH('SectorStat-Age-Hommes'!$A559,[1]age_tranches_5ans_nb_sex!$A:$A,0),26)/5</f>
        <v>8.8000000000464009</v>
      </c>
      <c r="BL559">
        <f>INDEX([1]age_tranches_5ans_nb_sex!$1:$1048576,MATCH('SectorStat-Age-Hommes'!$A559,[1]age_tranches_5ans_nb_sex!$A:$A,0),28)/5</f>
        <v>5.0000000000562004</v>
      </c>
      <c r="BM559">
        <f>INDEX([1]age_tranches_5ans_nb_sex!$1:$1048576,MATCH('SectorStat-Age-Hommes'!$A559,[1]age_tranches_5ans_nb_sex!$A:$A,0),28)/5</f>
        <v>5.0000000000562004</v>
      </c>
      <c r="BN559">
        <f>INDEX([1]age_tranches_5ans_nb_sex!$1:$1048576,MATCH('SectorStat-Age-Hommes'!$A559,[1]age_tranches_5ans_nb_sex!$A:$A,0),28)/5</f>
        <v>5.0000000000562004</v>
      </c>
      <c r="BO559">
        <f>INDEX([1]age_tranches_5ans_nb_sex!$1:$1048576,MATCH('SectorStat-Age-Hommes'!$A559,[1]age_tranches_5ans_nb_sex!$A:$A,0),28)/5</f>
        <v>5.0000000000562004</v>
      </c>
      <c r="BP559">
        <f>INDEX([1]age_tranches_5ans_nb_sex!$1:$1048576,MATCH('SectorStat-Age-Hommes'!$A559,[1]age_tranches_5ans_nb_sex!$A:$A,0),28)/5</f>
        <v>5.0000000000562004</v>
      </c>
      <c r="BQ559">
        <f>INDEX([1]age_tranches_5ans_nb_sex!$1:$1048576,MATCH('SectorStat-Age-Hommes'!$A559,[1]age_tranches_5ans_nb_sex!$A:$A,0),30)/5</f>
        <v>4.0000000001106004</v>
      </c>
      <c r="BR559">
        <f>INDEX([1]age_tranches_5ans_nb_sex!$1:$1048576,MATCH('SectorStat-Age-Hommes'!$A559,[1]age_tranches_5ans_nb_sex!$A:$A,0),30)/5</f>
        <v>4.0000000001106004</v>
      </c>
      <c r="BS559">
        <f>INDEX([1]age_tranches_5ans_nb_sex!$1:$1048576,MATCH('SectorStat-Age-Hommes'!$A559,[1]age_tranches_5ans_nb_sex!$A:$A,0),30)/5</f>
        <v>4.0000000001106004</v>
      </c>
      <c r="BT559">
        <f>INDEX([1]age_tranches_5ans_nb_sex!$1:$1048576,MATCH('SectorStat-Age-Hommes'!$A559,[1]age_tranches_5ans_nb_sex!$A:$A,0),30)/5</f>
        <v>4.0000000001106004</v>
      </c>
      <c r="BU559">
        <f>INDEX([1]age_tranches_5ans_nb_sex!$1:$1048576,MATCH('SectorStat-Age-Hommes'!$A559,[1]age_tranches_5ans_nb_sex!$A:$A,0),30)/5</f>
        <v>4.0000000001106004</v>
      </c>
      <c r="BV559">
        <f>INDEX([1]age_tranches_5ans_nb_sex!$1:$1048576,MATCH('SectorStat-Age-Hommes'!$A559,[1]age_tranches_5ans_nb_sex!$A:$A,0),32)/5</f>
        <v>4.6000000001436003</v>
      </c>
      <c r="BW559">
        <f>INDEX([1]age_tranches_5ans_nb_sex!$1:$1048576,MATCH('SectorStat-Age-Hommes'!$A559,[1]age_tranches_5ans_nb_sex!$A:$A,0),32)/5</f>
        <v>4.6000000001436003</v>
      </c>
      <c r="BX559">
        <f>INDEX([1]age_tranches_5ans_nb_sex!$1:$1048576,MATCH('SectorStat-Age-Hommes'!$A559,[1]age_tranches_5ans_nb_sex!$A:$A,0),32)/5</f>
        <v>4.6000000001436003</v>
      </c>
      <c r="BY559">
        <f>INDEX([1]age_tranches_5ans_nb_sex!$1:$1048576,MATCH('SectorStat-Age-Hommes'!$A559,[1]age_tranches_5ans_nb_sex!$A:$A,0),32)/5</f>
        <v>4.6000000001436003</v>
      </c>
      <c r="BZ559">
        <f>INDEX([1]age_tranches_5ans_nb_sex!$1:$1048576,MATCH('SectorStat-Age-Hommes'!$A559,[1]age_tranches_5ans_nb_sex!$A:$A,0),32)/5</f>
        <v>4.6000000001436003</v>
      </c>
      <c r="CA559">
        <f>INDEX([1]age_tranches_5ans_nb_sex!$1:$1048576,MATCH('SectorStat-Age-Hommes'!$A559,[1]age_tranches_5ans_nb_sex!$A:$A,0),34)/5</f>
        <v>2.2000000000116002</v>
      </c>
      <c r="CB559">
        <f>INDEX([1]age_tranches_5ans_nb_sex!$1:$1048576,MATCH('SectorStat-Age-Hommes'!$A559,[1]age_tranches_5ans_nb_sex!$A:$A,0),34)/5</f>
        <v>2.2000000000116002</v>
      </c>
      <c r="CC559">
        <f>INDEX([1]age_tranches_5ans_nb_sex!$1:$1048576,MATCH('SectorStat-Age-Hommes'!$A559,[1]age_tranches_5ans_nb_sex!$A:$A,0),34)/5</f>
        <v>2.2000000000116002</v>
      </c>
      <c r="CD559">
        <f>INDEX([1]age_tranches_5ans_nb_sex!$1:$1048576,MATCH('SectorStat-Age-Hommes'!$A559,[1]age_tranches_5ans_nb_sex!$A:$A,0),34)/5</f>
        <v>2.2000000000116002</v>
      </c>
      <c r="CE559">
        <f>INDEX([1]age_tranches_5ans_nb_sex!$1:$1048576,MATCH('SectorStat-Age-Hommes'!$A559,[1]age_tranches_5ans_nb_sex!$A:$A,0),34)/5</f>
        <v>2.2000000000116002</v>
      </c>
      <c r="CF559">
        <f>INDEX([1]age_tranches_5ans_nb_sex!$1:$1048576,MATCH('SectorStat-Age-Hommes'!$A559,[1]age_tranches_5ans_nb_sex!$A:$A,0),36)/5</f>
        <v>1.200000000066</v>
      </c>
      <c r="CG559">
        <f>INDEX([1]age_tranches_5ans_nb_sex!$1:$1048576,MATCH('SectorStat-Age-Hommes'!$A559,[1]age_tranches_5ans_nb_sex!$A:$A,0),36)/5</f>
        <v>1.200000000066</v>
      </c>
      <c r="CH559">
        <f>INDEX([1]age_tranches_5ans_nb_sex!$1:$1048576,MATCH('SectorStat-Age-Hommes'!$A559,[1]age_tranches_5ans_nb_sex!$A:$A,0),36)/5</f>
        <v>1.200000000066</v>
      </c>
      <c r="CI559">
        <f>INDEX([1]age_tranches_5ans_nb_sex!$1:$1048576,MATCH('SectorStat-Age-Hommes'!$A559,[1]age_tranches_5ans_nb_sex!$A:$A,0),36)/5</f>
        <v>1.200000000066</v>
      </c>
      <c r="CJ559">
        <f>INDEX([1]age_tranches_5ans_nb_sex!$1:$1048576,MATCH('SectorStat-Age-Hommes'!$A559,[1]age_tranches_5ans_nb_sex!$A:$A,0),36)/5</f>
        <v>1.200000000066</v>
      </c>
      <c r="CK559">
        <f>INDEX([1]age_tranches_5ans_nb_sex!$1:$1048576,MATCH('SectorStat-Age-Hommes'!$A559,[1]age_tranches_5ans_nb_sex!$A:$A,0),38)/5</f>
        <v>0.8000000001534</v>
      </c>
      <c r="CL559">
        <f>INDEX([1]age_tranches_5ans_nb_sex!$1:$1048576,MATCH('SectorStat-Age-Hommes'!$A559,[1]age_tranches_5ans_nb_sex!$A:$A,0),38)/5</f>
        <v>0.8000000001534</v>
      </c>
      <c r="CM559">
        <f>INDEX([1]age_tranches_5ans_nb_sex!$1:$1048576,MATCH('SectorStat-Age-Hommes'!$A559,[1]age_tranches_5ans_nb_sex!$A:$A,0),38)/5</f>
        <v>0.8000000001534</v>
      </c>
      <c r="CN559">
        <f>INDEX([1]age_tranches_5ans_nb_sex!$1:$1048576,MATCH('SectorStat-Age-Hommes'!$A559,[1]age_tranches_5ans_nb_sex!$A:$A,0),38)/5</f>
        <v>0.8000000001534</v>
      </c>
      <c r="CO559">
        <f>INDEX([1]age_tranches_5ans_nb_sex!$1:$1048576,MATCH('SectorStat-Age-Hommes'!$A559,[1]age_tranches_5ans_nb_sex!$A:$A,0),38)/5</f>
        <v>0.8000000001534</v>
      </c>
      <c r="CP559" s="2">
        <f>INDEX([1]age_tranches_5ans_nb_sex!$1:$1048576,MATCH('SectorStat-Age-Hommes'!$A559,[1]age_tranches_5ans_nb_sex!$A:$A,0),40)/5</f>
        <v>0.60000000003300002</v>
      </c>
      <c r="CQ559" s="2">
        <f>INDEX([1]age_tranches_5ans_nb_sex!$1:$1048576,MATCH('SectorStat-Age-Hommes'!$A559,[1]age_tranches_5ans_nb_sex!$A:$A,0),40)/5</f>
        <v>0.60000000003300002</v>
      </c>
      <c r="CR559" s="2">
        <f>INDEX([1]age_tranches_5ans_nb_sex!$1:$1048576,MATCH('SectorStat-Age-Hommes'!$A559,[1]age_tranches_5ans_nb_sex!$A:$A,0),40)/5</f>
        <v>0.60000000003300002</v>
      </c>
      <c r="CS559" s="2">
        <f>INDEX([1]age_tranches_5ans_nb_sex!$1:$1048576,MATCH('SectorStat-Age-Hommes'!$A559,[1]age_tranches_5ans_nb_sex!$A:$A,0),40)/5</f>
        <v>0.60000000003300002</v>
      </c>
      <c r="CT559" s="2">
        <f>INDEX([1]age_tranches_5ans_nb_sex!$1:$1048576,MATCH('SectorStat-Age-Hommes'!$A559,[1]age_tranches_5ans_nb_sex!$A:$A,0),40)/5</f>
        <v>0.60000000003300002</v>
      </c>
      <c r="CZ559" s="3"/>
      <c r="DA559" s="3"/>
      <c r="DB559" s="3"/>
      <c r="DC559" s="3"/>
      <c r="DD559" s="3"/>
    </row>
    <row r="560" spans="1:108" x14ac:dyDescent="0.35">
      <c r="A560" s="1" t="s">
        <v>1101</v>
      </c>
      <c r="B560" s="1" t="s">
        <v>1102</v>
      </c>
      <c r="C560" t="str">
        <f>INDEX([1]SectorStat!$1:$1048576,MATCH('[1]Distribution ages'!$A560,[1]SectorStat!$B:$B,0),4)</f>
        <v>Schaerbeek</v>
      </c>
      <c r="D560">
        <f>INDEX([1]age_tranches_5ans_nb_sex!$1:$1048576,MATCH('SectorStat-Age-Hommes'!$A560,[1]age_tranches_5ans_nb_sex!$A:$A,0),4)/5</f>
        <v>52.999999999953594</v>
      </c>
      <c r="E560">
        <f>INDEX([1]age_tranches_5ans_nb_sex!$1:$1048576,MATCH('SectorStat-Age-Hommes'!$A560,[1]age_tranches_5ans_nb_sex!$A:$A,0),4)/5</f>
        <v>52.999999999953594</v>
      </c>
      <c r="F560">
        <f>INDEX([1]age_tranches_5ans_nb_sex!$1:$1048576,MATCH('SectorStat-Age-Hommes'!$A560,[1]age_tranches_5ans_nb_sex!$A:$A,0),4)/5</f>
        <v>52.999999999953594</v>
      </c>
      <c r="G560">
        <f>INDEX([1]age_tranches_5ans_nb_sex!$1:$1048576,MATCH('SectorStat-Age-Hommes'!$A560,[1]age_tranches_5ans_nb_sex!$A:$A,0),4)/5</f>
        <v>52.999999999953594</v>
      </c>
      <c r="H560">
        <f>INDEX([1]age_tranches_5ans_nb_sex!$1:$1048576,MATCH('SectorStat-Age-Hommes'!$A560,[1]age_tranches_5ans_nb_sex!$A:$A,0),4)/5</f>
        <v>52.999999999953594</v>
      </c>
      <c r="I560">
        <f>INDEX([1]age_tranches_5ans_nb_sex!$1:$1048576,MATCH('SectorStat-Age-Hommes'!$A560,[1]age_tranches_5ans_nb_sex!$A:$A,0),6)/5</f>
        <v>50.399999999861606</v>
      </c>
      <c r="J560">
        <f>INDEX([1]age_tranches_5ans_nb_sex!$1:$1048576,MATCH('SectorStat-Age-Hommes'!$A560,[1]age_tranches_5ans_nb_sex!$A:$A,0),6)/5</f>
        <v>50.399999999861606</v>
      </c>
      <c r="K560">
        <f>INDEX([1]age_tranches_5ans_nb_sex!$1:$1048576,MATCH('SectorStat-Age-Hommes'!$A560,[1]age_tranches_5ans_nb_sex!$A:$A,0),6)/5</f>
        <v>50.399999999861606</v>
      </c>
      <c r="L560">
        <f>INDEX([1]age_tranches_5ans_nb_sex!$1:$1048576,MATCH('SectorStat-Age-Hommes'!$A560,[1]age_tranches_5ans_nb_sex!$A:$A,0),6)/5</f>
        <v>50.399999999861606</v>
      </c>
      <c r="M560">
        <f>INDEX([1]age_tranches_5ans_nb_sex!$1:$1048576,MATCH('SectorStat-Age-Hommes'!$A560,[1]age_tranches_5ans_nb_sex!$A:$A,0),6)/5</f>
        <v>50.399999999861606</v>
      </c>
      <c r="N560">
        <f>INDEX([1]age_tranches_5ans_nb_sex!$1:$1048576,MATCH('SectorStat-Age-Hommes'!$A560,[1]age_tranches_5ans_nb_sex!$A:$A,0),8)/5</f>
        <v>41.399999999805203</v>
      </c>
      <c r="O560">
        <f>INDEX([1]age_tranches_5ans_nb_sex!$1:$1048576,MATCH('SectorStat-Age-Hommes'!$A560,[1]age_tranches_5ans_nb_sex!$A:$A,0),8)/5</f>
        <v>41.399999999805203</v>
      </c>
      <c r="P560">
        <f>INDEX([1]age_tranches_5ans_nb_sex!$1:$1048576,MATCH('SectorStat-Age-Hommes'!$A560,[1]age_tranches_5ans_nb_sex!$A:$A,0),8)/5</f>
        <v>41.399999999805203</v>
      </c>
      <c r="Q560">
        <f>INDEX([1]age_tranches_5ans_nb_sex!$1:$1048576,MATCH('SectorStat-Age-Hommes'!$A560,[1]age_tranches_5ans_nb_sex!$A:$A,0),8)/5</f>
        <v>41.399999999805203</v>
      </c>
      <c r="R560">
        <f>INDEX([1]age_tranches_5ans_nb_sex!$1:$1048576,MATCH('SectorStat-Age-Hommes'!$A560,[1]age_tranches_5ans_nb_sex!$A:$A,0),8)/5</f>
        <v>41.399999999805203</v>
      </c>
      <c r="S560">
        <f>INDEX([1]age_tranches_5ans_nb_sex!$1:$1048576,MATCH('SectorStat-Age-Hommes'!$A560,[1]age_tranches_5ans_nb_sex!$A:$A,0),10)/5</f>
        <v>38.399999999786402</v>
      </c>
      <c r="T560">
        <f>INDEX([1]age_tranches_5ans_nb_sex!$1:$1048576,MATCH('SectorStat-Age-Hommes'!$A560,[1]age_tranches_5ans_nb_sex!$A:$A,0),10)/5</f>
        <v>38.399999999786402</v>
      </c>
      <c r="U560">
        <f>INDEX([1]age_tranches_5ans_nb_sex!$1:$1048576,MATCH('SectorStat-Age-Hommes'!$A560,[1]age_tranches_5ans_nb_sex!$A:$A,0),10)/5</f>
        <v>38.399999999786402</v>
      </c>
      <c r="V560">
        <f>INDEX([1]age_tranches_5ans_nb_sex!$1:$1048576,MATCH('SectorStat-Age-Hommes'!$A560,[1]age_tranches_5ans_nb_sex!$A:$A,0),10)/5</f>
        <v>38.399999999786402</v>
      </c>
      <c r="W560">
        <f>INDEX([1]age_tranches_5ans_nb_sex!$1:$1048576,MATCH('SectorStat-Age-Hommes'!$A560,[1]age_tranches_5ans_nb_sex!$A:$A,0),10)/5</f>
        <v>38.399999999786402</v>
      </c>
      <c r="X560">
        <f>INDEX([1]age_tranches_5ans_nb_sex!$1:$1048576,MATCH('SectorStat-Age-Hommes'!$A560,[1]age_tranches_5ans_nb_sex!$A:$A,0),10)/5</f>
        <v>38.399999999786402</v>
      </c>
      <c r="Y560">
        <f>INDEX([1]age_tranches_5ans_nb_sex!$1:$1048576,MATCH('SectorStat-Age-Hommes'!$A560,[1]age_tranches_5ans_nb_sex!$A:$A,0),12)/5</f>
        <v>43.5999999999704</v>
      </c>
      <c r="Z560">
        <f>INDEX([1]age_tranches_5ans_nb_sex!$1:$1048576,MATCH('SectorStat-Age-Hommes'!$A560,[1]age_tranches_5ans_nb_sex!$A:$A,0),12)/5</f>
        <v>43.5999999999704</v>
      </c>
      <c r="AA560">
        <f>INDEX([1]age_tranches_5ans_nb_sex!$1:$1048576,MATCH('SectorStat-Age-Hommes'!$A560,[1]age_tranches_5ans_nb_sex!$A:$A,0),12)/5</f>
        <v>43.5999999999704</v>
      </c>
      <c r="AB560">
        <f>INDEX([1]age_tranches_5ans_nb_sex!$1:$1048576,MATCH('SectorStat-Age-Hommes'!$A560,[1]age_tranches_5ans_nb_sex!$A:$A,0),12)/5</f>
        <v>43.5999999999704</v>
      </c>
      <c r="AC560">
        <f>INDEX([1]age_tranches_5ans_nb_sex!$1:$1048576,MATCH('SectorStat-Age-Hommes'!$A560,[1]age_tranches_5ans_nb_sex!$A:$A,0),14)/5</f>
        <v>46.800000000520399</v>
      </c>
      <c r="AD560">
        <f>INDEX([1]age_tranches_5ans_nb_sex!$1:$1048576,MATCH('SectorStat-Age-Hommes'!$A560,[1]age_tranches_5ans_nb_sex!$A:$A,0),14)/5</f>
        <v>46.800000000520399</v>
      </c>
      <c r="AE560">
        <f>INDEX([1]age_tranches_5ans_nb_sex!$1:$1048576,MATCH('SectorStat-Age-Hommes'!$A560,[1]age_tranches_5ans_nb_sex!$A:$A,0),14)/5</f>
        <v>46.800000000520399</v>
      </c>
      <c r="AF560">
        <f>INDEX([1]age_tranches_5ans_nb_sex!$1:$1048576,MATCH('SectorStat-Age-Hommes'!$A560,[1]age_tranches_5ans_nb_sex!$A:$A,0),14)/5</f>
        <v>46.800000000520399</v>
      </c>
      <c r="AG560">
        <f>INDEX([1]age_tranches_5ans_nb_sex!$1:$1048576,MATCH('SectorStat-Age-Hommes'!$A560,[1]age_tranches_5ans_nb_sex!$A:$A,0),14)/5</f>
        <v>46.800000000520399</v>
      </c>
      <c r="AH560">
        <f>INDEX([1]age_tranches_5ans_nb_sex!$1:$1048576,MATCH('SectorStat-Age-Hommes'!$A560,[1]age_tranches_5ans_nb_sex!$A:$A,0),16)/5</f>
        <v>49.999999999934801</v>
      </c>
      <c r="AI560">
        <f>INDEX([1]age_tranches_5ans_nb_sex!$1:$1048576,MATCH('SectorStat-Age-Hommes'!$A560,[1]age_tranches_5ans_nb_sex!$A:$A,0),16)/5</f>
        <v>49.999999999934801</v>
      </c>
      <c r="AJ560">
        <f>INDEX([1]age_tranches_5ans_nb_sex!$1:$1048576,MATCH('SectorStat-Age-Hommes'!$A560,[1]age_tranches_5ans_nb_sex!$A:$A,0),16)/5</f>
        <v>49.999999999934801</v>
      </c>
      <c r="AK560">
        <f>INDEX([1]age_tranches_5ans_nb_sex!$1:$1048576,MATCH('SectorStat-Age-Hommes'!$A560,[1]age_tranches_5ans_nb_sex!$A:$A,0),16)/5</f>
        <v>49.999999999934801</v>
      </c>
      <c r="AL560">
        <f>INDEX([1]age_tranches_5ans_nb_sex!$1:$1048576,MATCH('SectorStat-Age-Hommes'!$A560,[1]age_tranches_5ans_nb_sex!$A:$A,0),16)/5</f>
        <v>49.999999999934801</v>
      </c>
      <c r="AM560">
        <f>INDEX([1]age_tranches_5ans_nb_sex!$1:$1048576,MATCH('SectorStat-Age-Hommes'!$A560,[1]age_tranches_5ans_nb_sex!$A:$A,0),18)/5</f>
        <v>42.599999999585599</v>
      </c>
      <c r="AN560">
        <f>INDEX([1]age_tranches_5ans_nb_sex!$1:$1048576,MATCH('SectorStat-Age-Hommes'!$A560,[1]age_tranches_5ans_nb_sex!$A:$A,0),18)/5</f>
        <v>42.599999999585599</v>
      </c>
      <c r="AO560">
        <f>INDEX([1]age_tranches_5ans_nb_sex!$1:$1048576,MATCH('SectorStat-Age-Hommes'!$A560,[1]age_tranches_5ans_nb_sex!$A:$A,0),18)/5</f>
        <v>42.599999999585599</v>
      </c>
      <c r="AP560">
        <f>INDEX([1]age_tranches_5ans_nb_sex!$1:$1048576,MATCH('SectorStat-Age-Hommes'!$A560,[1]age_tranches_5ans_nb_sex!$A:$A,0),18)/5</f>
        <v>42.599999999585599</v>
      </c>
      <c r="AQ560">
        <f>INDEX([1]age_tranches_5ans_nb_sex!$1:$1048576,MATCH('SectorStat-Age-Hommes'!$A560,[1]age_tranches_5ans_nb_sex!$A:$A,0),18)/5</f>
        <v>42.599999999585599</v>
      </c>
      <c r="AR560">
        <f>INDEX([1]age_tranches_5ans_nb_sex!$1:$1048576,MATCH('SectorStat-Age-Hommes'!$A560,[1]age_tranches_5ans_nb_sex!$A:$A,0),20)/5</f>
        <v>47.200000000447204</v>
      </c>
      <c r="AS560">
        <f>INDEX([1]age_tranches_5ans_nb_sex!$1:$1048576,MATCH('SectorStat-Age-Hommes'!$A560,[1]age_tranches_5ans_nb_sex!$A:$A,0),20)/5</f>
        <v>47.200000000447204</v>
      </c>
      <c r="AT560">
        <f>INDEX([1]age_tranches_5ans_nb_sex!$1:$1048576,MATCH('SectorStat-Age-Hommes'!$A560,[1]age_tranches_5ans_nb_sex!$A:$A,0),20)/5</f>
        <v>47.200000000447204</v>
      </c>
      <c r="AU560">
        <f>INDEX([1]age_tranches_5ans_nb_sex!$1:$1048576,MATCH('SectorStat-Age-Hommes'!$A560,[1]age_tranches_5ans_nb_sex!$A:$A,0),20)/5</f>
        <v>47.200000000447204</v>
      </c>
      <c r="AV560">
        <f>INDEX([1]age_tranches_5ans_nb_sex!$1:$1048576,MATCH('SectorStat-Age-Hommes'!$A560,[1]age_tranches_5ans_nb_sex!$A:$A,0),20)/5</f>
        <v>47.200000000447204</v>
      </c>
      <c r="AW560">
        <f>INDEX([1]age_tranches_5ans_nb_sex!$1:$1048576,MATCH('SectorStat-Age-Hommes'!$A560,[1]age_tranches_5ans_nb_sex!$A:$A,0),22)/5</f>
        <v>39.199999999639999</v>
      </c>
      <c r="AX560">
        <f>INDEX([1]age_tranches_5ans_nb_sex!$1:$1048576,MATCH('SectorStat-Age-Hommes'!$A560,[1]age_tranches_5ans_nb_sex!$A:$A,0),22)/5</f>
        <v>39.199999999639999</v>
      </c>
      <c r="AY560">
        <f>INDEX([1]age_tranches_5ans_nb_sex!$1:$1048576,MATCH('SectorStat-Age-Hommes'!$A560,[1]age_tranches_5ans_nb_sex!$A:$A,0),22)/5</f>
        <v>39.199999999639999</v>
      </c>
      <c r="AZ560">
        <f>INDEX([1]age_tranches_5ans_nb_sex!$1:$1048576,MATCH('SectorStat-Age-Hommes'!$A560,[1]age_tranches_5ans_nb_sex!$A:$A,0),22)/5</f>
        <v>39.199999999639999</v>
      </c>
      <c r="BA560">
        <f>INDEX([1]age_tranches_5ans_nb_sex!$1:$1048576,MATCH('SectorStat-Age-Hommes'!$A560,[1]age_tranches_5ans_nb_sex!$A:$A,0),22)/5</f>
        <v>39.199999999639999</v>
      </c>
      <c r="BB560">
        <f>INDEX([1]age_tranches_5ans_nb_sex!$1:$1048576,MATCH('SectorStat-Age-Hommes'!$A560,[1]age_tranches_5ans_nb_sex!$A:$A,0),24)/5</f>
        <v>36.199999999621198</v>
      </c>
      <c r="BC560">
        <f>INDEX([1]age_tranches_5ans_nb_sex!$1:$1048576,MATCH('SectorStat-Age-Hommes'!$A560,[1]age_tranches_5ans_nb_sex!$A:$A,0),24)/5</f>
        <v>36.199999999621198</v>
      </c>
      <c r="BD560">
        <f>INDEX([1]age_tranches_5ans_nb_sex!$1:$1048576,MATCH('SectorStat-Age-Hommes'!$A560,[1]age_tranches_5ans_nb_sex!$A:$A,0),24)/5</f>
        <v>36.199999999621198</v>
      </c>
      <c r="BE560">
        <f>INDEX([1]age_tranches_5ans_nb_sex!$1:$1048576,MATCH('SectorStat-Age-Hommes'!$A560,[1]age_tranches_5ans_nb_sex!$A:$A,0),24)/5</f>
        <v>36.199999999621198</v>
      </c>
      <c r="BF560">
        <f>INDEX([1]age_tranches_5ans_nb_sex!$1:$1048576,MATCH('SectorStat-Age-Hommes'!$A560,[1]age_tranches_5ans_nb_sex!$A:$A,0),24)/5</f>
        <v>36.199999999621198</v>
      </c>
      <c r="BG560">
        <f>INDEX([1]age_tranches_5ans_nb_sex!$1:$1048576,MATCH('SectorStat-Age-Hommes'!$A560,[1]age_tranches_5ans_nb_sex!$A:$A,0),26)/5</f>
        <v>27.800000000022798</v>
      </c>
      <c r="BH560">
        <f>INDEX([1]age_tranches_5ans_nb_sex!$1:$1048576,MATCH('SectorStat-Age-Hommes'!$A560,[1]age_tranches_5ans_nb_sex!$A:$A,0),26)/5</f>
        <v>27.800000000022798</v>
      </c>
      <c r="BI560">
        <f>INDEX([1]age_tranches_5ans_nb_sex!$1:$1048576,MATCH('SectorStat-Age-Hommes'!$A560,[1]age_tranches_5ans_nb_sex!$A:$A,0),26)/5</f>
        <v>27.800000000022798</v>
      </c>
      <c r="BJ560">
        <f>INDEX([1]age_tranches_5ans_nb_sex!$1:$1048576,MATCH('SectorStat-Age-Hommes'!$A560,[1]age_tranches_5ans_nb_sex!$A:$A,0),26)/5</f>
        <v>27.800000000022798</v>
      </c>
      <c r="BK560">
        <f>INDEX([1]age_tranches_5ans_nb_sex!$1:$1048576,MATCH('SectorStat-Age-Hommes'!$A560,[1]age_tranches_5ans_nb_sex!$A:$A,0),26)/5</f>
        <v>27.800000000022798</v>
      </c>
      <c r="BL560">
        <f>INDEX([1]age_tranches_5ans_nb_sex!$1:$1048576,MATCH('SectorStat-Age-Hommes'!$A560,[1]age_tranches_5ans_nb_sex!$A:$A,0),28)/5</f>
        <v>19.400000000424399</v>
      </c>
      <c r="BM560">
        <f>INDEX([1]age_tranches_5ans_nb_sex!$1:$1048576,MATCH('SectorStat-Age-Hommes'!$A560,[1]age_tranches_5ans_nb_sex!$A:$A,0),28)/5</f>
        <v>19.400000000424399</v>
      </c>
      <c r="BN560">
        <f>INDEX([1]age_tranches_5ans_nb_sex!$1:$1048576,MATCH('SectorStat-Age-Hommes'!$A560,[1]age_tranches_5ans_nb_sex!$A:$A,0),28)/5</f>
        <v>19.400000000424399</v>
      </c>
      <c r="BO560">
        <f>INDEX([1]age_tranches_5ans_nb_sex!$1:$1048576,MATCH('SectorStat-Age-Hommes'!$A560,[1]age_tranches_5ans_nb_sex!$A:$A,0),28)/5</f>
        <v>19.400000000424399</v>
      </c>
      <c r="BP560">
        <f>INDEX([1]age_tranches_5ans_nb_sex!$1:$1048576,MATCH('SectorStat-Age-Hommes'!$A560,[1]age_tranches_5ans_nb_sex!$A:$A,0),28)/5</f>
        <v>19.400000000424399</v>
      </c>
      <c r="BQ560">
        <f>INDEX([1]age_tranches_5ans_nb_sex!$1:$1048576,MATCH('SectorStat-Age-Hommes'!$A560,[1]age_tranches_5ans_nb_sex!$A:$A,0),30)/5</f>
        <v>12.400000000001999</v>
      </c>
      <c r="BR560">
        <f>INDEX([1]age_tranches_5ans_nb_sex!$1:$1048576,MATCH('SectorStat-Age-Hommes'!$A560,[1]age_tranches_5ans_nb_sex!$A:$A,0),30)/5</f>
        <v>12.400000000001999</v>
      </c>
      <c r="BS560">
        <f>INDEX([1]age_tranches_5ans_nb_sex!$1:$1048576,MATCH('SectorStat-Age-Hommes'!$A560,[1]age_tranches_5ans_nb_sex!$A:$A,0),30)/5</f>
        <v>12.400000000001999</v>
      </c>
      <c r="BT560">
        <f>INDEX([1]age_tranches_5ans_nb_sex!$1:$1048576,MATCH('SectorStat-Age-Hommes'!$A560,[1]age_tranches_5ans_nb_sex!$A:$A,0),30)/5</f>
        <v>12.400000000001999</v>
      </c>
      <c r="BU560">
        <f>INDEX([1]age_tranches_5ans_nb_sex!$1:$1048576,MATCH('SectorStat-Age-Hommes'!$A560,[1]age_tranches_5ans_nb_sex!$A:$A,0),30)/5</f>
        <v>12.400000000001999</v>
      </c>
      <c r="BV560">
        <f>INDEX([1]age_tranches_5ans_nb_sex!$1:$1048576,MATCH('SectorStat-Age-Hommes'!$A560,[1]age_tranches_5ans_nb_sex!$A:$A,0),32)/5</f>
        <v>12.000000000075199</v>
      </c>
      <c r="BW560">
        <f>INDEX([1]age_tranches_5ans_nb_sex!$1:$1048576,MATCH('SectorStat-Age-Hommes'!$A560,[1]age_tranches_5ans_nb_sex!$A:$A,0),32)/5</f>
        <v>12.000000000075199</v>
      </c>
      <c r="BX560">
        <f>INDEX([1]age_tranches_5ans_nb_sex!$1:$1048576,MATCH('SectorStat-Age-Hommes'!$A560,[1]age_tranches_5ans_nb_sex!$A:$A,0),32)/5</f>
        <v>12.000000000075199</v>
      </c>
      <c r="BY560">
        <f>INDEX([1]age_tranches_5ans_nb_sex!$1:$1048576,MATCH('SectorStat-Age-Hommes'!$A560,[1]age_tranches_5ans_nb_sex!$A:$A,0),32)/5</f>
        <v>12.000000000075199</v>
      </c>
      <c r="BZ560">
        <f>INDEX([1]age_tranches_5ans_nb_sex!$1:$1048576,MATCH('SectorStat-Age-Hommes'!$A560,[1]age_tranches_5ans_nb_sex!$A:$A,0),32)/5</f>
        <v>12.000000000075199</v>
      </c>
      <c r="CA560">
        <f>INDEX([1]age_tranches_5ans_nb_sex!$1:$1048576,MATCH('SectorStat-Age-Hommes'!$A560,[1]age_tranches_5ans_nb_sex!$A:$A,0),34)/5</f>
        <v>5.7999999995064</v>
      </c>
      <c r="CB560">
        <f>INDEX([1]age_tranches_5ans_nb_sex!$1:$1048576,MATCH('SectorStat-Age-Hommes'!$A560,[1]age_tranches_5ans_nb_sex!$A:$A,0),34)/5</f>
        <v>5.7999999995064</v>
      </c>
      <c r="CC560">
        <f>INDEX([1]age_tranches_5ans_nb_sex!$1:$1048576,MATCH('SectorStat-Age-Hommes'!$A560,[1]age_tranches_5ans_nb_sex!$A:$A,0),34)/5</f>
        <v>5.7999999995064</v>
      </c>
      <c r="CD560">
        <f>INDEX([1]age_tranches_5ans_nb_sex!$1:$1048576,MATCH('SectorStat-Age-Hommes'!$A560,[1]age_tranches_5ans_nb_sex!$A:$A,0),34)/5</f>
        <v>5.7999999995064</v>
      </c>
      <c r="CE560">
        <f>INDEX([1]age_tranches_5ans_nb_sex!$1:$1048576,MATCH('SectorStat-Age-Hommes'!$A560,[1]age_tranches_5ans_nb_sex!$A:$A,0),34)/5</f>
        <v>5.7999999995064</v>
      </c>
      <c r="CF560">
        <f>INDEX([1]age_tranches_5ans_nb_sex!$1:$1048576,MATCH('SectorStat-Age-Hommes'!$A560,[1]age_tranches_5ans_nb_sex!$A:$A,0),36)/5</f>
        <v>6.3999999999644004</v>
      </c>
      <c r="CG560">
        <f>INDEX([1]age_tranches_5ans_nb_sex!$1:$1048576,MATCH('SectorStat-Age-Hommes'!$A560,[1]age_tranches_5ans_nb_sex!$A:$A,0),36)/5</f>
        <v>6.3999999999644004</v>
      </c>
      <c r="CH560">
        <f>INDEX([1]age_tranches_5ans_nb_sex!$1:$1048576,MATCH('SectorStat-Age-Hommes'!$A560,[1]age_tranches_5ans_nb_sex!$A:$A,0),36)/5</f>
        <v>6.3999999999644004</v>
      </c>
      <c r="CI560">
        <f>INDEX([1]age_tranches_5ans_nb_sex!$1:$1048576,MATCH('SectorStat-Age-Hommes'!$A560,[1]age_tranches_5ans_nb_sex!$A:$A,0),36)/5</f>
        <v>6.3999999999644004</v>
      </c>
      <c r="CJ560">
        <f>INDEX([1]age_tranches_5ans_nb_sex!$1:$1048576,MATCH('SectorStat-Age-Hommes'!$A560,[1]age_tranches_5ans_nb_sex!$A:$A,0),36)/5</f>
        <v>6.3999999999644004</v>
      </c>
      <c r="CK560">
        <f>INDEX([1]age_tranches_5ans_nb_sex!$1:$1048576,MATCH('SectorStat-Age-Hommes'!$A560,[1]age_tranches_5ans_nb_sex!$A:$A,0),38)/5</f>
        <v>1.8000000002383998</v>
      </c>
      <c r="CL560">
        <f>INDEX([1]age_tranches_5ans_nb_sex!$1:$1048576,MATCH('SectorStat-Age-Hommes'!$A560,[1]age_tranches_5ans_nb_sex!$A:$A,0),38)/5</f>
        <v>1.8000000002383998</v>
      </c>
      <c r="CM560">
        <f>INDEX([1]age_tranches_5ans_nb_sex!$1:$1048576,MATCH('SectorStat-Age-Hommes'!$A560,[1]age_tranches_5ans_nb_sex!$A:$A,0),38)/5</f>
        <v>1.8000000002383998</v>
      </c>
      <c r="CN560">
        <f>INDEX([1]age_tranches_5ans_nb_sex!$1:$1048576,MATCH('SectorStat-Age-Hommes'!$A560,[1]age_tranches_5ans_nb_sex!$A:$A,0),38)/5</f>
        <v>1.8000000002383998</v>
      </c>
      <c r="CO560">
        <f>INDEX([1]age_tranches_5ans_nb_sex!$1:$1048576,MATCH('SectorStat-Age-Hommes'!$A560,[1]age_tranches_5ans_nb_sex!$A:$A,0),38)/5</f>
        <v>1.8000000002383998</v>
      </c>
      <c r="CP560" s="2">
        <f>INDEX([1]age_tranches_5ans_nb_sex!$1:$1048576,MATCH('SectorStat-Age-Hommes'!$A560,[1]age_tranches_5ans_nb_sex!$A:$A,0),40)/5</f>
        <v>0.60000000045799995</v>
      </c>
      <c r="CQ560" s="2">
        <f>INDEX([1]age_tranches_5ans_nb_sex!$1:$1048576,MATCH('SectorStat-Age-Hommes'!$A560,[1]age_tranches_5ans_nb_sex!$A:$A,0),40)/5</f>
        <v>0.60000000045799995</v>
      </c>
      <c r="CR560" s="2">
        <f>INDEX([1]age_tranches_5ans_nb_sex!$1:$1048576,MATCH('SectorStat-Age-Hommes'!$A560,[1]age_tranches_5ans_nb_sex!$A:$A,0),40)/5</f>
        <v>0.60000000045799995</v>
      </c>
      <c r="CS560" s="2">
        <f>INDEX([1]age_tranches_5ans_nb_sex!$1:$1048576,MATCH('SectorStat-Age-Hommes'!$A560,[1]age_tranches_5ans_nb_sex!$A:$A,0),40)/5</f>
        <v>0.60000000045799995</v>
      </c>
      <c r="CT560" s="2">
        <f>INDEX([1]age_tranches_5ans_nb_sex!$1:$1048576,MATCH('SectorStat-Age-Hommes'!$A560,[1]age_tranches_5ans_nb_sex!$A:$A,0),40)/5</f>
        <v>0.60000000045799995</v>
      </c>
      <c r="CZ560" s="3"/>
      <c r="DA560" s="3"/>
      <c r="DB560" s="3"/>
      <c r="DC560" s="3"/>
      <c r="DD560" s="3"/>
    </row>
    <row r="561" spans="1:108" x14ac:dyDescent="0.35">
      <c r="A561" s="1" t="s">
        <v>1103</v>
      </c>
      <c r="B561" s="1" t="s">
        <v>1104</v>
      </c>
      <c r="C561" t="str">
        <f>INDEX([1]SectorStat!$1:$1048576,MATCH('[1]Distribution ages'!$A561,[1]SectorStat!$B:$B,0),4)</f>
        <v>Schaerbeek</v>
      </c>
      <c r="D561">
        <f>INDEX([1]age_tranches_5ans_nb_sex!$1:$1048576,MATCH('SectorStat-Age-Hommes'!$A561,[1]age_tranches_5ans_nb_sex!$A:$A,0),4)/5</f>
        <v>15.2000000000174</v>
      </c>
      <c r="E561">
        <f>INDEX([1]age_tranches_5ans_nb_sex!$1:$1048576,MATCH('SectorStat-Age-Hommes'!$A561,[1]age_tranches_5ans_nb_sex!$A:$A,0),4)/5</f>
        <v>15.2000000000174</v>
      </c>
      <c r="F561">
        <f>INDEX([1]age_tranches_5ans_nb_sex!$1:$1048576,MATCH('SectorStat-Age-Hommes'!$A561,[1]age_tranches_5ans_nb_sex!$A:$A,0),4)/5</f>
        <v>15.2000000000174</v>
      </c>
      <c r="G561">
        <f>INDEX([1]age_tranches_5ans_nb_sex!$1:$1048576,MATCH('SectorStat-Age-Hommes'!$A561,[1]age_tranches_5ans_nb_sex!$A:$A,0),4)/5</f>
        <v>15.2000000000174</v>
      </c>
      <c r="H561">
        <f>INDEX([1]age_tranches_5ans_nb_sex!$1:$1048576,MATCH('SectorStat-Age-Hommes'!$A561,[1]age_tranches_5ans_nb_sex!$A:$A,0),4)/5</f>
        <v>15.2000000000174</v>
      </c>
      <c r="I561">
        <f>INDEX([1]age_tranches_5ans_nb_sex!$1:$1048576,MATCH('SectorStat-Age-Hommes'!$A561,[1]age_tranches_5ans_nb_sex!$A:$A,0),6)/5</f>
        <v>19.999999999842601</v>
      </c>
      <c r="J561">
        <f>INDEX([1]age_tranches_5ans_nb_sex!$1:$1048576,MATCH('SectorStat-Age-Hommes'!$A561,[1]age_tranches_5ans_nb_sex!$A:$A,0),6)/5</f>
        <v>19.999999999842601</v>
      </c>
      <c r="K561">
        <f>INDEX([1]age_tranches_5ans_nb_sex!$1:$1048576,MATCH('SectorStat-Age-Hommes'!$A561,[1]age_tranches_5ans_nb_sex!$A:$A,0),6)/5</f>
        <v>19.999999999842601</v>
      </c>
      <c r="L561">
        <f>INDEX([1]age_tranches_5ans_nb_sex!$1:$1048576,MATCH('SectorStat-Age-Hommes'!$A561,[1]age_tranches_5ans_nb_sex!$A:$A,0),6)/5</f>
        <v>19.999999999842601</v>
      </c>
      <c r="M561">
        <f>INDEX([1]age_tranches_5ans_nb_sex!$1:$1048576,MATCH('SectorStat-Age-Hommes'!$A561,[1]age_tranches_5ans_nb_sex!$A:$A,0),6)/5</f>
        <v>19.999999999842601</v>
      </c>
      <c r="N561">
        <f>INDEX([1]age_tranches_5ans_nb_sex!$1:$1048576,MATCH('SectorStat-Age-Hommes'!$A561,[1]age_tranches_5ans_nb_sex!$A:$A,0),8)/5</f>
        <v>20.999999999984603</v>
      </c>
      <c r="O561">
        <f>INDEX([1]age_tranches_5ans_nb_sex!$1:$1048576,MATCH('SectorStat-Age-Hommes'!$A561,[1]age_tranches_5ans_nb_sex!$A:$A,0),8)/5</f>
        <v>20.999999999984603</v>
      </c>
      <c r="P561">
        <f>INDEX([1]age_tranches_5ans_nb_sex!$1:$1048576,MATCH('SectorStat-Age-Hommes'!$A561,[1]age_tranches_5ans_nb_sex!$A:$A,0),8)/5</f>
        <v>20.999999999984603</v>
      </c>
      <c r="Q561">
        <f>INDEX([1]age_tranches_5ans_nb_sex!$1:$1048576,MATCH('SectorStat-Age-Hommes'!$A561,[1]age_tranches_5ans_nb_sex!$A:$A,0),8)/5</f>
        <v>20.999999999984603</v>
      </c>
      <c r="R561">
        <f>INDEX([1]age_tranches_5ans_nb_sex!$1:$1048576,MATCH('SectorStat-Age-Hommes'!$A561,[1]age_tranches_5ans_nb_sex!$A:$A,0),8)/5</f>
        <v>20.999999999984603</v>
      </c>
      <c r="S561">
        <f>INDEX([1]age_tranches_5ans_nb_sex!$1:$1048576,MATCH('SectorStat-Age-Hommes'!$A561,[1]age_tranches_5ans_nb_sex!$A:$A,0),10)/5</f>
        <v>16.200000000159399</v>
      </c>
      <c r="T561">
        <f>INDEX([1]age_tranches_5ans_nb_sex!$1:$1048576,MATCH('SectorStat-Age-Hommes'!$A561,[1]age_tranches_5ans_nb_sex!$A:$A,0),10)/5</f>
        <v>16.200000000159399</v>
      </c>
      <c r="U561">
        <f>INDEX([1]age_tranches_5ans_nb_sex!$1:$1048576,MATCH('SectorStat-Age-Hommes'!$A561,[1]age_tranches_5ans_nb_sex!$A:$A,0),10)/5</f>
        <v>16.200000000159399</v>
      </c>
      <c r="V561">
        <f>INDEX([1]age_tranches_5ans_nb_sex!$1:$1048576,MATCH('SectorStat-Age-Hommes'!$A561,[1]age_tranches_5ans_nb_sex!$A:$A,0),10)/5</f>
        <v>16.200000000159399</v>
      </c>
      <c r="W561">
        <f>INDEX([1]age_tranches_5ans_nb_sex!$1:$1048576,MATCH('SectorStat-Age-Hommes'!$A561,[1]age_tranches_5ans_nb_sex!$A:$A,0),10)/5</f>
        <v>16.200000000159399</v>
      </c>
      <c r="X561">
        <f>INDEX([1]age_tranches_5ans_nb_sex!$1:$1048576,MATCH('SectorStat-Age-Hommes'!$A561,[1]age_tranches_5ans_nb_sex!$A:$A,0),10)/5</f>
        <v>16.200000000159399</v>
      </c>
      <c r="Y561">
        <f>INDEX([1]age_tranches_5ans_nb_sex!$1:$1048576,MATCH('SectorStat-Age-Hommes'!$A561,[1]age_tranches_5ans_nb_sex!$A:$A,0),12)/5</f>
        <v>14.399999999903798</v>
      </c>
      <c r="Z561">
        <f>INDEX([1]age_tranches_5ans_nb_sex!$1:$1048576,MATCH('SectorStat-Age-Hommes'!$A561,[1]age_tranches_5ans_nb_sex!$A:$A,0),12)/5</f>
        <v>14.399999999903798</v>
      </c>
      <c r="AA561">
        <f>INDEX([1]age_tranches_5ans_nb_sex!$1:$1048576,MATCH('SectorStat-Age-Hommes'!$A561,[1]age_tranches_5ans_nb_sex!$A:$A,0),12)/5</f>
        <v>14.399999999903798</v>
      </c>
      <c r="AB561">
        <f>INDEX([1]age_tranches_5ans_nb_sex!$1:$1048576,MATCH('SectorStat-Age-Hommes'!$A561,[1]age_tranches_5ans_nb_sex!$A:$A,0),12)/5</f>
        <v>14.399999999903798</v>
      </c>
      <c r="AC561">
        <f>INDEX([1]age_tranches_5ans_nb_sex!$1:$1048576,MATCH('SectorStat-Age-Hommes'!$A561,[1]age_tranches_5ans_nb_sex!$A:$A,0),14)/5</f>
        <v>12.400000000048001</v>
      </c>
      <c r="AD561">
        <f>INDEX([1]age_tranches_5ans_nb_sex!$1:$1048576,MATCH('SectorStat-Age-Hommes'!$A561,[1]age_tranches_5ans_nb_sex!$A:$A,0),14)/5</f>
        <v>12.400000000048001</v>
      </c>
      <c r="AE561">
        <f>INDEX([1]age_tranches_5ans_nb_sex!$1:$1048576,MATCH('SectorStat-Age-Hommes'!$A561,[1]age_tranches_5ans_nb_sex!$A:$A,0),14)/5</f>
        <v>12.400000000048001</v>
      </c>
      <c r="AF561">
        <f>INDEX([1]age_tranches_5ans_nb_sex!$1:$1048576,MATCH('SectorStat-Age-Hommes'!$A561,[1]age_tranches_5ans_nb_sex!$A:$A,0),14)/5</f>
        <v>12.400000000048001</v>
      </c>
      <c r="AG561">
        <f>INDEX([1]age_tranches_5ans_nb_sex!$1:$1048576,MATCH('SectorStat-Age-Hommes'!$A561,[1]age_tranches_5ans_nb_sex!$A:$A,0),14)/5</f>
        <v>12.400000000048001</v>
      </c>
      <c r="AH561">
        <f>INDEX([1]age_tranches_5ans_nb_sex!$1:$1048576,MATCH('SectorStat-Age-Hommes'!$A561,[1]age_tranches_5ans_nb_sex!$A:$A,0),16)/5</f>
        <v>12.600000000076399</v>
      </c>
      <c r="AI561">
        <f>INDEX([1]age_tranches_5ans_nb_sex!$1:$1048576,MATCH('SectorStat-Age-Hommes'!$A561,[1]age_tranches_5ans_nb_sex!$A:$A,0),16)/5</f>
        <v>12.600000000076399</v>
      </c>
      <c r="AJ561">
        <f>INDEX([1]age_tranches_5ans_nb_sex!$1:$1048576,MATCH('SectorStat-Age-Hommes'!$A561,[1]age_tranches_5ans_nb_sex!$A:$A,0),16)/5</f>
        <v>12.600000000076399</v>
      </c>
      <c r="AK561">
        <f>INDEX([1]age_tranches_5ans_nb_sex!$1:$1048576,MATCH('SectorStat-Age-Hommes'!$A561,[1]age_tranches_5ans_nb_sex!$A:$A,0),16)/5</f>
        <v>12.600000000076399</v>
      </c>
      <c r="AL561">
        <f>INDEX([1]age_tranches_5ans_nb_sex!$1:$1048576,MATCH('SectorStat-Age-Hommes'!$A561,[1]age_tranches_5ans_nb_sex!$A:$A,0),16)/5</f>
        <v>12.600000000076399</v>
      </c>
      <c r="AM561">
        <f>INDEX([1]age_tranches_5ans_nb_sex!$1:$1048576,MATCH('SectorStat-Age-Hommes'!$A561,[1]age_tranches_5ans_nb_sex!$A:$A,0),18)/5</f>
        <v>12.600000000076399</v>
      </c>
      <c r="AN561">
        <f>INDEX([1]age_tranches_5ans_nb_sex!$1:$1048576,MATCH('SectorStat-Age-Hommes'!$A561,[1]age_tranches_5ans_nb_sex!$A:$A,0),18)/5</f>
        <v>12.600000000076399</v>
      </c>
      <c r="AO561">
        <f>INDEX([1]age_tranches_5ans_nb_sex!$1:$1048576,MATCH('SectorStat-Age-Hommes'!$A561,[1]age_tranches_5ans_nb_sex!$A:$A,0),18)/5</f>
        <v>12.600000000076399</v>
      </c>
      <c r="AP561">
        <f>INDEX([1]age_tranches_5ans_nb_sex!$1:$1048576,MATCH('SectorStat-Age-Hommes'!$A561,[1]age_tranches_5ans_nb_sex!$A:$A,0),18)/5</f>
        <v>12.600000000076399</v>
      </c>
      <c r="AQ561">
        <f>INDEX([1]age_tranches_5ans_nb_sex!$1:$1048576,MATCH('SectorStat-Age-Hommes'!$A561,[1]age_tranches_5ans_nb_sex!$A:$A,0),18)/5</f>
        <v>12.600000000076399</v>
      </c>
      <c r="AR561">
        <f>INDEX([1]age_tranches_5ans_nb_sex!$1:$1048576,MATCH('SectorStat-Age-Hommes'!$A561,[1]age_tranches_5ans_nb_sex!$A:$A,0),20)/5</f>
        <v>16.7999999998164</v>
      </c>
      <c r="AS561">
        <f>INDEX([1]age_tranches_5ans_nb_sex!$1:$1048576,MATCH('SectorStat-Age-Hommes'!$A561,[1]age_tranches_5ans_nb_sex!$A:$A,0),20)/5</f>
        <v>16.7999999998164</v>
      </c>
      <c r="AT561">
        <f>INDEX([1]age_tranches_5ans_nb_sex!$1:$1048576,MATCH('SectorStat-Age-Hommes'!$A561,[1]age_tranches_5ans_nb_sex!$A:$A,0),20)/5</f>
        <v>16.7999999998164</v>
      </c>
      <c r="AU561">
        <f>INDEX([1]age_tranches_5ans_nb_sex!$1:$1048576,MATCH('SectorStat-Age-Hommes'!$A561,[1]age_tranches_5ans_nb_sex!$A:$A,0),20)/5</f>
        <v>16.7999999998164</v>
      </c>
      <c r="AV561">
        <f>INDEX([1]age_tranches_5ans_nb_sex!$1:$1048576,MATCH('SectorStat-Age-Hommes'!$A561,[1]age_tranches_5ans_nb_sex!$A:$A,0),20)/5</f>
        <v>16.7999999998164</v>
      </c>
      <c r="AW561">
        <f>INDEX([1]age_tranches_5ans_nb_sex!$1:$1048576,MATCH('SectorStat-Age-Hommes'!$A561,[1]age_tranches_5ans_nb_sex!$A:$A,0),22)/5</f>
        <v>17.999999999986802</v>
      </c>
      <c r="AX561">
        <f>INDEX([1]age_tranches_5ans_nb_sex!$1:$1048576,MATCH('SectorStat-Age-Hommes'!$A561,[1]age_tranches_5ans_nb_sex!$A:$A,0),22)/5</f>
        <v>17.999999999986802</v>
      </c>
      <c r="AY561">
        <f>INDEX([1]age_tranches_5ans_nb_sex!$1:$1048576,MATCH('SectorStat-Age-Hommes'!$A561,[1]age_tranches_5ans_nb_sex!$A:$A,0),22)/5</f>
        <v>17.999999999986802</v>
      </c>
      <c r="AZ561">
        <f>INDEX([1]age_tranches_5ans_nb_sex!$1:$1048576,MATCH('SectorStat-Age-Hommes'!$A561,[1]age_tranches_5ans_nb_sex!$A:$A,0),22)/5</f>
        <v>17.999999999986802</v>
      </c>
      <c r="BA561">
        <f>INDEX([1]age_tranches_5ans_nb_sex!$1:$1048576,MATCH('SectorStat-Age-Hommes'!$A561,[1]age_tranches_5ans_nb_sex!$A:$A,0),22)/5</f>
        <v>17.999999999986802</v>
      </c>
      <c r="BB561">
        <f>INDEX([1]age_tranches_5ans_nb_sex!$1:$1048576,MATCH('SectorStat-Age-Hommes'!$A561,[1]age_tranches_5ans_nb_sex!$A:$A,0),24)/5</f>
        <v>11.599999999934401</v>
      </c>
      <c r="BC561">
        <f>INDEX([1]age_tranches_5ans_nb_sex!$1:$1048576,MATCH('SectorStat-Age-Hommes'!$A561,[1]age_tranches_5ans_nb_sex!$A:$A,0),24)/5</f>
        <v>11.599999999934401</v>
      </c>
      <c r="BD561">
        <f>INDEX([1]age_tranches_5ans_nb_sex!$1:$1048576,MATCH('SectorStat-Age-Hommes'!$A561,[1]age_tranches_5ans_nb_sex!$A:$A,0),24)/5</f>
        <v>11.599999999934401</v>
      </c>
      <c r="BE561">
        <f>INDEX([1]age_tranches_5ans_nb_sex!$1:$1048576,MATCH('SectorStat-Age-Hommes'!$A561,[1]age_tranches_5ans_nb_sex!$A:$A,0),24)/5</f>
        <v>11.599999999934401</v>
      </c>
      <c r="BF561">
        <f>INDEX([1]age_tranches_5ans_nb_sex!$1:$1048576,MATCH('SectorStat-Age-Hommes'!$A561,[1]age_tranches_5ans_nb_sex!$A:$A,0),24)/5</f>
        <v>11.599999999934401</v>
      </c>
      <c r="BG561">
        <f>INDEX([1]age_tranches_5ans_nb_sex!$1:$1048576,MATCH('SectorStat-Age-Hommes'!$A561,[1]age_tranches_5ans_nb_sex!$A:$A,0),26)/5</f>
        <v>14.199999999875399</v>
      </c>
      <c r="BH561">
        <f>INDEX([1]age_tranches_5ans_nb_sex!$1:$1048576,MATCH('SectorStat-Age-Hommes'!$A561,[1]age_tranches_5ans_nb_sex!$A:$A,0),26)/5</f>
        <v>14.199999999875399</v>
      </c>
      <c r="BI561">
        <f>INDEX([1]age_tranches_5ans_nb_sex!$1:$1048576,MATCH('SectorStat-Age-Hommes'!$A561,[1]age_tranches_5ans_nb_sex!$A:$A,0),26)/5</f>
        <v>14.199999999875399</v>
      </c>
      <c r="BJ561">
        <f>INDEX([1]age_tranches_5ans_nb_sex!$1:$1048576,MATCH('SectorStat-Age-Hommes'!$A561,[1]age_tranches_5ans_nb_sex!$A:$A,0),26)/5</f>
        <v>14.199999999875399</v>
      </c>
      <c r="BK561">
        <f>INDEX([1]age_tranches_5ans_nb_sex!$1:$1048576,MATCH('SectorStat-Age-Hommes'!$A561,[1]age_tranches_5ans_nb_sex!$A:$A,0),26)/5</f>
        <v>14.199999999875399</v>
      </c>
      <c r="BL561">
        <f>INDEX([1]age_tranches_5ans_nb_sex!$1:$1048576,MATCH('SectorStat-Age-Hommes'!$A561,[1]age_tranches_5ans_nb_sex!$A:$A,0),28)/5</f>
        <v>9.2000000000217987</v>
      </c>
      <c r="BM561">
        <f>INDEX([1]age_tranches_5ans_nb_sex!$1:$1048576,MATCH('SectorStat-Age-Hommes'!$A561,[1]age_tranches_5ans_nb_sex!$A:$A,0),28)/5</f>
        <v>9.2000000000217987</v>
      </c>
      <c r="BN561">
        <f>INDEX([1]age_tranches_5ans_nb_sex!$1:$1048576,MATCH('SectorStat-Age-Hommes'!$A561,[1]age_tranches_5ans_nb_sex!$A:$A,0),28)/5</f>
        <v>9.2000000000217987</v>
      </c>
      <c r="BO561">
        <f>INDEX([1]age_tranches_5ans_nb_sex!$1:$1048576,MATCH('SectorStat-Age-Hommes'!$A561,[1]age_tranches_5ans_nb_sex!$A:$A,0),28)/5</f>
        <v>9.2000000000217987</v>
      </c>
      <c r="BP561">
        <f>INDEX([1]age_tranches_5ans_nb_sex!$1:$1048576,MATCH('SectorStat-Age-Hommes'!$A561,[1]age_tranches_5ans_nb_sex!$A:$A,0),28)/5</f>
        <v>9.2000000000217987</v>
      </c>
      <c r="BQ561">
        <f>INDEX([1]age_tranches_5ans_nb_sex!$1:$1048576,MATCH('SectorStat-Age-Hommes'!$A561,[1]age_tranches_5ans_nb_sex!$A:$A,0),30)/5</f>
        <v>5.7999999999672003</v>
      </c>
      <c r="BR561">
        <f>INDEX([1]age_tranches_5ans_nb_sex!$1:$1048576,MATCH('SectorStat-Age-Hommes'!$A561,[1]age_tranches_5ans_nb_sex!$A:$A,0),30)/5</f>
        <v>5.7999999999672003</v>
      </c>
      <c r="BS561">
        <f>INDEX([1]age_tranches_5ans_nb_sex!$1:$1048576,MATCH('SectorStat-Age-Hommes'!$A561,[1]age_tranches_5ans_nb_sex!$A:$A,0),30)/5</f>
        <v>5.7999999999672003</v>
      </c>
      <c r="BT561">
        <f>INDEX([1]age_tranches_5ans_nb_sex!$1:$1048576,MATCH('SectorStat-Age-Hommes'!$A561,[1]age_tranches_5ans_nb_sex!$A:$A,0),30)/5</f>
        <v>5.7999999999672003</v>
      </c>
      <c r="BU561">
        <f>INDEX([1]age_tranches_5ans_nb_sex!$1:$1048576,MATCH('SectorStat-Age-Hommes'!$A561,[1]age_tranches_5ans_nb_sex!$A:$A,0),30)/5</f>
        <v>5.7999999999672003</v>
      </c>
      <c r="BV561">
        <f>INDEX([1]age_tranches_5ans_nb_sex!$1:$1048576,MATCH('SectorStat-Age-Hommes'!$A561,[1]age_tranches_5ans_nb_sex!$A:$A,0),32)/5</f>
        <v>5.3999999999104009</v>
      </c>
      <c r="BW561">
        <f>INDEX([1]age_tranches_5ans_nb_sex!$1:$1048576,MATCH('SectorStat-Age-Hommes'!$A561,[1]age_tranches_5ans_nb_sex!$A:$A,0),32)/5</f>
        <v>5.3999999999104009</v>
      </c>
      <c r="BX561">
        <f>INDEX([1]age_tranches_5ans_nb_sex!$1:$1048576,MATCH('SectorStat-Age-Hommes'!$A561,[1]age_tranches_5ans_nb_sex!$A:$A,0),32)/5</f>
        <v>5.3999999999104009</v>
      </c>
      <c r="BY561">
        <f>INDEX([1]age_tranches_5ans_nb_sex!$1:$1048576,MATCH('SectorStat-Age-Hommes'!$A561,[1]age_tranches_5ans_nb_sex!$A:$A,0),32)/5</f>
        <v>5.3999999999104009</v>
      </c>
      <c r="BZ561">
        <f>INDEX([1]age_tranches_5ans_nb_sex!$1:$1048576,MATCH('SectorStat-Age-Hommes'!$A561,[1]age_tranches_5ans_nb_sex!$A:$A,0),32)/5</f>
        <v>5.3999999999104009</v>
      </c>
      <c r="CA561">
        <f>INDEX([1]age_tranches_5ans_nb_sex!$1:$1048576,MATCH('SectorStat-Age-Hommes'!$A561,[1]age_tranches_5ans_nb_sex!$A:$A,0),34)/5</f>
        <v>3.6000000000829999</v>
      </c>
      <c r="CB561">
        <f>INDEX([1]age_tranches_5ans_nb_sex!$1:$1048576,MATCH('SectorStat-Age-Hommes'!$A561,[1]age_tranches_5ans_nb_sex!$A:$A,0),34)/5</f>
        <v>3.6000000000829999</v>
      </c>
      <c r="CC561">
        <f>INDEX([1]age_tranches_5ans_nb_sex!$1:$1048576,MATCH('SectorStat-Age-Hommes'!$A561,[1]age_tranches_5ans_nb_sex!$A:$A,0),34)/5</f>
        <v>3.6000000000829999</v>
      </c>
      <c r="CD561">
        <f>INDEX([1]age_tranches_5ans_nb_sex!$1:$1048576,MATCH('SectorStat-Age-Hommes'!$A561,[1]age_tranches_5ans_nb_sex!$A:$A,0),34)/5</f>
        <v>3.6000000000829999</v>
      </c>
      <c r="CE561">
        <f>INDEX([1]age_tranches_5ans_nb_sex!$1:$1048576,MATCH('SectorStat-Age-Hommes'!$A561,[1]age_tranches_5ans_nb_sex!$A:$A,0),34)/5</f>
        <v>3.6000000000829999</v>
      </c>
      <c r="CF561">
        <f>INDEX([1]age_tranches_5ans_nb_sex!$1:$1048576,MATCH('SectorStat-Age-Hommes'!$A561,[1]age_tranches_5ans_nb_sex!$A:$A,0),36)/5</f>
        <v>2.7999999999694003</v>
      </c>
      <c r="CG561">
        <f>INDEX([1]age_tranches_5ans_nb_sex!$1:$1048576,MATCH('SectorStat-Age-Hommes'!$A561,[1]age_tranches_5ans_nb_sex!$A:$A,0),36)/5</f>
        <v>2.7999999999694003</v>
      </c>
      <c r="CH561">
        <f>INDEX([1]age_tranches_5ans_nb_sex!$1:$1048576,MATCH('SectorStat-Age-Hommes'!$A561,[1]age_tranches_5ans_nb_sex!$A:$A,0),36)/5</f>
        <v>2.7999999999694003</v>
      </c>
      <c r="CI561">
        <f>INDEX([1]age_tranches_5ans_nb_sex!$1:$1048576,MATCH('SectorStat-Age-Hommes'!$A561,[1]age_tranches_5ans_nb_sex!$A:$A,0),36)/5</f>
        <v>2.7999999999694003</v>
      </c>
      <c r="CJ561">
        <f>INDEX([1]age_tranches_5ans_nb_sex!$1:$1048576,MATCH('SectorStat-Age-Hommes'!$A561,[1]age_tranches_5ans_nb_sex!$A:$A,0),36)/5</f>
        <v>2.7999999999694003</v>
      </c>
      <c r="CK561">
        <f>INDEX([1]age_tranches_5ans_nb_sex!$1:$1048576,MATCH('SectorStat-Age-Hommes'!$A561,[1]age_tranches_5ans_nb_sex!$A:$A,0),38)/5</f>
        <v>0.40000000005679998</v>
      </c>
      <c r="CL561">
        <f>INDEX([1]age_tranches_5ans_nb_sex!$1:$1048576,MATCH('SectorStat-Age-Hommes'!$A561,[1]age_tranches_5ans_nb_sex!$A:$A,0),38)/5</f>
        <v>0.40000000005679998</v>
      </c>
      <c r="CM561">
        <f>INDEX([1]age_tranches_5ans_nb_sex!$1:$1048576,MATCH('SectorStat-Age-Hommes'!$A561,[1]age_tranches_5ans_nb_sex!$A:$A,0),38)/5</f>
        <v>0.40000000005679998</v>
      </c>
      <c r="CN561">
        <f>INDEX([1]age_tranches_5ans_nb_sex!$1:$1048576,MATCH('SectorStat-Age-Hommes'!$A561,[1]age_tranches_5ans_nb_sex!$A:$A,0),38)/5</f>
        <v>0.40000000005679998</v>
      </c>
      <c r="CO561">
        <f>INDEX([1]age_tranches_5ans_nb_sex!$1:$1048576,MATCH('SectorStat-Age-Hommes'!$A561,[1]age_tranches_5ans_nb_sex!$A:$A,0),38)/5</f>
        <v>0.40000000005679998</v>
      </c>
      <c r="CP561" s="2">
        <f>INDEX([1]age_tranches_5ans_nb_sex!$1:$1048576,MATCH('SectorStat-Age-Hommes'!$A561,[1]age_tranches_5ans_nb_sex!$A:$A,0),40)/5</f>
        <v>0.20000000002839999</v>
      </c>
      <c r="CQ561" s="2">
        <f>INDEX([1]age_tranches_5ans_nb_sex!$1:$1048576,MATCH('SectorStat-Age-Hommes'!$A561,[1]age_tranches_5ans_nb_sex!$A:$A,0),40)/5</f>
        <v>0.20000000002839999</v>
      </c>
      <c r="CR561" s="2">
        <f>INDEX([1]age_tranches_5ans_nb_sex!$1:$1048576,MATCH('SectorStat-Age-Hommes'!$A561,[1]age_tranches_5ans_nb_sex!$A:$A,0),40)/5</f>
        <v>0.20000000002839999</v>
      </c>
      <c r="CS561" s="2">
        <f>INDEX([1]age_tranches_5ans_nb_sex!$1:$1048576,MATCH('SectorStat-Age-Hommes'!$A561,[1]age_tranches_5ans_nb_sex!$A:$A,0),40)/5</f>
        <v>0.20000000002839999</v>
      </c>
      <c r="CT561" s="2">
        <f>INDEX([1]age_tranches_5ans_nb_sex!$1:$1048576,MATCH('SectorStat-Age-Hommes'!$A561,[1]age_tranches_5ans_nb_sex!$A:$A,0),40)/5</f>
        <v>0.20000000002839999</v>
      </c>
      <c r="CZ561" s="3"/>
      <c r="DA561" s="3"/>
      <c r="DB561" s="3"/>
      <c r="DC561" s="3"/>
      <c r="DD561" s="3"/>
    </row>
    <row r="562" spans="1:108" x14ac:dyDescent="0.35">
      <c r="A562" s="1" t="s">
        <v>1105</v>
      </c>
      <c r="B562" s="1" t="s">
        <v>1106</v>
      </c>
      <c r="C562" t="str">
        <f>INDEX([1]SectorStat!$1:$1048576,MATCH('[1]Distribution ages'!$A562,[1]SectorStat!$B:$B,0),4)</f>
        <v>Uccle</v>
      </c>
      <c r="D562">
        <f>INDEX([1]age_tranches_5ans_nb_sex!$1:$1048576,MATCH('SectorStat-Age-Hommes'!$A562,[1]age_tranches_5ans_nb_sex!$A:$A,0),4)/5</f>
        <v>11.799999999948001</v>
      </c>
      <c r="E562">
        <f>INDEX([1]age_tranches_5ans_nb_sex!$1:$1048576,MATCH('SectorStat-Age-Hommes'!$A562,[1]age_tranches_5ans_nb_sex!$A:$A,0),4)/5</f>
        <v>11.799999999948001</v>
      </c>
      <c r="F562">
        <f>INDEX([1]age_tranches_5ans_nb_sex!$1:$1048576,MATCH('SectorStat-Age-Hommes'!$A562,[1]age_tranches_5ans_nb_sex!$A:$A,0),4)/5</f>
        <v>11.799999999948001</v>
      </c>
      <c r="G562">
        <f>INDEX([1]age_tranches_5ans_nb_sex!$1:$1048576,MATCH('SectorStat-Age-Hommes'!$A562,[1]age_tranches_5ans_nb_sex!$A:$A,0),4)/5</f>
        <v>11.799999999948001</v>
      </c>
      <c r="H562">
        <f>INDEX([1]age_tranches_5ans_nb_sex!$1:$1048576,MATCH('SectorStat-Age-Hommes'!$A562,[1]age_tranches_5ans_nb_sex!$A:$A,0),4)/5</f>
        <v>11.799999999948001</v>
      </c>
      <c r="I562">
        <f>INDEX([1]age_tranches_5ans_nb_sex!$1:$1048576,MATCH('SectorStat-Age-Hommes'!$A562,[1]age_tranches_5ans_nb_sex!$A:$A,0),6)/5</f>
        <v>12.400000000179599</v>
      </c>
      <c r="J562">
        <f>INDEX([1]age_tranches_5ans_nb_sex!$1:$1048576,MATCH('SectorStat-Age-Hommes'!$A562,[1]age_tranches_5ans_nb_sex!$A:$A,0),6)/5</f>
        <v>12.400000000179599</v>
      </c>
      <c r="K562">
        <f>INDEX([1]age_tranches_5ans_nb_sex!$1:$1048576,MATCH('SectorStat-Age-Hommes'!$A562,[1]age_tranches_5ans_nb_sex!$A:$A,0),6)/5</f>
        <v>12.400000000179599</v>
      </c>
      <c r="L562">
        <f>INDEX([1]age_tranches_5ans_nb_sex!$1:$1048576,MATCH('SectorStat-Age-Hommes'!$A562,[1]age_tranches_5ans_nb_sex!$A:$A,0),6)/5</f>
        <v>12.400000000179599</v>
      </c>
      <c r="M562">
        <f>INDEX([1]age_tranches_5ans_nb_sex!$1:$1048576,MATCH('SectorStat-Age-Hommes'!$A562,[1]age_tranches_5ans_nb_sex!$A:$A,0),6)/5</f>
        <v>12.400000000179599</v>
      </c>
      <c r="N562">
        <f>INDEX([1]age_tranches_5ans_nb_sex!$1:$1048576,MATCH('SectorStat-Age-Hommes'!$A562,[1]age_tranches_5ans_nb_sex!$A:$A,0),8)/5</f>
        <v>12.599999999838001</v>
      </c>
      <c r="O562">
        <f>INDEX([1]age_tranches_5ans_nb_sex!$1:$1048576,MATCH('SectorStat-Age-Hommes'!$A562,[1]age_tranches_5ans_nb_sex!$A:$A,0),8)/5</f>
        <v>12.599999999838001</v>
      </c>
      <c r="P562">
        <f>INDEX([1]age_tranches_5ans_nb_sex!$1:$1048576,MATCH('SectorStat-Age-Hommes'!$A562,[1]age_tranches_5ans_nb_sex!$A:$A,0),8)/5</f>
        <v>12.599999999838001</v>
      </c>
      <c r="Q562">
        <f>INDEX([1]age_tranches_5ans_nb_sex!$1:$1048576,MATCH('SectorStat-Age-Hommes'!$A562,[1]age_tranches_5ans_nb_sex!$A:$A,0),8)/5</f>
        <v>12.599999999838001</v>
      </c>
      <c r="R562">
        <f>INDEX([1]age_tranches_5ans_nb_sex!$1:$1048576,MATCH('SectorStat-Age-Hommes'!$A562,[1]age_tranches_5ans_nb_sex!$A:$A,0),8)/5</f>
        <v>12.599999999838001</v>
      </c>
      <c r="S562">
        <f>INDEX([1]age_tranches_5ans_nb_sex!$1:$1048576,MATCH('SectorStat-Age-Hommes'!$A562,[1]age_tranches_5ans_nb_sex!$A:$A,0),10)/5</f>
        <v>10.0000000000908</v>
      </c>
      <c r="T562">
        <f>INDEX([1]age_tranches_5ans_nb_sex!$1:$1048576,MATCH('SectorStat-Age-Hommes'!$A562,[1]age_tranches_5ans_nb_sex!$A:$A,0),10)/5</f>
        <v>10.0000000000908</v>
      </c>
      <c r="U562">
        <f>INDEX([1]age_tranches_5ans_nb_sex!$1:$1048576,MATCH('SectorStat-Age-Hommes'!$A562,[1]age_tranches_5ans_nb_sex!$A:$A,0),10)/5</f>
        <v>10.0000000000908</v>
      </c>
      <c r="V562">
        <f>INDEX([1]age_tranches_5ans_nb_sex!$1:$1048576,MATCH('SectorStat-Age-Hommes'!$A562,[1]age_tranches_5ans_nb_sex!$A:$A,0),10)/5</f>
        <v>10.0000000000908</v>
      </c>
      <c r="W562">
        <f>INDEX([1]age_tranches_5ans_nb_sex!$1:$1048576,MATCH('SectorStat-Age-Hommes'!$A562,[1]age_tranches_5ans_nb_sex!$A:$A,0),10)/5</f>
        <v>10.0000000000908</v>
      </c>
      <c r="X562">
        <f>INDEX([1]age_tranches_5ans_nb_sex!$1:$1048576,MATCH('SectorStat-Age-Hommes'!$A562,[1]age_tranches_5ans_nb_sex!$A:$A,0),10)/5</f>
        <v>10.0000000000908</v>
      </c>
      <c r="Y562">
        <f>INDEX([1]age_tranches_5ans_nb_sex!$1:$1048576,MATCH('SectorStat-Age-Hommes'!$A562,[1]age_tranches_5ans_nb_sex!$A:$A,0),12)/5</f>
        <v>12.599999999838001</v>
      </c>
      <c r="Z562">
        <f>INDEX([1]age_tranches_5ans_nb_sex!$1:$1048576,MATCH('SectorStat-Age-Hommes'!$A562,[1]age_tranches_5ans_nb_sex!$A:$A,0),12)/5</f>
        <v>12.599999999838001</v>
      </c>
      <c r="AA562">
        <f>INDEX([1]age_tranches_5ans_nb_sex!$1:$1048576,MATCH('SectorStat-Age-Hommes'!$A562,[1]age_tranches_5ans_nb_sex!$A:$A,0),12)/5</f>
        <v>12.599999999838001</v>
      </c>
      <c r="AB562">
        <f>INDEX([1]age_tranches_5ans_nb_sex!$1:$1048576,MATCH('SectorStat-Age-Hommes'!$A562,[1]age_tranches_5ans_nb_sex!$A:$A,0),12)/5</f>
        <v>12.599999999838001</v>
      </c>
      <c r="AC562">
        <f>INDEX([1]age_tranches_5ans_nb_sex!$1:$1048576,MATCH('SectorStat-Age-Hommes'!$A562,[1]age_tranches_5ans_nb_sex!$A:$A,0),14)/5</f>
        <v>12.799999999915201</v>
      </c>
      <c r="AD562">
        <f>INDEX([1]age_tranches_5ans_nb_sex!$1:$1048576,MATCH('SectorStat-Age-Hommes'!$A562,[1]age_tranches_5ans_nb_sex!$A:$A,0),14)/5</f>
        <v>12.799999999915201</v>
      </c>
      <c r="AE562">
        <f>INDEX([1]age_tranches_5ans_nb_sex!$1:$1048576,MATCH('SectorStat-Age-Hommes'!$A562,[1]age_tranches_5ans_nb_sex!$A:$A,0),14)/5</f>
        <v>12.799999999915201</v>
      </c>
      <c r="AF562">
        <f>INDEX([1]age_tranches_5ans_nb_sex!$1:$1048576,MATCH('SectorStat-Age-Hommes'!$A562,[1]age_tranches_5ans_nb_sex!$A:$A,0),14)/5</f>
        <v>12.799999999915201</v>
      </c>
      <c r="AG562">
        <f>INDEX([1]age_tranches_5ans_nb_sex!$1:$1048576,MATCH('SectorStat-Age-Hommes'!$A562,[1]age_tranches_5ans_nb_sex!$A:$A,0),14)/5</f>
        <v>12.799999999915201</v>
      </c>
      <c r="AH562">
        <f>INDEX([1]age_tranches_5ans_nb_sex!$1:$1048576,MATCH('SectorStat-Age-Hommes'!$A562,[1]age_tranches_5ans_nb_sex!$A:$A,0),16)/5</f>
        <v>11.5999999998708</v>
      </c>
      <c r="AI562">
        <f>INDEX([1]age_tranches_5ans_nb_sex!$1:$1048576,MATCH('SectorStat-Age-Hommes'!$A562,[1]age_tranches_5ans_nb_sex!$A:$A,0),16)/5</f>
        <v>11.5999999998708</v>
      </c>
      <c r="AJ562">
        <f>INDEX([1]age_tranches_5ans_nb_sex!$1:$1048576,MATCH('SectorStat-Age-Hommes'!$A562,[1]age_tranches_5ans_nb_sex!$A:$A,0),16)/5</f>
        <v>11.5999999998708</v>
      </c>
      <c r="AK562">
        <f>INDEX([1]age_tranches_5ans_nb_sex!$1:$1048576,MATCH('SectorStat-Age-Hommes'!$A562,[1]age_tranches_5ans_nb_sex!$A:$A,0),16)/5</f>
        <v>11.5999999998708</v>
      </c>
      <c r="AL562">
        <f>INDEX([1]age_tranches_5ans_nb_sex!$1:$1048576,MATCH('SectorStat-Age-Hommes'!$A562,[1]age_tranches_5ans_nb_sex!$A:$A,0),16)/5</f>
        <v>11.5999999998708</v>
      </c>
      <c r="AM562">
        <f>INDEX([1]age_tranches_5ans_nb_sex!$1:$1048576,MATCH('SectorStat-Age-Hommes'!$A562,[1]age_tranches_5ans_nb_sex!$A:$A,0),18)/5</f>
        <v>13.4000000001468</v>
      </c>
      <c r="AN562">
        <f>INDEX([1]age_tranches_5ans_nb_sex!$1:$1048576,MATCH('SectorStat-Age-Hommes'!$A562,[1]age_tranches_5ans_nb_sex!$A:$A,0),18)/5</f>
        <v>13.4000000001468</v>
      </c>
      <c r="AO562">
        <f>INDEX([1]age_tranches_5ans_nb_sex!$1:$1048576,MATCH('SectorStat-Age-Hommes'!$A562,[1]age_tranches_5ans_nb_sex!$A:$A,0),18)/5</f>
        <v>13.4000000001468</v>
      </c>
      <c r="AP562">
        <f>INDEX([1]age_tranches_5ans_nb_sex!$1:$1048576,MATCH('SectorStat-Age-Hommes'!$A562,[1]age_tranches_5ans_nb_sex!$A:$A,0),18)/5</f>
        <v>13.4000000001468</v>
      </c>
      <c r="AQ562">
        <f>INDEX([1]age_tranches_5ans_nb_sex!$1:$1048576,MATCH('SectorStat-Age-Hommes'!$A562,[1]age_tranches_5ans_nb_sex!$A:$A,0),18)/5</f>
        <v>13.4000000001468</v>
      </c>
      <c r="AR562">
        <f>INDEX([1]age_tranches_5ans_nb_sex!$1:$1048576,MATCH('SectorStat-Age-Hommes'!$A562,[1]age_tranches_5ans_nb_sex!$A:$A,0),20)/5</f>
        <v>13.599999999805197</v>
      </c>
      <c r="AS562">
        <f>INDEX([1]age_tranches_5ans_nb_sex!$1:$1048576,MATCH('SectorStat-Age-Hommes'!$A562,[1]age_tranches_5ans_nb_sex!$A:$A,0),20)/5</f>
        <v>13.599999999805197</v>
      </c>
      <c r="AT562">
        <f>INDEX([1]age_tranches_5ans_nb_sex!$1:$1048576,MATCH('SectorStat-Age-Hommes'!$A562,[1]age_tranches_5ans_nb_sex!$A:$A,0),20)/5</f>
        <v>13.599999999805197</v>
      </c>
      <c r="AU562">
        <f>INDEX([1]age_tranches_5ans_nb_sex!$1:$1048576,MATCH('SectorStat-Age-Hommes'!$A562,[1]age_tranches_5ans_nb_sex!$A:$A,0),20)/5</f>
        <v>13.599999999805197</v>
      </c>
      <c r="AV562">
        <f>INDEX([1]age_tranches_5ans_nb_sex!$1:$1048576,MATCH('SectorStat-Age-Hommes'!$A562,[1]age_tranches_5ans_nb_sex!$A:$A,0),20)/5</f>
        <v>13.599999999805197</v>
      </c>
      <c r="AW562">
        <f>INDEX([1]age_tranches_5ans_nb_sex!$1:$1048576,MATCH('SectorStat-Age-Hommes'!$A562,[1]age_tranches_5ans_nb_sex!$A:$A,0),22)/5</f>
        <v>14.2000000000368</v>
      </c>
      <c r="AX562">
        <f>INDEX([1]age_tranches_5ans_nb_sex!$1:$1048576,MATCH('SectorStat-Age-Hommes'!$A562,[1]age_tranches_5ans_nb_sex!$A:$A,0),22)/5</f>
        <v>14.2000000000368</v>
      </c>
      <c r="AY562">
        <f>INDEX([1]age_tranches_5ans_nb_sex!$1:$1048576,MATCH('SectorStat-Age-Hommes'!$A562,[1]age_tranches_5ans_nb_sex!$A:$A,0),22)/5</f>
        <v>14.2000000000368</v>
      </c>
      <c r="AZ562">
        <f>INDEX([1]age_tranches_5ans_nb_sex!$1:$1048576,MATCH('SectorStat-Age-Hommes'!$A562,[1]age_tranches_5ans_nb_sex!$A:$A,0),22)/5</f>
        <v>14.2000000000368</v>
      </c>
      <c r="BA562">
        <f>INDEX([1]age_tranches_5ans_nb_sex!$1:$1048576,MATCH('SectorStat-Age-Hommes'!$A562,[1]age_tranches_5ans_nb_sex!$A:$A,0),22)/5</f>
        <v>14.2000000000368</v>
      </c>
      <c r="BB562">
        <f>INDEX([1]age_tranches_5ans_nb_sex!$1:$1048576,MATCH('SectorStat-Age-Hommes'!$A562,[1]age_tranches_5ans_nb_sex!$A:$A,0),24)/5</f>
        <v>10.799999999980802</v>
      </c>
      <c r="BC562">
        <f>INDEX([1]age_tranches_5ans_nb_sex!$1:$1048576,MATCH('SectorStat-Age-Hommes'!$A562,[1]age_tranches_5ans_nb_sex!$A:$A,0),24)/5</f>
        <v>10.799999999980802</v>
      </c>
      <c r="BD562">
        <f>INDEX([1]age_tranches_5ans_nb_sex!$1:$1048576,MATCH('SectorStat-Age-Hommes'!$A562,[1]age_tranches_5ans_nb_sex!$A:$A,0),24)/5</f>
        <v>10.799999999980802</v>
      </c>
      <c r="BE562">
        <f>INDEX([1]age_tranches_5ans_nb_sex!$1:$1048576,MATCH('SectorStat-Age-Hommes'!$A562,[1]age_tranches_5ans_nb_sex!$A:$A,0),24)/5</f>
        <v>10.799999999980802</v>
      </c>
      <c r="BF562">
        <f>INDEX([1]age_tranches_5ans_nb_sex!$1:$1048576,MATCH('SectorStat-Age-Hommes'!$A562,[1]age_tranches_5ans_nb_sex!$A:$A,0),24)/5</f>
        <v>10.799999999980802</v>
      </c>
      <c r="BG562">
        <f>INDEX([1]age_tranches_5ans_nb_sex!$1:$1048576,MATCH('SectorStat-Age-Hommes'!$A562,[1]age_tranches_5ans_nb_sex!$A:$A,0),26)/5</f>
        <v>11.399999999793598</v>
      </c>
      <c r="BH562">
        <f>INDEX([1]age_tranches_5ans_nb_sex!$1:$1048576,MATCH('SectorStat-Age-Hommes'!$A562,[1]age_tranches_5ans_nb_sex!$A:$A,0),26)/5</f>
        <v>11.399999999793598</v>
      </c>
      <c r="BI562">
        <f>INDEX([1]age_tranches_5ans_nb_sex!$1:$1048576,MATCH('SectorStat-Age-Hommes'!$A562,[1]age_tranches_5ans_nb_sex!$A:$A,0),26)/5</f>
        <v>11.399999999793598</v>
      </c>
      <c r="BJ562">
        <f>INDEX([1]age_tranches_5ans_nb_sex!$1:$1048576,MATCH('SectorStat-Age-Hommes'!$A562,[1]age_tranches_5ans_nb_sex!$A:$A,0),26)/5</f>
        <v>11.399999999793598</v>
      </c>
      <c r="BK562">
        <f>INDEX([1]age_tranches_5ans_nb_sex!$1:$1048576,MATCH('SectorStat-Age-Hommes'!$A562,[1]age_tranches_5ans_nb_sex!$A:$A,0),26)/5</f>
        <v>11.399999999793598</v>
      </c>
      <c r="BL562">
        <f>INDEX([1]age_tranches_5ans_nb_sex!$1:$1048576,MATCH('SectorStat-Age-Hommes'!$A562,[1]age_tranches_5ans_nb_sex!$A:$A,0),28)/5</f>
        <v>9.5999999999364007</v>
      </c>
      <c r="BM562">
        <f>INDEX([1]age_tranches_5ans_nb_sex!$1:$1048576,MATCH('SectorStat-Age-Hommes'!$A562,[1]age_tranches_5ans_nb_sex!$A:$A,0),28)/5</f>
        <v>9.5999999999364007</v>
      </c>
      <c r="BN562">
        <f>INDEX([1]age_tranches_5ans_nb_sex!$1:$1048576,MATCH('SectorStat-Age-Hommes'!$A562,[1]age_tranches_5ans_nb_sex!$A:$A,0),28)/5</f>
        <v>9.5999999999364007</v>
      </c>
      <c r="BO562">
        <f>INDEX([1]age_tranches_5ans_nb_sex!$1:$1048576,MATCH('SectorStat-Age-Hommes'!$A562,[1]age_tranches_5ans_nb_sex!$A:$A,0),28)/5</f>
        <v>9.5999999999364007</v>
      </c>
      <c r="BP562">
        <f>INDEX([1]age_tranches_5ans_nb_sex!$1:$1048576,MATCH('SectorStat-Age-Hommes'!$A562,[1]age_tranches_5ans_nb_sex!$A:$A,0),28)/5</f>
        <v>9.5999999999364007</v>
      </c>
      <c r="BQ562">
        <f>INDEX([1]age_tranches_5ans_nb_sex!$1:$1048576,MATCH('SectorStat-Age-Hommes'!$A562,[1]age_tranches_5ans_nb_sex!$A:$A,0),30)/5</f>
        <v>8.1999999998147999</v>
      </c>
      <c r="BR562">
        <f>INDEX([1]age_tranches_5ans_nb_sex!$1:$1048576,MATCH('SectorStat-Age-Hommes'!$A562,[1]age_tranches_5ans_nb_sex!$A:$A,0),30)/5</f>
        <v>8.1999999998147999</v>
      </c>
      <c r="BS562">
        <f>INDEX([1]age_tranches_5ans_nb_sex!$1:$1048576,MATCH('SectorStat-Age-Hommes'!$A562,[1]age_tranches_5ans_nb_sex!$A:$A,0),30)/5</f>
        <v>8.1999999998147999</v>
      </c>
      <c r="BT562">
        <f>INDEX([1]age_tranches_5ans_nb_sex!$1:$1048576,MATCH('SectorStat-Age-Hommes'!$A562,[1]age_tranches_5ans_nb_sex!$A:$A,0),30)/5</f>
        <v>8.1999999998147999</v>
      </c>
      <c r="BU562">
        <f>INDEX([1]age_tranches_5ans_nb_sex!$1:$1048576,MATCH('SectorStat-Age-Hommes'!$A562,[1]age_tranches_5ans_nb_sex!$A:$A,0),30)/5</f>
        <v>8.1999999998147999</v>
      </c>
      <c r="BV562">
        <f>INDEX([1]age_tranches_5ans_nb_sex!$1:$1048576,MATCH('SectorStat-Age-Hommes'!$A562,[1]age_tranches_5ans_nb_sex!$A:$A,0),32)/5</f>
        <v>6.3999999999576005</v>
      </c>
      <c r="BW562">
        <f>INDEX([1]age_tranches_5ans_nb_sex!$1:$1048576,MATCH('SectorStat-Age-Hommes'!$A562,[1]age_tranches_5ans_nb_sex!$A:$A,0),32)/5</f>
        <v>6.3999999999576005</v>
      </c>
      <c r="BX562">
        <f>INDEX([1]age_tranches_5ans_nb_sex!$1:$1048576,MATCH('SectorStat-Age-Hommes'!$A562,[1]age_tranches_5ans_nb_sex!$A:$A,0),32)/5</f>
        <v>6.3999999999576005</v>
      </c>
      <c r="BY562">
        <f>INDEX([1]age_tranches_5ans_nb_sex!$1:$1048576,MATCH('SectorStat-Age-Hommes'!$A562,[1]age_tranches_5ans_nb_sex!$A:$A,0),32)/5</f>
        <v>6.3999999999576005</v>
      </c>
      <c r="BZ562">
        <f>INDEX([1]age_tranches_5ans_nb_sex!$1:$1048576,MATCH('SectorStat-Age-Hommes'!$A562,[1]age_tranches_5ans_nb_sex!$A:$A,0),32)/5</f>
        <v>6.3999999999576005</v>
      </c>
      <c r="CA562">
        <f>INDEX([1]age_tranches_5ans_nb_sex!$1:$1048576,MATCH('SectorStat-Age-Hommes'!$A562,[1]age_tranches_5ans_nb_sex!$A:$A,0),34)/5</f>
        <v>6.3999999999576005</v>
      </c>
      <c r="CB562">
        <f>INDEX([1]age_tranches_5ans_nb_sex!$1:$1048576,MATCH('SectorStat-Age-Hommes'!$A562,[1]age_tranches_5ans_nb_sex!$A:$A,0),34)/5</f>
        <v>6.3999999999576005</v>
      </c>
      <c r="CC562">
        <f>INDEX([1]age_tranches_5ans_nb_sex!$1:$1048576,MATCH('SectorStat-Age-Hommes'!$A562,[1]age_tranches_5ans_nb_sex!$A:$A,0),34)/5</f>
        <v>6.3999999999576005</v>
      </c>
      <c r="CD562">
        <f>INDEX([1]age_tranches_5ans_nb_sex!$1:$1048576,MATCH('SectorStat-Age-Hommes'!$A562,[1]age_tranches_5ans_nb_sex!$A:$A,0),34)/5</f>
        <v>6.3999999999576005</v>
      </c>
      <c r="CE562">
        <f>INDEX([1]age_tranches_5ans_nb_sex!$1:$1048576,MATCH('SectorStat-Age-Hommes'!$A562,[1]age_tranches_5ans_nb_sex!$A:$A,0),34)/5</f>
        <v>6.3999999999576005</v>
      </c>
      <c r="CF562">
        <f>INDEX([1]age_tranches_5ans_nb_sex!$1:$1048576,MATCH('SectorStat-Age-Hommes'!$A562,[1]age_tranches_5ans_nb_sex!$A:$A,0),36)/5</f>
        <v>4.9999999998359996</v>
      </c>
      <c r="CG562">
        <f>INDEX([1]age_tranches_5ans_nb_sex!$1:$1048576,MATCH('SectorStat-Age-Hommes'!$A562,[1]age_tranches_5ans_nb_sex!$A:$A,0),36)/5</f>
        <v>4.9999999998359996</v>
      </c>
      <c r="CH562">
        <f>INDEX([1]age_tranches_5ans_nb_sex!$1:$1048576,MATCH('SectorStat-Age-Hommes'!$A562,[1]age_tranches_5ans_nb_sex!$A:$A,0),36)/5</f>
        <v>4.9999999998359996</v>
      </c>
      <c r="CI562">
        <f>INDEX([1]age_tranches_5ans_nb_sex!$1:$1048576,MATCH('SectorStat-Age-Hommes'!$A562,[1]age_tranches_5ans_nb_sex!$A:$A,0),36)/5</f>
        <v>4.9999999998359996</v>
      </c>
      <c r="CJ562">
        <f>INDEX([1]age_tranches_5ans_nb_sex!$1:$1048576,MATCH('SectorStat-Age-Hommes'!$A562,[1]age_tranches_5ans_nb_sex!$A:$A,0),36)/5</f>
        <v>4.9999999998359996</v>
      </c>
      <c r="CK562">
        <f>INDEX([1]age_tranches_5ans_nb_sex!$1:$1048576,MATCH('SectorStat-Age-Hommes'!$A562,[1]age_tranches_5ans_nb_sex!$A:$A,0),38)/5</f>
        <v>4.4000000000231996</v>
      </c>
      <c r="CL562">
        <f>INDEX([1]age_tranches_5ans_nb_sex!$1:$1048576,MATCH('SectorStat-Age-Hommes'!$A562,[1]age_tranches_5ans_nb_sex!$A:$A,0),38)/5</f>
        <v>4.4000000000231996</v>
      </c>
      <c r="CM562">
        <f>INDEX([1]age_tranches_5ans_nb_sex!$1:$1048576,MATCH('SectorStat-Age-Hommes'!$A562,[1]age_tranches_5ans_nb_sex!$A:$A,0),38)/5</f>
        <v>4.4000000000231996</v>
      </c>
      <c r="CN562">
        <f>INDEX([1]age_tranches_5ans_nb_sex!$1:$1048576,MATCH('SectorStat-Age-Hommes'!$A562,[1]age_tranches_5ans_nb_sex!$A:$A,0),38)/5</f>
        <v>4.4000000000231996</v>
      </c>
      <c r="CO562">
        <f>INDEX([1]age_tranches_5ans_nb_sex!$1:$1048576,MATCH('SectorStat-Age-Hommes'!$A562,[1]age_tranches_5ans_nb_sex!$A:$A,0),38)/5</f>
        <v>4.4000000000231996</v>
      </c>
      <c r="CP562" s="2">
        <f>INDEX([1]age_tranches_5ans_nb_sex!$1:$1048576,MATCH('SectorStat-Age-Hommes'!$A562,[1]age_tranches_5ans_nb_sex!$A:$A,0),40)/5</f>
        <v>0.79999999989000004</v>
      </c>
      <c r="CQ562" s="2">
        <f>INDEX([1]age_tranches_5ans_nb_sex!$1:$1048576,MATCH('SectorStat-Age-Hommes'!$A562,[1]age_tranches_5ans_nb_sex!$A:$A,0),40)/5</f>
        <v>0.79999999989000004</v>
      </c>
      <c r="CR562" s="2">
        <f>INDEX([1]age_tranches_5ans_nb_sex!$1:$1048576,MATCH('SectorStat-Age-Hommes'!$A562,[1]age_tranches_5ans_nb_sex!$A:$A,0),40)/5</f>
        <v>0.79999999989000004</v>
      </c>
      <c r="CS562" s="2">
        <f>INDEX([1]age_tranches_5ans_nb_sex!$1:$1048576,MATCH('SectorStat-Age-Hommes'!$A562,[1]age_tranches_5ans_nb_sex!$A:$A,0),40)/5</f>
        <v>0.79999999989000004</v>
      </c>
      <c r="CT562" s="2">
        <f>INDEX([1]age_tranches_5ans_nb_sex!$1:$1048576,MATCH('SectorStat-Age-Hommes'!$A562,[1]age_tranches_5ans_nb_sex!$A:$A,0),40)/5</f>
        <v>0.79999999989000004</v>
      </c>
      <c r="CZ562" s="3"/>
      <c r="DA562" s="3"/>
      <c r="DB562" s="3"/>
      <c r="DC562" s="3"/>
      <c r="DD562" s="3"/>
    </row>
    <row r="563" spans="1:108" x14ac:dyDescent="0.35">
      <c r="A563" s="1" t="s">
        <v>1107</v>
      </c>
      <c r="B563" s="1" t="s">
        <v>1108</v>
      </c>
      <c r="C563" t="str">
        <f>INDEX([1]SectorStat!$1:$1048576,MATCH('[1]Distribution ages'!$A563,[1]SectorStat!$B:$B,0),4)</f>
        <v>Uccle</v>
      </c>
      <c r="D563">
        <f>INDEX([1]age_tranches_5ans_nb_sex!$1:$1048576,MATCH('SectorStat-Age-Hommes'!$A563,[1]age_tranches_5ans_nb_sex!$A:$A,0),4)/5</f>
        <v>15.200000000186401</v>
      </c>
      <c r="E563">
        <f>INDEX([1]age_tranches_5ans_nb_sex!$1:$1048576,MATCH('SectorStat-Age-Hommes'!$A563,[1]age_tranches_5ans_nb_sex!$A:$A,0),4)/5</f>
        <v>15.200000000186401</v>
      </c>
      <c r="F563">
        <f>INDEX([1]age_tranches_5ans_nb_sex!$1:$1048576,MATCH('SectorStat-Age-Hommes'!$A563,[1]age_tranches_5ans_nb_sex!$A:$A,0),4)/5</f>
        <v>15.200000000186401</v>
      </c>
      <c r="G563">
        <f>INDEX([1]age_tranches_5ans_nb_sex!$1:$1048576,MATCH('SectorStat-Age-Hommes'!$A563,[1]age_tranches_5ans_nb_sex!$A:$A,0),4)/5</f>
        <v>15.200000000186401</v>
      </c>
      <c r="H563">
        <f>INDEX([1]age_tranches_5ans_nb_sex!$1:$1048576,MATCH('SectorStat-Age-Hommes'!$A563,[1]age_tranches_5ans_nb_sex!$A:$A,0),4)/5</f>
        <v>15.200000000186401</v>
      </c>
      <c r="I563">
        <f>INDEX([1]age_tranches_5ans_nb_sex!$1:$1048576,MATCH('SectorStat-Age-Hommes'!$A563,[1]age_tranches_5ans_nb_sex!$A:$A,0),6)/5</f>
        <v>13.199999999923801</v>
      </c>
      <c r="J563">
        <f>INDEX([1]age_tranches_5ans_nb_sex!$1:$1048576,MATCH('SectorStat-Age-Hommes'!$A563,[1]age_tranches_5ans_nb_sex!$A:$A,0),6)/5</f>
        <v>13.199999999923801</v>
      </c>
      <c r="K563">
        <f>INDEX([1]age_tranches_5ans_nb_sex!$1:$1048576,MATCH('SectorStat-Age-Hommes'!$A563,[1]age_tranches_5ans_nb_sex!$A:$A,0),6)/5</f>
        <v>13.199999999923801</v>
      </c>
      <c r="L563">
        <f>INDEX([1]age_tranches_5ans_nb_sex!$1:$1048576,MATCH('SectorStat-Age-Hommes'!$A563,[1]age_tranches_5ans_nb_sex!$A:$A,0),6)/5</f>
        <v>13.199999999923801</v>
      </c>
      <c r="M563">
        <f>INDEX([1]age_tranches_5ans_nb_sex!$1:$1048576,MATCH('SectorStat-Age-Hommes'!$A563,[1]age_tranches_5ans_nb_sex!$A:$A,0),6)/5</f>
        <v>13.199999999923801</v>
      </c>
      <c r="N563">
        <f>INDEX([1]age_tranches_5ans_nb_sex!$1:$1048576,MATCH('SectorStat-Age-Hommes'!$A563,[1]age_tranches_5ans_nb_sex!$A:$A,0),8)/5</f>
        <v>15.200000000186401</v>
      </c>
      <c r="O563">
        <f>INDEX([1]age_tranches_5ans_nb_sex!$1:$1048576,MATCH('SectorStat-Age-Hommes'!$A563,[1]age_tranches_5ans_nb_sex!$A:$A,0),8)/5</f>
        <v>15.200000000186401</v>
      </c>
      <c r="P563">
        <f>INDEX([1]age_tranches_5ans_nb_sex!$1:$1048576,MATCH('SectorStat-Age-Hommes'!$A563,[1]age_tranches_5ans_nb_sex!$A:$A,0),8)/5</f>
        <v>15.200000000186401</v>
      </c>
      <c r="Q563">
        <f>INDEX([1]age_tranches_5ans_nb_sex!$1:$1048576,MATCH('SectorStat-Age-Hommes'!$A563,[1]age_tranches_5ans_nb_sex!$A:$A,0),8)/5</f>
        <v>15.200000000186401</v>
      </c>
      <c r="R563">
        <f>INDEX([1]age_tranches_5ans_nb_sex!$1:$1048576,MATCH('SectorStat-Age-Hommes'!$A563,[1]age_tranches_5ans_nb_sex!$A:$A,0),8)/5</f>
        <v>15.200000000186401</v>
      </c>
      <c r="S563">
        <f>INDEX([1]age_tranches_5ans_nb_sex!$1:$1048576,MATCH('SectorStat-Age-Hommes'!$A563,[1]age_tranches_5ans_nb_sex!$A:$A,0),10)/5</f>
        <v>13.199999999923801</v>
      </c>
      <c r="T563">
        <f>INDEX([1]age_tranches_5ans_nb_sex!$1:$1048576,MATCH('SectorStat-Age-Hommes'!$A563,[1]age_tranches_5ans_nb_sex!$A:$A,0),10)/5</f>
        <v>13.199999999923801</v>
      </c>
      <c r="U563">
        <f>INDEX([1]age_tranches_5ans_nb_sex!$1:$1048576,MATCH('SectorStat-Age-Hommes'!$A563,[1]age_tranches_5ans_nb_sex!$A:$A,0),10)/5</f>
        <v>13.199999999923801</v>
      </c>
      <c r="V563">
        <f>INDEX([1]age_tranches_5ans_nb_sex!$1:$1048576,MATCH('SectorStat-Age-Hommes'!$A563,[1]age_tranches_5ans_nb_sex!$A:$A,0),10)/5</f>
        <v>13.199999999923801</v>
      </c>
      <c r="W563">
        <f>INDEX([1]age_tranches_5ans_nb_sex!$1:$1048576,MATCH('SectorStat-Age-Hommes'!$A563,[1]age_tranches_5ans_nb_sex!$A:$A,0),10)/5</f>
        <v>13.199999999923801</v>
      </c>
      <c r="X563">
        <f>INDEX([1]age_tranches_5ans_nb_sex!$1:$1048576,MATCH('SectorStat-Age-Hommes'!$A563,[1]age_tranches_5ans_nb_sex!$A:$A,0),10)/5</f>
        <v>13.199999999923801</v>
      </c>
      <c r="Y563">
        <f>INDEX([1]age_tranches_5ans_nb_sex!$1:$1048576,MATCH('SectorStat-Age-Hommes'!$A563,[1]age_tranches_5ans_nb_sex!$A:$A,0),12)/5</f>
        <v>22.3999999999686</v>
      </c>
      <c r="Z563">
        <f>INDEX([1]age_tranches_5ans_nb_sex!$1:$1048576,MATCH('SectorStat-Age-Hommes'!$A563,[1]age_tranches_5ans_nb_sex!$A:$A,0),12)/5</f>
        <v>22.3999999999686</v>
      </c>
      <c r="AA563">
        <f>INDEX([1]age_tranches_5ans_nb_sex!$1:$1048576,MATCH('SectorStat-Age-Hommes'!$A563,[1]age_tranches_5ans_nb_sex!$A:$A,0),12)/5</f>
        <v>22.3999999999686</v>
      </c>
      <c r="AB563">
        <f>INDEX([1]age_tranches_5ans_nb_sex!$1:$1048576,MATCH('SectorStat-Age-Hommes'!$A563,[1]age_tranches_5ans_nb_sex!$A:$A,0),12)/5</f>
        <v>22.3999999999686</v>
      </c>
      <c r="AC563">
        <f>INDEX([1]age_tranches_5ans_nb_sex!$1:$1048576,MATCH('SectorStat-Age-Hommes'!$A563,[1]age_tranches_5ans_nb_sex!$A:$A,0),14)/5</f>
        <v>36.5999999997006</v>
      </c>
      <c r="AD563">
        <f>INDEX([1]age_tranches_5ans_nb_sex!$1:$1048576,MATCH('SectorStat-Age-Hommes'!$A563,[1]age_tranches_5ans_nb_sex!$A:$A,0),14)/5</f>
        <v>36.5999999997006</v>
      </c>
      <c r="AE563">
        <f>INDEX([1]age_tranches_5ans_nb_sex!$1:$1048576,MATCH('SectorStat-Age-Hommes'!$A563,[1]age_tranches_5ans_nb_sex!$A:$A,0),14)/5</f>
        <v>36.5999999997006</v>
      </c>
      <c r="AF563">
        <f>INDEX([1]age_tranches_5ans_nb_sex!$1:$1048576,MATCH('SectorStat-Age-Hommes'!$A563,[1]age_tranches_5ans_nb_sex!$A:$A,0),14)/5</f>
        <v>36.5999999997006</v>
      </c>
      <c r="AG563">
        <f>INDEX([1]age_tranches_5ans_nb_sex!$1:$1048576,MATCH('SectorStat-Age-Hommes'!$A563,[1]age_tranches_5ans_nb_sex!$A:$A,0),14)/5</f>
        <v>36.5999999997006</v>
      </c>
      <c r="AH563">
        <f>INDEX([1]age_tranches_5ans_nb_sex!$1:$1048576,MATCH('SectorStat-Age-Hommes'!$A563,[1]age_tranches_5ans_nb_sex!$A:$A,0),16)/5</f>
        <v>24.600000000063599</v>
      </c>
      <c r="AI563">
        <f>INDEX([1]age_tranches_5ans_nb_sex!$1:$1048576,MATCH('SectorStat-Age-Hommes'!$A563,[1]age_tranches_5ans_nb_sex!$A:$A,0),16)/5</f>
        <v>24.600000000063599</v>
      </c>
      <c r="AJ563">
        <f>INDEX([1]age_tranches_5ans_nb_sex!$1:$1048576,MATCH('SectorStat-Age-Hommes'!$A563,[1]age_tranches_5ans_nb_sex!$A:$A,0),16)/5</f>
        <v>24.600000000063599</v>
      </c>
      <c r="AK563">
        <f>INDEX([1]age_tranches_5ans_nb_sex!$1:$1048576,MATCH('SectorStat-Age-Hommes'!$A563,[1]age_tranches_5ans_nb_sex!$A:$A,0),16)/5</f>
        <v>24.600000000063599</v>
      </c>
      <c r="AL563">
        <f>INDEX([1]age_tranches_5ans_nb_sex!$1:$1048576,MATCH('SectorStat-Age-Hommes'!$A563,[1]age_tranches_5ans_nb_sex!$A:$A,0),16)/5</f>
        <v>24.600000000063599</v>
      </c>
      <c r="AM563">
        <f>INDEX([1]age_tranches_5ans_nb_sex!$1:$1048576,MATCH('SectorStat-Age-Hommes'!$A563,[1]age_tranches_5ans_nb_sex!$A:$A,0),18)/5</f>
        <v>22.599999999801</v>
      </c>
      <c r="AN563">
        <f>INDEX([1]age_tranches_5ans_nb_sex!$1:$1048576,MATCH('SectorStat-Age-Hommes'!$A563,[1]age_tranches_5ans_nb_sex!$A:$A,0),18)/5</f>
        <v>22.599999999801</v>
      </c>
      <c r="AO563">
        <f>INDEX([1]age_tranches_5ans_nb_sex!$1:$1048576,MATCH('SectorStat-Age-Hommes'!$A563,[1]age_tranches_5ans_nb_sex!$A:$A,0),18)/5</f>
        <v>22.599999999801</v>
      </c>
      <c r="AP563">
        <f>INDEX([1]age_tranches_5ans_nb_sex!$1:$1048576,MATCH('SectorStat-Age-Hommes'!$A563,[1]age_tranches_5ans_nb_sex!$A:$A,0),18)/5</f>
        <v>22.599999999801</v>
      </c>
      <c r="AQ563">
        <f>INDEX([1]age_tranches_5ans_nb_sex!$1:$1048576,MATCH('SectorStat-Age-Hommes'!$A563,[1]age_tranches_5ans_nb_sex!$A:$A,0),18)/5</f>
        <v>22.599999999801</v>
      </c>
      <c r="AR563">
        <f>INDEX([1]age_tranches_5ans_nb_sex!$1:$1048576,MATCH('SectorStat-Age-Hommes'!$A563,[1]age_tranches_5ans_nb_sex!$A:$A,0),20)/5</f>
        <v>23.000000000112003</v>
      </c>
      <c r="AS563">
        <f>INDEX([1]age_tranches_5ans_nb_sex!$1:$1048576,MATCH('SectorStat-Age-Hommes'!$A563,[1]age_tranches_5ans_nb_sex!$A:$A,0),20)/5</f>
        <v>23.000000000112003</v>
      </c>
      <c r="AT563">
        <f>INDEX([1]age_tranches_5ans_nb_sex!$1:$1048576,MATCH('SectorStat-Age-Hommes'!$A563,[1]age_tranches_5ans_nb_sex!$A:$A,0),20)/5</f>
        <v>23.000000000112003</v>
      </c>
      <c r="AU563">
        <f>INDEX([1]age_tranches_5ans_nb_sex!$1:$1048576,MATCH('SectorStat-Age-Hommes'!$A563,[1]age_tranches_5ans_nb_sex!$A:$A,0),20)/5</f>
        <v>23.000000000112003</v>
      </c>
      <c r="AV563">
        <f>INDEX([1]age_tranches_5ans_nb_sex!$1:$1048576,MATCH('SectorStat-Age-Hommes'!$A563,[1]age_tranches_5ans_nb_sex!$A:$A,0),20)/5</f>
        <v>23.000000000112003</v>
      </c>
      <c r="AW563">
        <f>INDEX([1]age_tranches_5ans_nb_sex!$1:$1048576,MATCH('SectorStat-Age-Hommes'!$A563,[1]age_tranches_5ans_nb_sex!$A:$A,0),22)/5</f>
        <v>24.400000000231202</v>
      </c>
      <c r="AX563">
        <f>INDEX([1]age_tranches_5ans_nb_sex!$1:$1048576,MATCH('SectorStat-Age-Hommes'!$A563,[1]age_tranches_5ans_nb_sex!$A:$A,0),22)/5</f>
        <v>24.400000000231202</v>
      </c>
      <c r="AY563">
        <f>INDEX([1]age_tranches_5ans_nb_sex!$1:$1048576,MATCH('SectorStat-Age-Hommes'!$A563,[1]age_tranches_5ans_nb_sex!$A:$A,0),22)/5</f>
        <v>24.400000000231202</v>
      </c>
      <c r="AZ563">
        <f>INDEX([1]age_tranches_5ans_nb_sex!$1:$1048576,MATCH('SectorStat-Age-Hommes'!$A563,[1]age_tranches_5ans_nb_sex!$A:$A,0),22)/5</f>
        <v>24.400000000231202</v>
      </c>
      <c r="BA563">
        <f>INDEX([1]age_tranches_5ans_nb_sex!$1:$1048576,MATCH('SectorStat-Age-Hommes'!$A563,[1]age_tranches_5ans_nb_sex!$A:$A,0),22)/5</f>
        <v>24.400000000231202</v>
      </c>
      <c r="BB563">
        <f>INDEX([1]age_tranches_5ans_nb_sex!$1:$1048576,MATCH('SectorStat-Age-Hommes'!$A563,[1]age_tranches_5ans_nb_sex!$A:$A,0),24)/5</f>
        <v>18.799999999754398</v>
      </c>
      <c r="BC563">
        <f>INDEX([1]age_tranches_5ans_nb_sex!$1:$1048576,MATCH('SectorStat-Age-Hommes'!$A563,[1]age_tranches_5ans_nb_sex!$A:$A,0),24)/5</f>
        <v>18.799999999754398</v>
      </c>
      <c r="BD563">
        <f>INDEX([1]age_tranches_5ans_nb_sex!$1:$1048576,MATCH('SectorStat-Age-Hommes'!$A563,[1]age_tranches_5ans_nb_sex!$A:$A,0),24)/5</f>
        <v>18.799999999754398</v>
      </c>
      <c r="BE563">
        <f>INDEX([1]age_tranches_5ans_nb_sex!$1:$1048576,MATCH('SectorStat-Age-Hommes'!$A563,[1]age_tranches_5ans_nb_sex!$A:$A,0),24)/5</f>
        <v>18.799999999754398</v>
      </c>
      <c r="BF563">
        <f>INDEX([1]age_tranches_5ans_nb_sex!$1:$1048576,MATCH('SectorStat-Age-Hommes'!$A563,[1]age_tranches_5ans_nb_sex!$A:$A,0),24)/5</f>
        <v>18.799999999754398</v>
      </c>
      <c r="BG563">
        <f>INDEX([1]age_tranches_5ans_nb_sex!$1:$1048576,MATCH('SectorStat-Age-Hommes'!$A563,[1]age_tranches_5ans_nb_sex!$A:$A,0),26)/5</f>
        <v>20.399999999706001</v>
      </c>
      <c r="BH563">
        <f>INDEX([1]age_tranches_5ans_nb_sex!$1:$1048576,MATCH('SectorStat-Age-Hommes'!$A563,[1]age_tranches_5ans_nb_sex!$A:$A,0),26)/5</f>
        <v>20.399999999706001</v>
      </c>
      <c r="BI563">
        <f>INDEX([1]age_tranches_5ans_nb_sex!$1:$1048576,MATCH('SectorStat-Age-Hommes'!$A563,[1]age_tranches_5ans_nb_sex!$A:$A,0),26)/5</f>
        <v>20.399999999706001</v>
      </c>
      <c r="BJ563">
        <f>INDEX([1]age_tranches_5ans_nb_sex!$1:$1048576,MATCH('SectorStat-Age-Hommes'!$A563,[1]age_tranches_5ans_nb_sex!$A:$A,0),26)/5</f>
        <v>20.399999999706001</v>
      </c>
      <c r="BK563">
        <f>INDEX([1]age_tranches_5ans_nb_sex!$1:$1048576,MATCH('SectorStat-Age-Hommes'!$A563,[1]age_tranches_5ans_nb_sex!$A:$A,0),26)/5</f>
        <v>20.399999999706001</v>
      </c>
      <c r="BL563">
        <f>INDEX([1]age_tranches_5ans_nb_sex!$1:$1048576,MATCH('SectorStat-Age-Hommes'!$A563,[1]age_tranches_5ans_nb_sex!$A:$A,0),28)/5</f>
        <v>11.799999999804601</v>
      </c>
      <c r="BM563">
        <f>INDEX([1]age_tranches_5ans_nb_sex!$1:$1048576,MATCH('SectorStat-Age-Hommes'!$A563,[1]age_tranches_5ans_nb_sex!$A:$A,0),28)/5</f>
        <v>11.799999999804601</v>
      </c>
      <c r="BN563">
        <f>INDEX([1]age_tranches_5ans_nb_sex!$1:$1048576,MATCH('SectorStat-Age-Hommes'!$A563,[1]age_tranches_5ans_nb_sex!$A:$A,0),28)/5</f>
        <v>11.799999999804601</v>
      </c>
      <c r="BO563">
        <f>INDEX([1]age_tranches_5ans_nb_sex!$1:$1048576,MATCH('SectorStat-Age-Hommes'!$A563,[1]age_tranches_5ans_nb_sex!$A:$A,0),28)/5</f>
        <v>11.799999999804601</v>
      </c>
      <c r="BP563">
        <f>INDEX([1]age_tranches_5ans_nb_sex!$1:$1048576,MATCH('SectorStat-Age-Hommes'!$A563,[1]age_tranches_5ans_nb_sex!$A:$A,0),28)/5</f>
        <v>11.799999999804601</v>
      </c>
      <c r="BQ563">
        <f>INDEX([1]age_tranches_5ans_nb_sex!$1:$1048576,MATCH('SectorStat-Age-Hommes'!$A563,[1]age_tranches_5ans_nb_sex!$A:$A,0),30)/5</f>
        <v>13.9999999998996</v>
      </c>
      <c r="BR563">
        <f>INDEX([1]age_tranches_5ans_nb_sex!$1:$1048576,MATCH('SectorStat-Age-Hommes'!$A563,[1]age_tranches_5ans_nb_sex!$A:$A,0),30)/5</f>
        <v>13.9999999998996</v>
      </c>
      <c r="BS563">
        <f>INDEX([1]age_tranches_5ans_nb_sex!$1:$1048576,MATCH('SectorStat-Age-Hommes'!$A563,[1]age_tranches_5ans_nb_sex!$A:$A,0),30)/5</f>
        <v>13.9999999998996</v>
      </c>
      <c r="BT563">
        <f>INDEX([1]age_tranches_5ans_nb_sex!$1:$1048576,MATCH('SectorStat-Age-Hommes'!$A563,[1]age_tranches_5ans_nb_sex!$A:$A,0),30)/5</f>
        <v>13.9999999998996</v>
      </c>
      <c r="BU563">
        <f>INDEX([1]age_tranches_5ans_nb_sex!$1:$1048576,MATCH('SectorStat-Age-Hommes'!$A563,[1]age_tranches_5ans_nb_sex!$A:$A,0),30)/5</f>
        <v>13.9999999998996</v>
      </c>
      <c r="BV563">
        <f>INDEX([1]age_tranches_5ans_nb_sex!$1:$1048576,MATCH('SectorStat-Age-Hommes'!$A563,[1]age_tranches_5ans_nb_sex!$A:$A,0),32)/5</f>
        <v>9.8000000001882004</v>
      </c>
      <c r="BW563">
        <f>INDEX([1]age_tranches_5ans_nb_sex!$1:$1048576,MATCH('SectorStat-Age-Hommes'!$A563,[1]age_tranches_5ans_nb_sex!$A:$A,0),32)/5</f>
        <v>9.8000000001882004</v>
      </c>
      <c r="BX563">
        <f>INDEX([1]age_tranches_5ans_nb_sex!$1:$1048576,MATCH('SectorStat-Age-Hommes'!$A563,[1]age_tranches_5ans_nb_sex!$A:$A,0),32)/5</f>
        <v>9.8000000001882004</v>
      </c>
      <c r="BY563">
        <f>INDEX([1]age_tranches_5ans_nb_sex!$1:$1048576,MATCH('SectorStat-Age-Hommes'!$A563,[1]age_tranches_5ans_nb_sex!$A:$A,0),32)/5</f>
        <v>9.8000000001882004</v>
      </c>
      <c r="BZ563">
        <f>INDEX([1]age_tranches_5ans_nb_sex!$1:$1048576,MATCH('SectorStat-Age-Hommes'!$A563,[1]age_tranches_5ans_nb_sex!$A:$A,0),32)/5</f>
        <v>9.8000000001882004</v>
      </c>
      <c r="CA563">
        <f>INDEX([1]age_tranches_5ans_nb_sex!$1:$1048576,MATCH('SectorStat-Age-Hommes'!$A563,[1]age_tranches_5ans_nb_sex!$A:$A,0),34)/5</f>
        <v>6.8000000001173984</v>
      </c>
      <c r="CB563">
        <f>INDEX([1]age_tranches_5ans_nb_sex!$1:$1048576,MATCH('SectorStat-Age-Hommes'!$A563,[1]age_tranches_5ans_nb_sex!$A:$A,0),34)/5</f>
        <v>6.8000000001173984</v>
      </c>
      <c r="CC563">
        <f>INDEX([1]age_tranches_5ans_nb_sex!$1:$1048576,MATCH('SectorStat-Age-Hommes'!$A563,[1]age_tranches_5ans_nb_sex!$A:$A,0),34)/5</f>
        <v>6.8000000001173984</v>
      </c>
      <c r="CD563">
        <f>INDEX([1]age_tranches_5ans_nb_sex!$1:$1048576,MATCH('SectorStat-Age-Hommes'!$A563,[1]age_tranches_5ans_nb_sex!$A:$A,0),34)/5</f>
        <v>6.8000000001173984</v>
      </c>
      <c r="CE563">
        <f>INDEX([1]age_tranches_5ans_nb_sex!$1:$1048576,MATCH('SectorStat-Age-Hommes'!$A563,[1]age_tranches_5ans_nb_sex!$A:$A,0),34)/5</f>
        <v>6.8000000001173984</v>
      </c>
      <c r="CF563">
        <f>INDEX([1]age_tranches_5ans_nb_sex!$1:$1048576,MATCH('SectorStat-Age-Hommes'!$A563,[1]age_tranches_5ans_nb_sex!$A:$A,0),36)/5</f>
        <v>6.0000000001415996</v>
      </c>
      <c r="CG563">
        <f>INDEX([1]age_tranches_5ans_nb_sex!$1:$1048576,MATCH('SectorStat-Age-Hommes'!$A563,[1]age_tranches_5ans_nb_sex!$A:$A,0),36)/5</f>
        <v>6.0000000001415996</v>
      </c>
      <c r="CH563">
        <f>INDEX([1]age_tranches_5ans_nb_sex!$1:$1048576,MATCH('SectorStat-Age-Hommes'!$A563,[1]age_tranches_5ans_nb_sex!$A:$A,0),36)/5</f>
        <v>6.0000000001415996</v>
      </c>
      <c r="CI563">
        <f>INDEX([1]age_tranches_5ans_nb_sex!$1:$1048576,MATCH('SectorStat-Age-Hommes'!$A563,[1]age_tranches_5ans_nb_sex!$A:$A,0),36)/5</f>
        <v>6.0000000001415996</v>
      </c>
      <c r="CJ563">
        <f>INDEX([1]age_tranches_5ans_nb_sex!$1:$1048576,MATCH('SectorStat-Age-Hommes'!$A563,[1]age_tranches_5ans_nb_sex!$A:$A,0),36)/5</f>
        <v>6.0000000001415996</v>
      </c>
      <c r="CK563">
        <f>INDEX([1]age_tranches_5ans_nb_sex!$1:$1048576,MATCH('SectorStat-Age-Hommes'!$A563,[1]age_tranches_5ans_nb_sex!$A:$A,0),38)/5</f>
        <v>2.2000000000949997</v>
      </c>
      <c r="CL563">
        <f>INDEX([1]age_tranches_5ans_nb_sex!$1:$1048576,MATCH('SectorStat-Age-Hommes'!$A563,[1]age_tranches_5ans_nb_sex!$A:$A,0),38)/5</f>
        <v>2.2000000000949997</v>
      </c>
      <c r="CM563">
        <f>INDEX([1]age_tranches_5ans_nb_sex!$1:$1048576,MATCH('SectorStat-Age-Hommes'!$A563,[1]age_tranches_5ans_nb_sex!$A:$A,0),38)/5</f>
        <v>2.2000000000949997</v>
      </c>
      <c r="CN563">
        <f>INDEX([1]age_tranches_5ans_nb_sex!$1:$1048576,MATCH('SectorStat-Age-Hommes'!$A563,[1]age_tranches_5ans_nb_sex!$A:$A,0),38)/5</f>
        <v>2.2000000000949997</v>
      </c>
      <c r="CO563">
        <f>INDEX([1]age_tranches_5ans_nb_sex!$1:$1048576,MATCH('SectorStat-Age-Hommes'!$A563,[1]age_tranches_5ans_nb_sex!$A:$A,0),38)/5</f>
        <v>2.2000000000949997</v>
      </c>
      <c r="CP563" s="2">
        <f>INDEX([1]age_tranches_5ans_nb_sex!$1:$1048576,MATCH('SectorStat-Age-Hommes'!$A563,[1]age_tranches_5ans_nb_sex!$A:$A,0),40)/5</f>
        <v>1.2000000002868001</v>
      </c>
      <c r="CQ563" s="2">
        <f>INDEX([1]age_tranches_5ans_nb_sex!$1:$1048576,MATCH('SectorStat-Age-Hommes'!$A563,[1]age_tranches_5ans_nb_sex!$A:$A,0),40)/5</f>
        <v>1.2000000002868001</v>
      </c>
      <c r="CR563" s="2">
        <f>INDEX([1]age_tranches_5ans_nb_sex!$1:$1048576,MATCH('SectorStat-Age-Hommes'!$A563,[1]age_tranches_5ans_nb_sex!$A:$A,0),40)/5</f>
        <v>1.2000000002868001</v>
      </c>
      <c r="CS563" s="2">
        <f>INDEX([1]age_tranches_5ans_nb_sex!$1:$1048576,MATCH('SectorStat-Age-Hommes'!$A563,[1]age_tranches_5ans_nb_sex!$A:$A,0),40)/5</f>
        <v>1.2000000002868001</v>
      </c>
      <c r="CT563" s="2">
        <f>INDEX([1]age_tranches_5ans_nb_sex!$1:$1048576,MATCH('SectorStat-Age-Hommes'!$A563,[1]age_tranches_5ans_nb_sex!$A:$A,0),40)/5</f>
        <v>1.2000000002868001</v>
      </c>
      <c r="CZ563" s="3"/>
      <c r="DA563" s="3"/>
      <c r="DB563" s="3"/>
      <c r="DC563" s="3"/>
      <c r="DD563" s="3"/>
    </row>
    <row r="564" spans="1:108" x14ac:dyDescent="0.35">
      <c r="A564" s="1" t="s">
        <v>1109</v>
      </c>
      <c r="B564" s="1" t="s">
        <v>1110</v>
      </c>
      <c r="C564" t="str">
        <f>INDEX([1]SectorStat!$1:$1048576,MATCH('[1]Distribution ages'!$A564,[1]SectorStat!$B:$B,0),4)</f>
        <v>Uccle</v>
      </c>
      <c r="D564">
        <f>INDEX([1]age_tranches_5ans_nb_sex!$1:$1048576,MATCH('SectorStat-Age-Hommes'!$A564,[1]age_tranches_5ans_nb_sex!$A:$A,0),4)/5</f>
        <v>24.199999999933599</v>
      </c>
      <c r="E564">
        <f>INDEX([1]age_tranches_5ans_nb_sex!$1:$1048576,MATCH('SectorStat-Age-Hommes'!$A564,[1]age_tranches_5ans_nb_sex!$A:$A,0),4)/5</f>
        <v>24.199999999933599</v>
      </c>
      <c r="F564">
        <f>INDEX([1]age_tranches_5ans_nb_sex!$1:$1048576,MATCH('SectorStat-Age-Hommes'!$A564,[1]age_tranches_5ans_nb_sex!$A:$A,0),4)/5</f>
        <v>24.199999999933599</v>
      </c>
      <c r="G564">
        <f>INDEX([1]age_tranches_5ans_nb_sex!$1:$1048576,MATCH('SectorStat-Age-Hommes'!$A564,[1]age_tranches_5ans_nb_sex!$A:$A,0),4)/5</f>
        <v>24.199999999933599</v>
      </c>
      <c r="H564">
        <f>INDEX([1]age_tranches_5ans_nb_sex!$1:$1048576,MATCH('SectorStat-Age-Hommes'!$A564,[1]age_tranches_5ans_nb_sex!$A:$A,0),4)/5</f>
        <v>24.199999999933599</v>
      </c>
      <c r="I564">
        <f>INDEX([1]age_tranches_5ans_nb_sex!$1:$1048576,MATCH('SectorStat-Age-Hommes'!$A564,[1]age_tranches_5ans_nb_sex!$A:$A,0),6)/5</f>
        <v>22.999999999928601</v>
      </c>
      <c r="J564">
        <f>INDEX([1]age_tranches_5ans_nb_sex!$1:$1048576,MATCH('SectorStat-Age-Hommes'!$A564,[1]age_tranches_5ans_nb_sex!$A:$A,0),6)/5</f>
        <v>22.999999999928601</v>
      </c>
      <c r="K564">
        <f>INDEX([1]age_tranches_5ans_nb_sex!$1:$1048576,MATCH('SectorStat-Age-Hommes'!$A564,[1]age_tranches_5ans_nb_sex!$A:$A,0),6)/5</f>
        <v>22.999999999928601</v>
      </c>
      <c r="L564">
        <f>INDEX([1]age_tranches_5ans_nb_sex!$1:$1048576,MATCH('SectorStat-Age-Hommes'!$A564,[1]age_tranches_5ans_nb_sex!$A:$A,0),6)/5</f>
        <v>22.999999999928601</v>
      </c>
      <c r="M564">
        <f>INDEX([1]age_tranches_5ans_nb_sex!$1:$1048576,MATCH('SectorStat-Age-Hommes'!$A564,[1]age_tranches_5ans_nb_sex!$A:$A,0),6)/5</f>
        <v>22.999999999928601</v>
      </c>
      <c r="N564">
        <f>INDEX([1]age_tranches_5ans_nb_sex!$1:$1048576,MATCH('SectorStat-Age-Hommes'!$A564,[1]age_tranches_5ans_nb_sex!$A:$A,0),8)/5</f>
        <v>16.800000000070003</v>
      </c>
      <c r="O564">
        <f>INDEX([1]age_tranches_5ans_nb_sex!$1:$1048576,MATCH('SectorStat-Age-Hommes'!$A564,[1]age_tranches_5ans_nb_sex!$A:$A,0),8)/5</f>
        <v>16.800000000070003</v>
      </c>
      <c r="P564">
        <f>INDEX([1]age_tranches_5ans_nb_sex!$1:$1048576,MATCH('SectorStat-Age-Hommes'!$A564,[1]age_tranches_5ans_nb_sex!$A:$A,0),8)/5</f>
        <v>16.800000000070003</v>
      </c>
      <c r="Q564">
        <f>INDEX([1]age_tranches_5ans_nb_sex!$1:$1048576,MATCH('SectorStat-Age-Hommes'!$A564,[1]age_tranches_5ans_nb_sex!$A:$A,0),8)/5</f>
        <v>16.800000000070003</v>
      </c>
      <c r="R564">
        <f>INDEX([1]age_tranches_5ans_nb_sex!$1:$1048576,MATCH('SectorStat-Age-Hommes'!$A564,[1]age_tranches_5ans_nb_sex!$A:$A,0),8)/5</f>
        <v>16.800000000070003</v>
      </c>
      <c r="S564">
        <f>INDEX([1]age_tranches_5ans_nb_sex!$1:$1048576,MATCH('SectorStat-Age-Hommes'!$A564,[1]age_tranches_5ans_nb_sex!$A:$A,0),10)/5</f>
        <v>20.400000000084997</v>
      </c>
      <c r="T564">
        <f>INDEX([1]age_tranches_5ans_nb_sex!$1:$1048576,MATCH('SectorStat-Age-Hommes'!$A564,[1]age_tranches_5ans_nb_sex!$A:$A,0),10)/5</f>
        <v>20.400000000084997</v>
      </c>
      <c r="U564">
        <f>INDEX([1]age_tranches_5ans_nb_sex!$1:$1048576,MATCH('SectorStat-Age-Hommes'!$A564,[1]age_tranches_5ans_nb_sex!$A:$A,0),10)/5</f>
        <v>20.400000000084997</v>
      </c>
      <c r="V564">
        <f>INDEX([1]age_tranches_5ans_nb_sex!$1:$1048576,MATCH('SectorStat-Age-Hommes'!$A564,[1]age_tranches_5ans_nb_sex!$A:$A,0),10)/5</f>
        <v>20.400000000084997</v>
      </c>
      <c r="W564">
        <f>INDEX([1]age_tranches_5ans_nb_sex!$1:$1048576,MATCH('SectorStat-Age-Hommes'!$A564,[1]age_tranches_5ans_nb_sex!$A:$A,0),10)/5</f>
        <v>20.400000000084997</v>
      </c>
      <c r="X564">
        <f>INDEX([1]age_tranches_5ans_nb_sex!$1:$1048576,MATCH('SectorStat-Age-Hommes'!$A564,[1]age_tranches_5ans_nb_sex!$A:$A,0),10)/5</f>
        <v>20.400000000084997</v>
      </c>
      <c r="Y564">
        <f>INDEX([1]age_tranches_5ans_nb_sex!$1:$1048576,MATCH('SectorStat-Age-Hommes'!$A564,[1]age_tranches_5ans_nb_sex!$A:$A,0),12)/5</f>
        <v>26.0000000004428</v>
      </c>
      <c r="Z564">
        <f>INDEX([1]age_tranches_5ans_nb_sex!$1:$1048576,MATCH('SectorStat-Age-Hommes'!$A564,[1]age_tranches_5ans_nb_sex!$A:$A,0),12)/5</f>
        <v>26.0000000004428</v>
      </c>
      <c r="AA564">
        <f>INDEX([1]age_tranches_5ans_nb_sex!$1:$1048576,MATCH('SectorStat-Age-Hommes'!$A564,[1]age_tranches_5ans_nb_sex!$A:$A,0),12)/5</f>
        <v>26.0000000004428</v>
      </c>
      <c r="AB564">
        <f>INDEX([1]age_tranches_5ans_nb_sex!$1:$1048576,MATCH('SectorStat-Age-Hommes'!$A564,[1]age_tranches_5ans_nb_sex!$A:$A,0),12)/5</f>
        <v>26.0000000004428</v>
      </c>
      <c r="AC564">
        <f>INDEX([1]age_tranches_5ans_nb_sex!$1:$1048576,MATCH('SectorStat-Age-Hommes'!$A564,[1]age_tranches_5ans_nb_sex!$A:$A,0),14)/5</f>
        <v>40.600000000336401</v>
      </c>
      <c r="AD564">
        <f>INDEX([1]age_tranches_5ans_nb_sex!$1:$1048576,MATCH('SectorStat-Age-Hommes'!$A564,[1]age_tranches_5ans_nb_sex!$A:$A,0),14)/5</f>
        <v>40.600000000336401</v>
      </c>
      <c r="AE564">
        <f>INDEX([1]age_tranches_5ans_nb_sex!$1:$1048576,MATCH('SectorStat-Age-Hommes'!$A564,[1]age_tranches_5ans_nb_sex!$A:$A,0),14)/5</f>
        <v>40.600000000336401</v>
      </c>
      <c r="AF564">
        <f>INDEX([1]age_tranches_5ans_nb_sex!$1:$1048576,MATCH('SectorStat-Age-Hommes'!$A564,[1]age_tranches_5ans_nb_sex!$A:$A,0),14)/5</f>
        <v>40.600000000336401</v>
      </c>
      <c r="AG564">
        <f>INDEX([1]age_tranches_5ans_nb_sex!$1:$1048576,MATCH('SectorStat-Age-Hommes'!$A564,[1]age_tranches_5ans_nb_sex!$A:$A,0),14)/5</f>
        <v>40.600000000336401</v>
      </c>
      <c r="AH564">
        <f>INDEX([1]age_tranches_5ans_nb_sex!$1:$1048576,MATCH('SectorStat-Age-Hommes'!$A564,[1]age_tranches_5ans_nb_sex!$A:$A,0),16)/5</f>
        <v>32.99999999963579</v>
      </c>
      <c r="AI564">
        <f>INDEX([1]age_tranches_5ans_nb_sex!$1:$1048576,MATCH('SectorStat-Age-Hommes'!$A564,[1]age_tranches_5ans_nb_sex!$A:$A,0),16)/5</f>
        <v>32.99999999963579</v>
      </c>
      <c r="AJ564">
        <f>INDEX([1]age_tranches_5ans_nb_sex!$1:$1048576,MATCH('SectorStat-Age-Hommes'!$A564,[1]age_tranches_5ans_nb_sex!$A:$A,0),16)/5</f>
        <v>32.99999999963579</v>
      </c>
      <c r="AK564">
        <f>INDEX([1]age_tranches_5ans_nb_sex!$1:$1048576,MATCH('SectorStat-Age-Hommes'!$A564,[1]age_tranches_5ans_nb_sex!$A:$A,0),16)/5</f>
        <v>32.99999999963579</v>
      </c>
      <c r="AL564">
        <f>INDEX([1]age_tranches_5ans_nb_sex!$1:$1048576,MATCH('SectorStat-Age-Hommes'!$A564,[1]age_tranches_5ans_nb_sex!$A:$A,0),16)/5</f>
        <v>32.99999999963579</v>
      </c>
      <c r="AM564">
        <f>INDEX([1]age_tranches_5ans_nb_sex!$1:$1048576,MATCH('SectorStat-Age-Hommes'!$A564,[1]age_tranches_5ans_nb_sex!$A:$A,0),18)/5</f>
        <v>29.399999999620803</v>
      </c>
      <c r="AN564">
        <f>INDEX([1]age_tranches_5ans_nb_sex!$1:$1048576,MATCH('SectorStat-Age-Hommes'!$A564,[1]age_tranches_5ans_nb_sex!$A:$A,0),18)/5</f>
        <v>29.399999999620803</v>
      </c>
      <c r="AO564">
        <f>INDEX([1]age_tranches_5ans_nb_sex!$1:$1048576,MATCH('SectorStat-Age-Hommes'!$A564,[1]age_tranches_5ans_nb_sex!$A:$A,0),18)/5</f>
        <v>29.399999999620803</v>
      </c>
      <c r="AP564">
        <f>INDEX([1]age_tranches_5ans_nb_sex!$1:$1048576,MATCH('SectorStat-Age-Hommes'!$A564,[1]age_tranches_5ans_nb_sex!$A:$A,0),18)/5</f>
        <v>29.399999999620803</v>
      </c>
      <c r="AQ564">
        <f>INDEX([1]age_tranches_5ans_nb_sex!$1:$1048576,MATCH('SectorStat-Age-Hommes'!$A564,[1]age_tranches_5ans_nb_sex!$A:$A,0),18)/5</f>
        <v>29.399999999620803</v>
      </c>
      <c r="AR564">
        <f>INDEX([1]age_tranches_5ans_nb_sex!$1:$1048576,MATCH('SectorStat-Age-Hommes'!$A564,[1]age_tranches_5ans_nb_sex!$A:$A,0),20)/5</f>
        <v>31.599999999797198</v>
      </c>
      <c r="AS564">
        <f>INDEX([1]age_tranches_5ans_nb_sex!$1:$1048576,MATCH('SectorStat-Age-Hommes'!$A564,[1]age_tranches_5ans_nb_sex!$A:$A,0),20)/5</f>
        <v>31.599999999797198</v>
      </c>
      <c r="AT564">
        <f>INDEX([1]age_tranches_5ans_nb_sex!$1:$1048576,MATCH('SectorStat-Age-Hommes'!$A564,[1]age_tranches_5ans_nb_sex!$A:$A,0),20)/5</f>
        <v>31.599999999797198</v>
      </c>
      <c r="AU564">
        <f>INDEX([1]age_tranches_5ans_nb_sex!$1:$1048576,MATCH('SectorStat-Age-Hommes'!$A564,[1]age_tranches_5ans_nb_sex!$A:$A,0),20)/5</f>
        <v>31.599999999797198</v>
      </c>
      <c r="AV564">
        <f>INDEX([1]age_tranches_5ans_nb_sex!$1:$1048576,MATCH('SectorStat-Age-Hommes'!$A564,[1]age_tranches_5ans_nb_sex!$A:$A,0),20)/5</f>
        <v>31.599999999797198</v>
      </c>
      <c r="AW564">
        <f>INDEX([1]age_tranches_5ans_nb_sex!$1:$1048576,MATCH('SectorStat-Age-Hommes'!$A564,[1]age_tranches_5ans_nb_sex!$A:$A,0),22)/5</f>
        <v>32.99999999963579</v>
      </c>
      <c r="AX564">
        <f>INDEX([1]age_tranches_5ans_nb_sex!$1:$1048576,MATCH('SectorStat-Age-Hommes'!$A564,[1]age_tranches_5ans_nb_sex!$A:$A,0),22)/5</f>
        <v>32.99999999963579</v>
      </c>
      <c r="AY564">
        <f>INDEX([1]age_tranches_5ans_nb_sex!$1:$1048576,MATCH('SectorStat-Age-Hommes'!$A564,[1]age_tranches_5ans_nb_sex!$A:$A,0),22)/5</f>
        <v>32.99999999963579</v>
      </c>
      <c r="AZ564">
        <f>INDEX([1]age_tranches_5ans_nb_sex!$1:$1048576,MATCH('SectorStat-Age-Hommes'!$A564,[1]age_tranches_5ans_nb_sex!$A:$A,0),22)/5</f>
        <v>32.99999999963579</v>
      </c>
      <c r="BA564">
        <f>INDEX([1]age_tranches_5ans_nb_sex!$1:$1048576,MATCH('SectorStat-Age-Hommes'!$A564,[1]age_tranches_5ans_nb_sex!$A:$A,0),22)/5</f>
        <v>32.99999999963579</v>
      </c>
      <c r="BB564">
        <f>INDEX([1]age_tranches_5ans_nb_sex!$1:$1048576,MATCH('SectorStat-Age-Hommes'!$A564,[1]age_tranches_5ans_nb_sex!$A:$A,0),24)/5</f>
        <v>34.199999999640802</v>
      </c>
      <c r="BC564">
        <f>INDEX([1]age_tranches_5ans_nb_sex!$1:$1048576,MATCH('SectorStat-Age-Hommes'!$A564,[1]age_tranches_5ans_nb_sex!$A:$A,0),24)/5</f>
        <v>34.199999999640802</v>
      </c>
      <c r="BD564">
        <f>INDEX([1]age_tranches_5ans_nb_sex!$1:$1048576,MATCH('SectorStat-Age-Hommes'!$A564,[1]age_tranches_5ans_nb_sex!$A:$A,0),24)/5</f>
        <v>34.199999999640802</v>
      </c>
      <c r="BE564">
        <f>INDEX([1]age_tranches_5ans_nb_sex!$1:$1048576,MATCH('SectorStat-Age-Hommes'!$A564,[1]age_tranches_5ans_nb_sex!$A:$A,0),24)/5</f>
        <v>34.199999999640802</v>
      </c>
      <c r="BF564">
        <f>INDEX([1]age_tranches_5ans_nb_sex!$1:$1048576,MATCH('SectorStat-Age-Hommes'!$A564,[1]age_tranches_5ans_nb_sex!$A:$A,0),24)/5</f>
        <v>34.199999999640802</v>
      </c>
      <c r="BG564">
        <f>INDEX([1]age_tranches_5ans_nb_sex!$1:$1048576,MATCH('SectorStat-Age-Hommes'!$A564,[1]age_tranches_5ans_nb_sex!$A:$A,0),26)/5</f>
        <v>29.600000000457801</v>
      </c>
      <c r="BH564">
        <f>INDEX([1]age_tranches_5ans_nb_sex!$1:$1048576,MATCH('SectorStat-Age-Hommes'!$A564,[1]age_tranches_5ans_nb_sex!$A:$A,0),26)/5</f>
        <v>29.600000000457801</v>
      </c>
      <c r="BI564">
        <f>INDEX([1]age_tranches_5ans_nb_sex!$1:$1048576,MATCH('SectorStat-Age-Hommes'!$A564,[1]age_tranches_5ans_nb_sex!$A:$A,0),26)/5</f>
        <v>29.600000000457801</v>
      </c>
      <c r="BJ564">
        <f>INDEX([1]age_tranches_5ans_nb_sex!$1:$1048576,MATCH('SectorStat-Age-Hommes'!$A564,[1]age_tranches_5ans_nb_sex!$A:$A,0),26)/5</f>
        <v>29.600000000457801</v>
      </c>
      <c r="BK564">
        <f>INDEX([1]age_tranches_5ans_nb_sex!$1:$1048576,MATCH('SectorStat-Age-Hommes'!$A564,[1]age_tranches_5ans_nb_sex!$A:$A,0),26)/5</f>
        <v>29.600000000457801</v>
      </c>
      <c r="BL564">
        <f>INDEX([1]age_tranches_5ans_nb_sex!$1:$1048576,MATCH('SectorStat-Age-Hommes'!$A564,[1]age_tranches_5ans_nb_sex!$A:$A,0),28)/5</f>
        <v>24.000000000100002</v>
      </c>
      <c r="BM564">
        <f>INDEX([1]age_tranches_5ans_nb_sex!$1:$1048576,MATCH('SectorStat-Age-Hommes'!$A564,[1]age_tranches_5ans_nb_sex!$A:$A,0),28)/5</f>
        <v>24.000000000100002</v>
      </c>
      <c r="BN564">
        <f>INDEX([1]age_tranches_5ans_nb_sex!$1:$1048576,MATCH('SectorStat-Age-Hommes'!$A564,[1]age_tranches_5ans_nb_sex!$A:$A,0),28)/5</f>
        <v>24.000000000100002</v>
      </c>
      <c r="BO564">
        <f>INDEX([1]age_tranches_5ans_nb_sex!$1:$1048576,MATCH('SectorStat-Age-Hommes'!$A564,[1]age_tranches_5ans_nb_sex!$A:$A,0),28)/5</f>
        <v>24.000000000100002</v>
      </c>
      <c r="BP564">
        <f>INDEX([1]age_tranches_5ans_nb_sex!$1:$1048576,MATCH('SectorStat-Age-Hommes'!$A564,[1]age_tranches_5ans_nb_sex!$A:$A,0),28)/5</f>
        <v>24.000000000100002</v>
      </c>
      <c r="BQ564">
        <f>INDEX([1]age_tranches_5ans_nb_sex!$1:$1048576,MATCH('SectorStat-Age-Hommes'!$A564,[1]age_tranches_5ans_nb_sex!$A:$A,0),30)/5</f>
        <v>20.9999999995858</v>
      </c>
      <c r="BR564">
        <f>INDEX([1]age_tranches_5ans_nb_sex!$1:$1048576,MATCH('SectorStat-Age-Hommes'!$A564,[1]age_tranches_5ans_nb_sex!$A:$A,0),30)/5</f>
        <v>20.9999999995858</v>
      </c>
      <c r="BS564">
        <f>INDEX([1]age_tranches_5ans_nb_sex!$1:$1048576,MATCH('SectorStat-Age-Hommes'!$A564,[1]age_tranches_5ans_nb_sex!$A:$A,0),30)/5</f>
        <v>20.9999999995858</v>
      </c>
      <c r="BT564">
        <f>INDEX([1]age_tranches_5ans_nb_sex!$1:$1048576,MATCH('SectorStat-Age-Hommes'!$A564,[1]age_tranches_5ans_nb_sex!$A:$A,0),30)/5</f>
        <v>20.9999999995858</v>
      </c>
      <c r="BU564">
        <f>INDEX([1]age_tranches_5ans_nb_sex!$1:$1048576,MATCH('SectorStat-Age-Hommes'!$A564,[1]age_tranches_5ans_nb_sex!$A:$A,0),30)/5</f>
        <v>20.9999999995858</v>
      </c>
      <c r="BV564">
        <f>INDEX([1]age_tranches_5ans_nb_sex!$1:$1048576,MATCH('SectorStat-Age-Hommes'!$A564,[1]age_tranches_5ans_nb_sex!$A:$A,0),32)/5</f>
        <v>20.9999999995858</v>
      </c>
      <c r="BW564">
        <f>INDEX([1]age_tranches_5ans_nb_sex!$1:$1048576,MATCH('SectorStat-Age-Hommes'!$A564,[1]age_tranches_5ans_nb_sex!$A:$A,0),32)/5</f>
        <v>20.9999999995858</v>
      </c>
      <c r="BX564">
        <f>INDEX([1]age_tranches_5ans_nb_sex!$1:$1048576,MATCH('SectorStat-Age-Hommes'!$A564,[1]age_tranches_5ans_nb_sex!$A:$A,0),32)/5</f>
        <v>20.9999999995858</v>
      </c>
      <c r="BY564">
        <f>INDEX([1]age_tranches_5ans_nb_sex!$1:$1048576,MATCH('SectorStat-Age-Hommes'!$A564,[1]age_tranches_5ans_nb_sex!$A:$A,0),32)/5</f>
        <v>20.9999999995858</v>
      </c>
      <c r="BZ564">
        <f>INDEX([1]age_tranches_5ans_nb_sex!$1:$1048576,MATCH('SectorStat-Age-Hommes'!$A564,[1]age_tranches_5ans_nb_sex!$A:$A,0),32)/5</f>
        <v>20.9999999995858</v>
      </c>
      <c r="CA564">
        <f>INDEX([1]age_tranches_5ans_nb_sex!$1:$1048576,MATCH('SectorStat-Age-Hommes'!$A564,[1]age_tranches_5ans_nb_sex!$A:$A,0),34)/5</f>
        <v>18.000000000074998</v>
      </c>
      <c r="CB564">
        <f>INDEX([1]age_tranches_5ans_nb_sex!$1:$1048576,MATCH('SectorStat-Age-Hommes'!$A564,[1]age_tranches_5ans_nb_sex!$A:$A,0),34)/5</f>
        <v>18.000000000074998</v>
      </c>
      <c r="CC564">
        <f>INDEX([1]age_tranches_5ans_nb_sex!$1:$1048576,MATCH('SectorStat-Age-Hommes'!$A564,[1]age_tranches_5ans_nb_sex!$A:$A,0),34)/5</f>
        <v>18.000000000074998</v>
      </c>
      <c r="CD564">
        <f>INDEX([1]age_tranches_5ans_nb_sex!$1:$1048576,MATCH('SectorStat-Age-Hommes'!$A564,[1]age_tranches_5ans_nb_sex!$A:$A,0),34)/5</f>
        <v>18.000000000074998</v>
      </c>
      <c r="CE564">
        <f>INDEX([1]age_tranches_5ans_nb_sex!$1:$1048576,MATCH('SectorStat-Age-Hommes'!$A564,[1]age_tranches_5ans_nb_sex!$A:$A,0),34)/5</f>
        <v>18.000000000074998</v>
      </c>
      <c r="CF564">
        <f>INDEX([1]age_tranches_5ans_nb_sex!$1:$1048576,MATCH('SectorStat-Age-Hommes'!$A564,[1]age_tranches_5ans_nb_sex!$A:$A,0),36)/5</f>
        <v>14.000000000392802</v>
      </c>
      <c r="CG564">
        <f>INDEX([1]age_tranches_5ans_nb_sex!$1:$1048576,MATCH('SectorStat-Age-Hommes'!$A564,[1]age_tranches_5ans_nb_sex!$A:$A,0),36)/5</f>
        <v>14.000000000392802</v>
      </c>
      <c r="CH564">
        <f>INDEX([1]age_tranches_5ans_nb_sex!$1:$1048576,MATCH('SectorStat-Age-Hommes'!$A564,[1]age_tranches_5ans_nb_sex!$A:$A,0),36)/5</f>
        <v>14.000000000392802</v>
      </c>
      <c r="CI564">
        <f>INDEX([1]age_tranches_5ans_nb_sex!$1:$1048576,MATCH('SectorStat-Age-Hommes'!$A564,[1]age_tranches_5ans_nb_sex!$A:$A,0),36)/5</f>
        <v>14.000000000392802</v>
      </c>
      <c r="CJ564">
        <f>INDEX([1]age_tranches_5ans_nb_sex!$1:$1048576,MATCH('SectorStat-Age-Hommes'!$A564,[1]age_tranches_5ans_nb_sex!$A:$A,0),36)/5</f>
        <v>14.000000000392802</v>
      </c>
      <c r="CK564">
        <f>INDEX([1]age_tranches_5ans_nb_sex!$1:$1048576,MATCH('SectorStat-Age-Hommes'!$A564,[1]age_tranches_5ans_nb_sex!$A:$A,0),38)/5</f>
        <v>11.399999999545798</v>
      </c>
      <c r="CL564">
        <f>INDEX([1]age_tranches_5ans_nb_sex!$1:$1048576,MATCH('SectorStat-Age-Hommes'!$A564,[1]age_tranches_5ans_nb_sex!$A:$A,0),38)/5</f>
        <v>11.399999999545798</v>
      </c>
      <c r="CM564">
        <f>INDEX([1]age_tranches_5ans_nb_sex!$1:$1048576,MATCH('SectorStat-Age-Hommes'!$A564,[1]age_tranches_5ans_nb_sex!$A:$A,0),38)/5</f>
        <v>11.399999999545798</v>
      </c>
      <c r="CN564">
        <f>INDEX([1]age_tranches_5ans_nb_sex!$1:$1048576,MATCH('SectorStat-Age-Hommes'!$A564,[1]age_tranches_5ans_nb_sex!$A:$A,0),38)/5</f>
        <v>11.399999999545798</v>
      </c>
      <c r="CO564">
        <f>INDEX([1]age_tranches_5ans_nb_sex!$1:$1048576,MATCH('SectorStat-Age-Hommes'!$A564,[1]age_tranches_5ans_nb_sex!$A:$A,0),38)/5</f>
        <v>11.399999999545798</v>
      </c>
      <c r="CP564" s="2">
        <f>INDEX([1]age_tranches_5ans_nb_sex!$1:$1048576,MATCH('SectorStat-Age-Hommes'!$A564,[1]age_tranches_5ans_nb_sex!$A:$A,0),40)/5</f>
        <v>6.3999999996922003</v>
      </c>
      <c r="CQ564" s="2">
        <f>INDEX([1]age_tranches_5ans_nb_sex!$1:$1048576,MATCH('SectorStat-Age-Hommes'!$A564,[1]age_tranches_5ans_nb_sex!$A:$A,0),40)/5</f>
        <v>6.3999999996922003</v>
      </c>
      <c r="CR564" s="2">
        <f>INDEX([1]age_tranches_5ans_nb_sex!$1:$1048576,MATCH('SectorStat-Age-Hommes'!$A564,[1]age_tranches_5ans_nb_sex!$A:$A,0),40)/5</f>
        <v>6.3999999996922003</v>
      </c>
      <c r="CS564" s="2">
        <f>INDEX([1]age_tranches_5ans_nb_sex!$1:$1048576,MATCH('SectorStat-Age-Hommes'!$A564,[1]age_tranches_5ans_nb_sex!$A:$A,0),40)/5</f>
        <v>6.3999999996922003</v>
      </c>
      <c r="CT564" s="2">
        <f>INDEX([1]age_tranches_5ans_nb_sex!$1:$1048576,MATCH('SectorStat-Age-Hommes'!$A564,[1]age_tranches_5ans_nb_sex!$A:$A,0),40)/5</f>
        <v>6.3999999996922003</v>
      </c>
      <c r="CZ564" s="3"/>
      <c r="DA564" s="3"/>
      <c r="DB564" s="3"/>
      <c r="DC564" s="3"/>
      <c r="DD564" s="3"/>
    </row>
    <row r="565" spans="1:108" x14ac:dyDescent="0.35">
      <c r="A565" s="1" t="s">
        <v>1111</v>
      </c>
      <c r="B565" s="1" t="s">
        <v>1112</v>
      </c>
      <c r="C565" t="str">
        <f>INDEX([1]SectorStat!$1:$1048576,MATCH('[1]Distribution ages'!$A565,[1]SectorStat!$B:$B,0),4)</f>
        <v>Uccle</v>
      </c>
      <c r="D565">
        <f>INDEX([1]age_tranches_5ans_nb_sex!$1:$1048576,MATCH('SectorStat-Age-Hommes'!$A565,[1]age_tranches_5ans_nb_sex!$A:$A,0),4)/5</f>
        <v>8.200000000088</v>
      </c>
      <c r="E565">
        <f>INDEX([1]age_tranches_5ans_nb_sex!$1:$1048576,MATCH('SectorStat-Age-Hommes'!$A565,[1]age_tranches_5ans_nb_sex!$A:$A,0),4)/5</f>
        <v>8.200000000088</v>
      </c>
      <c r="F565">
        <f>INDEX([1]age_tranches_5ans_nb_sex!$1:$1048576,MATCH('SectorStat-Age-Hommes'!$A565,[1]age_tranches_5ans_nb_sex!$A:$A,0),4)/5</f>
        <v>8.200000000088</v>
      </c>
      <c r="G565">
        <f>INDEX([1]age_tranches_5ans_nb_sex!$1:$1048576,MATCH('SectorStat-Age-Hommes'!$A565,[1]age_tranches_5ans_nb_sex!$A:$A,0),4)/5</f>
        <v>8.200000000088</v>
      </c>
      <c r="H565">
        <f>INDEX([1]age_tranches_5ans_nb_sex!$1:$1048576,MATCH('SectorStat-Age-Hommes'!$A565,[1]age_tranches_5ans_nb_sex!$A:$A,0),4)/5</f>
        <v>8.200000000088</v>
      </c>
      <c r="I565">
        <f>INDEX([1]age_tranches_5ans_nb_sex!$1:$1048576,MATCH('SectorStat-Age-Hommes'!$A565,[1]age_tranches_5ans_nb_sex!$A:$A,0),6)/5</f>
        <v>9.5999999998720007</v>
      </c>
      <c r="J565">
        <f>INDEX([1]age_tranches_5ans_nb_sex!$1:$1048576,MATCH('SectorStat-Age-Hommes'!$A565,[1]age_tranches_5ans_nb_sex!$A:$A,0),6)/5</f>
        <v>9.5999999998720007</v>
      </c>
      <c r="K565">
        <f>INDEX([1]age_tranches_5ans_nb_sex!$1:$1048576,MATCH('SectorStat-Age-Hommes'!$A565,[1]age_tranches_5ans_nb_sex!$A:$A,0),6)/5</f>
        <v>9.5999999998720007</v>
      </c>
      <c r="L565">
        <f>INDEX([1]age_tranches_5ans_nb_sex!$1:$1048576,MATCH('SectorStat-Age-Hommes'!$A565,[1]age_tranches_5ans_nb_sex!$A:$A,0),6)/5</f>
        <v>9.5999999998720007</v>
      </c>
      <c r="M565">
        <f>INDEX([1]age_tranches_5ans_nb_sex!$1:$1048576,MATCH('SectorStat-Age-Hommes'!$A565,[1]age_tranches_5ans_nb_sex!$A:$A,0),6)/5</f>
        <v>9.5999999998720007</v>
      </c>
      <c r="N565">
        <f>INDEX([1]age_tranches_5ans_nb_sex!$1:$1048576,MATCH('SectorStat-Age-Hommes'!$A565,[1]age_tranches_5ans_nb_sex!$A:$A,0),8)/5</f>
        <v>10.199999999864</v>
      </c>
      <c r="O565">
        <f>INDEX([1]age_tranches_5ans_nb_sex!$1:$1048576,MATCH('SectorStat-Age-Hommes'!$A565,[1]age_tranches_5ans_nb_sex!$A:$A,0),8)/5</f>
        <v>10.199999999864</v>
      </c>
      <c r="P565">
        <f>INDEX([1]age_tranches_5ans_nb_sex!$1:$1048576,MATCH('SectorStat-Age-Hommes'!$A565,[1]age_tranches_5ans_nb_sex!$A:$A,0),8)/5</f>
        <v>10.199999999864</v>
      </c>
      <c r="Q565">
        <f>INDEX([1]age_tranches_5ans_nb_sex!$1:$1048576,MATCH('SectorStat-Age-Hommes'!$A565,[1]age_tranches_5ans_nb_sex!$A:$A,0),8)/5</f>
        <v>10.199999999864</v>
      </c>
      <c r="R565">
        <f>INDEX([1]age_tranches_5ans_nb_sex!$1:$1048576,MATCH('SectorStat-Age-Hommes'!$A565,[1]age_tranches_5ans_nb_sex!$A:$A,0),8)/5</f>
        <v>10.199999999864</v>
      </c>
      <c r="S565">
        <f>INDEX([1]age_tranches_5ans_nb_sex!$1:$1048576,MATCH('SectorStat-Age-Hommes'!$A565,[1]age_tranches_5ans_nb_sex!$A:$A,0),10)/5</f>
        <v>8.200000000088</v>
      </c>
      <c r="T565">
        <f>INDEX([1]age_tranches_5ans_nb_sex!$1:$1048576,MATCH('SectorStat-Age-Hommes'!$A565,[1]age_tranches_5ans_nb_sex!$A:$A,0),10)/5</f>
        <v>8.200000000088</v>
      </c>
      <c r="U565">
        <f>INDEX([1]age_tranches_5ans_nb_sex!$1:$1048576,MATCH('SectorStat-Age-Hommes'!$A565,[1]age_tranches_5ans_nb_sex!$A:$A,0),10)/5</f>
        <v>8.200000000088</v>
      </c>
      <c r="V565">
        <f>INDEX([1]age_tranches_5ans_nb_sex!$1:$1048576,MATCH('SectorStat-Age-Hommes'!$A565,[1]age_tranches_5ans_nb_sex!$A:$A,0),10)/5</f>
        <v>8.200000000088</v>
      </c>
      <c r="W565">
        <f>INDEX([1]age_tranches_5ans_nb_sex!$1:$1048576,MATCH('SectorStat-Age-Hommes'!$A565,[1]age_tranches_5ans_nb_sex!$A:$A,0),10)/5</f>
        <v>8.200000000088</v>
      </c>
      <c r="X565">
        <f>INDEX([1]age_tranches_5ans_nb_sex!$1:$1048576,MATCH('SectorStat-Age-Hommes'!$A565,[1]age_tranches_5ans_nb_sex!$A:$A,0),10)/5</f>
        <v>8.200000000088</v>
      </c>
      <c r="Y565">
        <f>INDEX([1]age_tranches_5ans_nb_sex!$1:$1048576,MATCH('SectorStat-Age-Hommes'!$A565,[1]age_tranches_5ans_nb_sex!$A:$A,0),12)/5</f>
        <v>8.200000000088</v>
      </c>
      <c r="Z565">
        <f>INDEX([1]age_tranches_5ans_nb_sex!$1:$1048576,MATCH('SectorStat-Age-Hommes'!$A565,[1]age_tranches_5ans_nb_sex!$A:$A,0),12)/5</f>
        <v>8.200000000088</v>
      </c>
      <c r="AA565">
        <f>INDEX([1]age_tranches_5ans_nb_sex!$1:$1048576,MATCH('SectorStat-Age-Hommes'!$A565,[1]age_tranches_5ans_nb_sex!$A:$A,0),12)/5</f>
        <v>8.200000000088</v>
      </c>
      <c r="AB565">
        <f>INDEX([1]age_tranches_5ans_nb_sex!$1:$1048576,MATCH('SectorStat-Age-Hommes'!$A565,[1]age_tranches_5ans_nb_sex!$A:$A,0),12)/5</f>
        <v>8.200000000088</v>
      </c>
      <c r="AC565">
        <f>INDEX([1]age_tranches_5ans_nb_sex!$1:$1048576,MATCH('SectorStat-Age-Hommes'!$A565,[1]age_tranches_5ans_nb_sex!$A:$A,0),14)/5</f>
        <v>11.200000000048</v>
      </c>
      <c r="AD565">
        <f>INDEX([1]age_tranches_5ans_nb_sex!$1:$1048576,MATCH('SectorStat-Age-Hommes'!$A565,[1]age_tranches_5ans_nb_sex!$A:$A,0),14)/5</f>
        <v>11.200000000048</v>
      </c>
      <c r="AE565">
        <f>INDEX([1]age_tranches_5ans_nb_sex!$1:$1048576,MATCH('SectorStat-Age-Hommes'!$A565,[1]age_tranches_5ans_nb_sex!$A:$A,0),14)/5</f>
        <v>11.200000000048</v>
      </c>
      <c r="AF565">
        <f>INDEX([1]age_tranches_5ans_nb_sex!$1:$1048576,MATCH('SectorStat-Age-Hommes'!$A565,[1]age_tranches_5ans_nb_sex!$A:$A,0),14)/5</f>
        <v>11.200000000048</v>
      </c>
      <c r="AG565">
        <f>INDEX([1]age_tranches_5ans_nb_sex!$1:$1048576,MATCH('SectorStat-Age-Hommes'!$A565,[1]age_tranches_5ans_nb_sex!$A:$A,0),14)/5</f>
        <v>11.200000000048</v>
      </c>
      <c r="AH565">
        <f>INDEX([1]age_tranches_5ans_nb_sex!$1:$1048576,MATCH('SectorStat-Age-Hommes'!$A565,[1]age_tranches_5ans_nb_sex!$A:$A,0),16)/5</f>
        <v>9.7999999999679996</v>
      </c>
      <c r="AI565">
        <f>INDEX([1]age_tranches_5ans_nb_sex!$1:$1048576,MATCH('SectorStat-Age-Hommes'!$A565,[1]age_tranches_5ans_nb_sex!$A:$A,0),16)/5</f>
        <v>9.7999999999679996</v>
      </c>
      <c r="AJ565">
        <f>INDEX([1]age_tranches_5ans_nb_sex!$1:$1048576,MATCH('SectorStat-Age-Hommes'!$A565,[1]age_tranches_5ans_nb_sex!$A:$A,0),16)/5</f>
        <v>9.7999999999679996</v>
      </c>
      <c r="AK565">
        <f>INDEX([1]age_tranches_5ans_nb_sex!$1:$1048576,MATCH('SectorStat-Age-Hommes'!$A565,[1]age_tranches_5ans_nb_sex!$A:$A,0),16)/5</f>
        <v>9.7999999999679996</v>
      </c>
      <c r="AL565">
        <f>INDEX([1]age_tranches_5ans_nb_sex!$1:$1048576,MATCH('SectorStat-Age-Hommes'!$A565,[1]age_tranches_5ans_nb_sex!$A:$A,0),16)/5</f>
        <v>9.7999999999679996</v>
      </c>
      <c r="AM565">
        <f>INDEX([1]age_tranches_5ans_nb_sex!$1:$1048576,MATCH('SectorStat-Age-Hommes'!$A565,[1]age_tranches_5ans_nb_sex!$A:$A,0),18)/5</f>
        <v>12.400000000032001</v>
      </c>
      <c r="AN565">
        <f>INDEX([1]age_tranches_5ans_nb_sex!$1:$1048576,MATCH('SectorStat-Age-Hommes'!$A565,[1]age_tranches_5ans_nb_sex!$A:$A,0),18)/5</f>
        <v>12.400000000032001</v>
      </c>
      <c r="AO565">
        <f>INDEX([1]age_tranches_5ans_nb_sex!$1:$1048576,MATCH('SectorStat-Age-Hommes'!$A565,[1]age_tranches_5ans_nb_sex!$A:$A,0),18)/5</f>
        <v>12.400000000032001</v>
      </c>
      <c r="AP565">
        <f>INDEX([1]age_tranches_5ans_nb_sex!$1:$1048576,MATCH('SectorStat-Age-Hommes'!$A565,[1]age_tranches_5ans_nb_sex!$A:$A,0),18)/5</f>
        <v>12.400000000032001</v>
      </c>
      <c r="AQ565">
        <f>INDEX([1]age_tranches_5ans_nb_sex!$1:$1048576,MATCH('SectorStat-Age-Hommes'!$A565,[1]age_tranches_5ans_nb_sex!$A:$A,0),18)/5</f>
        <v>12.400000000032001</v>
      </c>
      <c r="AR565">
        <f>INDEX([1]age_tranches_5ans_nb_sex!$1:$1048576,MATCH('SectorStat-Age-Hommes'!$A565,[1]age_tranches_5ans_nb_sex!$A:$A,0),20)/5</f>
        <v>12.000000000136001</v>
      </c>
      <c r="AS565">
        <f>INDEX([1]age_tranches_5ans_nb_sex!$1:$1048576,MATCH('SectorStat-Age-Hommes'!$A565,[1]age_tranches_5ans_nb_sex!$A:$A,0),20)/5</f>
        <v>12.000000000136001</v>
      </c>
      <c r="AT565">
        <f>INDEX([1]age_tranches_5ans_nb_sex!$1:$1048576,MATCH('SectorStat-Age-Hommes'!$A565,[1]age_tranches_5ans_nb_sex!$A:$A,0),20)/5</f>
        <v>12.000000000136001</v>
      </c>
      <c r="AU565">
        <f>INDEX([1]age_tranches_5ans_nb_sex!$1:$1048576,MATCH('SectorStat-Age-Hommes'!$A565,[1]age_tranches_5ans_nb_sex!$A:$A,0),20)/5</f>
        <v>12.000000000136001</v>
      </c>
      <c r="AV565">
        <f>INDEX([1]age_tranches_5ans_nb_sex!$1:$1048576,MATCH('SectorStat-Age-Hommes'!$A565,[1]age_tranches_5ans_nb_sex!$A:$A,0),20)/5</f>
        <v>12.000000000136001</v>
      </c>
      <c r="AW565">
        <f>INDEX([1]age_tranches_5ans_nb_sex!$1:$1048576,MATCH('SectorStat-Age-Hommes'!$A565,[1]age_tranches_5ans_nb_sex!$A:$A,0),22)/5</f>
        <v>10.799999999856</v>
      </c>
      <c r="AX565">
        <f>INDEX([1]age_tranches_5ans_nb_sex!$1:$1048576,MATCH('SectorStat-Age-Hommes'!$A565,[1]age_tranches_5ans_nb_sex!$A:$A,0),22)/5</f>
        <v>10.799999999856</v>
      </c>
      <c r="AY565">
        <f>INDEX([1]age_tranches_5ans_nb_sex!$1:$1048576,MATCH('SectorStat-Age-Hommes'!$A565,[1]age_tranches_5ans_nb_sex!$A:$A,0),22)/5</f>
        <v>10.799999999856</v>
      </c>
      <c r="AZ565">
        <f>INDEX([1]age_tranches_5ans_nb_sex!$1:$1048576,MATCH('SectorStat-Age-Hommes'!$A565,[1]age_tranches_5ans_nb_sex!$A:$A,0),22)/5</f>
        <v>10.799999999856</v>
      </c>
      <c r="BA565">
        <f>INDEX([1]age_tranches_5ans_nb_sex!$1:$1048576,MATCH('SectorStat-Age-Hommes'!$A565,[1]age_tranches_5ans_nb_sex!$A:$A,0),22)/5</f>
        <v>10.799999999856</v>
      </c>
      <c r="BB565">
        <f>INDEX([1]age_tranches_5ans_nb_sex!$1:$1048576,MATCH('SectorStat-Age-Hommes'!$A565,[1]age_tranches_5ans_nb_sex!$A:$A,0),24)/5</f>
        <v>10.199999999864</v>
      </c>
      <c r="BC565">
        <f>INDEX([1]age_tranches_5ans_nb_sex!$1:$1048576,MATCH('SectorStat-Age-Hommes'!$A565,[1]age_tranches_5ans_nb_sex!$A:$A,0),24)/5</f>
        <v>10.199999999864</v>
      </c>
      <c r="BD565">
        <f>INDEX([1]age_tranches_5ans_nb_sex!$1:$1048576,MATCH('SectorStat-Age-Hommes'!$A565,[1]age_tranches_5ans_nb_sex!$A:$A,0),24)/5</f>
        <v>10.199999999864</v>
      </c>
      <c r="BE565">
        <f>INDEX([1]age_tranches_5ans_nb_sex!$1:$1048576,MATCH('SectorStat-Age-Hommes'!$A565,[1]age_tranches_5ans_nb_sex!$A:$A,0),24)/5</f>
        <v>10.199999999864</v>
      </c>
      <c r="BF565">
        <f>INDEX([1]age_tranches_5ans_nb_sex!$1:$1048576,MATCH('SectorStat-Age-Hommes'!$A565,[1]age_tranches_5ans_nb_sex!$A:$A,0),24)/5</f>
        <v>10.199999999864</v>
      </c>
      <c r="BG565">
        <f>INDEX([1]age_tranches_5ans_nb_sex!$1:$1048576,MATCH('SectorStat-Age-Hommes'!$A565,[1]age_tranches_5ans_nb_sex!$A:$A,0),26)/5</f>
        <v>6.8000000000079996</v>
      </c>
      <c r="BH565">
        <f>INDEX([1]age_tranches_5ans_nb_sex!$1:$1048576,MATCH('SectorStat-Age-Hommes'!$A565,[1]age_tranches_5ans_nb_sex!$A:$A,0),26)/5</f>
        <v>6.8000000000079996</v>
      </c>
      <c r="BI565">
        <f>INDEX([1]age_tranches_5ans_nb_sex!$1:$1048576,MATCH('SectorStat-Age-Hommes'!$A565,[1]age_tranches_5ans_nb_sex!$A:$A,0),26)/5</f>
        <v>6.8000000000079996</v>
      </c>
      <c r="BJ565">
        <f>INDEX([1]age_tranches_5ans_nb_sex!$1:$1048576,MATCH('SectorStat-Age-Hommes'!$A565,[1]age_tranches_5ans_nb_sex!$A:$A,0),26)/5</f>
        <v>6.8000000000079996</v>
      </c>
      <c r="BK565">
        <f>INDEX([1]age_tranches_5ans_nb_sex!$1:$1048576,MATCH('SectorStat-Age-Hommes'!$A565,[1]age_tranches_5ans_nb_sex!$A:$A,0),26)/5</f>
        <v>6.8000000000079996</v>
      </c>
      <c r="BL565">
        <f>INDEX([1]age_tranches_5ans_nb_sex!$1:$1048576,MATCH('SectorStat-Age-Hommes'!$A565,[1]age_tranches_5ans_nb_sex!$A:$A,0),28)/5</f>
        <v>7.7999999998960003</v>
      </c>
      <c r="BM565">
        <f>INDEX([1]age_tranches_5ans_nb_sex!$1:$1048576,MATCH('SectorStat-Age-Hommes'!$A565,[1]age_tranches_5ans_nb_sex!$A:$A,0),28)/5</f>
        <v>7.7999999998960003</v>
      </c>
      <c r="BN565">
        <f>INDEX([1]age_tranches_5ans_nb_sex!$1:$1048576,MATCH('SectorStat-Age-Hommes'!$A565,[1]age_tranches_5ans_nb_sex!$A:$A,0),28)/5</f>
        <v>7.7999999998960003</v>
      </c>
      <c r="BO565">
        <f>INDEX([1]age_tranches_5ans_nb_sex!$1:$1048576,MATCH('SectorStat-Age-Hommes'!$A565,[1]age_tranches_5ans_nb_sex!$A:$A,0),28)/5</f>
        <v>7.7999999998960003</v>
      </c>
      <c r="BP565">
        <f>INDEX([1]age_tranches_5ans_nb_sex!$1:$1048576,MATCH('SectorStat-Age-Hommes'!$A565,[1]age_tranches_5ans_nb_sex!$A:$A,0),28)/5</f>
        <v>7.7999999998960003</v>
      </c>
      <c r="BQ565">
        <f>INDEX([1]age_tranches_5ans_nb_sex!$1:$1048576,MATCH('SectorStat-Age-Hommes'!$A565,[1]age_tranches_5ans_nb_sex!$A:$A,0),30)/5</f>
        <v>5.8000000001199989</v>
      </c>
      <c r="BR565">
        <f>INDEX([1]age_tranches_5ans_nb_sex!$1:$1048576,MATCH('SectorStat-Age-Hommes'!$A565,[1]age_tranches_5ans_nb_sex!$A:$A,0),30)/5</f>
        <v>5.8000000001199989</v>
      </c>
      <c r="BS565">
        <f>INDEX([1]age_tranches_5ans_nb_sex!$1:$1048576,MATCH('SectorStat-Age-Hommes'!$A565,[1]age_tranches_5ans_nb_sex!$A:$A,0),30)/5</f>
        <v>5.8000000001199989</v>
      </c>
      <c r="BT565">
        <f>INDEX([1]age_tranches_5ans_nb_sex!$1:$1048576,MATCH('SectorStat-Age-Hommes'!$A565,[1]age_tranches_5ans_nb_sex!$A:$A,0),30)/5</f>
        <v>5.8000000001199989</v>
      </c>
      <c r="BU565">
        <f>INDEX([1]age_tranches_5ans_nb_sex!$1:$1048576,MATCH('SectorStat-Age-Hommes'!$A565,[1]age_tranches_5ans_nb_sex!$A:$A,0),30)/5</f>
        <v>5.8000000001199989</v>
      </c>
      <c r="BV565">
        <f>INDEX([1]age_tranches_5ans_nb_sex!$1:$1048576,MATCH('SectorStat-Age-Hommes'!$A565,[1]age_tranches_5ans_nb_sex!$A:$A,0),32)/5</f>
        <v>5.600000000024</v>
      </c>
      <c r="BW565">
        <f>INDEX([1]age_tranches_5ans_nb_sex!$1:$1048576,MATCH('SectorStat-Age-Hommes'!$A565,[1]age_tranches_5ans_nb_sex!$A:$A,0),32)/5</f>
        <v>5.600000000024</v>
      </c>
      <c r="BX565">
        <f>INDEX([1]age_tranches_5ans_nb_sex!$1:$1048576,MATCH('SectorStat-Age-Hommes'!$A565,[1]age_tranches_5ans_nb_sex!$A:$A,0),32)/5</f>
        <v>5.600000000024</v>
      </c>
      <c r="BY565">
        <f>INDEX([1]age_tranches_5ans_nb_sex!$1:$1048576,MATCH('SectorStat-Age-Hommes'!$A565,[1]age_tranches_5ans_nb_sex!$A:$A,0),32)/5</f>
        <v>5.600000000024</v>
      </c>
      <c r="BZ565">
        <f>INDEX([1]age_tranches_5ans_nb_sex!$1:$1048576,MATCH('SectorStat-Age-Hommes'!$A565,[1]age_tranches_5ans_nb_sex!$A:$A,0),32)/5</f>
        <v>5.600000000024</v>
      </c>
      <c r="CA565">
        <f>INDEX([1]age_tranches_5ans_nb_sex!$1:$1048576,MATCH('SectorStat-Age-Hommes'!$A565,[1]age_tranches_5ans_nb_sex!$A:$A,0),34)/5</f>
        <v>3.8000000000480001</v>
      </c>
      <c r="CB565">
        <f>INDEX([1]age_tranches_5ans_nb_sex!$1:$1048576,MATCH('SectorStat-Age-Hommes'!$A565,[1]age_tranches_5ans_nb_sex!$A:$A,0),34)/5</f>
        <v>3.8000000000480001</v>
      </c>
      <c r="CC565">
        <f>INDEX([1]age_tranches_5ans_nb_sex!$1:$1048576,MATCH('SectorStat-Age-Hommes'!$A565,[1]age_tranches_5ans_nb_sex!$A:$A,0),34)/5</f>
        <v>3.8000000000480001</v>
      </c>
      <c r="CD565">
        <f>INDEX([1]age_tranches_5ans_nb_sex!$1:$1048576,MATCH('SectorStat-Age-Hommes'!$A565,[1]age_tranches_5ans_nb_sex!$A:$A,0),34)/5</f>
        <v>3.8000000000480001</v>
      </c>
      <c r="CE565">
        <f>INDEX([1]age_tranches_5ans_nb_sex!$1:$1048576,MATCH('SectorStat-Age-Hommes'!$A565,[1]age_tranches_5ans_nb_sex!$A:$A,0),34)/5</f>
        <v>3.8000000000480001</v>
      </c>
      <c r="CF565">
        <f>INDEX([1]age_tranches_5ans_nb_sex!$1:$1048576,MATCH('SectorStat-Age-Hommes'!$A565,[1]age_tranches_5ans_nb_sex!$A:$A,0),36)/5</f>
        <v>1.7999999999759999</v>
      </c>
      <c r="CG565">
        <f>INDEX([1]age_tranches_5ans_nb_sex!$1:$1048576,MATCH('SectorStat-Age-Hommes'!$A565,[1]age_tranches_5ans_nb_sex!$A:$A,0),36)/5</f>
        <v>1.7999999999759999</v>
      </c>
      <c r="CH565">
        <f>INDEX([1]age_tranches_5ans_nb_sex!$1:$1048576,MATCH('SectorStat-Age-Hommes'!$A565,[1]age_tranches_5ans_nb_sex!$A:$A,0),36)/5</f>
        <v>1.7999999999759999</v>
      </c>
      <c r="CI565">
        <f>INDEX([1]age_tranches_5ans_nb_sex!$1:$1048576,MATCH('SectorStat-Age-Hommes'!$A565,[1]age_tranches_5ans_nb_sex!$A:$A,0),36)/5</f>
        <v>1.7999999999759999</v>
      </c>
      <c r="CJ565">
        <f>INDEX([1]age_tranches_5ans_nb_sex!$1:$1048576,MATCH('SectorStat-Age-Hommes'!$A565,[1]age_tranches_5ans_nb_sex!$A:$A,0),36)/5</f>
        <v>1.7999999999759999</v>
      </c>
      <c r="CK565">
        <f>INDEX([1]age_tranches_5ans_nb_sex!$1:$1048576,MATCH('SectorStat-Age-Hommes'!$A565,[1]age_tranches_5ans_nb_sex!$A:$A,0),38)/5</f>
        <v>1.1999999999840001</v>
      </c>
      <c r="CL565">
        <f>INDEX([1]age_tranches_5ans_nb_sex!$1:$1048576,MATCH('SectorStat-Age-Hommes'!$A565,[1]age_tranches_5ans_nb_sex!$A:$A,0),38)/5</f>
        <v>1.1999999999840001</v>
      </c>
      <c r="CM565">
        <f>INDEX([1]age_tranches_5ans_nb_sex!$1:$1048576,MATCH('SectorStat-Age-Hommes'!$A565,[1]age_tranches_5ans_nb_sex!$A:$A,0),38)/5</f>
        <v>1.1999999999840001</v>
      </c>
      <c r="CN565">
        <f>INDEX([1]age_tranches_5ans_nb_sex!$1:$1048576,MATCH('SectorStat-Age-Hommes'!$A565,[1]age_tranches_5ans_nb_sex!$A:$A,0),38)/5</f>
        <v>1.1999999999840001</v>
      </c>
      <c r="CO565">
        <f>INDEX([1]age_tranches_5ans_nb_sex!$1:$1048576,MATCH('SectorStat-Age-Hommes'!$A565,[1]age_tranches_5ans_nb_sex!$A:$A,0),38)/5</f>
        <v>1.1999999999840001</v>
      </c>
      <c r="CP565" s="2">
        <f>INDEX([1]age_tranches_5ans_nb_sex!$1:$1048576,MATCH('SectorStat-Age-Hommes'!$A565,[1]age_tranches_5ans_nb_sex!$A:$A,0),40)/5</f>
        <v>0.39999999989600005</v>
      </c>
      <c r="CQ565" s="2">
        <f>INDEX([1]age_tranches_5ans_nb_sex!$1:$1048576,MATCH('SectorStat-Age-Hommes'!$A565,[1]age_tranches_5ans_nb_sex!$A:$A,0),40)/5</f>
        <v>0.39999999989600005</v>
      </c>
      <c r="CR565" s="2">
        <f>INDEX([1]age_tranches_5ans_nb_sex!$1:$1048576,MATCH('SectorStat-Age-Hommes'!$A565,[1]age_tranches_5ans_nb_sex!$A:$A,0),40)/5</f>
        <v>0.39999999989600005</v>
      </c>
      <c r="CS565" s="2">
        <f>INDEX([1]age_tranches_5ans_nb_sex!$1:$1048576,MATCH('SectorStat-Age-Hommes'!$A565,[1]age_tranches_5ans_nb_sex!$A:$A,0),40)/5</f>
        <v>0.39999999989600005</v>
      </c>
      <c r="CT565" s="2">
        <f>INDEX([1]age_tranches_5ans_nb_sex!$1:$1048576,MATCH('SectorStat-Age-Hommes'!$A565,[1]age_tranches_5ans_nb_sex!$A:$A,0),40)/5</f>
        <v>0.39999999989600005</v>
      </c>
      <c r="CZ565" s="3"/>
      <c r="DA565" s="3"/>
      <c r="DB565" s="3"/>
      <c r="DC565" s="3"/>
      <c r="DD565" s="3"/>
    </row>
    <row r="566" spans="1:108" x14ac:dyDescent="0.35">
      <c r="A566" s="1" t="s">
        <v>1113</v>
      </c>
      <c r="B566" s="1" t="s">
        <v>1114</v>
      </c>
      <c r="C566" t="str">
        <f>INDEX([1]SectorStat!$1:$1048576,MATCH('[1]Distribution ages'!$A566,[1]SectorStat!$B:$B,0),4)</f>
        <v>Uccle</v>
      </c>
      <c r="D566">
        <f>INDEX([1]age_tranches_5ans_nb_sex!$1:$1048576,MATCH('SectorStat-Age-Hommes'!$A566,[1]age_tranches_5ans_nb_sex!$A:$A,0),4)/5</f>
        <v>14.999999999943999</v>
      </c>
      <c r="E566">
        <f>INDEX([1]age_tranches_5ans_nb_sex!$1:$1048576,MATCH('SectorStat-Age-Hommes'!$A566,[1]age_tranches_5ans_nb_sex!$A:$A,0),4)/5</f>
        <v>14.999999999943999</v>
      </c>
      <c r="F566">
        <f>INDEX([1]age_tranches_5ans_nb_sex!$1:$1048576,MATCH('SectorStat-Age-Hommes'!$A566,[1]age_tranches_5ans_nb_sex!$A:$A,0),4)/5</f>
        <v>14.999999999943999</v>
      </c>
      <c r="G566">
        <f>INDEX([1]age_tranches_5ans_nb_sex!$1:$1048576,MATCH('SectorStat-Age-Hommes'!$A566,[1]age_tranches_5ans_nb_sex!$A:$A,0),4)/5</f>
        <v>14.999999999943999</v>
      </c>
      <c r="H566">
        <f>INDEX([1]age_tranches_5ans_nb_sex!$1:$1048576,MATCH('SectorStat-Age-Hommes'!$A566,[1]age_tranches_5ans_nb_sex!$A:$A,0),4)/5</f>
        <v>14.999999999943999</v>
      </c>
      <c r="I566">
        <f>INDEX([1]age_tranches_5ans_nb_sex!$1:$1048576,MATCH('SectorStat-Age-Hommes'!$A566,[1]age_tranches_5ans_nb_sex!$A:$A,0),6)/5</f>
        <v>14.400000000212</v>
      </c>
      <c r="J566">
        <f>INDEX([1]age_tranches_5ans_nb_sex!$1:$1048576,MATCH('SectorStat-Age-Hommes'!$A566,[1]age_tranches_5ans_nb_sex!$A:$A,0),6)/5</f>
        <v>14.400000000212</v>
      </c>
      <c r="K566">
        <f>INDEX([1]age_tranches_5ans_nb_sex!$1:$1048576,MATCH('SectorStat-Age-Hommes'!$A566,[1]age_tranches_5ans_nb_sex!$A:$A,0),6)/5</f>
        <v>14.400000000212</v>
      </c>
      <c r="L566">
        <f>INDEX([1]age_tranches_5ans_nb_sex!$1:$1048576,MATCH('SectorStat-Age-Hommes'!$A566,[1]age_tranches_5ans_nb_sex!$A:$A,0),6)/5</f>
        <v>14.400000000212</v>
      </c>
      <c r="M566">
        <f>INDEX([1]age_tranches_5ans_nb_sex!$1:$1048576,MATCH('SectorStat-Age-Hommes'!$A566,[1]age_tranches_5ans_nb_sex!$A:$A,0),6)/5</f>
        <v>14.400000000212</v>
      </c>
      <c r="N566">
        <f>INDEX([1]age_tranches_5ans_nb_sex!$1:$1048576,MATCH('SectorStat-Age-Hommes'!$A566,[1]age_tranches_5ans_nb_sex!$A:$A,0),8)/5</f>
        <v>15.999999999899998</v>
      </c>
      <c r="O566">
        <f>INDEX([1]age_tranches_5ans_nb_sex!$1:$1048576,MATCH('SectorStat-Age-Hommes'!$A566,[1]age_tranches_5ans_nb_sex!$A:$A,0),8)/5</f>
        <v>15.999999999899998</v>
      </c>
      <c r="P566">
        <f>INDEX([1]age_tranches_5ans_nb_sex!$1:$1048576,MATCH('SectorStat-Age-Hommes'!$A566,[1]age_tranches_5ans_nb_sex!$A:$A,0),8)/5</f>
        <v>15.999999999899998</v>
      </c>
      <c r="Q566">
        <f>INDEX([1]age_tranches_5ans_nb_sex!$1:$1048576,MATCH('SectorStat-Age-Hommes'!$A566,[1]age_tranches_5ans_nb_sex!$A:$A,0),8)/5</f>
        <v>15.999999999899998</v>
      </c>
      <c r="R566">
        <f>INDEX([1]age_tranches_5ans_nb_sex!$1:$1048576,MATCH('SectorStat-Age-Hommes'!$A566,[1]age_tranches_5ans_nb_sex!$A:$A,0),8)/5</f>
        <v>15.999999999899998</v>
      </c>
      <c r="S566">
        <f>INDEX([1]age_tranches_5ans_nb_sex!$1:$1048576,MATCH('SectorStat-Age-Hommes'!$A566,[1]age_tranches_5ans_nb_sex!$A:$A,0),10)/5</f>
        <v>17.199999999968</v>
      </c>
      <c r="T566">
        <f>INDEX([1]age_tranches_5ans_nb_sex!$1:$1048576,MATCH('SectorStat-Age-Hommes'!$A566,[1]age_tranches_5ans_nb_sex!$A:$A,0),10)/5</f>
        <v>17.199999999968</v>
      </c>
      <c r="U566">
        <f>INDEX([1]age_tranches_5ans_nb_sex!$1:$1048576,MATCH('SectorStat-Age-Hommes'!$A566,[1]age_tranches_5ans_nb_sex!$A:$A,0),10)/5</f>
        <v>17.199999999968</v>
      </c>
      <c r="V566">
        <f>INDEX([1]age_tranches_5ans_nb_sex!$1:$1048576,MATCH('SectorStat-Age-Hommes'!$A566,[1]age_tranches_5ans_nb_sex!$A:$A,0),10)/5</f>
        <v>17.199999999968</v>
      </c>
      <c r="W566">
        <f>INDEX([1]age_tranches_5ans_nb_sex!$1:$1048576,MATCH('SectorStat-Age-Hommes'!$A566,[1]age_tranches_5ans_nb_sex!$A:$A,0),10)/5</f>
        <v>17.199999999968</v>
      </c>
      <c r="X566">
        <f>INDEX([1]age_tranches_5ans_nb_sex!$1:$1048576,MATCH('SectorStat-Age-Hommes'!$A566,[1]age_tranches_5ans_nb_sex!$A:$A,0),10)/5</f>
        <v>17.199999999968</v>
      </c>
      <c r="Y566">
        <f>INDEX([1]age_tranches_5ans_nb_sex!$1:$1048576,MATCH('SectorStat-Age-Hommes'!$A566,[1]age_tranches_5ans_nb_sex!$A:$A,0),12)/5</f>
        <v>16.799999999743999</v>
      </c>
      <c r="Z566">
        <f>INDEX([1]age_tranches_5ans_nb_sex!$1:$1048576,MATCH('SectorStat-Age-Hommes'!$A566,[1]age_tranches_5ans_nb_sex!$A:$A,0),12)/5</f>
        <v>16.799999999743999</v>
      </c>
      <c r="AA566">
        <f>INDEX([1]age_tranches_5ans_nb_sex!$1:$1048576,MATCH('SectorStat-Age-Hommes'!$A566,[1]age_tranches_5ans_nb_sex!$A:$A,0),12)/5</f>
        <v>16.799999999743999</v>
      </c>
      <c r="AB566">
        <f>INDEX([1]age_tranches_5ans_nb_sex!$1:$1048576,MATCH('SectorStat-Age-Hommes'!$A566,[1]age_tranches_5ans_nb_sex!$A:$A,0),12)/5</f>
        <v>16.799999999743999</v>
      </c>
      <c r="AC566">
        <f>INDEX([1]age_tranches_5ans_nb_sex!$1:$1048576,MATCH('SectorStat-Age-Hommes'!$A566,[1]age_tranches_5ans_nb_sex!$A:$A,0),14)/5</f>
        <v>20.399999999948001</v>
      </c>
      <c r="AD566">
        <f>INDEX([1]age_tranches_5ans_nb_sex!$1:$1048576,MATCH('SectorStat-Age-Hommes'!$A566,[1]age_tranches_5ans_nb_sex!$A:$A,0),14)/5</f>
        <v>20.399999999948001</v>
      </c>
      <c r="AE566">
        <f>INDEX([1]age_tranches_5ans_nb_sex!$1:$1048576,MATCH('SectorStat-Age-Hommes'!$A566,[1]age_tranches_5ans_nb_sex!$A:$A,0),14)/5</f>
        <v>20.399999999948001</v>
      </c>
      <c r="AF566">
        <f>INDEX([1]age_tranches_5ans_nb_sex!$1:$1048576,MATCH('SectorStat-Age-Hommes'!$A566,[1]age_tranches_5ans_nb_sex!$A:$A,0),14)/5</f>
        <v>20.399999999948001</v>
      </c>
      <c r="AG566">
        <f>INDEX([1]age_tranches_5ans_nb_sex!$1:$1048576,MATCH('SectorStat-Age-Hommes'!$A566,[1]age_tranches_5ans_nb_sex!$A:$A,0),14)/5</f>
        <v>20.399999999948001</v>
      </c>
      <c r="AH566">
        <f>INDEX([1]age_tranches_5ans_nb_sex!$1:$1048576,MATCH('SectorStat-Age-Hommes'!$A566,[1]age_tranches_5ans_nb_sex!$A:$A,0),16)/5</f>
        <v>13.400000000256</v>
      </c>
      <c r="AI566">
        <f>INDEX([1]age_tranches_5ans_nb_sex!$1:$1048576,MATCH('SectorStat-Age-Hommes'!$A566,[1]age_tranches_5ans_nb_sex!$A:$A,0),16)/5</f>
        <v>13.400000000256</v>
      </c>
      <c r="AJ566">
        <f>INDEX([1]age_tranches_5ans_nb_sex!$1:$1048576,MATCH('SectorStat-Age-Hommes'!$A566,[1]age_tranches_5ans_nb_sex!$A:$A,0),16)/5</f>
        <v>13.400000000256</v>
      </c>
      <c r="AK566">
        <f>INDEX([1]age_tranches_5ans_nb_sex!$1:$1048576,MATCH('SectorStat-Age-Hommes'!$A566,[1]age_tranches_5ans_nb_sex!$A:$A,0),16)/5</f>
        <v>13.400000000256</v>
      </c>
      <c r="AL566">
        <f>INDEX([1]age_tranches_5ans_nb_sex!$1:$1048576,MATCH('SectorStat-Age-Hommes'!$A566,[1]age_tranches_5ans_nb_sex!$A:$A,0),16)/5</f>
        <v>13.400000000256</v>
      </c>
      <c r="AM566">
        <f>INDEX([1]age_tranches_5ans_nb_sex!$1:$1048576,MATCH('SectorStat-Age-Hommes'!$A566,[1]age_tranches_5ans_nb_sex!$A:$A,0),18)/5</f>
        <v>15.60000000028</v>
      </c>
      <c r="AN566">
        <f>INDEX([1]age_tranches_5ans_nb_sex!$1:$1048576,MATCH('SectorStat-Age-Hommes'!$A566,[1]age_tranches_5ans_nb_sex!$A:$A,0),18)/5</f>
        <v>15.60000000028</v>
      </c>
      <c r="AO566">
        <f>INDEX([1]age_tranches_5ans_nb_sex!$1:$1048576,MATCH('SectorStat-Age-Hommes'!$A566,[1]age_tranches_5ans_nb_sex!$A:$A,0),18)/5</f>
        <v>15.60000000028</v>
      </c>
      <c r="AP566">
        <f>INDEX([1]age_tranches_5ans_nb_sex!$1:$1048576,MATCH('SectorStat-Age-Hommes'!$A566,[1]age_tranches_5ans_nb_sex!$A:$A,0),18)/5</f>
        <v>15.60000000028</v>
      </c>
      <c r="AQ566">
        <f>INDEX([1]age_tranches_5ans_nb_sex!$1:$1048576,MATCH('SectorStat-Age-Hommes'!$A566,[1]age_tranches_5ans_nb_sex!$A:$A,0),18)/5</f>
        <v>15.60000000028</v>
      </c>
      <c r="AR566">
        <f>INDEX([1]age_tranches_5ans_nb_sex!$1:$1048576,MATCH('SectorStat-Age-Hommes'!$A566,[1]age_tranches_5ans_nb_sex!$A:$A,0),20)/5</f>
        <v>18.600000000148</v>
      </c>
      <c r="AS566">
        <f>INDEX([1]age_tranches_5ans_nb_sex!$1:$1048576,MATCH('SectorStat-Age-Hommes'!$A566,[1]age_tranches_5ans_nb_sex!$A:$A,0),20)/5</f>
        <v>18.600000000148</v>
      </c>
      <c r="AT566">
        <f>INDEX([1]age_tranches_5ans_nb_sex!$1:$1048576,MATCH('SectorStat-Age-Hommes'!$A566,[1]age_tranches_5ans_nb_sex!$A:$A,0),20)/5</f>
        <v>18.600000000148</v>
      </c>
      <c r="AU566">
        <f>INDEX([1]age_tranches_5ans_nb_sex!$1:$1048576,MATCH('SectorStat-Age-Hommes'!$A566,[1]age_tranches_5ans_nb_sex!$A:$A,0),20)/5</f>
        <v>18.600000000148</v>
      </c>
      <c r="AV566">
        <f>INDEX([1]age_tranches_5ans_nb_sex!$1:$1048576,MATCH('SectorStat-Age-Hommes'!$A566,[1]age_tranches_5ans_nb_sex!$A:$A,0),20)/5</f>
        <v>18.600000000148</v>
      </c>
      <c r="AW566">
        <f>INDEX([1]age_tranches_5ans_nb_sex!$1:$1048576,MATCH('SectorStat-Age-Hommes'!$A566,[1]age_tranches_5ans_nb_sex!$A:$A,0),22)/5</f>
        <v>20.60000000006</v>
      </c>
      <c r="AX566">
        <f>INDEX([1]age_tranches_5ans_nb_sex!$1:$1048576,MATCH('SectorStat-Age-Hommes'!$A566,[1]age_tranches_5ans_nb_sex!$A:$A,0),22)/5</f>
        <v>20.60000000006</v>
      </c>
      <c r="AY566">
        <f>INDEX([1]age_tranches_5ans_nb_sex!$1:$1048576,MATCH('SectorStat-Age-Hommes'!$A566,[1]age_tranches_5ans_nb_sex!$A:$A,0),22)/5</f>
        <v>20.60000000006</v>
      </c>
      <c r="AZ566">
        <f>INDEX([1]age_tranches_5ans_nb_sex!$1:$1048576,MATCH('SectorStat-Age-Hommes'!$A566,[1]age_tranches_5ans_nb_sex!$A:$A,0),22)/5</f>
        <v>20.60000000006</v>
      </c>
      <c r="BA566">
        <f>INDEX([1]age_tranches_5ans_nb_sex!$1:$1048576,MATCH('SectorStat-Age-Hommes'!$A566,[1]age_tranches_5ans_nb_sex!$A:$A,0),22)/5</f>
        <v>20.60000000006</v>
      </c>
      <c r="BB566">
        <f>INDEX([1]age_tranches_5ans_nb_sex!$1:$1048576,MATCH('SectorStat-Age-Hommes'!$A566,[1]age_tranches_5ans_nb_sex!$A:$A,0),24)/5</f>
        <v>16.400000000124002</v>
      </c>
      <c r="BC566">
        <f>INDEX([1]age_tranches_5ans_nb_sex!$1:$1048576,MATCH('SectorStat-Age-Hommes'!$A566,[1]age_tranches_5ans_nb_sex!$A:$A,0),24)/5</f>
        <v>16.400000000124002</v>
      </c>
      <c r="BD566">
        <f>INDEX([1]age_tranches_5ans_nb_sex!$1:$1048576,MATCH('SectorStat-Age-Hommes'!$A566,[1]age_tranches_5ans_nb_sex!$A:$A,0),24)/5</f>
        <v>16.400000000124002</v>
      </c>
      <c r="BE566">
        <f>INDEX([1]age_tranches_5ans_nb_sex!$1:$1048576,MATCH('SectorStat-Age-Hommes'!$A566,[1]age_tranches_5ans_nb_sex!$A:$A,0),24)/5</f>
        <v>16.400000000124002</v>
      </c>
      <c r="BF566">
        <f>INDEX([1]age_tranches_5ans_nb_sex!$1:$1048576,MATCH('SectorStat-Age-Hommes'!$A566,[1]age_tranches_5ans_nb_sex!$A:$A,0),24)/5</f>
        <v>16.400000000124002</v>
      </c>
      <c r="BG566">
        <f>INDEX([1]age_tranches_5ans_nb_sex!$1:$1048576,MATCH('SectorStat-Age-Hommes'!$A566,[1]age_tranches_5ans_nb_sex!$A:$A,0),26)/5</f>
        <v>15.400000000168001</v>
      </c>
      <c r="BH566">
        <f>INDEX([1]age_tranches_5ans_nb_sex!$1:$1048576,MATCH('SectorStat-Age-Hommes'!$A566,[1]age_tranches_5ans_nb_sex!$A:$A,0),26)/5</f>
        <v>15.400000000168001</v>
      </c>
      <c r="BI566">
        <f>INDEX([1]age_tranches_5ans_nb_sex!$1:$1048576,MATCH('SectorStat-Age-Hommes'!$A566,[1]age_tranches_5ans_nb_sex!$A:$A,0),26)/5</f>
        <v>15.400000000168001</v>
      </c>
      <c r="BJ566">
        <f>INDEX([1]age_tranches_5ans_nb_sex!$1:$1048576,MATCH('SectorStat-Age-Hommes'!$A566,[1]age_tranches_5ans_nb_sex!$A:$A,0),26)/5</f>
        <v>15.400000000168001</v>
      </c>
      <c r="BK566">
        <f>INDEX([1]age_tranches_5ans_nb_sex!$1:$1048576,MATCH('SectorStat-Age-Hommes'!$A566,[1]age_tranches_5ans_nb_sex!$A:$A,0),26)/5</f>
        <v>15.400000000168001</v>
      </c>
      <c r="BL566">
        <f>INDEX([1]age_tranches_5ans_nb_sex!$1:$1048576,MATCH('SectorStat-Age-Hommes'!$A566,[1]age_tranches_5ans_nb_sex!$A:$A,0),28)/5</f>
        <v>17.400000000080002</v>
      </c>
      <c r="BM566">
        <f>INDEX([1]age_tranches_5ans_nb_sex!$1:$1048576,MATCH('SectorStat-Age-Hommes'!$A566,[1]age_tranches_5ans_nb_sex!$A:$A,0),28)/5</f>
        <v>17.400000000080002</v>
      </c>
      <c r="BN566">
        <f>INDEX([1]age_tranches_5ans_nb_sex!$1:$1048576,MATCH('SectorStat-Age-Hommes'!$A566,[1]age_tranches_5ans_nb_sex!$A:$A,0),28)/5</f>
        <v>17.400000000080002</v>
      </c>
      <c r="BO566">
        <f>INDEX([1]age_tranches_5ans_nb_sex!$1:$1048576,MATCH('SectorStat-Age-Hommes'!$A566,[1]age_tranches_5ans_nb_sex!$A:$A,0),28)/5</f>
        <v>17.400000000080002</v>
      </c>
      <c r="BP566">
        <f>INDEX([1]age_tranches_5ans_nb_sex!$1:$1048576,MATCH('SectorStat-Age-Hommes'!$A566,[1]age_tranches_5ans_nb_sex!$A:$A,0),28)/5</f>
        <v>17.400000000080002</v>
      </c>
      <c r="BQ566">
        <f>INDEX([1]age_tranches_5ans_nb_sex!$1:$1048576,MATCH('SectorStat-Age-Hommes'!$A566,[1]age_tranches_5ans_nb_sex!$A:$A,0),30)/5</f>
        <v>14.799999999832</v>
      </c>
      <c r="BR566">
        <f>INDEX([1]age_tranches_5ans_nb_sex!$1:$1048576,MATCH('SectorStat-Age-Hommes'!$A566,[1]age_tranches_5ans_nb_sex!$A:$A,0),30)/5</f>
        <v>14.799999999832</v>
      </c>
      <c r="BS566">
        <f>INDEX([1]age_tranches_5ans_nb_sex!$1:$1048576,MATCH('SectorStat-Age-Hommes'!$A566,[1]age_tranches_5ans_nb_sex!$A:$A,0),30)/5</f>
        <v>14.799999999832</v>
      </c>
      <c r="BT566">
        <f>INDEX([1]age_tranches_5ans_nb_sex!$1:$1048576,MATCH('SectorStat-Age-Hommes'!$A566,[1]age_tranches_5ans_nb_sex!$A:$A,0),30)/5</f>
        <v>14.799999999832</v>
      </c>
      <c r="BU566">
        <f>INDEX([1]age_tranches_5ans_nb_sex!$1:$1048576,MATCH('SectorStat-Age-Hommes'!$A566,[1]age_tranches_5ans_nb_sex!$A:$A,0),30)/5</f>
        <v>14.799999999832</v>
      </c>
      <c r="BV566">
        <f>INDEX([1]age_tranches_5ans_nb_sex!$1:$1048576,MATCH('SectorStat-Age-Hommes'!$A566,[1]age_tranches_5ans_nb_sex!$A:$A,0),32)/5</f>
        <v>11.599999999851999</v>
      </c>
      <c r="BW566">
        <f>INDEX([1]age_tranches_5ans_nb_sex!$1:$1048576,MATCH('SectorStat-Age-Hommes'!$A566,[1]age_tranches_5ans_nb_sex!$A:$A,0),32)/5</f>
        <v>11.599999999851999</v>
      </c>
      <c r="BX566">
        <f>INDEX([1]age_tranches_5ans_nb_sex!$1:$1048576,MATCH('SectorStat-Age-Hommes'!$A566,[1]age_tranches_5ans_nb_sex!$A:$A,0),32)/5</f>
        <v>11.599999999851999</v>
      </c>
      <c r="BY566">
        <f>INDEX([1]age_tranches_5ans_nb_sex!$1:$1048576,MATCH('SectorStat-Age-Hommes'!$A566,[1]age_tranches_5ans_nb_sex!$A:$A,0),32)/5</f>
        <v>11.599999999851999</v>
      </c>
      <c r="BZ566">
        <f>INDEX([1]age_tranches_5ans_nb_sex!$1:$1048576,MATCH('SectorStat-Age-Hommes'!$A566,[1]age_tranches_5ans_nb_sex!$A:$A,0),32)/5</f>
        <v>11.599999999851999</v>
      </c>
      <c r="CA566">
        <f>INDEX([1]age_tranches_5ans_nb_sex!$1:$1048576,MATCH('SectorStat-Age-Hommes'!$A566,[1]age_tranches_5ans_nb_sex!$A:$A,0),34)/5</f>
        <v>10.399999999784001</v>
      </c>
      <c r="CB566">
        <f>INDEX([1]age_tranches_5ans_nb_sex!$1:$1048576,MATCH('SectorStat-Age-Hommes'!$A566,[1]age_tranches_5ans_nb_sex!$A:$A,0),34)/5</f>
        <v>10.399999999784001</v>
      </c>
      <c r="CC566">
        <f>INDEX([1]age_tranches_5ans_nb_sex!$1:$1048576,MATCH('SectorStat-Age-Hommes'!$A566,[1]age_tranches_5ans_nb_sex!$A:$A,0),34)/5</f>
        <v>10.399999999784001</v>
      </c>
      <c r="CD566">
        <f>INDEX([1]age_tranches_5ans_nb_sex!$1:$1048576,MATCH('SectorStat-Age-Hommes'!$A566,[1]age_tranches_5ans_nb_sex!$A:$A,0),34)/5</f>
        <v>10.399999999784001</v>
      </c>
      <c r="CE566">
        <f>INDEX([1]age_tranches_5ans_nb_sex!$1:$1048576,MATCH('SectorStat-Age-Hommes'!$A566,[1]age_tranches_5ans_nb_sex!$A:$A,0),34)/5</f>
        <v>10.399999999784001</v>
      </c>
      <c r="CF566">
        <f>INDEX([1]age_tranches_5ans_nb_sex!$1:$1048576,MATCH('SectorStat-Age-Hommes'!$A566,[1]age_tranches_5ans_nb_sex!$A:$A,0),36)/5</f>
        <v>7.399999999916</v>
      </c>
      <c r="CG566">
        <f>INDEX([1]age_tranches_5ans_nb_sex!$1:$1048576,MATCH('SectorStat-Age-Hommes'!$A566,[1]age_tranches_5ans_nb_sex!$A:$A,0),36)/5</f>
        <v>7.399999999916</v>
      </c>
      <c r="CH566">
        <f>INDEX([1]age_tranches_5ans_nb_sex!$1:$1048576,MATCH('SectorStat-Age-Hommes'!$A566,[1]age_tranches_5ans_nb_sex!$A:$A,0),36)/5</f>
        <v>7.399999999916</v>
      </c>
      <c r="CI566">
        <f>INDEX([1]age_tranches_5ans_nb_sex!$1:$1048576,MATCH('SectorStat-Age-Hommes'!$A566,[1]age_tranches_5ans_nb_sex!$A:$A,0),36)/5</f>
        <v>7.399999999916</v>
      </c>
      <c r="CJ566">
        <f>INDEX([1]age_tranches_5ans_nb_sex!$1:$1048576,MATCH('SectorStat-Age-Hommes'!$A566,[1]age_tranches_5ans_nb_sex!$A:$A,0),36)/5</f>
        <v>7.399999999916</v>
      </c>
      <c r="CK566">
        <f>INDEX([1]age_tranches_5ans_nb_sex!$1:$1048576,MATCH('SectorStat-Age-Hommes'!$A566,[1]age_tranches_5ans_nb_sex!$A:$A,0),38)/5</f>
        <v>4.4000000000480011</v>
      </c>
      <c r="CL566">
        <f>INDEX([1]age_tranches_5ans_nb_sex!$1:$1048576,MATCH('SectorStat-Age-Hommes'!$A566,[1]age_tranches_5ans_nb_sex!$A:$A,0),38)/5</f>
        <v>4.4000000000480011</v>
      </c>
      <c r="CM566">
        <f>INDEX([1]age_tranches_5ans_nb_sex!$1:$1048576,MATCH('SectorStat-Age-Hommes'!$A566,[1]age_tranches_5ans_nb_sex!$A:$A,0),38)/5</f>
        <v>4.4000000000480011</v>
      </c>
      <c r="CN566">
        <f>INDEX([1]age_tranches_5ans_nb_sex!$1:$1048576,MATCH('SectorStat-Age-Hommes'!$A566,[1]age_tranches_5ans_nb_sex!$A:$A,0),38)/5</f>
        <v>4.4000000000480011</v>
      </c>
      <c r="CO566">
        <f>INDEX([1]age_tranches_5ans_nb_sex!$1:$1048576,MATCH('SectorStat-Age-Hommes'!$A566,[1]age_tranches_5ans_nb_sex!$A:$A,0),38)/5</f>
        <v>4.4000000000480011</v>
      </c>
      <c r="CP566" s="2">
        <f>INDEX([1]age_tranches_5ans_nb_sex!$1:$1048576,MATCH('SectorStat-Age-Hommes'!$A566,[1]age_tranches_5ans_nb_sex!$A:$A,0),40)/5</f>
        <v>3.799999999712</v>
      </c>
      <c r="CQ566" s="2">
        <f>INDEX([1]age_tranches_5ans_nb_sex!$1:$1048576,MATCH('SectorStat-Age-Hommes'!$A566,[1]age_tranches_5ans_nb_sex!$A:$A,0),40)/5</f>
        <v>3.799999999712</v>
      </c>
      <c r="CR566" s="2">
        <f>INDEX([1]age_tranches_5ans_nb_sex!$1:$1048576,MATCH('SectorStat-Age-Hommes'!$A566,[1]age_tranches_5ans_nb_sex!$A:$A,0),40)/5</f>
        <v>3.799999999712</v>
      </c>
      <c r="CS566" s="2">
        <f>INDEX([1]age_tranches_5ans_nb_sex!$1:$1048576,MATCH('SectorStat-Age-Hommes'!$A566,[1]age_tranches_5ans_nb_sex!$A:$A,0),40)/5</f>
        <v>3.799999999712</v>
      </c>
      <c r="CT566" s="2">
        <f>INDEX([1]age_tranches_5ans_nb_sex!$1:$1048576,MATCH('SectorStat-Age-Hommes'!$A566,[1]age_tranches_5ans_nb_sex!$A:$A,0),40)/5</f>
        <v>3.799999999712</v>
      </c>
      <c r="CZ566" s="3"/>
      <c r="DA566" s="3"/>
      <c r="DB566" s="3"/>
      <c r="DC566" s="3"/>
      <c r="DD566" s="3"/>
    </row>
    <row r="567" spans="1:108" x14ac:dyDescent="0.35">
      <c r="A567" s="1" t="s">
        <v>1115</v>
      </c>
      <c r="B567" s="1" t="s">
        <v>1116</v>
      </c>
      <c r="C567" t="str">
        <f>INDEX([1]SectorStat!$1:$1048576,MATCH('[1]Distribution ages'!$A567,[1]SectorStat!$B:$B,0),4)</f>
        <v>Uccle</v>
      </c>
      <c r="D567">
        <f>INDEX([1]age_tranches_5ans_nb_sex!$1:$1048576,MATCH('SectorStat-Age-Hommes'!$A567,[1]age_tranches_5ans_nb_sex!$A:$A,0),4)/5</f>
        <v>5.0000000000471996</v>
      </c>
      <c r="E567">
        <f>INDEX([1]age_tranches_5ans_nb_sex!$1:$1048576,MATCH('SectorStat-Age-Hommes'!$A567,[1]age_tranches_5ans_nb_sex!$A:$A,0),4)/5</f>
        <v>5.0000000000471996</v>
      </c>
      <c r="F567">
        <f>INDEX([1]age_tranches_5ans_nb_sex!$1:$1048576,MATCH('SectorStat-Age-Hommes'!$A567,[1]age_tranches_5ans_nb_sex!$A:$A,0),4)/5</f>
        <v>5.0000000000471996</v>
      </c>
      <c r="G567">
        <f>INDEX([1]age_tranches_5ans_nb_sex!$1:$1048576,MATCH('SectorStat-Age-Hommes'!$A567,[1]age_tranches_5ans_nb_sex!$A:$A,0),4)/5</f>
        <v>5.0000000000471996</v>
      </c>
      <c r="H567">
        <f>INDEX([1]age_tranches_5ans_nb_sex!$1:$1048576,MATCH('SectorStat-Age-Hommes'!$A567,[1]age_tranches_5ans_nb_sex!$A:$A,0),4)/5</f>
        <v>5.0000000000471996</v>
      </c>
      <c r="I567">
        <f>INDEX([1]age_tranches_5ans_nb_sex!$1:$1048576,MATCH('SectorStat-Age-Hommes'!$A567,[1]age_tranches_5ans_nb_sex!$A:$A,0),6)/5</f>
        <v>4.7999999999231999</v>
      </c>
      <c r="J567">
        <f>INDEX([1]age_tranches_5ans_nb_sex!$1:$1048576,MATCH('SectorStat-Age-Hommes'!$A567,[1]age_tranches_5ans_nb_sex!$A:$A,0),6)/5</f>
        <v>4.7999999999231999</v>
      </c>
      <c r="K567">
        <f>INDEX([1]age_tranches_5ans_nb_sex!$1:$1048576,MATCH('SectorStat-Age-Hommes'!$A567,[1]age_tranches_5ans_nb_sex!$A:$A,0),6)/5</f>
        <v>4.7999999999231999</v>
      </c>
      <c r="L567">
        <f>INDEX([1]age_tranches_5ans_nb_sex!$1:$1048576,MATCH('SectorStat-Age-Hommes'!$A567,[1]age_tranches_5ans_nb_sex!$A:$A,0),6)/5</f>
        <v>4.7999999999231999</v>
      </c>
      <c r="M567">
        <f>INDEX([1]age_tranches_5ans_nb_sex!$1:$1048576,MATCH('SectorStat-Age-Hommes'!$A567,[1]age_tranches_5ans_nb_sex!$A:$A,0),6)/5</f>
        <v>4.7999999999231999</v>
      </c>
      <c r="N567">
        <f>INDEX([1]age_tranches_5ans_nb_sex!$1:$1048576,MATCH('SectorStat-Age-Hommes'!$A567,[1]age_tranches_5ans_nb_sex!$A:$A,0),8)/5</f>
        <v>6.8000000000184002</v>
      </c>
      <c r="O567">
        <f>INDEX([1]age_tranches_5ans_nb_sex!$1:$1048576,MATCH('SectorStat-Age-Hommes'!$A567,[1]age_tranches_5ans_nb_sex!$A:$A,0),8)/5</f>
        <v>6.8000000000184002</v>
      </c>
      <c r="P567">
        <f>INDEX([1]age_tranches_5ans_nb_sex!$1:$1048576,MATCH('SectorStat-Age-Hommes'!$A567,[1]age_tranches_5ans_nb_sex!$A:$A,0),8)/5</f>
        <v>6.8000000000184002</v>
      </c>
      <c r="Q567">
        <f>INDEX([1]age_tranches_5ans_nb_sex!$1:$1048576,MATCH('SectorStat-Age-Hommes'!$A567,[1]age_tranches_5ans_nb_sex!$A:$A,0),8)/5</f>
        <v>6.8000000000184002</v>
      </c>
      <c r="R567">
        <f>INDEX([1]age_tranches_5ans_nb_sex!$1:$1048576,MATCH('SectorStat-Age-Hommes'!$A567,[1]age_tranches_5ans_nb_sex!$A:$A,0),8)/5</f>
        <v>6.8000000000184002</v>
      </c>
      <c r="S567">
        <f>INDEX([1]age_tranches_5ans_nb_sex!$1:$1048576,MATCH('SectorStat-Age-Hommes'!$A567,[1]age_tranches_5ans_nb_sex!$A:$A,0),10)/5</f>
        <v>6.6000000000852008</v>
      </c>
      <c r="T567">
        <f>INDEX([1]age_tranches_5ans_nb_sex!$1:$1048576,MATCH('SectorStat-Age-Hommes'!$A567,[1]age_tranches_5ans_nb_sex!$A:$A,0),10)/5</f>
        <v>6.6000000000852008</v>
      </c>
      <c r="U567">
        <f>INDEX([1]age_tranches_5ans_nb_sex!$1:$1048576,MATCH('SectorStat-Age-Hommes'!$A567,[1]age_tranches_5ans_nb_sex!$A:$A,0),10)/5</f>
        <v>6.6000000000852008</v>
      </c>
      <c r="V567">
        <f>INDEX([1]age_tranches_5ans_nb_sex!$1:$1048576,MATCH('SectorStat-Age-Hommes'!$A567,[1]age_tranches_5ans_nb_sex!$A:$A,0),10)/5</f>
        <v>6.6000000000852008</v>
      </c>
      <c r="W567">
        <f>INDEX([1]age_tranches_5ans_nb_sex!$1:$1048576,MATCH('SectorStat-Age-Hommes'!$A567,[1]age_tranches_5ans_nb_sex!$A:$A,0),10)/5</f>
        <v>6.6000000000852008</v>
      </c>
      <c r="X567">
        <f>INDEX([1]age_tranches_5ans_nb_sex!$1:$1048576,MATCH('SectorStat-Age-Hommes'!$A567,[1]age_tranches_5ans_nb_sex!$A:$A,0),10)/5</f>
        <v>6.6000000000852008</v>
      </c>
      <c r="Y567">
        <f>INDEX([1]age_tranches_5ans_nb_sex!$1:$1048576,MATCH('SectorStat-Age-Hommes'!$A567,[1]age_tranches_5ans_nb_sex!$A:$A,0),12)/5</f>
        <v>6.8000000000184002</v>
      </c>
      <c r="Z567">
        <f>INDEX([1]age_tranches_5ans_nb_sex!$1:$1048576,MATCH('SectorStat-Age-Hommes'!$A567,[1]age_tranches_5ans_nb_sex!$A:$A,0),12)/5</f>
        <v>6.8000000000184002</v>
      </c>
      <c r="AA567">
        <f>INDEX([1]age_tranches_5ans_nb_sex!$1:$1048576,MATCH('SectorStat-Age-Hommes'!$A567,[1]age_tranches_5ans_nb_sex!$A:$A,0),12)/5</f>
        <v>6.8000000000184002</v>
      </c>
      <c r="AB567">
        <f>INDEX([1]age_tranches_5ans_nb_sex!$1:$1048576,MATCH('SectorStat-Age-Hommes'!$A567,[1]age_tranches_5ans_nb_sex!$A:$A,0),12)/5</f>
        <v>6.8000000000184002</v>
      </c>
      <c r="AC567">
        <f>INDEX([1]age_tranches_5ans_nb_sex!$1:$1048576,MATCH('SectorStat-Age-Hommes'!$A567,[1]age_tranches_5ans_nb_sex!$A:$A,0),14)/5</f>
        <v>4.7999999999231999</v>
      </c>
      <c r="AD567">
        <f>INDEX([1]age_tranches_5ans_nb_sex!$1:$1048576,MATCH('SectorStat-Age-Hommes'!$A567,[1]age_tranches_5ans_nb_sex!$A:$A,0),14)/5</f>
        <v>4.7999999999231999</v>
      </c>
      <c r="AE567">
        <f>INDEX([1]age_tranches_5ans_nb_sex!$1:$1048576,MATCH('SectorStat-Age-Hommes'!$A567,[1]age_tranches_5ans_nb_sex!$A:$A,0),14)/5</f>
        <v>4.7999999999231999</v>
      </c>
      <c r="AF567">
        <f>INDEX([1]age_tranches_5ans_nb_sex!$1:$1048576,MATCH('SectorStat-Age-Hommes'!$A567,[1]age_tranches_5ans_nb_sex!$A:$A,0),14)/5</f>
        <v>4.7999999999231999</v>
      </c>
      <c r="AG567">
        <f>INDEX([1]age_tranches_5ans_nb_sex!$1:$1048576,MATCH('SectorStat-Age-Hommes'!$A567,[1]age_tranches_5ans_nb_sex!$A:$A,0),14)/5</f>
        <v>4.7999999999231999</v>
      </c>
      <c r="AH567">
        <f>INDEX([1]age_tranches_5ans_nb_sex!$1:$1048576,MATCH('SectorStat-Age-Hommes'!$A567,[1]age_tranches_5ans_nb_sex!$A:$A,0),16)/5</f>
        <v>3.9999999999995999</v>
      </c>
      <c r="AI567">
        <f>INDEX([1]age_tranches_5ans_nb_sex!$1:$1048576,MATCH('SectorStat-Age-Hommes'!$A567,[1]age_tranches_5ans_nb_sex!$A:$A,0),16)/5</f>
        <v>3.9999999999995999</v>
      </c>
      <c r="AJ567">
        <f>INDEX([1]age_tranches_5ans_nb_sex!$1:$1048576,MATCH('SectorStat-Age-Hommes'!$A567,[1]age_tranches_5ans_nb_sex!$A:$A,0),16)/5</f>
        <v>3.9999999999995999</v>
      </c>
      <c r="AK567">
        <f>INDEX([1]age_tranches_5ans_nb_sex!$1:$1048576,MATCH('SectorStat-Age-Hommes'!$A567,[1]age_tranches_5ans_nb_sex!$A:$A,0),16)/5</f>
        <v>3.9999999999995999</v>
      </c>
      <c r="AL567">
        <f>INDEX([1]age_tranches_5ans_nb_sex!$1:$1048576,MATCH('SectorStat-Age-Hommes'!$A567,[1]age_tranches_5ans_nb_sex!$A:$A,0),16)/5</f>
        <v>3.9999999999995999</v>
      </c>
      <c r="AM567">
        <f>INDEX([1]age_tranches_5ans_nb_sex!$1:$1048576,MATCH('SectorStat-Age-Hommes'!$A567,[1]age_tranches_5ans_nb_sex!$A:$A,0),18)/5</f>
        <v>3.5999999999423999</v>
      </c>
      <c r="AN567">
        <f>INDEX([1]age_tranches_5ans_nb_sex!$1:$1048576,MATCH('SectorStat-Age-Hommes'!$A567,[1]age_tranches_5ans_nb_sex!$A:$A,0),18)/5</f>
        <v>3.5999999999423999</v>
      </c>
      <c r="AO567">
        <f>INDEX([1]age_tranches_5ans_nb_sex!$1:$1048576,MATCH('SectorStat-Age-Hommes'!$A567,[1]age_tranches_5ans_nb_sex!$A:$A,0),18)/5</f>
        <v>3.5999999999423999</v>
      </c>
      <c r="AP567">
        <f>INDEX([1]age_tranches_5ans_nb_sex!$1:$1048576,MATCH('SectorStat-Age-Hommes'!$A567,[1]age_tranches_5ans_nb_sex!$A:$A,0),18)/5</f>
        <v>3.5999999999423999</v>
      </c>
      <c r="AQ567">
        <f>INDEX([1]age_tranches_5ans_nb_sex!$1:$1048576,MATCH('SectorStat-Age-Hommes'!$A567,[1]age_tranches_5ans_nb_sex!$A:$A,0),18)/5</f>
        <v>3.5999999999423999</v>
      </c>
      <c r="AR567">
        <f>INDEX([1]age_tranches_5ans_nb_sex!$1:$1048576,MATCH('SectorStat-Age-Hommes'!$A567,[1]age_tranches_5ans_nb_sex!$A:$A,0),20)/5</f>
        <v>6.9999999999515996</v>
      </c>
      <c r="AS567">
        <f>INDEX([1]age_tranches_5ans_nb_sex!$1:$1048576,MATCH('SectorStat-Age-Hommes'!$A567,[1]age_tranches_5ans_nb_sex!$A:$A,0),20)/5</f>
        <v>6.9999999999515996</v>
      </c>
      <c r="AT567">
        <f>INDEX([1]age_tranches_5ans_nb_sex!$1:$1048576,MATCH('SectorStat-Age-Hommes'!$A567,[1]age_tranches_5ans_nb_sex!$A:$A,0),20)/5</f>
        <v>6.9999999999515996</v>
      </c>
      <c r="AU567">
        <f>INDEX([1]age_tranches_5ans_nb_sex!$1:$1048576,MATCH('SectorStat-Age-Hommes'!$A567,[1]age_tranches_5ans_nb_sex!$A:$A,0),20)/5</f>
        <v>6.9999999999515996</v>
      </c>
      <c r="AV567">
        <f>INDEX([1]age_tranches_5ans_nb_sex!$1:$1048576,MATCH('SectorStat-Age-Hommes'!$A567,[1]age_tranches_5ans_nb_sex!$A:$A,0),20)/5</f>
        <v>6.9999999999515996</v>
      </c>
      <c r="AW567">
        <f>INDEX([1]age_tranches_5ans_nb_sex!$1:$1048576,MATCH('SectorStat-Age-Hommes'!$A567,[1]age_tranches_5ans_nb_sex!$A:$A,0),22)/5</f>
        <v>4.4000000000568003</v>
      </c>
      <c r="AX567">
        <f>INDEX([1]age_tranches_5ans_nb_sex!$1:$1048576,MATCH('SectorStat-Age-Hommes'!$A567,[1]age_tranches_5ans_nb_sex!$A:$A,0),22)/5</f>
        <v>4.4000000000568003</v>
      </c>
      <c r="AY567">
        <f>INDEX([1]age_tranches_5ans_nb_sex!$1:$1048576,MATCH('SectorStat-Age-Hommes'!$A567,[1]age_tranches_5ans_nb_sex!$A:$A,0),22)/5</f>
        <v>4.4000000000568003</v>
      </c>
      <c r="AZ567">
        <f>INDEX([1]age_tranches_5ans_nb_sex!$1:$1048576,MATCH('SectorStat-Age-Hommes'!$A567,[1]age_tranches_5ans_nb_sex!$A:$A,0),22)/5</f>
        <v>4.4000000000568003</v>
      </c>
      <c r="BA567">
        <f>INDEX([1]age_tranches_5ans_nb_sex!$1:$1048576,MATCH('SectorStat-Age-Hommes'!$A567,[1]age_tranches_5ans_nb_sex!$A:$A,0),22)/5</f>
        <v>4.4000000000568003</v>
      </c>
      <c r="BB567">
        <f>INDEX([1]age_tranches_5ans_nb_sex!$1:$1048576,MATCH('SectorStat-Age-Hommes'!$A567,[1]age_tranches_5ans_nb_sex!$A:$A,0),24)/5</f>
        <v>7.2000000000756001</v>
      </c>
      <c r="BC567">
        <f>INDEX([1]age_tranches_5ans_nb_sex!$1:$1048576,MATCH('SectorStat-Age-Hommes'!$A567,[1]age_tranches_5ans_nb_sex!$A:$A,0),24)/5</f>
        <v>7.2000000000756001</v>
      </c>
      <c r="BD567">
        <f>INDEX([1]age_tranches_5ans_nb_sex!$1:$1048576,MATCH('SectorStat-Age-Hommes'!$A567,[1]age_tranches_5ans_nb_sex!$A:$A,0),24)/5</f>
        <v>7.2000000000756001</v>
      </c>
      <c r="BE567">
        <f>INDEX([1]age_tranches_5ans_nb_sex!$1:$1048576,MATCH('SectorStat-Age-Hommes'!$A567,[1]age_tranches_5ans_nb_sex!$A:$A,0),24)/5</f>
        <v>7.2000000000756001</v>
      </c>
      <c r="BF567">
        <f>INDEX([1]age_tranches_5ans_nb_sex!$1:$1048576,MATCH('SectorStat-Age-Hommes'!$A567,[1]age_tranches_5ans_nb_sex!$A:$A,0),24)/5</f>
        <v>7.2000000000756001</v>
      </c>
      <c r="BG567">
        <f>INDEX([1]age_tranches_5ans_nb_sex!$1:$1048576,MATCH('SectorStat-Age-Hommes'!$A567,[1]age_tranches_5ans_nb_sex!$A:$A,0),26)/5</f>
        <v>6.9999999999515996</v>
      </c>
      <c r="BH567">
        <f>INDEX([1]age_tranches_5ans_nb_sex!$1:$1048576,MATCH('SectorStat-Age-Hommes'!$A567,[1]age_tranches_5ans_nb_sex!$A:$A,0),26)/5</f>
        <v>6.9999999999515996</v>
      </c>
      <c r="BI567">
        <f>INDEX([1]age_tranches_5ans_nb_sex!$1:$1048576,MATCH('SectorStat-Age-Hommes'!$A567,[1]age_tranches_5ans_nb_sex!$A:$A,0),26)/5</f>
        <v>6.9999999999515996</v>
      </c>
      <c r="BJ567">
        <f>INDEX([1]age_tranches_5ans_nb_sex!$1:$1048576,MATCH('SectorStat-Age-Hommes'!$A567,[1]age_tranches_5ans_nb_sex!$A:$A,0),26)/5</f>
        <v>6.9999999999515996</v>
      </c>
      <c r="BK567">
        <f>INDEX([1]age_tranches_5ans_nb_sex!$1:$1048576,MATCH('SectorStat-Age-Hommes'!$A567,[1]age_tranches_5ans_nb_sex!$A:$A,0),26)/5</f>
        <v>6.9999999999515996</v>
      </c>
      <c r="BL567">
        <f>INDEX([1]age_tranches_5ans_nb_sex!$1:$1048576,MATCH('SectorStat-Age-Hommes'!$A567,[1]age_tranches_5ans_nb_sex!$A:$A,0),28)/5</f>
        <v>5.3999999999136001</v>
      </c>
      <c r="BM567">
        <f>INDEX([1]age_tranches_5ans_nb_sex!$1:$1048576,MATCH('SectorStat-Age-Hommes'!$A567,[1]age_tranches_5ans_nb_sex!$A:$A,0),28)/5</f>
        <v>5.3999999999136001</v>
      </c>
      <c r="BN567">
        <f>INDEX([1]age_tranches_5ans_nb_sex!$1:$1048576,MATCH('SectorStat-Age-Hommes'!$A567,[1]age_tranches_5ans_nb_sex!$A:$A,0),28)/5</f>
        <v>5.3999999999136001</v>
      </c>
      <c r="BO567">
        <f>INDEX([1]age_tranches_5ans_nb_sex!$1:$1048576,MATCH('SectorStat-Age-Hommes'!$A567,[1]age_tranches_5ans_nb_sex!$A:$A,0),28)/5</f>
        <v>5.3999999999136001</v>
      </c>
      <c r="BP567">
        <f>INDEX([1]age_tranches_5ans_nb_sex!$1:$1048576,MATCH('SectorStat-Age-Hommes'!$A567,[1]age_tranches_5ans_nb_sex!$A:$A,0),28)/5</f>
        <v>5.3999999999136001</v>
      </c>
      <c r="BQ567">
        <f>INDEX([1]age_tranches_5ans_nb_sex!$1:$1048576,MATCH('SectorStat-Age-Hommes'!$A567,[1]age_tranches_5ans_nb_sex!$A:$A,0),30)/5</f>
        <v>5.1999999999803999</v>
      </c>
      <c r="BR567">
        <f>INDEX([1]age_tranches_5ans_nb_sex!$1:$1048576,MATCH('SectorStat-Age-Hommes'!$A567,[1]age_tranches_5ans_nb_sex!$A:$A,0),30)/5</f>
        <v>5.1999999999803999</v>
      </c>
      <c r="BS567">
        <f>INDEX([1]age_tranches_5ans_nb_sex!$1:$1048576,MATCH('SectorStat-Age-Hommes'!$A567,[1]age_tranches_5ans_nb_sex!$A:$A,0),30)/5</f>
        <v>5.1999999999803999</v>
      </c>
      <c r="BT567">
        <f>INDEX([1]age_tranches_5ans_nb_sex!$1:$1048576,MATCH('SectorStat-Age-Hommes'!$A567,[1]age_tranches_5ans_nb_sex!$A:$A,0),30)/5</f>
        <v>5.1999999999803999</v>
      </c>
      <c r="BU567">
        <f>INDEX([1]age_tranches_5ans_nb_sex!$1:$1048576,MATCH('SectorStat-Age-Hommes'!$A567,[1]age_tranches_5ans_nb_sex!$A:$A,0),30)/5</f>
        <v>5.1999999999803999</v>
      </c>
      <c r="BV567">
        <f>INDEX([1]age_tranches_5ans_nb_sex!$1:$1048576,MATCH('SectorStat-Age-Hommes'!$A567,[1]age_tranches_5ans_nb_sex!$A:$A,0),32)/5</f>
        <v>4.5999999999899996</v>
      </c>
      <c r="BW567">
        <f>INDEX([1]age_tranches_5ans_nb_sex!$1:$1048576,MATCH('SectorStat-Age-Hommes'!$A567,[1]age_tranches_5ans_nb_sex!$A:$A,0),32)/5</f>
        <v>4.5999999999899996</v>
      </c>
      <c r="BX567">
        <f>INDEX([1]age_tranches_5ans_nb_sex!$1:$1048576,MATCH('SectorStat-Age-Hommes'!$A567,[1]age_tranches_5ans_nb_sex!$A:$A,0),32)/5</f>
        <v>4.5999999999899996</v>
      </c>
      <c r="BY567">
        <f>INDEX([1]age_tranches_5ans_nb_sex!$1:$1048576,MATCH('SectorStat-Age-Hommes'!$A567,[1]age_tranches_5ans_nb_sex!$A:$A,0),32)/5</f>
        <v>4.5999999999899996</v>
      </c>
      <c r="BZ567">
        <f>INDEX([1]age_tranches_5ans_nb_sex!$1:$1048576,MATCH('SectorStat-Age-Hommes'!$A567,[1]age_tranches_5ans_nb_sex!$A:$A,0),32)/5</f>
        <v>4.5999999999899996</v>
      </c>
      <c r="CA567">
        <f>INDEX([1]age_tranches_5ans_nb_sex!$1:$1048576,MATCH('SectorStat-Age-Hommes'!$A567,[1]age_tranches_5ans_nb_sex!$A:$A,0),34)/5</f>
        <v>4.4000000000568003</v>
      </c>
      <c r="CB567">
        <f>INDEX([1]age_tranches_5ans_nb_sex!$1:$1048576,MATCH('SectorStat-Age-Hommes'!$A567,[1]age_tranches_5ans_nb_sex!$A:$A,0),34)/5</f>
        <v>4.4000000000568003</v>
      </c>
      <c r="CC567">
        <f>INDEX([1]age_tranches_5ans_nb_sex!$1:$1048576,MATCH('SectorStat-Age-Hommes'!$A567,[1]age_tranches_5ans_nb_sex!$A:$A,0),34)/5</f>
        <v>4.4000000000568003</v>
      </c>
      <c r="CD567">
        <f>INDEX([1]age_tranches_5ans_nb_sex!$1:$1048576,MATCH('SectorStat-Age-Hommes'!$A567,[1]age_tranches_5ans_nb_sex!$A:$A,0),34)/5</f>
        <v>4.4000000000568003</v>
      </c>
      <c r="CE567">
        <f>INDEX([1]age_tranches_5ans_nb_sex!$1:$1048576,MATCH('SectorStat-Age-Hommes'!$A567,[1]age_tranches_5ans_nb_sex!$A:$A,0),34)/5</f>
        <v>4.4000000000568003</v>
      </c>
      <c r="CF567">
        <f>INDEX([1]age_tranches_5ans_nb_sex!$1:$1048576,MATCH('SectorStat-Age-Hommes'!$A567,[1]age_tranches_5ans_nb_sex!$A:$A,0),36)/5</f>
        <v>2.8000000000188003</v>
      </c>
      <c r="CG567">
        <f>INDEX([1]age_tranches_5ans_nb_sex!$1:$1048576,MATCH('SectorStat-Age-Hommes'!$A567,[1]age_tranches_5ans_nb_sex!$A:$A,0),36)/5</f>
        <v>2.8000000000188003</v>
      </c>
      <c r="CH567">
        <f>INDEX([1]age_tranches_5ans_nb_sex!$1:$1048576,MATCH('SectorStat-Age-Hommes'!$A567,[1]age_tranches_5ans_nb_sex!$A:$A,0),36)/5</f>
        <v>2.8000000000188003</v>
      </c>
      <c r="CI567">
        <f>INDEX([1]age_tranches_5ans_nb_sex!$1:$1048576,MATCH('SectorStat-Age-Hommes'!$A567,[1]age_tranches_5ans_nb_sex!$A:$A,0),36)/5</f>
        <v>2.8000000000188003</v>
      </c>
      <c r="CJ567">
        <f>INDEX([1]age_tranches_5ans_nb_sex!$1:$1048576,MATCH('SectorStat-Age-Hommes'!$A567,[1]age_tranches_5ans_nb_sex!$A:$A,0),36)/5</f>
        <v>2.8000000000188003</v>
      </c>
      <c r="CK567">
        <f>INDEX([1]age_tranches_5ans_nb_sex!$1:$1048576,MATCH('SectorStat-Age-Hommes'!$A567,[1]age_tranches_5ans_nb_sex!$A:$A,0),38)/5</f>
        <v>2.2000000000284001</v>
      </c>
      <c r="CL567">
        <f>INDEX([1]age_tranches_5ans_nb_sex!$1:$1048576,MATCH('SectorStat-Age-Hommes'!$A567,[1]age_tranches_5ans_nb_sex!$A:$A,0),38)/5</f>
        <v>2.2000000000284001</v>
      </c>
      <c r="CM567">
        <f>INDEX([1]age_tranches_5ans_nb_sex!$1:$1048576,MATCH('SectorStat-Age-Hommes'!$A567,[1]age_tranches_5ans_nb_sex!$A:$A,0),38)/5</f>
        <v>2.2000000000284001</v>
      </c>
      <c r="CN567">
        <f>INDEX([1]age_tranches_5ans_nb_sex!$1:$1048576,MATCH('SectorStat-Age-Hommes'!$A567,[1]age_tranches_5ans_nb_sex!$A:$A,0),38)/5</f>
        <v>2.2000000000284001</v>
      </c>
      <c r="CO567">
        <f>INDEX([1]age_tranches_5ans_nb_sex!$1:$1048576,MATCH('SectorStat-Age-Hommes'!$A567,[1]age_tranches_5ans_nb_sex!$A:$A,0),38)/5</f>
        <v>2.2000000000284001</v>
      </c>
      <c r="CP567" s="2">
        <f>INDEX([1]age_tranches_5ans_nb_sex!$1:$1048576,MATCH('SectorStat-Age-Hommes'!$A567,[1]age_tranches_5ans_nb_sex!$A:$A,0),40)/5</f>
        <v>0.59999999999039999</v>
      </c>
      <c r="CQ567" s="2">
        <f>INDEX([1]age_tranches_5ans_nb_sex!$1:$1048576,MATCH('SectorStat-Age-Hommes'!$A567,[1]age_tranches_5ans_nb_sex!$A:$A,0),40)/5</f>
        <v>0.59999999999039999</v>
      </c>
      <c r="CR567" s="2">
        <f>INDEX([1]age_tranches_5ans_nb_sex!$1:$1048576,MATCH('SectorStat-Age-Hommes'!$A567,[1]age_tranches_5ans_nb_sex!$A:$A,0),40)/5</f>
        <v>0.59999999999039999</v>
      </c>
      <c r="CS567" s="2">
        <f>INDEX([1]age_tranches_5ans_nb_sex!$1:$1048576,MATCH('SectorStat-Age-Hommes'!$A567,[1]age_tranches_5ans_nb_sex!$A:$A,0),40)/5</f>
        <v>0.59999999999039999</v>
      </c>
      <c r="CT567" s="2">
        <f>INDEX([1]age_tranches_5ans_nb_sex!$1:$1048576,MATCH('SectorStat-Age-Hommes'!$A567,[1]age_tranches_5ans_nb_sex!$A:$A,0),40)/5</f>
        <v>0.59999999999039999</v>
      </c>
      <c r="CZ567" s="3"/>
      <c r="DA567" s="3"/>
      <c r="DB567" s="3"/>
      <c r="DC567" s="3"/>
      <c r="DD567" s="3"/>
    </row>
    <row r="568" spans="1:108" x14ac:dyDescent="0.35">
      <c r="A568" s="1" t="s">
        <v>1117</v>
      </c>
      <c r="B568" s="1" t="s">
        <v>1118</v>
      </c>
      <c r="C568" t="str">
        <f>INDEX([1]SectorStat!$1:$1048576,MATCH('[1]Distribution ages'!$A568,[1]SectorStat!$B:$B,0),4)</f>
        <v>Uccle</v>
      </c>
      <c r="D568">
        <f>INDEX([1]age_tranches_5ans_nb_sex!$1:$1048576,MATCH('SectorStat-Age-Hommes'!$A568,[1]age_tranches_5ans_nb_sex!$A:$A,0),4)/5</f>
        <v>0.99999999997800015</v>
      </c>
      <c r="E568">
        <f>INDEX([1]age_tranches_5ans_nb_sex!$1:$1048576,MATCH('SectorStat-Age-Hommes'!$A568,[1]age_tranches_5ans_nb_sex!$A:$A,0),4)/5</f>
        <v>0.99999999997800015</v>
      </c>
      <c r="F568">
        <f>INDEX([1]age_tranches_5ans_nb_sex!$1:$1048576,MATCH('SectorStat-Age-Hommes'!$A568,[1]age_tranches_5ans_nb_sex!$A:$A,0),4)/5</f>
        <v>0.99999999997800015</v>
      </c>
      <c r="G568">
        <f>INDEX([1]age_tranches_5ans_nb_sex!$1:$1048576,MATCH('SectorStat-Age-Hommes'!$A568,[1]age_tranches_5ans_nb_sex!$A:$A,0),4)/5</f>
        <v>0.99999999997800015</v>
      </c>
      <c r="H568">
        <f>INDEX([1]age_tranches_5ans_nb_sex!$1:$1048576,MATCH('SectorStat-Age-Hommes'!$A568,[1]age_tranches_5ans_nb_sex!$A:$A,0),4)/5</f>
        <v>0.99999999997800015</v>
      </c>
      <c r="I568">
        <f>INDEX([1]age_tranches_5ans_nb_sex!$1:$1048576,MATCH('SectorStat-Age-Hommes'!$A568,[1]age_tranches_5ans_nb_sex!$A:$A,0),6)/5</f>
        <v>2.0000000000385998</v>
      </c>
      <c r="J568">
        <f>INDEX([1]age_tranches_5ans_nb_sex!$1:$1048576,MATCH('SectorStat-Age-Hommes'!$A568,[1]age_tranches_5ans_nb_sex!$A:$A,0),6)/5</f>
        <v>2.0000000000385998</v>
      </c>
      <c r="K568">
        <f>INDEX([1]age_tranches_5ans_nb_sex!$1:$1048576,MATCH('SectorStat-Age-Hommes'!$A568,[1]age_tranches_5ans_nb_sex!$A:$A,0),6)/5</f>
        <v>2.0000000000385998</v>
      </c>
      <c r="L568">
        <f>INDEX([1]age_tranches_5ans_nb_sex!$1:$1048576,MATCH('SectorStat-Age-Hommes'!$A568,[1]age_tranches_5ans_nb_sex!$A:$A,0),6)/5</f>
        <v>2.0000000000385998</v>
      </c>
      <c r="M568">
        <f>INDEX([1]age_tranches_5ans_nb_sex!$1:$1048576,MATCH('SectorStat-Age-Hommes'!$A568,[1]age_tranches_5ans_nb_sex!$A:$A,0),6)/5</f>
        <v>2.0000000000385998</v>
      </c>
      <c r="N568">
        <f>INDEX([1]age_tranches_5ans_nb_sex!$1:$1048576,MATCH('SectorStat-Age-Hommes'!$A568,[1]age_tranches_5ans_nb_sex!$A:$A,0),8)/5</f>
        <v>4.3999999999858002</v>
      </c>
      <c r="O568">
        <f>INDEX([1]age_tranches_5ans_nb_sex!$1:$1048576,MATCH('SectorStat-Age-Hommes'!$A568,[1]age_tranches_5ans_nb_sex!$A:$A,0),8)/5</f>
        <v>4.3999999999858002</v>
      </c>
      <c r="P568">
        <f>INDEX([1]age_tranches_5ans_nb_sex!$1:$1048576,MATCH('SectorStat-Age-Hommes'!$A568,[1]age_tranches_5ans_nb_sex!$A:$A,0),8)/5</f>
        <v>4.3999999999858002</v>
      </c>
      <c r="Q568">
        <f>INDEX([1]age_tranches_5ans_nb_sex!$1:$1048576,MATCH('SectorStat-Age-Hommes'!$A568,[1]age_tranches_5ans_nb_sex!$A:$A,0),8)/5</f>
        <v>4.3999999999858002</v>
      </c>
      <c r="R568">
        <f>INDEX([1]age_tranches_5ans_nb_sex!$1:$1048576,MATCH('SectorStat-Age-Hommes'!$A568,[1]age_tranches_5ans_nb_sex!$A:$A,0),8)/5</f>
        <v>4.3999999999858002</v>
      </c>
      <c r="S568">
        <f>INDEX([1]age_tranches_5ans_nb_sex!$1:$1048576,MATCH('SectorStat-Age-Hommes'!$A568,[1]age_tranches_5ans_nb_sex!$A:$A,0),10)/5</f>
        <v>1.5999999999648</v>
      </c>
      <c r="T568">
        <f>INDEX([1]age_tranches_5ans_nb_sex!$1:$1048576,MATCH('SectorStat-Age-Hommes'!$A568,[1]age_tranches_5ans_nb_sex!$A:$A,0),10)/5</f>
        <v>1.5999999999648</v>
      </c>
      <c r="U568">
        <f>INDEX([1]age_tranches_5ans_nb_sex!$1:$1048576,MATCH('SectorStat-Age-Hommes'!$A568,[1]age_tranches_5ans_nb_sex!$A:$A,0),10)/5</f>
        <v>1.5999999999648</v>
      </c>
      <c r="V568">
        <f>INDEX([1]age_tranches_5ans_nb_sex!$1:$1048576,MATCH('SectorStat-Age-Hommes'!$A568,[1]age_tranches_5ans_nb_sex!$A:$A,0),10)/5</f>
        <v>1.5999999999648</v>
      </c>
      <c r="W568">
        <f>INDEX([1]age_tranches_5ans_nb_sex!$1:$1048576,MATCH('SectorStat-Age-Hommes'!$A568,[1]age_tranches_5ans_nb_sex!$A:$A,0),10)/5</f>
        <v>1.5999999999648</v>
      </c>
      <c r="X568">
        <f>INDEX([1]age_tranches_5ans_nb_sex!$1:$1048576,MATCH('SectorStat-Age-Hommes'!$A568,[1]age_tranches_5ans_nb_sex!$A:$A,0),10)/5</f>
        <v>1.5999999999648</v>
      </c>
      <c r="Y568">
        <f>INDEX([1]age_tranches_5ans_nb_sex!$1:$1048576,MATCH('SectorStat-Age-Hommes'!$A568,[1]age_tranches_5ans_nb_sex!$A:$A,0),12)/5</f>
        <v>2.0000000000385998</v>
      </c>
      <c r="Z568">
        <f>INDEX([1]age_tranches_5ans_nb_sex!$1:$1048576,MATCH('SectorStat-Age-Hommes'!$A568,[1]age_tranches_5ans_nb_sex!$A:$A,0),12)/5</f>
        <v>2.0000000000385998</v>
      </c>
      <c r="AA568">
        <f>INDEX([1]age_tranches_5ans_nb_sex!$1:$1048576,MATCH('SectorStat-Age-Hommes'!$A568,[1]age_tranches_5ans_nb_sex!$A:$A,0),12)/5</f>
        <v>2.0000000000385998</v>
      </c>
      <c r="AB568">
        <f>INDEX([1]age_tranches_5ans_nb_sex!$1:$1048576,MATCH('SectorStat-Age-Hommes'!$A568,[1]age_tranches_5ans_nb_sex!$A:$A,0),12)/5</f>
        <v>2.0000000000385998</v>
      </c>
      <c r="AC568">
        <f>INDEX([1]age_tranches_5ans_nb_sex!$1:$1048576,MATCH('SectorStat-Age-Hommes'!$A568,[1]age_tranches_5ans_nb_sex!$A:$A,0),14)/5</f>
        <v>1.5999999999648</v>
      </c>
      <c r="AD568">
        <f>INDEX([1]age_tranches_5ans_nb_sex!$1:$1048576,MATCH('SectorStat-Age-Hommes'!$A568,[1]age_tranches_5ans_nb_sex!$A:$A,0),14)/5</f>
        <v>1.5999999999648</v>
      </c>
      <c r="AE568">
        <f>INDEX([1]age_tranches_5ans_nb_sex!$1:$1048576,MATCH('SectorStat-Age-Hommes'!$A568,[1]age_tranches_5ans_nb_sex!$A:$A,0),14)/5</f>
        <v>1.5999999999648</v>
      </c>
      <c r="AF568">
        <f>INDEX([1]age_tranches_5ans_nb_sex!$1:$1048576,MATCH('SectorStat-Age-Hommes'!$A568,[1]age_tranches_5ans_nb_sex!$A:$A,0),14)/5</f>
        <v>1.5999999999648</v>
      </c>
      <c r="AG568">
        <f>INDEX([1]age_tranches_5ans_nb_sex!$1:$1048576,MATCH('SectorStat-Age-Hommes'!$A568,[1]age_tranches_5ans_nb_sex!$A:$A,0),14)/5</f>
        <v>1.5999999999648</v>
      </c>
      <c r="AH568">
        <f>INDEX([1]age_tranches_5ans_nb_sex!$1:$1048576,MATCH('SectorStat-Age-Hommes'!$A568,[1]age_tranches_5ans_nb_sex!$A:$A,0),16)/5</f>
        <v>1.1999999999736002</v>
      </c>
      <c r="AI568">
        <f>INDEX([1]age_tranches_5ans_nb_sex!$1:$1048576,MATCH('SectorStat-Age-Hommes'!$A568,[1]age_tranches_5ans_nb_sex!$A:$A,0),16)/5</f>
        <v>1.1999999999736002</v>
      </c>
      <c r="AJ568">
        <f>INDEX([1]age_tranches_5ans_nb_sex!$1:$1048576,MATCH('SectorStat-Age-Hommes'!$A568,[1]age_tranches_5ans_nb_sex!$A:$A,0),16)/5</f>
        <v>1.1999999999736002</v>
      </c>
      <c r="AK568">
        <f>INDEX([1]age_tranches_5ans_nb_sex!$1:$1048576,MATCH('SectorStat-Age-Hommes'!$A568,[1]age_tranches_5ans_nb_sex!$A:$A,0),16)/5</f>
        <v>1.1999999999736002</v>
      </c>
      <c r="AL568">
        <f>INDEX([1]age_tranches_5ans_nb_sex!$1:$1048576,MATCH('SectorStat-Age-Hommes'!$A568,[1]age_tranches_5ans_nb_sex!$A:$A,0),16)/5</f>
        <v>1.1999999999736002</v>
      </c>
      <c r="AM568">
        <f>INDEX([1]age_tranches_5ans_nb_sex!$1:$1048576,MATCH('SectorStat-Age-Hommes'!$A568,[1]age_tranches_5ans_nb_sex!$A:$A,0),18)/5</f>
        <v>2.4000000000298001</v>
      </c>
      <c r="AN568">
        <f>INDEX([1]age_tranches_5ans_nb_sex!$1:$1048576,MATCH('SectorStat-Age-Hommes'!$A568,[1]age_tranches_5ans_nb_sex!$A:$A,0),18)/5</f>
        <v>2.4000000000298001</v>
      </c>
      <c r="AO568">
        <f>INDEX([1]age_tranches_5ans_nb_sex!$1:$1048576,MATCH('SectorStat-Age-Hommes'!$A568,[1]age_tranches_5ans_nb_sex!$A:$A,0),18)/5</f>
        <v>2.4000000000298001</v>
      </c>
      <c r="AP568">
        <f>INDEX([1]age_tranches_5ans_nb_sex!$1:$1048576,MATCH('SectorStat-Age-Hommes'!$A568,[1]age_tranches_5ans_nb_sex!$A:$A,0),18)/5</f>
        <v>2.4000000000298001</v>
      </c>
      <c r="AQ568">
        <f>INDEX([1]age_tranches_5ans_nb_sex!$1:$1048576,MATCH('SectorStat-Age-Hommes'!$A568,[1]age_tranches_5ans_nb_sex!$A:$A,0),18)/5</f>
        <v>2.4000000000298001</v>
      </c>
      <c r="AR568">
        <f>INDEX([1]age_tranches_5ans_nb_sex!$1:$1048576,MATCH('SectorStat-Age-Hommes'!$A568,[1]age_tranches_5ans_nb_sex!$A:$A,0),20)/5</f>
        <v>3.0000000000166001</v>
      </c>
      <c r="AS568">
        <f>INDEX([1]age_tranches_5ans_nb_sex!$1:$1048576,MATCH('SectorStat-Age-Hommes'!$A568,[1]age_tranches_5ans_nb_sex!$A:$A,0),20)/5</f>
        <v>3.0000000000166001</v>
      </c>
      <c r="AT568">
        <f>INDEX([1]age_tranches_5ans_nb_sex!$1:$1048576,MATCH('SectorStat-Age-Hommes'!$A568,[1]age_tranches_5ans_nb_sex!$A:$A,0),20)/5</f>
        <v>3.0000000000166001</v>
      </c>
      <c r="AU568">
        <f>INDEX([1]age_tranches_5ans_nb_sex!$1:$1048576,MATCH('SectorStat-Age-Hommes'!$A568,[1]age_tranches_5ans_nb_sex!$A:$A,0),20)/5</f>
        <v>3.0000000000166001</v>
      </c>
      <c r="AV568">
        <f>INDEX([1]age_tranches_5ans_nb_sex!$1:$1048576,MATCH('SectorStat-Age-Hommes'!$A568,[1]age_tranches_5ans_nb_sex!$A:$A,0),20)/5</f>
        <v>3.0000000000166001</v>
      </c>
      <c r="AW568">
        <f>INDEX([1]age_tranches_5ans_nb_sex!$1:$1048576,MATCH('SectorStat-Age-Hommes'!$A568,[1]age_tranches_5ans_nb_sex!$A:$A,0),22)/5</f>
        <v>3.999999999994599</v>
      </c>
      <c r="AX568">
        <f>INDEX([1]age_tranches_5ans_nb_sex!$1:$1048576,MATCH('SectorStat-Age-Hommes'!$A568,[1]age_tranches_5ans_nb_sex!$A:$A,0),22)/5</f>
        <v>3.999999999994599</v>
      </c>
      <c r="AY568">
        <f>INDEX([1]age_tranches_5ans_nb_sex!$1:$1048576,MATCH('SectorStat-Age-Hommes'!$A568,[1]age_tranches_5ans_nb_sex!$A:$A,0),22)/5</f>
        <v>3.999999999994599</v>
      </c>
      <c r="AZ568">
        <f>INDEX([1]age_tranches_5ans_nb_sex!$1:$1048576,MATCH('SectorStat-Age-Hommes'!$A568,[1]age_tranches_5ans_nb_sex!$A:$A,0),22)/5</f>
        <v>3.999999999994599</v>
      </c>
      <c r="BA568">
        <f>INDEX([1]age_tranches_5ans_nb_sex!$1:$1048576,MATCH('SectorStat-Age-Hommes'!$A568,[1]age_tranches_5ans_nb_sex!$A:$A,0),22)/5</f>
        <v>3.999999999994599</v>
      </c>
      <c r="BB568">
        <f>INDEX([1]age_tranches_5ans_nb_sex!$1:$1048576,MATCH('SectorStat-Age-Hommes'!$A568,[1]age_tranches_5ans_nb_sex!$A:$A,0),24)/5</f>
        <v>4.5999999999814003</v>
      </c>
      <c r="BC568">
        <f>INDEX([1]age_tranches_5ans_nb_sex!$1:$1048576,MATCH('SectorStat-Age-Hommes'!$A568,[1]age_tranches_5ans_nb_sex!$A:$A,0),24)/5</f>
        <v>4.5999999999814003</v>
      </c>
      <c r="BD568">
        <f>INDEX([1]age_tranches_5ans_nb_sex!$1:$1048576,MATCH('SectorStat-Age-Hommes'!$A568,[1]age_tranches_5ans_nb_sex!$A:$A,0),24)/5</f>
        <v>4.5999999999814003</v>
      </c>
      <c r="BE568">
        <f>INDEX([1]age_tranches_5ans_nb_sex!$1:$1048576,MATCH('SectorStat-Age-Hommes'!$A568,[1]age_tranches_5ans_nb_sex!$A:$A,0),24)/5</f>
        <v>4.5999999999814003</v>
      </c>
      <c r="BF568">
        <f>INDEX([1]age_tranches_5ans_nb_sex!$1:$1048576,MATCH('SectorStat-Age-Hommes'!$A568,[1]age_tranches_5ans_nb_sex!$A:$A,0),24)/5</f>
        <v>4.5999999999814003</v>
      </c>
      <c r="BG568">
        <f>INDEX([1]age_tranches_5ans_nb_sex!$1:$1048576,MATCH('SectorStat-Age-Hommes'!$A568,[1]age_tranches_5ans_nb_sex!$A:$A,0),26)/5</f>
        <v>3.6000000000034</v>
      </c>
      <c r="BH568">
        <f>INDEX([1]age_tranches_5ans_nb_sex!$1:$1048576,MATCH('SectorStat-Age-Hommes'!$A568,[1]age_tranches_5ans_nb_sex!$A:$A,0),26)/5</f>
        <v>3.6000000000034</v>
      </c>
      <c r="BI568">
        <f>INDEX([1]age_tranches_5ans_nb_sex!$1:$1048576,MATCH('SectorStat-Age-Hommes'!$A568,[1]age_tranches_5ans_nb_sex!$A:$A,0),26)/5</f>
        <v>3.6000000000034</v>
      </c>
      <c r="BJ568">
        <f>INDEX([1]age_tranches_5ans_nb_sex!$1:$1048576,MATCH('SectorStat-Age-Hommes'!$A568,[1]age_tranches_5ans_nb_sex!$A:$A,0),26)/5</f>
        <v>3.6000000000034</v>
      </c>
      <c r="BK568">
        <f>INDEX([1]age_tranches_5ans_nb_sex!$1:$1048576,MATCH('SectorStat-Age-Hommes'!$A568,[1]age_tranches_5ans_nb_sex!$A:$A,0),26)/5</f>
        <v>3.6000000000034</v>
      </c>
      <c r="BL568">
        <f>INDEX([1]age_tranches_5ans_nb_sex!$1:$1048576,MATCH('SectorStat-Age-Hommes'!$A568,[1]age_tranches_5ans_nb_sex!$A:$A,0),28)/5</f>
        <v>2.0000000000385998</v>
      </c>
      <c r="BM568">
        <f>INDEX([1]age_tranches_5ans_nb_sex!$1:$1048576,MATCH('SectorStat-Age-Hommes'!$A568,[1]age_tranches_5ans_nb_sex!$A:$A,0),28)/5</f>
        <v>2.0000000000385998</v>
      </c>
      <c r="BN568">
        <f>INDEX([1]age_tranches_5ans_nb_sex!$1:$1048576,MATCH('SectorStat-Age-Hommes'!$A568,[1]age_tranches_5ans_nb_sex!$A:$A,0),28)/5</f>
        <v>2.0000000000385998</v>
      </c>
      <c r="BO568">
        <f>INDEX([1]age_tranches_5ans_nb_sex!$1:$1048576,MATCH('SectorStat-Age-Hommes'!$A568,[1]age_tranches_5ans_nb_sex!$A:$A,0),28)/5</f>
        <v>2.0000000000385998</v>
      </c>
      <c r="BP568">
        <f>INDEX([1]age_tranches_5ans_nb_sex!$1:$1048576,MATCH('SectorStat-Age-Hommes'!$A568,[1]age_tranches_5ans_nb_sex!$A:$A,0),28)/5</f>
        <v>2.0000000000385998</v>
      </c>
      <c r="BQ568">
        <f>INDEX([1]age_tranches_5ans_nb_sex!$1:$1048576,MATCH('SectorStat-Age-Hommes'!$A568,[1]age_tranches_5ans_nb_sex!$A:$A,0),30)/5</f>
        <v>2.2000000000342004</v>
      </c>
      <c r="BR568">
        <f>INDEX([1]age_tranches_5ans_nb_sex!$1:$1048576,MATCH('SectorStat-Age-Hommes'!$A568,[1]age_tranches_5ans_nb_sex!$A:$A,0),30)/5</f>
        <v>2.2000000000342004</v>
      </c>
      <c r="BS568">
        <f>INDEX([1]age_tranches_5ans_nb_sex!$1:$1048576,MATCH('SectorStat-Age-Hommes'!$A568,[1]age_tranches_5ans_nb_sex!$A:$A,0),30)/5</f>
        <v>2.2000000000342004</v>
      </c>
      <c r="BT568">
        <f>INDEX([1]age_tranches_5ans_nb_sex!$1:$1048576,MATCH('SectorStat-Age-Hommes'!$A568,[1]age_tranches_5ans_nb_sex!$A:$A,0),30)/5</f>
        <v>2.2000000000342004</v>
      </c>
      <c r="BU568">
        <f>INDEX([1]age_tranches_5ans_nb_sex!$1:$1048576,MATCH('SectorStat-Age-Hommes'!$A568,[1]age_tranches_5ans_nb_sex!$A:$A,0),30)/5</f>
        <v>2.2000000000342004</v>
      </c>
      <c r="BV568">
        <f>INDEX([1]age_tranches_5ans_nb_sex!$1:$1048576,MATCH('SectorStat-Age-Hommes'!$A568,[1]age_tranches_5ans_nb_sex!$A:$A,0),32)/5</f>
        <v>1.7999999999603999</v>
      </c>
      <c r="BW568">
        <f>INDEX([1]age_tranches_5ans_nb_sex!$1:$1048576,MATCH('SectorStat-Age-Hommes'!$A568,[1]age_tranches_5ans_nb_sex!$A:$A,0),32)/5</f>
        <v>1.7999999999603999</v>
      </c>
      <c r="BX568">
        <f>INDEX([1]age_tranches_5ans_nb_sex!$1:$1048576,MATCH('SectorStat-Age-Hommes'!$A568,[1]age_tranches_5ans_nb_sex!$A:$A,0),32)/5</f>
        <v>1.7999999999603999</v>
      </c>
      <c r="BY568">
        <f>INDEX([1]age_tranches_5ans_nb_sex!$1:$1048576,MATCH('SectorStat-Age-Hommes'!$A568,[1]age_tranches_5ans_nb_sex!$A:$A,0),32)/5</f>
        <v>1.7999999999603999</v>
      </c>
      <c r="BZ568">
        <f>INDEX([1]age_tranches_5ans_nb_sex!$1:$1048576,MATCH('SectorStat-Age-Hommes'!$A568,[1]age_tranches_5ans_nb_sex!$A:$A,0),32)/5</f>
        <v>1.7999999999603999</v>
      </c>
      <c r="CA568">
        <f>INDEX([1]age_tranches_5ans_nb_sex!$1:$1048576,MATCH('SectorStat-Age-Hommes'!$A568,[1]age_tranches_5ans_nb_sex!$A:$A,0),34)/5</f>
        <v>1.3999999999692001</v>
      </c>
      <c r="CB568">
        <f>INDEX([1]age_tranches_5ans_nb_sex!$1:$1048576,MATCH('SectorStat-Age-Hommes'!$A568,[1]age_tranches_5ans_nb_sex!$A:$A,0),34)/5</f>
        <v>1.3999999999692001</v>
      </c>
      <c r="CC568">
        <f>INDEX([1]age_tranches_5ans_nb_sex!$1:$1048576,MATCH('SectorStat-Age-Hommes'!$A568,[1]age_tranches_5ans_nb_sex!$A:$A,0),34)/5</f>
        <v>1.3999999999692001</v>
      </c>
      <c r="CD568">
        <f>INDEX([1]age_tranches_5ans_nb_sex!$1:$1048576,MATCH('SectorStat-Age-Hommes'!$A568,[1]age_tranches_5ans_nb_sex!$A:$A,0),34)/5</f>
        <v>1.3999999999692001</v>
      </c>
      <c r="CE568">
        <f>INDEX([1]age_tranches_5ans_nb_sex!$1:$1048576,MATCH('SectorStat-Age-Hommes'!$A568,[1]age_tranches_5ans_nb_sex!$A:$A,0),34)/5</f>
        <v>1.3999999999692001</v>
      </c>
      <c r="CF568">
        <f>INDEX([1]age_tranches_5ans_nb_sex!$1:$1048576,MATCH('SectorStat-Age-Hommes'!$A568,[1]age_tranches_5ans_nb_sex!$A:$A,0),36)/5</f>
        <v>0.79999999998240001</v>
      </c>
      <c r="CG568">
        <f>INDEX([1]age_tranches_5ans_nb_sex!$1:$1048576,MATCH('SectorStat-Age-Hommes'!$A568,[1]age_tranches_5ans_nb_sex!$A:$A,0),36)/5</f>
        <v>0.79999999998240001</v>
      </c>
      <c r="CH568">
        <f>INDEX([1]age_tranches_5ans_nb_sex!$1:$1048576,MATCH('SectorStat-Age-Hommes'!$A568,[1]age_tranches_5ans_nb_sex!$A:$A,0),36)/5</f>
        <v>0.79999999998240001</v>
      </c>
      <c r="CI568">
        <f>INDEX([1]age_tranches_5ans_nb_sex!$1:$1048576,MATCH('SectorStat-Age-Hommes'!$A568,[1]age_tranches_5ans_nb_sex!$A:$A,0),36)/5</f>
        <v>0.79999999998240001</v>
      </c>
      <c r="CJ568">
        <f>INDEX([1]age_tranches_5ans_nb_sex!$1:$1048576,MATCH('SectorStat-Age-Hommes'!$A568,[1]age_tranches_5ans_nb_sex!$A:$A,0),36)/5</f>
        <v>0.79999999998240001</v>
      </c>
      <c r="CK568">
        <f>INDEX([1]age_tranches_5ans_nb_sex!$1:$1048576,MATCH('SectorStat-Age-Hommes'!$A568,[1]age_tranches_5ans_nb_sex!$A:$A,0),38)/5</f>
        <v>0.59999999998680009</v>
      </c>
      <c r="CL568">
        <f>INDEX([1]age_tranches_5ans_nb_sex!$1:$1048576,MATCH('SectorStat-Age-Hommes'!$A568,[1]age_tranches_5ans_nb_sex!$A:$A,0),38)/5</f>
        <v>0.59999999998680009</v>
      </c>
      <c r="CM568">
        <f>INDEX([1]age_tranches_5ans_nb_sex!$1:$1048576,MATCH('SectorStat-Age-Hommes'!$A568,[1]age_tranches_5ans_nb_sex!$A:$A,0),38)/5</f>
        <v>0.59999999998680009</v>
      </c>
      <c r="CN568">
        <f>INDEX([1]age_tranches_5ans_nb_sex!$1:$1048576,MATCH('SectorStat-Age-Hommes'!$A568,[1]age_tranches_5ans_nb_sex!$A:$A,0),38)/5</f>
        <v>0.59999999998680009</v>
      </c>
      <c r="CO568">
        <f>INDEX([1]age_tranches_5ans_nb_sex!$1:$1048576,MATCH('SectorStat-Age-Hommes'!$A568,[1]age_tranches_5ans_nb_sex!$A:$A,0),38)/5</f>
        <v>0.59999999998680009</v>
      </c>
      <c r="CP568" s="2">
        <f>INDEX([1]age_tranches_5ans_nb_sex!$1:$1048576,MATCH('SectorStat-Age-Hommes'!$A568,[1]age_tranches_5ans_nb_sex!$A:$A,0),40)/5</f>
        <v>0</v>
      </c>
      <c r="CQ568" s="2">
        <f>INDEX([1]age_tranches_5ans_nb_sex!$1:$1048576,MATCH('SectorStat-Age-Hommes'!$A568,[1]age_tranches_5ans_nb_sex!$A:$A,0),40)/5</f>
        <v>0</v>
      </c>
      <c r="CR568" s="2">
        <f>INDEX([1]age_tranches_5ans_nb_sex!$1:$1048576,MATCH('SectorStat-Age-Hommes'!$A568,[1]age_tranches_5ans_nb_sex!$A:$A,0),40)/5</f>
        <v>0</v>
      </c>
      <c r="CS568" s="2">
        <f>INDEX([1]age_tranches_5ans_nb_sex!$1:$1048576,MATCH('SectorStat-Age-Hommes'!$A568,[1]age_tranches_5ans_nb_sex!$A:$A,0),40)/5</f>
        <v>0</v>
      </c>
      <c r="CT568" s="2">
        <f>INDEX([1]age_tranches_5ans_nb_sex!$1:$1048576,MATCH('SectorStat-Age-Hommes'!$A568,[1]age_tranches_5ans_nb_sex!$A:$A,0),40)/5</f>
        <v>0</v>
      </c>
      <c r="CZ568" s="3"/>
      <c r="DA568" s="3"/>
      <c r="DB568" s="3"/>
      <c r="DC568" s="3"/>
      <c r="DD568" s="3"/>
    </row>
    <row r="569" spans="1:108" x14ac:dyDescent="0.35">
      <c r="A569" s="1" t="s">
        <v>1119</v>
      </c>
      <c r="B569" s="1" t="s">
        <v>813</v>
      </c>
      <c r="C569" t="str">
        <f>INDEX([1]SectorStat!$1:$1048576,MATCH('[1]Distribution ages'!$A569,[1]SectorStat!$B:$B,0),4)</f>
        <v>Uccle</v>
      </c>
      <c r="D569">
        <f>INDEX([1]age_tranches_5ans_nb_sex!$1:$1048576,MATCH('SectorStat-Age-Hommes'!$A569,[1]age_tranches_5ans_nb_sex!$A:$A,0),4)/5</f>
        <v>5.5999999999491994</v>
      </c>
      <c r="E569">
        <f>INDEX([1]age_tranches_5ans_nb_sex!$1:$1048576,MATCH('SectorStat-Age-Hommes'!$A569,[1]age_tranches_5ans_nb_sex!$A:$A,0),4)/5</f>
        <v>5.5999999999491994</v>
      </c>
      <c r="F569">
        <f>INDEX([1]age_tranches_5ans_nb_sex!$1:$1048576,MATCH('SectorStat-Age-Hommes'!$A569,[1]age_tranches_5ans_nb_sex!$A:$A,0),4)/5</f>
        <v>5.5999999999491994</v>
      </c>
      <c r="G569">
        <f>INDEX([1]age_tranches_5ans_nb_sex!$1:$1048576,MATCH('SectorStat-Age-Hommes'!$A569,[1]age_tranches_5ans_nb_sex!$A:$A,0),4)/5</f>
        <v>5.5999999999491994</v>
      </c>
      <c r="H569">
        <f>INDEX([1]age_tranches_5ans_nb_sex!$1:$1048576,MATCH('SectorStat-Age-Hommes'!$A569,[1]age_tranches_5ans_nb_sex!$A:$A,0),4)/5</f>
        <v>5.5999999999491994</v>
      </c>
      <c r="I569">
        <f>INDEX([1]age_tranches_5ans_nb_sex!$1:$1048576,MATCH('SectorStat-Age-Hommes'!$A569,[1]age_tranches_5ans_nb_sex!$A:$A,0),6)/5</f>
        <v>7.0000000001244</v>
      </c>
      <c r="J569">
        <f>INDEX([1]age_tranches_5ans_nb_sex!$1:$1048576,MATCH('SectorStat-Age-Hommes'!$A569,[1]age_tranches_5ans_nb_sex!$A:$A,0),6)/5</f>
        <v>7.0000000001244</v>
      </c>
      <c r="K569">
        <f>INDEX([1]age_tranches_5ans_nb_sex!$1:$1048576,MATCH('SectorStat-Age-Hommes'!$A569,[1]age_tranches_5ans_nb_sex!$A:$A,0),6)/5</f>
        <v>7.0000000001244</v>
      </c>
      <c r="L569">
        <f>INDEX([1]age_tranches_5ans_nb_sex!$1:$1048576,MATCH('SectorStat-Age-Hommes'!$A569,[1]age_tranches_5ans_nb_sex!$A:$A,0),6)/5</f>
        <v>7.0000000001244</v>
      </c>
      <c r="M569">
        <f>INDEX([1]age_tranches_5ans_nb_sex!$1:$1048576,MATCH('SectorStat-Age-Hommes'!$A569,[1]age_tranches_5ans_nb_sex!$A:$A,0),6)/5</f>
        <v>7.0000000001244</v>
      </c>
      <c r="N569">
        <f>INDEX([1]age_tranches_5ans_nb_sex!$1:$1048576,MATCH('SectorStat-Age-Hommes'!$A569,[1]age_tranches_5ans_nb_sex!$A:$A,0),8)/5</f>
        <v>2.7999999999745997</v>
      </c>
      <c r="O569">
        <f>INDEX([1]age_tranches_5ans_nb_sex!$1:$1048576,MATCH('SectorStat-Age-Hommes'!$A569,[1]age_tranches_5ans_nb_sex!$A:$A,0),8)/5</f>
        <v>2.7999999999745997</v>
      </c>
      <c r="P569">
        <f>INDEX([1]age_tranches_5ans_nb_sex!$1:$1048576,MATCH('SectorStat-Age-Hommes'!$A569,[1]age_tranches_5ans_nb_sex!$A:$A,0),8)/5</f>
        <v>2.7999999999745997</v>
      </c>
      <c r="Q569">
        <f>INDEX([1]age_tranches_5ans_nb_sex!$1:$1048576,MATCH('SectorStat-Age-Hommes'!$A569,[1]age_tranches_5ans_nb_sex!$A:$A,0),8)/5</f>
        <v>2.7999999999745997</v>
      </c>
      <c r="R569">
        <f>INDEX([1]age_tranches_5ans_nb_sex!$1:$1048576,MATCH('SectorStat-Age-Hommes'!$A569,[1]age_tranches_5ans_nb_sex!$A:$A,0),8)/5</f>
        <v>2.7999999999745997</v>
      </c>
      <c r="S569">
        <f>INDEX([1]age_tranches_5ans_nb_sex!$1:$1048576,MATCH('SectorStat-Age-Hommes'!$A569,[1]age_tranches_5ans_nb_sex!$A:$A,0),10)/5</f>
        <v>4.2000000001498003</v>
      </c>
      <c r="T569">
        <f>INDEX([1]age_tranches_5ans_nb_sex!$1:$1048576,MATCH('SectorStat-Age-Hommes'!$A569,[1]age_tranches_5ans_nb_sex!$A:$A,0),10)/5</f>
        <v>4.2000000001498003</v>
      </c>
      <c r="U569">
        <f>INDEX([1]age_tranches_5ans_nb_sex!$1:$1048576,MATCH('SectorStat-Age-Hommes'!$A569,[1]age_tranches_5ans_nb_sex!$A:$A,0),10)/5</f>
        <v>4.2000000001498003</v>
      </c>
      <c r="V569">
        <f>INDEX([1]age_tranches_5ans_nb_sex!$1:$1048576,MATCH('SectorStat-Age-Hommes'!$A569,[1]age_tranches_5ans_nb_sex!$A:$A,0),10)/5</f>
        <v>4.2000000001498003</v>
      </c>
      <c r="W569">
        <f>INDEX([1]age_tranches_5ans_nb_sex!$1:$1048576,MATCH('SectorStat-Age-Hommes'!$A569,[1]age_tranches_5ans_nb_sex!$A:$A,0),10)/5</f>
        <v>4.2000000001498003</v>
      </c>
      <c r="X569">
        <f>INDEX([1]age_tranches_5ans_nb_sex!$1:$1048576,MATCH('SectorStat-Age-Hommes'!$A569,[1]age_tranches_5ans_nb_sex!$A:$A,0),10)/5</f>
        <v>4.2000000001498003</v>
      </c>
      <c r="Y569">
        <f>INDEX([1]age_tranches_5ans_nb_sex!$1:$1048576,MATCH('SectorStat-Age-Hommes'!$A569,[1]age_tranches_5ans_nb_sex!$A:$A,0),12)/5</f>
        <v>5.5999999999491994</v>
      </c>
      <c r="Z569">
        <f>INDEX([1]age_tranches_5ans_nb_sex!$1:$1048576,MATCH('SectorStat-Age-Hommes'!$A569,[1]age_tranches_5ans_nb_sex!$A:$A,0),12)/5</f>
        <v>5.5999999999491994</v>
      </c>
      <c r="AA569">
        <f>INDEX([1]age_tranches_5ans_nb_sex!$1:$1048576,MATCH('SectorStat-Age-Hommes'!$A569,[1]age_tranches_5ans_nb_sex!$A:$A,0),12)/5</f>
        <v>5.5999999999491994</v>
      </c>
      <c r="AB569">
        <f>INDEX([1]age_tranches_5ans_nb_sex!$1:$1048576,MATCH('SectorStat-Age-Hommes'!$A569,[1]age_tranches_5ans_nb_sex!$A:$A,0),12)/5</f>
        <v>5.5999999999491994</v>
      </c>
      <c r="AC569">
        <f>INDEX([1]age_tranches_5ans_nb_sex!$1:$1048576,MATCH('SectorStat-Age-Hommes'!$A569,[1]age_tranches_5ans_nb_sex!$A:$A,0),14)/5</f>
        <v>9.3999999998341988</v>
      </c>
      <c r="AD569">
        <f>INDEX([1]age_tranches_5ans_nb_sex!$1:$1048576,MATCH('SectorStat-Age-Hommes'!$A569,[1]age_tranches_5ans_nb_sex!$A:$A,0),14)/5</f>
        <v>9.3999999998341988</v>
      </c>
      <c r="AE569">
        <f>INDEX([1]age_tranches_5ans_nb_sex!$1:$1048576,MATCH('SectorStat-Age-Hommes'!$A569,[1]age_tranches_5ans_nb_sex!$A:$A,0),14)/5</f>
        <v>9.3999999998341988</v>
      </c>
      <c r="AF569">
        <f>INDEX([1]age_tranches_5ans_nb_sex!$1:$1048576,MATCH('SectorStat-Age-Hommes'!$A569,[1]age_tranches_5ans_nb_sex!$A:$A,0),14)/5</f>
        <v>9.3999999998341988</v>
      </c>
      <c r="AG569">
        <f>INDEX([1]age_tranches_5ans_nb_sex!$1:$1048576,MATCH('SectorStat-Age-Hommes'!$A569,[1]age_tranches_5ans_nb_sex!$A:$A,0),14)/5</f>
        <v>9.3999999998341988</v>
      </c>
      <c r="AH569">
        <f>INDEX([1]age_tranches_5ans_nb_sex!$1:$1048576,MATCH('SectorStat-Age-Hommes'!$A569,[1]age_tranches_5ans_nb_sex!$A:$A,0),16)/5</f>
        <v>9.3999999998341988</v>
      </c>
      <c r="AI569">
        <f>INDEX([1]age_tranches_5ans_nb_sex!$1:$1048576,MATCH('SectorStat-Age-Hommes'!$A569,[1]age_tranches_5ans_nb_sex!$A:$A,0),16)/5</f>
        <v>9.3999999998341988</v>
      </c>
      <c r="AJ569">
        <f>INDEX([1]age_tranches_5ans_nb_sex!$1:$1048576,MATCH('SectorStat-Age-Hommes'!$A569,[1]age_tranches_5ans_nb_sex!$A:$A,0),16)/5</f>
        <v>9.3999999998341988</v>
      </c>
      <c r="AK569">
        <f>INDEX([1]age_tranches_5ans_nb_sex!$1:$1048576,MATCH('SectorStat-Age-Hommes'!$A569,[1]age_tranches_5ans_nb_sex!$A:$A,0),16)/5</f>
        <v>9.3999999998341988</v>
      </c>
      <c r="AL569">
        <f>INDEX([1]age_tranches_5ans_nb_sex!$1:$1048576,MATCH('SectorStat-Age-Hommes'!$A569,[1]age_tranches_5ans_nb_sex!$A:$A,0),16)/5</f>
        <v>9.3999999998341988</v>
      </c>
      <c r="AM569">
        <f>INDEX([1]age_tranches_5ans_nb_sex!$1:$1048576,MATCH('SectorStat-Age-Hommes'!$A569,[1]age_tranches_5ans_nb_sex!$A:$A,0),18)/5</f>
        <v>10.800000000009401</v>
      </c>
      <c r="AN569">
        <f>INDEX([1]age_tranches_5ans_nb_sex!$1:$1048576,MATCH('SectorStat-Age-Hommes'!$A569,[1]age_tranches_5ans_nb_sex!$A:$A,0),18)/5</f>
        <v>10.800000000009401</v>
      </c>
      <c r="AO569">
        <f>INDEX([1]age_tranches_5ans_nb_sex!$1:$1048576,MATCH('SectorStat-Age-Hommes'!$A569,[1]age_tranches_5ans_nb_sex!$A:$A,0),18)/5</f>
        <v>10.800000000009401</v>
      </c>
      <c r="AP569">
        <f>INDEX([1]age_tranches_5ans_nb_sex!$1:$1048576,MATCH('SectorStat-Age-Hommes'!$A569,[1]age_tranches_5ans_nb_sex!$A:$A,0),18)/5</f>
        <v>10.800000000009401</v>
      </c>
      <c r="AQ569">
        <f>INDEX([1]age_tranches_5ans_nb_sex!$1:$1048576,MATCH('SectorStat-Age-Hommes'!$A569,[1]age_tranches_5ans_nb_sex!$A:$A,0),18)/5</f>
        <v>10.800000000009401</v>
      </c>
      <c r="AR569">
        <f>INDEX([1]age_tranches_5ans_nb_sex!$1:$1048576,MATCH('SectorStat-Age-Hommes'!$A569,[1]age_tranches_5ans_nb_sex!$A:$A,0),20)/5</f>
        <v>9.8000000000990006</v>
      </c>
      <c r="AS569">
        <f>INDEX([1]age_tranches_5ans_nb_sex!$1:$1048576,MATCH('SectorStat-Age-Hommes'!$A569,[1]age_tranches_5ans_nb_sex!$A:$A,0),20)/5</f>
        <v>9.8000000000990006</v>
      </c>
      <c r="AT569">
        <f>INDEX([1]age_tranches_5ans_nb_sex!$1:$1048576,MATCH('SectorStat-Age-Hommes'!$A569,[1]age_tranches_5ans_nb_sex!$A:$A,0),20)/5</f>
        <v>9.8000000000990006</v>
      </c>
      <c r="AU569">
        <f>INDEX([1]age_tranches_5ans_nb_sex!$1:$1048576,MATCH('SectorStat-Age-Hommes'!$A569,[1]age_tranches_5ans_nb_sex!$A:$A,0),20)/5</f>
        <v>9.8000000000990006</v>
      </c>
      <c r="AV569">
        <f>INDEX([1]age_tranches_5ans_nb_sex!$1:$1048576,MATCH('SectorStat-Age-Hommes'!$A569,[1]age_tranches_5ans_nb_sex!$A:$A,0),20)/5</f>
        <v>9.8000000000990006</v>
      </c>
      <c r="AW569">
        <f>INDEX([1]age_tranches_5ans_nb_sex!$1:$1048576,MATCH('SectorStat-Age-Hommes'!$A569,[1]age_tranches_5ans_nb_sex!$A:$A,0),22)/5</f>
        <v>9.8000000000990006</v>
      </c>
      <c r="AX569">
        <f>INDEX([1]age_tranches_5ans_nb_sex!$1:$1048576,MATCH('SectorStat-Age-Hommes'!$A569,[1]age_tranches_5ans_nb_sex!$A:$A,0),22)/5</f>
        <v>9.8000000000990006</v>
      </c>
      <c r="AY569">
        <f>INDEX([1]age_tranches_5ans_nb_sex!$1:$1048576,MATCH('SectorStat-Age-Hommes'!$A569,[1]age_tranches_5ans_nb_sex!$A:$A,0),22)/5</f>
        <v>9.8000000000990006</v>
      </c>
      <c r="AZ569">
        <f>INDEX([1]age_tranches_5ans_nb_sex!$1:$1048576,MATCH('SectorStat-Age-Hommes'!$A569,[1]age_tranches_5ans_nb_sex!$A:$A,0),22)/5</f>
        <v>9.8000000000990006</v>
      </c>
      <c r="BA569">
        <f>INDEX([1]age_tranches_5ans_nb_sex!$1:$1048576,MATCH('SectorStat-Age-Hommes'!$A569,[1]age_tranches_5ans_nb_sex!$A:$A,0),22)/5</f>
        <v>9.8000000000990006</v>
      </c>
      <c r="BB569">
        <f>INDEX([1]age_tranches_5ans_nb_sex!$1:$1048576,MATCH('SectorStat-Age-Hommes'!$A569,[1]age_tranches_5ans_nb_sex!$A:$A,0),24)/5</f>
        <v>8.9999999999451994</v>
      </c>
      <c r="BC569">
        <f>INDEX([1]age_tranches_5ans_nb_sex!$1:$1048576,MATCH('SectorStat-Age-Hommes'!$A569,[1]age_tranches_5ans_nb_sex!$A:$A,0),24)/5</f>
        <v>8.9999999999451994</v>
      </c>
      <c r="BD569">
        <f>INDEX([1]age_tranches_5ans_nb_sex!$1:$1048576,MATCH('SectorStat-Age-Hommes'!$A569,[1]age_tranches_5ans_nb_sex!$A:$A,0),24)/5</f>
        <v>8.9999999999451994</v>
      </c>
      <c r="BE569">
        <f>INDEX([1]age_tranches_5ans_nb_sex!$1:$1048576,MATCH('SectorStat-Age-Hommes'!$A569,[1]age_tranches_5ans_nb_sex!$A:$A,0),24)/5</f>
        <v>8.9999999999451994</v>
      </c>
      <c r="BF569">
        <f>INDEX([1]age_tranches_5ans_nb_sex!$1:$1048576,MATCH('SectorStat-Age-Hommes'!$A569,[1]age_tranches_5ans_nb_sex!$A:$A,0),24)/5</f>
        <v>8.9999999999451994</v>
      </c>
      <c r="BG569">
        <f>INDEX([1]age_tranches_5ans_nb_sex!$1:$1048576,MATCH('SectorStat-Age-Hommes'!$A569,[1]age_tranches_5ans_nb_sex!$A:$A,0),26)/5</f>
        <v>11.000000000141801</v>
      </c>
      <c r="BH569">
        <f>INDEX([1]age_tranches_5ans_nb_sex!$1:$1048576,MATCH('SectorStat-Age-Hommes'!$A569,[1]age_tranches_5ans_nb_sex!$A:$A,0),26)/5</f>
        <v>11.000000000141801</v>
      </c>
      <c r="BI569">
        <f>INDEX([1]age_tranches_5ans_nb_sex!$1:$1048576,MATCH('SectorStat-Age-Hommes'!$A569,[1]age_tranches_5ans_nb_sex!$A:$A,0),26)/5</f>
        <v>11.000000000141801</v>
      </c>
      <c r="BJ569">
        <f>INDEX([1]age_tranches_5ans_nb_sex!$1:$1048576,MATCH('SectorStat-Age-Hommes'!$A569,[1]age_tranches_5ans_nb_sex!$A:$A,0),26)/5</f>
        <v>11.000000000141801</v>
      </c>
      <c r="BK569">
        <f>INDEX([1]age_tranches_5ans_nb_sex!$1:$1048576,MATCH('SectorStat-Age-Hommes'!$A569,[1]age_tranches_5ans_nb_sex!$A:$A,0),26)/5</f>
        <v>11.000000000141801</v>
      </c>
      <c r="BL569">
        <f>INDEX([1]age_tranches_5ans_nb_sex!$1:$1048576,MATCH('SectorStat-Age-Hommes'!$A569,[1]age_tranches_5ans_nb_sex!$A:$A,0),28)/5</f>
        <v>10.199999999987998</v>
      </c>
      <c r="BM569">
        <f>INDEX([1]age_tranches_5ans_nb_sex!$1:$1048576,MATCH('SectorStat-Age-Hommes'!$A569,[1]age_tranches_5ans_nb_sex!$A:$A,0),28)/5</f>
        <v>10.199999999987998</v>
      </c>
      <c r="BN569">
        <f>INDEX([1]age_tranches_5ans_nb_sex!$1:$1048576,MATCH('SectorStat-Age-Hommes'!$A569,[1]age_tranches_5ans_nb_sex!$A:$A,0),28)/5</f>
        <v>10.199999999987998</v>
      </c>
      <c r="BO569">
        <f>INDEX([1]age_tranches_5ans_nb_sex!$1:$1048576,MATCH('SectorStat-Age-Hommes'!$A569,[1]age_tranches_5ans_nb_sex!$A:$A,0),28)/5</f>
        <v>10.199999999987998</v>
      </c>
      <c r="BP569">
        <f>INDEX([1]age_tranches_5ans_nb_sex!$1:$1048576,MATCH('SectorStat-Age-Hommes'!$A569,[1]age_tranches_5ans_nb_sex!$A:$A,0),28)/5</f>
        <v>10.199999999987998</v>
      </c>
      <c r="BQ569">
        <f>INDEX([1]age_tranches_5ans_nb_sex!$1:$1048576,MATCH('SectorStat-Age-Hommes'!$A569,[1]age_tranches_5ans_nb_sex!$A:$A,0),30)/5</f>
        <v>13.200000000094999</v>
      </c>
      <c r="BR569">
        <f>INDEX([1]age_tranches_5ans_nb_sex!$1:$1048576,MATCH('SectorStat-Age-Hommes'!$A569,[1]age_tranches_5ans_nb_sex!$A:$A,0),30)/5</f>
        <v>13.200000000094999</v>
      </c>
      <c r="BS569">
        <f>INDEX([1]age_tranches_5ans_nb_sex!$1:$1048576,MATCH('SectorStat-Age-Hommes'!$A569,[1]age_tranches_5ans_nb_sex!$A:$A,0),30)/5</f>
        <v>13.200000000094999</v>
      </c>
      <c r="BT569">
        <f>INDEX([1]age_tranches_5ans_nb_sex!$1:$1048576,MATCH('SectorStat-Age-Hommes'!$A569,[1]age_tranches_5ans_nb_sex!$A:$A,0),30)/5</f>
        <v>13.200000000094999</v>
      </c>
      <c r="BU569">
        <f>INDEX([1]age_tranches_5ans_nb_sex!$1:$1048576,MATCH('SectorStat-Age-Hommes'!$A569,[1]age_tranches_5ans_nb_sex!$A:$A,0),30)/5</f>
        <v>13.200000000094999</v>
      </c>
      <c r="BV569">
        <f>INDEX([1]age_tranches_5ans_nb_sex!$1:$1048576,MATCH('SectorStat-Age-Hommes'!$A569,[1]age_tranches_5ans_nb_sex!$A:$A,0),32)/5</f>
        <v>12.600000000073599</v>
      </c>
      <c r="BW569">
        <f>INDEX([1]age_tranches_5ans_nb_sex!$1:$1048576,MATCH('SectorStat-Age-Hommes'!$A569,[1]age_tranches_5ans_nb_sex!$A:$A,0),32)/5</f>
        <v>12.600000000073599</v>
      </c>
      <c r="BX569">
        <f>INDEX([1]age_tranches_5ans_nb_sex!$1:$1048576,MATCH('SectorStat-Age-Hommes'!$A569,[1]age_tranches_5ans_nb_sex!$A:$A,0),32)/5</f>
        <v>12.600000000073599</v>
      </c>
      <c r="BY569">
        <f>INDEX([1]age_tranches_5ans_nb_sex!$1:$1048576,MATCH('SectorStat-Age-Hommes'!$A569,[1]age_tranches_5ans_nb_sex!$A:$A,0),32)/5</f>
        <v>12.600000000073599</v>
      </c>
      <c r="BZ569">
        <f>INDEX([1]age_tranches_5ans_nb_sex!$1:$1048576,MATCH('SectorStat-Age-Hommes'!$A569,[1]age_tranches_5ans_nb_sex!$A:$A,0),32)/5</f>
        <v>12.600000000073599</v>
      </c>
      <c r="CA569">
        <f>INDEX([1]age_tranches_5ans_nb_sex!$1:$1048576,MATCH('SectorStat-Age-Hommes'!$A569,[1]age_tranches_5ans_nb_sex!$A:$A,0),34)/5</f>
        <v>11.000000000141801</v>
      </c>
      <c r="CB569">
        <f>INDEX([1]age_tranches_5ans_nb_sex!$1:$1048576,MATCH('SectorStat-Age-Hommes'!$A569,[1]age_tranches_5ans_nb_sex!$A:$A,0),34)/5</f>
        <v>11.000000000141801</v>
      </c>
      <c r="CC569">
        <f>INDEX([1]age_tranches_5ans_nb_sex!$1:$1048576,MATCH('SectorStat-Age-Hommes'!$A569,[1]age_tranches_5ans_nb_sex!$A:$A,0),34)/5</f>
        <v>11.000000000141801</v>
      </c>
      <c r="CD569">
        <f>INDEX([1]age_tranches_5ans_nb_sex!$1:$1048576,MATCH('SectorStat-Age-Hommes'!$A569,[1]age_tranches_5ans_nb_sex!$A:$A,0),34)/5</f>
        <v>11.000000000141801</v>
      </c>
      <c r="CE569">
        <f>INDEX([1]age_tranches_5ans_nb_sex!$1:$1048576,MATCH('SectorStat-Age-Hommes'!$A569,[1]age_tranches_5ans_nb_sex!$A:$A,0),34)/5</f>
        <v>11.000000000141801</v>
      </c>
      <c r="CF569">
        <f>INDEX([1]age_tranches_5ans_nb_sex!$1:$1048576,MATCH('SectorStat-Age-Hommes'!$A569,[1]age_tranches_5ans_nb_sex!$A:$A,0),36)/5</f>
        <v>9.3999999998341988</v>
      </c>
      <c r="CG569">
        <f>INDEX([1]age_tranches_5ans_nb_sex!$1:$1048576,MATCH('SectorStat-Age-Hommes'!$A569,[1]age_tranches_5ans_nb_sex!$A:$A,0),36)/5</f>
        <v>9.3999999998341988</v>
      </c>
      <c r="CH569">
        <f>INDEX([1]age_tranches_5ans_nb_sex!$1:$1048576,MATCH('SectorStat-Age-Hommes'!$A569,[1]age_tranches_5ans_nb_sex!$A:$A,0),36)/5</f>
        <v>9.3999999998341988</v>
      </c>
      <c r="CI569">
        <f>INDEX([1]age_tranches_5ans_nb_sex!$1:$1048576,MATCH('SectorStat-Age-Hommes'!$A569,[1]age_tranches_5ans_nb_sex!$A:$A,0),36)/5</f>
        <v>9.3999999998341988</v>
      </c>
      <c r="CJ569">
        <f>INDEX([1]age_tranches_5ans_nb_sex!$1:$1048576,MATCH('SectorStat-Age-Hommes'!$A569,[1]age_tranches_5ans_nb_sex!$A:$A,0),36)/5</f>
        <v>9.3999999998341988</v>
      </c>
      <c r="CK569">
        <f>INDEX([1]age_tranches_5ans_nb_sex!$1:$1048576,MATCH('SectorStat-Age-Hommes'!$A569,[1]age_tranches_5ans_nb_sex!$A:$A,0),38)/5</f>
        <v>7.1999999998809994</v>
      </c>
      <c r="CL569">
        <f>INDEX([1]age_tranches_5ans_nb_sex!$1:$1048576,MATCH('SectorStat-Age-Hommes'!$A569,[1]age_tranches_5ans_nb_sex!$A:$A,0),38)/5</f>
        <v>7.1999999998809994</v>
      </c>
      <c r="CM569">
        <f>INDEX([1]age_tranches_5ans_nb_sex!$1:$1048576,MATCH('SectorStat-Age-Hommes'!$A569,[1]age_tranches_5ans_nb_sex!$A:$A,0),38)/5</f>
        <v>7.1999999998809994</v>
      </c>
      <c r="CN569">
        <f>INDEX([1]age_tranches_5ans_nb_sex!$1:$1048576,MATCH('SectorStat-Age-Hommes'!$A569,[1]age_tranches_5ans_nb_sex!$A:$A,0),38)/5</f>
        <v>7.1999999998809994</v>
      </c>
      <c r="CO569">
        <f>INDEX([1]age_tranches_5ans_nb_sex!$1:$1048576,MATCH('SectorStat-Age-Hommes'!$A569,[1]age_tranches_5ans_nb_sex!$A:$A,0),38)/5</f>
        <v>7.1999999998809994</v>
      </c>
      <c r="CP569" s="2">
        <f>INDEX([1]age_tranches_5ans_nb_sex!$1:$1048576,MATCH('SectorStat-Age-Hommes'!$A569,[1]age_tranches_5ans_nb_sex!$A:$A,0),40)/5</f>
        <v>3.1999999998636</v>
      </c>
      <c r="CQ569" s="2">
        <f>INDEX([1]age_tranches_5ans_nb_sex!$1:$1048576,MATCH('SectorStat-Age-Hommes'!$A569,[1]age_tranches_5ans_nb_sex!$A:$A,0),40)/5</f>
        <v>3.1999999998636</v>
      </c>
      <c r="CR569" s="2">
        <f>INDEX([1]age_tranches_5ans_nb_sex!$1:$1048576,MATCH('SectorStat-Age-Hommes'!$A569,[1]age_tranches_5ans_nb_sex!$A:$A,0),40)/5</f>
        <v>3.1999999998636</v>
      </c>
      <c r="CS569" s="2">
        <f>INDEX([1]age_tranches_5ans_nb_sex!$1:$1048576,MATCH('SectorStat-Age-Hommes'!$A569,[1]age_tranches_5ans_nb_sex!$A:$A,0),40)/5</f>
        <v>3.1999999998636</v>
      </c>
      <c r="CT569" s="2">
        <f>INDEX([1]age_tranches_5ans_nb_sex!$1:$1048576,MATCH('SectorStat-Age-Hommes'!$A569,[1]age_tranches_5ans_nb_sex!$A:$A,0),40)/5</f>
        <v>3.1999999998636</v>
      </c>
      <c r="CZ569" s="3"/>
      <c r="DA569" s="3"/>
      <c r="DB569" s="3"/>
      <c r="DC569" s="3"/>
      <c r="DD569" s="3"/>
    </row>
    <row r="570" spans="1:108" x14ac:dyDescent="0.35">
      <c r="A570" s="1" t="s">
        <v>1120</v>
      </c>
      <c r="B570" s="1" t="s">
        <v>1121</v>
      </c>
      <c r="C570" t="str">
        <f>INDEX([1]SectorStat!$1:$1048576,MATCH('[1]Distribution ages'!$A570,[1]SectorStat!$B:$B,0),4)</f>
        <v>Uccle</v>
      </c>
      <c r="D570">
        <f>INDEX([1]age_tranches_5ans_nb_sex!$1:$1048576,MATCH('SectorStat-Age-Hommes'!$A570,[1]age_tranches_5ans_nb_sex!$A:$A,0),4)/5</f>
        <v>2.4000000000080002</v>
      </c>
      <c r="E570">
        <f>INDEX([1]age_tranches_5ans_nb_sex!$1:$1048576,MATCH('SectorStat-Age-Hommes'!$A570,[1]age_tranches_5ans_nb_sex!$A:$A,0),4)/5</f>
        <v>2.4000000000080002</v>
      </c>
      <c r="F570">
        <f>INDEX([1]age_tranches_5ans_nb_sex!$1:$1048576,MATCH('SectorStat-Age-Hommes'!$A570,[1]age_tranches_5ans_nb_sex!$A:$A,0),4)/5</f>
        <v>2.4000000000080002</v>
      </c>
      <c r="G570">
        <f>INDEX([1]age_tranches_5ans_nb_sex!$1:$1048576,MATCH('SectorStat-Age-Hommes'!$A570,[1]age_tranches_5ans_nb_sex!$A:$A,0),4)/5</f>
        <v>2.4000000000080002</v>
      </c>
      <c r="H570">
        <f>INDEX([1]age_tranches_5ans_nb_sex!$1:$1048576,MATCH('SectorStat-Age-Hommes'!$A570,[1]age_tranches_5ans_nb_sex!$A:$A,0),4)/5</f>
        <v>2.4000000000080002</v>
      </c>
      <c r="I570">
        <f>INDEX([1]age_tranches_5ans_nb_sex!$1:$1048576,MATCH('SectorStat-Age-Hommes'!$A570,[1]age_tranches_5ans_nb_sex!$A:$A,0),6)/5</f>
        <v>3.5999999999600001</v>
      </c>
      <c r="J570">
        <f>INDEX([1]age_tranches_5ans_nb_sex!$1:$1048576,MATCH('SectorStat-Age-Hommes'!$A570,[1]age_tranches_5ans_nb_sex!$A:$A,0),6)/5</f>
        <v>3.5999999999600001</v>
      </c>
      <c r="K570">
        <f>INDEX([1]age_tranches_5ans_nb_sex!$1:$1048576,MATCH('SectorStat-Age-Hommes'!$A570,[1]age_tranches_5ans_nb_sex!$A:$A,0),6)/5</f>
        <v>3.5999999999600001</v>
      </c>
      <c r="L570">
        <f>INDEX([1]age_tranches_5ans_nb_sex!$1:$1048576,MATCH('SectorStat-Age-Hommes'!$A570,[1]age_tranches_5ans_nb_sex!$A:$A,0),6)/5</f>
        <v>3.5999999999600001</v>
      </c>
      <c r="M570">
        <f>INDEX([1]age_tranches_5ans_nb_sex!$1:$1048576,MATCH('SectorStat-Age-Hommes'!$A570,[1]age_tranches_5ans_nb_sex!$A:$A,0),6)/5</f>
        <v>3.5999999999600001</v>
      </c>
      <c r="N570">
        <f>INDEX([1]age_tranches_5ans_nb_sex!$1:$1048576,MATCH('SectorStat-Age-Hommes'!$A570,[1]age_tranches_5ans_nb_sex!$A:$A,0),8)/5</f>
        <v>2.6</v>
      </c>
      <c r="O570">
        <f>INDEX([1]age_tranches_5ans_nb_sex!$1:$1048576,MATCH('SectorStat-Age-Hommes'!$A570,[1]age_tranches_5ans_nb_sex!$A:$A,0),8)/5</f>
        <v>2.6</v>
      </c>
      <c r="P570">
        <f>INDEX([1]age_tranches_5ans_nb_sex!$1:$1048576,MATCH('SectorStat-Age-Hommes'!$A570,[1]age_tranches_5ans_nb_sex!$A:$A,0),8)/5</f>
        <v>2.6</v>
      </c>
      <c r="Q570">
        <f>INDEX([1]age_tranches_5ans_nb_sex!$1:$1048576,MATCH('SectorStat-Age-Hommes'!$A570,[1]age_tranches_5ans_nb_sex!$A:$A,0),8)/5</f>
        <v>2.6</v>
      </c>
      <c r="R570">
        <f>INDEX([1]age_tranches_5ans_nb_sex!$1:$1048576,MATCH('SectorStat-Age-Hommes'!$A570,[1]age_tranches_5ans_nb_sex!$A:$A,0),8)/5</f>
        <v>2.6</v>
      </c>
      <c r="S570">
        <f>INDEX([1]age_tranches_5ans_nb_sex!$1:$1048576,MATCH('SectorStat-Age-Hommes'!$A570,[1]age_tranches_5ans_nb_sex!$A:$A,0),10)/5</f>
        <v>2.4000000000080002</v>
      </c>
      <c r="T570">
        <f>INDEX([1]age_tranches_5ans_nb_sex!$1:$1048576,MATCH('SectorStat-Age-Hommes'!$A570,[1]age_tranches_5ans_nb_sex!$A:$A,0),10)/5</f>
        <v>2.4000000000080002</v>
      </c>
      <c r="U570">
        <f>INDEX([1]age_tranches_5ans_nb_sex!$1:$1048576,MATCH('SectorStat-Age-Hommes'!$A570,[1]age_tranches_5ans_nb_sex!$A:$A,0),10)/5</f>
        <v>2.4000000000080002</v>
      </c>
      <c r="V570">
        <f>INDEX([1]age_tranches_5ans_nb_sex!$1:$1048576,MATCH('SectorStat-Age-Hommes'!$A570,[1]age_tranches_5ans_nb_sex!$A:$A,0),10)/5</f>
        <v>2.4000000000080002</v>
      </c>
      <c r="W570">
        <f>INDEX([1]age_tranches_5ans_nb_sex!$1:$1048576,MATCH('SectorStat-Age-Hommes'!$A570,[1]age_tranches_5ans_nb_sex!$A:$A,0),10)/5</f>
        <v>2.4000000000080002</v>
      </c>
      <c r="X570">
        <f>INDEX([1]age_tranches_5ans_nb_sex!$1:$1048576,MATCH('SectorStat-Age-Hommes'!$A570,[1]age_tranches_5ans_nb_sex!$A:$A,0),10)/5</f>
        <v>2.4000000000080002</v>
      </c>
      <c r="Y570">
        <f>INDEX([1]age_tranches_5ans_nb_sex!$1:$1048576,MATCH('SectorStat-Age-Hommes'!$A570,[1]age_tranches_5ans_nb_sex!$A:$A,0),12)/5</f>
        <v>4.4000000000319996</v>
      </c>
      <c r="Z570">
        <f>INDEX([1]age_tranches_5ans_nb_sex!$1:$1048576,MATCH('SectorStat-Age-Hommes'!$A570,[1]age_tranches_5ans_nb_sex!$A:$A,0),12)/5</f>
        <v>4.4000000000319996</v>
      </c>
      <c r="AA570">
        <f>INDEX([1]age_tranches_5ans_nb_sex!$1:$1048576,MATCH('SectorStat-Age-Hommes'!$A570,[1]age_tranches_5ans_nb_sex!$A:$A,0),12)/5</f>
        <v>4.4000000000319996</v>
      </c>
      <c r="AB570">
        <f>INDEX([1]age_tranches_5ans_nb_sex!$1:$1048576,MATCH('SectorStat-Age-Hommes'!$A570,[1]age_tranches_5ans_nb_sex!$A:$A,0),12)/5</f>
        <v>4.4000000000319996</v>
      </c>
      <c r="AC570">
        <f>INDEX([1]age_tranches_5ans_nb_sex!$1:$1048576,MATCH('SectorStat-Age-Hommes'!$A570,[1]age_tranches_5ans_nb_sex!$A:$A,0),14)/5</f>
        <v>2.0000000000239999</v>
      </c>
      <c r="AD570">
        <f>INDEX([1]age_tranches_5ans_nb_sex!$1:$1048576,MATCH('SectorStat-Age-Hommes'!$A570,[1]age_tranches_5ans_nb_sex!$A:$A,0),14)/5</f>
        <v>2.0000000000239999</v>
      </c>
      <c r="AE570">
        <f>INDEX([1]age_tranches_5ans_nb_sex!$1:$1048576,MATCH('SectorStat-Age-Hommes'!$A570,[1]age_tranches_5ans_nb_sex!$A:$A,0),14)/5</f>
        <v>2.0000000000239999</v>
      </c>
      <c r="AF570">
        <f>INDEX([1]age_tranches_5ans_nb_sex!$1:$1048576,MATCH('SectorStat-Age-Hommes'!$A570,[1]age_tranches_5ans_nb_sex!$A:$A,0),14)/5</f>
        <v>2.0000000000239999</v>
      </c>
      <c r="AG570">
        <f>INDEX([1]age_tranches_5ans_nb_sex!$1:$1048576,MATCH('SectorStat-Age-Hommes'!$A570,[1]age_tranches_5ans_nb_sex!$A:$A,0),14)/5</f>
        <v>2.0000000000239999</v>
      </c>
      <c r="AH570">
        <f>INDEX([1]age_tranches_5ans_nb_sex!$1:$1048576,MATCH('SectorStat-Age-Hommes'!$A570,[1]age_tranches_5ans_nb_sex!$A:$A,0),16)/5</f>
        <v>1.6000000000400001</v>
      </c>
      <c r="AI570">
        <f>INDEX([1]age_tranches_5ans_nb_sex!$1:$1048576,MATCH('SectorStat-Age-Hommes'!$A570,[1]age_tranches_5ans_nb_sex!$A:$A,0),16)/5</f>
        <v>1.6000000000400001</v>
      </c>
      <c r="AJ570">
        <f>INDEX([1]age_tranches_5ans_nb_sex!$1:$1048576,MATCH('SectorStat-Age-Hommes'!$A570,[1]age_tranches_5ans_nb_sex!$A:$A,0),16)/5</f>
        <v>1.6000000000400001</v>
      </c>
      <c r="AK570">
        <f>INDEX([1]age_tranches_5ans_nb_sex!$1:$1048576,MATCH('SectorStat-Age-Hommes'!$A570,[1]age_tranches_5ans_nb_sex!$A:$A,0),16)/5</f>
        <v>1.6000000000400001</v>
      </c>
      <c r="AL570">
        <f>INDEX([1]age_tranches_5ans_nb_sex!$1:$1048576,MATCH('SectorStat-Age-Hommes'!$A570,[1]age_tranches_5ans_nb_sex!$A:$A,0),16)/5</f>
        <v>1.6000000000400001</v>
      </c>
      <c r="AM570">
        <f>INDEX([1]age_tranches_5ans_nb_sex!$1:$1048576,MATCH('SectorStat-Age-Hommes'!$A570,[1]age_tranches_5ans_nb_sex!$A:$A,0),18)/5</f>
        <v>2.0000000000239999</v>
      </c>
      <c r="AN570">
        <f>INDEX([1]age_tranches_5ans_nb_sex!$1:$1048576,MATCH('SectorStat-Age-Hommes'!$A570,[1]age_tranches_5ans_nb_sex!$A:$A,0),18)/5</f>
        <v>2.0000000000239999</v>
      </c>
      <c r="AO570">
        <f>INDEX([1]age_tranches_5ans_nb_sex!$1:$1048576,MATCH('SectorStat-Age-Hommes'!$A570,[1]age_tranches_5ans_nb_sex!$A:$A,0),18)/5</f>
        <v>2.0000000000239999</v>
      </c>
      <c r="AP570">
        <f>INDEX([1]age_tranches_5ans_nb_sex!$1:$1048576,MATCH('SectorStat-Age-Hommes'!$A570,[1]age_tranches_5ans_nb_sex!$A:$A,0),18)/5</f>
        <v>2.0000000000239999</v>
      </c>
      <c r="AQ570">
        <f>INDEX([1]age_tranches_5ans_nb_sex!$1:$1048576,MATCH('SectorStat-Age-Hommes'!$A570,[1]age_tranches_5ans_nb_sex!$A:$A,0),18)/5</f>
        <v>2.0000000000239999</v>
      </c>
      <c r="AR570">
        <f>INDEX([1]age_tranches_5ans_nb_sex!$1:$1048576,MATCH('SectorStat-Age-Hommes'!$A570,[1]age_tranches_5ans_nb_sex!$A:$A,0),20)/5</f>
        <v>2.0000000000239999</v>
      </c>
      <c r="AS570">
        <f>INDEX([1]age_tranches_5ans_nb_sex!$1:$1048576,MATCH('SectorStat-Age-Hommes'!$A570,[1]age_tranches_5ans_nb_sex!$A:$A,0),20)/5</f>
        <v>2.0000000000239999</v>
      </c>
      <c r="AT570">
        <f>INDEX([1]age_tranches_5ans_nb_sex!$1:$1048576,MATCH('SectorStat-Age-Hommes'!$A570,[1]age_tranches_5ans_nb_sex!$A:$A,0),20)/5</f>
        <v>2.0000000000239999</v>
      </c>
      <c r="AU570">
        <f>INDEX([1]age_tranches_5ans_nb_sex!$1:$1048576,MATCH('SectorStat-Age-Hommes'!$A570,[1]age_tranches_5ans_nb_sex!$A:$A,0),20)/5</f>
        <v>2.0000000000239999</v>
      </c>
      <c r="AV570">
        <f>INDEX([1]age_tranches_5ans_nb_sex!$1:$1048576,MATCH('SectorStat-Age-Hommes'!$A570,[1]age_tranches_5ans_nb_sex!$A:$A,0),20)/5</f>
        <v>2.0000000000239999</v>
      </c>
      <c r="AW570">
        <f>INDEX([1]age_tranches_5ans_nb_sex!$1:$1048576,MATCH('SectorStat-Age-Hommes'!$A570,[1]age_tranches_5ans_nb_sex!$A:$A,0),22)/5</f>
        <v>3.3999999999680002</v>
      </c>
      <c r="AX570">
        <f>INDEX([1]age_tranches_5ans_nb_sex!$1:$1048576,MATCH('SectorStat-Age-Hommes'!$A570,[1]age_tranches_5ans_nb_sex!$A:$A,0),22)/5</f>
        <v>3.3999999999680002</v>
      </c>
      <c r="AY570">
        <f>INDEX([1]age_tranches_5ans_nb_sex!$1:$1048576,MATCH('SectorStat-Age-Hommes'!$A570,[1]age_tranches_5ans_nb_sex!$A:$A,0),22)/5</f>
        <v>3.3999999999680002</v>
      </c>
      <c r="AZ570">
        <f>INDEX([1]age_tranches_5ans_nb_sex!$1:$1048576,MATCH('SectorStat-Age-Hommes'!$A570,[1]age_tranches_5ans_nb_sex!$A:$A,0),22)/5</f>
        <v>3.3999999999680002</v>
      </c>
      <c r="BA570">
        <f>INDEX([1]age_tranches_5ans_nb_sex!$1:$1048576,MATCH('SectorStat-Age-Hommes'!$A570,[1]age_tranches_5ans_nb_sex!$A:$A,0),22)/5</f>
        <v>3.3999999999680002</v>
      </c>
      <c r="BB570">
        <f>INDEX([1]age_tranches_5ans_nb_sex!$1:$1048576,MATCH('SectorStat-Age-Hommes'!$A570,[1]age_tranches_5ans_nb_sex!$A:$A,0),24)/5</f>
        <v>5.2</v>
      </c>
      <c r="BC570">
        <f>INDEX([1]age_tranches_5ans_nb_sex!$1:$1048576,MATCH('SectorStat-Age-Hommes'!$A570,[1]age_tranches_5ans_nb_sex!$A:$A,0),24)/5</f>
        <v>5.2</v>
      </c>
      <c r="BD570">
        <f>INDEX([1]age_tranches_5ans_nb_sex!$1:$1048576,MATCH('SectorStat-Age-Hommes'!$A570,[1]age_tranches_5ans_nb_sex!$A:$A,0),24)/5</f>
        <v>5.2</v>
      </c>
      <c r="BE570">
        <f>INDEX([1]age_tranches_5ans_nb_sex!$1:$1048576,MATCH('SectorStat-Age-Hommes'!$A570,[1]age_tranches_5ans_nb_sex!$A:$A,0),24)/5</f>
        <v>5.2</v>
      </c>
      <c r="BF570">
        <f>INDEX([1]age_tranches_5ans_nb_sex!$1:$1048576,MATCH('SectorStat-Age-Hommes'!$A570,[1]age_tranches_5ans_nb_sex!$A:$A,0),24)/5</f>
        <v>5.2</v>
      </c>
      <c r="BG570">
        <f>INDEX([1]age_tranches_5ans_nb_sex!$1:$1048576,MATCH('SectorStat-Age-Hommes'!$A570,[1]age_tranches_5ans_nb_sex!$A:$A,0),26)/5</f>
        <v>3.799999999952</v>
      </c>
      <c r="BH570">
        <f>INDEX([1]age_tranches_5ans_nb_sex!$1:$1048576,MATCH('SectorStat-Age-Hommes'!$A570,[1]age_tranches_5ans_nb_sex!$A:$A,0),26)/5</f>
        <v>3.799999999952</v>
      </c>
      <c r="BI570">
        <f>INDEX([1]age_tranches_5ans_nb_sex!$1:$1048576,MATCH('SectorStat-Age-Hommes'!$A570,[1]age_tranches_5ans_nb_sex!$A:$A,0),26)/5</f>
        <v>3.799999999952</v>
      </c>
      <c r="BJ570">
        <f>INDEX([1]age_tranches_5ans_nb_sex!$1:$1048576,MATCH('SectorStat-Age-Hommes'!$A570,[1]age_tranches_5ans_nb_sex!$A:$A,0),26)/5</f>
        <v>3.799999999952</v>
      </c>
      <c r="BK570">
        <f>INDEX([1]age_tranches_5ans_nb_sex!$1:$1048576,MATCH('SectorStat-Age-Hommes'!$A570,[1]age_tranches_5ans_nb_sex!$A:$A,0),26)/5</f>
        <v>3.799999999952</v>
      </c>
      <c r="BL570">
        <f>INDEX([1]age_tranches_5ans_nb_sex!$1:$1048576,MATCH('SectorStat-Age-Hommes'!$A570,[1]age_tranches_5ans_nb_sex!$A:$A,0),28)/5</f>
        <v>2.2000000000159998</v>
      </c>
      <c r="BM570">
        <f>INDEX([1]age_tranches_5ans_nb_sex!$1:$1048576,MATCH('SectorStat-Age-Hommes'!$A570,[1]age_tranches_5ans_nb_sex!$A:$A,0),28)/5</f>
        <v>2.2000000000159998</v>
      </c>
      <c r="BN570">
        <f>INDEX([1]age_tranches_5ans_nb_sex!$1:$1048576,MATCH('SectorStat-Age-Hommes'!$A570,[1]age_tranches_5ans_nb_sex!$A:$A,0),28)/5</f>
        <v>2.2000000000159998</v>
      </c>
      <c r="BO570">
        <f>INDEX([1]age_tranches_5ans_nb_sex!$1:$1048576,MATCH('SectorStat-Age-Hommes'!$A570,[1]age_tranches_5ans_nb_sex!$A:$A,0),28)/5</f>
        <v>2.2000000000159998</v>
      </c>
      <c r="BP570">
        <f>INDEX([1]age_tranches_5ans_nb_sex!$1:$1048576,MATCH('SectorStat-Age-Hommes'!$A570,[1]age_tranches_5ans_nb_sex!$A:$A,0),28)/5</f>
        <v>2.2000000000159998</v>
      </c>
      <c r="BQ570">
        <f>INDEX([1]age_tranches_5ans_nb_sex!$1:$1048576,MATCH('SectorStat-Age-Hommes'!$A570,[1]age_tranches_5ans_nb_sex!$A:$A,0),30)/5</f>
        <v>2.0000000000239999</v>
      </c>
      <c r="BR570">
        <f>INDEX([1]age_tranches_5ans_nb_sex!$1:$1048576,MATCH('SectorStat-Age-Hommes'!$A570,[1]age_tranches_5ans_nb_sex!$A:$A,0),30)/5</f>
        <v>2.0000000000239999</v>
      </c>
      <c r="BS570">
        <f>INDEX([1]age_tranches_5ans_nb_sex!$1:$1048576,MATCH('SectorStat-Age-Hommes'!$A570,[1]age_tranches_5ans_nb_sex!$A:$A,0),30)/5</f>
        <v>2.0000000000239999</v>
      </c>
      <c r="BT570">
        <f>INDEX([1]age_tranches_5ans_nb_sex!$1:$1048576,MATCH('SectorStat-Age-Hommes'!$A570,[1]age_tranches_5ans_nb_sex!$A:$A,0),30)/5</f>
        <v>2.0000000000239999</v>
      </c>
      <c r="BU570">
        <f>INDEX([1]age_tranches_5ans_nb_sex!$1:$1048576,MATCH('SectorStat-Age-Hommes'!$A570,[1]age_tranches_5ans_nb_sex!$A:$A,0),30)/5</f>
        <v>2.0000000000239999</v>
      </c>
      <c r="BV570">
        <f>INDEX([1]age_tranches_5ans_nb_sex!$1:$1048576,MATCH('SectorStat-Age-Hommes'!$A570,[1]age_tranches_5ans_nb_sex!$A:$A,0),32)/5</f>
        <v>1.6000000000400001</v>
      </c>
      <c r="BW570">
        <f>INDEX([1]age_tranches_5ans_nb_sex!$1:$1048576,MATCH('SectorStat-Age-Hommes'!$A570,[1]age_tranches_5ans_nb_sex!$A:$A,0),32)/5</f>
        <v>1.6000000000400001</v>
      </c>
      <c r="BX570">
        <f>INDEX([1]age_tranches_5ans_nb_sex!$1:$1048576,MATCH('SectorStat-Age-Hommes'!$A570,[1]age_tranches_5ans_nb_sex!$A:$A,0),32)/5</f>
        <v>1.6000000000400001</v>
      </c>
      <c r="BY570">
        <f>INDEX([1]age_tranches_5ans_nb_sex!$1:$1048576,MATCH('SectorStat-Age-Hommes'!$A570,[1]age_tranches_5ans_nb_sex!$A:$A,0),32)/5</f>
        <v>1.6000000000400001</v>
      </c>
      <c r="BZ570">
        <f>INDEX([1]age_tranches_5ans_nb_sex!$1:$1048576,MATCH('SectorStat-Age-Hommes'!$A570,[1]age_tranches_5ans_nb_sex!$A:$A,0),32)/5</f>
        <v>1.6000000000400001</v>
      </c>
      <c r="CA570">
        <f>INDEX([1]age_tranches_5ans_nb_sex!$1:$1048576,MATCH('SectorStat-Age-Hommes'!$A570,[1]age_tranches_5ans_nb_sex!$A:$A,0),34)/5</f>
        <v>0.99999999996</v>
      </c>
      <c r="CB570">
        <f>INDEX([1]age_tranches_5ans_nb_sex!$1:$1048576,MATCH('SectorStat-Age-Hommes'!$A570,[1]age_tranches_5ans_nb_sex!$A:$A,0),34)/5</f>
        <v>0.99999999996</v>
      </c>
      <c r="CC570">
        <f>INDEX([1]age_tranches_5ans_nb_sex!$1:$1048576,MATCH('SectorStat-Age-Hommes'!$A570,[1]age_tranches_5ans_nb_sex!$A:$A,0),34)/5</f>
        <v>0.99999999996</v>
      </c>
      <c r="CD570">
        <f>INDEX([1]age_tranches_5ans_nb_sex!$1:$1048576,MATCH('SectorStat-Age-Hommes'!$A570,[1]age_tranches_5ans_nb_sex!$A:$A,0),34)/5</f>
        <v>0.99999999996</v>
      </c>
      <c r="CE570">
        <f>INDEX([1]age_tranches_5ans_nb_sex!$1:$1048576,MATCH('SectorStat-Age-Hommes'!$A570,[1]age_tranches_5ans_nb_sex!$A:$A,0),34)/5</f>
        <v>0.99999999996</v>
      </c>
      <c r="CF570">
        <f>INDEX([1]age_tranches_5ans_nb_sex!$1:$1048576,MATCH('SectorStat-Age-Hommes'!$A570,[1]age_tranches_5ans_nb_sex!$A:$A,0),36)/5</f>
        <v>1.800000000032</v>
      </c>
      <c r="CG570">
        <f>INDEX([1]age_tranches_5ans_nb_sex!$1:$1048576,MATCH('SectorStat-Age-Hommes'!$A570,[1]age_tranches_5ans_nb_sex!$A:$A,0),36)/5</f>
        <v>1.800000000032</v>
      </c>
      <c r="CH570">
        <f>INDEX([1]age_tranches_5ans_nb_sex!$1:$1048576,MATCH('SectorStat-Age-Hommes'!$A570,[1]age_tranches_5ans_nb_sex!$A:$A,0),36)/5</f>
        <v>1.800000000032</v>
      </c>
      <c r="CI570">
        <f>INDEX([1]age_tranches_5ans_nb_sex!$1:$1048576,MATCH('SectorStat-Age-Hommes'!$A570,[1]age_tranches_5ans_nb_sex!$A:$A,0),36)/5</f>
        <v>1.800000000032</v>
      </c>
      <c r="CJ570">
        <f>INDEX([1]age_tranches_5ans_nb_sex!$1:$1048576,MATCH('SectorStat-Age-Hommes'!$A570,[1]age_tranches_5ans_nb_sex!$A:$A,0),36)/5</f>
        <v>1.800000000032</v>
      </c>
      <c r="CK570">
        <f>INDEX([1]age_tranches_5ans_nb_sex!$1:$1048576,MATCH('SectorStat-Age-Hommes'!$A570,[1]age_tranches_5ans_nb_sex!$A:$A,0),38)/5</f>
        <v>0.59999999997599995</v>
      </c>
      <c r="CL570">
        <f>INDEX([1]age_tranches_5ans_nb_sex!$1:$1048576,MATCH('SectorStat-Age-Hommes'!$A570,[1]age_tranches_5ans_nb_sex!$A:$A,0),38)/5</f>
        <v>0.59999999997599995</v>
      </c>
      <c r="CM570">
        <f>INDEX([1]age_tranches_5ans_nb_sex!$1:$1048576,MATCH('SectorStat-Age-Hommes'!$A570,[1]age_tranches_5ans_nb_sex!$A:$A,0),38)/5</f>
        <v>0.59999999997599995</v>
      </c>
      <c r="CN570">
        <f>INDEX([1]age_tranches_5ans_nb_sex!$1:$1048576,MATCH('SectorStat-Age-Hommes'!$A570,[1]age_tranches_5ans_nb_sex!$A:$A,0),38)/5</f>
        <v>0.59999999997599995</v>
      </c>
      <c r="CO570">
        <f>INDEX([1]age_tranches_5ans_nb_sex!$1:$1048576,MATCH('SectorStat-Age-Hommes'!$A570,[1]age_tranches_5ans_nb_sex!$A:$A,0),38)/5</f>
        <v>0.59999999997599995</v>
      </c>
      <c r="CP570" s="2">
        <f>INDEX([1]age_tranches_5ans_nb_sex!$1:$1048576,MATCH('SectorStat-Age-Hommes'!$A570,[1]age_tranches_5ans_nb_sex!$A:$A,0),40)/5</f>
        <v>0.19999999999199999</v>
      </c>
      <c r="CQ570" s="2">
        <f>INDEX([1]age_tranches_5ans_nb_sex!$1:$1048576,MATCH('SectorStat-Age-Hommes'!$A570,[1]age_tranches_5ans_nb_sex!$A:$A,0),40)/5</f>
        <v>0.19999999999199999</v>
      </c>
      <c r="CR570" s="2">
        <f>INDEX([1]age_tranches_5ans_nb_sex!$1:$1048576,MATCH('SectorStat-Age-Hommes'!$A570,[1]age_tranches_5ans_nb_sex!$A:$A,0),40)/5</f>
        <v>0.19999999999199999</v>
      </c>
      <c r="CS570" s="2">
        <f>INDEX([1]age_tranches_5ans_nb_sex!$1:$1048576,MATCH('SectorStat-Age-Hommes'!$A570,[1]age_tranches_5ans_nb_sex!$A:$A,0),40)/5</f>
        <v>0.19999999999199999</v>
      </c>
      <c r="CT570" s="2">
        <f>INDEX([1]age_tranches_5ans_nb_sex!$1:$1048576,MATCH('SectorStat-Age-Hommes'!$A570,[1]age_tranches_5ans_nb_sex!$A:$A,0),40)/5</f>
        <v>0.19999999999199999</v>
      </c>
      <c r="CZ570" s="3"/>
      <c r="DA570" s="3"/>
      <c r="DB570" s="3"/>
      <c r="DC570" s="3"/>
      <c r="DD570" s="3"/>
    </row>
    <row r="571" spans="1:108" x14ac:dyDescent="0.35">
      <c r="A571" s="1" t="s">
        <v>1122</v>
      </c>
      <c r="B571" s="1" t="s">
        <v>1123</v>
      </c>
      <c r="C571" t="str">
        <f>INDEX([1]SectorStat!$1:$1048576,MATCH('[1]Distribution ages'!$A571,[1]SectorStat!$B:$B,0),4)</f>
        <v>Uccle</v>
      </c>
      <c r="D571">
        <f>INDEX([1]age_tranches_5ans_nb_sex!$1:$1048576,MATCH('SectorStat-Age-Hommes'!$A571,[1]age_tranches_5ans_nb_sex!$A:$A,0),4)/5</f>
        <v>15.799999999912199</v>
      </c>
      <c r="E571">
        <f>INDEX([1]age_tranches_5ans_nb_sex!$1:$1048576,MATCH('SectorStat-Age-Hommes'!$A571,[1]age_tranches_5ans_nb_sex!$A:$A,0),4)/5</f>
        <v>15.799999999912199</v>
      </c>
      <c r="F571">
        <f>INDEX([1]age_tranches_5ans_nb_sex!$1:$1048576,MATCH('SectorStat-Age-Hommes'!$A571,[1]age_tranches_5ans_nb_sex!$A:$A,0),4)/5</f>
        <v>15.799999999912199</v>
      </c>
      <c r="G571">
        <f>INDEX([1]age_tranches_5ans_nb_sex!$1:$1048576,MATCH('SectorStat-Age-Hommes'!$A571,[1]age_tranches_5ans_nb_sex!$A:$A,0),4)/5</f>
        <v>15.799999999912199</v>
      </c>
      <c r="H571">
        <f>INDEX([1]age_tranches_5ans_nb_sex!$1:$1048576,MATCH('SectorStat-Age-Hommes'!$A571,[1]age_tranches_5ans_nb_sex!$A:$A,0),4)/5</f>
        <v>15.799999999912199</v>
      </c>
      <c r="I571">
        <f>INDEX([1]age_tranches_5ans_nb_sex!$1:$1048576,MATCH('SectorStat-Age-Hommes'!$A571,[1]age_tranches_5ans_nb_sex!$A:$A,0),6)/5</f>
        <v>15.799999999912199</v>
      </c>
      <c r="J571">
        <f>INDEX([1]age_tranches_5ans_nb_sex!$1:$1048576,MATCH('SectorStat-Age-Hommes'!$A571,[1]age_tranches_5ans_nb_sex!$A:$A,0),6)/5</f>
        <v>15.799999999912199</v>
      </c>
      <c r="K571">
        <f>INDEX([1]age_tranches_5ans_nb_sex!$1:$1048576,MATCH('SectorStat-Age-Hommes'!$A571,[1]age_tranches_5ans_nb_sex!$A:$A,0),6)/5</f>
        <v>15.799999999912199</v>
      </c>
      <c r="L571">
        <f>INDEX([1]age_tranches_5ans_nb_sex!$1:$1048576,MATCH('SectorStat-Age-Hommes'!$A571,[1]age_tranches_5ans_nb_sex!$A:$A,0),6)/5</f>
        <v>15.799999999912199</v>
      </c>
      <c r="M571">
        <f>INDEX([1]age_tranches_5ans_nb_sex!$1:$1048576,MATCH('SectorStat-Age-Hommes'!$A571,[1]age_tranches_5ans_nb_sex!$A:$A,0),6)/5</f>
        <v>15.799999999912199</v>
      </c>
      <c r="N571">
        <f>INDEX([1]age_tranches_5ans_nb_sex!$1:$1048576,MATCH('SectorStat-Age-Hommes'!$A571,[1]age_tranches_5ans_nb_sex!$A:$A,0),8)/5</f>
        <v>15.999999999956398</v>
      </c>
      <c r="O571">
        <f>INDEX([1]age_tranches_5ans_nb_sex!$1:$1048576,MATCH('SectorStat-Age-Hommes'!$A571,[1]age_tranches_5ans_nb_sex!$A:$A,0),8)/5</f>
        <v>15.999999999956398</v>
      </c>
      <c r="P571">
        <f>INDEX([1]age_tranches_5ans_nb_sex!$1:$1048576,MATCH('SectorStat-Age-Hommes'!$A571,[1]age_tranches_5ans_nb_sex!$A:$A,0),8)/5</f>
        <v>15.999999999956398</v>
      </c>
      <c r="Q571">
        <f>INDEX([1]age_tranches_5ans_nb_sex!$1:$1048576,MATCH('SectorStat-Age-Hommes'!$A571,[1]age_tranches_5ans_nb_sex!$A:$A,0),8)/5</f>
        <v>15.999999999956398</v>
      </c>
      <c r="R571">
        <f>INDEX([1]age_tranches_5ans_nb_sex!$1:$1048576,MATCH('SectorStat-Age-Hommes'!$A571,[1]age_tranches_5ans_nb_sex!$A:$A,0),8)/5</f>
        <v>15.999999999956398</v>
      </c>
      <c r="S571">
        <f>INDEX([1]age_tranches_5ans_nb_sex!$1:$1048576,MATCH('SectorStat-Age-Hommes'!$A571,[1]age_tranches_5ans_nb_sex!$A:$A,0),10)/5</f>
        <v>16.400000000044798</v>
      </c>
      <c r="T571">
        <f>INDEX([1]age_tranches_5ans_nb_sex!$1:$1048576,MATCH('SectorStat-Age-Hommes'!$A571,[1]age_tranches_5ans_nb_sex!$A:$A,0),10)/5</f>
        <v>16.400000000044798</v>
      </c>
      <c r="U571">
        <f>INDEX([1]age_tranches_5ans_nb_sex!$1:$1048576,MATCH('SectorStat-Age-Hommes'!$A571,[1]age_tranches_5ans_nb_sex!$A:$A,0),10)/5</f>
        <v>16.400000000044798</v>
      </c>
      <c r="V571">
        <f>INDEX([1]age_tranches_5ans_nb_sex!$1:$1048576,MATCH('SectorStat-Age-Hommes'!$A571,[1]age_tranches_5ans_nb_sex!$A:$A,0),10)/5</f>
        <v>16.400000000044798</v>
      </c>
      <c r="W571">
        <f>INDEX([1]age_tranches_5ans_nb_sex!$1:$1048576,MATCH('SectorStat-Age-Hommes'!$A571,[1]age_tranches_5ans_nb_sex!$A:$A,0),10)/5</f>
        <v>16.400000000044798</v>
      </c>
      <c r="X571">
        <f>INDEX([1]age_tranches_5ans_nb_sex!$1:$1048576,MATCH('SectorStat-Age-Hommes'!$A571,[1]age_tranches_5ans_nb_sex!$A:$A,0),10)/5</f>
        <v>16.400000000044798</v>
      </c>
      <c r="Y571">
        <f>INDEX([1]age_tranches_5ans_nb_sex!$1:$1048576,MATCH('SectorStat-Age-Hommes'!$A571,[1]age_tranches_5ans_nb_sex!$A:$A,0),12)/5</f>
        <v>14.800000000287801</v>
      </c>
      <c r="Z571">
        <f>INDEX([1]age_tranches_5ans_nb_sex!$1:$1048576,MATCH('SectorStat-Age-Hommes'!$A571,[1]age_tranches_5ans_nb_sex!$A:$A,0),12)/5</f>
        <v>14.800000000287801</v>
      </c>
      <c r="AA571">
        <f>INDEX([1]age_tranches_5ans_nb_sex!$1:$1048576,MATCH('SectorStat-Age-Hommes'!$A571,[1]age_tranches_5ans_nb_sex!$A:$A,0),12)/5</f>
        <v>14.800000000287801</v>
      </c>
      <c r="AB571">
        <f>INDEX([1]age_tranches_5ans_nb_sex!$1:$1048576,MATCH('SectorStat-Age-Hommes'!$A571,[1]age_tranches_5ans_nb_sex!$A:$A,0),12)/5</f>
        <v>14.800000000287801</v>
      </c>
      <c r="AC571">
        <f>INDEX([1]age_tranches_5ans_nb_sex!$1:$1048576,MATCH('SectorStat-Age-Hommes'!$A571,[1]age_tranches_5ans_nb_sex!$A:$A,0),14)/5</f>
        <v>19.400000000111199</v>
      </c>
      <c r="AD571">
        <f>INDEX([1]age_tranches_5ans_nb_sex!$1:$1048576,MATCH('SectorStat-Age-Hommes'!$A571,[1]age_tranches_5ans_nb_sex!$A:$A,0),14)/5</f>
        <v>19.400000000111199</v>
      </c>
      <c r="AE571">
        <f>INDEX([1]age_tranches_5ans_nb_sex!$1:$1048576,MATCH('SectorStat-Age-Hommes'!$A571,[1]age_tranches_5ans_nb_sex!$A:$A,0),14)/5</f>
        <v>19.400000000111199</v>
      </c>
      <c r="AF571">
        <f>INDEX([1]age_tranches_5ans_nb_sex!$1:$1048576,MATCH('SectorStat-Age-Hommes'!$A571,[1]age_tranches_5ans_nb_sex!$A:$A,0),14)/5</f>
        <v>19.400000000111199</v>
      </c>
      <c r="AG571">
        <f>INDEX([1]age_tranches_5ans_nb_sex!$1:$1048576,MATCH('SectorStat-Age-Hommes'!$A571,[1]age_tranches_5ans_nb_sex!$A:$A,0),14)/5</f>
        <v>19.400000000111199</v>
      </c>
      <c r="AH571">
        <f>INDEX([1]age_tranches_5ans_nb_sex!$1:$1048576,MATCH('SectorStat-Age-Hommes'!$A571,[1]age_tranches_5ans_nb_sex!$A:$A,0),16)/5</f>
        <v>19.000000000022801</v>
      </c>
      <c r="AI571">
        <f>INDEX([1]age_tranches_5ans_nb_sex!$1:$1048576,MATCH('SectorStat-Age-Hommes'!$A571,[1]age_tranches_5ans_nb_sex!$A:$A,0),16)/5</f>
        <v>19.000000000022801</v>
      </c>
      <c r="AJ571">
        <f>INDEX([1]age_tranches_5ans_nb_sex!$1:$1048576,MATCH('SectorStat-Age-Hommes'!$A571,[1]age_tranches_5ans_nb_sex!$A:$A,0),16)/5</f>
        <v>19.000000000022801</v>
      </c>
      <c r="AK571">
        <f>INDEX([1]age_tranches_5ans_nb_sex!$1:$1048576,MATCH('SectorStat-Age-Hommes'!$A571,[1]age_tranches_5ans_nb_sex!$A:$A,0),16)/5</f>
        <v>19.000000000022801</v>
      </c>
      <c r="AL571">
        <f>INDEX([1]age_tranches_5ans_nb_sex!$1:$1048576,MATCH('SectorStat-Age-Hommes'!$A571,[1]age_tranches_5ans_nb_sex!$A:$A,0),16)/5</f>
        <v>19.000000000022801</v>
      </c>
      <c r="AM571">
        <f>INDEX([1]age_tranches_5ans_nb_sex!$1:$1048576,MATCH('SectorStat-Age-Hommes'!$A571,[1]age_tranches_5ans_nb_sex!$A:$A,0),18)/5</f>
        <v>18.599999999934401</v>
      </c>
      <c r="AN571">
        <f>INDEX([1]age_tranches_5ans_nb_sex!$1:$1048576,MATCH('SectorStat-Age-Hommes'!$A571,[1]age_tranches_5ans_nb_sex!$A:$A,0),18)/5</f>
        <v>18.599999999934401</v>
      </c>
      <c r="AO571">
        <f>INDEX([1]age_tranches_5ans_nb_sex!$1:$1048576,MATCH('SectorStat-Age-Hommes'!$A571,[1]age_tranches_5ans_nb_sex!$A:$A,0),18)/5</f>
        <v>18.599999999934401</v>
      </c>
      <c r="AP571">
        <f>INDEX([1]age_tranches_5ans_nb_sex!$1:$1048576,MATCH('SectorStat-Age-Hommes'!$A571,[1]age_tranches_5ans_nb_sex!$A:$A,0),18)/5</f>
        <v>18.599999999934401</v>
      </c>
      <c r="AQ571">
        <f>INDEX([1]age_tranches_5ans_nb_sex!$1:$1048576,MATCH('SectorStat-Age-Hommes'!$A571,[1]age_tranches_5ans_nb_sex!$A:$A,0),18)/5</f>
        <v>18.599999999934401</v>
      </c>
      <c r="AR571">
        <f>INDEX([1]age_tranches_5ans_nb_sex!$1:$1048576,MATCH('SectorStat-Age-Hommes'!$A571,[1]age_tranches_5ans_nb_sex!$A:$A,0),20)/5</f>
        <v>23.399999999801999</v>
      </c>
      <c r="AS571">
        <f>INDEX([1]age_tranches_5ans_nb_sex!$1:$1048576,MATCH('SectorStat-Age-Hommes'!$A571,[1]age_tranches_5ans_nb_sex!$A:$A,0),20)/5</f>
        <v>23.399999999801999</v>
      </c>
      <c r="AT571">
        <f>INDEX([1]age_tranches_5ans_nb_sex!$1:$1048576,MATCH('SectorStat-Age-Hommes'!$A571,[1]age_tranches_5ans_nb_sex!$A:$A,0),20)/5</f>
        <v>23.399999999801999</v>
      </c>
      <c r="AU571">
        <f>INDEX([1]age_tranches_5ans_nb_sex!$1:$1048576,MATCH('SectorStat-Age-Hommes'!$A571,[1]age_tranches_5ans_nb_sex!$A:$A,0),20)/5</f>
        <v>23.399999999801999</v>
      </c>
      <c r="AV571">
        <f>INDEX([1]age_tranches_5ans_nb_sex!$1:$1048576,MATCH('SectorStat-Age-Hommes'!$A571,[1]age_tranches_5ans_nb_sex!$A:$A,0),20)/5</f>
        <v>23.399999999801999</v>
      </c>
      <c r="AW571">
        <f>INDEX([1]age_tranches_5ans_nb_sex!$1:$1048576,MATCH('SectorStat-Age-Hommes'!$A571,[1]age_tranches_5ans_nb_sex!$A:$A,0),22)/5</f>
        <v>20.200000000288</v>
      </c>
      <c r="AX571">
        <f>INDEX([1]age_tranches_5ans_nb_sex!$1:$1048576,MATCH('SectorStat-Age-Hommes'!$A571,[1]age_tranches_5ans_nb_sex!$A:$A,0),22)/5</f>
        <v>20.200000000288</v>
      </c>
      <c r="AY571">
        <f>INDEX([1]age_tranches_5ans_nb_sex!$1:$1048576,MATCH('SectorStat-Age-Hommes'!$A571,[1]age_tranches_5ans_nb_sex!$A:$A,0),22)/5</f>
        <v>20.200000000288</v>
      </c>
      <c r="AZ571">
        <f>INDEX([1]age_tranches_5ans_nb_sex!$1:$1048576,MATCH('SectorStat-Age-Hommes'!$A571,[1]age_tranches_5ans_nb_sex!$A:$A,0),22)/5</f>
        <v>20.200000000288</v>
      </c>
      <c r="BA571">
        <f>INDEX([1]age_tranches_5ans_nb_sex!$1:$1048576,MATCH('SectorStat-Age-Hommes'!$A571,[1]age_tranches_5ans_nb_sex!$A:$A,0),22)/5</f>
        <v>20.200000000288</v>
      </c>
      <c r="BB571">
        <f>INDEX([1]age_tranches_5ans_nb_sex!$1:$1048576,MATCH('SectorStat-Age-Hommes'!$A571,[1]age_tranches_5ans_nb_sex!$A:$A,0),24)/5</f>
        <v>18.399999999890198</v>
      </c>
      <c r="BC571">
        <f>INDEX([1]age_tranches_5ans_nb_sex!$1:$1048576,MATCH('SectorStat-Age-Hommes'!$A571,[1]age_tranches_5ans_nb_sex!$A:$A,0),24)/5</f>
        <v>18.399999999890198</v>
      </c>
      <c r="BD571">
        <f>INDEX([1]age_tranches_5ans_nb_sex!$1:$1048576,MATCH('SectorStat-Age-Hommes'!$A571,[1]age_tranches_5ans_nb_sex!$A:$A,0),24)/5</f>
        <v>18.399999999890198</v>
      </c>
      <c r="BE571">
        <f>INDEX([1]age_tranches_5ans_nb_sex!$1:$1048576,MATCH('SectorStat-Age-Hommes'!$A571,[1]age_tranches_5ans_nb_sex!$A:$A,0),24)/5</f>
        <v>18.399999999890198</v>
      </c>
      <c r="BF571">
        <f>INDEX([1]age_tranches_5ans_nb_sex!$1:$1048576,MATCH('SectorStat-Age-Hommes'!$A571,[1]age_tranches_5ans_nb_sex!$A:$A,0),24)/5</f>
        <v>18.399999999890198</v>
      </c>
      <c r="BG571">
        <f>INDEX([1]age_tranches_5ans_nb_sex!$1:$1048576,MATCH('SectorStat-Age-Hommes'!$A571,[1]age_tranches_5ans_nb_sex!$A:$A,0),26)/5</f>
        <v>17.400000000265802</v>
      </c>
      <c r="BH571">
        <f>INDEX([1]age_tranches_5ans_nb_sex!$1:$1048576,MATCH('SectorStat-Age-Hommes'!$A571,[1]age_tranches_5ans_nb_sex!$A:$A,0),26)/5</f>
        <v>17.400000000265802</v>
      </c>
      <c r="BI571">
        <f>INDEX([1]age_tranches_5ans_nb_sex!$1:$1048576,MATCH('SectorStat-Age-Hommes'!$A571,[1]age_tranches_5ans_nb_sex!$A:$A,0),26)/5</f>
        <v>17.400000000265802</v>
      </c>
      <c r="BJ571">
        <f>INDEX([1]age_tranches_5ans_nb_sex!$1:$1048576,MATCH('SectorStat-Age-Hommes'!$A571,[1]age_tranches_5ans_nb_sex!$A:$A,0),26)/5</f>
        <v>17.400000000265802</v>
      </c>
      <c r="BK571">
        <f>INDEX([1]age_tranches_5ans_nb_sex!$1:$1048576,MATCH('SectorStat-Age-Hommes'!$A571,[1]age_tranches_5ans_nb_sex!$A:$A,0),26)/5</f>
        <v>17.400000000265802</v>
      </c>
      <c r="BL571">
        <f>INDEX([1]age_tranches_5ans_nb_sex!$1:$1048576,MATCH('SectorStat-Age-Hommes'!$A571,[1]age_tranches_5ans_nb_sex!$A:$A,0),28)/5</f>
        <v>13.3999999999784</v>
      </c>
      <c r="BM571">
        <f>INDEX([1]age_tranches_5ans_nb_sex!$1:$1048576,MATCH('SectorStat-Age-Hommes'!$A571,[1]age_tranches_5ans_nb_sex!$A:$A,0),28)/5</f>
        <v>13.3999999999784</v>
      </c>
      <c r="BN571">
        <f>INDEX([1]age_tranches_5ans_nb_sex!$1:$1048576,MATCH('SectorStat-Age-Hommes'!$A571,[1]age_tranches_5ans_nb_sex!$A:$A,0),28)/5</f>
        <v>13.3999999999784</v>
      </c>
      <c r="BO571">
        <f>INDEX([1]age_tranches_5ans_nb_sex!$1:$1048576,MATCH('SectorStat-Age-Hommes'!$A571,[1]age_tranches_5ans_nb_sex!$A:$A,0),28)/5</f>
        <v>13.3999999999784</v>
      </c>
      <c r="BP571">
        <f>INDEX([1]age_tranches_5ans_nb_sex!$1:$1048576,MATCH('SectorStat-Age-Hommes'!$A571,[1]age_tranches_5ans_nb_sex!$A:$A,0),28)/5</f>
        <v>13.3999999999784</v>
      </c>
      <c r="BQ571">
        <f>INDEX([1]age_tranches_5ans_nb_sex!$1:$1048576,MATCH('SectorStat-Age-Hommes'!$A571,[1]age_tranches_5ans_nb_sex!$A:$A,0),30)/5</f>
        <v>13.800000000066799</v>
      </c>
      <c r="BR571">
        <f>INDEX([1]age_tranches_5ans_nb_sex!$1:$1048576,MATCH('SectorStat-Age-Hommes'!$A571,[1]age_tranches_5ans_nb_sex!$A:$A,0),30)/5</f>
        <v>13.800000000066799</v>
      </c>
      <c r="BS571">
        <f>INDEX([1]age_tranches_5ans_nb_sex!$1:$1048576,MATCH('SectorStat-Age-Hommes'!$A571,[1]age_tranches_5ans_nb_sex!$A:$A,0),30)/5</f>
        <v>13.800000000066799</v>
      </c>
      <c r="BT571">
        <f>INDEX([1]age_tranches_5ans_nb_sex!$1:$1048576,MATCH('SectorStat-Age-Hommes'!$A571,[1]age_tranches_5ans_nb_sex!$A:$A,0),30)/5</f>
        <v>13.800000000066799</v>
      </c>
      <c r="BU571">
        <f>INDEX([1]age_tranches_5ans_nb_sex!$1:$1048576,MATCH('SectorStat-Age-Hommes'!$A571,[1]age_tranches_5ans_nb_sex!$A:$A,0),30)/5</f>
        <v>13.800000000066799</v>
      </c>
      <c r="BV571">
        <f>INDEX([1]age_tranches_5ans_nb_sex!$1:$1048576,MATCH('SectorStat-Age-Hommes'!$A571,[1]age_tranches_5ans_nb_sex!$A:$A,0),32)/5</f>
        <v>12.000000000265599</v>
      </c>
      <c r="BW571">
        <f>INDEX([1]age_tranches_5ans_nb_sex!$1:$1048576,MATCH('SectorStat-Age-Hommes'!$A571,[1]age_tranches_5ans_nb_sex!$A:$A,0),32)/5</f>
        <v>12.000000000265599</v>
      </c>
      <c r="BX571">
        <f>INDEX([1]age_tranches_5ans_nb_sex!$1:$1048576,MATCH('SectorStat-Age-Hommes'!$A571,[1]age_tranches_5ans_nb_sex!$A:$A,0),32)/5</f>
        <v>12.000000000265599</v>
      </c>
      <c r="BY571">
        <f>INDEX([1]age_tranches_5ans_nb_sex!$1:$1048576,MATCH('SectorStat-Age-Hommes'!$A571,[1]age_tranches_5ans_nb_sex!$A:$A,0),32)/5</f>
        <v>12.000000000265599</v>
      </c>
      <c r="BZ571">
        <f>INDEX([1]age_tranches_5ans_nb_sex!$1:$1048576,MATCH('SectorStat-Age-Hommes'!$A571,[1]age_tranches_5ans_nb_sex!$A:$A,0),32)/5</f>
        <v>12.000000000265599</v>
      </c>
      <c r="CA571">
        <f>INDEX([1]age_tranches_5ans_nb_sex!$1:$1048576,MATCH('SectorStat-Age-Hommes'!$A571,[1]age_tranches_5ans_nb_sex!$A:$A,0),34)/5</f>
        <v>7.7999999999340002</v>
      </c>
      <c r="CB571">
        <f>INDEX([1]age_tranches_5ans_nb_sex!$1:$1048576,MATCH('SectorStat-Age-Hommes'!$A571,[1]age_tranches_5ans_nb_sex!$A:$A,0),34)/5</f>
        <v>7.7999999999340002</v>
      </c>
      <c r="CC571">
        <f>INDEX([1]age_tranches_5ans_nb_sex!$1:$1048576,MATCH('SectorStat-Age-Hommes'!$A571,[1]age_tranches_5ans_nb_sex!$A:$A,0),34)/5</f>
        <v>7.7999999999340002</v>
      </c>
      <c r="CD571">
        <f>INDEX([1]age_tranches_5ans_nb_sex!$1:$1048576,MATCH('SectorStat-Age-Hommes'!$A571,[1]age_tranches_5ans_nb_sex!$A:$A,0),34)/5</f>
        <v>7.7999999999340002</v>
      </c>
      <c r="CE571">
        <f>INDEX([1]age_tranches_5ans_nb_sex!$1:$1048576,MATCH('SectorStat-Age-Hommes'!$A571,[1]age_tranches_5ans_nb_sex!$A:$A,0),34)/5</f>
        <v>7.7999999999340002</v>
      </c>
      <c r="CF571">
        <f>INDEX([1]age_tranches_5ans_nb_sex!$1:$1048576,MATCH('SectorStat-Age-Hommes'!$A571,[1]age_tranches_5ans_nb_sex!$A:$A,0),36)/5</f>
        <v>4.0000000002873994</v>
      </c>
      <c r="CG571">
        <f>INDEX([1]age_tranches_5ans_nb_sex!$1:$1048576,MATCH('SectorStat-Age-Hommes'!$A571,[1]age_tranches_5ans_nb_sex!$A:$A,0),36)/5</f>
        <v>4.0000000002873994</v>
      </c>
      <c r="CH571">
        <f>INDEX([1]age_tranches_5ans_nb_sex!$1:$1048576,MATCH('SectorStat-Age-Hommes'!$A571,[1]age_tranches_5ans_nb_sex!$A:$A,0),36)/5</f>
        <v>4.0000000002873994</v>
      </c>
      <c r="CI571">
        <f>INDEX([1]age_tranches_5ans_nb_sex!$1:$1048576,MATCH('SectorStat-Age-Hommes'!$A571,[1]age_tranches_5ans_nb_sex!$A:$A,0),36)/5</f>
        <v>4.0000000002873994</v>
      </c>
      <c r="CJ571">
        <f>INDEX([1]age_tranches_5ans_nb_sex!$1:$1048576,MATCH('SectorStat-Age-Hommes'!$A571,[1]age_tranches_5ans_nb_sex!$A:$A,0),36)/5</f>
        <v>4.0000000002873994</v>
      </c>
      <c r="CK571">
        <f>INDEX([1]age_tranches_5ans_nb_sex!$1:$1048576,MATCH('SectorStat-Age-Hommes'!$A571,[1]age_tranches_5ans_nb_sex!$A:$A,0),38)/5</f>
        <v>1.7999999998012002</v>
      </c>
      <c r="CL571">
        <f>INDEX([1]age_tranches_5ans_nb_sex!$1:$1048576,MATCH('SectorStat-Age-Hommes'!$A571,[1]age_tranches_5ans_nb_sex!$A:$A,0),38)/5</f>
        <v>1.7999999998012002</v>
      </c>
      <c r="CM571">
        <f>INDEX([1]age_tranches_5ans_nb_sex!$1:$1048576,MATCH('SectorStat-Age-Hommes'!$A571,[1]age_tranches_5ans_nb_sex!$A:$A,0),38)/5</f>
        <v>1.7999999998012002</v>
      </c>
      <c r="CN571">
        <f>INDEX([1]age_tranches_5ans_nb_sex!$1:$1048576,MATCH('SectorStat-Age-Hommes'!$A571,[1]age_tranches_5ans_nb_sex!$A:$A,0),38)/5</f>
        <v>1.7999999998012002</v>
      </c>
      <c r="CO571">
        <f>INDEX([1]age_tranches_5ans_nb_sex!$1:$1048576,MATCH('SectorStat-Age-Hommes'!$A571,[1]age_tranches_5ans_nb_sex!$A:$A,0),38)/5</f>
        <v>1.7999999998012002</v>
      </c>
      <c r="CP571" s="2">
        <f>INDEX([1]age_tranches_5ans_nb_sex!$1:$1048576,MATCH('SectorStat-Age-Hommes'!$A571,[1]age_tranches_5ans_nb_sex!$A:$A,0),40)/5</f>
        <v>1.7999999998012002</v>
      </c>
      <c r="CQ571" s="2">
        <f>INDEX([1]age_tranches_5ans_nb_sex!$1:$1048576,MATCH('SectorStat-Age-Hommes'!$A571,[1]age_tranches_5ans_nb_sex!$A:$A,0),40)/5</f>
        <v>1.7999999998012002</v>
      </c>
      <c r="CR571" s="2">
        <f>INDEX([1]age_tranches_5ans_nb_sex!$1:$1048576,MATCH('SectorStat-Age-Hommes'!$A571,[1]age_tranches_5ans_nb_sex!$A:$A,0),40)/5</f>
        <v>1.7999999998012002</v>
      </c>
      <c r="CS571" s="2">
        <f>INDEX([1]age_tranches_5ans_nb_sex!$1:$1048576,MATCH('SectorStat-Age-Hommes'!$A571,[1]age_tranches_5ans_nb_sex!$A:$A,0),40)/5</f>
        <v>1.7999999998012002</v>
      </c>
      <c r="CT571" s="2">
        <f>INDEX([1]age_tranches_5ans_nb_sex!$1:$1048576,MATCH('SectorStat-Age-Hommes'!$A571,[1]age_tranches_5ans_nb_sex!$A:$A,0),40)/5</f>
        <v>1.7999999998012002</v>
      </c>
      <c r="CZ571" s="3"/>
      <c r="DA571" s="3"/>
      <c r="DB571" s="3"/>
      <c r="DC571" s="3"/>
      <c r="DD571" s="3"/>
    </row>
    <row r="572" spans="1:108" x14ac:dyDescent="0.35">
      <c r="A572" s="1" t="s">
        <v>1124</v>
      </c>
      <c r="B572" s="1" t="s">
        <v>1125</v>
      </c>
      <c r="C572" t="str">
        <f>INDEX([1]SectorStat!$1:$1048576,MATCH('[1]Distribution ages'!$A572,[1]SectorStat!$B:$B,0),4)</f>
        <v>Uccle</v>
      </c>
      <c r="D572">
        <f>INDEX([1]age_tranches_5ans_nb_sex!$1:$1048576,MATCH('SectorStat-Age-Hommes'!$A572,[1]age_tranches_5ans_nb_sex!$A:$A,0),4)/5</f>
        <v>20.599999999763803</v>
      </c>
      <c r="E572">
        <f>INDEX([1]age_tranches_5ans_nb_sex!$1:$1048576,MATCH('SectorStat-Age-Hommes'!$A572,[1]age_tranches_5ans_nb_sex!$A:$A,0),4)/5</f>
        <v>20.599999999763803</v>
      </c>
      <c r="F572">
        <f>INDEX([1]age_tranches_5ans_nb_sex!$1:$1048576,MATCH('SectorStat-Age-Hommes'!$A572,[1]age_tranches_5ans_nb_sex!$A:$A,0),4)/5</f>
        <v>20.599999999763803</v>
      </c>
      <c r="G572">
        <f>INDEX([1]age_tranches_5ans_nb_sex!$1:$1048576,MATCH('SectorStat-Age-Hommes'!$A572,[1]age_tranches_5ans_nb_sex!$A:$A,0),4)/5</f>
        <v>20.599999999763803</v>
      </c>
      <c r="H572">
        <f>INDEX([1]age_tranches_5ans_nb_sex!$1:$1048576,MATCH('SectorStat-Age-Hommes'!$A572,[1]age_tranches_5ans_nb_sex!$A:$A,0),4)/5</f>
        <v>20.599999999763803</v>
      </c>
      <c r="I572">
        <f>INDEX([1]age_tranches_5ans_nb_sex!$1:$1048576,MATCH('SectorStat-Age-Hommes'!$A572,[1]age_tranches_5ans_nb_sex!$A:$A,0),6)/5</f>
        <v>21.000000000117602</v>
      </c>
      <c r="J572">
        <f>INDEX([1]age_tranches_5ans_nb_sex!$1:$1048576,MATCH('SectorStat-Age-Hommes'!$A572,[1]age_tranches_5ans_nb_sex!$A:$A,0),6)/5</f>
        <v>21.000000000117602</v>
      </c>
      <c r="K572">
        <f>INDEX([1]age_tranches_5ans_nb_sex!$1:$1048576,MATCH('SectorStat-Age-Hommes'!$A572,[1]age_tranches_5ans_nb_sex!$A:$A,0),6)/5</f>
        <v>21.000000000117602</v>
      </c>
      <c r="L572">
        <f>INDEX([1]age_tranches_5ans_nb_sex!$1:$1048576,MATCH('SectorStat-Age-Hommes'!$A572,[1]age_tranches_5ans_nb_sex!$A:$A,0),6)/5</f>
        <v>21.000000000117602</v>
      </c>
      <c r="M572">
        <f>INDEX([1]age_tranches_5ans_nb_sex!$1:$1048576,MATCH('SectorStat-Age-Hommes'!$A572,[1]age_tranches_5ans_nb_sex!$A:$A,0),6)/5</f>
        <v>21.000000000117602</v>
      </c>
      <c r="N572">
        <f>INDEX([1]age_tranches_5ans_nb_sex!$1:$1048576,MATCH('SectorStat-Age-Hommes'!$A572,[1]age_tranches_5ans_nb_sex!$A:$A,0),8)/5</f>
        <v>15.999999999675998</v>
      </c>
      <c r="O572">
        <f>INDEX([1]age_tranches_5ans_nb_sex!$1:$1048576,MATCH('SectorStat-Age-Hommes'!$A572,[1]age_tranches_5ans_nb_sex!$A:$A,0),8)/5</f>
        <v>15.999999999675998</v>
      </c>
      <c r="P572">
        <f>INDEX([1]age_tranches_5ans_nb_sex!$1:$1048576,MATCH('SectorStat-Age-Hommes'!$A572,[1]age_tranches_5ans_nb_sex!$A:$A,0),8)/5</f>
        <v>15.999999999675998</v>
      </c>
      <c r="Q572">
        <f>INDEX([1]age_tranches_5ans_nb_sex!$1:$1048576,MATCH('SectorStat-Age-Hommes'!$A572,[1]age_tranches_5ans_nb_sex!$A:$A,0),8)/5</f>
        <v>15.999999999675998</v>
      </c>
      <c r="R572">
        <f>INDEX([1]age_tranches_5ans_nb_sex!$1:$1048576,MATCH('SectorStat-Age-Hommes'!$A572,[1]age_tranches_5ans_nb_sex!$A:$A,0),8)/5</f>
        <v>15.999999999675998</v>
      </c>
      <c r="S572">
        <f>INDEX([1]age_tranches_5ans_nb_sex!$1:$1048576,MATCH('SectorStat-Age-Hommes'!$A572,[1]age_tranches_5ans_nb_sex!$A:$A,0),10)/5</f>
        <v>14.9999999998772</v>
      </c>
      <c r="T572">
        <f>INDEX([1]age_tranches_5ans_nb_sex!$1:$1048576,MATCH('SectorStat-Age-Hommes'!$A572,[1]age_tranches_5ans_nb_sex!$A:$A,0),10)/5</f>
        <v>14.9999999998772</v>
      </c>
      <c r="U572">
        <f>INDEX([1]age_tranches_5ans_nb_sex!$1:$1048576,MATCH('SectorStat-Age-Hommes'!$A572,[1]age_tranches_5ans_nb_sex!$A:$A,0),10)/5</f>
        <v>14.9999999998772</v>
      </c>
      <c r="V572">
        <f>INDEX([1]age_tranches_5ans_nb_sex!$1:$1048576,MATCH('SectorStat-Age-Hommes'!$A572,[1]age_tranches_5ans_nb_sex!$A:$A,0),10)/5</f>
        <v>14.9999999998772</v>
      </c>
      <c r="W572">
        <f>INDEX([1]age_tranches_5ans_nb_sex!$1:$1048576,MATCH('SectorStat-Age-Hommes'!$A572,[1]age_tranches_5ans_nb_sex!$A:$A,0),10)/5</f>
        <v>14.9999999998772</v>
      </c>
      <c r="X572">
        <f>INDEX([1]age_tranches_5ans_nb_sex!$1:$1048576,MATCH('SectorStat-Age-Hommes'!$A572,[1]age_tranches_5ans_nb_sex!$A:$A,0),10)/5</f>
        <v>14.9999999998772</v>
      </c>
      <c r="Y572">
        <f>INDEX([1]age_tranches_5ans_nb_sex!$1:$1048576,MATCH('SectorStat-Age-Hommes'!$A572,[1]age_tranches_5ans_nb_sex!$A:$A,0),12)/5</f>
        <v>27.000000000358</v>
      </c>
      <c r="Z572">
        <f>INDEX([1]age_tranches_5ans_nb_sex!$1:$1048576,MATCH('SectorStat-Age-Hommes'!$A572,[1]age_tranches_5ans_nb_sex!$A:$A,0),12)/5</f>
        <v>27.000000000358</v>
      </c>
      <c r="AA572">
        <f>INDEX([1]age_tranches_5ans_nb_sex!$1:$1048576,MATCH('SectorStat-Age-Hommes'!$A572,[1]age_tranches_5ans_nb_sex!$A:$A,0),12)/5</f>
        <v>27.000000000358</v>
      </c>
      <c r="AB572">
        <f>INDEX([1]age_tranches_5ans_nb_sex!$1:$1048576,MATCH('SectorStat-Age-Hommes'!$A572,[1]age_tranches_5ans_nb_sex!$A:$A,0),12)/5</f>
        <v>27.000000000358</v>
      </c>
      <c r="AC572">
        <f>INDEX([1]age_tranches_5ans_nb_sex!$1:$1048576,MATCH('SectorStat-Age-Hommes'!$A572,[1]age_tranches_5ans_nb_sex!$A:$A,0),14)/5</f>
        <v>38.800000000300003</v>
      </c>
      <c r="AD572">
        <f>INDEX([1]age_tranches_5ans_nb_sex!$1:$1048576,MATCH('SectorStat-Age-Hommes'!$A572,[1]age_tranches_5ans_nb_sex!$A:$A,0),14)/5</f>
        <v>38.800000000300003</v>
      </c>
      <c r="AE572">
        <f>INDEX([1]age_tranches_5ans_nb_sex!$1:$1048576,MATCH('SectorStat-Age-Hommes'!$A572,[1]age_tranches_5ans_nb_sex!$A:$A,0),14)/5</f>
        <v>38.800000000300003</v>
      </c>
      <c r="AF572">
        <f>INDEX([1]age_tranches_5ans_nb_sex!$1:$1048576,MATCH('SectorStat-Age-Hommes'!$A572,[1]age_tranches_5ans_nb_sex!$A:$A,0),14)/5</f>
        <v>38.800000000300003</v>
      </c>
      <c r="AG572">
        <f>INDEX([1]age_tranches_5ans_nb_sex!$1:$1048576,MATCH('SectorStat-Age-Hommes'!$A572,[1]age_tranches_5ans_nb_sex!$A:$A,0),14)/5</f>
        <v>38.800000000300003</v>
      </c>
      <c r="AH572">
        <f>INDEX([1]age_tranches_5ans_nb_sex!$1:$1048576,MATCH('SectorStat-Age-Hommes'!$A572,[1]age_tranches_5ans_nb_sex!$A:$A,0),16)/5</f>
        <v>39.600000000283806</v>
      </c>
      <c r="AI572">
        <f>INDEX([1]age_tranches_5ans_nb_sex!$1:$1048576,MATCH('SectorStat-Age-Hommes'!$A572,[1]age_tranches_5ans_nb_sex!$A:$A,0),16)/5</f>
        <v>39.600000000283806</v>
      </c>
      <c r="AJ572">
        <f>INDEX([1]age_tranches_5ans_nb_sex!$1:$1048576,MATCH('SectorStat-Age-Hommes'!$A572,[1]age_tranches_5ans_nb_sex!$A:$A,0),16)/5</f>
        <v>39.600000000283806</v>
      </c>
      <c r="AK572">
        <f>INDEX([1]age_tranches_5ans_nb_sex!$1:$1048576,MATCH('SectorStat-Age-Hommes'!$A572,[1]age_tranches_5ans_nb_sex!$A:$A,0),16)/5</f>
        <v>39.600000000283806</v>
      </c>
      <c r="AL572">
        <f>INDEX([1]age_tranches_5ans_nb_sex!$1:$1048576,MATCH('SectorStat-Age-Hommes'!$A572,[1]age_tranches_5ans_nb_sex!$A:$A,0),16)/5</f>
        <v>39.600000000283806</v>
      </c>
      <c r="AM572">
        <f>INDEX([1]age_tranches_5ans_nb_sex!$1:$1048576,MATCH('SectorStat-Age-Hommes'!$A572,[1]age_tranches_5ans_nb_sex!$A:$A,0),18)/5</f>
        <v>35.000000000196003</v>
      </c>
      <c r="AN572">
        <f>INDEX([1]age_tranches_5ans_nb_sex!$1:$1048576,MATCH('SectorStat-Age-Hommes'!$A572,[1]age_tranches_5ans_nb_sex!$A:$A,0),18)/5</f>
        <v>35.000000000196003</v>
      </c>
      <c r="AO572">
        <f>INDEX([1]age_tranches_5ans_nb_sex!$1:$1048576,MATCH('SectorStat-Age-Hommes'!$A572,[1]age_tranches_5ans_nb_sex!$A:$A,0),18)/5</f>
        <v>35.000000000196003</v>
      </c>
      <c r="AP572">
        <f>INDEX([1]age_tranches_5ans_nb_sex!$1:$1048576,MATCH('SectorStat-Age-Hommes'!$A572,[1]age_tranches_5ans_nb_sex!$A:$A,0),18)/5</f>
        <v>35.000000000196003</v>
      </c>
      <c r="AQ572">
        <f>INDEX([1]age_tranches_5ans_nb_sex!$1:$1048576,MATCH('SectorStat-Age-Hommes'!$A572,[1]age_tranches_5ans_nb_sex!$A:$A,0),18)/5</f>
        <v>35.000000000196003</v>
      </c>
      <c r="AR572">
        <f>INDEX([1]age_tranches_5ans_nb_sex!$1:$1048576,MATCH('SectorStat-Age-Hommes'!$A572,[1]age_tranches_5ans_nb_sex!$A:$A,0),20)/5</f>
        <v>32.600000000244606</v>
      </c>
      <c r="AS572">
        <f>INDEX([1]age_tranches_5ans_nb_sex!$1:$1048576,MATCH('SectorStat-Age-Hommes'!$A572,[1]age_tranches_5ans_nb_sex!$A:$A,0),20)/5</f>
        <v>32.600000000244606</v>
      </c>
      <c r="AT572">
        <f>INDEX([1]age_tranches_5ans_nb_sex!$1:$1048576,MATCH('SectorStat-Age-Hommes'!$A572,[1]age_tranches_5ans_nb_sex!$A:$A,0),20)/5</f>
        <v>32.600000000244606</v>
      </c>
      <c r="AU572">
        <f>INDEX([1]age_tranches_5ans_nb_sex!$1:$1048576,MATCH('SectorStat-Age-Hommes'!$A572,[1]age_tranches_5ans_nb_sex!$A:$A,0),20)/5</f>
        <v>32.600000000244606</v>
      </c>
      <c r="AV572">
        <f>INDEX([1]age_tranches_5ans_nb_sex!$1:$1048576,MATCH('SectorStat-Age-Hommes'!$A572,[1]age_tranches_5ans_nb_sex!$A:$A,0),20)/5</f>
        <v>32.600000000244606</v>
      </c>
      <c r="AW572">
        <f>INDEX([1]age_tranches_5ans_nb_sex!$1:$1048576,MATCH('SectorStat-Age-Hommes'!$A572,[1]age_tranches_5ans_nb_sex!$A:$A,0),22)/5</f>
        <v>29.400000000309397</v>
      </c>
      <c r="AX572">
        <f>INDEX([1]age_tranches_5ans_nb_sex!$1:$1048576,MATCH('SectorStat-Age-Hommes'!$A572,[1]age_tranches_5ans_nb_sex!$A:$A,0),22)/5</f>
        <v>29.400000000309397</v>
      </c>
      <c r="AY572">
        <f>INDEX([1]age_tranches_5ans_nb_sex!$1:$1048576,MATCH('SectorStat-Age-Hommes'!$A572,[1]age_tranches_5ans_nb_sex!$A:$A,0),22)/5</f>
        <v>29.400000000309397</v>
      </c>
      <c r="AZ572">
        <f>INDEX([1]age_tranches_5ans_nb_sex!$1:$1048576,MATCH('SectorStat-Age-Hommes'!$A572,[1]age_tranches_5ans_nb_sex!$A:$A,0),22)/5</f>
        <v>29.400000000309397</v>
      </c>
      <c r="BA572">
        <f>INDEX([1]age_tranches_5ans_nb_sex!$1:$1048576,MATCH('SectorStat-Age-Hommes'!$A572,[1]age_tranches_5ans_nb_sex!$A:$A,0),22)/5</f>
        <v>29.400000000309397</v>
      </c>
      <c r="BB572">
        <f>INDEX([1]age_tranches_5ans_nb_sex!$1:$1048576,MATCH('SectorStat-Age-Hommes'!$A572,[1]age_tranches_5ans_nb_sex!$A:$A,0),24)/5</f>
        <v>26.600000000004201</v>
      </c>
      <c r="BC572">
        <f>INDEX([1]age_tranches_5ans_nb_sex!$1:$1048576,MATCH('SectorStat-Age-Hommes'!$A572,[1]age_tranches_5ans_nb_sex!$A:$A,0),24)/5</f>
        <v>26.600000000004201</v>
      </c>
      <c r="BD572">
        <f>INDEX([1]age_tranches_5ans_nb_sex!$1:$1048576,MATCH('SectorStat-Age-Hommes'!$A572,[1]age_tranches_5ans_nb_sex!$A:$A,0),24)/5</f>
        <v>26.600000000004201</v>
      </c>
      <c r="BE572">
        <f>INDEX([1]age_tranches_5ans_nb_sex!$1:$1048576,MATCH('SectorStat-Age-Hommes'!$A572,[1]age_tranches_5ans_nb_sex!$A:$A,0),24)/5</f>
        <v>26.600000000004201</v>
      </c>
      <c r="BF572">
        <f>INDEX([1]age_tranches_5ans_nb_sex!$1:$1048576,MATCH('SectorStat-Age-Hommes'!$A572,[1]age_tranches_5ans_nb_sex!$A:$A,0),24)/5</f>
        <v>26.600000000004201</v>
      </c>
      <c r="BG572">
        <f>INDEX([1]age_tranches_5ans_nb_sex!$1:$1048576,MATCH('SectorStat-Age-Hommes'!$A572,[1]age_tranches_5ans_nb_sex!$A:$A,0),26)/5</f>
        <v>21.3999999997476</v>
      </c>
      <c r="BH572">
        <f>INDEX([1]age_tranches_5ans_nb_sex!$1:$1048576,MATCH('SectorStat-Age-Hommes'!$A572,[1]age_tranches_5ans_nb_sex!$A:$A,0),26)/5</f>
        <v>21.3999999997476</v>
      </c>
      <c r="BI572">
        <f>INDEX([1]age_tranches_5ans_nb_sex!$1:$1048576,MATCH('SectorStat-Age-Hommes'!$A572,[1]age_tranches_5ans_nb_sex!$A:$A,0),26)/5</f>
        <v>21.3999999997476</v>
      </c>
      <c r="BJ572">
        <f>INDEX([1]age_tranches_5ans_nb_sex!$1:$1048576,MATCH('SectorStat-Age-Hommes'!$A572,[1]age_tranches_5ans_nb_sex!$A:$A,0),26)/5</f>
        <v>21.3999999997476</v>
      </c>
      <c r="BK572">
        <f>INDEX([1]age_tranches_5ans_nb_sex!$1:$1048576,MATCH('SectorStat-Age-Hommes'!$A572,[1]age_tranches_5ans_nb_sex!$A:$A,0),26)/5</f>
        <v>21.3999999997476</v>
      </c>
      <c r="BL572">
        <f>INDEX([1]age_tranches_5ans_nb_sex!$1:$1048576,MATCH('SectorStat-Age-Hommes'!$A572,[1]age_tranches_5ans_nb_sex!$A:$A,0),28)/5</f>
        <v>14.600000000247197</v>
      </c>
      <c r="BM572">
        <f>INDEX([1]age_tranches_5ans_nb_sex!$1:$1048576,MATCH('SectorStat-Age-Hommes'!$A572,[1]age_tranches_5ans_nb_sex!$A:$A,0),28)/5</f>
        <v>14.600000000247197</v>
      </c>
      <c r="BN572">
        <f>INDEX([1]age_tranches_5ans_nb_sex!$1:$1048576,MATCH('SectorStat-Age-Hommes'!$A572,[1]age_tranches_5ans_nb_sex!$A:$A,0),28)/5</f>
        <v>14.600000000247197</v>
      </c>
      <c r="BO572">
        <f>INDEX([1]age_tranches_5ans_nb_sex!$1:$1048576,MATCH('SectorStat-Age-Hommes'!$A572,[1]age_tranches_5ans_nb_sex!$A:$A,0),28)/5</f>
        <v>14.600000000247197</v>
      </c>
      <c r="BP572">
        <f>INDEX([1]age_tranches_5ans_nb_sex!$1:$1048576,MATCH('SectorStat-Age-Hommes'!$A572,[1]age_tranches_5ans_nb_sex!$A:$A,0),28)/5</f>
        <v>14.600000000247197</v>
      </c>
      <c r="BQ572">
        <f>INDEX([1]age_tranches_5ans_nb_sex!$1:$1048576,MATCH('SectorStat-Age-Hommes'!$A572,[1]age_tranches_5ans_nb_sex!$A:$A,0),30)/5</f>
        <v>11.999999999757001</v>
      </c>
      <c r="BR572">
        <f>INDEX([1]age_tranches_5ans_nb_sex!$1:$1048576,MATCH('SectorStat-Age-Hommes'!$A572,[1]age_tranches_5ans_nb_sex!$A:$A,0),30)/5</f>
        <v>11.999999999757001</v>
      </c>
      <c r="BS572">
        <f>INDEX([1]age_tranches_5ans_nb_sex!$1:$1048576,MATCH('SectorStat-Age-Hommes'!$A572,[1]age_tranches_5ans_nb_sex!$A:$A,0),30)/5</f>
        <v>11.999999999757001</v>
      </c>
      <c r="BT572">
        <f>INDEX([1]age_tranches_5ans_nb_sex!$1:$1048576,MATCH('SectorStat-Age-Hommes'!$A572,[1]age_tranches_5ans_nb_sex!$A:$A,0),30)/5</f>
        <v>11.999999999757001</v>
      </c>
      <c r="BU572">
        <f>INDEX([1]age_tranches_5ans_nb_sex!$1:$1048576,MATCH('SectorStat-Age-Hommes'!$A572,[1]age_tranches_5ans_nb_sex!$A:$A,0),30)/5</f>
        <v>11.999999999757001</v>
      </c>
      <c r="BV572">
        <f>INDEX([1]age_tranches_5ans_nb_sex!$1:$1048576,MATCH('SectorStat-Age-Hommes'!$A572,[1]age_tranches_5ans_nb_sex!$A:$A,0),32)/5</f>
        <v>7.6000000002080004</v>
      </c>
      <c r="BW572">
        <f>INDEX([1]age_tranches_5ans_nb_sex!$1:$1048576,MATCH('SectorStat-Age-Hommes'!$A572,[1]age_tranches_5ans_nb_sex!$A:$A,0),32)/5</f>
        <v>7.6000000002080004</v>
      </c>
      <c r="BX572">
        <f>INDEX([1]age_tranches_5ans_nb_sex!$1:$1048576,MATCH('SectorStat-Age-Hommes'!$A572,[1]age_tranches_5ans_nb_sex!$A:$A,0),32)/5</f>
        <v>7.6000000002080004</v>
      </c>
      <c r="BY572">
        <f>INDEX([1]age_tranches_5ans_nb_sex!$1:$1048576,MATCH('SectorStat-Age-Hommes'!$A572,[1]age_tranches_5ans_nb_sex!$A:$A,0),32)/5</f>
        <v>7.6000000002080004</v>
      </c>
      <c r="BZ572">
        <f>INDEX([1]age_tranches_5ans_nb_sex!$1:$1048576,MATCH('SectorStat-Age-Hommes'!$A572,[1]age_tranches_5ans_nb_sex!$A:$A,0),32)/5</f>
        <v>7.6000000002080004</v>
      </c>
      <c r="CA572">
        <f>INDEX([1]age_tranches_5ans_nb_sex!$1:$1048576,MATCH('SectorStat-Age-Hommes'!$A572,[1]age_tranches_5ans_nb_sex!$A:$A,0),34)/5</f>
        <v>3.8000000001040002</v>
      </c>
      <c r="CB572">
        <f>INDEX([1]age_tranches_5ans_nb_sex!$1:$1048576,MATCH('SectorStat-Age-Hommes'!$A572,[1]age_tranches_5ans_nb_sex!$A:$A,0),34)/5</f>
        <v>3.8000000001040002</v>
      </c>
      <c r="CC572">
        <f>INDEX([1]age_tranches_5ans_nb_sex!$1:$1048576,MATCH('SectorStat-Age-Hommes'!$A572,[1]age_tranches_5ans_nb_sex!$A:$A,0),34)/5</f>
        <v>3.8000000001040002</v>
      </c>
      <c r="CD572">
        <f>INDEX([1]age_tranches_5ans_nb_sex!$1:$1048576,MATCH('SectorStat-Age-Hommes'!$A572,[1]age_tranches_5ans_nb_sex!$A:$A,0),34)/5</f>
        <v>3.8000000001040002</v>
      </c>
      <c r="CE572">
        <f>INDEX([1]age_tranches_5ans_nb_sex!$1:$1048576,MATCH('SectorStat-Age-Hommes'!$A572,[1]age_tranches_5ans_nb_sex!$A:$A,0),34)/5</f>
        <v>3.8000000001040002</v>
      </c>
      <c r="CF572">
        <f>INDEX([1]age_tranches_5ans_nb_sex!$1:$1048576,MATCH('SectorStat-Age-Hommes'!$A572,[1]age_tranches_5ans_nb_sex!$A:$A,0),36)/5</f>
        <v>3.6000000002890005</v>
      </c>
      <c r="CG572">
        <f>INDEX([1]age_tranches_5ans_nb_sex!$1:$1048576,MATCH('SectorStat-Age-Hommes'!$A572,[1]age_tranches_5ans_nb_sex!$A:$A,0),36)/5</f>
        <v>3.6000000002890005</v>
      </c>
      <c r="CH572">
        <f>INDEX([1]age_tranches_5ans_nb_sex!$1:$1048576,MATCH('SectorStat-Age-Hommes'!$A572,[1]age_tranches_5ans_nb_sex!$A:$A,0),36)/5</f>
        <v>3.6000000002890005</v>
      </c>
      <c r="CI572">
        <f>INDEX([1]age_tranches_5ans_nb_sex!$1:$1048576,MATCH('SectorStat-Age-Hommes'!$A572,[1]age_tranches_5ans_nb_sex!$A:$A,0),36)/5</f>
        <v>3.6000000002890005</v>
      </c>
      <c r="CJ572">
        <f>INDEX([1]age_tranches_5ans_nb_sex!$1:$1048576,MATCH('SectorStat-Age-Hommes'!$A572,[1]age_tranches_5ans_nb_sex!$A:$A,0),36)/5</f>
        <v>3.6000000002890005</v>
      </c>
      <c r="CK572">
        <f>INDEX([1]age_tranches_5ans_nb_sex!$1:$1048576,MATCH('SectorStat-Age-Hommes'!$A572,[1]age_tranches_5ans_nb_sex!$A:$A,0),38)/5</f>
        <v>2.3999999999514001</v>
      </c>
      <c r="CL572">
        <f>INDEX([1]age_tranches_5ans_nb_sex!$1:$1048576,MATCH('SectorStat-Age-Hommes'!$A572,[1]age_tranches_5ans_nb_sex!$A:$A,0),38)/5</f>
        <v>2.3999999999514001</v>
      </c>
      <c r="CM572">
        <f>INDEX([1]age_tranches_5ans_nb_sex!$1:$1048576,MATCH('SectorStat-Age-Hommes'!$A572,[1]age_tranches_5ans_nb_sex!$A:$A,0),38)/5</f>
        <v>2.3999999999514001</v>
      </c>
      <c r="CN572">
        <f>INDEX([1]age_tranches_5ans_nb_sex!$1:$1048576,MATCH('SectorStat-Age-Hommes'!$A572,[1]age_tranches_5ans_nb_sex!$A:$A,0),38)/5</f>
        <v>2.3999999999514001</v>
      </c>
      <c r="CO572">
        <f>INDEX([1]age_tranches_5ans_nb_sex!$1:$1048576,MATCH('SectorStat-Age-Hommes'!$A572,[1]age_tranches_5ans_nb_sex!$A:$A,0),38)/5</f>
        <v>2.3999999999514001</v>
      </c>
      <c r="CP572" s="2">
        <f>INDEX([1]age_tranches_5ans_nb_sex!$1:$1048576,MATCH('SectorStat-Age-Hommes'!$A572,[1]age_tranches_5ans_nb_sex!$A:$A,0),40)/5</f>
        <v>1.7999999997825999</v>
      </c>
      <c r="CQ572" s="2">
        <f>INDEX([1]age_tranches_5ans_nb_sex!$1:$1048576,MATCH('SectorStat-Age-Hommes'!$A572,[1]age_tranches_5ans_nb_sex!$A:$A,0),40)/5</f>
        <v>1.7999999997825999</v>
      </c>
      <c r="CR572" s="2">
        <f>INDEX([1]age_tranches_5ans_nb_sex!$1:$1048576,MATCH('SectorStat-Age-Hommes'!$A572,[1]age_tranches_5ans_nb_sex!$A:$A,0),40)/5</f>
        <v>1.7999999997825999</v>
      </c>
      <c r="CS572" s="2">
        <f>INDEX([1]age_tranches_5ans_nb_sex!$1:$1048576,MATCH('SectorStat-Age-Hommes'!$A572,[1]age_tranches_5ans_nb_sex!$A:$A,0),40)/5</f>
        <v>1.7999999997825999</v>
      </c>
      <c r="CT572" s="2">
        <f>INDEX([1]age_tranches_5ans_nb_sex!$1:$1048576,MATCH('SectorStat-Age-Hommes'!$A572,[1]age_tranches_5ans_nb_sex!$A:$A,0),40)/5</f>
        <v>1.7999999997825999</v>
      </c>
      <c r="CZ572" s="3"/>
      <c r="DA572" s="3"/>
      <c r="DB572" s="3"/>
      <c r="DC572" s="3"/>
      <c r="DD572" s="3"/>
    </row>
    <row r="573" spans="1:108" x14ac:dyDescent="0.35">
      <c r="A573" s="1" t="s">
        <v>1126</v>
      </c>
      <c r="B573" s="1" t="s">
        <v>1127</v>
      </c>
      <c r="C573" t="str">
        <f>INDEX([1]SectorStat!$1:$1048576,MATCH('[1]Distribution ages'!$A573,[1]SectorStat!$B:$B,0),4)</f>
        <v>Uccle</v>
      </c>
      <c r="D573">
        <f>INDEX([1]age_tranches_5ans_nb_sex!$1:$1048576,MATCH('SectorStat-Age-Hommes'!$A573,[1]age_tranches_5ans_nb_sex!$A:$A,0),4)/5</f>
        <v>8.5999999999647976</v>
      </c>
      <c r="E573">
        <f>INDEX([1]age_tranches_5ans_nb_sex!$1:$1048576,MATCH('SectorStat-Age-Hommes'!$A573,[1]age_tranches_5ans_nb_sex!$A:$A,0),4)/5</f>
        <v>8.5999999999647976</v>
      </c>
      <c r="F573">
        <f>INDEX([1]age_tranches_5ans_nb_sex!$1:$1048576,MATCH('SectorStat-Age-Hommes'!$A573,[1]age_tranches_5ans_nb_sex!$A:$A,0),4)/5</f>
        <v>8.5999999999647976</v>
      </c>
      <c r="G573">
        <f>INDEX([1]age_tranches_5ans_nb_sex!$1:$1048576,MATCH('SectorStat-Age-Hommes'!$A573,[1]age_tranches_5ans_nb_sex!$A:$A,0),4)/5</f>
        <v>8.5999999999647976</v>
      </c>
      <c r="H573">
        <f>INDEX([1]age_tranches_5ans_nb_sex!$1:$1048576,MATCH('SectorStat-Age-Hommes'!$A573,[1]age_tranches_5ans_nb_sex!$A:$A,0),4)/5</f>
        <v>8.5999999999647976</v>
      </c>
      <c r="I573">
        <f>INDEX([1]age_tranches_5ans_nb_sex!$1:$1048576,MATCH('SectorStat-Age-Hommes'!$A573,[1]age_tranches_5ans_nb_sex!$A:$A,0),6)/5</f>
        <v>6.6000000001087997</v>
      </c>
      <c r="J573">
        <f>INDEX([1]age_tranches_5ans_nb_sex!$1:$1048576,MATCH('SectorStat-Age-Hommes'!$A573,[1]age_tranches_5ans_nb_sex!$A:$A,0),6)/5</f>
        <v>6.6000000001087997</v>
      </c>
      <c r="K573">
        <f>INDEX([1]age_tranches_5ans_nb_sex!$1:$1048576,MATCH('SectorStat-Age-Hommes'!$A573,[1]age_tranches_5ans_nb_sex!$A:$A,0),6)/5</f>
        <v>6.6000000001087997</v>
      </c>
      <c r="L573">
        <f>INDEX([1]age_tranches_5ans_nb_sex!$1:$1048576,MATCH('SectorStat-Age-Hommes'!$A573,[1]age_tranches_5ans_nb_sex!$A:$A,0),6)/5</f>
        <v>6.6000000001087997</v>
      </c>
      <c r="M573">
        <f>INDEX([1]age_tranches_5ans_nb_sex!$1:$1048576,MATCH('SectorStat-Age-Hommes'!$A573,[1]age_tranches_5ans_nb_sex!$A:$A,0),6)/5</f>
        <v>6.6000000001087997</v>
      </c>
      <c r="N573">
        <f>INDEX([1]age_tranches_5ans_nb_sex!$1:$1048576,MATCH('SectorStat-Age-Hommes'!$A573,[1]age_tranches_5ans_nb_sex!$A:$A,0),8)/5</f>
        <v>4.7999999998879996</v>
      </c>
      <c r="O573">
        <f>INDEX([1]age_tranches_5ans_nb_sex!$1:$1048576,MATCH('SectorStat-Age-Hommes'!$A573,[1]age_tranches_5ans_nb_sex!$A:$A,0),8)/5</f>
        <v>4.7999999998879996</v>
      </c>
      <c r="P573">
        <f>INDEX([1]age_tranches_5ans_nb_sex!$1:$1048576,MATCH('SectorStat-Age-Hommes'!$A573,[1]age_tranches_5ans_nb_sex!$A:$A,0),8)/5</f>
        <v>4.7999999998879996</v>
      </c>
      <c r="Q573">
        <f>INDEX([1]age_tranches_5ans_nb_sex!$1:$1048576,MATCH('SectorStat-Age-Hommes'!$A573,[1]age_tranches_5ans_nb_sex!$A:$A,0),8)/5</f>
        <v>4.7999999998879996</v>
      </c>
      <c r="R573">
        <f>INDEX([1]age_tranches_5ans_nb_sex!$1:$1048576,MATCH('SectorStat-Age-Hommes'!$A573,[1]age_tranches_5ans_nb_sex!$A:$A,0),8)/5</f>
        <v>4.7999999998879996</v>
      </c>
      <c r="S573">
        <f>INDEX([1]age_tranches_5ans_nb_sex!$1:$1048576,MATCH('SectorStat-Age-Hommes'!$A573,[1]age_tranches_5ans_nb_sex!$A:$A,0),10)/5</f>
        <v>5.3999999999616</v>
      </c>
      <c r="T573">
        <f>INDEX([1]age_tranches_5ans_nb_sex!$1:$1048576,MATCH('SectorStat-Age-Hommes'!$A573,[1]age_tranches_5ans_nb_sex!$A:$A,0),10)/5</f>
        <v>5.3999999999616</v>
      </c>
      <c r="U573">
        <f>INDEX([1]age_tranches_5ans_nb_sex!$1:$1048576,MATCH('SectorStat-Age-Hommes'!$A573,[1]age_tranches_5ans_nb_sex!$A:$A,0),10)/5</f>
        <v>5.3999999999616</v>
      </c>
      <c r="V573">
        <f>INDEX([1]age_tranches_5ans_nb_sex!$1:$1048576,MATCH('SectorStat-Age-Hommes'!$A573,[1]age_tranches_5ans_nb_sex!$A:$A,0),10)/5</f>
        <v>5.3999999999616</v>
      </c>
      <c r="W573">
        <f>INDEX([1]age_tranches_5ans_nb_sex!$1:$1048576,MATCH('SectorStat-Age-Hommes'!$A573,[1]age_tranches_5ans_nb_sex!$A:$A,0),10)/5</f>
        <v>5.3999999999616</v>
      </c>
      <c r="X573">
        <f>INDEX([1]age_tranches_5ans_nb_sex!$1:$1048576,MATCH('SectorStat-Age-Hommes'!$A573,[1]age_tranches_5ans_nb_sex!$A:$A,0),10)/5</f>
        <v>5.3999999999616</v>
      </c>
      <c r="Y573">
        <f>INDEX([1]age_tranches_5ans_nb_sex!$1:$1048576,MATCH('SectorStat-Age-Hommes'!$A573,[1]age_tranches_5ans_nb_sex!$A:$A,0),12)/5</f>
        <v>8.1999999999935991</v>
      </c>
      <c r="Z573">
        <f>INDEX([1]age_tranches_5ans_nb_sex!$1:$1048576,MATCH('SectorStat-Age-Hommes'!$A573,[1]age_tranches_5ans_nb_sex!$A:$A,0),12)/5</f>
        <v>8.1999999999935991</v>
      </c>
      <c r="AA573">
        <f>INDEX([1]age_tranches_5ans_nb_sex!$1:$1048576,MATCH('SectorStat-Age-Hommes'!$A573,[1]age_tranches_5ans_nb_sex!$A:$A,0),12)/5</f>
        <v>8.1999999999935991</v>
      </c>
      <c r="AB573">
        <f>INDEX([1]age_tranches_5ans_nb_sex!$1:$1048576,MATCH('SectorStat-Age-Hommes'!$A573,[1]age_tranches_5ans_nb_sex!$A:$A,0),12)/5</f>
        <v>8.1999999999935991</v>
      </c>
      <c r="AC573">
        <f>INDEX([1]age_tranches_5ans_nb_sex!$1:$1048576,MATCH('SectorStat-Age-Hommes'!$A573,[1]age_tranches_5ans_nb_sex!$A:$A,0),14)/5</f>
        <v>9.3999999999071981</v>
      </c>
      <c r="AD573">
        <f>INDEX([1]age_tranches_5ans_nb_sex!$1:$1048576,MATCH('SectorStat-Age-Hommes'!$A573,[1]age_tranches_5ans_nb_sex!$A:$A,0),14)/5</f>
        <v>9.3999999999071981</v>
      </c>
      <c r="AE573">
        <f>INDEX([1]age_tranches_5ans_nb_sex!$1:$1048576,MATCH('SectorStat-Age-Hommes'!$A573,[1]age_tranches_5ans_nb_sex!$A:$A,0),14)/5</f>
        <v>9.3999999999071981</v>
      </c>
      <c r="AF573">
        <f>INDEX([1]age_tranches_5ans_nb_sex!$1:$1048576,MATCH('SectorStat-Age-Hommes'!$A573,[1]age_tranches_5ans_nb_sex!$A:$A,0),14)/5</f>
        <v>9.3999999999071981</v>
      </c>
      <c r="AG573">
        <f>INDEX([1]age_tranches_5ans_nb_sex!$1:$1048576,MATCH('SectorStat-Age-Hommes'!$A573,[1]age_tranches_5ans_nb_sex!$A:$A,0),14)/5</f>
        <v>9.3999999999071981</v>
      </c>
      <c r="AH573">
        <f>INDEX([1]age_tranches_5ans_nb_sex!$1:$1048576,MATCH('SectorStat-Age-Hommes'!$A573,[1]age_tranches_5ans_nb_sex!$A:$A,0),16)/5</f>
        <v>8.5999999999647976</v>
      </c>
      <c r="AI573">
        <f>INDEX([1]age_tranches_5ans_nb_sex!$1:$1048576,MATCH('SectorStat-Age-Hommes'!$A573,[1]age_tranches_5ans_nb_sex!$A:$A,0),16)/5</f>
        <v>8.5999999999647976</v>
      </c>
      <c r="AJ573">
        <f>INDEX([1]age_tranches_5ans_nb_sex!$1:$1048576,MATCH('SectorStat-Age-Hommes'!$A573,[1]age_tranches_5ans_nb_sex!$A:$A,0),16)/5</f>
        <v>8.5999999999647976</v>
      </c>
      <c r="AK573">
        <f>INDEX([1]age_tranches_5ans_nb_sex!$1:$1048576,MATCH('SectorStat-Age-Hommes'!$A573,[1]age_tranches_5ans_nb_sex!$A:$A,0),16)/5</f>
        <v>8.5999999999647976</v>
      </c>
      <c r="AL573">
        <f>INDEX([1]age_tranches_5ans_nb_sex!$1:$1048576,MATCH('SectorStat-Age-Hommes'!$A573,[1]age_tranches_5ans_nb_sex!$A:$A,0),16)/5</f>
        <v>8.5999999999647976</v>
      </c>
      <c r="AM573">
        <f>INDEX([1]age_tranches_5ans_nb_sex!$1:$1048576,MATCH('SectorStat-Age-Hommes'!$A573,[1]age_tranches_5ans_nb_sex!$A:$A,0),18)/5</f>
        <v>7.00000000008</v>
      </c>
      <c r="AN573">
        <f>INDEX([1]age_tranches_5ans_nb_sex!$1:$1048576,MATCH('SectorStat-Age-Hommes'!$A573,[1]age_tranches_5ans_nb_sex!$A:$A,0),18)/5</f>
        <v>7.00000000008</v>
      </c>
      <c r="AO573">
        <f>INDEX([1]age_tranches_5ans_nb_sex!$1:$1048576,MATCH('SectorStat-Age-Hommes'!$A573,[1]age_tranches_5ans_nb_sex!$A:$A,0),18)/5</f>
        <v>7.00000000008</v>
      </c>
      <c r="AP573">
        <f>INDEX([1]age_tranches_5ans_nb_sex!$1:$1048576,MATCH('SectorStat-Age-Hommes'!$A573,[1]age_tranches_5ans_nb_sex!$A:$A,0),18)/5</f>
        <v>7.00000000008</v>
      </c>
      <c r="AQ573">
        <f>INDEX([1]age_tranches_5ans_nb_sex!$1:$1048576,MATCH('SectorStat-Age-Hommes'!$A573,[1]age_tranches_5ans_nb_sex!$A:$A,0),18)/5</f>
        <v>7.00000000008</v>
      </c>
      <c r="AR573">
        <f>INDEX([1]age_tranches_5ans_nb_sex!$1:$1048576,MATCH('SectorStat-Age-Hommes'!$A573,[1]age_tranches_5ans_nb_sex!$A:$A,0),20)/5</f>
        <v>9.800000000112</v>
      </c>
      <c r="AS573">
        <f>INDEX([1]age_tranches_5ans_nb_sex!$1:$1048576,MATCH('SectorStat-Age-Hommes'!$A573,[1]age_tranches_5ans_nb_sex!$A:$A,0),20)/5</f>
        <v>9.800000000112</v>
      </c>
      <c r="AT573">
        <f>INDEX([1]age_tranches_5ans_nb_sex!$1:$1048576,MATCH('SectorStat-Age-Hommes'!$A573,[1]age_tranches_5ans_nb_sex!$A:$A,0),20)/5</f>
        <v>9.800000000112</v>
      </c>
      <c r="AU573">
        <f>INDEX([1]age_tranches_5ans_nb_sex!$1:$1048576,MATCH('SectorStat-Age-Hommes'!$A573,[1]age_tranches_5ans_nb_sex!$A:$A,0),20)/5</f>
        <v>9.800000000112</v>
      </c>
      <c r="AV573">
        <f>INDEX([1]age_tranches_5ans_nb_sex!$1:$1048576,MATCH('SectorStat-Age-Hommes'!$A573,[1]age_tranches_5ans_nb_sex!$A:$A,0),20)/5</f>
        <v>9.800000000112</v>
      </c>
      <c r="AW573">
        <f>INDEX([1]age_tranches_5ans_nb_sex!$1:$1048576,MATCH('SectorStat-Age-Hommes'!$A573,[1]age_tranches_5ans_nb_sex!$A:$A,0),22)/5</f>
        <v>7.1999999999487994</v>
      </c>
      <c r="AX573">
        <f>INDEX([1]age_tranches_5ans_nb_sex!$1:$1048576,MATCH('SectorStat-Age-Hommes'!$A573,[1]age_tranches_5ans_nb_sex!$A:$A,0),22)/5</f>
        <v>7.1999999999487994</v>
      </c>
      <c r="AY573">
        <f>INDEX([1]age_tranches_5ans_nb_sex!$1:$1048576,MATCH('SectorStat-Age-Hommes'!$A573,[1]age_tranches_5ans_nb_sex!$A:$A,0),22)/5</f>
        <v>7.1999999999487994</v>
      </c>
      <c r="AZ573">
        <f>INDEX([1]age_tranches_5ans_nb_sex!$1:$1048576,MATCH('SectorStat-Age-Hommes'!$A573,[1]age_tranches_5ans_nb_sex!$A:$A,0),22)/5</f>
        <v>7.1999999999487994</v>
      </c>
      <c r="BA573">
        <f>INDEX([1]age_tranches_5ans_nb_sex!$1:$1048576,MATCH('SectorStat-Age-Hommes'!$A573,[1]age_tranches_5ans_nb_sex!$A:$A,0),22)/5</f>
        <v>7.1999999999487994</v>
      </c>
      <c r="BB573">
        <f>INDEX([1]age_tranches_5ans_nb_sex!$1:$1048576,MATCH('SectorStat-Age-Hommes'!$A573,[1]age_tranches_5ans_nb_sex!$A:$A,0),24)/5</f>
        <v>6.7999999999775991</v>
      </c>
      <c r="BC573">
        <f>INDEX([1]age_tranches_5ans_nb_sex!$1:$1048576,MATCH('SectorStat-Age-Hommes'!$A573,[1]age_tranches_5ans_nb_sex!$A:$A,0),24)/5</f>
        <v>6.7999999999775991</v>
      </c>
      <c r="BD573">
        <f>INDEX([1]age_tranches_5ans_nb_sex!$1:$1048576,MATCH('SectorStat-Age-Hommes'!$A573,[1]age_tranches_5ans_nb_sex!$A:$A,0),24)/5</f>
        <v>6.7999999999775991</v>
      </c>
      <c r="BE573">
        <f>INDEX([1]age_tranches_5ans_nb_sex!$1:$1048576,MATCH('SectorStat-Age-Hommes'!$A573,[1]age_tranches_5ans_nb_sex!$A:$A,0),24)/5</f>
        <v>6.7999999999775991</v>
      </c>
      <c r="BF573">
        <f>INDEX([1]age_tranches_5ans_nb_sex!$1:$1048576,MATCH('SectorStat-Age-Hommes'!$A573,[1]age_tranches_5ans_nb_sex!$A:$A,0),24)/5</f>
        <v>6.7999999999775991</v>
      </c>
      <c r="BG573">
        <f>INDEX([1]age_tranches_5ans_nb_sex!$1:$1048576,MATCH('SectorStat-Age-Hommes'!$A573,[1]age_tranches_5ans_nb_sex!$A:$A,0),26)/5</f>
        <v>6.4000000000064006</v>
      </c>
      <c r="BH573">
        <f>INDEX([1]age_tranches_5ans_nb_sex!$1:$1048576,MATCH('SectorStat-Age-Hommes'!$A573,[1]age_tranches_5ans_nb_sex!$A:$A,0),26)/5</f>
        <v>6.4000000000064006</v>
      </c>
      <c r="BI573">
        <f>INDEX([1]age_tranches_5ans_nb_sex!$1:$1048576,MATCH('SectorStat-Age-Hommes'!$A573,[1]age_tranches_5ans_nb_sex!$A:$A,0),26)/5</f>
        <v>6.4000000000064006</v>
      </c>
      <c r="BJ573">
        <f>INDEX([1]age_tranches_5ans_nb_sex!$1:$1048576,MATCH('SectorStat-Age-Hommes'!$A573,[1]age_tranches_5ans_nb_sex!$A:$A,0),26)/5</f>
        <v>6.4000000000064006</v>
      </c>
      <c r="BK573">
        <f>INDEX([1]age_tranches_5ans_nb_sex!$1:$1048576,MATCH('SectorStat-Age-Hommes'!$A573,[1]age_tranches_5ans_nb_sex!$A:$A,0),26)/5</f>
        <v>6.4000000000064006</v>
      </c>
      <c r="BL573">
        <f>INDEX([1]age_tranches_5ans_nb_sex!$1:$1048576,MATCH('SectorStat-Age-Hommes'!$A573,[1]age_tranches_5ans_nb_sex!$A:$A,0),28)/5</f>
        <v>4.9999999999904006</v>
      </c>
      <c r="BM573">
        <f>INDEX([1]age_tranches_5ans_nb_sex!$1:$1048576,MATCH('SectorStat-Age-Hommes'!$A573,[1]age_tranches_5ans_nb_sex!$A:$A,0),28)/5</f>
        <v>4.9999999999904006</v>
      </c>
      <c r="BN573">
        <f>INDEX([1]age_tranches_5ans_nb_sex!$1:$1048576,MATCH('SectorStat-Age-Hommes'!$A573,[1]age_tranches_5ans_nb_sex!$A:$A,0),28)/5</f>
        <v>4.9999999999904006</v>
      </c>
      <c r="BO573">
        <f>INDEX([1]age_tranches_5ans_nb_sex!$1:$1048576,MATCH('SectorStat-Age-Hommes'!$A573,[1]age_tranches_5ans_nb_sex!$A:$A,0),28)/5</f>
        <v>4.9999999999904006</v>
      </c>
      <c r="BP573">
        <f>INDEX([1]age_tranches_5ans_nb_sex!$1:$1048576,MATCH('SectorStat-Age-Hommes'!$A573,[1]age_tranches_5ans_nb_sex!$A:$A,0),28)/5</f>
        <v>4.9999999999904006</v>
      </c>
      <c r="BQ573">
        <f>INDEX([1]age_tranches_5ans_nb_sex!$1:$1048576,MATCH('SectorStat-Age-Hommes'!$A573,[1]age_tranches_5ans_nb_sex!$A:$A,0),30)/5</f>
        <v>4.3999999999168002</v>
      </c>
      <c r="BR573">
        <f>INDEX([1]age_tranches_5ans_nb_sex!$1:$1048576,MATCH('SectorStat-Age-Hommes'!$A573,[1]age_tranches_5ans_nb_sex!$A:$A,0),30)/5</f>
        <v>4.3999999999168002</v>
      </c>
      <c r="BS573">
        <f>INDEX([1]age_tranches_5ans_nb_sex!$1:$1048576,MATCH('SectorStat-Age-Hommes'!$A573,[1]age_tranches_5ans_nb_sex!$A:$A,0),30)/5</f>
        <v>4.3999999999168002</v>
      </c>
      <c r="BT573">
        <f>INDEX([1]age_tranches_5ans_nb_sex!$1:$1048576,MATCH('SectorStat-Age-Hommes'!$A573,[1]age_tranches_5ans_nb_sex!$A:$A,0),30)/5</f>
        <v>4.3999999999168002</v>
      </c>
      <c r="BU573">
        <f>INDEX([1]age_tranches_5ans_nb_sex!$1:$1048576,MATCH('SectorStat-Age-Hommes'!$A573,[1]age_tranches_5ans_nb_sex!$A:$A,0),30)/5</f>
        <v>4.3999999999168002</v>
      </c>
      <c r="BV573">
        <f>INDEX([1]age_tranches_5ans_nb_sex!$1:$1048576,MATCH('SectorStat-Age-Hommes'!$A573,[1]age_tranches_5ans_nb_sex!$A:$A,0),32)/5</f>
        <v>2.800000000032</v>
      </c>
      <c r="BW573">
        <f>INDEX([1]age_tranches_5ans_nb_sex!$1:$1048576,MATCH('SectorStat-Age-Hommes'!$A573,[1]age_tranches_5ans_nb_sex!$A:$A,0),32)/5</f>
        <v>2.800000000032</v>
      </c>
      <c r="BX573">
        <f>INDEX([1]age_tranches_5ans_nb_sex!$1:$1048576,MATCH('SectorStat-Age-Hommes'!$A573,[1]age_tranches_5ans_nb_sex!$A:$A,0),32)/5</f>
        <v>2.800000000032</v>
      </c>
      <c r="BY573">
        <f>INDEX([1]age_tranches_5ans_nb_sex!$1:$1048576,MATCH('SectorStat-Age-Hommes'!$A573,[1]age_tranches_5ans_nb_sex!$A:$A,0),32)/5</f>
        <v>2.800000000032</v>
      </c>
      <c r="BZ573">
        <f>INDEX([1]age_tranches_5ans_nb_sex!$1:$1048576,MATCH('SectorStat-Age-Hommes'!$A573,[1]age_tranches_5ans_nb_sex!$A:$A,0),32)/5</f>
        <v>2.800000000032</v>
      </c>
      <c r="CA573">
        <f>INDEX([1]age_tranches_5ans_nb_sex!$1:$1048576,MATCH('SectorStat-Age-Hommes'!$A573,[1]age_tranches_5ans_nb_sex!$A:$A,0),34)/5</f>
        <v>3.4000000001056003</v>
      </c>
      <c r="CB573">
        <f>INDEX([1]age_tranches_5ans_nb_sex!$1:$1048576,MATCH('SectorStat-Age-Hommes'!$A573,[1]age_tranches_5ans_nb_sex!$A:$A,0),34)/5</f>
        <v>3.4000000001056003</v>
      </c>
      <c r="CC573">
        <f>INDEX([1]age_tranches_5ans_nb_sex!$1:$1048576,MATCH('SectorStat-Age-Hommes'!$A573,[1]age_tranches_5ans_nb_sex!$A:$A,0),34)/5</f>
        <v>3.4000000001056003</v>
      </c>
      <c r="CD573">
        <f>INDEX([1]age_tranches_5ans_nb_sex!$1:$1048576,MATCH('SectorStat-Age-Hommes'!$A573,[1]age_tranches_5ans_nb_sex!$A:$A,0),34)/5</f>
        <v>3.4000000001056003</v>
      </c>
      <c r="CE573">
        <f>INDEX([1]age_tranches_5ans_nb_sex!$1:$1048576,MATCH('SectorStat-Age-Hommes'!$A573,[1]age_tranches_5ans_nb_sex!$A:$A,0),34)/5</f>
        <v>3.4000000001056003</v>
      </c>
      <c r="CF573">
        <f>INDEX([1]age_tranches_5ans_nb_sex!$1:$1048576,MATCH('SectorStat-Age-Hommes'!$A573,[1]age_tranches_5ans_nb_sex!$A:$A,0),36)/5</f>
        <v>1.400000000016</v>
      </c>
      <c r="CG573">
        <f>INDEX([1]age_tranches_5ans_nb_sex!$1:$1048576,MATCH('SectorStat-Age-Hommes'!$A573,[1]age_tranches_5ans_nb_sex!$A:$A,0),36)/5</f>
        <v>1.400000000016</v>
      </c>
      <c r="CH573">
        <f>INDEX([1]age_tranches_5ans_nb_sex!$1:$1048576,MATCH('SectorStat-Age-Hommes'!$A573,[1]age_tranches_5ans_nb_sex!$A:$A,0),36)/5</f>
        <v>1.400000000016</v>
      </c>
      <c r="CI573">
        <f>INDEX([1]age_tranches_5ans_nb_sex!$1:$1048576,MATCH('SectorStat-Age-Hommes'!$A573,[1]age_tranches_5ans_nb_sex!$A:$A,0),36)/5</f>
        <v>1.400000000016</v>
      </c>
      <c r="CJ573">
        <f>INDEX([1]age_tranches_5ans_nb_sex!$1:$1048576,MATCH('SectorStat-Age-Hommes'!$A573,[1]age_tranches_5ans_nb_sex!$A:$A,0),36)/5</f>
        <v>1.400000000016</v>
      </c>
      <c r="CK573">
        <f>INDEX([1]age_tranches_5ans_nb_sex!$1:$1048576,MATCH('SectorStat-Age-Hommes'!$A573,[1]age_tranches_5ans_nb_sex!$A:$A,0),38)/5</f>
        <v>1.400000000016</v>
      </c>
      <c r="CL573">
        <f>INDEX([1]age_tranches_5ans_nb_sex!$1:$1048576,MATCH('SectorStat-Age-Hommes'!$A573,[1]age_tranches_5ans_nb_sex!$A:$A,0),38)/5</f>
        <v>1.400000000016</v>
      </c>
      <c r="CM573">
        <f>INDEX([1]age_tranches_5ans_nb_sex!$1:$1048576,MATCH('SectorStat-Age-Hommes'!$A573,[1]age_tranches_5ans_nb_sex!$A:$A,0),38)/5</f>
        <v>1.400000000016</v>
      </c>
      <c r="CN573">
        <f>INDEX([1]age_tranches_5ans_nb_sex!$1:$1048576,MATCH('SectorStat-Age-Hommes'!$A573,[1]age_tranches_5ans_nb_sex!$A:$A,0),38)/5</f>
        <v>1.400000000016</v>
      </c>
      <c r="CO573">
        <f>INDEX([1]age_tranches_5ans_nb_sex!$1:$1048576,MATCH('SectorStat-Age-Hommes'!$A573,[1]age_tranches_5ans_nb_sex!$A:$A,0),38)/5</f>
        <v>1.400000000016</v>
      </c>
      <c r="CP573" s="2">
        <f>INDEX([1]age_tranches_5ans_nb_sex!$1:$1048576,MATCH('SectorStat-Age-Hommes'!$A573,[1]age_tranches_5ans_nb_sex!$A:$A,0),40)/5</f>
        <v>0.79999999994240001</v>
      </c>
      <c r="CQ573" s="2">
        <f>INDEX([1]age_tranches_5ans_nb_sex!$1:$1048576,MATCH('SectorStat-Age-Hommes'!$A573,[1]age_tranches_5ans_nb_sex!$A:$A,0),40)/5</f>
        <v>0.79999999994240001</v>
      </c>
      <c r="CR573" s="2">
        <f>INDEX([1]age_tranches_5ans_nb_sex!$1:$1048576,MATCH('SectorStat-Age-Hommes'!$A573,[1]age_tranches_5ans_nb_sex!$A:$A,0),40)/5</f>
        <v>0.79999999994240001</v>
      </c>
      <c r="CS573" s="2">
        <f>INDEX([1]age_tranches_5ans_nb_sex!$1:$1048576,MATCH('SectorStat-Age-Hommes'!$A573,[1]age_tranches_5ans_nb_sex!$A:$A,0),40)/5</f>
        <v>0.79999999994240001</v>
      </c>
      <c r="CT573" s="2">
        <f>INDEX([1]age_tranches_5ans_nb_sex!$1:$1048576,MATCH('SectorStat-Age-Hommes'!$A573,[1]age_tranches_5ans_nb_sex!$A:$A,0),40)/5</f>
        <v>0.79999999994240001</v>
      </c>
      <c r="CZ573" s="3"/>
      <c r="DA573" s="3"/>
      <c r="DB573" s="3"/>
      <c r="DC573" s="3"/>
      <c r="DD573" s="3"/>
    </row>
    <row r="574" spans="1:108" x14ac:dyDescent="0.35">
      <c r="A574" s="1" t="s">
        <v>1128</v>
      </c>
      <c r="B574" s="1" t="s">
        <v>1129</v>
      </c>
      <c r="C574" t="str">
        <f>INDEX([1]SectorStat!$1:$1048576,MATCH('[1]Distribution ages'!$A574,[1]SectorStat!$B:$B,0),4)</f>
        <v>Uccle</v>
      </c>
      <c r="D574">
        <f>INDEX([1]age_tranches_5ans_nb_sex!$1:$1048576,MATCH('SectorStat-Age-Hommes'!$A574,[1]age_tranches_5ans_nb_sex!$A:$A,0),4)/5</f>
        <v>8.1999999999059998</v>
      </c>
      <c r="E574">
        <f>INDEX([1]age_tranches_5ans_nb_sex!$1:$1048576,MATCH('SectorStat-Age-Hommes'!$A574,[1]age_tranches_5ans_nb_sex!$A:$A,0),4)/5</f>
        <v>8.1999999999059998</v>
      </c>
      <c r="F574">
        <f>INDEX([1]age_tranches_5ans_nb_sex!$1:$1048576,MATCH('SectorStat-Age-Hommes'!$A574,[1]age_tranches_5ans_nb_sex!$A:$A,0),4)/5</f>
        <v>8.1999999999059998</v>
      </c>
      <c r="G574">
        <f>INDEX([1]age_tranches_5ans_nb_sex!$1:$1048576,MATCH('SectorStat-Age-Hommes'!$A574,[1]age_tranches_5ans_nb_sex!$A:$A,0),4)/5</f>
        <v>8.1999999999059998</v>
      </c>
      <c r="H574">
        <f>INDEX([1]age_tranches_5ans_nb_sex!$1:$1048576,MATCH('SectorStat-Age-Hommes'!$A574,[1]age_tranches_5ans_nb_sex!$A:$A,0),4)/5</f>
        <v>8.1999999999059998</v>
      </c>
      <c r="I574">
        <f>INDEX([1]age_tranches_5ans_nb_sex!$1:$1048576,MATCH('SectorStat-Age-Hommes'!$A574,[1]age_tranches_5ans_nb_sex!$A:$A,0),6)/5</f>
        <v>7.0000000000799982</v>
      </c>
      <c r="J574">
        <f>INDEX([1]age_tranches_5ans_nb_sex!$1:$1048576,MATCH('SectorStat-Age-Hommes'!$A574,[1]age_tranches_5ans_nb_sex!$A:$A,0),6)/5</f>
        <v>7.0000000000799982</v>
      </c>
      <c r="K574">
        <f>INDEX([1]age_tranches_5ans_nb_sex!$1:$1048576,MATCH('SectorStat-Age-Hommes'!$A574,[1]age_tranches_5ans_nb_sex!$A:$A,0),6)/5</f>
        <v>7.0000000000799982</v>
      </c>
      <c r="L574">
        <f>INDEX([1]age_tranches_5ans_nb_sex!$1:$1048576,MATCH('SectorStat-Age-Hommes'!$A574,[1]age_tranches_5ans_nb_sex!$A:$A,0),6)/5</f>
        <v>7.0000000000799982</v>
      </c>
      <c r="M574">
        <f>INDEX([1]age_tranches_5ans_nb_sex!$1:$1048576,MATCH('SectorStat-Age-Hommes'!$A574,[1]age_tranches_5ans_nb_sex!$A:$A,0),6)/5</f>
        <v>7.0000000000799982</v>
      </c>
      <c r="N574">
        <f>INDEX([1]age_tranches_5ans_nb_sex!$1:$1048576,MATCH('SectorStat-Age-Hommes'!$A574,[1]age_tranches_5ans_nb_sex!$A:$A,0),8)/5</f>
        <v>6.0000000000059996</v>
      </c>
      <c r="O574">
        <f>INDEX([1]age_tranches_5ans_nb_sex!$1:$1048576,MATCH('SectorStat-Age-Hommes'!$A574,[1]age_tranches_5ans_nb_sex!$A:$A,0),8)/5</f>
        <v>6.0000000000059996</v>
      </c>
      <c r="P574">
        <f>INDEX([1]age_tranches_5ans_nb_sex!$1:$1048576,MATCH('SectorStat-Age-Hommes'!$A574,[1]age_tranches_5ans_nb_sex!$A:$A,0),8)/5</f>
        <v>6.0000000000059996</v>
      </c>
      <c r="Q574">
        <f>INDEX([1]age_tranches_5ans_nb_sex!$1:$1048576,MATCH('SectorStat-Age-Hommes'!$A574,[1]age_tranches_5ans_nb_sex!$A:$A,0),8)/5</f>
        <v>6.0000000000059996</v>
      </c>
      <c r="R574">
        <f>INDEX([1]age_tranches_5ans_nb_sex!$1:$1048576,MATCH('SectorStat-Age-Hommes'!$A574,[1]age_tranches_5ans_nb_sex!$A:$A,0),8)/5</f>
        <v>6.0000000000059996</v>
      </c>
      <c r="S574">
        <f>INDEX([1]age_tranches_5ans_nb_sex!$1:$1048576,MATCH('SectorStat-Age-Hommes'!$A574,[1]age_tranches_5ans_nb_sex!$A:$A,0),10)/5</f>
        <v>5.1999999999029995</v>
      </c>
      <c r="T574">
        <f>INDEX([1]age_tranches_5ans_nb_sex!$1:$1048576,MATCH('SectorStat-Age-Hommes'!$A574,[1]age_tranches_5ans_nb_sex!$A:$A,0),10)/5</f>
        <v>5.1999999999029995</v>
      </c>
      <c r="U574">
        <f>INDEX([1]age_tranches_5ans_nb_sex!$1:$1048576,MATCH('SectorStat-Age-Hommes'!$A574,[1]age_tranches_5ans_nb_sex!$A:$A,0),10)/5</f>
        <v>5.1999999999029995</v>
      </c>
      <c r="V574">
        <f>INDEX([1]age_tranches_5ans_nb_sex!$1:$1048576,MATCH('SectorStat-Age-Hommes'!$A574,[1]age_tranches_5ans_nb_sex!$A:$A,0),10)/5</f>
        <v>5.1999999999029995</v>
      </c>
      <c r="W574">
        <f>INDEX([1]age_tranches_5ans_nb_sex!$1:$1048576,MATCH('SectorStat-Age-Hommes'!$A574,[1]age_tranches_5ans_nb_sex!$A:$A,0),10)/5</f>
        <v>5.1999999999029995</v>
      </c>
      <c r="X574">
        <f>INDEX([1]age_tranches_5ans_nb_sex!$1:$1048576,MATCH('SectorStat-Age-Hommes'!$A574,[1]age_tranches_5ans_nb_sex!$A:$A,0),10)/5</f>
        <v>5.1999999999029995</v>
      </c>
      <c r="Y574">
        <f>INDEX([1]age_tranches_5ans_nb_sex!$1:$1048576,MATCH('SectorStat-Age-Hommes'!$A574,[1]age_tranches_5ans_nb_sex!$A:$A,0),12)/5</f>
        <v>6.3999999999479993</v>
      </c>
      <c r="Z574">
        <f>INDEX([1]age_tranches_5ans_nb_sex!$1:$1048576,MATCH('SectorStat-Age-Hommes'!$A574,[1]age_tranches_5ans_nb_sex!$A:$A,0),12)/5</f>
        <v>6.3999999999479993</v>
      </c>
      <c r="AA574">
        <f>INDEX([1]age_tranches_5ans_nb_sex!$1:$1048576,MATCH('SectorStat-Age-Hommes'!$A574,[1]age_tranches_5ans_nb_sex!$A:$A,0),12)/5</f>
        <v>6.3999999999479993</v>
      </c>
      <c r="AB574">
        <f>INDEX([1]age_tranches_5ans_nb_sex!$1:$1048576,MATCH('SectorStat-Age-Hommes'!$A574,[1]age_tranches_5ans_nb_sex!$A:$A,0),12)/5</f>
        <v>6.3999999999479993</v>
      </c>
      <c r="AC574">
        <f>INDEX([1]age_tranches_5ans_nb_sex!$1:$1048576,MATCH('SectorStat-Age-Hommes'!$A574,[1]age_tranches_5ans_nb_sex!$A:$A,0),14)/5</f>
        <v>8.600000000067002</v>
      </c>
      <c r="AD574">
        <f>INDEX([1]age_tranches_5ans_nb_sex!$1:$1048576,MATCH('SectorStat-Age-Hommes'!$A574,[1]age_tranches_5ans_nb_sex!$A:$A,0),14)/5</f>
        <v>8.600000000067002</v>
      </c>
      <c r="AE574">
        <f>INDEX([1]age_tranches_5ans_nb_sex!$1:$1048576,MATCH('SectorStat-Age-Hommes'!$A574,[1]age_tranches_5ans_nb_sex!$A:$A,0),14)/5</f>
        <v>8.600000000067002</v>
      </c>
      <c r="AF574">
        <f>INDEX([1]age_tranches_5ans_nb_sex!$1:$1048576,MATCH('SectorStat-Age-Hommes'!$A574,[1]age_tranches_5ans_nb_sex!$A:$A,0),14)/5</f>
        <v>8.600000000067002</v>
      </c>
      <c r="AG574">
        <f>INDEX([1]age_tranches_5ans_nb_sex!$1:$1048576,MATCH('SectorStat-Age-Hommes'!$A574,[1]age_tranches_5ans_nb_sex!$A:$A,0),14)/5</f>
        <v>8.600000000067002</v>
      </c>
      <c r="AH574">
        <f>INDEX([1]age_tranches_5ans_nb_sex!$1:$1048576,MATCH('SectorStat-Age-Hommes'!$A574,[1]age_tranches_5ans_nb_sex!$A:$A,0),16)/5</f>
        <v>7.7999999999640011</v>
      </c>
      <c r="AI574">
        <f>INDEX([1]age_tranches_5ans_nb_sex!$1:$1048576,MATCH('SectorStat-Age-Hommes'!$A574,[1]age_tranches_5ans_nb_sex!$A:$A,0),16)/5</f>
        <v>7.7999999999640011</v>
      </c>
      <c r="AJ574">
        <f>INDEX([1]age_tranches_5ans_nb_sex!$1:$1048576,MATCH('SectorStat-Age-Hommes'!$A574,[1]age_tranches_5ans_nb_sex!$A:$A,0),16)/5</f>
        <v>7.7999999999640011</v>
      </c>
      <c r="AK574">
        <f>INDEX([1]age_tranches_5ans_nb_sex!$1:$1048576,MATCH('SectorStat-Age-Hommes'!$A574,[1]age_tranches_5ans_nb_sex!$A:$A,0),16)/5</f>
        <v>7.7999999999640011</v>
      </c>
      <c r="AL574">
        <f>INDEX([1]age_tranches_5ans_nb_sex!$1:$1048576,MATCH('SectorStat-Age-Hommes'!$A574,[1]age_tranches_5ans_nb_sex!$A:$A,0),16)/5</f>
        <v>7.7999999999640011</v>
      </c>
      <c r="AM574">
        <f>INDEX([1]age_tranches_5ans_nb_sex!$1:$1048576,MATCH('SectorStat-Age-Hommes'!$A574,[1]age_tranches_5ans_nb_sex!$A:$A,0),18)/5</f>
        <v>7.5999999999930008</v>
      </c>
      <c r="AN574">
        <f>INDEX([1]age_tranches_5ans_nb_sex!$1:$1048576,MATCH('SectorStat-Age-Hommes'!$A574,[1]age_tranches_5ans_nb_sex!$A:$A,0),18)/5</f>
        <v>7.5999999999930008</v>
      </c>
      <c r="AO574">
        <f>INDEX([1]age_tranches_5ans_nb_sex!$1:$1048576,MATCH('SectorStat-Age-Hommes'!$A574,[1]age_tranches_5ans_nb_sex!$A:$A,0),18)/5</f>
        <v>7.5999999999930008</v>
      </c>
      <c r="AP574">
        <f>INDEX([1]age_tranches_5ans_nb_sex!$1:$1048576,MATCH('SectorStat-Age-Hommes'!$A574,[1]age_tranches_5ans_nb_sex!$A:$A,0),18)/5</f>
        <v>7.5999999999930008</v>
      </c>
      <c r="AQ574">
        <f>INDEX([1]age_tranches_5ans_nb_sex!$1:$1048576,MATCH('SectorStat-Age-Hommes'!$A574,[1]age_tranches_5ans_nb_sex!$A:$A,0),18)/5</f>
        <v>7.5999999999930008</v>
      </c>
      <c r="AR574">
        <f>INDEX([1]age_tranches_5ans_nb_sex!$1:$1048576,MATCH('SectorStat-Age-Hommes'!$A574,[1]age_tranches_5ans_nb_sex!$A:$A,0),20)/5</f>
        <v>8.4000000000960018</v>
      </c>
      <c r="AS574">
        <f>INDEX([1]age_tranches_5ans_nb_sex!$1:$1048576,MATCH('SectorStat-Age-Hommes'!$A574,[1]age_tranches_5ans_nb_sex!$A:$A,0),20)/5</f>
        <v>8.4000000000960018</v>
      </c>
      <c r="AT574">
        <f>INDEX([1]age_tranches_5ans_nb_sex!$1:$1048576,MATCH('SectorStat-Age-Hommes'!$A574,[1]age_tranches_5ans_nb_sex!$A:$A,0),20)/5</f>
        <v>8.4000000000960018</v>
      </c>
      <c r="AU574">
        <f>INDEX([1]age_tranches_5ans_nb_sex!$1:$1048576,MATCH('SectorStat-Age-Hommes'!$A574,[1]age_tranches_5ans_nb_sex!$A:$A,0),20)/5</f>
        <v>8.4000000000960018</v>
      </c>
      <c r="AV574">
        <f>INDEX([1]age_tranches_5ans_nb_sex!$1:$1048576,MATCH('SectorStat-Age-Hommes'!$A574,[1]age_tranches_5ans_nb_sex!$A:$A,0),20)/5</f>
        <v>8.4000000000960018</v>
      </c>
      <c r="AW574">
        <f>INDEX([1]age_tranches_5ans_nb_sex!$1:$1048576,MATCH('SectorStat-Age-Hommes'!$A574,[1]age_tranches_5ans_nb_sex!$A:$A,0),22)/5</f>
        <v>8.1999999999059998</v>
      </c>
      <c r="AX574">
        <f>INDEX([1]age_tranches_5ans_nb_sex!$1:$1048576,MATCH('SectorStat-Age-Hommes'!$A574,[1]age_tranches_5ans_nb_sex!$A:$A,0),22)/5</f>
        <v>8.1999999999059998</v>
      </c>
      <c r="AY574">
        <f>INDEX([1]age_tranches_5ans_nb_sex!$1:$1048576,MATCH('SectorStat-Age-Hommes'!$A574,[1]age_tranches_5ans_nb_sex!$A:$A,0),22)/5</f>
        <v>8.1999999999059998</v>
      </c>
      <c r="AZ574">
        <f>INDEX([1]age_tranches_5ans_nb_sex!$1:$1048576,MATCH('SectorStat-Age-Hommes'!$A574,[1]age_tranches_5ans_nb_sex!$A:$A,0),22)/5</f>
        <v>8.1999999999059998</v>
      </c>
      <c r="BA574">
        <f>INDEX([1]age_tranches_5ans_nb_sex!$1:$1048576,MATCH('SectorStat-Age-Hommes'!$A574,[1]age_tranches_5ans_nb_sex!$A:$A,0),22)/5</f>
        <v>8.1999999999059998</v>
      </c>
      <c r="BB574">
        <f>INDEX([1]age_tranches_5ans_nb_sex!$1:$1048576,MATCH('SectorStat-Age-Hommes'!$A574,[1]age_tranches_5ans_nb_sex!$A:$A,0),24)/5</f>
        <v>6.5999999999189995</v>
      </c>
      <c r="BC574">
        <f>INDEX([1]age_tranches_5ans_nb_sex!$1:$1048576,MATCH('SectorStat-Age-Hommes'!$A574,[1]age_tranches_5ans_nb_sex!$A:$A,0),24)/5</f>
        <v>6.5999999999189995</v>
      </c>
      <c r="BD574">
        <f>INDEX([1]age_tranches_5ans_nb_sex!$1:$1048576,MATCH('SectorStat-Age-Hommes'!$A574,[1]age_tranches_5ans_nb_sex!$A:$A,0),24)/5</f>
        <v>6.5999999999189995</v>
      </c>
      <c r="BE574">
        <f>INDEX([1]age_tranches_5ans_nb_sex!$1:$1048576,MATCH('SectorStat-Age-Hommes'!$A574,[1]age_tranches_5ans_nb_sex!$A:$A,0),24)/5</f>
        <v>6.5999999999189995</v>
      </c>
      <c r="BF574">
        <f>INDEX([1]age_tranches_5ans_nb_sex!$1:$1048576,MATCH('SectorStat-Age-Hommes'!$A574,[1]age_tranches_5ans_nb_sex!$A:$A,0),24)/5</f>
        <v>6.5999999999189995</v>
      </c>
      <c r="BG574">
        <f>INDEX([1]age_tranches_5ans_nb_sex!$1:$1048576,MATCH('SectorStat-Age-Hommes'!$A574,[1]age_tranches_5ans_nb_sex!$A:$A,0),26)/5</f>
        <v>5.4000000000929997</v>
      </c>
      <c r="BH574">
        <f>INDEX([1]age_tranches_5ans_nb_sex!$1:$1048576,MATCH('SectorStat-Age-Hommes'!$A574,[1]age_tranches_5ans_nb_sex!$A:$A,0),26)/5</f>
        <v>5.4000000000929997</v>
      </c>
      <c r="BI574">
        <f>INDEX([1]age_tranches_5ans_nb_sex!$1:$1048576,MATCH('SectorStat-Age-Hommes'!$A574,[1]age_tranches_5ans_nb_sex!$A:$A,0),26)/5</f>
        <v>5.4000000000929997</v>
      </c>
      <c r="BJ574">
        <f>INDEX([1]age_tranches_5ans_nb_sex!$1:$1048576,MATCH('SectorStat-Age-Hommes'!$A574,[1]age_tranches_5ans_nb_sex!$A:$A,0),26)/5</f>
        <v>5.4000000000929997</v>
      </c>
      <c r="BK574">
        <f>INDEX([1]age_tranches_5ans_nb_sex!$1:$1048576,MATCH('SectorStat-Age-Hommes'!$A574,[1]age_tranches_5ans_nb_sex!$A:$A,0),26)/5</f>
        <v>5.4000000000929997</v>
      </c>
      <c r="BL574">
        <f>INDEX([1]age_tranches_5ans_nb_sex!$1:$1048576,MATCH('SectorStat-Age-Hommes'!$A574,[1]age_tranches_5ans_nb_sex!$A:$A,0),28)/5</f>
        <v>5.4000000000929997</v>
      </c>
      <c r="BM574">
        <f>INDEX([1]age_tranches_5ans_nb_sex!$1:$1048576,MATCH('SectorStat-Age-Hommes'!$A574,[1]age_tranches_5ans_nb_sex!$A:$A,0),28)/5</f>
        <v>5.4000000000929997</v>
      </c>
      <c r="BN574">
        <f>INDEX([1]age_tranches_5ans_nb_sex!$1:$1048576,MATCH('SectorStat-Age-Hommes'!$A574,[1]age_tranches_5ans_nb_sex!$A:$A,0),28)/5</f>
        <v>5.4000000000929997</v>
      </c>
      <c r="BO574">
        <f>INDEX([1]age_tranches_5ans_nb_sex!$1:$1048576,MATCH('SectorStat-Age-Hommes'!$A574,[1]age_tranches_5ans_nb_sex!$A:$A,0),28)/5</f>
        <v>5.4000000000929997</v>
      </c>
      <c r="BP574">
        <f>INDEX([1]age_tranches_5ans_nb_sex!$1:$1048576,MATCH('SectorStat-Age-Hommes'!$A574,[1]age_tranches_5ans_nb_sex!$A:$A,0),28)/5</f>
        <v>5.4000000000929997</v>
      </c>
      <c r="BQ574">
        <f>INDEX([1]age_tranches_5ans_nb_sex!$1:$1048576,MATCH('SectorStat-Age-Hommes'!$A574,[1]age_tranches_5ans_nb_sex!$A:$A,0),30)/5</f>
        <v>2.8000000000319996</v>
      </c>
      <c r="BR574">
        <f>INDEX([1]age_tranches_5ans_nb_sex!$1:$1048576,MATCH('SectorStat-Age-Hommes'!$A574,[1]age_tranches_5ans_nb_sex!$A:$A,0),30)/5</f>
        <v>2.8000000000319996</v>
      </c>
      <c r="BS574">
        <f>INDEX([1]age_tranches_5ans_nb_sex!$1:$1048576,MATCH('SectorStat-Age-Hommes'!$A574,[1]age_tranches_5ans_nb_sex!$A:$A,0),30)/5</f>
        <v>2.8000000000319996</v>
      </c>
      <c r="BT574">
        <f>INDEX([1]age_tranches_5ans_nb_sex!$1:$1048576,MATCH('SectorStat-Age-Hommes'!$A574,[1]age_tranches_5ans_nb_sex!$A:$A,0),30)/5</f>
        <v>2.8000000000319996</v>
      </c>
      <c r="BU574">
        <f>INDEX([1]age_tranches_5ans_nb_sex!$1:$1048576,MATCH('SectorStat-Age-Hommes'!$A574,[1]age_tranches_5ans_nb_sex!$A:$A,0),30)/5</f>
        <v>2.8000000000319996</v>
      </c>
      <c r="BV574">
        <f>INDEX([1]age_tranches_5ans_nb_sex!$1:$1048576,MATCH('SectorStat-Age-Hommes'!$A574,[1]age_tranches_5ans_nb_sex!$A:$A,0),32)/5</f>
        <v>3.1999999999739996</v>
      </c>
      <c r="BW574">
        <f>INDEX([1]age_tranches_5ans_nb_sex!$1:$1048576,MATCH('SectorStat-Age-Hommes'!$A574,[1]age_tranches_5ans_nb_sex!$A:$A,0),32)/5</f>
        <v>3.1999999999739996</v>
      </c>
      <c r="BX574">
        <f>INDEX([1]age_tranches_5ans_nb_sex!$1:$1048576,MATCH('SectorStat-Age-Hommes'!$A574,[1]age_tranches_5ans_nb_sex!$A:$A,0),32)/5</f>
        <v>3.1999999999739996</v>
      </c>
      <c r="BY574">
        <f>INDEX([1]age_tranches_5ans_nb_sex!$1:$1048576,MATCH('SectorStat-Age-Hommes'!$A574,[1]age_tranches_5ans_nb_sex!$A:$A,0),32)/5</f>
        <v>3.1999999999739996</v>
      </c>
      <c r="BZ574">
        <f>INDEX([1]age_tranches_5ans_nb_sex!$1:$1048576,MATCH('SectorStat-Age-Hommes'!$A574,[1]age_tranches_5ans_nb_sex!$A:$A,0),32)/5</f>
        <v>3.1999999999739996</v>
      </c>
      <c r="CA574">
        <f>INDEX([1]age_tranches_5ans_nb_sex!$1:$1048576,MATCH('SectorStat-Age-Hommes'!$A574,[1]age_tranches_5ans_nb_sex!$A:$A,0),34)/5</f>
        <v>1.7999999999579999</v>
      </c>
      <c r="CB574">
        <f>INDEX([1]age_tranches_5ans_nb_sex!$1:$1048576,MATCH('SectorStat-Age-Hommes'!$A574,[1]age_tranches_5ans_nb_sex!$A:$A,0),34)/5</f>
        <v>1.7999999999579999</v>
      </c>
      <c r="CC574">
        <f>INDEX([1]age_tranches_5ans_nb_sex!$1:$1048576,MATCH('SectorStat-Age-Hommes'!$A574,[1]age_tranches_5ans_nb_sex!$A:$A,0),34)/5</f>
        <v>1.7999999999579999</v>
      </c>
      <c r="CD574">
        <f>INDEX([1]age_tranches_5ans_nb_sex!$1:$1048576,MATCH('SectorStat-Age-Hommes'!$A574,[1]age_tranches_5ans_nb_sex!$A:$A,0),34)/5</f>
        <v>1.7999999999579999</v>
      </c>
      <c r="CE574">
        <f>INDEX([1]age_tranches_5ans_nb_sex!$1:$1048576,MATCH('SectorStat-Age-Hommes'!$A574,[1]age_tranches_5ans_nb_sex!$A:$A,0),34)/5</f>
        <v>1.7999999999579999</v>
      </c>
      <c r="CF574">
        <f>INDEX([1]age_tranches_5ans_nb_sex!$1:$1048576,MATCH('SectorStat-Age-Hommes'!$A574,[1]age_tranches_5ans_nb_sex!$A:$A,0),36)/5</f>
        <v>1.4000000000159998</v>
      </c>
      <c r="CG574">
        <f>INDEX([1]age_tranches_5ans_nb_sex!$1:$1048576,MATCH('SectorStat-Age-Hommes'!$A574,[1]age_tranches_5ans_nb_sex!$A:$A,0),36)/5</f>
        <v>1.4000000000159998</v>
      </c>
      <c r="CH574">
        <f>INDEX([1]age_tranches_5ans_nb_sex!$1:$1048576,MATCH('SectorStat-Age-Hommes'!$A574,[1]age_tranches_5ans_nb_sex!$A:$A,0),36)/5</f>
        <v>1.4000000000159998</v>
      </c>
      <c r="CI574">
        <f>INDEX([1]age_tranches_5ans_nb_sex!$1:$1048576,MATCH('SectorStat-Age-Hommes'!$A574,[1]age_tranches_5ans_nb_sex!$A:$A,0),36)/5</f>
        <v>1.4000000000159998</v>
      </c>
      <c r="CJ574">
        <f>INDEX([1]age_tranches_5ans_nb_sex!$1:$1048576,MATCH('SectorStat-Age-Hommes'!$A574,[1]age_tranches_5ans_nb_sex!$A:$A,0),36)/5</f>
        <v>1.4000000000159998</v>
      </c>
      <c r="CK574">
        <f>INDEX([1]age_tranches_5ans_nb_sex!$1:$1048576,MATCH('SectorStat-Age-Hommes'!$A574,[1]age_tranches_5ans_nb_sex!$A:$A,0),38)/5</f>
        <v>0.8000000001030001</v>
      </c>
      <c r="CL574">
        <f>INDEX([1]age_tranches_5ans_nb_sex!$1:$1048576,MATCH('SectorStat-Age-Hommes'!$A574,[1]age_tranches_5ans_nb_sex!$A:$A,0),38)/5</f>
        <v>0.8000000001030001</v>
      </c>
      <c r="CM574">
        <f>INDEX([1]age_tranches_5ans_nb_sex!$1:$1048576,MATCH('SectorStat-Age-Hommes'!$A574,[1]age_tranches_5ans_nb_sex!$A:$A,0),38)/5</f>
        <v>0.8000000001030001</v>
      </c>
      <c r="CN574">
        <f>INDEX([1]age_tranches_5ans_nb_sex!$1:$1048576,MATCH('SectorStat-Age-Hommes'!$A574,[1]age_tranches_5ans_nb_sex!$A:$A,0),38)/5</f>
        <v>0.8000000001030001</v>
      </c>
      <c r="CO574">
        <f>INDEX([1]age_tranches_5ans_nb_sex!$1:$1048576,MATCH('SectorStat-Age-Hommes'!$A574,[1]age_tranches_5ans_nb_sex!$A:$A,0),38)/5</f>
        <v>0.8000000001030001</v>
      </c>
      <c r="CP574" s="2">
        <f>INDEX([1]age_tranches_5ans_nb_sex!$1:$1048576,MATCH('SectorStat-Age-Hommes'!$A574,[1]age_tranches_5ans_nb_sex!$A:$A,0),40)/5</f>
        <v>0.39999999994199997</v>
      </c>
      <c r="CQ574" s="2">
        <f>INDEX([1]age_tranches_5ans_nb_sex!$1:$1048576,MATCH('SectorStat-Age-Hommes'!$A574,[1]age_tranches_5ans_nb_sex!$A:$A,0),40)/5</f>
        <v>0.39999999994199997</v>
      </c>
      <c r="CR574" s="2">
        <f>INDEX([1]age_tranches_5ans_nb_sex!$1:$1048576,MATCH('SectorStat-Age-Hommes'!$A574,[1]age_tranches_5ans_nb_sex!$A:$A,0),40)/5</f>
        <v>0.39999999994199997</v>
      </c>
      <c r="CS574" s="2">
        <f>INDEX([1]age_tranches_5ans_nb_sex!$1:$1048576,MATCH('SectorStat-Age-Hommes'!$A574,[1]age_tranches_5ans_nb_sex!$A:$A,0),40)/5</f>
        <v>0.39999999994199997</v>
      </c>
      <c r="CT574" s="2">
        <f>INDEX([1]age_tranches_5ans_nb_sex!$1:$1048576,MATCH('SectorStat-Age-Hommes'!$A574,[1]age_tranches_5ans_nb_sex!$A:$A,0),40)/5</f>
        <v>0.39999999994199997</v>
      </c>
      <c r="CZ574" s="3"/>
      <c r="DA574" s="3"/>
      <c r="DB574" s="3"/>
      <c r="DC574" s="3"/>
      <c r="DD574" s="3"/>
    </row>
    <row r="575" spans="1:108" x14ac:dyDescent="0.35">
      <c r="A575" s="1" t="s">
        <v>1130</v>
      </c>
      <c r="B575" s="1" t="s">
        <v>1131</v>
      </c>
      <c r="C575" t="str">
        <f>INDEX([1]SectorStat!$1:$1048576,MATCH('[1]Distribution ages'!$A575,[1]SectorStat!$B:$B,0),4)</f>
        <v>Uccle</v>
      </c>
      <c r="D575">
        <f>INDEX([1]age_tranches_5ans_nb_sex!$1:$1048576,MATCH('SectorStat-Age-Hommes'!$A575,[1]age_tranches_5ans_nb_sex!$A:$A,0),4)/5</f>
        <v>16.2000000001328</v>
      </c>
      <c r="E575">
        <f>INDEX([1]age_tranches_5ans_nb_sex!$1:$1048576,MATCH('SectorStat-Age-Hommes'!$A575,[1]age_tranches_5ans_nb_sex!$A:$A,0),4)/5</f>
        <v>16.2000000001328</v>
      </c>
      <c r="F575">
        <f>INDEX([1]age_tranches_5ans_nb_sex!$1:$1048576,MATCH('SectorStat-Age-Hommes'!$A575,[1]age_tranches_5ans_nb_sex!$A:$A,0),4)/5</f>
        <v>16.2000000001328</v>
      </c>
      <c r="G575">
        <f>INDEX([1]age_tranches_5ans_nb_sex!$1:$1048576,MATCH('SectorStat-Age-Hommes'!$A575,[1]age_tranches_5ans_nb_sex!$A:$A,0),4)/5</f>
        <v>16.2000000001328</v>
      </c>
      <c r="H575">
        <f>INDEX([1]age_tranches_5ans_nb_sex!$1:$1048576,MATCH('SectorStat-Age-Hommes'!$A575,[1]age_tranches_5ans_nb_sex!$A:$A,0),4)/5</f>
        <v>16.2000000001328</v>
      </c>
      <c r="I575">
        <f>INDEX([1]age_tranches_5ans_nb_sex!$1:$1048576,MATCH('SectorStat-Age-Hommes'!$A575,[1]age_tranches_5ans_nb_sex!$A:$A,0),6)/5</f>
        <v>15.8000000001584</v>
      </c>
      <c r="J575">
        <f>INDEX([1]age_tranches_5ans_nb_sex!$1:$1048576,MATCH('SectorStat-Age-Hommes'!$A575,[1]age_tranches_5ans_nb_sex!$A:$A,0),6)/5</f>
        <v>15.8000000001584</v>
      </c>
      <c r="K575">
        <f>INDEX([1]age_tranches_5ans_nb_sex!$1:$1048576,MATCH('SectorStat-Age-Hommes'!$A575,[1]age_tranches_5ans_nb_sex!$A:$A,0),6)/5</f>
        <v>15.8000000001584</v>
      </c>
      <c r="L575">
        <f>INDEX([1]age_tranches_5ans_nb_sex!$1:$1048576,MATCH('SectorStat-Age-Hommes'!$A575,[1]age_tranches_5ans_nb_sex!$A:$A,0),6)/5</f>
        <v>15.8000000001584</v>
      </c>
      <c r="M575">
        <f>INDEX([1]age_tranches_5ans_nb_sex!$1:$1048576,MATCH('SectorStat-Age-Hommes'!$A575,[1]age_tranches_5ans_nb_sex!$A:$A,0),6)/5</f>
        <v>15.8000000001584</v>
      </c>
      <c r="N575">
        <f>INDEX([1]age_tranches_5ans_nb_sex!$1:$1048576,MATCH('SectorStat-Age-Hommes'!$A575,[1]age_tranches_5ans_nb_sex!$A:$A,0),8)/5</f>
        <v>16.400000000119999</v>
      </c>
      <c r="O575">
        <f>INDEX([1]age_tranches_5ans_nb_sex!$1:$1048576,MATCH('SectorStat-Age-Hommes'!$A575,[1]age_tranches_5ans_nb_sex!$A:$A,0),8)/5</f>
        <v>16.400000000119999</v>
      </c>
      <c r="P575">
        <f>INDEX([1]age_tranches_5ans_nb_sex!$1:$1048576,MATCH('SectorStat-Age-Hommes'!$A575,[1]age_tranches_5ans_nb_sex!$A:$A,0),8)/5</f>
        <v>16.400000000119999</v>
      </c>
      <c r="Q575">
        <f>INDEX([1]age_tranches_5ans_nb_sex!$1:$1048576,MATCH('SectorStat-Age-Hommes'!$A575,[1]age_tranches_5ans_nb_sex!$A:$A,0),8)/5</f>
        <v>16.400000000119999</v>
      </c>
      <c r="R575">
        <f>INDEX([1]age_tranches_5ans_nb_sex!$1:$1048576,MATCH('SectorStat-Age-Hommes'!$A575,[1]age_tranches_5ans_nb_sex!$A:$A,0),8)/5</f>
        <v>16.400000000119999</v>
      </c>
      <c r="S575">
        <f>INDEX([1]age_tranches_5ans_nb_sex!$1:$1048576,MATCH('SectorStat-Age-Hommes'!$A575,[1]age_tranches_5ans_nb_sex!$A:$A,0),10)/5</f>
        <v>11.999999999816799</v>
      </c>
      <c r="T575">
        <f>INDEX([1]age_tranches_5ans_nb_sex!$1:$1048576,MATCH('SectorStat-Age-Hommes'!$A575,[1]age_tranches_5ans_nb_sex!$A:$A,0),10)/5</f>
        <v>11.999999999816799</v>
      </c>
      <c r="U575">
        <f>INDEX([1]age_tranches_5ans_nb_sex!$1:$1048576,MATCH('SectorStat-Age-Hommes'!$A575,[1]age_tranches_5ans_nb_sex!$A:$A,0),10)/5</f>
        <v>11.999999999816799</v>
      </c>
      <c r="V575">
        <f>INDEX([1]age_tranches_5ans_nb_sex!$1:$1048576,MATCH('SectorStat-Age-Hommes'!$A575,[1]age_tranches_5ans_nb_sex!$A:$A,0),10)/5</f>
        <v>11.999999999816799</v>
      </c>
      <c r="W575">
        <f>INDEX([1]age_tranches_5ans_nb_sex!$1:$1048576,MATCH('SectorStat-Age-Hommes'!$A575,[1]age_tranches_5ans_nb_sex!$A:$A,0),10)/5</f>
        <v>11.999999999816799</v>
      </c>
      <c r="X575">
        <f>INDEX([1]age_tranches_5ans_nb_sex!$1:$1048576,MATCH('SectorStat-Age-Hommes'!$A575,[1]age_tranches_5ans_nb_sex!$A:$A,0),10)/5</f>
        <v>11.999999999816799</v>
      </c>
      <c r="Y575">
        <f>INDEX([1]age_tranches_5ans_nb_sex!$1:$1048576,MATCH('SectorStat-Age-Hommes'!$A575,[1]age_tranches_5ans_nb_sex!$A:$A,0),12)/5</f>
        <v>18.0000000000176</v>
      </c>
      <c r="Z575">
        <f>INDEX([1]age_tranches_5ans_nb_sex!$1:$1048576,MATCH('SectorStat-Age-Hommes'!$A575,[1]age_tranches_5ans_nb_sex!$A:$A,0),12)/5</f>
        <v>18.0000000000176</v>
      </c>
      <c r="AA575">
        <f>INDEX([1]age_tranches_5ans_nb_sex!$1:$1048576,MATCH('SectorStat-Age-Hommes'!$A575,[1]age_tranches_5ans_nb_sex!$A:$A,0),12)/5</f>
        <v>18.0000000000176</v>
      </c>
      <c r="AB575">
        <f>INDEX([1]age_tranches_5ans_nb_sex!$1:$1048576,MATCH('SectorStat-Age-Hommes'!$A575,[1]age_tranches_5ans_nb_sex!$A:$A,0),12)/5</f>
        <v>18.0000000000176</v>
      </c>
      <c r="AC575">
        <f>INDEX([1]age_tranches_5ans_nb_sex!$1:$1048576,MATCH('SectorStat-Age-Hommes'!$A575,[1]age_tranches_5ans_nb_sex!$A:$A,0),14)/5</f>
        <v>18.799999999966399</v>
      </c>
      <c r="AD575">
        <f>INDEX([1]age_tranches_5ans_nb_sex!$1:$1048576,MATCH('SectorStat-Age-Hommes'!$A575,[1]age_tranches_5ans_nb_sex!$A:$A,0),14)/5</f>
        <v>18.799999999966399</v>
      </c>
      <c r="AE575">
        <f>INDEX([1]age_tranches_5ans_nb_sex!$1:$1048576,MATCH('SectorStat-Age-Hommes'!$A575,[1]age_tranches_5ans_nb_sex!$A:$A,0),14)/5</f>
        <v>18.799999999966399</v>
      </c>
      <c r="AF575">
        <f>INDEX([1]age_tranches_5ans_nb_sex!$1:$1048576,MATCH('SectorStat-Age-Hommes'!$A575,[1]age_tranches_5ans_nb_sex!$A:$A,0),14)/5</f>
        <v>18.799999999966399</v>
      </c>
      <c r="AG575">
        <f>INDEX([1]age_tranches_5ans_nb_sex!$1:$1048576,MATCH('SectorStat-Age-Hommes'!$A575,[1]age_tranches_5ans_nb_sex!$A:$A,0),14)/5</f>
        <v>18.799999999966399</v>
      </c>
      <c r="AH575">
        <f>INDEX([1]age_tranches_5ans_nb_sex!$1:$1048576,MATCH('SectorStat-Age-Hommes'!$A575,[1]age_tranches_5ans_nb_sex!$A:$A,0),16)/5</f>
        <v>14.000000000273598</v>
      </c>
      <c r="AI575">
        <f>INDEX([1]age_tranches_5ans_nb_sex!$1:$1048576,MATCH('SectorStat-Age-Hommes'!$A575,[1]age_tranches_5ans_nb_sex!$A:$A,0),16)/5</f>
        <v>14.000000000273598</v>
      </c>
      <c r="AJ575">
        <f>INDEX([1]age_tranches_5ans_nb_sex!$1:$1048576,MATCH('SectorStat-Age-Hommes'!$A575,[1]age_tranches_5ans_nb_sex!$A:$A,0),16)/5</f>
        <v>14.000000000273598</v>
      </c>
      <c r="AK575">
        <f>INDEX([1]age_tranches_5ans_nb_sex!$1:$1048576,MATCH('SectorStat-Age-Hommes'!$A575,[1]age_tranches_5ans_nb_sex!$A:$A,0),16)/5</f>
        <v>14.000000000273598</v>
      </c>
      <c r="AL575">
        <f>INDEX([1]age_tranches_5ans_nb_sex!$1:$1048576,MATCH('SectorStat-Age-Hommes'!$A575,[1]age_tranches_5ans_nb_sex!$A:$A,0),16)/5</f>
        <v>14.000000000273598</v>
      </c>
      <c r="AM575">
        <f>INDEX([1]age_tranches_5ans_nb_sex!$1:$1048576,MATCH('SectorStat-Age-Hommes'!$A575,[1]age_tranches_5ans_nb_sex!$A:$A,0),18)/5</f>
        <v>18.799999999966399</v>
      </c>
      <c r="AN575">
        <f>INDEX([1]age_tranches_5ans_nb_sex!$1:$1048576,MATCH('SectorStat-Age-Hommes'!$A575,[1]age_tranches_5ans_nb_sex!$A:$A,0),18)/5</f>
        <v>18.799999999966399</v>
      </c>
      <c r="AO575">
        <f>INDEX([1]age_tranches_5ans_nb_sex!$1:$1048576,MATCH('SectorStat-Age-Hommes'!$A575,[1]age_tranches_5ans_nb_sex!$A:$A,0),18)/5</f>
        <v>18.799999999966399</v>
      </c>
      <c r="AP575">
        <f>INDEX([1]age_tranches_5ans_nb_sex!$1:$1048576,MATCH('SectorStat-Age-Hommes'!$A575,[1]age_tranches_5ans_nb_sex!$A:$A,0),18)/5</f>
        <v>18.799999999966399</v>
      </c>
      <c r="AQ575">
        <f>INDEX([1]age_tranches_5ans_nb_sex!$1:$1048576,MATCH('SectorStat-Age-Hommes'!$A575,[1]age_tranches_5ans_nb_sex!$A:$A,0),18)/5</f>
        <v>18.799999999966399</v>
      </c>
      <c r="AR575">
        <f>INDEX([1]age_tranches_5ans_nb_sex!$1:$1048576,MATCH('SectorStat-Age-Hommes'!$A575,[1]age_tranches_5ans_nb_sex!$A:$A,0),20)/5</f>
        <v>17.800000000030401</v>
      </c>
      <c r="AS575">
        <f>INDEX([1]age_tranches_5ans_nb_sex!$1:$1048576,MATCH('SectorStat-Age-Hommes'!$A575,[1]age_tranches_5ans_nb_sex!$A:$A,0),20)/5</f>
        <v>17.800000000030401</v>
      </c>
      <c r="AT575">
        <f>INDEX([1]age_tranches_5ans_nb_sex!$1:$1048576,MATCH('SectorStat-Age-Hommes'!$A575,[1]age_tranches_5ans_nb_sex!$A:$A,0),20)/5</f>
        <v>17.800000000030401</v>
      </c>
      <c r="AU575">
        <f>INDEX([1]age_tranches_5ans_nb_sex!$1:$1048576,MATCH('SectorStat-Age-Hommes'!$A575,[1]age_tranches_5ans_nb_sex!$A:$A,0),20)/5</f>
        <v>17.800000000030401</v>
      </c>
      <c r="AV575">
        <f>INDEX([1]age_tranches_5ans_nb_sex!$1:$1048576,MATCH('SectorStat-Age-Hommes'!$A575,[1]age_tranches_5ans_nb_sex!$A:$A,0),20)/5</f>
        <v>17.800000000030401</v>
      </c>
      <c r="AW575">
        <f>INDEX([1]age_tranches_5ans_nb_sex!$1:$1048576,MATCH('SectorStat-Age-Hommes'!$A575,[1]age_tranches_5ans_nb_sex!$A:$A,0),22)/5</f>
        <v>18.200000000004803</v>
      </c>
      <c r="AX575">
        <f>INDEX([1]age_tranches_5ans_nb_sex!$1:$1048576,MATCH('SectorStat-Age-Hommes'!$A575,[1]age_tranches_5ans_nb_sex!$A:$A,0),22)/5</f>
        <v>18.200000000004803</v>
      </c>
      <c r="AY575">
        <f>INDEX([1]age_tranches_5ans_nb_sex!$1:$1048576,MATCH('SectorStat-Age-Hommes'!$A575,[1]age_tranches_5ans_nb_sex!$A:$A,0),22)/5</f>
        <v>18.200000000004803</v>
      </c>
      <c r="AZ575">
        <f>INDEX([1]age_tranches_5ans_nb_sex!$1:$1048576,MATCH('SectorStat-Age-Hommes'!$A575,[1]age_tranches_5ans_nb_sex!$A:$A,0),22)/5</f>
        <v>18.200000000004803</v>
      </c>
      <c r="BA575">
        <f>INDEX([1]age_tranches_5ans_nb_sex!$1:$1048576,MATCH('SectorStat-Age-Hommes'!$A575,[1]age_tranches_5ans_nb_sex!$A:$A,0),22)/5</f>
        <v>18.200000000004803</v>
      </c>
      <c r="BB575">
        <f>INDEX([1]age_tranches_5ans_nb_sex!$1:$1048576,MATCH('SectorStat-Age-Hommes'!$A575,[1]age_tranches_5ans_nb_sex!$A:$A,0),24)/5</f>
        <v>16.400000000119999</v>
      </c>
      <c r="BC575">
        <f>INDEX([1]age_tranches_5ans_nb_sex!$1:$1048576,MATCH('SectorStat-Age-Hommes'!$A575,[1]age_tranches_5ans_nb_sex!$A:$A,0),24)/5</f>
        <v>16.400000000119999</v>
      </c>
      <c r="BD575">
        <f>INDEX([1]age_tranches_5ans_nb_sex!$1:$1048576,MATCH('SectorStat-Age-Hommes'!$A575,[1]age_tranches_5ans_nb_sex!$A:$A,0),24)/5</f>
        <v>16.400000000119999</v>
      </c>
      <c r="BE575">
        <f>INDEX([1]age_tranches_5ans_nb_sex!$1:$1048576,MATCH('SectorStat-Age-Hommes'!$A575,[1]age_tranches_5ans_nb_sex!$A:$A,0),24)/5</f>
        <v>16.400000000119999</v>
      </c>
      <c r="BF575">
        <f>INDEX([1]age_tranches_5ans_nb_sex!$1:$1048576,MATCH('SectorStat-Age-Hommes'!$A575,[1]age_tranches_5ans_nb_sex!$A:$A,0),24)/5</f>
        <v>16.400000000119999</v>
      </c>
      <c r="BG575">
        <f>INDEX([1]age_tranches_5ans_nb_sex!$1:$1048576,MATCH('SectorStat-Age-Hommes'!$A575,[1]age_tranches_5ans_nb_sex!$A:$A,0),26)/5</f>
        <v>15.600000000171201</v>
      </c>
      <c r="BH575">
        <f>INDEX([1]age_tranches_5ans_nb_sex!$1:$1048576,MATCH('SectorStat-Age-Hommes'!$A575,[1]age_tranches_5ans_nb_sex!$A:$A,0),26)/5</f>
        <v>15.600000000171201</v>
      </c>
      <c r="BI575">
        <f>INDEX([1]age_tranches_5ans_nb_sex!$1:$1048576,MATCH('SectorStat-Age-Hommes'!$A575,[1]age_tranches_5ans_nb_sex!$A:$A,0),26)/5</f>
        <v>15.600000000171201</v>
      </c>
      <c r="BJ575">
        <f>INDEX([1]age_tranches_5ans_nb_sex!$1:$1048576,MATCH('SectorStat-Age-Hommes'!$A575,[1]age_tranches_5ans_nb_sex!$A:$A,0),26)/5</f>
        <v>15.600000000171201</v>
      </c>
      <c r="BK575">
        <f>INDEX([1]age_tranches_5ans_nb_sex!$1:$1048576,MATCH('SectorStat-Age-Hommes'!$A575,[1]age_tranches_5ans_nb_sex!$A:$A,0),26)/5</f>
        <v>15.600000000171201</v>
      </c>
      <c r="BL575">
        <f>INDEX([1]age_tranches_5ans_nb_sex!$1:$1048576,MATCH('SectorStat-Age-Hommes'!$A575,[1]age_tranches_5ans_nb_sex!$A:$A,0),28)/5</f>
        <v>13.599999999714402</v>
      </c>
      <c r="BM575">
        <f>INDEX([1]age_tranches_5ans_nb_sex!$1:$1048576,MATCH('SectorStat-Age-Hommes'!$A575,[1]age_tranches_5ans_nb_sex!$A:$A,0),28)/5</f>
        <v>13.599999999714402</v>
      </c>
      <c r="BN575">
        <f>INDEX([1]age_tranches_5ans_nb_sex!$1:$1048576,MATCH('SectorStat-Age-Hommes'!$A575,[1]age_tranches_5ans_nb_sex!$A:$A,0),28)/5</f>
        <v>13.599999999714402</v>
      </c>
      <c r="BO575">
        <f>INDEX([1]age_tranches_5ans_nb_sex!$1:$1048576,MATCH('SectorStat-Age-Hommes'!$A575,[1]age_tranches_5ans_nb_sex!$A:$A,0),28)/5</f>
        <v>13.599999999714402</v>
      </c>
      <c r="BP575">
        <f>INDEX([1]age_tranches_5ans_nb_sex!$1:$1048576,MATCH('SectorStat-Age-Hommes'!$A575,[1]age_tranches_5ans_nb_sex!$A:$A,0),28)/5</f>
        <v>13.599999999714402</v>
      </c>
      <c r="BQ575">
        <f>INDEX([1]age_tranches_5ans_nb_sex!$1:$1048576,MATCH('SectorStat-Age-Hommes'!$A575,[1]age_tranches_5ans_nb_sex!$A:$A,0),30)/5</f>
        <v>15.400000000183999</v>
      </c>
      <c r="BR575">
        <f>INDEX([1]age_tranches_5ans_nb_sex!$1:$1048576,MATCH('SectorStat-Age-Hommes'!$A575,[1]age_tranches_5ans_nb_sex!$A:$A,0),30)/5</f>
        <v>15.400000000183999</v>
      </c>
      <c r="BS575">
        <f>INDEX([1]age_tranches_5ans_nb_sex!$1:$1048576,MATCH('SectorStat-Age-Hommes'!$A575,[1]age_tranches_5ans_nb_sex!$A:$A,0),30)/5</f>
        <v>15.400000000183999</v>
      </c>
      <c r="BT575">
        <f>INDEX([1]age_tranches_5ans_nb_sex!$1:$1048576,MATCH('SectorStat-Age-Hommes'!$A575,[1]age_tranches_5ans_nb_sex!$A:$A,0),30)/5</f>
        <v>15.400000000183999</v>
      </c>
      <c r="BU575">
        <f>INDEX([1]age_tranches_5ans_nb_sex!$1:$1048576,MATCH('SectorStat-Age-Hommes'!$A575,[1]age_tranches_5ans_nb_sex!$A:$A,0),30)/5</f>
        <v>15.400000000183999</v>
      </c>
      <c r="BV575">
        <f>INDEX([1]age_tranches_5ans_nb_sex!$1:$1048576,MATCH('SectorStat-Age-Hommes'!$A575,[1]age_tranches_5ans_nb_sex!$A:$A,0),32)/5</f>
        <v>11.999999999816799</v>
      </c>
      <c r="BW575">
        <f>INDEX([1]age_tranches_5ans_nb_sex!$1:$1048576,MATCH('SectorStat-Age-Hommes'!$A575,[1]age_tranches_5ans_nb_sex!$A:$A,0),32)/5</f>
        <v>11.999999999816799</v>
      </c>
      <c r="BX575">
        <f>INDEX([1]age_tranches_5ans_nb_sex!$1:$1048576,MATCH('SectorStat-Age-Hommes'!$A575,[1]age_tranches_5ans_nb_sex!$A:$A,0),32)/5</f>
        <v>11.999999999816799</v>
      </c>
      <c r="BY575">
        <f>INDEX([1]age_tranches_5ans_nb_sex!$1:$1048576,MATCH('SectorStat-Age-Hommes'!$A575,[1]age_tranches_5ans_nb_sex!$A:$A,0),32)/5</f>
        <v>11.999999999816799</v>
      </c>
      <c r="BZ575">
        <f>INDEX([1]age_tranches_5ans_nb_sex!$1:$1048576,MATCH('SectorStat-Age-Hommes'!$A575,[1]age_tranches_5ans_nb_sex!$A:$A,0),32)/5</f>
        <v>11.999999999816799</v>
      </c>
      <c r="CA575">
        <f>INDEX([1]age_tranches_5ans_nb_sex!$1:$1048576,MATCH('SectorStat-Age-Hommes'!$A575,[1]age_tranches_5ans_nb_sex!$A:$A,0),34)/5</f>
        <v>8.8000000000216012</v>
      </c>
      <c r="CB575">
        <f>INDEX([1]age_tranches_5ans_nb_sex!$1:$1048576,MATCH('SectorStat-Age-Hommes'!$A575,[1]age_tranches_5ans_nb_sex!$A:$A,0),34)/5</f>
        <v>8.8000000000216012</v>
      </c>
      <c r="CC575">
        <f>INDEX([1]age_tranches_5ans_nb_sex!$1:$1048576,MATCH('SectorStat-Age-Hommes'!$A575,[1]age_tranches_5ans_nb_sex!$A:$A,0),34)/5</f>
        <v>8.8000000000216012</v>
      </c>
      <c r="CD575">
        <f>INDEX([1]age_tranches_5ans_nb_sex!$1:$1048576,MATCH('SectorStat-Age-Hommes'!$A575,[1]age_tranches_5ans_nb_sex!$A:$A,0),34)/5</f>
        <v>8.8000000000216012</v>
      </c>
      <c r="CE575">
        <f>INDEX([1]age_tranches_5ans_nb_sex!$1:$1048576,MATCH('SectorStat-Age-Hommes'!$A575,[1]age_tranches_5ans_nb_sex!$A:$A,0),34)/5</f>
        <v>8.8000000000216012</v>
      </c>
      <c r="CF575">
        <f>INDEX([1]age_tranches_5ans_nb_sex!$1:$1048576,MATCH('SectorStat-Age-Hommes'!$A575,[1]age_tranches_5ans_nb_sex!$A:$A,0),36)/5</f>
        <v>8.4000000000471982</v>
      </c>
      <c r="CG575">
        <f>INDEX([1]age_tranches_5ans_nb_sex!$1:$1048576,MATCH('SectorStat-Age-Hommes'!$A575,[1]age_tranches_5ans_nb_sex!$A:$A,0),36)/5</f>
        <v>8.4000000000471982</v>
      </c>
      <c r="CH575">
        <f>INDEX([1]age_tranches_5ans_nb_sex!$1:$1048576,MATCH('SectorStat-Age-Hommes'!$A575,[1]age_tranches_5ans_nb_sex!$A:$A,0),36)/5</f>
        <v>8.4000000000471982</v>
      </c>
      <c r="CI575">
        <f>INDEX([1]age_tranches_5ans_nb_sex!$1:$1048576,MATCH('SectorStat-Age-Hommes'!$A575,[1]age_tranches_5ans_nb_sex!$A:$A,0),36)/5</f>
        <v>8.4000000000471982</v>
      </c>
      <c r="CJ575">
        <f>INDEX([1]age_tranches_5ans_nb_sex!$1:$1048576,MATCH('SectorStat-Age-Hommes'!$A575,[1]age_tranches_5ans_nb_sex!$A:$A,0),36)/5</f>
        <v>8.4000000000471982</v>
      </c>
      <c r="CK575">
        <f>INDEX([1]age_tranches_5ans_nb_sex!$1:$1048576,MATCH('SectorStat-Age-Hommes'!$A575,[1]age_tranches_5ans_nb_sex!$A:$A,0),38)/5</f>
        <v>4.3999999997183998</v>
      </c>
      <c r="CL575">
        <f>INDEX([1]age_tranches_5ans_nb_sex!$1:$1048576,MATCH('SectorStat-Age-Hommes'!$A575,[1]age_tranches_5ans_nb_sex!$A:$A,0),38)/5</f>
        <v>4.3999999997183998</v>
      </c>
      <c r="CM575">
        <f>INDEX([1]age_tranches_5ans_nb_sex!$1:$1048576,MATCH('SectorStat-Age-Hommes'!$A575,[1]age_tranches_5ans_nb_sex!$A:$A,0),38)/5</f>
        <v>4.3999999997183998</v>
      </c>
      <c r="CN575">
        <f>INDEX([1]age_tranches_5ans_nb_sex!$1:$1048576,MATCH('SectorStat-Age-Hommes'!$A575,[1]age_tranches_5ans_nb_sex!$A:$A,0),38)/5</f>
        <v>4.3999999997183998</v>
      </c>
      <c r="CO575">
        <f>INDEX([1]age_tranches_5ans_nb_sex!$1:$1048576,MATCH('SectorStat-Age-Hommes'!$A575,[1]age_tranches_5ans_nb_sex!$A:$A,0),38)/5</f>
        <v>4.3999999997183998</v>
      </c>
      <c r="CP575" s="2">
        <f>INDEX([1]age_tranches_5ans_nb_sex!$1:$1048576,MATCH('SectorStat-Age-Hommes'!$A575,[1]age_tranches_5ans_nb_sex!$A:$A,0),40)/5</f>
        <v>2.7999999998208001</v>
      </c>
      <c r="CQ575" s="2">
        <f>INDEX([1]age_tranches_5ans_nb_sex!$1:$1048576,MATCH('SectorStat-Age-Hommes'!$A575,[1]age_tranches_5ans_nb_sex!$A:$A,0),40)/5</f>
        <v>2.7999999998208001</v>
      </c>
      <c r="CR575" s="2">
        <f>INDEX([1]age_tranches_5ans_nb_sex!$1:$1048576,MATCH('SectorStat-Age-Hommes'!$A575,[1]age_tranches_5ans_nb_sex!$A:$A,0),40)/5</f>
        <v>2.7999999998208001</v>
      </c>
      <c r="CS575" s="2">
        <f>INDEX([1]age_tranches_5ans_nb_sex!$1:$1048576,MATCH('SectorStat-Age-Hommes'!$A575,[1]age_tranches_5ans_nb_sex!$A:$A,0),40)/5</f>
        <v>2.7999999998208001</v>
      </c>
      <c r="CT575" s="2">
        <f>INDEX([1]age_tranches_5ans_nb_sex!$1:$1048576,MATCH('SectorStat-Age-Hommes'!$A575,[1]age_tranches_5ans_nb_sex!$A:$A,0),40)/5</f>
        <v>2.7999999998208001</v>
      </c>
      <c r="CZ575" s="3"/>
      <c r="DA575" s="3"/>
      <c r="DB575" s="3"/>
      <c r="DC575" s="3"/>
      <c r="DD575" s="3"/>
    </row>
    <row r="576" spans="1:108" x14ac:dyDescent="0.35">
      <c r="A576" s="1" t="s">
        <v>1132</v>
      </c>
      <c r="B576" s="1" t="s">
        <v>1133</v>
      </c>
      <c r="C576" t="str">
        <f>INDEX([1]SectorStat!$1:$1048576,MATCH('[1]Distribution ages'!$A576,[1]SectorStat!$B:$B,0),4)</f>
        <v>Uccle</v>
      </c>
      <c r="D576">
        <f>INDEX([1]age_tranches_5ans_nb_sex!$1:$1048576,MATCH('SectorStat-Age-Hommes'!$A576,[1]age_tranches_5ans_nb_sex!$A:$A,0),4)/5</f>
        <v>3.7999999999880005</v>
      </c>
      <c r="E576">
        <f>INDEX([1]age_tranches_5ans_nb_sex!$1:$1048576,MATCH('SectorStat-Age-Hommes'!$A576,[1]age_tranches_5ans_nb_sex!$A:$A,0),4)/5</f>
        <v>3.7999999999880005</v>
      </c>
      <c r="F576">
        <f>INDEX([1]age_tranches_5ans_nb_sex!$1:$1048576,MATCH('SectorStat-Age-Hommes'!$A576,[1]age_tranches_5ans_nb_sex!$A:$A,0),4)/5</f>
        <v>3.7999999999880005</v>
      </c>
      <c r="G576">
        <f>INDEX([1]age_tranches_5ans_nb_sex!$1:$1048576,MATCH('SectorStat-Age-Hommes'!$A576,[1]age_tranches_5ans_nb_sex!$A:$A,0),4)/5</f>
        <v>3.7999999999880005</v>
      </c>
      <c r="H576">
        <f>INDEX([1]age_tranches_5ans_nb_sex!$1:$1048576,MATCH('SectorStat-Age-Hommes'!$A576,[1]age_tranches_5ans_nb_sex!$A:$A,0),4)/5</f>
        <v>3.7999999999880005</v>
      </c>
      <c r="I576">
        <f>INDEX([1]age_tranches_5ans_nb_sex!$1:$1048576,MATCH('SectorStat-Age-Hommes'!$A576,[1]age_tranches_5ans_nb_sex!$A:$A,0),6)/5</f>
        <v>2.9999999999791997</v>
      </c>
      <c r="J576">
        <f>INDEX([1]age_tranches_5ans_nb_sex!$1:$1048576,MATCH('SectorStat-Age-Hommes'!$A576,[1]age_tranches_5ans_nb_sex!$A:$A,0),6)/5</f>
        <v>2.9999999999791997</v>
      </c>
      <c r="K576">
        <f>INDEX([1]age_tranches_5ans_nb_sex!$1:$1048576,MATCH('SectorStat-Age-Hommes'!$A576,[1]age_tranches_5ans_nb_sex!$A:$A,0),6)/5</f>
        <v>2.9999999999791997</v>
      </c>
      <c r="L576">
        <f>INDEX([1]age_tranches_5ans_nb_sex!$1:$1048576,MATCH('SectorStat-Age-Hommes'!$A576,[1]age_tranches_5ans_nb_sex!$A:$A,0),6)/5</f>
        <v>2.9999999999791997</v>
      </c>
      <c r="M576">
        <f>INDEX([1]age_tranches_5ans_nb_sex!$1:$1048576,MATCH('SectorStat-Age-Hommes'!$A576,[1]age_tranches_5ans_nb_sex!$A:$A,0),6)/5</f>
        <v>2.9999999999791997</v>
      </c>
      <c r="N576">
        <f>INDEX([1]age_tranches_5ans_nb_sex!$1:$1048576,MATCH('SectorStat-Age-Hommes'!$A576,[1]age_tranches_5ans_nb_sex!$A:$A,0),8)/5</f>
        <v>2.4000000000263997</v>
      </c>
      <c r="O576">
        <f>INDEX([1]age_tranches_5ans_nb_sex!$1:$1048576,MATCH('SectorStat-Age-Hommes'!$A576,[1]age_tranches_5ans_nb_sex!$A:$A,0),8)/5</f>
        <v>2.4000000000263997</v>
      </c>
      <c r="P576">
        <f>INDEX([1]age_tranches_5ans_nb_sex!$1:$1048576,MATCH('SectorStat-Age-Hommes'!$A576,[1]age_tranches_5ans_nb_sex!$A:$A,0),8)/5</f>
        <v>2.4000000000263997</v>
      </c>
      <c r="Q576">
        <f>INDEX([1]age_tranches_5ans_nb_sex!$1:$1048576,MATCH('SectorStat-Age-Hommes'!$A576,[1]age_tranches_5ans_nb_sex!$A:$A,0),8)/5</f>
        <v>2.4000000000263997</v>
      </c>
      <c r="R576">
        <f>INDEX([1]age_tranches_5ans_nb_sex!$1:$1048576,MATCH('SectorStat-Age-Hommes'!$A576,[1]age_tranches_5ans_nb_sex!$A:$A,0),8)/5</f>
        <v>2.4000000000263997</v>
      </c>
      <c r="S576">
        <f>INDEX([1]age_tranches_5ans_nb_sex!$1:$1048576,MATCH('SectorStat-Age-Hommes'!$A576,[1]age_tranches_5ans_nb_sex!$A:$A,0),10)/5</f>
        <v>2.1999999999704003</v>
      </c>
      <c r="T576">
        <f>INDEX([1]age_tranches_5ans_nb_sex!$1:$1048576,MATCH('SectorStat-Age-Hommes'!$A576,[1]age_tranches_5ans_nb_sex!$A:$A,0),10)/5</f>
        <v>2.1999999999704003</v>
      </c>
      <c r="U576">
        <f>INDEX([1]age_tranches_5ans_nb_sex!$1:$1048576,MATCH('SectorStat-Age-Hommes'!$A576,[1]age_tranches_5ans_nb_sex!$A:$A,0),10)/5</f>
        <v>2.1999999999704003</v>
      </c>
      <c r="V576">
        <f>INDEX([1]age_tranches_5ans_nb_sex!$1:$1048576,MATCH('SectorStat-Age-Hommes'!$A576,[1]age_tranches_5ans_nb_sex!$A:$A,0),10)/5</f>
        <v>2.1999999999704003</v>
      </c>
      <c r="W576">
        <f>INDEX([1]age_tranches_5ans_nb_sex!$1:$1048576,MATCH('SectorStat-Age-Hommes'!$A576,[1]age_tranches_5ans_nb_sex!$A:$A,0),10)/5</f>
        <v>2.1999999999704003</v>
      </c>
      <c r="X576">
        <f>INDEX([1]age_tranches_5ans_nb_sex!$1:$1048576,MATCH('SectorStat-Age-Hommes'!$A576,[1]age_tranches_5ans_nb_sex!$A:$A,0),10)/5</f>
        <v>2.1999999999704003</v>
      </c>
      <c r="Y576">
        <f>INDEX([1]age_tranches_5ans_nb_sex!$1:$1048576,MATCH('SectorStat-Age-Hommes'!$A576,[1]age_tranches_5ans_nb_sex!$A:$A,0),12)/5</f>
        <v>2.0000000000219997</v>
      </c>
      <c r="Z576">
        <f>INDEX([1]age_tranches_5ans_nb_sex!$1:$1048576,MATCH('SectorStat-Age-Hommes'!$A576,[1]age_tranches_5ans_nb_sex!$A:$A,0),12)/5</f>
        <v>2.0000000000219997</v>
      </c>
      <c r="AA576">
        <f>INDEX([1]age_tranches_5ans_nb_sex!$1:$1048576,MATCH('SectorStat-Age-Hommes'!$A576,[1]age_tranches_5ans_nb_sex!$A:$A,0),12)/5</f>
        <v>2.0000000000219997</v>
      </c>
      <c r="AB576">
        <f>INDEX([1]age_tranches_5ans_nb_sex!$1:$1048576,MATCH('SectorStat-Age-Hommes'!$A576,[1]age_tranches_5ans_nb_sex!$A:$A,0),12)/5</f>
        <v>2.0000000000219997</v>
      </c>
      <c r="AC576">
        <f>INDEX([1]age_tranches_5ans_nb_sex!$1:$1048576,MATCH('SectorStat-Age-Hommes'!$A576,[1]age_tranches_5ans_nb_sex!$A:$A,0),14)/5</f>
        <v>2.8000000000308001</v>
      </c>
      <c r="AD576">
        <f>INDEX([1]age_tranches_5ans_nb_sex!$1:$1048576,MATCH('SectorStat-Age-Hommes'!$A576,[1]age_tranches_5ans_nb_sex!$A:$A,0),14)/5</f>
        <v>2.8000000000308001</v>
      </c>
      <c r="AE576">
        <f>INDEX([1]age_tranches_5ans_nb_sex!$1:$1048576,MATCH('SectorStat-Age-Hommes'!$A576,[1]age_tranches_5ans_nb_sex!$A:$A,0),14)/5</f>
        <v>2.8000000000308001</v>
      </c>
      <c r="AF576">
        <f>INDEX([1]age_tranches_5ans_nb_sex!$1:$1048576,MATCH('SectorStat-Age-Hommes'!$A576,[1]age_tranches_5ans_nb_sex!$A:$A,0),14)/5</f>
        <v>2.8000000000308001</v>
      </c>
      <c r="AG576">
        <f>INDEX([1]age_tranches_5ans_nb_sex!$1:$1048576,MATCH('SectorStat-Age-Hommes'!$A576,[1]age_tranches_5ans_nb_sex!$A:$A,0),14)/5</f>
        <v>2.8000000000308001</v>
      </c>
      <c r="AH576">
        <f>INDEX([1]age_tranches_5ans_nb_sex!$1:$1048576,MATCH('SectorStat-Age-Hommes'!$A576,[1]age_tranches_5ans_nb_sex!$A:$A,0),16)/5</f>
        <v>4.400000000048399</v>
      </c>
      <c r="AI576">
        <f>INDEX([1]age_tranches_5ans_nb_sex!$1:$1048576,MATCH('SectorStat-Age-Hommes'!$A576,[1]age_tranches_5ans_nb_sex!$A:$A,0),16)/5</f>
        <v>4.400000000048399</v>
      </c>
      <c r="AJ576">
        <f>INDEX([1]age_tranches_5ans_nb_sex!$1:$1048576,MATCH('SectorStat-Age-Hommes'!$A576,[1]age_tranches_5ans_nb_sex!$A:$A,0),16)/5</f>
        <v>4.400000000048399</v>
      </c>
      <c r="AK576">
        <f>INDEX([1]age_tranches_5ans_nb_sex!$1:$1048576,MATCH('SectorStat-Age-Hommes'!$A576,[1]age_tranches_5ans_nb_sex!$A:$A,0),16)/5</f>
        <v>4.400000000048399</v>
      </c>
      <c r="AL576">
        <f>INDEX([1]age_tranches_5ans_nb_sex!$1:$1048576,MATCH('SectorStat-Age-Hommes'!$A576,[1]age_tranches_5ans_nb_sex!$A:$A,0),16)/5</f>
        <v>4.400000000048399</v>
      </c>
      <c r="AM576">
        <f>INDEX([1]age_tranches_5ans_nb_sex!$1:$1048576,MATCH('SectorStat-Age-Hommes'!$A576,[1]age_tranches_5ans_nb_sex!$A:$A,0),18)/5</f>
        <v>1.7999999999660001</v>
      </c>
      <c r="AN576">
        <f>INDEX([1]age_tranches_5ans_nb_sex!$1:$1048576,MATCH('SectorStat-Age-Hommes'!$A576,[1]age_tranches_5ans_nb_sex!$A:$A,0),18)/5</f>
        <v>1.7999999999660001</v>
      </c>
      <c r="AO576">
        <f>INDEX([1]age_tranches_5ans_nb_sex!$1:$1048576,MATCH('SectorStat-Age-Hommes'!$A576,[1]age_tranches_5ans_nb_sex!$A:$A,0),18)/5</f>
        <v>1.7999999999660001</v>
      </c>
      <c r="AP576">
        <f>INDEX([1]age_tranches_5ans_nb_sex!$1:$1048576,MATCH('SectorStat-Age-Hommes'!$A576,[1]age_tranches_5ans_nb_sex!$A:$A,0),18)/5</f>
        <v>1.7999999999660001</v>
      </c>
      <c r="AQ576">
        <f>INDEX([1]age_tranches_5ans_nb_sex!$1:$1048576,MATCH('SectorStat-Age-Hommes'!$A576,[1]age_tranches_5ans_nb_sex!$A:$A,0),18)/5</f>
        <v>1.7999999999660001</v>
      </c>
      <c r="AR576">
        <f>INDEX([1]age_tranches_5ans_nb_sex!$1:$1048576,MATCH('SectorStat-Age-Hommes'!$A576,[1]age_tranches_5ans_nb_sex!$A:$A,0),20)/5</f>
        <v>3.7999999999880005</v>
      </c>
      <c r="AS576">
        <f>INDEX([1]age_tranches_5ans_nb_sex!$1:$1048576,MATCH('SectorStat-Age-Hommes'!$A576,[1]age_tranches_5ans_nb_sex!$A:$A,0),20)/5</f>
        <v>3.7999999999880005</v>
      </c>
      <c r="AT576">
        <f>INDEX([1]age_tranches_5ans_nb_sex!$1:$1048576,MATCH('SectorStat-Age-Hommes'!$A576,[1]age_tranches_5ans_nb_sex!$A:$A,0),20)/5</f>
        <v>3.7999999999880005</v>
      </c>
      <c r="AU576">
        <f>INDEX([1]age_tranches_5ans_nb_sex!$1:$1048576,MATCH('SectorStat-Age-Hommes'!$A576,[1]age_tranches_5ans_nb_sex!$A:$A,0),20)/5</f>
        <v>3.7999999999880005</v>
      </c>
      <c r="AV576">
        <f>INDEX([1]age_tranches_5ans_nb_sex!$1:$1048576,MATCH('SectorStat-Age-Hommes'!$A576,[1]age_tranches_5ans_nb_sex!$A:$A,0),20)/5</f>
        <v>3.7999999999880005</v>
      </c>
      <c r="AW576">
        <f>INDEX([1]age_tranches_5ans_nb_sex!$1:$1048576,MATCH('SectorStat-Age-Hommes'!$A576,[1]age_tranches_5ans_nb_sex!$A:$A,0),22)/5</f>
        <v>4.400000000048399</v>
      </c>
      <c r="AX576">
        <f>INDEX([1]age_tranches_5ans_nb_sex!$1:$1048576,MATCH('SectorStat-Age-Hommes'!$A576,[1]age_tranches_5ans_nb_sex!$A:$A,0),22)/5</f>
        <v>4.400000000048399</v>
      </c>
      <c r="AY576">
        <f>INDEX([1]age_tranches_5ans_nb_sex!$1:$1048576,MATCH('SectorStat-Age-Hommes'!$A576,[1]age_tranches_5ans_nb_sex!$A:$A,0),22)/5</f>
        <v>4.400000000048399</v>
      </c>
      <c r="AZ576">
        <f>INDEX([1]age_tranches_5ans_nb_sex!$1:$1048576,MATCH('SectorStat-Age-Hommes'!$A576,[1]age_tranches_5ans_nb_sex!$A:$A,0),22)/5</f>
        <v>4.400000000048399</v>
      </c>
      <c r="BA576">
        <f>INDEX([1]age_tranches_5ans_nb_sex!$1:$1048576,MATCH('SectorStat-Age-Hommes'!$A576,[1]age_tranches_5ans_nb_sex!$A:$A,0),22)/5</f>
        <v>4.400000000048399</v>
      </c>
      <c r="BB576">
        <f>INDEX([1]age_tranches_5ans_nb_sex!$1:$1048576,MATCH('SectorStat-Age-Hommes'!$A576,[1]age_tranches_5ans_nb_sex!$A:$A,0),24)/5</f>
        <v>3.2000000000351996</v>
      </c>
      <c r="BC576">
        <f>INDEX([1]age_tranches_5ans_nb_sex!$1:$1048576,MATCH('SectorStat-Age-Hommes'!$A576,[1]age_tranches_5ans_nb_sex!$A:$A,0),24)/5</f>
        <v>3.2000000000351996</v>
      </c>
      <c r="BD576">
        <f>INDEX([1]age_tranches_5ans_nb_sex!$1:$1048576,MATCH('SectorStat-Age-Hommes'!$A576,[1]age_tranches_5ans_nb_sex!$A:$A,0),24)/5</f>
        <v>3.2000000000351996</v>
      </c>
      <c r="BE576">
        <f>INDEX([1]age_tranches_5ans_nb_sex!$1:$1048576,MATCH('SectorStat-Age-Hommes'!$A576,[1]age_tranches_5ans_nb_sex!$A:$A,0),24)/5</f>
        <v>3.2000000000351996</v>
      </c>
      <c r="BF576">
        <f>INDEX([1]age_tranches_5ans_nb_sex!$1:$1048576,MATCH('SectorStat-Age-Hommes'!$A576,[1]age_tranches_5ans_nb_sex!$A:$A,0),24)/5</f>
        <v>3.2000000000351996</v>
      </c>
      <c r="BG576">
        <f>INDEX([1]age_tranches_5ans_nb_sex!$1:$1048576,MATCH('SectorStat-Age-Hommes'!$A576,[1]age_tranches_5ans_nb_sex!$A:$A,0),26)/5</f>
        <v>4.400000000048399</v>
      </c>
      <c r="BH576">
        <f>INDEX([1]age_tranches_5ans_nb_sex!$1:$1048576,MATCH('SectorStat-Age-Hommes'!$A576,[1]age_tranches_5ans_nb_sex!$A:$A,0),26)/5</f>
        <v>4.400000000048399</v>
      </c>
      <c r="BI576">
        <f>INDEX([1]age_tranches_5ans_nb_sex!$1:$1048576,MATCH('SectorStat-Age-Hommes'!$A576,[1]age_tranches_5ans_nb_sex!$A:$A,0),26)/5</f>
        <v>4.400000000048399</v>
      </c>
      <c r="BJ576">
        <f>INDEX([1]age_tranches_5ans_nb_sex!$1:$1048576,MATCH('SectorStat-Age-Hommes'!$A576,[1]age_tranches_5ans_nb_sex!$A:$A,0),26)/5</f>
        <v>4.400000000048399</v>
      </c>
      <c r="BK576">
        <f>INDEX([1]age_tranches_5ans_nb_sex!$1:$1048576,MATCH('SectorStat-Age-Hommes'!$A576,[1]age_tranches_5ans_nb_sex!$A:$A,0),26)/5</f>
        <v>4.400000000048399</v>
      </c>
      <c r="BL576">
        <f>INDEX([1]age_tranches_5ans_nb_sex!$1:$1048576,MATCH('SectorStat-Age-Hommes'!$A576,[1]age_tranches_5ans_nb_sex!$A:$A,0),28)/5</f>
        <v>4.400000000048399</v>
      </c>
      <c r="BM576">
        <f>INDEX([1]age_tranches_5ans_nb_sex!$1:$1048576,MATCH('SectorStat-Age-Hommes'!$A576,[1]age_tranches_5ans_nb_sex!$A:$A,0),28)/5</f>
        <v>4.400000000048399</v>
      </c>
      <c r="BN576">
        <f>INDEX([1]age_tranches_5ans_nb_sex!$1:$1048576,MATCH('SectorStat-Age-Hommes'!$A576,[1]age_tranches_5ans_nb_sex!$A:$A,0),28)/5</f>
        <v>4.400000000048399</v>
      </c>
      <c r="BO576">
        <f>INDEX([1]age_tranches_5ans_nb_sex!$1:$1048576,MATCH('SectorStat-Age-Hommes'!$A576,[1]age_tranches_5ans_nb_sex!$A:$A,0),28)/5</f>
        <v>4.400000000048399</v>
      </c>
      <c r="BP576">
        <f>INDEX([1]age_tranches_5ans_nb_sex!$1:$1048576,MATCH('SectorStat-Age-Hommes'!$A576,[1]age_tranches_5ans_nb_sex!$A:$A,0),28)/5</f>
        <v>4.400000000048399</v>
      </c>
      <c r="BQ576">
        <f>INDEX([1]age_tranches_5ans_nb_sex!$1:$1048576,MATCH('SectorStat-Age-Hommes'!$A576,[1]age_tranches_5ans_nb_sex!$A:$A,0),30)/5</f>
        <v>1.7999999999660001</v>
      </c>
      <c r="BR576">
        <f>INDEX([1]age_tranches_5ans_nb_sex!$1:$1048576,MATCH('SectorStat-Age-Hommes'!$A576,[1]age_tranches_5ans_nb_sex!$A:$A,0),30)/5</f>
        <v>1.7999999999660001</v>
      </c>
      <c r="BS576">
        <f>INDEX([1]age_tranches_5ans_nb_sex!$1:$1048576,MATCH('SectorStat-Age-Hommes'!$A576,[1]age_tranches_5ans_nb_sex!$A:$A,0),30)/5</f>
        <v>1.7999999999660001</v>
      </c>
      <c r="BT576">
        <f>INDEX([1]age_tranches_5ans_nb_sex!$1:$1048576,MATCH('SectorStat-Age-Hommes'!$A576,[1]age_tranches_5ans_nb_sex!$A:$A,0),30)/5</f>
        <v>1.7999999999660001</v>
      </c>
      <c r="BU576">
        <f>INDEX([1]age_tranches_5ans_nb_sex!$1:$1048576,MATCH('SectorStat-Age-Hommes'!$A576,[1]age_tranches_5ans_nb_sex!$A:$A,0),30)/5</f>
        <v>1.7999999999660001</v>
      </c>
      <c r="BV576">
        <f>INDEX([1]age_tranches_5ans_nb_sex!$1:$1048576,MATCH('SectorStat-Age-Hommes'!$A576,[1]age_tranches_5ans_nb_sex!$A:$A,0),32)/5</f>
        <v>2.5999999999748002</v>
      </c>
      <c r="BW576">
        <f>INDEX([1]age_tranches_5ans_nb_sex!$1:$1048576,MATCH('SectorStat-Age-Hommes'!$A576,[1]age_tranches_5ans_nb_sex!$A:$A,0),32)/5</f>
        <v>2.5999999999748002</v>
      </c>
      <c r="BX576">
        <f>INDEX([1]age_tranches_5ans_nb_sex!$1:$1048576,MATCH('SectorStat-Age-Hommes'!$A576,[1]age_tranches_5ans_nb_sex!$A:$A,0),32)/5</f>
        <v>2.5999999999748002</v>
      </c>
      <c r="BY576">
        <f>INDEX([1]age_tranches_5ans_nb_sex!$1:$1048576,MATCH('SectorStat-Age-Hommes'!$A576,[1]age_tranches_5ans_nb_sex!$A:$A,0),32)/5</f>
        <v>2.5999999999748002</v>
      </c>
      <c r="BZ576">
        <f>INDEX([1]age_tranches_5ans_nb_sex!$1:$1048576,MATCH('SectorStat-Age-Hommes'!$A576,[1]age_tranches_5ans_nb_sex!$A:$A,0),32)/5</f>
        <v>2.5999999999748002</v>
      </c>
      <c r="CA576">
        <f>INDEX([1]age_tranches_5ans_nb_sex!$1:$1048576,MATCH('SectorStat-Age-Hommes'!$A576,[1]age_tranches_5ans_nb_sex!$A:$A,0),34)/5</f>
        <v>0.80000000000879989</v>
      </c>
      <c r="CB576">
        <f>INDEX([1]age_tranches_5ans_nb_sex!$1:$1048576,MATCH('SectorStat-Age-Hommes'!$A576,[1]age_tranches_5ans_nb_sex!$A:$A,0),34)/5</f>
        <v>0.80000000000879989</v>
      </c>
      <c r="CC576">
        <f>INDEX([1]age_tranches_5ans_nb_sex!$1:$1048576,MATCH('SectorStat-Age-Hommes'!$A576,[1]age_tranches_5ans_nb_sex!$A:$A,0),34)/5</f>
        <v>0.80000000000879989</v>
      </c>
      <c r="CD576">
        <f>INDEX([1]age_tranches_5ans_nb_sex!$1:$1048576,MATCH('SectorStat-Age-Hommes'!$A576,[1]age_tranches_5ans_nb_sex!$A:$A,0),34)/5</f>
        <v>0.80000000000879989</v>
      </c>
      <c r="CE576">
        <f>INDEX([1]age_tranches_5ans_nb_sex!$1:$1048576,MATCH('SectorStat-Age-Hommes'!$A576,[1]age_tranches_5ans_nb_sex!$A:$A,0),34)/5</f>
        <v>0.80000000000879989</v>
      </c>
      <c r="CF576">
        <f>INDEX([1]age_tranches_5ans_nb_sex!$1:$1048576,MATCH('SectorStat-Age-Hommes'!$A576,[1]age_tranches_5ans_nb_sex!$A:$A,0),36)/5</f>
        <v>0.40000000000439995</v>
      </c>
      <c r="CG576">
        <f>INDEX([1]age_tranches_5ans_nb_sex!$1:$1048576,MATCH('SectorStat-Age-Hommes'!$A576,[1]age_tranches_5ans_nb_sex!$A:$A,0),36)/5</f>
        <v>0.40000000000439995</v>
      </c>
      <c r="CH576">
        <f>INDEX([1]age_tranches_5ans_nb_sex!$1:$1048576,MATCH('SectorStat-Age-Hommes'!$A576,[1]age_tranches_5ans_nb_sex!$A:$A,0),36)/5</f>
        <v>0.40000000000439995</v>
      </c>
      <c r="CI576">
        <f>INDEX([1]age_tranches_5ans_nb_sex!$1:$1048576,MATCH('SectorStat-Age-Hommes'!$A576,[1]age_tranches_5ans_nb_sex!$A:$A,0),36)/5</f>
        <v>0.40000000000439995</v>
      </c>
      <c r="CJ576">
        <f>INDEX([1]age_tranches_5ans_nb_sex!$1:$1048576,MATCH('SectorStat-Age-Hommes'!$A576,[1]age_tranches_5ans_nb_sex!$A:$A,0),36)/5</f>
        <v>0.40000000000439995</v>
      </c>
      <c r="CK576">
        <f>INDEX([1]age_tranches_5ans_nb_sex!$1:$1048576,MATCH('SectorStat-Age-Hommes'!$A576,[1]age_tranches_5ans_nb_sex!$A:$A,0),38)/5</f>
        <v>0.80000000000879989</v>
      </c>
      <c r="CL576">
        <f>INDEX([1]age_tranches_5ans_nb_sex!$1:$1048576,MATCH('SectorStat-Age-Hommes'!$A576,[1]age_tranches_5ans_nb_sex!$A:$A,0),38)/5</f>
        <v>0.80000000000879989</v>
      </c>
      <c r="CM576">
        <f>INDEX([1]age_tranches_5ans_nb_sex!$1:$1048576,MATCH('SectorStat-Age-Hommes'!$A576,[1]age_tranches_5ans_nb_sex!$A:$A,0),38)/5</f>
        <v>0.80000000000879989</v>
      </c>
      <c r="CN576">
        <f>INDEX([1]age_tranches_5ans_nb_sex!$1:$1048576,MATCH('SectorStat-Age-Hommes'!$A576,[1]age_tranches_5ans_nb_sex!$A:$A,0),38)/5</f>
        <v>0.80000000000879989</v>
      </c>
      <c r="CO576">
        <f>INDEX([1]age_tranches_5ans_nb_sex!$1:$1048576,MATCH('SectorStat-Age-Hommes'!$A576,[1]age_tranches_5ans_nb_sex!$A:$A,0),38)/5</f>
        <v>0.80000000000879989</v>
      </c>
      <c r="CP576" s="2">
        <f>INDEX([1]age_tranches_5ans_nb_sex!$1:$1048576,MATCH('SectorStat-Age-Hommes'!$A576,[1]age_tranches_5ans_nb_sex!$A:$A,0),40)/5</f>
        <v>0.19999999994839998</v>
      </c>
      <c r="CQ576" s="2">
        <f>INDEX([1]age_tranches_5ans_nb_sex!$1:$1048576,MATCH('SectorStat-Age-Hommes'!$A576,[1]age_tranches_5ans_nb_sex!$A:$A,0),40)/5</f>
        <v>0.19999999994839998</v>
      </c>
      <c r="CR576" s="2">
        <f>INDEX([1]age_tranches_5ans_nb_sex!$1:$1048576,MATCH('SectorStat-Age-Hommes'!$A576,[1]age_tranches_5ans_nb_sex!$A:$A,0),40)/5</f>
        <v>0.19999999994839998</v>
      </c>
      <c r="CS576" s="2">
        <f>INDEX([1]age_tranches_5ans_nb_sex!$1:$1048576,MATCH('SectorStat-Age-Hommes'!$A576,[1]age_tranches_5ans_nb_sex!$A:$A,0),40)/5</f>
        <v>0.19999999994839998</v>
      </c>
      <c r="CT576" s="2">
        <f>INDEX([1]age_tranches_5ans_nb_sex!$1:$1048576,MATCH('SectorStat-Age-Hommes'!$A576,[1]age_tranches_5ans_nb_sex!$A:$A,0),40)/5</f>
        <v>0.19999999994839998</v>
      </c>
      <c r="CZ576" s="3"/>
      <c r="DA576" s="3"/>
      <c r="DB576" s="3"/>
      <c r="DC576" s="3"/>
      <c r="DD576" s="3"/>
    </row>
    <row r="577" spans="1:108" x14ac:dyDescent="0.35">
      <c r="A577" s="1" t="s">
        <v>1134</v>
      </c>
      <c r="B577" s="1" t="s">
        <v>1135</v>
      </c>
      <c r="C577" t="str">
        <f>INDEX([1]SectorStat!$1:$1048576,MATCH('[1]Distribution ages'!$A577,[1]SectorStat!$B:$B,0),4)</f>
        <v>Uccle</v>
      </c>
      <c r="D577">
        <f>INDEX([1]age_tranches_5ans_nb_sex!$1:$1048576,MATCH('SectorStat-Age-Hommes'!$A577,[1]age_tranches_5ans_nb_sex!$A:$A,0),4)/5</f>
        <v>16.799999999848001</v>
      </c>
      <c r="E577">
        <f>INDEX([1]age_tranches_5ans_nb_sex!$1:$1048576,MATCH('SectorStat-Age-Hommes'!$A577,[1]age_tranches_5ans_nb_sex!$A:$A,0),4)/5</f>
        <v>16.799999999848001</v>
      </c>
      <c r="F577">
        <f>INDEX([1]age_tranches_5ans_nb_sex!$1:$1048576,MATCH('SectorStat-Age-Hommes'!$A577,[1]age_tranches_5ans_nb_sex!$A:$A,0),4)/5</f>
        <v>16.799999999848001</v>
      </c>
      <c r="G577">
        <f>INDEX([1]age_tranches_5ans_nb_sex!$1:$1048576,MATCH('SectorStat-Age-Hommes'!$A577,[1]age_tranches_5ans_nb_sex!$A:$A,0),4)/5</f>
        <v>16.799999999848001</v>
      </c>
      <c r="H577">
        <f>INDEX([1]age_tranches_5ans_nb_sex!$1:$1048576,MATCH('SectorStat-Age-Hommes'!$A577,[1]age_tranches_5ans_nb_sex!$A:$A,0),4)/5</f>
        <v>16.799999999848001</v>
      </c>
      <c r="I577">
        <f>INDEX([1]age_tranches_5ans_nb_sex!$1:$1048576,MATCH('SectorStat-Age-Hommes'!$A577,[1]age_tranches_5ans_nb_sex!$A:$A,0),6)/5</f>
        <v>16.600000000012002</v>
      </c>
      <c r="J577">
        <f>INDEX([1]age_tranches_5ans_nb_sex!$1:$1048576,MATCH('SectorStat-Age-Hommes'!$A577,[1]age_tranches_5ans_nb_sex!$A:$A,0),6)/5</f>
        <v>16.600000000012002</v>
      </c>
      <c r="K577">
        <f>INDEX([1]age_tranches_5ans_nb_sex!$1:$1048576,MATCH('SectorStat-Age-Hommes'!$A577,[1]age_tranches_5ans_nb_sex!$A:$A,0),6)/5</f>
        <v>16.600000000012002</v>
      </c>
      <c r="L577">
        <f>INDEX([1]age_tranches_5ans_nb_sex!$1:$1048576,MATCH('SectorStat-Age-Hommes'!$A577,[1]age_tranches_5ans_nb_sex!$A:$A,0),6)/5</f>
        <v>16.600000000012002</v>
      </c>
      <c r="M577">
        <f>INDEX([1]age_tranches_5ans_nb_sex!$1:$1048576,MATCH('SectorStat-Age-Hommes'!$A577,[1]age_tranches_5ans_nb_sex!$A:$A,0),6)/5</f>
        <v>16.600000000012002</v>
      </c>
      <c r="N577">
        <f>INDEX([1]age_tranches_5ans_nb_sex!$1:$1048576,MATCH('SectorStat-Age-Hommes'!$A577,[1]age_tranches_5ans_nb_sex!$A:$A,0),8)/5</f>
        <v>14.199999999884003</v>
      </c>
      <c r="O577">
        <f>INDEX([1]age_tranches_5ans_nb_sex!$1:$1048576,MATCH('SectorStat-Age-Hommes'!$A577,[1]age_tranches_5ans_nb_sex!$A:$A,0),8)/5</f>
        <v>14.199999999884003</v>
      </c>
      <c r="P577">
        <f>INDEX([1]age_tranches_5ans_nb_sex!$1:$1048576,MATCH('SectorStat-Age-Hommes'!$A577,[1]age_tranches_5ans_nb_sex!$A:$A,0),8)/5</f>
        <v>14.199999999884003</v>
      </c>
      <c r="Q577">
        <f>INDEX([1]age_tranches_5ans_nb_sex!$1:$1048576,MATCH('SectorStat-Age-Hommes'!$A577,[1]age_tranches_5ans_nb_sex!$A:$A,0),8)/5</f>
        <v>14.199999999884003</v>
      </c>
      <c r="R577">
        <f>INDEX([1]age_tranches_5ans_nb_sex!$1:$1048576,MATCH('SectorStat-Age-Hommes'!$A577,[1]age_tranches_5ans_nb_sex!$A:$A,0),8)/5</f>
        <v>14.199999999884003</v>
      </c>
      <c r="S577">
        <f>INDEX([1]age_tranches_5ans_nb_sex!$1:$1048576,MATCH('SectorStat-Age-Hommes'!$A577,[1]age_tranches_5ans_nb_sex!$A:$A,0),10)/5</f>
        <v>16.600000000012002</v>
      </c>
      <c r="T577">
        <f>INDEX([1]age_tranches_5ans_nb_sex!$1:$1048576,MATCH('SectorStat-Age-Hommes'!$A577,[1]age_tranches_5ans_nb_sex!$A:$A,0),10)/5</f>
        <v>16.600000000012002</v>
      </c>
      <c r="U577">
        <f>INDEX([1]age_tranches_5ans_nb_sex!$1:$1048576,MATCH('SectorStat-Age-Hommes'!$A577,[1]age_tranches_5ans_nb_sex!$A:$A,0),10)/5</f>
        <v>16.600000000012002</v>
      </c>
      <c r="V577">
        <f>INDEX([1]age_tranches_5ans_nb_sex!$1:$1048576,MATCH('SectorStat-Age-Hommes'!$A577,[1]age_tranches_5ans_nb_sex!$A:$A,0),10)/5</f>
        <v>16.600000000012002</v>
      </c>
      <c r="W577">
        <f>INDEX([1]age_tranches_5ans_nb_sex!$1:$1048576,MATCH('SectorStat-Age-Hommes'!$A577,[1]age_tranches_5ans_nb_sex!$A:$A,0),10)/5</f>
        <v>16.600000000012002</v>
      </c>
      <c r="X577">
        <f>INDEX([1]age_tranches_5ans_nb_sex!$1:$1048576,MATCH('SectorStat-Age-Hommes'!$A577,[1]age_tranches_5ans_nb_sex!$A:$A,0),10)/5</f>
        <v>16.600000000012002</v>
      </c>
      <c r="Y577">
        <f>INDEX([1]age_tranches_5ans_nb_sex!$1:$1048576,MATCH('SectorStat-Age-Hommes'!$A577,[1]age_tranches_5ans_nb_sex!$A:$A,0),12)/5</f>
        <v>15.399999999947999</v>
      </c>
      <c r="Z577">
        <f>INDEX([1]age_tranches_5ans_nb_sex!$1:$1048576,MATCH('SectorStat-Age-Hommes'!$A577,[1]age_tranches_5ans_nb_sex!$A:$A,0),12)/5</f>
        <v>15.399999999947999</v>
      </c>
      <c r="AA577">
        <f>INDEX([1]age_tranches_5ans_nb_sex!$1:$1048576,MATCH('SectorStat-Age-Hommes'!$A577,[1]age_tranches_5ans_nb_sex!$A:$A,0),12)/5</f>
        <v>15.399999999947999</v>
      </c>
      <c r="AB577">
        <f>INDEX([1]age_tranches_5ans_nb_sex!$1:$1048576,MATCH('SectorStat-Age-Hommes'!$A577,[1]age_tranches_5ans_nb_sex!$A:$A,0),12)/5</f>
        <v>15.399999999947999</v>
      </c>
      <c r="AC577">
        <f>INDEX([1]age_tranches_5ans_nb_sex!$1:$1048576,MATCH('SectorStat-Age-Hommes'!$A577,[1]age_tranches_5ans_nb_sex!$A:$A,0),14)/5</f>
        <v>15.800000000144001</v>
      </c>
      <c r="AD577">
        <f>INDEX([1]age_tranches_5ans_nb_sex!$1:$1048576,MATCH('SectorStat-Age-Hommes'!$A577,[1]age_tranches_5ans_nb_sex!$A:$A,0),14)/5</f>
        <v>15.800000000144001</v>
      </c>
      <c r="AE577">
        <f>INDEX([1]age_tranches_5ans_nb_sex!$1:$1048576,MATCH('SectorStat-Age-Hommes'!$A577,[1]age_tranches_5ans_nb_sex!$A:$A,0),14)/5</f>
        <v>15.800000000144001</v>
      </c>
      <c r="AF577">
        <f>INDEX([1]age_tranches_5ans_nb_sex!$1:$1048576,MATCH('SectorStat-Age-Hommes'!$A577,[1]age_tranches_5ans_nb_sex!$A:$A,0),14)/5</f>
        <v>15.800000000144001</v>
      </c>
      <c r="AG577">
        <f>INDEX([1]age_tranches_5ans_nb_sex!$1:$1048576,MATCH('SectorStat-Age-Hommes'!$A577,[1]age_tranches_5ans_nb_sex!$A:$A,0),14)/5</f>
        <v>15.800000000144001</v>
      </c>
      <c r="AH577">
        <f>INDEX([1]age_tranches_5ans_nb_sex!$1:$1048576,MATCH('SectorStat-Age-Hommes'!$A577,[1]age_tranches_5ans_nb_sex!$A:$A,0),16)/5</f>
        <v>17.399999999879999</v>
      </c>
      <c r="AI577">
        <f>INDEX([1]age_tranches_5ans_nb_sex!$1:$1048576,MATCH('SectorStat-Age-Hommes'!$A577,[1]age_tranches_5ans_nb_sex!$A:$A,0),16)/5</f>
        <v>17.399999999879999</v>
      </c>
      <c r="AJ577">
        <f>INDEX([1]age_tranches_5ans_nb_sex!$1:$1048576,MATCH('SectorStat-Age-Hommes'!$A577,[1]age_tranches_5ans_nb_sex!$A:$A,0),16)/5</f>
        <v>17.399999999879999</v>
      </c>
      <c r="AK577">
        <f>INDEX([1]age_tranches_5ans_nb_sex!$1:$1048576,MATCH('SectorStat-Age-Hommes'!$A577,[1]age_tranches_5ans_nb_sex!$A:$A,0),16)/5</f>
        <v>17.399999999879999</v>
      </c>
      <c r="AL577">
        <f>INDEX([1]age_tranches_5ans_nb_sex!$1:$1048576,MATCH('SectorStat-Age-Hommes'!$A577,[1]age_tranches_5ans_nb_sex!$A:$A,0),16)/5</f>
        <v>17.399999999879999</v>
      </c>
      <c r="AM577">
        <f>INDEX([1]age_tranches_5ans_nb_sex!$1:$1048576,MATCH('SectorStat-Age-Hommes'!$A577,[1]age_tranches_5ans_nb_sex!$A:$A,0),18)/5</f>
        <v>19.199999999976001</v>
      </c>
      <c r="AN577">
        <f>INDEX([1]age_tranches_5ans_nb_sex!$1:$1048576,MATCH('SectorStat-Age-Hommes'!$A577,[1]age_tranches_5ans_nb_sex!$A:$A,0),18)/5</f>
        <v>19.199999999976001</v>
      </c>
      <c r="AO577">
        <f>INDEX([1]age_tranches_5ans_nb_sex!$1:$1048576,MATCH('SectorStat-Age-Hommes'!$A577,[1]age_tranches_5ans_nb_sex!$A:$A,0),18)/5</f>
        <v>19.199999999976001</v>
      </c>
      <c r="AP577">
        <f>INDEX([1]age_tranches_5ans_nb_sex!$1:$1048576,MATCH('SectorStat-Age-Hommes'!$A577,[1]age_tranches_5ans_nb_sex!$A:$A,0),18)/5</f>
        <v>19.199999999976001</v>
      </c>
      <c r="AQ577">
        <f>INDEX([1]age_tranches_5ans_nb_sex!$1:$1048576,MATCH('SectorStat-Age-Hommes'!$A577,[1]age_tranches_5ans_nb_sex!$A:$A,0),18)/5</f>
        <v>19.199999999976001</v>
      </c>
      <c r="AR577">
        <f>INDEX([1]age_tranches_5ans_nb_sex!$1:$1048576,MATCH('SectorStat-Age-Hommes'!$A577,[1]age_tranches_5ans_nb_sex!$A:$A,0),20)/5</f>
        <v>16.600000000012002</v>
      </c>
      <c r="AS577">
        <f>INDEX([1]age_tranches_5ans_nb_sex!$1:$1048576,MATCH('SectorStat-Age-Hommes'!$A577,[1]age_tranches_5ans_nb_sex!$A:$A,0),20)/5</f>
        <v>16.600000000012002</v>
      </c>
      <c r="AT577">
        <f>INDEX([1]age_tranches_5ans_nb_sex!$1:$1048576,MATCH('SectorStat-Age-Hommes'!$A577,[1]age_tranches_5ans_nb_sex!$A:$A,0),20)/5</f>
        <v>16.600000000012002</v>
      </c>
      <c r="AU577">
        <f>INDEX([1]age_tranches_5ans_nb_sex!$1:$1048576,MATCH('SectorStat-Age-Hommes'!$A577,[1]age_tranches_5ans_nb_sex!$A:$A,0),20)/5</f>
        <v>16.600000000012002</v>
      </c>
      <c r="AV577">
        <f>INDEX([1]age_tranches_5ans_nb_sex!$1:$1048576,MATCH('SectorStat-Age-Hommes'!$A577,[1]age_tranches_5ans_nb_sex!$A:$A,0),20)/5</f>
        <v>16.600000000012002</v>
      </c>
      <c r="AW577">
        <f>INDEX([1]age_tranches_5ans_nb_sex!$1:$1048576,MATCH('SectorStat-Age-Hommes'!$A577,[1]age_tranches_5ans_nb_sex!$A:$A,0),22)/5</f>
        <v>15.399999999947999</v>
      </c>
      <c r="AX577">
        <f>INDEX([1]age_tranches_5ans_nb_sex!$1:$1048576,MATCH('SectorStat-Age-Hommes'!$A577,[1]age_tranches_5ans_nb_sex!$A:$A,0),22)/5</f>
        <v>15.399999999947999</v>
      </c>
      <c r="AY577">
        <f>INDEX([1]age_tranches_5ans_nb_sex!$1:$1048576,MATCH('SectorStat-Age-Hommes'!$A577,[1]age_tranches_5ans_nb_sex!$A:$A,0),22)/5</f>
        <v>15.399999999947999</v>
      </c>
      <c r="AZ577">
        <f>INDEX([1]age_tranches_5ans_nb_sex!$1:$1048576,MATCH('SectorStat-Age-Hommes'!$A577,[1]age_tranches_5ans_nb_sex!$A:$A,0),22)/5</f>
        <v>15.399999999947999</v>
      </c>
      <c r="BA577">
        <f>INDEX([1]age_tranches_5ans_nb_sex!$1:$1048576,MATCH('SectorStat-Age-Hommes'!$A577,[1]age_tranches_5ans_nb_sex!$A:$A,0),22)/5</f>
        <v>15.399999999947999</v>
      </c>
      <c r="BB577">
        <f>INDEX([1]age_tranches_5ans_nb_sex!$1:$1048576,MATCH('SectorStat-Age-Hommes'!$A577,[1]age_tranches_5ans_nb_sex!$A:$A,0),24)/5</f>
        <v>19.399999999812</v>
      </c>
      <c r="BC577">
        <f>INDEX([1]age_tranches_5ans_nb_sex!$1:$1048576,MATCH('SectorStat-Age-Hommes'!$A577,[1]age_tranches_5ans_nb_sex!$A:$A,0),24)/5</f>
        <v>19.399999999812</v>
      </c>
      <c r="BD577">
        <f>INDEX([1]age_tranches_5ans_nb_sex!$1:$1048576,MATCH('SectorStat-Age-Hommes'!$A577,[1]age_tranches_5ans_nb_sex!$A:$A,0),24)/5</f>
        <v>19.399999999812</v>
      </c>
      <c r="BE577">
        <f>INDEX([1]age_tranches_5ans_nb_sex!$1:$1048576,MATCH('SectorStat-Age-Hommes'!$A577,[1]age_tranches_5ans_nb_sex!$A:$A,0),24)/5</f>
        <v>19.399999999812</v>
      </c>
      <c r="BF577">
        <f>INDEX([1]age_tranches_5ans_nb_sex!$1:$1048576,MATCH('SectorStat-Age-Hommes'!$A577,[1]age_tranches_5ans_nb_sex!$A:$A,0),24)/5</f>
        <v>19.399999999812</v>
      </c>
      <c r="BG577">
        <f>INDEX([1]age_tranches_5ans_nb_sex!$1:$1048576,MATCH('SectorStat-Age-Hommes'!$A577,[1]age_tranches_5ans_nb_sex!$A:$A,0),26)/5</f>
        <v>14.799999999916</v>
      </c>
      <c r="BH577">
        <f>INDEX([1]age_tranches_5ans_nb_sex!$1:$1048576,MATCH('SectorStat-Age-Hommes'!$A577,[1]age_tranches_5ans_nb_sex!$A:$A,0),26)/5</f>
        <v>14.799999999916</v>
      </c>
      <c r="BI577">
        <f>INDEX([1]age_tranches_5ans_nb_sex!$1:$1048576,MATCH('SectorStat-Age-Hommes'!$A577,[1]age_tranches_5ans_nb_sex!$A:$A,0),26)/5</f>
        <v>14.799999999916</v>
      </c>
      <c r="BJ577">
        <f>INDEX([1]age_tranches_5ans_nb_sex!$1:$1048576,MATCH('SectorStat-Age-Hommes'!$A577,[1]age_tranches_5ans_nb_sex!$A:$A,0),26)/5</f>
        <v>14.799999999916</v>
      </c>
      <c r="BK577">
        <f>INDEX([1]age_tranches_5ans_nb_sex!$1:$1048576,MATCH('SectorStat-Age-Hommes'!$A577,[1]age_tranches_5ans_nb_sex!$A:$A,0),26)/5</f>
        <v>14.799999999916</v>
      </c>
      <c r="BL577">
        <f>INDEX([1]age_tranches_5ans_nb_sex!$1:$1048576,MATCH('SectorStat-Age-Hommes'!$A577,[1]age_tranches_5ans_nb_sex!$A:$A,0),28)/5</f>
        <v>10.200000000020001</v>
      </c>
      <c r="BM577">
        <f>INDEX([1]age_tranches_5ans_nb_sex!$1:$1048576,MATCH('SectorStat-Age-Hommes'!$A577,[1]age_tranches_5ans_nb_sex!$A:$A,0),28)/5</f>
        <v>10.200000000020001</v>
      </c>
      <c r="BN577">
        <f>INDEX([1]age_tranches_5ans_nb_sex!$1:$1048576,MATCH('SectorStat-Age-Hommes'!$A577,[1]age_tranches_5ans_nb_sex!$A:$A,0),28)/5</f>
        <v>10.200000000020001</v>
      </c>
      <c r="BO577">
        <f>INDEX([1]age_tranches_5ans_nb_sex!$1:$1048576,MATCH('SectorStat-Age-Hommes'!$A577,[1]age_tranches_5ans_nb_sex!$A:$A,0),28)/5</f>
        <v>10.200000000020001</v>
      </c>
      <c r="BP577">
        <f>INDEX([1]age_tranches_5ans_nb_sex!$1:$1048576,MATCH('SectorStat-Age-Hommes'!$A577,[1]age_tranches_5ans_nb_sex!$A:$A,0),28)/5</f>
        <v>10.200000000020001</v>
      </c>
      <c r="BQ577">
        <f>INDEX([1]age_tranches_5ans_nb_sex!$1:$1048576,MATCH('SectorStat-Age-Hommes'!$A577,[1]age_tranches_5ans_nb_sex!$A:$A,0),30)/5</f>
        <v>13.599999999851999</v>
      </c>
      <c r="BR577">
        <f>INDEX([1]age_tranches_5ans_nb_sex!$1:$1048576,MATCH('SectorStat-Age-Hommes'!$A577,[1]age_tranches_5ans_nb_sex!$A:$A,0),30)/5</f>
        <v>13.599999999851999</v>
      </c>
      <c r="BS577">
        <f>INDEX([1]age_tranches_5ans_nb_sex!$1:$1048576,MATCH('SectorStat-Age-Hommes'!$A577,[1]age_tranches_5ans_nb_sex!$A:$A,0),30)/5</f>
        <v>13.599999999851999</v>
      </c>
      <c r="BT577">
        <f>INDEX([1]age_tranches_5ans_nb_sex!$1:$1048576,MATCH('SectorStat-Age-Hommes'!$A577,[1]age_tranches_5ans_nb_sex!$A:$A,0),30)/5</f>
        <v>13.599999999851999</v>
      </c>
      <c r="BU577">
        <f>INDEX([1]age_tranches_5ans_nb_sex!$1:$1048576,MATCH('SectorStat-Age-Hommes'!$A577,[1]age_tranches_5ans_nb_sex!$A:$A,0),30)/5</f>
        <v>13.599999999851999</v>
      </c>
      <c r="BV577">
        <f>INDEX([1]age_tranches_5ans_nb_sex!$1:$1048576,MATCH('SectorStat-Age-Hommes'!$A577,[1]age_tranches_5ans_nb_sex!$A:$A,0),32)/5</f>
        <v>9.4000000001520014</v>
      </c>
      <c r="BW577">
        <f>INDEX([1]age_tranches_5ans_nb_sex!$1:$1048576,MATCH('SectorStat-Age-Hommes'!$A577,[1]age_tranches_5ans_nb_sex!$A:$A,0),32)/5</f>
        <v>9.4000000001520014</v>
      </c>
      <c r="BX577">
        <f>INDEX([1]age_tranches_5ans_nb_sex!$1:$1048576,MATCH('SectorStat-Age-Hommes'!$A577,[1]age_tranches_5ans_nb_sex!$A:$A,0),32)/5</f>
        <v>9.4000000001520014</v>
      </c>
      <c r="BY577">
        <f>INDEX([1]age_tranches_5ans_nb_sex!$1:$1048576,MATCH('SectorStat-Age-Hommes'!$A577,[1]age_tranches_5ans_nb_sex!$A:$A,0),32)/5</f>
        <v>9.4000000001520014</v>
      </c>
      <c r="BZ577">
        <f>INDEX([1]age_tranches_5ans_nb_sex!$1:$1048576,MATCH('SectorStat-Age-Hommes'!$A577,[1]age_tranches_5ans_nb_sex!$A:$A,0),32)/5</f>
        <v>9.4000000001520014</v>
      </c>
      <c r="CA577">
        <f>INDEX([1]age_tranches_5ans_nb_sex!$1:$1048576,MATCH('SectorStat-Age-Hommes'!$A577,[1]age_tranches_5ans_nb_sex!$A:$A,0),34)/5</f>
        <v>5.199999999928</v>
      </c>
      <c r="CB577">
        <f>INDEX([1]age_tranches_5ans_nb_sex!$1:$1048576,MATCH('SectorStat-Age-Hommes'!$A577,[1]age_tranches_5ans_nb_sex!$A:$A,0),34)/5</f>
        <v>5.199999999928</v>
      </c>
      <c r="CC577">
        <f>INDEX([1]age_tranches_5ans_nb_sex!$1:$1048576,MATCH('SectorStat-Age-Hommes'!$A577,[1]age_tranches_5ans_nb_sex!$A:$A,0),34)/5</f>
        <v>5.199999999928</v>
      </c>
      <c r="CD577">
        <f>INDEX([1]age_tranches_5ans_nb_sex!$1:$1048576,MATCH('SectorStat-Age-Hommes'!$A577,[1]age_tranches_5ans_nb_sex!$A:$A,0),34)/5</f>
        <v>5.199999999928</v>
      </c>
      <c r="CE577">
        <f>INDEX([1]age_tranches_5ans_nb_sex!$1:$1048576,MATCH('SectorStat-Age-Hommes'!$A577,[1]age_tranches_5ans_nb_sex!$A:$A,0),34)/5</f>
        <v>5.199999999928</v>
      </c>
      <c r="CF577">
        <f>INDEX([1]age_tranches_5ans_nb_sex!$1:$1048576,MATCH('SectorStat-Age-Hommes'!$A577,[1]age_tranches_5ans_nb_sex!$A:$A,0),36)/5</f>
        <v>5.0000000000919993</v>
      </c>
      <c r="CG577">
        <f>INDEX([1]age_tranches_5ans_nb_sex!$1:$1048576,MATCH('SectorStat-Age-Hommes'!$A577,[1]age_tranches_5ans_nb_sex!$A:$A,0),36)/5</f>
        <v>5.0000000000919993</v>
      </c>
      <c r="CH577">
        <f>INDEX([1]age_tranches_5ans_nb_sex!$1:$1048576,MATCH('SectorStat-Age-Hommes'!$A577,[1]age_tranches_5ans_nb_sex!$A:$A,0),36)/5</f>
        <v>5.0000000000919993</v>
      </c>
      <c r="CI577">
        <f>INDEX([1]age_tranches_5ans_nb_sex!$1:$1048576,MATCH('SectorStat-Age-Hommes'!$A577,[1]age_tranches_5ans_nb_sex!$A:$A,0),36)/5</f>
        <v>5.0000000000919993</v>
      </c>
      <c r="CJ577">
        <f>INDEX([1]age_tranches_5ans_nb_sex!$1:$1048576,MATCH('SectorStat-Age-Hommes'!$A577,[1]age_tranches_5ans_nb_sex!$A:$A,0),36)/5</f>
        <v>5.0000000000919993</v>
      </c>
      <c r="CK577">
        <f>INDEX([1]age_tranches_5ans_nb_sex!$1:$1048576,MATCH('SectorStat-Age-Hommes'!$A577,[1]age_tranches_5ans_nb_sex!$A:$A,0),38)/5</f>
        <v>3.3999999998320001</v>
      </c>
      <c r="CL577">
        <f>INDEX([1]age_tranches_5ans_nb_sex!$1:$1048576,MATCH('SectorStat-Age-Hommes'!$A577,[1]age_tranches_5ans_nb_sex!$A:$A,0),38)/5</f>
        <v>3.3999999998320001</v>
      </c>
      <c r="CM577">
        <f>INDEX([1]age_tranches_5ans_nb_sex!$1:$1048576,MATCH('SectorStat-Age-Hommes'!$A577,[1]age_tranches_5ans_nb_sex!$A:$A,0),38)/5</f>
        <v>3.3999999998320001</v>
      </c>
      <c r="CN577">
        <f>INDEX([1]age_tranches_5ans_nb_sex!$1:$1048576,MATCH('SectorStat-Age-Hommes'!$A577,[1]age_tranches_5ans_nb_sex!$A:$A,0),38)/5</f>
        <v>3.3999999998320001</v>
      </c>
      <c r="CO577">
        <f>INDEX([1]age_tranches_5ans_nb_sex!$1:$1048576,MATCH('SectorStat-Age-Hommes'!$A577,[1]age_tranches_5ans_nb_sex!$A:$A,0),38)/5</f>
        <v>3.3999999998320001</v>
      </c>
      <c r="CP577" s="2">
        <f>INDEX([1]age_tranches_5ans_nb_sex!$1:$1048576,MATCH('SectorStat-Age-Hommes'!$A577,[1]age_tranches_5ans_nb_sex!$A:$A,0),40)/5</f>
        <v>1.2000000000640001</v>
      </c>
      <c r="CQ577" s="2">
        <f>INDEX([1]age_tranches_5ans_nb_sex!$1:$1048576,MATCH('SectorStat-Age-Hommes'!$A577,[1]age_tranches_5ans_nb_sex!$A:$A,0),40)/5</f>
        <v>1.2000000000640001</v>
      </c>
      <c r="CR577" s="2">
        <f>INDEX([1]age_tranches_5ans_nb_sex!$1:$1048576,MATCH('SectorStat-Age-Hommes'!$A577,[1]age_tranches_5ans_nb_sex!$A:$A,0),40)/5</f>
        <v>1.2000000000640001</v>
      </c>
      <c r="CS577" s="2">
        <f>INDEX([1]age_tranches_5ans_nb_sex!$1:$1048576,MATCH('SectorStat-Age-Hommes'!$A577,[1]age_tranches_5ans_nb_sex!$A:$A,0),40)/5</f>
        <v>1.2000000000640001</v>
      </c>
      <c r="CT577" s="2">
        <f>INDEX([1]age_tranches_5ans_nb_sex!$1:$1048576,MATCH('SectorStat-Age-Hommes'!$A577,[1]age_tranches_5ans_nb_sex!$A:$A,0),40)/5</f>
        <v>1.2000000000640001</v>
      </c>
      <c r="CZ577" s="3"/>
      <c r="DA577" s="3"/>
      <c r="DB577" s="3"/>
      <c r="DC577" s="3"/>
      <c r="DD577" s="3"/>
    </row>
    <row r="578" spans="1:108" x14ac:dyDescent="0.35">
      <c r="A578" s="1" t="s">
        <v>1136</v>
      </c>
      <c r="B578" s="1" t="s">
        <v>1137</v>
      </c>
      <c r="C578" t="str">
        <f>INDEX([1]SectorStat!$1:$1048576,MATCH('[1]Distribution ages'!$A578,[1]SectorStat!$B:$B,0),4)</f>
        <v>Uccle</v>
      </c>
      <c r="D578">
        <f>INDEX([1]age_tranches_5ans_nb_sex!$1:$1048576,MATCH('SectorStat-Age-Hommes'!$A578,[1]age_tranches_5ans_nb_sex!$A:$A,0),4)/5</f>
        <v>4.7999999999499998</v>
      </c>
      <c r="E578">
        <f>INDEX([1]age_tranches_5ans_nb_sex!$1:$1048576,MATCH('SectorStat-Age-Hommes'!$A578,[1]age_tranches_5ans_nb_sex!$A:$A,0),4)/5</f>
        <v>4.7999999999499998</v>
      </c>
      <c r="F578">
        <f>INDEX([1]age_tranches_5ans_nb_sex!$1:$1048576,MATCH('SectorStat-Age-Hommes'!$A578,[1]age_tranches_5ans_nb_sex!$A:$A,0),4)/5</f>
        <v>4.7999999999499998</v>
      </c>
      <c r="G578">
        <f>INDEX([1]age_tranches_5ans_nb_sex!$1:$1048576,MATCH('SectorStat-Age-Hommes'!$A578,[1]age_tranches_5ans_nb_sex!$A:$A,0),4)/5</f>
        <v>4.7999999999499998</v>
      </c>
      <c r="H578">
        <f>INDEX([1]age_tranches_5ans_nb_sex!$1:$1048576,MATCH('SectorStat-Age-Hommes'!$A578,[1]age_tranches_5ans_nb_sex!$A:$A,0),4)/5</f>
        <v>4.7999999999499998</v>
      </c>
      <c r="I578">
        <f>INDEX([1]age_tranches_5ans_nb_sex!$1:$1048576,MATCH('SectorStat-Age-Hommes'!$A578,[1]age_tranches_5ans_nb_sex!$A:$A,0),6)/5</f>
        <v>7.2000000000619995</v>
      </c>
      <c r="J578">
        <f>INDEX([1]age_tranches_5ans_nb_sex!$1:$1048576,MATCH('SectorStat-Age-Hommes'!$A578,[1]age_tranches_5ans_nb_sex!$A:$A,0),6)/5</f>
        <v>7.2000000000619995</v>
      </c>
      <c r="K578">
        <f>INDEX([1]age_tranches_5ans_nb_sex!$1:$1048576,MATCH('SectorStat-Age-Hommes'!$A578,[1]age_tranches_5ans_nb_sex!$A:$A,0),6)/5</f>
        <v>7.2000000000619995</v>
      </c>
      <c r="L578">
        <f>INDEX([1]age_tranches_5ans_nb_sex!$1:$1048576,MATCH('SectorStat-Age-Hommes'!$A578,[1]age_tranches_5ans_nb_sex!$A:$A,0),6)/5</f>
        <v>7.2000000000619995</v>
      </c>
      <c r="M578">
        <f>INDEX([1]age_tranches_5ans_nb_sex!$1:$1048576,MATCH('SectorStat-Age-Hommes'!$A578,[1]age_tranches_5ans_nb_sex!$A:$A,0),6)/5</f>
        <v>7.2000000000619995</v>
      </c>
      <c r="N578">
        <f>INDEX([1]age_tranches_5ans_nb_sex!$1:$1048576,MATCH('SectorStat-Age-Hommes'!$A578,[1]age_tranches_5ans_nb_sex!$A:$A,0),8)/5</f>
        <v>3.399999999976</v>
      </c>
      <c r="O578">
        <f>INDEX([1]age_tranches_5ans_nb_sex!$1:$1048576,MATCH('SectorStat-Age-Hommes'!$A578,[1]age_tranches_5ans_nb_sex!$A:$A,0),8)/5</f>
        <v>3.399999999976</v>
      </c>
      <c r="P578">
        <f>INDEX([1]age_tranches_5ans_nb_sex!$1:$1048576,MATCH('SectorStat-Age-Hommes'!$A578,[1]age_tranches_5ans_nb_sex!$A:$A,0),8)/5</f>
        <v>3.399999999976</v>
      </c>
      <c r="Q578">
        <f>INDEX([1]age_tranches_5ans_nb_sex!$1:$1048576,MATCH('SectorStat-Age-Hommes'!$A578,[1]age_tranches_5ans_nb_sex!$A:$A,0),8)/5</f>
        <v>3.399999999976</v>
      </c>
      <c r="R578">
        <f>INDEX([1]age_tranches_5ans_nb_sex!$1:$1048576,MATCH('SectorStat-Age-Hommes'!$A578,[1]age_tranches_5ans_nb_sex!$A:$A,0),8)/5</f>
        <v>3.399999999976</v>
      </c>
      <c r="S578">
        <f>INDEX([1]age_tranches_5ans_nb_sex!$1:$1048576,MATCH('SectorStat-Age-Hommes'!$A578,[1]age_tranches_5ans_nb_sex!$A:$A,0),10)/5</f>
        <v>3.0000000000029998</v>
      </c>
      <c r="T578">
        <f>INDEX([1]age_tranches_5ans_nb_sex!$1:$1048576,MATCH('SectorStat-Age-Hommes'!$A578,[1]age_tranches_5ans_nb_sex!$A:$A,0),10)/5</f>
        <v>3.0000000000029998</v>
      </c>
      <c r="U578">
        <f>INDEX([1]age_tranches_5ans_nb_sex!$1:$1048576,MATCH('SectorStat-Age-Hommes'!$A578,[1]age_tranches_5ans_nb_sex!$A:$A,0),10)/5</f>
        <v>3.0000000000029998</v>
      </c>
      <c r="V578">
        <f>INDEX([1]age_tranches_5ans_nb_sex!$1:$1048576,MATCH('SectorStat-Age-Hommes'!$A578,[1]age_tranches_5ans_nb_sex!$A:$A,0),10)/5</f>
        <v>3.0000000000029998</v>
      </c>
      <c r="W578">
        <f>INDEX([1]age_tranches_5ans_nb_sex!$1:$1048576,MATCH('SectorStat-Age-Hommes'!$A578,[1]age_tranches_5ans_nb_sex!$A:$A,0),10)/5</f>
        <v>3.0000000000029998</v>
      </c>
      <c r="X578">
        <f>INDEX([1]age_tranches_5ans_nb_sex!$1:$1048576,MATCH('SectorStat-Age-Hommes'!$A578,[1]age_tranches_5ans_nb_sex!$A:$A,0),10)/5</f>
        <v>3.0000000000029998</v>
      </c>
      <c r="Y578">
        <f>INDEX([1]age_tranches_5ans_nb_sex!$1:$1048576,MATCH('SectorStat-Age-Hommes'!$A578,[1]age_tranches_5ans_nb_sex!$A:$A,0),12)/5</f>
        <v>4.2000000000590001</v>
      </c>
      <c r="Z578">
        <f>INDEX([1]age_tranches_5ans_nb_sex!$1:$1048576,MATCH('SectorStat-Age-Hommes'!$A578,[1]age_tranches_5ans_nb_sex!$A:$A,0),12)/5</f>
        <v>4.2000000000590001</v>
      </c>
      <c r="AA578">
        <f>INDEX([1]age_tranches_5ans_nb_sex!$1:$1048576,MATCH('SectorStat-Age-Hommes'!$A578,[1]age_tranches_5ans_nb_sex!$A:$A,0),12)/5</f>
        <v>4.2000000000590001</v>
      </c>
      <c r="AB578">
        <f>INDEX([1]age_tranches_5ans_nb_sex!$1:$1048576,MATCH('SectorStat-Age-Hommes'!$A578,[1]age_tranches_5ans_nb_sex!$A:$A,0),12)/5</f>
        <v>4.2000000000590001</v>
      </c>
      <c r="AC578">
        <f>INDEX([1]age_tranches_5ans_nb_sex!$1:$1048576,MATCH('SectorStat-Age-Hommes'!$A578,[1]age_tranches_5ans_nb_sex!$A:$A,0),14)/5</f>
        <v>7.2000000000619995</v>
      </c>
      <c r="AD578">
        <f>INDEX([1]age_tranches_5ans_nb_sex!$1:$1048576,MATCH('SectorStat-Age-Hommes'!$A578,[1]age_tranches_5ans_nb_sex!$A:$A,0),14)/5</f>
        <v>7.2000000000619995</v>
      </c>
      <c r="AE578">
        <f>INDEX([1]age_tranches_5ans_nb_sex!$1:$1048576,MATCH('SectorStat-Age-Hommes'!$A578,[1]age_tranches_5ans_nb_sex!$A:$A,0),14)/5</f>
        <v>7.2000000000619995</v>
      </c>
      <c r="AF578">
        <f>INDEX([1]age_tranches_5ans_nb_sex!$1:$1048576,MATCH('SectorStat-Age-Hommes'!$A578,[1]age_tranches_5ans_nb_sex!$A:$A,0),14)/5</f>
        <v>7.2000000000619995</v>
      </c>
      <c r="AG578">
        <f>INDEX([1]age_tranches_5ans_nb_sex!$1:$1048576,MATCH('SectorStat-Age-Hommes'!$A578,[1]age_tranches_5ans_nb_sex!$A:$A,0),14)/5</f>
        <v>7.2000000000619995</v>
      </c>
      <c r="AH578">
        <f>INDEX([1]age_tranches_5ans_nb_sex!$1:$1048576,MATCH('SectorStat-Age-Hommes'!$A578,[1]age_tranches_5ans_nb_sex!$A:$A,0),16)/5</f>
        <v>5.0000000000049996</v>
      </c>
      <c r="AI578">
        <f>INDEX([1]age_tranches_5ans_nb_sex!$1:$1048576,MATCH('SectorStat-Age-Hommes'!$A578,[1]age_tranches_5ans_nb_sex!$A:$A,0),16)/5</f>
        <v>5.0000000000049996</v>
      </c>
      <c r="AJ578">
        <f>INDEX([1]age_tranches_5ans_nb_sex!$1:$1048576,MATCH('SectorStat-Age-Hommes'!$A578,[1]age_tranches_5ans_nb_sex!$A:$A,0),16)/5</f>
        <v>5.0000000000049996</v>
      </c>
      <c r="AK578">
        <f>INDEX([1]age_tranches_5ans_nb_sex!$1:$1048576,MATCH('SectorStat-Age-Hommes'!$A578,[1]age_tranches_5ans_nb_sex!$A:$A,0),16)/5</f>
        <v>5.0000000000049996</v>
      </c>
      <c r="AL578">
        <f>INDEX([1]age_tranches_5ans_nb_sex!$1:$1048576,MATCH('SectorStat-Age-Hommes'!$A578,[1]age_tranches_5ans_nb_sex!$A:$A,0),16)/5</f>
        <v>5.0000000000049996</v>
      </c>
      <c r="AM578">
        <f>INDEX([1]age_tranches_5ans_nb_sex!$1:$1048576,MATCH('SectorStat-Age-Hommes'!$A578,[1]age_tranches_5ans_nb_sex!$A:$A,0),18)/5</f>
        <v>3.399999999976</v>
      </c>
      <c r="AN578">
        <f>INDEX([1]age_tranches_5ans_nb_sex!$1:$1048576,MATCH('SectorStat-Age-Hommes'!$A578,[1]age_tranches_5ans_nb_sex!$A:$A,0),18)/5</f>
        <v>3.399999999976</v>
      </c>
      <c r="AO578">
        <f>INDEX([1]age_tranches_5ans_nb_sex!$1:$1048576,MATCH('SectorStat-Age-Hommes'!$A578,[1]age_tranches_5ans_nb_sex!$A:$A,0),18)/5</f>
        <v>3.399999999976</v>
      </c>
      <c r="AP578">
        <f>INDEX([1]age_tranches_5ans_nb_sex!$1:$1048576,MATCH('SectorStat-Age-Hommes'!$A578,[1]age_tranches_5ans_nb_sex!$A:$A,0),18)/5</f>
        <v>3.399999999976</v>
      </c>
      <c r="AQ578">
        <f>INDEX([1]age_tranches_5ans_nb_sex!$1:$1048576,MATCH('SectorStat-Age-Hommes'!$A578,[1]age_tranches_5ans_nb_sex!$A:$A,0),18)/5</f>
        <v>3.399999999976</v>
      </c>
      <c r="AR578">
        <f>INDEX([1]age_tranches_5ans_nb_sex!$1:$1048576,MATCH('SectorStat-Age-Hommes'!$A578,[1]age_tranches_5ans_nb_sex!$A:$A,0),20)/5</f>
        <v>4.6000000000319998</v>
      </c>
      <c r="AS578">
        <f>INDEX([1]age_tranches_5ans_nb_sex!$1:$1048576,MATCH('SectorStat-Age-Hommes'!$A578,[1]age_tranches_5ans_nb_sex!$A:$A,0),20)/5</f>
        <v>4.6000000000319998</v>
      </c>
      <c r="AT578">
        <f>INDEX([1]age_tranches_5ans_nb_sex!$1:$1048576,MATCH('SectorStat-Age-Hommes'!$A578,[1]age_tranches_5ans_nb_sex!$A:$A,0),20)/5</f>
        <v>4.6000000000319998</v>
      </c>
      <c r="AU578">
        <f>INDEX([1]age_tranches_5ans_nb_sex!$1:$1048576,MATCH('SectorStat-Age-Hommes'!$A578,[1]age_tranches_5ans_nb_sex!$A:$A,0),20)/5</f>
        <v>4.6000000000319998</v>
      </c>
      <c r="AV578">
        <f>INDEX([1]age_tranches_5ans_nb_sex!$1:$1048576,MATCH('SectorStat-Age-Hommes'!$A578,[1]age_tranches_5ans_nb_sex!$A:$A,0),20)/5</f>
        <v>4.6000000000319998</v>
      </c>
      <c r="AW578">
        <f>INDEX([1]age_tranches_5ans_nb_sex!$1:$1048576,MATCH('SectorStat-Age-Hommes'!$A578,[1]age_tranches_5ans_nb_sex!$A:$A,0),22)/5</f>
        <v>7.0000000000069988</v>
      </c>
      <c r="AX578">
        <f>INDEX([1]age_tranches_5ans_nb_sex!$1:$1048576,MATCH('SectorStat-Age-Hommes'!$A578,[1]age_tranches_5ans_nb_sex!$A:$A,0),22)/5</f>
        <v>7.0000000000069988</v>
      </c>
      <c r="AY578">
        <f>INDEX([1]age_tranches_5ans_nb_sex!$1:$1048576,MATCH('SectorStat-Age-Hommes'!$A578,[1]age_tranches_5ans_nb_sex!$A:$A,0),22)/5</f>
        <v>7.0000000000069988</v>
      </c>
      <c r="AZ578">
        <f>INDEX([1]age_tranches_5ans_nb_sex!$1:$1048576,MATCH('SectorStat-Age-Hommes'!$A578,[1]age_tranches_5ans_nb_sex!$A:$A,0),22)/5</f>
        <v>7.0000000000069988</v>
      </c>
      <c r="BA578">
        <f>INDEX([1]age_tranches_5ans_nb_sex!$1:$1048576,MATCH('SectorStat-Age-Hommes'!$A578,[1]age_tranches_5ans_nb_sex!$A:$A,0),22)/5</f>
        <v>7.0000000000069988</v>
      </c>
      <c r="BB578">
        <f>INDEX([1]age_tranches_5ans_nb_sex!$1:$1048576,MATCH('SectorStat-Age-Hommes'!$A578,[1]age_tranches_5ans_nb_sex!$A:$A,0),24)/5</f>
        <v>3.399999999976</v>
      </c>
      <c r="BC578">
        <f>INDEX([1]age_tranches_5ans_nb_sex!$1:$1048576,MATCH('SectorStat-Age-Hommes'!$A578,[1]age_tranches_5ans_nb_sex!$A:$A,0),24)/5</f>
        <v>3.399999999976</v>
      </c>
      <c r="BD578">
        <f>INDEX([1]age_tranches_5ans_nb_sex!$1:$1048576,MATCH('SectorStat-Age-Hommes'!$A578,[1]age_tranches_5ans_nb_sex!$A:$A,0),24)/5</f>
        <v>3.399999999976</v>
      </c>
      <c r="BE578">
        <f>INDEX([1]age_tranches_5ans_nb_sex!$1:$1048576,MATCH('SectorStat-Age-Hommes'!$A578,[1]age_tranches_5ans_nb_sex!$A:$A,0),24)/5</f>
        <v>3.399999999976</v>
      </c>
      <c r="BF578">
        <f>INDEX([1]age_tranches_5ans_nb_sex!$1:$1048576,MATCH('SectorStat-Age-Hommes'!$A578,[1]age_tranches_5ans_nb_sex!$A:$A,0),24)/5</f>
        <v>3.399999999976</v>
      </c>
      <c r="BG578">
        <f>INDEX([1]age_tranches_5ans_nb_sex!$1:$1048576,MATCH('SectorStat-Age-Hommes'!$A578,[1]age_tranches_5ans_nb_sex!$A:$A,0),26)/5</f>
        <v>4.0000000000040004</v>
      </c>
      <c r="BH578">
        <f>INDEX([1]age_tranches_5ans_nb_sex!$1:$1048576,MATCH('SectorStat-Age-Hommes'!$A578,[1]age_tranches_5ans_nb_sex!$A:$A,0),26)/5</f>
        <v>4.0000000000040004</v>
      </c>
      <c r="BI578">
        <f>INDEX([1]age_tranches_5ans_nb_sex!$1:$1048576,MATCH('SectorStat-Age-Hommes'!$A578,[1]age_tranches_5ans_nb_sex!$A:$A,0),26)/5</f>
        <v>4.0000000000040004</v>
      </c>
      <c r="BJ578">
        <f>INDEX([1]age_tranches_5ans_nb_sex!$1:$1048576,MATCH('SectorStat-Age-Hommes'!$A578,[1]age_tranches_5ans_nb_sex!$A:$A,0),26)/5</f>
        <v>4.0000000000040004</v>
      </c>
      <c r="BK578">
        <f>INDEX([1]age_tranches_5ans_nb_sex!$1:$1048576,MATCH('SectorStat-Age-Hommes'!$A578,[1]age_tranches_5ans_nb_sex!$A:$A,0),26)/5</f>
        <v>4.0000000000040004</v>
      </c>
      <c r="BL578">
        <f>INDEX([1]age_tranches_5ans_nb_sex!$1:$1048576,MATCH('SectorStat-Age-Hommes'!$A578,[1]age_tranches_5ans_nb_sex!$A:$A,0),28)/5</f>
        <v>1.600000000029</v>
      </c>
      <c r="BM578">
        <f>INDEX([1]age_tranches_5ans_nb_sex!$1:$1048576,MATCH('SectorStat-Age-Hommes'!$A578,[1]age_tranches_5ans_nb_sex!$A:$A,0),28)/5</f>
        <v>1.600000000029</v>
      </c>
      <c r="BN578">
        <f>INDEX([1]age_tranches_5ans_nb_sex!$1:$1048576,MATCH('SectorStat-Age-Hommes'!$A578,[1]age_tranches_5ans_nb_sex!$A:$A,0),28)/5</f>
        <v>1.600000000029</v>
      </c>
      <c r="BO578">
        <f>INDEX([1]age_tranches_5ans_nb_sex!$1:$1048576,MATCH('SectorStat-Age-Hommes'!$A578,[1]age_tranches_5ans_nb_sex!$A:$A,0),28)/5</f>
        <v>1.600000000029</v>
      </c>
      <c r="BP578">
        <f>INDEX([1]age_tranches_5ans_nb_sex!$1:$1048576,MATCH('SectorStat-Age-Hommes'!$A578,[1]age_tranches_5ans_nb_sex!$A:$A,0),28)/5</f>
        <v>1.600000000029</v>
      </c>
      <c r="BQ578">
        <f>INDEX([1]age_tranches_5ans_nb_sex!$1:$1048576,MATCH('SectorStat-Age-Hommes'!$A578,[1]age_tranches_5ans_nb_sex!$A:$A,0),30)/5</f>
        <v>2.2000000000569999</v>
      </c>
      <c r="BR578">
        <f>INDEX([1]age_tranches_5ans_nb_sex!$1:$1048576,MATCH('SectorStat-Age-Hommes'!$A578,[1]age_tranches_5ans_nb_sex!$A:$A,0),30)/5</f>
        <v>2.2000000000569999</v>
      </c>
      <c r="BS578">
        <f>INDEX([1]age_tranches_5ans_nb_sex!$1:$1048576,MATCH('SectorStat-Age-Hommes'!$A578,[1]age_tranches_5ans_nb_sex!$A:$A,0),30)/5</f>
        <v>2.2000000000569999</v>
      </c>
      <c r="BT578">
        <f>INDEX([1]age_tranches_5ans_nb_sex!$1:$1048576,MATCH('SectorStat-Age-Hommes'!$A578,[1]age_tranches_5ans_nb_sex!$A:$A,0),30)/5</f>
        <v>2.2000000000569999</v>
      </c>
      <c r="BU578">
        <f>INDEX([1]age_tranches_5ans_nb_sex!$1:$1048576,MATCH('SectorStat-Age-Hommes'!$A578,[1]age_tranches_5ans_nb_sex!$A:$A,0),30)/5</f>
        <v>2.2000000000569999</v>
      </c>
      <c r="BV578">
        <f>INDEX([1]age_tranches_5ans_nb_sex!$1:$1048576,MATCH('SectorStat-Age-Hommes'!$A578,[1]age_tranches_5ans_nb_sex!$A:$A,0),32)/5</f>
        <v>1.600000000029</v>
      </c>
      <c r="BW578">
        <f>INDEX([1]age_tranches_5ans_nb_sex!$1:$1048576,MATCH('SectorStat-Age-Hommes'!$A578,[1]age_tranches_5ans_nb_sex!$A:$A,0),32)/5</f>
        <v>1.600000000029</v>
      </c>
      <c r="BX578">
        <f>INDEX([1]age_tranches_5ans_nb_sex!$1:$1048576,MATCH('SectorStat-Age-Hommes'!$A578,[1]age_tranches_5ans_nb_sex!$A:$A,0),32)/5</f>
        <v>1.600000000029</v>
      </c>
      <c r="BY578">
        <f>INDEX([1]age_tranches_5ans_nb_sex!$1:$1048576,MATCH('SectorStat-Age-Hommes'!$A578,[1]age_tranches_5ans_nb_sex!$A:$A,0),32)/5</f>
        <v>1.600000000029</v>
      </c>
      <c r="BZ578">
        <f>INDEX([1]age_tranches_5ans_nb_sex!$1:$1048576,MATCH('SectorStat-Age-Hommes'!$A578,[1]age_tranches_5ans_nb_sex!$A:$A,0),32)/5</f>
        <v>1.600000000029</v>
      </c>
      <c r="CA578">
        <f>INDEX([1]age_tranches_5ans_nb_sex!$1:$1048576,MATCH('SectorStat-Age-Hommes'!$A578,[1]age_tranches_5ans_nb_sex!$A:$A,0),34)/5</f>
        <v>0.20000000005500002</v>
      </c>
      <c r="CB578">
        <f>INDEX([1]age_tranches_5ans_nb_sex!$1:$1048576,MATCH('SectorStat-Age-Hommes'!$A578,[1]age_tranches_5ans_nb_sex!$A:$A,0),34)/5</f>
        <v>0.20000000005500002</v>
      </c>
      <c r="CC578">
        <f>INDEX([1]age_tranches_5ans_nb_sex!$1:$1048576,MATCH('SectorStat-Age-Hommes'!$A578,[1]age_tranches_5ans_nb_sex!$A:$A,0),34)/5</f>
        <v>0.20000000005500002</v>
      </c>
      <c r="CD578">
        <f>INDEX([1]age_tranches_5ans_nb_sex!$1:$1048576,MATCH('SectorStat-Age-Hommes'!$A578,[1]age_tranches_5ans_nb_sex!$A:$A,0),34)/5</f>
        <v>0.20000000005500002</v>
      </c>
      <c r="CE578">
        <f>INDEX([1]age_tranches_5ans_nb_sex!$1:$1048576,MATCH('SectorStat-Age-Hommes'!$A578,[1]age_tranches_5ans_nb_sex!$A:$A,0),34)/5</f>
        <v>0.20000000005500002</v>
      </c>
      <c r="CF578">
        <f>INDEX([1]age_tranches_5ans_nb_sex!$1:$1048576,MATCH('SectorStat-Age-Hommes'!$A578,[1]age_tranches_5ans_nb_sex!$A:$A,0),36)/5</f>
        <v>0.79999999994600002</v>
      </c>
      <c r="CG578">
        <f>INDEX([1]age_tranches_5ans_nb_sex!$1:$1048576,MATCH('SectorStat-Age-Hommes'!$A578,[1]age_tranches_5ans_nb_sex!$A:$A,0),36)/5</f>
        <v>0.79999999994600002</v>
      </c>
      <c r="CH578">
        <f>INDEX([1]age_tranches_5ans_nb_sex!$1:$1048576,MATCH('SectorStat-Age-Hommes'!$A578,[1]age_tranches_5ans_nb_sex!$A:$A,0),36)/5</f>
        <v>0.79999999994600002</v>
      </c>
      <c r="CI578">
        <f>INDEX([1]age_tranches_5ans_nb_sex!$1:$1048576,MATCH('SectorStat-Age-Hommes'!$A578,[1]age_tranches_5ans_nb_sex!$A:$A,0),36)/5</f>
        <v>0.79999999994600002</v>
      </c>
      <c r="CJ578">
        <f>INDEX([1]age_tranches_5ans_nb_sex!$1:$1048576,MATCH('SectorStat-Age-Hommes'!$A578,[1]age_tranches_5ans_nb_sex!$A:$A,0),36)/5</f>
        <v>0.79999999994600002</v>
      </c>
      <c r="CK578">
        <f>INDEX([1]age_tranches_5ans_nb_sex!$1:$1048576,MATCH('SectorStat-Age-Hommes'!$A578,[1]age_tranches_5ans_nb_sex!$A:$A,0),38)/5</f>
        <v>0.20000000005500002</v>
      </c>
      <c r="CL578">
        <f>INDEX([1]age_tranches_5ans_nb_sex!$1:$1048576,MATCH('SectorStat-Age-Hommes'!$A578,[1]age_tranches_5ans_nb_sex!$A:$A,0),38)/5</f>
        <v>0.20000000005500002</v>
      </c>
      <c r="CM578">
        <f>INDEX([1]age_tranches_5ans_nb_sex!$1:$1048576,MATCH('SectorStat-Age-Hommes'!$A578,[1]age_tranches_5ans_nb_sex!$A:$A,0),38)/5</f>
        <v>0.20000000005500002</v>
      </c>
      <c r="CN578">
        <f>INDEX([1]age_tranches_5ans_nb_sex!$1:$1048576,MATCH('SectorStat-Age-Hommes'!$A578,[1]age_tranches_5ans_nb_sex!$A:$A,0),38)/5</f>
        <v>0.20000000005500002</v>
      </c>
      <c r="CO578">
        <f>INDEX([1]age_tranches_5ans_nb_sex!$1:$1048576,MATCH('SectorStat-Age-Hommes'!$A578,[1]age_tranches_5ans_nb_sex!$A:$A,0),38)/5</f>
        <v>0.20000000005500002</v>
      </c>
      <c r="CP578" s="2">
        <f>INDEX([1]age_tranches_5ans_nb_sex!$1:$1048576,MATCH('SectorStat-Age-Hommes'!$A578,[1]age_tranches_5ans_nb_sex!$A:$A,0),40)/5</f>
        <v>0</v>
      </c>
      <c r="CQ578" s="2">
        <f>INDEX([1]age_tranches_5ans_nb_sex!$1:$1048576,MATCH('SectorStat-Age-Hommes'!$A578,[1]age_tranches_5ans_nb_sex!$A:$A,0),40)/5</f>
        <v>0</v>
      </c>
      <c r="CR578" s="2">
        <f>INDEX([1]age_tranches_5ans_nb_sex!$1:$1048576,MATCH('SectorStat-Age-Hommes'!$A578,[1]age_tranches_5ans_nb_sex!$A:$A,0),40)/5</f>
        <v>0</v>
      </c>
      <c r="CS578" s="2">
        <f>INDEX([1]age_tranches_5ans_nb_sex!$1:$1048576,MATCH('SectorStat-Age-Hommes'!$A578,[1]age_tranches_5ans_nb_sex!$A:$A,0),40)/5</f>
        <v>0</v>
      </c>
      <c r="CT578" s="2">
        <f>INDEX([1]age_tranches_5ans_nb_sex!$1:$1048576,MATCH('SectorStat-Age-Hommes'!$A578,[1]age_tranches_5ans_nb_sex!$A:$A,0),40)/5</f>
        <v>0</v>
      </c>
      <c r="CZ578" s="3"/>
      <c r="DA578" s="3"/>
      <c r="DB578" s="3"/>
      <c r="DC578" s="3"/>
      <c r="DD578" s="3"/>
    </row>
    <row r="579" spans="1:108" x14ac:dyDescent="0.35">
      <c r="A579" s="1" t="s">
        <v>1138</v>
      </c>
      <c r="B579" s="1" t="s">
        <v>1139</v>
      </c>
      <c r="C579" t="str">
        <f>INDEX([1]SectorStat!$1:$1048576,MATCH('[1]Distribution ages'!$A579,[1]SectorStat!$B:$B,0),4)</f>
        <v>Uccle</v>
      </c>
      <c r="D579">
        <f>INDEX([1]age_tranches_5ans_nb_sex!$1:$1048576,MATCH('SectorStat-Age-Hommes'!$A579,[1]age_tranches_5ans_nb_sex!$A:$A,0),4)/5</f>
        <v>2.3999999999400004</v>
      </c>
      <c r="E579">
        <f>INDEX([1]age_tranches_5ans_nb_sex!$1:$1048576,MATCH('SectorStat-Age-Hommes'!$A579,[1]age_tranches_5ans_nb_sex!$A:$A,0),4)/5</f>
        <v>2.3999999999400004</v>
      </c>
      <c r="F579">
        <f>INDEX([1]age_tranches_5ans_nb_sex!$1:$1048576,MATCH('SectorStat-Age-Hommes'!$A579,[1]age_tranches_5ans_nb_sex!$A:$A,0),4)/5</f>
        <v>2.3999999999400004</v>
      </c>
      <c r="G579">
        <f>INDEX([1]age_tranches_5ans_nb_sex!$1:$1048576,MATCH('SectorStat-Age-Hommes'!$A579,[1]age_tranches_5ans_nb_sex!$A:$A,0),4)/5</f>
        <v>2.3999999999400004</v>
      </c>
      <c r="H579">
        <f>INDEX([1]age_tranches_5ans_nb_sex!$1:$1048576,MATCH('SectorStat-Age-Hommes'!$A579,[1]age_tranches_5ans_nb_sex!$A:$A,0),4)/5</f>
        <v>2.3999999999400004</v>
      </c>
      <c r="I579">
        <f>INDEX([1]age_tranches_5ans_nb_sex!$1:$1048576,MATCH('SectorStat-Age-Hommes'!$A579,[1]age_tranches_5ans_nb_sex!$A:$A,0),6)/5</f>
        <v>4.9999999999567999</v>
      </c>
      <c r="J579">
        <f>INDEX([1]age_tranches_5ans_nb_sex!$1:$1048576,MATCH('SectorStat-Age-Hommes'!$A579,[1]age_tranches_5ans_nb_sex!$A:$A,0),6)/5</f>
        <v>4.9999999999567999</v>
      </c>
      <c r="K579">
        <f>INDEX([1]age_tranches_5ans_nb_sex!$1:$1048576,MATCH('SectorStat-Age-Hommes'!$A579,[1]age_tranches_5ans_nb_sex!$A:$A,0),6)/5</f>
        <v>4.9999999999567999</v>
      </c>
      <c r="L579">
        <f>INDEX([1]age_tranches_5ans_nb_sex!$1:$1048576,MATCH('SectorStat-Age-Hommes'!$A579,[1]age_tranches_5ans_nb_sex!$A:$A,0),6)/5</f>
        <v>4.9999999999567999</v>
      </c>
      <c r="M579">
        <f>INDEX([1]age_tranches_5ans_nb_sex!$1:$1048576,MATCH('SectorStat-Age-Hommes'!$A579,[1]age_tranches_5ans_nb_sex!$A:$A,0),6)/5</f>
        <v>4.9999999999567999</v>
      </c>
      <c r="N579">
        <f>INDEX([1]age_tranches_5ans_nb_sex!$1:$1048576,MATCH('SectorStat-Age-Hommes'!$A579,[1]age_tranches_5ans_nb_sex!$A:$A,0),8)/5</f>
        <v>6.0000000000136007</v>
      </c>
      <c r="O579">
        <f>INDEX([1]age_tranches_5ans_nb_sex!$1:$1048576,MATCH('SectorStat-Age-Hommes'!$A579,[1]age_tranches_5ans_nb_sex!$A:$A,0),8)/5</f>
        <v>6.0000000000136007</v>
      </c>
      <c r="P579">
        <f>INDEX([1]age_tranches_5ans_nb_sex!$1:$1048576,MATCH('SectorStat-Age-Hommes'!$A579,[1]age_tranches_5ans_nb_sex!$A:$A,0),8)/5</f>
        <v>6.0000000000136007</v>
      </c>
      <c r="Q579">
        <f>INDEX([1]age_tranches_5ans_nb_sex!$1:$1048576,MATCH('SectorStat-Age-Hommes'!$A579,[1]age_tranches_5ans_nb_sex!$A:$A,0),8)/5</f>
        <v>6.0000000000136007</v>
      </c>
      <c r="R579">
        <f>INDEX([1]age_tranches_5ans_nb_sex!$1:$1048576,MATCH('SectorStat-Age-Hommes'!$A579,[1]age_tranches_5ans_nb_sex!$A:$A,0),8)/5</f>
        <v>6.0000000000136007</v>
      </c>
      <c r="S579">
        <f>INDEX([1]age_tranches_5ans_nb_sex!$1:$1048576,MATCH('SectorStat-Age-Hommes'!$A579,[1]age_tranches_5ans_nb_sex!$A:$A,0),10)/5</f>
        <v>7.4000000000604</v>
      </c>
      <c r="T579">
        <f>INDEX([1]age_tranches_5ans_nb_sex!$1:$1048576,MATCH('SectorStat-Age-Hommes'!$A579,[1]age_tranches_5ans_nb_sex!$A:$A,0),10)/5</f>
        <v>7.4000000000604</v>
      </c>
      <c r="U579">
        <f>INDEX([1]age_tranches_5ans_nb_sex!$1:$1048576,MATCH('SectorStat-Age-Hommes'!$A579,[1]age_tranches_5ans_nb_sex!$A:$A,0),10)/5</f>
        <v>7.4000000000604</v>
      </c>
      <c r="V579">
        <f>INDEX([1]age_tranches_5ans_nb_sex!$1:$1048576,MATCH('SectorStat-Age-Hommes'!$A579,[1]age_tranches_5ans_nb_sex!$A:$A,0),10)/5</f>
        <v>7.4000000000604</v>
      </c>
      <c r="W579">
        <f>INDEX([1]age_tranches_5ans_nb_sex!$1:$1048576,MATCH('SectorStat-Age-Hommes'!$A579,[1]age_tranches_5ans_nb_sex!$A:$A,0),10)/5</f>
        <v>7.4000000000604</v>
      </c>
      <c r="X579">
        <f>INDEX([1]age_tranches_5ans_nb_sex!$1:$1048576,MATCH('SectorStat-Age-Hommes'!$A579,[1]age_tranches_5ans_nb_sex!$A:$A,0),10)/5</f>
        <v>7.4000000000604</v>
      </c>
      <c r="Y579">
        <f>INDEX([1]age_tranches_5ans_nb_sex!$1:$1048576,MATCH('SectorStat-Age-Hommes'!$A579,[1]age_tranches_5ans_nb_sex!$A:$A,0),12)/5</f>
        <v>6.4000000000035993</v>
      </c>
      <c r="Z579">
        <f>INDEX([1]age_tranches_5ans_nb_sex!$1:$1048576,MATCH('SectorStat-Age-Hommes'!$A579,[1]age_tranches_5ans_nb_sex!$A:$A,0),12)/5</f>
        <v>6.4000000000035993</v>
      </c>
      <c r="AA579">
        <f>INDEX([1]age_tranches_5ans_nb_sex!$1:$1048576,MATCH('SectorStat-Age-Hommes'!$A579,[1]age_tranches_5ans_nb_sex!$A:$A,0),12)/5</f>
        <v>6.4000000000035993</v>
      </c>
      <c r="AB579">
        <f>INDEX([1]age_tranches_5ans_nb_sex!$1:$1048576,MATCH('SectorStat-Age-Hommes'!$A579,[1]age_tranches_5ans_nb_sex!$A:$A,0),12)/5</f>
        <v>6.4000000000035993</v>
      </c>
      <c r="AC579">
        <f>INDEX([1]age_tranches_5ans_nb_sex!$1:$1048576,MATCH('SectorStat-Age-Hommes'!$A579,[1]age_tranches_5ans_nb_sex!$A:$A,0),14)/5</f>
        <v>5.6000000000236003</v>
      </c>
      <c r="AD579">
        <f>INDEX([1]age_tranches_5ans_nb_sex!$1:$1048576,MATCH('SectorStat-Age-Hommes'!$A579,[1]age_tranches_5ans_nb_sex!$A:$A,0),14)/5</f>
        <v>5.6000000000236003</v>
      </c>
      <c r="AE579">
        <f>INDEX([1]age_tranches_5ans_nb_sex!$1:$1048576,MATCH('SectorStat-Age-Hommes'!$A579,[1]age_tranches_5ans_nb_sex!$A:$A,0),14)/5</f>
        <v>5.6000000000236003</v>
      </c>
      <c r="AF579">
        <f>INDEX([1]age_tranches_5ans_nb_sex!$1:$1048576,MATCH('SectorStat-Age-Hommes'!$A579,[1]age_tranches_5ans_nb_sex!$A:$A,0),14)/5</f>
        <v>5.6000000000236003</v>
      </c>
      <c r="AG579">
        <f>INDEX([1]age_tranches_5ans_nb_sex!$1:$1048576,MATCH('SectorStat-Age-Hommes'!$A579,[1]age_tranches_5ans_nb_sex!$A:$A,0),14)/5</f>
        <v>5.6000000000236003</v>
      </c>
      <c r="AH579">
        <f>INDEX([1]age_tranches_5ans_nb_sex!$1:$1048576,MATCH('SectorStat-Age-Hommes'!$A579,[1]age_tranches_5ans_nb_sex!$A:$A,0),16)/5</f>
        <v>4.0000000000635998</v>
      </c>
      <c r="AI579">
        <f>INDEX([1]age_tranches_5ans_nb_sex!$1:$1048576,MATCH('SectorStat-Age-Hommes'!$A579,[1]age_tranches_5ans_nb_sex!$A:$A,0),16)/5</f>
        <v>4.0000000000635998</v>
      </c>
      <c r="AJ579">
        <f>INDEX([1]age_tranches_5ans_nb_sex!$1:$1048576,MATCH('SectorStat-Age-Hommes'!$A579,[1]age_tranches_5ans_nb_sex!$A:$A,0),16)/5</f>
        <v>4.0000000000635998</v>
      </c>
      <c r="AK579">
        <f>INDEX([1]age_tranches_5ans_nb_sex!$1:$1048576,MATCH('SectorStat-Age-Hommes'!$A579,[1]age_tranches_5ans_nb_sex!$A:$A,0),16)/5</f>
        <v>4.0000000000635998</v>
      </c>
      <c r="AL579">
        <f>INDEX([1]age_tranches_5ans_nb_sex!$1:$1048576,MATCH('SectorStat-Age-Hommes'!$A579,[1]age_tranches_5ans_nb_sex!$A:$A,0),16)/5</f>
        <v>4.0000000000635998</v>
      </c>
      <c r="AM579">
        <f>INDEX([1]age_tranches_5ans_nb_sex!$1:$1048576,MATCH('SectorStat-Age-Hommes'!$A579,[1]age_tranches_5ans_nb_sex!$A:$A,0),18)/5</f>
        <v>2.6000000000168</v>
      </c>
      <c r="AN579">
        <f>INDEX([1]age_tranches_5ans_nb_sex!$1:$1048576,MATCH('SectorStat-Age-Hommes'!$A579,[1]age_tranches_5ans_nb_sex!$A:$A,0),18)/5</f>
        <v>2.6000000000168</v>
      </c>
      <c r="AO579">
        <f>INDEX([1]age_tranches_5ans_nb_sex!$1:$1048576,MATCH('SectorStat-Age-Hommes'!$A579,[1]age_tranches_5ans_nb_sex!$A:$A,0),18)/5</f>
        <v>2.6000000000168</v>
      </c>
      <c r="AP579">
        <f>INDEX([1]age_tranches_5ans_nb_sex!$1:$1048576,MATCH('SectorStat-Age-Hommes'!$A579,[1]age_tranches_5ans_nb_sex!$A:$A,0),18)/5</f>
        <v>2.6000000000168</v>
      </c>
      <c r="AQ579">
        <f>INDEX([1]age_tranches_5ans_nb_sex!$1:$1048576,MATCH('SectorStat-Age-Hommes'!$A579,[1]age_tranches_5ans_nb_sex!$A:$A,0),18)/5</f>
        <v>2.6000000000168</v>
      </c>
      <c r="AR579">
        <f>INDEX([1]age_tranches_5ans_nb_sex!$1:$1048576,MATCH('SectorStat-Age-Hommes'!$A579,[1]age_tranches_5ans_nb_sex!$A:$A,0),20)/5</f>
        <v>2.7999999999300003</v>
      </c>
      <c r="AS579">
        <f>INDEX([1]age_tranches_5ans_nb_sex!$1:$1048576,MATCH('SectorStat-Age-Hommes'!$A579,[1]age_tranches_5ans_nb_sex!$A:$A,0),20)/5</f>
        <v>2.7999999999300003</v>
      </c>
      <c r="AT579">
        <f>INDEX([1]age_tranches_5ans_nb_sex!$1:$1048576,MATCH('SectorStat-Age-Hommes'!$A579,[1]age_tranches_5ans_nb_sex!$A:$A,0),20)/5</f>
        <v>2.7999999999300003</v>
      </c>
      <c r="AU579">
        <f>INDEX([1]age_tranches_5ans_nb_sex!$1:$1048576,MATCH('SectorStat-Age-Hommes'!$A579,[1]age_tranches_5ans_nb_sex!$A:$A,0),20)/5</f>
        <v>2.7999999999300003</v>
      </c>
      <c r="AV579">
        <f>INDEX([1]age_tranches_5ans_nb_sex!$1:$1048576,MATCH('SectorStat-Age-Hommes'!$A579,[1]age_tranches_5ans_nb_sex!$A:$A,0),20)/5</f>
        <v>2.7999999999300003</v>
      </c>
      <c r="AW579">
        <f>INDEX([1]age_tranches_5ans_nb_sex!$1:$1048576,MATCH('SectorStat-Age-Hommes'!$A579,[1]age_tranches_5ans_nb_sex!$A:$A,0),22)/5</f>
        <v>3.7999999999868002</v>
      </c>
      <c r="AX579">
        <f>INDEX([1]age_tranches_5ans_nb_sex!$1:$1048576,MATCH('SectorStat-Age-Hommes'!$A579,[1]age_tranches_5ans_nb_sex!$A:$A,0),22)/5</f>
        <v>3.7999999999868002</v>
      </c>
      <c r="AY579">
        <f>INDEX([1]age_tranches_5ans_nb_sex!$1:$1048576,MATCH('SectorStat-Age-Hommes'!$A579,[1]age_tranches_5ans_nb_sex!$A:$A,0),22)/5</f>
        <v>3.7999999999868002</v>
      </c>
      <c r="AZ579">
        <f>INDEX([1]age_tranches_5ans_nb_sex!$1:$1048576,MATCH('SectorStat-Age-Hommes'!$A579,[1]age_tranches_5ans_nb_sex!$A:$A,0),22)/5</f>
        <v>3.7999999999868002</v>
      </c>
      <c r="BA579">
        <f>INDEX([1]age_tranches_5ans_nb_sex!$1:$1048576,MATCH('SectorStat-Age-Hommes'!$A579,[1]age_tranches_5ans_nb_sex!$A:$A,0),22)/5</f>
        <v>3.7999999999868002</v>
      </c>
      <c r="BB579">
        <f>INDEX([1]age_tranches_5ans_nb_sex!$1:$1048576,MATCH('SectorStat-Age-Hommes'!$A579,[1]age_tranches_5ans_nb_sex!$A:$A,0),24)/5</f>
        <v>3.1999999999200002</v>
      </c>
      <c r="BC579">
        <f>INDEX([1]age_tranches_5ans_nb_sex!$1:$1048576,MATCH('SectorStat-Age-Hommes'!$A579,[1]age_tranches_5ans_nb_sex!$A:$A,0),24)/5</f>
        <v>3.1999999999200002</v>
      </c>
      <c r="BD579">
        <f>INDEX([1]age_tranches_5ans_nb_sex!$1:$1048576,MATCH('SectorStat-Age-Hommes'!$A579,[1]age_tranches_5ans_nb_sex!$A:$A,0),24)/5</f>
        <v>3.1999999999200002</v>
      </c>
      <c r="BE579">
        <f>INDEX([1]age_tranches_5ans_nb_sex!$1:$1048576,MATCH('SectorStat-Age-Hommes'!$A579,[1]age_tranches_5ans_nb_sex!$A:$A,0),24)/5</f>
        <v>3.1999999999200002</v>
      </c>
      <c r="BF579">
        <f>INDEX([1]age_tranches_5ans_nb_sex!$1:$1048576,MATCH('SectorStat-Age-Hommes'!$A579,[1]age_tranches_5ans_nb_sex!$A:$A,0),24)/5</f>
        <v>3.1999999999200002</v>
      </c>
      <c r="BG579">
        <f>INDEX([1]age_tranches_5ans_nb_sex!$1:$1048576,MATCH('SectorStat-Age-Hommes'!$A579,[1]age_tranches_5ans_nb_sex!$A:$A,0),26)/5</f>
        <v>4.4000000000536001</v>
      </c>
      <c r="BH579">
        <f>INDEX([1]age_tranches_5ans_nb_sex!$1:$1048576,MATCH('SectorStat-Age-Hommes'!$A579,[1]age_tranches_5ans_nb_sex!$A:$A,0),26)/5</f>
        <v>4.4000000000536001</v>
      </c>
      <c r="BI579">
        <f>INDEX([1]age_tranches_5ans_nb_sex!$1:$1048576,MATCH('SectorStat-Age-Hommes'!$A579,[1]age_tranches_5ans_nb_sex!$A:$A,0),26)/5</f>
        <v>4.4000000000536001</v>
      </c>
      <c r="BJ579">
        <f>INDEX([1]age_tranches_5ans_nb_sex!$1:$1048576,MATCH('SectorStat-Age-Hommes'!$A579,[1]age_tranches_5ans_nb_sex!$A:$A,0),26)/5</f>
        <v>4.4000000000536001</v>
      </c>
      <c r="BK579">
        <f>INDEX([1]age_tranches_5ans_nb_sex!$1:$1048576,MATCH('SectorStat-Age-Hommes'!$A579,[1]age_tranches_5ans_nb_sex!$A:$A,0),26)/5</f>
        <v>4.4000000000536001</v>
      </c>
      <c r="BL579">
        <f>INDEX([1]age_tranches_5ans_nb_sex!$1:$1048576,MATCH('SectorStat-Age-Hommes'!$A579,[1]age_tranches_5ans_nb_sex!$A:$A,0),28)/5</f>
        <v>4.8000000000436005</v>
      </c>
      <c r="BM579">
        <f>INDEX([1]age_tranches_5ans_nb_sex!$1:$1048576,MATCH('SectorStat-Age-Hommes'!$A579,[1]age_tranches_5ans_nb_sex!$A:$A,0),28)/5</f>
        <v>4.8000000000436005</v>
      </c>
      <c r="BN579">
        <f>INDEX([1]age_tranches_5ans_nb_sex!$1:$1048576,MATCH('SectorStat-Age-Hommes'!$A579,[1]age_tranches_5ans_nb_sex!$A:$A,0),28)/5</f>
        <v>4.8000000000436005</v>
      </c>
      <c r="BO579">
        <f>INDEX([1]age_tranches_5ans_nb_sex!$1:$1048576,MATCH('SectorStat-Age-Hommes'!$A579,[1]age_tranches_5ans_nb_sex!$A:$A,0),28)/5</f>
        <v>4.8000000000436005</v>
      </c>
      <c r="BP579">
        <f>INDEX([1]age_tranches_5ans_nb_sex!$1:$1048576,MATCH('SectorStat-Age-Hommes'!$A579,[1]age_tranches_5ans_nb_sex!$A:$A,0),28)/5</f>
        <v>4.8000000000436005</v>
      </c>
      <c r="BQ579">
        <f>INDEX([1]age_tranches_5ans_nb_sex!$1:$1048576,MATCH('SectorStat-Age-Hommes'!$A579,[1]age_tranches_5ans_nb_sex!$A:$A,0),30)/5</f>
        <v>4.199999999976801</v>
      </c>
      <c r="BR579">
        <f>INDEX([1]age_tranches_5ans_nb_sex!$1:$1048576,MATCH('SectorStat-Age-Hommes'!$A579,[1]age_tranches_5ans_nb_sex!$A:$A,0),30)/5</f>
        <v>4.199999999976801</v>
      </c>
      <c r="BS579">
        <f>INDEX([1]age_tranches_5ans_nb_sex!$1:$1048576,MATCH('SectorStat-Age-Hommes'!$A579,[1]age_tranches_5ans_nb_sex!$A:$A,0),30)/5</f>
        <v>4.199999999976801</v>
      </c>
      <c r="BT579">
        <f>INDEX([1]age_tranches_5ans_nb_sex!$1:$1048576,MATCH('SectorStat-Age-Hommes'!$A579,[1]age_tranches_5ans_nb_sex!$A:$A,0),30)/5</f>
        <v>4.199999999976801</v>
      </c>
      <c r="BU579">
        <f>INDEX([1]age_tranches_5ans_nb_sex!$1:$1048576,MATCH('SectorStat-Age-Hommes'!$A579,[1]age_tranches_5ans_nb_sex!$A:$A,0),30)/5</f>
        <v>4.199999999976801</v>
      </c>
      <c r="BV579">
        <f>INDEX([1]age_tranches_5ans_nb_sex!$1:$1048576,MATCH('SectorStat-Age-Hommes'!$A579,[1]age_tranches_5ans_nb_sex!$A:$A,0),32)/5</f>
        <v>4.0000000000635998</v>
      </c>
      <c r="BW579">
        <f>INDEX([1]age_tranches_5ans_nb_sex!$1:$1048576,MATCH('SectorStat-Age-Hommes'!$A579,[1]age_tranches_5ans_nb_sex!$A:$A,0),32)/5</f>
        <v>4.0000000000635998</v>
      </c>
      <c r="BX579">
        <f>INDEX([1]age_tranches_5ans_nb_sex!$1:$1048576,MATCH('SectorStat-Age-Hommes'!$A579,[1]age_tranches_5ans_nb_sex!$A:$A,0),32)/5</f>
        <v>4.0000000000635998</v>
      </c>
      <c r="BY579">
        <f>INDEX([1]age_tranches_5ans_nb_sex!$1:$1048576,MATCH('SectorStat-Age-Hommes'!$A579,[1]age_tranches_5ans_nb_sex!$A:$A,0),32)/5</f>
        <v>4.0000000000635998</v>
      </c>
      <c r="BZ579">
        <f>INDEX([1]age_tranches_5ans_nb_sex!$1:$1048576,MATCH('SectorStat-Age-Hommes'!$A579,[1]age_tranches_5ans_nb_sex!$A:$A,0),32)/5</f>
        <v>4.0000000000635998</v>
      </c>
      <c r="CA579">
        <f>INDEX([1]age_tranches_5ans_nb_sex!$1:$1048576,MATCH('SectorStat-Age-Hommes'!$A579,[1]age_tranches_5ans_nb_sex!$A:$A,0),34)/5</f>
        <v>2.6000000000168</v>
      </c>
      <c r="CB579">
        <f>INDEX([1]age_tranches_5ans_nb_sex!$1:$1048576,MATCH('SectorStat-Age-Hommes'!$A579,[1]age_tranches_5ans_nb_sex!$A:$A,0),34)/5</f>
        <v>2.6000000000168</v>
      </c>
      <c r="CC579">
        <f>INDEX([1]age_tranches_5ans_nb_sex!$1:$1048576,MATCH('SectorStat-Age-Hommes'!$A579,[1]age_tranches_5ans_nb_sex!$A:$A,0),34)/5</f>
        <v>2.6000000000168</v>
      </c>
      <c r="CD579">
        <f>INDEX([1]age_tranches_5ans_nb_sex!$1:$1048576,MATCH('SectorStat-Age-Hommes'!$A579,[1]age_tranches_5ans_nb_sex!$A:$A,0),34)/5</f>
        <v>2.6000000000168</v>
      </c>
      <c r="CE579">
        <f>INDEX([1]age_tranches_5ans_nb_sex!$1:$1048576,MATCH('SectorStat-Age-Hommes'!$A579,[1]age_tranches_5ans_nb_sex!$A:$A,0),34)/5</f>
        <v>2.6000000000168</v>
      </c>
      <c r="CF579">
        <f>INDEX([1]age_tranches_5ans_nb_sex!$1:$1048576,MATCH('SectorStat-Age-Hommes'!$A579,[1]age_tranches_5ans_nb_sex!$A:$A,0),36)/5</f>
        <v>1.4000000000468</v>
      </c>
      <c r="CG579">
        <f>INDEX([1]age_tranches_5ans_nb_sex!$1:$1048576,MATCH('SectorStat-Age-Hommes'!$A579,[1]age_tranches_5ans_nb_sex!$A:$A,0),36)/5</f>
        <v>1.4000000000468</v>
      </c>
      <c r="CH579">
        <f>INDEX([1]age_tranches_5ans_nb_sex!$1:$1048576,MATCH('SectorStat-Age-Hommes'!$A579,[1]age_tranches_5ans_nb_sex!$A:$A,0),36)/5</f>
        <v>1.4000000000468</v>
      </c>
      <c r="CI579">
        <f>INDEX([1]age_tranches_5ans_nb_sex!$1:$1048576,MATCH('SectorStat-Age-Hommes'!$A579,[1]age_tranches_5ans_nb_sex!$A:$A,0),36)/5</f>
        <v>1.4000000000468</v>
      </c>
      <c r="CJ579">
        <f>INDEX([1]age_tranches_5ans_nb_sex!$1:$1048576,MATCH('SectorStat-Age-Hommes'!$A579,[1]age_tranches_5ans_nb_sex!$A:$A,0),36)/5</f>
        <v>1.4000000000468</v>
      </c>
      <c r="CK579">
        <f>INDEX([1]age_tranches_5ans_nb_sex!$1:$1048576,MATCH('SectorStat-Age-Hommes'!$A579,[1]age_tranches_5ans_nb_sex!$A:$A,0),38)/5</f>
        <v>1.1999999999700002</v>
      </c>
      <c r="CL579">
        <f>INDEX([1]age_tranches_5ans_nb_sex!$1:$1048576,MATCH('SectorStat-Age-Hommes'!$A579,[1]age_tranches_5ans_nb_sex!$A:$A,0),38)/5</f>
        <v>1.1999999999700002</v>
      </c>
      <c r="CM579">
        <f>INDEX([1]age_tranches_5ans_nb_sex!$1:$1048576,MATCH('SectorStat-Age-Hommes'!$A579,[1]age_tranches_5ans_nb_sex!$A:$A,0),38)/5</f>
        <v>1.1999999999700002</v>
      </c>
      <c r="CN579">
        <f>INDEX([1]age_tranches_5ans_nb_sex!$1:$1048576,MATCH('SectorStat-Age-Hommes'!$A579,[1]age_tranches_5ans_nb_sex!$A:$A,0),38)/5</f>
        <v>1.1999999999700002</v>
      </c>
      <c r="CO579">
        <f>INDEX([1]age_tranches_5ans_nb_sex!$1:$1048576,MATCH('SectorStat-Age-Hommes'!$A579,[1]age_tranches_5ans_nb_sex!$A:$A,0),38)/5</f>
        <v>1.1999999999700002</v>
      </c>
      <c r="CP579" s="2">
        <f>INDEX([1]age_tranches_5ans_nb_sex!$1:$1048576,MATCH('SectorStat-Age-Hommes'!$A579,[1]age_tranches_5ans_nb_sex!$A:$A,0),40)/5</f>
        <v>0.60000000006679999</v>
      </c>
      <c r="CQ579" s="2">
        <f>INDEX([1]age_tranches_5ans_nb_sex!$1:$1048576,MATCH('SectorStat-Age-Hommes'!$A579,[1]age_tranches_5ans_nb_sex!$A:$A,0),40)/5</f>
        <v>0.60000000006679999</v>
      </c>
      <c r="CR579" s="2">
        <f>INDEX([1]age_tranches_5ans_nb_sex!$1:$1048576,MATCH('SectorStat-Age-Hommes'!$A579,[1]age_tranches_5ans_nb_sex!$A:$A,0),40)/5</f>
        <v>0.60000000006679999</v>
      </c>
      <c r="CS579" s="2">
        <f>INDEX([1]age_tranches_5ans_nb_sex!$1:$1048576,MATCH('SectorStat-Age-Hommes'!$A579,[1]age_tranches_5ans_nb_sex!$A:$A,0),40)/5</f>
        <v>0.60000000006679999</v>
      </c>
      <c r="CT579" s="2">
        <f>INDEX([1]age_tranches_5ans_nb_sex!$1:$1048576,MATCH('SectorStat-Age-Hommes'!$A579,[1]age_tranches_5ans_nb_sex!$A:$A,0),40)/5</f>
        <v>0.60000000006679999</v>
      </c>
      <c r="CZ579" s="3"/>
      <c r="DA579" s="3"/>
      <c r="DB579" s="3"/>
      <c r="DC579" s="3"/>
      <c r="DD579" s="3"/>
    </row>
    <row r="580" spans="1:108" x14ac:dyDescent="0.35">
      <c r="A580" s="1" t="s">
        <v>1140</v>
      </c>
      <c r="B580" s="1" t="s">
        <v>1141</v>
      </c>
      <c r="C580" t="str">
        <f>INDEX([1]SectorStat!$1:$1048576,MATCH('[1]Distribution ages'!$A580,[1]SectorStat!$B:$B,0),4)</f>
        <v>Uccle</v>
      </c>
      <c r="D580">
        <f>INDEX([1]age_tranches_5ans_nb_sex!$1:$1048576,MATCH('SectorStat-Age-Hommes'!$A580,[1]age_tranches_5ans_nb_sex!$A:$A,0),4)/5</f>
        <v>10.799999999890201</v>
      </c>
      <c r="E580">
        <f>INDEX([1]age_tranches_5ans_nb_sex!$1:$1048576,MATCH('SectorStat-Age-Hommes'!$A580,[1]age_tranches_5ans_nb_sex!$A:$A,0),4)/5</f>
        <v>10.799999999890201</v>
      </c>
      <c r="F580">
        <f>INDEX([1]age_tranches_5ans_nb_sex!$1:$1048576,MATCH('SectorStat-Age-Hommes'!$A580,[1]age_tranches_5ans_nb_sex!$A:$A,0),4)/5</f>
        <v>10.799999999890201</v>
      </c>
      <c r="G580">
        <f>INDEX([1]age_tranches_5ans_nb_sex!$1:$1048576,MATCH('SectorStat-Age-Hommes'!$A580,[1]age_tranches_5ans_nb_sex!$A:$A,0),4)/5</f>
        <v>10.799999999890201</v>
      </c>
      <c r="H580">
        <f>INDEX([1]age_tranches_5ans_nb_sex!$1:$1048576,MATCH('SectorStat-Age-Hommes'!$A580,[1]age_tranches_5ans_nb_sex!$A:$A,0),4)/5</f>
        <v>10.799999999890201</v>
      </c>
      <c r="I580">
        <f>INDEX([1]age_tranches_5ans_nb_sex!$1:$1048576,MATCH('SectorStat-Age-Hommes'!$A580,[1]age_tranches_5ans_nb_sex!$A:$A,0),6)/5</f>
        <v>8.9999999999711999</v>
      </c>
      <c r="J580">
        <f>INDEX([1]age_tranches_5ans_nb_sex!$1:$1048576,MATCH('SectorStat-Age-Hommes'!$A580,[1]age_tranches_5ans_nb_sex!$A:$A,0),6)/5</f>
        <v>8.9999999999711999</v>
      </c>
      <c r="K580">
        <f>INDEX([1]age_tranches_5ans_nb_sex!$1:$1048576,MATCH('SectorStat-Age-Hommes'!$A580,[1]age_tranches_5ans_nb_sex!$A:$A,0),6)/5</f>
        <v>8.9999999999711999</v>
      </c>
      <c r="L580">
        <f>INDEX([1]age_tranches_5ans_nb_sex!$1:$1048576,MATCH('SectorStat-Age-Hommes'!$A580,[1]age_tranches_5ans_nb_sex!$A:$A,0),6)/5</f>
        <v>8.9999999999711999</v>
      </c>
      <c r="M580">
        <f>INDEX([1]age_tranches_5ans_nb_sex!$1:$1048576,MATCH('SectorStat-Age-Hommes'!$A580,[1]age_tranches_5ans_nb_sex!$A:$A,0),6)/5</f>
        <v>8.9999999999711999</v>
      </c>
      <c r="N580">
        <f>INDEX([1]age_tranches_5ans_nb_sex!$1:$1048576,MATCH('SectorStat-Age-Hommes'!$A580,[1]age_tranches_5ans_nb_sex!$A:$A,0),8)/5</f>
        <v>9.3999999999113975</v>
      </c>
      <c r="O580">
        <f>INDEX([1]age_tranches_5ans_nb_sex!$1:$1048576,MATCH('SectorStat-Age-Hommes'!$A580,[1]age_tranches_5ans_nb_sex!$A:$A,0),8)/5</f>
        <v>9.3999999999113975</v>
      </c>
      <c r="P580">
        <f>INDEX([1]age_tranches_5ans_nb_sex!$1:$1048576,MATCH('SectorStat-Age-Hommes'!$A580,[1]age_tranches_5ans_nb_sex!$A:$A,0),8)/5</f>
        <v>9.3999999999113975</v>
      </c>
      <c r="Q580">
        <f>INDEX([1]age_tranches_5ans_nb_sex!$1:$1048576,MATCH('SectorStat-Age-Hommes'!$A580,[1]age_tranches_5ans_nb_sex!$A:$A,0),8)/5</f>
        <v>9.3999999999113975</v>
      </c>
      <c r="R580">
        <f>INDEX([1]age_tranches_5ans_nb_sex!$1:$1048576,MATCH('SectorStat-Age-Hommes'!$A580,[1]age_tranches_5ans_nb_sex!$A:$A,0),8)/5</f>
        <v>9.3999999999113975</v>
      </c>
      <c r="S580">
        <f>INDEX([1]age_tranches_5ans_nb_sex!$1:$1048576,MATCH('SectorStat-Age-Hommes'!$A580,[1]age_tranches_5ans_nb_sex!$A:$A,0),10)/5</f>
        <v>9.2000000001294016</v>
      </c>
      <c r="T580">
        <f>INDEX([1]age_tranches_5ans_nb_sex!$1:$1048576,MATCH('SectorStat-Age-Hommes'!$A580,[1]age_tranches_5ans_nb_sex!$A:$A,0),10)/5</f>
        <v>9.2000000001294016</v>
      </c>
      <c r="U580">
        <f>INDEX([1]age_tranches_5ans_nb_sex!$1:$1048576,MATCH('SectorStat-Age-Hommes'!$A580,[1]age_tranches_5ans_nb_sex!$A:$A,0),10)/5</f>
        <v>9.2000000001294016</v>
      </c>
      <c r="V580">
        <f>INDEX([1]age_tranches_5ans_nb_sex!$1:$1048576,MATCH('SectorStat-Age-Hommes'!$A580,[1]age_tranches_5ans_nb_sex!$A:$A,0),10)/5</f>
        <v>9.2000000001294016</v>
      </c>
      <c r="W580">
        <f>INDEX([1]age_tranches_5ans_nb_sex!$1:$1048576,MATCH('SectorStat-Age-Hommes'!$A580,[1]age_tranches_5ans_nb_sex!$A:$A,0),10)/5</f>
        <v>9.2000000001294016</v>
      </c>
      <c r="X580">
        <f>INDEX([1]age_tranches_5ans_nb_sex!$1:$1048576,MATCH('SectorStat-Age-Hommes'!$A580,[1]age_tranches_5ans_nb_sex!$A:$A,0),10)/5</f>
        <v>9.2000000001294016</v>
      </c>
      <c r="Y580">
        <f>INDEX([1]age_tranches_5ans_nb_sex!$1:$1048576,MATCH('SectorStat-Age-Hommes'!$A580,[1]age_tranches_5ans_nb_sex!$A:$A,0),12)/5</f>
        <v>10.000000000009802</v>
      </c>
      <c r="Z580">
        <f>INDEX([1]age_tranches_5ans_nb_sex!$1:$1048576,MATCH('SectorStat-Age-Hommes'!$A580,[1]age_tranches_5ans_nb_sex!$A:$A,0),12)/5</f>
        <v>10.000000000009802</v>
      </c>
      <c r="AA580">
        <f>INDEX([1]age_tranches_5ans_nb_sex!$1:$1048576,MATCH('SectorStat-Age-Hommes'!$A580,[1]age_tranches_5ans_nb_sex!$A:$A,0),12)/5</f>
        <v>10.000000000009802</v>
      </c>
      <c r="AB580">
        <f>INDEX([1]age_tranches_5ans_nb_sex!$1:$1048576,MATCH('SectorStat-Age-Hommes'!$A580,[1]age_tranches_5ans_nb_sex!$A:$A,0),12)/5</f>
        <v>10.000000000009802</v>
      </c>
      <c r="AC580">
        <f>INDEX([1]age_tranches_5ans_nb_sex!$1:$1048576,MATCH('SectorStat-Age-Hommes'!$A580,[1]age_tranches_5ans_nb_sex!$A:$A,0),14)/5</f>
        <v>9.3999999999113975</v>
      </c>
      <c r="AD580">
        <f>INDEX([1]age_tranches_5ans_nb_sex!$1:$1048576,MATCH('SectorStat-Age-Hommes'!$A580,[1]age_tranches_5ans_nb_sex!$A:$A,0),14)/5</f>
        <v>9.3999999999113975</v>
      </c>
      <c r="AE580">
        <f>INDEX([1]age_tranches_5ans_nb_sex!$1:$1048576,MATCH('SectorStat-Age-Hommes'!$A580,[1]age_tranches_5ans_nb_sex!$A:$A,0),14)/5</f>
        <v>9.3999999999113975</v>
      </c>
      <c r="AF580">
        <f>INDEX([1]age_tranches_5ans_nb_sex!$1:$1048576,MATCH('SectorStat-Age-Hommes'!$A580,[1]age_tranches_5ans_nb_sex!$A:$A,0),14)/5</f>
        <v>9.3999999999113975</v>
      </c>
      <c r="AG580">
        <f>INDEX([1]age_tranches_5ans_nb_sex!$1:$1048576,MATCH('SectorStat-Age-Hommes'!$A580,[1]age_tranches_5ans_nb_sex!$A:$A,0),14)/5</f>
        <v>9.3999999999113975</v>
      </c>
      <c r="AH580">
        <f>INDEX([1]age_tranches_5ans_nb_sex!$1:$1048576,MATCH('SectorStat-Age-Hommes'!$A580,[1]age_tranches_5ans_nb_sex!$A:$A,0),16)/5</f>
        <v>8.2000000000907995</v>
      </c>
      <c r="AI580">
        <f>INDEX([1]age_tranches_5ans_nb_sex!$1:$1048576,MATCH('SectorStat-Age-Hommes'!$A580,[1]age_tranches_5ans_nb_sex!$A:$A,0),16)/5</f>
        <v>8.2000000000907995</v>
      </c>
      <c r="AJ580">
        <f>INDEX([1]age_tranches_5ans_nb_sex!$1:$1048576,MATCH('SectorStat-Age-Hommes'!$A580,[1]age_tranches_5ans_nb_sex!$A:$A,0),16)/5</f>
        <v>8.2000000000907995</v>
      </c>
      <c r="AK580">
        <f>INDEX([1]age_tranches_5ans_nb_sex!$1:$1048576,MATCH('SectorStat-Age-Hommes'!$A580,[1]age_tranches_5ans_nb_sex!$A:$A,0),16)/5</f>
        <v>8.2000000000907995</v>
      </c>
      <c r="AL580">
        <f>INDEX([1]age_tranches_5ans_nb_sex!$1:$1048576,MATCH('SectorStat-Age-Hommes'!$A580,[1]age_tranches_5ans_nb_sex!$A:$A,0),16)/5</f>
        <v>8.2000000000907995</v>
      </c>
      <c r="AM580">
        <f>INDEX([1]age_tranches_5ans_nb_sex!$1:$1048576,MATCH('SectorStat-Age-Hommes'!$A580,[1]age_tranches_5ans_nb_sex!$A:$A,0),18)/5</f>
        <v>9.3999999999113975</v>
      </c>
      <c r="AN580">
        <f>INDEX([1]age_tranches_5ans_nb_sex!$1:$1048576,MATCH('SectorStat-Age-Hommes'!$A580,[1]age_tranches_5ans_nb_sex!$A:$A,0),18)/5</f>
        <v>9.3999999999113975</v>
      </c>
      <c r="AO580">
        <f>INDEX([1]age_tranches_5ans_nb_sex!$1:$1048576,MATCH('SectorStat-Age-Hommes'!$A580,[1]age_tranches_5ans_nb_sex!$A:$A,0),18)/5</f>
        <v>9.3999999999113975</v>
      </c>
      <c r="AP580">
        <f>INDEX([1]age_tranches_5ans_nb_sex!$1:$1048576,MATCH('SectorStat-Age-Hommes'!$A580,[1]age_tranches_5ans_nb_sex!$A:$A,0),18)/5</f>
        <v>9.3999999999113975</v>
      </c>
      <c r="AQ580">
        <f>INDEX([1]age_tranches_5ans_nb_sex!$1:$1048576,MATCH('SectorStat-Age-Hommes'!$A580,[1]age_tranches_5ans_nb_sex!$A:$A,0),18)/5</f>
        <v>9.3999999999113975</v>
      </c>
      <c r="AR580">
        <f>INDEX([1]age_tranches_5ans_nb_sex!$1:$1048576,MATCH('SectorStat-Age-Hommes'!$A580,[1]age_tranches_5ans_nb_sex!$A:$A,0),20)/5</f>
        <v>11.000000000048399</v>
      </c>
      <c r="AS580">
        <f>INDEX([1]age_tranches_5ans_nb_sex!$1:$1048576,MATCH('SectorStat-Age-Hommes'!$A580,[1]age_tranches_5ans_nb_sex!$A:$A,0),20)/5</f>
        <v>11.000000000048399</v>
      </c>
      <c r="AT580">
        <f>INDEX([1]age_tranches_5ans_nb_sex!$1:$1048576,MATCH('SectorStat-Age-Hommes'!$A580,[1]age_tranches_5ans_nb_sex!$A:$A,0),20)/5</f>
        <v>11.000000000048399</v>
      </c>
      <c r="AU580">
        <f>INDEX([1]age_tranches_5ans_nb_sex!$1:$1048576,MATCH('SectorStat-Age-Hommes'!$A580,[1]age_tranches_5ans_nb_sex!$A:$A,0),20)/5</f>
        <v>11.000000000048399</v>
      </c>
      <c r="AV580">
        <f>INDEX([1]age_tranches_5ans_nb_sex!$1:$1048576,MATCH('SectorStat-Age-Hommes'!$A580,[1]age_tranches_5ans_nb_sex!$A:$A,0),20)/5</f>
        <v>11.000000000048399</v>
      </c>
      <c r="AW580">
        <f>INDEX([1]age_tranches_5ans_nb_sex!$1:$1048576,MATCH('SectorStat-Age-Hommes'!$A580,[1]age_tranches_5ans_nb_sex!$A:$A,0),22)/5</f>
        <v>11.000000000048399</v>
      </c>
      <c r="AX580">
        <f>INDEX([1]age_tranches_5ans_nb_sex!$1:$1048576,MATCH('SectorStat-Age-Hommes'!$A580,[1]age_tranches_5ans_nb_sex!$A:$A,0),22)/5</f>
        <v>11.000000000048399</v>
      </c>
      <c r="AY580">
        <f>INDEX([1]age_tranches_5ans_nb_sex!$1:$1048576,MATCH('SectorStat-Age-Hommes'!$A580,[1]age_tranches_5ans_nb_sex!$A:$A,0),22)/5</f>
        <v>11.000000000048399</v>
      </c>
      <c r="AZ580">
        <f>INDEX([1]age_tranches_5ans_nb_sex!$1:$1048576,MATCH('SectorStat-Age-Hommes'!$A580,[1]age_tranches_5ans_nb_sex!$A:$A,0),22)/5</f>
        <v>11.000000000048399</v>
      </c>
      <c r="BA580">
        <f>INDEX([1]age_tranches_5ans_nb_sex!$1:$1048576,MATCH('SectorStat-Age-Hommes'!$A580,[1]age_tranches_5ans_nb_sex!$A:$A,0),22)/5</f>
        <v>11.000000000048399</v>
      </c>
      <c r="BB580">
        <f>INDEX([1]age_tranches_5ans_nb_sex!$1:$1048576,MATCH('SectorStat-Age-Hommes'!$A580,[1]age_tranches_5ans_nb_sex!$A:$A,0),24)/5</f>
        <v>13.199999999907599</v>
      </c>
      <c r="BC580">
        <f>INDEX([1]age_tranches_5ans_nb_sex!$1:$1048576,MATCH('SectorStat-Age-Hommes'!$A580,[1]age_tranches_5ans_nb_sex!$A:$A,0),24)/5</f>
        <v>13.199999999907599</v>
      </c>
      <c r="BD580">
        <f>INDEX([1]age_tranches_5ans_nb_sex!$1:$1048576,MATCH('SectorStat-Age-Hommes'!$A580,[1]age_tranches_5ans_nb_sex!$A:$A,0),24)/5</f>
        <v>13.199999999907599</v>
      </c>
      <c r="BE580">
        <f>INDEX([1]age_tranches_5ans_nb_sex!$1:$1048576,MATCH('SectorStat-Age-Hommes'!$A580,[1]age_tranches_5ans_nb_sex!$A:$A,0),24)/5</f>
        <v>13.199999999907599</v>
      </c>
      <c r="BF580">
        <f>INDEX([1]age_tranches_5ans_nb_sex!$1:$1048576,MATCH('SectorStat-Age-Hommes'!$A580,[1]age_tranches_5ans_nb_sex!$A:$A,0),24)/5</f>
        <v>13.199999999907599</v>
      </c>
      <c r="BG580">
        <f>INDEX([1]age_tranches_5ans_nb_sex!$1:$1048576,MATCH('SectorStat-Age-Hommes'!$A580,[1]age_tranches_5ans_nb_sex!$A:$A,0),26)/5</f>
        <v>9.2000000001294016</v>
      </c>
      <c r="BH580">
        <f>INDEX([1]age_tranches_5ans_nb_sex!$1:$1048576,MATCH('SectorStat-Age-Hommes'!$A580,[1]age_tranches_5ans_nb_sex!$A:$A,0),26)/5</f>
        <v>9.2000000001294016</v>
      </c>
      <c r="BI580">
        <f>INDEX([1]age_tranches_5ans_nb_sex!$1:$1048576,MATCH('SectorStat-Age-Hommes'!$A580,[1]age_tranches_5ans_nb_sex!$A:$A,0),26)/5</f>
        <v>9.2000000001294016</v>
      </c>
      <c r="BJ580">
        <f>INDEX([1]age_tranches_5ans_nb_sex!$1:$1048576,MATCH('SectorStat-Age-Hommes'!$A580,[1]age_tranches_5ans_nb_sex!$A:$A,0),26)/5</f>
        <v>9.2000000001294016</v>
      </c>
      <c r="BK580">
        <f>INDEX([1]age_tranches_5ans_nb_sex!$1:$1048576,MATCH('SectorStat-Age-Hommes'!$A580,[1]age_tranches_5ans_nb_sex!$A:$A,0),26)/5</f>
        <v>9.2000000001294016</v>
      </c>
      <c r="BL580">
        <f>INDEX([1]age_tranches_5ans_nb_sex!$1:$1048576,MATCH('SectorStat-Age-Hommes'!$A580,[1]age_tranches_5ans_nb_sex!$A:$A,0),28)/5</f>
        <v>11.000000000048399</v>
      </c>
      <c r="BM580">
        <f>INDEX([1]age_tranches_5ans_nb_sex!$1:$1048576,MATCH('SectorStat-Age-Hommes'!$A580,[1]age_tranches_5ans_nb_sex!$A:$A,0),28)/5</f>
        <v>11.000000000048399</v>
      </c>
      <c r="BN580">
        <f>INDEX([1]age_tranches_5ans_nb_sex!$1:$1048576,MATCH('SectorStat-Age-Hommes'!$A580,[1]age_tranches_5ans_nb_sex!$A:$A,0),28)/5</f>
        <v>11.000000000048399</v>
      </c>
      <c r="BO580">
        <f>INDEX([1]age_tranches_5ans_nb_sex!$1:$1048576,MATCH('SectorStat-Age-Hommes'!$A580,[1]age_tranches_5ans_nb_sex!$A:$A,0),28)/5</f>
        <v>11.000000000048399</v>
      </c>
      <c r="BP580">
        <f>INDEX([1]age_tranches_5ans_nb_sex!$1:$1048576,MATCH('SectorStat-Age-Hommes'!$A580,[1]age_tranches_5ans_nb_sex!$A:$A,0),28)/5</f>
        <v>11.000000000048399</v>
      </c>
      <c r="BQ580">
        <f>INDEX([1]age_tranches_5ans_nb_sex!$1:$1048576,MATCH('SectorStat-Age-Hommes'!$A580,[1]age_tranches_5ans_nb_sex!$A:$A,0),30)/5</f>
        <v>7.5999999999924004</v>
      </c>
      <c r="BR580">
        <f>INDEX([1]age_tranches_5ans_nb_sex!$1:$1048576,MATCH('SectorStat-Age-Hommes'!$A580,[1]age_tranches_5ans_nb_sex!$A:$A,0),30)/5</f>
        <v>7.5999999999924004</v>
      </c>
      <c r="BS580">
        <f>INDEX([1]age_tranches_5ans_nb_sex!$1:$1048576,MATCH('SectorStat-Age-Hommes'!$A580,[1]age_tranches_5ans_nb_sex!$A:$A,0),30)/5</f>
        <v>7.5999999999924004</v>
      </c>
      <c r="BT580">
        <f>INDEX([1]age_tranches_5ans_nb_sex!$1:$1048576,MATCH('SectorStat-Age-Hommes'!$A580,[1]age_tranches_5ans_nb_sex!$A:$A,0),30)/5</f>
        <v>7.5999999999924004</v>
      </c>
      <c r="BU580">
        <f>INDEX([1]age_tranches_5ans_nb_sex!$1:$1048576,MATCH('SectorStat-Age-Hommes'!$A580,[1]age_tranches_5ans_nb_sex!$A:$A,0),30)/5</f>
        <v>7.5999999999924004</v>
      </c>
      <c r="BV580">
        <f>INDEX([1]age_tranches_5ans_nb_sex!$1:$1048576,MATCH('SectorStat-Age-Hommes'!$A580,[1]age_tranches_5ans_nb_sex!$A:$A,0),32)/5</f>
        <v>5.1999999999749997</v>
      </c>
      <c r="BW580">
        <f>INDEX([1]age_tranches_5ans_nb_sex!$1:$1048576,MATCH('SectorStat-Age-Hommes'!$A580,[1]age_tranches_5ans_nb_sex!$A:$A,0),32)/5</f>
        <v>5.1999999999749997</v>
      </c>
      <c r="BX580">
        <f>INDEX([1]age_tranches_5ans_nb_sex!$1:$1048576,MATCH('SectorStat-Age-Hommes'!$A580,[1]age_tranches_5ans_nb_sex!$A:$A,0),32)/5</f>
        <v>5.1999999999749997</v>
      </c>
      <c r="BY580">
        <f>INDEX([1]age_tranches_5ans_nb_sex!$1:$1048576,MATCH('SectorStat-Age-Hommes'!$A580,[1]age_tranches_5ans_nb_sex!$A:$A,0),32)/5</f>
        <v>5.1999999999749997</v>
      </c>
      <c r="BZ580">
        <f>INDEX([1]age_tranches_5ans_nb_sex!$1:$1048576,MATCH('SectorStat-Age-Hommes'!$A580,[1]age_tranches_5ans_nb_sex!$A:$A,0),32)/5</f>
        <v>5.1999999999749997</v>
      </c>
      <c r="CA580">
        <f>INDEX([1]age_tranches_5ans_nb_sex!$1:$1048576,MATCH('SectorStat-Age-Hommes'!$A580,[1]age_tranches_5ans_nb_sex!$A:$A,0),34)/5</f>
        <v>5.1999999999749997</v>
      </c>
      <c r="CB580">
        <f>INDEX([1]age_tranches_5ans_nb_sex!$1:$1048576,MATCH('SectorStat-Age-Hommes'!$A580,[1]age_tranches_5ans_nb_sex!$A:$A,0),34)/5</f>
        <v>5.1999999999749997</v>
      </c>
      <c r="CC580">
        <f>INDEX([1]age_tranches_5ans_nb_sex!$1:$1048576,MATCH('SectorStat-Age-Hommes'!$A580,[1]age_tranches_5ans_nb_sex!$A:$A,0),34)/5</f>
        <v>5.1999999999749997</v>
      </c>
      <c r="CD580">
        <f>INDEX([1]age_tranches_5ans_nb_sex!$1:$1048576,MATCH('SectorStat-Age-Hommes'!$A580,[1]age_tranches_5ans_nb_sex!$A:$A,0),34)/5</f>
        <v>5.1999999999749997</v>
      </c>
      <c r="CE580">
        <f>INDEX([1]age_tranches_5ans_nb_sex!$1:$1048576,MATCH('SectorStat-Age-Hommes'!$A580,[1]age_tranches_5ans_nb_sex!$A:$A,0),34)/5</f>
        <v>5.1999999999749997</v>
      </c>
      <c r="CF580">
        <f>INDEX([1]age_tranches_5ans_nb_sex!$1:$1048576,MATCH('SectorStat-Age-Hommes'!$A580,[1]age_tranches_5ans_nb_sex!$A:$A,0),36)/5</f>
        <v>4.8000000000348004</v>
      </c>
      <c r="CG580">
        <f>INDEX([1]age_tranches_5ans_nb_sex!$1:$1048576,MATCH('SectorStat-Age-Hommes'!$A580,[1]age_tranches_5ans_nb_sex!$A:$A,0),36)/5</f>
        <v>4.8000000000348004</v>
      </c>
      <c r="CH580">
        <f>INDEX([1]age_tranches_5ans_nb_sex!$1:$1048576,MATCH('SectorStat-Age-Hommes'!$A580,[1]age_tranches_5ans_nb_sex!$A:$A,0),36)/5</f>
        <v>4.8000000000348004</v>
      </c>
      <c r="CI580">
        <f>INDEX([1]age_tranches_5ans_nb_sex!$1:$1048576,MATCH('SectorStat-Age-Hommes'!$A580,[1]age_tranches_5ans_nb_sex!$A:$A,0),36)/5</f>
        <v>4.8000000000348004</v>
      </c>
      <c r="CJ580">
        <f>INDEX([1]age_tranches_5ans_nb_sex!$1:$1048576,MATCH('SectorStat-Age-Hommes'!$A580,[1]age_tranches_5ans_nb_sex!$A:$A,0),36)/5</f>
        <v>4.8000000000348004</v>
      </c>
      <c r="CK580">
        <f>INDEX([1]age_tranches_5ans_nb_sex!$1:$1048576,MATCH('SectorStat-Age-Hommes'!$A580,[1]age_tranches_5ans_nb_sex!$A:$A,0),38)/5</f>
        <v>3.400000000056</v>
      </c>
      <c r="CL580">
        <f>INDEX([1]age_tranches_5ans_nb_sex!$1:$1048576,MATCH('SectorStat-Age-Hommes'!$A580,[1]age_tranches_5ans_nb_sex!$A:$A,0),38)/5</f>
        <v>3.400000000056</v>
      </c>
      <c r="CM580">
        <f>INDEX([1]age_tranches_5ans_nb_sex!$1:$1048576,MATCH('SectorStat-Age-Hommes'!$A580,[1]age_tranches_5ans_nb_sex!$A:$A,0),38)/5</f>
        <v>3.400000000056</v>
      </c>
      <c r="CN580">
        <f>INDEX([1]age_tranches_5ans_nb_sex!$1:$1048576,MATCH('SectorStat-Age-Hommes'!$A580,[1]age_tranches_5ans_nb_sex!$A:$A,0),38)/5</f>
        <v>3.400000000056</v>
      </c>
      <c r="CO580">
        <f>INDEX([1]age_tranches_5ans_nb_sex!$1:$1048576,MATCH('SectorStat-Age-Hommes'!$A580,[1]age_tranches_5ans_nb_sex!$A:$A,0),38)/5</f>
        <v>3.400000000056</v>
      </c>
      <c r="CP580" s="2">
        <f>INDEX([1]age_tranches_5ans_nb_sex!$1:$1048576,MATCH('SectorStat-Age-Hommes'!$A580,[1]age_tranches_5ans_nb_sex!$A:$A,0),40)/5</f>
        <v>3.400000000056</v>
      </c>
      <c r="CQ580" s="2">
        <f>INDEX([1]age_tranches_5ans_nb_sex!$1:$1048576,MATCH('SectorStat-Age-Hommes'!$A580,[1]age_tranches_5ans_nb_sex!$A:$A,0),40)/5</f>
        <v>3.400000000056</v>
      </c>
      <c r="CR580" s="2">
        <f>INDEX([1]age_tranches_5ans_nb_sex!$1:$1048576,MATCH('SectorStat-Age-Hommes'!$A580,[1]age_tranches_5ans_nb_sex!$A:$A,0),40)/5</f>
        <v>3.400000000056</v>
      </c>
      <c r="CS580" s="2">
        <f>INDEX([1]age_tranches_5ans_nb_sex!$1:$1048576,MATCH('SectorStat-Age-Hommes'!$A580,[1]age_tranches_5ans_nb_sex!$A:$A,0),40)/5</f>
        <v>3.400000000056</v>
      </c>
      <c r="CT580" s="2">
        <f>INDEX([1]age_tranches_5ans_nb_sex!$1:$1048576,MATCH('SectorStat-Age-Hommes'!$A580,[1]age_tranches_5ans_nb_sex!$A:$A,0),40)/5</f>
        <v>3.400000000056</v>
      </c>
      <c r="CZ580" s="3"/>
      <c r="DA580" s="3"/>
      <c r="DB580" s="3"/>
      <c r="DC580" s="3"/>
      <c r="DD580" s="3"/>
    </row>
    <row r="581" spans="1:108" x14ac:dyDescent="0.35">
      <c r="A581" s="1" t="s">
        <v>1142</v>
      </c>
      <c r="B581" s="1" t="s">
        <v>1143</v>
      </c>
      <c r="C581" t="str">
        <f>INDEX([1]SectorStat!$1:$1048576,MATCH('[1]Distribution ages'!$A581,[1]SectorStat!$B:$B,0),4)</f>
        <v>Uccle</v>
      </c>
      <c r="D581">
        <f>INDEX([1]age_tranches_5ans_nb_sex!$1:$1048576,MATCH('SectorStat-Age-Hommes'!$A581,[1]age_tranches_5ans_nb_sex!$A:$A,0),4)/5</f>
        <v>0</v>
      </c>
      <c r="E581">
        <f>INDEX([1]age_tranches_5ans_nb_sex!$1:$1048576,MATCH('SectorStat-Age-Hommes'!$A581,[1]age_tranches_5ans_nb_sex!$A:$A,0),4)/5</f>
        <v>0</v>
      </c>
      <c r="F581">
        <f>INDEX([1]age_tranches_5ans_nb_sex!$1:$1048576,MATCH('SectorStat-Age-Hommes'!$A581,[1]age_tranches_5ans_nb_sex!$A:$A,0),4)/5</f>
        <v>0</v>
      </c>
      <c r="G581">
        <f>INDEX([1]age_tranches_5ans_nb_sex!$1:$1048576,MATCH('SectorStat-Age-Hommes'!$A581,[1]age_tranches_5ans_nb_sex!$A:$A,0),4)/5</f>
        <v>0</v>
      </c>
      <c r="H581">
        <f>INDEX([1]age_tranches_5ans_nb_sex!$1:$1048576,MATCH('SectorStat-Age-Hommes'!$A581,[1]age_tranches_5ans_nb_sex!$A:$A,0),4)/5</f>
        <v>0</v>
      </c>
      <c r="I581">
        <f>INDEX([1]age_tranches_5ans_nb_sex!$1:$1048576,MATCH('SectorStat-Age-Hommes'!$A581,[1]age_tranches_5ans_nb_sex!$A:$A,0),6)/5</f>
        <v>0</v>
      </c>
      <c r="J581">
        <f>INDEX([1]age_tranches_5ans_nb_sex!$1:$1048576,MATCH('SectorStat-Age-Hommes'!$A581,[1]age_tranches_5ans_nb_sex!$A:$A,0),6)/5</f>
        <v>0</v>
      </c>
      <c r="K581">
        <f>INDEX([1]age_tranches_5ans_nb_sex!$1:$1048576,MATCH('SectorStat-Age-Hommes'!$A581,[1]age_tranches_5ans_nb_sex!$A:$A,0),6)/5</f>
        <v>0</v>
      </c>
      <c r="L581">
        <f>INDEX([1]age_tranches_5ans_nb_sex!$1:$1048576,MATCH('SectorStat-Age-Hommes'!$A581,[1]age_tranches_5ans_nb_sex!$A:$A,0),6)/5</f>
        <v>0</v>
      </c>
      <c r="M581">
        <f>INDEX([1]age_tranches_5ans_nb_sex!$1:$1048576,MATCH('SectorStat-Age-Hommes'!$A581,[1]age_tranches_5ans_nb_sex!$A:$A,0),6)/5</f>
        <v>0</v>
      </c>
      <c r="N581">
        <f>INDEX([1]age_tranches_5ans_nb_sex!$1:$1048576,MATCH('SectorStat-Age-Hommes'!$A581,[1]age_tranches_5ans_nb_sex!$A:$A,0),8)/5</f>
        <v>0</v>
      </c>
      <c r="O581">
        <f>INDEX([1]age_tranches_5ans_nb_sex!$1:$1048576,MATCH('SectorStat-Age-Hommes'!$A581,[1]age_tranches_5ans_nb_sex!$A:$A,0),8)/5</f>
        <v>0</v>
      </c>
      <c r="P581">
        <f>INDEX([1]age_tranches_5ans_nb_sex!$1:$1048576,MATCH('SectorStat-Age-Hommes'!$A581,[1]age_tranches_5ans_nb_sex!$A:$A,0),8)/5</f>
        <v>0</v>
      </c>
      <c r="Q581">
        <f>INDEX([1]age_tranches_5ans_nb_sex!$1:$1048576,MATCH('SectorStat-Age-Hommes'!$A581,[1]age_tranches_5ans_nb_sex!$A:$A,0),8)/5</f>
        <v>0</v>
      </c>
      <c r="R581">
        <f>INDEX([1]age_tranches_5ans_nb_sex!$1:$1048576,MATCH('SectorStat-Age-Hommes'!$A581,[1]age_tranches_5ans_nb_sex!$A:$A,0),8)/5</f>
        <v>0</v>
      </c>
      <c r="S581">
        <f>INDEX([1]age_tranches_5ans_nb_sex!$1:$1048576,MATCH('SectorStat-Age-Hommes'!$A581,[1]age_tranches_5ans_nb_sex!$A:$A,0),10)/5</f>
        <v>0</v>
      </c>
      <c r="T581">
        <f>INDEX([1]age_tranches_5ans_nb_sex!$1:$1048576,MATCH('SectorStat-Age-Hommes'!$A581,[1]age_tranches_5ans_nb_sex!$A:$A,0),10)/5</f>
        <v>0</v>
      </c>
      <c r="U581">
        <f>INDEX([1]age_tranches_5ans_nb_sex!$1:$1048576,MATCH('SectorStat-Age-Hommes'!$A581,[1]age_tranches_5ans_nb_sex!$A:$A,0),10)/5</f>
        <v>0</v>
      </c>
      <c r="V581">
        <f>INDEX([1]age_tranches_5ans_nb_sex!$1:$1048576,MATCH('SectorStat-Age-Hommes'!$A581,[1]age_tranches_5ans_nb_sex!$A:$A,0),10)/5</f>
        <v>0</v>
      </c>
      <c r="W581">
        <f>INDEX([1]age_tranches_5ans_nb_sex!$1:$1048576,MATCH('SectorStat-Age-Hommes'!$A581,[1]age_tranches_5ans_nb_sex!$A:$A,0),10)/5</f>
        <v>0</v>
      </c>
      <c r="X581">
        <f>INDEX([1]age_tranches_5ans_nb_sex!$1:$1048576,MATCH('SectorStat-Age-Hommes'!$A581,[1]age_tranches_5ans_nb_sex!$A:$A,0),10)/5</f>
        <v>0</v>
      </c>
      <c r="Y581">
        <f>INDEX([1]age_tranches_5ans_nb_sex!$1:$1048576,MATCH('SectorStat-Age-Hommes'!$A581,[1]age_tranches_5ans_nb_sex!$A:$A,0),12)/5</f>
        <v>0</v>
      </c>
      <c r="Z581">
        <f>INDEX([1]age_tranches_5ans_nb_sex!$1:$1048576,MATCH('SectorStat-Age-Hommes'!$A581,[1]age_tranches_5ans_nb_sex!$A:$A,0),12)/5</f>
        <v>0</v>
      </c>
      <c r="AA581">
        <f>INDEX([1]age_tranches_5ans_nb_sex!$1:$1048576,MATCH('SectorStat-Age-Hommes'!$A581,[1]age_tranches_5ans_nb_sex!$A:$A,0),12)/5</f>
        <v>0</v>
      </c>
      <c r="AB581">
        <f>INDEX([1]age_tranches_5ans_nb_sex!$1:$1048576,MATCH('SectorStat-Age-Hommes'!$A581,[1]age_tranches_5ans_nb_sex!$A:$A,0),12)/5</f>
        <v>0</v>
      </c>
      <c r="AC581">
        <f>INDEX([1]age_tranches_5ans_nb_sex!$1:$1048576,MATCH('SectorStat-Age-Hommes'!$A581,[1]age_tranches_5ans_nb_sex!$A:$A,0),14)/5</f>
        <v>0</v>
      </c>
      <c r="AD581">
        <f>INDEX([1]age_tranches_5ans_nb_sex!$1:$1048576,MATCH('SectorStat-Age-Hommes'!$A581,[1]age_tranches_5ans_nb_sex!$A:$A,0),14)/5</f>
        <v>0</v>
      </c>
      <c r="AE581">
        <f>INDEX([1]age_tranches_5ans_nb_sex!$1:$1048576,MATCH('SectorStat-Age-Hommes'!$A581,[1]age_tranches_5ans_nb_sex!$A:$A,0),14)/5</f>
        <v>0</v>
      </c>
      <c r="AF581">
        <f>INDEX([1]age_tranches_5ans_nb_sex!$1:$1048576,MATCH('SectorStat-Age-Hommes'!$A581,[1]age_tranches_5ans_nb_sex!$A:$A,0),14)/5</f>
        <v>0</v>
      </c>
      <c r="AG581">
        <f>INDEX([1]age_tranches_5ans_nb_sex!$1:$1048576,MATCH('SectorStat-Age-Hommes'!$A581,[1]age_tranches_5ans_nb_sex!$A:$A,0),14)/5</f>
        <v>0</v>
      </c>
      <c r="AH581">
        <f>INDEX([1]age_tranches_5ans_nb_sex!$1:$1048576,MATCH('SectorStat-Age-Hommes'!$A581,[1]age_tranches_5ans_nb_sex!$A:$A,0),16)/5</f>
        <v>0</v>
      </c>
      <c r="AI581">
        <f>INDEX([1]age_tranches_5ans_nb_sex!$1:$1048576,MATCH('SectorStat-Age-Hommes'!$A581,[1]age_tranches_5ans_nb_sex!$A:$A,0),16)/5</f>
        <v>0</v>
      </c>
      <c r="AJ581">
        <f>INDEX([1]age_tranches_5ans_nb_sex!$1:$1048576,MATCH('SectorStat-Age-Hommes'!$A581,[1]age_tranches_5ans_nb_sex!$A:$A,0),16)/5</f>
        <v>0</v>
      </c>
      <c r="AK581">
        <f>INDEX([1]age_tranches_5ans_nb_sex!$1:$1048576,MATCH('SectorStat-Age-Hommes'!$A581,[1]age_tranches_5ans_nb_sex!$A:$A,0),16)/5</f>
        <v>0</v>
      </c>
      <c r="AL581">
        <f>INDEX([1]age_tranches_5ans_nb_sex!$1:$1048576,MATCH('SectorStat-Age-Hommes'!$A581,[1]age_tranches_5ans_nb_sex!$A:$A,0),16)/5</f>
        <v>0</v>
      </c>
      <c r="AM581">
        <f>INDEX([1]age_tranches_5ans_nb_sex!$1:$1048576,MATCH('SectorStat-Age-Hommes'!$A581,[1]age_tranches_5ans_nb_sex!$A:$A,0),18)/5</f>
        <v>0</v>
      </c>
      <c r="AN581">
        <f>INDEX([1]age_tranches_5ans_nb_sex!$1:$1048576,MATCH('SectorStat-Age-Hommes'!$A581,[1]age_tranches_5ans_nb_sex!$A:$A,0),18)/5</f>
        <v>0</v>
      </c>
      <c r="AO581">
        <f>INDEX([1]age_tranches_5ans_nb_sex!$1:$1048576,MATCH('SectorStat-Age-Hommes'!$A581,[1]age_tranches_5ans_nb_sex!$A:$A,0),18)/5</f>
        <v>0</v>
      </c>
      <c r="AP581">
        <f>INDEX([1]age_tranches_5ans_nb_sex!$1:$1048576,MATCH('SectorStat-Age-Hommes'!$A581,[1]age_tranches_5ans_nb_sex!$A:$A,0),18)/5</f>
        <v>0</v>
      </c>
      <c r="AQ581">
        <f>INDEX([1]age_tranches_5ans_nb_sex!$1:$1048576,MATCH('SectorStat-Age-Hommes'!$A581,[1]age_tranches_5ans_nb_sex!$A:$A,0),18)/5</f>
        <v>0</v>
      </c>
      <c r="AR581">
        <f>INDEX([1]age_tranches_5ans_nb_sex!$1:$1048576,MATCH('SectorStat-Age-Hommes'!$A581,[1]age_tranches_5ans_nb_sex!$A:$A,0),20)/5</f>
        <v>0</v>
      </c>
      <c r="AS581">
        <f>INDEX([1]age_tranches_5ans_nb_sex!$1:$1048576,MATCH('SectorStat-Age-Hommes'!$A581,[1]age_tranches_5ans_nb_sex!$A:$A,0),20)/5</f>
        <v>0</v>
      </c>
      <c r="AT581">
        <f>INDEX([1]age_tranches_5ans_nb_sex!$1:$1048576,MATCH('SectorStat-Age-Hommes'!$A581,[1]age_tranches_5ans_nb_sex!$A:$A,0),20)/5</f>
        <v>0</v>
      </c>
      <c r="AU581">
        <f>INDEX([1]age_tranches_5ans_nb_sex!$1:$1048576,MATCH('SectorStat-Age-Hommes'!$A581,[1]age_tranches_5ans_nb_sex!$A:$A,0),20)/5</f>
        <v>0</v>
      </c>
      <c r="AV581">
        <f>INDEX([1]age_tranches_5ans_nb_sex!$1:$1048576,MATCH('SectorStat-Age-Hommes'!$A581,[1]age_tranches_5ans_nb_sex!$A:$A,0),20)/5</f>
        <v>0</v>
      </c>
      <c r="AW581">
        <f>INDEX([1]age_tranches_5ans_nb_sex!$1:$1048576,MATCH('SectorStat-Age-Hommes'!$A581,[1]age_tranches_5ans_nb_sex!$A:$A,0),22)/5</f>
        <v>0</v>
      </c>
      <c r="AX581">
        <f>INDEX([1]age_tranches_5ans_nb_sex!$1:$1048576,MATCH('SectorStat-Age-Hommes'!$A581,[1]age_tranches_5ans_nb_sex!$A:$A,0),22)/5</f>
        <v>0</v>
      </c>
      <c r="AY581">
        <f>INDEX([1]age_tranches_5ans_nb_sex!$1:$1048576,MATCH('SectorStat-Age-Hommes'!$A581,[1]age_tranches_5ans_nb_sex!$A:$A,0),22)/5</f>
        <v>0</v>
      </c>
      <c r="AZ581">
        <f>INDEX([1]age_tranches_5ans_nb_sex!$1:$1048576,MATCH('SectorStat-Age-Hommes'!$A581,[1]age_tranches_5ans_nb_sex!$A:$A,0),22)/5</f>
        <v>0</v>
      </c>
      <c r="BA581">
        <f>INDEX([1]age_tranches_5ans_nb_sex!$1:$1048576,MATCH('SectorStat-Age-Hommes'!$A581,[1]age_tranches_5ans_nb_sex!$A:$A,0),22)/5</f>
        <v>0</v>
      </c>
      <c r="BB581">
        <f>INDEX([1]age_tranches_5ans_nb_sex!$1:$1048576,MATCH('SectorStat-Age-Hommes'!$A581,[1]age_tranches_5ans_nb_sex!$A:$A,0),24)/5</f>
        <v>0</v>
      </c>
      <c r="BC581">
        <f>INDEX([1]age_tranches_5ans_nb_sex!$1:$1048576,MATCH('SectorStat-Age-Hommes'!$A581,[1]age_tranches_5ans_nb_sex!$A:$A,0),24)/5</f>
        <v>0</v>
      </c>
      <c r="BD581">
        <f>INDEX([1]age_tranches_5ans_nb_sex!$1:$1048576,MATCH('SectorStat-Age-Hommes'!$A581,[1]age_tranches_5ans_nb_sex!$A:$A,0),24)/5</f>
        <v>0</v>
      </c>
      <c r="BE581">
        <f>INDEX([1]age_tranches_5ans_nb_sex!$1:$1048576,MATCH('SectorStat-Age-Hommes'!$A581,[1]age_tranches_5ans_nb_sex!$A:$A,0),24)/5</f>
        <v>0</v>
      </c>
      <c r="BF581">
        <f>INDEX([1]age_tranches_5ans_nb_sex!$1:$1048576,MATCH('SectorStat-Age-Hommes'!$A581,[1]age_tranches_5ans_nb_sex!$A:$A,0),24)/5</f>
        <v>0</v>
      </c>
      <c r="BG581">
        <f>INDEX([1]age_tranches_5ans_nb_sex!$1:$1048576,MATCH('SectorStat-Age-Hommes'!$A581,[1]age_tranches_5ans_nb_sex!$A:$A,0),26)/5</f>
        <v>0</v>
      </c>
      <c r="BH581">
        <f>INDEX([1]age_tranches_5ans_nb_sex!$1:$1048576,MATCH('SectorStat-Age-Hommes'!$A581,[1]age_tranches_5ans_nb_sex!$A:$A,0),26)/5</f>
        <v>0</v>
      </c>
      <c r="BI581">
        <f>INDEX([1]age_tranches_5ans_nb_sex!$1:$1048576,MATCH('SectorStat-Age-Hommes'!$A581,[1]age_tranches_5ans_nb_sex!$A:$A,0),26)/5</f>
        <v>0</v>
      </c>
      <c r="BJ581">
        <f>INDEX([1]age_tranches_5ans_nb_sex!$1:$1048576,MATCH('SectorStat-Age-Hommes'!$A581,[1]age_tranches_5ans_nb_sex!$A:$A,0),26)/5</f>
        <v>0</v>
      </c>
      <c r="BK581">
        <f>INDEX([1]age_tranches_5ans_nb_sex!$1:$1048576,MATCH('SectorStat-Age-Hommes'!$A581,[1]age_tranches_5ans_nb_sex!$A:$A,0),26)/5</f>
        <v>0</v>
      </c>
      <c r="BL581">
        <f>INDEX([1]age_tranches_5ans_nb_sex!$1:$1048576,MATCH('SectorStat-Age-Hommes'!$A581,[1]age_tranches_5ans_nb_sex!$A:$A,0),28)/5</f>
        <v>0</v>
      </c>
      <c r="BM581">
        <f>INDEX([1]age_tranches_5ans_nb_sex!$1:$1048576,MATCH('SectorStat-Age-Hommes'!$A581,[1]age_tranches_5ans_nb_sex!$A:$A,0),28)/5</f>
        <v>0</v>
      </c>
      <c r="BN581">
        <f>INDEX([1]age_tranches_5ans_nb_sex!$1:$1048576,MATCH('SectorStat-Age-Hommes'!$A581,[1]age_tranches_5ans_nb_sex!$A:$A,0),28)/5</f>
        <v>0</v>
      </c>
      <c r="BO581">
        <f>INDEX([1]age_tranches_5ans_nb_sex!$1:$1048576,MATCH('SectorStat-Age-Hommes'!$A581,[1]age_tranches_5ans_nb_sex!$A:$A,0),28)/5</f>
        <v>0</v>
      </c>
      <c r="BP581">
        <f>INDEX([1]age_tranches_5ans_nb_sex!$1:$1048576,MATCH('SectorStat-Age-Hommes'!$A581,[1]age_tranches_5ans_nb_sex!$A:$A,0),28)/5</f>
        <v>0</v>
      </c>
      <c r="BQ581">
        <f>INDEX([1]age_tranches_5ans_nb_sex!$1:$1048576,MATCH('SectorStat-Age-Hommes'!$A581,[1]age_tranches_5ans_nb_sex!$A:$A,0),30)/5</f>
        <v>0</v>
      </c>
      <c r="BR581">
        <f>INDEX([1]age_tranches_5ans_nb_sex!$1:$1048576,MATCH('SectorStat-Age-Hommes'!$A581,[1]age_tranches_5ans_nb_sex!$A:$A,0),30)/5</f>
        <v>0</v>
      </c>
      <c r="BS581">
        <f>INDEX([1]age_tranches_5ans_nb_sex!$1:$1048576,MATCH('SectorStat-Age-Hommes'!$A581,[1]age_tranches_5ans_nb_sex!$A:$A,0),30)/5</f>
        <v>0</v>
      </c>
      <c r="BT581">
        <f>INDEX([1]age_tranches_5ans_nb_sex!$1:$1048576,MATCH('SectorStat-Age-Hommes'!$A581,[1]age_tranches_5ans_nb_sex!$A:$A,0),30)/5</f>
        <v>0</v>
      </c>
      <c r="BU581">
        <f>INDEX([1]age_tranches_5ans_nb_sex!$1:$1048576,MATCH('SectorStat-Age-Hommes'!$A581,[1]age_tranches_5ans_nb_sex!$A:$A,0),30)/5</f>
        <v>0</v>
      </c>
      <c r="BV581">
        <f>INDEX([1]age_tranches_5ans_nb_sex!$1:$1048576,MATCH('SectorStat-Age-Hommes'!$A581,[1]age_tranches_5ans_nb_sex!$A:$A,0),32)/5</f>
        <v>0</v>
      </c>
      <c r="BW581">
        <f>INDEX([1]age_tranches_5ans_nb_sex!$1:$1048576,MATCH('SectorStat-Age-Hommes'!$A581,[1]age_tranches_5ans_nb_sex!$A:$A,0),32)/5</f>
        <v>0</v>
      </c>
      <c r="BX581">
        <f>INDEX([1]age_tranches_5ans_nb_sex!$1:$1048576,MATCH('SectorStat-Age-Hommes'!$A581,[1]age_tranches_5ans_nb_sex!$A:$A,0),32)/5</f>
        <v>0</v>
      </c>
      <c r="BY581">
        <f>INDEX([1]age_tranches_5ans_nb_sex!$1:$1048576,MATCH('SectorStat-Age-Hommes'!$A581,[1]age_tranches_5ans_nb_sex!$A:$A,0),32)/5</f>
        <v>0</v>
      </c>
      <c r="BZ581">
        <f>INDEX([1]age_tranches_5ans_nb_sex!$1:$1048576,MATCH('SectorStat-Age-Hommes'!$A581,[1]age_tranches_5ans_nb_sex!$A:$A,0),32)/5</f>
        <v>0</v>
      </c>
      <c r="CA581">
        <f>INDEX([1]age_tranches_5ans_nb_sex!$1:$1048576,MATCH('SectorStat-Age-Hommes'!$A581,[1]age_tranches_5ans_nb_sex!$A:$A,0),34)/5</f>
        <v>0</v>
      </c>
      <c r="CB581">
        <f>INDEX([1]age_tranches_5ans_nb_sex!$1:$1048576,MATCH('SectorStat-Age-Hommes'!$A581,[1]age_tranches_5ans_nb_sex!$A:$A,0),34)/5</f>
        <v>0</v>
      </c>
      <c r="CC581">
        <f>INDEX([1]age_tranches_5ans_nb_sex!$1:$1048576,MATCH('SectorStat-Age-Hommes'!$A581,[1]age_tranches_5ans_nb_sex!$A:$A,0),34)/5</f>
        <v>0</v>
      </c>
      <c r="CD581">
        <f>INDEX([1]age_tranches_5ans_nb_sex!$1:$1048576,MATCH('SectorStat-Age-Hommes'!$A581,[1]age_tranches_5ans_nb_sex!$A:$A,0),34)/5</f>
        <v>0</v>
      </c>
      <c r="CE581">
        <f>INDEX([1]age_tranches_5ans_nb_sex!$1:$1048576,MATCH('SectorStat-Age-Hommes'!$A581,[1]age_tranches_5ans_nb_sex!$A:$A,0),34)/5</f>
        <v>0</v>
      </c>
      <c r="CF581">
        <f>INDEX([1]age_tranches_5ans_nb_sex!$1:$1048576,MATCH('SectorStat-Age-Hommes'!$A581,[1]age_tranches_5ans_nb_sex!$A:$A,0),36)/5</f>
        <v>0</v>
      </c>
      <c r="CG581">
        <f>INDEX([1]age_tranches_5ans_nb_sex!$1:$1048576,MATCH('SectorStat-Age-Hommes'!$A581,[1]age_tranches_5ans_nb_sex!$A:$A,0),36)/5</f>
        <v>0</v>
      </c>
      <c r="CH581">
        <f>INDEX([1]age_tranches_5ans_nb_sex!$1:$1048576,MATCH('SectorStat-Age-Hommes'!$A581,[1]age_tranches_5ans_nb_sex!$A:$A,0),36)/5</f>
        <v>0</v>
      </c>
      <c r="CI581">
        <f>INDEX([1]age_tranches_5ans_nb_sex!$1:$1048576,MATCH('SectorStat-Age-Hommes'!$A581,[1]age_tranches_5ans_nb_sex!$A:$A,0),36)/5</f>
        <v>0</v>
      </c>
      <c r="CJ581">
        <f>INDEX([1]age_tranches_5ans_nb_sex!$1:$1048576,MATCH('SectorStat-Age-Hommes'!$A581,[1]age_tranches_5ans_nb_sex!$A:$A,0),36)/5</f>
        <v>0</v>
      </c>
      <c r="CK581">
        <f>INDEX([1]age_tranches_5ans_nb_sex!$1:$1048576,MATCH('SectorStat-Age-Hommes'!$A581,[1]age_tranches_5ans_nb_sex!$A:$A,0),38)/5</f>
        <v>0</v>
      </c>
      <c r="CL581">
        <f>INDEX([1]age_tranches_5ans_nb_sex!$1:$1048576,MATCH('SectorStat-Age-Hommes'!$A581,[1]age_tranches_5ans_nb_sex!$A:$A,0),38)/5</f>
        <v>0</v>
      </c>
      <c r="CM581">
        <f>INDEX([1]age_tranches_5ans_nb_sex!$1:$1048576,MATCH('SectorStat-Age-Hommes'!$A581,[1]age_tranches_5ans_nb_sex!$A:$A,0),38)/5</f>
        <v>0</v>
      </c>
      <c r="CN581">
        <f>INDEX([1]age_tranches_5ans_nb_sex!$1:$1048576,MATCH('SectorStat-Age-Hommes'!$A581,[1]age_tranches_5ans_nb_sex!$A:$A,0),38)/5</f>
        <v>0</v>
      </c>
      <c r="CO581">
        <f>INDEX([1]age_tranches_5ans_nb_sex!$1:$1048576,MATCH('SectorStat-Age-Hommes'!$A581,[1]age_tranches_5ans_nb_sex!$A:$A,0),38)/5</f>
        <v>0</v>
      </c>
      <c r="CP581" s="2">
        <f>INDEX([1]age_tranches_5ans_nb_sex!$1:$1048576,MATCH('SectorStat-Age-Hommes'!$A581,[1]age_tranches_5ans_nb_sex!$A:$A,0),40)/5</f>
        <v>0</v>
      </c>
      <c r="CQ581" s="2">
        <f>INDEX([1]age_tranches_5ans_nb_sex!$1:$1048576,MATCH('SectorStat-Age-Hommes'!$A581,[1]age_tranches_5ans_nb_sex!$A:$A,0),40)/5</f>
        <v>0</v>
      </c>
      <c r="CR581" s="2">
        <f>INDEX([1]age_tranches_5ans_nb_sex!$1:$1048576,MATCH('SectorStat-Age-Hommes'!$A581,[1]age_tranches_5ans_nb_sex!$A:$A,0),40)/5</f>
        <v>0</v>
      </c>
      <c r="CS581" s="2">
        <f>INDEX([1]age_tranches_5ans_nb_sex!$1:$1048576,MATCH('SectorStat-Age-Hommes'!$A581,[1]age_tranches_5ans_nb_sex!$A:$A,0),40)/5</f>
        <v>0</v>
      </c>
      <c r="CT581" s="2">
        <f>INDEX([1]age_tranches_5ans_nb_sex!$1:$1048576,MATCH('SectorStat-Age-Hommes'!$A581,[1]age_tranches_5ans_nb_sex!$A:$A,0),40)/5</f>
        <v>0</v>
      </c>
      <c r="CZ581" s="3"/>
      <c r="DA581" s="3"/>
      <c r="DB581" s="3"/>
      <c r="DC581" s="3"/>
      <c r="DD581" s="3"/>
    </row>
    <row r="582" spans="1:108" x14ac:dyDescent="0.35">
      <c r="A582" s="1" t="s">
        <v>1144</v>
      </c>
      <c r="B582" s="1" t="s">
        <v>1145</v>
      </c>
      <c r="C582" t="str">
        <f>INDEX([1]SectorStat!$1:$1048576,MATCH('[1]Distribution ages'!$A582,[1]SectorStat!$B:$B,0),4)</f>
        <v>Uccle</v>
      </c>
      <c r="D582">
        <f>INDEX([1]age_tranches_5ans_nb_sex!$1:$1048576,MATCH('SectorStat-Age-Hommes'!$A582,[1]age_tranches_5ans_nb_sex!$A:$A,0),4)/5</f>
        <v>0</v>
      </c>
      <c r="E582">
        <f>INDEX([1]age_tranches_5ans_nb_sex!$1:$1048576,MATCH('SectorStat-Age-Hommes'!$A582,[1]age_tranches_5ans_nb_sex!$A:$A,0),4)/5</f>
        <v>0</v>
      </c>
      <c r="F582">
        <f>INDEX([1]age_tranches_5ans_nb_sex!$1:$1048576,MATCH('SectorStat-Age-Hommes'!$A582,[1]age_tranches_5ans_nb_sex!$A:$A,0),4)/5</f>
        <v>0</v>
      </c>
      <c r="G582">
        <f>INDEX([1]age_tranches_5ans_nb_sex!$1:$1048576,MATCH('SectorStat-Age-Hommes'!$A582,[1]age_tranches_5ans_nb_sex!$A:$A,0),4)/5</f>
        <v>0</v>
      </c>
      <c r="H582">
        <f>INDEX([1]age_tranches_5ans_nb_sex!$1:$1048576,MATCH('SectorStat-Age-Hommes'!$A582,[1]age_tranches_5ans_nb_sex!$A:$A,0),4)/5</f>
        <v>0</v>
      </c>
      <c r="I582">
        <f>INDEX([1]age_tranches_5ans_nb_sex!$1:$1048576,MATCH('SectorStat-Age-Hommes'!$A582,[1]age_tranches_5ans_nb_sex!$A:$A,0),6)/5</f>
        <v>0</v>
      </c>
      <c r="J582">
        <f>INDEX([1]age_tranches_5ans_nb_sex!$1:$1048576,MATCH('SectorStat-Age-Hommes'!$A582,[1]age_tranches_5ans_nb_sex!$A:$A,0),6)/5</f>
        <v>0</v>
      </c>
      <c r="K582">
        <f>INDEX([1]age_tranches_5ans_nb_sex!$1:$1048576,MATCH('SectorStat-Age-Hommes'!$A582,[1]age_tranches_5ans_nb_sex!$A:$A,0),6)/5</f>
        <v>0</v>
      </c>
      <c r="L582">
        <f>INDEX([1]age_tranches_5ans_nb_sex!$1:$1048576,MATCH('SectorStat-Age-Hommes'!$A582,[1]age_tranches_5ans_nb_sex!$A:$A,0),6)/5</f>
        <v>0</v>
      </c>
      <c r="M582">
        <f>INDEX([1]age_tranches_5ans_nb_sex!$1:$1048576,MATCH('SectorStat-Age-Hommes'!$A582,[1]age_tranches_5ans_nb_sex!$A:$A,0),6)/5</f>
        <v>0</v>
      </c>
      <c r="N582">
        <f>INDEX([1]age_tranches_5ans_nb_sex!$1:$1048576,MATCH('SectorStat-Age-Hommes'!$A582,[1]age_tranches_5ans_nb_sex!$A:$A,0),8)/5</f>
        <v>0</v>
      </c>
      <c r="O582">
        <f>INDEX([1]age_tranches_5ans_nb_sex!$1:$1048576,MATCH('SectorStat-Age-Hommes'!$A582,[1]age_tranches_5ans_nb_sex!$A:$A,0),8)/5</f>
        <v>0</v>
      </c>
      <c r="P582">
        <f>INDEX([1]age_tranches_5ans_nb_sex!$1:$1048576,MATCH('SectorStat-Age-Hommes'!$A582,[1]age_tranches_5ans_nb_sex!$A:$A,0),8)/5</f>
        <v>0</v>
      </c>
      <c r="Q582">
        <f>INDEX([1]age_tranches_5ans_nb_sex!$1:$1048576,MATCH('SectorStat-Age-Hommes'!$A582,[1]age_tranches_5ans_nb_sex!$A:$A,0),8)/5</f>
        <v>0</v>
      </c>
      <c r="R582">
        <f>INDEX([1]age_tranches_5ans_nb_sex!$1:$1048576,MATCH('SectorStat-Age-Hommes'!$A582,[1]age_tranches_5ans_nb_sex!$A:$A,0),8)/5</f>
        <v>0</v>
      </c>
      <c r="S582">
        <f>INDEX([1]age_tranches_5ans_nb_sex!$1:$1048576,MATCH('SectorStat-Age-Hommes'!$A582,[1]age_tranches_5ans_nb_sex!$A:$A,0),10)/5</f>
        <v>0</v>
      </c>
      <c r="T582">
        <f>INDEX([1]age_tranches_5ans_nb_sex!$1:$1048576,MATCH('SectorStat-Age-Hommes'!$A582,[1]age_tranches_5ans_nb_sex!$A:$A,0),10)/5</f>
        <v>0</v>
      </c>
      <c r="U582">
        <f>INDEX([1]age_tranches_5ans_nb_sex!$1:$1048576,MATCH('SectorStat-Age-Hommes'!$A582,[1]age_tranches_5ans_nb_sex!$A:$A,0),10)/5</f>
        <v>0</v>
      </c>
      <c r="V582">
        <f>INDEX([1]age_tranches_5ans_nb_sex!$1:$1048576,MATCH('SectorStat-Age-Hommes'!$A582,[1]age_tranches_5ans_nb_sex!$A:$A,0),10)/5</f>
        <v>0</v>
      </c>
      <c r="W582">
        <f>INDEX([1]age_tranches_5ans_nb_sex!$1:$1048576,MATCH('SectorStat-Age-Hommes'!$A582,[1]age_tranches_5ans_nb_sex!$A:$A,0),10)/5</f>
        <v>0</v>
      </c>
      <c r="X582">
        <f>INDEX([1]age_tranches_5ans_nb_sex!$1:$1048576,MATCH('SectorStat-Age-Hommes'!$A582,[1]age_tranches_5ans_nb_sex!$A:$A,0),10)/5</f>
        <v>0</v>
      </c>
      <c r="Y582">
        <f>INDEX([1]age_tranches_5ans_nb_sex!$1:$1048576,MATCH('SectorStat-Age-Hommes'!$A582,[1]age_tranches_5ans_nb_sex!$A:$A,0),12)/5</f>
        <v>0</v>
      </c>
      <c r="Z582">
        <f>INDEX([1]age_tranches_5ans_nb_sex!$1:$1048576,MATCH('SectorStat-Age-Hommes'!$A582,[1]age_tranches_5ans_nb_sex!$A:$A,0),12)/5</f>
        <v>0</v>
      </c>
      <c r="AA582">
        <f>INDEX([1]age_tranches_5ans_nb_sex!$1:$1048576,MATCH('SectorStat-Age-Hommes'!$A582,[1]age_tranches_5ans_nb_sex!$A:$A,0),12)/5</f>
        <v>0</v>
      </c>
      <c r="AB582">
        <f>INDEX([1]age_tranches_5ans_nb_sex!$1:$1048576,MATCH('SectorStat-Age-Hommes'!$A582,[1]age_tranches_5ans_nb_sex!$A:$A,0),12)/5</f>
        <v>0</v>
      </c>
      <c r="AC582">
        <f>INDEX([1]age_tranches_5ans_nb_sex!$1:$1048576,MATCH('SectorStat-Age-Hommes'!$A582,[1]age_tranches_5ans_nb_sex!$A:$A,0),14)/5</f>
        <v>0</v>
      </c>
      <c r="AD582">
        <f>INDEX([1]age_tranches_5ans_nb_sex!$1:$1048576,MATCH('SectorStat-Age-Hommes'!$A582,[1]age_tranches_5ans_nb_sex!$A:$A,0),14)/5</f>
        <v>0</v>
      </c>
      <c r="AE582">
        <f>INDEX([1]age_tranches_5ans_nb_sex!$1:$1048576,MATCH('SectorStat-Age-Hommes'!$A582,[1]age_tranches_5ans_nb_sex!$A:$A,0),14)/5</f>
        <v>0</v>
      </c>
      <c r="AF582">
        <f>INDEX([1]age_tranches_5ans_nb_sex!$1:$1048576,MATCH('SectorStat-Age-Hommes'!$A582,[1]age_tranches_5ans_nb_sex!$A:$A,0),14)/5</f>
        <v>0</v>
      </c>
      <c r="AG582">
        <f>INDEX([1]age_tranches_5ans_nb_sex!$1:$1048576,MATCH('SectorStat-Age-Hommes'!$A582,[1]age_tranches_5ans_nb_sex!$A:$A,0),14)/5</f>
        <v>0</v>
      </c>
      <c r="AH582">
        <f>INDEX([1]age_tranches_5ans_nb_sex!$1:$1048576,MATCH('SectorStat-Age-Hommes'!$A582,[1]age_tranches_5ans_nb_sex!$A:$A,0),16)/5</f>
        <v>0</v>
      </c>
      <c r="AI582">
        <f>INDEX([1]age_tranches_5ans_nb_sex!$1:$1048576,MATCH('SectorStat-Age-Hommes'!$A582,[1]age_tranches_5ans_nb_sex!$A:$A,0),16)/5</f>
        <v>0</v>
      </c>
      <c r="AJ582">
        <f>INDEX([1]age_tranches_5ans_nb_sex!$1:$1048576,MATCH('SectorStat-Age-Hommes'!$A582,[1]age_tranches_5ans_nb_sex!$A:$A,0),16)/5</f>
        <v>0</v>
      </c>
      <c r="AK582">
        <f>INDEX([1]age_tranches_5ans_nb_sex!$1:$1048576,MATCH('SectorStat-Age-Hommes'!$A582,[1]age_tranches_5ans_nb_sex!$A:$A,0),16)/5</f>
        <v>0</v>
      </c>
      <c r="AL582">
        <f>INDEX([1]age_tranches_5ans_nb_sex!$1:$1048576,MATCH('SectorStat-Age-Hommes'!$A582,[1]age_tranches_5ans_nb_sex!$A:$A,0),16)/5</f>
        <v>0</v>
      </c>
      <c r="AM582">
        <f>INDEX([1]age_tranches_5ans_nb_sex!$1:$1048576,MATCH('SectorStat-Age-Hommes'!$A582,[1]age_tranches_5ans_nb_sex!$A:$A,0),18)/5</f>
        <v>0</v>
      </c>
      <c r="AN582">
        <f>INDEX([1]age_tranches_5ans_nb_sex!$1:$1048576,MATCH('SectorStat-Age-Hommes'!$A582,[1]age_tranches_5ans_nb_sex!$A:$A,0),18)/5</f>
        <v>0</v>
      </c>
      <c r="AO582">
        <f>INDEX([1]age_tranches_5ans_nb_sex!$1:$1048576,MATCH('SectorStat-Age-Hommes'!$A582,[1]age_tranches_5ans_nb_sex!$A:$A,0),18)/5</f>
        <v>0</v>
      </c>
      <c r="AP582">
        <f>INDEX([1]age_tranches_5ans_nb_sex!$1:$1048576,MATCH('SectorStat-Age-Hommes'!$A582,[1]age_tranches_5ans_nb_sex!$A:$A,0),18)/5</f>
        <v>0</v>
      </c>
      <c r="AQ582">
        <f>INDEX([1]age_tranches_5ans_nb_sex!$1:$1048576,MATCH('SectorStat-Age-Hommes'!$A582,[1]age_tranches_5ans_nb_sex!$A:$A,0),18)/5</f>
        <v>0</v>
      </c>
      <c r="AR582">
        <f>INDEX([1]age_tranches_5ans_nb_sex!$1:$1048576,MATCH('SectorStat-Age-Hommes'!$A582,[1]age_tranches_5ans_nb_sex!$A:$A,0),20)/5</f>
        <v>0</v>
      </c>
      <c r="AS582">
        <f>INDEX([1]age_tranches_5ans_nb_sex!$1:$1048576,MATCH('SectorStat-Age-Hommes'!$A582,[1]age_tranches_5ans_nb_sex!$A:$A,0),20)/5</f>
        <v>0</v>
      </c>
      <c r="AT582">
        <f>INDEX([1]age_tranches_5ans_nb_sex!$1:$1048576,MATCH('SectorStat-Age-Hommes'!$A582,[1]age_tranches_5ans_nb_sex!$A:$A,0),20)/5</f>
        <v>0</v>
      </c>
      <c r="AU582">
        <f>INDEX([1]age_tranches_5ans_nb_sex!$1:$1048576,MATCH('SectorStat-Age-Hommes'!$A582,[1]age_tranches_5ans_nb_sex!$A:$A,0),20)/5</f>
        <v>0</v>
      </c>
      <c r="AV582">
        <f>INDEX([1]age_tranches_5ans_nb_sex!$1:$1048576,MATCH('SectorStat-Age-Hommes'!$A582,[1]age_tranches_5ans_nb_sex!$A:$A,0),20)/5</f>
        <v>0</v>
      </c>
      <c r="AW582">
        <f>INDEX([1]age_tranches_5ans_nb_sex!$1:$1048576,MATCH('SectorStat-Age-Hommes'!$A582,[1]age_tranches_5ans_nb_sex!$A:$A,0),22)/5</f>
        <v>0</v>
      </c>
      <c r="AX582">
        <f>INDEX([1]age_tranches_5ans_nb_sex!$1:$1048576,MATCH('SectorStat-Age-Hommes'!$A582,[1]age_tranches_5ans_nb_sex!$A:$A,0),22)/5</f>
        <v>0</v>
      </c>
      <c r="AY582">
        <f>INDEX([1]age_tranches_5ans_nb_sex!$1:$1048576,MATCH('SectorStat-Age-Hommes'!$A582,[1]age_tranches_5ans_nb_sex!$A:$A,0),22)/5</f>
        <v>0</v>
      </c>
      <c r="AZ582">
        <f>INDEX([1]age_tranches_5ans_nb_sex!$1:$1048576,MATCH('SectorStat-Age-Hommes'!$A582,[1]age_tranches_5ans_nb_sex!$A:$A,0),22)/5</f>
        <v>0</v>
      </c>
      <c r="BA582">
        <f>INDEX([1]age_tranches_5ans_nb_sex!$1:$1048576,MATCH('SectorStat-Age-Hommes'!$A582,[1]age_tranches_5ans_nb_sex!$A:$A,0),22)/5</f>
        <v>0</v>
      </c>
      <c r="BB582">
        <f>INDEX([1]age_tranches_5ans_nb_sex!$1:$1048576,MATCH('SectorStat-Age-Hommes'!$A582,[1]age_tranches_5ans_nb_sex!$A:$A,0),24)/5</f>
        <v>0</v>
      </c>
      <c r="BC582">
        <f>INDEX([1]age_tranches_5ans_nb_sex!$1:$1048576,MATCH('SectorStat-Age-Hommes'!$A582,[1]age_tranches_5ans_nb_sex!$A:$A,0),24)/5</f>
        <v>0</v>
      </c>
      <c r="BD582">
        <f>INDEX([1]age_tranches_5ans_nb_sex!$1:$1048576,MATCH('SectorStat-Age-Hommes'!$A582,[1]age_tranches_5ans_nb_sex!$A:$A,0),24)/5</f>
        <v>0</v>
      </c>
      <c r="BE582">
        <f>INDEX([1]age_tranches_5ans_nb_sex!$1:$1048576,MATCH('SectorStat-Age-Hommes'!$A582,[1]age_tranches_5ans_nb_sex!$A:$A,0),24)/5</f>
        <v>0</v>
      </c>
      <c r="BF582">
        <f>INDEX([1]age_tranches_5ans_nb_sex!$1:$1048576,MATCH('SectorStat-Age-Hommes'!$A582,[1]age_tranches_5ans_nb_sex!$A:$A,0),24)/5</f>
        <v>0</v>
      </c>
      <c r="BG582">
        <f>INDEX([1]age_tranches_5ans_nb_sex!$1:$1048576,MATCH('SectorStat-Age-Hommes'!$A582,[1]age_tranches_5ans_nb_sex!$A:$A,0),26)/5</f>
        <v>0</v>
      </c>
      <c r="BH582">
        <f>INDEX([1]age_tranches_5ans_nb_sex!$1:$1048576,MATCH('SectorStat-Age-Hommes'!$A582,[1]age_tranches_5ans_nb_sex!$A:$A,0),26)/5</f>
        <v>0</v>
      </c>
      <c r="BI582">
        <f>INDEX([1]age_tranches_5ans_nb_sex!$1:$1048576,MATCH('SectorStat-Age-Hommes'!$A582,[1]age_tranches_5ans_nb_sex!$A:$A,0),26)/5</f>
        <v>0</v>
      </c>
      <c r="BJ582">
        <f>INDEX([1]age_tranches_5ans_nb_sex!$1:$1048576,MATCH('SectorStat-Age-Hommes'!$A582,[1]age_tranches_5ans_nb_sex!$A:$A,0),26)/5</f>
        <v>0</v>
      </c>
      <c r="BK582">
        <f>INDEX([1]age_tranches_5ans_nb_sex!$1:$1048576,MATCH('SectorStat-Age-Hommes'!$A582,[1]age_tranches_5ans_nb_sex!$A:$A,0),26)/5</f>
        <v>0</v>
      </c>
      <c r="BL582">
        <f>INDEX([1]age_tranches_5ans_nb_sex!$1:$1048576,MATCH('SectorStat-Age-Hommes'!$A582,[1]age_tranches_5ans_nb_sex!$A:$A,0),28)/5</f>
        <v>0</v>
      </c>
      <c r="BM582">
        <f>INDEX([1]age_tranches_5ans_nb_sex!$1:$1048576,MATCH('SectorStat-Age-Hommes'!$A582,[1]age_tranches_5ans_nb_sex!$A:$A,0),28)/5</f>
        <v>0</v>
      </c>
      <c r="BN582">
        <f>INDEX([1]age_tranches_5ans_nb_sex!$1:$1048576,MATCH('SectorStat-Age-Hommes'!$A582,[1]age_tranches_5ans_nb_sex!$A:$A,0),28)/5</f>
        <v>0</v>
      </c>
      <c r="BO582">
        <f>INDEX([1]age_tranches_5ans_nb_sex!$1:$1048576,MATCH('SectorStat-Age-Hommes'!$A582,[1]age_tranches_5ans_nb_sex!$A:$A,0),28)/5</f>
        <v>0</v>
      </c>
      <c r="BP582">
        <f>INDEX([1]age_tranches_5ans_nb_sex!$1:$1048576,MATCH('SectorStat-Age-Hommes'!$A582,[1]age_tranches_5ans_nb_sex!$A:$A,0),28)/5</f>
        <v>0</v>
      </c>
      <c r="BQ582">
        <f>INDEX([1]age_tranches_5ans_nb_sex!$1:$1048576,MATCH('SectorStat-Age-Hommes'!$A582,[1]age_tranches_5ans_nb_sex!$A:$A,0),30)/5</f>
        <v>0</v>
      </c>
      <c r="BR582">
        <f>INDEX([1]age_tranches_5ans_nb_sex!$1:$1048576,MATCH('SectorStat-Age-Hommes'!$A582,[1]age_tranches_5ans_nb_sex!$A:$A,0),30)/5</f>
        <v>0</v>
      </c>
      <c r="BS582">
        <f>INDEX([1]age_tranches_5ans_nb_sex!$1:$1048576,MATCH('SectorStat-Age-Hommes'!$A582,[1]age_tranches_5ans_nb_sex!$A:$A,0),30)/5</f>
        <v>0</v>
      </c>
      <c r="BT582">
        <f>INDEX([1]age_tranches_5ans_nb_sex!$1:$1048576,MATCH('SectorStat-Age-Hommes'!$A582,[1]age_tranches_5ans_nb_sex!$A:$A,0),30)/5</f>
        <v>0</v>
      </c>
      <c r="BU582">
        <f>INDEX([1]age_tranches_5ans_nb_sex!$1:$1048576,MATCH('SectorStat-Age-Hommes'!$A582,[1]age_tranches_5ans_nb_sex!$A:$A,0),30)/5</f>
        <v>0</v>
      </c>
      <c r="BV582">
        <f>INDEX([1]age_tranches_5ans_nb_sex!$1:$1048576,MATCH('SectorStat-Age-Hommes'!$A582,[1]age_tranches_5ans_nb_sex!$A:$A,0),32)/5</f>
        <v>0</v>
      </c>
      <c r="BW582">
        <f>INDEX([1]age_tranches_5ans_nb_sex!$1:$1048576,MATCH('SectorStat-Age-Hommes'!$A582,[1]age_tranches_5ans_nb_sex!$A:$A,0),32)/5</f>
        <v>0</v>
      </c>
      <c r="BX582">
        <f>INDEX([1]age_tranches_5ans_nb_sex!$1:$1048576,MATCH('SectorStat-Age-Hommes'!$A582,[1]age_tranches_5ans_nb_sex!$A:$A,0),32)/5</f>
        <v>0</v>
      </c>
      <c r="BY582">
        <f>INDEX([1]age_tranches_5ans_nb_sex!$1:$1048576,MATCH('SectorStat-Age-Hommes'!$A582,[1]age_tranches_5ans_nb_sex!$A:$A,0),32)/5</f>
        <v>0</v>
      </c>
      <c r="BZ582">
        <f>INDEX([1]age_tranches_5ans_nb_sex!$1:$1048576,MATCH('SectorStat-Age-Hommes'!$A582,[1]age_tranches_5ans_nb_sex!$A:$A,0),32)/5</f>
        <v>0</v>
      </c>
      <c r="CA582">
        <f>INDEX([1]age_tranches_5ans_nb_sex!$1:$1048576,MATCH('SectorStat-Age-Hommes'!$A582,[1]age_tranches_5ans_nb_sex!$A:$A,0),34)/5</f>
        <v>0</v>
      </c>
      <c r="CB582">
        <f>INDEX([1]age_tranches_5ans_nb_sex!$1:$1048576,MATCH('SectorStat-Age-Hommes'!$A582,[1]age_tranches_5ans_nb_sex!$A:$A,0),34)/5</f>
        <v>0</v>
      </c>
      <c r="CC582">
        <f>INDEX([1]age_tranches_5ans_nb_sex!$1:$1048576,MATCH('SectorStat-Age-Hommes'!$A582,[1]age_tranches_5ans_nb_sex!$A:$A,0),34)/5</f>
        <v>0</v>
      </c>
      <c r="CD582">
        <f>INDEX([1]age_tranches_5ans_nb_sex!$1:$1048576,MATCH('SectorStat-Age-Hommes'!$A582,[1]age_tranches_5ans_nb_sex!$A:$A,0),34)/5</f>
        <v>0</v>
      </c>
      <c r="CE582">
        <f>INDEX([1]age_tranches_5ans_nb_sex!$1:$1048576,MATCH('SectorStat-Age-Hommes'!$A582,[1]age_tranches_5ans_nb_sex!$A:$A,0),34)/5</f>
        <v>0</v>
      </c>
      <c r="CF582">
        <f>INDEX([1]age_tranches_5ans_nb_sex!$1:$1048576,MATCH('SectorStat-Age-Hommes'!$A582,[1]age_tranches_5ans_nb_sex!$A:$A,0),36)/5</f>
        <v>0</v>
      </c>
      <c r="CG582">
        <f>INDEX([1]age_tranches_5ans_nb_sex!$1:$1048576,MATCH('SectorStat-Age-Hommes'!$A582,[1]age_tranches_5ans_nb_sex!$A:$A,0),36)/5</f>
        <v>0</v>
      </c>
      <c r="CH582">
        <f>INDEX([1]age_tranches_5ans_nb_sex!$1:$1048576,MATCH('SectorStat-Age-Hommes'!$A582,[1]age_tranches_5ans_nb_sex!$A:$A,0),36)/5</f>
        <v>0</v>
      </c>
      <c r="CI582">
        <f>INDEX([1]age_tranches_5ans_nb_sex!$1:$1048576,MATCH('SectorStat-Age-Hommes'!$A582,[1]age_tranches_5ans_nb_sex!$A:$A,0),36)/5</f>
        <v>0</v>
      </c>
      <c r="CJ582">
        <f>INDEX([1]age_tranches_5ans_nb_sex!$1:$1048576,MATCH('SectorStat-Age-Hommes'!$A582,[1]age_tranches_5ans_nb_sex!$A:$A,0),36)/5</f>
        <v>0</v>
      </c>
      <c r="CK582">
        <f>INDEX([1]age_tranches_5ans_nb_sex!$1:$1048576,MATCH('SectorStat-Age-Hommes'!$A582,[1]age_tranches_5ans_nb_sex!$A:$A,0),38)/5</f>
        <v>0</v>
      </c>
      <c r="CL582">
        <f>INDEX([1]age_tranches_5ans_nb_sex!$1:$1048576,MATCH('SectorStat-Age-Hommes'!$A582,[1]age_tranches_5ans_nb_sex!$A:$A,0),38)/5</f>
        <v>0</v>
      </c>
      <c r="CM582">
        <f>INDEX([1]age_tranches_5ans_nb_sex!$1:$1048576,MATCH('SectorStat-Age-Hommes'!$A582,[1]age_tranches_5ans_nb_sex!$A:$A,0),38)/5</f>
        <v>0</v>
      </c>
      <c r="CN582">
        <f>INDEX([1]age_tranches_5ans_nb_sex!$1:$1048576,MATCH('SectorStat-Age-Hommes'!$A582,[1]age_tranches_5ans_nb_sex!$A:$A,0),38)/5</f>
        <v>0</v>
      </c>
      <c r="CO582">
        <f>INDEX([1]age_tranches_5ans_nb_sex!$1:$1048576,MATCH('SectorStat-Age-Hommes'!$A582,[1]age_tranches_5ans_nb_sex!$A:$A,0),38)/5</f>
        <v>0</v>
      </c>
      <c r="CP582" s="2">
        <f>INDEX([1]age_tranches_5ans_nb_sex!$1:$1048576,MATCH('SectorStat-Age-Hommes'!$A582,[1]age_tranches_5ans_nb_sex!$A:$A,0),40)/5</f>
        <v>0</v>
      </c>
      <c r="CQ582" s="2">
        <f>INDEX([1]age_tranches_5ans_nb_sex!$1:$1048576,MATCH('SectorStat-Age-Hommes'!$A582,[1]age_tranches_5ans_nb_sex!$A:$A,0),40)/5</f>
        <v>0</v>
      </c>
      <c r="CR582" s="2">
        <f>INDEX([1]age_tranches_5ans_nb_sex!$1:$1048576,MATCH('SectorStat-Age-Hommes'!$A582,[1]age_tranches_5ans_nb_sex!$A:$A,0),40)/5</f>
        <v>0</v>
      </c>
      <c r="CS582" s="2">
        <f>INDEX([1]age_tranches_5ans_nb_sex!$1:$1048576,MATCH('SectorStat-Age-Hommes'!$A582,[1]age_tranches_5ans_nb_sex!$A:$A,0),40)/5</f>
        <v>0</v>
      </c>
      <c r="CT582" s="2">
        <f>INDEX([1]age_tranches_5ans_nb_sex!$1:$1048576,MATCH('SectorStat-Age-Hommes'!$A582,[1]age_tranches_5ans_nb_sex!$A:$A,0),40)/5</f>
        <v>0</v>
      </c>
      <c r="CZ582" s="3"/>
      <c r="DA582" s="3"/>
      <c r="DB582" s="3"/>
      <c r="DC582" s="3"/>
      <c r="DD582" s="3"/>
    </row>
    <row r="583" spans="1:108" x14ac:dyDescent="0.35">
      <c r="A583" s="1" t="s">
        <v>1146</v>
      </c>
      <c r="B583" s="1" t="s">
        <v>1147</v>
      </c>
      <c r="C583" t="str">
        <f>INDEX([1]SectorStat!$1:$1048576,MATCH('[1]Distribution ages'!$A583,[1]SectorStat!$B:$B,0),4)</f>
        <v>Uccle</v>
      </c>
      <c r="D583">
        <f>INDEX([1]age_tranches_5ans_nb_sex!$1:$1048576,MATCH('SectorStat-Age-Hommes'!$A583,[1]age_tranches_5ans_nb_sex!$A:$A,0),4)/5</f>
        <v>3.0000000000188001</v>
      </c>
      <c r="E583">
        <f>INDEX([1]age_tranches_5ans_nb_sex!$1:$1048576,MATCH('SectorStat-Age-Hommes'!$A583,[1]age_tranches_5ans_nb_sex!$A:$A,0),4)/5</f>
        <v>3.0000000000188001</v>
      </c>
      <c r="F583">
        <f>INDEX([1]age_tranches_5ans_nb_sex!$1:$1048576,MATCH('SectorStat-Age-Hommes'!$A583,[1]age_tranches_5ans_nb_sex!$A:$A,0),4)/5</f>
        <v>3.0000000000188001</v>
      </c>
      <c r="G583">
        <f>INDEX([1]age_tranches_5ans_nb_sex!$1:$1048576,MATCH('SectorStat-Age-Hommes'!$A583,[1]age_tranches_5ans_nb_sex!$A:$A,0),4)/5</f>
        <v>3.0000000000188001</v>
      </c>
      <c r="H583">
        <f>INDEX([1]age_tranches_5ans_nb_sex!$1:$1048576,MATCH('SectorStat-Age-Hommes'!$A583,[1]age_tranches_5ans_nb_sex!$A:$A,0),4)/5</f>
        <v>3.0000000000188001</v>
      </c>
      <c r="I583">
        <f>INDEX([1]age_tranches_5ans_nb_sex!$1:$1048576,MATCH('SectorStat-Age-Hommes'!$A583,[1]age_tranches_5ans_nb_sex!$A:$A,0),6)/5</f>
        <v>1.5999999999744001</v>
      </c>
      <c r="J583">
        <f>INDEX([1]age_tranches_5ans_nb_sex!$1:$1048576,MATCH('SectorStat-Age-Hommes'!$A583,[1]age_tranches_5ans_nb_sex!$A:$A,0),6)/5</f>
        <v>1.5999999999744001</v>
      </c>
      <c r="K583">
        <f>INDEX([1]age_tranches_5ans_nb_sex!$1:$1048576,MATCH('SectorStat-Age-Hommes'!$A583,[1]age_tranches_5ans_nb_sex!$A:$A,0),6)/5</f>
        <v>1.5999999999744001</v>
      </c>
      <c r="L583">
        <f>INDEX([1]age_tranches_5ans_nb_sex!$1:$1048576,MATCH('SectorStat-Age-Hommes'!$A583,[1]age_tranches_5ans_nb_sex!$A:$A,0),6)/5</f>
        <v>1.5999999999744001</v>
      </c>
      <c r="M583">
        <f>INDEX([1]age_tranches_5ans_nb_sex!$1:$1048576,MATCH('SectorStat-Age-Hommes'!$A583,[1]age_tranches_5ans_nb_sex!$A:$A,0),6)/5</f>
        <v>1.5999999999744001</v>
      </c>
      <c r="N583">
        <f>INDEX([1]age_tranches_5ans_nb_sex!$1:$1048576,MATCH('SectorStat-Age-Hommes'!$A583,[1]age_tranches_5ans_nb_sex!$A:$A,0),8)/5</f>
        <v>0.59999999999039999</v>
      </c>
      <c r="O583">
        <f>INDEX([1]age_tranches_5ans_nb_sex!$1:$1048576,MATCH('SectorStat-Age-Hommes'!$A583,[1]age_tranches_5ans_nb_sex!$A:$A,0),8)/5</f>
        <v>0.59999999999039999</v>
      </c>
      <c r="P583">
        <f>INDEX([1]age_tranches_5ans_nb_sex!$1:$1048576,MATCH('SectorStat-Age-Hommes'!$A583,[1]age_tranches_5ans_nb_sex!$A:$A,0),8)/5</f>
        <v>0.59999999999039999</v>
      </c>
      <c r="Q583">
        <f>INDEX([1]age_tranches_5ans_nb_sex!$1:$1048576,MATCH('SectorStat-Age-Hommes'!$A583,[1]age_tranches_5ans_nb_sex!$A:$A,0),8)/5</f>
        <v>0.59999999999039999</v>
      </c>
      <c r="R583">
        <f>INDEX([1]age_tranches_5ans_nb_sex!$1:$1048576,MATCH('SectorStat-Age-Hommes'!$A583,[1]age_tranches_5ans_nb_sex!$A:$A,0),8)/5</f>
        <v>0.59999999999039999</v>
      </c>
      <c r="S583">
        <f>INDEX([1]age_tranches_5ans_nb_sex!$1:$1048576,MATCH('SectorStat-Age-Hommes'!$A583,[1]age_tranches_5ans_nb_sex!$A:$A,0),10)/5</f>
        <v>0.39999999999360003</v>
      </c>
      <c r="T583">
        <f>INDEX([1]age_tranches_5ans_nb_sex!$1:$1048576,MATCH('SectorStat-Age-Hommes'!$A583,[1]age_tranches_5ans_nb_sex!$A:$A,0),10)/5</f>
        <v>0.39999999999360003</v>
      </c>
      <c r="U583">
        <f>INDEX([1]age_tranches_5ans_nb_sex!$1:$1048576,MATCH('SectorStat-Age-Hommes'!$A583,[1]age_tranches_5ans_nb_sex!$A:$A,0),10)/5</f>
        <v>0.39999999999360003</v>
      </c>
      <c r="V583">
        <f>INDEX([1]age_tranches_5ans_nb_sex!$1:$1048576,MATCH('SectorStat-Age-Hommes'!$A583,[1]age_tranches_5ans_nb_sex!$A:$A,0),10)/5</f>
        <v>0.39999999999360003</v>
      </c>
      <c r="W583">
        <f>INDEX([1]age_tranches_5ans_nb_sex!$1:$1048576,MATCH('SectorStat-Age-Hommes'!$A583,[1]age_tranches_5ans_nb_sex!$A:$A,0),10)/5</f>
        <v>0.39999999999360003</v>
      </c>
      <c r="X583">
        <f>INDEX([1]age_tranches_5ans_nb_sex!$1:$1048576,MATCH('SectorStat-Age-Hommes'!$A583,[1]age_tranches_5ans_nb_sex!$A:$A,0),10)/5</f>
        <v>0.39999999999360003</v>
      </c>
      <c r="Y583">
        <f>INDEX([1]age_tranches_5ans_nb_sex!$1:$1048576,MATCH('SectorStat-Age-Hommes'!$A583,[1]age_tranches_5ans_nb_sex!$A:$A,0),12)/5</f>
        <v>1.999999999968</v>
      </c>
      <c r="Z583">
        <f>INDEX([1]age_tranches_5ans_nb_sex!$1:$1048576,MATCH('SectorStat-Age-Hommes'!$A583,[1]age_tranches_5ans_nb_sex!$A:$A,0),12)/5</f>
        <v>1.999999999968</v>
      </c>
      <c r="AA583">
        <f>INDEX([1]age_tranches_5ans_nb_sex!$1:$1048576,MATCH('SectorStat-Age-Hommes'!$A583,[1]age_tranches_5ans_nb_sex!$A:$A,0),12)/5</f>
        <v>1.999999999968</v>
      </c>
      <c r="AB583">
        <f>INDEX([1]age_tranches_5ans_nb_sex!$1:$1048576,MATCH('SectorStat-Age-Hommes'!$A583,[1]age_tranches_5ans_nb_sex!$A:$A,0),12)/5</f>
        <v>1.999999999968</v>
      </c>
      <c r="AC583">
        <f>INDEX([1]age_tranches_5ans_nb_sex!$1:$1048576,MATCH('SectorStat-Age-Hommes'!$A583,[1]age_tranches_5ans_nb_sex!$A:$A,0),14)/5</f>
        <v>2.6000000000251999</v>
      </c>
      <c r="AD583">
        <f>INDEX([1]age_tranches_5ans_nb_sex!$1:$1048576,MATCH('SectorStat-Age-Hommes'!$A583,[1]age_tranches_5ans_nb_sex!$A:$A,0),14)/5</f>
        <v>2.6000000000251999</v>
      </c>
      <c r="AE583">
        <f>INDEX([1]age_tranches_5ans_nb_sex!$1:$1048576,MATCH('SectorStat-Age-Hommes'!$A583,[1]age_tranches_5ans_nb_sex!$A:$A,0),14)/5</f>
        <v>2.6000000000251999</v>
      </c>
      <c r="AF583">
        <f>INDEX([1]age_tranches_5ans_nb_sex!$1:$1048576,MATCH('SectorStat-Age-Hommes'!$A583,[1]age_tranches_5ans_nb_sex!$A:$A,0),14)/5</f>
        <v>2.6000000000251999</v>
      </c>
      <c r="AG583">
        <f>INDEX([1]age_tranches_5ans_nb_sex!$1:$1048576,MATCH('SectorStat-Age-Hommes'!$A583,[1]age_tranches_5ans_nb_sex!$A:$A,0),14)/5</f>
        <v>2.6000000000251999</v>
      </c>
      <c r="AH583">
        <f>INDEX([1]age_tranches_5ans_nb_sex!$1:$1048576,MATCH('SectorStat-Age-Hommes'!$A583,[1]age_tranches_5ans_nb_sex!$A:$A,0),16)/5</f>
        <v>3.4000000000124002</v>
      </c>
      <c r="AI583">
        <f>INDEX([1]age_tranches_5ans_nb_sex!$1:$1048576,MATCH('SectorStat-Age-Hommes'!$A583,[1]age_tranches_5ans_nb_sex!$A:$A,0),16)/5</f>
        <v>3.4000000000124002</v>
      </c>
      <c r="AJ583">
        <f>INDEX([1]age_tranches_5ans_nb_sex!$1:$1048576,MATCH('SectorStat-Age-Hommes'!$A583,[1]age_tranches_5ans_nb_sex!$A:$A,0),16)/5</f>
        <v>3.4000000000124002</v>
      </c>
      <c r="AK583">
        <f>INDEX([1]age_tranches_5ans_nb_sex!$1:$1048576,MATCH('SectorStat-Age-Hommes'!$A583,[1]age_tranches_5ans_nb_sex!$A:$A,0),16)/5</f>
        <v>3.4000000000124002</v>
      </c>
      <c r="AL583">
        <f>INDEX([1]age_tranches_5ans_nb_sex!$1:$1048576,MATCH('SectorStat-Age-Hommes'!$A583,[1]age_tranches_5ans_nb_sex!$A:$A,0),16)/5</f>
        <v>3.4000000000124002</v>
      </c>
      <c r="AM583">
        <f>INDEX([1]age_tranches_5ans_nb_sex!$1:$1048576,MATCH('SectorStat-Age-Hommes'!$A583,[1]age_tranches_5ans_nb_sex!$A:$A,0),18)/5</f>
        <v>1.999999999968</v>
      </c>
      <c r="AN583">
        <f>INDEX([1]age_tranches_5ans_nb_sex!$1:$1048576,MATCH('SectorStat-Age-Hommes'!$A583,[1]age_tranches_5ans_nb_sex!$A:$A,0),18)/5</f>
        <v>1.999999999968</v>
      </c>
      <c r="AO583">
        <f>INDEX([1]age_tranches_5ans_nb_sex!$1:$1048576,MATCH('SectorStat-Age-Hommes'!$A583,[1]age_tranches_5ans_nb_sex!$A:$A,0),18)/5</f>
        <v>1.999999999968</v>
      </c>
      <c r="AP583">
        <f>INDEX([1]age_tranches_5ans_nb_sex!$1:$1048576,MATCH('SectorStat-Age-Hommes'!$A583,[1]age_tranches_5ans_nb_sex!$A:$A,0),18)/5</f>
        <v>1.999999999968</v>
      </c>
      <c r="AQ583">
        <f>INDEX([1]age_tranches_5ans_nb_sex!$1:$1048576,MATCH('SectorStat-Age-Hommes'!$A583,[1]age_tranches_5ans_nb_sex!$A:$A,0),18)/5</f>
        <v>1.999999999968</v>
      </c>
      <c r="AR583">
        <f>INDEX([1]age_tranches_5ans_nb_sex!$1:$1048576,MATCH('SectorStat-Age-Hommes'!$A583,[1]age_tranches_5ans_nb_sex!$A:$A,0),20)/5</f>
        <v>1.7999999999712</v>
      </c>
      <c r="AS583">
        <f>INDEX([1]age_tranches_5ans_nb_sex!$1:$1048576,MATCH('SectorStat-Age-Hommes'!$A583,[1]age_tranches_5ans_nb_sex!$A:$A,0),20)/5</f>
        <v>1.7999999999712</v>
      </c>
      <c r="AT583">
        <f>INDEX([1]age_tranches_5ans_nb_sex!$1:$1048576,MATCH('SectorStat-Age-Hommes'!$A583,[1]age_tranches_5ans_nb_sex!$A:$A,0),20)/5</f>
        <v>1.7999999999712</v>
      </c>
      <c r="AU583">
        <f>INDEX([1]age_tranches_5ans_nb_sex!$1:$1048576,MATCH('SectorStat-Age-Hommes'!$A583,[1]age_tranches_5ans_nb_sex!$A:$A,0),20)/5</f>
        <v>1.7999999999712</v>
      </c>
      <c r="AV583">
        <f>INDEX([1]age_tranches_5ans_nb_sex!$1:$1048576,MATCH('SectorStat-Age-Hommes'!$A583,[1]age_tranches_5ans_nb_sex!$A:$A,0),20)/5</f>
        <v>1.7999999999712</v>
      </c>
      <c r="AW583">
        <f>INDEX([1]age_tranches_5ans_nb_sex!$1:$1048576,MATCH('SectorStat-Age-Hommes'!$A583,[1]age_tranches_5ans_nb_sex!$A:$A,0),22)/5</f>
        <v>0.99999999998400002</v>
      </c>
      <c r="AX583">
        <f>INDEX([1]age_tranches_5ans_nb_sex!$1:$1048576,MATCH('SectorStat-Age-Hommes'!$A583,[1]age_tranches_5ans_nb_sex!$A:$A,0),22)/5</f>
        <v>0.99999999998400002</v>
      </c>
      <c r="AY583">
        <f>INDEX([1]age_tranches_5ans_nb_sex!$1:$1048576,MATCH('SectorStat-Age-Hommes'!$A583,[1]age_tranches_5ans_nb_sex!$A:$A,0),22)/5</f>
        <v>0.99999999998400002</v>
      </c>
      <c r="AZ583">
        <f>INDEX([1]age_tranches_5ans_nb_sex!$1:$1048576,MATCH('SectorStat-Age-Hommes'!$A583,[1]age_tranches_5ans_nb_sex!$A:$A,0),22)/5</f>
        <v>0.99999999998400002</v>
      </c>
      <c r="BA583">
        <f>INDEX([1]age_tranches_5ans_nb_sex!$1:$1048576,MATCH('SectorStat-Age-Hommes'!$A583,[1]age_tranches_5ans_nb_sex!$A:$A,0),22)/5</f>
        <v>0.99999999998400002</v>
      </c>
      <c r="BB583">
        <f>INDEX([1]age_tranches_5ans_nb_sex!$1:$1048576,MATCH('SectorStat-Age-Hommes'!$A583,[1]age_tranches_5ans_nb_sex!$A:$A,0),24)/5</f>
        <v>2.2000000000315998</v>
      </c>
      <c r="BC583">
        <f>INDEX([1]age_tranches_5ans_nb_sex!$1:$1048576,MATCH('SectorStat-Age-Hommes'!$A583,[1]age_tranches_5ans_nb_sex!$A:$A,0),24)/5</f>
        <v>2.2000000000315998</v>
      </c>
      <c r="BD583">
        <f>INDEX([1]age_tranches_5ans_nb_sex!$1:$1048576,MATCH('SectorStat-Age-Hommes'!$A583,[1]age_tranches_5ans_nb_sex!$A:$A,0),24)/5</f>
        <v>2.2000000000315998</v>
      </c>
      <c r="BE583">
        <f>INDEX([1]age_tranches_5ans_nb_sex!$1:$1048576,MATCH('SectorStat-Age-Hommes'!$A583,[1]age_tranches_5ans_nb_sex!$A:$A,0),24)/5</f>
        <v>2.2000000000315998</v>
      </c>
      <c r="BF583">
        <f>INDEX([1]age_tranches_5ans_nb_sex!$1:$1048576,MATCH('SectorStat-Age-Hommes'!$A583,[1]age_tranches_5ans_nb_sex!$A:$A,0),24)/5</f>
        <v>2.2000000000315998</v>
      </c>
      <c r="BG583">
        <f>INDEX([1]age_tranches_5ans_nb_sex!$1:$1048576,MATCH('SectorStat-Age-Hommes'!$A583,[1]age_tranches_5ans_nb_sex!$A:$A,0),26)/5</f>
        <v>1.5999999999744001</v>
      </c>
      <c r="BH583">
        <f>INDEX([1]age_tranches_5ans_nb_sex!$1:$1048576,MATCH('SectorStat-Age-Hommes'!$A583,[1]age_tranches_5ans_nb_sex!$A:$A,0),26)/5</f>
        <v>1.5999999999744001</v>
      </c>
      <c r="BI583">
        <f>INDEX([1]age_tranches_5ans_nb_sex!$1:$1048576,MATCH('SectorStat-Age-Hommes'!$A583,[1]age_tranches_5ans_nb_sex!$A:$A,0),26)/5</f>
        <v>1.5999999999744001</v>
      </c>
      <c r="BJ583">
        <f>INDEX([1]age_tranches_5ans_nb_sex!$1:$1048576,MATCH('SectorStat-Age-Hommes'!$A583,[1]age_tranches_5ans_nb_sex!$A:$A,0),26)/5</f>
        <v>1.5999999999744001</v>
      </c>
      <c r="BK583">
        <f>INDEX([1]age_tranches_5ans_nb_sex!$1:$1048576,MATCH('SectorStat-Age-Hommes'!$A583,[1]age_tranches_5ans_nb_sex!$A:$A,0),26)/5</f>
        <v>1.5999999999744001</v>
      </c>
      <c r="BL583">
        <f>INDEX([1]age_tranches_5ans_nb_sex!$1:$1048576,MATCH('SectorStat-Age-Hommes'!$A583,[1]age_tranches_5ans_nb_sex!$A:$A,0),28)/5</f>
        <v>1.1999999999808</v>
      </c>
      <c r="BM583">
        <f>INDEX([1]age_tranches_5ans_nb_sex!$1:$1048576,MATCH('SectorStat-Age-Hommes'!$A583,[1]age_tranches_5ans_nb_sex!$A:$A,0),28)/5</f>
        <v>1.1999999999808</v>
      </c>
      <c r="BN583">
        <f>INDEX([1]age_tranches_5ans_nb_sex!$1:$1048576,MATCH('SectorStat-Age-Hommes'!$A583,[1]age_tranches_5ans_nb_sex!$A:$A,0),28)/5</f>
        <v>1.1999999999808</v>
      </c>
      <c r="BO583">
        <f>INDEX([1]age_tranches_5ans_nb_sex!$1:$1048576,MATCH('SectorStat-Age-Hommes'!$A583,[1]age_tranches_5ans_nb_sex!$A:$A,0),28)/5</f>
        <v>1.1999999999808</v>
      </c>
      <c r="BP583">
        <f>INDEX([1]age_tranches_5ans_nb_sex!$1:$1048576,MATCH('SectorStat-Age-Hommes'!$A583,[1]age_tranches_5ans_nb_sex!$A:$A,0),28)/5</f>
        <v>1.1999999999808</v>
      </c>
      <c r="BQ583">
        <f>INDEX([1]age_tranches_5ans_nb_sex!$1:$1048576,MATCH('SectorStat-Age-Hommes'!$A583,[1]age_tranches_5ans_nb_sex!$A:$A,0),30)/5</f>
        <v>1.7999999999712</v>
      </c>
      <c r="BR583">
        <f>INDEX([1]age_tranches_5ans_nb_sex!$1:$1048576,MATCH('SectorStat-Age-Hommes'!$A583,[1]age_tranches_5ans_nb_sex!$A:$A,0),30)/5</f>
        <v>1.7999999999712</v>
      </c>
      <c r="BS583">
        <f>INDEX([1]age_tranches_5ans_nb_sex!$1:$1048576,MATCH('SectorStat-Age-Hommes'!$A583,[1]age_tranches_5ans_nb_sex!$A:$A,0),30)/5</f>
        <v>1.7999999999712</v>
      </c>
      <c r="BT583">
        <f>INDEX([1]age_tranches_5ans_nb_sex!$1:$1048576,MATCH('SectorStat-Age-Hommes'!$A583,[1]age_tranches_5ans_nb_sex!$A:$A,0),30)/5</f>
        <v>1.7999999999712</v>
      </c>
      <c r="BU583">
        <f>INDEX([1]age_tranches_5ans_nb_sex!$1:$1048576,MATCH('SectorStat-Age-Hommes'!$A583,[1]age_tranches_5ans_nb_sex!$A:$A,0),30)/5</f>
        <v>1.7999999999712</v>
      </c>
      <c r="BV583">
        <f>INDEX([1]age_tranches_5ans_nb_sex!$1:$1048576,MATCH('SectorStat-Age-Hommes'!$A583,[1]age_tranches_5ans_nb_sex!$A:$A,0),32)/5</f>
        <v>1.3999999999776001</v>
      </c>
      <c r="BW583">
        <f>INDEX([1]age_tranches_5ans_nb_sex!$1:$1048576,MATCH('SectorStat-Age-Hommes'!$A583,[1]age_tranches_5ans_nb_sex!$A:$A,0),32)/5</f>
        <v>1.3999999999776001</v>
      </c>
      <c r="BX583">
        <f>INDEX([1]age_tranches_5ans_nb_sex!$1:$1048576,MATCH('SectorStat-Age-Hommes'!$A583,[1]age_tranches_5ans_nb_sex!$A:$A,0),32)/5</f>
        <v>1.3999999999776001</v>
      </c>
      <c r="BY583">
        <f>INDEX([1]age_tranches_5ans_nb_sex!$1:$1048576,MATCH('SectorStat-Age-Hommes'!$A583,[1]age_tranches_5ans_nb_sex!$A:$A,0),32)/5</f>
        <v>1.3999999999776001</v>
      </c>
      <c r="BZ583">
        <f>INDEX([1]age_tranches_5ans_nb_sex!$1:$1048576,MATCH('SectorStat-Age-Hommes'!$A583,[1]age_tranches_5ans_nb_sex!$A:$A,0),32)/5</f>
        <v>1.3999999999776001</v>
      </c>
      <c r="CA583">
        <f>INDEX([1]age_tranches_5ans_nb_sex!$1:$1048576,MATCH('SectorStat-Age-Hommes'!$A583,[1]age_tranches_5ans_nb_sex!$A:$A,0),34)/5</f>
        <v>0.79999999998720006</v>
      </c>
      <c r="CB583">
        <f>INDEX([1]age_tranches_5ans_nb_sex!$1:$1048576,MATCH('SectorStat-Age-Hommes'!$A583,[1]age_tranches_5ans_nb_sex!$A:$A,0),34)/5</f>
        <v>0.79999999998720006</v>
      </c>
      <c r="CC583">
        <f>INDEX([1]age_tranches_5ans_nb_sex!$1:$1048576,MATCH('SectorStat-Age-Hommes'!$A583,[1]age_tranches_5ans_nb_sex!$A:$A,0),34)/5</f>
        <v>0.79999999998720006</v>
      </c>
      <c r="CD583">
        <f>INDEX([1]age_tranches_5ans_nb_sex!$1:$1048576,MATCH('SectorStat-Age-Hommes'!$A583,[1]age_tranches_5ans_nb_sex!$A:$A,0),34)/5</f>
        <v>0.79999999998720006</v>
      </c>
      <c r="CE583">
        <f>INDEX([1]age_tranches_5ans_nb_sex!$1:$1048576,MATCH('SectorStat-Age-Hommes'!$A583,[1]age_tranches_5ans_nb_sex!$A:$A,0),34)/5</f>
        <v>0.79999999998720006</v>
      </c>
      <c r="CF583">
        <f>INDEX([1]age_tranches_5ans_nb_sex!$1:$1048576,MATCH('SectorStat-Age-Hommes'!$A583,[1]age_tranches_5ans_nb_sex!$A:$A,0),36)/5</f>
        <v>1.5999999999744001</v>
      </c>
      <c r="CG583">
        <f>INDEX([1]age_tranches_5ans_nb_sex!$1:$1048576,MATCH('SectorStat-Age-Hommes'!$A583,[1]age_tranches_5ans_nb_sex!$A:$A,0),36)/5</f>
        <v>1.5999999999744001</v>
      </c>
      <c r="CH583">
        <f>INDEX([1]age_tranches_5ans_nb_sex!$1:$1048576,MATCH('SectorStat-Age-Hommes'!$A583,[1]age_tranches_5ans_nb_sex!$A:$A,0),36)/5</f>
        <v>1.5999999999744001</v>
      </c>
      <c r="CI583">
        <f>INDEX([1]age_tranches_5ans_nb_sex!$1:$1048576,MATCH('SectorStat-Age-Hommes'!$A583,[1]age_tranches_5ans_nb_sex!$A:$A,0),36)/5</f>
        <v>1.5999999999744001</v>
      </c>
      <c r="CJ583">
        <f>INDEX([1]age_tranches_5ans_nb_sex!$1:$1048576,MATCH('SectorStat-Age-Hommes'!$A583,[1]age_tranches_5ans_nb_sex!$A:$A,0),36)/5</f>
        <v>1.5999999999744001</v>
      </c>
      <c r="CK583">
        <f>INDEX([1]age_tranches_5ans_nb_sex!$1:$1048576,MATCH('SectorStat-Age-Hommes'!$A583,[1]age_tranches_5ans_nb_sex!$A:$A,0),38)/5</f>
        <v>0.99999999998400002</v>
      </c>
      <c r="CL583">
        <f>INDEX([1]age_tranches_5ans_nb_sex!$1:$1048576,MATCH('SectorStat-Age-Hommes'!$A583,[1]age_tranches_5ans_nb_sex!$A:$A,0),38)/5</f>
        <v>0.99999999998400002</v>
      </c>
      <c r="CM583">
        <f>INDEX([1]age_tranches_5ans_nb_sex!$1:$1048576,MATCH('SectorStat-Age-Hommes'!$A583,[1]age_tranches_5ans_nb_sex!$A:$A,0),38)/5</f>
        <v>0.99999999998400002</v>
      </c>
      <c r="CN583">
        <f>INDEX([1]age_tranches_5ans_nb_sex!$1:$1048576,MATCH('SectorStat-Age-Hommes'!$A583,[1]age_tranches_5ans_nb_sex!$A:$A,0),38)/5</f>
        <v>0.99999999998400002</v>
      </c>
      <c r="CO583">
        <f>INDEX([1]age_tranches_5ans_nb_sex!$1:$1048576,MATCH('SectorStat-Age-Hommes'!$A583,[1]age_tranches_5ans_nb_sex!$A:$A,0),38)/5</f>
        <v>0.99999999998400002</v>
      </c>
      <c r="CP583" s="2">
        <f>INDEX([1]age_tranches_5ans_nb_sex!$1:$1048576,MATCH('SectorStat-Age-Hommes'!$A583,[1]age_tranches_5ans_nb_sex!$A:$A,0),40)/5</f>
        <v>0</v>
      </c>
      <c r="CQ583" s="2">
        <f>INDEX([1]age_tranches_5ans_nb_sex!$1:$1048576,MATCH('SectorStat-Age-Hommes'!$A583,[1]age_tranches_5ans_nb_sex!$A:$A,0),40)/5</f>
        <v>0</v>
      </c>
      <c r="CR583" s="2">
        <f>INDEX([1]age_tranches_5ans_nb_sex!$1:$1048576,MATCH('SectorStat-Age-Hommes'!$A583,[1]age_tranches_5ans_nb_sex!$A:$A,0),40)/5</f>
        <v>0</v>
      </c>
      <c r="CS583" s="2">
        <f>INDEX([1]age_tranches_5ans_nb_sex!$1:$1048576,MATCH('SectorStat-Age-Hommes'!$A583,[1]age_tranches_5ans_nb_sex!$A:$A,0),40)/5</f>
        <v>0</v>
      </c>
      <c r="CT583" s="2">
        <f>INDEX([1]age_tranches_5ans_nb_sex!$1:$1048576,MATCH('SectorStat-Age-Hommes'!$A583,[1]age_tranches_5ans_nb_sex!$A:$A,0),40)/5</f>
        <v>0</v>
      </c>
      <c r="CZ583" s="3"/>
      <c r="DA583" s="3"/>
      <c r="DB583" s="3"/>
      <c r="DC583" s="3"/>
      <c r="DD583" s="3"/>
    </row>
    <row r="584" spans="1:108" x14ac:dyDescent="0.35">
      <c r="A584" s="1" t="s">
        <v>1148</v>
      </c>
      <c r="B584" s="1" t="s">
        <v>1149</v>
      </c>
      <c r="C584" t="str">
        <f>INDEX([1]SectorStat!$1:$1048576,MATCH('[1]Distribution ages'!$A584,[1]SectorStat!$B:$B,0),4)</f>
        <v>Uccle</v>
      </c>
      <c r="D584">
        <f>INDEX([1]age_tranches_5ans_nb_sex!$1:$1048576,MATCH('SectorStat-Age-Hommes'!$A584,[1]age_tranches_5ans_nb_sex!$A:$A,0),4)/5</f>
        <v>1.4000000000116</v>
      </c>
      <c r="E584">
        <f>INDEX([1]age_tranches_5ans_nb_sex!$1:$1048576,MATCH('SectorStat-Age-Hommes'!$A584,[1]age_tranches_5ans_nb_sex!$A:$A,0),4)/5</f>
        <v>1.4000000000116</v>
      </c>
      <c r="F584">
        <f>INDEX([1]age_tranches_5ans_nb_sex!$1:$1048576,MATCH('SectorStat-Age-Hommes'!$A584,[1]age_tranches_5ans_nb_sex!$A:$A,0),4)/5</f>
        <v>1.4000000000116</v>
      </c>
      <c r="G584">
        <f>INDEX([1]age_tranches_5ans_nb_sex!$1:$1048576,MATCH('SectorStat-Age-Hommes'!$A584,[1]age_tranches_5ans_nb_sex!$A:$A,0),4)/5</f>
        <v>1.4000000000116</v>
      </c>
      <c r="H584">
        <f>INDEX([1]age_tranches_5ans_nb_sex!$1:$1048576,MATCH('SectorStat-Age-Hommes'!$A584,[1]age_tranches_5ans_nb_sex!$A:$A,0),4)/5</f>
        <v>1.4000000000116</v>
      </c>
      <c r="I584">
        <f>INDEX([1]age_tranches_5ans_nb_sex!$1:$1048576,MATCH('SectorStat-Age-Hommes'!$A584,[1]age_tranches_5ans_nb_sex!$A:$A,0),6)/5</f>
        <v>1.8000000000248</v>
      </c>
      <c r="J584">
        <f>INDEX([1]age_tranches_5ans_nb_sex!$1:$1048576,MATCH('SectorStat-Age-Hommes'!$A584,[1]age_tranches_5ans_nb_sex!$A:$A,0),6)/5</f>
        <v>1.8000000000248</v>
      </c>
      <c r="K584">
        <f>INDEX([1]age_tranches_5ans_nb_sex!$1:$1048576,MATCH('SectorStat-Age-Hommes'!$A584,[1]age_tranches_5ans_nb_sex!$A:$A,0),6)/5</f>
        <v>1.8000000000248</v>
      </c>
      <c r="L584">
        <f>INDEX([1]age_tranches_5ans_nb_sex!$1:$1048576,MATCH('SectorStat-Age-Hommes'!$A584,[1]age_tranches_5ans_nb_sex!$A:$A,0),6)/5</f>
        <v>1.8000000000248</v>
      </c>
      <c r="M584">
        <f>INDEX([1]age_tranches_5ans_nb_sex!$1:$1048576,MATCH('SectorStat-Age-Hommes'!$A584,[1]age_tranches_5ans_nb_sex!$A:$A,0),6)/5</f>
        <v>1.8000000000248</v>
      </c>
      <c r="N584">
        <f>INDEX([1]age_tranches_5ans_nb_sex!$1:$1048576,MATCH('SectorStat-Age-Hommes'!$A584,[1]age_tranches_5ans_nb_sex!$A:$A,0),8)/5</f>
        <v>0.99999999999840006</v>
      </c>
      <c r="O584">
        <f>INDEX([1]age_tranches_5ans_nb_sex!$1:$1048576,MATCH('SectorStat-Age-Hommes'!$A584,[1]age_tranches_5ans_nb_sex!$A:$A,0),8)/5</f>
        <v>0.99999999999840006</v>
      </c>
      <c r="P584">
        <f>INDEX([1]age_tranches_5ans_nb_sex!$1:$1048576,MATCH('SectorStat-Age-Hommes'!$A584,[1]age_tranches_5ans_nb_sex!$A:$A,0),8)/5</f>
        <v>0.99999999999840006</v>
      </c>
      <c r="Q584">
        <f>INDEX([1]age_tranches_5ans_nb_sex!$1:$1048576,MATCH('SectorStat-Age-Hommes'!$A584,[1]age_tranches_5ans_nb_sex!$A:$A,0),8)/5</f>
        <v>0.99999999999840006</v>
      </c>
      <c r="R584">
        <f>INDEX([1]age_tranches_5ans_nb_sex!$1:$1048576,MATCH('SectorStat-Age-Hommes'!$A584,[1]age_tranches_5ans_nb_sex!$A:$A,0),8)/5</f>
        <v>0.99999999999840006</v>
      </c>
      <c r="S584">
        <f>INDEX([1]age_tranches_5ans_nb_sex!$1:$1048576,MATCH('SectorStat-Age-Hommes'!$A584,[1]age_tranches_5ans_nb_sex!$A:$A,0),10)/5</f>
        <v>0.99999999999840006</v>
      </c>
      <c r="T584">
        <f>INDEX([1]age_tranches_5ans_nb_sex!$1:$1048576,MATCH('SectorStat-Age-Hommes'!$A584,[1]age_tranches_5ans_nb_sex!$A:$A,0),10)/5</f>
        <v>0.99999999999840006</v>
      </c>
      <c r="U584">
        <f>INDEX([1]age_tranches_5ans_nb_sex!$1:$1048576,MATCH('SectorStat-Age-Hommes'!$A584,[1]age_tranches_5ans_nb_sex!$A:$A,0),10)/5</f>
        <v>0.99999999999840006</v>
      </c>
      <c r="V584">
        <f>INDEX([1]age_tranches_5ans_nb_sex!$1:$1048576,MATCH('SectorStat-Age-Hommes'!$A584,[1]age_tranches_5ans_nb_sex!$A:$A,0),10)/5</f>
        <v>0.99999999999840006</v>
      </c>
      <c r="W584">
        <f>INDEX([1]age_tranches_5ans_nb_sex!$1:$1048576,MATCH('SectorStat-Age-Hommes'!$A584,[1]age_tranches_5ans_nb_sex!$A:$A,0),10)/5</f>
        <v>0.99999999999840006</v>
      </c>
      <c r="X584">
        <f>INDEX([1]age_tranches_5ans_nb_sex!$1:$1048576,MATCH('SectorStat-Age-Hommes'!$A584,[1]age_tranches_5ans_nb_sex!$A:$A,0),10)/5</f>
        <v>0.99999999999840006</v>
      </c>
      <c r="Y584">
        <f>INDEX([1]age_tranches_5ans_nb_sex!$1:$1048576,MATCH('SectorStat-Age-Hommes'!$A584,[1]age_tranches_5ans_nb_sex!$A:$A,0),12)/5</f>
        <v>1.5999999999835999</v>
      </c>
      <c r="Z584">
        <f>INDEX([1]age_tranches_5ans_nb_sex!$1:$1048576,MATCH('SectorStat-Age-Hommes'!$A584,[1]age_tranches_5ans_nb_sex!$A:$A,0),12)/5</f>
        <v>1.5999999999835999</v>
      </c>
      <c r="AA584">
        <f>INDEX([1]age_tranches_5ans_nb_sex!$1:$1048576,MATCH('SectorStat-Age-Hommes'!$A584,[1]age_tranches_5ans_nb_sex!$A:$A,0),12)/5</f>
        <v>1.5999999999835999</v>
      </c>
      <c r="AB584">
        <f>INDEX([1]age_tranches_5ans_nb_sex!$1:$1048576,MATCH('SectorStat-Age-Hommes'!$A584,[1]age_tranches_5ans_nb_sex!$A:$A,0),12)/5</f>
        <v>1.5999999999835999</v>
      </c>
      <c r="AC584">
        <f>INDEX([1]age_tranches_5ans_nb_sex!$1:$1048576,MATCH('SectorStat-Age-Hommes'!$A584,[1]age_tranches_5ans_nb_sex!$A:$A,0),14)/5</f>
        <v>2.5999999999819998</v>
      </c>
      <c r="AD584">
        <f>INDEX([1]age_tranches_5ans_nb_sex!$1:$1048576,MATCH('SectorStat-Age-Hommes'!$A584,[1]age_tranches_5ans_nb_sex!$A:$A,0),14)/5</f>
        <v>2.5999999999819998</v>
      </c>
      <c r="AE584">
        <f>INDEX([1]age_tranches_5ans_nb_sex!$1:$1048576,MATCH('SectorStat-Age-Hommes'!$A584,[1]age_tranches_5ans_nb_sex!$A:$A,0),14)/5</f>
        <v>2.5999999999819998</v>
      </c>
      <c r="AF584">
        <f>INDEX([1]age_tranches_5ans_nb_sex!$1:$1048576,MATCH('SectorStat-Age-Hommes'!$A584,[1]age_tranches_5ans_nb_sex!$A:$A,0),14)/5</f>
        <v>2.5999999999819998</v>
      </c>
      <c r="AG584">
        <f>INDEX([1]age_tranches_5ans_nb_sex!$1:$1048576,MATCH('SectorStat-Age-Hommes'!$A584,[1]age_tranches_5ans_nb_sex!$A:$A,0),14)/5</f>
        <v>2.5999999999819998</v>
      </c>
      <c r="AH584">
        <f>INDEX([1]age_tranches_5ans_nb_sex!$1:$1048576,MATCH('SectorStat-Age-Hommes'!$A584,[1]age_tranches_5ans_nb_sex!$A:$A,0),16)/5</f>
        <v>2.1999999999688002</v>
      </c>
      <c r="AI584">
        <f>INDEX([1]age_tranches_5ans_nb_sex!$1:$1048576,MATCH('SectorStat-Age-Hommes'!$A584,[1]age_tranches_5ans_nb_sex!$A:$A,0),16)/5</f>
        <v>2.1999999999688002</v>
      </c>
      <c r="AJ584">
        <f>INDEX([1]age_tranches_5ans_nb_sex!$1:$1048576,MATCH('SectorStat-Age-Hommes'!$A584,[1]age_tranches_5ans_nb_sex!$A:$A,0),16)/5</f>
        <v>2.1999999999688002</v>
      </c>
      <c r="AK584">
        <f>INDEX([1]age_tranches_5ans_nb_sex!$1:$1048576,MATCH('SectorStat-Age-Hommes'!$A584,[1]age_tranches_5ans_nb_sex!$A:$A,0),16)/5</f>
        <v>2.1999999999688002</v>
      </c>
      <c r="AL584">
        <f>INDEX([1]age_tranches_5ans_nb_sex!$1:$1048576,MATCH('SectorStat-Age-Hommes'!$A584,[1]age_tranches_5ans_nb_sex!$A:$A,0),16)/5</f>
        <v>2.1999999999688002</v>
      </c>
      <c r="AM584">
        <f>INDEX([1]age_tranches_5ans_nb_sex!$1:$1048576,MATCH('SectorStat-Age-Hommes'!$A584,[1]age_tranches_5ans_nb_sex!$A:$A,0),18)/5</f>
        <v>2.1999999999688002</v>
      </c>
      <c r="AN584">
        <f>INDEX([1]age_tranches_5ans_nb_sex!$1:$1048576,MATCH('SectorStat-Age-Hommes'!$A584,[1]age_tranches_5ans_nb_sex!$A:$A,0),18)/5</f>
        <v>2.1999999999688002</v>
      </c>
      <c r="AO584">
        <f>INDEX([1]age_tranches_5ans_nb_sex!$1:$1048576,MATCH('SectorStat-Age-Hommes'!$A584,[1]age_tranches_5ans_nb_sex!$A:$A,0),18)/5</f>
        <v>2.1999999999688002</v>
      </c>
      <c r="AP584">
        <f>INDEX([1]age_tranches_5ans_nb_sex!$1:$1048576,MATCH('SectorStat-Age-Hommes'!$A584,[1]age_tranches_5ans_nb_sex!$A:$A,0),18)/5</f>
        <v>2.1999999999688002</v>
      </c>
      <c r="AQ584">
        <f>INDEX([1]age_tranches_5ans_nb_sex!$1:$1048576,MATCH('SectorStat-Age-Hommes'!$A584,[1]age_tranches_5ans_nb_sex!$A:$A,0),18)/5</f>
        <v>2.1999999999688002</v>
      </c>
      <c r="AR584">
        <f>INDEX([1]age_tranches_5ans_nb_sex!$1:$1048576,MATCH('SectorStat-Age-Hommes'!$A584,[1]age_tranches_5ans_nb_sex!$A:$A,0),20)/5</f>
        <v>2.4000000000099999</v>
      </c>
      <c r="AS584">
        <f>INDEX([1]age_tranches_5ans_nb_sex!$1:$1048576,MATCH('SectorStat-Age-Hommes'!$A584,[1]age_tranches_5ans_nb_sex!$A:$A,0),20)/5</f>
        <v>2.4000000000099999</v>
      </c>
      <c r="AT584">
        <f>INDEX([1]age_tranches_5ans_nb_sex!$1:$1048576,MATCH('SectorStat-Age-Hommes'!$A584,[1]age_tranches_5ans_nb_sex!$A:$A,0),20)/5</f>
        <v>2.4000000000099999</v>
      </c>
      <c r="AU584">
        <f>INDEX([1]age_tranches_5ans_nb_sex!$1:$1048576,MATCH('SectorStat-Age-Hommes'!$A584,[1]age_tranches_5ans_nb_sex!$A:$A,0),20)/5</f>
        <v>2.4000000000099999</v>
      </c>
      <c r="AV584">
        <f>INDEX([1]age_tranches_5ans_nb_sex!$1:$1048576,MATCH('SectorStat-Age-Hommes'!$A584,[1]age_tranches_5ans_nb_sex!$A:$A,0),20)/5</f>
        <v>2.4000000000099999</v>
      </c>
      <c r="AW584">
        <f>INDEX([1]age_tranches_5ans_nb_sex!$1:$1048576,MATCH('SectorStat-Age-Hommes'!$A584,[1]age_tranches_5ans_nb_sex!$A:$A,0),22)/5</f>
        <v>1.1999999999704001</v>
      </c>
      <c r="AX584">
        <f>INDEX([1]age_tranches_5ans_nb_sex!$1:$1048576,MATCH('SectorStat-Age-Hommes'!$A584,[1]age_tranches_5ans_nb_sex!$A:$A,0),22)/5</f>
        <v>1.1999999999704001</v>
      </c>
      <c r="AY584">
        <f>INDEX([1]age_tranches_5ans_nb_sex!$1:$1048576,MATCH('SectorStat-Age-Hommes'!$A584,[1]age_tranches_5ans_nb_sex!$A:$A,0),22)/5</f>
        <v>1.1999999999704001</v>
      </c>
      <c r="AZ584">
        <f>INDEX([1]age_tranches_5ans_nb_sex!$1:$1048576,MATCH('SectorStat-Age-Hommes'!$A584,[1]age_tranches_5ans_nb_sex!$A:$A,0),22)/5</f>
        <v>1.1999999999704001</v>
      </c>
      <c r="BA584">
        <f>INDEX([1]age_tranches_5ans_nb_sex!$1:$1048576,MATCH('SectorStat-Age-Hommes'!$A584,[1]age_tranches_5ans_nb_sex!$A:$A,0),22)/5</f>
        <v>1.1999999999704001</v>
      </c>
      <c r="BB584">
        <f>INDEX([1]age_tranches_5ans_nb_sex!$1:$1048576,MATCH('SectorStat-Age-Hommes'!$A584,[1]age_tranches_5ans_nb_sex!$A:$A,0),24)/5</f>
        <v>1.9999999999968001</v>
      </c>
      <c r="BC584">
        <f>INDEX([1]age_tranches_5ans_nb_sex!$1:$1048576,MATCH('SectorStat-Age-Hommes'!$A584,[1]age_tranches_5ans_nb_sex!$A:$A,0),24)/5</f>
        <v>1.9999999999968001</v>
      </c>
      <c r="BD584">
        <f>INDEX([1]age_tranches_5ans_nb_sex!$1:$1048576,MATCH('SectorStat-Age-Hommes'!$A584,[1]age_tranches_5ans_nb_sex!$A:$A,0),24)/5</f>
        <v>1.9999999999968001</v>
      </c>
      <c r="BE584">
        <f>INDEX([1]age_tranches_5ans_nb_sex!$1:$1048576,MATCH('SectorStat-Age-Hommes'!$A584,[1]age_tranches_5ans_nb_sex!$A:$A,0),24)/5</f>
        <v>1.9999999999968001</v>
      </c>
      <c r="BF584">
        <f>INDEX([1]age_tranches_5ans_nb_sex!$1:$1048576,MATCH('SectorStat-Age-Hommes'!$A584,[1]age_tranches_5ans_nb_sex!$A:$A,0),24)/5</f>
        <v>1.9999999999968001</v>
      </c>
      <c r="BG584">
        <f>INDEX([1]age_tranches_5ans_nb_sex!$1:$1048576,MATCH('SectorStat-Age-Hommes'!$A584,[1]age_tranches_5ans_nb_sex!$A:$A,0),26)/5</f>
        <v>0.59999999998520004</v>
      </c>
      <c r="BH584">
        <f>INDEX([1]age_tranches_5ans_nb_sex!$1:$1048576,MATCH('SectorStat-Age-Hommes'!$A584,[1]age_tranches_5ans_nb_sex!$A:$A,0),26)/5</f>
        <v>0.59999999998520004</v>
      </c>
      <c r="BI584">
        <f>INDEX([1]age_tranches_5ans_nb_sex!$1:$1048576,MATCH('SectorStat-Age-Hommes'!$A584,[1]age_tranches_5ans_nb_sex!$A:$A,0),26)/5</f>
        <v>0.59999999998520004</v>
      </c>
      <c r="BJ584">
        <f>INDEX([1]age_tranches_5ans_nb_sex!$1:$1048576,MATCH('SectorStat-Age-Hommes'!$A584,[1]age_tranches_5ans_nb_sex!$A:$A,0),26)/5</f>
        <v>0.59999999998520004</v>
      </c>
      <c r="BK584">
        <f>INDEX([1]age_tranches_5ans_nb_sex!$1:$1048576,MATCH('SectorStat-Age-Hommes'!$A584,[1]age_tranches_5ans_nb_sex!$A:$A,0),26)/5</f>
        <v>0.59999999998520004</v>
      </c>
      <c r="BL584">
        <f>INDEX([1]age_tranches_5ans_nb_sex!$1:$1048576,MATCH('SectorStat-Age-Hommes'!$A584,[1]age_tranches_5ans_nb_sex!$A:$A,0),28)/5</f>
        <v>1.5999999999835999</v>
      </c>
      <c r="BM584">
        <f>INDEX([1]age_tranches_5ans_nb_sex!$1:$1048576,MATCH('SectorStat-Age-Hommes'!$A584,[1]age_tranches_5ans_nb_sex!$A:$A,0),28)/5</f>
        <v>1.5999999999835999</v>
      </c>
      <c r="BN584">
        <f>INDEX([1]age_tranches_5ans_nb_sex!$1:$1048576,MATCH('SectorStat-Age-Hommes'!$A584,[1]age_tranches_5ans_nb_sex!$A:$A,0),28)/5</f>
        <v>1.5999999999835999</v>
      </c>
      <c r="BO584">
        <f>INDEX([1]age_tranches_5ans_nb_sex!$1:$1048576,MATCH('SectorStat-Age-Hommes'!$A584,[1]age_tranches_5ans_nb_sex!$A:$A,0),28)/5</f>
        <v>1.5999999999835999</v>
      </c>
      <c r="BP584">
        <f>INDEX([1]age_tranches_5ans_nb_sex!$1:$1048576,MATCH('SectorStat-Age-Hommes'!$A584,[1]age_tranches_5ans_nb_sex!$A:$A,0),28)/5</f>
        <v>1.5999999999835999</v>
      </c>
      <c r="BQ584">
        <f>INDEX([1]age_tranches_5ans_nb_sex!$1:$1048576,MATCH('SectorStat-Age-Hommes'!$A584,[1]age_tranches_5ans_nb_sex!$A:$A,0),30)/5</f>
        <v>1.5999999999835999</v>
      </c>
      <c r="BR584">
        <f>INDEX([1]age_tranches_5ans_nb_sex!$1:$1048576,MATCH('SectorStat-Age-Hommes'!$A584,[1]age_tranches_5ans_nb_sex!$A:$A,0),30)/5</f>
        <v>1.5999999999835999</v>
      </c>
      <c r="BS584">
        <f>INDEX([1]age_tranches_5ans_nb_sex!$1:$1048576,MATCH('SectorStat-Age-Hommes'!$A584,[1]age_tranches_5ans_nb_sex!$A:$A,0),30)/5</f>
        <v>1.5999999999835999</v>
      </c>
      <c r="BT584">
        <f>INDEX([1]age_tranches_5ans_nb_sex!$1:$1048576,MATCH('SectorStat-Age-Hommes'!$A584,[1]age_tranches_5ans_nb_sex!$A:$A,0),30)/5</f>
        <v>1.5999999999835999</v>
      </c>
      <c r="BU584">
        <f>INDEX([1]age_tranches_5ans_nb_sex!$1:$1048576,MATCH('SectorStat-Age-Hommes'!$A584,[1]age_tranches_5ans_nb_sex!$A:$A,0),30)/5</f>
        <v>1.5999999999835999</v>
      </c>
      <c r="BV584">
        <f>INDEX([1]age_tranches_5ans_nb_sex!$1:$1048576,MATCH('SectorStat-Age-Hommes'!$A584,[1]age_tranches_5ans_nb_sex!$A:$A,0),32)/5</f>
        <v>0.19999999997199996</v>
      </c>
      <c r="BW584">
        <f>INDEX([1]age_tranches_5ans_nb_sex!$1:$1048576,MATCH('SectorStat-Age-Hommes'!$A584,[1]age_tranches_5ans_nb_sex!$A:$A,0),32)/5</f>
        <v>0.19999999997199996</v>
      </c>
      <c r="BX584">
        <f>INDEX([1]age_tranches_5ans_nb_sex!$1:$1048576,MATCH('SectorStat-Age-Hommes'!$A584,[1]age_tranches_5ans_nb_sex!$A:$A,0),32)/5</f>
        <v>0.19999999997199996</v>
      </c>
      <c r="BY584">
        <f>INDEX([1]age_tranches_5ans_nb_sex!$1:$1048576,MATCH('SectorStat-Age-Hommes'!$A584,[1]age_tranches_5ans_nb_sex!$A:$A,0),32)/5</f>
        <v>0.19999999997199996</v>
      </c>
      <c r="BZ584">
        <f>INDEX([1]age_tranches_5ans_nb_sex!$1:$1048576,MATCH('SectorStat-Age-Hommes'!$A584,[1]age_tranches_5ans_nb_sex!$A:$A,0),32)/5</f>
        <v>0.19999999997199996</v>
      </c>
      <c r="CA584">
        <f>INDEX([1]age_tranches_5ans_nb_sex!$1:$1048576,MATCH('SectorStat-Age-Hommes'!$A584,[1]age_tranches_5ans_nb_sex!$A:$A,0),34)/5</f>
        <v>0.19999999997199996</v>
      </c>
      <c r="CB584">
        <f>INDEX([1]age_tranches_5ans_nb_sex!$1:$1048576,MATCH('SectorStat-Age-Hommes'!$A584,[1]age_tranches_5ans_nb_sex!$A:$A,0),34)/5</f>
        <v>0.19999999997199996</v>
      </c>
      <c r="CC584">
        <f>INDEX([1]age_tranches_5ans_nb_sex!$1:$1048576,MATCH('SectorStat-Age-Hommes'!$A584,[1]age_tranches_5ans_nb_sex!$A:$A,0),34)/5</f>
        <v>0.19999999997199996</v>
      </c>
      <c r="CD584">
        <f>INDEX([1]age_tranches_5ans_nb_sex!$1:$1048576,MATCH('SectorStat-Age-Hommes'!$A584,[1]age_tranches_5ans_nb_sex!$A:$A,0),34)/5</f>
        <v>0.19999999997199996</v>
      </c>
      <c r="CE584">
        <f>INDEX([1]age_tranches_5ans_nb_sex!$1:$1048576,MATCH('SectorStat-Age-Hommes'!$A584,[1]age_tranches_5ans_nb_sex!$A:$A,0),34)/5</f>
        <v>0.19999999997199996</v>
      </c>
      <c r="CF584">
        <f>INDEX([1]age_tranches_5ans_nb_sex!$1:$1048576,MATCH('SectorStat-Age-Hommes'!$A584,[1]age_tranches_5ans_nb_sex!$A:$A,0),36)/5</f>
        <v>0.80000000002640004</v>
      </c>
      <c r="CG584">
        <f>INDEX([1]age_tranches_5ans_nb_sex!$1:$1048576,MATCH('SectorStat-Age-Hommes'!$A584,[1]age_tranches_5ans_nb_sex!$A:$A,0),36)/5</f>
        <v>0.80000000002640004</v>
      </c>
      <c r="CH584">
        <f>INDEX([1]age_tranches_5ans_nb_sex!$1:$1048576,MATCH('SectorStat-Age-Hommes'!$A584,[1]age_tranches_5ans_nb_sex!$A:$A,0),36)/5</f>
        <v>0.80000000002640004</v>
      </c>
      <c r="CI584">
        <f>INDEX([1]age_tranches_5ans_nb_sex!$1:$1048576,MATCH('SectorStat-Age-Hommes'!$A584,[1]age_tranches_5ans_nb_sex!$A:$A,0),36)/5</f>
        <v>0.80000000002640004</v>
      </c>
      <c r="CJ584">
        <f>INDEX([1]age_tranches_5ans_nb_sex!$1:$1048576,MATCH('SectorStat-Age-Hommes'!$A584,[1]age_tranches_5ans_nb_sex!$A:$A,0),36)/5</f>
        <v>0.80000000002640004</v>
      </c>
      <c r="CK584">
        <f>INDEX([1]age_tranches_5ans_nb_sex!$1:$1048576,MATCH('SectorStat-Age-Hommes'!$A584,[1]age_tranches_5ans_nb_sex!$A:$A,0),38)/5</f>
        <v>0.99999999999840006</v>
      </c>
      <c r="CL584">
        <f>INDEX([1]age_tranches_5ans_nb_sex!$1:$1048576,MATCH('SectorStat-Age-Hommes'!$A584,[1]age_tranches_5ans_nb_sex!$A:$A,0),38)/5</f>
        <v>0.99999999999840006</v>
      </c>
      <c r="CM584">
        <f>INDEX([1]age_tranches_5ans_nb_sex!$1:$1048576,MATCH('SectorStat-Age-Hommes'!$A584,[1]age_tranches_5ans_nb_sex!$A:$A,0),38)/5</f>
        <v>0.99999999999840006</v>
      </c>
      <c r="CN584">
        <f>INDEX([1]age_tranches_5ans_nb_sex!$1:$1048576,MATCH('SectorStat-Age-Hommes'!$A584,[1]age_tranches_5ans_nb_sex!$A:$A,0),38)/5</f>
        <v>0.99999999999840006</v>
      </c>
      <c r="CO584">
        <f>INDEX([1]age_tranches_5ans_nb_sex!$1:$1048576,MATCH('SectorStat-Age-Hommes'!$A584,[1]age_tranches_5ans_nb_sex!$A:$A,0),38)/5</f>
        <v>0.99999999999840006</v>
      </c>
      <c r="CP584" s="2">
        <f>INDEX([1]age_tranches_5ans_nb_sex!$1:$1048576,MATCH('SectorStat-Age-Hommes'!$A584,[1]age_tranches_5ans_nb_sex!$A:$A,0),40)/5</f>
        <v>2.8000000000231999</v>
      </c>
      <c r="CQ584" s="2">
        <f>INDEX([1]age_tranches_5ans_nb_sex!$1:$1048576,MATCH('SectorStat-Age-Hommes'!$A584,[1]age_tranches_5ans_nb_sex!$A:$A,0),40)/5</f>
        <v>2.8000000000231999</v>
      </c>
      <c r="CR584" s="2">
        <f>INDEX([1]age_tranches_5ans_nb_sex!$1:$1048576,MATCH('SectorStat-Age-Hommes'!$A584,[1]age_tranches_5ans_nb_sex!$A:$A,0),40)/5</f>
        <v>2.8000000000231999</v>
      </c>
      <c r="CS584" s="2">
        <f>INDEX([1]age_tranches_5ans_nb_sex!$1:$1048576,MATCH('SectorStat-Age-Hommes'!$A584,[1]age_tranches_5ans_nb_sex!$A:$A,0),40)/5</f>
        <v>2.8000000000231999</v>
      </c>
      <c r="CT584" s="2">
        <f>INDEX([1]age_tranches_5ans_nb_sex!$1:$1048576,MATCH('SectorStat-Age-Hommes'!$A584,[1]age_tranches_5ans_nb_sex!$A:$A,0),40)/5</f>
        <v>2.8000000000231999</v>
      </c>
      <c r="CZ584" s="3"/>
      <c r="DA584" s="3"/>
      <c r="DB584" s="3"/>
      <c r="DC584" s="3"/>
      <c r="DD584" s="3"/>
    </row>
    <row r="585" spans="1:108" x14ac:dyDescent="0.35">
      <c r="A585" s="1" t="s">
        <v>1150</v>
      </c>
      <c r="B585" s="1" t="s">
        <v>1151</v>
      </c>
      <c r="C585" t="str">
        <f>INDEX([1]SectorStat!$1:$1048576,MATCH('[1]Distribution ages'!$A585,[1]SectorStat!$B:$B,0),4)</f>
        <v>Uccle</v>
      </c>
      <c r="D585">
        <f>INDEX([1]age_tranches_5ans_nb_sex!$1:$1048576,MATCH('SectorStat-Age-Hommes'!$A585,[1]age_tranches_5ans_nb_sex!$A:$A,0),4)/5</f>
        <v>16.0000000000386</v>
      </c>
      <c r="E585">
        <f>INDEX([1]age_tranches_5ans_nb_sex!$1:$1048576,MATCH('SectorStat-Age-Hommes'!$A585,[1]age_tranches_5ans_nb_sex!$A:$A,0),4)/5</f>
        <v>16.0000000000386</v>
      </c>
      <c r="F585">
        <f>INDEX([1]age_tranches_5ans_nb_sex!$1:$1048576,MATCH('SectorStat-Age-Hommes'!$A585,[1]age_tranches_5ans_nb_sex!$A:$A,0),4)/5</f>
        <v>16.0000000000386</v>
      </c>
      <c r="G585">
        <f>INDEX([1]age_tranches_5ans_nb_sex!$1:$1048576,MATCH('SectorStat-Age-Hommes'!$A585,[1]age_tranches_5ans_nb_sex!$A:$A,0),4)/5</f>
        <v>16.0000000000386</v>
      </c>
      <c r="H585">
        <f>INDEX([1]age_tranches_5ans_nb_sex!$1:$1048576,MATCH('SectorStat-Age-Hommes'!$A585,[1]age_tranches_5ans_nb_sex!$A:$A,0),4)/5</f>
        <v>16.0000000000386</v>
      </c>
      <c r="I585">
        <f>INDEX([1]age_tranches_5ans_nb_sex!$1:$1048576,MATCH('SectorStat-Age-Hommes'!$A585,[1]age_tranches_5ans_nb_sex!$A:$A,0),6)/5</f>
        <v>10.799999999762999</v>
      </c>
      <c r="J585">
        <f>INDEX([1]age_tranches_5ans_nb_sex!$1:$1048576,MATCH('SectorStat-Age-Hommes'!$A585,[1]age_tranches_5ans_nb_sex!$A:$A,0),6)/5</f>
        <v>10.799999999762999</v>
      </c>
      <c r="K585">
        <f>INDEX([1]age_tranches_5ans_nb_sex!$1:$1048576,MATCH('SectorStat-Age-Hommes'!$A585,[1]age_tranches_5ans_nb_sex!$A:$A,0),6)/5</f>
        <v>10.799999999762999</v>
      </c>
      <c r="L585">
        <f>INDEX([1]age_tranches_5ans_nb_sex!$1:$1048576,MATCH('SectorStat-Age-Hommes'!$A585,[1]age_tranches_5ans_nb_sex!$A:$A,0),6)/5</f>
        <v>10.799999999762999</v>
      </c>
      <c r="M585">
        <f>INDEX([1]age_tranches_5ans_nb_sex!$1:$1048576,MATCH('SectorStat-Age-Hommes'!$A585,[1]age_tranches_5ans_nb_sex!$A:$A,0),6)/5</f>
        <v>10.799999999762999</v>
      </c>
      <c r="N585">
        <f>INDEX([1]age_tranches_5ans_nb_sex!$1:$1048576,MATCH('SectorStat-Age-Hommes'!$A585,[1]age_tranches_5ans_nb_sex!$A:$A,0),8)/5</f>
        <v>14.399999999868601</v>
      </c>
      <c r="O585">
        <f>INDEX([1]age_tranches_5ans_nb_sex!$1:$1048576,MATCH('SectorStat-Age-Hommes'!$A585,[1]age_tranches_5ans_nb_sex!$A:$A,0),8)/5</f>
        <v>14.399999999868601</v>
      </c>
      <c r="P585">
        <f>INDEX([1]age_tranches_5ans_nb_sex!$1:$1048576,MATCH('SectorStat-Age-Hommes'!$A585,[1]age_tranches_5ans_nb_sex!$A:$A,0),8)/5</f>
        <v>14.399999999868601</v>
      </c>
      <c r="Q585">
        <f>INDEX([1]age_tranches_5ans_nb_sex!$1:$1048576,MATCH('SectorStat-Age-Hommes'!$A585,[1]age_tranches_5ans_nb_sex!$A:$A,0),8)/5</f>
        <v>14.399999999868601</v>
      </c>
      <c r="R585">
        <f>INDEX([1]age_tranches_5ans_nb_sex!$1:$1048576,MATCH('SectorStat-Age-Hommes'!$A585,[1]age_tranches_5ans_nb_sex!$A:$A,0),8)/5</f>
        <v>14.399999999868601</v>
      </c>
      <c r="S585">
        <f>INDEX([1]age_tranches_5ans_nb_sex!$1:$1048576,MATCH('SectorStat-Age-Hommes'!$A585,[1]age_tranches_5ans_nb_sex!$A:$A,0),10)/5</f>
        <v>12.0000000001674</v>
      </c>
      <c r="T585">
        <f>INDEX([1]age_tranches_5ans_nb_sex!$1:$1048576,MATCH('SectorStat-Age-Hommes'!$A585,[1]age_tranches_5ans_nb_sex!$A:$A,0),10)/5</f>
        <v>12.0000000001674</v>
      </c>
      <c r="U585">
        <f>INDEX([1]age_tranches_5ans_nb_sex!$1:$1048576,MATCH('SectorStat-Age-Hommes'!$A585,[1]age_tranches_5ans_nb_sex!$A:$A,0),10)/5</f>
        <v>12.0000000001674</v>
      </c>
      <c r="V585">
        <f>INDEX([1]age_tranches_5ans_nb_sex!$1:$1048576,MATCH('SectorStat-Age-Hommes'!$A585,[1]age_tranches_5ans_nb_sex!$A:$A,0),10)/5</f>
        <v>12.0000000001674</v>
      </c>
      <c r="W585">
        <f>INDEX([1]age_tranches_5ans_nb_sex!$1:$1048576,MATCH('SectorStat-Age-Hommes'!$A585,[1]age_tranches_5ans_nb_sex!$A:$A,0),10)/5</f>
        <v>12.0000000001674</v>
      </c>
      <c r="X585">
        <f>INDEX([1]age_tranches_5ans_nb_sex!$1:$1048576,MATCH('SectorStat-Age-Hommes'!$A585,[1]age_tranches_5ans_nb_sex!$A:$A,0),10)/5</f>
        <v>12.0000000001674</v>
      </c>
      <c r="Y585">
        <f>INDEX([1]age_tranches_5ans_nb_sex!$1:$1048576,MATCH('SectorStat-Age-Hommes'!$A585,[1]age_tranches_5ans_nb_sex!$A:$A,0),12)/5</f>
        <v>13.8000000002202</v>
      </c>
      <c r="Z585">
        <f>INDEX([1]age_tranches_5ans_nb_sex!$1:$1048576,MATCH('SectorStat-Age-Hommes'!$A585,[1]age_tranches_5ans_nb_sex!$A:$A,0),12)/5</f>
        <v>13.8000000002202</v>
      </c>
      <c r="AA585">
        <f>INDEX([1]age_tranches_5ans_nb_sex!$1:$1048576,MATCH('SectorStat-Age-Hommes'!$A585,[1]age_tranches_5ans_nb_sex!$A:$A,0),12)/5</f>
        <v>13.8000000002202</v>
      </c>
      <c r="AB585">
        <f>INDEX([1]age_tranches_5ans_nb_sex!$1:$1048576,MATCH('SectorStat-Age-Hommes'!$A585,[1]age_tranches_5ans_nb_sex!$A:$A,0),12)/5</f>
        <v>13.8000000002202</v>
      </c>
      <c r="AC585">
        <f>INDEX([1]age_tranches_5ans_nb_sex!$1:$1048576,MATCH('SectorStat-Age-Hommes'!$A585,[1]age_tranches_5ans_nb_sex!$A:$A,0),14)/5</f>
        <v>22.999999999813202</v>
      </c>
      <c r="AD585">
        <f>INDEX([1]age_tranches_5ans_nb_sex!$1:$1048576,MATCH('SectorStat-Age-Hommes'!$A585,[1]age_tranches_5ans_nb_sex!$A:$A,0),14)/5</f>
        <v>22.999999999813202</v>
      </c>
      <c r="AE585">
        <f>INDEX([1]age_tranches_5ans_nb_sex!$1:$1048576,MATCH('SectorStat-Age-Hommes'!$A585,[1]age_tranches_5ans_nb_sex!$A:$A,0),14)/5</f>
        <v>22.999999999813202</v>
      </c>
      <c r="AF585">
        <f>INDEX([1]age_tranches_5ans_nb_sex!$1:$1048576,MATCH('SectorStat-Age-Hommes'!$A585,[1]age_tranches_5ans_nb_sex!$A:$A,0),14)/5</f>
        <v>22.999999999813202</v>
      </c>
      <c r="AG585">
        <f>INDEX([1]age_tranches_5ans_nb_sex!$1:$1048576,MATCH('SectorStat-Age-Hommes'!$A585,[1]age_tranches_5ans_nb_sex!$A:$A,0),14)/5</f>
        <v>22.999999999813202</v>
      </c>
      <c r="AH585">
        <f>INDEX([1]age_tranches_5ans_nb_sex!$1:$1048576,MATCH('SectorStat-Age-Hommes'!$A585,[1]age_tranches_5ans_nb_sex!$A:$A,0),16)/5</f>
        <v>24.200000000217603</v>
      </c>
      <c r="AI585">
        <f>INDEX([1]age_tranches_5ans_nb_sex!$1:$1048576,MATCH('SectorStat-Age-Hommes'!$A585,[1]age_tranches_5ans_nb_sex!$A:$A,0),16)/5</f>
        <v>24.200000000217603</v>
      </c>
      <c r="AJ585">
        <f>INDEX([1]age_tranches_5ans_nb_sex!$1:$1048576,MATCH('SectorStat-Age-Hommes'!$A585,[1]age_tranches_5ans_nb_sex!$A:$A,0),16)/5</f>
        <v>24.200000000217603</v>
      </c>
      <c r="AK585">
        <f>INDEX([1]age_tranches_5ans_nb_sex!$1:$1048576,MATCH('SectorStat-Age-Hommes'!$A585,[1]age_tranches_5ans_nb_sex!$A:$A,0),16)/5</f>
        <v>24.200000000217603</v>
      </c>
      <c r="AL585">
        <f>INDEX([1]age_tranches_5ans_nb_sex!$1:$1048576,MATCH('SectorStat-Age-Hommes'!$A585,[1]age_tranches_5ans_nb_sex!$A:$A,0),16)/5</f>
        <v>24.200000000217603</v>
      </c>
      <c r="AM585">
        <f>INDEX([1]age_tranches_5ans_nb_sex!$1:$1048576,MATCH('SectorStat-Age-Hommes'!$A585,[1]age_tranches_5ans_nb_sex!$A:$A,0),18)/5</f>
        <v>19.199999999824797</v>
      </c>
      <c r="AN585">
        <f>INDEX([1]age_tranches_5ans_nb_sex!$1:$1048576,MATCH('SectorStat-Age-Hommes'!$A585,[1]age_tranches_5ans_nb_sex!$A:$A,0),18)/5</f>
        <v>19.199999999824797</v>
      </c>
      <c r="AO585">
        <f>INDEX([1]age_tranches_5ans_nb_sex!$1:$1048576,MATCH('SectorStat-Age-Hommes'!$A585,[1]age_tranches_5ans_nb_sex!$A:$A,0),18)/5</f>
        <v>19.199999999824797</v>
      </c>
      <c r="AP585">
        <f>INDEX([1]age_tranches_5ans_nb_sex!$1:$1048576,MATCH('SectorStat-Age-Hommes'!$A585,[1]age_tranches_5ans_nb_sex!$A:$A,0),18)/5</f>
        <v>19.199999999824797</v>
      </c>
      <c r="AQ585">
        <f>INDEX([1]age_tranches_5ans_nb_sex!$1:$1048576,MATCH('SectorStat-Age-Hommes'!$A585,[1]age_tranches_5ans_nb_sex!$A:$A,0),18)/5</f>
        <v>19.199999999824797</v>
      </c>
      <c r="AR585">
        <f>INDEX([1]age_tranches_5ans_nb_sex!$1:$1048576,MATCH('SectorStat-Age-Hommes'!$A585,[1]age_tranches_5ans_nb_sex!$A:$A,0),20)/5</f>
        <v>17.9999999999742</v>
      </c>
      <c r="AS585">
        <f>INDEX([1]age_tranches_5ans_nb_sex!$1:$1048576,MATCH('SectorStat-Age-Hommes'!$A585,[1]age_tranches_5ans_nb_sex!$A:$A,0),20)/5</f>
        <v>17.9999999999742</v>
      </c>
      <c r="AT585">
        <f>INDEX([1]age_tranches_5ans_nb_sex!$1:$1048576,MATCH('SectorStat-Age-Hommes'!$A585,[1]age_tranches_5ans_nb_sex!$A:$A,0),20)/5</f>
        <v>17.9999999999742</v>
      </c>
      <c r="AU585">
        <f>INDEX([1]age_tranches_5ans_nb_sex!$1:$1048576,MATCH('SectorStat-Age-Hommes'!$A585,[1]age_tranches_5ans_nb_sex!$A:$A,0),20)/5</f>
        <v>17.9999999999742</v>
      </c>
      <c r="AV585">
        <f>INDEX([1]age_tranches_5ans_nb_sex!$1:$1048576,MATCH('SectorStat-Age-Hommes'!$A585,[1]age_tranches_5ans_nb_sex!$A:$A,0),20)/5</f>
        <v>17.9999999999742</v>
      </c>
      <c r="AW585">
        <f>INDEX([1]age_tranches_5ans_nb_sex!$1:$1048576,MATCH('SectorStat-Age-Hommes'!$A585,[1]age_tranches_5ans_nb_sex!$A:$A,0),22)/5</f>
        <v>19.600000000144199</v>
      </c>
      <c r="AX585">
        <f>INDEX([1]age_tranches_5ans_nb_sex!$1:$1048576,MATCH('SectorStat-Age-Hommes'!$A585,[1]age_tranches_5ans_nb_sex!$A:$A,0),22)/5</f>
        <v>19.600000000144199</v>
      </c>
      <c r="AY585">
        <f>INDEX([1]age_tranches_5ans_nb_sex!$1:$1048576,MATCH('SectorStat-Age-Hommes'!$A585,[1]age_tranches_5ans_nb_sex!$A:$A,0),22)/5</f>
        <v>19.600000000144199</v>
      </c>
      <c r="AZ585">
        <f>INDEX([1]age_tranches_5ans_nb_sex!$1:$1048576,MATCH('SectorStat-Age-Hommes'!$A585,[1]age_tranches_5ans_nb_sex!$A:$A,0),22)/5</f>
        <v>19.600000000144199</v>
      </c>
      <c r="BA585">
        <f>INDEX([1]age_tranches_5ans_nb_sex!$1:$1048576,MATCH('SectorStat-Age-Hommes'!$A585,[1]age_tranches_5ans_nb_sex!$A:$A,0),22)/5</f>
        <v>19.600000000144199</v>
      </c>
      <c r="BB585">
        <f>INDEX([1]age_tranches_5ans_nb_sex!$1:$1048576,MATCH('SectorStat-Age-Hommes'!$A585,[1]age_tranches_5ans_nb_sex!$A:$A,0),24)/5</f>
        <v>17.600000000208599</v>
      </c>
      <c r="BC585">
        <f>INDEX([1]age_tranches_5ans_nb_sex!$1:$1048576,MATCH('SectorStat-Age-Hommes'!$A585,[1]age_tranches_5ans_nb_sex!$A:$A,0),24)/5</f>
        <v>17.600000000208599</v>
      </c>
      <c r="BD585">
        <f>INDEX([1]age_tranches_5ans_nb_sex!$1:$1048576,MATCH('SectorStat-Age-Hommes'!$A585,[1]age_tranches_5ans_nb_sex!$A:$A,0),24)/5</f>
        <v>17.600000000208599</v>
      </c>
      <c r="BE585">
        <f>INDEX([1]age_tranches_5ans_nb_sex!$1:$1048576,MATCH('SectorStat-Age-Hommes'!$A585,[1]age_tranches_5ans_nb_sex!$A:$A,0),24)/5</f>
        <v>17.600000000208599</v>
      </c>
      <c r="BF585">
        <f>INDEX([1]age_tranches_5ans_nb_sex!$1:$1048576,MATCH('SectorStat-Age-Hommes'!$A585,[1]age_tranches_5ans_nb_sex!$A:$A,0),24)/5</f>
        <v>17.600000000208599</v>
      </c>
      <c r="BG585">
        <f>INDEX([1]age_tranches_5ans_nb_sex!$1:$1048576,MATCH('SectorStat-Age-Hommes'!$A585,[1]age_tranches_5ans_nb_sex!$A:$A,0),26)/5</f>
        <v>13.000000000135199</v>
      </c>
      <c r="BH585">
        <f>INDEX([1]age_tranches_5ans_nb_sex!$1:$1048576,MATCH('SectorStat-Age-Hommes'!$A585,[1]age_tranches_5ans_nb_sex!$A:$A,0),26)/5</f>
        <v>13.000000000135199</v>
      </c>
      <c r="BI585">
        <f>INDEX([1]age_tranches_5ans_nb_sex!$1:$1048576,MATCH('SectorStat-Age-Hommes'!$A585,[1]age_tranches_5ans_nb_sex!$A:$A,0),26)/5</f>
        <v>13.000000000135199</v>
      </c>
      <c r="BJ585">
        <f>INDEX([1]age_tranches_5ans_nb_sex!$1:$1048576,MATCH('SectorStat-Age-Hommes'!$A585,[1]age_tranches_5ans_nb_sex!$A:$A,0),26)/5</f>
        <v>13.000000000135199</v>
      </c>
      <c r="BK585">
        <f>INDEX([1]age_tranches_5ans_nb_sex!$1:$1048576,MATCH('SectorStat-Age-Hommes'!$A585,[1]age_tranches_5ans_nb_sex!$A:$A,0),26)/5</f>
        <v>13.000000000135199</v>
      </c>
      <c r="BL585">
        <f>INDEX([1]age_tranches_5ans_nb_sex!$1:$1048576,MATCH('SectorStat-Age-Hommes'!$A585,[1]age_tranches_5ans_nb_sex!$A:$A,0),28)/5</f>
        <v>11.599999999847999</v>
      </c>
      <c r="BM585">
        <f>INDEX([1]age_tranches_5ans_nb_sex!$1:$1048576,MATCH('SectorStat-Age-Hommes'!$A585,[1]age_tranches_5ans_nb_sex!$A:$A,0),28)/5</f>
        <v>11.599999999847999</v>
      </c>
      <c r="BN585">
        <f>INDEX([1]age_tranches_5ans_nb_sex!$1:$1048576,MATCH('SectorStat-Age-Hommes'!$A585,[1]age_tranches_5ans_nb_sex!$A:$A,0),28)/5</f>
        <v>11.599999999847999</v>
      </c>
      <c r="BO585">
        <f>INDEX([1]age_tranches_5ans_nb_sex!$1:$1048576,MATCH('SectorStat-Age-Hommes'!$A585,[1]age_tranches_5ans_nb_sex!$A:$A,0),28)/5</f>
        <v>11.599999999847999</v>
      </c>
      <c r="BP585">
        <f>INDEX([1]age_tranches_5ans_nb_sex!$1:$1048576,MATCH('SectorStat-Age-Hommes'!$A585,[1]age_tranches_5ans_nb_sex!$A:$A,0),28)/5</f>
        <v>11.599999999847999</v>
      </c>
      <c r="BQ585">
        <f>INDEX([1]age_tranches_5ans_nb_sex!$1:$1048576,MATCH('SectorStat-Age-Hommes'!$A585,[1]age_tranches_5ans_nb_sex!$A:$A,0),30)/5</f>
        <v>11.200000000082401</v>
      </c>
      <c r="BR585">
        <f>INDEX([1]age_tranches_5ans_nb_sex!$1:$1048576,MATCH('SectorStat-Age-Hommes'!$A585,[1]age_tranches_5ans_nb_sex!$A:$A,0),30)/5</f>
        <v>11.200000000082401</v>
      </c>
      <c r="BS585">
        <f>INDEX([1]age_tranches_5ans_nb_sex!$1:$1048576,MATCH('SectorStat-Age-Hommes'!$A585,[1]age_tranches_5ans_nb_sex!$A:$A,0),30)/5</f>
        <v>11.200000000082401</v>
      </c>
      <c r="BT585">
        <f>INDEX([1]age_tranches_5ans_nb_sex!$1:$1048576,MATCH('SectorStat-Age-Hommes'!$A585,[1]age_tranches_5ans_nb_sex!$A:$A,0),30)/5</f>
        <v>11.200000000082401</v>
      </c>
      <c r="BU585">
        <f>INDEX([1]age_tranches_5ans_nb_sex!$1:$1048576,MATCH('SectorStat-Age-Hommes'!$A585,[1]age_tranches_5ans_nb_sex!$A:$A,0),30)/5</f>
        <v>11.200000000082401</v>
      </c>
      <c r="BV585">
        <f>INDEX([1]age_tranches_5ans_nb_sex!$1:$1048576,MATCH('SectorStat-Age-Hommes'!$A585,[1]age_tranches_5ans_nb_sex!$A:$A,0),32)/5</f>
        <v>7.9999999997423998</v>
      </c>
      <c r="BW585">
        <f>INDEX([1]age_tranches_5ans_nb_sex!$1:$1048576,MATCH('SectorStat-Age-Hommes'!$A585,[1]age_tranches_5ans_nb_sex!$A:$A,0),32)/5</f>
        <v>7.9999999997423998</v>
      </c>
      <c r="BX585">
        <f>INDEX([1]age_tranches_5ans_nb_sex!$1:$1048576,MATCH('SectorStat-Age-Hommes'!$A585,[1]age_tranches_5ans_nb_sex!$A:$A,0),32)/5</f>
        <v>7.9999999997423998</v>
      </c>
      <c r="BY585">
        <f>INDEX([1]age_tranches_5ans_nb_sex!$1:$1048576,MATCH('SectorStat-Age-Hommes'!$A585,[1]age_tranches_5ans_nb_sex!$A:$A,0),32)/5</f>
        <v>7.9999999997423998</v>
      </c>
      <c r="BZ585">
        <f>INDEX([1]age_tranches_5ans_nb_sex!$1:$1048576,MATCH('SectorStat-Age-Hommes'!$A585,[1]age_tranches_5ans_nb_sex!$A:$A,0),32)/5</f>
        <v>7.9999999997423998</v>
      </c>
      <c r="CA585">
        <f>INDEX([1]age_tranches_5ans_nb_sex!$1:$1048576,MATCH('SectorStat-Age-Hommes'!$A585,[1]age_tranches_5ans_nb_sex!$A:$A,0),34)/5</f>
        <v>8.5999999999445986</v>
      </c>
      <c r="CB585">
        <f>INDEX([1]age_tranches_5ans_nb_sex!$1:$1048576,MATCH('SectorStat-Age-Hommes'!$A585,[1]age_tranches_5ans_nb_sex!$A:$A,0),34)/5</f>
        <v>8.5999999999445986</v>
      </c>
      <c r="CC585">
        <f>INDEX([1]age_tranches_5ans_nb_sex!$1:$1048576,MATCH('SectorStat-Age-Hommes'!$A585,[1]age_tranches_5ans_nb_sex!$A:$A,0),34)/5</f>
        <v>8.5999999999445986</v>
      </c>
      <c r="CD585">
        <f>INDEX([1]age_tranches_5ans_nb_sex!$1:$1048576,MATCH('SectorStat-Age-Hommes'!$A585,[1]age_tranches_5ans_nb_sex!$A:$A,0),34)/5</f>
        <v>8.5999999999445986</v>
      </c>
      <c r="CE585">
        <f>INDEX([1]age_tranches_5ans_nb_sex!$1:$1048576,MATCH('SectorStat-Age-Hommes'!$A585,[1]age_tranches_5ans_nb_sex!$A:$A,0),34)/5</f>
        <v>8.5999999999445986</v>
      </c>
      <c r="CF585">
        <f>INDEX([1]age_tranches_5ans_nb_sex!$1:$1048576,MATCH('SectorStat-Age-Hommes'!$A585,[1]age_tranches_5ans_nb_sex!$A:$A,0),36)/5</f>
        <v>3.7999999999884002</v>
      </c>
      <c r="CG585">
        <f>INDEX([1]age_tranches_5ans_nb_sex!$1:$1048576,MATCH('SectorStat-Age-Hommes'!$A585,[1]age_tranches_5ans_nb_sex!$A:$A,0),36)/5</f>
        <v>3.7999999999884002</v>
      </c>
      <c r="CH585">
        <f>INDEX([1]age_tranches_5ans_nb_sex!$1:$1048576,MATCH('SectorStat-Age-Hommes'!$A585,[1]age_tranches_5ans_nb_sex!$A:$A,0),36)/5</f>
        <v>3.7999999999884002</v>
      </c>
      <c r="CI585">
        <f>INDEX([1]age_tranches_5ans_nb_sex!$1:$1048576,MATCH('SectorStat-Age-Hommes'!$A585,[1]age_tranches_5ans_nb_sex!$A:$A,0),36)/5</f>
        <v>3.7999999999884002</v>
      </c>
      <c r="CJ585">
        <f>INDEX([1]age_tranches_5ans_nb_sex!$1:$1048576,MATCH('SectorStat-Age-Hommes'!$A585,[1]age_tranches_5ans_nb_sex!$A:$A,0),36)/5</f>
        <v>3.7999999999884002</v>
      </c>
      <c r="CK585">
        <f>INDEX([1]age_tranches_5ans_nb_sex!$1:$1048576,MATCH('SectorStat-Age-Hommes'!$A585,[1]age_tranches_5ans_nb_sex!$A:$A,0),38)/5</f>
        <v>2.8000000000206002</v>
      </c>
      <c r="CL585">
        <f>INDEX([1]age_tranches_5ans_nb_sex!$1:$1048576,MATCH('SectorStat-Age-Hommes'!$A585,[1]age_tranches_5ans_nb_sex!$A:$A,0),38)/5</f>
        <v>2.8000000000206002</v>
      </c>
      <c r="CM585">
        <f>INDEX([1]age_tranches_5ans_nb_sex!$1:$1048576,MATCH('SectorStat-Age-Hommes'!$A585,[1]age_tranches_5ans_nb_sex!$A:$A,0),38)/5</f>
        <v>2.8000000000206002</v>
      </c>
      <c r="CN585">
        <f>INDEX([1]age_tranches_5ans_nb_sex!$1:$1048576,MATCH('SectorStat-Age-Hommes'!$A585,[1]age_tranches_5ans_nb_sex!$A:$A,0),38)/5</f>
        <v>2.8000000000206002</v>
      </c>
      <c r="CO585">
        <f>INDEX([1]age_tranches_5ans_nb_sex!$1:$1048576,MATCH('SectorStat-Age-Hommes'!$A585,[1]age_tranches_5ans_nb_sex!$A:$A,0),38)/5</f>
        <v>2.8000000000206002</v>
      </c>
      <c r="CP585" s="2">
        <f>INDEX([1]age_tranches_5ans_nb_sex!$1:$1048576,MATCH('SectorStat-Age-Hommes'!$A585,[1]age_tranches_5ans_nb_sex!$A:$A,0),40)/5</f>
        <v>0.99999999996779998</v>
      </c>
      <c r="CQ585" s="2">
        <f>INDEX([1]age_tranches_5ans_nb_sex!$1:$1048576,MATCH('SectorStat-Age-Hommes'!$A585,[1]age_tranches_5ans_nb_sex!$A:$A,0),40)/5</f>
        <v>0.99999999996779998</v>
      </c>
      <c r="CR585" s="2">
        <f>INDEX([1]age_tranches_5ans_nb_sex!$1:$1048576,MATCH('SectorStat-Age-Hommes'!$A585,[1]age_tranches_5ans_nb_sex!$A:$A,0),40)/5</f>
        <v>0.99999999996779998</v>
      </c>
      <c r="CS585" s="2">
        <f>INDEX([1]age_tranches_5ans_nb_sex!$1:$1048576,MATCH('SectorStat-Age-Hommes'!$A585,[1]age_tranches_5ans_nb_sex!$A:$A,0),40)/5</f>
        <v>0.99999999996779998</v>
      </c>
      <c r="CT585" s="2">
        <f>INDEX([1]age_tranches_5ans_nb_sex!$1:$1048576,MATCH('SectorStat-Age-Hommes'!$A585,[1]age_tranches_5ans_nb_sex!$A:$A,0),40)/5</f>
        <v>0.99999999996779998</v>
      </c>
      <c r="CZ585" s="3"/>
      <c r="DA585" s="3"/>
      <c r="DB585" s="3"/>
      <c r="DC585" s="3"/>
      <c r="DD585" s="3"/>
    </row>
    <row r="586" spans="1:108" x14ac:dyDescent="0.35">
      <c r="A586" s="1" t="s">
        <v>1152</v>
      </c>
      <c r="B586" s="1" t="s">
        <v>1153</v>
      </c>
      <c r="C586" t="str">
        <f>INDEX([1]SectorStat!$1:$1048576,MATCH('[1]Distribution ages'!$A586,[1]SectorStat!$B:$B,0),4)</f>
        <v>Uccle</v>
      </c>
      <c r="D586">
        <f>INDEX([1]age_tranches_5ans_nb_sex!$1:$1048576,MATCH('SectorStat-Age-Hommes'!$A586,[1]age_tranches_5ans_nb_sex!$A:$A,0),4)/5</f>
        <v>2.2000000000313999</v>
      </c>
      <c r="E586">
        <f>INDEX([1]age_tranches_5ans_nb_sex!$1:$1048576,MATCH('SectorStat-Age-Hommes'!$A586,[1]age_tranches_5ans_nb_sex!$A:$A,0),4)/5</f>
        <v>2.2000000000313999</v>
      </c>
      <c r="F586">
        <f>INDEX([1]age_tranches_5ans_nb_sex!$1:$1048576,MATCH('SectorStat-Age-Hommes'!$A586,[1]age_tranches_5ans_nb_sex!$A:$A,0),4)/5</f>
        <v>2.2000000000313999</v>
      </c>
      <c r="G586">
        <f>INDEX([1]age_tranches_5ans_nb_sex!$1:$1048576,MATCH('SectorStat-Age-Hommes'!$A586,[1]age_tranches_5ans_nb_sex!$A:$A,0),4)/5</f>
        <v>2.2000000000313999</v>
      </c>
      <c r="H586">
        <f>INDEX([1]age_tranches_5ans_nb_sex!$1:$1048576,MATCH('SectorStat-Age-Hommes'!$A586,[1]age_tranches_5ans_nb_sex!$A:$A,0),4)/5</f>
        <v>2.2000000000313999</v>
      </c>
      <c r="I586">
        <f>INDEX([1]age_tranches_5ans_nb_sex!$1:$1048576,MATCH('SectorStat-Age-Hommes'!$A586,[1]age_tranches_5ans_nb_sex!$A:$A,0),6)/5</f>
        <v>1.8000000000164</v>
      </c>
      <c r="J586">
        <f>INDEX([1]age_tranches_5ans_nb_sex!$1:$1048576,MATCH('SectorStat-Age-Hommes'!$A586,[1]age_tranches_5ans_nb_sex!$A:$A,0),6)/5</f>
        <v>1.8000000000164</v>
      </c>
      <c r="K586">
        <f>INDEX([1]age_tranches_5ans_nb_sex!$1:$1048576,MATCH('SectorStat-Age-Hommes'!$A586,[1]age_tranches_5ans_nb_sex!$A:$A,0),6)/5</f>
        <v>1.8000000000164</v>
      </c>
      <c r="L586">
        <f>INDEX([1]age_tranches_5ans_nb_sex!$1:$1048576,MATCH('SectorStat-Age-Hommes'!$A586,[1]age_tranches_5ans_nb_sex!$A:$A,0),6)/5</f>
        <v>1.8000000000164</v>
      </c>
      <c r="M586">
        <f>INDEX([1]age_tranches_5ans_nb_sex!$1:$1048576,MATCH('SectorStat-Age-Hommes'!$A586,[1]age_tranches_5ans_nb_sex!$A:$A,0),6)/5</f>
        <v>1.8000000000164</v>
      </c>
      <c r="N586">
        <f>INDEX([1]age_tranches_5ans_nb_sex!$1:$1048576,MATCH('SectorStat-Age-Hommes'!$A586,[1]age_tranches_5ans_nb_sex!$A:$A,0),8)/5</f>
        <v>0.99999999998639999</v>
      </c>
      <c r="O586">
        <f>INDEX([1]age_tranches_5ans_nb_sex!$1:$1048576,MATCH('SectorStat-Age-Hommes'!$A586,[1]age_tranches_5ans_nb_sex!$A:$A,0),8)/5</f>
        <v>0.99999999998639999</v>
      </c>
      <c r="P586">
        <f>INDEX([1]age_tranches_5ans_nb_sex!$1:$1048576,MATCH('SectorStat-Age-Hommes'!$A586,[1]age_tranches_5ans_nb_sex!$A:$A,0),8)/5</f>
        <v>0.99999999998639999</v>
      </c>
      <c r="Q586">
        <f>INDEX([1]age_tranches_5ans_nb_sex!$1:$1048576,MATCH('SectorStat-Age-Hommes'!$A586,[1]age_tranches_5ans_nb_sex!$A:$A,0),8)/5</f>
        <v>0.99999999998639999</v>
      </c>
      <c r="R586">
        <f>INDEX([1]age_tranches_5ans_nb_sex!$1:$1048576,MATCH('SectorStat-Age-Hommes'!$A586,[1]age_tranches_5ans_nb_sex!$A:$A,0),8)/5</f>
        <v>0.99999999998639999</v>
      </c>
      <c r="S586">
        <f>INDEX([1]age_tranches_5ans_nb_sex!$1:$1048576,MATCH('SectorStat-Age-Hommes'!$A586,[1]age_tranches_5ans_nb_sex!$A:$A,0),10)/5</f>
        <v>2.2000000000313999</v>
      </c>
      <c r="T586">
        <f>INDEX([1]age_tranches_5ans_nb_sex!$1:$1048576,MATCH('SectorStat-Age-Hommes'!$A586,[1]age_tranches_5ans_nb_sex!$A:$A,0),10)/5</f>
        <v>2.2000000000313999</v>
      </c>
      <c r="U586">
        <f>INDEX([1]age_tranches_5ans_nb_sex!$1:$1048576,MATCH('SectorStat-Age-Hommes'!$A586,[1]age_tranches_5ans_nb_sex!$A:$A,0),10)/5</f>
        <v>2.2000000000313999</v>
      </c>
      <c r="V586">
        <f>INDEX([1]age_tranches_5ans_nb_sex!$1:$1048576,MATCH('SectorStat-Age-Hommes'!$A586,[1]age_tranches_5ans_nb_sex!$A:$A,0),10)/5</f>
        <v>2.2000000000313999</v>
      </c>
      <c r="W586">
        <f>INDEX([1]age_tranches_5ans_nb_sex!$1:$1048576,MATCH('SectorStat-Age-Hommes'!$A586,[1]age_tranches_5ans_nb_sex!$A:$A,0),10)/5</f>
        <v>2.2000000000313999</v>
      </c>
      <c r="X586">
        <f>INDEX([1]age_tranches_5ans_nb_sex!$1:$1048576,MATCH('SectorStat-Age-Hommes'!$A586,[1]age_tranches_5ans_nb_sex!$A:$A,0),10)/5</f>
        <v>2.2000000000313999</v>
      </c>
      <c r="Y586">
        <f>INDEX([1]age_tranches_5ans_nb_sex!$1:$1048576,MATCH('SectorStat-Age-Hommes'!$A586,[1]age_tranches_5ans_nb_sex!$A:$A,0),12)/5</f>
        <v>1.9999999999728</v>
      </c>
      <c r="Z586">
        <f>INDEX([1]age_tranches_5ans_nb_sex!$1:$1048576,MATCH('SectorStat-Age-Hommes'!$A586,[1]age_tranches_5ans_nb_sex!$A:$A,0),12)/5</f>
        <v>1.9999999999728</v>
      </c>
      <c r="AA586">
        <f>INDEX([1]age_tranches_5ans_nb_sex!$1:$1048576,MATCH('SectorStat-Age-Hommes'!$A586,[1]age_tranches_5ans_nb_sex!$A:$A,0),12)/5</f>
        <v>1.9999999999728</v>
      </c>
      <c r="AB586">
        <f>INDEX([1]age_tranches_5ans_nb_sex!$1:$1048576,MATCH('SectorStat-Age-Hommes'!$A586,[1]age_tranches_5ans_nb_sex!$A:$A,0),12)/5</f>
        <v>1.9999999999728</v>
      </c>
      <c r="AC586">
        <f>INDEX([1]age_tranches_5ans_nb_sex!$1:$1048576,MATCH('SectorStat-Age-Hommes'!$A586,[1]age_tranches_5ans_nb_sex!$A:$A,0),14)/5</f>
        <v>3.3999999999742001</v>
      </c>
      <c r="AD586">
        <f>INDEX([1]age_tranches_5ans_nb_sex!$1:$1048576,MATCH('SectorStat-Age-Hommes'!$A586,[1]age_tranches_5ans_nb_sex!$A:$A,0),14)/5</f>
        <v>3.3999999999742001</v>
      </c>
      <c r="AE586">
        <f>INDEX([1]age_tranches_5ans_nb_sex!$1:$1048576,MATCH('SectorStat-Age-Hommes'!$A586,[1]age_tranches_5ans_nb_sex!$A:$A,0),14)/5</f>
        <v>3.3999999999742001</v>
      </c>
      <c r="AF586">
        <f>INDEX([1]age_tranches_5ans_nb_sex!$1:$1048576,MATCH('SectorStat-Age-Hommes'!$A586,[1]age_tranches_5ans_nb_sex!$A:$A,0),14)/5</f>
        <v>3.3999999999742001</v>
      </c>
      <c r="AG586">
        <f>INDEX([1]age_tranches_5ans_nb_sex!$1:$1048576,MATCH('SectorStat-Age-Hommes'!$A586,[1]age_tranches_5ans_nb_sex!$A:$A,0),14)/5</f>
        <v>3.3999999999742001</v>
      </c>
      <c r="AH586">
        <f>INDEX([1]age_tranches_5ans_nb_sex!$1:$1048576,MATCH('SectorStat-Age-Hommes'!$A586,[1]age_tranches_5ans_nb_sex!$A:$A,0),16)/5</f>
        <v>2.8000000000028002</v>
      </c>
      <c r="AI586">
        <f>INDEX([1]age_tranches_5ans_nb_sex!$1:$1048576,MATCH('SectorStat-Age-Hommes'!$A586,[1]age_tranches_5ans_nb_sex!$A:$A,0),16)/5</f>
        <v>2.8000000000028002</v>
      </c>
      <c r="AJ586">
        <f>INDEX([1]age_tranches_5ans_nb_sex!$1:$1048576,MATCH('SectorStat-Age-Hommes'!$A586,[1]age_tranches_5ans_nb_sex!$A:$A,0),16)/5</f>
        <v>2.8000000000028002</v>
      </c>
      <c r="AK586">
        <f>INDEX([1]age_tranches_5ans_nb_sex!$1:$1048576,MATCH('SectorStat-Age-Hommes'!$A586,[1]age_tranches_5ans_nb_sex!$A:$A,0),16)/5</f>
        <v>2.8000000000028002</v>
      </c>
      <c r="AL586">
        <f>INDEX([1]age_tranches_5ans_nb_sex!$1:$1048576,MATCH('SectorStat-Age-Hommes'!$A586,[1]age_tranches_5ans_nb_sex!$A:$A,0),16)/5</f>
        <v>2.8000000000028002</v>
      </c>
      <c r="AM586">
        <f>INDEX([1]age_tranches_5ans_nb_sex!$1:$1048576,MATCH('SectorStat-Age-Hommes'!$A586,[1]age_tranches_5ans_nb_sex!$A:$A,0),18)/5</f>
        <v>0.59999999997140008</v>
      </c>
      <c r="AN586">
        <f>INDEX([1]age_tranches_5ans_nb_sex!$1:$1048576,MATCH('SectorStat-Age-Hommes'!$A586,[1]age_tranches_5ans_nb_sex!$A:$A,0),18)/5</f>
        <v>0.59999999997140008</v>
      </c>
      <c r="AO586">
        <f>INDEX([1]age_tranches_5ans_nb_sex!$1:$1048576,MATCH('SectorStat-Age-Hommes'!$A586,[1]age_tranches_5ans_nb_sex!$A:$A,0),18)/5</f>
        <v>0.59999999997140008</v>
      </c>
      <c r="AP586">
        <f>INDEX([1]age_tranches_5ans_nb_sex!$1:$1048576,MATCH('SectorStat-Age-Hommes'!$A586,[1]age_tranches_5ans_nb_sex!$A:$A,0),18)/5</f>
        <v>0.59999999997140008</v>
      </c>
      <c r="AQ586">
        <f>INDEX([1]age_tranches_5ans_nb_sex!$1:$1048576,MATCH('SectorStat-Age-Hommes'!$A586,[1]age_tranches_5ans_nb_sex!$A:$A,0),18)/5</f>
        <v>0.59999999997140008</v>
      </c>
      <c r="AR586">
        <f>INDEX([1]age_tranches_5ans_nb_sex!$1:$1048576,MATCH('SectorStat-Age-Hommes'!$A586,[1]age_tranches_5ans_nb_sex!$A:$A,0),20)/5</f>
        <v>4.0000000000478</v>
      </c>
      <c r="AS586">
        <f>INDEX([1]age_tranches_5ans_nb_sex!$1:$1048576,MATCH('SectorStat-Age-Hommes'!$A586,[1]age_tranches_5ans_nb_sex!$A:$A,0),20)/5</f>
        <v>4.0000000000478</v>
      </c>
      <c r="AT586">
        <f>INDEX([1]age_tranches_5ans_nb_sex!$1:$1048576,MATCH('SectorStat-Age-Hommes'!$A586,[1]age_tranches_5ans_nb_sex!$A:$A,0),20)/5</f>
        <v>4.0000000000478</v>
      </c>
      <c r="AU586">
        <f>INDEX([1]age_tranches_5ans_nb_sex!$1:$1048576,MATCH('SectorStat-Age-Hommes'!$A586,[1]age_tranches_5ans_nb_sex!$A:$A,0),20)/5</f>
        <v>4.0000000000478</v>
      </c>
      <c r="AV586">
        <f>INDEX([1]age_tranches_5ans_nb_sex!$1:$1048576,MATCH('SectorStat-Age-Hommes'!$A586,[1]age_tranches_5ans_nb_sex!$A:$A,0),20)/5</f>
        <v>4.0000000000478</v>
      </c>
      <c r="AW586">
        <f>INDEX([1]age_tranches_5ans_nb_sex!$1:$1048576,MATCH('SectorStat-Age-Hommes'!$A586,[1]age_tranches_5ans_nb_sex!$A:$A,0),22)/5</f>
        <v>3.3999999999742001</v>
      </c>
      <c r="AX586">
        <f>INDEX([1]age_tranches_5ans_nb_sex!$1:$1048576,MATCH('SectorStat-Age-Hommes'!$A586,[1]age_tranches_5ans_nb_sex!$A:$A,0),22)/5</f>
        <v>3.3999999999742001</v>
      </c>
      <c r="AY586">
        <f>INDEX([1]age_tranches_5ans_nb_sex!$1:$1048576,MATCH('SectorStat-Age-Hommes'!$A586,[1]age_tranches_5ans_nb_sex!$A:$A,0),22)/5</f>
        <v>3.3999999999742001</v>
      </c>
      <c r="AZ586">
        <f>INDEX([1]age_tranches_5ans_nb_sex!$1:$1048576,MATCH('SectorStat-Age-Hommes'!$A586,[1]age_tranches_5ans_nb_sex!$A:$A,0),22)/5</f>
        <v>3.3999999999742001</v>
      </c>
      <c r="BA586">
        <f>INDEX([1]age_tranches_5ans_nb_sex!$1:$1048576,MATCH('SectorStat-Age-Hommes'!$A586,[1]age_tranches_5ans_nb_sex!$A:$A,0),22)/5</f>
        <v>3.3999999999742001</v>
      </c>
      <c r="BB586">
        <f>INDEX([1]age_tranches_5ans_nb_sex!$1:$1048576,MATCH('SectorStat-Age-Hommes'!$A586,[1]age_tranches_5ans_nb_sex!$A:$A,0),24)/5</f>
        <v>2.9999999999591997</v>
      </c>
      <c r="BC586">
        <f>INDEX([1]age_tranches_5ans_nb_sex!$1:$1048576,MATCH('SectorStat-Age-Hommes'!$A586,[1]age_tranches_5ans_nb_sex!$A:$A,0),24)/5</f>
        <v>2.9999999999591997</v>
      </c>
      <c r="BD586">
        <f>INDEX([1]age_tranches_5ans_nb_sex!$1:$1048576,MATCH('SectorStat-Age-Hommes'!$A586,[1]age_tranches_5ans_nb_sex!$A:$A,0),24)/5</f>
        <v>2.9999999999591997</v>
      </c>
      <c r="BE586">
        <f>INDEX([1]age_tranches_5ans_nb_sex!$1:$1048576,MATCH('SectorStat-Age-Hommes'!$A586,[1]age_tranches_5ans_nb_sex!$A:$A,0),24)/5</f>
        <v>2.9999999999591997</v>
      </c>
      <c r="BF586">
        <f>INDEX([1]age_tranches_5ans_nb_sex!$1:$1048576,MATCH('SectorStat-Age-Hommes'!$A586,[1]age_tranches_5ans_nb_sex!$A:$A,0),24)/5</f>
        <v>2.9999999999591997</v>
      </c>
      <c r="BG586">
        <f>INDEX([1]age_tranches_5ans_nb_sex!$1:$1048576,MATCH('SectorStat-Age-Hommes'!$A586,[1]age_tranches_5ans_nb_sex!$A:$A,0),26)/5</f>
        <v>4.0000000000478</v>
      </c>
      <c r="BH586">
        <f>INDEX([1]age_tranches_5ans_nb_sex!$1:$1048576,MATCH('SectorStat-Age-Hommes'!$A586,[1]age_tranches_5ans_nb_sex!$A:$A,0),26)/5</f>
        <v>4.0000000000478</v>
      </c>
      <c r="BI586">
        <f>INDEX([1]age_tranches_5ans_nb_sex!$1:$1048576,MATCH('SectorStat-Age-Hommes'!$A586,[1]age_tranches_5ans_nb_sex!$A:$A,0),26)/5</f>
        <v>4.0000000000478</v>
      </c>
      <c r="BJ586">
        <f>INDEX([1]age_tranches_5ans_nb_sex!$1:$1048576,MATCH('SectorStat-Age-Hommes'!$A586,[1]age_tranches_5ans_nb_sex!$A:$A,0),26)/5</f>
        <v>4.0000000000478</v>
      </c>
      <c r="BK586">
        <f>INDEX([1]age_tranches_5ans_nb_sex!$1:$1048576,MATCH('SectorStat-Age-Hommes'!$A586,[1]age_tranches_5ans_nb_sex!$A:$A,0),26)/5</f>
        <v>4.0000000000478</v>
      </c>
      <c r="BL586">
        <f>INDEX([1]age_tranches_5ans_nb_sex!$1:$1048576,MATCH('SectorStat-Age-Hommes'!$A586,[1]age_tranches_5ans_nb_sex!$A:$A,0),28)/5</f>
        <v>1.8000000000164</v>
      </c>
      <c r="BM586">
        <f>INDEX([1]age_tranches_5ans_nb_sex!$1:$1048576,MATCH('SectorStat-Age-Hommes'!$A586,[1]age_tranches_5ans_nb_sex!$A:$A,0),28)/5</f>
        <v>1.8000000000164</v>
      </c>
      <c r="BN586">
        <f>INDEX([1]age_tranches_5ans_nb_sex!$1:$1048576,MATCH('SectorStat-Age-Hommes'!$A586,[1]age_tranches_5ans_nb_sex!$A:$A,0),28)/5</f>
        <v>1.8000000000164</v>
      </c>
      <c r="BO586">
        <f>INDEX([1]age_tranches_5ans_nb_sex!$1:$1048576,MATCH('SectorStat-Age-Hommes'!$A586,[1]age_tranches_5ans_nb_sex!$A:$A,0),28)/5</f>
        <v>1.8000000000164</v>
      </c>
      <c r="BP586">
        <f>INDEX([1]age_tranches_5ans_nb_sex!$1:$1048576,MATCH('SectorStat-Age-Hommes'!$A586,[1]age_tranches_5ans_nb_sex!$A:$A,0),28)/5</f>
        <v>1.8000000000164</v>
      </c>
      <c r="BQ586">
        <f>INDEX([1]age_tranches_5ans_nb_sex!$1:$1048576,MATCH('SectorStat-Age-Hommes'!$A586,[1]age_tranches_5ans_nb_sex!$A:$A,0),30)/5</f>
        <v>1.4000000000014001</v>
      </c>
      <c r="BR586">
        <f>INDEX([1]age_tranches_5ans_nb_sex!$1:$1048576,MATCH('SectorStat-Age-Hommes'!$A586,[1]age_tranches_5ans_nb_sex!$A:$A,0),30)/5</f>
        <v>1.4000000000014001</v>
      </c>
      <c r="BS586">
        <f>INDEX([1]age_tranches_5ans_nb_sex!$1:$1048576,MATCH('SectorStat-Age-Hommes'!$A586,[1]age_tranches_5ans_nb_sex!$A:$A,0),30)/5</f>
        <v>1.4000000000014001</v>
      </c>
      <c r="BT586">
        <f>INDEX([1]age_tranches_5ans_nb_sex!$1:$1048576,MATCH('SectorStat-Age-Hommes'!$A586,[1]age_tranches_5ans_nb_sex!$A:$A,0),30)/5</f>
        <v>1.4000000000014001</v>
      </c>
      <c r="BU586">
        <f>INDEX([1]age_tranches_5ans_nb_sex!$1:$1048576,MATCH('SectorStat-Age-Hommes'!$A586,[1]age_tranches_5ans_nb_sex!$A:$A,0),30)/5</f>
        <v>1.4000000000014001</v>
      </c>
      <c r="BV586">
        <f>INDEX([1]age_tranches_5ans_nb_sex!$1:$1048576,MATCH('SectorStat-Age-Hommes'!$A586,[1]age_tranches_5ans_nb_sex!$A:$A,0),32)/5</f>
        <v>4.6000000000192003</v>
      </c>
      <c r="BW586">
        <f>INDEX([1]age_tranches_5ans_nb_sex!$1:$1048576,MATCH('SectorStat-Age-Hommes'!$A586,[1]age_tranches_5ans_nb_sex!$A:$A,0),32)/5</f>
        <v>4.6000000000192003</v>
      </c>
      <c r="BX586">
        <f>INDEX([1]age_tranches_5ans_nb_sex!$1:$1048576,MATCH('SectorStat-Age-Hommes'!$A586,[1]age_tranches_5ans_nb_sex!$A:$A,0),32)/5</f>
        <v>4.6000000000192003</v>
      </c>
      <c r="BY586">
        <f>INDEX([1]age_tranches_5ans_nb_sex!$1:$1048576,MATCH('SectorStat-Age-Hommes'!$A586,[1]age_tranches_5ans_nb_sex!$A:$A,0),32)/5</f>
        <v>4.6000000000192003</v>
      </c>
      <c r="BZ586">
        <f>INDEX([1]age_tranches_5ans_nb_sex!$1:$1048576,MATCH('SectorStat-Age-Hommes'!$A586,[1]age_tranches_5ans_nb_sex!$A:$A,0),32)/5</f>
        <v>4.6000000000192003</v>
      </c>
      <c r="CA586">
        <f>INDEX([1]age_tranches_5ans_nb_sex!$1:$1048576,MATCH('SectorStat-Age-Hommes'!$A586,[1]age_tranches_5ans_nb_sex!$A:$A,0),34)/5</f>
        <v>1.8000000000164</v>
      </c>
      <c r="CB586">
        <f>INDEX([1]age_tranches_5ans_nb_sex!$1:$1048576,MATCH('SectorStat-Age-Hommes'!$A586,[1]age_tranches_5ans_nb_sex!$A:$A,0),34)/5</f>
        <v>1.8000000000164</v>
      </c>
      <c r="CC586">
        <f>INDEX([1]age_tranches_5ans_nb_sex!$1:$1048576,MATCH('SectorStat-Age-Hommes'!$A586,[1]age_tranches_5ans_nb_sex!$A:$A,0),34)/5</f>
        <v>1.8000000000164</v>
      </c>
      <c r="CD586">
        <f>INDEX([1]age_tranches_5ans_nb_sex!$1:$1048576,MATCH('SectorStat-Age-Hommes'!$A586,[1]age_tranches_5ans_nb_sex!$A:$A,0),34)/5</f>
        <v>1.8000000000164</v>
      </c>
      <c r="CE586">
        <f>INDEX([1]age_tranches_5ans_nb_sex!$1:$1048576,MATCH('SectorStat-Age-Hommes'!$A586,[1]age_tranches_5ans_nb_sex!$A:$A,0),34)/5</f>
        <v>1.8000000000164</v>
      </c>
      <c r="CF586">
        <f>INDEX([1]age_tranches_5ans_nb_sex!$1:$1048576,MATCH('SectorStat-Age-Hommes'!$A586,[1]age_tranches_5ans_nb_sex!$A:$A,0),36)/5</f>
        <v>1.8000000000164</v>
      </c>
      <c r="CG586">
        <f>INDEX([1]age_tranches_5ans_nb_sex!$1:$1048576,MATCH('SectorStat-Age-Hommes'!$A586,[1]age_tranches_5ans_nb_sex!$A:$A,0),36)/5</f>
        <v>1.8000000000164</v>
      </c>
      <c r="CH586">
        <f>INDEX([1]age_tranches_5ans_nb_sex!$1:$1048576,MATCH('SectorStat-Age-Hommes'!$A586,[1]age_tranches_5ans_nb_sex!$A:$A,0),36)/5</f>
        <v>1.8000000000164</v>
      </c>
      <c r="CI586">
        <f>INDEX([1]age_tranches_5ans_nb_sex!$1:$1048576,MATCH('SectorStat-Age-Hommes'!$A586,[1]age_tranches_5ans_nb_sex!$A:$A,0),36)/5</f>
        <v>1.8000000000164</v>
      </c>
      <c r="CJ586">
        <f>INDEX([1]age_tranches_5ans_nb_sex!$1:$1048576,MATCH('SectorStat-Age-Hommes'!$A586,[1]age_tranches_5ans_nb_sex!$A:$A,0),36)/5</f>
        <v>1.8000000000164</v>
      </c>
      <c r="CK586">
        <f>INDEX([1]age_tranches_5ans_nb_sex!$1:$1048576,MATCH('SectorStat-Age-Hommes'!$A586,[1]age_tranches_5ans_nb_sex!$A:$A,0),38)/5</f>
        <v>2.8000000000028002</v>
      </c>
      <c r="CL586">
        <f>INDEX([1]age_tranches_5ans_nb_sex!$1:$1048576,MATCH('SectorStat-Age-Hommes'!$A586,[1]age_tranches_5ans_nb_sex!$A:$A,0),38)/5</f>
        <v>2.8000000000028002</v>
      </c>
      <c r="CM586">
        <f>INDEX([1]age_tranches_5ans_nb_sex!$1:$1048576,MATCH('SectorStat-Age-Hommes'!$A586,[1]age_tranches_5ans_nb_sex!$A:$A,0),38)/5</f>
        <v>2.8000000000028002</v>
      </c>
      <c r="CN586">
        <f>INDEX([1]age_tranches_5ans_nb_sex!$1:$1048576,MATCH('SectorStat-Age-Hommes'!$A586,[1]age_tranches_5ans_nb_sex!$A:$A,0),38)/5</f>
        <v>2.8000000000028002</v>
      </c>
      <c r="CO586">
        <f>INDEX([1]age_tranches_5ans_nb_sex!$1:$1048576,MATCH('SectorStat-Age-Hommes'!$A586,[1]age_tranches_5ans_nb_sex!$A:$A,0),38)/5</f>
        <v>2.8000000000028002</v>
      </c>
      <c r="CP586" s="2">
        <f>INDEX([1]age_tranches_5ans_nb_sex!$1:$1048576,MATCH('SectorStat-Age-Hommes'!$A586,[1]age_tranches_5ans_nb_sex!$A:$A,0),40)/5</f>
        <v>0.99999999998639999</v>
      </c>
      <c r="CQ586" s="2">
        <f>INDEX([1]age_tranches_5ans_nb_sex!$1:$1048576,MATCH('SectorStat-Age-Hommes'!$A586,[1]age_tranches_5ans_nb_sex!$A:$A,0),40)/5</f>
        <v>0.99999999998639999</v>
      </c>
      <c r="CR586" s="2">
        <f>INDEX([1]age_tranches_5ans_nb_sex!$1:$1048576,MATCH('SectorStat-Age-Hommes'!$A586,[1]age_tranches_5ans_nb_sex!$A:$A,0),40)/5</f>
        <v>0.99999999998639999</v>
      </c>
      <c r="CS586" s="2">
        <f>INDEX([1]age_tranches_5ans_nb_sex!$1:$1048576,MATCH('SectorStat-Age-Hommes'!$A586,[1]age_tranches_5ans_nb_sex!$A:$A,0),40)/5</f>
        <v>0.99999999998639999</v>
      </c>
      <c r="CT586" s="2">
        <f>INDEX([1]age_tranches_5ans_nb_sex!$1:$1048576,MATCH('SectorStat-Age-Hommes'!$A586,[1]age_tranches_5ans_nb_sex!$A:$A,0),40)/5</f>
        <v>0.99999999998639999</v>
      </c>
      <c r="CZ586" s="3"/>
      <c r="DA586" s="3"/>
      <c r="DB586" s="3"/>
      <c r="DC586" s="3"/>
      <c r="DD586" s="3"/>
    </row>
    <row r="587" spans="1:108" x14ac:dyDescent="0.35">
      <c r="A587" s="1" t="s">
        <v>1154</v>
      </c>
      <c r="B587" s="1" t="s">
        <v>1155</v>
      </c>
      <c r="C587" t="str">
        <f>INDEX([1]SectorStat!$1:$1048576,MATCH('[1]Distribution ages'!$A587,[1]SectorStat!$B:$B,0),4)</f>
        <v>Uccle</v>
      </c>
      <c r="D587">
        <f>INDEX([1]age_tranches_5ans_nb_sex!$1:$1048576,MATCH('SectorStat-Age-Hommes'!$A587,[1]age_tranches_5ans_nb_sex!$A:$A,0),4)/5</f>
        <v>14.4000000000688</v>
      </c>
      <c r="E587">
        <f>INDEX([1]age_tranches_5ans_nb_sex!$1:$1048576,MATCH('SectorStat-Age-Hommes'!$A587,[1]age_tranches_5ans_nb_sex!$A:$A,0),4)/5</f>
        <v>14.4000000000688</v>
      </c>
      <c r="F587">
        <f>INDEX([1]age_tranches_5ans_nb_sex!$1:$1048576,MATCH('SectorStat-Age-Hommes'!$A587,[1]age_tranches_5ans_nb_sex!$A:$A,0),4)/5</f>
        <v>14.4000000000688</v>
      </c>
      <c r="G587">
        <f>INDEX([1]age_tranches_5ans_nb_sex!$1:$1048576,MATCH('SectorStat-Age-Hommes'!$A587,[1]age_tranches_5ans_nb_sex!$A:$A,0),4)/5</f>
        <v>14.4000000000688</v>
      </c>
      <c r="H587">
        <f>INDEX([1]age_tranches_5ans_nb_sex!$1:$1048576,MATCH('SectorStat-Age-Hommes'!$A587,[1]age_tranches_5ans_nb_sex!$A:$A,0),4)/5</f>
        <v>14.4000000000688</v>
      </c>
      <c r="I587">
        <f>INDEX([1]age_tranches_5ans_nb_sex!$1:$1048576,MATCH('SectorStat-Age-Hommes'!$A587,[1]age_tranches_5ans_nb_sex!$A:$A,0),6)/5</f>
        <v>16.400000000196801</v>
      </c>
      <c r="J587">
        <f>INDEX([1]age_tranches_5ans_nb_sex!$1:$1048576,MATCH('SectorStat-Age-Hommes'!$A587,[1]age_tranches_5ans_nb_sex!$A:$A,0),6)/5</f>
        <v>16.400000000196801</v>
      </c>
      <c r="K587">
        <f>INDEX([1]age_tranches_5ans_nb_sex!$1:$1048576,MATCH('SectorStat-Age-Hommes'!$A587,[1]age_tranches_5ans_nb_sex!$A:$A,0),6)/5</f>
        <v>16.400000000196801</v>
      </c>
      <c r="L587">
        <f>INDEX([1]age_tranches_5ans_nb_sex!$1:$1048576,MATCH('SectorStat-Age-Hommes'!$A587,[1]age_tranches_5ans_nb_sex!$A:$A,0),6)/5</f>
        <v>16.400000000196801</v>
      </c>
      <c r="M587">
        <f>INDEX([1]age_tranches_5ans_nb_sex!$1:$1048576,MATCH('SectorStat-Age-Hommes'!$A587,[1]age_tranches_5ans_nb_sex!$A:$A,0),6)/5</f>
        <v>16.400000000196801</v>
      </c>
      <c r="N587">
        <f>INDEX([1]age_tranches_5ans_nb_sex!$1:$1048576,MATCH('SectorStat-Age-Hommes'!$A587,[1]age_tranches_5ans_nb_sex!$A:$A,0),8)/5</f>
        <v>13.600000000017602</v>
      </c>
      <c r="O587">
        <f>INDEX([1]age_tranches_5ans_nb_sex!$1:$1048576,MATCH('SectorStat-Age-Hommes'!$A587,[1]age_tranches_5ans_nb_sex!$A:$A,0),8)/5</f>
        <v>13.600000000017602</v>
      </c>
      <c r="P587">
        <f>INDEX([1]age_tranches_5ans_nb_sex!$1:$1048576,MATCH('SectorStat-Age-Hommes'!$A587,[1]age_tranches_5ans_nb_sex!$A:$A,0),8)/5</f>
        <v>13.600000000017602</v>
      </c>
      <c r="Q587">
        <f>INDEX([1]age_tranches_5ans_nb_sex!$1:$1048576,MATCH('SectorStat-Age-Hommes'!$A587,[1]age_tranches_5ans_nb_sex!$A:$A,0),8)/5</f>
        <v>13.600000000017602</v>
      </c>
      <c r="R587">
        <f>INDEX([1]age_tranches_5ans_nb_sex!$1:$1048576,MATCH('SectorStat-Age-Hommes'!$A587,[1]age_tranches_5ans_nb_sex!$A:$A,0),8)/5</f>
        <v>13.600000000017602</v>
      </c>
      <c r="S587">
        <f>INDEX([1]age_tranches_5ans_nb_sex!$1:$1048576,MATCH('SectorStat-Age-Hommes'!$A587,[1]age_tranches_5ans_nb_sex!$A:$A,0),10)/5</f>
        <v>12.799999999966399</v>
      </c>
      <c r="T587">
        <f>INDEX([1]age_tranches_5ans_nb_sex!$1:$1048576,MATCH('SectorStat-Age-Hommes'!$A587,[1]age_tranches_5ans_nb_sex!$A:$A,0),10)/5</f>
        <v>12.799999999966399</v>
      </c>
      <c r="U587">
        <f>INDEX([1]age_tranches_5ans_nb_sex!$1:$1048576,MATCH('SectorStat-Age-Hommes'!$A587,[1]age_tranches_5ans_nb_sex!$A:$A,0),10)/5</f>
        <v>12.799999999966399</v>
      </c>
      <c r="V587">
        <f>INDEX([1]age_tranches_5ans_nb_sex!$1:$1048576,MATCH('SectorStat-Age-Hommes'!$A587,[1]age_tranches_5ans_nb_sex!$A:$A,0),10)/5</f>
        <v>12.799999999966399</v>
      </c>
      <c r="W587">
        <f>INDEX([1]age_tranches_5ans_nb_sex!$1:$1048576,MATCH('SectorStat-Age-Hommes'!$A587,[1]age_tranches_5ans_nb_sex!$A:$A,0),10)/5</f>
        <v>12.799999999966399</v>
      </c>
      <c r="X587">
        <f>INDEX([1]age_tranches_5ans_nb_sex!$1:$1048576,MATCH('SectorStat-Age-Hommes'!$A587,[1]age_tranches_5ans_nb_sex!$A:$A,0),10)/5</f>
        <v>12.799999999966399</v>
      </c>
      <c r="Y587">
        <f>INDEX([1]age_tranches_5ans_nb_sex!$1:$1048576,MATCH('SectorStat-Age-Hommes'!$A587,[1]age_tranches_5ans_nb_sex!$A:$A,0),12)/5</f>
        <v>11.599999999889599</v>
      </c>
      <c r="Z587">
        <f>INDEX([1]age_tranches_5ans_nb_sex!$1:$1048576,MATCH('SectorStat-Age-Hommes'!$A587,[1]age_tranches_5ans_nb_sex!$A:$A,0),12)/5</f>
        <v>11.599999999889599</v>
      </c>
      <c r="AA587">
        <f>INDEX([1]age_tranches_5ans_nb_sex!$1:$1048576,MATCH('SectorStat-Age-Hommes'!$A587,[1]age_tranches_5ans_nb_sex!$A:$A,0),12)/5</f>
        <v>11.599999999889599</v>
      </c>
      <c r="AB587">
        <f>INDEX([1]age_tranches_5ans_nb_sex!$1:$1048576,MATCH('SectorStat-Age-Hommes'!$A587,[1]age_tranches_5ans_nb_sex!$A:$A,0),12)/5</f>
        <v>11.599999999889599</v>
      </c>
      <c r="AC587">
        <f>INDEX([1]age_tranches_5ans_nb_sex!$1:$1048576,MATCH('SectorStat-Age-Hommes'!$A587,[1]age_tranches_5ans_nb_sex!$A:$A,0),14)/5</f>
        <v>11.199999999864</v>
      </c>
      <c r="AD587">
        <f>INDEX([1]age_tranches_5ans_nb_sex!$1:$1048576,MATCH('SectorStat-Age-Hommes'!$A587,[1]age_tranches_5ans_nb_sex!$A:$A,0),14)/5</f>
        <v>11.199999999864</v>
      </c>
      <c r="AE587">
        <f>INDEX([1]age_tranches_5ans_nb_sex!$1:$1048576,MATCH('SectorStat-Age-Hommes'!$A587,[1]age_tranches_5ans_nb_sex!$A:$A,0),14)/5</f>
        <v>11.199999999864</v>
      </c>
      <c r="AF587">
        <f>INDEX([1]age_tranches_5ans_nb_sex!$1:$1048576,MATCH('SectorStat-Age-Hommes'!$A587,[1]age_tranches_5ans_nb_sex!$A:$A,0),14)/5</f>
        <v>11.199999999864</v>
      </c>
      <c r="AG587">
        <f>INDEX([1]age_tranches_5ans_nb_sex!$1:$1048576,MATCH('SectorStat-Age-Hommes'!$A587,[1]age_tranches_5ans_nb_sex!$A:$A,0),14)/5</f>
        <v>11.199999999864</v>
      </c>
      <c r="AH587">
        <f>INDEX([1]age_tranches_5ans_nb_sex!$1:$1048576,MATCH('SectorStat-Age-Hommes'!$A587,[1]age_tranches_5ans_nb_sex!$A:$A,0),16)/5</f>
        <v>12.199999999928</v>
      </c>
      <c r="AI587">
        <f>INDEX([1]age_tranches_5ans_nb_sex!$1:$1048576,MATCH('SectorStat-Age-Hommes'!$A587,[1]age_tranches_5ans_nb_sex!$A:$A,0),16)/5</f>
        <v>12.199999999928</v>
      </c>
      <c r="AJ587">
        <f>INDEX([1]age_tranches_5ans_nb_sex!$1:$1048576,MATCH('SectorStat-Age-Hommes'!$A587,[1]age_tranches_5ans_nb_sex!$A:$A,0),16)/5</f>
        <v>12.199999999928</v>
      </c>
      <c r="AK587">
        <f>INDEX([1]age_tranches_5ans_nb_sex!$1:$1048576,MATCH('SectorStat-Age-Hommes'!$A587,[1]age_tranches_5ans_nb_sex!$A:$A,0),16)/5</f>
        <v>12.199999999928</v>
      </c>
      <c r="AL587">
        <f>INDEX([1]age_tranches_5ans_nb_sex!$1:$1048576,MATCH('SectorStat-Age-Hommes'!$A587,[1]age_tranches_5ans_nb_sex!$A:$A,0),16)/5</f>
        <v>12.199999999928</v>
      </c>
      <c r="AM587">
        <f>INDEX([1]age_tranches_5ans_nb_sex!$1:$1048576,MATCH('SectorStat-Age-Hommes'!$A587,[1]age_tranches_5ans_nb_sex!$A:$A,0),18)/5</f>
        <v>14.4000000000688</v>
      </c>
      <c r="AN587">
        <f>INDEX([1]age_tranches_5ans_nb_sex!$1:$1048576,MATCH('SectorStat-Age-Hommes'!$A587,[1]age_tranches_5ans_nb_sex!$A:$A,0),18)/5</f>
        <v>14.4000000000688</v>
      </c>
      <c r="AO587">
        <f>INDEX([1]age_tranches_5ans_nb_sex!$1:$1048576,MATCH('SectorStat-Age-Hommes'!$A587,[1]age_tranches_5ans_nb_sex!$A:$A,0),18)/5</f>
        <v>14.4000000000688</v>
      </c>
      <c r="AP587">
        <f>INDEX([1]age_tranches_5ans_nb_sex!$1:$1048576,MATCH('SectorStat-Age-Hommes'!$A587,[1]age_tranches_5ans_nb_sex!$A:$A,0),18)/5</f>
        <v>14.4000000000688</v>
      </c>
      <c r="AQ587">
        <f>INDEX([1]age_tranches_5ans_nb_sex!$1:$1048576,MATCH('SectorStat-Age-Hommes'!$A587,[1]age_tranches_5ans_nb_sex!$A:$A,0),18)/5</f>
        <v>14.4000000000688</v>
      </c>
      <c r="AR587">
        <f>INDEX([1]age_tranches_5ans_nb_sex!$1:$1048576,MATCH('SectorStat-Age-Hommes'!$A587,[1]age_tranches_5ans_nb_sex!$A:$A,0),20)/5</f>
        <v>12.999999999979201</v>
      </c>
      <c r="AS587">
        <f>INDEX([1]age_tranches_5ans_nb_sex!$1:$1048576,MATCH('SectorStat-Age-Hommes'!$A587,[1]age_tranches_5ans_nb_sex!$A:$A,0),20)/5</f>
        <v>12.999999999979201</v>
      </c>
      <c r="AT587">
        <f>INDEX([1]age_tranches_5ans_nb_sex!$1:$1048576,MATCH('SectorStat-Age-Hommes'!$A587,[1]age_tranches_5ans_nb_sex!$A:$A,0),20)/5</f>
        <v>12.999999999979201</v>
      </c>
      <c r="AU587">
        <f>INDEX([1]age_tranches_5ans_nb_sex!$1:$1048576,MATCH('SectorStat-Age-Hommes'!$A587,[1]age_tranches_5ans_nb_sex!$A:$A,0),20)/5</f>
        <v>12.999999999979201</v>
      </c>
      <c r="AV587">
        <f>INDEX([1]age_tranches_5ans_nb_sex!$1:$1048576,MATCH('SectorStat-Age-Hommes'!$A587,[1]age_tranches_5ans_nb_sex!$A:$A,0),20)/5</f>
        <v>12.999999999979201</v>
      </c>
      <c r="AW587">
        <f>INDEX([1]age_tranches_5ans_nb_sex!$1:$1048576,MATCH('SectorStat-Age-Hommes'!$A587,[1]age_tranches_5ans_nb_sex!$A:$A,0),22)/5</f>
        <v>14.600000000081598</v>
      </c>
      <c r="AX587">
        <f>INDEX([1]age_tranches_5ans_nb_sex!$1:$1048576,MATCH('SectorStat-Age-Hommes'!$A587,[1]age_tranches_5ans_nb_sex!$A:$A,0),22)/5</f>
        <v>14.600000000081598</v>
      </c>
      <c r="AY587">
        <f>INDEX([1]age_tranches_5ans_nb_sex!$1:$1048576,MATCH('SectorStat-Age-Hommes'!$A587,[1]age_tranches_5ans_nb_sex!$A:$A,0),22)/5</f>
        <v>14.600000000081598</v>
      </c>
      <c r="AZ587">
        <f>INDEX([1]age_tranches_5ans_nb_sex!$1:$1048576,MATCH('SectorStat-Age-Hommes'!$A587,[1]age_tranches_5ans_nb_sex!$A:$A,0),22)/5</f>
        <v>14.600000000081598</v>
      </c>
      <c r="BA587">
        <f>INDEX([1]age_tranches_5ans_nb_sex!$1:$1048576,MATCH('SectorStat-Age-Hommes'!$A587,[1]age_tranches_5ans_nb_sex!$A:$A,0),22)/5</f>
        <v>14.600000000081598</v>
      </c>
      <c r="BB587">
        <f>INDEX([1]age_tranches_5ans_nb_sex!$1:$1048576,MATCH('SectorStat-Age-Hommes'!$A587,[1]age_tranches_5ans_nb_sex!$A:$A,0),24)/5</f>
        <v>15.000000000107201</v>
      </c>
      <c r="BC587">
        <f>INDEX([1]age_tranches_5ans_nb_sex!$1:$1048576,MATCH('SectorStat-Age-Hommes'!$A587,[1]age_tranches_5ans_nb_sex!$A:$A,0),24)/5</f>
        <v>15.000000000107201</v>
      </c>
      <c r="BD587">
        <f>INDEX([1]age_tranches_5ans_nb_sex!$1:$1048576,MATCH('SectorStat-Age-Hommes'!$A587,[1]age_tranches_5ans_nb_sex!$A:$A,0),24)/5</f>
        <v>15.000000000107201</v>
      </c>
      <c r="BE587">
        <f>INDEX([1]age_tranches_5ans_nb_sex!$1:$1048576,MATCH('SectorStat-Age-Hommes'!$A587,[1]age_tranches_5ans_nb_sex!$A:$A,0),24)/5</f>
        <v>15.000000000107201</v>
      </c>
      <c r="BF587">
        <f>INDEX([1]age_tranches_5ans_nb_sex!$1:$1048576,MATCH('SectorStat-Age-Hommes'!$A587,[1]age_tranches_5ans_nb_sex!$A:$A,0),24)/5</f>
        <v>15.000000000107201</v>
      </c>
      <c r="BG587">
        <f>INDEX([1]age_tranches_5ans_nb_sex!$1:$1048576,MATCH('SectorStat-Age-Hommes'!$A587,[1]age_tranches_5ans_nb_sex!$A:$A,0),26)/5</f>
        <v>11.199999999864</v>
      </c>
      <c r="BH587">
        <f>INDEX([1]age_tranches_5ans_nb_sex!$1:$1048576,MATCH('SectorStat-Age-Hommes'!$A587,[1]age_tranches_5ans_nb_sex!$A:$A,0),26)/5</f>
        <v>11.199999999864</v>
      </c>
      <c r="BI587">
        <f>INDEX([1]age_tranches_5ans_nb_sex!$1:$1048576,MATCH('SectorStat-Age-Hommes'!$A587,[1]age_tranches_5ans_nb_sex!$A:$A,0),26)/5</f>
        <v>11.199999999864</v>
      </c>
      <c r="BJ587">
        <f>INDEX([1]age_tranches_5ans_nb_sex!$1:$1048576,MATCH('SectorStat-Age-Hommes'!$A587,[1]age_tranches_5ans_nb_sex!$A:$A,0),26)/5</f>
        <v>11.199999999864</v>
      </c>
      <c r="BK587">
        <f>INDEX([1]age_tranches_5ans_nb_sex!$1:$1048576,MATCH('SectorStat-Age-Hommes'!$A587,[1]age_tranches_5ans_nb_sex!$A:$A,0),26)/5</f>
        <v>11.199999999864</v>
      </c>
      <c r="BL587">
        <f>INDEX([1]age_tranches_5ans_nb_sex!$1:$1048576,MATCH('SectorStat-Age-Hommes'!$A587,[1]age_tranches_5ans_nb_sex!$A:$A,0),28)/5</f>
        <v>10.799999999838402</v>
      </c>
      <c r="BM587">
        <f>INDEX([1]age_tranches_5ans_nb_sex!$1:$1048576,MATCH('SectorStat-Age-Hommes'!$A587,[1]age_tranches_5ans_nb_sex!$A:$A,0),28)/5</f>
        <v>10.799999999838402</v>
      </c>
      <c r="BN587">
        <f>INDEX([1]age_tranches_5ans_nb_sex!$1:$1048576,MATCH('SectorStat-Age-Hommes'!$A587,[1]age_tranches_5ans_nb_sex!$A:$A,0),28)/5</f>
        <v>10.799999999838402</v>
      </c>
      <c r="BO587">
        <f>INDEX([1]age_tranches_5ans_nb_sex!$1:$1048576,MATCH('SectorStat-Age-Hommes'!$A587,[1]age_tranches_5ans_nb_sex!$A:$A,0),28)/5</f>
        <v>10.799999999838402</v>
      </c>
      <c r="BP587">
        <f>INDEX([1]age_tranches_5ans_nb_sex!$1:$1048576,MATCH('SectorStat-Age-Hommes'!$A587,[1]age_tranches_5ans_nb_sex!$A:$A,0),28)/5</f>
        <v>10.799999999838402</v>
      </c>
      <c r="BQ587">
        <f>INDEX([1]age_tranches_5ans_nb_sex!$1:$1048576,MATCH('SectorStat-Age-Hommes'!$A587,[1]age_tranches_5ans_nb_sex!$A:$A,0),30)/5</f>
        <v>9.6000000001880004</v>
      </c>
      <c r="BR587">
        <f>INDEX([1]age_tranches_5ans_nb_sex!$1:$1048576,MATCH('SectorStat-Age-Hommes'!$A587,[1]age_tranches_5ans_nb_sex!$A:$A,0),30)/5</f>
        <v>9.6000000001880004</v>
      </c>
      <c r="BS587">
        <f>INDEX([1]age_tranches_5ans_nb_sex!$1:$1048576,MATCH('SectorStat-Age-Hommes'!$A587,[1]age_tranches_5ans_nb_sex!$A:$A,0),30)/5</f>
        <v>9.6000000001880004</v>
      </c>
      <c r="BT587">
        <f>INDEX([1]age_tranches_5ans_nb_sex!$1:$1048576,MATCH('SectorStat-Age-Hommes'!$A587,[1]age_tranches_5ans_nb_sex!$A:$A,0),30)/5</f>
        <v>9.6000000001880004</v>
      </c>
      <c r="BU587">
        <f>INDEX([1]age_tranches_5ans_nb_sex!$1:$1048576,MATCH('SectorStat-Age-Hommes'!$A587,[1]age_tranches_5ans_nb_sex!$A:$A,0),30)/5</f>
        <v>9.6000000001880004</v>
      </c>
      <c r="BV587">
        <f>INDEX([1]age_tranches_5ans_nb_sex!$1:$1048576,MATCH('SectorStat-Age-Hommes'!$A587,[1]age_tranches_5ans_nb_sex!$A:$A,0),32)/5</f>
        <v>7.2000000000344002</v>
      </c>
      <c r="BW587">
        <f>INDEX([1]age_tranches_5ans_nb_sex!$1:$1048576,MATCH('SectorStat-Age-Hommes'!$A587,[1]age_tranches_5ans_nb_sex!$A:$A,0),32)/5</f>
        <v>7.2000000000344002</v>
      </c>
      <c r="BX587">
        <f>INDEX([1]age_tranches_5ans_nb_sex!$1:$1048576,MATCH('SectorStat-Age-Hommes'!$A587,[1]age_tranches_5ans_nb_sex!$A:$A,0),32)/5</f>
        <v>7.2000000000344002</v>
      </c>
      <c r="BY587">
        <f>INDEX([1]age_tranches_5ans_nb_sex!$1:$1048576,MATCH('SectorStat-Age-Hommes'!$A587,[1]age_tranches_5ans_nb_sex!$A:$A,0),32)/5</f>
        <v>7.2000000000344002</v>
      </c>
      <c r="BZ587">
        <f>INDEX([1]age_tranches_5ans_nb_sex!$1:$1048576,MATCH('SectorStat-Age-Hommes'!$A587,[1]age_tranches_5ans_nb_sex!$A:$A,0),32)/5</f>
        <v>7.2000000000344002</v>
      </c>
      <c r="CA587">
        <f>INDEX([1]age_tranches_5ans_nb_sex!$1:$1048576,MATCH('SectorStat-Age-Hommes'!$A587,[1]age_tranches_5ans_nb_sex!$A:$A,0),34)/5</f>
        <v>4.5999999998680003</v>
      </c>
      <c r="CB587">
        <f>INDEX([1]age_tranches_5ans_nb_sex!$1:$1048576,MATCH('SectorStat-Age-Hommes'!$A587,[1]age_tranches_5ans_nb_sex!$A:$A,0),34)/5</f>
        <v>4.5999999998680003</v>
      </c>
      <c r="CC587">
        <f>INDEX([1]age_tranches_5ans_nb_sex!$1:$1048576,MATCH('SectorStat-Age-Hommes'!$A587,[1]age_tranches_5ans_nb_sex!$A:$A,0),34)/5</f>
        <v>4.5999999998680003</v>
      </c>
      <c r="CD587">
        <f>INDEX([1]age_tranches_5ans_nb_sex!$1:$1048576,MATCH('SectorStat-Age-Hommes'!$A587,[1]age_tranches_5ans_nb_sex!$A:$A,0),34)/5</f>
        <v>4.5999999998680003</v>
      </c>
      <c r="CE587">
        <f>INDEX([1]age_tranches_5ans_nb_sex!$1:$1048576,MATCH('SectorStat-Age-Hommes'!$A587,[1]age_tranches_5ans_nb_sex!$A:$A,0),34)/5</f>
        <v>4.5999999998680003</v>
      </c>
      <c r="CF587">
        <f>INDEX([1]age_tranches_5ans_nb_sex!$1:$1048576,MATCH('SectorStat-Age-Hommes'!$A587,[1]age_tranches_5ans_nb_sex!$A:$A,0),36)/5</f>
        <v>2.8000000001792</v>
      </c>
      <c r="CG587">
        <f>INDEX([1]age_tranches_5ans_nb_sex!$1:$1048576,MATCH('SectorStat-Age-Hommes'!$A587,[1]age_tranches_5ans_nb_sex!$A:$A,0),36)/5</f>
        <v>2.8000000001792</v>
      </c>
      <c r="CH587">
        <f>INDEX([1]age_tranches_5ans_nb_sex!$1:$1048576,MATCH('SectorStat-Age-Hommes'!$A587,[1]age_tranches_5ans_nb_sex!$A:$A,0),36)/5</f>
        <v>2.8000000001792</v>
      </c>
      <c r="CI587">
        <f>INDEX([1]age_tranches_5ans_nb_sex!$1:$1048576,MATCH('SectorStat-Age-Hommes'!$A587,[1]age_tranches_5ans_nb_sex!$A:$A,0),36)/5</f>
        <v>2.8000000001792</v>
      </c>
      <c r="CJ587">
        <f>INDEX([1]age_tranches_5ans_nb_sex!$1:$1048576,MATCH('SectorStat-Age-Hommes'!$A587,[1]age_tranches_5ans_nb_sex!$A:$A,0),36)/5</f>
        <v>2.8000000001792</v>
      </c>
      <c r="CK587">
        <f>INDEX([1]age_tranches_5ans_nb_sex!$1:$1048576,MATCH('SectorStat-Age-Hommes'!$A587,[1]age_tranches_5ans_nb_sex!$A:$A,0),38)/5</f>
        <v>2.2000000001407995</v>
      </c>
      <c r="CL587">
        <f>INDEX([1]age_tranches_5ans_nb_sex!$1:$1048576,MATCH('SectorStat-Age-Hommes'!$A587,[1]age_tranches_5ans_nb_sex!$A:$A,0),38)/5</f>
        <v>2.2000000001407995</v>
      </c>
      <c r="CM587">
        <f>INDEX([1]age_tranches_5ans_nb_sex!$1:$1048576,MATCH('SectorStat-Age-Hommes'!$A587,[1]age_tranches_5ans_nb_sex!$A:$A,0),38)/5</f>
        <v>2.2000000001407995</v>
      </c>
      <c r="CN587">
        <f>INDEX([1]age_tranches_5ans_nb_sex!$1:$1048576,MATCH('SectorStat-Age-Hommes'!$A587,[1]age_tranches_5ans_nb_sex!$A:$A,0),38)/5</f>
        <v>2.2000000001407995</v>
      </c>
      <c r="CO587">
        <f>INDEX([1]age_tranches_5ans_nb_sex!$1:$1048576,MATCH('SectorStat-Age-Hommes'!$A587,[1]age_tranches_5ans_nb_sex!$A:$A,0),38)/5</f>
        <v>2.2000000001407995</v>
      </c>
      <c r="CP587" s="2">
        <f>INDEX([1]age_tranches_5ans_nb_sex!$1:$1048576,MATCH('SectorStat-Age-Hommes'!$A587,[1]age_tranches_5ans_nb_sex!$A:$A,0),40)/5</f>
        <v>1.4000000000896</v>
      </c>
      <c r="CQ587" s="2">
        <f>INDEX([1]age_tranches_5ans_nb_sex!$1:$1048576,MATCH('SectorStat-Age-Hommes'!$A587,[1]age_tranches_5ans_nb_sex!$A:$A,0),40)/5</f>
        <v>1.4000000000896</v>
      </c>
      <c r="CR587" s="2">
        <f>INDEX([1]age_tranches_5ans_nb_sex!$1:$1048576,MATCH('SectorStat-Age-Hommes'!$A587,[1]age_tranches_5ans_nb_sex!$A:$A,0),40)/5</f>
        <v>1.4000000000896</v>
      </c>
      <c r="CS587" s="2">
        <f>INDEX([1]age_tranches_5ans_nb_sex!$1:$1048576,MATCH('SectorStat-Age-Hommes'!$A587,[1]age_tranches_5ans_nb_sex!$A:$A,0),40)/5</f>
        <v>1.4000000000896</v>
      </c>
      <c r="CT587" s="2">
        <f>INDEX([1]age_tranches_5ans_nb_sex!$1:$1048576,MATCH('SectorStat-Age-Hommes'!$A587,[1]age_tranches_5ans_nb_sex!$A:$A,0),40)/5</f>
        <v>1.4000000000896</v>
      </c>
      <c r="CZ587" s="3"/>
      <c r="DA587" s="3"/>
      <c r="DB587" s="3"/>
      <c r="DC587" s="3"/>
      <c r="DD587" s="3"/>
    </row>
    <row r="588" spans="1:108" x14ac:dyDescent="0.35">
      <c r="A588" s="1" t="s">
        <v>1156</v>
      </c>
      <c r="B588" s="1" t="s">
        <v>1157</v>
      </c>
      <c r="C588" t="str">
        <f>INDEX([1]SectorStat!$1:$1048576,MATCH('[1]Distribution ages'!$A588,[1]SectorStat!$B:$B,0),4)</f>
        <v>Uccle</v>
      </c>
      <c r="D588">
        <f>INDEX([1]age_tranches_5ans_nb_sex!$1:$1048576,MATCH('SectorStat-Age-Hommes'!$A588,[1]age_tranches_5ans_nb_sex!$A:$A,0),4)/5</f>
        <v>27.800000000056201</v>
      </c>
      <c r="E588">
        <f>INDEX([1]age_tranches_5ans_nb_sex!$1:$1048576,MATCH('SectorStat-Age-Hommes'!$A588,[1]age_tranches_5ans_nb_sex!$A:$A,0),4)/5</f>
        <v>27.800000000056201</v>
      </c>
      <c r="F588">
        <f>INDEX([1]age_tranches_5ans_nb_sex!$1:$1048576,MATCH('SectorStat-Age-Hommes'!$A588,[1]age_tranches_5ans_nb_sex!$A:$A,0),4)/5</f>
        <v>27.800000000056201</v>
      </c>
      <c r="G588">
        <f>INDEX([1]age_tranches_5ans_nb_sex!$1:$1048576,MATCH('SectorStat-Age-Hommes'!$A588,[1]age_tranches_5ans_nb_sex!$A:$A,0),4)/5</f>
        <v>27.800000000056201</v>
      </c>
      <c r="H588">
        <f>INDEX([1]age_tranches_5ans_nb_sex!$1:$1048576,MATCH('SectorStat-Age-Hommes'!$A588,[1]age_tranches_5ans_nb_sex!$A:$A,0),4)/5</f>
        <v>27.800000000056201</v>
      </c>
      <c r="I588">
        <f>INDEX([1]age_tranches_5ans_nb_sex!$1:$1048576,MATCH('SectorStat-Age-Hommes'!$A588,[1]age_tranches_5ans_nb_sex!$A:$A,0),6)/5</f>
        <v>23.400000000284599</v>
      </c>
      <c r="J588">
        <f>INDEX([1]age_tranches_5ans_nb_sex!$1:$1048576,MATCH('SectorStat-Age-Hommes'!$A588,[1]age_tranches_5ans_nb_sex!$A:$A,0),6)/5</f>
        <v>23.400000000284599</v>
      </c>
      <c r="K588">
        <f>INDEX([1]age_tranches_5ans_nb_sex!$1:$1048576,MATCH('SectorStat-Age-Hommes'!$A588,[1]age_tranches_5ans_nb_sex!$A:$A,0),6)/5</f>
        <v>23.400000000284599</v>
      </c>
      <c r="L588">
        <f>INDEX([1]age_tranches_5ans_nb_sex!$1:$1048576,MATCH('SectorStat-Age-Hommes'!$A588,[1]age_tranches_5ans_nb_sex!$A:$A,0),6)/5</f>
        <v>23.400000000284599</v>
      </c>
      <c r="M588">
        <f>INDEX([1]age_tranches_5ans_nb_sex!$1:$1048576,MATCH('SectorStat-Age-Hommes'!$A588,[1]age_tranches_5ans_nb_sex!$A:$A,0),6)/5</f>
        <v>23.400000000284599</v>
      </c>
      <c r="N588">
        <f>INDEX([1]age_tranches_5ans_nb_sex!$1:$1048576,MATCH('SectorStat-Age-Hommes'!$A588,[1]age_tranches_5ans_nb_sex!$A:$A,0),8)/5</f>
        <v>20.000000000236199</v>
      </c>
      <c r="O588">
        <f>INDEX([1]age_tranches_5ans_nb_sex!$1:$1048576,MATCH('SectorStat-Age-Hommes'!$A588,[1]age_tranches_5ans_nb_sex!$A:$A,0),8)/5</f>
        <v>20.000000000236199</v>
      </c>
      <c r="P588">
        <f>INDEX([1]age_tranches_5ans_nb_sex!$1:$1048576,MATCH('SectorStat-Age-Hommes'!$A588,[1]age_tranches_5ans_nb_sex!$A:$A,0),8)/5</f>
        <v>20.000000000236199</v>
      </c>
      <c r="Q588">
        <f>INDEX([1]age_tranches_5ans_nb_sex!$1:$1048576,MATCH('SectorStat-Age-Hommes'!$A588,[1]age_tranches_5ans_nb_sex!$A:$A,0),8)/5</f>
        <v>20.000000000236199</v>
      </c>
      <c r="R588">
        <f>INDEX([1]age_tranches_5ans_nb_sex!$1:$1048576,MATCH('SectorStat-Age-Hommes'!$A588,[1]age_tranches_5ans_nb_sex!$A:$A,0),8)/5</f>
        <v>20.000000000236199</v>
      </c>
      <c r="S588">
        <f>INDEX([1]age_tranches_5ans_nb_sex!$1:$1048576,MATCH('SectorStat-Age-Hommes'!$A588,[1]age_tranches_5ans_nb_sex!$A:$A,0),10)/5</f>
        <v>19.799999999796796</v>
      </c>
      <c r="T588">
        <f>INDEX([1]age_tranches_5ans_nb_sex!$1:$1048576,MATCH('SectorStat-Age-Hommes'!$A588,[1]age_tranches_5ans_nb_sex!$A:$A,0),10)/5</f>
        <v>19.799999999796796</v>
      </c>
      <c r="U588">
        <f>INDEX([1]age_tranches_5ans_nb_sex!$1:$1048576,MATCH('SectorStat-Age-Hommes'!$A588,[1]age_tranches_5ans_nb_sex!$A:$A,0),10)/5</f>
        <v>19.799999999796796</v>
      </c>
      <c r="V588">
        <f>INDEX([1]age_tranches_5ans_nb_sex!$1:$1048576,MATCH('SectorStat-Age-Hommes'!$A588,[1]age_tranches_5ans_nb_sex!$A:$A,0),10)/5</f>
        <v>19.799999999796796</v>
      </c>
      <c r="W588">
        <f>INDEX([1]age_tranches_5ans_nb_sex!$1:$1048576,MATCH('SectorStat-Age-Hommes'!$A588,[1]age_tranches_5ans_nb_sex!$A:$A,0),10)/5</f>
        <v>19.799999999796796</v>
      </c>
      <c r="X588">
        <f>INDEX([1]age_tranches_5ans_nb_sex!$1:$1048576,MATCH('SectorStat-Age-Hommes'!$A588,[1]age_tranches_5ans_nb_sex!$A:$A,0),10)/5</f>
        <v>19.799999999796796</v>
      </c>
      <c r="Y588">
        <f>INDEX([1]age_tranches_5ans_nb_sex!$1:$1048576,MATCH('SectorStat-Age-Hommes'!$A588,[1]age_tranches_5ans_nb_sex!$A:$A,0),12)/5</f>
        <v>24.5999999996226</v>
      </c>
      <c r="Z588">
        <f>INDEX([1]age_tranches_5ans_nb_sex!$1:$1048576,MATCH('SectorStat-Age-Hommes'!$A588,[1]age_tranches_5ans_nb_sex!$A:$A,0),12)/5</f>
        <v>24.5999999996226</v>
      </c>
      <c r="AA588">
        <f>INDEX([1]age_tranches_5ans_nb_sex!$1:$1048576,MATCH('SectorStat-Age-Hommes'!$A588,[1]age_tranches_5ans_nb_sex!$A:$A,0),12)/5</f>
        <v>24.5999999996226</v>
      </c>
      <c r="AB588">
        <f>INDEX([1]age_tranches_5ans_nb_sex!$1:$1048576,MATCH('SectorStat-Age-Hommes'!$A588,[1]age_tranches_5ans_nb_sex!$A:$A,0),12)/5</f>
        <v>24.5999999996226</v>
      </c>
      <c r="AC588">
        <f>INDEX([1]age_tranches_5ans_nb_sex!$1:$1048576,MATCH('SectorStat-Age-Hommes'!$A588,[1]age_tranches_5ans_nb_sex!$A:$A,0),14)/5</f>
        <v>35.999999999930409</v>
      </c>
      <c r="AD588">
        <f>INDEX([1]age_tranches_5ans_nb_sex!$1:$1048576,MATCH('SectorStat-Age-Hommes'!$A588,[1]age_tranches_5ans_nb_sex!$A:$A,0),14)/5</f>
        <v>35.999999999930409</v>
      </c>
      <c r="AE588">
        <f>INDEX([1]age_tranches_5ans_nb_sex!$1:$1048576,MATCH('SectorStat-Age-Hommes'!$A588,[1]age_tranches_5ans_nb_sex!$A:$A,0),14)/5</f>
        <v>35.999999999930409</v>
      </c>
      <c r="AF588">
        <f>INDEX([1]age_tranches_5ans_nb_sex!$1:$1048576,MATCH('SectorStat-Age-Hommes'!$A588,[1]age_tranches_5ans_nb_sex!$A:$A,0),14)/5</f>
        <v>35.999999999930409</v>
      </c>
      <c r="AG588">
        <f>INDEX([1]age_tranches_5ans_nb_sex!$1:$1048576,MATCH('SectorStat-Age-Hommes'!$A588,[1]age_tranches_5ans_nb_sex!$A:$A,0),14)/5</f>
        <v>35.999999999930409</v>
      </c>
      <c r="AH588">
        <f>INDEX([1]age_tranches_5ans_nb_sex!$1:$1048576,MATCH('SectorStat-Age-Hommes'!$A588,[1]age_tranches_5ans_nb_sex!$A:$A,0),16)/5</f>
        <v>40.200000000087201</v>
      </c>
      <c r="AI588">
        <f>INDEX([1]age_tranches_5ans_nb_sex!$1:$1048576,MATCH('SectorStat-Age-Hommes'!$A588,[1]age_tranches_5ans_nb_sex!$A:$A,0),16)/5</f>
        <v>40.200000000087201</v>
      </c>
      <c r="AJ588">
        <f>INDEX([1]age_tranches_5ans_nb_sex!$1:$1048576,MATCH('SectorStat-Age-Hommes'!$A588,[1]age_tranches_5ans_nb_sex!$A:$A,0),16)/5</f>
        <v>40.200000000087201</v>
      </c>
      <c r="AK588">
        <f>INDEX([1]age_tranches_5ans_nb_sex!$1:$1048576,MATCH('SectorStat-Age-Hommes'!$A588,[1]age_tranches_5ans_nb_sex!$A:$A,0),16)/5</f>
        <v>40.200000000087201</v>
      </c>
      <c r="AL588">
        <f>INDEX([1]age_tranches_5ans_nb_sex!$1:$1048576,MATCH('SectorStat-Age-Hommes'!$A588,[1]age_tranches_5ans_nb_sex!$A:$A,0),16)/5</f>
        <v>40.200000000087201</v>
      </c>
      <c r="AM588">
        <f>INDEX([1]age_tranches_5ans_nb_sex!$1:$1048576,MATCH('SectorStat-Age-Hommes'!$A588,[1]age_tranches_5ans_nb_sex!$A:$A,0),18)/5</f>
        <v>35.199999999821998</v>
      </c>
      <c r="AN588">
        <f>INDEX([1]age_tranches_5ans_nb_sex!$1:$1048576,MATCH('SectorStat-Age-Hommes'!$A588,[1]age_tranches_5ans_nb_sex!$A:$A,0),18)/5</f>
        <v>35.199999999821998</v>
      </c>
      <c r="AO588">
        <f>INDEX([1]age_tranches_5ans_nb_sex!$1:$1048576,MATCH('SectorStat-Age-Hommes'!$A588,[1]age_tranches_5ans_nb_sex!$A:$A,0),18)/5</f>
        <v>35.199999999821998</v>
      </c>
      <c r="AP588">
        <f>INDEX([1]age_tranches_5ans_nb_sex!$1:$1048576,MATCH('SectorStat-Age-Hommes'!$A588,[1]age_tranches_5ans_nb_sex!$A:$A,0),18)/5</f>
        <v>35.199999999821998</v>
      </c>
      <c r="AQ588">
        <f>INDEX([1]age_tranches_5ans_nb_sex!$1:$1048576,MATCH('SectorStat-Age-Hommes'!$A588,[1]age_tranches_5ans_nb_sex!$A:$A,0),18)/5</f>
        <v>35.199999999821998</v>
      </c>
      <c r="AR588">
        <f>INDEX([1]age_tranches_5ans_nb_sex!$1:$1048576,MATCH('SectorStat-Age-Hommes'!$A588,[1]age_tranches_5ans_nb_sex!$A:$A,0),20)/5</f>
        <v>30.200000000381397</v>
      </c>
      <c r="AS588">
        <f>INDEX([1]age_tranches_5ans_nb_sex!$1:$1048576,MATCH('SectorStat-Age-Hommes'!$A588,[1]age_tranches_5ans_nb_sex!$A:$A,0),20)/5</f>
        <v>30.200000000381397</v>
      </c>
      <c r="AT588">
        <f>INDEX([1]age_tranches_5ans_nb_sex!$1:$1048576,MATCH('SectorStat-Age-Hommes'!$A588,[1]age_tranches_5ans_nb_sex!$A:$A,0),20)/5</f>
        <v>30.200000000381397</v>
      </c>
      <c r="AU588">
        <f>INDEX([1]age_tranches_5ans_nb_sex!$1:$1048576,MATCH('SectorStat-Age-Hommes'!$A588,[1]age_tranches_5ans_nb_sex!$A:$A,0),20)/5</f>
        <v>30.200000000381397</v>
      </c>
      <c r="AV588">
        <f>INDEX([1]age_tranches_5ans_nb_sex!$1:$1048576,MATCH('SectorStat-Age-Hommes'!$A588,[1]age_tranches_5ans_nb_sex!$A:$A,0),20)/5</f>
        <v>30.200000000381397</v>
      </c>
      <c r="AW588">
        <f>INDEX([1]age_tranches_5ans_nb_sex!$1:$1048576,MATCH('SectorStat-Age-Hommes'!$A588,[1]age_tranches_5ans_nb_sex!$A:$A,0),22)/5</f>
        <v>29.800000000327202</v>
      </c>
      <c r="AX588">
        <f>INDEX([1]age_tranches_5ans_nb_sex!$1:$1048576,MATCH('SectorStat-Age-Hommes'!$A588,[1]age_tranches_5ans_nb_sex!$A:$A,0),22)/5</f>
        <v>29.800000000327202</v>
      </c>
      <c r="AY588">
        <f>INDEX([1]age_tranches_5ans_nb_sex!$1:$1048576,MATCH('SectorStat-Age-Hommes'!$A588,[1]age_tranches_5ans_nb_sex!$A:$A,0),22)/5</f>
        <v>29.800000000327202</v>
      </c>
      <c r="AZ588">
        <f>INDEX([1]age_tranches_5ans_nb_sex!$1:$1048576,MATCH('SectorStat-Age-Hommes'!$A588,[1]age_tranches_5ans_nb_sex!$A:$A,0),22)/5</f>
        <v>29.800000000327202</v>
      </c>
      <c r="BA588">
        <f>INDEX([1]age_tranches_5ans_nb_sex!$1:$1048576,MATCH('SectorStat-Age-Hommes'!$A588,[1]age_tranches_5ans_nb_sex!$A:$A,0),22)/5</f>
        <v>29.800000000327202</v>
      </c>
      <c r="BB588">
        <f>INDEX([1]age_tranches_5ans_nb_sex!$1:$1048576,MATCH('SectorStat-Age-Hommes'!$A588,[1]age_tranches_5ans_nb_sex!$A:$A,0),24)/5</f>
        <v>23.400000000284599</v>
      </c>
      <c r="BC588">
        <f>INDEX([1]age_tranches_5ans_nb_sex!$1:$1048576,MATCH('SectorStat-Age-Hommes'!$A588,[1]age_tranches_5ans_nb_sex!$A:$A,0),24)/5</f>
        <v>23.400000000284599</v>
      </c>
      <c r="BD588">
        <f>INDEX([1]age_tranches_5ans_nb_sex!$1:$1048576,MATCH('SectorStat-Age-Hommes'!$A588,[1]age_tranches_5ans_nb_sex!$A:$A,0),24)/5</f>
        <v>23.400000000284599</v>
      </c>
      <c r="BE588">
        <f>INDEX([1]age_tranches_5ans_nb_sex!$1:$1048576,MATCH('SectorStat-Age-Hommes'!$A588,[1]age_tranches_5ans_nb_sex!$A:$A,0),24)/5</f>
        <v>23.400000000284599</v>
      </c>
      <c r="BF588">
        <f>INDEX([1]age_tranches_5ans_nb_sex!$1:$1048576,MATCH('SectorStat-Age-Hommes'!$A588,[1]age_tranches_5ans_nb_sex!$A:$A,0),24)/5</f>
        <v>23.400000000284599</v>
      </c>
      <c r="BG588">
        <f>INDEX([1]age_tranches_5ans_nb_sex!$1:$1048576,MATCH('SectorStat-Age-Hommes'!$A588,[1]age_tranches_5ans_nb_sex!$A:$A,0),26)/5</f>
        <v>20.8000000003446</v>
      </c>
      <c r="BH588">
        <f>INDEX([1]age_tranches_5ans_nb_sex!$1:$1048576,MATCH('SectorStat-Age-Hommes'!$A588,[1]age_tranches_5ans_nb_sex!$A:$A,0),26)/5</f>
        <v>20.8000000003446</v>
      </c>
      <c r="BI588">
        <f>INDEX([1]age_tranches_5ans_nb_sex!$1:$1048576,MATCH('SectorStat-Age-Hommes'!$A588,[1]age_tranches_5ans_nb_sex!$A:$A,0),26)/5</f>
        <v>20.8000000003446</v>
      </c>
      <c r="BJ588">
        <f>INDEX([1]age_tranches_5ans_nb_sex!$1:$1048576,MATCH('SectorStat-Age-Hommes'!$A588,[1]age_tranches_5ans_nb_sex!$A:$A,0),26)/5</f>
        <v>20.8000000003446</v>
      </c>
      <c r="BK588">
        <f>INDEX([1]age_tranches_5ans_nb_sex!$1:$1048576,MATCH('SectorStat-Age-Hommes'!$A588,[1]age_tranches_5ans_nb_sex!$A:$A,0),26)/5</f>
        <v>20.8000000003446</v>
      </c>
      <c r="BL588">
        <f>INDEX([1]age_tranches_5ans_nb_sex!$1:$1048576,MATCH('SectorStat-Age-Hommes'!$A588,[1]age_tranches_5ans_nb_sex!$A:$A,0),28)/5</f>
        <v>15.400000000025202</v>
      </c>
      <c r="BM588">
        <f>INDEX([1]age_tranches_5ans_nb_sex!$1:$1048576,MATCH('SectorStat-Age-Hommes'!$A588,[1]age_tranches_5ans_nb_sex!$A:$A,0),28)/5</f>
        <v>15.400000000025202</v>
      </c>
      <c r="BN588">
        <f>INDEX([1]age_tranches_5ans_nb_sex!$1:$1048576,MATCH('SectorStat-Age-Hommes'!$A588,[1]age_tranches_5ans_nb_sex!$A:$A,0),28)/5</f>
        <v>15.400000000025202</v>
      </c>
      <c r="BO588">
        <f>INDEX([1]age_tranches_5ans_nb_sex!$1:$1048576,MATCH('SectorStat-Age-Hommes'!$A588,[1]age_tranches_5ans_nb_sex!$A:$A,0),28)/5</f>
        <v>15.400000000025202</v>
      </c>
      <c r="BP588">
        <f>INDEX([1]age_tranches_5ans_nb_sex!$1:$1048576,MATCH('SectorStat-Age-Hommes'!$A588,[1]age_tranches_5ans_nb_sex!$A:$A,0),28)/5</f>
        <v>15.400000000025202</v>
      </c>
      <c r="BQ588">
        <f>INDEX([1]age_tranches_5ans_nb_sex!$1:$1048576,MATCH('SectorStat-Age-Hommes'!$A588,[1]age_tranches_5ans_nb_sex!$A:$A,0),30)/5</f>
        <v>15.800000000079402</v>
      </c>
      <c r="BR588">
        <f>INDEX([1]age_tranches_5ans_nb_sex!$1:$1048576,MATCH('SectorStat-Age-Hommes'!$A588,[1]age_tranches_5ans_nb_sex!$A:$A,0),30)/5</f>
        <v>15.800000000079402</v>
      </c>
      <c r="BS588">
        <f>INDEX([1]age_tranches_5ans_nb_sex!$1:$1048576,MATCH('SectorStat-Age-Hommes'!$A588,[1]age_tranches_5ans_nb_sex!$A:$A,0),30)/5</f>
        <v>15.800000000079402</v>
      </c>
      <c r="BT588">
        <f>INDEX([1]age_tranches_5ans_nb_sex!$1:$1048576,MATCH('SectorStat-Age-Hommes'!$A588,[1]age_tranches_5ans_nb_sex!$A:$A,0),30)/5</f>
        <v>15.800000000079402</v>
      </c>
      <c r="BU588">
        <f>INDEX([1]age_tranches_5ans_nb_sex!$1:$1048576,MATCH('SectorStat-Age-Hommes'!$A588,[1]age_tranches_5ans_nb_sex!$A:$A,0),30)/5</f>
        <v>15.800000000079402</v>
      </c>
      <c r="BV588">
        <f>INDEX([1]age_tranches_5ans_nb_sex!$1:$1048576,MATCH('SectorStat-Age-Hommes'!$A588,[1]age_tranches_5ans_nb_sex!$A:$A,0),32)/5</f>
        <v>9.8000000000909999</v>
      </c>
      <c r="BW588">
        <f>INDEX([1]age_tranches_5ans_nb_sex!$1:$1048576,MATCH('SectorStat-Age-Hommes'!$A588,[1]age_tranches_5ans_nb_sex!$A:$A,0),32)/5</f>
        <v>9.8000000000909999</v>
      </c>
      <c r="BX588">
        <f>INDEX([1]age_tranches_5ans_nb_sex!$1:$1048576,MATCH('SectorStat-Age-Hommes'!$A588,[1]age_tranches_5ans_nb_sex!$A:$A,0),32)/5</f>
        <v>9.8000000000909999</v>
      </c>
      <c r="BY588">
        <f>INDEX([1]age_tranches_5ans_nb_sex!$1:$1048576,MATCH('SectorStat-Age-Hommes'!$A588,[1]age_tranches_5ans_nb_sex!$A:$A,0),32)/5</f>
        <v>9.8000000000909999</v>
      </c>
      <c r="BZ588">
        <f>INDEX([1]age_tranches_5ans_nb_sex!$1:$1048576,MATCH('SectorStat-Age-Hommes'!$A588,[1]age_tranches_5ans_nb_sex!$A:$A,0),32)/5</f>
        <v>9.8000000000909999</v>
      </c>
      <c r="CA588">
        <f>INDEX([1]age_tranches_5ans_nb_sex!$1:$1048576,MATCH('SectorStat-Age-Hommes'!$A588,[1]age_tranches_5ans_nb_sex!$A:$A,0),34)/5</f>
        <v>6.8000000000967997</v>
      </c>
      <c r="CB588">
        <f>INDEX([1]age_tranches_5ans_nb_sex!$1:$1048576,MATCH('SectorStat-Age-Hommes'!$A588,[1]age_tranches_5ans_nb_sex!$A:$A,0),34)/5</f>
        <v>6.8000000000967997</v>
      </c>
      <c r="CC588">
        <f>INDEX([1]age_tranches_5ans_nb_sex!$1:$1048576,MATCH('SectorStat-Age-Hommes'!$A588,[1]age_tranches_5ans_nb_sex!$A:$A,0),34)/5</f>
        <v>6.8000000000967997</v>
      </c>
      <c r="CD588">
        <f>INDEX([1]age_tranches_5ans_nb_sex!$1:$1048576,MATCH('SectorStat-Age-Hommes'!$A588,[1]age_tranches_5ans_nb_sex!$A:$A,0),34)/5</f>
        <v>6.8000000000967997</v>
      </c>
      <c r="CE588">
        <f>INDEX([1]age_tranches_5ans_nb_sex!$1:$1048576,MATCH('SectorStat-Age-Hommes'!$A588,[1]age_tranches_5ans_nb_sex!$A:$A,0),34)/5</f>
        <v>6.8000000000967997</v>
      </c>
      <c r="CF588">
        <f>INDEX([1]age_tranches_5ans_nb_sex!$1:$1048576,MATCH('SectorStat-Age-Hommes'!$A588,[1]age_tranches_5ans_nb_sex!$A:$A,0),36)/5</f>
        <v>5.4000000003194</v>
      </c>
      <c r="CG588">
        <f>INDEX([1]age_tranches_5ans_nb_sex!$1:$1048576,MATCH('SectorStat-Age-Hommes'!$A588,[1]age_tranches_5ans_nb_sex!$A:$A,0),36)/5</f>
        <v>5.4000000003194</v>
      </c>
      <c r="CH588">
        <f>INDEX([1]age_tranches_5ans_nb_sex!$1:$1048576,MATCH('SectorStat-Age-Hommes'!$A588,[1]age_tranches_5ans_nb_sex!$A:$A,0),36)/5</f>
        <v>5.4000000003194</v>
      </c>
      <c r="CI588">
        <f>INDEX([1]age_tranches_5ans_nb_sex!$1:$1048576,MATCH('SectorStat-Age-Hommes'!$A588,[1]age_tranches_5ans_nb_sex!$A:$A,0),36)/5</f>
        <v>5.4000000003194</v>
      </c>
      <c r="CJ588">
        <f>INDEX([1]age_tranches_5ans_nb_sex!$1:$1048576,MATCH('SectorStat-Age-Hommes'!$A588,[1]age_tranches_5ans_nb_sex!$A:$A,0),36)/5</f>
        <v>5.4000000003194</v>
      </c>
      <c r="CK588">
        <f>INDEX([1]age_tranches_5ans_nb_sex!$1:$1048576,MATCH('SectorStat-Age-Hommes'!$A588,[1]age_tranches_5ans_nb_sex!$A:$A,0),38)/5</f>
        <v>2.9999999999941998</v>
      </c>
      <c r="CL588">
        <f>INDEX([1]age_tranches_5ans_nb_sex!$1:$1048576,MATCH('SectorStat-Age-Hommes'!$A588,[1]age_tranches_5ans_nb_sex!$A:$A,0),38)/5</f>
        <v>2.9999999999941998</v>
      </c>
      <c r="CM588">
        <f>INDEX([1]age_tranches_5ans_nb_sex!$1:$1048576,MATCH('SectorStat-Age-Hommes'!$A588,[1]age_tranches_5ans_nb_sex!$A:$A,0),38)/5</f>
        <v>2.9999999999941998</v>
      </c>
      <c r="CN588">
        <f>INDEX([1]age_tranches_5ans_nb_sex!$1:$1048576,MATCH('SectorStat-Age-Hommes'!$A588,[1]age_tranches_5ans_nb_sex!$A:$A,0),38)/5</f>
        <v>2.9999999999941998</v>
      </c>
      <c r="CO588">
        <f>INDEX([1]age_tranches_5ans_nb_sex!$1:$1048576,MATCH('SectorStat-Age-Hommes'!$A588,[1]age_tranches_5ans_nb_sex!$A:$A,0),38)/5</f>
        <v>2.9999999999941998</v>
      </c>
      <c r="CP588" s="2">
        <f>INDEX([1]age_tranches_5ans_nb_sex!$1:$1048576,MATCH('SectorStat-Age-Hommes'!$A588,[1]age_tranches_5ans_nb_sex!$A:$A,0),40)/5</f>
        <v>1.2000000001625999</v>
      </c>
      <c r="CQ588" s="2">
        <f>INDEX([1]age_tranches_5ans_nb_sex!$1:$1048576,MATCH('SectorStat-Age-Hommes'!$A588,[1]age_tranches_5ans_nb_sex!$A:$A,0),40)/5</f>
        <v>1.2000000001625999</v>
      </c>
      <c r="CR588" s="2">
        <f>INDEX([1]age_tranches_5ans_nb_sex!$1:$1048576,MATCH('SectorStat-Age-Hommes'!$A588,[1]age_tranches_5ans_nb_sex!$A:$A,0),40)/5</f>
        <v>1.2000000001625999</v>
      </c>
      <c r="CS588" s="2">
        <f>INDEX([1]age_tranches_5ans_nb_sex!$1:$1048576,MATCH('SectorStat-Age-Hommes'!$A588,[1]age_tranches_5ans_nb_sex!$A:$A,0),40)/5</f>
        <v>1.2000000001625999</v>
      </c>
      <c r="CT588" s="2">
        <f>INDEX([1]age_tranches_5ans_nb_sex!$1:$1048576,MATCH('SectorStat-Age-Hommes'!$A588,[1]age_tranches_5ans_nb_sex!$A:$A,0),40)/5</f>
        <v>1.2000000001625999</v>
      </c>
      <c r="CZ588" s="3"/>
      <c r="DA588" s="3"/>
      <c r="DB588" s="3"/>
      <c r="DC588" s="3"/>
      <c r="DD588" s="3"/>
    </row>
    <row r="589" spans="1:108" x14ac:dyDescent="0.35">
      <c r="A589" s="1" t="s">
        <v>1158</v>
      </c>
      <c r="B589" s="1" t="s">
        <v>1159</v>
      </c>
      <c r="C589" t="str">
        <f>INDEX([1]SectorStat!$1:$1048576,MATCH('[1]Distribution ages'!$A589,[1]SectorStat!$B:$B,0),4)</f>
        <v>Uccle</v>
      </c>
      <c r="D589">
        <f>INDEX([1]age_tranches_5ans_nb_sex!$1:$1048576,MATCH('SectorStat-Age-Hommes'!$A589,[1]age_tranches_5ans_nb_sex!$A:$A,0),4)/5</f>
        <v>0</v>
      </c>
      <c r="E589">
        <f>INDEX([1]age_tranches_5ans_nb_sex!$1:$1048576,MATCH('SectorStat-Age-Hommes'!$A589,[1]age_tranches_5ans_nb_sex!$A:$A,0),4)/5</f>
        <v>0</v>
      </c>
      <c r="F589">
        <f>INDEX([1]age_tranches_5ans_nb_sex!$1:$1048576,MATCH('SectorStat-Age-Hommes'!$A589,[1]age_tranches_5ans_nb_sex!$A:$A,0),4)/5</f>
        <v>0</v>
      </c>
      <c r="G589">
        <f>INDEX([1]age_tranches_5ans_nb_sex!$1:$1048576,MATCH('SectorStat-Age-Hommes'!$A589,[1]age_tranches_5ans_nb_sex!$A:$A,0),4)/5</f>
        <v>0</v>
      </c>
      <c r="H589">
        <f>INDEX([1]age_tranches_5ans_nb_sex!$1:$1048576,MATCH('SectorStat-Age-Hommes'!$A589,[1]age_tranches_5ans_nb_sex!$A:$A,0),4)/5</f>
        <v>0</v>
      </c>
      <c r="I589">
        <f>INDEX([1]age_tranches_5ans_nb_sex!$1:$1048576,MATCH('SectorStat-Age-Hommes'!$A589,[1]age_tranches_5ans_nb_sex!$A:$A,0),6)/5</f>
        <v>0</v>
      </c>
      <c r="J589">
        <f>INDEX([1]age_tranches_5ans_nb_sex!$1:$1048576,MATCH('SectorStat-Age-Hommes'!$A589,[1]age_tranches_5ans_nb_sex!$A:$A,0),6)/5</f>
        <v>0</v>
      </c>
      <c r="K589">
        <f>INDEX([1]age_tranches_5ans_nb_sex!$1:$1048576,MATCH('SectorStat-Age-Hommes'!$A589,[1]age_tranches_5ans_nb_sex!$A:$A,0),6)/5</f>
        <v>0</v>
      </c>
      <c r="L589">
        <f>INDEX([1]age_tranches_5ans_nb_sex!$1:$1048576,MATCH('SectorStat-Age-Hommes'!$A589,[1]age_tranches_5ans_nb_sex!$A:$A,0),6)/5</f>
        <v>0</v>
      </c>
      <c r="M589">
        <f>INDEX([1]age_tranches_5ans_nb_sex!$1:$1048576,MATCH('SectorStat-Age-Hommes'!$A589,[1]age_tranches_5ans_nb_sex!$A:$A,0),6)/5</f>
        <v>0</v>
      </c>
      <c r="N589">
        <f>INDEX([1]age_tranches_5ans_nb_sex!$1:$1048576,MATCH('SectorStat-Age-Hommes'!$A589,[1]age_tranches_5ans_nb_sex!$A:$A,0),8)/5</f>
        <v>0</v>
      </c>
      <c r="O589">
        <f>INDEX([1]age_tranches_5ans_nb_sex!$1:$1048576,MATCH('SectorStat-Age-Hommes'!$A589,[1]age_tranches_5ans_nb_sex!$A:$A,0),8)/5</f>
        <v>0</v>
      </c>
      <c r="P589">
        <f>INDEX([1]age_tranches_5ans_nb_sex!$1:$1048576,MATCH('SectorStat-Age-Hommes'!$A589,[1]age_tranches_5ans_nb_sex!$A:$A,0),8)/5</f>
        <v>0</v>
      </c>
      <c r="Q589">
        <f>INDEX([1]age_tranches_5ans_nb_sex!$1:$1048576,MATCH('SectorStat-Age-Hommes'!$A589,[1]age_tranches_5ans_nb_sex!$A:$A,0),8)/5</f>
        <v>0</v>
      </c>
      <c r="R589">
        <f>INDEX([1]age_tranches_5ans_nb_sex!$1:$1048576,MATCH('SectorStat-Age-Hommes'!$A589,[1]age_tranches_5ans_nb_sex!$A:$A,0),8)/5</f>
        <v>0</v>
      </c>
      <c r="S589">
        <f>INDEX([1]age_tranches_5ans_nb_sex!$1:$1048576,MATCH('SectorStat-Age-Hommes'!$A589,[1]age_tranches_5ans_nb_sex!$A:$A,0),10)/5</f>
        <v>0</v>
      </c>
      <c r="T589">
        <f>INDEX([1]age_tranches_5ans_nb_sex!$1:$1048576,MATCH('SectorStat-Age-Hommes'!$A589,[1]age_tranches_5ans_nb_sex!$A:$A,0),10)/5</f>
        <v>0</v>
      </c>
      <c r="U589">
        <f>INDEX([1]age_tranches_5ans_nb_sex!$1:$1048576,MATCH('SectorStat-Age-Hommes'!$A589,[1]age_tranches_5ans_nb_sex!$A:$A,0),10)/5</f>
        <v>0</v>
      </c>
      <c r="V589">
        <f>INDEX([1]age_tranches_5ans_nb_sex!$1:$1048576,MATCH('SectorStat-Age-Hommes'!$A589,[1]age_tranches_5ans_nb_sex!$A:$A,0),10)/5</f>
        <v>0</v>
      </c>
      <c r="W589">
        <f>INDEX([1]age_tranches_5ans_nb_sex!$1:$1048576,MATCH('SectorStat-Age-Hommes'!$A589,[1]age_tranches_5ans_nb_sex!$A:$A,0),10)/5</f>
        <v>0</v>
      </c>
      <c r="X589">
        <f>INDEX([1]age_tranches_5ans_nb_sex!$1:$1048576,MATCH('SectorStat-Age-Hommes'!$A589,[1]age_tranches_5ans_nb_sex!$A:$A,0),10)/5</f>
        <v>0</v>
      </c>
      <c r="Y589">
        <f>INDEX([1]age_tranches_5ans_nb_sex!$1:$1048576,MATCH('SectorStat-Age-Hommes'!$A589,[1]age_tranches_5ans_nb_sex!$A:$A,0),12)/5</f>
        <v>0</v>
      </c>
      <c r="Z589">
        <f>INDEX([1]age_tranches_5ans_nb_sex!$1:$1048576,MATCH('SectorStat-Age-Hommes'!$A589,[1]age_tranches_5ans_nb_sex!$A:$A,0),12)/5</f>
        <v>0</v>
      </c>
      <c r="AA589">
        <f>INDEX([1]age_tranches_5ans_nb_sex!$1:$1048576,MATCH('SectorStat-Age-Hommes'!$A589,[1]age_tranches_5ans_nb_sex!$A:$A,0),12)/5</f>
        <v>0</v>
      </c>
      <c r="AB589">
        <f>INDEX([1]age_tranches_5ans_nb_sex!$1:$1048576,MATCH('SectorStat-Age-Hommes'!$A589,[1]age_tranches_5ans_nb_sex!$A:$A,0),12)/5</f>
        <v>0</v>
      </c>
      <c r="AC589">
        <f>INDEX([1]age_tranches_5ans_nb_sex!$1:$1048576,MATCH('SectorStat-Age-Hommes'!$A589,[1]age_tranches_5ans_nb_sex!$A:$A,0),14)/5</f>
        <v>0</v>
      </c>
      <c r="AD589">
        <f>INDEX([1]age_tranches_5ans_nb_sex!$1:$1048576,MATCH('SectorStat-Age-Hommes'!$A589,[1]age_tranches_5ans_nb_sex!$A:$A,0),14)/5</f>
        <v>0</v>
      </c>
      <c r="AE589">
        <f>INDEX([1]age_tranches_5ans_nb_sex!$1:$1048576,MATCH('SectorStat-Age-Hommes'!$A589,[1]age_tranches_5ans_nb_sex!$A:$A,0),14)/5</f>
        <v>0</v>
      </c>
      <c r="AF589">
        <f>INDEX([1]age_tranches_5ans_nb_sex!$1:$1048576,MATCH('SectorStat-Age-Hommes'!$A589,[1]age_tranches_5ans_nb_sex!$A:$A,0),14)/5</f>
        <v>0</v>
      </c>
      <c r="AG589">
        <f>INDEX([1]age_tranches_5ans_nb_sex!$1:$1048576,MATCH('SectorStat-Age-Hommes'!$A589,[1]age_tranches_5ans_nb_sex!$A:$A,0),14)/5</f>
        <v>0</v>
      </c>
      <c r="AH589">
        <f>INDEX([1]age_tranches_5ans_nb_sex!$1:$1048576,MATCH('SectorStat-Age-Hommes'!$A589,[1]age_tranches_5ans_nb_sex!$A:$A,0),16)/5</f>
        <v>0</v>
      </c>
      <c r="AI589">
        <f>INDEX([1]age_tranches_5ans_nb_sex!$1:$1048576,MATCH('SectorStat-Age-Hommes'!$A589,[1]age_tranches_5ans_nb_sex!$A:$A,0),16)/5</f>
        <v>0</v>
      </c>
      <c r="AJ589">
        <f>INDEX([1]age_tranches_5ans_nb_sex!$1:$1048576,MATCH('SectorStat-Age-Hommes'!$A589,[1]age_tranches_5ans_nb_sex!$A:$A,0),16)/5</f>
        <v>0</v>
      </c>
      <c r="AK589">
        <f>INDEX([1]age_tranches_5ans_nb_sex!$1:$1048576,MATCH('SectorStat-Age-Hommes'!$A589,[1]age_tranches_5ans_nb_sex!$A:$A,0),16)/5</f>
        <v>0</v>
      </c>
      <c r="AL589">
        <f>INDEX([1]age_tranches_5ans_nb_sex!$1:$1048576,MATCH('SectorStat-Age-Hommes'!$A589,[1]age_tranches_5ans_nb_sex!$A:$A,0),16)/5</f>
        <v>0</v>
      </c>
      <c r="AM589">
        <f>INDEX([1]age_tranches_5ans_nb_sex!$1:$1048576,MATCH('SectorStat-Age-Hommes'!$A589,[1]age_tranches_5ans_nb_sex!$A:$A,0),18)/5</f>
        <v>0</v>
      </c>
      <c r="AN589">
        <f>INDEX([1]age_tranches_5ans_nb_sex!$1:$1048576,MATCH('SectorStat-Age-Hommes'!$A589,[1]age_tranches_5ans_nb_sex!$A:$A,0),18)/5</f>
        <v>0</v>
      </c>
      <c r="AO589">
        <f>INDEX([1]age_tranches_5ans_nb_sex!$1:$1048576,MATCH('SectorStat-Age-Hommes'!$A589,[1]age_tranches_5ans_nb_sex!$A:$A,0),18)/5</f>
        <v>0</v>
      </c>
      <c r="AP589">
        <f>INDEX([1]age_tranches_5ans_nb_sex!$1:$1048576,MATCH('SectorStat-Age-Hommes'!$A589,[1]age_tranches_5ans_nb_sex!$A:$A,0),18)/5</f>
        <v>0</v>
      </c>
      <c r="AQ589">
        <f>INDEX([1]age_tranches_5ans_nb_sex!$1:$1048576,MATCH('SectorStat-Age-Hommes'!$A589,[1]age_tranches_5ans_nb_sex!$A:$A,0),18)/5</f>
        <v>0</v>
      </c>
      <c r="AR589">
        <f>INDEX([1]age_tranches_5ans_nb_sex!$1:$1048576,MATCH('SectorStat-Age-Hommes'!$A589,[1]age_tranches_5ans_nb_sex!$A:$A,0),20)/5</f>
        <v>0</v>
      </c>
      <c r="AS589">
        <f>INDEX([1]age_tranches_5ans_nb_sex!$1:$1048576,MATCH('SectorStat-Age-Hommes'!$A589,[1]age_tranches_5ans_nb_sex!$A:$A,0),20)/5</f>
        <v>0</v>
      </c>
      <c r="AT589">
        <f>INDEX([1]age_tranches_5ans_nb_sex!$1:$1048576,MATCH('SectorStat-Age-Hommes'!$A589,[1]age_tranches_5ans_nb_sex!$A:$A,0),20)/5</f>
        <v>0</v>
      </c>
      <c r="AU589">
        <f>INDEX([1]age_tranches_5ans_nb_sex!$1:$1048576,MATCH('SectorStat-Age-Hommes'!$A589,[1]age_tranches_5ans_nb_sex!$A:$A,0),20)/5</f>
        <v>0</v>
      </c>
      <c r="AV589">
        <f>INDEX([1]age_tranches_5ans_nb_sex!$1:$1048576,MATCH('SectorStat-Age-Hommes'!$A589,[1]age_tranches_5ans_nb_sex!$A:$A,0),20)/5</f>
        <v>0</v>
      </c>
      <c r="AW589">
        <f>INDEX([1]age_tranches_5ans_nb_sex!$1:$1048576,MATCH('SectorStat-Age-Hommes'!$A589,[1]age_tranches_5ans_nb_sex!$A:$A,0),22)/5</f>
        <v>0</v>
      </c>
      <c r="AX589">
        <f>INDEX([1]age_tranches_5ans_nb_sex!$1:$1048576,MATCH('SectorStat-Age-Hommes'!$A589,[1]age_tranches_5ans_nb_sex!$A:$A,0),22)/5</f>
        <v>0</v>
      </c>
      <c r="AY589">
        <f>INDEX([1]age_tranches_5ans_nb_sex!$1:$1048576,MATCH('SectorStat-Age-Hommes'!$A589,[1]age_tranches_5ans_nb_sex!$A:$A,0),22)/5</f>
        <v>0</v>
      </c>
      <c r="AZ589">
        <f>INDEX([1]age_tranches_5ans_nb_sex!$1:$1048576,MATCH('SectorStat-Age-Hommes'!$A589,[1]age_tranches_5ans_nb_sex!$A:$A,0),22)/5</f>
        <v>0</v>
      </c>
      <c r="BA589">
        <f>INDEX([1]age_tranches_5ans_nb_sex!$1:$1048576,MATCH('SectorStat-Age-Hommes'!$A589,[1]age_tranches_5ans_nb_sex!$A:$A,0),22)/5</f>
        <v>0</v>
      </c>
      <c r="BB589">
        <f>INDEX([1]age_tranches_5ans_nb_sex!$1:$1048576,MATCH('SectorStat-Age-Hommes'!$A589,[1]age_tranches_5ans_nb_sex!$A:$A,0),24)/5</f>
        <v>0</v>
      </c>
      <c r="BC589">
        <f>INDEX([1]age_tranches_5ans_nb_sex!$1:$1048576,MATCH('SectorStat-Age-Hommes'!$A589,[1]age_tranches_5ans_nb_sex!$A:$A,0),24)/5</f>
        <v>0</v>
      </c>
      <c r="BD589">
        <f>INDEX([1]age_tranches_5ans_nb_sex!$1:$1048576,MATCH('SectorStat-Age-Hommes'!$A589,[1]age_tranches_5ans_nb_sex!$A:$A,0),24)/5</f>
        <v>0</v>
      </c>
      <c r="BE589">
        <f>INDEX([1]age_tranches_5ans_nb_sex!$1:$1048576,MATCH('SectorStat-Age-Hommes'!$A589,[1]age_tranches_5ans_nb_sex!$A:$A,0),24)/5</f>
        <v>0</v>
      </c>
      <c r="BF589">
        <f>INDEX([1]age_tranches_5ans_nb_sex!$1:$1048576,MATCH('SectorStat-Age-Hommes'!$A589,[1]age_tranches_5ans_nb_sex!$A:$A,0),24)/5</f>
        <v>0</v>
      </c>
      <c r="BG589">
        <f>INDEX([1]age_tranches_5ans_nb_sex!$1:$1048576,MATCH('SectorStat-Age-Hommes'!$A589,[1]age_tranches_5ans_nb_sex!$A:$A,0),26)/5</f>
        <v>0</v>
      </c>
      <c r="BH589">
        <f>INDEX([1]age_tranches_5ans_nb_sex!$1:$1048576,MATCH('SectorStat-Age-Hommes'!$A589,[1]age_tranches_5ans_nb_sex!$A:$A,0),26)/5</f>
        <v>0</v>
      </c>
      <c r="BI589">
        <f>INDEX([1]age_tranches_5ans_nb_sex!$1:$1048576,MATCH('SectorStat-Age-Hommes'!$A589,[1]age_tranches_5ans_nb_sex!$A:$A,0),26)/5</f>
        <v>0</v>
      </c>
      <c r="BJ589">
        <f>INDEX([1]age_tranches_5ans_nb_sex!$1:$1048576,MATCH('SectorStat-Age-Hommes'!$A589,[1]age_tranches_5ans_nb_sex!$A:$A,0),26)/5</f>
        <v>0</v>
      </c>
      <c r="BK589">
        <f>INDEX([1]age_tranches_5ans_nb_sex!$1:$1048576,MATCH('SectorStat-Age-Hommes'!$A589,[1]age_tranches_5ans_nb_sex!$A:$A,0),26)/5</f>
        <v>0</v>
      </c>
      <c r="BL589">
        <f>INDEX([1]age_tranches_5ans_nb_sex!$1:$1048576,MATCH('SectorStat-Age-Hommes'!$A589,[1]age_tranches_5ans_nb_sex!$A:$A,0),28)/5</f>
        <v>0</v>
      </c>
      <c r="BM589">
        <f>INDEX([1]age_tranches_5ans_nb_sex!$1:$1048576,MATCH('SectorStat-Age-Hommes'!$A589,[1]age_tranches_5ans_nb_sex!$A:$A,0),28)/5</f>
        <v>0</v>
      </c>
      <c r="BN589">
        <f>INDEX([1]age_tranches_5ans_nb_sex!$1:$1048576,MATCH('SectorStat-Age-Hommes'!$A589,[1]age_tranches_5ans_nb_sex!$A:$A,0),28)/5</f>
        <v>0</v>
      </c>
      <c r="BO589">
        <f>INDEX([1]age_tranches_5ans_nb_sex!$1:$1048576,MATCH('SectorStat-Age-Hommes'!$A589,[1]age_tranches_5ans_nb_sex!$A:$A,0),28)/5</f>
        <v>0</v>
      </c>
      <c r="BP589">
        <f>INDEX([1]age_tranches_5ans_nb_sex!$1:$1048576,MATCH('SectorStat-Age-Hommes'!$A589,[1]age_tranches_5ans_nb_sex!$A:$A,0),28)/5</f>
        <v>0</v>
      </c>
      <c r="BQ589">
        <f>INDEX([1]age_tranches_5ans_nb_sex!$1:$1048576,MATCH('SectorStat-Age-Hommes'!$A589,[1]age_tranches_5ans_nb_sex!$A:$A,0),30)/5</f>
        <v>0</v>
      </c>
      <c r="BR589">
        <f>INDEX([1]age_tranches_5ans_nb_sex!$1:$1048576,MATCH('SectorStat-Age-Hommes'!$A589,[1]age_tranches_5ans_nb_sex!$A:$A,0),30)/5</f>
        <v>0</v>
      </c>
      <c r="BS589">
        <f>INDEX([1]age_tranches_5ans_nb_sex!$1:$1048576,MATCH('SectorStat-Age-Hommes'!$A589,[1]age_tranches_5ans_nb_sex!$A:$A,0),30)/5</f>
        <v>0</v>
      </c>
      <c r="BT589">
        <f>INDEX([1]age_tranches_5ans_nb_sex!$1:$1048576,MATCH('SectorStat-Age-Hommes'!$A589,[1]age_tranches_5ans_nb_sex!$A:$A,0),30)/5</f>
        <v>0</v>
      </c>
      <c r="BU589">
        <f>INDEX([1]age_tranches_5ans_nb_sex!$1:$1048576,MATCH('SectorStat-Age-Hommes'!$A589,[1]age_tranches_5ans_nb_sex!$A:$A,0),30)/5</f>
        <v>0</v>
      </c>
      <c r="BV589">
        <f>INDEX([1]age_tranches_5ans_nb_sex!$1:$1048576,MATCH('SectorStat-Age-Hommes'!$A589,[1]age_tranches_5ans_nb_sex!$A:$A,0),32)/5</f>
        <v>0</v>
      </c>
      <c r="BW589">
        <f>INDEX([1]age_tranches_5ans_nb_sex!$1:$1048576,MATCH('SectorStat-Age-Hommes'!$A589,[1]age_tranches_5ans_nb_sex!$A:$A,0),32)/5</f>
        <v>0</v>
      </c>
      <c r="BX589">
        <f>INDEX([1]age_tranches_5ans_nb_sex!$1:$1048576,MATCH('SectorStat-Age-Hommes'!$A589,[1]age_tranches_5ans_nb_sex!$A:$A,0),32)/5</f>
        <v>0</v>
      </c>
      <c r="BY589">
        <f>INDEX([1]age_tranches_5ans_nb_sex!$1:$1048576,MATCH('SectorStat-Age-Hommes'!$A589,[1]age_tranches_5ans_nb_sex!$A:$A,0),32)/5</f>
        <v>0</v>
      </c>
      <c r="BZ589">
        <f>INDEX([1]age_tranches_5ans_nb_sex!$1:$1048576,MATCH('SectorStat-Age-Hommes'!$A589,[1]age_tranches_5ans_nb_sex!$A:$A,0),32)/5</f>
        <v>0</v>
      </c>
      <c r="CA589">
        <f>INDEX([1]age_tranches_5ans_nb_sex!$1:$1048576,MATCH('SectorStat-Age-Hommes'!$A589,[1]age_tranches_5ans_nb_sex!$A:$A,0),34)/5</f>
        <v>0</v>
      </c>
      <c r="CB589">
        <f>INDEX([1]age_tranches_5ans_nb_sex!$1:$1048576,MATCH('SectorStat-Age-Hommes'!$A589,[1]age_tranches_5ans_nb_sex!$A:$A,0),34)/5</f>
        <v>0</v>
      </c>
      <c r="CC589">
        <f>INDEX([1]age_tranches_5ans_nb_sex!$1:$1048576,MATCH('SectorStat-Age-Hommes'!$A589,[1]age_tranches_5ans_nb_sex!$A:$A,0),34)/5</f>
        <v>0</v>
      </c>
      <c r="CD589">
        <f>INDEX([1]age_tranches_5ans_nb_sex!$1:$1048576,MATCH('SectorStat-Age-Hommes'!$A589,[1]age_tranches_5ans_nb_sex!$A:$A,0),34)/5</f>
        <v>0</v>
      </c>
      <c r="CE589">
        <f>INDEX([1]age_tranches_5ans_nb_sex!$1:$1048576,MATCH('SectorStat-Age-Hommes'!$A589,[1]age_tranches_5ans_nb_sex!$A:$A,0),34)/5</f>
        <v>0</v>
      </c>
      <c r="CF589">
        <f>INDEX([1]age_tranches_5ans_nb_sex!$1:$1048576,MATCH('SectorStat-Age-Hommes'!$A589,[1]age_tranches_5ans_nb_sex!$A:$A,0),36)/5</f>
        <v>0</v>
      </c>
      <c r="CG589">
        <f>INDEX([1]age_tranches_5ans_nb_sex!$1:$1048576,MATCH('SectorStat-Age-Hommes'!$A589,[1]age_tranches_5ans_nb_sex!$A:$A,0),36)/5</f>
        <v>0</v>
      </c>
      <c r="CH589">
        <f>INDEX([1]age_tranches_5ans_nb_sex!$1:$1048576,MATCH('SectorStat-Age-Hommes'!$A589,[1]age_tranches_5ans_nb_sex!$A:$A,0),36)/5</f>
        <v>0</v>
      </c>
      <c r="CI589">
        <f>INDEX([1]age_tranches_5ans_nb_sex!$1:$1048576,MATCH('SectorStat-Age-Hommes'!$A589,[1]age_tranches_5ans_nb_sex!$A:$A,0),36)/5</f>
        <v>0</v>
      </c>
      <c r="CJ589">
        <f>INDEX([1]age_tranches_5ans_nb_sex!$1:$1048576,MATCH('SectorStat-Age-Hommes'!$A589,[1]age_tranches_5ans_nb_sex!$A:$A,0),36)/5</f>
        <v>0</v>
      </c>
      <c r="CK589">
        <f>INDEX([1]age_tranches_5ans_nb_sex!$1:$1048576,MATCH('SectorStat-Age-Hommes'!$A589,[1]age_tranches_5ans_nb_sex!$A:$A,0),38)/5</f>
        <v>0</v>
      </c>
      <c r="CL589">
        <f>INDEX([1]age_tranches_5ans_nb_sex!$1:$1048576,MATCH('SectorStat-Age-Hommes'!$A589,[1]age_tranches_5ans_nb_sex!$A:$A,0),38)/5</f>
        <v>0</v>
      </c>
      <c r="CM589">
        <f>INDEX([1]age_tranches_5ans_nb_sex!$1:$1048576,MATCH('SectorStat-Age-Hommes'!$A589,[1]age_tranches_5ans_nb_sex!$A:$A,0),38)/5</f>
        <v>0</v>
      </c>
      <c r="CN589">
        <f>INDEX([1]age_tranches_5ans_nb_sex!$1:$1048576,MATCH('SectorStat-Age-Hommes'!$A589,[1]age_tranches_5ans_nb_sex!$A:$A,0),38)/5</f>
        <v>0</v>
      </c>
      <c r="CO589">
        <f>INDEX([1]age_tranches_5ans_nb_sex!$1:$1048576,MATCH('SectorStat-Age-Hommes'!$A589,[1]age_tranches_5ans_nb_sex!$A:$A,0),38)/5</f>
        <v>0</v>
      </c>
      <c r="CP589" s="2">
        <f>INDEX([1]age_tranches_5ans_nb_sex!$1:$1048576,MATCH('SectorStat-Age-Hommes'!$A589,[1]age_tranches_5ans_nb_sex!$A:$A,0),40)/5</f>
        <v>0</v>
      </c>
      <c r="CQ589" s="2">
        <f>INDEX([1]age_tranches_5ans_nb_sex!$1:$1048576,MATCH('SectorStat-Age-Hommes'!$A589,[1]age_tranches_5ans_nb_sex!$A:$A,0),40)/5</f>
        <v>0</v>
      </c>
      <c r="CR589" s="2">
        <f>INDEX([1]age_tranches_5ans_nb_sex!$1:$1048576,MATCH('SectorStat-Age-Hommes'!$A589,[1]age_tranches_5ans_nb_sex!$A:$A,0),40)/5</f>
        <v>0</v>
      </c>
      <c r="CS589" s="2">
        <f>INDEX([1]age_tranches_5ans_nb_sex!$1:$1048576,MATCH('SectorStat-Age-Hommes'!$A589,[1]age_tranches_5ans_nb_sex!$A:$A,0),40)/5</f>
        <v>0</v>
      </c>
      <c r="CT589" s="2">
        <f>INDEX([1]age_tranches_5ans_nb_sex!$1:$1048576,MATCH('SectorStat-Age-Hommes'!$A589,[1]age_tranches_5ans_nb_sex!$A:$A,0),40)/5</f>
        <v>0</v>
      </c>
      <c r="CZ589" s="3"/>
      <c r="DA589" s="3"/>
      <c r="DB589" s="3"/>
      <c r="DC589" s="3"/>
      <c r="DD589" s="3"/>
    </row>
    <row r="590" spans="1:108" x14ac:dyDescent="0.35">
      <c r="A590" s="1" t="s">
        <v>1160</v>
      </c>
      <c r="B590" s="1" t="s">
        <v>1161</v>
      </c>
      <c r="C590" t="str">
        <f>INDEX([1]SectorStat!$1:$1048576,MATCH('[1]Distribution ages'!$A590,[1]SectorStat!$B:$B,0),4)</f>
        <v>Uccle</v>
      </c>
      <c r="D590">
        <f>INDEX([1]age_tranches_5ans_nb_sex!$1:$1048576,MATCH('SectorStat-Age-Hommes'!$A590,[1]age_tranches_5ans_nb_sex!$A:$A,0),4)/5</f>
        <v>0</v>
      </c>
      <c r="E590">
        <f>INDEX([1]age_tranches_5ans_nb_sex!$1:$1048576,MATCH('SectorStat-Age-Hommes'!$A590,[1]age_tranches_5ans_nb_sex!$A:$A,0),4)/5</f>
        <v>0</v>
      </c>
      <c r="F590">
        <f>INDEX([1]age_tranches_5ans_nb_sex!$1:$1048576,MATCH('SectorStat-Age-Hommes'!$A590,[1]age_tranches_5ans_nb_sex!$A:$A,0),4)/5</f>
        <v>0</v>
      </c>
      <c r="G590">
        <f>INDEX([1]age_tranches_5ans_nb_sex!$1:$1048576,MATCH('SectorStat-Age-Hommes'!$A590,[1]age_tranches_5ans_nb_sex!$A:$A,0),4)/5</f>
        <v>0</v>
      </c>
      <c r="H590">
        <f>INDEX([1]age_tranches_5ans_nb_sex!$1:$1048576,MATCH('SectorStat-Age-Hommes'!$A590,[1]age_tranches_5ans_nb_sex!$A:$A,0),4)/5</f>
        <v>0</v>
      </c>
      <c r="I590">
        <f>INDEX([1]age_tranches_5ans_nb_sex!$1:$1048576,MATCH('SectorStat-Age-Hommes'!$A590,[1]age_tranches_5ans_nb_sex!$A:$A,0),6)/5</f>
        <v>0</v>
      </c>
      <c r="J590">
        <f>INDEX([1]age_tranches_5ans_nb_sex!$1:$1048576,MATCH('SectorStat-Age-Hommes'!$A590,[1]age_tranches_5ans_nb_sex!$A:$A,0),6)/5</f>
        <v>0</v>
      </c>
      <c r="K590">
        <f>INDEX([1]age_tranches_5ans_nb_sex!$1:$1048576,MATCH('SectorStat-Age-Hommes'!$A590,[1]age_tranches_5ans_nb_sex!$A:$A,0),6)/5</f>
        <v>0</v>
      </c>
      <c r="L590">
        <f>INDEX([1]age_tranches_5ans_nb_sex!$1:$1048576,MATCH('SectorStat-Age-Hommes'!$A590,[1]age_tranches_5ans_nb_sex!$A:$A,0),6)/5</f>
        <v>0</v>
      </c>
      <c r="M590">
        <f>INDEX([1]age_tranches_5ans_nb_sex!$1:$1048576,MATCH('SectorStat-Age-Hommes'!$A590,[1]age_tranches_5ans_nb_sex!$A:$A,0),6)/5</f>
        <v>0</v>
      </c>
      <c r="N590">
        <f>INDEX([1]age_tranches_5ans_nb_sex!$1:$1048576,MATCH('SectorStat-Age-Hommes'!$A590,[1]age_tranches_5ans_nb_sex!$A:$A,0),8)/5</f>
        <v>0</v>
      </c>
      <c r="O590">
        <f>INDEX([1]age_tranches_5ans_nb_sex!$1:$1048576,MATCH('SectorStat-Age-Hommes'!$A590,[1]age_tranches_5ans_nb_sex!$A:$A,0),8)/5</f>
        <v>0</v>
      </c>
      <c r="P590">
        <f>INDEX([1]age_tranches_5ans_nb_sex!$1:$1048576,MATCH('SectorStat-Age-Hommes'!$A590,[1]age_tranches_5ans_nb_sex!$A:$A,0),8)/5</f>
        <v>0</v>
      </c>
      <c r="Q590">
        <f>INDEX([1]age_tranches_5ans_nb_sex!$1:$1048576,MATCH('SectorStat-Age-Hommes'!$A590,[1]age_tranches_5ans_nb_sex!$A:$A,0),8)/5</f>
        <v>0</v>
      </c>
      <c r="R590">
        <f>INDEX([1]age_tranches_5ans_nb_sex!$1:$1048576,MATCH('SectorStat-Age-Hommes'!$A590,[1]age_tranches_5ans_nb_sex!$A:$A,0),8)/5</f>
        <v>0</v>
      </c>
      <c r="S590">
        <f>INDEX([1]age_tranches_5ans_nb_sex!$1:$1048576,MATCH('SectorStat-Age-Hommes'!$A590,[1]age_tranches_5ans_nb_sex!$A:$A,0),10)/5</f>
        <v>0</v>
      </c>
      <c r="T590">
        <f>INDEX([1]age_tranches_5ans_nb_sex!$1:$1048576,MATCH('SectorStat-Age-Hommes'!$A590,[1]age_tranches_5ans_nb_sex!$A:$A,0),10)/5</f>
        <v>0</v>
      </c>
      <c r="U590">
        <f>INDEX([1]age_tranches_5ans_nb_sex!$1:$1048576,MATCH('SectorStat-Age-Hommes'!$A590,[1]age_tranches_5ans_nb_sex!$A:$A,0),10)/5</f>
        <v>0</v>
      </c>
      <c r="V590">
        <f>INDEX([1]age_tranches_5ans_nb_sex!$1:$1048576,MATCH('SectorStat-Age-Hommes'!$A590,[1]age_tranches_5ans_nb_sex!$A:$A,0),10)/5</f>
        <v>0</v>
      </c>
      <c r="W590">
        <f>INDEX([1]age_tranches_5ans_nb_sex!$1:$1048576,MATCH('SectorStat-Age-Hommes'!$A590,[1]age_tranches_5ans_nb_sex!$A:$A,0),10)/5</f>
        <v>0</v>
      </c>
      <c r="X590">
        <f>INDEX([1]age_tranches_5ans_nb_sex!$1:$1048576,MATCH('SectorStat-Age-Hommes'!$A590,[1]age_tranches_5ans_nb_sex!$A:$A,0),10)/5</f>
        <v>0</v>
      </c>
      <c r="Y590">
        <f>INDEX([1]age_tranches_5ans_nb_sex!$1:$1048576,MATCH('SectorStat-Age-Hommes'!$A590,[1]age_tranches_5ans_nb_sex!$A:$A,0),12)/5</f>
        <v>0</v>
      </c>
      <c r="Z590">
        <f>INDEX([1]age_tranches_5ans_nb_sex!$1:$1048576,MATCH('SectorStat-Age-Hommes'!$A590,[1]age_tranches_5ans_nb_sex!$A:$A,0),12)/5</f>
        <v>0</v>
      </c>
      <c r="AA590">
        <f>INDEX([1]age_tranches_5ans_nb_sex!$1:$1048576,MATCH('SectorStat-Age-Hommes'!$A590,[1]age_tranches_5ans_nb_sex!$A:$A,0),12)/5</f>
        <v>0</v>
      </c>
      <c r="AB590">
        <f>INDEX([1]age_tranches_5ans_nb_sex!$1:$1048576,MATCH('SectorStat-Age-Hommes'!$A590,[1]age_tranches_5ans_nb_sex!$A:$A,0),12)/5</f>
        <v>0</v>
      </c>
      <c r="AC590">
        <f>INDEX([1]age_tranches_5ans_nb_sex!$1:$1048576,MATCH('SectorStat-Age-Hommes'!$A590,[1]age_tranches_5ans_nb_sex!$A:$A,0),14)/5</f>
        <v>0</v>
      </c>
      <c r="AD590">
        <f>INDEX([1]age_tranches_5ans_nb_sex!$1:$1048576,MATCH('SectorStat-Age-Hommes'!$A590,[1]age_tranches_5ans_nb_sex!$A:$A,0),14)/5</f>
        <v>0</v>
      </c>
      <c r="AE590">
        <f>INDEX([1]age_tranches_5ans_nb_sex!$1:$1048576,MATCH('SectorStat-Age-Hommes'!$A590,[1]age_tranches_5ans_nb_sex!$A:$A,0),14)/5</f>
        <v>0</v>
      </c>
      <c r="AF590">
        <f>INDEX([1]age_tranches_5ans_nb_sex!$1:$1048576,MATCH('SectorStat-Age-Hommes'!$A590,[1]age_tranches_5ans_nb_sex!$A:$A,0),14)/5</f>
        <v>0</v>
      </c>
      <c r="AG590">
        <f>INDEX([1]age_tranches_5ans_nb_sex!$1:$1048576,MATCH('SectorStat-Age-Hommes'!$A590,[1]age_tranches_5ans_nb_sex!$A:$A,0),14)/5</f>
        <v>0</v>
      </c>
      <c r="AH590">
        <f>INDEX([1]age_tranches_5ans_nb_sex!$1:$1048576,MATCH('SectorStat-Age-Hommes'!$A590,[1]age_tranches_5ans_nb_sex!$A:$A,0),16)/5</f>
        <v>0</v>
      </c>
      <c r="AI590">
        <f>INDEX([1]age_tranches_5ans_nb_sex!$1:$1048576,MATCH('SectorStat-Age-Hommes'!$A590,[1]age_tranches_5ans_nb_sex!$A:$A,0),16)/5</f>
        <v>0</v>
      </c>
      <c r="AJ590">
        <f>INDEX([1]age_tranches_5ans_nb_sex!$1:$1048576,MATCH('SectorStat-Age-Hommes'!$A590,[1]age_tranches_5ans_nb_sex!$A:$A,0),16)/5</f>
        <v>0</v>
      </c>
      <c r="AK590">
        <f>INDEX([1]age_tranches_5ans_nb_sex!$1:$1048576,MATCH('SectorStat-Age-Hommes'!$A590,[1]age_tranches_5ans_nb_sex!$A:$A,0),16)/5</f>
        <v>0</v>
      </c>
      <c r="AL590">
        <f>INDEX([1]age_tranches_5ans_nb_sex!$1:$1048576,MATCH('SectorStat-Age-Hommes'!$A590,[1]age_tranches_5ans_nb_sex!$A:$A,0),16)/5</f>
        <v>0</v>
      </c>
      <c r="AM590">
        <f>INDEX([1]age_tranches_5ans_nb_sex!$1:$1048576,MATCH('SectorStat-Age-Hommes'!$A590,[1]age_tranches_5ans_nb_sex!$A:$A,0),18)/5</f>
        <v>0</v>
      </c>
      <c r="AN590">
        <f>INDEX([1]age_tranches_5ans_nb_sex!$1:$1048576,MATCH('SectorStat-Age-Hommes'!$A590,[1]age_tranches_5ans_nb_sex!$A:$A,0),18)/5</f>
        <v>0</v>
      </c>
      <c r="AO590">
        <f>INDEX([1]age_tranches_5ans_nb_sex!$1:$1048576,MATCH('SectorStat-Age-Hommes'!$A590,[1]age_tranches_5ans_nb_sex!$A:$A,0),18)/5</f>
        <v>0</v>
      </c>
      <c r="AP590">
        <f>INDEX([1]age_tranches_5ans_nb_sex!$1:$1048576,MATCH('SectorStat-Age-Hommes'!$A590,[1]age_tranches_5ans_nb_sex!$A:$A,0),18)/5</f>
        <v>0</v>
      </c>
      <c r="AQ590">
        <f>INDEX([1]age_tranches_5ans_nb_sex!$1:$1048576,MATCH('SectorStat-Age-Hommes'!$A590,[1]age_tranches_5ans_nb_sex!$A:$A,0),18)/5</f>
        <v>0</v>
      </c>
      <c r="AR590">
        <f>INDEX([1]age_tranches_5ans_nb_sex!$1:$1048576,MATCH('SectorStat-Age-Hommes'!$A590,[1]age_tranches_5ans_nb_sex!$A:$A,0),20)/5</f>
        <v>0</v>
      </c>
      <c r="AS590">
        <f>INDEX([1]age_tranches_5ans_nb_sex!$1:$1048576,MATCH('SectorStat-Age-Hommes'!$A590,[1]age_tranches_5ans_nb_sex!$A:$A,0),20)/5</f>
        <v>0</v>
      </c>
      <c r="AT590">
        <f>INDEX([1]age_tranches_5ans_nb_sex!$1:$1048576,MATCH('SectorStat-Age-Hommes'!$A590,[1]age_tranches_5ans_nb_sex!$A:$A,0),20)/5</f>
        <v>0</v>
      </c>
      <c r="AU590">
        <f>INDEX([1]age_tranches_5ans_nb_sex!$1:$1048576,MATCH('SectorStat-Age-Hommes'!$A590,[1]age_tranches_5ans_nb_sex!$A:$A,0),20)/5</f>
        <v>0</v>
      </c>
      <c r="AV590">
        <f>INDEX([1]age_tranches_5ans_nb_sex!$1:$1048576,MATCH('SectorStat-Age-Hommes'!$A590,[1]age_tranches_5ans_nb_sex!$A:$A,0),20)/5</f>
        <v>0</v>
      </c>
      <c r="AW590">
        <f>INDEX([1]age_tranches_5ans_nb_sex!$1:$1048576,MATCH('SectorStat-Age-Hommes'!$A590,[1]age_tranches_5ans_nb_sex!$A:$A,0),22)/5</f>
        <v>0</v>
      </c>
      <c r="AX590">
        <f>INDEX([1]age_tranches_5ans_nb_sex!$1:$1048576,MATCH('SectorStat-Age-Hommes'!$A590,[1]age_tranches_5ans_nb_sex!$A:$A,0),22)/5</f>
        <v>0</v>
      </c>
      <c r="AY590">
        <f>INDEX([1]age_tranches_5ans_nb_sex!$1:$1048576,MATCH('SectorStat-Age-Hommes'!$A590,[1]age_tranches_5ans_nb_sex!$A:$A,0),22)/5</f>
        <v>0</v>
      </c>
      <c r="AZ590">
        <f>INDEX([1]age_tranches_5ans_nb_sex!$1:$1048576,MATCH('SectorStat-Age-Hommes'!$A590,[1]age_tranches_5ans_nb_sex!$A:$A,0),22)/5</f>
        <v>0</v>
      </c>
      <c r="BA590">
        <f>INDEX([1]age_tranches_5ans_nb_sex!$1:$1048576,MATCH('SectorStat-Age-Hommes'!$A590,[1]age_tranches_5ans_nb_sex!$A:$A,0),22)/5</f>
        <v>0</v>
      </c>
      <c r="BB590">
        <f>INDEX([1]age_tranches_5ans_nb_sex!$1:$1048576,MATCH('SectorStat-Age-Hommes'!$A590,[1]age_tranches_5ans_nb_sex!$A:$A,0),24)/5</f>
        <v>0</v>
      </c>
      <c r="BC590">
        <f>INDEX([1]age_tranches_5ans_nb_sex!$1:$1048576,MATCH('SectorStat-Age-Hommes'!$A590,[1]age_tranches_5ans_nb_sex!$A:$A,0),24)/5</f>
        <v>0</v>
      </c>
      <c r="BD590">
        <f>INDEX([1]age_tranches_5ans_nb_sex!$1:$1048576,MATCH('SectorStat-Age-Hommes'!$A590,[1]age_tranches_5ans_nb_sex!$A:$A,0),24)/5</f>
        <v>0</v>
      </c>
      <c r="BE590">
        <f>INDEX([1]age_tranches_5ans_nb_sex!$1:$1048576,MATCH('SectorStat-Age-Hommes'!$A590,[1]age_tranches_5ans_nb_sex!$A:$A,0),24)/5</f>
        <v>0</v>
      </c>
      <c r="BF590">
        <f>INDEX([1]age_tranches_5ans_nb_sex!$1:$1048576,MATCH('SectorStat-Age-Hommes'!$A590,[1]age_tranches_5ans_nb_sex!$A:$A,0),24)/5</f>
        <v>0</v>
      </c>
      <c r="BG590">
        <f>INDEX([1]age_tranches_5ans_nb_sex!$1:$1048576,MATCH('SectorStat-Age-Hommes'!$A590,[1]age_tranches_5ans_nb_sex!$A:$A,0),26)/5</f>
        <v>0</v>
      </c>
      <c r="BH590">
        <f>INDEX([1]age_tranches_5ans_nb_sex!$1:$1048576,MATCH('SectorStat-Age-Hommes'!$A590,[1]age_tranches_5ans_nb_sex!$A:$A,0),26)/5</f>
        <v>0</v>
      </c>
      <c r="BI590">
        <f>INDEX([1]age_tranches_5ans_nb_sex!$1:$1048576,MATCH('SectorStat-Age-Hommes'!$A590,[1]age_tranches_5ans_nb_sex!$A:$A,0),26)/5</f>
        <v>0</v>
      </c>
      <c r="BJ590">
        <f>INDEX([1]age_tranches_5ans_nb_sex!$1:$1048576,MATCH('SectorStat-Age-Hommes'!$A590,[1]age_tranches_5ans_nb_sex!$A:$A,0),26)/5</f>
        <v>0</v>
      </c>
      <c r="BK590">
        <f>INDEX([1]age_tranches_5ans_nb_sex!$1:$1048576,MATCH('SectorStat-Age-Hommes'!$A590,[1]age_tranches_5ans_nb_sex!$A:$A,0),26)/5</f>
        <v>0</v>
      </c>
      <c r="BL590">
        <f>INDEX([1]age_tranches_5ans_nb_sex!$1:$1048576,MATCH('SectorStat-Age-Hommes'!$A590,[1]age_tranches_5ans_nb_sex!$A:$A,0),28)/5</f>
        <v>0</v>
      </c>
      <c r="BM590">
        <f>INDEX([1]age_tranches_5ans_nb_sex!$1:$1048576,MATCH('SectorStat-Age-Hommes'!$A590,[1]age_tranches_5ans_nb_sex!$A:$A,0),28)/5</f>
        <v>0</v>
      </c>
      <c r="BN590">
        <f>INDEX([1]age_tranches_5ans_nb_sex!$1:$1048576,MATCH('SectorStat-Age-Hommes'!$A590,[1]age_tranches_5ans_nb_sex!$A:$A,0),28)/5</f>
        <v>0</v>
      </c>
      <c r="BO590">
        <f>INDEX([1]age_tranches_5ans_nb_sex!$1:$1048576,MATCH('SectorStat-Age-Hommes'!$A590,[1]age_tranches_5ans_nb_sex!$A:$A,0),28)/5</f>
        <v>0</v>
      </c>
      <c r="BP590">
        <f>INDEX([1]age_tranches_5ans_nb_sex!$1:$1048576,MATCH('SectorStat-Age-Hommes'!$A590,[1]age_tranches_5ans_nb_sex!$A:$A,0),28)/5</f>
        <v>0</v>
      </c>
      <c r="BQ590">
        <f>INDEX([1]age_tranches_5ans_nb_sex!$1:$1048576,MATCH('SectorStat-Age-Hommes'!$A590,[1]age_tranches_5ans_nb_sex!$A:$A,0),30)/5</f>
        <v>0</v>
      </c>
      <c r="BR590">
        <f>INDEX([1]age_tranches_5ans_nb_sex!$1:$1048576,MATCH('SectorStat-Age-Hommes'!$A590,[1]age_tranches_5ans_nb_sex!$A:$A,0),30)/5</f>
        <v>0</v>
      </c>
      <c r="BS590">
        <f>INDEX([1]age_tranches_5ans_nb_sex!$1:$1048576,MATCH('SectorStat-Age-Hommes'!$A590,[1]age_tranches_5ans_nb_sex!$A:$A,0),30)/5</f>
        <v>0</v>
      </c>
      <c r="BT590">
        <f>INDEX([1]age_tranches_5ans_nb_sex!$1:$1048576,MATCH('SectorStat-Age-Hommes'!$A590,[1]age_tranches_5ans_nb_sex!$A:$A,0),30)/5</f>
        <v>0</v>
      </c>
      <c r="BU590">
        <f>INDEX([1]age_tranches_5ans_nb_sex!$1:$1048576,MATCH('SectorStat-Age-Hommes'!$A590,[1]age_tranches_5ans_nb_sex!$A:$A,0),30)/5</f>
        <v>0</v>
      </c>
      <c r="BV590">
        <f>INDEX([1]age_tranches_5ans_nb_sex!$1:$1048576,MATCH('SectorStat-Age-Hommes'!$A590,[1]age_tranches_5ans_nb_sex!$A:$A,0),32)/5</f>
        <v>0</v>
      </c>
      <c r="BW590">
        <f>INDEX([1]age_tranches_5ans_nb_sex!$1:$1048576,MATCH('SectorStat-Age-Hommes'!$A590,[1]age_tranches_5ans_nb_sex!$A:$A,0),32)/5</f>
        <v>0</v>
      </c>
      <c r="BX590">
        <f>INDEX([1]age_tranches_5ans_nb_sex!$1:$1048576,MATCH('SectorStat-Age-Hommes'!$A590,[1]age_tranches_5ans_nb_sex!$A:$A,0),32)/5</f>
        <v>0</v>
      </c>
      <c r="BY590">
        <f>INDEX([1]age_tranches_5ans_nb_sex!$1:$1048576,MATCH('SectorStat-Age-Hommes'!$A590,[1]age_tranches_5ans_nb_sex!$A:$A,0),32)/5</f>
        <v>0</v>
      </c>
      <c r="BZ590">
        <f>INDEX([1]age_tranches_5ans_nb_sex!$1:$1048576,MATCH('SectorStat-Age-Hommes'!$A590,[1]age_tranches_5ans_nb_sex!$A:$A,0),32)/5</f>
        <v>0</v>
      </c>
      <c r="CA590">
        <f>INDEX([1]age_tranches_5ans_nb_sex!$1:$1048576,MATCH('SectorStat-Age-Hommes'!$A590,[1]age_tranches_5ans_nb_sex!$A:$A,0),34)/5</f>
        <v>0</v>
      </c>
      <c r="CB590">
        <f>INDEX([1]age_tranches_5ans_nb_sex!$1:$1048576,MATCH('SectorStat-Age-Hommes'!$A590,[1]age_tranches_5ans_nb_sex!$A:$A,0),34)/5</f>
        <v>0</v>
      </c>
      <c r="CC590">
        <f>INDEX([1]age_tranches_5ans_nb_sex!$1:$1048576,MATCH('SectorStat-Age-Hommes'!$A590,[1]age_tranches_5ans_nb_sex!$A:$A,0),34)/5</f>
        <v>0</v>
      </c>
      <c r="CD590">
        <f>INDEX([1]age_tranches_5ans_nb_sex!$1:$1048576,MATCH('SectorStat-Age-Hommes'!$A590,[1]age_tranches_5ans_nb_sex!$A:$A,0),34)/5</f>
        <v>0</v>
      </c>
      <c r="CE590">
        <f>INDEX([1]age_tranches_5ans_nb_sex!$1:$1048576,MATCH('SectorStat-Age-Hommes'!$A590,[1]age_tranches_5ans_nb_sex!$A:$A,0),34)/5</f>
        <v>0</v>
      </c>
      <c r="CF590">
        <f>INDEX([1]age_tranches_5ans_nb_sex!$1:$1048576,MATCH('SectorStat-Age-Hommes'!$A590,[1]age_tranches_5ans_nb_sex!$A:$A,0),36)/5</f>
        <v>0</v>
      </c>
      <c r="CG590">
        <f>INDEX([1]age_tranches_5ans_nb_sex!$1:$1048576,MATCH('SectorStat-Age-Hommes'!$A590,[1]age_tranches_5ans_nb_sex!$A:$A,0),36)/5</f>
        <v>0</v>
      </c>
      <c r="CH590">
        <f>INDEX([1]age_tranches_5ans_nb_sex!$1:$1048576,MATCH('SectorStat-Age-Hommes'!$A590,[1]age_tranches_5ans_nb_sex!$A:$A,0),36)/5</f>
        <v>0</v>
      </c>
      <c r="CI590">
        <f>INDEX([1]age_tranches_5ans_nb_sex!$1:$1048576,MATCH('SectorStat-Age-Hommes'!$A590,[1]age_tranches_5ans_nb_sex!$A:$A,0),36)/5</f>
        <v>0</v>
      </c>
      <c r="CJ590">
        <f>INDEX([1]age_tranches_5ans_nb_sex!$1:$1048576,MATCH('SectorStat-Age-Hommes'!$A590,[1]age_tranches_5ans_nb_sex!$A:$A,0),36)/5</f>
        <v>0</v>
      </c>
      <c r="CK590">
        <f>INDEX([1]age_tranches_5ans_nb_sex!$1:$1048576,MATCH('SectorStat-Age-Hommes'!$A590,[1]age_tranches_5ans_nb_sex!$A:$A,0),38)/5</f>
        <v>0</v>
      </c>
      <c r="CL590">
        <f>INDEX([1]age_tranches_5ans_nb_sex!$1:$1048576,MATCH('SectorStat-Age-Hommes'!$A590,[1]age_tranches_5ans_nb_sex!$A:$A,0),38)/5</f>
        <v>0</v>
      </c>
      <c r="CM590">
        <f>INDEX([1]age_tranches_5ans_nb_sex!$1:$1048576,MATCH('SectorStat-Age-Hommes'!$A590,[1]age_tranches_5ans_nb_sex!$A:$A,0),38)/5</f>
        <v>0</v>
      </c>
      <c r="CN590">
        <f>INDEX([1]age_tranches_5ans_nb_sex!$1:$1048576,MATCH('SectorStat-Age-Hommes'!$A590,[1]age_tranches_5ans_nb_sex!$A:$A,0),38)/5</f>
        <v>0</v>
      </c>
      <c r="CO590">
        <f>INDEX([1]age_tranches_5ans_nb_sex!$1:$1048576,MATCH('SectorStat-Age-Hommes'!$A590,[1]age_tranches_5ans_nb_sex!$A:$A,0),38)/5</f>
        <v>0</v>
      </c>
      <c r="CP590" s="2">
        <f>INDEX([1]age_tranches_5ans_nb_sex!$1:$1048576,MATCH('SectorStat-Age-Hommes'!$A590,[1]age_tranches_5ans_nb_sex!$A:$A,0),40)/5</f>
        <v>0</v>
      </c>
      <c r="CQ590" s="2">
        <f>INDEX([1]age_tranches_5ans_nb_sex!$1:$1048576,MATCH('SectorStat-Age-Hommes'!$A590,[1]age_tranches_5ans_nb_sex!$A:$A,0),40)/5</f>
        <v>0</v>
      </c>
      <c r="CR590" s="2">
        <f>INDEX([1]age_tranches_5ans_nb_sex!$1:$1048576,MATCH('SectorStat-Age-Hommes'!$A590,[1]age_tranches_5ans_nb_sex!$A:$A,0),40)/5</f>
        <v>0</v>
      </c>
      <c r="CS590" s="2">
        <f>INDEX([1]age_tranches_5ans_nb_sex!$1:$1048576,MATCH('SectorStat-Age-Hommes'!$A590,[1]age_tranches_5ans_nb_sex!$A:$A,0),40)/5</f>
        <v>0</v>
      </c>
      <c r="CT590" s="2">
        <f>INDEX([1]age_tranches_5ans_nb_sex!$1:$1048576,MATCH('SectorStat-Age-Hommes'!$A590,[1]age_tranches_5ans_nb_sex!$A:$A,0),40)/5</f>
        <v>0</v>
      </c>
      <c r="CZ590" s="3"/>
      <c r="DA590" s="3"/>
      <c r="DB590" s="3"/>
      <c r="DC590" s="3"/>
      <c r="DD590" s="3"/>
    </row>
    <row r="591" spans="1:108" x14ac:dyDescent="0.35">
      <c r="A591" s="1" t="s">
        <v>1162</v>
      </c>
      <c r="B591" s="1" t="s">
        <v>1163</v>
      </c>
      <c r="C591" t="str">
        <f>INDEX([1]SectorStat!$1:$1048576,MATCH('[1]Distribution ages'!$A591,[1]SectorStat!$B:$B,0),4)</f>
        <v>Uccle</v>
      </c>
      <c r="D591">
        <f>INDEX([1]age_tranches_5ans_nb_sex!$1:$1048576,MATCH('SectorStat-Age-Hommes'!$A591,[1]age_tranches_5ans_nb_sex!$A:$A,0),4)/5</f>
        <v>3.5999999999751999</v>
      </c>
      <c r="E591">
        <f>INDEX([1]age_tranches_5ans_nb_sex!$1:$1048576,MATCH('SectorStat-Age-Hommes'!$A591,[1]age_tranches_5ans_nb_sex!$A:$A,0),4)/5</f>
        <v>3.5999999999751999</v>
      </c>
      <c r="F591">
        <f>INDEX([1]age_tranches_5ans_nb_sex!$1:$1048576,MATCH('SectorStat-Age-Hommes'!$A591,[1]age_tranches_5ans_nb_sex!$A:$A,0),4)/5</f>
        <v>3.5999999999751999</v>
      </c>
      <c r="G591">
        <f>INDEX([1]age_tranches_5ans_nb_sex!$1:$1048576,MATCH('SectorStat-Age-Hommes'!$A591,[1]age_tranches_5ans_nb_sex!$A:$A,0),4)/5</f>
        <v>3.5999999999751999</v>
      </c>
      <c r="H591">
        <f>INDEX([1]age_tranches_5ans_nb_sex!$1:$1048576,MATCH('SectorStat-Age-Hommes'!$A591,[1]age_tranches_5ans_nb_sex!$A:$A,0),4)/5</f>
        <v>3.5999999999751999</v>
      </c>
      <c r="I591">
        <f>INDEX([1]age_tranches_5ans_nb_sex!$1:$1048576,MATCH('SectorStat-Age-Hommes'!$A591,[1]age_tranches_5ans_nb_sex!$A:$A,0),6)/5</f>
        <v>2.7999999999952001</v>
      </c>
      <c r="J591">
        <f>INDEX([1]age_tranches_5ans_nb_sex!$1:$1048576,MATCH('SectorStat-Age-Hommes'!$A591,[1]age_tranches_5ans_nb_sex!$A:$A,0),6)/5</f>
        <v>2.7999999999952001</v>
      </c>
      <c r="K591">
        <f>INDEX([1]age_tranches_5ans_nb_sex!$1:$1048576,MATCH('SectorStat-Age-Hommes'!$A591,[1]age_tranches_5ans_nb_sex!$A:$A,0),6)/5</f>
        <v>2.7999999999952001</v>
      </c>
      <c r="L591">
        <f>INDEX([1]age_tranches_5ans_nb_sex!$1:$1048576,MATCH('SectorStat-Age-Hommes'!$A591,[1]age_tranches_5ans_nb_sex!$A:$A,0),6)/5</f>
        <v>2.7999999999952001</v>
      </c>
      <c r="M591">
        <f>INDEX([1]age_tranches_5ans_nb_sex!$1:$1048576,MATCH('SectorStat-Age-Hommes'!$A591,[1]age_tranches_5ans_nb_sex!$A:$A,0),6)/5</f>
        <v>2.7999999999952001</v>
      </c>
      <c r="N591">
        <f>INDEX([1]age_tranches_5ans_nb_sex!$1:$1048576,MATCH('SectorStat-Age-Hommes'!$A591,[1]age_tranches_5ans_nb_sex!$A:$A,0),8)/5</f>
        <v>2.6000000000328001</v>
      </c>
      <c r="O591">
        <f>INDEX([1]age_tranches_5ans_nb_sex!$1:$1048576,MATCH('SectorStat-Age-Hommes'!$A591,[1]age_tranches_5ans_nb_sex!$A:$A,0),8)/5</f>
        <v>2.6000000000328001</v>
      </c>
      <c r="P591">
        <f>INDEX([1]age_tranches_5ans_nb_sex!$1:$1048576,MATCH('SectorStat-Age-Hommes'!$A591,[1]age_tranches_5ans_nb_sex!$A:$A,0),8)/5</f>
        <v>2.6000000000328001</v>
      </c>
      <c r="Q591">
        <f>INDEX([1]age_tranches_5ans_nb_sex!$1:$1048576,MATCH('SectorStat-Age-Hommes'!$A591,[1]age_tranches_5ans_nb_sex!$A:$A,0),8)/5</f>
        <v>2.6000000000328001</v>
      </c>
      <c r="R591">
        <f>INDEX([1]age_tranches_5ans_nb_sex!$1:$1048576,MATCH('SectorStat-Age-Hommes'!$A591,[1]age_tranches_5ans_nb_sex!$A:$A,0),8)/5</f>
        <v>2.6000000000328001</v>
      </c>
      <c r="S591">
        <f>INDEX([1]age_tranches_5ans_nb_sex!$1:$1048576,MATCH('SectorStat-Age-Hommes'!$A591,[1]age_tranches_5ans_nb_sex!$A:$A,0),10)/5</f>
        <v>4.1999999999928006</v>
      </c>
      <c r="T591">
        <f>INDEX([1]age_tranches_5ans_nb_sex!$1:$1048576,MATCH('SectorStat-Age-Hommes'!$A591,[1]age_tranches_5ans_nb_sex!$A:$A,0),10)/5</f>
        <v>4.1999999999928006</v>
      </c>
      <c r="U591">
        <f>INDEX([1]age_tranches_5ans_nb_sex!$1:$1048576,MATCH('SectorStat-Age-Hommes'!$A591,[1]age_tranches_5ans_nb_sex!$A:$A,0),10)/5</f>
        <v>4.1999999999928006</v>
      </c>
      <c r="V591">
        <f>INDEX([1]age_tranches_5ans_nb_sex!$1:$1048576,MATCH('SectorStat-Age-Hommes'!$A591,[1]age_tranches_5ans_nb_sex!$A:$A,0),10)/5</f>
        <v>4.1999999999928006</v>
      </c>
      <c r="W591">
        <f>INDEX([1]age_tranches_5ans_nb_sex!$1:$1048576,MATCH('SectorStat-Age-Hommes'!$A591,[1]age_tranches_5ans_nb_sex!$A:$A,0),10)/5</f>
        <v>4.1999999999928006</v>
      </c>
      <c r="X591">
        <f>INDEX([1]age_tranches_5ans_nb_sex!$1:$1048576,MATCH('SectorStat-Age-Hommes'!$A591,[1]age_tranches_5ans_nb_sex!$A:$A,0),10)/5</f>
        <v>4.1999999999928006</v>
      </c>
      <c r="Y591">
        <f>INDEX([1]age_tranches_5ans_nb_sex!$1:$1048576,MATCH('SectorStat-Age-Hommes'!$A591,[1]age_tranches_5ans_nb_sex!$A:$A,0),12)/5</f>
        <v>3.7999999999376</v>
      </c>
      <c r="Z591">
        <f>INDEX([1]age_tranches_5ans_nb_sex!$1:$1048576,MATCH('SectorStat-Age-Hommes'!$A591,[1]age_tranches_5ans_nb_sex!$A:$A,0),12)/5</f>
        <v>3.7999999999376</v>
      </c>
      <c r="AA591">
        <f>INDEX([1]age_tranches_5ans_nb_sex!$1:$1048576,MATCH('SectorStat-Age-Hommes'!$A591,[1]age_tranches_5ans_nb_sex!$A:$A,0),12)/5</f>
        <v>3.7999999999376</v>
      </c>
      <c r="AB591">
        <f>INDEX([1]age_tranches_5ans_nb_sex!$1:$1048576,MATCH('SectorStat-Age-Hommes'!$A591,[1]age_tranches_5ans_nb_sex!$A:$A,0),12)/5</f>
        <v>3.7999999999376</v>
      </c>
      <c r="AC591">
        <f>INDEX([1]age_tranches_5ans_nb_sex!$1:$1048576,MATCH('SectorStat-Age-Hommes'!$A591,[1]age_tranches_5ans_nb_sex!$A:$A,0),14)/5</f>
        <v>2.9999999999576001</v>
      </c>
      <c r="AD591">
        <f>INDEX([1]age_tranches_5ans_nb_sex!$1:$1048576,MATCH('SectorStat-Age-Hommes'!$A591,[1]age_tranches_5ans_nb_sex!$A:$A,0),14)/5</f>
        <v>2.9999999999576001</v>
      </c>
      <c r="AE591">
        <f>INDEX([1]age_tranches_5ans_nb_sex!$1:$1048576,MATCH('SectorStat-Age-Hommes'!$A591,[1]age_tranches_5ans_nb_sex!$A:$A,0),14)/5</f>
        <v>2.9999999999576001</v>
      </c>
      <c r="AF591">
        <f>INDEX([1]age_tranches_5ans_nb_sex!$1:$1048576,MATCH('SectorStat-Age-Hommes'!$A591,[1]age_tranches_5ans_nb_sex!$A:$A,0),14)/5</f>
        <v>2.9999999999576001</v>
      </c>
      <c r="AG591">
        <f>INDEX([1]age_tranches_5ans_nb_sex!$1:$1048576,MATCH('SectorStat-Age-Hommes'!$A591,[1]age_tranches_5ans_nb_sex!$A:$A,0),14)/5</f>
        <v>2.9999999999576001</v>
      </c>
      <c r="AH591">
        <f>INDEX([1]age_tranches_5ans_nb_sex!$1:$1048576,MATCH('SectorStat-Age-Hommes'!$A591,[1]age_tranches_5ans_nb_sex!$A:$A,0),16)/5</f>
        <v>3.2000000000504003</v>
      </c>
      <c r="AI591">
        <f>INDEX([1]age_tranches_5ans_nb_sex!$1:$1048576,MATCH('SectorStat-Age-Hommes'!$A591,[1]age_tranches_5ans_nb_sex!$A:$A,0),16)/5</f>
        <v>3.2000000000504003</v>
      </c>
      <c r="AJ591">
        <f>INDEX([1]age_tranches_5ans_nb_sex!$1:$1048576,MATCH('SectorStat-Age-Hommes'!$A591,[1]age_tranches_5ans_nb_sex!$A:$A,0),16)/5</f>
        <v>3.2000000000504003</v>
      </c>
      <c r="AK591">
        <f>INDEX([1]age_tranches_5ans_nb_sex!$1:$1048576,MATCH('SectorStat-Age-Hommes'!$A591,[1]age_tranches_5ans_nb_sex!$A:$A,0),16)/5</f>
        <v>3.2000000000504003</v>
      </c>
      <c r="AL591">
        <f>INDEX([1]age_tranches_5ans_nb_sex!$1:$1048576,MATCH('SectorStat-Age-Hommes'!$A591,[1]age_tranches_5ans_nb_sex!$A:$A,0),16)/5</f>
        <v>3.2000000000504003</v>
      </c>
      <c r="AM591">
        <f>INDEX([1]age_tranches_5ans_nb_sex!$1:$1048576,MATCH('SectorStat-Age-Hommes'!$A591,[1]age_tranches_5ans_nb_sex!$A:$A,0),18)/5</f>
        <v>5.1999999999352005</v>
      </c>
      <c r="AN591">
        <f>INDEX([1]age_tranches_5ans_nb_sex!$1:$1048576,MATCH('SectorStat-Age-Hommes'!$A591,[1]age_tranches_5ans_nb_sex!$A:$A,0),18)/5</f>
        <v>5.1999999999352005</v>
      </c>
      <c r="AO591">
        <f>INDEX([1]age_tranches_5ans_nb_sex!$1:$1048576,MATCH('SectorStat-Age-Hommes'!$A591,[1]age_tranches_5ans_nb_sex!$A:$A,0),18)/5</f>
        <v>5.1999999999352005</v>
      </c>
      <c r="AP591">
        <f>INDEX([1]age_tranches_5ans_nb_sex!$1:$1048576,MATCH('SectorStat-Age-Hommes'!$A591,[1]age_tranches_5ans_nb_sex!$A:$A,0),18)/5</f>
        <v>5.1999999999352005</v>
      </c>
      <c r="AQ591">
        <f>INDEX([1]age_tranches_5ans_nb_sex!$1:$1048576,MATCH('SectorStat-Age-Hommes'!$A591,[1]age_tranches_5ans_nb_sex!$A:$A,0),18)/5</f>
        <v>5.1999999999352005</v>
      </c>
      <c r="AR591">
        <f>INDEX([1]age_tranches_5ans_nb_sex!$1:$1048576,MATCH('SectorStat-Age-Hommes'!$A591,[1]age_tranches_5ans_nb_sex!$A:$A,0),20)/5</f>
        <v>4.1999999999928006</v>
      </c>
      <c r="AS591">
        <f>INDEX([1]age_tranches_5ans_nb_sex!$1:$1048576,MATCH('SectorStat-Age-Hommes'!$A591,[1]age_tranches_5ans_nb_sex!$A:$A,0),20)/5</f>
        <v>4.1999999999928006</v>
      </c>
      <c r="AT591">
        <f>INDEX([1]age_tranches_5ans_nb_sex!$1:$1048576,MATCH('SectorStat-Age-Hommes'!$A591,[1]age_tranches_5ans_nb_sex!$A:$A,0),20)/5</f>
        <v>4.1999999999928006</v>
      </c>
      <c r="AU591">
        <f>INDEX([1]age_tranches_5ans_nb_sex!$1:$1048576,MATCH('SectorStat-Age-Hommes'!$A591,[1]age_tranches_5ans_nb_sex!$A:$A,0),20)/5</f>
        <v>4.1999999999928006</v>
      </c>
      <c r="AV591">
        <f>INDEX([1]age_tranches_5ans_nb_sex!$1:$1048576,MATCH('SectorStat-Age-Hommes'!$A591,[1]age_tranches_5ans_nb_sex!$A:$A,0),20)/5</f>
        <v>4.1999999999928006</v>
      </c>
      <c r="AW591">
        <f>INDEX([1]age_tranches_5ans_nb_sex!$1:$1048576,MATCH('SectorStat-Age-Hommes'!$A591,[1]age_tranches_5ans_nb_sex!$A:$A,0),22)/5</f>
        <v>2.6000000000328001</v>
      </c>
      <c r="AX591">
        <f>INDEX([1]age_tranches_5ans_nb_sex!$1:$1048576,MATCH('SectorStat-Age-Hommes'!$A591,[1]age_tranches_5ans_nb_sex!$A:$A,0),22)/5</f>
        <v>2.6000000000328001</v>
      </c>
      <c r="AY591">
        <f>INDEX([1]age_tranches_5ans_nb_sex!$1:$1048576,MATCH('SectorStat-Age-Hommes'!$A591,[1]age_tranches_5ans_nb_sex!$A:$A,0),22)/5</f>
        <v>2.6000000000328001</v>
      </c>
      <c r="AZ591">
        <f>INDEX([1]age_tranches_5ans_nb_sex!$1:$1048576,MATCH('SectorStat-Age-Hommes'!$A591,[1]age_tranches_5ans_nb_sex!$A:$A,0),22)/5</f>
        <v>2.6000000000328001</v>
      </c>
      <c r="BA591">
        <f>INDEX([1]age_tranches_5ans_nb_sex!$1:$1048576,MATCH('SectorStat-Age-Hommes'!$A591,[1]age_tranches_5ans_nb_sex!$A:$A,0),22)/5</f>
        <v>2.6000000000328001</v>
      </c>
      <c r="BB591">
        <f>INDEX([1]age_tranches_5ans_nb_sex!$1:$1048576,MATCH('SectorStat-Age-Hommes'!$A591,[1]age_tranches_5ans_nb_sex!$A:$A,0),24)/5</f>
        <v>3.7999999999376</v>
      </c>
      <c r="BC591">
        <f>INDEX([1]age_tranches_5ans_nb_sex!$1:$1048576,MATCH('SectorStat-Age-Hommes'!$A591,[1]age_tranches_5ans_nb_sex!$A:$A,0),24)/5</f>
        <v>3.7999999999376</v>
      </c>
      <c r="BD591">
        <f>INDEX([1]age_tranches_5ans_nb_sex!$1:$1048576,MATCH('SectorStat-Age-Hommes'!$A591,[1]age_tranches_5ans_nb_sex!$A:$A,0),24)/5</f>
        <v>3.7999999999376</v>
      </c>
      <c r="BE591">
        <f>INDEX([1]age_tranches_5ans_nb_sex!$1:$1048576,MATCH('SectorStat-Age-Hommes'!$A591,[1]age_tranches_5ans_nb_sex!$A:$A,0),24)/5</f>
        <v>3.7999999999376</v>
      </c>
      <c r="BF591">
        <f>INDEX([1]age_tranches_5ans_nb_sex!$1:$1048576,MATCH('SectorStat-Age-Hommes'!$A591,[1]age_tranches_5ans_nb_sex!$A:$A,0),24)/5</f>
        <v>3.7999999999376</v>
      </c>
      <c r="BG591">
        <f>INDEX([1]age_tranches_5ans_nb_sex!$1:$1048576,MATCH('SectorStat-Age-Hommes'!$A591,[1]age_tranches_5ans_nb_sex!$A:$A,0),26)/5</f>
        <v>5.1999999999352005</v>
      </c>
      <c r="BH591">
        <f>INDEX([1]age_tranches_5ans_nb_sex!$1:$1048576,MATCH('SectorStat-Age-Hommes'!$A591,[1]age_tranches_5ans_nb_sex!$A:$A,0),26)/5</f>
        <v>5.1999999999352005</v>
      </c>
      <c r="BI591">
        <f>INDEX([1]age_tranches_5ans_nb_sex!$1:$1048576,MATCH('SectorStat-Age-Hommes'!$A591,[1]age_tranches_5ans_nb_sex!$A:$A,0),26)/5</f>
        <v>5.1999999999352005</v>
      </c>
      <c r="BJ591">
        <f>INDEX([1]age_tranches_5ans_nb_sex!$1:$1048576,MATCH('SectorStat-Age-Hommes'!$A591,[1]age_tranches_5ans_nb_sex!$A:$A,0),26)/5</f>
        <v>5.1999999999352005</v>
      </c>
      <c r="BK591">
        <f>INDEX([1]age_tranches_5ans_nb_sex!$1:$1048576,MATCH('SectorStat-Age-Hommes'!$A591,[1]age_tranches_5ans_nb_sex!$A:$A,0),26)/5</f>
        <v>5.1999999999352005</v>
      </c>
      <c r="BL591">
        <f>INDEX([1]age_tranches_5ans_nb_sex!$1:$1048576,MATCH('SectorStat-Age-Hommes'!$A591,[1]age_tranches_5ans_nb_sex!$A:$A,0),28)/5</f>
        <v>5.1999999999352005</v>
      </c>
      <c r="BM591">
        <f>INDEX([1]age_tranches_5ans_nb_sex!$1:$1048576,MATCH('SectorStat-Age-Hommes'!$A591,[1]age_tranches_5ans_nb_sex!$A:$A,0),28)/5</f>
        <v>5.1999999999352005</v>
      </c>
      <c r="BN591">
        <f>INDEX([1]age_tranches_5ans_nb_sex!$1:$1048576,MATCH('SectorStat-Age-Hommes'!$A591,[1]age_tranches_5ans_nb_sex!$A:$A,0),28)/5</f>
        <v>5.1999999999352005</v>
      </c>
      <c r="BO591">
        <f>INDEX([1]age_tranches_5ans_nb_sex!$1:$1048576,MATCH('SectorStat-Age-Hommes'!$A591,[1]age_tranches_5ans_nb_sex!$A:$A,0),28)/5</f>
        <v>5.1999999999352005</v>
      </c>
      <c r="BP591">
        <f>INDEX([1]age_tranches_5ans_nb_sex!$1:$1048576,MATCH('SectorStat-Age-Hommes'!$A591,[1]age_tranches_5ans_nb_sex!$A:$A,0),28)/5</f>
        <v>5.1999999999352005</v>
      </c>
      <c r="BQ591">
        <f>INDEX([1]age_tranches_5ans_nb_sex!$1:$1048576,MATCH('SectorStat-Age-Hommes'!$A591,[1]age_tranches_5ans_nb_sex!$A:$A,0),30)/5</f>
        <v>3.5999999999751999</v>
      </c>
      <c r="BR591">
        <f>INDEX([1]age_tranches_5ans_nb_sex!$1:$1048576,MATCH('SectorStat-Age-Hommes'!$A591,[1]age_tranches_5ans_nb_sex!$A:$A,0),30)/5</f>
        <v>3.5999999999751999</v>
      </c>
      <c r="BS591">
        <f>INDEX([1]age_tranches_5ans_nb_sex!$1:$1048576,MATCH('SectorStat-Age-Hommes'!$A591,[1]age_tranches_5ans_nb_sex!$A:$A,0),30)/5</f>
        <v>3.5999999999751999</v>
      </c>
      <c r="BT591">
        <f>INDEX([1]age_tranches_5ans_nb_sex!$1:$1048576,MATCH('SectorStat-Age-Hommes'!$A591,[1]age_tranches_5ans_nb_sex!$A:$A,0),30)/5</f>
        <v>3.5999999999751999</v>
      </c>
      <c r="BU591">
        <f>INDEX([1]age_tranches_5ans_nb_sex!$1:$1048576,MATCH('SectorStat-Age-Hommes'!$A591,[1]age_tranches_5ans_nb_sex!$A:$A,0),30)/5</f>
        <v>3.5999999999751999</v>
      </c>
      <c r="BV591">
        <f>INDEX([1]age_tranches_5ans_nb_sex!$1:$1048576,MATCH('SectorStat-Age-Hommes'!$A591,[1]age_tranches_5ans_nb_sex!$A:$A,0),32)/5</f>
        <v>2.3999999999400004</v>
      </c>
      <c r="BW591">
        <f>INDEX([1]age_tranches_5ans_nb_sex!$1:$1048576,MATCH('SectorStat-Age-Hommes'!$A591,[1]age_tranches_5ans_nb_sex!$A:$A,0),32)/5</f>
        <v>2.3999999999400004</v>
      </c>
      <c r="BX591">
        <f>INDEX([1]age_tranches_5ans_nb_sex!$1:$1048576,MATCH('SectorStat-Age-Hommes'!$A591,[1]age_tranches_5ans_nb_sex!$A:$A,0),32)/5</f>
        <v>2.3999999999400004</v>
      </c>
      <c r="BY591">
        <f>INDEX([1]age_tranches_5ans_nb_sex!$1:$1048576,MATCH('SectorStat-Age-Hommes'!$A591,[1]age_tranches_5ans_nb_sex!$A:$A,0),32)/5</f>
        <v>2.3999999999400004</v>
      </c>
      <c r="BZ591">
        <f>INDEX([1]age_tranches_5ans_nb_sex!$1:$1048576,MATCH('SectorStat-Age-Hommes'!$A591,[1]age_tranches_5ans_nb_sex!$A:$A,0),32)/5</f>
        <v>2.3999999999400004</v>
      </c>
      <c r="CA591">
        <f>INDEX([1]age_tranches_5ans_nb_sex!$1:$1048576,MATCH('SectorStat-Age-Hommes'!$A591,[1]age_tranches_5ans_nb_sex!$A:$A,0),34)/5</f>
        <v>1.2000000000352</v>
      </c>
      <c r="CB591">
        <f>INDEX([1]age_tranches_5ans_nb_sex!$1:$1048576,MATCH('SectorStat-Age-Hommes'!$A591,[1]age_tranches_5ans_nb_sex!$A:$A,0),34)/5</f>
        <v>1.2000000000352</v>
      </c>
      <c r="CC591">
        <f>INDEX([1]age_tranches_5ans_nb_sex!$1:$1048576,MATCH('SectorStat-Age-Hommes'!$A591,[1]age_tranches_5ans_nb_sex!$A:$A,0),34)/5</f>
        <v>1.2000000000352</v>
      </c>
      <c r="CD591">
        <f>INDEX([1]age_tranches_5ans_nb_sex!$1:$1048576,MATCH('SectorStat-Age-Hommes'!$A591,[1]age_tranches_5ans_nb_sex!$A:$A,0),34)/5</f>
        <v>1.2000000000352</v>
      </c>
      <c r="CE591">
        <f>INDEX([1]age_tranches_5ans_nb_sex!$1:$1048576,MATCH('SectorStat-Age-Hommes'!$A591,[1]age_tranches_5ans_nb_sex!$A:$A,0),34)/5</f>
        <v>1.2000000000352</v>
      </c>
      <c r="CF591">
        <f>INDEX([1]age_tranches_5ans_nb_sex!$1:$1048576,MATCH('SectorStat-Age-Hommes'!$A591,[1]age_tranches_5ans_nb_sex!$A:$A,0),36)/5</f>
        <v>1.3999999999976001</v>
      </c>
      <c r="CG591">
        <f>INDEX([1]age_tranches_5ans_nb_sex!$1:$1048576,MATCH('SectorStat-Age-Hommes'!$A591,[1]age_tranches_5ans_nb_sex!$A:$A,0),36)/5</f>
        <v>1.3999999999976001</v>
      </c>
      <c r="CH591">
        <f>INDEX([1]age_tranches_5ans_nb_sex!$1:$1048576,MATCH('SectorStat-Age-Hommes'!$A591,[1]age_tranches_5ans_nb_sex!$A:$A,0),36)/5</f>
        <v>1.3999999999976001</v>
      </c>
      <c r="CI591">
        <f>INDEX([1]age_tranches_5ans_nb_sex!$1:$1048576,MATCH('SectorStat-Age-Hommes'!$A591,[1]age_tranches_5ans_nb_sex!$A:$A,0),36)/5</f>
        <v>1.3999999999976001</v>
      </c>
      <c r="CJ591">
        <f>INDEX([1]age_tranches_5ans_nb_sex!$1:$1048576,MATCH('SectorStat-Age-Hommes'!$A591,[1]age_tranches_5ans_nb_sex!$A:$A,0),36)/5</f>
        <v>1.3999999999976001</v>
      </c>
      <c r="CK591">
        <f>INDEX([1]age_tranches_5ans_nb_sex!$1:$1048576,MATCH('SectorStat-Age-Hommes'!$A591,[1]age_tranches_5ans_nb_sex!$A:$A,0),38)/5</f>
        <v>0.79999999998000004</v>
      </c>
      <c r="CL591">
        <f>INDEX([1]age_tranches_5ans_nb_sex!$1:$1048576,MATCH('SectorStat-Age-Hommes'!$A591,[1]age_tranches_5ans_nb_sex!$A:$A,0),38)/5</f>
        <v>0.79999999998000004</v>
      </c>
      <c r="CM591">
        <f>INDEX([1]age_tranches_5ans_nb_sex!$1:$1048576,MATCH('SectorStat-Age-Hommes'!$A591,[1]age_tranches_5ans_nb_sex!$A:$A,0),38)/5</f>
        <v>0.79999999998000004</v>
      </c>
      <c r="CN591">
        <f>INDEX([1]age_tranches_5ans_nb_sex!$1:$1048576,MATCH('SectorStat-Age-Hommes'!$A591,[1]age_tranches_5ans_nb_sex!$A:$A,0),38)/5</f>
        <v>0.79999999998000004</v>
      </c>
      <c r="CO591">
        <f>INDEX([1]age_tranches_5ans_nb_sex!$1:$1048576,MATCH('SectorStat-Age-Hommes'!$A591,[1]age_tranches_5ans_nb_sex!$A:$A,0),38)/5</f>
        <v>0.79999999998000004</v>
      </c>
      <c r="CP591" s="2">
        <f>INDEX([1]age_tranches_5ans_nb_sex!$1:$1048576,MATCH('SectorStat-Age-Hommes'!$A591,[1]age_tranches_5ans_nb_sex!$A:$A,0),40)/5</f>
        <v>0.1999999999624</v>
      </c>
      <c r="CQ591" s="2">
        <f>INDEX([1]age_tranches_5ans_nb_sex!$1:$1048576,MATCH('SectorStat-Age-Hommes'!$A591,[1]age_tranches_5ans_nb_sex!$A:$A,0),40)/5</f>
        <v>0.1999999999624</v>
      </c>
      <c r="CR591" s="2">
        <f>INDEX([1]age_tranches_5ans_nb_sex!$1:$1048576,MATCH('SectorStat-Age-Hommes'!$A591,[1]age_tranches_5ans_nb_sex!$A:$A,0),40)/5</f>
        <v>0.1999999999624</v>
      </c>
      <c r="CS591" s="2">
        <f>INDEX([1]age_tranches_5ans_nb_sex!$1:$1048576,MATCH('SectorStat-Age-Hommes'!$A591,[1]age_tranches_5ans_nb_sex!$A:$A,0),40)/5</f>
        <v>0.1999999999624</v>
      </c>
      <c r="CT591" s="2">
        <f>INDEX([1]age_tranches_5ans_nb_sex!$1:$1048576,MATCH('SectorStat-Age-Hommes'!$A591,[1]age_tranches_5ans_nb_sex!$A:$A,0),40)/5</f>
        <v>0.1999999999624</v>
      </c>
      <c r="CZ591" s="3"/>
      <c r="DA591" s="3"/>
      <c r="DB591" s="3"/>
      <c r="DC591" s="3"/>
      <c r="DD591" s="3"/>
    </row>
    <row r="592" spans="1:108" x14ac:dyDescent="0.35">
      <c r="A592" s="1" t="s">
        <v>1164</v>
      </c>
      <c r="B592" s="1" t="s">
        <v>1165</v>
      </c>
      <c r="C592" t="str">
        <f>INDEX([1]SectorStat!$1:$1048576,MATCH('[1]Distribution ages'!$A592,[1]SectorStat!$B:$B,0),4)</f>
        <v>Uccle</v>
      </c>
      <c r="D592">
        <f>INDEX([1]age_tranches_5ans_nb_sex!$1:$1048576,MATCH('SectorStat-Age-Hommes'!$A592,[1]age_tranches_5ans_nb_sex!$A:$A,0),4)/5</f>
        <v>7.400000000036</v>
      </c>
      <c r="E592">
        <f>INDEX([1]age_tranches_5ans_nb_sex!$1:$1048576,MATCH('SectorStat-Age-Hommes'!$A592,[1]age_tranches_5ans_nb_sex!$A:$A,0),4)/5</f>
        <v>7.400000000036</v>
      </c>
      <c r="F592">
        <f>INDEX([1]age_tranches_5ans_nb_sex!$1:$1048576,MATCH('SectorStat-Age-Hommes'!$A592,[1]age_tranches_5ans_nb_sex!$A:$A,0),4)/5</f>
        <v>7.400000000036</v>
      </c>
      <c r="G592">
        <f>INDEX([1]age_tranches_5ans_nb_sex!$1:$1048576,MATCH('SectorStat-Age-Hommes'!$A592,[1]age_tranches_5ans_nb_sex!$A:$A,0),4)/5</f>
        <v>7.400000000036</v>
      </c>
      <c r="H592">
        <f>INDEX([1]age_tranches_5ans_nb_sex!$1:$1048576,MATCH('SectorStat-Age-Hommes'!$A592,[1]age_tranches_5ans_nb_sex!$A:$A,0),4)/5</f>
        <v>7.400000000036</v>
      </c>
      <c r="I592">
        <f>INDEX([1]age_tranches_5ans_nb_sex!$1:$1048576,MATCH('SectorStat-Age-Hommes'!$A592,[1]age_tranches_5ans_nb_sex!$A:$A,0),6)/5</f>
        <v>3.9999999999399996</v>
      </c>
      <c r="J592">
        <f>INDEX([1]age_tranches_5ans_nb_sex!$1:$1048576,MATCH('SectorStat-Age-Hommes'!$A592,[1]age_tranches_5ans_nb_sex!$A:$A,0),6)/5</f>
        <v>3.9999999999399996</v>
      </c>
      <c r="K592">
        <f>INDEX([1]age_tranches_5ans_nb_sex!$1:$1048576,MATCH('SectorStat-Age-Hommes'!$A592,[1]age_tranches_5ans_nb_sex!$A:$A,0),6)/5</f>
        <v>3.9999999999399996</v>
      </c>
      <c r="L592">
        <f>INDEX([1]age_tranches_5ans_nb_sex!$1:$1048576,MATCH('SectorStat-Age-Hommes'!$A592,[1]age_tranches_5ans_nb_sex!$A:$A,0),6)/5</f>
        <v>3.9999999999399996</v>
      </c>
      <c r="M592">
        <f>INDEX([1]age_tranches_5ans_nb_sex!$1:$1048576,MATCH('SectorStat-Age-Hommes'!$A592,[1]age_tranches_5ans_nb_sex!$A:$A,0),6)/5</f>
        <v>3.9999999999399996</v>
      </c>
      <c r="N592">
        <f>INDEX([1]age_tranches_5ans_nb_sex!$1:$1048576,MATCH('SectorStat-Age-Hommes'!$A592,[1]age_tranches_5ans_nb_sex!$A:$A,0),8)/5</f>
        <v>5.0000000000720002</v>
      </c>
      <c r="O592">
        <f>INDEX([1]age_tranches_5ans_nb_sex!$1:$1048576,MATCH('SectorStat-Age-Hommes'!$A592,[1]age_tranches_5ans_nb_sex!$A:$A,0),8)/5</f>
        <v>5.0000000000720002</v>
      </c>
      <c r="P592">
        <f>INDEX([1]age_tranches_5ans_nb_sex!$1:$1048576,MATCH('SectorStat-Age-Hommes'!$A592,[1]age_tranches_5ans_nb_sex!$A:$A,0),8)/5</f>
        <v>5.0000000000720002</v>
      </c>
      <c r="Q592">
        <f>INDEX([1]age_tranches_5ans_nb_sex!$1:$1048576,MATCH('SectorStat-Age-Hommes'!$A592,[1]age_tranches_5ans_nb_sex!$A:$A,0),8)/5</f>
        <v>5.0000000000720002</v>
      </c>
      <c r="R592">
        <f>INDEX([1]age_tranches_5ans_nb_sex!$1:$1048576,MATCH('SectorStat-Age-Hommes'!$A592,[1]age_tranches_5ans_nb_sex!$A:$A,0),8)/5</f>
        <v>5.0000000000720002</v>
      </c>
      <c r="S592">
        <f>INDEX([1]age_tranches_5ans_nb_sex!$1:$1048576,MATCH('SectorStat-Age-Hommes'!$A592,[1]age_tranches_5ans_nb_sex!$A:$A,0),10)/5</f>
        <v>4.7999999999279996</v>
      </c>
      <c r="T592">
        <f>INDEX([1]age_tranches_5ans_nb_sex!$1:$1048576,MATCH('SectorStat-Age-Hommes'!$A592,[1]age_tranches_5ans_nb_sex!$A:$A,0),10)/5</f>
        <v>4.7999999999279996</v>
      </c>
      <c r="U592">
        <f>INDEX([1]age_tranches_5ans_nb_sex!$1:$1048576,MATCH('SectorStat-Age-Hommes'!$A592,[1]age_tranches_5ans_nb_sex!$A:$A,0),10)/5</f>
        <v>4.7999999999279996</v>
      </c>
      <c r="V592">
        <f>INDEX([1]age_tranches_5ans_nb_sex!$1:$1048576,MATCH('SectorStat-Age-Hommes'!$A592,[1]age_tranches_5ans_nb_sex!$A:$A,0),10)/5</f>
        <v>4.7999999999279996</v>
      </c>
      <c r="W592">
        <f>INDEX([1]age_tranches_5ans_nb_sex!$1:$1048576,MATCH('SectorStat-Age-Hommes'!$A592,[1]age_tranches_5ans_nb_sex!$A:$A,0),10)/5</f>
        <v>4.7999999999279996</v>
      </c>
      <c r="X592">
        <f>INDEX([1]age_tranches_5ans_nb_sex!$1:$1048576,MATCH('SectorStat-Age-Hommes'!$A592,[1]age_tranches_5ans_nb_sex!$A:$A,0),10)/5</f>
        <v>4.7999999999279996</v>
      </c>
      <c r="Y592">
        <f>INDEX([1]age_tranches_5ans_nb_sex!$1:$1048576,MATCH('SectorStat-Age-Hommes'!$A592,[1]age_tranches_5ans_nb_sex!$A:$A,0),12)/5</f>
        <v>6.7999999999959995</v>
      </c>
      <c r="Z592">
        <f>INDEX([1]age_tranches_5ans_nb_sex!$1:$1048576,MATCH('SectorStat-Age-Hommes'!$A592,[1]age_tranches_5ans_nb_sex!$A:$A,0),12)/5</f>
        <v>6.7999999999959995</v>
      </c>
      <c r="AA592">
        <f>INDEX([1]age_tranches_5ans_nb_sex!$1:$1048576,MATCH('SectorStat-Age-Hommes'!$A592,[1]age_tranches_5ans_nb_sex!$A:$A,0),12)/5</f>
        <v>6.7999999999959995</v>
      </c>
      <c r="AB592">
        <f>INDEX([1]age_tranches_5ans_nb_sex!$1:$1048576,MATCH('SectorStat-Age-Hommes'!$A592,[1]age_tranches_5ans_nb_sex!$A:$A,0),12)/5</f>
        <v>6.7999999999959995</v>
      </c>
      <c r="AC592">
        <f>INDEX([1]age_tranches_5ans_nb_sex!$1:$1048576,MATCH('SectorStat-Age-Hommes'!$A592,[1]age_tranches_5ans_nb_sex!$A:$A,0),14)/5</f>
        <v>8.5999999999199979</v>
      </c>
      <c r="AD592">
        <f>INDEX([1]age_tranches_5ans_nb_sex!$1:$1048576,MATCH('SectorStat-Age-Hommes'!$A592,[1]age_tranches_5ans_nb_sex!$A:$A,0),14)/5</f>
        <v>8.5999999999199979</v>
      </c>
      <c r="AE592">
        <f>INDEX([1]age_tranches_5ans_nb_sex!$1:$1048576,MATCH('SectorStat-Age-Hommes'!$A592,[1]age_tranches_5ans_nb_sex!$A:$A,0),14)/5</f>
        <v>8.5999999999199979</v>
      </c>
      <c r="AF592">
        <f>INDEX([1]age_tranches_5ans_nb_sex!$1:$1048576,MATCH('SectorStat-Age-Hommes'!$A592,[1]age_tranches_5ans_nb_sex!$A:$A,0),14)/5</f>
        <v>8.5999999999199979</v>
      </c>
      <c r="AG592">
        <f>INDEX([1]age_tranches_5ans_nb_sex!$1:$1048576,MATCH('SectorStat-Age-Hommes'!$A592,[1]age_tranches_5ans_nb_sex!$A:$A,0),14)/5</f>
        <v>8.5999999999199979</v>
      </c>
      <c r="AH592">
        <f>INDEX([1]age_tranches_5ans_nb_sex!$1:$1048576,MATCH('SectorStat-Age-Hommes'!$A592,[1]age_tranches_5ans_nb_sex!$A:$A,0),16)/5</f>
        <v>8.0000000000759997</v>
      </c>
      <c r="AI592">
        <f>INDEX([1]age_tranches_5ans_nb_sex!$1:$1048576,MATCH('SectorStat-Age-Hommes'!$A592,[1]age_tranches_5ans_nb_sex!$A:$A,0),16)/5</f>
        <v>8.0000000000759997</v>
      </c>
      <c r="AJ592">
        <f>INDEX([1]age_tranches_5ans_nb_sex!$1:$1048576,MATCH('SectorStat-Age-Hommes'!$A592,[1]age_tranches_5ans_nb_sex!$A:$A,0),16)/5</f>
        <v>8.0000000000759997</v>
      </c>
      <c r="AK592">
        <f>INDEX([1]age_tranches_5ans_nb_sex!$1:$1048576,MATCH('SectorStat-Age-Hommes'!$A592,[1]age_tranches_5ans_nb_sex!$A:$A,0),16)/5</f>
        <v>8.0000000000759997</v>
      </c>
      <c r="AL592">
        <f>INDEX([1]age_tranches_5ans_nb_sex!$1:$1048576,MATCH('SectorStat-Age-Hommes'!$A592,[1]age_tranches_5ans_nb_sex!$A:$A,0),16)/5</f>
        <v>8.0000000000759997</v>
      </c>
      <c r="AM592">
        <f>INDEX([1]age_tranches_5ans_nb_sex!$1:$1048576,MATCH('SectorStat-Age-Hommes'!$A592,[1]age_tranches_5ans_nb_sex!$A:$A,0),18)/5</f>
        <v>6.3999999999039998</v>
      </c>
      <c r="AN592">
        <f>INDEX([1]age_tranches_5ans_nb_sex!$1:$1048576,MATCH('SectorStat-Age-Hommes'!$A592,[1]age_tranches_5ans_nb_sex!$A:$A,0),18)/5</f>
        <v>6.3999999999039998</v>
      </c>
      <c r="AO592">
        <f>INDEX([1]age_tranches_5ans_nb_sex!$1:$1048576,MATCH('SectorStat-Age-Hommes'!$A592,[1]age_tranches_5ans_nb_sex!$A:$A,0),18)/5</f>
        <v>6.3999999999039998</v>
      </c>
      <c r="AP592">
        <f>INDEX([1]age_tranches_5ans_nb_sex!$1:$1048576,MATCH('SectorStat-Age-Hommes'!$A592,[1]age_tranches_5ans_nb_sex!$A:$A,0),18)/5</f>
        <v>6.3999999999039998</v>
      </c>
      <c r="AQ592">
        <f>INDEX([1]age_tranches_5ans_nb_sex!$1:$1048576,MATCH('SectorStat-Age-Hommes'!$A592,[1]age_tranches_5ans_nb_sex!$A:$A,0),18)/5</f>
        <v>6.3999999999039998</v>
      </c>
      <c r="AR592">
        <f>INDEX([1]age_tranches_5ans_nb_sex!$1:$1048576,MATCH('SectorStat-Age-Hommes'!$A592,[1]age_tranches_5ans_nb_sex!$A:$A,0),20)/5</f>
        <v>7.2000000000879991</v>
      </c>
      <c r="AS592">
        <f>INDEX([1]age_tranches_5ans_nb_sex!$1:$1048576,MATCH('SectorStat-Age-Hommes'!$A592,[1]age_tranches_5ans_nb_sex!$A:$A,0),20)/5</f>
        <v>7.2000000000879991</v>
      </c>
      <c r="AT592">
        <f>INDEX([1]age_tranches_5ans_nb_sex!$1:$1048576,MATCH('SectorStat-Age-Hommes'!$A592,[1]age_tranches_5ans_nb_sex!$A:$A,0),20)/5</f>
        <v>7.2000000000879991</v>
      </c>
      <c r="AU592">
        <f>INDEX([1]age_tranches_5ans_nb_sex!$1:$1048576,MATCH('SectorStat-Age-Hommes'!$A592,[1]age_tranches_5ans_nb_sex!$A:$A,0),20)/5</f>
        <v>7.2000000000879991</v>
      </c>
      <c r="AV592">
        <f>INDEX([1]age_tranches_5ans_nb_sex!$1:$1048576,MATCH('SectorStat-Age-Hommes'!$A592,[1]age_tranches_5ans_nb_sex!$A:$A,0),20)/5</f>
        <v>7.2000000000879991</v>
      </c>
      <c r="AW592">
        <f>INDEX([1]age_tranches_5ans_nb_sex!$1:$1048576,MATCH('SectorStat-Age-Hommes'!$A592,[1]age_tranches_5ans_nb_sex!$A:$A,0),22)/5</f>
        <v>6.7999999999959995</v>
      </c>
      <c r="AX592">
        <f>INDEX([1]age_tranches_5ans_nb_sex!$1:$1048576,MATCH('SectorStat-Age-Hommes'!$A592,[1]age_tranches_5ans_nb_sex!$A:$A,0),22)/5</f>
        <v>6.7999999999959995</v>
      </c>
      <c r="AY592">
        <f>INDEX([1]age_tranches_5ans_nb_sex!$1:$1048576,MATCH('SectorStat-Age-Hommes'!$A592,[1]age_tranches_5ans_nb_sex!$A:$A,0),22)/5</f>
        <v>6.7999999999959995</v>
      </c>
      <c r="AZ592">
        <f>INDEX([1]age_tranches_5ans_nb_sex!$1:$1048576,MATCH('SectorStat-Age-Hommes'!$A592,[1]age_tranches_5ans_nb_sex!$A:$A,0),22)/5</f>
        <v>6.7999999999959995</v>
      </c>
      <c r="BA592">
        <f>INDEX([1]age_tranches_5ans_nb_sex!$1:$1048576,MATCH('SectorStat-Age-Hommes'!$A592,[1]age_tranches_5ans_nb_sex!$A:$A,0),22)/5</f>
        <v>6.7999999999959995</v>
      </c>
      <c r="BB592">
        <f>INDEX([1]age_tranches_5ans_nb_sex!$1:$1048576,MATCH('SectorStat-Age-Hommes'!$A592,[1]age_tranches_5ans_nb_sex!$A:$A,0),24)/5</f>
        <v>8.2000000000240014</v>
      </c>
      <c r="BC592">
        <f>INDEX([1]age_tranches_5ans_nb_sex!$1:$1048576,MATCH('SectorStat-Age-Hommes'!$A592,[1]age_tranches_5ans_nb_sex!$A:$A,0),24)/5</f>
        <v>8.2000000000240014</v>
      </c>
      <c r="BD592">
        <f>INDEX([1]age_tranches_5ans_nb_sex!$1:$1048576,MATCH('SectorStat-Age-Hommes'!$A592,[1]age_tranches_5ans_nb_sex!$A:$A,0),24)/5</f>
        <v>8.2000000000240014</v>
      </c>
      <c r="BE592">
        <f>INDEX([1]age_tranches_5ans_nb_sex!$1:$1048576,MATCH('SectorStat-Age-Hommes'!$A592,[1]age_tranches_5ans_nb_sex!$A:$A,0),24)/5</f>
        <v>8.2000000000240014</v>
      </c>
      <c r="BF592">
        <f>INDEX([1]age_tranches_5ans_nb_sex!$1:$1048576,MATCH('SectorStat-Age-Hommes'!$A592,[1]age_tranches_5ans_nb_sex!$A:$A,0),24)/5</f>
        <v>8.2000000000240014</v>
      </c>
      <c r="BG592">
        <f>INDEX([1]age_tranches_5ans_nb_sex!$1:$1048576,MATCH('SectorStat-Age-Hommes'!$A592,[1]age_tranches_5ans_nb_sex!$A:$A,0),26)/5</f>
        <v>4.7999999999279996</v>
      </c>
      <c r="BH592">
        <f>INDEX([1]age_tranches_5ans_nb_sex!$1:$1048576,MATCH('SectorStat-Age-Hommes'!$A592,[1]age_tranches_5ans_nb_sex!$A:$A,0),26)/5</f>
        <v>4.7999999999279996</v>
      </c>
      <c r="BI592">
        <f>INDEX([1]age_tranches_5ans_nb_sex!$1:$1048576,MATCH('SectorStat-Age-Hommes'!$A592,[1]age_tranches_5ans_nb_sex!$A:$A,0),26)/5</f>
        <v>4.7999999999279996</v>
      </c>
      <c r="BJ592">
        <f>INDEX([1]age_tranches_5ans_nb_sex!$1:$1048576,MATCH('SectorStat-Age-Hommes'!$A592,[1]age_tranches_5ans_nb_sex!$A:$A,0),26)/5</f>
        <v>4.7999999999279996</v>
      </c>
      <c r="BK592">
        <f>INDEX([1]age_tranches_5ans_nb_sex!$1:$1048576,MATCH('SectorStat-Age-Hommes'!$A592,[1]age_tranches_5ans_nb_sex!$A:$A,0),26)/5</f>
        <v>4.7999999999279996</v>
      </c>
      <c r="BL592">
        <f>INDEX([1]age_tranches_5ans_nb_sex!$1:$1048576,MATCH('SectorStat-Age-Hommes'!$A592,[1]age_tranches_5ans_nb_sex!$A:$A,0),28)/5</f>
        <v>4.4000000000319996</v>
      </c>
      <c r="BM592">
        <f>INDEX([1]age_tranches_5ans_nb_sex!$1:$1048576,MATCH('SectorStat-Age-Hommes'!$A592,[1]age_tranches_5ans_nb_sex!$A:$A,0),28)/5</f>
        <v>4.4000000000319996</v>
      </c>
      <c r="BN592">
        <f>INDEX([1]age_tranches_5ans_nb_sex!$1:$1048576,MATCH('SectorStat-Age-Hommes'!$A592,[1]age_tranches_5ans_nb_sex!$A:$A,0),28)/5</f>
        <v>4.4000000000319996</v>
      </c>
      <c r="BO592">
        <f>INDEX([1]age_tranches_5ans_nb_sex!$1:$1048576,MATCH('SectorStat-Age-Hommes'!$A592,[1]age_tranches_5ans_nb_sex!$A:$A,0),28)/5</f>
        <v>4.4000000000319996</v>
      </c>
      <c r="BP592">
        <f>INDEX([1]age_tranches_5ans_nb_sex!$1:$1048576,MATCH('SectorStat-Age-Hommes'!$A592,[1]age_tranches_5ans_nb_sex!$A:$A,0),28)/5</f>
        <v>4.4000000000319996</v>
      </c>
      <c r="BQ592">
        <f>INDEX([1]age_tranches_5ans_nb_sex!$1:$1048576,MATCH('SectorStat-Age-Hommes'!$A592,[1]age_tranches_5ans_nb_sex!$A:$A,0),30)/5</f>
        <v>3.1999999999519999</v>
      </c>
      <c r="BR592">
        <f>INDEX([1]age_tranches_5ans_nb_sex!$1:$1048576,MATCH('SectorStat-Age-Hommes'!$A592,[1]age_tranches_5ans_nb_sex!$A:$A,0),30)/5</f>
        <v>3.1999999999519999</v>
      </c>
      <c r="BS592">
        <f>INDEX([1]age_tranches_5ans_nb_sex!$1:$1048576,MATCH('SectorStat-Age-Hommes'!$A592,[1]age_tranches_5ans_nb_sex!$A:$A,0),30)/5</f>
        <v>3.1999999999519999</v>
      </c>
      <c r="BT592">
        <f>INDEX([1]age_tranches_5ans_nb_sex!$1:$1048576,MATCH('SectorStat-Age-Hommes'!$A592,[1]age_tranches_5ans_nb_sex!$A:$A,0),30)/5</f>
        <v>3.1999999999519999</v>
      </c>
      <c r="BU592">
        <f>INDEX([1]age_tranches_5ans_nb_sex!$1:$1048576,MATCH('SectorStat-Age-Hommes'!$A592,[1]age_tranches_5ans_nb_sex!$A:$A,0),30)/5</f>
        <v>3.1999999999519999</v>
      </c>
      <c r="BV592">
        <f>INDEX([1]age_tranches_5ans_nb_sex!$1:$1048576,MATCH('SectorStat-Age-Hommes'!$A592,[1]age_tranches_5ans_nb_sex!$A:$A,0),32)/5</f>
        <v>2.3999999999639998</v>
      </c>
      <c r="BW592">
        <f>INDEX([1]age_tranches_5ans_nb_sex!$1:$1048576,MATCH('SectorStat-Age-Hommes'!$A592,[1]age_tranches_5ans_nb_sex!$A:$A,0),32)/5</f>
        <v>2.3999999999639998</v>
      </c>
      <c r="BX592">
        <f>INDEX([1]age_tranches_5ans_nb_sex!$1:$1048576,MATCH('SectorStat-Age-Hommes'!$A592,[1]age_tranches_5ans_nb_sex!$A:$A,0),32)/5</f>
        <v>2.3999999999639998</v>
      </c>
      <c r="BY592">
        <f>INDEX([1]age_tranches_5ans_nb_sex!$1:$1048576,MATCH('SectorStat-Age-Hommes'!$A592,[1]age_tranches_5ans_nb_sex!$A:$A,0),32)/5</f>
        <v>2.3999999999639998</v>
      </c>
      <c r="BZ592">
        <f>INDEX([1]age_tranches_5ans_nb_sex!$1:$1048576,MATCH('SectorStat-Age-Hommes'!$A592,[1]age_tranches_5ans_nb_sex!$A:$A,0),32)/5</f>
        <v>2.3999999999639998</v>
      </c>
      <c r="CA592">
        <f>INDEX([1]age_tranches_5ans_nb_sex!$1:$1048576,MATCH('SectorStat-Age-Hommes'!$A592,[1]age_tranches_5ans_nb_sex!$A:$A,0),34)/5</f>
        <v>0.60000000003999998</v>
      </c>
      <c r="CB592">
        <f>INDEX([1]age_tranches_5ans_nb_sex!$1:$1048576,MATCH('SectorStat-Age-Hommes'!$A592,[1]age_tranches_5ans_nb_sex!$A:$A,0),34)/5</f>
        <v>0.60000000003999998</v>
      </c>
      <c r="CC592">
        <f>INDEX([1]age_tranches_5ans_nb_sex!$1:$1048576,MATCH('SectorStat-Age-Hommes'!$A592,[1]age_tranches_5ans_nb_sex!$A:$A,0),34)/5</f>
        <v>0.60000000003999998</v>
      </c>
      <c r="CD592">
        <f>INDEX([1]age_tranches_5ans_nb_sex!$1:$1048576,MATCH('SectorStat-Age-Hommes'!$A592,[1]age_tranches_5ans_nb_sex!$A:$A,0),34)/5</f>
        <v>0.60000000003999998</v>
      </c>
      <c r="CE592">
        <f>INDEX([1]age_tranches_5ans_nb_sex!$1:$1048576,MATCH('SectorStat-Age-Hommes'!$A592,[1]age_tranches_5ans_nb_sex!$A:$A,0),34)/5</f>
        <v>0.60000000003999998</v>
      </c>
      <c r="CF592">
        <f>INDEX([1]age_tranches_5ans_nb_sex!$1:$1048576,MATCH('SectorStat-Age-Hommes'!$A592,[1]age_tranches_5ans_nb_sex!$A:$A,0),36)/5</f>
        <v>0.40000000009199999</v>
      </c>
      <c r="CG592">
        <f>INDEX([1]age_tranches_5ans_nb_sex!$1:$1048576,MATCH('SectorStat-Age-Hommes'!$A592,[1]age_tranches_5ans_nb_sex!$A:$A,0),36)/5</f>
        <v>0.40000000009199999</v>
      </c>
      <c r="CH592">
        <f>INDEX([1]age_tranches_5ans_nb_sex!$1:$1048576,MATCH('SectorStat-Age-Hommes'!$A592,[1]age_tranches_5ans_nb_sex!$A:$A,0),36)/5</f>
        <v>0.40000000009199999</v>
      </c>
      <c r="CI592">
        <f>INDEX([1]age_tranches_5ans_nb_sex!$1:$1048576,MATCH('SectorStat-Age-Hommes'!$A592,[1]age_tranches_5ans_nb_sex!$A:$A,0),36)/5</f>
        <v>0.40000000009199999</v>
      </c>
      <c r="CJ592">
        <f>INDEX([1]age_tranches_5ans_nb_sex!$1:$1048576,MATCH('SectorStat-Age-Hommes'!$A592,[1]age_tranches_5ans_nb_sex!$A:$A,0),36)/5</f>
        <v>0.40000000009199999</v>
      </c>
      <c r="CK592">
        <f>INDEX([1]age_tranches_5ans_nb_sex!$1:$1048576,MATCH('SectorStat-Age-Hommes'!$A592,[1]age_tranches_5ans_nb_sex!$A:$A,0),38)/5</f>
        <v>0.99999999993599997</v>
      </c>
      <c r="CL592">
        <f>INDEX([1]age_tranches_5ans_nb_sex!$1:$1048576,MATCH('SectorStat-Age-Hommes'!$A592,[1]age_tranches_5ans_nb_sex!$A:$A,0),38)/5</f>
        <v>0.99999999993599997</v>
      </c>
      <c r="CM592">
        <f>INDEX([1]age_tranches_5ans_nb_sex!$1:$1048576,MATCH('SectorStat-Age-Hommes'!$A592,[1]age_tranches_5ans_nb_sex!$A:$A,0),38)/5</f>
        <v>0.99999999993599997</v>
      </c>
      <c r="CN592">
        <f>INDEX([1]age_tranches_5ans_nb_sex!$1:$1048576,MATCH('SectorStat-Age-Hommes'!$A592,[1]age_tranches_5ans_nb_sex!$A:$A,0),38)/5</f>
        <v>0.99999999993599997</v>
      </c>
      <c r="CO592">
        <f>INDEX([1]age_tranches_5ans_nb_sex!$1:$1048576,MATCH('SectorStat-Age-Hommes'!$A592,[1]age_tranches_5ans_nb_sex!$A:$A,0),38)/5</f>
        <v>0.99999999993599997</v>
      </c>
      <c r="CP592" s="2">
        <f>INDEX([1]age_tranches_5ans_nb_sex!$1:$1048576,MATCH('SectorStat-Age-Hommes'!$A592,[1]age_tranches_5ans_nb_sex!$A:$A,0),40)/5</f>
        <v>0.79999999998799998</v>
      </c>
      <c r="CQ592" s="2">
        <f>INDEX([1]age_tranches_5ans_nb_sex!$1:$1048576,MATCH('SectorStat-Age-Hommes'!$A592,[1]age_tranches_5ans_nb_sex!$A:$A,0),40)/5</f>
        <v>0.79999999998799998</v>
      </c>
      <c r="CR592" s="2">
        <f>INDEX([1]age_tranches_5ans_nb_sex!$1:$1048576,MATCH('SectorStat-Age-Hommes'!$A592,[1]age_tranches_5ans_nb_sex!$A:$A,0),40)/5</f>
        <v>0.79999999998799998</v>
      </c>
      <c r="CS592" s="2">
        <f>INDEX([1]age_tranches_5ans_nb_sex!$1:$1048576,MATCH('SectorStat-Age-Hommes'!$A592,[1]age_tranches_5ans_nb_sex!$A:$A,0),40)/5</f>
        <v>0.79999999998799998</v>
      </c>
      <c r="CT592" s="2">
        <f>INDEX([1]age_tranches_5ans_nb_sex!$1:$1048576,MATCH('SectorStat-Age-Hommes'!$A592,[1]age_tranches_5ans_nb_sex!$A:$A,0),40)/5</f>
        <v>0.79999999998799998</v>
      </c>
      <c r="CZ592" s="3"/>
      <c r="DA592" s="3"/>
      <c r="DB592" s="3"/>
      <c r="DC592" s="3"/>
      <c r="DD592" s="3"/>
    </row>
    <row r="593" spans="1:108" x14ac:dyDescent="0.35">
      <c r="A593" s="1" t="s">
        <v>1166</v>
      </c>
      <c r="B593" s="1" t="s">
        <v>1167</v>
      </c>
      <c r="C593" t="str">
        <f>INDEX([1]SectorStat!$1:$1048576,MATCH('[1]Distribution ages'!$A593,[1]SectorStat!$B:$B,0),4)</f>
        <v>Uccle</v>
      </c>
      <c r="D593">
        <f>INDEX([1]age_tranches_5ans_nb_sex!$1:$1048576,MATCH('SectorStat-Age-Hommes'!$A593,[1]age_tranches_5ans_nb_sex!$A:$A,0),4)/5</f>
        <v>8.8000000000500016</v>
      </c>
      <c r="E593">
        <f>INDEX([1]age_tranches_5ans_nb_sex!$1:$1048576,MATCH('SectorStat-Age-Hommes'!$A593,[1]age_tranches_5ans_nb_sex!$A:$A,0),4)/5</f>
        <v>8.8000000000500016</v>
      </c>
      <c r="F593">
        <f>INDEX([1]age_tranches_5ans_nb_sex!$1:$1048576,MATCH('SectorStat-Age-Hommes'!$A593,[1]age_tranches_5ans_nb_sex!$A:$A,0),4)/5</f>
        <v>8.8000000000500016</v>
      </c>
      <c r="G593">
        <f>INDEX([1]age_tranches_5ans_nb_sex!$1:$1048576,MATCH('SectorStat-Age-Hommes'!$A593,[1]age_tranches_5ans_nb_sex!$A:$A,0),4)/5</f>
        <v>8.8000000000500016</v>
      </c>
      <c r="H593">
        <f>INDEX([1]age_tranches_5ans_nb_sex!$1:$1048576,MATCH('SectorStat-Age-Hommes'!$A593,[1]age_tranches_5ans_nb_sex!$A:$A,0),4)/5</f>
        <v>8.8000000000500016</v>
      </c>
      <c r="I593">
        <f>INDEX([1]age_tranches_5ans_nb_sex!$1:$1048576,MATCH('SectorStat-Age-Hommes'!$A593,[1]age_tranches_5ans_nb_sex!$A:$A,0),6)/5</f>
        <v>7.9999999999499991</v>
      </c>
      <c r="J593">
        <f>INDEX([1]age_tranches_5ans_nb_sex!$1:$1048576,MATCH('SectorStat-Age-Hommes'!$A593,[1]age_tranches_5ans_nb_sex!$A:$A,0),6)/5</f>
        <v>7.9999999999499991</v>
      </c>
      <c r="K593">
        <f>INDEX([1]age_tranches_5ans_nb_sex!$1:$1048576,MATCH('SectorStat-Age-Hommes'!$A593,[1]age_tranches_5ans_nb_sex!$A:$A,0),6)/5</f>
        <v>7.9999999999499991</v>
      </c>
      <c r="L593">
        <f>INDEX([1]age_tranches_5ans_nb_sex!$1:$1048576,MATCH('SectorStat-Age-Hommes'!$A593,[1]age_tranches_5ans_nb_sex!$A:$A,0),6)/5</f>
        <v>7.9999999999499991</v>
      </c>
      <c r="M593">
        <f>INDEX([1]age_tranches_5ans_nb_sex!$1:$1048576,MATCH('SectorStat-Age-Hommes'!$A593,[1]age_tranches_5ans_nb_sex!$A:$A,0),6)/5</f>
        <v>7.9999999999499991</v>
      </c>
      <c r="N593">
        <f>INDEX([1]age_tranches_5ans_nb_sex!$1:$1048576,MATCH('SectorStat-Age-Hommes'!$A593,[1]age_tranches_5ans_nb_sex!$A:$A,0),8)/5</f>
        <v>5.6000000000699988</v>
      </c>
      <c r="O593">
        <f>INDEX([1]age_tranches_5ans_nb_sex!$1:$1048576,MATCH('SectorStat-Age-Hommes'!$A593,[1]age_tranches_5ans_nb_sex!$A:$A,0),8)/5</f>
        <v>5.6000000000699988</v>
      </c>
      <c r="P593">
        <f>INDEX([1]age_tranches_5ans_nb_sex!$1:$1048576,MATCH('SectorStat-Age-Hommes'!$A593,[1]age_tranches_5ans_nb_sex!$A:$A,0),8)/5</f>
        <v>5.6000000000699988</v>
      </c>
      <c r="Q593">
        <f>INDEX([1]age_tranches_5ans_nb_sex!$1:$1048576,MATCH('SectorStat-Age-Hommes'!$A593,[1]age_tranches_5ans_nb_sex!$A:$A,0),8)/5</f>
        <v>5.6000000000699988</v>
      </c>
      <c r="R593">
        <f>INDEX([1]age_tranches_5ans_nb_sex!$1:$1048576,MATCH('SectorStat-Age-Hommes'!$A593,[1]age_tranches_5ans_nb_sex!$A:$A,0),8)/5</f>
        <v>5.6000000000699988</v>
      </c>
      <c r="S593">
        <f>INDEX([1]age_tranches_5ans_nb_sex!$1:$1048576,MATCH('SectorStat-Age-Hommes'!$A593,[1]age_tranches_5ans_nb_sex!$A:$A,0),10)/5</f>
        <v>5.2000000000200002</v>
      </c>
      <c r="T593">
        <f>INDEX([1]age_tranches_5ans_nb_sex!$1:$1048576,MATCH('SectorStat-Age-Hommes'!$A593,[1]age_tranches_5ans_nb_sex!$A:$A,0),10)/5</f>
        <v>5.2000000000200002</v>
      </c>
      <c r="U593">
        <f>INDEX([1]age_tranches_5ans_nb_sex!$1:$1048576,MATCH('SectorStat-Age-Hommes'!$A593,[1]age_tranches_5ans_nb_sex!$A:$A,0),10)/5</f>
        <v>5.2000000000200002</v>
      </c>
      <c r="V593">
        <f>INDEX([1]age_tranches_5ans_nb_sex!$1:$1048576,MATCH('SectorStat-Age-Hommes'!$A593,[1]age_tranches_5ans_nb_sex!$A:$A,0),10)/5</f>
        <v>5.2000000000200002</v>
      </c>
      <c r="W593">
        <f>INDEX([1]age_tranches_5ans_nb_sex!$1:$1048576,MATCH('SectorStat-Age-Hommes'!$A593,[1]age_tranches_5ans_nb_sex!$A:$A,0),10)/5</f>
        <v>5.2000000000200002</v>
      </c>
      <c r="X593">
        <f>INDEX([1]age_tranches_5ans_nb_sex!$1:$1048576,MATCH('SectorStat-Age-Hommes'!$A593,[1]age_tranches_5ans_nb_sex!$A:$A,0),10)/5</f>
        <v>5.2000000000200002</v>
      </c>
      <c r="Y593">
        <f>INDEX([1]age_tranches_5ans_nb_sex!$1:$1048576,MATCH('SectorStat-Age-Hommes'!$A593,[1]age_tranches_5ans_nb_sex!$A:$A,0),12)/5</f>
        <v>7.2000000000599993</v>
      </c>
      <c r="Z593">
        <f>INDEX([1]age_tranches_5ans_nb_sex!$1:$1048576,MATCH('SectorStat-Age-Hommes'!$A593,[1]age_tranches_5ans_nb_sex!$A:$A,0),12)/5</f>
        <v>7.2000000000599993</v>
      </c>
      <c r="AA593">
        <f>INDEX([1]age_tranches_5ans_nb_sex!$1:$1048576,MATCH('SectorStat-Age-Hommes'!$A593,[1]age_tranches_5ans_nb_sex!$A:$A,0),12)/5</f>
        <v>7.2000000000599993</v>
      </c>
      <c r="AB593">
        <f>INDEX([1]age_tranches_5ans_nb_sex!$1:$1048576,MATCH('SectorStat-Age-Hommes'!$A593,[1]age_tranches_5ans_nb_sex!$A:$A,0),12)/5</f>
        <v>7.2000000000599993</v>
      </c>
      <c r="AC593">
        <f>INDEX([1]age_tranches_5ans_nb_sex!$1:$1048576,MATCH('SectorStat-Age-Hommes'!$A593,[1]age_tranches_5ans_nb_sex!$A:$A,0),14)/5</f>
        <v>5.2000000000200002</v>
      </c>
      <c r="AD593">
        <f>INDEX([1]age_tranches_5ans_nb_sex!$1:$1048576,MATCH('SectorStat-Age-Hommes'!$A593,[1]age_tranches_5ans_nb_sex!$A:$A,0),14)/5</f>
        <v>5.2000000000200002</v>
      </c>
      <c r="AE593">
        <f>INDEX([1]age_tranches_5ans_nb_sex!$1:$1048576,MATCH('SectorStat-Age-Hommes'!$A593,[1]age_tranches_5ans_nb_sex!$A:$A,0),14)/5</f>
        <v>5.2000000000200002</v>
      </c>
      <c r="AF593">
        <f>INDEX([1]age_tranches_5ans_nb_sex!$1:$1048576,MATCH('SectorStat-Age-Hommes'!$A593,[1]age_tranches_5ans_nb_sex!$A:$A,0),14)/5</f>
        <v>5.2000000000200002</v>
      </c>
      <c r="AG593">
        <f>INDEX([1]age_tranches_5ans_nb_sex!$1:$1048576,MATCH('SectorStat-Age-Hommes'!$A593,[1]age_tranches_5ans_nb_sex!$A:$A,0),14)/5</f>
        <v>5.2000000000200002</v>
      </c>
      <c r="AH593">
        <f>INDEX([1]age_tranches_5ans_nb_sex!$1:$1048576,MATCH('SectorStat-Age-Hommes'!$A593,[1]age_tranches_5ans_nb_sex!$A:$A,0),16)/5</f>
        <v>8.9999999999699991</v>
      </c>
      <c r="AI593">
        <f>INDEX([1]age_tranches_5ans_nb_sex!$1:$1048576,MATCH('SectorStat-Age-Hommes'!$A593,[1]age_tranches_5ans_nb_sex!$A:$A,0),16)/5</f>
        <v>8.9999999999699991</v>
      </c>
      <c r="AJ593">
        <f>INDEX([1]age_tranches_5ans_nb_sex!$1:$1048576,MATCH('SectorStat-Age-Hommes'!$A593,[1]age_tranches_5ans_nb_sex!$A:$A,0),16)/5</f>
        <v>8.9999999999699991</v>
      </c>
      <c r="AK593">
        <f>INDEX([1]age_tranches_5ans_nb_sex!$1:$1048576,MATCH('SectorStat-Age-Hommes'!$A593,[1]age_tranches_5ans_nb_sex!$A:$A,0),16)/5</f>
        <v>8.9999999999699991</v>
      </c>
      <c r="AL593">
        <f>INDEX([1]age_tranches_5ans_nb_sex!$1:$1048576,MATCH('SectorStat-Age-Hommes'!$A593,[1]age_tranches_5ans_nb_sex!$A:$A,0),16)/5</f>
        <v>8.9999999999699991</v>
      </c>
      <c r="AM593">
        <f>INDEX([1]age_tranches_5ans_nb_sex!$1:$1048576,MATCH('SectorStat-Age-Hommes'!$A593,[1]age_tranches_5ans_nb_sex!$A:$A,0),18)/5</f>
        <v>8.9999999999699991</v>
      </c>
      <c r="AN593">
        <f>INDEX([1]age_tranches_5ans_nb_sex!$1:$1048576,MATCH('SectorStat-Age-Hommes'!$A593,[1]age_tranches_5ans_nb_sex!$A:$A,0),18)/5</f>
        <v>8.9999999999699991</v>
      </c>
      <c r="AO593">
        <f>INDEX([1]age_tranches_5ans_nb_sex!$1:$1048576,MATCH('SectorStat-Age-Hommes'!$A593,[1]age_tranches_5ans_nb_sex!$A:$A,0),18)/5</f>
        <v>8.9999999999699991</v>
      </c>
      <c r="AP593">
        <f>INDEX([1]age_tranches_5ans_nb_sex!$1:$1048576,MATCH('SectorStat-Age-Hommes'!$A593,[1]age_tranches_5ans_nb_sex!$A:$A,0),18)/5</f>
        <v>8.9999999999699991</v>
      </c>
      <c r="AQ593">
        <f>INDEX([1]age_tranches_5ans_nb_sex!$1:$1048576,MATCH('SectorStat-Age-Hommes'!$A593,[1]age_tranches_5ans_nb_sex!$A:$A,0),18)/5</f>
        <v>8.9999999999699991</v>
      </c>
      <c r="AR593">
        <f>INDEX([1]age_tranches_5ans_nb_sex!$1:$1048576,MATCH('SectorStat-Age-Hommes'!$A593,[1]age_tranches_5ans_nb_sex!$A:$A,0),20)/5</f>
        <v>7.9999999999499991</v>
      </c>
      <c r="AS593">
        <f>INDEX([1]age_tranches_5ans_nb_sex!$1:$1048576,MATCH('SectorStat-Age-Hommes'!$A593,[1]age_tranches_5ans_nb_sex!$A:$A,0),20)/5</f>
        <v>7.9999999999499991</v>
      </c>
      <c r="AT593">
        <f>INDEX([1]age_tranches_5ans_nb_sex!$1:$1048576,MATCH('SectorStat-Age-Hommes'!$A593,[1]age_tranches_5ans_nb_sex!$A:$A,0),20)/5</f>
        <v>7.9999999999499991</v>
      </c>
      <c r="AU593">
        <f>INDEX([1]age_tranches_5ans_nb_sex!$1:$1048576,MATCH('SectorStat-Age-Hommes'!$A593,[1]age_tranches_5ans_nb_sex!$A:$A,0),20)/5</f>
        <v>7.9999999999499991</v>
      </c>
      <c r="AV593">
        <f>INDEX([1]age_tranches_5ans_nb_sex!$1:$1048576,MATCH('SectorStat-Age-Hommes'!$A593,[1]age_tranches_5ans_nb_sex!$A:$A,0),20)/5</f>
        <v>7.9999999999499991</v>
      </c>
      <c r="AW593">
        <f>INDEX([1]age_tranches_5ans_nb_sex!$1:$1048576,MATCH('SectorStat-Age-Hommes'!$A593,[1]age_tranches_5ans_nb_sex!$A:$A,0),22)/5</f>
        <v>6.6000000000900005</v>
      </c>
      <c r="AX593">
        <f>INDEX([1]age_tranches_5ans_nb_sex!$1:$1048576,MATCH('SectorStat-Age-Hommes'!$A593,[1]age_tranches_5ans_nb_sex!$A:$A,0),22)/5</f>
        <v>6.6000000000900005</v>
      </c>
      <c r="AY593">
        <f>INDEX([1]age_tranches_5ans_nb_sex!$1:$1048576,MATCH('SectorStat-Age-Hommes'!$A593,[1]age_tranches_5ans_nb_sex!$A:$A,0),22)/5</f>
        <v>6.6000000000900005</v>
      </c>
      <c r="AZ593">
        <f>INDEX([1]age_tranches_5ans_nb_sex!$1:$1048576,MATCH('SectorStat-Age-Hommes'!$A593,[1]age_tranches_5ans_nb_sex!$A:$A,0),22)/5</f>
        <v>6.6000000000900005</v>
      </c>
      <c r="BA593">
        <f>INDEX([1]age_tranches_5ans_nb_sex!$1:$1048576,MATCH('SectorStat-Age-Hommes'!$A593,[1]age_tranches_5ans_nb_sex!$A:$A,0),22)/5</f>
        <v>6.6000000000900005</v>
      </c>
      <c r="BB593">
        <f>INDEX([1]age_tranches_5ans_nb_sex!$1:$1048576,MATCH('SectorStat-Age-Hommes'!$A593,[1]age_tranches_5ans_nb_sex!$A:$A,0),24)/5</f>
        <v>7.5999999998999996</v>
      </c>
      <c r="BC593">
        <f>INDEX([1]age_tranches_5ans_nb_sex!$1:$1048576,MATCH('SectorStat-Age-Hommes'!$A593,[1]age_tranches_5ans_nb_sex!$A:$A,0),24)/5</f>
        <v>7.5999999998999996</v>
      </c>
      <c r="BD593">
        <f>INDEX([1]age_tranches_5ans_nb_sex!$1:$1048576,MATCH('SectorStat-Age-Hommes'!$A593,[1]age_tranches_5ans_nb_sex!$A:$A,0),24)/5</f>
        <v>7.5999999998999996</v>
      </c>
      <c r="BE593">
        <f>INDEX([1]age_tranches_5ans_nb_sex!$1:$1048576,MATCH('SectorStat-Age-Hommes'!$A593,[1]age_tranches_5ans_nb_sex!$A:$A,0),24)/5</f>
        <v>7.5999999998999996</v>
      </c>
      <c r="BF593">
        <f>INDEX([1]age_tranches_5ans_nb_sex!$1:$1048576,MATCH('SectorStat-Age-Hommes'!$A593,[1]age_tranches_5ans_nb_sex!$A:$A,0),24)/5</f>
        <v>7.5999999998999996</v>
      </c>
      <c r="BG593">
        <f>INDEX([1]age_tranches_5ans_nb_sex!$1:$1048576,MATCH('SectorStat-Age-Hommes'!$A593,[1]age_tranches_5ans_nb_sex!$A:$A,0),26)/5</f>
        <v>8.2000000000799993</v>
      </c>
      <c r="BH593">
        <f>INDEX([1]age_tranches_5ans_nb_sex!$1:$1048576,MATCH('SectorStat-Age-Hommes'!$A593,[1]age_tranches_5ans_nb_sex!$A:$A,0),26)/5</f>
        <v>8.2000000000799993</v>
      </c>
      <c r="BI593">
        <f>INDEX([1]age_tranches_5ans_nb_sex!$1:$1048576,MATCH('SectorStat-Age-Hommes'!$A593,[1]age_tranches_5ans_nb_sex!$A:$A,0),26)/5</f>
        <v>8.2000000000799993</v>
      </c>
      <c r="BJ593">
        <f>INDEX([1]age_tranches_5ans_nb_sex!$1:$1048576,MATCH('SectorStat-Age-Hommes'!$A593,[1]age_tranches_5ans_nb_sex!$A:$A,0),26)/5</f>
        <v>8.2000000000799993</v>
      </c>
      <c r="BK593">
        <f>INDEX([1]age_tranches_5ans_nb_sex!$1:$1048576,MATCH('SectorStat-Age-Hommes'!$A593,[1]age_tranches_5ans_nb_sex!$A:$A,0),26)/5</f>
        <v>8.2000000000799993</v>
      </c>
      <c r="BL593">
        <f>INDEX([1]age_tranches_5ans_nb_sex!$1:$1048576,MATCH('SectorStat-Age-Hommes'!$A593,[1]age_tranches_5ans_nb_sex!$A:$A,0),28)/5</f>
        <v>5.3999999999399995</v>
      </c>
      <c r="BM593">
        <f>INDEX([1]age_tranches_5ans_nb_sex!$1:$1048576,MATCH('SectorStat-Age-Hommes'!$A593,[1]age_tranches_5ans_nb_sex!$A:$A,0),28)/5</f>
        <v>5.3999999999399995</v>
      </c>
      <c r="BN593">
        <f>INDEX([1]age_tranches_5ans_nb_sex!$1:$1048576,MATCH('SectorStat-Age-Hommes'!$A593,[1]age_tranches_5ans_nb_sex!$A:$A,0),28)/5</f>
        <v>5.3999999999399995</v>
      </c>
      <c r="BO593">
        <f>INDEX([1]age_tranches_5ans_nb_sex!$1:$1048576,MATCH('SectorStat-Age-Hommes'!$A593,[1]age_tranches_5ans_nb_sex!$A:$A,0),28)/5</f>
        <v>5.3999999999399995</v>
      </c>
      <c r="BP593">
        <f>INDEX([1]age_tranches_5ans_nb_sex!$1:$1048576,MATCH('SectorStat-Age-Hommes'!$A593,[1]age_tranches_5ans_nb_sex!$A:$A,0),28)/5</f>
        <v>5.3999999999399995</v>
      </c>
      <c r="BQ593">
        <f>INDEX([1]age_tranches_5ans_nb_sex!$1:$1048576,MATCH('SectorStat-Age-Hommes'!$A593,[1]age_tranches_5ans_nb_sex!$A:$A,0),30)/5</f>
        <v>3.7999999999499998</v>
      </c>
      <c r="BR593">
        <f>INDEX([1]age_tranches_5ans_nb_sex!$1:$1048576,MATCH('SectorStat-Age-Hommes'!$A593,[1]age_tranches_5ans_nb_sex!$A:$A,0),30)/5</f>
        <v>3.7999999999499998</v>
      </c>
      <c r="BS593">
        <f>INDEX([1]age_tranches_5ans_nb_sex!$1:$1048576,MATCH('SectorStat-Age-Hommes'!$A593,[1]age_tranches_5ans_nb_sex!$A:$A,0),30)/5</f>
        <v>3.7999999999499998</v>
      </c>
      <c r="BT593">
        <f>INDEX([1]age_tranches_5ans_nb_sex!$1:$1048576,MATCH('SectorStat-Age-Hommes'!$A593,[1]age_tranches_5ans_nb_sex!$A:$A,0),30)/5</f>
        <v>3.7999999999499998</v>
      </c>
      <c r="BU593">
        <f>INDEX([1]age_tranches_5ans_nb_sex!$1:$1048576,MATCH('SectorStat-Age-Hommes'!$A593,[1]age_tranches_5ans_nb_sex!$A:$A,0),30)/5</f>
        <v>3.7999999999499998</v>
      </c>
      <c r="BV593">
        <f>INDEX([1]age_tranches_5ans_nb_sex!$1:$1048576,MATCH('SectorStat-Age-Hommes'!$A593,[1]age_tranches_5ans_nb_sex!$A:$A,0),32)/5</f>
        <v>2.1999999999600002</v>
      </c>
      <c r="BW593">
        <f>INDEX([1]age_tranches_5ans_nb_sex!$1:$1048576,MATCH('SectorStat-Age-Hommes'!$A593,[1]age_tranches_5ans_nb_sex!$A:$A,0),32)/5</f>
        <v>2.1999999999600002</v>
      </c>
      <c r="BX593">
        <f>INDEX([1]age_tranches_5ans_nb_sex!$1:$1048576,MATCH('SectorStat-Age-Hommes'!$A593,[1]age_tranches_5ans_nb_sex!$A:$A,0),32)/5</f>
        <v>2.1999999999600002</v>
      </c>
      <c r="BY593">
        <f>INDEX([1]age_tranches_5ans_nb_sex!$1:$1048576,MATCH('SectorStat-Age-Hommes'!$A593,[1]age_tranches_5ans_nb_sex!$A:$A,0),32)/5</f>
        <v>2.1999999999600002</v>
      </c>
      <c r="BZ593">
        <f>INDEX([1]age_tranches_5ans_nb_sex!$1:$1048576,MATCH('SectorStat-Age-Hommes'!$A593,[1]age_tranches_5ans_nb_sex!$A:$A,0),32)/5</f>
        <v>2.1999999999600002</v>
      </c>
      <c r="CA593">
        <f>INDEX([1]age_tranches_5ans_nb_sex!$1:$1048576,MATCH('SectorStat-Age-Hommes'!$A593,[1]age_tranches_5ans_nb_sex!$A:$A,0),34)/5</f>
        <v>1.7999999999100003</v>
      </c>
      <c r="CB593">
        <f>INDEX([1]age_tranches_5ans_nb_sex!$1:$1048576,MATCH('SectorStat-Age-Hommes'!$A593,[1]age_tranches_5ans_nb_sex!$A:$A,0),34)/5</f>
        <v>1.7999999999100003</v>
      </c>
      <c r="CC593">
        <f>INDEX([1]age_tranches_5ans_nb_sex!$1:$1048576,MATCH('SectorStat-Age-Hommes'!$A593,[1]age_tranches_5ans_nb_sex!$A:$A,0),34)/5</f>
        <v>1.7999999999100003</v>
      </c>
      <c r="CD593">
        <f>INDEX([1]age_tranches_5ans_nb_sex!$1:$1048576,MATCH('SectorStat-Age-Hommes'!$A593,[1]age_tranches_5ans_nb_sex!$A:$A,0),34)/5</f>
        <v>1.7999999999100003</v>
      </c>
      <c r="CE593">
        <f>INDEX([1]age_tranches_5ans_nb_sex!$1:$1048576,MATCH('SectorStat-Age-Hommes'!$A593,[1]age_tranches_5ans_nb_sex!$A:$A,0),34)/5</f>
        <v>1.7999999999100003</v>
      </c>
      <c r="CF593">
        <f>INDEX([1]age_tranches_5ans_nb_sex!$1:$1048576,MATCH('SectorStat-Age-Hommes'!$A593,[1]age_tranches_5ans_nb_sex!$A:$A,0),36)/5</f>
        <v>1.4000000000699999</v>
      </c>
      <c r="CG593">
        <f>INDEX([1]age_tranches_5ans_nb_sex!$1:$1048576,MATCH('SectorStat-Age-Hommes'!$A593,[1]age_tranches_5ans_nb_sex!$A:$A,0),36)/5</f>
        <v>1.4000000000699999</v>
      </c>
      <c r="CH593">
        <f>INDEX([1]age_tranches_5ans_nb_sex!$1:$1048576,MATCH('SectorStat-Age-Hommes'!$A593,[1]age_tranches_5ans_nb_sex!$A:$A,0),36)/5</f>
        <v>1.4000000000699999</v>
      </c>
      <c r="CI593">
        <f>INDEX([1]age_tranches_5ans_nb_sex!$1:$1048576,MATCH('SectorStat-Age-Hommes'!$A593,[1]age_tranches_5ans_nb_sex!$A:$A,0),36)/5</f>
        <v>1.4000000000699999</v>
      </c>
      <c r="CJ593">
        <f>INDEX([1]age_tranches_5ans_nb_sex!$1:$1048576,MATCH('SectorStat-Age-Hommes'!$A593,[1]age_tranches_5ans_nb_sex!$A:$A,0),36)/5</f>
        <v>1.4000000000699999</v>
      </c>
      <c r="CK593">
        <f>INDEX([1]age_tranches_5ans_nb_sex!$1:$1048576,MATCH('SectorStat-Age-Hommes'!$A593,[1]age_tranches_5ans_nb_sex!$A:$A,0),38)/5</f>
        <v>0.19999999992</v>
      </c>
      <c r="CL593">
        <f>INDEX([1]age_tranches_5ans_nb_sex!$1:$1048576,MATCH('SectorStat-Age-Hommes'!$A593,[1]age_tranches_5ans_nb_sex!$A:$A,0),38)/5</f>
        <v>0.19999999992</v>
      </c>
      <c r="CM593">
        <f>INDEX([1]age_tranches_5ans_nb_sex!$1:$1048576,MATCH('SectorStat-Age-Hommes'!$A593,[1]age_tranches_5ans_nb_sex!$A:$A,0),38)/5</f>
        <v>0.19999999992</v>
      </c>
      <c r="CN593">
        <f>INDEX([1]age_tranches_5ans_nb_sex!$1:$1048576,MATCH('SectorStat-Age-Hommes'!$A593,[1]age_tranches_5ans_nb_sex!$A:$A,0),38)/5</f>
        <v>0.19999999992</v>
      </c>
      <c r="CO593">
        <f>INDEX([1]age_tranches_5ans_nb_sex!$1:$1048576,MATCH('SectorStat-Age-Hommes'!$A593,[1]age_tranches_5ans_nb_sex!$A:$A,0),38)/5</f>
        <v>0.19999999992</v>
      </c>
      <c r="CP593" s="2">
        <f>INDEX([1]age_tranches_5ans_nb_sex!$1:$1048576,MATCH('SectorStat-Age-Hommes'!$A593,[1]age_tranches_5ans_nb_sex!$A:$A,0),40)/5</f>
        <v>0.40000000005000003</v>
      </c>
      <c r="CQ593" s="2">
        <f>INDEX([1]age_tranches_5ans_nb_sex!$1:$1048576,MATCH('SectorStat-Age-Hommes'!$A593,[1]age_tranches_5ans_nb_sex!$A:$A,0),40)/5</f>
        <v>0.40000000005000003</v>
      </c>
      <c r="CR593" s="2">
        <f>INDEX([1]age_tranches_5ans_nb_sex!$1:$1048576,MATCH('SectorStat-Age-Hommes'!$A593,[1]age_tranches_5ans_nb_sex!$A:$A,0),40)/5</f>
        <v>0.40000000005000003</v>
      </c>
      <c r="CS593" s="2">
        <f>INDEX([1]age_tranches_5ans_nb_sex!$1:$1048576,MATCH('SectorStat-Age-Hommes'!$A593,[1]age_tranches_5ans_nb_sex!$A:$A,0),40)/5</f>
        <v>0.40000000005000003</v>
      </c>
      <c r="CT593" s="2">
        <f>INDEX([1]age_tranches_5ans_nb_sex!$1:$1048576,MATCH('SectorStat-Age-Hommes'!$A593,[1]age_tranches_5ans_nb_sex!$A:$A,0),40)/5</f>
        <v>0.40000000005000003</v>
      </c>
      <c r="CZ593" s="3"/>
      <c r="DA593" s="3"/>
      <c r="DB593" s="3"/>
      <c r="DC593" s="3"/>
      <c r="DD593" s="3"/>
    </row>
    <row r="594" spans="1:108" x14ac:dyDescent="0.35">
      <c r="A594" s="1" t="s">
        <v>1168</v>
      </c>
      <c r="B594" s="1" t="s">
        <v>1169</v>
      </c>
      <c r="C594" t="str">
        <f>INDEX([1]SectorStat!$1:$1048576,MATCH('[1]Distribution ages'!$A594,[1]SectorStat!$B:$B,0),4)</f>
        <v>Uccle</v>
      </c>
      <c r="D594">
        <f>INDEX([1]age_tranches_5ans_nb_sex!$1:$1048576,MATCH('SectorStat-Age-Hommes'!$A594,[1]age_tranches_5ans_nb_sex!$A:$A,0),4)/5</f>
        <v>6.9999999998922009</v>
      </c>
      <c r="E594">
        <f>INDEX([1]age_tranches_5ans_nb_sex!$1:$1048576,MATCH('SectorStat-Age-Hommes'!$A594,[1]age_tranches_5ans_nb_sex!$A:$A,0),4)/5</f>
        <v>6.9999999998922009</v>
      </c>
      <c r="F594">
        <f>INDEX([1]age_tranches_5ans_nb_sex!$1:$1048576,MATCH('SectorStat-Age-Hommes'!$A594,[1]age_tranches_5ans_nb_sex!$A:$A,0),4)/5</f>
        <v>6.9999999998922009</v>
      </c>
      <c r="G594">
        <f>INDEX([1]age_tranches_5ans_nb_sex!$1:$1048576,MATCH('SectorStat-Age-Hommes'!$A594,[1]age_tranches_5ans_nb_sex!$A:$A,0),4)/5</f>
        <v>6.9999999998922009</v>
      </c>
      <c r="H594">
        <f>INDEX([1]age_tranches_5ans_nb_sex!$1:$1048576,MATCH('SectorStat-Age-Hommes'!$A594,[1]age_tranches_5ans_nb_sex!$A:$A,0),4)/5</f>
        <v>6.9999999998922009</v>
      </c>
      <c r="I594">
        <f>INDEX([1]age_tranches_5ans_nb_sex!$1:$1048576,MATCH('SectorStat-Age-Hommes'!$A594,[1]age_tranches_5ans_nb_sex!$A:$A,0),6)/5</f>
        <v>9.1999999999037989</v>
      </c>
      <c r="J594">
        <f>INDEX([1]age_tranches_5ans_nb_sex!$1:$1048576,MATCH('SectorStat-Age-Hommes'!$A594,[1]age_tranches_5ans_nb_sex!$A:$A,0),6)/5</f>
        <v>9.1999999999037989</v>
      </c>
      <c r="K594">
        <f>INDEX([1]age_tranches_5ans_nb_sex!$1:$1048576,MATCH('SectorStat-Age-Hommes'!$A594,[1]age_tranches_5ans_nb_sex!$A:$A,0),6)/5</f>
        <v>9.1999999999037989</v>
      </c>
      <c r="L594">
        <f>INDEX([1]age_tranches_5ans_nb_sex!$1:$1048576,MATCH('SectorStat-Age-Hommes'!$A594,[1]age_tranches_5ans_nb_sex!$A:$A,0),6)/5</f>
        <v>9.1999999999037989</v>
      </c>
      <c r="M594">
        <f>INDEX([1]age_tranches_5ans_nb_sex!$1:$1048576,MATCH('SectorStat-Age-Hommes'!$A594,[1]age_tranches_5ans_nb_sex!$A:$A,0),6)/5</f>
        <v>9.1999999999037989</v>
      </c>
      <c r="N594">
        <f>INDEX([1]age_tranches_5ans_nb_sex!$1:$1048576,MATCH('SectorStat-Age-Hommes'!$A594,[1]age_tranches_5ans_nb_sex!$A:$A,0),8)/5</f>
        <v>6.9999999998922009</v>
      </c>
      <c r="O594">
        <f>INDEX([1]age_tranches_5ans_nb_sex!$1:$1048576,MATCH('SectorStat-Age-Hommes'!$A594,[1]age_tranches_5ans_nb_sex!$A:$A,0),8)/5</f>
        <v>6.9999999998922009</v>
      </c>
      <c r="P594">
        <f>INDEX([1]age_tranches_5ans_nb_sex!$1:$1048576,MATCH('SectorStat-Age-Hommes'!$A594,[1]age_tranches_5ans_nb_sex!$A:$A,0),8)/5</f>
        <v>6.9999999998922009</v>
      </c>
      <c r="Q594">
        <f>INDEX([1]age_tranches_5ans_nb_sex!$1:$1048576,MATCH('SectorStat-Age-Hommes'!$A594,[1]age_tranches_5ans_nb_sex!$A:$A,0),8)/5</f>
        <v>6.9999999998922009</v>
      </c>
      <c r="R594">
        <f>INDEX([1]age_tranches_5ans_nb_sex!$1:$1048576,MATCH('SectorStat-Age-Hommes'!$A594,[1]age_tranches_5ans_nb_sex!$A:$A,0),8)/5</f>
        <v>6.9999999998922009</v>
      </c>
      <c r="S594">
        <f>INDEX([1]age_tranches_5ans_nb_sex!$1:$1048576,MATCH('SectorStat-Age-Hommes'!$A594,[1]age_tranches_5ans_nb_sex!$A:$A,0),10)/5</f>
        <v>6.6000000000347994</v>
      </c>
      <c r="T594">
        <f>INDEX([1]age_tranches_5ans_nb_sex!$1:$1048576,MATCH('SectorStat-Age-Hommes'!$A594,[1]age_tranches_5ans_nb_sex!$A:$A,0),10)/5</f>
        <v>6.6000000000347994</v>
      </c>
      <c r="U594">
        <f>INDEX([1]age_tranches_5ans_nb_sex!$1:$1048576,MATCH('SectorStat-Age-Hommes'!$A594,[1]age_tranches_5ans_nb_sex!$A:$A,0),10)/5</f>
        <v>6.6000000000347994</v>
      </c>
      <c r="V594">
        <f>INDEX([1]age_tranches_5ans_nb_sex!$1:$1048576,MATCH('SectorStat-Age-Hommes'!$A594,[1]age_tranches_5ans_nb_sex!$A:$A,0),10)/5</f>
        <v>6.6000000000347994</v>
      </c>
      <c r="W594">
        <f>INDEX([1]age_tranches_5ans_nb_sex!$1:$1048576,MATCH('SectorStat-Age-Hommes'!$A594,[1]age_tranches_5ans_nb_sex!$A:$A,0),10)/5</f>
        <v>6.6000000000347994</v>
      </c>
      <c r="X594">
        <f>INDEX([1]age_tranches_5ans_nb_sex!$1:$1048576,MATCH('SectorStat-Age-Hommes'!$A594,[1]age_tranches_5ans_nb_sex!$A:$A,0),10)/5</f>
        <v>6.6000000000347994</v>
      </c>
      <c r="Y594">
        <f>INDEX([1]age_tranches_5ans_nb_sex!$1:$1048576,MATCH('SectorStat-Age-Hommes'!$A594,[1]age_tranches_5ans_nb_sex!$A:$A,0),12)/5</f>
        <v>8.3999999999616008</v>
      </c>
      <c r="Z594">
        <f>INDEX([1]age_tranches_5ans_nb_sex!$1:$1048576,MATCH('SectorStat-Age-Hommes'!$A594,[1]age_tranches_5ans_nb_sex!$A:$A,0),12)/5</f>
        <v>8.3999999999616008</v>
      </c>
      <c r="AA594">
        <f>INDEX([1]age_tranches_5ans_nb_sex!$1:$1048576,MATCH('SectorStat-Age-Hommes'!$A594,[1]age_tranches_5ans_nb_sex!$A:$A,0),12)/5</f>
        <v>8.3999999999616008</v>
      </c>
      <c r="AB594">
        <f>INDEX([1]age_tranches_5ans_nb_sex!$1:$1048576,MATCH('SectorStat-Age-Hommes'!$A594,[1]age_tranches_5ans_nb_sex!$A:$A,0),12)/5</f>
        <v>8.3999999999616008</v>
      </c>
      <c r="AC594">
        <f>INDEX([1]age_tranches_5ans_nb_sex!$1:$1048576,MATCH('SectorStat-Age-Hommes'!$A594,[1]age_tranches_5ans_nb_sex!$A:$A,0),14)/5</f>
        <v>9.0000000000888001</v>
      </c>
      <c r="AD594">
        <f>INDEX([1]age_tranches_5ans_nb_sex!$1:$1048576,MATCH('SectorStat-Age-Hommes'!$A594,[1]age_tranches_5ans_nb_sex!$A:$A,0),14)/5</f>
        <v>9.0000000000888001</v>
      </c>
      <c r="AE594">
        <f>INDEX([1]age_tranches_5ans_nb_sex!$1:$1048576,MATCH('SectorStat-Age-Hommes'!$A594,[1]age_tranches_5ans_nb_sex!$A:$A,0),14)/5</f>
        <v>9.0000000000888001</v>
      </c>
      <c r="AF594">
        <f>INDEX([1]age_tranches_5ans_nb_sex!$1:$1048576,MATCH('SectorStat-Age-Hommes'!$A594,[1]age_tranches_5ans_nb_sex!$A:$A,0),14)/5</f>
        <v>9.0000000000888001</v>
      </c>
      <c r="AG594">
        <f>INDEX([1]age_tranches_5ans_nb_sex!$1:$1048576,MATCH('SectorStat-Age-Hommes'!$A594,[1]age_tranches_5ans_nb_sex!$A:$A,0),14)/5</f>
        <v>9.0000000000888001</v>
      </c>
      <c r="AH594">
        <f>INDEX([1]age_tranches_5ans_nb_sex!$1:$1048576,MATCH('SectorStat-Age-Hommes'!$A594,[1]age_tranches_5ans_nb_sex!$A:$A,0),16)/5</f>
        <v>6.9999999998922009</v>
      </c>
      <c r="AI594">
        <f>INDEX([1]age_tranches_5ans_nb_sex!$1:$1048576,MATCH('SectorStat-Age-Hommes'!$A594,[1]age_tranches_5ans_nb_sex!$A:$A,0),16)/5</f>
        <v>6.9999999998922009</v>
      </c>
      <c r="AJ594">
        <f>INDEX([1]age_tranches_5ans_nb_sex!$1:$1048576,MATCH('SectorStat-Age-Hommes'!$A594,[1]age_tranches_5ans_nb_sex!$A:$A,0),16)/5</f>
        <v>6.9999999998922009</v>
      </c>
      <c r="AK594">
        <f>INDEX([1]age_tranches_5ans_nb_sex!$1:$1048576,MATCH('SectorStat-Age-Hommes'!$A594,[1]age_tranches_5ans_nb_sex!$A:$A,0),16)/5</f>
        <v>6.9999999998922009</v>
      </c>
      <c r="AL594">
        <f>INDEX([1]age_tranches_5ans_nb_sex!$1:$1048576,MATCH('SectorStat-Age-Hommes'!$A594,[1]age_tranches_5ans_nb_sex!$A:$A,0),16)/5</f>
        <v>6.9999999998922009</v>
      </c>
      <c r="AM594">
        <f>INDEX([1]age_tranches_5ans_nb_sex!$1:$1048576,MATCH('SectorStat-Age-Hommes'!$A594,[1]age_tranches_5ans_nb_sex!$A:$A,0),18)/5</f>
        <v>6.8000000000771994</v>
      </c>
      <c r="AN594">
        <f>INDEX([1]age_tranches_5ans_nb_sex!$1:$1048576,MATCH('SectorStat-Age-Hommes'!$A594,[1]age_tranches_5ans_nb_sex!$A:$A,0),18)/5</f>
        <v>6.8000000000771994</v>
      </c>
      <c r="AO594">
        <f>INDEX([1]age_tranches_5ans_nb_sex!$1:$1048576,MATCH('SectorStat-Age-Hommes'!$A594,[1]age_tranches_5ans_nb_sex!$A:$A,0),18)/5</f>
        <v>6.8000000000771994</v>
      </c>
      <c r="AP594">
        <f>INDEX([1]age_tranches_5ans_nb_sex!$1:$1048576,MATCH('SectorStat-Age-Hommes'!$A594,[1]age_tranches_5ans_nb_sex!$A:$A,0),18)/5</f>
        <v>6.8000000000771994</v>
      </c>
      <c r="AQ594">
        <f>INDEX([1]age_tranches_5ans_nb_sex!$1:$1048576,MATCH('SectorStat-Age-Hommes'!$A594,[1]age_tranches_5ans_nb_sex!$A:$A,0),18)/5</f>
        <v>6.8000000000771994</v>
      </c>
      <c r="AR594">
        <f>INDEX([1]age_tranches_5ans_nb_sex!$1:$1048576,MATCH('SectorStat-Age-Hommes'!$A594,[1]age_tranches_5ans_nb_sex!$A:$A,0),20)/5</f>
        <v>7.6000000000193992</v>
      </c>
      <c r="AS594">
        <f>INDEX([1]age_tranches_5ans_nb_sex!$1:$1048576,MATCH('SectorStat-Age-Hommes'!$A594,[1]age_tranches_5ans_nb_sex!$A:$A,0),20)/5</f>
        <v>7.6000000000193992</v>
      </c>
      <c r="AT594">
        <f>INDEX([1]age_tranches_5ans_nb_sex!$1:$1048576,MATCH('SectorStat-Age-Hommes'!$A594,[1]age_tranches_5ans_nb_sex!$A:$A,0),20)/5</f>
        <v>7.6000000000193992</v>
      </c>
      <c r="AU594">
        <f>INDEX([1]age_tranches_5ans_nb_sex!$1:$1048576,MATCH('SectorStat-Age-Hommes'!$A594,[1]age_tranches_5ans_nb_sex!$A:$A,0),20)/5</f>
        <v>7.6000000000193992</v>
      </c>
      <c r="AV594">
        <f>INDEX([1]age_tranches_5ans_nb_sex!$1:$1048576,MATCH('SectorStat-Age-Hommes'!$A594,[1]age_tranches_5ans_nb_sex!$A:$A,0),20)/5</f>
        <v>7.6000000000193992</v>
      </c>
      <c r="AW594">
        <f>INDEX([1]age_tranches_5ans_nb_sex!$1:$1048576,MATCH('SectorStat-Age-Hommes'!$A594,[1]age_tranches_5ans_nb_sex!$A:$A,0),22)/5</f>
        <v>10.1999999998884</v>
      </c>
      <c r="AX594">
        <f>INDEX([1]age_tranches_5ans_nb_sex!$1:$1048576,MATCH('SectorStat-Age-Hommes'!$A594,[1]age_tranches_5ans_nb_sex!$A:$A,0),22)/5</f>
        <v>10.1999999998884</v>
      </c>
      <c r="AY594">
        <f>INDEX([1]age_tranches_5ans_nb_sex!$1:$1048576,MATCH('SectorStat-Age-Hommes'!$A594,[1]age_tranches_5ans_nb_sex!$A:$A,0),22)/5</f>
        <v>10.1999999998884</v>
      </c>
      <c r="AZ594">
        <f>INDEX([1]age_tranches_5ans_nb_sex!$1:$1048576,MATCH('SectorStat-Age-Hommes'!$A594,[1]age_tranches_5ans_nb_sex!$A:$A,0),22)/5</f>
        <v>10.1999999998884</v>
      </c>
      <c r="BA594">
        <f>INDEX([1]age_tranches_5ans_nb_sex!$1:$1048576,MATCH('SectorStat-Age-Hommes'!$A594,[1]age_tranches_5ans_nb_sex!$A:$A,0),22)/5</f>
        <v>10.1999999998884</v>
      </c>
      <c r="BB594">
        <f>INDEX([1]age_tranches_5ans_nb_sex!$1:$1048576,MATCH('SectorStat-Age-Hommes'!$A594,[1]age_tranches_5ans_nb_sex!$A:$A,0),24)/5</f>
        <v>8.0000000001041993</v>
      </c>
      <c r="BC594">
        <f>INDEX([1]age_tranches_5ans_nb_sex!$1:$1048576,MATCH('SectorStat-Age-Hommes'!$A594,[1]age_tranches_5ans_nb_sex!$A:$A,0),24)/5</f>
        <v>8.0000000001041993</v>
      </c>
      <c r="BD594">
        <f>INDEX([1]age_tranches_5ans_nb_sex!$1:$1048576,MATCH('SectorStat-Age-Hommes'!$A594,[1]age_tranches_5ans_nb_sex!$A:$A,0),24)/5</f>
        <v>8.0000000001041993</v>
      </c>
      <c r="BE594">
        <f>INDEX([1]age_tranches_5ans_nb_sex!$1:$1048576,MATCH('SectorStat-Age-Hommes'!$A594,[1]age_tranches_5ans_nb_sex!$A:$A,0),24)/5</f>
        <v>8.0000000001041993</v>
      </c>
      <c r="BF594">
        <f>INDEX([1]age_tranches_5ans_nb_sex!$1:$1048576,MATCH('SectorStat-Age-Hommes'!$A594,[1]age_tranches_5ans_nb_sex!$A:$A,0),24)/5</f>
        <v>8.0000000001041993</v>
      </c>
      <c r="BG594">
        <f>INDEX([1]age_tranches_5ans_nb_sex!$1:$1048576,MATCH('SectorStat-Age-Hommes'!$A594,[1]age_tranches_5ans_nb_sex!$A:$A,0),26)/5</f>
        <v>5.6000000000502004</v>
      </c>
      <c r="BH594">
        <f>INDEX([1]age_tranches_5ans_nb_sex!$1:$1048576,MATCH('SectorStat-Age-Hommes'!$A594,[1]age_tranches_5ans_nb_sex!$A:$A,0),26)/5</f>
        <v>5.6000000000502004</v>
      </c>
      <c r="BI594">
        <f>INDEX([1]age_tranches_5ans_nb_sex!$1:$1048576,MATCH('SectorStat-Age-Hommes'!$A594,[1]age_tranches_5ans_nb_sex!$A:$A,0),26)/5</f>
        <v>5.6000000000502004</v>
      </c>
      <c r="BJ594">
        <f>INDEX([1]age_tranches_5ans_nb_sex!$1:$1048576,MATCH('SectorStat-Age-Hommes'!$A594,[1]age_tranches_5ans_nb_sex!$A:$A,0),26)/5</f>
        <v>5.6000000000502004</v>
      </c>
      <c r="BK594">
        <f>INDEX([1]age_tranches_5ans_nb_sex!$1:$1048576,MATCH('SectorStat-Age-Hommes'!$A594,[1]age_tranches_5ans_nb_sex!$A:$A,0),26)/5</f>
        <v>5.6000000000502004</v>
      </c>
      <c r="BL594">
        <f>INDEX([1]age_tranches_5ans_nb_sex!$1:$1048576,MATCH('SectorStat-Age-Hommes'!$A594,[1]age_tranches_5ans_nb_sex!$A:$A,0),28)/5</f>
        <v>3.9999999999384004</v>
      </c>
      <c r="BM594">
        <f>INDEX([1]age_tranches_5ans_nb_sex!$1:$1048576,MATCH('SectorStat-Age-Hommes'!$A594,[1]age_tranches_5ans_nb_sex!$A:$A,0),28)/5</f>
        <v>3.9999999999384004</v>
      </c>
      <c r="BN594">
        <f>INDEX([1]age_tranches_5ans_nb_sex!$1:$1048576,MATCH('SectorStat-Age-Hommes'!$A594,[1]age_tranches_5ans_nb_sex!$A:$A,0),28)/5</f>
        <v>3.9999999999384004</v>
      </c>
      <c r="BO594">
        <f>INDEX([1]age_tranches_5ans_nb_sex!$1:$1048576,MATCH('SectorStat-Age-Hommes'!$A594,[1]age_tranches_5ans_nb_sex!$A:$A,0),28)/5</f>
        <v>3.9999999999384004</v>
      </c>
      <c r="BP594">
        <f>INDEX([1]age_tranches_5ans_nb_sex!$1:$1048576,MATCH('SectorStat-Age-Hommes'!$A594,[1]age_tranches_5ans_nb_sex!$A:$A,0),28)/5</f>
        <v>3.9999999999384004</v>
      </c>
      <c r="BQ594">
        <f>INDEX([1]age_tranches_5ans_nb_sex!$1:$1048576,MATCH('SectorStat-Age-Hommes'!$A594,[1]age_tranches_5ans_nb_sex!$A:$A,0),30)/5</f>
        <v>4.1999999999808004</v>
      </c>
      <c r="BR594">
        <f>INDEX([1]age_tranches_5ans_nb_sex!$1:$1048576,MATCH('SectorStat-Age-Hommes'!$A594,[1]age_tranches_5ans_nb_sex!$A:$A,0),30)/5</f>
        <v>4.1999999999808004</v>
      </c>
      <c r="BS594">
        <f>INDEX([1]age_tranches_5ans_nb_sex!$1:$1048576,MATCH('SectorStat-Age-Hommes'!$A594,[1]age_tranches_5ans_nb_sex!$A:$A,0),30)/5</f>
        <v>4.1999999999808004</v>
      </c>
      <c r="BT594">
        <f>INDEX([1]age_tranches_5ans_nb_sex!$1:$1048576,MATCH('SectorStat-Age-Hommes'!$A594,[1]age_tranches_5ans_nb_sex!$A:$A,0),30)/5</f>
        <v>4.1999999999808004</v>
      </c>
      <c r="BU594">
        <f>INDEX([1]age_tranches_5ans_nb_sex!$1:$1048576,MATCH('SectorStat-Age-Hommes'!$A594,[1]age_tranches_5ans_nb_sex!$A:$A,0),30)/5</f>
        <v>4.1999999999808004</v>
      </c>
      <c r="BV594">
        <f>INDEX([1]age_tranches_5ans_nb_sex!$1:$1048576,MATCH('SectorStat-Age-Hommes'!$A594,[1]age_tranches_5ans_nb_sex!$A:$A,0),32)/5</f>
        <v>2.6000000000963999</v>
      </c>
      <c r="BW594">
        <f>INDEX([1]age_tranches_5ans_nb_sex!$1:$1048576,MATCH('SectorStat-Age-Hommes'!$A594,[1]age_tranches_5ans_nb_sex!$A:$A,0),32)/5</f>
        <v>2.6000000000963999</v>
      </c>
      <c r="BX594">
        <f>INDEX([1]age_tranches_5ans_nb_sex!$1:$1048576,MATCH('SectorStat-Age-Hommes'!$A594,[1]age_tranches_5ans_nb_sex!$A:$A,0),32)/5</f>
        <v>2.6000000000963999</v>
      </c>
      <c r="BY594">
        <f>INDEX([1]age_tranches_5ans_nb_sex!$1:$1048576,MATCH('SectorStat-Age-Hommes'!$A594,[1]age_tranches_5ans_nb_sex!$A:$A,0),32)/5</f>
        <v>2.6000000000963999</v>
      </c>
      <c r="BZ594">
        <f>INDEX([1]age_tranches_5ans_nb_sex!$1:$1048576,MATCH('SectorStat-Age-Hommes'!$A594,[1]age_tranches_5ans_nb_sex!$A:$A,0),32)/5</f>
        <v>2.6000000000963999</v>
      </c>
      <c r="CA594">
        <f>INDEX([1]age_tranches_5ans_nb_sex!$1:$1048576,MATCH('SectorStat-Age-Hommes'!$A594,[1]age_tranches_5ans_nb_sex!$A:$A,0),34)/5</f>
        <v>1.2000000000270001</v>
      </c>
      <c r="CB594">
        <f>INDEX([1]age_tranches_5ans_nb_sex!$1:$1048576,MATCH('SectorStat-Age-Hommes'!$A594,[1]age_tranches_5ans_nb_sex!$A:$A,0),34)/5</f>
        <v>1.2000000000270001</v>
      </c>
      <c r="CC594">
        <f>INDEX([1]age_tranches_5ans_nb_sex!$1:$1048576,MATCH('SectorStat-Age-Hommes'!$A594,[1]age_tranches_5ans_nb_sex!$A:$A,0),34)/5</f>
        <v>1.2000000000270001</v>
      </c>
      <c r="CD594">
        <f>INDEX([1]age_tranches_5ans_nb_sex!$1:$1048576,MATCH('SectorStat-Age-Hommes'!$A594,[1]age_tranches_5ans_nb_sex!$A:$A,0),34)/5</f>
        <v>1.2000000000270001</v>
      </c>
      <c r="CE594">
        <f>INDEX([1]age_tranches_5ans_nb_sex!$1:$1048576,MATCH('SectorStat-Age-Hommes'!$A594,[1]age_tranches_5ans_nb_sex!$A:$A,0),34)/5</f>
        <v>1.2000000000270001</v>
      </c>
      <c r="CF594">
        <f>INDEX([1]age_tranches_5ans_nb_sex!$1:$1048576,MATCH('SectorStat-Age-Hommes'!$A594,[1]age_tranches_5ans_nb_sex!$A:$A,0),36)/5</f>
        <v>1.4000000000694002</v>
      </c>
      <c r="CG594">
        <f>INDEX([1]age_tranches_5ans_nb_sex!$1:$1048576,MATCH('SectorStat-Age-Hommes'!$A594,[1]age_tranches_5ans_nb_sex!$A:$A,0),36)/5</f>
        <v>1.4000000000694002</v>
      </c>
      <c r="CH594">
        <f>INDEX([1]age_tranches_5ans_nb_sex!$1:$1048576,MATCH('SectorStat-Age-Hommes'!$A594,[1]age_tranches_5ans_nb_sex!$A:$A,0),36)/5</f>
        <v>1.4000000000694002</v>
      </c>
      <c r="CI594">
        <f>INDEX([1]age_tranches_5ans_nb_sex!$1:$1048576,MATCH('SectorStat-Age-Hommes'!$A594,[1]age_tranches_5ans_nb_sex!$A:$A,0),36)/5</f>
        <v>1.4000000000694002</v>
      </c>
      <c r="CJ594">
        <f>INDEX([1]age_tranches_5ans_nb_sex!$1:$1048576,MATCH('SectorStat-Age-Hommes'!$A594,[1]age_tranches_5ans_nb_sex!$A:$A,0),36)/5</f>
        <v>1.4000000000694002</v>
      </c>
      <c r="CK594">
        <f>INDEX([1]age_tranches_5ans_nb_sex!$1:$1048576,MATCH('SectorStat-Age-Hommes'!$A594,[1]age_tranches_5ans_nb_sex!$A:$A,0),38)/5</f>
        <v>1.4000000000694002</v>
      </c>
      <c r="CL594">
        <f>INDEX([1]age_tranches_5ans_nb_sex!$1:$1048576,MATCH('SectorStat-Age-Hommes'!$A594,[1]age_tranches_5ans_nb_sex!$A:$A,0),38)/5</f>
        <v>1.4000000000694002</v>
      </c>
      <c r="CM594">
        <f>INDEX([1]age_tranches_5ans_nb_sex!$1:$1048576,MATCH('SectorStat-Age-Hommes'!$A594,[1]age_tranches_5ans_nb_sex!$A:$A,0),38)/5</f>
        <v>1.4000000000694002</v>
      </c>
      <c r="CN594">
        <f>INDEX([1]age_tranches_5ans_nb_sex!$1:$1048576,MATCH('SectorStat-Age-Hommes'!$A594,[1]age_tranches_5ans_nb_sex!$A:$A,0),38)/5</f>
        <v>1.4000000000694002</v>
      </c>
      <c r="CO594">
        <f>INDEX([1]age_tranches_5ans_nb_sex!$1:$1048576,MATCH('SectorStat-Age-Hommes'!$A594,[1]age_tranches_5ans_nb_sex!$A:$A,0),38)/5</f>
        <v>1.4000000000694002</v>
      </c>
      <c r="CP594" s="2">
        <f>INDEX([1]age_tranches_5ans_nb_sex!$1:$1048576,MATCH('SectorStat-Age-Hommes'!$A594,[1]age_tranches_5ans_nb_sex!$A:$A,0),40)/5</f>
        <v>0.20000000004240004</v>
      </c>
      <c r="CQ594" s="2">
        <f>INDEX([1]age_tranches_5ans_nb_sex!$1:$1048576,MATCH('SectorStat-Age-Hommes'!$A594,[1]age_tranches_5ans_nb_sex!$A:$A,0),40)/5</f>
        <v>0.20000000004240004</v>
      </c>
      <c r="CR594" s="2">
        <f>INDEX([1]age_tranches_5ans_nb_sex!$1:$1048576,MATCH('SectorStat-Age-Hommes'!$A594,[1]age_tranches_5ans_nb_sex!$A:$A,0),40)/5</f>
        <v>0.20000000004240004</v>
      </c>
      <c r="CS594" s="2">
        <f>INDEX([1]age_tranches_5ans_nb_sex!$1:$1048576,MATCH('SectorStat-Age-Hommes'!$A594,[1]age_tranches_5ans_nb_sex!$A:$A,0),40)/5</f>
        <v>0.20000000004240004</v>
      </c>
      <c r="CT594" s="2">
        <f>INDEX([1]age_tranches_5ans_nb_sex!$1:$1048576,MATCH('SectorStat-Age-Hommes'!$A594,[1]age_tranches_5ans_nb_sex!$A:$A,0),40)/5</f>
        <v>0.20000000004240004</v>
      </c>
      <c r="CZ594" s="3"/>
      <c r="DA594" s="3"/>
      <c r="DB594" s="3"/>
      <c r="DC594" s="3"/>
      <c r="DD594" s="3"/>
    </row>
    <row r="595" spans="1:108" x14ac:dyDescent="0.35">
      <c r="A595" s="1" t="s">
        <v>1170</v>
      </c>
      <c r="B595" s="1" t="s">
        <v>1171</v>
      </c>
      <c r="C595" t="str">
        <f>INDEX([1]SectorStat!$1:$1048576,MATCH('[1]Distribution ages'!$A595,[1]SectorStat!$B:$B,0),4)</f>
        <v>Uccle</v>
      </c>
      <c r="D595">
        <f>INDEX([1]age_tranches_5ans_nb_sex!$1:$1048576,MATCH('SectorStat-Age-Hommes'!$A595,[1]age_tranches_5ans_nb_sex!$A:$A,0),4)/5</f>
        <v>4.2000000000771998</v>
      </c>
      <c r="E595">
        <f>INDEX([1]age_tranches_5ans_nb_sex!$1:$1048576,MATCH('SectorStat-Age-Hommes'!$A595,[1]age_tranches_5ans_nb_sex!$A:$A,0),4)/5</f>
        <v>4.2000000000771998</v>
      </c>
      <c r="F595">
        <f>INDEX([1]age_tranches_5ans_nb_sex!$1:$1048576,MATCH('SectorStat-Age-Hommes'!$A595,[1]age_tranches_5ans_nb_sex!$A:$A,0),4)/5</f>
        <v>4.2000000000771998</v>
      </c>
      <c r="G595">
        <f>INDEX([1]age_tranches_5ans_nb_sex!$1:$1048576,MATCH('SectorStat-Age-Hommes'!$A595,[1]age_tranches_5ans_nb_sex!$A:$A,0),4)/5</f>
        <v>4.2000000000771998</v>
      </c>
      <c r="H595">
        <f>INDEX([1]age_tranches_5ans_nb_sex!$1:$1048576,MATCH('SectorStat-Age-Hommes'!$A595,[1]age_tranches_5ans_nb_sex!$A:$A,0),4)/5</f>
        <v>4.2000000000771998</v>
      </c>
      <c r="I595">
        <f>INDEX([1]age_tranches_5ans_nb_sex!$1:$1048576,MATCH('SectorStat-Age-Hommes'!$A595,[1]age_tranches_5ans_nb_sex!$A:$A,0),6)/5</f>
        <v>6.4000000000352006</v>
      </c>
      <c r="J595">
        <f>INDEX([1]age_tranches_5ans_nb_sex!$1:$1048576,MATCH('SectorStat-Age-Hommes'!$A595,[1]age_tranches_5ans_nb_sex!$A:$A,0),6)/5</f>
        <v>6.4000000000352006</v>
      </c>
      <c r="K595">
        <f>INDEX([1]age_tranches_5ans_nb_sex!$1:$1048576,MATCH('SectorStat-Age-Hommes'!$A595,[1]age_tranches_5ans_nb_sex!$A:$A,0),6)/5</f>
        <v>6.4000000000352006</v>
      </c>
      <c r="L595">
        <f>INDEX([1]age_tranches_5ans_nb_sex!$1:$1048576,MATCH('SectorStat-Age-Hommes'!$A595,[1]age_tranches_5ans_nb_sex!$A:$A,0),6)/5</f>
        <v>6.4000000000352006</v>
      </c>
      <c r="M595">
        <f>INDEX([1]age_tranches_5ans_nb_sex!$1:$1048576,MATCH('SectorStat-Age-Hommes'!$A595,[1]age_tranches_5ans_nb_sex!$A:$A,0),6)/5</f>
        <v>6.4000000000352006</v>
      </c>
      <c r="N595">
        <f>INDEX([1]age_tranches_5ans_nb_sex!$1:$1048576,MATCH('SectorStat-Age-Hommes'!$A595,[1]age_tranches_5ans_nb_sex!$A:$A,0),8)/5</f>
        <v>7.7999999999888008</v>
      </c>
      <c r="O595">
        <f>INDEX([1]age_tranches_5ans_nb_sex!$1:$1048576,MATCH('SectorStat-Age-Hommes'!$A595,[1]age_tranches_5ans_nb_sex!$A:$A,0),8)/5</f>
        <v>7.7999999999888008</v>
      </c>
      <c r="P595">
        <f>INDEX([1]age_tranches_5ans_nb_sex!$1:$1048576,MATCH('SectorStat-Age-Hommes'!$A595,[1]age_tranches_5ans_nb_sex!$A:$A,0),8)/5</f>
        <v>7.7999999999888008</v>
      </c>
      <c r="Q595">
        <f>INDEX([1]age_tranches_5ans_nb_sex!$1:$1048576,MATCH('SectorStat-Age-Hommes'!$A595,[1]age_tranches_5ans_nb_sex!$A:$A,0),8)/5</f>
        <v>7.7999999999888008</v>
      </c>
      <c r="R595">
        <f>INDEX([1]age_tranches_5ans_nb_sex!$1:$1048576,MATCH('SectorStat-Age-Hommes'!$A595,[1]age_tranches_5ans_nb_sex!$A:$A,0),8)/5</f>
        <v>7.7999999999888008</v>
      </c>
      <c r="S595">
        <f>INDEX([1]age_tranches_5ans_nb_sex!$1:$1048576,MATCH('SectorStat-Age-Hommes'!$A595,[1]age_tranches_5ans_nb_sex!$A:$A,0),10)/5</f>
        <v>8.3999999999380002</v>
      </c>
      <c r="T595">
        <f>INDEX([1]age_tranches_5ans_nb_sex!$1:$1048576,MATCH('SectorStat-Age-Hommes'!$A595,[1]age_tranches_5ans_nb_sex!$A:$A,0),10)/5</f>
        <v>8.3999999999380002</v>
      </c>
      <c r="U595">
        <f>INDEX([1]age_tranches_5ans_nb_sex!$1:$1048576,MATCH('SectorStat-Age-Hommes'!$A595,[1]age_tranches_5ans_nb_sex!$A:$A,0),10)/5</f>
        <v>8.3999999999380002</v>
      </c>
      <c r="V595">
        <f>INDEX([1]age_tranches_5ans_nb_sex!$1:$1048576,MATCH('SectorStat-Age-Hommes'!$A595,[1]age_tranches_5ans_nb_sex!$A:$A,0),10)/5</f>
        <v>8.3999999999380002</v>
      </c>
      <c r="W595">
        <f>INDEX([1]age_tranches_5ans_nb_sex!$1:$1048576,MATCH('SectorStat-Age-Hommes'!$A595,[1]age_tranches_5ans_nb_sex!$A:$A,0),10)/5</f>
        <v>8.3999999999380002</v>
      </c>
      <c r="X595">
        <f>INDEX([1]age_tranches_5ans_nb_sex!$1:$1048576,MATCH('SectorStat-Age-Hommes'!$A595,[1]age_tranches_5ans_nb_sex!$A:$A,0),10)/5</f>
        <v>8.3999999999380002</v>
      </c>
      <c r="Y595">
        <f>INDEX([1]age_tranches_5ans_nb_sex!$1:$1048576,MATCH('SectorStat-Age-Hommes'!$A595,[1]age_tranches_5ans_nb_sex!$A:$A,0),12)/5</f>
        <v>7.400000000094801</v>
      </c>
      <c r="Z595">
        <f>INDEX([1]age_tranches_5ans_nb_sex!$1:$1048576,MATCH('SectorStat-Age-Hommes'!$A595,[1]age_tranches_5ans_nb_sex!$A:$A,0),12)/5</f>
        <v>7.400000000094801</v>
      </c>
      <c r="AA595">
        <f>INDEX([1]age_tranches_5ans_nb_sex!$1:$1048576,MATCH('SectorStat-Age-Hommes'!$A595,[1]age_tranches_5ans_nb_sex!$A:$A,0),12)/5</f>
        <v>7.400000000094801</v>
      </c>
      <c r="AB595">
        <f>INDEX([1]age_tranches_5ans_nb_sex!$1:$1048576,MATCH('SectorStat-Age-Hommes'!$A595,[1]age_tranches_5ans_nb_sex!$A:$A,0),12)/5</f>
        <v>7.400000000094801</v>
      </c>
      <c r="AC595">
        <f>INDEX([1]age_tranches_5ans_nb_sex!$1:$1048576,MATCH('SectorStat-Age-Hommes'!$A595,[1]age_tranches_5ans_nb_sex!$A:$A,0),14)/5</f>
        <v>6.4000000000352006</v>
      </c>
      <c r="AD595">
        <f>INDEX([1]age_tranches_5ans_nb_sex!$1:$1048576,MATCH('SectorStat-Age-Hommes'!$A595,[1]age_tranches_5ans_nb_sex!$A:$A,0),14)/5</f>
        <v>6.4000000000352006</v>
      </c>
      <c r="AE595">
        <f>INDEX([1]age_tranches_5ans_nb_sex!$1:$1048576,MATCH('SectorStat-Age-Hommes'!$A595,[1]age_tranches_5ans_nb_sex!$A:$A,0),14)/5</f>
        <v>6.4000000000352006</v>
      </c>
      <c r="AF595">
        <f>INDEX([1]age_tranches_5ans_nb_sex!$1:$1048576,MATCH('SectorStat-Age-Hommes'!$A595,[1]age_tranches_5ans_nb_sex!$A:$A,0),14)/5</f>
        <v>6.4000000000352006</v>
      </c>
      <c r="AG595">
        <f>INDEX([1]age_tranches_5ans_nb_sex!$1:$1048576,MATCH('SectorStat-Age-Hommes'!$A595,[1]age_tranches_5ans_nb_sex!$A:$A,0),14)/5</f>
        <v>6.4000000000352006</v>
      </c>
      <c r="AH595">
        <f>INDEX([1]age_tranches_5ans_nb_sex!$1:$1048576,MATCH('SectorStat-Age-Hommes'!$A595,[1]age_tranches_5ans_nb_sex!$A:$A,0),16)/5</f>
        <v>4.399999999916</v>
      </c>
      <c r="AI595">
        <f>INDEX([1]age_tranches_5ans_nb_sex!$1:$1048576,MATCH('SectorStat-Age-Hommes'!$A595,[1]age_tranches_5ans_nb_sex!$A:$A,0),16)/5</f>
        <v>4.399999999916</v>
      </c>
      <c r="AJ595">
        <f>INDEX([1]age_tranches_5ans_nb_sex!$1:$1048576,MATCH('SectorStat-Age-Hommes'!$A595,[1]age_tranches_5ans_nb_sex!$A:$A,0),16)/5</f>
        <v>4.399999999916</v>
      </c>
      <c r="AK595">
        <f>INDEX([1]age_tranches_5ans_nb_sex!$1:$1048576,MATCH('SectorStat-Age-Hommes'!$A595,[1]age_tranches_5ans_nb_sex!$A:$A,0),16)/5</f>
        <v>4.399999999916</v>
      </c>
      <c r="AL595">
        <f>INDEX([1]age_tranches_5ans_nb_sex!$1:$1048576,MATCH('SectorStat-Age-Hommes'!$A595,[1]age_tranches_5ans_nb_sex!$A:$A,0),16)/5</f>
        <v>4.399999999916</v>
      </c>
      <c r="AM595">
        <f>INDEX([1]age_tranches_5ans_nb_sex!$1:$1048576,MATCH('SectorStat-Age-Hommes'!$A595,[1]age_tranches_5ans_nb_sex!$A:$A,0),18)/5</f>
        <v>7.400000000094801</v>
      </c>
      <c r="AN595">
        <f>INDEX([1]age_tranches_5ans_nb_sex!$1:$1048576,MATCH('SectorStat-Age-Hommes'!$A595,[1]age_tranches_5ans_nb_sex!$A:$A,0),18)/5</f>
        <v>7.400000000094801</v>
      </c>
      <c r="AO595">
        <f>INDEX([1]age_tranches_5ans_nb_sex!$1:$1048576,MATCH('SectorStat-Age-Hommes'!$A595,[1]age_tranches_5ans_nb_sex!$A:$A,0),18)/5</f>
        <v>7.400000000094801</v>
      </c>
      <c r="AP595">
        <f>INDEX([1]age_tranches_5ans_nb_sex!$1:$1048576,MATCH('SectorStat-Age-Hommes'!$A595,[1]age_tranches_5ans_nb_sex!$A:$A,0),18)/5</f>
        <v>7.400000000094801</v>
      </c>
      <c r="AQ595">
        <f>INDEX([1]age_tranches_5ans_nb_sex!$1:$1048576,MATCH('SectorStat-Age-Hommes'!$A595,[1]age_tranches_5ans_nb_sex!$A:$A,0),18)/5</f>
        <v>7.400000000094801</v>
      </c>
      <c r="AR595">
        <f>INDEX([1]age_tranches_5ans_nb_sex!$1:$1048576,MATCH('SectorStat-Age-Hommes'!$A595,[1]age_tranches_5ans_nb_sex!$A:$A,0),20)/5</f>
        <v>5.9999999999248006</v>
      </c>
      <c r="AS595">
        <f>INDEX([1]age_tranches_5ans_nb_sex!$1:$1048576,MATCH('SectorStat-Age-Hommes'!$A595,[1]age_tranches_5ans_nb_sex!$A:$A,0),20)/5</f>
        <v>5.9999999999248006</v>
      </c>
      <c r="AT595">
        <f>INDEX([1]age_tranches_5ans_nb_sex!$1:$1048576,MATCH('SectorStat-Age-Hommes'!$A595,[1]age_tranches_5ans_nb_sex!$A:$A,0),20)/5</f>
        <v>5.9999999999248006</v>
      </c>
      <c r="AU595">
        <f>INDEX([1]age_tranches_5ans_nb_sex!$1:$1048576,MATCH('SectorStat-Age-Hommes'!$A595,[1]age_tranches_5ans_nb_sex!$A:$A,0),20)/5</f>
        <v>5.9999999999248006</v>
      </c>
      <c r="AV595">
        <f>INDEX([1]age_tranches_5ans_nb_sex!$1:$1048576,MATCH('SectorStat-Age-Hommes'!$A595,[1]age_tranches_5ans_nb_sex!$A:$A,0),20)/5</f>
        <v>5.9999999999248006</v>
      </c>
      <c r="AW595">
        <f>INDEX([1]age_tranches_5ans_nb_sex!$1:$1048576,MATCH('SectorStat-Age-Hommes'!$A595,[1]age_tranches_5ans_nb_sex!$A:$A,0),22)/5</f>
        <v>7.2000000000395996</v>
      </c>
      <c r="AX595">
        <f>INDEX([1]age_tranches_5ans_nb_sex!$1:$1048576,MATCH('SectorStat-Age-Hommes'!$A595,[1]age_tranches_5ans_nb_sex!$A:$A,0),22)/5</f>
        <v>7.2000000000395996</v>
      </c>
      <c r="AY595">
        <f>INDEX([1]age_tranches_5ans_nb_sex!$1:$1048576,MATCH('SectorStat-Age-Hommes'!$A595,[1]age_tranches_5ans_nb_sex!$A:$A,0),22)/5</f>
        <v>7.2000000000395996</v>
      </c>
      <c r="AZ595">
        <f>INDEX([1]age_tranches_5ans_nb_sex!$1:$1048576,MATCH('SectorStat-Age-Hommes'!$A595,[1]age_tranches_5ans_nb_sex!$A:$A,0),22)/5</f>
        <v>7.2000000000395996</v>
      </c>
      <c r="BA595">
        <f>INDEX([1]age_tranches_5ans_nb_sex!$1:$1048576,MATCH('SectorStat-Age-Hommes'!$A595,[1]age_tranches_5ans_nb_sex!$A:$A,0),22)/5</f>
        <v>7.2000000000395996</v>
      </c>
      <c r="BB595">
        <f>INDEX([1]age_tranches_5ans_nb_sex!$1:$1048576,MATCH('SectorStat-Age-Hommes'!$A595,[1]age_tranches_5ans_nb_sex!$A:$A,0),24)/5</f>
        <v>7.5999999999336012</v>
      </c>
      <c r="BC595">
        <f>INDEX([1]age_tranches_5ans_nb_sex!$1:$1048576,MATCH('SectorStat-Age-Hommes'!$A595,[1]age_tranches_5ans_nb_sex!$A:$A,0),24)/5</f>
        <v>7.5999999999336012</v>
      </c>
      <c r="BD595">
        <f>INDEX([1]age_tranches_5ans_nb_sex!$1:$1048576,MATCH('SectorStat-Age-Hommes'!$A595,[1]age_tranches_5ans_nb_sex!$A:$A,0),24)/5</f>
        <v>7.5999999999336012</v>
      </c>
      <c r="BE595">
        <f>INDEX([1]age_tranches_5ans_nb_sex!$1:$1048576,MATCH('SectorStat-Age-Hommes'!$A595,[1]age_tranches_5ans_nb_sex!$A:$A,0),24)/5</f>
        <v>7.5999999999336012</v>
      </c>
      <c r="BF595">
        <f>INDEX([1]age_tranches_5ans_nb_sex!$1:$1048576,MATCH('SectorStat-Age-Hommes'!$A595,[1]age_tranches_5ans_nb_sex!$A:$A,0),24)/5</f>
        <v>7.5999999999336012</v>
      </c>
      <c r="BG595">
        <f>INDEX([1]age_tranches_5ans_nb_sex!$1:$1048576,MATCH('SectorStat-Age-Hommes'!$A595,[1]age_tranches_5ans_nb_sex!$A:$A,0),26)/5</f>
        <v>7.7999999999888008</v>
      </c>
      <c r="BH595">
        <f>INDEX([1]age_tranches_5ans_nb_sex!$1:$1048576,MATCH('SectorStat-Age-Hommes'!$A595,[1]age_tranches_5ans_nb_sex!$A:$A,0),26)/5</f>
        <v>7.7999999999888008</v>
      </c>
      <c r="BI595">
        <f>INDEX([1]age_tranches_5ans_nb_sex!$1:$1048576,MATCH('SectorStat-Age-Hommes'!$A595,[1]age_tranches_5ans_nb_sex!$A:$A,0),26)/5</f>
        <v>7.7999999999888008</v>
      </c>
      <c r="BJ595">
        <f>INDEX([1]age_tranches_5ans_nb_sex!$1:$1048576,MATCH('SectorStat-Age-Hommes'!$A595,[1]age_tranches_5ans_nb_sex!$A:$A,0),26)/5</f>
        <v>7.7999999999888008</v>
      </c>
      <c r="BK595">
        <f>INDEX([1]age_tranches_5ans_nb_sex!$1:$1048576,MATCH('SectorStat-Age-Hommes'!$A595,[1]age_tranches_5ans_nb_sex!$A:$A,0),26)/5</f>
        <v>7.7999999999888008</v>
      </c>
      <c r="BL595">
        <f>INDEX([1]age_tranches_5ans_nb_sex!$1:$1048576,MATCH('SectorStat-Age-Hommes'!$A595,[1]age_tranches_5ans_nb_sex!$A:$A,0),28)/5</f>
        <v>5.6000000000307999</v>
      </c>
      <c r="BM595">
        <f>INDEX([1]age_tranches_5ans_nb_sex!$1:$1048576,MATCH('SectorStat-Age-Hommes'!$A595,[1]age_tranches_5ans_nb_sex!$A:$A,0),28)/5</f>
        <v>5.6000000000307999</v>
      </c>
      <c r="BN595">
        <f>INDEX([1]age_tranches_5ans_nb_sex!$1:$1048576,MATCH('SectorStat-Age-Hommes'!$A595,[1]age_tranches_5ans_nb_sex!$A:$A,0),28)/5</f>
        <v>5.6000000000307999</v>
      </c>
      <c r="BO595">
        <f>INDEX([1]age_tranches_5ans_nb_sex!$1:$1048576,MATCH('SectorStat-Age-Hommes'!$A595,[1]age_tranches_5ans_nb_sex!$A:$A,0),28)/5</f>
        <v>5.6000000000307999</v>
      </c>
      <c r="BP595">
        <f>INDEX([1]age_tranches_5ans_nb_sex!$1:$1048576,MATCH('SectorStat-Age-Hommes'!$A595,[1]age_tranches_5ans_nb_sex!$A:$A,0),28)/5</f>
        <v>5.6000000000307999</v>
      </c>
      <c r="BQ595">
        <f>INDEX([1]age_tranches_5ans_nb_sex!$1:$1048576,MATCH('SectorStat-Age-Hommes'!$A595,[1]age_tranches_5ans_nb_sex!$A:$A,0),30)/5</f>
        <v>5.6000000000307999</v>
      </c>
      <c r="BR595">
        <f>INDEX([1]age_tranches_5ans_nb_sex!$1:$1048576,MATCH('SectorStat-Age-Hommes'!$A595,[1]age_tranches_5ans_nb_sex!$A:$A,0),30)/5</f>
        <v>5.6000000000307999</v>
      </c>
      <c r="BS595">
        <f>INDEX([1]age_tranches_5ans_nb_sex!$1:$1048576,MATCH('SectorStat-Age-Hommes'!$A595,[1]age_tranches_5ans_nb_sex!$A:$A,0),30)/5</f>
        <v>5.6000000000307999</v>
      </c>
      <c r="BT595">
        <f>INDEX([1]age_tranches_5ans_nb_sex!$1:$1048576,MATCH('SectorStat-Age-Hommes'!$A595,[1]age_tranches_5ans_nb_sex!$A:$A,0),30)/5</f>
        <v>5.6000000000307999</v>
      </c>
      <c r="BU595">
        <f>INDEX([1]age_tranches_5ans_nb_sex!$1:$1048576,MATCH('SectorStat-Age-Hommes'!$A595,[1]age_tranches_5ans_nb_sex!$A:$A,0),30)/5</f>
        <v>5.6000000000307999</v>
      </c>
      <c r="BV595">
        <f>INDEX([1]age_tranches_5ans_nb_sex!$1:$1048576,MATCH('SectorStat-Age-Hommes'!$A595,[1]age_tranches_5ans_nb_sex!$A:$A,0),32)/5</f>
        <v>3.7999999999668006</v>
      </c>
      <c r="BW595">
        <f>INDEX([1]age_tranches_5ans_nb_sex!$1:$1048576,MATCH('SectorStat-Age-Hommes'!$A595,[1]age_tranches_5ans_nb_sex!$A:$A,0),32)/5</f>
        <v>3.7999999999668006</v>
      </c>
      <c r="BX595">
        <f>INDEX([1]age_tranches_5ans_nb_sex!$1:$1048576,MATCH('SectorStat-Age-Hommes'!$A595,[1]age_tranches_5ans_nb_sex!$A:$A,0),32)/5</f>
        <v>3.7999999999668006</v>
      </c>
      <c r="BY595">
        <f>INDEX([1]age_tranches_5ans_nb_sex!$1:$1048576,MATCH('SectorStat-Age-Hommes'!$A595,[1]age_tranches_5ans_nb_sex!$A:$A,0),32)/5</f>
        <v>3.7999999999668006</v>
      </c>
      <c r="BZ595">
        <f>INDEX([1]age_tranches_5ans_nb_sex!$1:$1048576,MATCH('SectorStat-Age-Hommes'!$A595,[1]age_tranches_5ans_nb_sex!$A:$A,0),32)/5</f>
        <v>3.7999999999668006</v>
      </c>
      <c r="CA595">
        <f>INDEX([1]age_tranches_5ans_nb_sex!$1:$1048576,MATCH('SectorStat-Age-Hommes'!$A595,[1]age_tranches_5ans_nb_sex!$A:$A,0),34)/5</f>
        <v>2.6000000000684</v>
      </c>
      <c r="CB595">
        <f>INDEX([1]age_tranches_5ans_nb_sex!$1:$1048576,MATCH('SectorStat-Age-Hommes'!$A595,[1]age_tranches_5ans_nb_sex!$A:$A,0),34)/5</f>
        <v>2.6000000000684</v>
      </c>
      <c r="CC595">
        <f>INDEX([1]age_tranches_5ans_nb_sex!$1:$1048576,MATCH('SectorStat-Age-Hommes'!$A595,[1]age_tranches_5ans_nb_sex!$A:$A,0),34)/5</f>
        <v>2.6000000000684</v>
      </c>
      <c r="CD595">
        <f>INDEX([1]age_tranches_5ans_nb_sex!$1:$1048576,MATCH('SectorStat-Age-Hommes'!$A595,[1]age_tranches_5ans_nb_sex!$A:$A,0),34)/5</f>
        <v>2.6000000000684</v>
      </c>
      <c r="CE595">
        <f>INDEX([1]age_tranches_5ans_nb_sex!$1:$1048576,MATCH('SectorStat-Age-Hommes'!$A595,[1]age_tranches_5ans_nb_sex!$A:$A,0),34)/5</f>
        <v>2.6000000000684</v>
      </c>
      <c r="CF595">
        <f>INDEX([1]age_tranches_5ans_nb_sex!$1:$1048576,MATCH('SectorStat-Age-Hommes'!$A595,[1]age_tranches_5ans_nb_sex!$A:$A,0),36)/5</f>
        <v>1.6000000000088002</v>
      </c>
      <c r="CG595">
        <f>INDEX([1]age_tranches_5ans_nb_sex!$1:$1048576,MATCH('SectorStat-Age-Hommes'!$A595,[1]age_tranches_5ans_nb_sex!$A:$A,0),36)/5</f>
        <v>1.6000000000088002</v>
      </c>
      <c r="CH595">
        <f>INDEX([1]age_tranches_5ans_nb_sex!$1:$1048576,MATCH('SectorStat-Age-Hommes'!$A595,[1]age_tranches_5ans_nb_sex!$A:$A,0),36)/5</f>
        <v>1.6000000000088002</v>
      </c>
      <c r="CI595">
        <f>INDEX([1]age_tranches_5ans_nb_sex!$1:$1048576,MATCH('SectorStat-Age-Hommes'!$A595,[1]age_tranches_5ans_nb_sex!$A:$A,0),36)/5</f>
        <v>1.6000000000088002</v>
      </c>
      <c r="CJ595">
        <f>INDEX([1]age_tranches_5ans_nb_sex!$1:$1048576,MATCH('SectorStat-Age-Hommes'!$A595,[1]age_tranches_5ans_nb_sex!$A:$A,0),36)/5</f>
        <v>1.6000000000088002</v>
      </c>
      <c r="CK595">
        <f>INDEX([1]age_tranches_5ans_nb_sex!$1:$1048576,MATCH('SectorStat-Age-Hommes'!$A595,[1]age_tranches_5ans_nb_sex!$A:$A,0),38)/5</f>
        <v>1.3999999999536001</v>
      </c>
      <c r="CL595">
        <f>INDEX([1]age_tranches_5ans_nb_sex!$1:$1048576,MATCH('SectorStat-Age-Hommes'!$A595,[1]age_tranches_5ans_nb_sex!$A:$A,0),38)/5</f>
        <v>1.3999999999536001</v>
      </c>
      <c r="CM595">
        <f>INDEX([1]age_tranches_5ans_nb_sex!$1:$1048576,MATCH('SectorStat-Age-Hommes'!$A595,[1]age_tranches_5ans_nb_sex!$A:$A,0),38)/5</f>
        <v>1.3999999999536001</v>
      </c>
      <c r="CN595">
        <f>INDEX([1]age_tranches_5ans_nb_sex!$1:$1048576,MATCH('SectorStat-Age-Hommes'!$A595,[1]age_tranches_5ans_nb_sex!$A:$A,0),38)/5</f>
        <v>1.3999999999536001</v>
      </c>
      <c r="CO595">
        <f>INDEX([1]age_tranches_5ans_nb_sex!$1:$1048576,MATCH('SectorStat-Age-Hommes'!$A595,[1]age_tranches_5ans_nb_sex!$A:$A,0),38)/5</f>
        <v>1.3999999999536001</v>
      </c>
      <c r="CP595" s="2">
        <f>INDEX([1]age_tranches_5ans_nb_sex!$1:$1048576,MATCH('SectorStat-Age-Hommes'!$A595,[1]age_tranches_5ans_nb_sex!$A:$A,0),40)/5</f>
        <v>0.80000000000440008</v>
      </c>
      <c r="CQ595" s="2">
        <f>INDEX([1]age_tranches_5ans_nb_sex!$1:$1048576,MATCH('SectorStat-Age-Hommes'!$A595,[1]age_tranches_5ans_nb_sex!$A:$A,0),40)/5</f>
        <v>0.80000000000440008</v>
      </c>
      <c r="CR595" s="2">
        <f>INDEX([1]age_tranches_5ans_nb_sex!$1:$1048576,MATCH('SectorStat-Age-Hommes'!$A595,[1]age_tranches_5ans_nb_sex!$A:$A,0),40)/5</f>
        <v>0.80000000000440008</v>
      </c>
      <c r="CS595" s="2">
        <f>INDEX([1]age_tranches_5ans_nb_sex!$1:$1048576,MATCH('SectorStat-Age-Hommes'!$A595,[1]age_tranches_5ans_nb_sex!$A:$A,0),40)/5</f>
        <v>0.80000000000440008</v>
      </c>
      <c r="CT595" s="2">
        <f>INDEX([1]age_tranches_5ans_nb_sex!$1:$1048576,MATCH('SectorStat-Age-Hommes'!$A595,[1]age_tranches_5ans_nb_sex!$A:$A,0),40)/5</f>
        <v>0.80000000000440008</v>
      </c>
      <c r="CZ595" s="3"/>
      <c r="DA595" s="3"/>
      <c r="DB595" s="3"/>
      <c r="DC595" s="3"/>
      <c r="DD595" s="3"/>
    </row>
    <row r="596" spans="1:108" x14ac:dyDescent="0.35">
      <c r="A596" s="1" t="s">
        <v>1172</v>
      </c>
      <c r="B596" s="1" t="s">
        <v>1173</v>
      </c>
      <c r="C596" t="str">
        <f>INDEX([1]SectorStat!$1:$1048576,MATCH('[1]Distribution ages'!$A596,[1]SectorStat!$B:$B,0),4)</f>
        <v>Uccle</v>
      </c>
      <c r="D596">
        <f>INDEX([1]age_tranches_5ans_nb_sex!$1:$1048576,MATCH('SectorStat-Age-Hommes'!$A596,[1]age_tranches_5ans_nb_sex!$A:$A,0),4)/5</f>
        <v>22.199999999787998</v>
      </c>
      <c r="E596">
        <f>INDEX([1]age_tranches_5ans_nb_sex!$1:$1048576,MATCH('SectorStat-Age-Hommes'!$A596,[1]age_tranches_5ans_nb_sex!$A:$A,0),4)/5</f>
        <v>22.199999999787998</v>
      </c>
      <c r="F596">
        <f>INDEX([1]age_tranches_5ans_nb_sex!$1:$1048576,MATCH('SectorStat-Age-Hommes'!$A596,[1]age_tranches_5ans_nb_sex!$A:$A,0),4)/5</f>
        <v>22.199999999787998</v>
      </c>
      <c r="G596">
        <f>INDEX([1]age_tranches_5ans_nb_sex!$1:$1048576,MATCH('SectorStat-Age-Hommes'!$A596,[1]age_tranches_5ans_nb_sex!$A:$A,0),4)/5</f>
        <v>22.199999999787998</v>
      </c>
      <c r="H596">
        <f>INDEX([1]age_tranches_5ans_nb_sex!$1:$1048576,MATCH('SectorStat-Age-Hommes'!$A596,[1]age_tranches_5ans_nb_sex!$A:$A,0),4)/5</f>
        <v>22.199999999787998</v>
      </c>
      <c r="I596">
        <f>INDEX([1]age_tranches_5ans_nb_sex!$1:$1048576,MATCH('SectorStat-Age-Hommes'!$A596,[1]age_tranches_5ans_nb_sex!$A:$A,0),6)/5</f>
        <v>27.800000000146401</v>
      </c>
      <c r="J596">
        <f>INDEX([1]age_tranches_5ans_nb_sex!$1:$1048576,MATCH('SectorStat-Age-Hommes'!$A596,[1]age_tranches_5ans_nb_sex!$A:$A,0),6)/5</f>
        <v>27.800000000146401</v>
      </c>
      <c r="K596">
        <f>INDEX([1]age_tranches_5ans_nb_sex!$1:$1048576,MATCH('SectorStat-Age-Hommes'!$A596,[1]age_tranches_5ans_nb_sex!$A:$A,0),6)/5</f>
        <v>27.800000000146401</v>
      </c>
      <c r="L596">
        <f>INDEX([1]age_tranches_5ans_nb_sex!$1:$1048576,MATCH('SectorStat-Age-Hommes'!$A596,[1]age_tranches_5ans_nb_sex!$A:$A,0),6)/5</f>
        <v>27.800000000146401</v>
      </c>
      <c r="M596">
        <f>INDEX([1]age_tranches_5ans_nb_sex!$1:$1048576,MATCH('SectorStat-Age-Hommes'!$A596,[1]age_tranches_5ans_nb_sex!$A:$A,0),6)/5</f>
        <v>27.800000000146401</v>
      </c>
      <c r="N596">
        <f>INDEX([1]age_tranches_5ans_nb_sex!$1:$1048576,MATCH('SectorStat-Age-Hommes'!$A596,[1]age_tranches_5ans_nb_sex!$A:$A,0),8)/5</f>
        <v>30.000000000287194</v>
      </c>
      <c r="O596">
        <f>INDEX([1]age_tranches_5ans_nb_sex!$1:$1048576,MATCH('SectorStat-Age-Hommes'!$A596,[1]age_tranches_5ans_nb_sex!$A:$A,0),8)/5</f>
        <v>30.000000000287194</v>
      </c>
      <c r="P596">
        <f>INDEX([1]age_tranches_5ans_nb_sex!$1:$1048576,MATCH('SectorStat-Age-Hommes'!$A596,[1]age_tranches_5ans_nb_sex!$A:$A,0),8)/5</f>
        <v>30.000000000287194</v>
      </c>
      <c r="Q596">
        <f>INDEX([1]age_tranches_5ans_nb_sex!$1:$1048576,MATCH('SectorStat-Age-Hommes'!$A596,[1]age_tranches_5ans_nb_sex!$A:$A,0),8)/5</f>
        <v>30.000000000287194</v>
      </c>
      <c r="R596">
        <f>INDEX([1]age_tranches_5ans_nb_sex!$1:$1048576,MATCH('SectorStat-Age-Hommes'!$A596,[1]age_tranches_5ans_nb_sex!$A:$A,0),8)/5</f>
        <v>30.000000000287194</v>
      </c>
      <c r="S596">
        <f>INDEX([1]age_tranches_5ans_nb_sex!$1:$1048576,MATCH('SectorStat-Age-Hommes'!$A596,[1]age_tranches_5ans_nb_sex!$A:$A,0),10)/5</f>
        <v>29.400000000248799</v>
      </c>
      <c r="T596">
        <f>INDEX([1]age_tranches_5ans_nb_sex!$1:$1048576,MATCH('SectorStat-Age-Hommes'!$A596,[1]age_tranches_5ans_nb_sex!$A:$A,0),10)/5</f>
        <v>29.400000000248799</v>
      </c>
      <c r="U596">
        <f>INDEX([1]age_tranches_5ans_nb_sex!$1:$1048576,MATCH('SectorStat-Age-Hommes'!$A596,[1]age_tranches_5ans_nb_sex!$A:$A,0),10)/5</f>
        <v>29.400000000248799</v>
      </c>
      <c r="V596">
        <f>INDEX([1]age_tranches_5ans_nb_sex!$1:$1048576,MATCH('SectorStat-Age-Hommes'!$A596,[1]age_tranches_5ans_nb_sex!$A:$A,0),10)/5</f>
        <v>29.400000000248799</v>
      </c>
      <c r="W596">
        <f>INDEX([1]age_tranches_5ans_nb_sex!$1:$1048576,MATCH('SectorStat-Age-Hommes'!$A596,[1]age_tranches_5ans_nb_sex!$A:$A,0),10)/5</f>
        <v>29.400000000248799</v>
      </c>
      <c r="X596">
        <f>INDEX([1]age_tranches_5ans_nb_sex!$1:$1048576,MATCH('SectorStat-Age-Hommes'!$A596,[1]age_tranches_5ans_nb_sex!$A:$A,0),10)/5</f>
        <v>29.400000000248799</v>
      </c>
      <c r="Y596">
        <f>INDEX([1]age_tranches_5ans_nb_sex!$1:$1048576,MATCH('SectorStat-Age-Hommes'!$A596,[1]age_tranches_5ans_nb_sex!$A:$A,0),12)/5</f>
        <v>21.999999999775202</v>
      </c>
      <c r="Z596">
        <f>INDEX([1]age_tranches_5ans_nb_sex!$1:$1048576,MATCH('SectorStat-Age-Hommes'!$A596,[1]age_tranches_5ans_nb_sex!$A:$A,0),12)/5</f>
        <v>21.999999999775202</v>
      </c>
      <c r="AA596">
        <f>INDEX([1]age_tranches_5ans_nb_sex!$1:$1048576,MATCH('SectorStat-Age-Hommes'!$A596,[1]age_tranches_5ans_nb_sex!$A:$A,0),12)/5</f>
        <v>21.999999999775202</v>
      </c>
      <c r="AB596">
        <f>INDEX([1]age_tranches_5ans_nb_sex!$1:$1048576,MATCH('SectorStat-Age-Hommes'!$A596,[1]age_tranches_5ans_nb_sex!$A:$A,0),12)/5</f>
        <v>21.999999999775202</v>
      </c>
      <c r="AC596">
        <f>INDEX([1]age_tranches_5ans_nb_sex!$1:$1048576,MATCH('SectorStat-Age-Hommes'!$A596,[1]age_tranches_5ans_nb_sex!$A:$A,0),14)/5</f>
        <v>21.199999999723996</v>
      </c>
      <c r="AD596">
        <f>INDEX([1]age_tranches_5ans_nb_sex!$1:$1048576,MATCH('SectorStat-Age-Hommes'!$A596,[1]age_tranches_5ans_nb_sex!$A:$A,0),14)/5</f>
        <v>21.199999999723996</v>
      </c>
      <c r="AE596">
        <f>INDEX([1]age_tranches_5ans_nb_sex!$1:$1048576,MATCH('SectorStat-Age-Hommes'!$A596,[1]age_tranches_5ans_nb_sex!$A:$A,0),14)/5</f>
        <v>21.199999999723996</v>
      </c>
      <c r="AF596">
        <f>INDEX([1]age_tranches_5ans_nb_sex!$1:$1048576,MATCH('SectorStat-Age-Hommes'!$A596,[1]age_tranches_5ans_nb_sex!$A:$A,0),14)/5</f>
        <v>21.199999999723996</v>
      </c>
      <c r="AG596">
        <f>INDEX([1]age_tranches_5ans_nb_sex!$1:$1048576,MATCH('SectorStat-Age-Hommes'!$A596,[1]age_tranches_5ans_nb_sex!$A:$A,0),14)/5</f>
        <v>21.199999999723996</v>
      </c>
      <c r="AH596">
        <f>INDEX([1]age_tranches_5ans_nb_sex!$1:$1048576,MATCH('SectorStat-Age-Hommes'!$A596,[1]age_tranches_5ans_nb_sex!$A:$A,0),16)/5</f>
        <v>16.600000000246002</v>
      </c>
      <c r="AI596">
        <f>INDEX([1]age_tranches_5ans_nb_sex!$1:$1048576,MATCH('SectorStat-Age-Hommes'!$A596,[1]age_tranches_5ans_nb_sex!$A:$A,0),16)/5</f>
        <v>16.600000000246002</v>
      </c>
      <c r="AJ596">
        <f>INDEX([1]age_tranches_5ans_nb_sex!$1:$1048576,MATCH('SectorStat-Age-Hommes'!$A596,[1]age_tranches_5ans_nb_sex!$A:$A,0),16)/5</f>
        <v>16.600000000246002</v>
      </c>
      <c r="AK596">
        <f>INDEX([1]age_tranches_5ans_nb_sex!$1:$1048576,MATCH('SectorStat-Age-Hommes'!$A596,[1]age_tranches_5ans_nb_sex!$A:$A,0),16)/5</f>
        <v>16.600000000246002</v>
      </c>
      <c r="AL596">
        <f>INDEX([1]age_tranches_5ans_nb_sex!$1:$1048576,MATCH('SectorStat-Age-Hommes'!$A596,[1]age_tranches_5ans_nb_sex!$A:$A,0),16)/5</f>
        <v>16.600000000246002</v>
      </c>
      <c r="AM596">
        <f>INDEX([1]age_tranches_5ans_nb_sex!$1:$1048576,MATCH('SectorStat-Age-Hommes'!$A596,[1]age_tranches_5ans_nb_sex!$A:$A,0),18)/5</f>
        <v>22.799999999826401</v>
      </c>
      <c r="AN596">
        <f>INDEX([1]age_tranches_5ans_nb_sex!$1:$1048576,MATCH('SectorStat-Age-Hommes'!$A596,[1]age_tranches_5ans_nb_sex!$A:$A,0),18)/5</f>
        <v>22.799999999826401</v>
      </c>
      <c r="AO596">
        <f>INDEX([1]age_tranches_5ans_nb_sex!$1:$1048576,MATCH('SectorStat-Age-Hommes'!$A596,[1]age_tranches_5ans_nb_sex!$A:$A,0),18)/5</f>
        <v>22.799999999826401</v>
      </c>
      <c r="AP596">
        <f>INDEX([1]age_tranches_5ans_nb_sex!$1:$1048576,MATCH('SectorStat-Age-Hommes'!$A596,[1]age_tranches_5ans_nb_sex!$A:$A,0),18)/5</f>
        <v>22.799999999826401</v>
      </c>
      <c r="AQ596">
        <f>INDEX([1]age_tranches_5ans_nb_sex!$1:$1048576,MATCH('SectorStat-Age-Hommes'!$A596,[1]age_tranches_5ans_nb_sex!$A:$A,0),18)/5</f>
        <v>22.799999999826401</v>
      </c>
      <c r="AR596">
        <f>INDEX([1]age_tranches_5ans_nb_sex!$1:$1048576,MATCH('SectorStat-Age-Hommes'!$A596,[1]age_tranches_5ans_nb_sex!$A:$A,0),20)/5</f>
        <v>23.999999999903203</v>
      </c>
      <c r="AS596">
        <f>INDEX([1]age_tranches_5ans_nb_sex!$1:$1048576,MATCH('SectorStat-Age-Hommes'!$A596,[1]age_tranches_5ans_nb_sex!$A:$A,0),20)/5</f>
        <v>23.999999999903203</v>
      </c>
      <c r="AT596">
        <f>INDEX([1]age_tranches_5ans_nb_sex!$1:$1048576,MATCH('SectorStat-Age-Hommes'!$A596,[1]age_tranches_5ans_nb_sex!$A:$A,0),20)/5</f>
        <v>23.999999999903203</v>
      </c>
      <c r="AU596">
        <f>INDEX([1]age_tranches_5ans_nb_sex!$1:$1048576,MATCH('SectorStat-Age-Hommes'!$A596,[1]age_tranches_5ans_nb_sex!$A:$A,0),20)/5</f>
        <v>23.999999999903203</v>
      </c>
      <c r="AV596">
        <f>INDEX([1]age_tranches_5ans_nb_sex!$1:$1048576,MATCH('SectorStat-Age-Hommes'!$A596,[1]age_tranches_5ans_nb_sex!$A:$A,0),20)/5</f>
        <v>23.999999999903203</v>
      </c>
      <c r="AW596">
        <f>INDEX([1]age_tranches_5ans_nb_sex!$1:$1048576,MATCH('SectorStat-Age-Hommes'!$A596,[1]age_tranches_5ans_nb_sex!$A:$A,0),22)/5</f>
        <v>26.800000000082399</v>
      </c>
      <c r="AX596">
        <f>INDEX([1]age_tranches_5ans_nb_sex!$1:$1048576,MATCH('SectorStat-Age-Hommes'!$A596,[1]age_tranches_5ans_nb_sex!$A:$A,0),22)/5</f>
        <v>26.800000000082399</v>
      </c>
      <c r="AY596">
        <f>INDEX([1]age_tranches_5ans_nb_sex!$1:$1048576,MATCH('SectorStat-Age-Hommes'!$A596,[1]age_tranches_5ans_nb_sex!$A:$A,0),22)/5</f>
        <v>26.800000000082399</v>
      </c>
      <c r="AZ596">
        <f>INDEX([1]age_tranches_5ans_nb_sex!$1:$1048576,MATCH('SectorStat-Age-Hommes'!$A596,[1]age_tranches_5ans_nb_sex!$A:$A,0),22)/5</f>
        <v>26.800000000082399</v>
      </c>
      <c r="BA596">
        <f>INDEX([1]age_tranches_5ans_nb_sex!$1:$1048576,MATCH('SectorStat-Age-Hommes'!$A596,[1]age_tranches_5ans_nb_sex!$A:$A,0),22)/5</f>
        <v>26.800000000082399</v>
      </c>
      <c r="BB596">
        <f>INDEX([1]age_tranches_5ans_nb_sex!$1:$1048576,MATCH('SectorStat-Age-Hommes'!$A596,[1]age_tranches_5ans_nb_sex!$A:$A,0),24)/5</f>
        <v>27.000000000095202</v>
      </c>
      <c r="BC596">
        <f>INDEX([1]age_tranches_5ans_nb_sex!$1:$1048576,MATCH('SectorStat-Age-Hommes'!$A596,[1]age_tranches_5ans_nb_sex!$A:$A,0),24)/5</f>
        <v>27.000000000095202</v>
      </c>
      <c r="BD596">
        <f>INDEX([1]age_tranches_5ans_nb_sex!$1:$1048576,MATCH('SectorStat-Age-Hommes'!$A596,[1]age_tranches_5ans_nb_sex!$A:$A,0),24)/5</f>
        <v>27.000000000095202</v>
      </c>
      <c r="BE596">
        <f>INDEX([1]age_tranches_5ans_nb_sex!$1:$1048576,MATCH('SectorStat-Age-Hommes'!$A596,[1]age_tranches_5ans_nb_sex!$A:$A,0),24)/5</f>
        <v>27.000000000095202</v>
      </c>
      <c r="BF596">
        <f>INDEX([1]age_tranches_5ans_nb_sex!$1:$1048576,MATCH('SectorStat-Age-Hommes'!$A596,[1]age_tranches_5ans_nb_sex!$A:$A,0),24)/5</f>
        <v>27.000000000095202</v>
      </c>
      <c r="BG596">
        <f>INDEX([1]age_tranches_5ans_nb_sex!$1:$1048576,MATCH('SectorStat-Age-Hommes'!$A596,[1]age_tranches_5ans_nb_sex!$A:$A,0),26)/5</f>
        <v>23.999999999903203</v>
      </c>
      <c r="BH596">
        <f>INDEX([1]age_tranches_5ans_nb_sex!$1:$1048576,MATCH('SectorStat-Age-Hommes'!$A596,[1]age_tranches_5ans_nb_sex!$A:$A,0),26)/5</f>
        <v>23.999999999903203</v>
      </c>
      <c r="BI596">
        <f>INDEX([1]age_tranches_5ans_nb_sex!$1:$1048576,MATCH('SectorStat-Age-Hommes'!$A596,[1]age_tranches_5ans_nb_sex!$A:$A,0),26)/5</f>
        <v>23.999999999903203</v>
      </c>
      <c r="BJ596">
        <f>INDEX([1]age_tranches_5ans_nb_sex!$1:$1048576,MATCH('SectorStat-Age-Hommes'!$A596,[1]age_tranches_5ans_nb_sex!$A:$A,0),26)/5</f>
        <v>23.999999999903203</v>
      </c>
      <c r="BK596">
        <f>INDEX([1]age_tranches_5ans_nb_sex!$1:$1048576,MATCH('SectorStat-Age-Hommes'!$A596,[1]age_tranches_5ans_nb_sex!$A:$A,0),26)/5</f>
        <v>23.999999999903203</v>
      </c>
      <c r="BL596">
        <f>INDEX([1]age_tranches_5ans_nb_sex!$1:$1048576,MATCH('SectorStat-Age-Hommes'!$A596,[1]age_tranches_5ans_nb_sex!$A:$A,0),28)/5</f>
        <v>21.599999999749599</v>
      </c>
      <c r="BM596">
        <f>INDEX([1]age_tranches_5ans_nb_sex!$1:$1048576,MATCH('SectorStat-Age-Hommes'!$A596,[1]age_tranches_5ans_nb_sex!$A:$A,0),28)/5</f>
        <v>21.599999999749599</v>
      </c>
      <c r="BN596">
        <f>INDEX([1]age_tranches_5ans_nb_sex!$1:$1048576,MATCH('SectorStat-Age-Hommes'!$A596,[1]age_tranches_5ans_nb_sex!$A:$A,0),28)/5</f>
        <v>21.599999999749599</v>
      </c>
      <c r="BO596">
        <f>INDEX([1]age_tranches_5ans_nb_sex!$1:$1048576,MATCH('SectorStat-Age-Hommes'!$A596,[1]age_tranches_5ans_nb_sex!$A:$A,0),28)/5</f>
        <v>21.599999999749599</v>
      </c>
      <c r="BP596">
        <f>INDEX([1]age_tranches_5ans_nb_sex!$1:$1048576,MATCH('SectorStat-Age-Hommes'!$A596,[1]age_tranches_5ans_nb_sex!$A:$A,0),28)/5</f>
        <v>21.599999999749599</v>
      </c>
      <c r="BQ596">
        <f>INDEX([1]age_tranches_5ans_nb_sex!$1:$1048576,MATCH('SectorStat-Age-Hommes'!$A596,[1]age_tranches_5ans_nb_sex!$A:$A,0),30)/5</f>
        <v>19.399999999608802</v>
      </c>
      <c r="BR596">
        <f>INDEX([1]age_tranches_5ans_nb_sex!$1:$1048576,MATCH('SectorStat-Age-Hommes'!$A596,[1]age_tranches_5ans_nb_sex!$A:$A,0),30)/5</f>
        <v>19.399999999608802</v>
      </c>
      <c r="BS596">
        <f>INDEX([1]age_tranches_5ans_nb_sex!$1:$1048576,MATCH('SectorStat-Age-Hommes'!$A596,[1]age_tranches_5ans_nb_sex!$A:$A,0),30)/5</f>
        <v>19.399999999608802</v>
      </c>
      <c r="BT596">
        <f>INDEX([1]age_tranches_5ans_nb_sex!$1:$1048576,MATCH('SectorStat-Age-Hommes'!$A596,[1]age_tranches_5ans_nb_sex!$A:$A,0),30)/5</f>
        <v>19.399999999608802</v>
      </c>
      <c r="BU596">
        <f>INDEX([1]age_tranches_5ans_nb_sex!$1:$1048576,MATCH('SectorStat-Age-Hommes'!$A596,[1]age_tranches_5ans_nb_sex!$A:$A,0),30)/5</f>
        <v>19.399999999608802</v>
      </c>
      <c r="BV596">
        <f>INDEX([1]age_tranches_5ans_nb_sex!$1:$1048576,MATCH('SectorStat-Age-Hommes'!$A596,[1]age_tranches_5ans_nb_sex!$A:$A,0),32)/5</f>
        <v>15.600000000182002</v>
      </c>
      <c r="BW596">
        <f>INDEX([1]age_tranches_5ans_nb_sex!$1:$1048576,MATCH('SectorStat-Age-Hommes'!$A596,[1]age_tranches_5ans_nb_sex!$A:$A,0),32)/5</f>
        <v>15.600000000182002</v>
      </c>
      <c r="BX596">
        <f>INDEX([1]age_tranches_5ans_nb_sex!$1:$1048576,MATCH('SectorStat-Age-Hommes'!$A596,[1]age_tranches_5ans_nb_sex!$A:$A,0),32)/5</f>
        <v>15.600000000182002</v>
      </c>
      <c r="BY596">
        <f>INDEX([1]age_tranches_5ans_nb_sex!$1:$1048576,MATCH('SectorStat-Age-Hommes'!$A596,[1]age_tranches_5ans_nb_sex!$A:$A,0),32)/5</f>
        <v>15.600000000182002</v>
      </c>
      <c r="BZ596">
        <f>INDEX([1]age_tranches_5ans_nb_sex!$1:$1048576,MATCH('SectorStat-Age-Hommes'!$A596,[1]age_tranches_5ans_nb_sex!$A:$A,0),32)/5</f>
        <v>15.600000000182002</v>
      </c>
      <c r="CA596">
        <f>INDEX([1]age_tranches_5ans_nb_sex!$1:$1048576,MATCH('SectorStat-Age-Hommes'!$A596,[1]age_tranches_5ans_nb_sex!$A:$A,0),34)/5</f>
        <v>8.5999999997339991</v>
      </c>
      <c r="CB596">
        <f>INDEX([1]age_tranches_5ans_nb_sex!$1:$1048576,MATCH('SectorStat-Age-Hommes'!$A596,[1]age_tranches_5ans_nb_sex!$A:$A,0),34)/5</f>
        <v>8.5999999997339991</v>
      </c>
      <c r="CC596">
        <f>INDEX([1]age_tranches_5ans_nb_sex!$1:$1048576,MATCH('SectorStat-Age-Hommes'!$A596,[1]age_tranches_5ans_nb_sex!$A:$A,0),34)/5</f>
        <v>8.5999999997339991</v>
      </c>
      <c r="CD596">
        <f>INDEX([1]age_tranches_5ans_nb_sex!$1:$1048576,MATCH('SectorStat-Age-Hommes'!$A596,[1]age_tranches_5ans_nb_sex!$A:$A,0),34)/5</f>
        <v>8.5999999997339991</v>
      </c>
      <c r="CE596">
        <f>INDEX([1]age_tranches_5ans_nb_sex!$1:$1048576,MATCH('SectorStat-Age-Hommes'!$A596,[1]age_tranches_5ans_nb_sex!$A:$A,0),34)/5</f>
        <v>8.5999999997339991</v>
      </c>
      <c r="CF596">
        <f>INDEX([1]age_tranches_5ans_nb_sex!$1:$1048576,MATCH('SectorStat-Age-Hommes'!$A596,[1]age_tranches_5ans_nb_sex!$A:$A,0),36)/5</f>
        <v>9.9999999998235989</v>
      </c>
      <c r="CG596">
        <f>INDEX([1]age_tranches_5ans_nb_sex!$1:$1048576,MATCH('SectorStat-Age-Hommes'!$A596,[1]age_tranches_5ans_nb_sex!$A:$A,0),36)/5</f>
        <v>9.9999999998235989</v>
      </c>
      <c r="CH596">
        <f>INDEX([1]age_tranches_5ans_nb_sex!$1:$1048576,MATCH('SectorStat-Age-Hommes'!$A596,[1]age_tranches_5ans_nb_sex!$A:$A,0),36)/5</f>
        <v>9.9999999998235989</v>
      </c>
      <c r="CI596">
        <f>INDEX([1]age_tranches_5ans_nb_sex!$1:$1048576,MATCH('SectorStat-Age-Hommes'!$A596,[1]age_tranches_5ans_nb_sex!$A:$A,0),36)/5</f>
        <v>9.9999999998235989</v>
      </c>
      <c r="CJ596">
        <f>INDEX([1]age_tranches_5ans_nb_sex!$1:$1048576,MATCH('SectorStat-Age-Hommes'!$A596,[1]age_tranches_5ans_nb_sex!$A:$A,0),36)/5</f>
        <v>9.9999999998235989</v>
      </c>
      <c r="CK596">
        <f>INDEX([1]age_tranches_5ans_nb_sex!$1:$1048576,MATCH('SectorStat-Age-Hommes'!$A596,[1]age_tranches_5ans_nb_sex!$A:$A,0),38)/5</f>
        <v>5.6000000003584001</v>
      </c>
      <c r="CL596">
        <f>INDEX([1]age_tranches_5ans_nb_sex!$1:$1048576,MATCH('SectorStat-Age-Hommes'!$A596,[1]age_tranches_5ans_nb_sex!$A:$A,0),38)/5</f>
        <v>5.6000000003584001</v>
      </c>
      <c r="CM596">
        <f>INDEX([1]age_tranches_5ans_nb_sex!$1:$1048576,MATCH('SectorStat-Age-Hommes'!$A596,[1]age_tranches_5ans_nb_sex!$A:$A,0),38)/5</f>
        <v>5.6000000003584001</v>
      </c>
      <c r="CN596">
        <f>INDEX([1]age_tranches_5ans_nb_sex!$1:$1048576,MATCH('SectorStat-Age-Hommes'!$A596,[1]age_tranches_5ans_nb_sex!$A:$A,0),38)/5</f>
        <v>5.6000000003584001</v>
      </c>
      <c r="CO596">
        <f>INDEX([1]age_tranches_5ans_nb_sex!$1:$1048576,MATCH('SectorStat-Age-Hommes'!$A596,[1]age_tranches_5ans_nb_sex!$A:$A,0),38)/5</f>
        <v>5.6000000003584001</v>
      </c>
      <c r="CP596" s="2">
        <f>INDEX([1]age_tranches_5ans_nb_sex!$1:$1048576,MATCH('SectorStat-Age-Hommes'!$A596,[1]age_tranches_5ans_nb_sex!$A:$A,0),40)/5</f>
        <v>3.4000000002175996</v>
      </c>
      <c r="CQ596" s="2">
        <f>INDEX([1]age_tranches_5ans_nb_sex!$1:$1048576,MATCH('SectorStat-Age-Hommes'!$A596,[1]age_tranches_5ans_nb_sex!$A:$A,0),40)/5</f>
        <v>3.4000000002175996</v>
      </c>
      <c r="CR596" s="2">
        <f>INDEX([1]age_tranches_5ans_nb_sex!$1:$1048576,MATCH('SectorStat-Age-Hommes'!$A596,[1]age_tranches_5ans_nb_sex!$A:$A,0),40)/5</f>
        <v>3.4000000002175996</v>
      </c>
      <c r="CS596" s="2">
        <f>INDEX([1]age_tranches_5ans_nb_sex!$1:$1048576,MATCH('SectorStat-Age-Hommes'!$A596,[1]age_tranches_5ans_nb_sex!$A:$A,0),40)/5</f>
        <v>3.4000000002175996</v>
      </c>
      <c r="CT596" s="2">
        <f>INDEX([1]age_tranches_5ans_nb_sex!$1:$1048576,MATCH('SectorStat-Age-Hommes'!$A596,[1]age_tranches_5ans_nb_sex!$A:$A,0),40)/5</f>
        <v>3.4000000002175996</v>
      </c>
      <c r="CZ596" s="3"/>
      <c r="DA596" s="3"/>
      <c r="DB596" s="3"/>
      <c r="DC596" s="3"/>
      <c r="DD596" s="3"/>
    </row>
    <row r="597" spans="1:108" x14ac:dyDescent="0.35">
      <c r="A597" s="1" t="s">
        <v>1174</v>
      </c>
      <c r="B597" s="1" t="s">
        <v>1175</v>
      </c>
      <c r="C597" t="str">
        <f>INDEX([1]SectorStat!$1:$1048576,MATCH('[1]Distribution ages'!$A597,[1]SectorStat!$B:$B,0),4)</f>
        <v>Uccle</v>
      </c>
      <c r="D597">
        <f>INDEX([1]age_tranches_5ans_nb_sex!$1:$1048576,MATCH('SectorStat-Age-Hommes'!$A597,[1]age_tranches_5ans_nb_sex!$A:$A,0),4)/5</f>
        <v>21.399999999912001</v>
      </c>
      <c r="E597">
        <f>INDEX([1]age_tranches_5ans_nb_sex!$1:$1048576,MATCH('SectorStat-Age-Hommes'!$A597,[1]age_tranches_5ans_nb_sex!$A:$A,0),4)/5</f>
        <v>21.399999999912001</v>
      </c>
      <c r="F597">
        <f>INDEX([1]age_tranches_5ans_nb_sex!$1:$1048576,MATCH('SectorStat-Age-Hommes'!$A597,[1]age_tranches_5ans_nb_sex!$A:$A,0),4)/5</f>
        <v>21.399999999912001</v>
      </c>
      <c r="G597">
        <f>INDEX([1]age_tranches_5ans_nb_sex!$1:$1048576,MATCH('SectorStat-Age-Hommes'!$A597,[1]age_tranches_5ans_nb_sex!$A:$A,0),4)/5</f>
        <v>21.399999999912001</v>
      </c>
      <c r="H597">
        <f>INDEX([1]age_tranches_5ans_nb_sex!$1:$1048576,MATCH('SectorStat-Age-Hommes'!$A597,[1]age_tranches_5ans_nb_sex!$A:$A,0),4)/5</f>
        <v>21.399999999912001</v>
      </c>
      <c r="I597">
        <f>INDEX([1]age_tranches_5ans_nb_sex!$1:$1048576,MATCH('SectorStat-Age-Hommes'!$A597,[1]age_tranches_5ans_nb_sex!$A:$A,0),6)/5</f>
        <v>24.800000000063999</v>
      </c>
      <c r="J597">
        <f>INDEX([1]age_tranches_5ans_nb_sex!$1:$1048576,MATCH('SectorStat-Age-Hommes'!$A597,[1]age_tranches_5ans_nb_sex!$A:$A,0),6)/5</f>
        <v>24.800000000063999</v>
      </c>
      <c r="K597">
        <f>INDEX([1]age_tranches_5ans_nb_sex!$1:$1048576,MATCH('SectorStat-Age-Hommes'!$A597,[1]age_tranches_5ans_nb_sex!$A:$A,0),6)/5</f>
        <v>24.800000000063999</v>
      </c>
      <c r="L597">
        <f>INDEX([1]age_tranches_5ans_nb_sex!$1:$1048576,MATCH('SectorStat-Age-Hommes'!$A597,[1]age_tranches_5ans_nb_sex!$A:$A,0),6)/5</f>
        <v>24.800000000063999</v>
      </c>
      <c r="M597">
        <f>INDEX([1]age_tranches_5ans_nb_sex!$1:$1048576,MATCH('SectorStat-Age-Hommes'!$A597,[1]age_tranches_5ans_nb_sex!$A:$A,0),6)/5</f>
        <v>24.800000000063999</v>
      </c>
      <c r="N597">
        <f>INDEX([1]age_tranches_5ans_nb_sex!$1:$1048576,MATCH('SectorStat-Age-Hommes'!$A597,[1]age_tranches_5ans_nb_sex!$A:$A,0),8)/5</f>
        <v>27.599999999928002</v>
      </c>
      <c r="O597">
        <f>INDEX([1]age_tranches_5ans_nb_sex!$1:$1048576,MATCH('SectorStat-Age-Hommes'!$A597,[1]age_tranches_5ans_nb_sex!$A:$A,0),8)/5</f>
        <v>27.599999999928002</v>
      </c>
      <c r="P597">
        <f>INDEX([1]age_tranches_5ans_nb_sex!$1:$1048576,MATCH('SectorStat-Age-Hommes'!$A597,[1]age_tranches_5ans_nb_sex!$A:$A,0),8)/5</f>
        <v>27.599999999928002</v>
      </c>
      <c r="Q597">
        <f>INDEX([1]age_tranches_5ans_nb_sex!$1:$1048576,MATCH('SectorStat-Age-Hommes'!$A597,[1]age_tranches_5ans_nb_sex!$A:$A,0),8)/5</f>
        <v>27.599999999928002</v>
      </c>
      <c r="R597">
        <f>INDEX([1]age_tranches_5ans_nb_sex!$1:$1048576,MATCH('SectorStat-Age-Hommes'!$A597,[1]age_tranches_5ans_nb_sex!$A:$A,0),8)/5</f>
        <v>27.599999999928002</v>
      </c>
      <c r="S597">
        <f>INDEX([1]age_tranches_5ans_nb_sex!$1:$1048576,MATCH('SectorStat-Age-Hommes'!$A597,[1]age_tranches_5ans_nb_sex!$A:$A,0),10)/5</f>
        <v>23.800000000175999</v>
      </c>
      <c r="T597">
        <f>INDEX([1]age_tranches_5ans_nb_sex!$1:$1048576,MATCH('SectorStat-Age-Hommes'!$A597,[1]age_tranches_5ans_nb_sex!$A:$A,0),10)/5</f>
        <v>23.800000000175999</v>
      </c>
      <c r="U597">
        <f>INDEX([1]age_tranches_5ans_nb_sex!$1:$1048576,MATCH('SectorStat-Age-Hommes'!$A597,[1]age_tranches_5ans_nb_sex!$A:$A,0),10)/5</f>
        <v>23.800000000175999</v>
      </c>
      <c r="V597">
        <f>INDEX([1]age_tranches_5ans_nb_sex!$1:$1048576,MATCH('SectorStat-Age-Hommes'!$A597,[1]age_tranches_5ans_nb_sex!$A:$A,0),10)/5</f>
        <v>23.800000000175999</v>
      </c>
      <c r="W597">
        <f>INDEX([1]age_tranches_5ans_nb_sex!$1:$1048576,MATCH('SectorStat-Age-Hommes'!$A597,[1]age_tranches_5ans_nb_sex!$A:$A,0),10)/5</f>
        <v>23.800000000175999</v>
      </c>
      <c r="X597">
        <f>INDEX([1]age_tranches_5ans_nb_sex!$1:$1048576,MATCH('SectorStat-Age-Hommes'!$A597,[1]age_tranches_5ans_nb_sex!$A:$A,0),10)/5</f>
        <v>23.800000000175999</v>
      </c>
      <c r="Y597">
        <f>INDEX([1]age_tranches_5ans_nb_sex!$1:$1048576,MATCH('SectorStat-Age-Hommes'!$A597,[1]age_tranches_5ans_nb_sex!$A:$A,0),12)/5</f>
        <v>28.599999999816003</v>
      </c>
      <c r="Z597">
        <f>INDEX([1]age_tranches_5ans_nb_sex!$1:$1048576,MATCH('SectorStat-Age-Hommes'!$A597,[1]age_tranches_5ans_nb_sex!$A:$A,0),12)/5</f>
        <v>28.599999999816003</v>
      </c>
      <c r="AA597">
        <f>INDEX([1]age_tranches_5ans_nb_sex!$1:$1048576,MATCH('SectorStat-Age-Hommes'!$A597,[1]age_tranches_5ans_nb_sex!$A:$A,0),12)/5</f>
        <v>28.599999999816003</v>
      </c>
      <c r="AB597">
        <f>INDEX([1]age_tranches_5ans_nb_sex!$1:$1048576,MATCH('SectorStat-Age-Hommes'!$A597,[1]age_tranches_5ans_nb_sex!$A:$A,0),12)/5</f>
        <v>28.599999999816003</v>
      </c>
      <c r="AC597">
        <f>INDEX([1]age_tranches_5ans_nb_sex!$1:$1048576,MATCH('SectorStat-Age-Hommes'!$A597,[1]age_tranches_5ans_nb_sex!$A:$A,0),14)/5</f>
        <v>34.600000000031997</v>
      </c>
      <c r="AD597">
        <f>INDEX([1]age_tranches_5ans_nb_sex!$1:$1048576,MATCH('SectorStat-Age-Hommes'!$A597,[1]age_tranches_5ans_nb_sex!$A:$A,0),14)/5</f>
        <v>34.600000000031997</v>
      </c>
      <c r="AE597">
        <f>INDEX([1]age_tranches_5ans_nb_sex!$1:$1048576,MATCH('SectorStat-Age-Hommes'!$A597,[1]age_tranches_5ans_nb_sex!$A:$A,0),14)/5</f>
        <v>34.600000000031997</v>
      </c>
      <c r="AF597">
        <f>INDEX([1]age_tranches_5ans_nb_sex!$1:$1048576,MATCH('SectorStat-Age-Hommes'!$A597,[1]age_tranches_5ans_nb_sex!$A:$A,0),14)/5</f>
        <v>34.600000000031997</v>
      </c>
      <c r="AG597">
        <f>INDEX([1]age_tranches_5ans_nb_sex!$1:$1048576,MATCH('SectorStat-Age-Hommes'!$A597,[1]age_tranches_5ans_nb_sex!$A:$A,0),14)/5</f>
        <v>34.600000000031997</v>
      </c>
      <c r="AH597">
        <f>INDEX([1]age_tranches_5ans_nb_sex!$1:$1048576,MATCH('SectorStat-Age-Hommes'!$A597,[1]age_tranches_5ans_nb_sex!$A:$A,0),16)/5</f>
        <v>29.599999999704</v>
      </c>
      <c r="AI597">
        <f>INDEX([1]age_tranches_5ans_nb_sex!$1:$1048576,MATCH('SectorStat-Age-Hommes'!$A597,[1]age_tranches_5ans_nb_sex!$A:$A,0),16)/5</f>
        <v>29.599999999704</v>
      </c>
      <c r="AJ597">
        <f>INDEX([1]age_tranches_5ans_nb_sex!$1:$1048576,MATCH('SectorStat-Age-Hommes'!$A597,[1]age_tranches_5ans_nb_sex!$A:$A,0),16)/5</f>
        <v>29.599999999704</v>
      </c>
      <c r="AK597">
        <f>INDEX([1]age_tranches_5ans_nb_sex!$1:$1048576,MATCH('SectorStat-Age-Hommes'!$A597,[1]age_tranches_5ans_nb_sex!$A:$A,0),16)/5</f>
        <v>29.599999999704</v>
      </c>
      <c r="AL597">
        <f>INDEX([1]age_tranches_5ans_nb_sex!$1:$1048576,MATCH('SectorStat-Age-Hommes'!$A597,[1]age_tranches_5ans_nb_sex!$A:$A,0),16)/5</f>
        <v>29.599999999704</v>
      </c>
      <c r="AM597">
        <f>INDEX([1]age_tranches_5ans_nb_sex!$1:$1048576,MATCH('SectorStat-Age-Hommes'!$A597,[1]age_tranches_5ans_nb_sex!$A:$A,0),18)/5</f>
        <v>34.600000000031997</v>
      </c>
      <c r="AN597">
        <f>INDEX([1]age_tranches_5ans_nb_sex!$1:$1048576,MATCH('SectorStat-Age-Hommes'!$A597,[1]age_tranches_5ans_nb_sex!$A:$A,0),18)/5</f>
        <v>34.600000000031997</v>
      </c>
      <c r="AO597">
        <f>INDEX([1]age_tranches_5ans_nb_sex!$1:$1048576,MATCH('SectorStat-Age-Hommes'!$A597,[1]age_tranches_5ans_nb_sex!$A:$A,0),18)/5</f>
        <v>34.600000000031997</v>
      </c>
      <c r="AP597">
        <f>INDEX([1]age_tranches_5ans_nb_sex!$1:$1048576,MATCH('SectorStat-Age-Hommes'!$A597,[1]age_tranches_5ans_nb_sex!$A:$A,0),18)/5</f>
        <v>34.600000000031997</v>
      </c>
      <c r="AQ597">
        <f>INDEX([1]age_tranches_5ans_nb_sex!$1:$1048576,MATCH('SectorStat-Age-Hommes'!$A597,[1]age_tranches_5ans_nb_sex!$A:$A,0),18)/5</f>
        <v>34.600000000031997</v>
      </c>
      <c r="AR597">
        <f>INDEX([1]age_tranches_5ans_nb_sex!$1:$1048576,MATCH('SectorStat-Age-Hommes'!$A597,[1]age_tranches_5ans_nb_sex!$A:$A,0),20)/5</f>
        <v>34.400000000231998</v>
      </c>
      <c r="AS597">
        <f>INDEX([1]age_tranches_5ans_nb_sex!$1:$1048576,MATCH('SectorStat-Age-Hommes'!$A597,[1]age_tranches_5ans_nb_sex!$A:$A,0),20)/5</f>
        <v>34.400000000231998</v>
      </c>
      <c r="AT597">
        <f>INDEX([1]age_tranches_5ans_nb_sex!$1:$1048576,MATCH('SectorStat-Age-Hommes'!$A597,[1]age_tranches_5ans_nb_sex!$A:$A,0),20)/5</f>
        <v>34.400000000231998</v>
      </c>
      <c r="AU597">
        <f>INDEX([1]age_tranches_5ans_nb_sex!$1:$1048576,MATCH('SectorStat-Age-Hommes'!$A597,[1]age_tranches_5ans_nb_sex!$A:$A,0),20)/5</f>
        <v>34.400000000231998</v>
      </c>
      <c r="AV597">
        <f>INDEX([1]age_tranches_5ans_nb_sex!$1:$1048576,MATCH('SectorStat-Age-Hommes'!$A597,[1]age_tranches_5ans_nb_sex!$A:$A,0),20)/5</f>
        <v>34.400000000231998</v>
      </c>
      <c r="AW597">
        <f>INDEX([1]age_tranches_5ans_nb_sex!$1:$1048576,MATCH('SectorStat-Age-Hommes'!$A597,[1]age_tranches_5ans_nb_sex!$A:$A,0),22)/5</f>
        <v>33.799999999944006</v>
      </c>
      <c r="AX597">
        <f>INDEX([1]age_tranches_5ans_nb_sex!$1:$1048576,MATCH('SectorStat-Age-Hommes'!$A597,[1]age_tranches_5ans_nb_sex!$A:$A,0),22)/5</f>
        <v>33.799999999944006</v>
      </c>
      <c r="AY597">
        <f>INDEX([1]age_tranches_5ans_nb_sex!$1:$1048576,MATCH('SectorStat-Age-Hommes'!$A597,[1]age_tranches_5ans_nb_sex!$A:$A,0),22)/5</f>
        <v>33.799999999944006</v>
      </c>
      <c r="AZ597">
        <f>INDEX([1]age_tranches_5ans_nb_sex!$1:$1048576,MATCH('SectorStat-Age-Hommes'!$A597,[1]age_tranches_5ans_nb_sex!$A:$A,0),22)/5</f>
        <v>33.799999999944006</v>
      </c>
      <c r="BA597">
        <f>INDEX([1]age_tranches_5ans_nb_sex!$1:$1048576,MATCH('SectorStat-Age-Hommes'!$A597,[1]age_tranches_5ans_nb_sex!$A:$A,0),22)/5</f>
        <v>33.799999999944006</v>
      </c>
      <c r="BB597">
        <f>INDEX([1]age_tranches_5ans_nb_sex!$1:$1048576,MATCH('SectorStat-Age-Hommes'!$A597,[1]age_tranches_5ans_nb_sex!$A:$A,0),24)/5</f>
        <v>28.000000000415998</v>
      </c>
      <c r="BC597">
        <f>INDEX([1]age_tranches_5ans_nb_sex!$1:$1048576,MATCH('SectorStat-Age-Hommes'!$A597,[1]age_tranches_5ans_nb_sex!$A:$A,0),24)/5</f>
        <v>28.000000000415998</v>
      </c>
      <c r="BD597">
        <f>INDEX([1]age_tranches_5ans_nb_sex!$1:$1048576,MATCH('SectorStat-Age-Hommes'!$A597,[1]age_tranches_5ans_nb_sex!$A:$A,0),24)/5</f>
        <v>28.000000000415998</v>
      </c>
      <c r="BE597">
        <f>INDEX([1]age_tranches_5ans_nb_sex!$1:$1048576,MATCH('SectorStat-Age-Hommes'!$A597,[1]age_tranches_5ans_nb_sex!$A:$A,0),24)/5</f>
        <v>28.000000000415998</v>
      </c>
      <c r="BF597">
        <f>INDEX([1]age_tranches_5ans_nb_sex!$1:$1048576,MATCH('SectorStat-Age-Hommes'!$A597,[1]age_tranches_5ans_nb_sex!$A:$A,0),24)/5</f>
        <v>28.000000000415998</v>
      </c>
      <c r="BG597">
        <f>INDEX([1]age_tranches_5ans_nb_sex!$1:$1048576,MATCH('SectorStat-Age-Hommes'!$A597,[1]age_tranches_5ans_nb_sex!$A:$A,0),26)/5</f>
        <v>21.599999999712004</v>
      </c>
      <c r="BH597">
        <f>INDEX([1]age_tranches_5ans_nb_sex!$1:$1048576,MATCH('SectorStat-Age-Hommes'!$A597,[1]age_tranches_5ans_nb_sex!$A:$A,0),26)/5</f>
        <v>21.599999999712004</v>
      </c>
      <c r="BI597">
        <f>INDEX([1]age_tranches_5ans_nb_sex!$1:$1048576,MATCH('SectorStat-Age-Hommes'!$A597,[1]age_tranches_5ans_nb_sex!$A:$A,0),26)/5</f>
        <v>21.599999999712004</v>
      </c>
      <c r="BJ597">
        <f>INDEX([1]age_tranches_5ans_nb_sex!$1:$1048576,MATCH('SectorStat-Age-Hommes'!$A597,[1]age_tranches_5ans_nb_sex!$A:$A,0),26)/5</f>
        <v>21.599999999712004</v>
      </c>
      <c r="BK597">
        <f>INDEX([1]age_tranches_5ans_nb_sex!$1:$1048576,MATCH('SectorStat-Age-Hommes'!$A597,[1]age_tranches_5ans_nb_sex!$A:$A,0),26)/5</f>
        <v>21.599999999712004</v>
      </c>
      <c r="BL597">
        <f>INDEX([1]age_tranches_5ans_nb_sex!$1:$1048576,MATCH('SectorStat-Age-Hommes'!$A597,[1]age_tranches_5ans_nb_sex!$A:$A,0),28)/5</f>
        <v>16.199999999784001</v>
      </c>
      <c r="BM597">
        <f>INDEX([1]age_tranches_5ans_nb_sex!$1:$1048576,MATCH('SectorStat-Age-Hommes'!$A597,[1]age_tranches_5ans_nb_sex!$A:$A,0),28)/5</f>
        <v>16.199999999784001</v>
      </c>
      <c r="BN597">
        <f>INDEX([1]age_tranches_5ans_nb_sex!$1:$1048576,MATCH('SectorStat-Age-Hommes'!$A597,[1]age_tranches_5ans_nb_sex!$A:$A,0),28)/5</f>
        <v>16.199999999784001</v>
      </c>
      <c r="BO597">
        <f>INDEX([1]age_tranches_5ans_nb_sex!$1:$1048576,MATCH('SectorStat-Age-Hommes'!$A597,[1]age_tranches_5ans_nb_sex!$A:$A,0),28)/5</f>
        <v>16.199999999784001</v>
      </c>
      <c r="BP597">
        <f>INDEX([1]age_tranches_5ans_nb_sex!$1:$1048576,MATCH('SectorStat-Age-Hommes'!$A597,[1]age_tranches_5ans_nb_sex!$A:$A,0),28)/5</f>
        <v>16.199999999784001</v>
      </c>
      <c r="BQ597">
        <f>INDEX([1]age_tranches_5ans_nb_sex!$1:$1048576,MATCH('SectorStat-Age-Hommes'!$A597,[1]age_tranches_5ans_nb_sex!$A:$A,0),30)/5</f>
        <v>16.600000000272001</v>
      </c>
      <c r="BR597">
        <f>INDEX([1]age_tranches_5ans_nb_sex!$1:$1048576,MATCH('SectorStat-Age-Hommes'!$A597,[1]age_tranches_5ans_nb_sex!$A:$A,0),30)/5</f>
        <v>16.600000000272001</v>
      </c>
      <c r="BS597">
        <f>INDEX([1]age_tranches_5ans_nb_sex!$1:$1048576,MATCH('SectorStat-Age-Hommes'!$A597,[1]age_tranches_5ans_nb_sex!$A:$A,0),30)/5</f>
        <v>16.600000000272001</v>
      </c>
      <c r="BT597">
        <f>INDEX([1]age_tranches_5ans_nb_sex!$1:$1048576,MATCH('SectorStat-Age-Hommes'!$A597,[1]age_tranches_5ans_nb_sex!$A:$A,0),30)/5</f>
        <v>16.600000000272001</v>
      </c>
      <c r="BU597">
        <f>INDEX([1]age_tranches_5ans_nb_sex!$1:$1048576,MATCH('SectorStat-Age-Hommes'!$A597,[1]age_tranches_5ans_nb_sex!$A:$A,0),30)/5</f>
        <v>16.600000000272001</v>
      </c>
      <c r="BV597">
        <f>INDEX([1]age_tranches_5ans_nb_sex!$1:$1048576,MATCH('SectorStat-Age-Hommes'!$A597,[1]age_tranches_5ans_nb_sex!$A:$A,0),32)/5</f>
        <v>13.399999999919999</v>
      </c>
      <c r="BW597">
        <f>INDEX([1]age_tranches_5ans_nb_sex!$1:$1048576,MATCH('SectorStat-Age-Hommes'!$A597,[1]age_tranches_5ans_nb_sex!$A:$A,0),32)/5</f>
        <v>13.399999999919999</v>
      </c>
      <c r="BX597">
        <f>INDEX([1]age_tranches_5ans_nb_sex!$1:$1048576,MATCH('SectorStat-Age-Hommes'!$A597,[1]age_tranches_5ans_nb_sex!$A:$A,0),32)/5</f>
        <v>13.399999999919999</v>
      </c>
      <c r="BY597">
        <f>INDEX([1]age_tranches_5ans_nb_sex!$1:$1048576,MATCH('SectorStat-Age-Hommes'!$A597,[1]age_tranches_5ans_nb_sex!$A:$A,0),32)/5</f>
        <v>13.399999999919999</v>
      </c>
      <c r="BZ597">
        <f>INDEX([1]age_tranches_5ans_nb_sex!$1:$1048576,MATCH('SectorStat-Age-Hommes'!$A597,[1]age_tranches_5ans_nb_sex!$A:$A,0),32)/5</f>
        <v>13.399999999919999</v>
      </c>
      <c r="CA597">
        <f>INDEX([1]age_tranches_5ans_nb_sex!$1:$1048576,MATCH('SectorStat-Age-Hommes'!$A597,[1]age_tranches_5ans_nb_sex!$A:$A,0),34)/5</f>
        <v>11.599999999944</v>
      </c>
      <c r="CB597">
        <f>INDEX([1]age_tranches_5ans_nb_sex!$1:$1048576,MATCH('SectorStat-Age-Hommes'!$A597,[1]age_tranches_5ans_nb_sex!$A:$A,0),34)/5</f>
        <v>11.599999999944</v>
      </c>
      <c r="CC597">
        <f>INDEX([1]age_tranches_5ans_nb_sex!$1:$1048576,MATCH('SectorStat-Age-Hommes'!$A597,[1]age_tranches_5ans_nb_sex!$A:$A,0),34)/5</f>
        <v>11.599999999944</v>
      </c>
      <c r="CD597">
        <f>INDEX([1]age_tranches_5ans_nb_sex!$1:$1048576,MATCH('SectorStat-Age-Hommes'!$A597,[1]age_tranches_5ans_nb_sex!$A:$A,0),34)/5</f>
        <v>11.599999999944</v>
      </c>
      <c r="CE597">
        <f>INDEX([1]age_tranches_5ans_nb_sex!$1:$1048576,MATCH('SectorStat-Age-Hommes'!$A597,[1]age_tranches_5ans_nb_sex!$A:$A,0),34)/5</f>
        <v>11.599999999944</v>
      </c>
      <c r="CF597">
        <f>INDEX([1]age_tranches_5ans_nb_sex!$1:$1048576,MATCH('SectorStat-Age-Hommes'!$A597,[1]age_tranches_5ans_nb_sex!$A:$A,0),36)/5</f>
        <v>8.1999999997920003</v>
      </c>
      <c r="CG597">
        <f>INDEX([1]age_tranches_5ans_nb_sex!$1:$1048576,MATCH('SectorStat-Age-Hommes'!$A597,[1]age_tranches_5ans_nb_sex!$A:$A,0),36)/5</f>
        <v>8.1999999997920003</v>
      </c>
      <c r="CH597">
        <f>INDEX([1]age_tranches_5ans_nb_sex!$1:$1048576,MATCH('SectorStat-Age-Hommes'!$A597,[1]age_tranches_5ans_nb_sex!$A:$A,0),36)/5</f>
        <v>8.1999999997920003</v>
      </c>
      <c r="CI597">
        <f>INDEX([1]age_tranches_5ans_nb_sex!$1:$1048576,MATCH('SectorStat-Age-Hommes'!$A597,[1]age_tranches_5ans_nb_sex!$A:$A,0),36)/5</f>
        <v>8.1999999997920003</v>
      </c>
      <c r="CJ597">
        <f>INDEX([1]age_tranches_5ans_nb_sex!$1:$1048576,MATCH('SectorStat-Age-Hommes'!$A597,[1]age_tranches_5ans_nb_sex!$A:$A,0),36)/5</f>
        <v>8.1999999997920003</v>
      </c>
      <c r="CK597">
        <f>INDEX([1]age_tranches_5ans_nb_sex!$1:$1048576,MATCH('SectorStat-Age-Hommes'!$A597,[1]age_tranches_5ans_nb_sex!$A:$A,0),38)/5</f>
        <v>5.2000000001279991</v>
      </c>
      <c r="CL597">
        <f>INDEX([1]age_tranches_5ans_nb_sex!$1:$1048576,MATCH('SectorStat-Age-Hommes'!$A597,[1]age_tranches_5ans_nb_sex!$A:$A,0),38)/5</f>
        <v>5.2000000001279991</v>
      </c>
      <c r="CM597">
        <f>INDEX([1]age_tranches_5ans_nb_sex!$1:$1048576,MATCH('SectorStat-Age-Hommes'!$A597,[1]age_tranches_5ans_nb_sex!$A:$A,0),38)/5</f>
        <v>5.2000000001279991</v>
      </c>
      <c r="CN597">
        <f>INDEX([1]age_tranches_5ans_nb_sex!$1:$1048576,MATCH('SectorStat-Age-Hommes'!$A597,[1]age_tranches_5ans_nb_sex!$A:$A,0),38)/5</f>
        <v>5.2000000001279991</v>
      </c>
      <c r="CO597">
        <f>INDEX([1]age_tranches_5ans_nb_sex!$1:$1048576,MATCH('SectorStat-Age-Hommes'!$A597,[1]age_tranches_5ans_nb_sex!$A:$A,0),38)/5</f>
        <v>5.2000000001279991</v>
      </c>
      <c r="CP597" s="2">
        <f>INDEX([1]age_tranches_5ans_nb_sex!$1:$1048576,MATCH('SectorStat-Age-Hommes'!$A597,[1]age_tranches_5ans_nb_sex!$A:$A,0),40)/5</f>
        <v>2.1999999995759998</v>
      </c>
      <c r="CQ597" s="2">
        <f>INDEX([1]age_tranches_5ans_nb_sex!$1:$1048576,MATCH('SectorStat-Age-Hommes'!$A597,[1]age_tranches_5ans_nb_sex!$A:$A,0),40)/5</f>
        <v>2.1999999995759998</v>
      </c>
      <c r="CR597" s="2">
        <f>INDEX([1]age_tranches_5ans_nb_sex!$1:$1048576,MATCH('SectorStat-Age-Hommes'!$A597,[1]age_tranches_5ans_nb_sex!$A:$A,0),40)/5</f>
        <v>2.1999999995759998</v>
      </c>
      <c r="CS597" s="2">
        <f>INDEX([1]age_tranches_5ans_nb_sex!$1:$1048576,MATCH('SectorStat-Age-Hommes'!$A597,[1]age_tranches_5ans_nb_sex!$A:$A,0),40)/5</f>
        <v>2.1999999995759998</v>
      </c>
      <c r="CT597" s="2">
        <f>INDEX([1]age_tranches_5ans_nb_sex!$1:$1048576,MATCH('SectorStat-Age-Hommes'!$A597,[1]age_tranches_5ans_nb_sex!$A:$A,0),40)/5</f>
        <v>2.1999999995759998</v>
      </c>
      <c r="CZ597" s="3"/>
      <c r="DA597" s="3"/>
      <c r="DB597" s="3"/>
      <c r="DC597" s="3"/>
      <c r="DD597" s="3"/>
    </row>
    <row r="598" spans="1:108" x14ac:dyDescent="0.35">
      <c r="A598" s="1" t="s">
        <v>1176</v>
      </c>
      <c r="B598" s="1" t="s">
        <v>1177</v>
      </c>
      <c r="C598" t="str">
        <f>INDEX([1]SectorStat!$1:$1048576,MATCH('[1]Distribution ages'!$A598,[1]SectorStat!$B:$B,0),4)</f>
        <v>Uccle</v>
      </c>
      <c r="D598">
        <f>INDEX([1]age_tranches_5ans_nb_sex!$1:$1048576,MATCH('SectorStat-Age-Hommes'!$A598,[1]age_tranches_5ans_nb_sex!$A:$A,0),4)/5</f>
        <v>0</v>
      </c>
      <c r="E598">
        <f>INDEX([1]age_tranches_5ans_nb_sex!$1:$1048576,MATCH('SectorStat-Age-Hommes'!$A598,[1]age_tranches_5ans_nb_sex!$A:$A,0),4)/5</f>
        <v>0</v>
      </c>
      <c r="F598">
        <f>INDEX([1]age_tranches_5ans_nb_sex!$1:$1048576,MATCH('SectorStat-Age-Hommes'!$A598,[1]age_tranches_5ans_nb_sex!$A:$A,0),4)/5</f>
        <v>0</v>
      </c>
      <c r="G598">
        <f>INDEX([1]age_tranches_5ans_nb_sex!$1:$1048576,MATCH('SectorStat-Age-Hommes'!$A598,[1]age_tranches_5ans_nb_sex!$A:$A,0),4)/5</f>
        <v>0</v>
      </c>
      <c r="H598">
        <f>INDEX([1]age_tranches_5ans_nb_sex!$1:$1048576,MATCH('SectorStat-Age-Hommes'!$A598,[1]age_tranches_5ans_nb_sex!$A:$A,0),4)/5</f>
        <v>0</v>
      </c>
      <c r="I598">
        <f>INDEX([1]age_tranches_5ans_nb_sex!$1:$1048576,MATCH('SectorStat-Age-Hommes'!$A598,[1]age_tranches_5ans_nb_sex!$A:$A,0),6)/5</f>
        <v>0</v>
      </c>
      <c r="J598">
        <f>INDEX([1]age_tranches_5ans_nb_sex!$1:$1048576,MATCH('SectorStat-Age-Hommes'!$A598,[1]age_tranches_5ans_nb_sex!$A:$A,0),6)/5</f>
        <v>0</v>
      </c>
      <c r="K598">
        <f>INDEX([1]age_tranches_5ans_nb_sex!$1:$1048576,MATCH('SectorStat-Age-Hommes'!$A598,[1]age_tranches_5ans_nb_sex!$A:$A,0),6)/5</f>
        <v>0</v>
      </c>
      <c r="L598">
        <f>INDEX([1]age_tranches_5ans_nb_sex!$1:$1048576,MATCH('SectorStat-Age-Hommes'!$A598,[1]age_tranches_5ans_nb_sex!$A:$A,0),6)/5</f>
        <v>0</v>
      </c>
      <c r="M598">
        <f>INDEX([1]age_tranches_5ans_nb_sex!$1:$1048576,MATCH('SectorStat-Age-Hommes'!$A598,[1]age_tranches_5ans_nb_sex!$A:$A,0),6)/5</f>
        <v>0</v>
      </c>
      <c r="N598">
        <f>INDEX([1]age_tranches_5ans_nb_sex!$1:$1048576,MATCH('SectorStat-Age-Hommes'!$A598,[1]age_tranches_5ans_nb_sex!$A:$A,0),8)/5</f>
        <v>0</v>
      </c>
      <c r="O598">
        <f>INDEX([1]age_tranches_5ans_nb_sex!$1:$1048576,MATCH('SectorStat-Age-Hommes'!$A598,[1]age_tranches_5ans_nb_sex!$A:$A,0),8)/5</f>
        <v>0</v>
      </c>
      <c r="P598">
        <f>INDEX([1]age_tranches_5ans_nb_sex!$1:$1048576,MATCH('SectorStat-Age-Hommes'!$A598,[1]age_tranches_5ans_nb_sex!$A:$A,0),8)/5</f>
        <v>0</v>
      </c>
      <c r="Q598">
        <f>INDEX([1]age_tranches_5ans_nb_sex!$1:$1048576,MATCH('SectorStat-Age-Hommes'!$A598,[1]age_tranches_5ans_nb_sex!$A:$A,0),8)/5</f>
        <v>0</v>
      </c>
      <c r="R598">
        <f>INDEX([1]age_tranches_5ans_nb_sex!$1:$1048576,MATCH('SectorStat-Age-Hommes'!$A598,[1]age_tranches_5ans_nb_sex!$A:$A,0),8)/5</f>
        <v>0</v>
      </c>
      <c r="S598">
        <f>INDEX([1]age_tranches_5ans_nb_sex!$1:$1048576,MATCH('SectorStat-Age-Hommes'!$A598,[1]age_tranches_5ans_nb_sex!$A:$A,0),10)/5</f>
        <v>0</v>
      </c>
      <c r="T598">
        <f>INDEX([1]age_tranches_5ans_nb_sex!$1:$1048576,MATCH('SectorStat-Age-Hommes'!$A598,[1]age_tranches_5ans_nb_sex!$A:$A,0),10)/5</f>
        <v>0</v>
      </c>
      <c r="U598">
        <f>INDEX([1]age_tranches_5ans_nb_sex!$1:$1048576,MATCH('SectorStat-Age-Hommes'!$A598,[1]age_tranches_5ans_nb_sex!$A:$A,0),10)/5</f>
        <v>0</v>
      </c>
      <c r="V598">
        <f>INDEX([1]age_tranches_5ans_nb_sex!$1:$1048576,MATCH('SectorStat-Age-Hommes'!$A598,[1]age_tranches_5ans_nb_sex!$A:$A,0),10)/5</f>
        <v>0</v>
      </c>
      <c r="W598">
        <f>INDEX([1]age_tranches_5ans_nb_sex!$1:$1048576,MATCH('SectorStat-Age-Hommes'!$A598,[1]age_tranches_5ans_nb_sex!$A:$A,0),10)/5</f>
        <v>0</v>
      </c>
      <c r="X598">
        <f>INDEX([1]age_tranches_5ans_nb_sex!$1:$1048576,MATCH('SectorStat-Age-Hommes'!$A598,[1]age_tranches_5ans_nb_sex!$A:$A,0),10)/5</f>
        <v>0</v>
      </c>
      <c r="Y598">
        <f>INDEX([1]age_tranches_5ans_nb_sex!$1:$1048576,MATCH('SectorStat-Age-Hommes'!$A598,[1]age_tranches_5ans_nb_sex!$A:$A,0),12)/5</f>
        <v>0</v>
      </c>
      <c r="Z598">
        <f>INDEX([1]age_tranches_5ans_nb_sex!$1:$1048576,MATCH('SectorStat-Age-Hommes'!$A598,[1]age_tranches_5ans_nb_sex!$A:$A,0),12)/5</f>
        <v>0</v>
      </c>
      <c r="AA598">
        <f>INDEX([1]age_tranches_5ans_nb_sex!$1:$1048576,MATCH('SectorStat-Age-Hommes'!$A598,[1]age_tranches_5ans_nb_sex!$A:$A,0),12)/5</f>
        <v>0</v>
      </c>
      <c r="AB598">
        <f>INDEX([1]age_tranches_5ans_nb_sex!$1:$1048576,MATCH('SectorStat-Age-Hommes'!$A598,[1]age_tranches_5ans_nb_sex!$A:$A,0),12)/5</f>
        <v>0</v>
      </c>
      <c r="AC598">
        <f>INDEX([1]age_tranches_5ans_nb_sex!$1:$1048576,MATCH('SectorStat-Age-Hommes'!$A598,[1]age_tranches_5ans_nb_sex!$A:$A,0),14)/5</f>
        <v>0</v>
      </c>
      <c r="AD598">
        <f>INDEX([1]age_tranches_5ans_nb_sex!$1:$1048576,MATCH('SectorStat-Age-Hommes'!$A598,[1]age_tranches_5ans_nb_sex!$A:$A,0),14)/5</f>
        <v>0</v>
      </c>
      <c r="AE598">
        <f>INDEX([1]age_tranches_5ans_nb_sex!$1:$1048576,MATCH('SectorStat-Age-Hommes'!$A598,[1]age_tranches_5ans_nb_sex!$A:$A,0),14)/5</f>
        <v>0</v>
      </c>
      <c r="AF598">
        <f>INDEX([1]age_tranches_5ans_nb_sex!$1:$1048576,MATCH('SectorStat-Age-Hommes'!$A598,[1]age_tranches_5ans_nb_sex!$A:$A,0),14)/5</f>
        <v>0</v>
      </c>
      <c r="AG598">
        <f>INDEX([1]age_tranches_5ans_nb_sex!$1:$1048576,MATCH('SectorStat-Age-Hommes'!$A598,[1]age_tranches_5ans_nb_sex!$A:$A,0),14)/5</f>
        <v>0</v>
      </c>
      <c r="AH598">
        <f>INDEX([1]age_tranches_5ans_nb_sex!$1:$1048576,MATCH('SectorStat-Age-Hommes'!$A598,[1]age_tranches_5ans_nb_sex!$A:$A,0),16)/5</f>
        <v>0</v>
      </c>
      <c r="AI598">
        <f>INDEX([1]age_tranches_5ans_nb_sex!$1:$1048576,MATCH('SectorStat-Age-Hommes'!$A598,[1]age_tranches_5ans_nb_sex!$A:$A,0),16)/5</f>
        <v>0</v>
      </c>
      <c r="AJ598">
        <f>INDEX([1]age_tranches_5ans_nb_sex!$1:$1048576,MATCH('SectorStat-Age-Hommes'!$A598,[1]age_tranches_5ans_nb_sex!$A:$A,0),16)/5</f>
        <v>0</v>
      </c>
      <c r="AK598">
        <f>INDEX([1]age_tranches_5ans_nb_sex!$1:$1048576,MATCH('SectorStat-Age-Hommes'!$A598,[1]age_tranches_5ans_nb_sex!$A:$A,0),16)/5</f>
        <v>0</v>
      </c>
      <c r="AL598">
        <f>INDEX([1]age_tranches_5ans_nb_sex!$1:$1048576,MATCH('SectorStat-Age-Hommes'!$A598,[1]age_tranches_5ans_nb_sex!$A:$A,0),16)/5</f>
        <v>0</v>
      </c>
      <c r="AM598">
        <f>INDEX([1]age_tranches_5ans_nb_sex!$1:$1048576,MATCH('SectorStat-Age-Hommes'!$A598,[1]age_tranches_5ans_nb_sex!$A:$A,0),18)/5</f>
        <v>0</v>
      </c>
      <c r="AN598">
        <f>INDEX([1]age_tranches_5ans_nb_sex!$1:$1048576,MATCH('SectorStat-Age-Hommes'!$A598,[1]age_tranches_5ans_nb_sex!$A:$A,0),18)/5</f>
        <v>0</v>
      </c>
      <c r="AO598">
        <f>INDEX([1]age_tranches_5ans_nb_sex!$1:$1048576,MATCH('SectorStat-Age-Hommes'!$A598,[1]age_tranches_5ans_nb_sex!$A:$A,0),18)/5</f>
        <v>0</v>
      </c>
      <c r="AP598">
        <f>INDEX([1]age_tranches_5ans_nb_sex!$1:$1048576,MATCH('SectorStat-Age-Hommes'!$A598,[1]age_tranches_5ans_nb_sex!$A:$A,0),18)/5</f>
        <v>0</v>
      </c>
      <c r="AQ598">
        <f>INDEX([1]age_tranches_5ans_nb_sex!$1:$1048576,MATCH('SectorStat-Age-Hommes'!$A598,[1]age_tranches_5ans_nb_sex!$A:$A,0),18)/5</f>
        <v>0</v>
      </c>
      <c r="AR598">
        <f>INDEX([1]age_tranches_5ans_nb_sex!$1:$1048576,MATCH('SectorStat-Age-Hommes'!$A598,[1]age_tranches_5ans_nb_sex!$A:$A,0),20)/5</f>
        <v>0</v>
      </c>
      <c r="AS598">
        <f>INDEX([1]age_tranches_5ans_nb_sex!$1:$1048576,MATCH('SectorStat-Age-Hommes'!$A598,[1]age_tranches_5ans_nb_sex!$A:$A,0),20)/5</f>
        <v>0</v>
      </c>
      <c r="AT598">
        <f>INDEX([1]age_tranches_5ans_nb_sex!$1:$1048576,MATCH('SectorStat-Age-Hommes'!$A598,[1]age_tranches_5ans_nb_sex!$A:$A,0),20)/5</f>
        <v>0</v>
      </c>
      <c r="AU598">
        <f>INDEX([1]age_tranches_5ans_nb_sex!$1:$1048576,MATCH('SectorStat-Age-Hommes'!$A598,[1]age_tranches_5ans_nb_sex!$A:$A,0),20)/5</f>
        <v>0</v>
      </c>
      <c r="AV598">
        <f>INDEX([1]age_tranches_5ans_nb_sex!$1:$1048576,MATCH('SectorStat-Age-Hommes'!$A598,[1]age_tranches_5ans_nb_sex!$A:$A,0),20)/5</f>
        <v>0</v>
      </c>
      <c r="AW598">
        <f>INDEX([1]age_tranches_5ans_nb_sex!$1:$1048576,MATCH('SectorStat-Age-Hommes'!$A598,[1]age_tranches_5ans_nb_sex!$A:$A,0),22)/5</f>
        <v>0</v>
      </c>
      <c r="AX598">
        <f>INDEX([1]age_tranches_5ans_nb_sex!$1:$1048576,MATCH('SectorStat-Age-Hommes'!$A598,[1]age_tranches_5ans_nb_sex!$A:$A,0),22)/5</f>
        <v>0</v>
      </c>
      <c r="AY598">
        <f>INDEX([1]age_tranches_5ans_nb_sex!$1:$1048576,MATCH('SectorStat-Age-Hommes'!$A598,[1]age_tranches_5ans_nb_sex!$A:$A,0),22)/5</f>
        <v>0</v>
      </c>
      <c r="AZ598">
        <f>INDEX([1]age_tranches_5ans_nb_sex!$1:$1048576,MATCH('SectorStat-Age-Hommes'!$A598,[1]age_tranches_5ans_nb_sex!$A:$A,0),22)/5</f>
        <v>0</v>
      </c>
      <c r="BA598">
        <f>INDEX([1]age_tranches_5ans_nb_sex!$1:$1048576,MATCH('SectorStat-Age-Hommes'!$A598,[1]age_tranches_5ans_nb_sex!$A:$A,0),22)/5</f>
        <v>0</v>
      </c>
      <c r="BB598">
        <f>INDEX([1]age_tranches_5ans_nb_sex!$1:$1048576,MATCH('SectorStat-Age-Hommes'!$A598,[1]age_tranches_5ans_nb_sex!$A:$A,0),24)/5</f>
        <v>0</v>
      </c>
      <c r="BC598">
        <f>INDEX([1]age_tranches_5ans_nb_sex!$1:$1048576,MATCH('SectorStat-Age-Hommes'!$A598,[1]age_tranches_5ans_nb_sex!$A:$A,0),24)/5</f>
        <v>0</v>
      </c>
      <c r="BD598">
        <f>INDEX([1]age_tranches_5ans_nb_sex!$1:$1048576,MATCH('SectorStat-Age-Hommes'!$A598,[1]age_tranches_5ans_nb_sex!$A:$A,0),24)/5</f>
        <v>0</v>
      </c>
      <c r="BE598">
        <f>INDEX([1]age_tranches_5ans_nb_sex!$1:$1048576,MATCH('SectorStat-Age-Hommes'!$A598,[1]age_tranches_5ans_nb_sex!$A:$A,0),24)/5</f>
        <v>0</v>
      </c>
      <c r="BF598">
        <f>INDEX([1]age_tranches_5ans_nb_sex!$1:$1048576,MATCH('SectorStat-Age-Hommes'!$A598,[1]age_tranches_5ans_nb_sex!$A:$A,0),24)/5</f>
        <v>0</v>
      </c>
      <c r="BG598">
        <f>INDEX([1]age_tranches_5ans_nb_sex!$1:$1048576,MATCH('SectorStat-Age-Hommes'!$A598,[1]age_tranches_5ans_nb_sex!$A:$A,0),26)/5</f>
        <v>0</v>
      </c>
      <c r="BH598">
        <f>INDEX([1]age_tranches_5ans_nb_sex!$1:$1048576,MATCH('SectorStat-Age-Hommes'!$A598,[1]age_tranches_5ans_nb_sex!$A:$A,0),26)/5</f>
        <v>0</v>
      </c>
      <c r="BI598">
        <f>INDEX([1]age_tranches_5ans_nb_sex!$1:$1048576,MATCH('SectorStat-Age-Hommes'!$A598,[1]age_tranches_5ans_nb_sex!$A:$A,0),26)/5</f>
        <v>0</v>
      </c>
      <c r="BJ598">
        <f>INDEX([1]age_tranches_5ans_nb_sex!$1:$1048576,MATCH('SectorStat-Age-Hommes'!$A598,[1]age_tranches_5ans_nb_sex!$A:$A,0),26)/5</f>
        <v>0</v>
      </c>
      <c r="BK598">
        <f>INDEX([1]age_tranches_5ans_nb_sex!$1:$1048576,MATCH('SectorStat-Age-Hommes'!$A598,[1]age_tranches_5ans_nb_sex!$A:$A,0),26)/5</f>
        <v>0</v>
      </c>
      <c r="BL598">
        <f>INDEX([1]age_tranches_5ans_nb_sex!$1:$1048576,MATCH('SectorStat-Age-Hommes'!$A598,[1]age_tranches_5ans_nb_sex!$A:$A,0),28)/5</f>
        <v>0</v>
      </c>
      <c r="BM598">
        <f>INDEX([1]age_tranches_5ans_nb_sex!$1:$1048576,MATCH('SectorStat-Age-Hommes'!$A598,[1]age_tranches_5ans_nb_sex!$A:$A,0),28)/5</f>
        <v>0</v>
      </c>
      <c r="BN598">
        <f>INDEX([1]age_tranches_5ans_nb_sex!$1:$1048576,MATCH('SectorStat-Age-Hommes'!$A598,[1]age_tranches_5ans_nb_sex!$A:$A,0),28)/5</f>
        <v>0</v>
      </c>
      <c r="BO598">
        <f>INDEX([1]age_tranches_5ans_nb_sex!$1:$1048576,MATCH('SectorStat-Age-Hommes'!$A598,[1]age_tranches_5ans_nb_sex!$A:$A,0),28)/5</f>
        <v>0</v>
      </c>
      <c r="BP598">
        <f>INDEX([1]age_tranches_5ans_nb_sex!$1:$1048576,MATCH('SectorStat-Age-Hommes'!$A598,[1]age_tranches_5ans_nb_sex!$A:$A,0),28)/5</f>
        <v>0</v>
      </c>
      <c r="BQ598">
        <f>INDEX([1]age_tranches_5ans_nb_sex!$1:$1048576,MATCH('SectorStat-Age-Hommes'!$A598,[1]age_tranches_5ans_nb_sex!$A:$A,0),30)/5</f>
        <v>0</v>
      </c>
      <c r="BR598">
        <f>INDEX([1]age_tranches_5ans_nb_sex!$1:$1048576,MATCH('SectorStat-Age-Hommes'!$A598,[1]age_tranches_5ans_nb_sex!$A:$A,0),30)/5</f>
        <v>0</v>
      </c>
      <c r="BS598">
        <f>INDEX([1]age_tranches_5ans_nb_sex!$1:$1048576,MATCH('SectorStat-Age-Hommes'!$A598,[1]age_tranches_5ans_nb_sex!$A:$A,0),30)/5</f>
        <v>0</v>
      </c>
      <c r="BT598">
        <f>INDEX([1]age_tranches_5ans_nb_sex!$1:$1048576,MATCH('SectorStat-Age-Hommes'!$A598,[1]age_tranches_5ans_nb_sex!$A:$A,0),30)/5</f>
        <v>0</v>
      </c>
      <c r="BU598">
        <f>INDEX([1]age_tranches_5ans_nb_sex!$1:$1048576,MATCH('SectorStat-Age-Hommes'!$A598,[1]age_tranches_5ans_nb_sex!$A:$A,0),30)/5</f>
        <v>0</v>
      </c>
      <c r="BV598">
        <f>INDEX([1]age_tranches_5ans_nb_sex!$1:$1048576,MATCH('SectorStat-Age-Hommes'!$A598,[1]age_tranches_5ans_nb_sex!$A:$A,0),32)/5</f>
        <v>0</v>
      </c>
      <c r="BW598">
        <f>INDEX([1]age_tranches_5ans_nb_sex!$1:$1048576,MATCH('SectorStat-Age-Hommes'!$A598,[1]age_tranches_5ans_nb_sex!$A:$A,0),32)/5</f>
        <v>0</v>
      </c>
      <c r="BX598">
        <f>INDEX([1]age_tranches_5ans_nb_sex!$1:$1048576,MATCH('SectorStat-Age-Hommes'!$A598,[1]age_tranches_5ans_nb_sex!$A:$A,0),32)/5</f>
        <v>0</v>
      </c>
      <c r="BY598">
        <f>INDEX([1]age_tranches_5ans_nb_sex!$1:$1048576,MATCH('SectorStat-Age-Hommes'!$A598,[1]age_tranches_5ans_nb_sex!$A:$A,0),32)/5</f>
        <v>0</v>
      </c>
      <c r="BZ598">
        <f>INDEX([1]age_tranches_5ans_nb_sex!$1:$1048576,MATCH('SectorStat-Age-Hommes'!$A598,[1]age_tranches_5ans_nb_sex!$A:$A,0),32)/5</f>
        <v>0</v>
      </c>
      <c r="CA598">
        <f>INDEX([1]age_tranches_5ans_nb_sex!$1:$1048576,MATCH('SectorStat-Age-Hommes'!$A598,[1]age_tranches_5ans_nb_sex!$A:$A,0),34)/5</f>
        <v>0</v>
      </c>
      <c r="CB598">
        <f>INDEX([1]age_tranches_5ans_nb_sex!$1:$1048576,MATCH('SectorStat-Age-Hommes'!$A598,[1]age_tranches_5ans_nb_sex!$A:$A,0),34)/5</f>
        <v>0</v>
      </c>
      <c r="CC598">
        <f>INDEX([1]age_tranches_5ans_nb_sex!$1:$1048576,MATCH('SectorStat-Age-Hommes'!$A598,[1]age_tranches_5ans_nb_sex!$A:$A,0),34)/5</f>
        <v>0</v>
      </c>
      <c r="CD598">
        <f>INDEX([1]age_tranches_5ans_nb_sex!$1:$1048576,MATCH('SectorStat-Age-Hommes'!$A598,[1]age_tranches_5ans_nb_sex!$A:$A,0),34)/5</f>
        <v>0</v>
      </c>
      <c r="CE598">
        <f>INDEX([1]age_tranches_5ans_nb_sex!$1:$1048576,MATCH('SectorStat-Age-Hommes'!$A598,[1]age_tranches_5ans_nb_sex!$A:$A,0),34)/5</f>
        <v>0</v>
      </c>
      <c r="CF598">
        <f>INDEX([1]age_tranches_5ans_nb_sex!$1:$1048576,MATCH('SectorStat-Age-Hommes'!$A598,[1]age_tranches_5ans_nb_sex!$A:$A,0),36)/5</f>
        <v>0</v>
      </c>
      <c r="CG598">
        <f>INDEX([1]age_tranches_5ans_nb_sex!$1:$1048576,MATCH('SectorStat-Age-Hommes'!$A598,[1]age_tranches_5ans_nb_sex!$A:$A,0),36)/5</f>
        <v>0</v>
      </c>
      <c r="CH598">
        <f>INDEX([1]age_tranches_5ans_nb_sex!$1:$1048576,MATCH('SectorStat-Age-Hommes'!$A598,[1]age_tranches_5ans_nb_sex!$A:$A,0),36)/5</f>
        <v>0</v>
      </c>
      <c r="CI598">
        <f>INDEX([1]age_tranches_5ans_nb_sex!$1:$1048576,MATCH('SectorStat-Age-Hommes'!$A598,[1]age_tranches_5ans_nb_sex!$A:$A,0),36)/5</f>
        <v>0</v>
      </c>
      <c r="CJ598">
        <f>INDEX([1]age_tranches_5ans_nb_sex!$1:$1048576,MATCH('SectorStat-Age-Hommes'!$A598,[1]age_tranches_5ans_nb_sex!$A:$A,0),36)/5</f>
        <v>0</v>
      </c>
      <c r="CK598">
        <f>INDEX([1]age_tranches_5ans_nb_sex!$1:$1048576,MATCH('SectorStat-Age-Hommes'!$A598,[1]age_tranches_5ans_nb_sex!$A:$A,0),38)/5</f>
        <v>0</v>
      </c>
      <c r="CL598">
        <f>INDEX([1]age_tranches_5ans_nb_sex!$1:$1048576,MATCH('SectorStat-Age-Hommes'!$A598,[1]age_tranches_5ans_nb_sex!$A:$A,0),38)/5</f>
        <v>0</v>
      </c>
      <c r="CM598">
        <f>INDEX([1]age_tranches_5ans_nb_sex!$1:$1048576,MATCH('SectorStat-Age-Hommes'!$A598,[1]age_tranches_5ans_nb_sex!$A:$A,0),38)/5</f>
        <v>0</v>
      </c>
      <c r="CN598">
        <f>INDEX([1]age_tranches_5ans_nb_sex!$1:$1048576,MATCH('SectorStat-Age-Hommes'!$A598,[1]age_tranches_5ans_nb_sex!$A:$A,0),38)/5</f>
        <v>0</v>
      </c>
      <c r="CO598">
        <f>INDEX([1]age_tranches_5ans_nb_sex!$1:$1048576,MATCH('SectorStat-Age-Hommes'!$A598,[1]age_tranches_5ans_nb_sex!$A:$A,0),38)/5</f>
        <v>0</v>
      </c>
      <c r="CP598" s="2">
        <f>INDEX([1]age_tranches_5ans_nb_sex!$1:$1048576,MATCH('SectorStat-Age-Hommes'!$A598,[1]age_tranches_5ans_nb_sex!$A:$A,0),40)/5</f>
        <v>0</v>
      </c>
      <c r="CQ598" s="2">
        <f>INDEX([1]age_tranches_5ans_nb_sex!$1:$1048576,MATCH('SectorStat-Age-Hommes'!$A598,[1]age_tranches_5ans_nb_sex!$A:$A,0),40)/5</f>
        <v>0</v>
      </c>
      <c r="CR598" s="2">
        <f>INDEX([1]age_tranches_5ans_nb_sex!$1:$1048576,MATCH('SectorStat-Age-Hommes'!$A598,[1]age_tranches_5ans_nb_sex!$A:$A,0),40)/5</f>
        <v>0</v>
      </c>
      <c r="CS598" s="2">
        <f>INDEX([1]age_tranches_5ans_nb_sex!$1:$1048576,MATCH('SectorStat-Age-Hommes'!$A598,[1]age_tranches_5ans_nb_sex!$A:$A,0),40)/5</f>
        <v>0</v>
      </c>
      <c r="CT598" s="2">
        <f>INDEX([1]age_tranches_5ans_nb_sex!$1:$1048576,MATCH('SectorStat-Age-Hommes'!$A598,[1]age_tranches_5ans_nb_sex!$A:$A,0),40)/5</f>
        <v>0</v>
      </c>
      <c r="CZ598" s="3"/>
      <c r="DA598" s="3"/>
      <c r="DB598" s="3"/>
      <c r="DC598" s="3"/>
      <c r="DD598" s="3"/>
    </row>
    <row r="599" spans="1:108" x14ac:dyDescent="0.35">
      <c r="A599" s="1" t="s">
        <v>1178</v>
      </c>
      <c r="B599" s="1" t="s">
        <v>1179</v>
      </c>
      <c r="C599" t="str">
        <f>INDEX([1]SectorStat!$1:$1048576,MATCH('[1]Distribution ages'!$A599,[1]SectorStat!$B:$B,0),4)</f>
        <v>Uccle</v>
      </c>
      <c r="D599">
        <f>INDEX([1]age_tranches_5ans_nb_sex!$1:$1048576,MATCH('SectorStat-Age-Hommes'!$A599,[1]age_tranches_5ans_nb_sex!$A:$A,0),4)/5</f>
        <v>10.399999999967401</v>
      </c>
      <c r="E599">
        <f>INDEX([1]age_tranches_5ans_nb_sex!$1:$1048576,MATCH('SectorStat-Age-Hommes'!$A599,[1]age_tranches_5ans_nb_sex!$A:$A,0),4)/5</f>
        <v>10.399999999967401</v>
      </c>
      <c r="F599">
        <f>INDEX([1]age_tranches_5ans_nb_sex!$1:$1048576,MATCH('SectorStat-Age-Hommes'!$A599,[1]age_tranches_5ans_nb_sex!$A:$A,0),4)/5</f>
        <v>10.399999999967401</v>
      </c>
      <c r="G599">
        <f>INDEX([1]age_tranches_5ans_nb_sex!$1:$1048576,MATCH('SectorStat-Age-Hommes'!$A599,[1]age_tranches_5ans_nb_sex!$A:$A,0),4)/5</f>
        <v>10.399999999967401</v>
      </c>
      <c r="H599">
        <f>INDEX([1]age_tranches_5ans_nb_sex!$1:$1048576,MATCH('SectorStat-Age-Hommes'!$A599,[1]age_tranches_5ans_nb_sex!$A:$A,0),4)/5</f>
        <v>10.399999999967401</v>
      </c>
      <c r="I599">
        <f>INDEX([1]age_tranches_5ans_nb_sex!$1:$1048576,MATCH('SectorStat-Age-Hommes'!$A599,[1]age_tranches_5ans_nb_sex!$A:$A,0),6)/5</f>
        <v>13.7999999999968</v>
      </c>
      <c r="J599">
        <f>INDEX([1]age_tranches_5ans_nb_sex!$1:$1048576,MATCH('SectorStat-Age-Hommes'!$A599,[1]age_tranches_5ans_nb_sex!$A:$A,0),6)/5</f>
        <v>13.7999999999968</v>
      </c>
      <c r="K599">
        <f>INDEX([1]age_tranches_5ans_nb_sex!$1:$1048576,MATCH('SectorStat-Age-Hommes'!$A599,[1]age_tranches_5ans_nb_sex!$A:$A,0),6)/5</f>
        <v>13.7999999999968</v>
      </c>
      <c r="L599">
        <f>INDEX([1]age_tranches_5ans_nb_sex!$1:$1048576,MATCH('SectorStat-Age-Hommes'!$A599,[1]age_tranches_5ans_nb_sex!$A:$A,0),6)/5</f>
        <v>13.7999999999968</v>
      </c>
      <c r="M599">
        <f>INDEX([1]age_tranches_5ans_nb_sex!$1:$1048576,MATCH('SectorStat-Age-Hommes'!$A599,[1]age_tranches_5ans_nb_sex!$A:$A,0),6)/5</f>
        <v>13.7999999999968</v>
      </c>
      <c r="N599">
        <f>INDEX([1]age_tranches_5ans_nb_sex!$1:$1048576,MATCH('SectorStat-Age-Hommes'!$A599,[1]age_tranches_5ans_nb_sex!$A:$A,0),8)/5</f>
        <v>14.599999999930199</v>
      </c>
      <c r="O599">
        <f>INDEX([1]age_tranches_5ans_nb_sex!$1:$1048576,MATCH('SectorStat-Age-Hommes'!$A599,[1]age_tranches_5ans_nb_sex!$A:$A,0),8)/5</f>
        <v>14.599999999930199</v>
      </c>
      <c r="P599">
        <f>INDEX([1]age_tranches_5ans_nb_sex!$1:$1048576,MATCH('SectorStat-Age-Hommes'!$A599,[1]age_tranches_5ans_nb_sex!$A:$A,0),8)/5</f>
        <v>14.599999999930199</v>
      </c>
      <c r="Q599">
        <f>INDEX([1]age_tranches_5ans_nb_sex!$1:$1048576,MATCH('SectorStat-Age-Hommes'!$A599,[1]age_tranches_5ans_nb_sex!$A:$A,0),8)/5</f>
        <v>14.599999999930199</v>
      </c>
      <c r="R599">
        <f>INDEX([1]age_tranches_5ans_nb_sex!$1:$1048576,MATCH('SectorStat-Age-Hommes'!$A599,[1]age_tranches_5ans_nb_sex!$A:$A,0),8)/5</f>
        <v>14.599999999930199</v>
      </c>
      <c r="S599">
        <f>INDEX([1]age_tranches_5ans_nb_sex!$1:$1048576,MATCH('SectorStat-Age-Hommes'!$A599,[1]age_tranches_5ans_nb_sex!$A:$A,0),10)/5</f>
        <v>13.399999999821798</v>
      </c>
      <c r="T599">
        <f>INDEX([1]age_tranches_5ans_nb_sex!$1:$1048576,MATCH('SectorStat-Age-Hommes'!$A599,[1]age_tranches_5ans_nb_sex!$A:$A,0),10)/5</f>
        <v>13.399999999821798</v>
      </c>
      <c r="U599">
        <f>INDEX([1]age_tranches_5ans_nb_sex!$1:$1048576,MATCH('SectorStat-Age-Hommes'!$A599,[1]age_tranches_5ans_nb_sex!$A:$A,0),10)/5</f>
        <v>13.399999999821798</v>
      </c>
      <c r="V599">
        <f>INDEX([1]age_tranches_5ans_nb_sex!$1:$1048576,MATCH('SectorStat-Age-Hommes'!$A599,[1]age_tranches_5ans_nb_sex!$A:$A,0),10)/5</f>
        <v>13.399999999821798</v>
      </c>
      <c r="W599">
        <f>INDEX([1]age_tranches_5ans_nb_sex!$1:$1048576,MATCH('SectorStat-Age-Hommes'!$A599,[1]age_tranches_5ans_nb_sex!$A:$A,0),10)/5</f>
        <v>13.399999999821798</v>
      </c>
      <c r="X599">
        <f>INDEX([1]age_tranches_5ans_nb_sex!$1:$1048576,MATCH('SectorStat-Age-Hommes'!$A599,[1]age_tranches_5ans_nb_sex!$A:$A,0),10)/5</f>
        <v>13.399999999821798</v>
      </c>
      <c r="Y599">
        <f>INDEX([1]age_tranches_5ans_nb_sex!$1:$1048576,MATCH('SectorStat-Age-Hommes'!$A599,[1]age_tranches_5ans_nb_sex!$A:$A,0),12)/5</f>
        <v>14.200000000171801</v>
      </c>
      <c r="Z599">
        <f>INDEX([1]age_tranches_5ans_nb_sex!$1:$1048576,MATCH('SectorStat-Age-Hommes'!$A599,[1]age_tranches_5ans_nb_sex!$A:$A,0),12)/5</f>
        <v>14.200000000171801</v>
      </c>
      <c r="AA599">
        <f>INDEX([1]age_tranches_5ans_nb_sex!$1:$1048576,MATCH('SectorStat-Age-Hommes'!$A599,[1]age_tranches_5ans_nb_sex!$A:$A,0),12)/5</f>
        <v>14.200000000171801</v>
      </c>
      <c r="AB599">
        <f>INDEX([1]age_tranches_5ans_nb_sex!$1:$1048576,MATCH('SectorStat-Age-Hommes'!$A599,[1]age_tranches_5ans_nb_sex!$A:$A,0),12)/5</f>
        <v>14.200000000171801</v>
      </c>
      <c r="AC599">
        <f>INDEX([1]age_tranches_5ans_nb_sex!$1:$1048576,MATCH('SectorStat-Age-Hommes'!$A599,[1]age_tranches_5ans_nb_sex!$A:$A,0),14)/5</f>
        <v>8.5999999998047976</v>
      </c>
      <c r="AD599">
        <f>INDEX([1]age_tranches_5ans_nb_sex!$1:$1048576,MATCH('SectorStat-Age-Hommes'!$A599,[1]age_tranches_5ans_nb_sex!$A:$A,0),14)/5</f>
        <v>8.5999999998047976</v>
      </c>
      <c r="AE599">
        <f>INDEX([1]age_tranches_5ans_nb_sex!$1:$1048576,MATCH('SectorStat-Age-Hommes'!$A599,[1]age_tranches_5ans_nb_sex!$A:$A,0),14)/5</f>
        <v>8.5999999998047976</v>
      </c>
      <c r="AF599">
        <f>INDEX([1]age_tranches_5ans_nb_sex!$1:$1048576,MATCH('SectorStat-Age-Hommes'!$A599,[1]age_tranches_5ans_nb_sex!$A:$A,0),14)/5</f>
        <v>8.5999999998047976</v>
      </c>
      <c r="AG599">
        <f>INDEX([1]age_tranches_5ans_nb_sex!$1:$1048576,MATCH('SectorStat-Age-Hommes'!$A599,[1]age_tranches_5ans_nb_sex!$A:$A,0),14)/5</f>
        <v>8.5999999998047976</v>
      </c>
      <c r="AH599">
        <f>INDEX([1]age_tranches_5ans_nb_sex!$1:$1048576,MATCH('SectorStat-Age-Hommes'!$A599,[1]age_tranches_5ans_nb_sex!$A:$A,0),16)/5</f>
        <v>8.0000000001671996</v>
      </c>
      <c r="AI599">
        <f>INDEX([1]age_tranches_5ans_nb_sex!$1:$1048576,MATCH('SectorStat-Age-Hommes'!$A599,[1]age_tranches_5ans_nb_sex!$A:$A,0),16)/5</f>
        <v>8.0000000001671996</v>
      </c>
      <c r="AJ599">
        <f>INDEX([1]age_tranches_5ans_nb_sex!$1:$1048576,MATCH('SectorStat-Age-Hommes'!$A599,[1]age_tranches_5ans_nb_sex!$A:$A,0),16)/5</f>
        <v>8.0000000001671996</v>
      </c>
      <c r="AK599">
        <f>INDEX([1]age_tranches_5ans_nb_sex!$1:$1048576,MATCH('SectorStat-Age-Hommes'!$A599,[1]age_tranches_5ans_nb_sex!$A:$A,0),16)/5</f>
        <v>8.0000000001671996</v>
      </c>
      <c r="AL599">
        <f>INDEX([1]age_tranches_5ans_nb_sex!$1:$1048576,MATCH('SectorStat-Age-Hommes'!$A599,[1]age_tranches_5ans_nb_sex!$A:$A,0),16)/5</f>
        <v>8.0000000001671996</v>
      </c>
      <c r="AM599">
        <f>INDEX([1]age_tranches_5ans_nb_sex!$1:$1048576,MATCH('SectorStat-Age-Hommes'!$A599,[1]age_tranches_5ans_nb_sex!$A:$A,0),18)/5</f>
        <v>9.7999999999132008</v>
      </c>
      <c r="AN599">
        <f>INDEX([1]age_tranches_5ans_nb_sex!$1:$1048576,MATCH('SectorStat-Age-Hommes'!$A599,[1]age_tranches_5ans_nb_sex!$A:$A,0),18)/5</f>
        <v>9.7999999999132008</v>
      </c>
      <c r="AO599">
        <f>INDEX([1]age_tranches_5ans_nb_sex!$1:$1048576,MATCH('SectorStat-Age-Hommes'!$A599,[1]age_tranches_5ans_nb_sex!$A:$A,0),18)/5</f>
        <v>9.7999999999132008</v>
      </c>
      <c r="AP599">
        <f>INDEX([1]age_tranches_5ans_nb_sex!$1:$1048576,MATCH('SectorStat-Age-Hommes'!$A599,[1]age_tranches_5ans_nb_sex!$A:$A,0),18)/5</f>
        <v>9.7999999999132008</v>
      </c>
      <c r="AQ599">
        <f>INDEX([1]age_tranches_5ans_nb_sex!$1:$1048576,MATCH('SectorStat-Age-Hommes'!$A599,[1]age_tranches_5ans_nb_sex!$A:$A,0),18)/5</f>
        <v>9.7999999999132008</v>
      </c>
      <c r="AR599">
        <f>INDEX([1]age_tranches_5ans_nb_sex!$1:$1048576,MATCH('SectorStat-Age-Hommes'!$A599,[1]age_tranches_5ans_nb_sex!$A:$A,0),20)/5</f>
        <v>12.5999999998884</v>
      </c>
      <c r="AS599">
        <f>INDEX([1]age_tranches_5ans_nb_sex!$1:$1048576,MATCH('SectorStat-Age-Hommes'!$A599,[1]age_tranches_5ans_nb_sex!$A:$A,0),20)/5</f>
        <v>12.5999999998884</v>
      </c>
      <c r="AT599">
        <f>INDEX([1]age_tranches_5ans_nb_sex!$1:$1048576,MATCH('SectorStat-Age-Hommes'!$A599,[1]age_tranches_5ans_nb_sex!$A:$A,0),20)/5</f>
        <v>12.5999999998884</v>
      </c>
      <c r="AU599">
        <f>INDEX([1]age_tranches_5ans_nb_sex!$1:$1048576,MATCH('SectorStat-Age-Hommes'!$A599,[1]age_tranches_5ans_nb_sex!$A:$A,0),20)/5</f>
        <v>12.5999999998884</v>
      </c>
      <c r="AV599">
        <f>INDEX([1]age_tranches_5ans_nb_sex!$1:$1048576,MATCH('SectorStat-Age-Hommes'!$A599,[1]age_tranches_5ans_nb_sex!$A:$A,0),20)/5</f>
        <v>12.5999999998884</v>
      </c>
      <c r="AW599">
        <f>INDEX([1]age_tranches_5ans_nb_sex!$1:$1048576,MATCH('SectorStat-Age-Hommes'!$A599,[1]age_tranches_5ans_nb_sex!$A:$A,0),22)/5</f>
        <v>17.200000000026197</v>
      </c>
      <c r="AX599">
        <f>INDEX([1]age_tranches_5ans_nb_sex!$1:$1048576,MATCH('SectorStat-Age-Hommes'!$A599,[1]age_tranches_5ans_nb_sex!$A:$A,0),22)/5</f>
        <v>17.200000000026197</v>
      </c>
      <c r="AY599">
        <f>INDEX([1]age_tranches_5ans_nb_sex!$1:$1048576,MATCH('SectorStat-Age-Hommes'!$A599,[1]age_tranches_5ans_nb_sex!$A:$A,0),22)/5</f>
        <v>17.200000000026197</v>
      </c>
      <c r="AZ599">
        <f>INDEX([1]age_tranches_5ans_nb_sex!$1:$1048576,MATCH('SectorStat-Age-Hommes'!$A599,[1]age_tranches_5ans_nb_sex!$A:$A,0),22)/5</f>
        <v>17.200000000026197</v>
      </c>
      <c r="BA599">
        <f>INDEX([1]age_tranches_5ans_nb_sex!$1:$1048576,MATCH('SectorStat-Age-Hommes'!$A599,[1]age_tranches_5ans_nb_sex!$A:$A,0),22)/5</f>
        <v>17.200000000026197</v>
      </c>
      <c r="BB599">
        <f>INDEX([1]age_tranches_5ans_nb_sex!$1:$1048576,MATCH('SectorStat-Age-Hommes'!$A599,[1]age_tranches_5ans_nb_sex!$A:$A,0),24)/5</f>
        <v>14.400000000051</v>
      </c>
      <c r="BC599">
        <f>INDEX([1]age_tranches_5ans_nb_sex!$1:$1048576,MATCH('SectorStat-Age-Hommes'!$A599,[1]age_tranches_5ans_nb_sex!$A:$A,0),24)/5</f>
        <v>14.400000000051</v>
      </c>
      <c r="BD599">
        <f>INDEX([1]age_tranches_5ans_nb_sex!$1:$1048576,MATCH('SectorStat-Age-Hommes'!$A599,[1]age_tranches_5ans_nb_sex!$A:$A,0),24)/5</f>
        <v>14.400000000051</v>
      </c>
      <c r="BE599">
        <f>INDEX([1]age_tranches_5ans_nb_sex!$1:$1048576,MATCH('SectorStat-Age-Hommes'!$A599,[1]age_tranches_5ans_nb_sex!$A:$A,0),24)/5</f>
        <v>14.400000000051</v>
      </c>
      <c r="BF599">
        <f>INDEX([1]age_tranches_5ans_nb_sex!$1:$1048576,MATCH('SectorStat-Age-Hommes'!$A599,[1]age_tranches_5ans_nb_sex!$A:$A,0),24)/5</f>
        <v>14.400000000051</v>
      </c>
      <c r="BG599">
        <f>INDEX([1]age_tranches_5ans_nb_sex!$1:$1048576,MATCH('SectorStat-Age-Hommes'!$A599,[1]age_tranches_5ans_nb_sex!$A:$A,0),26)/5</f>
        <v>11.9999999998342</v>
      </c>
      <c r="BH599">
        <f>INDEX([1]age_tranches_5ans_nb_sex!$1:$1048576,MATCH('SectorStat-Age-Hommes'!$A599,[1]age_tranches_5ans_nb_sex!$A:$A,0),26)/5</f>
        <v>11.9999999998342</v>
      </c>
      <c r="BI599">
        <f>INDEX([1]age_tranches_5ans_nb_sex!$1:$1048576,MATCH('SectorStat-Age-Hommes'!$A599,[1]age_tranches_5ans_nb_sex!$A:$A,0),26)/5</f>
        <v>11.9999999998342</v>
      </c>
      <c r="BJ599">
        <f>INDEX([1]age_tranches_5ans_nb_sex!$1:$1048576,MATCH('SectorStat-Age-Hommes'!$A599,[1]age_tranches_5ans_nb_sex!$A:$A,0),26)/5</f>
        <v>11.9999999998342</v>
      </c>
      <c r="BK599">
        <f>INDEX([1]age_tranches_5ans_nb_sex!$1:$1048576,MATCH('SectorStat-Age-Hommes'!$A599,[1]age_tranches_5ans_nb_sex!$A:$A,0),26)/5</f>
        <v>11.9999999998342</v>
      </c>
      <c r="BL599">
        <f>INDEX([1]age_tranches_5ans_nb_sex!$1:$1048576,MATCH('SectorStat-Age-Hommes'!$A599,[1]age_tranches_5ans_nb_sex!$A:$A,0),28)/5</f>
        <v>9.400000000154801</v>
      </c>
      <c r="BM599">
        <f>INDEX([1]age_tranches_5ans_nb_sex!$1:$1048576,MATCH('SectorStat-Age-Hommes'!$A599,[1]age_tranches_5ans_nb_sex!$A:$A,0),28)/5</f>
        <v>9.400000000154801</v>
      </c>
      <c r="BN599">
        <f>INDEX([1]age_tranches_5ans_nb_sex!$1:$1048576,MATCH('SectorStat-Age-Hommes'!$A599,[1]age_tranches_5ans_nb_sex!$A:$A,0),28)/5</f>
        <v>9.400000000154801</v>
      </c>
      <c r="BO599">
        <f>INDEX([1]age_tranches_5ans_nb_sex!$1:$1048576,MATCH('SectorStat-Age-Hommes'!$A599,[1]age_tranches_5ans_nb_sex!$A:$A,0),28)/5</f>
        <v>9.400000000154801</v>
      </c>
      <c r="BP599">
        <f>INDEX([1]age_tranches_5ans_nb_sex!$1:$1048576,MATCH('SectorStat-Age-Hommes'!$A599,[1]age_tranches_5ans_nb_sex!$A:$A,0),28)/5</f>
        <v>9.400000000154801</v>
      </c>
      <c r="BQ599">
        <f>INDEX([1]age_tranches_5ans_nb_sex!$1:$1048576,MATCH('SectorStat-Age-Hommes'!$A599,[1]age_tranches_5ans_nb_sex!$A:$A,0),30)/5</f>
        <v>11.1999999999008</v>
      </c>
      <c r="BR599">
        <f>INDEX([1]age_tranches_5ans_nb_sex!$1:$1048576,MATCH('SectorStat-Age-Hommes'!$A599,[1]age_tranches_5ans_nb_sex!$A:$A,0),30)/5</f>
        <v>11.1999999999008</v>
      </c>
      <c r="BS599">
        <f>INDEX([1]age_tranches_5ans_nb_sex!$1:$1048576,MATCH('SectorStat-Age-Hommes'!$A599,[1]age_tranches_5ans_nb_sex!$A:$A,0),30)/5</f>
        <v>11.1999999999008</v>
      </c>
      <c r="BT599">
        <f>INDEX([1]age_tranches_5ans_nb_sex!$1:$1048576,MATCH('SectorStat-Age-Hommes'!$A599,[1]age_tranches_5ans_nb_sex!$A:$A,0),30)/5</f>
        <v>11.1999999999008</v>
      </c>
      <c r="BU599">
        <f>INDEX([1]age_tranches_5ans_nb_sex!$1:$1048576,MATCH('SectorStat-Age-Hommes'!$A599,[1]age_tranches_5ans_nb_sex!$A:$A,0),30)/5</f>
        <v>11.1999999999008</v>
      </c>
      <c r="BV599">
        <f>INDEX([1]age_tranches_5ans_nb_sex!$1:$1048576,MATCH('SectorStat-Age-Hommes'!$A599,[1]age_tranches_5ans_nb_sex!$A:$A,0),32)/5</f>
        <v>8.999999999979801</v>
      </c>
      <c r="BW599">
        <f>INDEX([1]age_tranches_5ans_nb_sex!$1:$1048576,MATCH('SectorStat-Age-Hommes'!$A599,[1]age_tranches_5ans_nb_sex!$A:$A,0),32)/5</f>
        <v>8.999999999979801</v>
      </c>
      <c r="BX599">
        <f>INDEX([1]age_tranches_5ans_nb_sex!$1:$1048576,MATCH('SectorStat-Age-Hommes'!$A599,[1]age_tranches_5ans_nb_sex!$A:$A,0),32)/5</f>
        <v>8.999999999979801</v>
      </c>
      <c r="BY599">
        <f>INDEX([1]age_tranches_5ans_nb_sex!$1:$1048576,MATCH('SectorStat-Age-Hommes'!$A599,[1]age_tranches_5ans_nb_sex!$A:$A,0),32)/5</f>
        <v>8.999999999979801</v>
      </c>
      <c r="BZ599">
        <f>INDEX([1]age_tranches_5ans_nb_sex!$1:$1048576,MATCH('SectorStat-Age-Hommes'!$A599,[1]age_tranches_5ans_nb_sex!$A:$A,0),32)/5</f>
        <v>8.999999999979801</v>
      </c>
      <c r="CA599">
        <f>INDEX([1]age_tranches_5ans_nb_sex!$1:$1048576,MATCH('SectorStat-Age-Hommes'!$A599,[1]age_tranches_5ans_nb_sex!$A:$A,0),34)/5</f>
        <v>4.0000000000835998</v>
      </c>
      <c r="CB599">
        <f>INDEX([1]age_tranches_5ans_nb_sex!$1:$1048576,MATCH('SectorStat-Age-Hommes'!$A599,[1]age_tranches_5ans_nb_sex!$A:$A,0),34)/5</f>
        <v>4.0000000000835998</v>
      </c>
      <c r="CC599">
        <f>INDEX([1]age_tranches_5ans_nb_sex!$1:$1048576,MATCH('SectorStat-Age-Hommes'!$A599,[1]age_tranches_5ans_nb_sex!$A:$A,0),34)/5</f>
        <v>4.0000000000835998</v>
      </c>
      <c r="CD599">
        <f>INDEX([1]age_tranches_5ans_nb_sex!$1:$1048576,MATCH('SectorStat-Age-Hommes'!$A599,[1]age_tranches_5ans_nb_sex!$A:$A,0),34)/5</f>
        <v>4.0000000000835998</v>
      </c>
      <c r="CE599">
        <f>INDEX([1]age_tranches_5ans_nb_sex!$1:$1048576,MATCH('SectorStat-Age-Hommes'!$A599,[1]age_tranches_5ans_nb_sex!$A:$A,0),34)/5</f>
        <v>4.0000000000835998</v>
      </c>
      <c r="CF599">
        <f>INDEX([1]age_tranches_5ans_nb_sex!$1:$1048576,MATCH('SectorStat-Age-Hommes'!$A599,[1]age_tranches_5ans_nb_sex!$A:$A,0),36)/5</f>
        <v>4.8000000000169987</v>
      </c>
      <c r="CG599">
        <f>INDEX([1]age_tranches_5ans_nb_sex!$1:$1048576,MATCH('SectorStat-Age-Hommes'!$A599,[1]age_tranches_5ans_nb_sex!$A:$A,0),36)/5</f>
        <v>4.8000000000169987</v>
      </c>
      <c r="CH599">
        <f>INDEX([1]age_tranches_5ans_nb_sex!$1:$1048576,MATCH('SectorStat-Age-Hommes'!$A599,[1]age_tranches_5ans_nb_sex!$A:$A,0),36)/5</f>
        <v>4.8000000000169987</v>
      </c>
      <c r="CI599">
        <f>INDEX([1]age_tranches_5ans_nb_sex!$1:$1048576,MATCH('SectorStat-Age-Hommes'!$A599,[1]age_tranches_5ans_nb_sex!$A:$A,0),36)/5</f>
        <v>4.8000000000169987</v>
      </c>
      <c r="CJ599">
        <f>INDEX([1]age_tranches_5ans_nb_sex!$1:$1048576,MATCH('SectorStat-Age-Hommes'!$A599,[1]age_tranches_5ans_nb_sex!$A:$A,0),36)/5</f>
        <v>4.8000000000169987</v>
      </c>
      <c r="CK599">
        <f>INDEX([1]age_tranches_5ans_nb_sex!$1:$1048576,MATCH('SectorStat-Age-Hommes'!$A599,[1]age_tranches_5ans_nb_sex!$A:$A,0),38)/5</f>
        <v>3.4000000000293999</v>
      </c>
      <c r="CL599">
        <f>INDEX([1]age_tranches_5ans_nb_sex!$1:$1048576,MATCH('SectorStat-Age-Hommes'!$A599,[1]age_tranches_5ans_nb_sex!$A:$A,0),38)/5</f>
        <v>3.4000000000293999</v>
      </c>
      <c r="CM599">
        <f>INDEX([1]age_tranches_5ans_nb_sex!$1:$1048576,MATCH('SectorStat-Age-Hommes'!$A599,[1]age_tranches_5ans_nb_sex!$A:$A,0),38)/5</f>
        <v>3.4000000000293999</v>
      </c>
      <c r="CN599">
        <f>INDEX([1]age_tranches_5ans_nb_sex!$1:$1048576,MATCH('SectorStat-Age-Hommes'!$A599,[1]age_tranches_5ans_nb_sex!$A:$A,0),38)/5</f>
        <v>3.4000000000293999</v>
      </c>
      <c r="CO599">
        <f>INDEX([1]age_tranches_5ans_nb_sex!$1:$1048576,MATCH('SectorStat-Age-Hommes'!$A599,[1]age_tranches_5ans_nb_sex!$A:$A,0),38)/5</f>
        <v>3.4000000000293999</v>
      </c>
      <c r="CP599" s="2">
        <f>INDEX([1]age_tranches_5ans_nb_sex!$1:$1048576,MATCH('SectorStat-Age-Hommes'!$A599,[1]age_tranches_5ans_nb_sex!$A:$A,0),40)/5</f>
        <v>0.79999999993339999</v>
      </c>
      <c r="CQ599" s="2">
        <f>INDEX([1]age_tranches_5ans_nb_sex!$1:$1048576,MATCH('SectorStat-Age-Hommes'!$A599,[1]age_tranches_5ans_nb_sex!$A:$A,0),40)/5</f>
        <v>0.79999999993339999</v>
      </c>
      <c r="CR599" s="2">
        <f>INDEX([1]age_tranches_5ans_nb_sex!$1:$1048576,MATCH('SectorStat-Age-Hommes'!$A599,[1]age_tranches_5ans_nb_sex!$A:$A,0),40)/5</f>
        <v>0.79999999993339999</v>
      </c>
      <c r="CS599" s="2">
        <f>INDEX([1]age_tranches_5ans_nb_sex!$1:$1048576,MATCH('SectorStat-Age-Hommes'!$A599,[1]age_tranches_5ans_nb_sex!$A:$A,0),40)/5</f>
        <v>0.79999999993339999</v>
      </c>
      <c r="CT599" s="2">
        <f>INDEX([1]age_tranches_5ans_nb_sex!$1:$1048576,MATCH('SectorStat-Age-Hommes'!$A599,[1]age_tranches_5ans_nb_sex!$A:$A,0),40)/5</f>
        <v>0.79999999993339999</v>
      </c>
      <c r="CZ599" s="3"/>
      <c r="DA599" s="3"/>
      <c r="DB599" s="3"/>
      <c r="DC599" s="3"/>
      <c r="DD599" s="3"/>
    </row>
    <row r="600" spans="1:108" x14ac:dyDescent="0.35">
      <c r="A600" s="1" t="s">
        <v>1180</v>
      </c>
      <c r="B600" s="1" t="s">
        <v>1181</v>
      </c>
      <c r="C600" t="str">
        <f>INDEX([1]SectorStat!$1:$1048576,MATCH('[1]Distribution ages'!$A600,[1]SectorStat!$B:$B,0),4)</f>
        <v>Uccle</v>
      </c>
      <c r="D600">
        <f>INDEX([1]age_tranches_5ans_nb_sex!$1:$1048576,MATCH('SectorStat-Age-Hommes'!$A600,[1]age_tranches_5ans_nb_sex!$A:$A,0),4)/5</f>
        <v>7.7999999997907992</v>
      </c>
      <c r="E600">
        <f>INDEX([1]age_tranches_5ans_nb_sex!$1:$1048576,MATCH('SectorStat-Age-Hommes'!$A600,[1]age_tranches_5ans_nb_sex!$A:$A,0),4)/5</f>
        <v>7.7999999997907992</v>
      </c>
      <c r="F600">
        <f>INDEX([1]age_tranches_5ans_nb_sex!$1:$1048576,MATCH('SectorStat-Age-Hommes'!$A600,[1]age_tranches_5ans_nb_sex!$A:$A,0),4)/5</f>
        <v>7.7999999997907992</v>
      </c>
      <c r="G600">
        <f>INDEX([1]age_tranches_5ans_nb_sex!$1:$1048576,MATCH('SectorStat-Age-Hommes'!$A600,[1]age_tranches_5ans_nb_sex!$A:$A,0),4)/5</f>
        <v>7.7999999997907992</v>
      </c>
      <c r="H600">
        <f>INDEX([1]age_tranches_5ans_nb_sex!$1:$1048576,MATCH('SectorStat-Age-Hommes'!$A600,[1]age_tranches_5ans_nb_sex!$A:$A,0),4)/5</f>
        <v>7.7999999997907992</v>
      </c>
      <c r="I600">
        <f>INDEX([1]age_tranches_5ans_nb_sex!$1:$1048576,MATCH('SectorStat-Age-Hommes'!$A600,[1]age_tranches_5ans_nb_sex!$A:$A,0),6)/5</f>
        <v>10.599999999764401</v>
      </c>
      <c r="J600">
        <f>INDEX([1]age_tranches_5ans_nb_sex!$1:$1048576,MATCH('SectorStat-Age-Hommes'!$A600,[1]age_tranches_5ans_nb_sex!$A:$A,0),6)/5</f>
        <v>10.599999999764401</v>
      </c>
      <c r="K600">
        <f>INDEX([1]age_tranches_5ans_nb_sex!$1:$1048576,MATCH('SectorStat-Age-Hommes'!$A600,[1]age_tranches_5ans_nb_sex!$A:$A,0),6)/5</f>
        <v>10.599999999764401</v>
      </c>
      <c r="L600">
        <f>INDEX([1]age_tranches_5ans_nb_sex!$1:$1048576,MATCH('SectorStat-Age-Hommes'!$A600,[1]age_tranches_5ans_nb_sex!$A:$A,0),6)/5</f>
        <v>10.599999999764401</v>
      </c>
      <c r="M600">
        <f>INDEX([1]age_tranches_5ans_nb_sex!$1:$1048576,MATCH('SectorStat-Age-Hommes'!$A600,[1]age_tranches_5ans_nb_sex!$A:$A,0),6)/5</f>
        <v>10.599999999764401</v>
      </c>
      <c r="N600">
        <f>INDEX([1]age_tranches_5ans_nb_sex!$1:$1048576,MATCH('SectorStat-Age-Hommes'!$A600,[1]age_tranches_5ans_nb_sex!$A:$A,0),8)/5</f>
        <v>16.399999999913199</v>
      </c>
      <c r="O600">
        <f>INDEX([1]age_tranches_5ans_nb_sex!$1:$1048576,MATCH('SectorStat-Age-Hommes'!$A600,[1]age_tranches_5ans_nb_sex!$A:$A,0),8)/5</f>
        <v>16.399999999913199</v>
      </c>
      <c r="P600">
        <f>INDEX([1]age_tranches_5ans_nb_sex!$1:$1048576,MATCH('SectorStat-Age-Hommes'!$A600,[1]age_tranches_5ans_nb_sex!$A:$A,0),8)/5</f>
        <v>16.399999999913199</v>
      </c>
      <c r="Q600">
        <f>INDEX([1]age_tranches_5ans_nb_sex!$1:$1048576,MATCH('SectorStat-Age-Hommes'!$A600,[1]age_tranches_5ans_nb_sex!$A:$A,0),8)/5</f>
        <v>16.399999999913199</v>
      </c>
      <c r="R600">
        <f>INDEX([1]age_tranches_5ans_nb_sex!$1:$1048576,MATCH('SectorStat-Age-Hommes'!$A600,[1]age_tranches_5ans_nb_sex!$A:$A,0),8)/5</f>
        <v>16.399999999913199</v>
      </c>
      <c r="S600">
        <f>INDEX([1]age_tranches_5ans_nb_sex!$1:$1048576,MATCH('SectorStat-Age-Hommes'!$A600,[1]age_tranches_5ans_nb_sex!$A:$A,0),10)/5</f>
        <v>12.999999999809599</v>
      </c>
      <c r="T600">
        <f>INDEX([1]age_tranches_5ans_nb_sex!$1:$1048576,MATCH('SectorStat-Age-Hommes'!$A600,[1]age_tranches_5ans_nb_sex!$A:$A,0),10)/5</f>
        <v>12.999999999809599</v>
      </c>
      <c r="U600">
        <f>INDEX([1]age_tranches_5ans_nb_sex!$1:$1048576,MATCH('SectorStat-Age-Hommes'!$A600,[1]age_tranches_5ans_nb_sex!$A:$A,0),10)/5</f>
        <v>12.999999999809599</v>
      </c>
      <c r="V600">
        <f>INDEX([1]age_tranches_5ans_nb_sex!$1:$1048576,MATCH('SectorStat-Age-Hommes'!$A600,[1]age_tranches_5ans_nb_sex!$A:$A,0),10)/5</f>
        <v>12.999999999809599</v>
      </c>
      <c r="W600">
        <f>INDEX([1]age_tranches_5ans_nb_sex!$1:$1048576,MATCH('SectorStat-Age-Hommes'!$A600,[1]age_tranches_5ans_nb_sex!$A:$A,0),10)/5</f>
        <v>12.999999999809599</v>
      </c>
      <c r="X600">
        <f>INDEX([1]age_tranches_5ans_nb_sex!$1:$1048576,MATCH('SectorStat-Age-Hommes'!$A600,[1]age_tranches_5ans_nb_sex!$A:$A,0),10)/5</f>
        <v>12.999999999809599</v>
      </c>
      <c r="Y600">
        <f>INDEX([1]age_tranches_5ans_nb_sex!$1:$1048576,MATCH('SectorStat-Age-Hommes'!$A600,[1]age_tranches_5ans_nb_sex!$A:$A,0),12)/5</f>
        <v>11.000000000167599</v>
      </c>
      <c r="Z600">
        <f>INDEX([1]age_tranches_5ans_nb_sex!$1:$1048576,MATCH('SectorStat-Age-Hommes'!$A600,[1]age_tranches_5ans_nb_sex!$A:$A,0),12)/5</f>
        <v>11.000000000167599</v>
      </c>
      <c r="AA600">
        <f>INDEX([1]age_tranches_5ans_nb_sex!$1:$1048576,MATCH('SectorStat-Age-Hommes'!$A600,[1]age_tranches_5ans_nb_sex!$A:$A,0),12)/5</f>
        <v>11.000000000167599</v>
      </c>
      <c r="AB600">
        <f>INDEX([1]age_tranches_5ans_nb_sex!$1:$1048576,MATCH('SectorStat-Age-Hommes'!$A600,[1]age_tranches_5ans_nb_sex!$A:$A,0),12)/5</f>
        <v>11.000000000167599</v>
      </c>
      <c r="AC600">
        <f>INDEX([1]age_tranches_5ans_nb_sex!$1:$1048576,MATCH('SectorStat-Age-Hommes'!$A600,[1]age_tranches_5ans_nb_sex!$A:$A,0),14)/5</f>
        <v>10.199999999835999</v>
      </c>
      <c r="AD600">
        <f>INDEX([1]age_tranches_5ans_nb_sex!$1:$1048576,MATCH('SectorStat-Age-Hommes'!$A600,[1]age_tranches_5ans_nb_sex!$A:$A,0),14)/5</f>
        <v>10.199999999835999</v>
      </c>
      <c r="AE600">
        <f>INDEX([1]age_tranches_5ans_nb_sex!$1:$1048576,MATCH('SectorStat-Age-Hommes'!$A600,[1]age_tranches_5ans_nb_sex!$A:$A,0),14)/5</f>
        <v>10.199999999835999</v>
      </c>
      <c r="AF600">
        <f>INDEX([1]age_tranches_5ans_nb_sex!$1:$1048576,MATCH('SectorStat-Age-Hommes'!$A600,[1]age_tranches_5ans_nb_sex!$A:$A,0),14)/5</f>
        <v>10.199999999835999</v>
      </c>
      <c r="AG600">
        <f>INDEX([1]age_tranches_5ans_nb_sex!$1:$1048576,MATCH('SectorStat-Age-Hommes'!$A600,[1]age_tranches_5ans_nb_sex!$A:$A,0),14)/5</f>
        <v>10.199999999835999</v>
      </c>
      <c r="AH600">
        <f>INDEX([1]age_tranches_5ans_nb_sex!$1:$1048576,MATCH('SectorStat-Age-Hommes'!$A600,[1]age_tranches_5ans_nb_sex!$A:$A,0),16)/5</f>
        <v>10.199999999835999</v>
      </c>
      <c r="AI600">
        <f>INDEX([1]age_tranches_5ans_nb_sex!$1:$1048576,MATCH('SectorStat-Age-Hommes'!$A600,[1]age_tranches_5ans_nb_sex!$A:$A,0),16)/5</f>
        <v>10.199999999835999</v>
      </c>
      <c r="AJ600">
        <f>INDEX([1]age_tranches_5ans_nb_sex!$1:$1048576,MATCH('SectorStat-Age-Hommes'!$A600,[1]age_tranches_5ans_nb_sex!$A:$A,0),16)/5</f>
        <v>10.199999999835999</v>
      </c>
      <c r="AK600">
        <f>INDEX([1]age_tranches_5ans_nb_sex!$1:$1048576,MATCH('SectorStat-Age-Hommes'!$A600,[1]age_tranches_5ans_nb_sex!$A:$A,0),16)/5</f>
        <v>10.199999999835999</v>
      </c>
      <c r="AL600">
        <f>INDEX([1]age_tranches_5ans_nb_sex!$1:$1048576,MATCH('SectorStat-Age-Hommes'!$A600,[1]age_tranches_5ans_nb_sex!$A:$A,0),16)/5</f>
        <v>10.199999999835999</v>
      </c>
      <c r="AM600">
        <f>INDEX([1]age_tranches_5ans_nb_sex!$1:$1048576,MATCH('SectorStat-Age-Hommes'!$A600,[1]age_tranches_5ans_nb_sex!$A:$A,0),18)/5</f>
        <v>10.0000000001092</v>
      </c>
      <c r="AN600">
        <f>INDEX([1]age_tranches_5ans_nb_sex!$1:$1048576,MATCH('SectorStat-Age-Hommes'!$A600,[1]age_tranches_5ans_nb_sex!$A:$A,0),18)/5</f>
        <v>10.0000000001092</v>
      </c>
      <c r="AO600">
        <f>INDEX([1]age_tranches_5ans_nb_sex!$1:$1048576,MATCH('SectorStat-Age-Hommes'!$A600,[1]age_tranches_5ans_nb_sex!$A:$A,0),18)/5</f>
        <v>10.0000000001092</v>
      </c>
      <c r="AP600">
        <f>INDEX([1]age_tranches_5ans_nb_sex!$1:$1048576,MATCH('SectorStat-Age-Hommes'!$A600,[1]age_tranches_5ans_nb_sex!$A:$A,0),18)/5</f>
        <v>10.0000000001092</v>
      </c>
      <c r="AQ600">
        <f>INDEX([1]age_tranches_5ans_nb_sex!$1:$1048576,MATCH('SectorStat-Age-Hommes'!$A600,[1]age_tranches_5ans_nb_sex!$A:$A,0),18)/5</f>
        <v>10.0000000001092</v>
      </c>
      <c r="AR600">
        <f>INDEX([1]age_tranches_5ans_nb_sex!$1:$1048576,MATCH('SectorStat-Age-Hommes'!$A600,[1]age_tranches_5ans_nb_sex!$A:$A,0),20)/5</f>
        <v>11.000000000167599</v>
      </c>
      <c r="AS600">
        <f>INDEX([1]age_tranches_5ans_nb_sex!$1:$1048576,MATCH('SectorStat-Age-Hommes'!$A600,[1]age_tranches_5ans_nb_sex!$A:$A,0),20)/5</f>
        <v>11.000000000167599</v>
      </c>
      <c r="AT600">
        <f>INDEX([1]age_tranches_5ans_nb_sex!$1:$1048576,MATCH('SectorStat-Age-Hommes'!$A600,[1]age_tranches_5ans_nb_sex!$A:$A,0),20)/5</f>
        <v>11.000000000167599</v>
      </c>
      <c r="AU600">
        <f>INDEX([1]age_tranches_5ans_nb_sex!$1:$1048576,MATCH('SectorStat-Age-Hommes'!$A600,[1]age_tranches_5ans_nb_sex!$A:$A,0),20)/5</f>
        <v>11.000000000167599</v>
      </c>
      <c r="AV600">
        <f>INDEX([1]age_tranches_5ans_nb_sex!$1:$1048576,MATCH('SectorStat-Age-Hommes'!$A600,[1]age_tranches_5ans_nb_sex!$A:$A,0),20)/5</f>
        <v>11.000000000167599</v>
      </c>
      <c r="AW600">
        <f>INDEX([1]age_tranches_5ans_nb_sex!$1:$1048576,MATCH('SectorStat-Age-Hommes'!$A600,[1]age_tranches_5ans_nb_sex!$A:$A,0),22)/5</f>
        <v>15.600000000056401</v>
      </c>
      <c r="AX600">
        <f>INDEX([1]age_tranches_5ans_nb_sex!$1:$1048576,MATCH('SectorStat-Age-Hommes'!$A600,[1]age_tranches_5ans_nb_sex!$A:$A,0),22)/5</f>
        <v>15.600000000056401</v>
      </c>
      <c r="AY600">
        <f>INDEX([1]age_tranches_5ans_nb_sex!$1:$1048576,MATCH('SectorStat-Age-Hommes'!$A600,[1]age_tranches_5ans_nb_sex!$A:$A,0),22)/5</f>
        <v>15.600000000056401</v>
      </c>
      <c r="AZ600">
        <f>INDEX([1]age_tranches_5ans_nb_sex!$1:$1048576,MATCH('SectorStat-Age-Hommes'!$A600,[1]age_tranches_5ans_nb_sex!$A:$A,0),22)/5</f>
        <v>15.600000000056401</v>
      </c>
      <c r="BA600">
        <f>INDEX([1]age_tranches_5ans_nb_sex!$1:$1048576,MATCH('SectorStat-Age-Hommes'!$A600,[1]age_tranches_5ans_nb_sex!$A:$A,0),22)/5</f>
        <v>15.600000000056401</v>
      </c>
      <c r="BB600">
        <f>INDEX([1]age_tranches_5ans_nb_sex!$1:$1048576,MATCH('SectorStat-Age-Hommes'!$A600,[1]age_tranches_5ans_nb_sex!$A:$A,0),24)/5</f>
        <v>17.600000000173203</v>
      </c>
      <c r="BC600">
        <f>INDEX([1]age_tranches_5ans_nb_sex!$1:$1048576,MATCH('SectorStat-Age-Hommes'!$A600,[1]age_tranches_5ans_nb_sex!$A:$A,0),24)/5</f>
        <v>17.600000000173203</v>
      </c>
      <c r="BD600">
        <f>INDEX([1]age_tranches_5ans_nb_sex!$1:$1048576,MATCH('SectorStat-Age-Hommes'!$A600,[1]age_tranches_5ans_nb_sex!$A:$A,0),24)/5</f>
        <v>17.600000000173203</v>
      </c>
      <c r="BE600">
        <f>INDEX([1]age_tranches_5ans_nb_sex!$1:$1048576,MATCH('SectorStat-Age-Hommes'!$A600,[1]age_tranches_5ans_nb_sex!$A:$A,0),24)/5</f>
        <v>17.600000000173203</v>
      </c>
      <c r="BF600">
        <f>INDEX([1]age_tranches_5ans_nb_sex!$1:$1048576,MATCH('SectorStat-Age-Hommes'!$A600,[1]age_tranches_5ans_nb_sex!$A:$A,0),24)/5</f>
        <v>17.600000000173203</v>
      </c>
      <c r="BG600">
        <f>INDEX([1]age_tranches_5ans_nb_sex!$1:$1048576,MATCH('SectorStat-Age-Hommes'!$A600,[1]age_tranches_5ans_nb_sex!$A:$A,0),26)/5</f>
        <v>13.200000000011201</v>
      </c>
      <c r="BH600">
        <f>INDEX([1]age_tranches_5ans_nb_sex!$1:$1048576,MATCH('SectorStat-Age-Hommes'!$A600,[1]age_tranches_5ans_nb_sex!$A:$A,0),26)/5</f>
        <v>13.200000000011201</v>
      </c>
      <c r="BI600">
        <f>INDEX([1]age_tranches_5ans_nb_sex!$1:$1048576,MATCH('SectorStat-Age-Hommes'!$A600,[1]age_tranches_5ans_nb_sex!$A:$A,0),26)/5</f>
        <v>13.200000000011201</v>
      </c>
      <c r="BJ600">
        <f>INDEX([1]age_tranches_5ans_nb_sex!$1:$1048576,MATCH('SectorStat-Age-Hommes'!$A600,[1]age_tranches_5ans_nb_sex!$A:$A,0),26)/5</f>
        <v>13.200000000011201</v>
      </c>
      <c r="BK600">
        <f>INDEX([1]age_tranches_5ans_nb_sex!$1:$1048576,MATCH('SectorStat-Age-Hommes'!$A600,[1]age_tranches_5ans_nb_sex!$A:$A,0),26)/5</f>
        <v>13.200000000011201</v>
      </c>
      <c r="BL600">
        <f>INDEX([1]age_tranches_5ans_nb_sex!$1:$1048576,MATCH('SectorStat-Age-Hommes'!$A600,[1]age_tranches_5ans_nb_sex!$A:$A,0),28)/5</f>
        <v>12.8000000000828</v>
      </c>
      <c r="BM600">
        <f>INDEX([1]age_tranches_5ans_nb_sex!$1:$1048576,MATCH('SectorStat-Age-Hommes'!$A600,[1]age_tranches_5ans_nb_sex!$A:$A,0),28)/5</f>
        <v>12.8000000000828</v>
      </c>
      <c r="BN600">
        <f>INDEX([1]age_tranches_5ans_nb_sex!$1:$1048576,MATCH('SectorStat-Age-Hommes'!$A600,[1]age_tranches_5ans_nb_sex!$A:$A,0),28)/5</f>
        <v>12.8000000000828</v>
      </c>
      <c r="BO600">
        <f>INDEX([1]age_tranches_5ans_nb_sex!$1:$1048576,MATCH('SectorStat-Age-Hommes'!$A600,[1]age_tranches_5ans_nb_sex!$A:$A,0),28)/5</f>
        <v>12.8000000000828</v>
      </c>
      <c r="BP600">
        <f>INDEX([1]age_tranches_5ans_nb_sex!$1:$1048576,MATCH('SectorStat-Age-Hommes'!$A600,[1]age_tranches_5ans_nb_sex!$A:$A,0),28)/5</f>
        <v>12.8000000000828</v>
      </c>
      <c r="BQ600">
        <f>INDEX([1]age_tranches_5ans_nb_sex!$1:$1048576,MATCH('SectorStat-Age-Hommes'!$A600,[1]age_tranches_5ans_nb_sex!$A:$A,0),30)/5</f>
        <v>9.6000000001808008</v>
      </c>
      <c r="BR600">
        <f>INDEX([1]age_tranches_5ans_nb_sex!$1:$1048576,MATCH('SectorStat-Age-Hommes'!$A600,[1]age_tranches_5ans_nb_sex!$A:$A,0),30)/5</f>
        <v>9.6000000001808008</v>
      </c>
      <c r="BS600">
        <f>INDEX([1]age_tranches_5ans_nb_sex!$1:$1048576,MATCH('SectorStat-Age-Hommes'!$A600,[1]age_tranches_5ans_nb_sex!$A:$A,0),30)/5</f>
        <v>9.6000000001808008</v>
      </c>
      <c r="BT600">
        <f>INDEX([1]age_tranches_5ans_nb_sex!$1:$1048576,MATCH('SectorStat-Age-Hommes'!$A600,[1]age_tranches_5ans_nb_sex!$A:$A,0),30)/5</f>
        <v>9.6000000001808008</v>
      </c>
      <c r="BU600">
        <f>INDEX([1]age_tranches_5ans_nb_sex!$1:$1048576,MATCH('SectorStat-Age-Hommes'!$A600,[1]age_tranches_5ans_nb_sex!$A:$A,0),30)/5</f>
        <v>9.6000000001808008</v>
      </c>
      <c r="BV600">
        <f>INDEX([1]age_tranches_5ans_nb_sex!$1:$1048576,MATCH('SectorStat-Age-Hommes'!$A600,[1]age_tranches_5ans_nb_sex!$A:$A,0),32)/5</f>
        <v>13.200000000011201</v>
      </c>
      <c r="BW600">
        <f>INDEX([1]age_tranches_5ans_nb_sex!$1:$1048576,MATCH('SectorStat-Age-Hommes'!$A600,[1]age_tranches_5ans_nb_sex!$A:$A,0),32)/5</f>
        <v>13.200000000011201</v>
      </c>
      <c r="BX600">
        <f>INDEX([1]age_tranches_5ans_nb_sex!$1:$1048576,MATCH('SectorStat-Age-Hommes'!$A600,[1]age_tranches_5ans_nb_sex!$A:$A,0),32)/5</f>
        <v>13.200000000011201</v>
      </c>
      <c r="BY600">
        <f>INDEX([1]age_tranches_5ans_nb_sex!$1:$1048576,MATCH('SectorStat-Age-Hommes'!$A600,[1]age_tranches_5ans_nb_sex!$A:$A,0),32)/5</f>
        <v>13.200000000011201</v>
      </c>
      <c r="BZ600">
        <f>INDEX([1]age_tranches_5ans_nb_sex!$1:$1048576,MATCH('SectorStat-Age-Hommes'!$A600,[1]age_tranches_5ans_nb_sex!$A:$A,0),32)/5</f>
        <v>13.200000000011201</v>
      </c>
      <c r="CA600">
        <f>INDEX([1]age_tranches_5ans_nb_sex!$1:$1048576,MATCH('SectorStat-Age-Hommes'!$A600,[1]age_tranches_5ans_nb_sex!$A:$A,0),34)/5</f>
        <v>8.7999999998492004</v>
      </c>
      <c r="CB600">
        <f>INDEX([1]age_tranches_5ans_nb_sex!$1:$1048576,MATCH('SectorStat-Age-Hommes'!$A600,[1]age_tranches_5ans_nb_sex!$A:$A,0),34)/5</f>
        <v>8.7999999998492004</v>
      </c>
      <c r="CC600">
        <f>INDEX([1]age_tranches_5ans_nb_sex!$1:$1048576,MATCH('SectorStat-Age-Hommes'!$A600,[1]age_tranches_5ans_nb_sex!$A:$A,0),34)/5</f>
        <v>8.7999999998492004</v>
      </c>
      <c r="CD600">
        <f>INDEX([1]age_tranches_5ans_nb_sex!$1:$1048576,MATCH('SectorStat-Age-Hommes'!$A600,[1]age_tranches_5ans_nb_sex!$A:$A,0),34)/5</f>
        <v>8.7999999998492004</v>
      </c>
      <c r="CE600">
        <f>INDEX([1]age_tranches_5ans_nb_sex!$1:$1048576,MATCH('SectorStat-Age-Hommes'!$A600,[1]age_tranches_5ans_nb_sex!$A:$A,0),34)/5</f>
        <v>8.7999999998492004</v>
      </c>
      <c r="CF600">
        <f>INDEX([1]age_tranches_5ans_nb_sex!$1:$1048576,MATCH('SectorStat-Age-Hommes'!$A600,[1]age_tranches_5ans_nb_sex!$A:$A,0),36)/5</f>
        <v>6.8000000002072003</v>
      </c>
      <c r="CG600">
        <f>INDEX([1]age_tranches_5ans_nb_sex!$1:$1048576,MATCH('SectorStat-Age-Hommes'!$A600,[1]age_tranches_5ans_nb_sex!$A:$A,0),36)/5</f>
        <v>6.8000000002072003</v>
      </c>
      <c r="CH600">
        <f>INDEX([1]age_tranches_5ans_nb_sex!$1:$1048576,MATCH('SectorStat-Age-Hommes'!$A600,[1]age_tranches_5ans_nb_sex!$A:$A,0),36)/5</f>
        <v>6.8000000002072003</v>
      </c>
      <c r="CI600">
        <f>INDEX([1]age_tranches_5ans_nb_sex!$1:$1048576,MATCH('SectorStat-Age-Hommes'!$A600,[1]age_tranches_5ans_nb_sex!$A:$A,0),36)/5</f>
        <v>6.8000000002072003</v>
      </c>
      <c r="CJ600">
        <f>INDEX([1]age_tranches_5ans_nb_sex!$1:$1048576,MATCH('SectorStat-Age-Hommes'!$A600,[1]age_tranches_5ans_nb_sex!$A:$A,0),36)/5</f>
        <v>6.8000000002072003</v>
      </c>
      <c r="CK600">
        <f>INDEX([1]age_tranches_5ans_nb_sex!$1:$1048576,MATCH('SectorStat-Age-Hommes'!$A600,[1]age_tranches_5ans_nb_sex!$A:$A,0),38)/5</f>
        <v>7.9999999999923999</v>
      </c>
      <c r="CL600">
        <f>INDEX([1]age_tranches_5ans_nb_sex!$1:$1048576,MATCH('SectorStat-Age-Hommes'!$A600,[1]age_tranches_5ans_nb_sex!$A:$A,0),38)/5</f>
        <v>7.9999999999923999</v>
      </c>
      <c r="CM600">
        <f>INDEX([1]age_tranches_5ans_nb_sex!$1:$1048576,MATCH('SectorStat-Age-Hommes'!$A600,[1]age_tranches_5ans_nb_sex!$A:$A,0),38)/5</f>
        <v>7.9999999999923999</v>
      </c>
      <c r="CN600">
        <f>INDEX([1]age_tranches_5ans_nb_sex!$1:$1048576,MATCH('SectorStat-Age-Hommes'!$A600,[1]age_tranches_5ans_nb_sex!$A:$A,0),38)/5</f>
        <v>7.9999999999923999</v>
      </c>
      <c r="CO600">
        <f>INDEX([1]age_tranches_5ans_nb_sex!$1:$1048576,MATCH('SectorStat-Age-Hommes'!$A600,[1]age_tranches_5ans_nb_sex!$A:$A,0),38)/5</f>
        <v>7.9999999999923999</v>
      </c>
      <c r="CP600" s="2">
        <f>INDEX([1]age_tranches_5ans_nb_sex!$1:$1048576,MATCH('SectorStat-Age-Hommes'!$A600,[1]age_tranches_5ans_nb_sex!$A:$A,0),40)/5</f>
        <v>5.2000000000188003</v>
      </c>
      <c r="CQ600" s="2">
        <f>INDEX([1]age_tranches_5ans_nb_sex!$1:$1048576,MATCH('SectorStat-Age-Hommes'!$A600,[1]age_tranches_5ans_nb_sex!$A:$A,0),40)/5</f>
        <v>5.2000000000188003</v>
      </c>
      <c r="CR600" s="2">
        <f>INDEX([1]age_tranches_5ans_nb_sex!$1:$1048576,MATCH('SectorStat-Age-Hommes'!$A600,[1]age_tranches_5ans_nb_sex!$A:$A,0),40)/5</f>
        <v>5.2000000000188003</v>
      </c>
      <c r="CS600" s="2">
        <f>INDEX([1]age_tranches_5ans_nb_sex!$1:$1048576,MATCH('SectorStat-Age-Hommes'!$A600,[1]age_tranches_5ans_nb_sex!$A:$A,0),40)/5</f>
        <v>5.2000000000188003</v>
      </c>
      <c r="CT600" s="2">
        <f>INDEX([1]age_tranches_5ans_nb_sex!$1:$1048576,MATCH('SectorStat-Age-Hommes'!$A600,[1]age_tranches_5ans_nb_sex!$A:$A,0),40)/5</f>
        <v>5.2000000000188003</v>
      </c>
      <c r="CZ600" s="3"/>
      <c r="DA600" s="3"/>
      <c r="DB600" s="3"/>
      <c r="DC600" s="3"/>
      <c r="DD600" s="3"/>
    </row>
    <row r="601" spans="1:108" x14ac:dyDescent="0.35">
      <c r="A601" s="1" t="s">
        <v>1182</v>
      </c>
      <c r="B601" s="1" t="s">
        <v>1183</v>
      </c>
      <c r="C601" t="str">
        <f>INDEX([1]SectorStat!$1:$1048576,MATCH('[1]Distribution ages'!$A601,[1]SectorStat!$B:$B,0),4)</f>
        <v>Uccle</v>
      </c>
      <c r="D601">
        <f>INDEX([1]age_tranches_5ans_nb_sex!$1:$1048576,MATCH('SectorStat-Age-Hommes'!$A601,[1]age_tranches_5ans_nb_sex!$A:$A,0),4)/5</f>
        <v>12.400000000166001</v>
      </c>
      <c r="E601">
        <f>INDEX([1]age_tranches_5ans_nb_sex!$1:$1048576,MATCH('SectorStat-Age-Hommes'!$A601,[1]age_tranches_5ans_nb_sex!$A:$A,0),4)/5</f>
        <v>12.400000000166001</v>
      </c>
      <c r="F601">
        <f>INDEX([1]age_tranches_5ans_nb_sex!$1:$1048576,MATCH('SectorStat-Age-Hommes'!$A601,[1]age_tranches_5ans_nb_sex!$A:$A,0),4)/5</f>
        <v>12.400000000166001</v>
      </c>
      <c r="G601">
        <f>INDEX([1]age_tranches_5ans_nb_sex!$1:$1048576,MATCH('SectorStat-Age-Hommes'!$A601,[1]age_tranches_5ans_nb_sex!$A:$A,0),4)/5</f>
        <v>12.400000000166001</v>
      </c>
      <c r="H601">
        <f>INDEX([1]age_tranches_5ans_nb_sex!$1:$1048576,MATCH('SectorStat-Age-Hommes'!$A601,[1]age_tranches_5ans_nb_sex!$A:$A,0),4)/5</f>
        <v>12.400000000166001</v>
      </c>
      <c r="I601">
        <f>INDEX([1]age_tranches_5ans_nb_sex!$1:$1048576,MATCH('SectorStat-Age-Hommes'!$A601,[1]age_tranches_5ans_nb_sex!$A:$A,0),6)/5</f>
        <v>18.40000000018</v>
      </c>
      <c r="J601">
        <f>INDEX([1]age_tranches_5ans_nb_sex!$1:$1048576,MATCH('SectorStat-Age-Hommes'!$A601,[1]age_tranches_5ans_nb_sex!$A:$A,0),6)/5</f>
        <v>18.40000000018</v>
      </c>
      <c r="K601">
        <f>INDEX([1]age_tranches_5ans_nb_sex!$1:$1048576,MATCH('SectorStat-Age-Hommes'!$A601,[1]age_tranches_5ans_nb_sex!$A:$A,0),6)/5</f>
        <v>18.40000000018</v>
      </c>
      <c r="L601">
        <f>INDEX([1]age_tranches_5ans_nb_sex!$1:$1048576,MATCH('SectorStat-Age-Hommes'!$A601,[1]age_tranches_5ans_nb_sex!$A:$A,0),6)/5</f>
        <v>18.40000000018</v>
      </c>
      <c r="M601">
        <f>INDEX([1]age_tranches_5ans_nb_sex!$1:$1048576,MATCH('SectorStat-Age-Hommes'!$A601,[1]age_tranches_5ans_nb_sex!$A:$A,0),6)/5</f>
        <v>18.40000000018</v>
      </c>
      <c r="N601">
        <f>INDEX([1]age_tranches_5ans_nb_sex!$1:$1048576,MATCH('SectorStat-Age-Hommes'!$A601,[1]age_tranches_5ans_nb_sex!$A:$A,0),8)/5</f>
        <v>19.600000000079998</v>
      </c>
      <c r="O601">
        <f>INDEX([1]age_tranches_5ans_nb_sex!$1:$1048576,MATCH('SectorStat-Age-Hommes'!$A601,[1]age_tranches_5ans_nb_sex!$A:$A,0),8)/5</f>
        <v>19.600000000079998</v>
      </c>
      <c r="P601">
        <f>INDEX([1]age_tranches_5ans_nb_sex!$1:$1048576,MATCH('SectorStat-Age-Hommes'!$A601,[1]age_tranches_5ans_nb_sex!$A:$A,0),8)/5</f>
        <v>19.600000000079998</v>
      </c>
      <c r="Q601">
        <f>INDEX([1]age_tranches_5ans_nb_sex!$1:$1048576,MATCH('SectorStat-Age-Hommes'!$A601,[1]age_tranches_5ans_nb_sex!$A:$A,0),8)/5</f>
        <v>19.600000000079998</v>
      </c>
      <c r="R601">
        <f>INDEX([1]age_tranches_5ans_nb_sex!$1:$1048576,MATCH('SectorStat-Age-Hommes'!$A601,[1]age_tranches_5ans_nb_sex!$A:$A,0),8)/5</f>
        <v>19.600000000079998</v>
      </c>
      <c r="S601">
        <f>INDEX([1]age_tranches_5ans_nb_sex!$1:$1048576,MATCH('SectorStat-Age-Hommes'!$A601,[1]age_tranches_5ans_nb_sex!$A:$A,0),10)/5</f>
        <v>14.999999999778002</v>
      </c>
      <c r="T601">
        <f>INDEX([1]age_tranches_5ans_nb_sex!$1:$1048576,MATCH('SectorStat-Age-Hommes'!$A601,[1]age_tranches_5ans_nb_sex!$A:$A,0),10)/5</f>
        <v>14.999999999778002</v>
      </c>
      <c r="U601">
        <f>INDEX([1]age_tranches_5ans_nb_sex!$1:$1048576,MATCH('SectorStat-Age-Hommes'!$A601,[1]age_tranches_5ans_nb_sex!$A:$A,0),10)/5</f>
        <v>14.999999999778002</v>
      </c>
      <c r="V601">
        <f>INDEX([1]age_tranches_5ans_nb_sex!$1:$1048576,MATCH('SectorStat-Age-Hommes'!$A601,[1]age_tranches_5ans_nb_sex!$A:$A,0),10)/5</f>
        <v>14.999999999778002</v>
      </c>
      <c r="W601">
        <f>INDEX([1]age_tranches_5ans_nb_sex!$1:$1048576,MATCH('SectorStat-Age-Hommes'!$A601,[1]age_tranches_5ans_nb_sex!$A:$A,0),10)/5</f>
        <v>14.999999999778002</v>
      </c>
      <c r="X601">
        <f>INDEX([1]age_tranches_5ans_nb_sex!$1:$1048576,MATCH('SectorStat-Age-Hommes'!$A601,[1]age_tranches_5ans_nb_sex!$A:$A,0),10)/5</f>
        <v>14.999999999778002</v>
      </c>
      <c r="Y601">
        <f>INDEX([1]age_tranches_5ans_nb_sex!$1:$1048576,MATCH('SectorStat-Age-Hommes'!$A601,[1]age_tranches_5ans_nb_sex!$A:$A,0),12)/5</f>
        <v>11.400000000078</v>
      </c>
      <c r="Z601">
        <f>INDEX([1]age_tranches_5ans_nb_sex!$1:$1048576,MATCH('SectorStat-Age-Hommes'!$A601,[1]age_tranches_5ans_nb_sex!$A:$A,0),12)/5</f>
        <v>11.400000000078</v>
      </c>
      <c r="AA601">
        <f>INDEX([1]age_tranches_5ans_nb_sex!$1:$1048576,MATCH('SectorStat-Age-Hommes'!$A601,[1]age_tranches_5ans_nb_sex!$A:$A,0),12)/5</f>
        <v>11.400000000078</v>
      </c>
      <c r="AB601">
        <f>INDEX([1]age_tranches_5ans_nb_sex!$1:$1048576,MATCH('SectorStat-Age-Hommes'!$A601,[1]age_tranches_5ans_nb_sex!$A:$A,0),12)/5</f>
        <v>11.400000000078</v>
      </c>
      <c r="AC601">
        <f>INDEX([1]age_tranches_5ans_nb_sex!$1:$1048576,MATCH('SectorStat-Age-Hommes'!$A601,[1]age_tranches_5ans_nb_sex!$A:$A,0),14)/5</f>
        <v>12.199999999839999</v>
      </c>
      <c r="AD601">
        <f>INDEX([1]age_tranches_5ans_nb_sex!$1:$1048576,MATCH('SectorStat-Age-Hommes'!$A601,[1]age_tranches_5ans_nb_sex!$A:$A,0),14)/5</f>
        <v>12.199999999839999</v>
      </c>
      <c r="AE601">
        <f>INDEX([1]age_tranches_5ans_nb_sex!$1:$1048576,MATCH('SectorStat-Age-Hommes'!$A601,[1]age_tranches_5ans_nb_sex!$A:$A,0),14)/5</f>
        <v>12.199999999839999</v>
      </c>
      <c r="AF601">
        <f>INDEX([1]age_tranches_5ans_nb_sex!$1:$1048576,MATCH('SectorStat-Age-Hommes'!$A601,[1]age_tranches_5ans_nb_sex!$A:$A,0),14)/5</f>
        <v>12.199999999839999</v>
      </c>
      <c r="AG601">
        <f>INDEX([1]age_tranches_5ans_nb_sex!$1:$1048576,MATCH('SectorStat-Age-Hommes'!$A601,[1]age_tranches_5ans_nb_sex!$A:$A,0),14)/5</f>
        <v>12.199999999839999</v>
      </c>
      <c r="AH601">
        <f>INDEX([1]age_tranches_5ans_nb_sex!$1:$1048576,MATCH('SectorStat-Age-Hommes'!$A601,[1]age_tranches_5ans_nb_sex!$A:$A,0),16)/5</f>
        <v>11.800000000216</v>
      </c>
      <c r="AI601">
        <f>INDEX([1]age_tranches_5ans_nb_sex!$1:$1048576,MATCH('SectorStat-Age-Hommes'!$A601,[1]age_tranches_5ans_nb_sex!$A:$A,0),16)/5</f>
        <v>11.800000000216</v>
      </c>
      <c r="AJ601">
        <f>INDEX([1]age_tranches_5ans_nb_sex!$1:$1048576,MATCH('SectorStat-Age-Hommes'!$A601,[1]age_tranches_5ans_nb_sex!$A:$A,0),16)/5</f>
        <v>11.800000000216</v>
      </c>
      <c r="AK601">
        <f>INDEX([1]age_tranches_5ans_nb_sex!$1:$1048576,MATCH('SectorStat-Age-Hommes'!$A601,[1]age_tranches_5ans_nb_sex!$A:$A,0),16)/5</f>
        <v>11.800000000216</v>
      </c>
      <c r="AL601">
        <f>INDEX([1]age_tranches_5ans_nb_sex!$1:$1048576,MATCH('SectorStat-Age-Hommes'!$A601,[1]age_tranches_5ans_nb_sex!$A:$A,0),16)/5</f>
        <v>11.800000000216</v>
      </c>
      <c r="AM601">
        <f>INDEX([1]age_tranches_5ans_nb_sex!$1:$1048576,MATCH('SectorStat-Age-Hommes'!$A601,[1]age_tranches_5ans_nb_sex!$A:$A,0),18)/5</f>
        <v>15.399999999916</v>
      </c>
      <c r="AN601">
        <f>INDEX([1]age_tranches_5ans_nb_sex!$1:$1048576,MATCH('SectorStat-Age-Hommes'!$A601,[1]age_tranches_5ans_nb_sex!$A:$A,0),18)/5</f>
        <v>15.399999999916</v>
      </c>
      <c r="AO601">
        <f>INDEX([1]age_tranches_5ans_nb_sex!$1:$1048576,MATCH('SectorStat-Age-Hommes'!$A601,[1]age_tranches_5ans_nb_sex!$A:$A,0),18)/5</f>
        <v>15.399999999916</v>
      </c>
      <c r="AP601">
        <f>INDEX([1]age_tranches_5ans_nb_sex!$1:$1048576,MATCH('SectorStat-Age-Hommes'!$A601,[1]age_tranches_5ans_nb_sex!$A:$A,0),18)/5</f>
        <v>15.399999999916</v>
      </c>
      <c r="AQ601">
        <f>INDEX([1]age_tranches_5ans_nb_sex!$1:$1048576,MATCH('SectorStat-Age-Hommes'!$A601,[1]age_tranches_5ans_nb_sex!$A:$A,0),18)/5</f>
        <v>15.399999999916</v>
      </c>
      <c r="AR601">
        <f>INDEX([1]age_tranches_5ans_nb_sex!$1:$1048576,MATCH('SectorStat-Age-Hommes'!$A601,[1]age_tranches_5ans_nb_sex!$A:$A,0),20)/5</f>
        <v>18.000000000042</v>
      </c>
      <c r="AS601">
        <f>INDEX([1]age_tranches_5ans_nb_sex!$1:$1048576,MATCH('SectorStat-Age-Hommes'!$A601,[1]age_tranches_5ans_nb_sex!$A:$A,0),20)/5</f>
        <v>18.000000000042</v>
      </c>
      <c r="AT601">
        <f>INDEX([1]age_tranches_5ans_nb_sex!$1:$1048576,MATCH('SectorStat-Age-Hommes'!$A601,[1]age_tranches_5ans_nb_sex!$A:$A,0),20)/5</f>
        <v>18.000000000042</v>
      </c>
      <c r="AU601">
        <f>INDEX([1]age_tranches_5ans_nb_sex!$1:$1048576,MATCH('SectorStat-Age-Hommes'!$A601,[1]age_tranches_5ans_nb_sex!$A:$A,0),20)/5</f>
        <v>18.000000000042</v>
      </c>
      <c r="AV601">
        <f>INDEX([1]age_tranches_5ans_nb_sex!$1:$1048576,MATCH('SectorStat-Age-Hommes'!$A601,[1]age_tranches_5ans_nb_sex!$A:$A,0),20)/5</f>
        <v>18.000000000042</v>
      </c>
      <c r="AW601">
        <f>INDEX([1]age_tranches_5ans_nb_sex!$1:$1048576,MATCH('SectorStat-Age-Hommes'!$A601,[1]age_tranches_5ans_nb_sex!$A:$A,0),22)/5</f>
        <v>18.199999999854001</v>
      </c>
      <c r="AX601">
        <f>INDEX([1]age_tranches_5ans_nb_sex!$1:$1048576,MATCH('SectorStat-Age-Hommes'!$A601,[1]age_tranches_5ans_nb_sex!$A:$A,0),22)/5</f>
        <v>18.199999999854001</v>
      </c>
      <c r="AY601">
        <f>INDEX([1]age_tranches_5ans_nb_sex!$1:$1048576,MATCH('SectorStat-Age-Hommes'!$A601,[1]age_tranches_5ans_nb_sex!$A:$A,0),22)/5</f>
        <v>18.199999999854001</v>
      </c>
      <c r="AZ601">
        <f>INDEX([1]age_tranches_5ans_nb_sex!$1:$1048576,MATCH('SectorStat-Age-Hommes'!$A601,[1]age_tranches_5ans_nb_sex!$A:$A,0),22)/5</f>
        <v>18.199999999854001</v>
      </c>
      <c r="BA601">
        <f>INDEX([1]age_tranches_5ans_nb_sex!$1:$1048576,MATCH('SectorStat-Age-Hommes'!$A601,[1]age_tranches_5ans_nb_sex!$A:$A,0),22)/5</f>
        <v>18.199999999854001</v>
      </c>
      <c r="BB601">
        <f>INDEX([1]age_tranches_5ans_nb_sex!$1:$1048576,MATCH('SectorStat-Age-Hommes'!$A601,[1]age_tranches_5ans_nb_sex!$A:$A,0),24)/5</f>
        <v>15.399999999916</v>
      </c>
      <c r="BC601">
        <f>INDEX([1]age_tranches_5ans_nb_sex!$1:$1048576,MATCH('SectorStat-Age-Hommes'!$A601,[1]age_tranches_5ans_nb_sex!$A:$A,0),24)/5</f>
        <v>15.399999999916</v>
      </c>
      <c r="BD601">
        <f>INDEX([1]age_tranches_5ans_nb_sex!$1:$1048576,MATCH('SectorStat-Age-Hommes'!$A601,[1]age_tranches_5ans_nb_sex!$A:$A,0),24)/5</f>
        <v>15.399999999916</v>
      </c>
      <c r="BE601">
        <f>INDEX([1]age_tranches_5ans_nb_sex!$1:$1048576,MATCH('SectorStat-Age-Hommes'!$A601,[1]age_tranches_5ans_nb_sex!$A:$A,0),24)/5</f>
        <v>15.399999999916</v>
      </c>
      <c r="BF601">
        <f>INDEX([1]age_tranches_5ans_nb_sex!$1:$1048576,MATCH('SectorStat-Age-Hommes'!$A601,[1]age_tranches_5ans_nb_sex!$A:$A,0),24)/5</f>
        <v>15.399999999916</v>
      </c>
      <c r="BG601">
        <f>INDEX([1]age_tranches_5ans_nb_sex!$1:$1048576,MATCH('SectorStat-Age-Hommes'!$A601,[1]age_tranches_5ans_nb_sex!$A:$A,0),26)/5</f>
        <v>17.400000000092</v>
      </c>
      <c r="BH601">
        <f>INDEX([1]age_tranches_5ans_nb_sex!$1:$1048576,MATCH('SectorStat-Age-Hommes'!$A601,[1]age_tranches_5ans_nb_sex!$A:$A,0),26)/5</f>
        <v>17.400000000092</v>
      </c>
      <c r="BI601">
        <f>INDEX([1]age_tranches_5ans_nb_sex!$1:$1048576,MATCH('SectorStat-Age-Hommes'!$A601,[1]age_tranches_5ans_nb_sex!$A:$A,0),26)/5</f>
        <v>17.400000000092</v>
      </c>
      <c r="BJ601">
        <f>INDEX([1]age_tranches_5ans_nb_sex!$1:$1048576,MATCH('SectorStat-Age-Hommes'!$A601,[1]age_tranches_5ans_nb_sex!$A:$A,0),26)/5</f>
        <v>17.400000000092</v>
      </c>
      <c r="BK601">
        <f>INDEX([1]age_tranches_5ans_nb_sex!$1:$1048576,MATCH('SectorStat-Age-Hommes'!$A601,[1]age_tranches_5ans_nb_sex!$A:$A,0),26)/5</f>
        <v>17.400000000092</v>
      </c>
      <c r="BL601">
        <f>INDEX([1]age_tranches_5ans_nb_sex!$1:$1048576,MATCH('SectorStat-Age-Hommes'!$A601,[1]age_tranches_5ans_nb_sex!$A:$A,0),28)/5</f>
        <v>13.199999999928002</v>
      </c>
      <c r="BM601">
        <f>INDEX([1]age_tranches_5ans_nb_sex!$1:$1048576,MATCH('SectorStat-Age-Hommes'!$A601,[1]age_tranches_5ans_nb_sex!$A:$A,0),28)/5</f>
        <v>13.199999999928002</v>
      </c>
      <c r="BN601">
        <f>INDEX([1]age_tranches_5ans_nb_sex!$1:$1048576,MATCH('SectorStat-Age-Hommes'!$A601,[1]age_tranches_5ans_nb_sex!$A:$A,0),28)/5</f>
        <v>13.199999999928002</v>
      </c>
      <c r="BO601">
        <f>INDEX([1]age_tranches_5ans_nb_sex!$1:$1048576,MATCH('SectorStat-Age-Hommes'!$A601,[1]age_tranches_5ans_nb_sex!$A:$A,0),28)/5</f>
        <v>13.199999999928002</v>
      </c>
      <c r="BP601">
        <f>INDEX([1]age_tranches_5ans_nb_sex!$1:$1048576,MATCH('SectorStat-Age-Hommes'!$A601,[1]age_tranches_5ans_nb_sex!$A:$A,0),28)/5</f>
        <v>13.199999999928002</v>
      </c>
      <c r="BQ601">
        <f>INDEX([1]age_tranches_5ans_nb_sex!$1:$1048576,MATCH('SectorStat-Age-Hommes'!$A601,[1]age_tranches_5ans_nb_sex!$A:$A,0),30)/5</f>
        <v>11.800000000216</v>
      </c>
      <c r="BR601">
        <f>INDEX([1]age_tranches_5ans_nb_sex!$1:$1048576,MATCH('SectorStat-Age-Hommes'!$A601,[1]age_tranches_5ans_nb_sex!$A:$A,0),30)/5</f>
        <v>11.800000000216</v>
      </c>
      <c r="BS601">
        <f>INDEX([1]age_tranches_5ans_nb_sex!$1:$1048576,MATCH('SectorStat-Age-Hommes'!$A601,[1]age_tranches_5ans_nb_sex!$A:$A,0),30)/5</f>
        <v>11.800000000216</v>
      </c>
      <c r="BT601">
        <f>INDEX([1]age_tranches_5ans_nb_sex!$1:$1048576,MATCH('SectorStat-Age-Hommes'!$A601,[1]age_tranches_5ans_nb_sex!$A:$A,0),30)/5</f>
        <v>11.800000000216</v>
      </c>
      <c r="BU601">
        <f>INDEX([1]age_tranches_5ans_nb_sex!$1:$1048576,MATCH('SectorStat-Age-Hommes'!$A601,[1]age_tranches_5ans_nb_sex!$A:$A,0),30)/5</f>
        <v>11.800000000216</v>
      </c>
      <c r="BV601">
        <f>INDEX([1]age_tranches_5ans_nb_sex!$1:$1048576,MATCH('SectorStat-Age-Hommes'!$A601,[1]age_tranches_5ans_nb_sex!$A:$A,0),32)/5</f>
        <v>9.2000000000900002</v>
      </c>
      <c r="BW601">
        <f>INDEX([1]age_tranches_5ans_nb_sex!$1:$1048576,MATCH('SectorStat-Age-Hommes'!$A601,[1]age_tranches_5ans_nb_sex!$A:$A,0),32)/5</f>
        <v>9.2000000000900002</v>
      </c>
      <c r="BX601">
        <f>INDEX([1]age_tranches_5ans_nb_sex!$1:$1048576,MATCH('SectorStat-Age-Hommes'!$A601,[1]age_tranches_5ans_nb_sex!$A:$A,0),32)/5</f>
        <v>9.2000000000900002</v>
      </c>
      <c r="BY601">
        <f>INDEX([1]age_tranches_5ans_nb_sex!$1:$1048576,MATCH('SectorStat-Age-Hommes'!$A601,[1]age_tranches_5ans_nb_sex!$A:$A,0),32)/5</f>
        <v>9.2000000000900002</v>
      </c>
      <c r="BZ601">
        <f>INDEX([1]age_tranches_5ans_nb_sex!$1:$1048576,MATCH('SectorStat-Age-Hommes'!$A601,[1]age_tranches_5ans_nb_sex!$A:$A,0),32)/5</f>
        <v>9.2000000000900002</v>
      </c>
      <c r="CA601">
        <f>INDEX([1]age_tranches_5ans_nb_sex!$1:$1048576,MATCH('SectorStat-Age-Hommes'!$A601,[1]age_tranches_5ans_nb_sex!$A:$A,0),34)/5</f>
        <v>7.0000000001020002</v>
      </c>
      <c r="CB601">
        <f>INDEX([1]age_tranches_5ans_nb_sex!$1:$1048576,MATCH('SectorStat-Age-Hommes'!$A601,[1]age_tranches_5ans_nb_sex!$A:$A,0),34)/5</f>
        <v>7.0000000001020002</v>
      </c>
      <c r="CC601">
        <f>INDEX([1]age_tranches_5ans_nb_sex!$1:$1048576,MATCH('SectorStat-Age-Hommes'!$A601,[1]age_tranches_5ans_nb_sex!$A:$A,0),34)/5</f>
        <v>7.0000000001020002</v>
      </c>
      <c r="CD601">
        <f>INDEX([1]age_tranches_5ans_nb_sex!$1:$1048576,MATCH('SectorStat-Age-Hommes'!$A601,[1]age_tranches_5ans_nb_sex!$A:$A,0),34)/5</f>
        <v>7.0000000001020002</v>
      </c>
      <c r="CE601">
        <f>INDEX([1]age_tranches_5ans_nb_sex!$1:$1048576,MATCH('SectorStat-Age-Hommes'!$A601,[1]age_tranches_5ans_nb_sex!$A:$A,0),34)/5</f>
        <v>7.0000000001020002</v>
      </c>
      <c r="CF601">
        <f>INDEX([1]age_tranches_5ans_nb_sex!$1:$1048576,MATCH('SectorStat-Age-Hommes'!$A601,[1]age_tranches_5ans_nb_sex!$A:$A,0),36)/5</f>
        <v>3.3999999998880002</v>
      </c>
      <c r="CG601">
        <f>INDEX([1]age_tranches_5ans_nb_sex!$1:$1048576,MATCH('SectorStat-Age-Hommes'!$A601,[1]age_tranches_5ans_nb_sex!$A:$A,0),36)/5</f>
        <v>3.3999999998880002</v>
      </c>
      <c r="CH601">
        <f>INDEX([1]age_tranches_5ans_nb_sex!$1:$1048576,MATCH('SectorStat-Age-Hommes'!$A601,[1]age_tranches_5ans_nb_sex!$A:$A,0),36)/5</f>
        <v>3.3999999998880002</v>
      </c>
      <c r="CI601">
        <f>INDEX([1]age_tranches_5ans_nb_sex!$1:$1048576,MATCH('SectorStat-Age-Hommes'!$A601,[1]age_tranches_5ans_nb_sex!$A:$A,0),36)/5</f>
        <v>3.3999999998880002</v>
      </c>
      <c r="CJ601">
        <f>INDEX([1]age_tranches_5ans_nb_sex!$1:$1048576,MATCH('SectorStat-Age-Hommes'!$A601,[1]age_tranches_5ans_nb_sex!$A:$A,0),36)/5</f>
        <v>3.3999999998880002</v>
      </c>
      <c r="CK601">
        <f>INDEX([1]age_tranches_5ans_nb_sex!$1:$1048576,MATCH('SectorStat-Age-Hommes'!$A601,[1]age_tranches_5ans_nb_sex!$A:$A,0),38)/5</f>
        <v>3.3999999998880002</v>
      </c>
      <c r="CL601">
        <f>INDEX([1]age_tranches_5ans_nb_sex!$1:$1048576,MATCH('SectorStat-Age-Hommes'!$A601,[1]age_tranches_5ans_nb_sex!$A:$A,0),38)/5</f>
        <v>3.3999999998880002</v>
      </c>
      <c r="CM601">
        <f>INDEX([1]age_tranches_5ans_nb_sex!$1:$1048576,MATCH('SectorStat-Age-Hommes'!$A601,[1]age_tranches_5ans_nb_sex!$A:$A,0),38)/5</f>
        <v>3.3999999998880002</v>
      </c>
      <c r="CN601">
        <f>INDEX([1]age_tranches_5ans_nb_sex!$1:$1048576,MATCH('SectorStat-Age-Hommes'!$A601,[1]age_tranches_5ans_nb_sex!$A:$A,0),38)/5</f>
        <v>3.3999999998880002</v>
      </c>
      <c r="CO601">
        <f>INDEX([1]age_tranches_5ans_nb_sex!$1:$1048576,MATCH('SectorStat-Age-Hommes'!$A601,[1]age_tranches_5ans_nb_sex!$A:$A,0),38)/5</f>
        <v>3.3999999998880002</v>
      </c>
      <c r="CP601" s="2">
        <f>INDEX([1]age_tranches_5ans_nb_sex!$1:$1048576,MATCH('SectorStat-Age-Hommes'!$A601,[1]age_tranches_5ans_nb_sex!$A:$A,0),40)/5</f>
        <v>2.1999999999879996</v>
      </c>
      <c r="CQ601" s="2">
        <f>INDEX([1]age_tranches_5ans_nb_sex!$1:$1048576,MATCH('SectorStat-Age-Hommes'!$A601,[1]age_tranches_5ans_nb_sex!$A:$A,0),40)/5</f>
        <v>2.1999999999879996</v>
      </c>
      <c r="CR601" s="2">
        <f>INDEX([1]age_tranches_5ans_nb_sex!$1:$1048576,MATCH('SectorStat-Age-Hommes'!$A601,[1]age_tranches_5ans_nb_sex!$A:$A,0),40)/5</f>
        <v>2.1999999999879996</v>
      </c>
      <c r="CS601" s="2">
        <f>INDEX([1]age_tranches_5ans_nb_sex!$1:$1048576,MATCH('SectorStat-Age-Hommes'!$A601,[1]age_tranches_5ans_nb_sex!$A:$A,0),40)/5</f>
        <v>2.1999999999879996</v>
      </c>
      <c r="CT601" s="2">
        <f>INDEX([1]age_tranches_5ans_nb_sex!$1:$1048576,MATCH('SectorStat-Age-Hommes'!$A601,[1]age_tranches_5ans_nb_sex!$A:$A,0),40)/5</f>
        <v>2.1999999999879996</v>
      </c>
      <c r="CZ601" s="3"/>
      <c r="DA601" s="3"/>
      <c r="DB601" s="3"/>
      <c r="DC601" s="3"/>
      <c r="DD601" s="3"/>
    </row>
    <row r="602" spans="1:108" x14ac:dyDescent="0.35">
      <c r="A602" s="1" t="s">
        <v>1184</v>
      </c>
      <c r="B602" s="1" t="s">
        <v>1185</v>
      </c>
      <c r="C602" t="str">
        <f>INDEX([1]SectorStat!$1:$1048576,MATCH('[1]Distribution ages'!$A602,[1]SectorStat!$B:$B,0),4)</f>
        <v>Uccle</v>
      </c>
      <c r="D602">
        <f>INDEX([1]age_tranches_5ans_nb_sex!$1:$1048576,MATCH('SectorStat-Age-Hommes'!$A602,[1]age_tranches_5ans_nb_sex!$A:$A,0),4)/5</f>
        <v>1.0000000000428</v>
      </c>
      <c r="E602">
        <f>INDEX([1]age_tranches_5ans_nb_sex!$1:$1048576,MATCH('SectorStat-Age-Hommes'!$A602,[1]age_tranches_5ans_nb_sex!$A:$A,0),4)/5</f>
        <v>1.0000000000428</v>
      </c>
      <c r="F602">
        <f>INDEX([1]age_tranches_5ans_nb_sex!$1:$1048576,MATCH('SectorStat-Age-Hommes'!$A602,[1]age_tranches_5ans_nb_sex!$A:$A,0),4)/5</f>
        <v>1.0000000000428</v>
      </c>
      <c r="G602">
        <f>INDEX([1]age_tranches_5ans_nb_sex!$1:$1048576,MATCH('SectorStat-Age-Hommes'!$A602,[1]age_tranches_5ans_nb_sex!$A:$A,0),4)/5</f>
        <v>1.0000000000428</v>
      </c>
      <c r="H602">
        <f>INDEX([1]age_tranches_5ans_nb_sex!$1:$1048576,MATCH('SectorStat-Age-Hommes'!$A602,[1]age_tranches_5ans_nb_sex!$A:$A,0),4)/5</f>
        <v>1.0000000000428</v>
      </c>
      <c r="I602">
        <f>INDEX([1]age_tranches_5ans_nb_sex!$1:$1048576,MATCH('SectorStat-Age-Hommes'!$A602,[1]age_tranches_5ans_nb_sex!$A:$A,0),6)/5</f>
        <v>2.7999999999803999</v>
      </c>
      <c r="J602">
        <f>INDEX([1]age_tranches_5ans_nb_sex!$1:$1048576,MATCH('SectorStat-Age-Hommes'!$A602,[1]age_tranches_5ans_nb_sex!$A:$A,0),6)/5</f>
        <v>2.7999999999803999</v>
      </c>
      <c r="K602">
        <f>INDEX([1]age_tranches_5ans_nb_sex!$1:$1048576,MATCH('SectorStat-Age-Hommes'!$A602,[1]age_tranches_5ans_nb_sex!$A:$A,0),6)/5</f>
        <v>2.7999999999803999</v>
      </c>
      <c r="L602">
        <f>INDEX([1]age_tranches_5ans_nb_sex!$1:$1048576,MATCH('SectorStat-Age-Hommes'!$A602,[1]age_tranches_5ans_nb_sex!$A:$A,0),6)/5</f>
        <v>2.7999999999803999</v>
      </c>
      <c r="M602">
        <f>INDEX([1]age_tranches_5ans_nb_sex!$1:$1048576,MATCH('SectorStat-Age-Hommes'!$A602,[1]age_tranches_5ans_nb_sex!$A:$A,0),6)/5</f>
        <v>2.7999999999803999</v>
      </c>
      <c r="N602">
        <f>INDEX([1]age_tranches_5ans_nb_sex!$1:$1048576,MATCH('SectorStat-Age-Hommes'!$A602,[1]age_tranches_5ans_nb_sex!$A:$A,0),8)/5</f>
        <v>3.8000000000232008</v>
      </c>
      <c r="O602">
        <f>INDEX([1]age_tranches_5ans_nb_sex!$1:$1048576,MATCH('SectorStat-Age-Hommes'!$A602,[1]age_tranches_5ans_nb_sex!$A:$A,0),8)/5</f>
        <v>3.8000000000232008</v>
      </c>
      <c r="P602">
        <f>INDEX([1]age_tranches_5ans_nb_sex!$1:$1048576,MATCH('SectorStat-Age-Hommes'!$A602,[1]age_tranches_5ans_nb_sex!$A:$A,0),8)/5</f>
        <v>3.8000000000232008</v>
      </c>
      <c r="Q602">
        <f>INDEX([1]age_tranches_5ans_nb_sex!$1:$1048576,MATCH('SectorStat-Age-Hommes'!$A602,[1]age_tranches_5ans_nb_sex!$A:$A,0),8)/5</f>
        <v>3.8000000000232008</v>
      </c>
      <c r="R602">
        <f>INDEX([1]age_tranches_5ans_nb_sex!$1:$1048576,MATCH('SectorStat-Age-Hommes'!$A602,[1]age_tranches_5ans_nb_sex!$A:$A,0),8)/5</f>
        <v>3.8000000000232008</v>
      </c>
      <c r="S602">
        <f>INDEX([1]age_tranches_5ans_nb_sex!$1:$1048576,MATCH('SectorStat-Age-Hommes'!$A602,[1]age_tranches_5ans_nb_sex!$A:$A,0),10)/5</f>
        <v>3.0000000000288001</v>
      </c>
      <c r="T602">
        <f>INDEX([1]age_tranches_5ans_nb_sex!$1:$1048576,MATCH('SectorStat-Age-Hommes'!$A602,[1]age_tranches_5ans_nb_sex!$A:$A,0),10)/5</f>
        <v>3.0000000000288001</v>
      </c>
      <c r="U602">
        <f>INDEX([1]age_tranches_5ans_nb_sex!$1:$1048576,MATCH('SectorStat-Age-Hommes'!$A602,[1]age_tranches_5ans_nb_sex!$A:$A,0),10)/5</f>
        <v>3.0000000000288001</v>
      </c>
      <c r="V602">
        <f>INDEX([1]age_tranches_5ans_nb_sex!$1:$1048576,MATCH('SectorStat-Age-Hommes'!$A602,[1]age_tranches_5ans_nb_sex!$A:$A,0),10)/5</f>
        <v>3.0000000000288001</v>
      </c>
      <c r="W602">
        <f>INDEX([1]age_tranches_5ans_nb_sex!$1:$1048576,MATCH('SectorStat-Age-Hommes'!$A602,[1]age_tranches_5ans_nb_sex!$A:$A,0),10)/5</f>
        <v>3.0000000000288001</v>
      </c>
      <c r="X602">
        <f>INDEX([1]age_tranches_5ans_nb_sex!$1:$1048576,MATCH('SectorStat-Age-Hommes'!$A602,[1]age_tranches_5ans_nb_sex!$A:$A,0),10)/5</f>
        <v>3.0000000000288001</v>
      </c>
      <c r="Y602">
        <f>INDEX([1]age_tranches_5ans_nb_sex!$1:$1048576,MATCH('SectorStat-Age-Hommes'!$A602,[1]age_tranches_5ans_nb_sex!$A:$A,0),12)/5</f>
        <v>3.1999999999776003</v>
      </c>
      <c r="Z602">
        <f>INDEX([1]age_tranches_5ans_nb_sex!$1:$1048576,MATCH('SectorStat-Age-Hommes'!$A602,[1]age_tranches_5ans_nb_sex!$A:$A,0),12)/5</f>
        <v>3.1999999999776003</v>
      </c>
      <c r="AA602">
        <f>INDEX([1]age_tranches_5ans_nb_sex!$1:$1048576,MATCH('SectorStat-Age-Hommes'!$A602,[1]age_tranches_5ans_nb_sex!$A:$A,0),12)/5</f>
        <v>3.1999999999776003</v>
      </c>
      <c r="AB602">
        <f>INDEX([1]age_tranches_5ans_nb_sex!$1:$1048576,MATCH('SectorStat-Age-Hommes'!$A602,[1]age_tranches_5ans_nb_sex!$A:$A,0),12)/5</f>
        <v>3.1999999999776003</v>
      </c>
      <c r="AC602">
        <f>INDEX([1]age_tranches_5ans_nb_sex!$1:$1048576,MATCH('SectorStat-Age-Hommes'!$A602,[1]age_tranches_5ans_nb_sex!$A:$A,0),14)/5</f>
        <v>2.7999999999803999</v>
      </c>
      <c r="AD602">
        <f>INDEX([1]age_tranches_5ans_nb_sex!$1:$1048576,MATCH('SectorStat-Age-Hommes'!$A602,[1]age_tranches_5ans_nb_sex!$A:$A,0),14)/5</f>
        <v>2.7999999999803999</v>
      </c>
      <c r="AE602">
        <f>INDEX([1]age_tranches_5ans_nb_sex!$1:$1048576,MATCH('SectorStat-Age-Hommes'!$A602,[1]age_tranches_5ans_nb_sex!$A:$A,0),14)/5</f>
        <v>2.7999999999803999</v>
      </c>
      <c r="AF602">
        <f>INDEX([1]age_tranches_5ans_nb_sex!$1:$1048576,MATCH('SectorStat-Age-Hommes'!$A602,[1]age_tranches_5ans_nb_sex!$A:$A,0),14)/5</f>
        <v>2.7999999999803999</v>
      </c>
      <c r="AG602">
        <f>INDEX([1]age_tranches_5ans_nb_sex!$1:$1048576,MATCH('SectorStat-Age-Hommes'!$A602,[1]age_tranches_5ans_nb_sex!$A:$A,0),14)/5</f>
        <v>2.7999999999803999</v>
      </c>
      <c r="AH602">
        <f>INDEX([1]age_tranches_5ans_nb_sex!$1:$1048576,MATCH('SectorStat-Age-Hommes'!$A602,[1]age_tranches_5ans_nb_sex!$A:$A,0),16)/5</f>
        <v>3.9999999999719997</v>
      </c>
      <c r="AI602">
        <f>INDEX([1]age_tranches_5ans_nb_sex!$1:$1048576,MATCH('SectorStat-Age-Hommes'!$A602,[1]age_tranches_5ans_nb_sex!$A:$A,0),16)/5</f>
        <v>3.9999999999719997</v>
      </c>
      <c r="AJ602">
        <f>INDEX([1]age_tranches_5ans_nb_sex!$1:$1048576,MATCH('SectorStat-Age-Hommes'!$A602,[1]age_tranches_5ans_nb_sex!$A:$A,0),16)/5</f>
        <v>3.9999999999719997</v>
      </c>
      <c r="AK602">
        <f>INDEX([1]age_tranches_5ans_nb_sex!$1:$1048576,MATCH('SectorStat-Age-Hommes'!$A602,[1]age_tranches_5ans_nb_sex!$A:$A,0),16)/5</f>
        <v>3.9999999999719997</v>
      </c>
      <c r="AL602">
        <f>INDEX([1]age_tranches_5ans_nb_sex!$1:$1048576,MATCH('SectorStat-Age-Hommes'!$A602,[1]age_tranches_5ans_nb_sex!$A:$A,0),16)/5</f>
        <v>3.9999999999719997</v>
      </c>
      <c r="AM602">
        <f>INDEX([1]age_tranches_5ans_nb_sex!$1:$1048576,MATCH('SectorStat-Age-Hommes'!$A602,[1]age_tranches_5ans_nb_sex!$A:$A,0),18)/5</f>
        <v>5.5999999999607999</v>
      </c>
      <c r="AN602">
        <f>INDEX([1]age_tranches_5ans_nb_sex!$1:$1048576,MATCH('SectorStat-Age-Hommes'!$A602,[1]age_tranches_5ans_nb_sex!$A:$A,0),18)/5</f>
        <v>5.5999999999607999</v>
      </c>
      <c r="AO602">
        <f>INDEX([1]age_tranches_5ans_nb_sex!$1:$1048576,MATCH('SectorStat-Age-Hommes'!$A602,[1]age_tranches_5ans_nb_sex!$A:$A,0),18)/5</f>
        <v>5.5999999999607999</v>
      </c>
      <c r="AP602">
        <f>INDEX([1]age_tranches_5ans_nb_sex!$1:$1048576,MATCH('SectorStat-Age-Hommes'!$A602,[1]age_tranches_5ans_nb_sex!$A:$A,0),18)/5</f>
        <v>5.5999999999607999</v>
      </c>
      <c r="AQ602">
        <f>INDEX([1]age_tranches_5ans_nb_sex!$1:$1048576,MATCH('SectorStat-Age-Hommes'!$A602,[1]age_tranches_5ans_nb_sex!$A:$A,0),18)/5</f>
        <v>5.5999999999607999</v>
      </c>
      <c r="AR602">
        <f>INDEX([1]age_tranches_5ans_nb_sex!$1:$1048576,MATCH('SectorStat-Age-Hommes'!$A602,[1]age_tranches_5ans_nb_sex!$A:$A,0),20)/5</f>
        <v>2.7999999999803999</v>
      </c>
      <c r="AS602">
        <f>INDEX([1]age_tranches_5ans_nb_sex!$1:$1048576,MATCH('SectorStat-Age-Hommes'!$A602,[1]age_tranches_5ans_nb_sex!$A:$A,0),20)/5</f>
        <v>2.7999999999803999</v>
      </c>
      <c r="AT602">
        <f>INDEX([1]age_tranches_5ans_nb_sex!$1:$1048576,MATCH('SectorStat-Age-Hommes'!$A602,[1]age_tranches_5ans_nb_sex!$A:$A,0),20)/5</f>
        <v>2.7999999999803999</v>
      </c>
      <c r="AU602">
        <f>INDEX([1]age_tranches_5ans_nb_sex!$1:$1048576,MATCH('SectorStat-Age-Hommes'!$A602,[1]age_tranches_5ans_nb_sex!$A:$A,0),20)/5</f>
        <v>2.7999999999803999</v>
      </c>
      <c r="AV602">
        <f>INDEX([1]age_tranches_5ans_nb_sex!$1:$1048576,MATCH('SectorStat-Age-Hommes'!$A602,[1]age_tranches_5ans_nb_sex!$A:$A,0),20)/5</f>
        <v>2.7999999999803999</v>
      </c>
      <c r="AW602">
        <f>INDEX([1]age_tranches_5ans_nb_sex!$1:$1048576,MATCH('SectorStat-Age-Hommes'!$A602,[1]age_tranches_5ans_nb_sex!$A:$A,0),22)/5</f>
        <v>3.5999999999747998</v>
      </c>
      <c r="AX602">
        <f>INDEX([1]age_tranches_5ans_nb_sex!$1:$1048576,MATCH('SectorStat-Age-Hommes'!$A602,[1]age_tranches_5ans_nb_sex!$A:$A,0),22)/5</f>
        <v>3.5999999999747998</v>
      </c>
      <c r="AY602">
        <f>INDEX([1]age_tranches_5ans_nb_sex!$1:$1048576,MATCH('SectorStat-Age-Hommes'!$A602,[1]age_tranches_5ans_nb_sex!$A:$A,0),22)/5</f>
        <v>3.5999999999747998</v>
      </c>
      <c r="AZ602">
        <f>INDEX([1]age_tranches_5ans_nb_sex!$1:$1048576,MATCH('SectorStat-Age-Hommes'!$A602,[1]age_tranches_5ans_nb_sex!$A:$A,0),22)/5</f>
        <v>3.5999999999747998</v>
      </c>
      <c r="BA602">
        <f>INDEX([1]age_tranches_5ans_nb_sex!$1:$1048576,MATCH('SectorStat-Age-Hommes'!$A602,[1]age_tranches_5ans_nb_sex!$A:$A,0),22)/5</f>
        <v>3.5999999999747998</v>
      </c>
      <c r="BB602">
        <f>INDEX([1]age_tranches_5ans_nb_sex!$1:$1048576,MATCH('SectorStat-Age-Hommes'!$A602,[1]age_tranches_5ans_nb_sex!$A:$A,0),24)/5</f>
        <v>2.3999999999832</v>
      </c>
      <c r="BC602">
        <f>INDEX([1]age_tranches_5ans_nb_sex!$1:$1048576,MATCH('SectorStat-Age-Hommes'!$A602,[1]age_tranches_5ans_nb_sex!$A:$A,0),24)/5</f>
        <v>2.3999999999832</v>
      </c>
      <c r="BD602">
        <f>INDEX([1]age_tranches_5ans_nb_sex!$1:$1048576,MATCH('SectorStat-Age-Hommes'!$A602,[1]age_tranches_5ans_nb_sex!$A:$A,0),24)/5</f>
        <v>2.3999999999832</v>
      </c>
      <c r="BE602">
        <f>INDEX([1]age_tranches_5ans_nb_sex!$1:$1048576,MATCH('SectorStat-Age-Hommes'!$A602,[1]age_tranches_5ans_nb_sex!$A:$A,0),24)/5</f>
        <v>2.3999999999832</v>
      </c>
      <c r="BF602">
        <f>INDEX([1]age_tranches_5ans_nb_sex!$1:$1048576,MATCH('SectorStat-Age-Hommes'!$A602,[1]age_tranches_5ans_nb_sex!$A:$A,0),24)/5</f>
        <v>2.3999999999832</v>
      </c>
      <c r="BG602">
        <f>INDEX([1]age_tranches_5ans_nb_sex!$1:$1048576,MATCH('SectorStat-Age-Hommes'!$A602,[1]age_tranches_5ans_nb_sex!$A:$A,0),26)/5</f>
        <v>1.8000000000372001</v>
      </c>
      <c r="BH602">
        <f>INDEX([1]age_tranches_5ans_nb_sex!$1:$1048576,MATCH('SectorStat-Age-Hommes'!$A602,[1]age_tranches_5ans_nb_sex!$A:$A,0),26)/5</f>
        <v>1.8000000000372001</v>
      </c>
      <c r="BI602">
        <f>INDEX([1]age_tranches_5ans_nb_sex!$1:$1048576,MATCH('SectorStat-Age-Hommes'!$A602,[1]age_tranches_5ans_nb_sex!$A:$A,0),26)/5</f>
        <v>1.8000000000372001</v>
      </c>
      <c r="BJ602">
        <f>INDEX([1]age_tranches_5ans_nb_sex!$1:$1048576,MATCH('SectorStat-Age-Hommes'!$A602,[1]age_tranches_5ans_nb_sex!$A:$A,0),26)/5</f>
        <v>1.8000000000372001</v>
      </c>
      <c r="BK602">
        <f>INDEX([1]age_tranches_5ans_nb_sex!$1:$1048576,MATCH('SectorStat-Age-Hommes'!$A602,[1]age_tranches_5ans_nb_sex!$A:$A,0),26)/5</f>
        <v>1.8000000000372001</v>
      </c>
      <c r="BL602">
        <f>INDEX([1]age_tranches_5ans_nb_sex!$1:$1048576,MATCH('SectorStat-Age-Hommes'!$A602,[1]age_tranches_5ans_nb_sex!$A:$A,0),28)/5</f>
        <v>1.9999999999859999</v>
      </c>
      <c r="BM602">
        <f>INDEX([1]age_tranches_5ans_nb_sex!$1:$1048576,MATCH('SectorStat-Age-Hommes'!$A602,[1]age_tranches_5ans_nb_sex!$A:$A,0),28)/5</f>
        <v>1.9999999999859999</v>
      </c>
      <c r="BN602">
        <f>INDEX([1]age_tranches_5ans_nb_sex!$1:$1048576,MATCH('SectorStat-Age-Hommes'!$A602,[1]age_tranches_5ans_nb_sex!$A:$A,0),28)/5</f>
        <v>1.9999999999859999</v>
      </c>
      <c r="BO602">
        <f>INDEX([1]age_tranches_5ans_nb_sex!$1:$1048576,MATCH('SectorStat-Age-Hommes'!$A602,[1]age_tranches_5ans_nb_sex!$A:$A,0),28)/5</f>
        <v>1.9999999999859999</v>
      </c>
      <c r="BP602">
        <f>INDEX([1]age_tranches_5ans_nb_sex!$1:$1048576,MATCH('SectorStat-Age-Hommes'!$A602,[1]age_tranches_5ans_nb_sex!$A:$A,0),28)/5</f>
        <v>1.9999999999859999</v>
      </c>
      <c r="BQ602">
        <f>INDEX([1]age_tranches_5ans_nb_sex!$1:$1048576,MATCH('SectorStat-Age-Hommes'!$A602,[1]age_tranches_5ans_nb_sex!$A:$A,0),30)/5</f>
        <v>1.0000000000428</v>
      </c>
      <c r="BR602">
        <f>INDEX([1]age_tranches_5ans_nb_sex!$1:$1048576,MATCH('SectorStat-Age-Hommes'!$A602,[1]age_tranches_5ans_nb_sex!$A:$A,0),30)/5</f>
        <v>1.0000000000428</v>
      </c>
      <c r="BS602">
        <f>INDEX([1]age_tranches_5ans_nb_sex!$1:$1048576,MATCH('SectorStat-Age-Hommes'!$A602,[1]age_tranches_5ans_nb_sex!$A:$A,0),30)/5</f>
        <v>1.0000000000428</v>
      </c>
      <c r="BT602">
        <f>INDEX([1]age_tranches_5ans_nb_sex!$1:$1048576,MATCH('SectorStat-Age-Hommes'!$A602,[1]age_tranches_5ans_nb_sex!$A:$A,0),30)/5</f>
        <v>1.0000000000428</v>
      </c>
      <c r="BU602">
        <f>INDEX([1]age_tranches_5ans_nb_sex!$1:$1048576,MATCH('SectorStat-Age-Hommes'!$A602,[1]age_tranches_5ans_nb_sex!$A:$A,0),30)/5</f>
        <v>1.0000000000428</v>
      </c>
      <c r="BV602">
        <f>INDEX([1]age_tranches_5ans_nb_sex!$1:$1048576,MATCH('SectorStat-Age-Hommes'!$A602,[1]age_tranches_5ans_nb_sex!$A:$A,0),32)/5</f>
        <v>2.3999999999832</v>
      </c>
      <c r="BW602">
        <f>INDEX([1]age_tranches_5ans_nb_sex!$1:$1048576,MATCH('SectorStat-Age-Hommes'!$A602,[1]age_tranches_5ans_nb_sex!$A:$A,0),32)/5</f>
        <v>2.3999999999832</v>
      </c>
      <c r="BX602">
        <f>INDEX([1]age_tranches_5ans_nb_sex!$1:$1048576,MATCH('SectorStat-Age-Hommes'!$A602,[1]age_tranches_5ans_nb_sex!$A:$A,0),32)/5</f>
        <v>2.3999999999832</v>
      </c>
      <c r="BY602">
        <f>INDEX([1]age_tranches_5ans_nb_sex!$1:$1048576,MATCH('SectorStat-Age-Hommes'!$A602,[1]age_tranches_5ans_nb_sex!$A:$A,0),32)/5</f>
        <v>2.3999999999832</v>
      </c>
      <c r="BZ602">
        <f>INDEX([1]age_tranches_5ans_nb_sex!$1:$1048576,MATCH('SectorStat-Age-Hommes'!$A602,[1]age_tranches_5ans_nb_sex!$A:$A,0),32)/5</f>
        <v>2.3999999999832</v>
      </c>
      <c r="CA602">
        <f>INDEX([1]age_tranches_5ans_nb_sex!$1:$1048576,MATCH('SectorStat-Age-Hommes'!$A602,[1]age_tranches_5ans_nb_sex!$A:$A,0),34)/5</f>
        <v>2.2000000000343998</v>
      </c>
      <c r="CB602">
        <f>INDEX([1]age_tranches_5ans_nb_sex!$1:$1048576,MATCH('SectorStat-Age-Hommes'!$A602,[1]age_tranches_5ans_nb_sex!$A:$A,0),34)/5</f>
        <v>2.2000000000343998</v>
      </c>
      <c r="CC602">
        <f>INDEX([1]age_tranches_5ans_nb_sex!$1:$1048576,MATCH('SectorStat-Age-Hommes'!$A602,[1]age_tranches_5ans_nb_sex!$A:$A,0),34)/5</f>
        <v>2.2000000000343998</v>
      </c>
      <c r="CD602">
        <f>INDEX([1]age_tranches_5ans_nb_sex!$1:$1048576,MATCH('SectorStat-Age-Hommes'!$A602,[1]age_tranches_5ans_nb_sex!$A:$A,0),34)/5</f>
        <v>2.2000000000343998</v>
      </c>
      <c r="CE602">
        <f>INDEX([1]age_tranches_5ans_nb_sex!$1:$1048576,MATCH('SectorStat-Age-Hommes'!$A602,[1]age_tranches_5ans_nb_sex!$A:$A,0),34)/5</f>
        <v>2.2000000000343998</v>
      </c>
      <c r="CF602">
        <f>INDEX([1]age_tranches_5ans_nb_sex!$1:$1048576,MATCH('SectorStat-Age-Hommes'!$A602,[1]age_tranches_5ans_nb_sex!$A:$A,0),36)/5</f>
        <v>1.0000000000428</v>
      </c>
      <c r="CG602">
        <f>INDEX([1]age_tranches_5ans_nb_sex!$1:$1048576,MATCH('SectorStat-Age-Hommes'!$A602,[1]age_tranches_5ans_nb_sex!$A:$A,0),36)/5</f>
        <v>1.0000000000428</v>
      </c>
      <c r="CH602">
        <f>INDEX([1]age_tranches_5ans_nb_sex!$1:$1048576,MATCH('SectorStat-Age-Hommes'!$A602,[1]age_tranches_5ans_nb_sex!$A:$A,0),36)/5</f>
        <v>1.0000000000428</v>
      </c>
      <c r="CI602">
        <f>INDEX([1]age_tranches_5ans_nb_sex!$1:$1048576,MATCH('SectorStat-Age-Hommes'!$A602,[1]age_tranches_5ans_nb_sex!$A:$A,0),36)/5</f>
        <v>1.0000000000428</v>
      </c>
      <c r="CJ602">
        <f>INDEX([1]age_tranches_5ans_nb_sex!$1:$1048576,MATCH('SectorStat-Age-Hommes'!$A602,[1]age_tranches_5ans_nb_sex!$A:$A,0),36)/5</f>
        <v>1.0000000000428</v>
      </c>
      <c r="CK602">
        <f>INDEX([1]age_tranches_5ans_nb_sex!$1:$1048576,MATCH('SectorStat-Age-Hommes'!$A602,[1]age_tranches_5ans_nb_sex!$A:$A,0),38)/5</f>
        <v>0.20000000004839999</v>
      </c>
      <c r="CL602">
        <f>INDEX([1]age_tranches_5ans_nb_sex!$1:$1048576,MATCH('SectorStat-Age-Hommes'!$A602,[1]age_tranches_5ans_nb_sex!$A:$A,0),38)/5</f>
        <v>0.20000000004839999</v>
      </c>
      <c r="CM602">
        <f>INDEX([1]age_tranches_5ans_nb_sex!$1:$1048576,MATCH('SectorStat-Age-Hommes'!$A602,[1]age_tranches_5ans_nb_sex!$A:$A,0),38)/5</f>
        <v>0.20000000004839999</v>
      </c>
      <c r="CN602">
        <f>INDEX([1]age_tranches_5ans_nb_sex!$1:$1048576,MATCH('SectorStat-Age-Hommes'!$A602,[1]age_tranches_5ans_nb_sex!$A:$A,0),38)/5</f>
        <v>0.20000000004839999</v>
      </c>
      <c r="CO602">
        <f>INDEX([1]age_tranches_5ans_nb_sex!$1:$1048576,MATCH('SectorStat-Age-Hommes'!$A602,[1]age_tranches_5ans_nb_sex!$A:$A,0),38)/5</f>
        <v>0.20000000004839999</v>
      </c>
      <c r="CP602" s="2">
        <f>INDEX([1]age_tranches_5ans_nb_sex!$1:$1048576,MATCH('SectorStat-Age-Hommes'!$A602,[1]age_tranches_5ans_nb_sex!$A:$A,0),40)/5</f>
        <v>0</v>
      </c>
      <c r="CQ602" s="2">
        <f>INDEX([1]age_tranches_5ans_nb_sex!$1:$1048576,MATCH('SectorStat-Age-Hommes'!$A602,[1]age_tranches_5ans_nb_sex!$A:$A,0),40)/5</f>
        <v>0</v>
      </c>
      <c r="CR602" s="2">
        <f>INDEX([1]age_tranches_5ans_nb_sex!$1:$1048576,MATCH('SectorStat-Age-Hommes'!$A602,[1]age_tranches_5ans_nb_sex!$A:$A,0),40)/5</f>
        <v>0</v>
      </c>
      <c r="CS602" s="2">
        <f>INDEX([1]age_tranches_5ans_nb_sex!$1:$1048576,MATCH('SectorStat-Age-Hommes'!$A602,[1]age_tranches_5ans_nb_sex!$A:$A,0),40)/5</f>
        <v>0</v>
      </c>
      <c r="CT602" s="2">
        <f>INDEX([1]age_tranches_5ans_nb_sex!$1:$1048576,MATCH('SectorStat-Age-Hommes'!$A602,[1]age_tranches_5ans_nb_sex!$A:$A,0),40)/5</f>
        <v>0</v>
      </c>
      <c r="CZ602" s="3"/>
      <c r="DA602" s="3"/>
      <c r="DB602" s="3"/>
      <c r="DC602" s="3"/>
      <c r="DD602" s="3"/>
    </row>
    <row r="603" spans="1:108" x14ac:dyDescent="0.35">
      <c r="A603" s="1" t="s">
        <v>1186</v>
      </c>
      <c r="B603" s="1" t="s">
        <v>1187</v>
      </c>
      <c r="C603" t="str">
        <f>INDEX([1]SectorStat!$1:$1048576,MATCH('[1]Distribution ages'!$A603,[1]SectorStat!$B:$B,0),4)</f>
        <v>Uccle</v>
      </c>
      <c r="D603">
        <f>INDEX([1]age_tranches_5ans_nb_sex!$1:$1048576,MATCH('SectorStat-Age-Hommes'!$A603,[1]age_tranches_5ans_nb_sex!$A:$A,0),4)/5</f>
        <v>3.8000000000754</v>
      </c>
      <c r="E603">
        <f>INDEX([1]age_tranches_5ans_nb_sex!$1:$1048576,MATCH('SectorStat-Age-Hommes'!$A603,[1]age_tranches_5ans_nb_sex!$A:$A,0),4)/5</f>
        <v>3.8000000000754</v>
      </c>
      <c r="F603">
        <f>INDEX([1]age_tranches_5ans_nb_sex!$1:$1048576,MATCH('SectorStat-Age-Hommes'!$A603,[1]age_tranches_5ans_nb_sex!$A:$A,0),4)/5</f>
        <v>3.8000000000754</v>
      </c>
      <c r="G603">
        <f>INDEX([1]age_tranches_5ans_nb_sex!$1:$1048576,MATCH('SectorStat-Age-Hommes'!$A603,[1]age_tranches_5ans_nb_sex!$A:$A,0),4)/5</f>
        <v>3.8000000000754</v>
      </c>
      <c r="H603">
        <f>INDEX([1]age_tranches_5ans_nb_sex!$1:$1048576,MATCH('SectorStat-Age-Hommes'!$A603,[1]age_tranches_5ans_nb_sex!$A:$A,0),4)/5</f>
        <v>3.8000000000754</v>
      </c>
      <c r="I603">
        <f>INDEX([1]age_tranches_5ans_nb_sex!$1:$1048576,MATCH('SectorStat-Age-Hommes'!$A603,[1]age_tranches_5ans_nb_sex!$A:$A,0),6)/5</f>
        <v>3.2000000000186</v>
      </c>
      <c r="J603">
        <f>INDEX([1]age_tranches_5ans_nb_sex!$1:$1048576,MATCH('SectorStat-Age-Hommes'!$A603,[1]age_tranches_5ans_nb_sex!$A:$A,0),6)/5</f>
        <v>3.2000000000186</v>
      </c>
      <c r="K603">
        <f>INDEX([1]age_tranches_5ans_nb_sex!$1:$1048576,MATCH('SectorStat-Age-Hommes'!$A603,[1]age_tranches_5ans_nb_sex!$A:$A,0),6)/5</f>
        <v>3.2000000000186</v>
      </c>
      <c r="L603">
        <f>INDEX([1]age_tranches_5ans_nb_sex!$1:$1048576,MATCH('SectorStat-Age-Hommes'!$A603,[1]age_tranches_5ans_nb_sex!$A:$A,0),6)/5</f>
        <v>3.2000000000186</v>
      </c>
      <c r="M603">
        <f>INDEX([1]age_tranches_5ans_nb_sex!$1:$1048576,MATCH('SectorStat-Age-Hommes'!$A603,[1]age_tranches_5ans_nb_sex!$A:$A,0),6)/5</f>
        <v>3.2000000000186</v>
      </c>
      <c r="N603">
        <f>INDEX([1]age_tranches_5ans_nb_sex!$1:$1048576,MATCH('SectorStat-Age-Hommes'!$A603,[1]age_tranches_5ans_nb_sex!$A:$A,0),8)/5</f>
        <v>2.8000000000376</v>
      </c>
      <c r="O603">
        <f>INDEX([1]age_tranches_5ans_nb_sex!$1:$1048576,MATCH('SectorStat-Age-Hommes'!$A603,[1]age_tranches_5ans_nb_sex!$A:$A,0),8)/5</f>
        <v>2.8000000000376</v>
      </c>
      <c r="P603">
        <f>INDEX([1]age_tranches_5ans_nb_sex!$1:$1048576,MATCH('SectorStat-Age-Hommes'!$A603,[1]age_tranches_5ans_nb_sex!$A:$A,0),8)/5</f>
        <v>2.8000000000376</v>
      </c>
      <c r="Q603">
        <f>INDEX([1]age_tranches_5ans_nb_sex!$1:$1048576,MATCH('SectorStat-Age-Hommes'!$A603,[1]age_tranches_5ans_nb_sex!$A:$A,0),8)/5</f>
        <v>2.8000000000376</v>
      </c>
      <c r="R603">
        <f>INDEX([1]age_tranches_5ans_nb_sex!$1:$1048576,MATCH('SectorStat-Age-Hommes'!$A603,[1]age_tranches_5ans_nb_sex!$A:$A,0),8)/5</f>
        <v>2.8000000000376</v>
      </c>
      <c r="S603">
        <f>INDEX([1]age_tranches_5ans_nb_sex!$1:$1048576,MATCH('SectorStat-Age-Hommes'!$A603,[1]age_tranches_5ans_nb_sex!$A:$A,0),10)/5</f>
        <v>3.9999999999806</v>
      </c>
      <c r="T603">
        <f>INDEX([1]age_tranches_5ans_nb_sex!$1:$1048576,MATCH('SectorStat-Age-Hommes'!$A603,[1]age_tranches_5ans_nb_sex!$A:$A,0),10)/5</f>
        <v>3.9999999999806</v>
      </c>
      <c r="U603">
        <f>INDEX([1]age_tranches_5ans_nb_sex!$1:$1048576,MATCH('SectorStat-Age-Hommes'!$A603,[1]age_tranches_5ans_nb_sex!$A:$A,0),10)/5</f>
        <v>3.9999999999806</v>
      </c>
      <c r="V603">
        <f>INDEX([1]age_tranches_5ans_nb_sex!$1:$1048576,MATCH('SectorStat-Age-Hommes'!$A603,[1]age_tranches_5ans_nb_sex!$A:$A,0),10)/5</f>
        <v>3.9999999999806</v>
      </c>
      <c r="W603">
        <f>INDEX([1]age_tranches_5ans_nb_sex!$1:$1048576,MATCH('SectorStat-Age-Hommes'!$A603,[1]age_tranches_5ans_nb_sex!$A:$A,0),10)/5</f>
        <v>3.9999999999806</v>
      </c>
      <c r="X603">
        <f>INDEX([1]age_tranches_5ans_nb_sex!$1:$1048576,MATCH('SectorStat-Age-Hommes'!$A603,[1]age_tranches_5ans_nb_sex!$A:$A,0),10)/5</f>
        <v>3.9999999999806</v>
      </c>
      <c r="Y603">
        <f>INDEX([1]age_tranches_5ans_nb_sex!$1:$1048576,MATCH('SectorStat-Age-Hommes'!$A603,[1]age_tranches_5ans_nb_sex!$A:$A,0),12)/5</f>
        <v>7.1999999999991999</v>
      </c>
      <c r="Z603">
        <f>INDEX([1]age_tranches_5ans_nb_sex!$1:$1048576,MATCH('SectorStat-Age-Hommes'!$A603,[1]age_tranches_5ans_nb_sex!$A:$A,0),12)/5</f>
        <v>7.1999999999991999</v>
      </c>
      <c r="AA603">
        <f>INDEX([1]age_tranches_5ans_nb_sex!$1:$1048576,MATCH('SectorStat-Age-Hommes'!$A603,[1]age_tranches_5ans_nb_sex!$A:$A,0),12)/5</f>
        <v>7.1999999999991999</v>
      </c>
      <c r="AB603">
        <f>INDEX([1]age_tranches_5ans_nb_sex!$1:$1048576,MATCH('SectorStat-Age-Hommes'!$A603,[1]age_tranches_5ans_nb_sex!$A:$A,0),12)/5</f>
        <v>7.1999999999991999</v>
      </c>
      <c r="AC603">
        <f>INDEX([1]age_tranches_5ans_nb_sex!$1:$1048576,MATCH('SectorStat-Age-Hommes'!$A603,[1]age_tranches_5ans_nb_sex!$A:$A,0),14)/5</f>
        <v>7.400000000074999</v>
      </c>
      <c r="AD603">
        <f>INDEX([1]age_tranches_5ans_nb_sex!$1:$1048576,MATCH('SectorStat-Age-Hommes'!$A603,[1]age_tranches_5ans_nb_sex!$A:$A,0),14)/5</f>
        <v>7.400000000074999</v>
      </c>
      <c r="AE603">
        <f>INDEX([1]age_tranches_5ans_nb_sex!$1:$1048576,MATCH('SectorStat-Age-Hommes'!$A603,[1]age_tranches_5ans_nb_sex!$A:$A,0),14)/5</f>
        <v>7.400000000074999</v>
      </c>
      <c r="AF603">
        <f>INDEX([1]age_tranches_5ans_nb_sex!$1:$1048576,MATCH('SectorStat-Age-Hommes'!$A603,[1]age_tranches_5ans_nb_sex!$A:$A,0),14)/5</f>
        <v>7.400000000074999</v>
      </c>
      <c r="AG603">
        <f>INDEX([1]age_tranches_5ans_nb_sex!$1:$1048576,MATCH('SectorStat-Age-Hommes'!$A603,[1]age_tranches_5ans_nb_sex!$A:$A,0),14)/5</f>
        <v>7.400000000074999</v>
      </c>
      <c r="AH603">
        <f>INDEX([1]age_tranches_5ans_nb_sex!$1:$1048576,MATCH('SectorStat-Age-Hommes'!$A603,[1]age_tranches_5ans_nb_sex!$A:$A,0),16)/5</f>
        <v>6.9999999999233991</v>
      </c>
      <c r="AI603">
        <f>INDEX([1]age_tranches_5ans_nb_sex!$1:$1048576,MATCH('SectorStat-Age-Hommes'!$A603,[1]age_tranches_5ans_nb_sex!$A:$A,0),16)/5</f>
        <v>6.9999999999233991</v>
      </c>
      <c r="AJ603">
        <f>INDEX([1]age_tranches_5ans_nb_sex!$1:$1048576,MATCH('SectorStat-Age-Hommes'!$A603,[1]age_tranches_5ans_nb_sex!$A:$A,0),16)/5</f>
        <v>6.9999999999233991</v>
      </c>
      <c r="AK603">
        <f>INDEX([1]age_tranches_5ans_nb_sex!$1:$1048576,MATCH('SectorStat-Age-Hommes'!$A603,[1]age_tranches_5ans_nb_sex!$A:$A,0),16)/5</f>
        <v>6.9999999999233991</v>
      </c>
      <c r="AL603">
        <f>INDEX([1]age_tranches_5ans_nb_sex!$1:$1048576,MATCH('SectorStat-Age-Hommes'!$A603,[1]age_tranches_5ans_nb_sex!$A:$A,0),16)/5</f>
        <v>6.9999999999233991</v>
      </c>
      <c r="AM603">
        <f>INDEX([1]age_tranches_5ans_nb_sex!$1:$1048576,MATCH('SectorStat-Age-Hommes'!$A603,[1]age_tranches_5ans_nb_sex!$A:$A,0),18)/5</f>
        <v>4.3999999999616</v>
      </c>
      <c r="AN603">
        <f>INDEX([1]age_tranches_5ans_nb_sex!$1:$1048576,MATCH('SectorStat-Age-Hommes'!$A603,[1]age_tranches_5ans_nb_sex!$A:$A,0),18)/5</f>
        <v>4.3999999999616</v>
      </c>
      <c r="AO603">
        <f>INDEX([1]age_tranches_5ans_nb_sex!$1:$1048576,MATCH('SectorStat-Age-Hommes'!$A603,[1]age_tranches_5ans_nb_sex!$A:$A,0),18)/5</f>
        <v>4.3999999999616</v>
      </c>
      <c r="AP603">
        <f>INDEX([1]age_tranches_5ans_nb_sex!$1:$1048576,MATCH('SectorStat-Age-Hommes'!$A603,[1]age_tranches_5ans_nb_sex!$A:$A,0),18)/5</f>
        <v>4.3999999999616</v>
      </c>
      <c r="AQ603">
        <f>INDEX([1]age_tranches_5ans_nb_sex!$1:$1048576,MATCH('SectorStat-Age-Hommes'!$A603,[1]age_tranches_5ans_nb_sex!$A:$A,0),18)/5</f>
        <v>4.3999999999616</v>
      </c>
      <c r="AR603">
        <f>INDEX([1]age_tranches_5ans_nb_sex!$1:$1048576,MATCH('SectorStat-Age-Hommes'!$A603,[1]age_tranches_5ans_nb_sex!$A:$A,0),20)/5</f>
        <v>5.6000000000751999</v>
      </c>
      <c r="AS603">
        <f>INDEX([1]age_tranches_5ans_nb_sex!$1:$1048576,MATCH('SectorStat-Age-Hommes'!$A603,[1]age_tranches_5ans_nb_sex!$A:$A,0),20)/5</f>
        <v>5.6000000000751999</v>
      </c>
      <c r="AT603">
        <f>INDEX([1]age_tranches_5ans_nb_sex!$1:$1048576,MATCH('SectorStat-Age-Hommes'!$A603,[1]age_tranches_5ans_nb_sex!$A:$A,0),20)/5</f>
        <v>5.6000000000751999</v>
      </c>
      <c r="AU603">
        <f>INDEX([1]age_tranches_5ans_nb_sex!$1:$1048576,MATCH('SectorStat-Age-Hommes'!$A603,[1]age_tranches_5ans_nb_sex!$A:$A,0),20)/5</f>
        <v>5.6000000000751999</v>
      </c>
      <c r="AV603">
        <f>INDEX([1]age_tranches_5ans_nb_sex!$1:$1048576,MATCH('SectorStat-Age-Hommes'!$A603,[1]age_tranches_5ans_nb_sex!$A:$A,0),20)/5</f>
        <v>5.6000000000751999</v>
      </c>
      <c r="AW603">
        <f>INDEX([1]age_tranches_5ans_nb_sex!$1:$1048576,MATCH('SectorStat-Age-Hommes'!$A603,[1]age_tranches_5ans_nb_sex!$A:$A,0),22)/5</f>
        <v>5.1999999999236</v>
      </c>
      <c r="AX603">
        <f>INDEX([1]age_tranches_5ans_nb_sex!$1:$1048576,MATCH('SectorStat-Age-Hommes'!$A603,[1]age_tranches_5ans_nb_sex!$A:$A,0),22)/5</f>
        <v>5.1999999999236</v>
      </c>
      <c r="AY603">
        <f>INDEX([1]age_tranches_5ans_nb_sex!$1:$1048576,MATCH('SectorStat-Age-Hommes'!$A603,[1]age_tranches_5ans_nb_sex!$A:$A,0),22)/5</f>
        <v>5.1999999999236</v>
      </c>
      <c r="AZ603">
        <f>INDEX([1]age_tranches_5ans_nb_sex!$1:$1048576,MATCH('SectorStat-Age-Hommes'!$A603,[1]age_tranches_5ans_nb_sex!$A:$A,0),22)/5</f>
        <v>5.1999999999236</v>
      </c>
      <c r="BA603">
        <f>INDEX([1]age_tranches_5ans_nb_sex!$1:$1048576,MATCH('SectorStat-Age-Hommes'!$A603,[1]age_tranches_5ans_nb_sex!$A:$A,0),22)/5</f>
        <v>5.1999999999236</v>
      </c>
      <c r="BB603">
        <f>INDEX([1]age_tranches_5ans_nb_sex!$1:$1048576,MATCH('SectorStat-Age-Hommes'!$A603,[1]age_tranches_5ans_nb_sex!$A:$A,0),24)/5</f>
        <v>6.5999999999424004</v>
      </c>
      <c r="BC603">
        <f>INDEX([1]age_tranches_5ans_nb_sex!$1:$1048576,MATCH('SectorStat-Age-Hommes'!$A603,[1]age_tranches_5ans_nb_sex!$A:$A,0),24)/5</f>
        <v>6.5999999999424004</v>
      </c>
      <c r="BD603">
        <f>INDEX([1]age_tranches_5ans_nb_sex!$1:$1048576,MATCH('SectorStat-Age-Hommes'!$A603,[1]age_tranches_5ans_nb_sex!$A:$A,0),24)/5</f>
        <v>6.5999999999424004</v>
      </c>
      <c r="BE603">
        <f>INDEX([1]age_tranches_5ans_nb_sex!$1:$1048576,MATCH('SectorStat-Age-Hommes'!$A603,[1]age_tranches_5ans_nb_sex!$A:$A,0),24)/5</f>
        <v>6.5999999999424004</v>
      </c>
      <c r="BF603">
        <f>INDEX([1]age_tranches_5ans_nb_sex!$1:$1048576,MATCH('SectorStat-Age-Hommes'!$A603,[1]age_tranches_5ans_nb_sex!$A:$A,0),24)/5</f>
        <v>6.5999999999424004</v>
      </c>
      <c r="BG603">
        <f>INDEX([1]age_tranches_5ans_nb_sex!$1:$1048576,MATCH('SectorStat-Age-Hommes'!$A603,[1]age_tranches_5ans_nb_sex!$A:$A,0),26)/5</f>
        <v>5.0000000000184004</v>
      </c>
      <c r="BH603">
        <f>INDEX([1]age_tranches_5ans_nb_sex!$1:$1048576,MATCH('SectorStat-Age-Hommes'!$A603,[1]age_tranches_5ans_nb_sex!$A:$A,0),26)/5</f>
        <v>5.0000000000184004</v>
      </c>
      <c r="BI603">
        <f>INDEX([1]age_tranches_5ans_nb_sex!$1:$1048576,MATCH('SectorStat-Age-Hommes'!$A603,[1]age_tranches_5ans_nb_sex!$A:$A,0),26)/5</f>
        <v>5.0000000000184004</v>
      </c>
      <c r="BJ603">
        <f>INDEX([1]age_tranches_5ans_nb_sex!$1:$1048576,MATCH('SectorStat-Age-Hommes'!$A603,[1]age_tranches_5ans_nb_sex!$A:$A,0),26)/5</f>
        <v>5.0000000000184004</v>
      </c>
      <c r="BK603">
        <f>INDEX([1]age_tranches_5ans_nb_sex!$1:$1048576,MATCH('SectorStat-Age-Hommes'!$A603,[1]age_tranches_5ans_nb_sex!$A:$A,0),26)/5</f>
        <v>5.0000000000184004</v>
      </c>
      <c r="BL603">
        <f>INDEX([1]age_tranches_5ans_nb_sex!$1:$1048576,MATCH('SectorStat-Age-Hommes'!$A603,[1]age_tranches_5ans_nb_sex!$A:$A,0),28)/5</f>
        <v>4.3999999999616</v>
      </c>
      <c r="BM603">
        <f>INDEX([1]age_tranches_5ans_nb_sex!$1:$1048576,MATCH('SectorStat-Age-Hommes'!$A603,[1]age_tranches_5ans_nb_sex!$A:$A,0),28)/5</f>
        <v>4.3999999999616</v>
      </c>
      <c r="BN603">
        <f>INDEX([1]age_tranches_5ans_nb_sex!$1:$1048576,MATCH('SectorStat-Age-Hommes'!$A603,[1]age_tranches_5ans_nb_sex!$A:$A,0),28)/5</f>
        <v>4.3999999999616</v>
      </c>
      <c r="BO603">
        <f>INDEX([1]age_tranches_5ans_nb_sex!$1:$1048576,MATCH('SectorStat-Age-Hommes'!$A603,[1]age_tranches_5ans_nb_sex!$A:$A,0),28)/5</f>
        <v>4.3999999999616</v>
      </c>
      <c r="BP603">
        <f>INDEX([1]age_tranches_5ans_nb_sex!$1:$1048576,MATCH('SectorStat-Age-Hommes'!$A603,[1]age_tranches_5ans_nb_sex!$A:$A,0),28)/5</f>
        <v>4.3999999999616</v>
      </c>
      <c r="BQ603">
        <f>INDEX([1]age_tranches_5ans_nb_sex!$1:$1048576,MATCH('SectorStat-Age-Hommes'!$A603,[1]age_tranches_5ans_nb_sex!$A:$A,0),30)/5</f>
        <v>3.2000000000186</v>
      </c>
      <c r="BR603">
        <f>INDEX([1]age_tranches_5ans_nb_sex!$1:$1048576,MATCH('SectorStat-Age-Hommes'!$A603,[1]age_tranches_5ans_nb_sex!$A:$A,0),30)/5</f>
        <v>3.2000000000186</v>
      </c>
      <c r="BS603">
        <f>INDEX([1]age_tranches_5ans_nb_sex!$1:$1048576,MATCH('SectorStat-Age-Hommes'!$A603,[1]age_tranches_5ans_nb_sex!$A:$A,0),30)/5</f>
        <v>3.2000000000186</v>
      </c>
      <c r="BT603">
        <f>INDEX([1]age_tranches_5ans_nb_sex!$1:$1048576,MATCH('SectorStat-Age-Hommes'!$A603,[1]age_tranches_5ans_nb_sex!$A:$A,0),30)/5</f>
        <v>3.2000000000186</v>
      </c>
      <c r="BU603">
        <f>INDEX([1]age_tranches_5ans_nb_sex!$1:$1048576,MATCH('SectorStat-Age-Hommes'!$A603,[1]age_tranches_5ans_nb_sex!$A:$A,0),30)/5</f>
        <v>3.2000000000186</v>
      </c>
      <c r="BV603">
        <f>INDEX([1]age_tranches_5ans_nb_sex!$1:$1048576,MATCH('SectorStat-Age-Hommes'!$A603,[1]age_tranches_5ans_nb_sex!$A:$A,0),32)/5</f>
        <v>4.3999999999616</v>
      </c>
      <c r="BW603">
        <f>INDEX([1]age_tranches_5ans_nb_sex!$1:$1048576,MATCH('SectorStat-Age-Hommes'!$A603,[1]age_tranches_5ans_nb_sex!$A:$A,0),32)/5</f>
        <v>4.3999999999616</v>
      </c>
      <c r="BX603">
        <f>INDEX([1]age_tranches_5ans_nb_sex!$1:$1048576,MATCH('SectorStat-Age-Hommes'!$A603,[1]age_tranches_5ans_nb_sex!$A:$A,0),32)/5</f>
        <v>4.3999999999616</v>
      </c>
      <c r="BY603">
        <f>INDEX([1]age_tranches_5ans_nb_sex!$1:$1048576,MATCH('SectorStat-Age-Hommes'!$A603,[1]age_tranches_5ans_nb_sex!$A:$A,0),32)/5</f>
        <v>4.3999999999616</v>
      </c>
      <c r="BZ603">
        <f>INDEX([1]age_tranches_5ans_nb_sex!$1:$1048576,MATCH('SectorStat-Age-Hommes'!$A603,[1]age_tranches_5ans_nb_sex!$A:$A,0),32)/5</f>
        <v>4.3999999999616</v>
      </c>
      <c r="CA603">
        <f>INDEX([1]age_tranches_5ans_nb_sex!$1:$1048576,MATCH('SectorStat-Age-Hommes'!$A603,[1]age_tranches_5ans_nb_sex!$A:$A,0),34)/5</f>
        <v>2.8000000000376</v>
      </c>
      <c r="CB603">
        <f>INDEX([1]age_tranches_5ans_nb_sex!$1:$1048576,MATCH('SectorStat-Age-Hommes'!$A603,[1]age_tranches_5ans_nb_sex!$A:$A,0),34)/5</f>
        <v>2.8000000000376</v>
      </c>
      <c r="CC603">
        <f>INDEX([1]age_tranches_5ans_nb_sex!$1:$1048576,MATCH('SectorStat-Age-Hommes'!$A603,[1]age_tranches_5ans_nb_sex!$A:$A,0),34)/5</f>
        <v>2.8000000000376</v>
      </c>
      <c r="CD603">
        <f>INDEX([1]age_tranches_5ans_nb_sex!$1:$1048576,MATCH('SectorStat-Age-Hommes'!$A603,[1]age_tranches_5ans_nb_sex!$A:$A,0),34)/5</f>
        <v>2.8000000000376</v>
      </c>
      <c r="CE603">
        <f>INDEX([1]age_tranches_5ans_nb_sex!$1:$1048576,MATCH('SectorStat-Age-Hommes'!$A603,[1]age_tranches_5ans_nb_sex!$A:$A,0),34)/5</f>
        <v>2.8000000000376</v>
      </c>
      <c r="CF603">
        <f>INDEX([1]age_tranches_5ans_nb_sex!$1:$1048576,MATCH('SectorStat-Age-Hommes'!$A603,[1]age_tranches_5ans_nb_sex!$A:$A,0),36)/5</f>
        <v>1.0000000000378</v>
      </c>
      <c r="CG603">
        <f>INDEX([1]age_tranches_5ans_nb_sex!$1:$1048576,MATCH('SectorStat-Age-Hommes'!$A603,[1]age_tranches_5ans_nb_sex!$A:$A,0),36)/5</f>
        <v>1.0000000000378</v>
      </c>
      <c r="CH603">
        <f>INDEX([1]age_tranches_5ans_nb_sex!$1:$1048576,MATCH('SectorStat-Age-Hommes'!$A603,[1]age_tranches_5ans_nb_sex!$A:$A,0),36)/5</f>
        <v>1.0000000000378</v>
      </c>
      <c r="CI603">
        <f>INDEX([1]age_tranches_5ans_nb_sex!$1:$1048576,MATCH('SectorStat-Age-Hommes'!$A603,[1]age_tranches_5ans_nb_sex!$A:$A,0),36)/5</f>
        <v>1.0000000000378</v>
      </c>
      <c r="CJ603">
        <f>INDEX([1]age_tranches_5ans_nb_sex!$1:$1048576,MATCH('SectorStat-Age-Hommes'!$A603,[1]age_tranches_5ans_nb_sex!$A:$A,0),36)/5</f>
        <v>1.0000000000378</v>
      </c>
      <c r="CK603">
        <f>INDEX([1]age_tranches_5ans_nb_sex!$1:$1048576,MATCH('SectorStat-Age-Hommes'!$A603,[1]age_tranches_5ans_nb_sex!$A:$A,0),38)/5</f>
        <v>1.5999999999239998</v>
      </c>
      <c r="CL603">
        <f>INDEX([1]age_tranches_5ans_nb_sex!$1:$1048576,MATCH('SectorStat-Age-Hommes'!$A603,[1]age_tranches_5ans_nb_sex!$A:$A,0),38)/5</f>
        <v>1.5999999999239998</v>
      </c>
      <c r="CM603">
        <f>INDEX([1]age_tranches_5ans_nb_sex!$1:$1048576,MATCH('SectorStat-Age-Hommes'!$A603,[1]age_tranches_5ans_nb_sex!$A:$A,0),38)/5</f>
        <v>1.5999999999239998</v>
      </c>
      <c r="CN603">
        <f>INDEX([1]age_tranches_5ans_nb_sex!$1:$1048576,MATCH('SectorStat-Age-Hommes'!$A603,[1]age_tranches_5ans_nb_sex!$A:$A,0),38)/5</f>
        <v>1.5999999999239998</v>
      </c>
      <c r="CO603">
        <f>INDEX([1]age_tranches_5ans_nb_sex!$1:$1048576,MATCH('SectorStat-Age-Hommes'!$A603,[1]age_tranches_5ans_nb_sex!$A:$A,0),38)/5</f>
        <v>1.5999999999239998</v>
      </c>
      <c r="CP603" s="2">
        <f>INDEX([1]age_tranches_5ans_nb_sex!$1:$1048576,MATCH('SectorStat-Age-Hommes'!$A603,[1]age_tranches_5ans_nb_sex!$A:$A,0),40)/5</f>
        <v>1.199999999943</v>
      </c>
      <c r="CQ603" s="2">
        <f>INDEX([1]age_tranches_5ans_nb_sex!$1:$1048576,MATCH('SectorStat-Age-Hommes'!$A603,[1]age_tranches_5ans_nb_sex!$A:$A,0),40)/5</f>
        <v>1.199999999943</v>
      </c>
      <c r="CR603" s="2">
        <f>INDEX([1]age_tranches_5ans_nb_sex!$1:$1048576,MATCH('SectorStat-Age-Hommes'!$A603,[1]age_tranches_5ans_nb_sex!$A:$A,0),40)/5</f>
        <v>1.199999999943</v>
      </c>
      <c r="CS603" s="2">
        <f>INDEX([1]age_tranches_5ans_nb_sex!$1:$1048576,MATCH('SectorStat-Age-Hommes'!$A603,[1]age_tranches_5ans_nb_sex!$A:$A,0),40)/5</f>
        <v>1.199999999943</v>
      </c>
      <c r="CT603" s="2">
        <f>INDEX([1]age_tranches_5ans_nb_sex!$1:$1048576,MATCH('SectorStat-Age-Hommes'!$A603,[1]age_tranches_5ans_nb_sex!$A:$A,0),40)/5</f>
        <v>1.199999999943</v>
      </c>
      <c r="CZ603" s="3"/>
      <c r="DA603" s="3"/>
      <c r="DB603" s="3"/>
      <c r="DC603" s="3"/>
      <c r="DD603" s="3"/>
    </row>
    <row r="604" spans="1:108" x14ac:dyDescent="0.35">
      <c r="A604" s="1" t="s">
        <v>1188</v>
      </c>
      <c r="B604" s="1" t="s">
        <v>1189</v>
      </c>
      <c r="C604" t="str">
        <f>INDEX([1]SectorStat!$1:$1048576,MATCH('[1]Distribution ages'!$A604,[1]SectorStat!$B:$B,0),4)</f>
        <v>Uccle</v>
      </c>
      <c r="D604">
        <f>INDEX([1]age_tranches_5ans_nb_sex!$1:$1048576,MATCH('SectorStat-Age-Hommes'!$A604,[1]age_tranches_5ans_nb_sex!$A:$A,0),4)/5</f>
        <v>14.799999999981001</v>
      </c>
      <c r="E604">
        <f>INDEX([1]age_tranches_5ans_nb_sex!$1:$1048576,MATCH('SectorStat-Age-Hommes'!$A604,[1]age_tranches_5ans_nb_sex!$A:$A,0),4)/5</f>
        <v>14.799999999981001</v>
      </c>
      <c r="F604">
        <f>INDEX([1]age_tranches_5ans_nb_sex!$1:$1048576,MATCH('SectorStat-Age-Hommes'!$A604,[1]age_tranches_5ans_nb_sex!$A:$A,0),4)/5</f>
        <v>14.799999999981001</v>
      </c>
      <c r="G604">
        <f>INDEX([1]age_tranches_5ans_nb_sex!$1:$1048576,MATCH('SectorStat-Age-Hommes'!$A604,[1]age_tranches_5ans_nb_sex!$A:$A,0),4)/5</f>
        <v>14.799999999981001</v>
      </c>
      <c r="H604">
        <f>INDEX([1]age_tranches_5ans_nb_sex!$1:$1048576,MATCH('SectorStat-Age-Hommes'!$A604,[1]age_tranches_5ans_nb_sex!$A:$A,0),4)/5</f>
        <v>14.799999999981001</v>
      </c>
      <c r="I604">
        <f>INDEX([1]age_tranches_5ans_nb_sex!$1:$1048576,MATCH('SectorStat-Age-Hommes'!$A604,[1]age_tranches_5ans_nb_sex!$A:$A,0),6)/5</f>
        <v>17.399999999985003</v>
      </c>
      <c r="J604">
        <f>INDEX([1]age_tranches_5ans_nb_sex!$1:$1048576,MATCH('SectorStat-Age-Hommes'!$A604,[1]age_tranches_5ans_nb_sex!$A:$A,0),6)/5</f>
        <v>17.399999999985003</v>
      </c>
      <c r="K604">
        <f>INDEX([1]age_tranches_5ans_nb_sex!$1:$1048576,MATCH('SectorStat-Age-Hommes'!$A604,[1]age_tranches_5ans_nb_sex!$A:$A,0),6)/5</f>
        <v>17.399999999985003</v>
      </c>
      <c r="L604">
        <f>INDEX([1]age_tranches_5ans_nb_sex!$1:$1048576,MATCH('SectorStat-Age-Hommes'!$A604,[1]age_tranches_5ans_nb_sex!$A:$A,0),6)/5</f>
        <v>17.399999999985003</v>
      </c>
      <c r="M604">
        <f>INDEX([1]age_tranches_5ans_nb_sex!$1:$1048576,MATCH('SectorStat-Age-Hommes'!$A604,[1]age_tranches_5ans_nb_sex!$A:$A,0),6)/5</f>
        <v>17.399999999985003</v>
      </c>
      <c r="N604">
        <f>INDEX([1]age_tranches_5ans_nb_sex!$1:$1048576,MATCH('SectorStat-Age-Hommes'!$A604,[1]age_tranches_5ans_nb_sex!$A:$A,0),8)/5</f>
        <v>19.000000000071005</v>
      </c>
      <c r="O604">
        <f>INDEX([1]age_tranches_5ans_nb_sex!$1:$1048576,MATCH('SectorStat-Age-Hommes'!$A604,[1]age_tranches_5ans_nb_sex!$A:$A,0),8)/5</f>
        <v>19.000000000071005</v>
      </c>
      <c r="P604">
        <f>INDEX([1]age_tranches_5ans_nb_sex!$1:$1048576,MATCH('SectorStat-Age-Hommes'!$A604,[1]age_tranches_5ans_nb_sex!$A:$A,0),8)/5</f>
        <v>19.000000000071005</v>
      </c>
      <c r="Q604">
        <f>INDEX([1]age_tranches_5ans_nb_sex!$1:$1048576,MATCH('SectorStat-Age-Hommes'!$A604,[1]age_tranches_5ans_nb_sex!$A:$A,0),8)/5</f>
        <v>19.000000000071005</v>
      </c>
      <c r="R604">
        <f>INDEX([1]age_tranches_5ans_nb_sex!$1:$1048576,MATCH('SectorStat-Age-Hommes'!$A604,[1]age_tranches_5ans_nb_sex!$A:$A,0),8)/5</f>
        <v>19.000000000071005</v>
      </c>
      <c r="S604">
        <f>INDEX([1]age_tranches_5ans_nb_sex!$1:$1048576,MATCH('SectorStat-Age-Hommes'!$A604,[1]age_tranches_5ans_nb_sex!$A:$A,0),10)/5</f>
        <v>17.200000000110002</v>
      </c>
      <c r="T604">
        <f>INDEX([1]age_tranches_5ans_nb_sex!$1:$1048576,MATCH('SectorStat-Age-Hommes'!$A604,[1]age_tranches_5ans_nb_sex!$A:$A,0),10)/5</f>
        <v>17.200000000110002</v>
      </c>
      <c r="U604">
        <f>INDEX([1]age_tranches_5ans_nb_sex!$1:$1048576,MATCH('SectorStat-Age-Hommes'!$A604,[1]age_tranches_5ans_nb_sex!$A:$A,0),10)/5</f>
        <v>17.200000000110002</v>
      </c>
      <c r="V604">
        <f>INDEX([1]age_tranches_5ans_nb_sex!$1:$1048576,MATCH('SectorStat-Age-Hommes'!$A604,[1]age_tranches_5ans_nb_sex!$A:$A,0),10)/5</f>
        <v>17.200000000110002</v>
      </c>
      <c r="W604">
        <f>INDEX([1]age_tranches_5ans_nb_sex!$1:$1048576,MATCH('SectorStat-Age-Hommes'!$A604,[1]age_tranches_5ans_nb_sex!$A:$A,0),10)/5</f>
        <v>17.200000000110002</v>
      </c>
      <c r="X604">
        <f>INDEX([1]age_tranches_5ans_nb_sex!$1:$1048576,MATCH('SectorStat-Age-Hommes'!$A604,[1]age_tranches_5ans_nb_sex!$A:$A,0),10)/5</f>
        <v>17.200000000110002</v>
      </c>
      <c r="Y604">
        <f>INDEX([1]age_tranches_5ans_nb_sex!$1:$1048576,MATCH('SectorStat-Age-Hommes'!$A604,[1]age_tranches_5ans_nb_sex!$A:$A,0),12)/5</f>
        <v>15.199999999731</v>
      </c>
      <c r="Z604">
        <f>INDEX([1]age_tranches_5ans_nb_sex!$1:$1048576,MATCH('SectorStat-Age-Hommes'!$A604,[1]age_tranches_5ans_nb_sex!$A:$A,0),12)/5</f>
        <v>15.199999999731</v>
      </c>
      <c r="AA604">
        <f>INDEX([1]age_tranches_5ans_nb_sex!$1:$1048576,MATCH('SectorStat-Age-Hommes'!$A604,[1]age_tranches_5ans_nb_sex!$A:$A,0),12)/5</f>
        <v>15.199999999731</v>
      </c>
      <c r="AB604">
        <f>INDEX([1]age_tranches_5ans_nb_sex!$1:$1048576,MATCH('SectorStat-Age-Hommes'!$A604,[1]age_tranches_5ans_nb_sex!$A:$A,0),12)/5</f>
        <v>15.199999999731</v>
      </c>
      <c r="AC604">
        <f>INDEX([1]age_tranches_5ans_nb_sex!$1:$1048576,MATCH('SectorStat-Age-Hommes'!$A604,[1]age_tranches_5ans_nb_sex!$A:$A,0),14)/5</f>
        <v>21.600000000074999</v>
      </c>
      <c r="AD604">
        <f>INDEX([1]age_tranches_5ans_nb_sex!$1:$1048576,MATCH('SectorStat-Age-Hommes'!$A604,[1]age_tranches_5ans_nb_sex!$A:$A,0),14)/5</f>
        <v>21.600000000074999</v>
      </c>
      <c r="AE604">
        <f>INDEX([1]age_tranches_5ans_nb_sex!$1:$1048576,MATCH('SectorStat-Age-Hommes'!$A604,[1]age_tranches_5ans_nb_sex!$A:$A,0),14)/5</f>
        <v>21.600000000074999</v>
      </c>
      <c r="AF604">
        <f>INDEX([1]age_tranches_5ans_nb_sex!$1:$1048576,MATCH('SectorStat-Age-Hommes'!$A604,[1]age_tranches_5ans_nb_sex!$A:$A,0),14)/5</f>
        <v>21.600000000074999</v>
      </c>
      <c r="AG604">
        <f>INDEX([1]age_tranches_5ans_nb_sex!$1:$1048576,MATCH('SectorStat-Age-Hommes'!$A604,[1]age_tranches_5ans_nb_sex!$A:$A,0),14)/5</f>
        <v>21.600000000074999</v>
      </c>
      <c r="AH604">
        <f>INDEX([1]age_tranches_5ans_nb_sex!$1:$1048576,MATCH('SectorStat-Age-Hommes'!$A604,[1]age_tranches_5ans_nb_sex!$A:$A,0),16)/5</f>
        <v>14.400000000231</v>
      </c>
      <c r="AI604">
        <f>INDEX([1]age_tranches_5ans_nb_sex!$1:$1048576,MATCH('SectorStat-Age-Hommes'!$A604,[1]age_tranches_5ans_nb_sex!$A:$A,0),16)/5</f>
        <v>14.400000000231</v>
      </c>
      <c r="AJ604">
        <f>INDEX([1]age_tranches_5ans_nb_sex!$1:$1048576,MATCH('SectorStat-Age-Hommes'!$A604,[1]age_tranches_5ans_nb_sex!$A:$A,0),16)/5</f>
        <v>14.400000000231</v>
      </c>
      <c r="AK604">
        <f>INDEX([1]age_tranches_5ans_nb_sex!$1:$1048576,MATCH('SectorStat-Age-Hommes'!$A604,[1]age_tranches_5ans_nb_sex!$A:$A,0),16)/5</f>
        <v>14.400000000231</v>
      </c>
      <c r="AL604">
        <f>INDEX([1]age_tranches_5ans_nb_sex!$1:$1048576,MATCH('SectorStat-Age-Hommes'!$A604,[1]age_tranches_5ans_nb_sex!$A:$A,0),16)/5</f>
        <v>14.400000000231</v>
      </c>
      <c r="AM604">
        <f>INDEX([1]age_tranches_5ans_nb_sex!$1:$1048576,MATCH('SectorStat-Age-Hommes'!$A604,[1]age_tranches_5ans_nb_sex!$A:$A,0),18)/5</f>
        <v>21.600000000074999</v>
      </c>
      <c r="AN604">
        <f>INDEX([1]age_tranches_5ans_nb_sex!$1:$1048576,MATCH('SectorStat-Age-Hommes'!$A604,[1]age_tranches_5ans_nb_sex!$A:$A,0),18)/5</f>
        <v>21.600000000074999</v>
      </c>
      <c r="AO604">
        <f>INDEX([1]age_tranches_5ans_nb_sex!$1:$1048576,MATCH('SectorStat-Age-Hommes'!$A604,[1]age_tranches_5ans_nb_sex!$A:$A,0),18)/5</f>
        <v>21.600000000074999</v>
      </c>
      <c r="AP604">
        <f>INDEX([1]age_tranches_5ans_nb_sex!$1:$1048576,MATCH('SectorStat-Age-Hommes'!$A604,[1]age_tranches_5ans_nb_sex!$A:$A,0),18)/5</f>
        <v>21.600000000074999</v>
      </c>
      <c r="AQ604">
        <f>INDEX([1]age_tranches_5ans_nb_sex!$1:$1048576,MATCH('SectorStat-Age-Hommes'!$A604,[1]age_tranches_5ans_nb_sex!$A:$A,0),18)/5</f>
        <v>21.600000000074999</v>
      </c>
      <c r="AR604">
        <f>INDEX([1]age_tranches_5ans_nb_sex!$1:$1048576,MATCH('SectorStat-Age-Hommes'!$A604,[1]age_tranches_5ans_nb_sex!$A:$A,0),20)/5</f>
        <v>18.200000000028002</v>
      </c>
      <c r="AS604">
        <f>INDEX([1]age_tranches_5ans_nb_sex!$1:$1048576,MATCH('SectorStat-Age-Hommes'!$A604,[1]age_tranches_5ans_nb_sex!$A:$A,0),20)/5</f>
        <v>18.200000000028002</v>
      </c>
      <c r="AT604">
        <f>INDEX([1]age_tranches_5ans_nb_sex!$1:$1048576,MATCH('SectorStat-Age-Hommes'!$A604,[1]age_tranches_5ans_nb_sex!$A:$A,0),20)/5</f>
        <v>18.200000000028002</v>
      </c>
      <c r="AU604">
        <f>INDEX([1]age_tranches_5ans_nb_sex!$1:$1048576,MATCH('SectorStat-Age-Hommes'!$A604,[1]age_tranches_5ans_nb_sex!$A:$A,0),20)/5</f>
        <v>18.200000000028002</v>
      </c>
      <c r="AV604">
        <f>INDEX([1]age_tranches_5ans_nb_sex!$1:$1048576,MATCH('SectorStat-Age-Hommes'!$A604,[1]age_tranches_5ans_nb_sex!$A:$A,0),20)/5</f>
        <v>18.200000000028002</v>
      </c>
      <c r="AW604">
        <f>INDEX([1]age_tranches_5ans_nb_sex!$1:$1048576,MATCH('SectorStat-Age-Hommes'!$A604,[1]age_tranches_5ans_nb_sex!$A:$A,0),22)/5</f>
        <v>19.199999999946002</v>
      </c>
      <c r="AX604">
        <f>INDEX([1]age_tranches_5ans_nb_sex!$1:$1048576,MATCH('SectorStat-Age-Hommes'!$A604,[1]age_tranches_5ans_nb_sex!$A:$A,0),22)/5</f>
        <v>19.199999999946002</v>
      </c>
      <c r="AY604">
        <f>INDEX([1]age_tranches_5ans_nb_sex!$1:$1048576,MATCH('SectorStat-Age-Hommes'!$A604,[1]age_tranches_5ans_nb_sex!$A:$A,0),22)/5</f>
        <v>19.199999999946002</v>
      </c>
      <c r="AZ604">
        <f>INDEX([1]age_tranches_5ans_nb_sex!$1:$1048576,MATCH('SectorStat-Age-Hommes'!$A604,[1]age_tranches_5ans_nb_sex!$A:$A,0),22)/5</f>
        <v>19.199999999946002</v>
      </c>
      <c r="BA604">
        <f>INDEX([1]age_tranches_5ans_nb_sex!$1:$1048576,MATCH('SectorStat-Age-Hommes'!$A604,[1]age_tranches_5ans_nb_sex!$A:$A,0),22)/5</f>
        <v>19.199999999946002</v>
      </c>
      <c r="BB604">
        <f>INDEX([1]age_tranches_5ans_nb_sex!$1:$1048576,MATCH('SectorStat-Age-Hommes'!$A604,[1]age_tranches_5ans_nb_sex!$A:$A,0),24)/5</f>
        <v>15.400000000149001</v>
      </c>
      <c r="BC604">
        <f>INDEX([1]age_tranches_5ans_nb_sex!$1:$1048576,MATCH('SectorStat-Age-Hommes'!$A604,[1]age_tranches_5ans_nb_sex!$A:$A,0),24)/5</f>
        <v>15.400000000149001</v>
      </c>
      <c r="BD604">
        <f>INDEX([1]age_tranches_5ans_nb_sex!$1:$1048576,MATCH('SectorStat-Age-Hommes'!$A604,[1]age_tranches_5ans_nb_sex!$A:$A,0),24)/5</f>
        <v>15.400000000149001</v>
      </c>
      <c r="BE604">
        <f>INDEX([1]age_tranches_5ans_nb_sex!$1:$1048576,MATCH('SectorStat-Age-Hommes'!$A604,[1]age_tranches_5ans_nb_sex!$A:$A,0),24)/5</f>
        <v>15.400000000149001</v>
      </c>
      <c r="BF604">
        <f>INDEX([1]age_tranches_5ans_nb_sex!$1:$1048576,MATCH('SectorStat-Age-Hommes'!$A604,[1]age_tranches_5ans_nb_sex!$A:$A,0),24)/5</f>
        <v>15.400000000149001</v>
      </c>
      <c r="BG604">
        <f>INDEX([1]age_tranches_5ans_nb_sex!$1:$1048576,MATCH('SectorStat-Age-Hommes'!$A604,[1]age_tranches_5ans_nb_sex!$A:$A,0),26)/5</f>
        <v>14.799999999981001</v>
      </c>
      <c r="BH604">
        <f>INDEX([1]age_tranches_5ans_nb_sex!$1:$1048576,MATCH('SectorStat-Age-Hommes'!$A604,[1]age_tranches_5ans_nb_sex!$A:$A,0),26)/5</f>
        <v>14.799999999981001</v>
      </c>
      <c r="BI604">
        <f>INDEX([1]age_tranches_5ans_nb_sex!$1:$1048576,MATCH('SectorStat-Age-Hommes'!$A604,[1]age_tranches_5ans_nb_sex!$A:$A,0),26)/5</f>
        <v>14.799999999981001</v>
      </c>
      <c r="BJ604">
        <f>INDEX([1]age_tranches_5ans_nb_sex!$1:$1048576,MATCH('SectorStat-Age-Hommes'!$A604,[1]age_tranches_5ans_nb_sex!$A:$A,0),26)/5</f>
        <v>14.799999999981001</v>
      </c>
      <c r="BK604">
        <f>INDEX([1]age_tranches_5ans_nb_sex!$1:$1048576,MATCH('SectorStat-Age-Hommes'!$A604,[1]age_tranches_5ans_nb_sex!$A:$A,0),26)/5</f>
        <v>14.799999999981001</v>
      </c>
      <c r="BL604">
        <f>INDEX([1]age_tranches_5ans_nb_sex!$1:$1048576,MATCH('SectorStat-Age-Hommes'!$A604,[1]age_tranches_5ans_nb_sex!$A:$A,0),28)/5</f>
        <v>15.600000000024</v>
      </c>
      <c r="BM604">
        <f>INDEX([1]age_tranches_5ans_nb_sex!$1:$1048576,MATCH('SectorStat-Age-Hommes'!$A604,[1]age_tranches_5ans_nb_sex!$A:$A,0),28)/5</f>
        <v>15.600000000024</v>
      </c>
      <c r="BN604">
        <f>INDEX([1]age_tranches_5ans_nb_sex!$1:$1048576,MATCH('SectorStat-Age-Hommes'!$A604,[1]age_tranches_5ans_nb_sex!$A:$A,0),28)/5</f>
        <v>15.600000000024</v>
      </c>
      <c r="BO604">
        <f>INDEX([1]age_tranches_5ans_nb_sex!$1:$1048576,MATCH('SectorStat-Age-Hommes'!$A604,[1]age_tranches_5ans_nb_sex!$A:$A,0),28)/5</f>
        <v>15.600000000024</v>
      </c>
      <c r="BP604">
        <f>INDEX([1]age_tranches_5ans_nb_sex!$1:$1048576,MATCH('SectorStat-Age-Hommes'!$A604,[1]age_tranches_5ans_nb_sex!$A:$A,0),28)/5</f>
        <v>15.600000000024</v>
      </c>
      <c r="BQ604">
        <f>INDEX([1]age_tranches_5ans_nb_sex!$1:$1048576,MATCH('SectorStat-Age-Hommes'!$A604,[1]age_tranches_5ans_nb_sex!$A:$A,0),30)/5</f>
        <v>10.000000000266001</v>
      </c>
      <c r="BR604">
        <f>INDEX([1]age_tranches_5ans_nb_sex!$1:$1048576,MATCH('SectorStat-Age-Hommes'!$A604,[1]age_tranches_5ans_nb_sex!$A:$A,0),30)/5</f>
        <v>10.000000000266001</v>
      </c>
      <c r="BS604">
        <f>INDEX([1]age_tranches_5ans_nb_sex!$1:$1048576,MATCH('SectorStat-Age-Hommes'!$A604,[1]age_tranches_5ans_nb_sex!$A:$A,0),30)/5</f>
        <v>10.000000000266001</v>
      </c>
      <c r="BT604">
        <f>INDEX([1]age_tranches_5ans_nb_sex!$1:$1048576,MATCH('SectorStat-Age-Hommes'!$A604,[1]age_tranches_5ans_nb_sex!$A:$A,0),30)/5</f>
        <v>10.000000000266001</v>
      </c>
      <c r="BU604">
        <f>INDEX([1]age_tranches_5ans_nb_sex!$1:$1048576,MATCH('SectorStat-Age-Hommes'!$A604,[1]age_tranches_5ans_nb_sex!$A:$A,0),30)/5</f>
        <v>10.000000000266001</v>
      </c>
      <c r="BV604">
        <f>INDEX([1]age_tranches_5ans_nb_sex!$1:$1048576,MATCH('SectorStat-Age-Hommes'!$A604,[1]age_tranches_5ans_nb_sex!$A:$A,0),32)/5</f>
        <v>10.000000000266001</v>
      </c>
      <c r="BW604">
        <f>INDEX([1]age_tranches_5ans_nb_sex!$1:$1048576,MATCH('SectorStat-Age-Hommes'!$A604,[1]age_tranches_5ans_nb_sex!$A:$A,0),32)/5</f>
        <v>10.000000000266001</v>
      </c>
      <c r="BX604">
        <f>INDEX([1]age_tranches_5ans_nb_sex!$1:$1048576,MATCH('SectorStat-Age-Hommes'!$A604,[1]age_tranches_5ans_nb_sex!$A:$A,0),32)/5</f>
        <v>10.000000000266001</v>
      </c>
      <c r="BY604">
        <f>INDEX([1]age_tranches_5ans_nb_sex!$1:$1048576,MATCH('SectorStat-Age-Hommes'!$A604,[1]age_tranches_5ans_nb_sex!$A:$A,0),32)/5</f>
        <v>10.000000000266001</v>
      </c>
      <c r="BZ604">
        <f>INDEX([1]age_tranches_5ans_nb_sex!$1:$1048576,MATCH('SectorStat-Age-Hommes'!$A604,[1]age_tranches_5ans_nb_sex!$A:$A,0),32)/5</f>
        <v>10.000000000266001</v>
      </c>
      <c r="CA604">
        <f>INDEX([1]age_tranches_5ans_nb_sex!$1:$1048576,MATCH('SectorStat-Age-Hommes'!$A604,[1]age_tranches_5ans_nb_sex!$A:$A,0),34)/5</f>
        <v>5.200000000008</v>
      </c>
      <c r="CB604">
        <f>INDEX([1]age_tranches_5ans_nb_sex!$1:$1048576,MATCH('SectorStat-Age-Hommes'!$A604,[1]age_tranches_5ans_nb_sex!$A:$A,0),34)/5</f>
        <v>5.200000000008</v>
      </c>
      <c r="CC604">
        <f>INDEX([1]age_tranches_5ans_nb_sex!$1:$1048576,MATCH('SectorStat-Age-Hommes'!$A604,[1]age_tranches_5ans_nb_sex!$A:$A,0),34)/5</f>
        <v>5.200000000008</v>
      </c>
      <c r="CD604">
        <f>INDEX([1]age_tranches_5ans_nb_sex!$1:$1048576,MATCH('SectorStat-Age-Hommes'!$A604,[1]age_tranches_5ans_nb_sex!$A:$A,0),34)/5</f>
        <v>5.200000000008</v>
      </c>
      <c r="CE604">
        <f>INDEX([1]age_tranches_5ans_nb_sex!$1:$1048576,MATCH('SectorStat-Age-Hommes'!$A604,[1]age_tranches_5ans_nb_sex!$A:$A,0),34)/5</f>
        <v>5.200000000008</v>
      </c>
      <c r="CF604">
        <f>INDEX([1]age_tranches_5ans_nb_sex!$1:$1048576,MATCH('SectorStat-Age-Hommes'!$A604,[1]age_tranches_5ans_nb_sex!$A:$A,0),36)/5</f>
        <v>4.5999999998399996</v>
      </c>
      <c r="CG604">
        <f>INDEX([1]age_tranches_5ans_nb_sex!$1:$1048576,MATCH('SectorStat-Age-Hommes'!$A604,[1]age_tranches_5ans_nb_sex!$A:$A,0),36)/5</f>
        <v>4.5999999998399996</v>
      </c>
      <c r="CH604">
        <f>INDEX([1]age_tranches_5ans_nb_sex!$1:$1048576,MATCH('SectorStat-Age-Hommes'!$A604,[1]age_tranches_5ans_nb_sex!$A:$A,0),36)/5</f>
        <v>4.5999999998399996</v>
      </c>
      <c r="CI604">
        <f>INDEX([1]age_tranches_5ans_nb_sex!$1:$1048576,MATCH('SectorStat-Age-Hommes'!$A604,[1]age_tranches_5ans_nb_sex!$A:$A,0),36)/5</f>
        <v>4.5999999998399996</v>
      </c>
      <c r="CJ604">
        <f>INDEX([1]age_tranches_5ans_nb_sex!$1:$1048576,MATCH('SectorStat-Age-Hommes'!$A604,[1]age_tranches_5ans_nb_sex!$A:$A,0),36)/5</f>
        <v>4.5999999998399996</v>
      </c>
      <c r="CK604">
        <f>INDEX([1]age_tranches_5ans_nb_sex!$1:$1048576,MATCH('SectorStat-Age-Hommes'!$A604,[1]age_tranches_5ans_nb_sex!$A:$A,0),38)/5</f>
        <v>2.9999999997540003</v>
      </c>
      <c r="CL604">
        <f>INDEX([1]age_tranches_5ans_nb_sex!$1:$1048576,MATCH('SectorStat-Age-Hommes'!$A604,[1]age_tranches_5ans_nb_sex!$A:$A,0),38)/5</f>
        <v>2.9999999997540003</v>
      </c>
      <c r="CM604">
        <f>INDEX([1]age_tranches_5ans_nb_sex!$1:$1048576,MATCH('SectorStat-Age-Hommes'!$A604,[1]age_tranches_5ans_nb_sex!$A:$A,0),38)/5</f>
        <v>2.9999999997540003</v>
      </c>
      <c r="CN604">
        <f>INDEX([1]age_tranches_5ans_nb_sex!$1:$1048576,MATCH('SectorStat-Age-Hommes'!$A604,[1]age_tranches_5ans_nb_sex!$A:$A,0),38)/5</f>
        <v>2.9999999997540003</v>
      </c>
      <c r="CO604">
        <f>INDEX([1]age_tranches_5ans_nb_sex!$1:$1048576,MATCH('SectorStat-Age-Hommes'!$A604,[1]age_tranches_5ans_nb_sex!$A:$A,0),38)/5</f>
        <v>2.9999999997540003</v>
      </c>
      <c r="CP604" s="2">
        <f>INDEX([1]age_tranches_5ans_nb_sex!$1:$1048576,MATCH('SectorStat-Age-Hommes'!$A604,[1]age_tranches_5ans_nb_sex!$A:$A,0),40)/5</f>
        <v>0.60000000016800004</v>
      </c>
      <c r="CQ604" s="2">
        <f>INDEX([1]age_tranches_5ans_nb_sex!$1:$1048576,MATCH('SectorStat-Age-Hommes'!$A604,[1]age_tranches_5ans_nb_sex!$A:$A,0),40)/5</f>
        <v>0.60000000016800004</v>
      </c>
      <c r="CR604" s="2">
        <f>INDEX([1]age_tranches_5ans_nb_sex!$1:$1048576,MATCH('SectorStat-Age-Hommes'!$A604,[1]age_tranches_5ans_nb_sex!$A:$A,0),40)/5</f>
        <v>0.60000000016800004</v>
      </c>
      <c r="CS604" s="2">
        <f>INDEX([1]age_tranches_5ans_nb_sex!$1:$1048576,MATCH('SectorStat-Age-Hommes'!$A604,[1]age_tranches_5ans_nb_sex!$A:$A,0),40)/5</f>
        <v>0.60000000016800004</v>
      </c>
      <c r="CT604" s="2">
        <f>INDEX([1]age_tranches_5ans_nb_sex!$1:$1048576,MATCH('SectorStat-Age-Hommes'!$A604,[1]age_tranches_5ans_nb_sex!$A:$A,0),40)/5</f>
        <v>0.60000000016800004</v>
      </c>
      <c r="CZ604" s="3"/>
      <c r="DA604" s="3"/>
      <c r="DB604" s="3"/>
      <c r="DC604" s="3"/>
      <c r="DD604" s="3"/>
    </row>
    <row r="605" spans="1:108" x14ac:dyDescent="0.35">
      <c r="A605" s="1" t="s">
        <v>1190</v>
      </c>
      <c r="B605" s="1" t="s">
        <v>1191</v>
      </c>
      <c r="C605" t="str">
        <f>INDEX([1]SectorStat!$1:$1048576,MATCH('[1]Distribution ages'!$A605,[1]SectorStat!$B:$B,0),4)</f>
        <v>Uccle</v>
      </c>
      <c r="D605">
        <f>INDEX([1]age_tranches_5ans_nb_sex!$1:$1048576,MATCH('SectorStat-Age-Hommes'!$A605,[1]age_tranches_5ans_nb_sex!$A:$A,0),4)/5</f>
        <v>8.1999999998303998</v>
      </c>
      <c r="E605">
        <f>INDEX([1]age_tranches_5ans_nb_sex!$1:$1048576,MATCH('SectorStat-Age-Hommes'!$A605,[1]age_tranches_5ans_nb_sex!$A:$A,0),4)/5</f>
        <v>8.1999999998303998</v>
      </c>
      <c r="F605">
        <f>INDEX([1]age_tranches_5ans_nb_sex!$1:$1048576,MATCH('SectorStat-Age-Hommes'!$A605,[1]age_tranches_5ans_nb_sex!$A:$A,0),4)/5</f>
        <v>8.1999999998303998</v>
      </c>
      <c r="G605">
        <f>INDEX([1]age_tranches_5ans_nb_sex!$1:$1048576,MATCH('SectorStat-Age-Hommes'!$A605,[1]age_tranches_5ans_nb_sex!$A:$A,0),4)/5</f>
        <v>8.1999999998303998</v>
      </c>
      <c r="H605">
        <f>INDEX([1]age_tranches_5ans_nb_sex!$1:$1048576,MATCH('SectorStat-Age-Hommes'!$A605,[1]age_tranches_5ans_nb_sex!$A:$A,0),4)/5</f>
        <v>8.1999999998303998</v>
      </c>
      <c r="I605">
        <f>INDEX([1]age_tranches_5ans_nb_sex!$1:$1048576,MATCH('SectorStat-Age-Hommes'!$A605,[1]age_tranches_5ans_nb_sex!$A:$A,0),6)/5</f>
        <v>12.000000000104398</v>
      </c>
      <c r="J605">
        <f>INDEX([1]age_tranches_5ans_nb_sex!$1:$1048576,MATCH('SectorStat-Age-Hommes'!$A605,[1]age_tranches_5ans_nb_sex!$A:$A,0),6)/5</f>
        <v>12.000000000104398</v>
      </c>
      <c r="K605">
        <f>INDEX([1]age_tranches_5ans_nb_sex!$1:$1048576,MATCH('SectorStat-Age-Hommes'!$A605,[1]age_tranches_5ans_nb_sex!$A:$A,0),6)/5</f>
        <v>12.000000000104398</v>
      </c>
      <c r="L605">
        <f>INDEX([1]age_tranches_5ans_nb_sex!$1:$1048576,MATCH('SectorStat-Age-Hommes'!$A605,[1]age_tranches_5ans_nb_sex!$A:$A,0),6)/5</f>
        <v>12.000000000104398</v>
      </c>
      <c r="M605">
        <f>INDEX([1]age_tranches_5ans_nb_sex!$1:$1048576,MATCH('SectorStat-Age-Hommes'!$A605,[1]age_tranches_5ans_nb_sex!$A:$A,0),6)/5</f>
        <v>12.000000000104398</v>
      </c>
      <c r="N605">
        <f>INDEX([1]age_tranches_5ans_nb_sex!$1:$1048576,MATCH('SectorStat-Age-Hommes'!$A605,[1]age_tranches_5ans_nb_sex!$A:$A,0),8)/5</f>
        <v>12.399999999970202</v>
      </c>
      <c r="O605">
        <f>INDEX([1]age_tranches_5ans_nb_sex!$1:$1048576,MATCH('SectorStat-Age-Hommes'!$A605,[1]age_tranches_5ans_nb_sex!$A:$A,0),8)/5</f>
        <v>12.399999999970202</v>
      </c>
      <c r="P605">
        <f>INDEX([1]age_tranches_5ans_nb_sex!$1:$1048576,MATCH('SectorStat-Age-Hommes'!$A605,[1]age_tranches_5ans_nb_sex!$A:$A,0),8)/5</f>
        <v>12.399999999970202</v>
      </c>
      <c r="Q605">
        <f>INDEX([1]age_tranches_5ans_nb_sex!$1:$1048576,MATCH('SectorStat-Age-Hommes'!$A605,[1]age_tranches_5ans_nb_sex!$A:$A,0),8)/5</f>
        <v>12.399999999970202</v>
      </c>
      <c r="R605">
        <f>INDEX([1]age_tranches_5ans_nb_sex!$1:$1048576,MATCH('SectorStat-Age-Hommes'!$A605,[1]age_tranches_5ans_nb_sex!$A:$A,0),8)/5</f>
        <v>12.399999999970202</v>
      </c>
      <c r="S605">
        <f>INDEX([1]age_tranches_5ans_nb_sex!$1:$1048576,MATCH('SectorStat-Age-Hommes'!$A605,[1]age_tranches_5ans_nb_sex!$A:$A,0),10)/5</f>
        <v>12.799999999836</v>
      </c>
      <c r="T605">
        <f>INDEX([1]age_tranches_5ans_nb_sex!$1:$1048576,MATCH('SectorStat-Age-Hommes'!$A605,[1]age_tranches_5ans_nb_sex!$A:$A,0),10)/5</f>
        <v>12.799999999836</v>
      </c>
      <c r="U605">
        <f>INDEX([1]age_tranches_5ans_nb_sex!$1:$1048576,MATCH('SectorStat-Age-Hommes'!$A605,[1]age_tranches_5ans_nb_sex!$A:$A,0),10)/5</f>
        <v>12.799999999836</v>
      </c>
      <c r="V605">
        <f>INDEX([1]age_tranches_5ans_nb_sex!$1:$1048576,MATCH('SectorStat-Age-Hommes'!$A605,[1]age_tranches_5ans_nb_sex!$A:$A,0),10)/5</f>
        <v>12.799999999836</v>
      </c>
      <c r="W605">
        <f>INDEX([1]age_tranches_5ans_nb_sex!$1:$1048576,MATCH('SectorStat-Age-Hommes'!$A605,[1]age_tranches_5ans_nb_sex!$A:$A,0),10)/5</f>
        <v>12.799999999836</v>
      </c>
      <c r="X605">
        <f>INDEX([1]age_tranches_5ans_nb_sex!$1:$1048576,MATCH('SectorStat-Age-Hommes'!$A605,[1]age_tranches_5ans_nb_sex!$A:$A,0),10)/5</f>
        <v>12.799999999836</v>
      </c>
      <c r="Y605">
        <f>INDEX([1]age_tranches_5ans_nb_sex!$1:$1048576,MATCH('SectorStat-Age-Hommes'!$A605,[1]age_tranches_5ans_nb_sex!$A:$A,0),12)/5</f>
        <v>13.400000000151</v>
      </c>
      <c r="Z605">
        <f>INDEX([1]age_tranches_5ans_nb_sex!$1:$1048576,MATCH('SectorStat-Age-Hommes'!$A605,[1]age_tranches_5ans_nb_sex!$A:$A,0),12)/5</f>
        <v>13.400000000151</v>
      </c>
      <c r="AA605">
        <f>INDEX([1]age_tranches_5ans_nb_sex!$1:$1048576,MATCH('SectorStat-Age-Hommes'!$A605,[1]age_tranches_5ans_nb_sex!$A:$A,0),12)/5</f>
        <v>13.400000000151</v>
      </c>
      <c r="AB605">
        <f>INDEX([1]age_tranches_5ans_nb_sex!$1:$1048576,MATCH('SectorStat-Age-Hommes'!$A605,[1]age_tranches_5ans_nb_sex!$A:$A,0),12)/5</f>
        <v>13.400000000151</v>
      </c>
      <c r="AC605">
        <f>INDEX([1]age_tranches_5ans_nb_sex!$1:$1048576,MATCH('SectorStat-Age-Hommes'!$A605,[1]age_tranches_5ans_nb_sex!$A:$A,0),14)/5</f>
        <v>9.7999999999820009</v>
      </c>
      <c r="AD605">
        <f>INDEX([1]age_tranches_5ans_nb_sex!$1:$1048576,MATCH('SectorStat-Age-Hommes'!$A605,[1]age_tranches_5ans_nb_sex!$A:$A,0),14)/5</f>
        <v>9.7999999999820009</v>
      </c>
      <c r="AE605">
        <f>INDEX([1]age_tranches_5ans_nb_sex!$1:$1048576,MATCH('SectorStat-Age-Hommes'!$A605,[1]age_tranches_5ans_nb_sex!$A:$A,0),14)/5</f>
        <v>9.7999999999820009</v>
      </c>
      <c r="AF605">
        <f>INDEX([1]age_tranches_5ans_nb_sex!$1:$1048576,MATCH('SectorStat-Age-Hommes'!$A605,[1]age_tranches_5ans_nb_sex!$A:$A,0),14)/5</f>
        <v>9.7999999999820009</v>
      </c>
      <c r="AG605">
        <f>INDEX([1]age_tranches_5ans_nb_sex!$1:$1048576,MATCH('SectorStat-Age-Hommes'!$A605,[1]age_tranches_5ans_nb_sex!$A:$A,0),14)/5</f>
        <v>9.7999999999820009</v>
      </c>
      <c r="AH605">
        <f>INDEX([1]age_tranches_5ans_nb_sex!$1:$1048576,MATCH('SectorStat-Age-Hommes'!$A605,[1]age_tranches_5ans_nb_sex!$A:$A,0),16)/5</f>
        <v>7.4000000000987995</v>
      </c>
      <c r="AI605">
        <f>INDEX([1]age_tranches_5ans_nb_sex!$1:$1048576,MATCH('SectorStat-Age-Hommes'!$A605,[1]age_tranches_5ans_nb_sex!$A:$A,0),16)/5</f>
        <v>7.4000000000987995</v>
      </c>
      <c r="AJ605">
        <f>INDEX([1]age_tranches_5ans_nb_sex!$1:$1048576,MATCH('SectorStat-Age-Hommes'!$A605,[1]age_tranches_5ans_nb_sex!$A:$A,0),16)/5</f>
        <v>7.4000000000987995</v>
      </c>
      <c r="AK605">
        <f>INDEX([1]age_tranches_5ans_nb_sex!$1:$1048576,MATCH('SectorStat-Age-Hommes'!$A605,[1]age_tranches_5ans_nb_sex!$A:$A,0),16)/5</f>
        <v>7.4000000000987995</v>
      </c>
      <c r="AL605">
        <f>INDEX([1]age_tranches_5ans_nb_sex!$1:$1048576,MATCH('SectorStat-Age-Hommes'!$A605,[1]age_tranches_5ans_nb_sex!$A:$A,0),16)/5</f>
        <v>7.4000000000987995</v>
      </c>
      <c r="AM605">
        <f>INDEX([1]age_tranches_5ans_nb_sex!$1:$1048576,MATCH('SectorStat-Age-Hommes'!$A605,[1]age_tranches_5ans_nb_sex!$A:$A,0),18)/5</f>
        <v>11.400000000133598</v>
      </c>
      <c r="AN605">
        <f>INDEX([1]age_tranches_5ans_nb_sex!$1:$1048576,MATCH('SectorStat-Age-Hommes'!$A605,[1]age_tranches_5ans_nb_sex!$A:$A,0),18)/5</f>
        <v>11.400000000133598</v>
      </c>
      <c r="AO605">
        <f>INDEX([1]age_tranches_5ans_nb_sex!$1:$1048576,MATCH('SectorStat-Age-Hommes'!$A605,[1]age_tranches_5ans_nb_sex!$A:$A,0),18)/5</f>
        <v>11.400000000133598</v>
      </c>
      <c r="AP605">
        <f>INDEX([1]age_tranches_5ans_nb_sex!$1:$1048576,MATCH('SectorStat-Age-Hommes'!$A605,[1]age_tranches_5ans_nb_sex!$A:$A,0),18)/5</f>
        <v>11.400000000133598</v>
      </c>
      <c r="AQ605">
        <f>INDEX([1]age_tranches_5ans_nb_sex!$1:$1048576,MATCH('SectorStat-Age-Hommes'!$A605,[1]age_tranches_5ans_nb_sex!$A:$A,0),18)/5</f>
        <v>11.400000000133598</v>
      </c>
      <c r="AR605">
        <f>INDEX([1]age_tranches_5ans_nb_sex!$1:$1048576,MATCH('SectorStat-Age-Hommes'!$A605,[1]age_tranches_5ans_nb_sex!$A:$A,0),20)/5</f>
        <v>10.199999999847801</v>
      </c>
      <c r="AS605">
        <f>INDEX([1]age_tranches_5ans_nb_sex!$1:$1048576,MATCH('SectorStat-Age-Hommes'!$A605,[1]age_tranches_5ans_nb_sex!$A:$A,0),20)/5</f>
        <v>10.199999999847801</v>
      </c>
      <c r="AT605">
        <f>INDEX([1]age_tranches_5ans_nb_sex!$1:$1048576,MATCH('SectorStat-Age-Hommes'!$A605,[1]age_tranches_5ans_nb_sex!$A:$A,0),20)/5</f>
        <v>10.199999999847801</v>
      </c>
      <c r="AU605">
        <f>INDEX([1]age_tranches_5ans_nb_sex!$1:$1048576,MATCH('SectorStat-Age-Hommes'!$A605,[1]age_tranches_5ans_nb_sex!$A:$A,0),20)/5</f>
        <v>10.199999999847801</v>
      </c>
      <c r="AV605">
        <f>INDEX([1]age_tranches_5ans_nb_sex!$1:$1048576,MATCH('SectorStat-Age-Hommes'!$A605,[1]age_tranches_5ans_nb_sex!$A:$A,0),20)/5</f>
        <v>10.199999999847801</v>
      </c>
      <c r="AW605">
        <f>INDEX([1]age_tranches_5ans_nb_sex!$1:$1048576,MATCH('SectorStat-Age-Hommes'!$A605,[1]age_tranches_5ans_nb_sex!$A:$A,0),22)/5</f>
        <v>12.000000000104398</v>
      </c>
      <c r="AX605">
        <f>INDEX([1]age_tranches_5ans_nb_sex!$1:$1048576,MATCH('SectorStat-Age-Hommes'!$A605,[1]age_tranches_5ans_nb_sex!$A:$A,0),22)/5</f>
        <v>12.000000000104398</v>
      </c>
      <c r="AY605">
        <f>INDEX([1]age_tranches_5ans_nb_sex!$1:$1048576,MATCH('SectorStat-Age-Hommes'!$A605,[1]age_tranches_5ans_nb_sex!$A:$A,0),22)/5</f>
        <v>12.000000000104398</v>
      </c>
      <c r="AZ605">
        <f>INDEX([1]age_tranches_5ans_nb_sex!$1:$1048576,MATCH('SectorStat-Age-Hommes'!$A605,[1]age_tranches_5ans_nb_sex!$A:$A,0),22)/5</f>
        <v>12.000000000104398</v>
      </c>
      <c r="BA605">
        <f>INDEX([1]age_tranches_5ans_nb_sex!$1:$1048576,MATCH('SectorStat-Age-Hommes'!$A605,[1]age_tranches_5ans_nb_sex!$A:$A,0),22)/5</f>
        <v>12.000000000104398</v>
      </c>
      <c r="BB605">
        <f>INDEX([1]age_tranches_5ans_nb_sex!$1:$1048576,MATCH('SectorStat-Age-Hommes'!$A605,[1]age_tranches_5ans_nb_sex!$A:$A,0),24)/5</f>
        <v>10.000000000087001</v>
      </c>
      <c r="BC605">
        <f>INDEX([1]age_tranches_5ans_nb_sex!$1:$1048576,MATCH('SectorStat-Age-Hommes'!$A605,[1]age_tranches_5ans_nb_sex!$A:$A,0),24)/5</f>
        <v>10.000000000087001</v>
      </c>
      <c r="BD605">
        <f>INDEX([1]age_tranches_5ans_nb_sex!$1:$1048576,MATCH('SectorStat-Age-Hommes'!$A605,[1]age_tranches_5ans_nb_sex!$A:$A,0),24)/5</f>
        <v>10.000000000087001</v>
      </c>
      <c r="BE605">
        <f>INDEX([1]age_tranches_5ans_nb_sex!$1:$1048576,MATCH('SectorStat-Age-Hommes'!$A605,[1]age_tranches_5ans_nb_sex!$A:$A,0),24)/5</f>
        <v>10.000000000087001</v>
      </c>
      <c r="BF605">
        <f>INDEX([1]age_tranches_5ans_nb_sex!$1:$1048576,MATCH('SectorStat-Age-Hommes'!$A605,[1]age_tranches_5ans_nb_sex!$A:$A,0),24)/5</f>
        <v>10.000000000087001</v>
      </c>
      <c r="BG605">
        <f>INDEX([1]age_tranches_5ans_nb_sex!$1:$1048576,MATCH('SectorStat-Age-Hommes'!$A605,[1]age_tranches_5ans_nb_sex!$A:$A,0),26)/5</f>
        <v>12.999999999941</v>
      </c>
      <c r="BH605">
        <f>INDEX([1]age_tranches_5ans_nb_sex!$1:$1048576,MATCH('SectorStat-Age-Hommes'!$A605,[1]age_tranches_5ans_nb_sex!$A:$A,0),26)/5</f>
        <v>12.999999999941</v>
      </c>
      <c r="BI605">
        <f>INDEX([1]age_tranches_5ans_nb_sex!$1:$1048576,MATCH('SectorStat-Age-Hommes'!$A605,[1]age_tranches_5ans_nb_sex!$A:$A,0),26)/5</f>
        <v>12.999999999941</v>
      </c>
      <c r="BJ605">
        <f>INDEX([1]age_tranches_5ans_nb_sex!$1:$1048576,MATCH('SectorStat-Age-Hommes'!$A605,[1]age_tranches_5ans_nb_sex!$A:$A,0),26)/5</f>
        <v>12.999999999941</v>
      </c>
      <c r="BK605">
        <f>INDEX([1]age_tranches_5ans_nb_sex!$1:$1048576,MATCH('SectorStat-Age-Hommes'!$A605,[1]age_tranches_5ans_nb_sex!$A:$A,0),26)/5</f>
        <v>12.999999999941</v>
      </c>
      <c r="BL605">
        <f>INDEX([1]age_tranches_5ans_nb_sex!$1:$1048576,MATCH('SectorStat-Age-Hommes'!$A605,[1]age_tranches_5ans_nb_sex!$A:$A,0),28)/5</f>
        <v>10.8000000001628</v>
      </c>
      <c r="BM605">
        <f>INDEX([1]age_tranches_5ans_nb_sex!$1:$1048576,MATCH('SectorStat-Age-Hommes'!$A605,[1]age_tranches_5ans_nb_sex!$A:$A,0),28)/5</f>
        <v>10.8000000001628</v>
      </c>
      <c r="BN605">
        <f>INDEX([1]age_tranches_5ans_nb_sex!$1:$1048576,MATCH('SectorStat-Age-Hommes'!$A605,[1]age_tranches_5ans_nb_sex!$A:$A,0),28)/5</f>
        <v>10.8000000001628</v>
      </c>
      <c r="BO605">
        <f>INDEX([1]age_tranches_5ans_nb_sex!$1:$1048576,MATCH('SectorStat-Age-Hommes'!$A605,[1]age_tranches_5ans_nb_sex!$A:$A,0),28)/5</f>
        <v>10.8000000001628</v>
      </c>
      <c r="BP605">
        <f>INDEX([1]age_tranches_5ans_nb_sex!$1:$1048576,MATCH('SectorStat-Age-Hommes'!$A605,[1]age_tranches_5ans_nb_sex!$A:$A,0),28)/5</f>
        <v>10.8000000001628</v>
      </c>
      <c r="BQ605">
        <f>INDEX([1]age_tranches_5ans_nb_sex!$1:$1048576,MATCH('SectorStat-Age-Hommes'!$A605,[1]age_tranches_5ans_nb_sex!$A:$A,0),30)/5</f>
        <v>6.3999999999180002</v>
      </c>
      <c r="BR605">
        <f>INDEX([1]age_tranches_5ans_nb_sex!$1:$1048576,MATCH('SectorStat-Age-Hommes'!$A605,[1]age_tranches_5ans_nb_sex!$A:$A,0),30)/5</f>
        <v>6.3999999999180002</v>
      </c>
      <c r="BS605">
        <f>INDEX([1]age_tranches_5ans_nb_sex!$1:$1048576,MATCH('SectorStat-Age-Hommes'!$A605,[1]age_tranches_5ans_nb_sex!$A:$A,0),30)/5</f>
        <v>6.3999999999180002</v>
      </c>
      <c r="BT605">
        <f>INDEX([1]age_tranches_5ans_nb_sex!$1:$1048576,MATCH('SectorStat-Age-Hommes'!$A605,[1]age_tranches_5ans_nb_sex!$A:$A,0),30)/5</f>
        <v>6.3999999999180002</v>
      </c>
      <c r="BU605">
        <f>INDEX([1]age_tranches_5ans_nb_sex!$1:$1048576,MATCH('SectorStat-Age-Hommes'!$A605,[1]age_tranches_5ans_nb_sex!$A:$A,0),30)/5</f>
        <v>6.3999999999180002</v>
      </c>
      <c r="BV605">
        <f>INDEX([1]age_tranches_5ans_nb_sex!$1:$1048576,MATCH('SectorStat-Age-Hommes'!$A605,[1]age_tranches_5ans_nb_sex!$A:$A,0),32)/5</f>
        <v>6.3999999999180002</v>
      </c>
      <c r="BW605">
        <f>INDEX([1]age_tranches_5ans_nb_sex!$1:$1048576,MATCH('SectorStat-Age-Hommes'!$A605,[1]age_tranches_5ans_nb_sex!$A:$A,0),32)/5</f>
        <v>6.3999999999180002</v>
      </c>
      <c r="BX605">
        <f>INDEX([1]age_tranches_5ans_nb_sex!$1:$1048576,MATCH('SectorStat-Age-Hommes'!$A605,[1]age_tranches_5ans_nb_sex!$A:$A,0),32)/5</f>
        <v>6.3999999999180002</v>
      </c>
      <c r="BY605">
        <f>INDEX([1]age_tranches_5ans_nb_sex!$1:$1048576,MATCH('SectorStat-Age-Hommes'!$A605,[1]age_tranches_5ans_nb_sex!$A:$A,0),32)/5</f>
        <v>6.3999999999180002</v>
      </c>
      <c r="BZ605">
        <f>INDEX([1]age_tranches_5ans_nb_sex!$1:$1048576,MATCH('SectorStat-Age-Hommes'!$A605,[1]age_tranches_5ans_nb_sex!$A:$A,0),32)/5</f>
        <v>6.3999999999180002</v>
      </c>
      <c r="CA605">
        <f>INDEX([1]age_tranches_5ans_nb_sex!$1:$1048576,MATCH('SectorStat-Age-Hommes'!$A605,[1]age_tranches_5ans_nb_sex!$A:$A,0),34)/5</f>
        <v>4.0000000000348006</v>
      </c>
      <c r="CB605">
        <f>INDEX([1]age_tranches_5ans_nb_sex!$1:$1048576,MATCH('SectorStat-Age-Hommes'!$A605,[1]age_tranches_5ans_nb_sex!$A:$A,0),34)/5</f>
        <v>4.0000000000348006</v>
      </c>
      <c r="CC605">
        <f>INDEX([1]age_tranches_5ans_nb_sex!$1:$1048576,MATCH('SectorStat-Age-Hommes'!$A605,[1]age_tranches_5ans_nb_sex!$A:$A,0),34)/5</f>
        <v>4.0000000000348006</v>
      </c>
      <c r="CD605">
        <f>INDEX([1]age_tranches_5ans_nb_sex!$1:$1048576,MATCH('SectorStat-Age-Hommes'!$A605,[1]age_tranches_5ans_nb_sex!$A:$A,0),34)/5</f>
        <v>4.0000000000348006</v>
      </c>
      <c r="CE605">
        <f>INDEX([1]age_tranches_5ans_nb_sex!$1:$1048576,MATCH('SectorStat-Age-Hommes'!$A605,[1]age_tranches_5ans_nb_sex!$A:$A,0),34)/5</f>
        <v>4.0000000000348006</v>
      </c>
      <c r="CF605">
        <f>INDEX([1]age_tranches_5ans_nb_sex!$1:$1048576,MATCH('SectorStat-Age-Hommes'!$A605,[1]age_tranches_5ans_nb_sex!$A:$A,0),36)/5</f>
        <v>4.6000000000055996</v>
      </c>
      <c r="CG605">
        <f>INDEX([1]age_tranches_5ans_nb_sex!$1:$1048576,MATCH('SectorStat-Age-Hommes'!$A605,[1]age_tranches_5ans_nb_sex!$A:$A,0),36)/5</f>
        <v>4.6000000000055996</v>
      </c>
      <c r="CH605">
        <f>INDEX([1]age_tranches_5ans_nb_sex!$1:$1048576,MATCH('SectorStat-Age-Hommes'!$A605,[1]age_tranches_5ans_nb_sex!$A:$A,0),36)/5</f>
        <v>4.6000000000055996</v>
      </c>
      <c r="CI605">
        <f>INDEX([1]age_tranches_5ans_nb_sex!$1:$1048576,MATCH('SectorStat-Age-Hommes'!$A605,[1]age_tranches_5ans_nb_sex!$A:$A,0),36)/5</f>
        <v>4.6000000000055996</v>
      </c>
      <c r="CJ605">
        <f>INDEX([1]age_tranches_5ans_nb_sex!$1:$1048576,MATCH('SectorStat-Age-Hommes'!$A605,[1]age_tranches_5ans_nb_sex!$A:$A,0),36)/5</f>
        <v>4.6000000000055996</v>
      </c>
      <c r="CK605">
        <f>INDEX([1]age_tranches_5ans_nb_sex!$1:$1048576,MATCH('SectorStat-Age-Hommes'!$A605,[1]age_tranches_5ans_nb_sex!$A:$A,0),38)/5</f>
        <v>0.99999999983660004</v>
      </c>
      <c r="CL605">
        <f>INDEX([1]age_tranches_5ans_nb_sex!$1:$1048576,MATCH('SectorStat-Age-Hommes'!$A605,[1]age_tranches_5ans_nb_sex!$A:$A,0),38)/5</f>
        <v>0.99999999983660004</v>
      </c>
      <c r="CM605">
        <f>INDEX([1]age_tranches_5ans_nb_sex!$1:$1048576,MATCH('SectorStat-Age-Hommes'!$A605,[1]age_tranches_5ans_nb_sex!$A:$A,0),38)/5</f>
        <v>0.99999999983660004</v>
      </c>
      <c r="CN605">
        <f>INDEX([1]age_tranches_5ans_nb_sex!$1:$1048576,MATCH('SectorStat-Age-Hommes'!$A605,[1]age_tranches_5ans_nb_sex!$A:$A,0),38)/5</f>
        <v>0.99999999983660004</v>
      </c>
      <c r="CO605">
        <f>INDEX([1]age_tranches_5ans_nb_sex!$1:$1048576,MATCH('SectorStat-Age-Hommes'!$A605,[1]age_tranches_5ans_nb_sex!$A:$A,0),38)/5</f>
        <v>0.99999999983660004</v>
      </c>
      <c r="CP605" s="2">
        <f>INDEX([1]age_tranches_5ans_nb_sex!$1:$1048576,MATCH('SectorStat-Age-Hommes'!$A605,[1]age_tranches_5ans_nb_sex!$A:$A,0),40)/5</f>
        <v>0.20000000010500002</v>
      </c>
      <c r="CQ605" s="2">
        <f>INDEX([1]age_tranches_5ans_nb_sex!$1:$1048576,MATCH('SectorStat-Age-Hommes'!$A605,[1]age_tranches_5ans_nb_sex!$A:$A,0),40)/5</f>
        <v>0.20000000010500002</v>
      </c>
      <c r="CR605" s="2">
        <f>INDEX([1]age_tranches_5ans_nb_sex!$1:$1048576,MATCH('SectorStat-Age-Hommes'!$A605,[1]age_tranches_5ans_nb_sex!$A:$A,0),40)/5</f>
        <v>0.20000000010500002</v>
      </c>
      <c r="CS605" s="2">
        <f>INDEX([1]age_tranches_5ans_nb_sex!$1:$1048576,MATCH('SectorStat-Age-Hommes'!$A605,[1]age_tranches_5ans_nb_sex!$A:$A,0),40)/5</f>
        <v>0.20000000010500002</v>
      </c>
      <c r="CT605" s="2">
        <f>INDEX([1]age_tranches_5ans_nb_sex!$1:$1048576,MATCH('SectorStat-Age-Hommes'!$A605,[1]age_tranches_5ans_nb_sex!$A:$A,0),40)/5</f>
        <v>0.20000000010500002</v>
      </c>
      <c r="CZ605" s="3"/>
      <c r="DA605" s="3"/>
      <c r="DB605" s="3"/>
      <c r="DC605" s="3"/>
      <c r="DD605" s="3"/>
    </row>
    <row r="606" spans="1:108" x14ac:dyDescent="0.35">
      <c r="A606" s="1" t="s">
        <v>1192</v>
      </c>
      <c r="B606" s="1" t="s">
        <v>1193</v>
      </c>
      <c r="C606" t="str">
        <f>INDEX([1]SectorStat!$1:$1048576,MATCH('[1]Distribution ages'!$A606,[1]SectorStat!$B:$B,0),4)</f>
        <v>Uccle</v>
      </c>
      <c r="D606">
        <f>INDEX([1]age_tranches_5ans_nb_sex!$1:$1048576,MATCH('SectorStat-Age-Hommes'!$A606,[1]age_tranches_5ans_nb_sex!$A:$A,0),4)/5</f>
        <v>4.5999999999196</v>
      </c>
      <c r="E606">
        <f>INDEX([1]age_tranches_5ans_nb_sex!$1:$1048576,MATCH('SectorStat-Age-Hommes'!$A606,[1]age_tranches_5ans_nb_sex!$A:$A,0),4)/5</f>
        <v>4.5999999999196</v>
      </c>
      <c r="F606">
        <f>INDEX([1]age_tranches_5ans_nb_sex!$1:$1048576,MATCH('SectorStat-Age-Hommes'!$A606,[1]age_tranches_5ans_nb_sex!$A:$A,0),4)/5</f>
        <v>4.5999999999196</v>
      </c>
      <c r="G606">
        <f>INDEX([1]age_tranches_5ans_nb_sex!$1:$1048576,MATCH('SectorStat-Age-Hommes'!$A606,[1]age_tranches_5ans_nb_sex!$A:$A,0),4)/5</f>
        <v>4.5999999999196</v>
      </c>
      <c r="H606">
        <f>INDEX([1]age_tranches_5ans_nb_sex!$1:$1048576,MATCH('SectorStat-Age-Hommes'!$A606,[1]age_tranches_5ans_nb_sex!$A:$A,0),4)/5</f>
        <v>4.5999999999196</v>
      </c>
      <c r="I606">
        <f>INDEX([1]age_tranches_5ans_nb_sex!$1:$1048576,MATCH('SectorStat-Age-Hommes'!$A606,[1]age_tranches_5ans_nb_sex!$A:$A,0),6)/5</f>
        <v>6.5999999999550001</v>
      </c>
      <c r="J606">
        <f>INDEX([1]age_tranches_5ans_nb_sex!$1:$1048576,MATCH('SectorStat-Age-Hommes'!$A606,[1]age_tranches_5ans_nb_sex!$A:$A,0),6)/5</f>
        <v>6.5999999999550001</v>
      </c>
      <c r="K606">
        <f>INDEX([1]age_tranches_5ans_nb_sex!$1:$1048576,MATCH('SectorStat-Age-Hommes'!$A606,[1]age_tranches_5ans_nb_sex!$A:$A,0),6)/5</f>
        <v>6.5999999999550001</v>
      </c>
      <c r="L606">
        <f>INDEX([1]age_tranches_5ans_nb_sex!$1:$1048576,MATCH('SectorStat-Age-Hommes'!$A606,[1]age_tranches_5ans_nb_sex!$A:$A,0),6)/5</f>
        <v>6.5999999999550001</v>
      </c>
      <c r="M606">
        <f>INDEX([1]age_tranches_5ans_nb_sex!$1:$1048576,MATCH('SectorStat-Age-Hommes'!$A606,[1]age_tranches_5ans_nb_sex!$A:$A,0),6)/5</f>
        <v>6.5999999999550001</v>
      </c>
      <c r="N606">
        <f>INDEX([1]age_tranches_5ans_nb_sex!$1:$1048576,MATCH('SectorStat-Age-Hommes'!$A606,[1]age_tranches_5ans_nb_sex!$A:$A,0),8)/5</f>
        <v>6.2000000000558</v>
      </c>
      <c r="O606">
        <f>INDEX([1]age_tranches_5ans_nb_sex!$1:$1048576,MATCH('SectorStat-Age-Hommes'!$A606,[1]age_tranches_5ans_nb_sex!$A:$A,0),8)/5</f>
        <v>6.2000000000558</v>
      </c>
      <c r="P606">
        <f>INDEX([1]age_tranches_5ans_nb_sex!$1:$1048576,MATCH('SectorStat-Age-Hommes'!$A606,[1]age_tranches_5ans_nb_sex!$A:$A,0),8)/5</f>
        <v>6.2000000000558</v>
      </c>
      <c r="Q606">
        <f>INDEX([1]age_tranches_5ans_nb_sex!$1:$1048576,MATCH('SectorStat-Age-Hommes'!$A606,[1]age_tranches_5ans_nb_sex!$A:$A,0),8)/5</f>
        <v>6.2000000000558</v>
      </c>
      <c r="R606">
        <f>INDEX([1]age_tranches_5ans_nb_sex!$1:$1048576,MATCH('SectorStat-Age-Hommes'!$A606,[1]age_tranches_5ans_nb_sex!$A:$A,0),8)/5</f>
        <v>6.2000000000558</v>
      </c>
      <c r="S606">
        <f>INDEX([1]age_tranches_5ans_nb_sex!$1:$1048576,MATCH('SectorStat-Age-Hommes'!$A606,[1]age_tranches_5ans_nb_sex!$A:$A,0),10)/5</f>
        <v>5.9999999999264002</v>
      </c>
      <c r="T606">
        <f>INDEX([1]age_tranches_5ans_nb_sex!$1:$1048576,MATCH('SectorStat-Age-Hommes'!$A606,[1]age_tranches_5ans_nb_sex!$A:$A,0),10)/5</f>
        <v>5.9999999999264002</v>
      </c>
      <c r="U606">
        <f>INDEX([1]age_tranches_5ans_nb_sex!$1:$1048576,MATCH('SectorStat-Age-Hommes'!$A606,[1]age_tranches_5ans_nb_sex!$A:$A,0),10)/5</f>
        <v>5.9999999999264002</v>
      </c>
      <c r="V606">
        <f>INDEX([1]age_tranches_5ans_nb_sex!$1:$1048576,MATCH('SectorStat-Age-Hommes'!$A606,[1]age_tranches_5ans_nb_sex!$A:$A,0),10)/5</f>
        <v>5.9999999999264002</v>
      </c>
      <c r="W606">
        <f>INDEX([1]age_tranches_5ans_nb_sex!$1:$1048576,MATCH('SectorStat-Age-Hommes'!$A606,[1]age_tranches_5ans_nb_sex!$A:$A,0),10)/5</f>
        <v>5.9999999999264002</v>
      </c>
      <c r="X606">
        <f>INDEX([1]age_tranches_5ans_nb_sex!$1:$1048576,MATCH('SectorStat-Age-Hommes'!$A606,[1]age_tranches_5ans_nb_sex!$A:$A,0),10)/5</f>
        <v>5.9999999999264002</v>
      </c>
      <c r="Y606">
        <f>INDEX([1]age_tranches_5ans_nb_sex!$1:$1048576,MATCH('SectorStat-Age-Hommes'!$A606,[1]age_tranches_5ans_nb_sex!$A:$A,0),12)/5</f>
        <v>3.7999999999414</v>
      </c>
      <c r="Z606">
        <f>INDEX([1]age_tranches_5ans_nb_sex!$1:$1048576,MATCH('SectorStat-Age-Hommes'!$A606,[1]age_tranches_5ans_nb_sex!$A:$A,0),12)/5</f>
        <v>3.7999999999414</v>
      </c>
      <c r="AA606">
        <f>INDEX([1]age_tranches_5ans_nb_sex!$1:$1048576,MATCH('SectorStat-Age-Hommes'!$A606,[1]age_tranches_5ans_nb_sex!$A:$A,0),12)/5</f>
        <v>3.7999999999414</v>
      </c>
      <c r="AB606">
        <f>INDEX([1]age_tranches_5ans_nb_sex!$1:$1048576,MATCH('SectorStat-Age-Hommes'!$A606,[1]age_tranches_5ans_nb_sex!$A:$A,0),12)/5</f>
        <v>3.7999999999414</v>
      </c>
      <c r="AC606">
        <f>INDEX([1]age_tranches_5ans_nb_sex!$1:$1048576,MATCH('SectorStat-Age-Hommes'!$A606,[1]age_tranches_5ans_nb_sex!$A:$A,0),14)/5</f>
        <v>4.5999999999196</v>
      </c>
      <c r="AD606">
        <f>INDEX([1]age_tranches_5ans_nb_sex!$1:$1048576,MATCH('SectorStat-Age-Hommes'!$A606,[1]age_tranches_5ans_nb_sex!$A:$A,0),14)/5</f>
        <v>4.5999999999196</v>
      </c>
      <c r="AE606">
        <f>INDEX([1]age_tranches_5ans_nb_sex!$1:$1048576,MATCH('SectorStat-Age-Hommes'!$A606,[1]age_tranches_5ans_nb_sex!$A:$A,0),14)/5</f>
        <v>4.5999999999196</v>
      </c>
      <c r="AF606">
        <f>INDEX([1]age_tranches_5ans_nb_sex!$1:$1048576,MATCH('SectorStat-Age-Hommes'!$A606,[1]age_tranches_5ans_nb_sex!$A:$A,0),14)/5</f>
        <v>4.5999999999196</v>
      </c>
      <c r="AG606">
        <f>INDEX([1]age_tranches_5ans_nb_sex!$1:$1048576,MATCH('SectorStat-Age-Hommes'!$A606,[1]age_tranches_5ans_nb_sex!$A:$A,0),14)/5</f>
        <v>4.5999999999196</v>
      </c>
      <c r="AH606">
        <f>INDEX([1]age_tranches_5ans_nb_sex!$1:$1048576,MATCH('SectorStat-Age-Hommes'!$A606,[1]age_tranches_5ans_nb_sex!$A:$A,0),16)/5</f>
        <v>2.9999999999632001</v>
      </c>
      <c r="AI606">
        <f>INDEX([1]age_tranches_5ans_nb_sex!$1:$1048576,MATCH('SectorStat-Age-Hommes'!$A606,[1]age_tranches_5ans_nb_sex!$A:$A,0),16)/5</f>
        <v>2.9999999999632001</v>
      </c>
      <c r="AJ606">
        <f>INDEX([1]age_tranches_5ans_nb_sex!$1:$1048576,MATCH('SectorStat-Age-Hommes'!$A606,[1]age_tranches_5ans_nb_sex!$A:$A,0),16)/5</f>
        <v>2.9999999999632001</v>
      </c>
      <c r="AK606">
        <f>INDEX([1]age_tranches_5ans_nb_sex!$1:$1048576,MATCH('SectorStat-Age-Hommes'!$A606,[1]age_tranches_5ans_nb_sex!$A:$A,0),16)/5</f>
        <v>2.9999999999632001</v>
      </c>
      <c r="AL606">
        <f>INDEX([1]age_tranches_5ans_nb_sex!$1:$1048576,MATCH('SectorStat-Age-Hommes'!$A606,[1]age_tranches_5ans_nb_sex!$A:$A,0),16)/5</f>
        <v>2.9999999999632001</v>
      </c>
      <c r="AM606">
        <f>INDEX([1]age_tranches_5ans_nb_sex!$1:$1048576,MATCH('SectorStat-Age-Hommes'!$A606,[1]age_tranches_5ans_nb_sex!$A:$A,0),18)/5</f>
        <v>6.4000000000054005</v>
      </c>
      <c r="AN606">
        <f>INDEX([1]age_tranches_5ans_nb_sex!$1:$1048576,MATCH('SectorStat-Age-Hommes'!$A606,[1]age_tranches_5ans_nb_sex!$A:$A,0),18)/5</f>
        <v>6.4000000000054005</v>
      </c>
      <c r="AO606">
        <f>INDEX([1]age_tranches_5ans_nb_sex!$1:$1048576,MATCH('SectorStat-Age-Hommes'!$A606,[1]age_tranches_5ans_nb_sex!$A:$A,0),18)/5</f>
        <v>6.4000000000054005</v>
      </c>
      <c r="AP606">
        <f>INDEX([1]age_tranches_5ans_nb_sex!$1:$1048576,MATCH('SectorStat-Age-Hommes'!$A606,[1]age_tranches_5ans_nb_sex!$A:$A,0),18)/5</f>
        <v>6.4000000000054005</v>
      </c>
      <c r="AQ606">
        <f>INDEX([1]age_tranches_5ans_nb_sex!$1:$1048576,MATCH('SectorStat-Age-Hommes'!$A606,[1]age_tranches_5ans_nb_sex!$A:$A,0),18)/5</f>
        <v>6.4000000000054005</v>
      </c>
      <c r="AR606">
        <f>INDEX([1]age_tranches_5ans_nb_sex!$1:$1048576,MATCH('SectorStat-Age-Hommes'!$A606,[1]age_tranches_5ans_nb_sex!$A:$A,0),20)/5</f>
        <v>4.0000000000708003</v>
      </c>
      <c r="AS606">
        <f>INDEX([1]age_tranches_5ans_nb_sex!$1:$1048576,MATCH('SectorStat-Age-Hommes'!$A606,[1]age_tranches_5ans_nb_sex!$A:$A,0),20)/5</f>
        <v>4.0000000000708003</v>
      </c>
      <c r="AT606">
        <f>INDEX([1]age_tranches_5ans_nb_sex!$1:$1048576,MATCH('SectorStat-Age-Hommes'!$A606,[1]age_tranches_5ans_nb_sex!$A:$A,0),20)/5</f>
        <v>4.0000000000708003</v>
      </c>
      <c r="AU606">
        <f>INDEX([1]age_tranches_5ans_nb_sex!$1:$1048576,MATCH('SectorStat-Age-Hommes'!$A606,[1]age_tranches_5ans_nb_sex!$A:$A,0),20)/5</f>
        <v>4.0000000000708003</v>
      </c>
      <c r="AV606">
        <f>INDEX([1]age_tranches_5ans_nb_sex!$1:$1048576,MATCH('SectorStat-Age-Hommes'!$A606,[1]age_tranches_5ans_nb_sex!$A:$A,0),20)/5</f>
        <v>4.0000000000708003</v>
      </c>
      <c r="AW606">
        <f>INDEX([1]age_tranches_5ans_nb_sex!$1:$1048576,MATCH('SectorStat-Age-Hommes'!$A606,[1]age_tranches_5ans_nb_sex!$A:$A,0),22)/5</f>
        <v>6.4000000000054005</v>
      </c>
      <c r="AX606">
        <f>INDEX([1]age_tranches_5ans_nb_sex!$1:$1048576,MATCH('SectorStat-Age-Hommes'!$A606,[1]age_tranches_5ans_nb_sex!$A:$A,0),22)/5</f>
        <v>6.4000000000054005</v>
      </c>
      <c r="AY606">
        <f>INDEX([1]age_tranches_5ans_nb_sex!$1:$1048576,MATCH('SectorStat-Age-Hommes'!$A606,[1]age_tranches_5ans_nb_sex!$A:$A,0),22)/5</f>
        <v>6.4000000000054005</v>
      </c>
      <c r="AZ606">
        <f>INDEX([1]age_tranches_5ans_nb_sex!$1:$1048576,MATCH('SectorStat-Age-Hommes'!$A606,[1]age_tranches_5ans_nb_sex!$A:$A,0),22)/5</f>
        <v>6.4000000000054005</v>
      </c>
      <c r="BA606">
        <f>INDEX([1]age_tranches_5ans_nb_sex!$1:$1048576,MATCH('SectorStat-Age-Hommes'!$A606,[1]age_tranches_5ans_nb_sex!$A:$A,0),22)/5</f>
        <v>6.4000000000054005</v>
      </c>
      <c r="BB606">
        <f>INDEX([1]age_tranches_5ans_nb_sex!$1:$1048576,MATCH('SectorStat-Age-Hommes'!$A606,[1]age_tranches_5ans_nb_sex!$A:$A,0),24)/5</f>
        <v>7.0000000000340012</v>
      </c>
      <c r="BC606">
        <f>INDEX([1]age_tranches_5ans_nb_sex!$1:$1048576,MATCH('SectorStat-Age-Hommes'!$A606,[1]age_tranches_5ans_nb_sex!$A:$A,0),24)/5</f>
        <v>7.0000000000340012</v>
      </c>
      <c r="BD606">
        <f>INDEX([1]age_tranches_5ans_nb_sex!$1:$1048576,MATCH('SectorStat-Age-Hommes'!$A606,[1]age_tranches_5ans_nb_sex!$A:$A,0),24)/5</f>
        <v>7.0000000000340012</v>
      </c>
      <c r="BE606">
        <f>INDEX([1]age_tranches_5ans_nb_sex!$1:$1048576,MATCH('SectorStat-Age-Hommes'!$A606,[1]age_tranches_5ans_nb_sex!$A:$A,0),24)/5</f>
        <v>7.0000000000340012</v>
      </c>
      <c r="BF606">
        <f>INDEX([1]age_tranches_5ans_nb_sex!$1:$1048576,MATCH('SectorStat-Age-Hommes'!$A606,[1]age_tranches_5ans_nb_sex!$A:$A,0),24)/5</f>
        <v>7.0000000000340012</v>
      </c>
      <c r="BG606">
        <f>INDEX([1]age_tranches_5ans_nb_sex!$1:$1048576,MATCH('SectorStat-Age-Hommes'!$A606,[1]age_tranches_5ans_nb_sex!$A:$A,0),26)/5</f>
        <v>3.5999999999918004</v>
      </c>
      <c r="BH606">
        <f>INDEX([1]age_tranches_5ans_nb_sex!$1:$1048576,MATCH('SectorStat-Age-Hommes'!$A606,[1]age_tranches_5ans_nb_sex!$A:$A,0),26)/5</f>
        <v>3.5999999999918004</v>
      </c>
      <c r="BI606">
        <f>INDEX([1]age_tranches_5ans_nb_sex!$1:$1048576,MATCH('SectorStat-Age-Hommes'!$A606,[1]age_tranches_5ans_nb_sex!$A:$A,0),26)/5</f>
        <v>3.5999999999918004</v>
      </c>
      <c r="BJ606">
        <f>INDEX([1]age_tranches_5ans_nb_sex!$1:$1048576,MATCH('SectorStat-Age-Hommes'!$A606,[1]age_tranches_5ans_nb_sex!$A:$A,0),26)/5</f>
        <v>3.5999999999918004</v>
      </c>
      <c r="BK606">
        <f>INDEX([1]age_tranches_5ans_nb_sex!$1:$1048576,MATCH('SectorStat-Age-Hommes'!$A606,[1]age_tranches_5ans_nb_sex!$A:$A,0),26)/5</f>
        <v>3.5999999999918004</v>
      </c>
      <c r="BL606">
        <f>INDEX([1]age_tranches_5ans_nb_sex!$1:$1048576,MATCH('SectorStat-Age-Hommes'!$A606,[1]age_tranches_5ans_nb_sex!$A:$A,0),28)/5</f>
        <v>4.2000000000203999</v>
      </c>
      <c r="BM606">
        <f>INDEX([1]age_tranches_5ans_nb_sex!$1:$1048576,MATCH('SectorStat-Age-Hommes'!$A606,[1]age_tranches_5ans_nb_sex!$A:$A,0),28)/5</f>
        <v>4.2000000000203999</v>
      </c>
      <c r="BN606">
        <f>INDEX([1]age_tranches_5ans_nb_sex!$1:$1048576,MATCH('SectorStat-Age-Hommes'!$A606,[1]age_tranches_5ans_nb_sex!$A:$A,0),28)/5</f>
        <v>4.2000000000203999</v>
      </c>
      <c r="BO606">
        <f>INDEX([1]age_tranches_5ans_nb_sex!$1:$1048576,MATCH('SectorStat-Age-Hommes'!$A606,[1]age_tranches_5ans_nb_sex!$A:$A,0),28)/5</f>
        <v>4.2000000000203999</v>
      </c>
      <c r="BP606">
        <f>INDEX([1]age_tranches_5ans_nb_sex!$1:$1048576,MATCH('SectorStat-Age-Hommes'!$A606,[1]age_tranches_5ans_nb_sex!$A:$A,0),28)/5</f>
        <v>4.2000000000203999</v>
      </c>
      <c r="BQ606">
        <f>INDEX([1]age_tranches_5ans_nb_sex!$1:$1048576,MATCH('SectorStat-Age-Hommes'!$A606,[1]age_tranches_5ans_nb_sex!$A:$A,0),30)/5</f>
        <v>4.3999999999700004</v>
      </c>
      <c r="BR606">
        <f>INDEX([1]age_tranches_5ans_nb_sex!$1:$1048576,MATCH('SectorStat-Age-Hommes'!$A606,[1]age_tranches_5ans_nb_sex!$A:$A,0),30)/5</f>
        <v>4.3999999999700004</v>
      </c>
      <c r="BS606">
        <f>INDEX([1]age_tranches_5ans_nb_sex!$1:$1048576,MATCH('SectorStat-Age-Hommes'!$A606,[1]age_tranches_5ans_nb_sex!$A:$A,0),30)/5</f>
        <v>4.3999999999700004</v>
      </c>
      <c r="BT606">
        <f>INDEX([1]age_tranches_5ans_nb_sex!$1:$1048576,MATCH('SectorStat-Age-Hommes'!$A606,[1]age_tranches_5ans_nb_sex!$A:$A,0),30)/5</f>
        <v>4.3999999999700004</v>
      </c>
      <c r="BU606">
        <f>INDEX([1]age_tranches_5ans_nb_sex!$1:$1048576,MATCH('SectorStat-Age-Hommes'!$A606,[1]age_tranches_5ans_nb_sex!$A:$A,0),30)/5</f>
        <v>4.3999999999700004</v>
      </c>
      <c r="BV606">
        <f>INDEX([1]age_tranches_5ans_nb_sex!$1:$1048576,MATCH('SectorStat-Age-Hommes'!$A606,[1]age_tranches_5ans_nb_sex!$A:$A,0),32)/5</f>
        <v>3.7999999999414</v>
      </c>
      <c r="BW606">
        <f>INDEX([1]age_tranches_5ans_nb_sex!$1:$1048576,MATCH('SectorStat-Age-Hommes'!$A606,[1]age_tranches_5ans_nb_sex!$A:$A,0),32)/5</f>
        <v>3.7999999999414</v>
      </c>
      <c r="BX606">
        <f>INDEX([1]age_tranches_5ans_nb_sex!$1:$1048576,MATCH('SectorStat-Age-Hommes'!$A606,[1]age_tranches_5ans_nb_sex!$A:$A,0),32)/5</f>
        <v>3.7999999999414</v>
      </c>
      <c r="BY606">
        <f>INDEX([1]age_tranches_5ans_nb_sex!$1:$1048576,MATCH('SectorStat-Age-Hommes'!$A606,[1]age_tranches_5ans_nb_sex!$A:$A,0),32)/5</f>
        <v>3.7999999999414</v>
      </c>
      <c r="BZ606">
        <f>INDEX([1]age_tranches_5ans_nb_sex!$1:$1048576,MATCH('SectorStat-Age-Hommes'!$A606,[1]age_tranches_5ans_nb_sex!$A:$A,0),32)/5</f>
        <v>3.7999999999414</v>
      </c>
      <c r="CA606">
        <f>INDEX([1]age_tranches_5ans_nb_sex!$1:$1048576,MATCH('SectorStat-Age-Hommes'!$A606,[1]age_tranches_5ans_nb_sex!$A:$A,0),34)/5</f>
        <v>5.6000000000271992</v>
      </c>
      <c r="CB606">
        <f>INDEX([1]age_tranches_5ans_nb_sex!$1:$1048576,MATCH('SectorStat-Age-Hommes'!$A606,[1]age_tranches_5ans_nb_sex!$A:$A,0),34)/5</f>
        <v>5.6000000000271992</v>
      </c>
      <c r="CC606">
        <f>INDEX([1]age_tranches_5ans_nb_sex!$1:$1048576,MATCH('SectorStat-Age-Hommes'!$A606,[1]age_tranches_5ans_nb_sex!$A:$A,0),34)/5</f>
        <v>5.6000000000271992</v>
      </c>
      <c r="CD606">
        <f>INDEX([1]age_tranches_5ans_nb_sex!$1:$1048576,MATCH('SectorStat-Age-Hommes'!$A606,[1]age_tranches_5ans_nb_sex!$A:$A,0),34)/5</f>
        <v>5.6000000000271992</v>
      </c>
      <c r="CE606">
        <f>INDEX([1]age_tranches_5ans_nb_sex!$1:$1048576,MATCH('SectorStat-Age-Hommes'!$A606,[1]age_tranches_5ans_nb_sex!$A:$A,0),34)/5</f>
        <v>5.6000000000271992</v>
      </c>
      <c r="CF606">
        <f>INDEX([1]age_tranches_5ans_nb_sex!$1:$1048576,MATCH('SectorStat-Age-Hommes'!$A606,[1]age_tranches_5ans_nb_sex!$A:$A,0),36)/5</f>
        <v>2.9999999999632001</v>
      </c>
      <c r="CG606">
        <f>INDEX([1]age_tranches_5ans_nb_sex!$1:$1048576,MATCH('SectorStat-Age-Hommes'!$A606,[1]age_tranches_5ans_nb_sex!$A:$A,0),36)/5</f>
        <v>2.9999999999632001</v>
      </c>
      <c r="CH606">
        <f>INDEX([1]age_tranches_5ans_nb_sex!$1:$1048576,MATCH('SectorStat-Age-Hommes'!$A606,[1]age_tranches_5ans_nb_sex!$A:$A,0),36)/5</f>
        <v>2.9999999999632001</v>
      </c>
      <c r="CI606">
        <f>INDEX([1]age_tranches_5ans_nb_sex!$1:$1048576,MATCH('SectorStat-Age-Hommes'!$A606,[1]age_tranches_5ans_nb_sex!$A:$A,0),36)/5</f>
        <v>2.9999999999632001</v>
      </c>
      <c r="CJ606">
        <f>INDEX([1]age_tranches_5ans_nb_sex!$1:$1048576,MATCH('SectorStat-Age-Hommes'!$A606,[1]age_tranches_5ans_nb_sex!$A:$A,0),36)/5</f>
        <v>2.9999999999632001</v>
      </c>
      <c r="CK606">
        <f>INDEX([1]age_tranches_5ans_nb_sex!$1:$1048576,MATCH('SectorStat-Age-Hommes'!$A606,[1]age_tranches_5ans_nb_sex!$A:$A,0),38)/5</f>
        <v>1.2000000000572002</v>
      </c>
      <c r="CL606">
        <f>INDEX([1]age_tranches_5ans_nb_sex!$1:$1048576,MATCH('SectorStat-Age-Hommes'!$A606,[1]age_tranches_5ans_nb_sex!$A:$A,0),38)/5</f>
        <v>1.2000000000572002</v>
      </c>
      <c r="CM606">
        <f>INDEX([1]age_tranches_5ans_nb_sex!$1:$1048576,MATCH('SectorStat-Age-Hommes'!$A606,[1]age_tranches_5ans_nb_sex!$A:$A,0),38)/5</f>
        <v>1.2000000000572002</v>
      </c>
      <c r="CN606">
        <f>INDEX([1]age_tranches_5ans_nb_sex!$1:$1048576,MATCH('SectorStat-Age-Hommes'!$A606,[1]age_tranches_5ans_nb_sex!$A:$A,0),38)/5</f>
        <v>1.2000000000572002</v>
      </c>
      <c r="CO606">
        <f>INDEX([1]age_tranches_5ans_nb_sex!$1:$1048576,MATCH('SectorStat-Age-Hommes'!$A606,[1]age_tranches_5ans_nb_sex!$A:$A,0),38)/5</f>
        <v>1.2000000000572002</v>
      </c>
      <c r="CP606" s="2">
        <f>INDEX([1]age_tranches_5ans_nb_sex!$1:$1048576,MATCH('SectorStat-Age-Hommes'!$A606,[1]age_tranches_5ans_nb_sex!$A:$A,0),40)/5</f>
        <v>0.6000000000286001</v>
      </c>
      <c r="CQ606" s="2">
        <f>INDEX([1]age_tranches_5ans_nb_sex!$1:$1048576,MATCH('SectorStat-Age-Hommes'!$A606,[1]age_tranches_5ans_nb_sex!$A:$A,0),40)/5</f>
        <v>0.6000000000286001</v>
      </c>
      <c r="CR606" s="2">
        <f>INDEX([1]age_tranches_5ans_nb_sex!$1:$1048576,MATCH('SectorStat-Age-Hommes'!$A606,[1]age_tranches_5ans_nb_sex!$A:$A,0),40)/5</f>
        <v>0.6000000000286001</v>
      </c>
      <c r="CS606" s="2">
        <f>INDEX([1]age_tranches_5ans_nb_sex!$1:$1048576,MATCH('SectorStat-Age-Hommes'!$A606,[1]age_tranches_5ans_nb_sex!$A:$A,0),40)/5</f>
        <v>0.6000000000286001</v>
      </c>
      <c r="CT606" s="2">
        <f>INDEX([1]age_tranches_5ans_nb_sex!$1:$1048576,MATCH('SectorStat-Age-Hommes'!$A606,[1]age_tranches_5ans_nb_sex!$A:$A,0),40)/5</f>
        <v>0.6000000000286001</v>
      </c>
      <c r="CZ606" s="3"/>
      <c r="DA606" s="3"/>
      <c r="DB606" s="3"/>
      <c r="DC606" s="3"/>
      <c r="DD606" s="3"/>
    </row>
    <row r="607" spans="1:108" x14ac:dyDescent="0.35">
      <c r="A607" s="1" t="s">
        <v>1194</v>
      </c>
      <c r="B607" s="1" t="s">
        <v>1195</v>
      </c>
      <c r="C607" t="str">
        <f>INDEX([1]SectorStat!$1:$1048576,MATCH('[1]Distribution ages'!$A607,[1]SectorStat!$B:$B,0),4)</f>
        <v>Uccle</v>
      </c>
      <c r="D607">
        <f>INDEX([1]age_tranches_5ans_nb_sex!$1:$1048576,MATCH('SectorStat-Age-Hommes'!$A607,[1]age_tranches_5ans_nb_sex!$A:$A,0),4)/5</f>
        <v>0.80000000002939997</v>
      </c>
      <c r="E607">
        <f>INDEX([1]age_tranches_5ans_nb_sex!$1:$1048576,MATCH('SectorStat-Age-Hommes'!$A607,[1]age_tranches_5ans_nb_sex!$A:$A,0),4)/5</f>
        <v>0.80000000002939997</v>
      </c>
      <c r="F607">
        <f>INDEX([1]age_tranches_5ans_nb_sex!$1:$1048576,MATCH('SectorStat-Age-Hommes'!$A607,[1]age_tranches_5ans_nb_sex!$A:$A,0),4)/5</f>
        <v>0.80000000002939997</v>
      </c>
      <c r="G607">
        <f>INDEX([1]age_tranches_5ans_nb_sex!$1:$1048576,MATCH('SectorStat-Age-Hommes'!$A607,[1]age_tranches_5ans_nb_sex!$A:$A,0),4)/5</f>
        <v>0.80000000002939997</v>
      </c>
      <c r="H607">
        <f>INDEX([1]age_tranches_5ans_nb_sex!$1:$1048576,MATCH('SectorStat-Age-Hommes'!$A607,[1]age_tranches_5ans_nb_sex!$A:$A,0),4)/5</f>
        <v>0.80000000002939997</v>
      </c>
      <c r="I607">
        <f>INDEX([1]age_tranches_5ans_nb_sex!$1:$1048576,MATCH('SectorStat-Age-Hommes'!$A607,[1]age_tranches_5ans_nb_sex!$A:$A,0),6)/5</f>
        <v>1.5999999999793999</v>
      </c>
      <c r="J607">
        <f>INDEX([1]age_tranches_5ans_nb_sex!$1:$1048576,MATCH('SectorStat-Age-Hommes'!$A607,[1]age_tranches_5ans_nb_sex!$A:$A,0),6)/5</f>
        <v>1.5999999999793999</v>
      </c>
      <c r="K607">
        <f>INDEX([1]age_tranches_5ans_nb_sex!$1:$1048576,MATCH('SectorStat-Age-Hommes'!$A607,[1]age_tranches_5ans_nb_sex!$A:$A,0),6)/5</f>
        <v>1.5999999999793999</v>
      </c>
      <c r="L607">
        <f>INDEX([1]age_tranches_5ans_nb_sex!$1:$1048576,MATCH('SectorStat-Age-Hommes'!$A607,[1]age_tranches_5ans_nb_sex!$A:$A,0),6)/5</f>
        <v>1.5999999999793999</v>
      </c>
      <c r="M607">
        <f>INDEX([1]age_tranches_5ans_nb_sex!$1:$1048576,MATCH('SectorStat-Age-Hommes'!$A607,[1]age_tranches_5ans_nb_sex!$A:$A,0),6)/5</f>
        <v>1.5999999999793999</v>
      </c>
      <c r="N607">
        <f>INDEX([1]age_tranches_5ans_nb_sex!$1:$1048576,MATCH('SectorStat-Age-Hommes'!$A607,[1]age_tranches_5ans_nb_sex!$A:$A,0),8)/5</f>
        <v>2.4000000000088004</v>
      </c>
      <c r="O607">
        <f>INDEX([1]age_tranches_5ans_nb_sex!$1:$1048576,MATCH('SectorStat-Age-Hommes'!$A607,[1]age_tranches_5ans_nb_sex!$A:$A,0),8)/5</f>
        <v>2.4000000000088004</v>
      </c>
      <c r="P607">
        <f>INDEX([1]age_tranches_5ans_nb_sex!$1:$1048576,MATCH('SectorStat-Age-Hommes'!$A607,[1]age_tranches_5ans_nb_sex!$A:$A,0),8)/5</f>
        <v>2.4000000000088004</v>
      </c>
      <c r="Q607">
        <f>INDEX([1]age_tranches_5ans_nb_sex!$1:$1048576,MATCH('SectorStat-Age-Hommes'!$A607,[1]age_tranches_5ans_nb_sex!$A:$A,0),8)/5</f>
        <v>2.4000000000088004</v>
      </c>
      <c r="R607">
        <f>INDEX([1]age_tranches_5ans_nb_sex!$1:$1048576,MATCH('SectorStat-Age-Hommes'!$A607,[1]age_tranches_5ans_nb_sex!$A:$A,0),8)/5</f>
        <v>2.4000000000088004</v>
      </c>
      <c r="S607">
        <f>INDEX([1]age_tranches_5ans_nb_sex!$1:$1048576,MATCH('SectorStat-Age-Hommes'!$A607,[1]age_tranches_5ans_nb_sex!$A:$A,0),10)/5</f>
        <v>4.2000000000154003</v>
      </c>
      <c r="T607">
        <f>INDEX([1]age_tranches_5ans_nb_sex!$1:$1048576,MATCH('SectorStat-Age-Hommes'!$A607,[1]age_tranches_5ans_nb_sex!$A:$A,0),10)/5</f>
        <v>4.2000000000154003</v>
      </c>
      <c r="U607">
        <f>INDEX([1]age_tranches_5ans_nb_sex!$1:$1048576,MATCH('SectorStat-Age-Hommes'!$A607,[1]age_tranches_5ans_nb_sex!$A:$A,0),10)/5</f>
        <v>4.2000000000154003</v>
      </c>
      <c r="V607">
        <f>INDEX([1]age_tranches_5ans_nb_sex!$1:$1048576,MATCH('SectorStat-Age-Hommes'!$A607,[1]age_tranches_5ans_nb_sex!$A:$A,0),10)/5</f>
        <v>4.2000000000154003</v>
      </c>
      <c r="W607">
        <f>INDEX([1]age_tranches_5ans_nb_sex!$1:$1048576,MATCH('SectorStat-Age-Hommes'!$A607,[1]age_tranches_5ans_nb_sex!$A:$A,0),10)/5</f>
        <v>4.2000000000154003</v>
      </c>
      <c r="X607">
        <f>INDEX([1]age_tranches_5ans_nb_sex!$1:$1048576,MATCH('SectorStat-Age-Hommes'!$A607,[1]age_tranches_5ans_nb_sex!$A:$A,0),10)/5</f>
        <v>4.2000000000154003</v>
      </c>
      <c r="Y607">
        <f>INDEX([1]age_tranches_5ans_nb_sex!$1:$1048576,MATCH('SectorStat-Age-Hommes'!$A607,[1]age_tranches_5ans_nb_sex!$A:$A,0),12)/5</f>
        <v>3.0000000000110001</v>
      </c>
      <c r="Z607">
        <f>INDEX([1]age_tranches_5ans_nb_sex!$1:$1048576,MATCH('SectorStat-Age-Hommes'!$A607,[1]age_tranches_5ans_nb_sex!$A:$A,0),12)/5</f>
        <v>3.0000000000110001</v>
      </c>
      <c r="AA607">
        <f>INDEX([1]age_tranches_5ans_nb_sex!$1:$1048576,MATCH('SectorStat-Age-Hommes'!$A607,[1]age_tranches_5ans_nb_sex!$A:$A,0),12)/5</f>
        <v>3.0000000000110001</v>
      </c>
      <c r="AB607">
        <f>INDEX([1]age_tranches_5ans_nb_sex!$1:$1048576,MATCH('SectorStat-Age-Hommes'!$A607,[1]age_tranches_5ans_nb_sex!$A:$A,0),12)/5</f>
        <v>3.0000000000110001</v>
      </c>
      <c r="AC607">
        <f>INDEX([1]age_tranches_5ans_nb_sex!$1:$1048576,MATCH('SectorStat-Age-Hommes'!$A607,[1]age_tranches_5ans_nb_sex!$A:$A,0),14)/5</f>
        <v>1.4000000000316</v>
      </c>
      <c r="AD607">
        <f>INDEX([1]age_tranches_5ans_nb_sex!$1:$1048576,MATCH('SectorStat-Age-Hommes'!$A607,[1]age_tranches_5ans_nb_sex!$A:$A,0),14)/5</f>
        <v>1.4000000000316</v>
      </c>
      <c r="AE607">
        <f>INDEX([1]age_tranches_5ans_nb_sex!$1:$1048576,MATCH('SectorStat-Age-Hommes'!$A607,[1]age_tranches_5ans_nb_sex!$A:$A,0),14)/5</f>
        <v>1.4000000000316</v>
      </c>
      <c r="AF607">
        <f>INDEX([1]age_tranches_5ans_nb_sex!$1:$1048576,MATCH('SectorStat-Age-Hommes'!$A607,[1]age_tranches_5ans_nb_sex!$A:$A,0),14)/5</f>
        <v>1.4000000000316</v>
      </c>
      <c r="AG607">
        <f>INDEX([1]age_tranches_5ans_nb_sex!$1:$1048576,MATCH('SectorStat-Age-Hommes'!$A607,[1]age_tranches_5ans_nb_sex!$A:$A,0),14)/5</f>
        <v>1.4000000000316</v>
      </c>
      <c r="AH607">
        <f>INDEX([1]age_tranches_5ans_nb_sex!$1:$1048576,MATCH('SectorStat-Age-Hommes'!$A607,[1]age_tranches_5ans_nb_sex!$A:$A,0),16)/5</f>
        <v>1.4000000000316</v>
      </c>
      <c r="AI607">
        <f>INDEX([1]age_tranches_5ans_nb_sex!$1:$1048576,MATCH('SectorStat-Age-Hommes'!$A607,[1]age_tranches_5ans_nb_sex!$A:$A,0),16)/5</f>
        <v>1.4000000000316</v>
      </c>
      <c r="AJ607">
        <f>INDEX([1]age_tranches_5ans_nb_sex!$1:$1048576,MATCH('SectorStat-Age-Hommes'!$A607,[1]age_tranches_5ans_nb_sex!$A:$A,0),16)/5</f>
        <v>1.4000000000316</v>
      </c>
      <c r="AK607">
        <f>INDEX([1]age_tranches_5ans_nb_sex!$1:$1048576,MATCH('SectorStat-Age-Hommes'!$A607,[1]age_tranches_5ans_nb_sex!$A:$A,0),16)/5</f>
        <v>1.4000000000316</v>
      </c>
      <c r="AL607">
        <f>INDEX([1]age_tranches_5ans_nb_sex!$1:$1048576,MATCH('SectorStat-Age-Hommes'!$A607,[1]age_tranches_5ans_nb_sex!$A:$A,0),16)/5</f>
        <v>1.4000000000316</v>
      </c>
      <c r="AM607">
        <f>INDEX([1]age_tranches_5ans_nb_sex!$1:$1048576,MATCH('SectorStat-Age-Hommes'!$A607,[1]age_tranches_5ans_nb_sex!$A:$A,0),18)/5</f>
        <v>2.4000000000088004</v>
      </c>
      <c r="AN607">
        <f>INDEX([1]age_tranches_5ans_nb_sex!$1:$1048576,MATCH('SectorStat-Age-Hommes'!$A607,[1]age_tranches_5ans_nb_sex!$A:$A,0),18)/5</f>
        <v>2.4000000000088004</v>
      </c>
      <c r="AO607">
        <f>INDEX([1]age_tranches_5ans_nb_sex!$1:$1048576,MATCH('SectorStat-Age-Hommes'!$A607,[1]age_tranches_5ans_nb_sex!$A:$A,0),18)/5</f>
        <v>2.4000000000088004</v>
      </c>
      <c r="AP607">
        <f>INDEX([1]age_tranches_5ans_nb_sex!$1:$1048576,MATCH('SectorStat-Age-Hommes'!$A607,[1]age_tranches_5ans_nb_sex!$A:$A,0),18)/5</f>
        <v>2.4000000000088004</v>
      </c>
      <c r="AQ607">
        <f>INDEX([1]age_tranches_5ans_nb_sex!$1:$1048576,MATCH('SectorStat-Age-Hommes'!$A607,[1]age_tranches_5ans_nb_sex!$A:$A,0),18)/5</f>
        <v>2.4000000000088004</v>
      </c>
      <c r="AR607">
        <f>INDEX([1]age_tranches_5ans_nb_sex!$1:$1048576,MATCH('SectorStat-Age-Hommes'!$A607,[1]age_tranches_5ans_nb_sex!$A:$A,0),20)/5</f>
        <v>1.8000000000065999</v>
      </c>
      <c r="AS607">
        <f>INDEX([1]age_tranches_5ans_nb_sex!$1:$1048576,MATCH('SectorStat-Age-Hommes'!$A607,[1]age_tranches_5ans_nb_sex!$A:$A,0),20)/5</f>
        <v>1.8000000000065999</v>
      </c>
      <c r="AT607">
        <f>INDEX([1]age_tranches_5ans_nb_sex!$1:$1048576,MATCH('SectorStat-Age-Hommes'!$A607,[1]age_tranches_5ans_nb_sex!$A:$A,0),20)/5</f>
        <v>1.8000000000065999</v>
      </c>
      <c r="AU607">
        <f>INDEX([1]age_tranches_5ans_nb_sex!$1:$1048576,MATCH('SectorStat-Age-Hommes'!$A607,[1]age_tranches_5ans_nb_sex!$A:$A,0),20)/5</f>
        <v>1.8000000000065999</v>
      </c>
      <c r="AV607">
        <f>INDEX([1]age_tranches_5ans_nb_sex!$1:$1048576,MATCH('SectorStat-Age-Hommes'!$A607,[1]age_tranches_5ans_nb_sex!$A:$A,0),20)/5</f>
        <v>1.8000000000065999</v>
      </c>
      <c r="AW607">
        <f>INDEX([1]age_tranches_5ans_nb_sex!$1:$1048576,MATCH('SectorStat-Age-Hommes'!$A607,[1]age_tranches_5ans_nb_sex!$A:$A,0),22)/5</f>
        <v>3.6000000000131998</v>
      </c>
      <c r="AX607">
        <f>INDEX([1]age_tranches_5ans_nb_sex!$1:$1048576,MATCH('SectorStat-Age-Hommes'!$A607,[1]age_tranches_5ans_nb_sex!$A:$A,0),22)/5</f>
        <v>3.6000000000131998</v>
      </c>
      <c r="AY607">
        <f>INDEX([1]age_tranches_5ans_nb_sex!$1:$1048576,MATCH('SectorStat-Age-Hommes'!$A607,[1]age_tranches_5ans_nb_sex!$A:$A,0),22)/5</f>
        <v>3.6000000000131998</v>
      </c>
      <c r="AZ607">
        <f>INDEX([1]age_tranches_5ans_nb_sex!$1:$1048576,MATCH('SectorStat-Age-Hommes'!$A607,[1]age_tranches_5ans_nb_sex!$A:$A,0),22)/5</f>
        <v>3.6000000000131998</v>
      </c>
      <c r="BA607">
        <f>INDEX([1]age_tranches_5ans_nb_sex!$1:$1048576,MATCH('SectorStat-Age-Hommes'!$A607,[1]age_tranches_5ans_nb_sex!$A:$A,0),22)/5</f>
        <v>3.6000000000131998</v>
      </c>
      <c r="BB607">
        <f>INDEX([1]age_tranches_5ans_nb_sex!$1:$1048576,MATCH('SectorStat-Age-Hommes'!$A607,[1]age_tranches_5ans_nb_sex!$A:$A,0),24)/5</f>
        <v>2.6000000000360002</v>
      </c>
      <c r="BC607">
        <f>INDEX([1]age_tranches_5ans_nb_sex!$1:$1048576,MATCH('SectorStat-Age-Hommes'!$A607,[1]age_tranches_5ans_nb_sex!$A:$A,0),24)/5</f>
        <v>2.6000000000360002</v>
      </c>
      <c r="BD607">
        <f>INDEX([1]age_tranches_5ans_nb_sex!$1:$1048576,MATCH('SectorStat-Age-Hommes'!$A607,[1]age_tranches_5ans_nb_sex!$A:$A,0),24)/5</f>
        <v>2.6000000000360002</v>
      </c>
      <c r="BE607">
        <f>INDEX([1]age_tranches_5ans_nb_sex!$1:$1048576,MATCH('SectorStat-Age-Hommes'!$A607,[1]age_tranches_5ans_nb_sex!$A:$A,0),24)/5</f>
        <v>2.6000000000360002</v>
      </c>
      <c r="BF607">
        <f>INDEX([1]age_tranches_5ans_nb_sex!$1:$1048576,MATCH('SectorStat-Age-Hommes'!$A607,[1]age_tranches_5ans_nb_sex!$A:$A,0),24)/5</f>
        <v>2.6000000000360002</v>
      </c>
      <c r="BG607">
        <f>INDEX([1]age_tranches_5ans_nb_sex!$1:$1048576,MATCH('SectorStat-Age-Hommes'!$A607,[1]age_tranches_5ans_nb_sex!$A:$A,0),26)/5</f>
        <v>3.2000000000382003</v>
      </c>
      <c r="BH607">
        <f>INDEX([1]age_tranches_5ans_nb_sex!$1:$1048576,MATCH('SectorStat-Age-Hommes'!$A607,[1]age_tranches_5ans_nb_sex!$A:$A,0),26)/5</f>
        <v>3.2000000000382003</v>
      </c>
      <c r="BI607">
        <f>INDEX([1]age_tranches_5ans_nb_sex!$1:$1048576,MATCH('SectorStat-Age-Hommes'!$A607,[1]age_tranches_5ans_nb_sex!$A:$A,0),26)/5</f>
        <v>3.2000000000382003</v>
      </c>
      <c r="BJ607">
        <f>INDEX([1]age_tranches_5ans_nb_sex!$1:$1048576,MATCH('SectorStat-Age-Hommes'!$A607,[1]age_tranches_5ans_nb_sex!$A:$A,0),26)/5</f>
        <v>3.2000000000382003</v>
      </c>
      <c r="BK607">
        <f>INDEX([1]age_tranches_5ans_nb_sex!$1:$1048576,MATCH('SectorStat-Age-Hommes'!$A607,[1]age_tranches_5ans_nb_sex!$A:$A,0),26)/5</f>
        <v>3.2000000000382003</v>
      </c>
      <c r="BL607">
        <f>INDEX([1]age_tranches_5ans_nb_sex!$1:$1048576,MATCH('SectorStat-Age-Hommes'!$A607,[1]age_tranches_5ans_nb_sex!$A:$A,0),28)/5</f>
        <v>2.4000000000088004</v>
      </c>
      <c r="BM607">
        <f>INDEX([1]age_tranches_5ans_nb_sex!$1:$1048576,MATCH('SectorStat-Age-Hommes'!$A607,[1]age_tranches_5ans_nb_sex!$A:$A,0),28)/5</f>
        <v>2.4000000000088004</v>
      </c>
      <c r="BN607">
        <f>INDEX([1]age_tranches_5ans_nb_sex!$1:$1048576,MATCH('SectorStat-Age-Hommes'!$A607,[1]age_tranches_5ans_nb_sex!$A:$A,0),28)/5</f>
        <v>2.4000000000088004</v>
      </c>
      <c r="BO607">
        <f>INDEX([1]age_tranches_5ans_nb_sex!$1:$1048576,MATCH('SectorStat-Age-Hommes'!$A607,[1]age_tranches_5ans_nb_sex!$A:$A,0),28)/5</f>
        <v>2.4000000000088004</v>
      </c>
      <c r="BP607">
        <f>INDEX([1]age_tranches_5ans_nb_sex!$1:$1048576,MATCH('SectorStat-Age-Hommes'!$A607,[1]age_tranches_5ans_nb_sex!$A:$A,0),28)/5</f>
        <v>2.4000000000088004</v>
      </c>
      <c r="BQ607">
        <f>INDEX([1]age_tranches_5ans_nb_sex!$1:$1048576,MATCH('SectorStat-Age-Hommes'!$A607,[1]age_tranches_5ans_nb_sex!$A:$A,0),30)/5</f>
        <v>1.8000000000065999</v>
      </c>
      <c r="BR607">
        <f>INDEX([1]age_tranches_5ans_nb_sex!$1:$1048576,MATCH('SectorStat-Age-Hommes'!$A607,[1]age_tranches_5ans_nb_sex!$A:$A,0),30)/5</f>
        <v>1.8000000000065999</v>
      </c>
      <c r="BS607">
        <f>INDEX([1]age_tranches_5ans_nb_sex!$1:$1048576,MATCH('SectorStat-Age-Hommes'!$A607,[1]age_tranches_5ans_nb_sex!$A:$A,0),30)/5</f>
        <v>1.8000000000065999</v>
      </c>
      <c r="BT607">
        <f>INDEX([1]age_tranches_5ans_nb_sex!$1:$1048576,MATCH('SectorStat-Age-Hommes'!$A607,[1]age_tranches_5ans_nb_sex!$A:$A,0),30)/5</f>
        <v>1.8000000000065999</v>
      </c>
      <c r="BU607">
        <f>INDEX([1]age_tranches_5ans_nb_sex!$1:$1048576,MATCH('SectorStat-Age-Hommes'!$A607,[1]age_tranches_5ans_nb_sex!$A:$A,0),30)/5</f>
        <v>1.8000000000065999</v>
      </c>
      <c r="BV607">
        <f>INDEX([1]age_tranches_5ans_nb_sex!$1:$1048576,MATCH('SectorStat-Age-Hommes'!$A607,[1]age_tranches_5ans_nb_sex!$A:$A,0),32)/5</f>
        <v>2.0000000000338001</v>
      </c>
      <c r="BW607">
        <f>INDEX([1]age_tranches_5ans_nb_sex!$1:$1048576,MATCH('SectorStat-Age-Hommes'!$A607,[1]age_tranches_5ans_nb_sex!$A:$A,0),32)/5</f>
        <v>2.0000000000338001</v>
      </c>
      <c r="BX607">
        <f>INDEX([1]age_tranches_5ans_nb_sex!$1:$1048576,MATCH('SectorStat-Age-Hommes'!$A607,[1]age_tranches_5ans_nb_sex!$A:$A,0),32)/5</f>
        <v>2.0000000000338001</v>
      </c>
      <c r="BY607">
        <f>INDEX([1]age_tranches_5ans_nb_sex!$1:$1048576,MATCH('SectorStat-Age-Hommes'!$A607,[1]age_tranches_5ans_nb_sex!$A:$A,0),32)/5</f>
        <v>2.0000000000338001</v>
      </c>
      <c r="BZ607">
        <f>INDEX([1]age_tranches_5ans_nb_sex!$1:$1048576,MATCH('SectorStat-Age-Hommes'!$A607,[1]age_tranches_5ans_nb_sex!$A:$A,0),32)/5</f>
        <v>2.0000000000338001</v>
      </c>
      <c r="CA607">
        <f>INDEX([1]age_tranches_5ans_nb_sex!$1:$1048576,MATCH('SectorStat-Age-Hommes'!$A607,[1]age_tranches_5ans_nb_sex!$A:$A,0),34)/5</f>
        <v>0.60000000000220011</v>
      </c>
      <c r="CB607">
        <f>INDEX([1]age_tranches_5ans_nb_sex!$1:$1048576,MATCH('SectorStat-Age-Hommes'!$A607,[1]age_tranches_5ans_nb_sex!$A:$A,0),34)/5</f>
        <v>0.60000000000220011</v>
      </c>
      <c r="CC607">
        <f>INDEX([1]age_tranches_5ans_nb_sex!$1:$1048576,MATCH('SectorStat-Age-Hommes'!$A607,[1]age_tranches_5ans_nb_sex!$A:$A,0),34)/5</f>
        <v>0.60000000000220011</v>
      </c>
      <c r="CD607">
        <f>INDEX([1]age_tranches_5ans_nb_sex!$1:$1048576,MATCH('SectorStat-Age-Hommes'!$A607,[1]age_tranches_5ans_nb_sex!$A:$A,0),34)/5</f>
        <v>0.60000000000220011</v>
      </c>
      <c r="CE607">
        <f>INDEX([1]age_tranches_5ans_nb_sex!$1:$1048576,MATCH('SectorStat-Age-Hommes'!$A607,[1]age_tranches_5ans_nb_sex!$A:$A,0),34)/5</f>
        <v>0.60000000000220011</v>
      </c>
      <c r="CF607">
        <f>INDEX([1]age_tranches_5ans_nb_sex!$1:$1048576,MATCH('SectorStat-Age-Hommes'!$A607,[1]age_tranches_5ans_nb_sex!$A:$A,0),36)/5</f>
        <v>0.80000000002939997</v>
      </c>
      <c r="CG607">
        <f>INDEX([1]age_tranches_5ans_nb_sex!$1:$1048576,MATCH('SectorStat-Age-Hommes'!$A607,[1]age_tranches_5ans_nb_sex!$A:$A,0),36)/5</f>
        <v>0.80000000002939997</v>
      </c>
      <c r="CH607">
        <f>INDEX([1]age_tranches_5ans_nb_sex!$1:$1048576,MATCH('SectorStat-Age-Hommes'!$A607,[1]age_tranches_5ans_nb_sex!$A:$A,0),36)/5</f>
        <v>0.80000000002939997</v>
      </c>
      <c r="CI607">
        <f>INDEX([1]age_tranches_5ans_nb_sex!$1:$1048576,MATCH('SectorStat-Age-Hommes'!$A607,[1]age_tranches_5ans_nb_sex!$A:$A,0),36)/5</f>
        <v>0.80000000002939997</v>
      </c>
      <c r="CJ607">
        <f>INDEX([1]age_tranches_5ans_nb_sex!$1:$1048576,MATCH('SectorStat-Age-Hommes'!$A607,[1]age_tranches_5ans_nb_sex!$A:$A,0),36)/5</f>
        <v>0.80000000002939997</v>
      </c>
      <c r="CK607">
        <f>INDEX([1]age_tranches_5ans_nb_sex!$1:$1048576,MATCH('SectorStat-Age-Hommes'!$A607,[1]age_tranches_5ans_nb_sex!$A:$A,0),38)/5</f>
        <v>0.80000000002939997</v>
      </c>
      <c r="CL607">
        <f>INDEX([1]age_tranches_5ans_nb_sex!$1:$1048576,MATCH('SectorStat-Age-Hommes'!$A607,[1]age_tranches_5ans_nb_sex!$A:$A,0),38)/5</f>
        <v>0.80000000002939997</v>
      </c>
      <c r="CM607">
        <f>INDEX([1]age_tranches_5ans_nb_sex!$1:$1048576,MATCH('SectorStat-Age-Hommes'!$A607,[1]age_tranches_5ans_nb_sex!$A:$A,0),38)/5</f>
        <v>0.80000000002939997</v>
      </c>
      <c r="CN607">
        <f>INDEX([1]age_tranches_5ans_nb_sex!$1:$1048576,MATCH('SectorStat-Age-Hommes'!$A607,[1]age_tranches_5ans_nb_sex!$A:$A,0),38)/5</f>
        <v>0.80000000002939997</v>
      </c>
      <c r="CO607">
        <f>INDEX([1]age_tranches_5ans_nb_sex!$1:$1048576,MATCH('SectorStat-Age-Hommes'!$A607,[1]age_tranches_5ans_nb_sex!$A:$A,0),38)/5</f>
        <v>0.80000000002939997</v>
      </c>
      <c r="CP607" s="2">
        <f>INDEX([1]age_tranches_5ans_nb_sex!$1:$1048576,MATCH('SectorStat-Age-Hommes'!$A607,[1]age_tranches_5ans_nb_sex!$A:$A,0),40)/5</f>
        <v>0.20000000002720003</v>
      </c>
      <c r="CQ607" s="2">
        <f>INDEX([1]age_tranches_5ans_nb_sex!$1:$1048576,MATCH('SectorStat-Age-Hommes'!$A607,[1]age_tranches_5ans_nb_sex!$A:$A,0),40)/5</f>
        <v>0.20000000002720003</v>
      </c>
      <c r="CR607" s="2">
        <f>INDEX([1]age_tranches_5ans_nb_sex!$1:$1048576,MATCH('SectorStat-Age-Hommes'!$A607,[1]age_tranches_5ans_nb_sex!$A:$A,0),40)/5</f>
        <v>0.20000000002720003</v>
      </c>
      <c r="CS607" s="2">
        <f>INDEX([1]age_tranches_5ans_nb_sex!$1:$1048576,MATCH('SectorStat-Age-Hommes'!$A607,[1]age_tranches_5ans_nb_sex!$A:$A,0),40)/5</f>
        <v>0.20000000002720003</v>
      </c>
      <c r="CT607" s="2">
        <f>INDEX([1]age_tranches_5ans_nb_sex!$1:$1048576,MATCH('SectorStat-Age-Hommes'!$A607,[1]age_tranches_5ans_nb_sex!$A:$A,0),40)/5</f>
        <v>0.20000000002720003</v>
      </c>
      <c r="CZ607" s="3"/>
      <c r="DA607" s="3"/>
      <c r="DB607" s="3"/>
      <c r="DC607" s="3"/>
      <c r="DD607" s="3"/>
    </row>
    <row r="608" spans="1:108" x14ac:dyDescent="0.35">
      <c r="A608" s="1" t="s">
        <v>1196</v>
      </c>
      <c r="B608" s="1" t="s">
        <v>1197</v>
      </c>
      <c r="C608" t="str">
        <f>INDEX([1]SectorStat!$1:$1048576,MATCH('[1]Distribution ages'!$A608,[1]SectorStat!$B:$B,0),4)</f>
        <v>Uccle</v>
      </c>
      <c r="D608">
        <f>INDEX([1]age_tranches_5ans_nb_sex!$1:$1048576,MATCH('SectorStat-Age-Hommes'!$A608,[1]age_tranches_5ans_nb_sex!$A:$A,0),4)/5</f>
        <v>12.2000000002416</v>
      </c>
      <c r="E608">
        <f>INDEX([1]age_tranches_5ans_nb_sex!$1:$1048576,MATCH('SectorStat-Age-Hommes'!$A608,[1]age_tranches_5ans_nb_sex!$A:$A,0),4)/5</f>
        <v>12.2000000002416</v>
      </c>
      <c r="F608">
        <f>INDEX([1]age_tranches_5ans_nb_sex!$1:$1048576,MATCH('SectorStat-Age-Hommes'!$A608,[1]age_tranches_5ans_nb_sex!$A:$A,0),4)/5</f>
        <v>12.2000000002416</v>
      </c>
      <c r="G608">
        <f>INDEX([1]age_tranches_5ans_nb_sex!$1:$1048576,MATCH('SectorStat-Age-Hommes'!$A608,[1]age_tranches_5ans_nb_sex!$A:$A,0),4)/5</f>
        <v>12.2000000002416</v>
      </c>
      <c r="H608">
        <f>INDEX([1]age_tranches_5ans_nb_sex!$1:$1048576,MATCH('SectorStat-Age-Hommes'!$A608,[1]age_tranches_5ans_nb_sex!$A:$A,0),4)/5</f>
        <v>12.2000000002416</v>
      </c>
      <c r="I608">
        <f>INDEX([1]age_tranches_5ans_nb_sex!$1:$1048576,MATCH('SectorStat-Age-Hommes'!$A608,[1]age_tranches_5ans_nb_sex!$A:$A,0),6)/5</f>
        <v>18.399999999913199</v>
      </c>
      <c r="J608">
        <f>INDEX([1]age_tranches_5ans_nb_sex!$1:$1048576,MATCH('SectorStat-Age-Hommes'!$A608,[1]age_tranches_5ans_nb_sex!$A:$A,0),6)/5</f>
        <v>18.399999999913199</v>
      </c>
      <c r="K608">
        <f>INDEX([1]age_tranches_5ans_nb_sex!$1:$1048576,MATCH('SectorStat-Age-Hommes'!$A608,[1]age_tranches_5ans_nb_sex!$A:$A,0),6)/5</f>
        <v>18.399999999913199</v>
      </c>
      <c r="L608">
        <f>INDEX([1]age_tranches_5ans_nb_sex!$1:$1048576,MATCH('SectorStat-Age-Hommes'!$A608,[1]age_tranches_5ans_nb_sex!$A:$A,0),6)/5</f>
        <v>18.399999999913199</v>
      </c>
      <c r="M608">
        <f>INDEX([1]age_tranches_5ans_nb_sex!$1:$1048576,MATCH('SectorStat-Age-Hommes'!$A608,[1]age_tranches_5ans_nb_sex!$A:$A,0),6)/5</f>
        <v>18.399999999913199</v>
      </c>
      <c r="N608">
        <f>INDEX([1]age_tranches_5ans_nb_sex!$1:$1048576,MATCH('SectorStat-Age-Hommes'!$A608,[1]age_tranches_5ans_nb_sex!$A:$A,0),8)/5</f>
        <v>20.199999999833999</v>
      </c>
      <c r="O608">
        <f>INDEX([1]age_tranches_5ans_nb_sex!$1:$1048576,MATCH('SectorStat-Age-Hommes'!$A608,[1]age_tranches_5ans_nb_sex!$A:$A,0),8)/5</f>
        <v>20.199999999833999</v>
      </c>
      <c r="P608">
        <f>INDEX([1]age_tranches_5ans_nb_sex!$1:$1048576,MATCH('SectorStat-Age-Hommes'!$A608,[1]age_tranches_5ans_nb_sex!$A:$A,0),8)/5</f>
        <v>20.199999999833999</v>
      </c>
      <c r="Q608">
        <f>INDEX([1]age_tranches_5ans_nb_sex!$1:$1048576,MATCH('SectorStat-Age-Hommes'!$A608,[1]age_tranches_5ans_nb_sex!$A:$A,0),8)/5</f>
        <v>20.199999999833999</v>
      </c>
      <c r="R608">
        <f>INDEX([1]age_tranches_5ans_nb_sex!$1:$1048576,MATCH('SectorStat-Age-Hommes'!$A608,[1]age_tranches_5ans_nb_sex!$A:$A,0),8)/5</f>
        <v>20.199999999833999</v>
      </c>
      <c r="S608">
        <f>INDEX([1]age_tranches_5ans_nb_sex!$1:$1048576,MATCH('SectorStat-Age-Hommes'!$A608,[1]age_tranches_5ans_nb_sex!$A:$A,0),10)/5</f>
        <v>25.800000000199201</v>
      </c>
      <c r="T608">
        <f>INDEX([1]age_tranches_5ans_nb_sex!$1:$1048576,MATCH('SectorStat-Age-Hommes'!$A608,[1]age_tranches_5ans_nb_sex!$A:$A,0),10)/5</f>
        <v>25.800000000199201</v>
      </c>
      <c r="U608">
        <f>INDEX([1]age_tranches_5ans_nb_sex!$1:$1048576,MATCH('SectorStat-Age-Hommes'!$A608,[1]age_tranches_5ans_nb_sex!$A:$A,0),10)/5</f>
        <v>25.800000000199201</v>
      </c>
      <c r="V608">
        <f>INDEX([1]age_tranches_5ans_nb_sex!$1:$1048576,MATCH('SectorStat-Age-Hommes'!$A608,[1]age_tranches_5ans_nb_sex!$A:$A,0),10)/5</f>
        <v>25.800000000199201</v>
      </c>
      <c r="W608">
        <f>INDEX([1]age_tranches_5ans_nb_sex!$1:$1048576,MATCH('SectorStat-Age-Hommes'!$A608,[1]age_tranches_5ans_nb_sex!$A:$A,0),10)/5</f>
        <v>25.800000000199201</v>
      </c>
      <c r="X608">
        <f>INDEX([1]age_tranches_5ans_nb_sex!$1:$1048576,MATCH('SectorStat-Age-Hommes'!$A608,[1]age_tranches_5ans_nb_sex!$A:$A,0),10)/5</f>
        <v>25.800000000199201</v>
      </c>
      <c r="Y608">
        <f>INDEX([1]age_tranches_5ans_nb_sex!$1:$1048576,MATCH('SectorStat-Age-Hommes'!$A608,[1]age_tranches_5ans_nb_sex!$A:$A,0),12)/5</f>
        <v>20.800000000141203</v>
      </c>
      <c r="Z608">
        <f>INDEX([1]age_tranches_5ans_nb_sex!$1:$1048576,MATCH('SectorStat-Age-Hommes'!$A608,[1]age_tranches_5ans_nb_sex!$A:$A,0),12)/5</f>
        <v>20.800000000141203</v>
      </c>
      <c r="AA608">
        <f>INDEX([1]age_tranches_5ans_nb_sex!$1:$1048576,MATCH('SectorStat-Age-Hommes'!$A608,[1]age_tranches_5ans_nb_sex!$A:$A,0),12)/5</f>
        <v>20.800000000141203</v>
      </c>
      <c r="AB608">
        <f>INDEX([1]age_tranches_5ans_nb_sex!$1:$1048576,MATCH('SectorStat-Age-Hommes'!$A608,[1]age_tranches_5ans_nb_sex!$A:$A,0),12)/5</f>
        <v>20.800000000141203</v>
      </c>
      <c r="AC608">
        <f>INDEX([1]age_tranches_5ans_nb_sex!$1:$1048576,MATCH('SectorStat-Age-Hommes'!$A608,[1]age_tranches_5ans_nb_sex!$A:$A,0),14)/5</f>
        <v>14.000000000162402</v>
      </c>
      <c r="AD608">
        <f>INDEX([1]age_tranches_5ans_nb_sex!$1:$1048576,MATCH('SectorStat-Age-Hommes'!$A608,[1]age_tranches_5ans_nb_sex!$A:$A,0),14)/5</f>
        <v>14.000000000162402</v>
      </c>
      <c r="AE608">
        <f>INDEX([1]age_tranches_5ans_nb_sex!$1:$1048576,MATCH('SectorStat-Age-Hommes'!$A608,[1]age_tranches_5ans_nb_sex!$A:$A,0),14)/5</f>
        <v>14.000000000162402</v>
      </c>
      <c r="AF608">
        <f>INDEX([1]age_tranches_5ans_nb_sex!$1:$1048576,MATCH('SectorStat-Age-Hommes'!$A608,[1]age_tranches_5ans_nb_sex!$A:$A,0),14)/5</f>
        <v>14.000000000162402</v>
      </c>
      <c r="AG608">
        <f>INDEX([1]age_tranches_5ans_nb_sex!$1:$1048576,MATCH('SectorStat-Age-Hommes'!$A608,[1]age_tranches_5ans_nb_sex!$A:$A,0),14)/5</f>
        <v>14.000000000162402</v>
      </c>
      <c r="AH608">
        <f>INDEX([1]age_tranches_5ans_nb_sex!$1:$1048576,MATCH('SectorStat-Age-Hommes'!$A608,[1]age_tranches_5ans_nb_sex!$A:$A,0),16)/5</f>
        <v>7.3999999997856012</v>
      </c>
      <c r="AI608">
        <f>INDEX([1]age_tranches_5ans_nb_sex!$1:$1048576,MATCH('SectorStat-Age-Hommes'!$A608,[1]age_tranches_5ans_nb_sex!$A:$A,0),16)/5</f>
        <v>7.3999999997856012</v>
      </c>
      <c r="AJ608">
        <f>INDEX([1]age_tranches_5ans_nb_sex!$1:$1048576,MATCH('SectorStat-Age-Hommes'!$A608,[1]age_tranches_5ans_nb_sex!$A:$A,0),16)/5</f>
        <v>7.3999999997856012</v>
      </c>
      <c r="AK608">
        <f>INDEX([1]age_tranches_5ans_nb_sex!$1:$1048576,MATCH('SectorStat-Age-Hommes'!$A608,[1]age_tranches_5ans_nb_sex!$A:$A,0),16)/5</f>
        <v>7.3999999997856012</v>
      </c>
      <c r="AL608">
        <f>INDEX([1]age_tranches_5ans_nb_sex!$1:$1048576,MATCH('SectorStat-Age-Hommes'!$A608,[1]age_tranches_5ans_nb_sex!$A:$A,0),16)/5</f>
        <v>7.3999999997856012</v>
      </c>
      <c r="AM608">
        <f>INDEX([1]age_tranches_5ans_nb_sex!$1:$1048576,MATCH('SectorStat-Age-Hommes'!$A608,[1]age_tranches_5ans_nb_sex!$A:$A,0),18)/5</f>
        <v>7.2000000001836</v>
      </c>
      <c r="AN608">
        <f>INDEX([1]age_tranches_5ans_nb_sex!$1:$1048576,MATCH('SectorStat-Age-Hommes'!$A608,[1]age_tranches_5ans_nb_sex!$A:$A,0),18)/5</f>
        <v>7.2000000001836</v>
      </c>
      <c r="AO608">
        <f>INDEX([1]age_tranches_5ans_nb_sex!$1:$1048576,MATCH('SectorStat-Age-Hommes'!$A608,[1]age_tranches_5ans_nb_sex!$A:$A,0),18)/5</f>
        <v>7.2000000001836</v>
      </c>
      <c r="AP608">
        <f>INDEX([1]age_tranches_5ans_nb_sex!$1:$1048576,MATCH('SectorStat-Age-Hommes'!$A608,[1]age_tranches_5ans_nb_sex!$A:$A,0),18)/5</f>
        <v>7.2000000001836</v>
      </c>
      <c r="AQ608">
        <f>INDEX([1]age_tranches_5ans_nb_sex!$1:$1048576,MATCH('SectorStat-Age-Hommes'!$A608,[1]age_tranches_5ans_nb_sex!$A:$A,0),18)/5</f>
        <v>7.2000000001836</v>
      </c>
      <c r="AR608">
        <f>INDEX([1]age_tranches_5ans_nb_sex!$1:$1048576,MATCH('SectorStat-Age-Hommes'!$A608,[1]age_tranches_5ans_nb_sex!$A:$A,0),20)/5</f>
        <v>10.000000000116</v>
      </c>
      <c r="AS608">
        <f>INDEX([1]age_tranches_5ans_nb_sex!$1:$1048576,MATCH('SectorStat-Age-Hommes'!$A608,[1]age_tranches_5ans_nb_sex!$A:$A,0),20)/5</f>
        <v>10.000000000116</v>
      </c>
      <c r="AT608">
        <f>INDEX([1]age_tranches_5ans_nb_sex!$1:$1048576,MATCH('SectorStat-Age-Hommes'!$A608,[1]age_tranches_5ans_nb_sex!$A:$A,0),20)/5</f>
        <v>10.000000000116</v>
      </c>
      <c r="AU608">
        <f>INDEX([1]age_tranches_5ans_nb_sex!$1:$1048576,MATCH('SectorStat-Age-Hommes'!$A608,[1]age_tranches_5ans_nb_sex!$A:$A,0),20)/5</f>
        <v>10.000000000116</v>
      </c>
      <c r="AV608">
        <f>INDEX([1]age_tranches_5ans_nb_sex!$1:$1048576,MATCH('SectorStat-Age-Hommes'!$A608,[1]age_tranches_5ans_nb_sex!$A:$A,0),20)/5</f>
        <v>10.000000000116</v>
      </c>
      <c r="AW608">
        <f>INDEX([1]age_tranches_5ans_nb_sex!$1:$1048576,MATCH('SectorStat-Age-Hommes'!$A608,[1]age_tranches_5ans_nb_sex!$A:$A,0),22)/5</f>
        <v>11.8000000000368</v>
      </c>
      <c r="AX608">
        <f>INDEX([1]age_tranches_5ans_nb_sex!$1:$1048576,MATCH('SectorStat-Age-Hommes'!$A608,[1]age_tranches_5ans_nb_sex!$A:$A,0),22)/5</f>
        <v>11.8000000000368</v>
      </c>
      <c r="AY608">
        <f>INDEX([1]age_tranches_5ans_nb_sex!$1:$1048576,MATCH('SectorStat-Age-Hommes'!$A608,[1]age_tranches_5ans_nb_sex!$A:$A,0),22)/5</f>
        <v>11.8000000000368</v>
      </c>
      <c r="AZ608">
        <f>INDEX([1]age_tranches_5ans_nb_sex!$1:$1048576,MATCH('SectorStat-Age-Hommes'!$A608,[1]age_tranches_5ans_nb_sex!$A:$A,0),22)/5</f>
        <v>11.8000000000368</v>
      </c>
      <c r="BA608">
        <f>INDEX([1]age_tranches_5ans_nb_sex!$1:$1048576,MATCH('SectorStat-Age-Hommes'!$A608,[1]age_tranches_5ans_nb_sex!$A:$A,0),22)/5</f>
        <v>11.8000000000368</v>
      </c>
      <c r="BB608">
        <f>INDEX([1]age_tranches_5ans_nb_sex!$1:$1048576,MATCH('SectorStat-Age-Hommes'!$A608,[1]age_tranches_5ans_nb_sex!$A:$A,0),24)/5</f>
        <v>16.1999999997876</v>
      </c>
      <c r="BC608">
        <f>INDEX([1]age_tranches_5ans_nb_sex!$1:$1048576,MATCH('SectorStat-Age-Hommes'!$A608,[1]age_tranches_5ans_nb_sex!$A:$A,0),24)/5</f>
        <v>16.1999999997876</v>
      </c>
      <c r="BD608">
        <f>INDEX([1]age_tranches_5ans_nb_sex!$1:$1048576,MATCH('SectorStat-Age-Hommes'!$A608,[1]age_tranches_5ans_nb_sex!$A:$A,0),24)/5</f>
        <v>16.1999999997876</v>
      </c>
      <c r="BE608">
        <f>INDEX([1]age_tranches_5ans_nb_sex!$1:$1048576,MATCH('SectorStat-Age-Hommes'!$A608,[1]age_tranches_5ans_nb_sex!$A:$A,0),24)/5</f>
        <v>16.1999999997876</v>
      </c>
      <c r="BF608">
        <f>INDEX([1]age_tranches_5ans_nb_sex!$1:$1048576,MATCH('SectorStat-Age-Hommes'!$A608,[1]age_tranches_5ans_nb_sex!$A:$A,0),24)/5</f>
        <v>16.1999999997876</v>
      </c>
      <c r="BG608">
        <f>INDEX([1]age_tranches_5ans_nb_sex!$1:$1048576,MATCH('SectorStat-Age-Hommes'!$A608,[1]age_tranches_5ans_nb_sex!$A:$A,0),26)/5</f>
        <v>11.599999999934401</v>
      </c>
      <c r="BH608">
        <f>INDEX([1]age_tranches_5ans_nb_sex!$1:$1048576,MATCH('SectorStat-Age-Hommes'!$A608,[1]age_tranches_5ans_nb_sex!$A:$A,0),26)/5</f>
        <v>11.599999999934401</v>
      </c>
      <c r="BI608">
        <f>INDEX([1]age_tranches_5ans_nb_sex!$1:$1048576,MATCH('SectorStat-Age-Hommes'!$A608,[1]age_tranches_5ans_nb_sex!$A:$A,0),26)/5</f>
        <v>11.599999999934401</v>
      </c>
      <c r="BJ608">
        <f>INDEX([1]age_tranches_5ans_nb_sex!$1:$1048576,MATCH('SectorStat-Age-Hommes'!$A608,[1]age_tranches_5ans_nb_sex!$A:$A,0),26)/5</f>
        <v>11.599999999934401</v>
      </c>
      <c r="BK608">
        <f>INDEX([1]age_tranches_5ans_nb_sex!$1:$1048576,MATCH('SectorStat-Age-Hommes'!$A608,[1]age_tranches_5ans_nb_sex!$A:$A,0),26)/5</f>
        <v>11.599999999934401</v>
      </c>
      <c r="BL608">
        <f>INDEX([1]age_tranches_5ans_nb_sex!$1:$1048576,MATCH('SectorStat-Age-Hommes'!$A608,[1]age_tranches_5ans_nb_sex!$A:$A,0),28)/5</f>
        <v>15.399999999878398</v>
      </c>
      <c r="BM608">
        <f>INDEX([1]age_tranches_5ans_nb_sex!$1:$1048576,MATCH('SectorStat-Age-Hommes'!$A608,[1]age_tranches_5ans_nb_sex!$A:$A,0),28)/5</f>
        <v>15.399999999878398</v>
      </c>
      <c r="BN608">
        <f>INDEX([1]age_tranches_5ans_nb_sex!$1:$1048576,MATCH('SectorStat-Age-Hommes'!$A608,[1]age_tranches_5ans_nb_sex!$A:$A,0),28)/5</f>
        <v>15.399999999878398</v>
      </c>
      <c r="BO608">
        <f>INDEX([1]age_tranches_5ans_nb_sex!$1:$1048576,MATCH('SectorStat-Age-Hommes'!$A608,[1]age_tranches_5ans_nb_sex!$A:$A,0),28)/5</f>
        <v>15.399999999878398</v>
      </c>
      <c r="BP608">
        <f>INDEX([1]age_tranches_5ans_nb_sex!$1:$1048576,MATCH('SectorStat-Age-Hommes'!$A608,[1]age_tranches_5ans_nb_sex!$A:$A,0),28)/5</f>
        <v>15.399999999878398</v>
      </c>
      <c r="BQ608">
        <f>INDEX([1]age_tranches_5ans_nb_sex!$1:$1048576,MATCH('SectorStat-Age-Hommes'!$A608,[1]age_tranches_5ans_nb_sex!$A:$A,0),30)/5</f>
        <v>10.200000000218401</v>
      </c>
      <c r="BR608">
        <f>INDEX([1]age_tranches_5ans_nb_sex!$1:$1048576,MATCH('SectorStat-Age-Hommes'!$A608,[1]age_tranches_5ans_nb_sex!$A:$A,0),30)/5</f>
        <v>10.200000000218401</v>
      </c>
      <c r="BS608">
        <f>INDEX([1]age_tranches_5ans_nb_sex!$1:$1048576,MATCH('SectorStat-Age-Hommes'!$A608,[1]age_tranches_5ans_nb_sex!$A:$A,0),30)/5</f>
        <v>10.200000000218401</v>
      </c>
      <c r="BT608">
        <f>INDEX([1]age_tranches_5ans_nb_sex!$1:$1048576,MATCH('SectorStat-Age-Hommes'!$A608,[1]age_tranches_5ans_nb_sex!$A:$A,0),30)/5</f>
        <v>10.200000000218401</v>
      </c>
      <c r="BU608">
        <f>INDEX([1]age_tranches_5ans_nb_sex!$1:$1048576,MATCH('SectorStat-Age-Hommes'!$A608,[1]age_tranches_5ans_nb_sex!$A:$A,0),30)/5</f>
        <v>10.200000000218401</v>
      </c>
      <c r="BV608">
        <f>INDEX([1]age_tranches_5ans_nb_sex!$1:$1048576,MATCH('SectorStat-Age-Hommes'!$A608,[1]age_tranches_5ans_nb_sex!$A:$A,0),32)/5</f>
        <v>7.3999999997856012</v>
      </c>
      <c r="BW608">
        <f>INDEX([1]age_tranches_5ans_nb_sex!$1:$1048576,MATCH('SectorStat-Age-Hommes'!$A608,[1]age_tranches_5ans_nb_sex!$A:$A,0),32)/5</f>
        <v>7.3999999997856012</v>
      </c>
      <c r="BX608">
        <f>INDEX([1]age_tranches_5ans_nb_sex!$1:$1048576,MATCH('SectorStat-Age-Hommes'!$A608,[1]age_tranches_5ans_nb_sex!$A:$A,0),32)/5</f>
        <v>7.3999999997856012</v>
      </c>
      <c r="BY608">
        <f>INDEX([1]age_tranches_5ans_nb_sex!$1:$1048576,MATCH('SectorStat-Age-Hommes'!$A608,[1]age_tranches_5ans_nb_sex!$A:$A,0),32)/5</f>
        <v>7.3999999997856012</v>
      </c>
      <c r="BZ608">
        <f>INDEX([1]age_tranches_5ans_nb_sex!$1:$1048576,MATCH('SectorStat-Age-Hommes'!$A608,[1]age_tranches_5ans_nb_sex!$A:$A,0),32)/5</f>
        <v>7.3999999997856012</v>
      </c>
      <c r="CA608">
        <f>INDEX([1]age_tranches_5ans_nb_sex!$1:$1048576,MATCH('SectorStat-Age-Hommes'!$A608,[1]age_tranches_5ans_nb_sex!$A:$A,0),34)/5</f>
        <v>5.5999999998648002</v>
      </c>
      <c r="CB608">
        <f>INDEX([1]age_tranches_5ans_nb_sex!$1:$1048576,MATCH('SectorStat-Age-Hommes'!$A608,[1]age_tranches_5ans_nb_sex!$A:$A,0),34)/5</f>
        <v>5.5999999998648002</v>
      </c>
      <c r="CC608">
        <f>INDEX([1]age_tranches_5ans_nb_sex!$1:$1048576,MATCH('SectorStat-Age-Hommes'!$A608,[1]age_tranches_5ans_nb_sex!$A:$A,0),34)/5</f>
        <v>5.5999999998648002</v>
      </c>
      <c r="CD608">
        <f>INDEX([1]age_tranches_5ans_nb_sex!$1:$1048576,MATCH('SectorStat-Age-Hommes'!$A608,[1]age_tranches_5ans_nb_sex!$A:$A,0),34)/5</f>
        <v>5.5999999998648002</v>
      </c>
      <c r="CE608">
        <f>INDEX([1]age_tranches_5ans_nb_sex!$1:$1048576,MATCH('SectorStat-Age-Hommes'!$A608,[1]age_tranches_5ans_nb_sex!$A:$A,0),34)/5</f>
        <v>5.5999999998648002</v>
      </c>
      <c r="CF608">
        <f>INDEX([1]age_tranches_5ans_nb_sex!$1:$1048576,MATCH('SectorStat-Age-Hommes'!$A608,[1]age_tranches_5ans_nb_sex!$A:$A,0),36)/5</f>
        <v>4.3999999997508006</v>
      </c>
      <c r="CG608">
        <f>INDEX([1]age_tranches_5ans_nb_sex!$1:$1048576,MATCH('SectorStat-Age-Hommes'!$A608,[1]age_tranches_5ans_nb_sex!$A:$A,0),36)/5</f>
        <v>4.3999999997508006</v>
      </c>
      <c r="CH608">
        <f>INDEX([1]age_tranches_5ans_nb_sex!$1:$1048576,MATCH('SectorStat-Age-Hommes'!$A608,[1]age_tranches_5ans_nb_sex!$A:$A,0),36)/5</f>
        <v>4.3999999997508006</v>
      </c>
      <c r="CI608">
        <f>INDEX([1]age_tranches_5ans_nb_sex!$1:$1048576,MATCH('SectorStat-Age-Hommes'!$A608,[1]age_tranches_5ans_nb_sex!$A:$A,0),36)/5</f>
        <v>4.3999999997508006</v>
      </c>
      <c r="CJ608">
        <f>INDEX([1]age_tranches_5ans_nb_sex!$1:$1048576,MATCH('SectorStat-Age-Hommes'!$A608,[1]age_tranches_5ans_nb_sex!$A:$A,0),36)/5</f>
        <v>4.3999999997508006</v>
      </c>
      <c r="CK608">
        <f>INDEX([1]age_tranches_5ans_nb_sex!$1:$1048576,MATCH('SectorStat-Age-Hommes'!$A608,[1]age_tranches_5ans_nb_sex!$A:$A,0),38)/5</f>
        <v>2.2000000001255997</v>
      </c>
      <c r="CL608">
        <f>INDEX([1]age_tranches_5ans_nb_sex!$1:$1048576,MATCH('SectorStat-Age-Hommes'!$A608,[1]age_tranches_5ans_nb_sex!$A:$A,0),38)/5</f>
        <v>2.2000000001255997</v>
      </c>
      <c r="CM608">
        <f>INDEX([1]age_tranches_5ans_nb_sex!$1:$1048576,MATCH('SectorStat-Age-Hommes'!$A608,[1]age_tranches_5ans_nb_sex!$A:$A,0),38)/5</f>
        <v>2.2000000001255997</v>
      </c>
      <c r="CN608">
        <f>INDEX([1]age_tranches_5ans_nb_sex!$1:$1048576,MATCH('SectorStat-Age-Hommes'!$A608,[1]age_tranches_5ans_nb_sex!$A:$A,0),38)/5</f>
        <v>2.2000000001255997</v>
      </c>
      <c r="CO608">
        <f>INDEX([1]age_tranches_5ans_nb_sex!$1:$1048576,MATCH('SectorStat-Age-Hommes'!$A608,[1]age_tranches_5ans_nb_sex!$A:$A,0),38)/5</f>
        <v>2.2000000001255997</v>
      </c>
      <c r="CP608" s="2">
        <f>INDEX([1]age_tranches_5ans_nb_sex!$1:$1048576,MATCH('SectorStat-Age-Hommes'!$A608,[1]age_tranches_5ans_nb_sex!$A:$A,0),40)/5</f>
        <v>1.4000000002164001</v>
      </c>
      <c r="CQ608" s="2">
        <f>INDEX([1]age_tranches_5ans_nb_sex!$1:$1048576,MATCH('SectorStat-Age-Hommes'!$A608,[1]age_tranches_5ans_nb_sex!$A:$A,0),40)/5</f>
        <v>1.4000000002164001</v>
      </c>
      <c r="CR608" s="2">
        <f>INDEX([1]age_tranches_5ans_nb_sex!$1:$1048576,MATCH('SectorStat-Age-Hommes'!$A608,[1]age_tranches_5ans_nb_sex!$A:$A,0),40)/5</f>
        <v>1.4000000002164001</v>
      </c>
      <c r="CS608" s="2">
        <f>INDEX([1]age_tranches_5ans_nb_sex!$1:$1048576,MATCH('SectorStat-Age-Hommes'!$A608,[1]age_tranches_5ans_nb_sex!$A:$A,0),40)/5</f>
        <v>1.4000000002164001</v>
      </c>
      <c r="CT608" s="2">
        <f>INDEX([1]age_tranches_5ans_nb_sex!$1:$1048576,MATCH('SectorStat-Age-Hommes'!$A608,[1]age_tranches_5ans_nb_sex!$A:$A,0),40)/5</f>
        <v>1.4000000002164001</v>
      </c>
      <c r="CZ608" s="3"/>
      <c r="DA608" s="3"/>
      <c r="DB608" s="3"/>
      <c r="DC608" s="3"/>
      <c r="DD608" s="3"/>
    </row>
    <row r="609" spans="1:108" x14ac:dyDescent="0.35">
      <c r="A609" s="1" t="s">
        <v>1198</v>
      </c>
      <c r="B609" s="1" t="s">
        <v>1199</v>
      </c>
      <c r="C609" t="str">
        <f>INDEX([1]SectorStat!$1:$1048576,MATCH('[1]Distribution ages'!$A609,[1]SectorStat!$B:$B,0),4)</f>
        <v>Uccle</v>
      </c>
      <c r="D609">
        <f>INDEX([1]age_tranches_5ans_nb_sex!$1:$1048576,MATCH('SectorStat-Age-Hommes'!$A609,[1]age_tranches_5ans_nb_sex!$A:$A,0),4)/5</f>
        <v>3.4000000000259996</v>
      </c>
      <c r="E609">
        <f>INDEX([1]age_tranches_5ans_nb_sex!$1:$1048576,MATCH('SectorStat-Age-Hommes'!$A609,[1]age_tranches_5ans_nb_sex!$A:$A,0),4)/5</f>
        <v>3.4000000000259996</v>
      </c>
      <c r="F609">
        <f>INDEX([1]age_tranches_5ans_nb_sex!$1:$1048576,MATCH('SectorStat-Age-Hommes'!$A609,[1]age_tranches_5ans_nb_sex!$A:$A,0),4)/5</f>
        <v>3.4000000000259996</v>
      </c>
      <c r="G609">
        <f>INDEX([1]age_tranches_5ans_nb_sex!$1:$1048576,MATCH('SectorStat-Age-Hommes'!$A609,[1]age_tranches_5ans_nb_sex!$A:$A,0),4)/5</f>
        <v>3.4000000000259996</v>
      </c>
      <c r="H609">
        <f>INDEX([1]age_tranches_5ans_nb_sex!$1:$1048576,MATCH('SectorStat-Age-Hommes'!$A609,[1]age_tranches_5ans_nb_sex!$A:$A,0),4)/5</f>
        <v>3.4000000000259996</v>
      </c>
      <c r="I609">
        <f>INDEX([1]age_tranches_5ans_nb_sex!$1:$1048576,MATCH('SectorStat-Age-Hommes'!$A609,[1]age_tranches_5ans_nb_sex!$A:$A,0),6)/5</f>
        <v>3.8000000000232008</v>
      </c>
      <c r="J609">
        <f>INDEX([1]age_tranches_5ans_nb_sex!$1:$1048576,MATCH('SectorStat-Age-Hommes'!$A609,[1]age_tranches_5ans_nb_sex!$A:$A,0),6)/5</f>
        <v>3.8000000000232008</v>
      </c>
      <c r="K609">
        <f>INDEX([1]age_tranches_5ans_nb_sex!$1:$1048576,MATCH('SectorStat-Age-Hommes'!$A609,[1]age_tranches_5ans_nb_sex!$A:$A,0),6)/5</f>
        <v>3.8000000000232008</v>
      </c>
      <c r="L609">
        <f>INDEX([1]age_tranches_5ans_nb_sex!$1:$1048576,MATCH('SectorStat-Age-Hommes'!$A609,[1]age_tranches_5ans_nb_sex!$A:$A,0),6)/5</f>
        <v>3.8000000000232008</v>
      </c>
      <c r="M609">
        <f>INDEX([1]age_tranches_5ans_nb_sex!$1:$1048576,MATCH('SectorStat-Age-Hommes'!$A609,[1]age_tranches_5ans_nb_sex!$A:$A,0),6)/5</f>
        <v>3.8000000000232008</v>
      </c>
      <c r="N609">
        <f>INDEX([1]age_tranches_5ans_nb_sex!$1:$1048576,MATCH('SectorStat-Age-Hommes'!$A609,[1]age_tranches_5ans_nb_sex!$A:$A,0),8)/5</f>
        <v>2.6000000000316001</v>
      </c>
      <c r="O609">
        <f>INDEX([1]age_tranches_5ans_nb_sex!$1:$1048576,MATCH('SectorStat-Age-Hommes'!$A609,[1]age_tranches_5ans_nb_sex!$A:$A,0),8)/5</f>
        <v>2.6000000000316001</v>
      </c>
      <c r="P609">
        <f>INDEX([1]age_tranches_5ans_nb_sex!$1:$1048576,MATCH('SectorStat-Age-Hommes'!$A609,[1]age_tranches_5ans_nb_sex!$A:$A,0),8)/5</f>
        <v>2.6000000000316001</v>
      </c>
      <c r="Q609">
        <f>INDEX([1]age_tranches_5ans_nb_sex!$1:$1048576,MATCH('SectorStat-Age-Hommes'!$A609,[1]age_tranches_5ans_nb_sex!$A:$A,0),8)/5</f>
        <v>2.6000000000316001</v>
      </c>
      <c r="R609">
        <f>INDEX([1]age_tranches_5ans_nb_sex!$1:$1048576,MATCH('SectorStat-Age-Hommes'!$A609,[1]age_tranches_5ans_nb_sex!$A:$A,0),8)/5</f>
        <v>2.6000000000316001</v>
      </c>
      <c r="S609">
        <f>INDEX([1]age_tranches_5ans_nb_sex!$1:$1048576,MATCH('SectorStat-Age-Hommes'!$A609,[1]age_tranches_5ans_nb_sex!$A:$A,0),10)/5</f>
        <v>3.0000000000288001</v>
      </c>
      <c r="T609">
        <f>INDEX([1]age_tranches_5ans_nb_sex!$1:$1048576,MATCH('SectorStat-Age-Hommes'!$A609,[1]age_tranches_5ans_nb_sex!$A:$A,0),10)/5</f>
        <v>3.0000000000288001</v>
      </c>
      <c r="U609">
        <f>INDEX([1]age_tranches_5ans_nb_sex!$1:$1048576,MATCH('SectorStat-Age-Hommes'!$A609,[1]age_tranches_5ans_nb_sex!$A:$A,0),10)/5</f>
        <v>3.0000000000288001</v>
      </c>
      <c r="V609">
        <f>INDEX([1]age_tranches_5ans_nb_sex!$1:$1048576,MATCH('SectorStat-Age-Hommes'!$A609,[1]age_tranches_5ans_nb_sex!$A:$A,0),10)/5</f>
        <v>3.0000000000288001</v>
      </c>
      <c r="W609">
        <f>INDEX([1]age_tranches_5ans_nb_sex!$1:$1048576,MATCH('SectorStat-Age-Hommes'!$A609,[1]age_tranches_5ans_nb_sex!$A:$A,0),10)/5</f>
        <v>3.0000000000288001</v>
      </c>
      <c r="X609">
        <f>INDEX([1]age_tranches_5ans_nb_sex!$1:$1048576,MATCH('SectorStat-Age-Hommes'!$A609,[1]age_tranches_5ans_nb_sex!$A:$A,0),10)/5</f>
        <v>3.0000000000288001</v>
      </c>
      <c r="Y609">
        <f>INDEX([1]age_tranches_5ans_nb_sex!$1:$1048576,MATCH('SectorStat-Age-Hommes'!$A609,[1]age_tranches_5ans_nb_sex!$A:$A,0),12)/5</f>
        <v>2.7999999999803999</v>
      </c>
      <c r="Z609">
        <f>INDEX([1]age_tranches_5ans_nb_sex!$1:$1048576,MATCH('SectorStat-Age-Hommes'!$A609,[1]age_tranches_5ans_nb_sex!$A:$A,0),12)/5</f>
        <v>2.7999999999803999</v>
      </c>
      <c r="AA609">
        <f>INDEX([1]age_tranches_5ans_nb_sex!$1:$1048576,MATCH('SectorStat-Age-Hommes'!$A609,[1]age_tranches_5ans_nb_sex!$A:$A,0),12)/5</f>
        <v>2.7999999999803999</v>
      </c>
      <c r="AB609">
        <f>INDEX([1]age_tranches_5ans_nb_sex!$1:$1048576,MATCH('SectorStat-Age-Hommes'!$A609,[1]age_tranches_5ans_nb_sex!$A:$A,0),12)/5</f>
        <v>2.7999999999803999</v>
      </c>
      <c r="AC609">
        <f>INDEX([1]age_tranches_5ans_nb_sex!$1:$1048576,MATCH('SectorStat-Age-Hommes'!$A609,[1]age_tranches_5ans_nb_sex!$A:$A,0),14)/5</f>
        <v>1.8000000000372001</v>
      </c>
      <c r="AD609">
        <f>INDEX([1]age_tranches_5ans_nb_sex!$1:$1048576,MATCH('SectorStat-Age-Hommes'!$A609,[1]age_tranches_5ans_nb_sex!$A:$A,0),14)/5</f>
        <v>1.8000000000372001</v>
      </c>
      <c r="AE609">
        <f>INDEX([1]age_tranches_5ans_nb_sex!$1:$1048576,MATCH('SectorStat-Age-Hommes'!$A609,[1]age_tranches_5ans_nb_sex!$A:$A,0),14)/5</f>
        <v>1.8000000000372001</v>
      </c>
      <c r="AF609">
        <f>INDEX([1]age_tranches_5ans_nb_sex!$1:$1048576,MATCH('SectorStat-Age-Hommes'!$A609,[1]age_tranches_5ans_nb_sex!$A:$A,0),14)/5</f>
        <v>1.8000000000372001</v>
      </c>
      <c r="AG609">
        <f>INDEX([1]age_tranches_5ans_nb_sex!$1:$1048576,MATCH('SectorStat-Age-Hommes'!$A609,[1]age_tranches_5ans_nb_sex!$A:$A,0),14)/5</f>
        <v>1.8000000000372001</v>
      </c>
      <c r="AH609">
        <f>INDEX([1]age_tranches_5ans_nb_sex!$1:$1048576,MATCH('SectorStat-Age-Hommes'!$A609,[1]age_tranches_5ans_nb_sex!$A:$A,0),16)/5</f>
        <v>2.6000000000316001</v>
      </c>
      <c r="AI609">
        <f>INDEX([1]age_tranches_5ans_nb_sex!$1:$1048576,MATCH('SectorStat-Age-Hommes'!$A609,[1]age_tranches_5ans_nb_sex!$A:$A,0),16)/5</f>
        <v>2.6000000000316001</v>
      </c>
      <c r="AJ609">
        <f>INDEX([1]age_tranches_5ans_nb_sex!$1:$1048576,MATCH('SectorStat-Age-Hommes'!$A609,[1]age_tranches_5ans_nb_sex!$A:$A,0),16)/5</f>
        <v>2.6000000000316001</v>
      </c>
      <c r="AK609">
        <f>INDEX([1]age_tranches_5ans_nb_sex!$1:$1048576,MATCH('SectorStat-Age-Hommes'!$A609,[1]age_tranches_5ans_nb_sex!$A:$A,0),16)/5</f>
        <v>2.6000000000316001</v>
      </c>
      <c r="AL609">
        <f>INDEX([1]age_tranches_5ans_nb_sex!$1:$1048576,MATCH('SectorStat-Age-Hommes'!$A609,[1]age_tranches_5ans_nb_sex!$A:$A,0),16)/5</f>
        <v>2.6000000000316001</v>
      </c>
      <c r="AM609">
        <f>INDEX([1]age_tranches_5ans_nb_sex!$1:$1048576,MATCH('SectorStat-Age-Hommes'!$A609,[1]age_tranches_5ans_nb_sex!$A:$A,0),18)/5</f>
        <v>3.1999999999776003</v>
      </c>
      <c r="AN609">
        <f>INDEX([1]age_tranches_5ans_nb_sex!$1:$1048576,MATCH('SectorStat-Age-Hommes'!$A609,[1]age_tranches_5ans_nb_sex!$A:$A,0),18)/5</f>
        <v>3.1999999999776003</v>
      </c>
      <c r="AO609">
        <f>INDEX([1]age_tranches_5ans_nb_sex!$1:$1048576,MATCH('SectorStat-Age-Hommes'!$A609,[1]age_tranches_5ans_nb_sex!$A:$A,0),18)/5</f>
        <v>3.1999999999776003</v>
      </c>
      <c r="AP609">
        <f>INDEX([1]age_tranches_5ans_nb_sex!$1:$1048576,MATCH('SectorStat-Age-Hommes'!$A609,[1]age_tranches_5ans_nb_sex!$A:$A,0),18)/5</f>
        <v>3.1999999999776003</v>
      </c>
      <c r="AQ609">
        <f>INDEX([1]age_tranches_5ans_nb_sex!$1:$1048576,MATCH('SectorStat-Age-Hommes'!$A609,[1]age_tranches_5ans_nb_sex!$A:$A,0),18)/5</f>
        <v>3.1999999999776003</v>
      </c>
      <c r="AR609">
        <f>INDEX([1]age_tranches_5ans_nb_sex!$1:$1048576,MATCH('SectorStat-Age-Hommes'!$A609,[1]age_tranches_5ans_nb_sex!$A:$A,0),20)/5</f>
        <v>2.7999999999803999</v>
      </c>
      <c r="AS609">
        <f>INDEX([1]age_tranches_5ans_nb_sex!$1:$1048576,MATCH('SectorStat-Age-Hommes'!$A609,[1]age_tranches_5ans_nb_sex!$A:$A,0),20)/5</f>
        <v>2.7999999999803999</v>
      </c>
      <c r="AT609">
        <f>INDEX([1]age_tranches_5ans_nb_sex!$1:$1048576,MATCH('SectorStat-Age-Hommes'!$A609,[1]age_tranches_5ans_nb_sex!$A:$A,0),20)/5</f>
        <v>2.7999999999803999</v>
      </c>
      <c r="AU609">
        <f>INDEX([1]age_tranches_5ans_nb_sex!$1:$1048576,MATCH('SectorStat-Age-Hommes'!$A609,[1]age_tranches_5ans_nb_sex!$A:$A,0),20)/5</f>
        <v>2.7999999999803999</v>
      </c>
      <c r="AV609">
        <f>INDEX([1]age_tranches_5ans_nb_sex!$1:$1048576,MATCH('SectorStat-Age-Hommes'!$A609,[1]age_tranches_5ans_nb_sex!$A:$A,0),20)/5</f>
        <v>2.7999999999803999</v>
      </c>
      <c r="AW609">
        <f>INDEX([1]age_tranches_5ans_nb_sex!$1:$1048576,MATCH('SectorStat-Age-Hommes'!$A609,[1]age_tranches_5ans_nb_sex!$A:$A,0),22)/5</f>
        <v>2.3999999999832</v>
      </c>
      <c r="AX609">
        <f>INDEX([1]age_tranches_5ans_nb_sex!$1:$1048576,MATCH('SectorStat-Age-Hommes'!$A609,[1]age_tranches_5ans_nb_sex!$A:$A,0),22)/5</f>
        <v>2.3999999999832</v>
      </c>
      <c r="AY609">
        <f>INDEX([1]age_tranches_5ans_nb_sex!$1:$1048576,MATCH('SectorStat-Age-Hommes'!$A609,[1]age_tranches_5ans_nb_sex!$A:$A,0),22)/5</f>
        <v>2.3999999999832</v>
      </c>
      <c r="AZ609">
        <f>INDEX([1]age_tranches_5ans_nb_sex!$1:$1048576,MATCH('SectorStat-Age-Hommes'!$A609,[1]age_tranches_5ans_nb_sex!$A:$A,0),22)/5</f>
        <v>2.3999999999832</v>
      </c>
      <c r="BA609">
        <f>INDEX([1]age_tranches_5ans_nb_sex!$1:$1048576,MATCH('SectorStat-Age-Hommes'!$A609,[1]age_tranches_5ans_nb_sex!$A:$A,0),22)/5</f>
        <v>2.3999999999832</v>
      </c>
      <c r="BB609">
        <f>INDEX([1]age_tranches_5ans_nb_sex!$1:$1048576,MATCH('SectorStat-Age-Hommes'!$A609,[1]age_tranches_5ans_nb_sex!$A:$A,0),24)/5</f>
        <v>2.3999999999832</v>
      </c>
      <c r="BC609">
        <f>INDEX([1]age_tranches_5ans_nb_sex!$1:$1048576,MATCH('SectorStat-Age-Hommes'!$A609,[1]age_tranches_5ans_nb_sex!$A:$A,0),24)/5</f>
        <v>2.3999999999832</v>
      </c>
      <c r="BD609">
        <f>INDEX([1]age_tranches_5ans_nb_sex!$1:$1048576,MATCH('SectorStat-Age-Hommes'!$A609,[1]age_tranches_5ans_nb_sex!$A:$A,0),24)/5</f>
        <v>2.3999999999832</v>
      </c>
      <c r="BE609">
        <f>INDEX([1]age_tranches_5ans_nb_sex!$1:$1048576,MATCH('SectorStat-Age-Hommes'!$A609,[1]age_tranches_5ans_nb_sex!$A:$A,0),24)/5</f>
        <v>2.3999999999832</v>
      </c>
      <c r="BF609">
        <f>INDEX([1]age_tranches_5ans_nb_sex!$1:$1048576,MATCH('SectorStat-Age-Hommes'!$A609,[1]age_tranches_5ans_nb_sex!$A:$A,0),24)/5</f>
        <v>2.3999999999832</v>
      </c>
      <c r="BG609">
        <f>INDEX([1]age_tranches_5ans_nb_sex!$1:$1048576,MATCH('SectorStat-Age-Hommes'!$A609,[1]age_tranches_5ans_nb_sex!$A:$A,0),26)/5</f>
        <v>3.4000000000259996</v>
      </c>
      <c r="BH609">
        <f>INDEX([1]age_tranches_5ans_nb_sex!$1:$1048576,MATCH('SectorStat-Age-Hommes'!$A609,[1]age_tranches_5ans_nb_sex!$A:$A,0),26)/5</f>
        <v>3.4000000000259996</v>
      </c>
      <c r="BI609">
        <f>INDEX([1]age_tranches_5ans_nb_sex!$1:$1048576,MATCH('SectorStat-Age-Hommes'!$A609,[1]age_tranches_5ans_nb_sex!$A:$A,0),26)/5</f>
        <v>3.4000000000259996</v>
      </c>
      <c r="BJ609">
        <f>INDEX([1]age_tranches_5ans_nb_sex!$1:$1048576,MATCH('SectorStat-Age-Hommes'!$A609,[1]age_tranches_5ans_nb_sex!$A:$A,0),26)/5</f>
        <v>3.4000000000259996</v>
      </c>
      <c r="BK609">
        <f>INDEX([1]age_tranches_5ans_nb_sex!$1:$1048576,MATCH('SectorStat-Age-Hommes'!$A609,[1]age_tranches_5ans_nb_sex!$A:$A,0),26)/5</f>
        <v>3.4000000000259996</v>
      </c>
      <c r="BL609">
        <f>INDEX([1]age_tranches_5ans_nb_sex!$1:$1048576,MATCH('SectorStat-Age-Hommes'!$A609,[1]age_tranches_5ans_nb_sex!$A:$A,0),28)/5</f>
        <v>4.3999999999692001</v>
      </c>
      <c r="BM609">
        <f>INDEX([1]age_tranches_5ans_nb_sex!$1:$1048576,MATCH('SectorStat-Age-Hommes'!$A609,[1]age_tranches_5ans_nb_sex!$A:$A,0),28)/5</f>
        <v>4.3999999999692001</v>
      </c>
      <c r="BN609">
        <f>INDEX([1]age_tranches_5ans_nb_sex!$1:$1048576,MATCH('SectorStat-Age-Hommes'!$A609,[1]age_tranches_5ans_nb_sex!$A:$A,0),28)/5</f>
        <v>4.3999999999692001</v>
      </c>
      <c r="BO609">
        <f>INDEX([1]age_tranches_5ans_nb_sex!$1:$1048576,MATCH('SectorStat-Age-Hommes'!$A609,[1]age_tranches_5ans_nb_sex!$A:$A,0),28)/5</f>
        <v>4.3999999999692001</v>
      </c>
      <c r="BP609">
        <f>INDEX([1]age_tranches_5ans_nb_sex!$1:$1048576,MATCH('SectorStat-Age-Hommes'!$A609,[1]age_tranches_5ans_nb_sex!$A:$A,0),28)/5</f>
        <v>4.3999999999692001</v>
      </c>
      <c r="BQ609">
        <f>INDEX([1]age_tranches_5ans_nb_sex!$1:$1048576,MATCH('SectorStat-Age-Hommes'!$A609,[1]age_tranches_5ans_nb_sex!$A:$A,0),30)/5</f>
        <v>2.3999999999832</v>
      </c>
      <c r="BR609">
        <f>INDEX([1]age_tranches_5ans_nb_sex!$1:$1048576,MATCH('SectorStat-Age-Hommes'!$A609,[1]age_tranches_5ans_nb_sex!$A:$A,0),30)/5</f>
        <v>2.3999999999832</v>
      </c>
      <c r="BS609">
        <f>INDEX([1]age_tranches_5ans_nb_sex!$1:$1048576,MATCH('SectorStat-Age-Hommes'!$A609,[1]age_tranches_5ans_nb_sex!$A:$A,0),30)/5</f>
        <v>2.3999999999832</v>
      </c>
      <c r="BT609">
        <f>INDEX([1]age_tranches_5ans_nb_sex!$1:$1048576,MATCH('SectorStat-Age-Hommes'!$A609,[1]age_tranches_5ans_nb_sex!$A:$A,0),30)/5</f>
        <v>2.3999999999832</v>
      </c>
      <c r="BU609">
        <f>INDEX([1]age_tranches_5ans_nb_sex!$1:$1048576,MATCH('SectorStat-Age-Hommes'!$A609,[1]age_tranches_5ans_nb_sex!$A:$A,0),30)/5</f>
        <v>2.3999999999832</v>
      </c>
      <c r="BV609">
        <f>INDEX([1]age_tranches_5ans_nb_sex!$1:$1048576,MATCH('SectorStat-Age-Hommes'!$A609,[1]age_tranches_5ans_nb_sex!$A:$A,0),32)/5</f>
        <v>3.5999999999747998</v>
      </c>
      <c r="BW609">
        <f>INDEX([1]age_tranches_5ans_nb_sex!$1:$1048576,MATCH('SectorStat-Age-Hommes'!$A609,[1]age_tranches_5ans_nb_sex!$A:$A,0),32)/5</f>
        <v>3.5999999999747998</v>
      </c>
      <c r="BX609">
        <f>INDEX([1]age_tranches_5ans_nb_sex!$1:$1048576,MATCH('SectorStat-Age-Hommes'!$A609,[1]age_tranches_5ans_nb_sex!$A:$A,0),32)/5</f>
        <v>3.5999999999747998</v>
      </c>
      <c r="BY609">
        <f>INDEX([1]age_tranches_5ans_nb_sex!$1:$1048576,MATCH('SectorStat-Age-Hommes'!$A609,[1]age_tranches_5ans_nb_sex!$A:$A,0),32)/5</f>
        <v>3.5999999999747998</v>
      </c>
      <c r="BZ609">
        <f>INDEX([1]age_tranches_5ans_nb_sex!$1:$1048576,MATCH('SectorStat-Age-Hommes'!$A609,[1]age_tranches_5ans_nb_sex!$A:$A,0),32)/5</f>
        <v>3.5999999999747998</v>
      </c>
      <c r="CA609">
        <f>INDEX([1]age_tranches_5ans_nb_sex!$1:$1048576,MATCH('SectorStat-Age-Hommes'!$A609,[1]age_tranches_5ans_nb_sex!$A:$A,0),34)/5</f>
        <v>1.5999999999888002</v>
      </c>
      <c r="CB609">
        <f>INDEX([1]age_tranches_5ans_nb_sex!$1:$1048576,MATCH('SectorStat-Age-Hommes'!$A609,[1]age_tranches_5ans_nb_sex!$A:$A,0),34)/5</f>
        <v>1.5999999999888002</v>
      </c>
      <c r="CC609">
        <f>INDEX([1]age_tranches_5ans_nb_sex!$1:$1048576,MATCH('SectorStat-Age-Hommes'!$A609,[1]age_tranches_5ans_nb_sex!$A:$A,0),34)/5</f>
        <v>1.5999999999888002</v>
      </c>
      <c r="CD609">
        <f>INDEX([1]age_tranches_5ans_nb_sex!$1:$1048576,MATCH('SectorStat-Age-Hommes'!$A609,[1]age_tranches_5ans_nb_sex!$A:$A,0),34)/5</f>
        <v>1.5999999999888002</v>
      </c>
      <c r="CE609">
        <f>INDEX([1]age_tranches_5ans_nb_sex!$1:$1048576,MATCH('SectorStat-Age-Hommes'!$A609,[1]age_tranches_5ans_nb_sex!$A:$A,0),34)/5</f>
        <v>1.5999999999888002</v>
      </c>
      <c r="CF609">
        <f>INDEX([1]age_tranches_5ans_nb_sex!$1:$1048576,MATCH('SectorStat-Age-Hommes'!$A609,[1]age_tranches_5ans_nb_sex!$A:$A,0),36)/5</f>
        <v>0.39999999999720004</v>
      </c>
      <c r="CG609">
        <f>INDEX([1]age_tranches_5ans_nb_sex!$1:$1048576,MATCH('SectorStat-Age-Hommes'!$A609,[1]age_tranches_5ans_nb_sex!$A:$A,0),36)/5</f>
        <v>0.39999999999720004</v>
      </c>
      <c r="CH609">
        <f>INDEX([1]age_tranches_5ans_nb_sex!$1:$1048576,MATCH('SectorStat-Age-Hommes'!$A609,[1]age_tranches_5ans_nb_sex!$A:$A,0),36)/5</f>
        <v>0.39999999999720004</v>
      </c>
      <c r="CI609">
        <f>INDEX([1]age_tranches_5ans_nb_sex!$1:$1048576,MATCH('SectorStat-Age-Hommes'!$A609,[1]age_tranches_5ans_nb_sex!$A:$A,0),36)/5</f>
        <v>0.39999999999720004</v>
      </c>
      <c r="CJ609">
        <f>INDEX([1]age_tranches_5ans_nb_sex!$1:$1048576,MATCH('SectorStat-Age-Hommes'!$A609,[1]age_tranches_5ans_nb_sex!$A:$A,0),36)/5</f>
        <v>0.39999999999720004</v>
      </c>
      <c r="CK609">
        <f>INDEX([1]age_tranches_5ans_nb_sex!$1:$1048576,MATCH('SectorStat-Age-Hommes'!$A609,[1]age_tranches_5ans_nb_sex!$A:$A,0),38)/5</f>
        <v>0.39999999999720004</v>
      </c>
      <c r="CL609">
        <f>INDEX([1]age_tranches_5ans_nb_sex!$1:$1048576,MATCH('SectorStat-Age-Hommes'!$A609,[1]age_tranches_5ans_nb_sex!$A:$A,0),38)/5</f>
        <v>0.39999999999720004</v>
      </c>
      <c r="CM609">
        <f>INDEX([1]age_tranches_5ans_nb_sex!$1:$1048576,MATCH('SectorStat-Age-Hommes'!$A609,[1]age_tranches_5ans_nb_sex!$A:$A,0),38)/5</f>
        <v>0.39999999999720004</v>
      </c>
      <c r="CN609">
        <f>INDEX([1]age_tranches_5ans_nb_sex!$1:$1048576,MATCH('SectorStat-Age-Hommes'!$A609,[1]age_tranches_5ans_nb_sex!$A:$A,0),38)/5</f>
        <v>0.39999999999720004</v>
      </c>
      <c r="CO609">
        <f>INDEX([1]age_tranches_5ans_nb_sex!$1:$1048576,MATCH('SectorStat-Age-Hommes'!$A609,[1]age_tranches_5ans_nb_sex!$A:$A,0),38)/5</f>
        <v>0.39999999999720004</v>
      </c>
      <c r="CP609" s="2">
        <f>INDEX([1]age_tranches_5ans_nb_sex!$1:$1048576,MATCH('SectorStat-Age-Hommes'!$A609,[1]age_tranches_5ans_nb_sex!$A:$A,0),40)/5</f>
        <v>0.20000000004839999</v>
      </c>
      <c r="CQ609" s="2">
        <f>INDEX([1]age_tranches_5ans_nb_sex!$1:$1048576,MATCH('SectorStat-Age-Hommes'!$A609,[1]age_tranches_5ans_nb_sex!$A:$A,0),40)/5</f>
        <v>0.20000000004839999</v>
      </c>
      <c r="CR609" s="2">
        <f>INDEX([1]age_tranches_5ans_nb_sex!$1:$1048576,MATCH('SectorStat-Age-Hommes'!$A609,[1]age_tranches_5ans_nb_sex!$A:$A,0),40)/5</f>
        <v>0.20000000004839999</v>
      </c>
      <c r="CS609" s="2">
        <f>INDEX([1]age_tranches_5ans_nb_sex!$1:$1048576,MATCH('SectorStat-Age-Hommes'!$A609,[1]age_tranches_5ans_nb_sex!$A:$A,0),40)/5</f>
        <v>0.20000000004839999</v>
      </c>
      <c r="CT609" s="2">
        <f>INDEX([1]age_tranches_5ans_nb_sex!$1:$1048576,MATCH('SectorStat-Age-Hommes'!$A609,[1]age_tranches_5ans_nb_sex!$A:$A,0),40)/5</f>
        <v>0.20000000004839999</v>
      </c>
      <c r="CZ609" s="3"/>
      <c r="DA609" s="3"/>
      <c r="DB609" s="3"/>
      <c r="DC609" s="3"/>
      <c r="DD609" s="3"/>
    </row>
    <row r="610" spans="1:108" x14ac:dyDescent="0.35">
      <c r="A610" s="1" t="s">
        <v>1200</v>
      </c>
      <c r="B610" s="1" t="s">
        <v>1201</v>
      </c>
      <c r="C610" t="str">
        <f>INDEX([1]SectorStat!$1:$1048576,MATCH('[1]Distribution ages'!$A610,[1]SectorStat!$B:$B,0),4)</f>
        <v>Uccle</v>
      </c>
      <c r="D610">
        <f>INDEX([1]age_tranches_5ans_nb_sex!$1:$1048576,MATCH('SectorStat-Age-Hommes'!$A610,[1]age_tranches_5ans_nb_sex!$A:$A,0),4)/5</f>
        <v>0.99999999996660005</v>
      </c>
      <c r="E610">
        <f>INDEX([1]age_tranches_5ans_nb_sex!$1:$1048576,MATCH('SectorStat-Age-Hommes'!$A610,[1]age_tranches_5ans_nb_sex!$A:$A,0),4)/5</f>
        <v>0.99999999996660005</v>
      </c>
      <c r="F610">
        <f>INDEX([1]age_tranches_5ans_nb_sex!$1:$1048576,MATCH('SectorStat-Age-Hommes'!$A610,[1]age_tranches_5ans_nb_sex!$A:$A,0),4)/5</f>
        <v>0.99999999996660005</v>
      </c>
      <c r="G610">
        <f>INDEX([1]age_tranches_5ans_nb_sex!$1:$1048576,MATCH('SectorStat-Age-Hommes'!$A610,[1]age_tranches_5ans_nb_sex!$A:$A,0),4)/5</f>
        <v>0.99999999996660005</v>
      </c>
      <c r="H610">
        <f>INDEX([1]age_tranches_5ans_nb_sex!$1:$1048576,MATCH('SectorStat-Age-Hommes'!$A610,[1]age_tranches_5ans_nb_sex!$A:$A,0),4)/5</f>
        <v>0.99999999996660005</v>
      </c>
      <c r="I610">
        <f>INDEX([1]age_tranches_5ans_nb_sex!$1:$1048576,MATCH('SectorStat-Age-Hommes'!$A610,[1]age_tranches_5ans_nb_sex!$A:$A,0),6)/5</f>
        <v>2.4000000000300004</v>
      </c>
      <c r="J610">
        <f>INDEX([1]age_tranches_5ans_nb_sex!$1:$1048576,MATCH('SectorStat-Age-Hommes'!$A610,[1]age_tranches_5ans_nb_sex!$A:$A,0),6)/5</f>
        <v>2.4000000000300004</v>
      </c>
      <c r="K610">
        <f>INDEX([1]age_tranches_5ans_nb_sex!$1:$1048576,MATCH('SectorStat-Age-Hommes'!$A610,[1]age_tranches_5ans_nb_sex!$A:$A,0),6)/5</f>
        <v>2.4000000000300004</v>
      </c>
      <c r="L610">
        <f>INDEX([1]age_tranches_5ans_nb_sex!$1:$1048576,MATCH('SectorStat-Age-Hommes'!$A610,[1]age_tranches_5ans_nb_sex!$A:$A,0),6)/5</f>
        <v>2.4000000000300004</v>
      </c>
      <c r="M610">
        <f>INDEX([1]age_tranches_5ans_nb_sex!$1:$1048576,MATCH('SectorStat-Age-Hommes'!$A610,[1]age_tranches_5ans_nb_sex!$A:$A,0),6)/5</f>
        <v>2.4000000000300004</v>
      </c>
      <c r="N610">
        <f>INDEX([1]age_tranches_5ans_nb_sex!$1:$1048576,MATCH('SectorStat-Age-Hommes'!$A610,[1]age_tranches_5ans_nb_sex!$A:$A,0),8)/5</f>
        <v>2.9999999999916001</v>
      </c>
      <c r="O610">
        <f>INDEX([1]age_tranches_5ans_nb_sex!$1:$1048576,MATCH('SectorStat-Age-Hommes'!$A610,[1]age_tranches_5ans_nb_sex!$A:$A,0),8)/5</f>
        <v>2.9999999999916001</v>
      </c>
      <c r="P610">
        <f>INDEX([1]age_tranches_5ans_nb_sex!$1:$1048576,MATCH('SectorStat-Age-Hommes'!$A610,[1]age_tranches_5ans_nb_sex!$A:$A,0),8)/5</f>
        <v>2.9999999999916001</v>
      </c>
      <c r="Q610">
        <f>INDEX([1]age_tranches_5ans_nb_sex!$1:$1048576,MATCH('SectorStat-Age-Hommes'!$A610,[1]age_tranches_5ans_nb_sex!$A:$A,0),8)/5</f>
        <v>2.9999999999916001</v>
      </c>
      <c r="R610">
        <f>INDEX([1]age_tranches_5ans_nb_sex!$1:$1048576,MATCH('SectorStat-Age-Hommes'!$A610,[1]age_tranches_5ans_nb_sex!$A:$A,0),8)/5</f>
        <v>2.9999999999916001</v>
      </c>
      <c r="S610">
        <f>INDEX([1]age_tranches_5ans_nb_sex!$1:$1048576,MATCH('SectorStat-Age-Hommes'!$A610,[1]age_tranches_5ans_nb_sex!$A:$A,0),10)/5</f>
        <v>5.0000000000166001</v>
      </c>
      <c r="T610">
        <f>INDEX([1]age_tranches_5ans_nb_sex!$1:$1048576,MATCH('SectorStat-Age-Hommes'!$A610,[1]age_tranches_5ans_nb_sex!$A:$A,0),10)/5</f>
        <v>5.0000000000166001</v>
      </c>
      <c r="U610">
        <f>INDEX([1]age_tranches_5ans_nb_sex!$1:$1048576,MATCH('SectorStat-Age-Hommes'!$A610,[1]age_tranches_5ans_nb_sex!$A:$A,0),10)/5</f>
        <v>5.0000000000166001</v>
      </c>
      <c r="V610">
        <f>INDEX([1]age_tranches_5ans_nb_sex!$1:$1048576,MATCH('SectorStat-Age-Hommes'!$A610,[1]age_tranches_5ans_nb_sex!$A:$A,0),10)/5</f>
        <v>5.0000000000166001</v>
      </c>
      <c r="W610">
        <f>INDEX([1]age_tranches_5ans_nb_sex!$1:$1048576,MATCH('SectorStat-Age-Hommes'!$A610,[1]age_tranches_5ans_nb_sex!$A:$A,0),10)/5</f>
        <v>5.0000000000166001</v>
      </c>
      <c r="X610">
        <f>INDEX([1]age_tranches_5ans_nb_sex!$1:$1048576,MATCH('SectorStat-Age-Hommes'!$A610,[1]age_tranches_5ans_nb_sex!$A:$A,0),10)/5</f>
        <v>5.0000000000166001</v>
      </c>
      <c r="Y610">
        <f>INDEX([1]age_tranches_5ans_nb_sex!$1:$1048576,MATCH('SectorStat-Age-Hommes'!$A610,[1]age_tranches_5ans_nb_sex!$A:$A,0),12)/5</f>
        <v>4.6000000000116001</v>
      </c>
      <c r="Z610">
        <f>INDEX([1]age_tranches_5ans_nb_sex!$1:$1048576,MATCH('SectorStat-Age-Hommes'!$A610,[1]age_tranches_5ans_nb_sex!$A:$A,0),12)/5</f>
        <v>4.6000000000116001</v>
      </c>
      <c r="AA610">
        <f>INDEX([1]age_tranches_5ans_nb_sex!$1:$1048576,MATCH('SectorStat-Age-Hommes'!$A610,[1]age_tranches_5ans_nb_sex!$A:$A,0),12)/5</f>
        <v>4.6000000000116001</v>
      </c>
      <c r="AB610">
        <f>INDEX([1]age_tranches_5ans_nb_sex!$1:$1048576,MATCH('SectorStat-Age-Hommes'!$A610,[1]age_tranches_5ans_nb_sex!$A:$A,0),12)/5</f>
        <v>4.6000000000116001</v>
      </c>
      <c r="AC610">
        <f>INDEX([1]age_tranches_5ans_nb_sex!$1:$1048576,MATCH('SectorStat-Age-Hommes'!$A610,[1]age_tranches_5ans_nb_sex!$A:$A,0),14)/5</f>
        <v>2.4000000000300004</v>
      </c>
      <c r="AD610">
        <f>INDEX([1]age_tranches_5ans_nb_sex!$1:$1048576,MATCH('SectorStat-Age-Hommes'!$A610,[1]age_tranches_5ans_nb_sex!$A:$A,0),14)/5</f>
        <v>2.4000000000300004</v>
      </c>
      <c r="AE610">
        <f>INDEX([1]age_tranches_5ans_nb_sex!$1:$1048576,MATCH('SectorStat-Age-Hommes'!$A610,[1]age_tranches_5ans_nb_sex!$A:$A,0),14)/5</f>
        <v>2.4000000000300004</v>
      </c>
      <c r="AF610">
        <f>INDEX([1]age_tranches_5ans_nb_sex!$1:$1048576,MATCH('SectorStat-Age-Hommes'!$A610,[1]age_tranches_5ans_nb_sex!$A:$A,0),14)/5</f>
        <v>2.4000000000300004</v>
      </c>
      <c r="AG610">
        <f>INDEX([1]age_tranches_5ans_nb_sex!$1:$1048576,MATCH('SectorStat-Age-Hommes'!$A610,[1]age_tranches_5ans_nb_sex!$A:$A,0),14)/5</f>
        <v>2.4000000000300004</v>
      </c>
      <c r="AH610">
        <f>INDEX([1]age_tranches_5ans_nb_sex!$1:$1048576,MATCH('SectorStat-Age-Hommes'!$A610,[1]age_tranches_5ans_nb_sex!$A:$A,0),16)/5</f>
        <v>1.7999999999766001</v>
      </c>
      <c r="AI610">
        <f>INDEX([1]age_tranches_5ans_nb_sex!$1:$1048576,MATCH('SectorStat-Age-Hommes'!$A610,[1]age_tranches_5ans_nb_sex!$A:$A,0),16)/5</f>
        <v>1.7999999999766001</v>
      </c>
      <c r="AJ610">
        <f>INDEX([1]age_tranches_5ans_nb_sex!$1:$1048576,MATCH('SectorStat-Age-Hommes'!$A610,[1]age_tranches_5ans_nb_sex!$A:$A,0),16)/5</f>
        <v>1.7999999999766001</v>
      </c>
      <c r="AK610">
        <f>INDEX([1]age_tranches_5ans_nb_sex!$1:$1048576,MATCH('SectorStat-Age-Hommes'!$A610,[1]age_tranches_5ans_nb_sex!$A:$A,0),16)/5</f>
        <v>1.7999999999766001</v>
      </c>
      <c r="AL610">
        <f>INDEX([1]age_tranches_5ans_nb_sex!$1:$1048576,MATCH('SectorStat-Age-Hommes'!$A610,[1]age_tranches_5ans_nb_sex!$A:$A,0),16)/5</f>
        <v>1.7999999999766001</v>
      </c>
      <c r="AM610">
        <f>INDEX([1]age_tranches_5ans_nb_sex!$1:$1048576,MATCH('SectorStat-Age-Hommes'!$A610,[1]age_tranches_5ans_nb_sex!$A:$A,0),18)/5</f>
        <v>1.7999999999766001</v>
      </c>
      <c r="AN610">
        <f>INDEX([1]age_tranches_5ans_nb_sex!$1:$1048576,MATCH('SectorStat-Age-Hommes'!$A610,[1]age_tranches_5ans_nb_sex!$A:$A,0),18)/5</f>
        <v>1.7999999999766001</v>
      </c>
      <c r="AO610">
        <f>INDEX([1]age_tranches_5ans_nb_sex!$1:$1048576,MATCH('SectorStat-Age-Hommes'!$A610,[1]age_tranches_5ans_nb_sex!$A:$A,0),18)/5</f>
        <v>1.7999999999766001</v>
      </c>
      <c r="AP610">
        <f>INDEX([1]age_tranches_5ans_nb_sex!$1:$1048576,MATCH('SectorStat-Age-Hommes'!$A610,[1]age_tranches_5ans_nb_sex!$A:$A,0),18)/5</f>
        <v>1.7999999999766001</v>
      </c>
      <c r="AQ610">
        <f>INDEX([1]age_tranches_5ans_nb_sex!$1:$1048576,MATCH('SectorStat-Age-Hommes'!$A610,[1]age_tranches_5ans_nb_sex!$A:$A,0),18)/5</f>
        <v>1.7999999999766001</v>
      </c>
      <c r="AR610">
        <f>INDEX([1]age_tranches_5ans_nb_sex!$1:$1048576,MATCH('SectorStat-Age-Hommes'!$A610,[1]age_tranches_5ans_nb_sex!$A:$A,0),20)/5</f>
        <v>1.6000000000200001</v>
      </c>
      <c r="AS610">
        <f>INDEX([1]age_tranches_5ans_nb_sex!$1:$1048576,MATCH('SectorStat-Age-Hommes'!$A610,[1]age_tranches_5ans_nb_sex!$A:$A,0),20)/5</f>
        <v>1.6000000000200001</v>
      </c>
      <c r="AT610">
        <f>INDEX([1]age_tranches_5ans_nb_sex!$1:$1048576,MATCH('SectorStat-Age-Hommes'!$A610,[1]age_tranches_5ans_nb_sex!$A:$A,0),20)/5</f>
        <v>1.6000000000200001</v>
      </c>
      <c r="AU610">
        <f>INDEX([1]age_tranches_5ans_nb_sex!$1:$1048576,MATCH('SectorStat-Age-Hommes'!$A610,[1]age_tranches_5ans_nb_sex!$A:$A,0),20)/5</f>
        <v>1.6000000000200001</v>
      </c>
      <c r="AV610">
        <f>INDEX([1]age_tranches_5ans_nb_sex!$1:$1048576,MATCH('SectorStat-Age-Hommes'!$A610,[1]age_tranches_5ans_nb_sex!$A:$A,0),20)/5</f>
        <v>1.6000000000200001</v>
      </c>
      <c r="AW610">
        <f>INDEX([1]age_tranches_5ans_nb_sex!$1:$1048576,MATCH('SectorStat-Age-Hommes'!$A610,[1]age_tranches_5ans_nb_sex!$A:$A,0),22)/5</f>
        <v>3.2000000000400002</v>
      </c>
      <c r="AX610">
        <f>INDEX([1]age_tranches_5ans_nb_sex!$1:$1048576,MATCH('SectorStat-Age-Hommes'!$A610,[1]age_tranches_5ans_nb_sex!$A:$A,0),22)/5</f>
        <v>3.2000000000400002</v>
      </c>
      <c r="AY610">
        <f>INDEX([1]age_tranches_5ans_nb_sex!$1:$1048576,MATCH('SectorStat-Age-Hommes'!$A610,[1]age_tranches_5ans_nb_sex!$A:$A,0),22)/5</f>
        <v>3.2000000000400002</v>
      </c>
      <c r="AZ610">
        <f>INDEX([1]age_tranches_5ans_nb_sex!$1:$1048576,MATCH('SectorStat-Age-Hommes'!$A610,[1]age_tranches_5ans_nb_sex!$A:$A,0),22)/5</f>
        <v>3.2000000000400002</v>
      </c>
      <c r="BA610">
        <f>INDEX([1]age_tranches_5ans_nb_sex!$1:$1048576,MATCH('SectorStat-Age-Hommes'!$A610,[1]age_tranches_5ans_nb_sex!$A:$A,0),22)/5</f>
        <v>3.2000000000400002</v>
      </c>
      <c r="BB610">
        <f>INDEX([1]age_tranches_5ans_nb_sex!$1:$1048576,MATCH('SectorStat-Age-Hommes'!$A610,[1]age_tranches_5ans_nb_sex!$A:$A,0),24)/5</f>
        <v>3.8000000000016003</v>
      </c>
      <c r="BC610">
        <f>INDEX([1]age_tranches_5ans_nb_sex!$1:$1048576,MATCH('SectorStat-Age-Hommes'!$A610,[1]age_tranches_5ans_nb_sex!$A:$A,0),24)/5</f>
        <v>3.8000000000016003</v>
      </c>
      <c r="BD610">
        <f>INDEX([1]age_tranches_5ans_nb_sex!$1:$1048576,MATCH('SectorStat-Age-Hommes'!$A610,[1]age_tranches_5ans_nb_sex!$A:$A,0),24)/5</f>
        <v>3.8000000000016003</v>
      </c>
      <c r="BE610">
        <f>INDEX([1]age_tranches_5ans_nb_sex!$1:$1048576,MATCH('SectorStat-Age-Hommes'!$A610,[1]age_tranches_5ans_nb_sex!$A:$A,0),24)/5</f>
        <v>3.8000000000016003</v>
      </c>
      <c r="BF610">
        <f>INDEX([1]age_tranches_5ans_nb_sex!$1:$1048576,MATCH('SectorStat-Age-Hommes'!$A610,[1]age_tranches_5ans_nb_sex!$A:$A,0),24)/5</f>
        <v>3.8000000000016003</v>
      </c>
      <c r="BG610">
        <f>INDEX([1]age_tranches_5ans_nb_sex!$1:$1048576,MATCH('SectorStat-Age-Hommes'!$A610,[1]age_tranches_5ans_nb_sex!$A:$A,0),26)/5</f>
        <v>3.8000000000016003</v>
      </c>
      <c r="BH610">
        <f>INDEX([1]age_tranches_5ans_nb_sex!$1:$1048576,MATCH('SectorStat-Age-Hommes'!$A610,[1]age_tranches_5ans_nb_sex!$A:$A,0),26)/5</f>
        <v>3.8000000000016003</v>
      </c>
      <c r="BI610">
        <f>INDEX([1]age_tranches_5ans_nb_sex!$1:$1048576,MATCH('SectorStat-Age-Hommes'!$A610,[1]age_tranches_5ans_nb_sex!$A:$A,0),26)/5</f>
        <v>3.8000000000016003</v>
      </c>
      <c r="BJ610">
        <f>INDEX([1]age_tranches_5ans_nb_sex!$1:$1048576,MATCH('SectorStat-Age-Hommes'!$A610,[1]age_tranches_5ans_nb_sex!$A:$A,0),26)/5</f>
        <v>3.8000000000016003</v>
      </c>
      <c r="BK610">
        <f>INDEX([1]age_tranches_5ans_nb_sex!$1:$1048576,MATCH('SectorStat-Age-Hommes'!$A610,[1]age_tranches_5ans_nb_sex!$A:$A,0),26)/5</f>
        <v>3.8000000000016003</v>
      </c>
      <c r="BL610">
        <f>INDEX([1]age_tranches_5ans_nb_sex!$1:$1048576,MATCH('SectorStat-Age-Hommes'!$A610,[1]age_tranches_5ans_nb_sex!$A:$A,0),28)/5</f>
        <v>2.8000000000349998</v>
      </c>
      <c r="BM610">
        <f>INDEX([1]age_tranches_5ans_nb_sex!$1:$1048576,MATCH('SectorStat-Age-Hommes'!$A610,[1]age_tranches_5ans_nb_sex!$A:$A,0),28)/5</f>
        <v>2.8000000000349998</v>
      </c>
      <c r="BN610">
        <f>INDEX([1]age_tranches_5ans_nb_sex!$1:$1048576,MATCH('SectorStat-Age-Hommes'!$A610,[1]age_tranches_5ans_nb_sex!$A:$A,0),28)/5</f>
        <v>2.8000000000349998</v>
      </c>
      <c r="BO610">
        <f>INDEX([1]age_tranches_5ans_nb_sex!$1:$1048576,MATCH('SectorStat-Age-Hommes'!$A610,[1]age_tranches_5ans_nb_sex!$A:$A,0),28)/5</f>
        <v>2.8000000000349998</v>
      </c>
      <c r="BP610">
        <f>INDEX([1]age_tranches_5ans_nb_sex!$1:$1048576,MATCH('SectorStat-Age-Hommes'!$A610,[1]age_tranches_5ans_nb_sex!$A:$A,0),28)/5</f>
        <v>2.8000000000349998</v>
      </c>
      <c r="BQ610">
        <f>INDEX([1]age_tranches_5ans_nb_sex!$1:$1048576,MATCH('SectorStat-Age-Hommes'!$A610,[1]age_tranches_5ans_nb_sex!$A:$A,0),30)/5</f>
        <v>2.8000000000349998</v>
      </c>
      <c r="BR610">
        <f>INDEX([1]age_tranches_5ans_nb_sex!$1:$1048576,MATCH('SectorStat-Age-Hommes'!$A610,[1]age_tranches_5ans_nb_sex!$A:$A,0),30)/5</f>
        <v>2.8000000000349998</v>
      </c>
      <c r="BS610">
        <f>INDEX([1]age_tranches_5ans_nb_sex!$1:$1048576,MATCH('SectorStat-Age-Hommes'!$A610,[1]age_tranches_5ans_nb_sex!$A:$A,0),30)/5</f>
        <v>2.8000000000349998</v>
      </c>
      <c r="BT610">
        <f>INDEX([1]age_tranches_5ans_nb_sex!$1:$1048576,MATCH('SectorStat-Age-Hommes'!$A610,[1]age_tranches_5ans_nb_sex!$A:$A,0),30)/5</f>
        <v>2.8000000000349998</v>
      </c>
      <c r="BU610">
        <f>INDEX([1]age_tranches_5ans_nb_sex!$1:$1048576,MATCH('SectorStat-Age-Hommes'!$A610,[1]age_tranches_5ans_nb_sex!$A:$A,0),30)/5</f>
        <v>2.8000000000349998</v>
      </c>
      <c r="BV610">
        <f>INDEX([1]age_tranches_5ans_nb_sex!$1:$1048576,MATCH('SectorStat-Age-Hommes'!$A610,[1]age_tranches_5ans_nb_sex!$A:$A,0),32)/5</f>
        <v>1.7999999999766001</v>
      </c>
      <c r="BW610">
        <f>INDEX([1]age_tranches_5ans_nb_sex!$1:$1048576,MATCH('SectorStat-Age-Hommes'!$A610,[1]age_tranches_5ans_nb_sex!$A:$A,0),32)/5</f>
        <v>1.7999999999766001</v>
      </c>
      <c r="BX610">
        <f>INDEX([1]age_tranches_5ans_nb_sex!$1:$1048576,MATCH('SectorStat-Age-Hommes'!$A610,[1]age_tranches_5ans_nb_sex!$A:$A,0),32)/5</f>
        <v>1.7999999999766001</v>
      </c>
      <c r="BY610">
        <f>INDEX([1]age_tranches_5ans_nb_sex!$1:$1048576,MATCH('SectorStat-Age-Hommes'!$A610,[1]age_tranches_5ans_nb_sex!$A:$A,0),32)/5</f>
        <v>1.7999999999766001</v>
      </c>
      <c r="BZ610">
        <f>INDEX([1]age_tranches_5ans_nb_sex!$1:$1048576,MATCH('SectorStat-Age-Hommes'!$A610,[1]age_tranches_5ans_nb_sex!$A:$A,0),32)/5</f>
        <v>1.7999999999766001</v>
      </c>
      <c r="CA610">
        <f>INDEX([1]age_tranches_5ans_nb_sex!$1:$1048576,MATCH('SectorStat-Age-Hommes'!$A610,[1]age_tranches_5ans_nb_sex!$A:$A,0),34)/5</f>
        <v>1.2000000000150002</v>
      </c>
      <c r="CB610">
        <f>INDEX([1]age_tranches_5ans_nb_sex!$1:$1048576,MATCH('SectorStat-Age-Hommes'!$A610,[1]age_tranches_5ans_nb_sex!$A:$A,0),34)/5</f>
        <v>1.2000000000150002</v>
      </c>
      <c r="CC610">
        <f>INDEX([1]age_tranches_5ans_nb_sex!$1:$1048576,MATCH('SectorStat-Age-Hommes'!$A610,[1]age_tranches_5ans_nb_sex!$A:$A,0),34)/5</f>
        <v>1.2000000000150002</v>
      </c>
      <c r="CD610">
        <f>INDEX([1]age_tranches_5ans_nb_sex!$1:$1048576,MATCH('SectorStat-Age-Hommes'!$A610,[1]age_tranches_5ans_nb_sex!$A:$A,0),34)/5</f>
        <v>1.2000000000150002</v>
      </c>
      <c r="CE610">
        <f>INDEX([1]age_tranches_5ans_nb_sex!$1:$1048576,MATCH('SectorStat-Age-Hommes'!$A610,[1]age_tranches_5ans_nb_sex!$A:$A,0),34)/5</f>
        <v>1.2000000000150002</v>
      </c>
      <c r="CF610">
        <f>INDEX([1]age_tranches_5ans_nb_sex!$1:$1048576,MATCH('SectorStat-Age-Hommes'!$A610,[1]age_tranches_5ans_nb_sex!$A:$A,0),36)/5</f>
        <v>0.80000000001000005</v>
      </c>
      <c r="CG610">
        <f>INDEX([1]age_tranches_5ans_nb_sex!$1:$1048576,MATCH('SectorStat-Age-Hommes'!$A610,[1]age_tranches_5ans_nb_sex!$A:$A,0),36)/5</f>
        <v>0.80000000001000005</v>
      </c>
      <c r="CH610">
        <f>INDEX([1]age_tranches_5ans_nb_sex!$1:$1048576,MATCH('SectorStat-Age-Hommes'!$A610,[1]age_tranches_5ans_nb_sex!$A:$A,0),36)/5</f>
        <v>0.80000000001000005</v>
      </c>
      <c r="CI610">
        <f>INDEX([1]age_tranches_5ans_nb_sex!$1:$1048576,MATCH('SectorStat-Age-Hommes'!$A610,[1]age_tranches_5ans_nb_sex!$A:$A,0),36)/5</f>
        <v>0.80000000001000005</v>
      </c>
      <c r="CJ610">
        <f>INDEX([1]age_tranches_5ans_nb_sex!$1:$1048576,MATCH('SectorStat-Age-Hommes'!$A610,[1]age_tranches_5ans_nb_sex!$A:$A,0),36)/5</f>
        <v>0.80000000001000005</v>
      </c>
      <c r="CK610">
        <f>INDEX([1]age_tranches_5ans_nb_sex!$1:$1048576,MATCH('SectorStat-Age-Hommes'!$A610,[1]age_tranches_5ans_nb_sex!$A:$A,0),38)/5</f>
        <v>0.80000000001000005</v>
      </c>
      <c r="CL610">
        <f>INDEX([1]age_tranches_5ans_nb_sex!$1:$1048576,MATCH('SectorStat-Age-Hommes'!$A610,[1]age_tranches_5ans_nb_sex!$A:$A,0),38)/5</f>
        <v>0.80000000001000005</v>
      </c>
      <c r="CM610">
        <f>INDEX([1]age_tranches_5ans_nb_sex!$1:$1048576,MATCH('SectorStat-Age-Hommes'!$A610,[1]age_tranches_5ans_nb_sex!$A:$A,0),38)/5</f>
        <v>0.80000000001000005</v>
      </c>
      <c r="CN610">
        <f>INDEX([1]age_tranches_5ans_nb_sex!$1:$1048576,MATCH('SectorStat-Age-Hommes'!$A610,[1]age_tranches_5ans_nb_sex!$A:$A,0),38)/5</f>
        <v>0.80000000001000005</v>
      </c>
      <c r="CO610">
        <f>INDEX([1]age_tranches_5ans_nb_sex!$1:$1048576,MATCH('SectorStat-Age-Hommes'!$A610,[1]age_tranches_5ans_nb_sex!$A:$A,0),38)/5</f>
        <v>0.80000000001000005</v>
      </c>
      <c r="CP610" s="2">
        <f>INDEX([1]age_tranches_5ans_nb_sex!$1:$1048576,MATCH('SectorStat-Age-Hommes'!$A610,[1]age_tranches_5ans_nb_sex!$A:$A,0),40)/5</f>
        <v>0.19999999995659998</v>
      </c>
      <c r="CQ610" s="2">
        <f>INDEX([1]age_tranches_5ans_nb_sex!$1:$1048576,MATCH('SectorStat-Age-Hommes'!$A610,[1]age_tranches_5ans_nb_sex!$A:$A,0),40)/5</f>
        <v>0.19999999995659998</v>
      </c>
      <c r="CR610" s="2">
        <f>INDEX([1]age_tranches_5ans_nb_sex!$1:$1048576,MATCH('SectorStat-Age-Hommes'!$A610,[1]age_tranches_5ans_nb_sex!$A:$A,0),40)/5</f>
        <v>0.19999999995659998</v>
      </c>
      <c r="CS610" s="2">
        <f>INDEX([1]age_tranches_5ans_nb_sex!$1:$1048576,MATCH('SectorStat-Age-Hommes'!$A610,[1]age_tranches_5ans_nb_sex!$A:$A,0),40)/5</f>
        <v>0.19999999995659998</v>
      </c>
      <c r="CT610" s="2">
        <f>INDEX([1]age_tranches_5ans_nb_sex!$1:$1048576,MATCH('SectorStat-Age-Hommes'!$A610,[1]age_tranches_5ans_nb_sex!$A:$A,0),40)/5</f>
        <v>0.19999999995659998</v>
      </c>
      <c r="CZ610" s="3"/>
      <c r="DA610" s="3"/>
      <c r="DB610" s="3"/>
      <c r="DC610" s="3"/>
      <c r="DD610" s="3"/>
    </row>
    <row r="611" spans="1:108" x14ac:dyDescent="0.35">
      <c r="A611" s="1" t="s">
        <v>1202</v>
      </c>
      <c r="B611" s="1" t="s">
        <v>1203</v>
      </c>
      <c r="C611" t="str">
        <f>INDEX([1]SectorStat!$1:$1048576,MATCH('[1]Distribution ages'!$A611,[1]SectorStat!$B:$B,0),4)</f>
        <v>Uccle</v>
      </c>
      <c r="D611">
        <f>INDEX([1]age_tranches_5ans_nb_sex!$1:$1048576,MATCH('SectorStat-Age-Hommes'!$A611,[1]age_tranches_5ans_nb_sex!$A:$A,0),4)/5</f>
        <v>14.6</v>
      </c>
      <c r="E611">
        <f>INDEX([1]age_tranches_5ans_nb_sex!$1:$1048576,MATCH('SectorStat-Age-Hommes'!$A611,[1]age_tranches_5ans_nb_sex!$A:$A,0),4)/5</f>
        <v>14.6</v>
      </c>
      <c r="F611">
        <f>INDEX([1]age_tranches_5ans_nb_sex!$1:$1048576,MATCH('SectorStat-Age-Hommes'!$A611,[1]age_tranches_5ans_nb_sex!$A:$A,0),4)/5</f>
        <v>14.6</v>
      </c>
      <c r="G611">
        <f>INDEX([1]age_tranches_5ans_nb_sex!$1:$1048576,MATCH('SectorStat-Age-Hommes'!$A611,[1]age_tranches_5ans_nb_sex!$A:$A,0),4)/5</f>
        <v>14.6</v>
      </c>
      <c r="H611">
        <f>INDEX([1]age_tranches_5ans_nb_sex!$1:$1048576,MATCH('SectorStat-Age-Hommes'!$A611,[1]age_tranches_5ans_nb_sex!$A:$A,0),4)/5</f>
        <v>14.6</v>
      </c>
      <c r="I611">
        <f>INDEX([1]age_tranches_5ans_nb_sex!$1:$1048576,MATCH('SectorStat-Age-Hommes'!$A611,[1]age_tranches_5ans_nb_sex!$A:$A,0),6)/5</f>
        <v>20</v>
      </c>
      <c r="J611">
        <f>INDEX([1]age_tranches_5ans_nb_sex!$1:$1048576,MATCH('SectorStat-Age-Hommes'!$A611,[1]age_tranches_5ans_nb_sex!$A:$A,0),6)/5</f>
        <v>20</v>
      </c>
      <c r="K611">
        <f>INDEX([1]age_tranches_5ans_nb_sex!$1:$1048576,MATCH('SectorStat-Age-Hommes'!$A611,[1]age_tranches_5ans_nb_sex!$A:$A,0),6)/5</f>
        <v>20</v>
      </c>
      <c r="L611">
        <f>INDEX([1]age_tranches_5ans_nb_sex!$1:$1048576,MATCH('SectorStat-Age-Hommes'!$A611,[1]age_tranches_5ans_nb_sex!$A:$A,0),6)/5</f>
        <v>20</v>
      </c>
      <c r="M611">
        <f>INDEX([1]age_tranches_5ans_nb_sex!$1:$1048576,MATCH('SectorStat-Age-Hommes'!$A611,[1]age_tranches_5ans_nb_sex!$A:$A,0),6)/5</f>
        <v>20</v>
      </c>
      <c r="N611">
        <f>INDEX([1]age_tranches_5ans_nb_sex!$1:$1048576,MATCH('SectorStat-Age-Hommes'!$A611,[1]age_tranches_5ans_nb_sex!$A:$A,0),8)/5</f>
        <v>21.8</v>
      </c>
      <c r="O611">
        <f>INDEX([1]age_tranches_5ans_nb_sex!$1:$1048576,MATCH('SectorStat-Age-Hommes'!$A611,[1]age_tranches_5ans_nb_sex!$A:$A,0),8)/5</f>
        <v>21.8</v>
      </c>
      <c r="P611">
        <f>INDEX([1]age_tranches_5ans_nb_sex!$1:$1048576,MATCH('SectorStat-Age-Hommes'!$A611,[1]age_tranches_5ans_nb_sex!$A:$A,0),8)/5</f>
        <v>21.8</v>
      </c>
      <c r="Q611">
        <f>INDEX([1]age_tranches_5ans_nb_sex!$1:$1048576,MATCH('SectorStat-Age-Hommes'!$A611,[1]age_tranches_5ans_nb_sex!$A:$A,0),8)/5</f>
        <v>21.8</v>
      </c>
      <c r="R611">
        <f>INDEX([1]age_tranches_5ans_nb_sex!$1:$1048576,MATCH('SectorStat-Age-Hommes'!$A611,[1]age_tranches_5ans_nb_sex!$A:$A,0),8)/5</f>
        <v>21.8</v>
      </c>
      <c r="S611">
        <f>INDEX([1]age_tranches_5ans_nb_sex!$1:$1048576,MATCH('SectorStat-Age-Hommes'!$A611,[1]age_tranches_5ans_nb_sex!$A:$A,0),10)/5</f>
        <v>22</v>
      </c>
      <c r="T611">
        <f>INDEX([1]age_tranches_5ans_nb_sex!$1:$1048576,MATCH('SectorStat-Age-Hommes'!$A611,[1]age_tranches_5ans_nb_sex!$A:$A,0),10)/5</f>
        <v>22</v>
      </c>
      <c r="U611">
        <f>INDEX([1]age_tranches_5ans_nb_sex!$1:$1048576,MATCH('SectorStat-Age-Hommes'!$A611,[1]age_tranches_5ans_nb_sex!$A:$A,0),10)/5</f>
        <v>22</v>
      </c>
      <c r="V611">
        <f>INDEX([1]age_tranches_5ans_nb_sex!$1:$1048576,MATCH('SectorStat-Age-Hommes'!$A611,[1]age_tranches_5ans_nb_sex!$A:$A,0),10)/5</f>
        <v>22</v>
      </c>
      <c r="W611">
        <f>INDEX([1]age_tranches_5ans_nb_sex!$1:$1048576,MATCH('SectorStat-Age-Hommes'!$A611,[1]age_tranches_5ans_nb_sex!$A:$A,0),10)/5</f>
        <v>22</v>
      </c>
      <c r="X611">
        <f>INDEX([1]age_tranches_5ans_nb_sex!$1:$1048576,MATCH('SectorStat-Age-Hommes'!$A611,[1]age_tranches_5ans_nb_sex!$A:$A,0),10)/5</f>
        <v>22</v>
      </c>
      <c r="Y611">
        <f>INDEX([1]age_tranches_5ans_nb_sex!$1:$1048576,MATCH('SectorStat-Age-Hommes'!$A611,[1]age_tranches_5ans_nb_sex!$A:$A,0),12)/5</f>
        <v>23</v>
      </c>
      <c r="Z611">
        <f>INDEX([1]age_tranches_5ans_nb_sex!$1:$1048576,MATCH('SectorStat-Age-Hommes'!$A611,[1]age_tranches_5ans_nb_sex!$A:$A,0),12)/5</f>
        <v>23</v>
      </c>
      <c r="AA611">
        <f>INDEX([1]age_tranches_5ans_nb_sex!$1:$1048576,MATCH('SectorStat-Age-Hommes'!$A611,[1]age_tranches_5ans_nb_sex!$A:$A,0),12)/5</f>
        <v>23</v>
      </c>
      <c r="AB611">
        <f>INDEX([1]age_tranches_5ans_nb_sex!$1:$1048576,MATCH('SectorStat-Age-Hommes'!$A611,[1]age_tranches_5ans_nb_sex!$A:$A,0),12)/5</f>
        <v>23</v>
      </c>
      <c r="AC611">
        <f>INDEX([1]age_tranches_5ans_nb_sex!$1:$1048576,MATCH('SectorStat-Age-Hommes'!$A611,[1]age_tranches_5ans_nb_sex!$A:$A,0),14)/5</f>
        <v>13.2</v>
      </c>
      <c r="AD611">
        <f>INDEX([1]age_tranches_5ans_nb_sex!$1:$1048576,MATCH('SectorStat-Age-Hommes'!$A611,[1]age_tranches_5ans_nb_sex!$A:$A,0),14)/5</f>
        <v>13.2</v>
      </c>
      <c r="AE611">
        <f>INDEX([1]age_tranches_5ans_nb_sex!$1:$1048576,MATCH('SectorStat-Age-Hommes'!$A611,[1]age_tranches_5ans_nb_sex!$A:$A,0),14)/5</f>
        <v>13.2</v>
      </c>
      <c r="AF611">
        <f>INDEX([1]age_tranches_5ans_nb_sex!$1:$1048576,MATCH('SectorStat-Age-Hommes'!$A611,[1]age_tranches_5ans_nb_sex!$A:$A,0),14)/5</f>
        <v>13.2</v>
      </c>
      <c r="AG611">
        <f>INDEX([1]age_tranches_5ans_nb_sex!$1:$1048576,MATCH('SectorStat-Age-Hommes'!$A611,[1]age_tranches_5ans_nb_sex!$A:$A,0),14)/5</f>
        <v>13.2</v>
      </c>
      <c r="AH611">
        <f>INDEX([1]age_tranches_5ans_nb_sex!$1:$1048576,MATCH('SectorStat-Age-Hommes'!$A611,[1]age_tranches_5ans_nb_sex!$A:$A,0),16)/5</f>
        <v>10.4</v>
      </c>
      <c r="AI611">
        <f>INDEX([1]age_tranches_5ans_nb_sex!$1:$1048576,MATCH('SectorStat-Age-Hommes'!$A611,[1]age_tranches_5ans_nb_sex!$A:$A,0),16)/5</f>
        <v>10.4</v>
      </c>
      <c r="AJ611">
        <f>INDEX([1]age_tranches_5ans_nb_sex!$1:$1048576,MATCH('SectorStat-Age-Hommes'!$A611,[1]age_tranches_5ans_nb_sex!$A:$A,0),16)/5</f>
        <v>10.4</v>
      </c>
      <c r="AK611">
        <f>INDEX([1]age_tranches_5ans_nb_sex!$1:$1048576,MATCH('SectorStat-Age-Hommes'!$A611,[1]age_tranches_5ans_nb_sex!$A:$A,0),16)/5</f>
        <v>10.4</v>
      </c>
      <c r="AL611">
        <f>INDEX([1]age_tranches_5ans_nb_sex!$1:$1048576,MATCH('SectorStat-Age-Hommes'!$A611,[1]age_tranches_5ans_nb_sex!$A:$A,0),16)/5</f>
        <v>10.4</v>
      </c>
      <c r="AM611">
        <f>INDEX([1]age_tranches_5ans_nb_sex!$1:$1048576,MATCH('SectorStat-Age-Hommes'!$A611,[1]age_tranches_5ans_nb_sex!$A:$A,0),18)/5</f>
        <v>11.4</v>
      </c>
      <c r="AN611">
        <f>INDEX([1]age_tranches_5ans_nb_sex!$1:$1048576,MATCH('SectorStat-Age-Hommes'!$A611,[1]age_tranches_5ans_nb_sex!$A:$A,0),18)/5</f>
        <v>11.4</v>
      </c>
      <c r="AO611">
        <f>INDEX([1]age_tranches_5ans_nb_sex!$1:$1048576,MATCH('SectorStat-Age-Hommes'!$A611,[1]age_tranches_5ans_nb_sex!$A:$A,0),18)/5</f>
        <v>11.4</v>
      </c>
      <c r="AP611">
        <f>INDEX([1]age_tranches_5ans_nb_sex!$1:$1048576,MATCH('SectorStat-Age-Hommes'!$A611,[1]age_tranches_5ans_nb_sex!$A:$A,0),18)/5</f>
        <v>11.4</v>
      </c>
      <c r="AQ611">
        <f>INDEX([1]age_tranches_5ans_nb_sex!$1:$1048576,MATCH('SectorStat-Age-Hommes'!$A611,[1]age_tranches_5ans_nb_sex!$A:$A,0),18)/5</f>
        <v>11.4</v>
      </c>
      <c r="AR611">
        <f>INDEX([1]age_tranches_5ans_nb_sex!$1:$1048576,MATCH('SectorStat-Age-Hommes'!$A611,[1]age_tranches_5ans_nb_sex!$A:$A,0),20)/5</f>
        <v>13.8</v>
      </c>
      <c r="AS611">
        <f>INDEX([1]age_tranches_5ans_nb_sex!$1:$1048576,MATCH('SectorStat-Age-Hommes'!$A611,[1]age_tranches_5ans_nb_sex!$A:$A,0),20)/5</f>
        <v>13.8</v>
      </c>
      <c r="AT611">
        <f>INDEX([1]age_tranches_5ans_nb_sex!$1:$1048576,MATCH('SectorStat-Age-Hommes'!$A611,[1]age_tranches_5ans_nb_sex!$A:$A,0),20)/5</f>
        <v>13.8</v>
      </c>
      <c r="AU611">
        <f>INDEX([1]age_tranches_5ans_nb_sex!$1:$1048576,MATCH('SectorStat-Age-Hommes'!$A611,[1]age_tranches_5ans_nb_sex!$A:$A,0),20)/5</f>
        <v>13.8</v>
      </c>
      <c r="AV611">
        <f>INDEX([1]age_tranches_5ans_nb_sex!$1:$1048576,MATCH('SectorStat-Age-Hommes'!$A611,[1]age_tranches_5ans_nb_sex!$A:$A,0),20)/5</f>
        <v>13.8</v>
      </c>
      <c r="AW611">
        <f>INDEX([1]age_tranches_5ans_nb_sex!$1:$1048576,MATCH('SectorStat-Age-Hommes'!$A611,[1]age_tranches_5ans_nb_sex!$A:$A,0),22)/5</f>
        <v>20.8</v>
      </c>
      <c r="AX611">
        <f>INDEX([1]age_tranches_5ans_nb_sex!$1:$1048576,MATCH('SectorStat-Age-Hommes'!$A611,[1]age_tranches_5ans_nb_sex!$A:$A,0),22)/5</f>
        <v>20.8</v>
      </c>
      <c r="AY611">
        <f>INDEX([1]age_tranches_5ans_nb_sex!$1:$1048576,MATCH('SectorStat-Age-Hommes'!$A611,[1]age_tranches_5ans_nb_sex!$A:$A,0),22)/5</f>
        <v>20.8</v>
      </c>
      <c r="AZ611">
        <f>INDEX([1]age_tranches_5ans_nb_sex!$1:$1048576,MATCH('SectorStat-Age-Hommes'!$A611,[1]age_tranches_5ans_nb_sex!$A:$A,0),22)/5</f>
        <v>20.8</v>
      </c>
      <c r="BA611">
        <f>INDEX([1]age_tranches_5ans_nb_sex!$1:$1048576,MATCH('SectorStat-Age-Hommes'!$A611,[1]age_tranches_5ans_nb_sex!$A:$A,0),22)/5</f>
        <v>20.8</v>
      </c>
      <c r="BB611">
        <f>INDEX([1]age_tranches_5ans_nb_sex!$1:$1048576,MATCH('SectorStat-Age-Hommes'!$A611,[1]age_tranches_5ans_nb_sex!$A:$A,0),24)/5</f>
        <v>22.8</v>
      </c>
      <c r="BC611">
        <f>INDEX([1]age_tranches_5ans_nb_sex!$1:$1048576,MATCH('SectorStat-Age-Hommes'!$A611,[1]age_tranches_5ans_nb_sex!$A:$A,0),24)/5</f>
        <v>22.8</v>
      </c>
      <c r="BD611">
        <f>INDEX([1]age_tranches_5ans_nb_sex!$1:$1048576,MATCH('SectorStat-Age-Hommes'!$A611,[1]age_tranches_5ans_nb_sex!$A:$A,0),24)/5</f>
        <v>22.8</v>
      </c>
      <c r="BE611">
        <f>INDEX([1]age_tranches_5ans_nb_sex!$1:$1048576,MATCH('SectorStat-Age-Hommes'!$A611,[1]age_tranches_5ans_nb_sex!$A:$A,0),24)/5</f>
        <v>22.8</v>
      </c>
      <c r="BF611">
        <f>INDEX([1]age_tranches_5ans_nb_sex!$1:$1048576,MATCH('SectorStat-Age-Hommes'!$A611,[1]age_tranches_5ans_nb_sex!$A:$A,0),24)/5</f>
        <v>22.8</v>
      </c>
      <c r="BG611">
        <f>INDEX([1]age_tranches_5ans_nb_sex!$1:$1048576,MATCH('SectorStat-Age-Hommes'!$A611,[1]age_tranches_5ans_nb_sex!$A:$A,0),26)/5</f>
        <v>19.600000000000001</v>
      </c>
      <c r="BH611">
        <f>INDEX([1]age_tranches_5ans_nb_sex!$1:$1048576,MATCH('SectorStat-Age-Hommes'!$A611,[1]age_tranches_5ans_nb_sex!$A:$A,0),26)/5</f>
        <v>19.600000000000001</v>
      </c>
      <c r="BI611">
        <f>INDEX([1]age_tranches_5ans_nb_sex!$1:$1048576,MATCH('SectorStat-Age-Hommes'!$A611,[1]age_tranches_5ans_nb_sex!$A:$A,0),26)/5</f>
        <v>19.600000000000001</v>
      </c>
      <c r="BJ611">
        <f>INDEX([1]age_tranches_5ans_nb_sex!$1:$1048576,MATCH('SectorStat-Age-Hommes'!$A611,[1]age_tranches_5ans_nb_sex!$A:$A,0),26)/5</f>
        <v>19.600000000000001</v>
      </c>
      <c r="BK611">
        <f>INDEX([1]age_tranches_5ans_nb_sex!$1:$1048576,MATCH('SectorStat-Age-Hommes'!$A611,[1]age_tranches_5ans_nb_sex!$A:$A,0),26)/5</f>
        <v>19.600000000000001</v>
      </c>
      <c r="BL611">
        <f>INDEX([1]age_tranches_5ans_nb_sex!$1:$1048576,MATCH('SectorStat-Age-Hommes'!$A611,[1]age_tranches_5ans_nb_sex!$A:$A,0),28)/5</f>
        <v>19.8</v>
      </c>
      <c r="BM611">
        <f>INDEX([1]age_tranches_5ans_nb_sex!$1:$1048576,MATCH('SectorStat-Age-Hommes'!$A611,[1]age_tranches_5ans_nb_sex!$A:$A,0),28)/5</f>
        <v>19.8</v>
      </c>
      <c r="BN611">
        <f>INDEX([1]age_tranches_5ans_nb_sex!$1:$1048576,MATCH('SectorStat-Age-Hommes'!$A611,[1]age_tranches_5ans_nb_sex!$A:$A,0),28)/5</f>
        <v>19.8</v>
      </c>
      <c r="BO611">
        <f>INDEX([1]age_tranches_5ans_nb_sex!$1:$1048576,MATCH('SectorStat-Age-Hommes'!$A611,[1]age_tranches_5ans_nb_sex!$A:$A,0),28)/5</f>
        <v>19.8</v>
      </c>
      <c r="BP611">
        <f>INDEX([1]age_tranches_5ans_nb_sex!$1:$1048576,MATCH('SectorStat-Age-Hommes'!$A611,[1]age_tranches_5ans_nb_sex!$A:$A,0),28)/5</f>
        <v>19.8</v>
      </c>
      <c r="BQ611">
        <f>INDEX([1]age_tranches_5ans_nb_sex!$1:$1048576,MATCH('SectorStat-Age-Hommes'!$A611,[1]age_tranches_5ans_nb_sex!$A:$A,0),30)/5</f>
        <v>23.4</v>
      </c>
      <c r="BR611">
        <f>INDEX([1]age_tranches_5ans_nb_sex!$1:$1048576,MATCH('SectorStat-Age-Hommes'!$A611,[1]age_tranches_5ans_nb_sex!$A:$A,0),30)/5</f>
        <v>23.4</v>
      </c>
      <c r="BS611">
        <f>INDEX([1]age_tranches_5ans_nb_sex!$1:$1048576,MATCH('SectorStat-Age-Hommes'!$A611,[1]age_tranches_5ans_nb_sex!$A:$A,0),30)/5</f>
        <v>23.4</v>
      </c>
      <c r="BT611">
        <f>INDEX([1]age_tranches_5ans_nb_sex!$1:$1048576,MATCH('SectorStat-Age-Hommes'!$A611,[1]age_tranches_5ans_nb_sex!$A:$A,0),30)/5</f>
        <v>23.4</v>
      </c>
      <c r="BU611">
        <f>INDEX([1]age_tranches_5ans_nb_sex!$1:$1048576,MATCH('SectorStat-Age-Hommes'!$A611,[1]age_tranches_5ans_nb_sex!$A:$A,0),30)/5</f>
        <v>23.4</v>
      </c>
      <c r="BV611">
        <f>INDEX([1]age_tranches_5ans_nb_sex!$1:$1048576,MATCH('SectorStat-Age-Hommes'!$A611,[1]age_tranches_5ans_nb_sex!$A:$A,0),32)/5</f>
        <v>19.2</v>
      </c>
      <c r="BW611">
        <f>INDEX([1]age_tranches_5ans_nb_sex!$1:$1048576,MATCH('SectorStat-Age-Hommes'!$A611,[1]age_tranches_5ans_nb_sex!$A:$A,0),32)/5</f>
        <v>19.2</v>
      </c>
      <c r="BX611">
        <f>INDEX([1]age_tranches_5ans_nb_sex!$1:$1048576,MATCH('SectorStat-Age-Hommes'!$A611,[1]age_tranches_5ans_nb_sex!$A:$A,0),32)/5</f>
        <v>19.2</v>
      </c>
      <c r="BY611">
        <f>INDEX([1]age_tranches_5ans_nb_sex!$1:$1048576,MATCH('SectorStat-Age-Hommes'!$A611,[1]age_tranches_5ans_nb_sex!$A:$A,0),32)/5</f>
        <v>19.2</v>
      </c>
      <c r="BZ611">
        <f>INDEX([1]age_tranches_5ans_nb_sex!$1:$1048576,MATCH('SectorStat-Age-Hommes'!$A611,[1]age_tranches_5ans_nb_sex!$A:$A,0),32)/5</f>
        <v>19.2</v>
      </c>
      <c r="CA611">
        <f>INDEX([1]age_tranches_5ans_nb_sex!$1:$1048576,MATCH('SectorStat-Age-Hommes'!$A611,[1]age_tranches_5ans_nb_sex!$A:$A,0),34)/5</f>
        <v>16</v>
      </c>
      <c r="CB611">
        <f>INDEX([1]age_tranches_5ans_nb_sex!$1:$1048576,MATCH('SectorStat-Age-Hommes'!$A611,[1]age_tranches_5ans_nb_sex!$A:$A,0),34)/5</f>
        <v>16</v>
      </c>
      <c r="CC611">
        <f>INDEX([1]age_tranches_5ans_nb_sex!$1:$1048576,MATCH('SectorStat-Age-Hommes'!$A611,[1]age_tranches_5ans_nb_sex!$A:$A,0),34)/5</f>
        <v>16</v>
      </c>
      <c r="CD611">
        <f>INDEX([1]age_tranches_5ans_nb_sex!$1:$1048576,MATCH('SectorStat-Age-Hommes'!$A611,[1]age_tranches_5ans_nb_sex!$A:$A,0),34)/5</f>
        <v>16</v>
      </c>
      <c r="CE611">
        <f>INDEX([1]age_tranches_5ans_nb_sex!$1:$1048576,MATCH('SectorStat-Age-Hommes'!$A611,[1]age_tranches_5ans_nb_sex!$A:$A,0),34)/5</f>
        <v>16</v>
      </c>
      <c r="CF611">
        <f>INDEX([1]age_tranches_5ans_nb_sex!$1:$1048576,MATCH('SectorStat-Age-Hommes'!$A611,[1]age_tranches_5ans_nb_sex!$A:$A,0),36)/5</f>
        <v>9.4</v>
      </c>
      <c r="CG611">
        <f>INDEX([1]age_tranches_5ans_nb_sex!$1:$1048576,MATCH('SectorStat-Age-Hommes'!$A611,[1]age_tranches_5ans_nb_sex!$A:$A,0),36)/5</f>
        <v>9.4</v>
      </c>
      <c r="CH611">
        <f>INDEX([1]age_tranches_5ans_nb_sex!$1:$1048576,MATCH('SectorStat-Age-Hommes'!$A611,[1]age_tranches_5ans_nb_sex!$A:$A,0),36)/5</f>
        <v>9.4</v>
      </c>
      <c r="CI611">
        <f>INDEX([1]age_tranches_5ans_nb_sex!$1:$1048576,MATCH('SectorStat-Age-Hommes'!$A611,[1]age_tranches_5ans_nb_sex!$A:$A,0),36)/5</f>
        <v>9.4</v>
      </c>
      <c r="CJ611">
        <f>INDEX([1]age_tranches_5ans_nb_sex!$1:$1048576,MATCH('SectorStat-Age-Hommes'!$A611,[1]age_tranches_5ans_nb_sex!$A:$A,0),36)/5</f>
        <v>9.4</v>
      </c>
      <c r="CK611">
        <f>INDEX([1]age_tranches_5ans_nb_sex!$1:$1048576,MATCH('SectorStat-Age-Hommes'!$A611,[1]age_tranches_5ans_nb_sex!$A:$A,0),38)/5</f>
        <v>5.8</v>
      </c>
      <c r="CL611">
        <f>INDEX([1]age_tranches_5ans_nb_sex!$1:$1048576,MATCH('SectorStat-Age-Hommes'!$A611,[1]age_tranches_5ans_nb_sex!$A:$A,0),38)/5</f>
        <v>5.8</v>
      </c>
      <c r="CM611">
        <f>INDEX([1]age_tranches_5ans_nb_sex!$1:$1048576,MATCH('SectorStat-Age-Hommes'!$A611,[1]age_tranches_5ans_nb_sex!$A:$A,0),38)/5</f>
        <v>5.8</v>
      </c>
      <c r="CN611">
        <f>INDEX([1]age_tranches_5ans_nb_sex!$1:$1048576,MATCH('SectorStat-Age-Hommes'!$A611,[1]age_tranches_5ans_nb_sex!$A:$A,0),38)/5</f>
        <v>5.8</v>
      </c>
      <c r="CO611">
        <f>INDEX([1]age_tranches_5ans_nb_sex!$1:$1048576,MATCH('SectorStat-Age-Hommes'!$A611,[1]age_tranches_5ans_nb_sex!$A:$A,0),38)/5</f>
        <v>5.8</v>
      </c>
      <c r="CP611" s="2">
        <f>INDEX([1]age_tranches_5ans_nb_sex!$1:$1048576,MATCH('SectorStat-Age-Hommes'!$A611,[1]age_tranches_5ans_nb_sex!$A:$A,0),40)/5</f>
        <v>1.4</v>
      </c>
      <c r="CQ611" s="2">
        <f>INDEX([1]age_tranches_5ans_nb_sex!$1:$1048576,MATCH('SectorStat-Age-Hommes'!$A611,[1]age_tranches_5ans_nb_sex!$A:$A,0),40)/5</f>
        <v>1.4</v>
      </c>
      <c r="CR611" s="2">
        <f>INDEX([1]age_tranches_5ans_nb_sex!$1:$1048576,MATCH('SectorStat-Age-Hommes'!$A611,[1]age_tranches_5ans_nb_sex!$A:$A,0),40)/5</f>
        <v>1.4</v>
      </c>
      <c r="CS611" s="2">
        <f>INDEX([1]age_tranches_5ans_nb_sex!$1:$1048576,MATCH('SectorStat-Age-Hommes'!$A611,[1]age_tranches_5ans_nb_sex!$A:$A,0),40)/5</f>
        <v>1.4</v>
      </c>
      <c r="CT611" s="2">
        <f>INDEX([1]age_tranches_5ans_nb_sex!$1:$1048576,MATCH('SectorStat-Age-Hommes'!$A611,[1]age_tranches_5ans_nb_sex!$A:$A,0),40)/5</f>
        <v>1.4</v>
      </c>
      <c r="CZ611" s="3"/>
      <c r="DA611" s="3"/>
      <c r="DB611" s="3"/>
      <c r="DC611" s="3"/>
      <c r="DD611" s="3"/>
    </row>
    <row r="612" spans="1:108" x14ac:dyDescent="0.35">
      <c r="A612" s="1" t="s">
        <v>1204</v>
      </c>
      <c r="B612" s="1" t="s">
        <v>1205</v>
      </c>
      <c r="C612" t="str">
        <f>INDEX([1]SectorStat!$1:$1048576,MATCH('[1]Distribution ages'!$A612,[1]SectorStat!$B:$B,0),4)</f>
        <v>Uccle</v>
      </c>
      <c r="D612">
        <f>INDEX([1]age_tranches_5ans_nb_sex!$1:$1048576,MATCH('SectorStat-Age-Hommes'!$A612,[1]age_tranches_5ans_nb_sex!$A:$A,0),4)/5</f>
        <v>6.0000000000465992</v>
      </c>
      <c r="E612">
        <f>INDEX([1]age_tranches_5ans_nb_sex!$1:$1048576,MATCH('SectorStat-Age-Hommes'!$A612,[1]age_tranches_5ans_nb_sex!$A:$A,0),4)/5</f>
        <v>6.0000000000465992</v>
      </c>
      <c r="F612">
        <f>INDEX([1]age_tranches_5ans_nb_sex!$1:$1048576,MATCH('SectorStat-Age-Hommes'!$A612,[1]age_tranches_5ans_nb_sex!$A:$A,0),4)/5</f>
        <v>6.0000000000465992</v>
      </c>
      <c r="G612">
        <f>INDEX([1]age_tranches_5ans_nb_sex!$1:$1048576,MATCH('SectorStat-Age-Hommes'!$A612,[1]age_tranches_5ans_nb_sex!$A:$A,0),4)/5</f>
        <v>6.0000000000465992</v>
      </c>
      <c r="H612">
        <f>INDEX([1]age_tranches_5ans_nb_sex!$1:$1048576,MATCH('SectorStat-Age-Hommes'!$A612,[1]age_tranches_5ans_nb_sex!$A:$A,0),4)/5</f>
        <v>6.0000000000465992</v>
      </c>
      <c r="I612">
        <f>INDEX([1]age_tranches_5ans_nb_sex!$1:$1048576,MATCH('SectorStat-Age-Hommes'!$A612,[1]age_tranches_5ans_nb_sex!$A:$A,0),6)/5</f>
        <v>9.3999999999578012</v>
      </c>
      <c r="J612">
        <f>INDEX([1]age_tranches_5ans_nb_sex!$1:$1048576,MATCH('SectorStat-Age-Hommes'!$A612,[1]age_tranches_5ans_nb_sex!$A:$A,0),6)/5</f>
        <v>9.3999999999578012</v>
      </c>
      <c r="K612">
        <f>INDEX([1]age_tranches_5ans_nb_sex!$1:$1048576,MATCH('SectorStat-Age-Hommes'!$A612,[1]age_tranches_5ans_nb_sex!$A:$A,0),6)/5</f>
        <v>9.3999999999578012</v>
      </c>
      <c r="L612">
        <f>INDEX([1]age_tranches_5ans_nb_sex!$1:$1048576,MATCH('SectorStat-Age-Hommes'!$A612,[1]age_tranches_5ans_nb_sex!$A:$A,0),6)/5</f>
        <v>9.3999999999578012</v>
      </c>
      <c r="M612">
        <f>INDEX([1]age_tranches_5ans_nb_sex!$1:$1048576,MATCH('SectorStat-Age-Hommes'!$A612,[1]age_tranches_5ans_nb_sex!$A:$A,0),6)/5</f>
        <v>9.3999999999578012</v>
      </c>
      <c r="N612">
        <f>INDEX([1]age_tranches_5ans_nb_sex!$1:$1048576,MATCH('SectorStat-Age-Hommes'!$A612,[1]age_tranches_5ans_nb_sex!$A:$A,0),8)/5</f>
        <v>12.000000000093198</v>
      </c>
      <c r="O612">
        <f>INDEX([1]age_tranches_5ans_nb_sex!$1:$1048576,MATCH('SectorStat-Age-Hommes'!$A612,[1]age_tranches_5ans_nb_sex!$A:$A,0),8)/5</f>
        <v>12.000000000093198</v>
      </c>
      <c r="P612">
        <f>INDEX([1]age_tranches_5ans_nb_sex!$1:$1048576,MATCH('SectorStat-Age-Hommes'!$A612,[1]age_tranches_5ans_nb_sex!$A:$A,0),8)/5</f>
        <v>12.000000000093198</v>
      </c>
      <c r="Q612">
        <f>INDEX([1]age_tranches_5ans_nb_sex!$1:$1048576,MATCH('SectorStat-Age-Hommes'!$A612,[1]age_tranches_5ans_nb_sex!$A:$A,0),8)/5</f>
        <v>12.000000000093198</v>
      </c>
      <c r="R612">
        <f>INDEX([1]age_tranches_5ans_nb_sex!$1:$1048576,MATCH('SectorStat-Age-Hommes'!$A612,[1]age_tranches_5ans_nb_sex!$A:$A,0),8)/5</f>
        <v>12.000000000093198</v>
      </c>
      <c r="S612">
        <f>INDEX([1]age_tranches_5ans_nb_sex!$1:$1048576,MATCH('SectorStat-Age-Hommes'!$A612,[1]age_tranches_5ans_nb_sex!$A:$A,0),10)/5</f>
        <v>15.200000000138999</v>
      </c>
      <c r="T612">
        <f>INDEX([1]age_tranches_5ans_nb_sex!$1:$1048576,MATCH('SectorStat-Age-Hommes'!$A612,[1]age_tranches_5ans_nb_sex!$A:$A,0),10)/5</f>
        <v>15.200000000138999</v>
      </c>
      <c r="U612">
        <f>INDEX([1]age_tranches_5ans_nb_sex!$1:$1048576,MATCH('SectorStat-Age-Hommes'!$A612,[1]age_tranches_5ans_nb_sex!$A:$A,0),10)/5</f>
        <v>15.200000000138999</v>
      </c>
      <c r="V612">
        <f>INDEX([1]age_tranches_5ans_nb_sex!$1:$1048576,MATCH('SectorStat-Age-Hommes'!$A612,[1]age_tranches_5ans_nb_sex!$A:$A,0),10)/5</f>
        <v>15.200000000138999</v>
      </c>
      <c r="W612">
        <f>INDEX([1]age_tranches_5ans_nb_sex!$1:$1048576,MATCH('SectorStat-Age-Hommes'!$A612,[1]age_tranches_5ans_nb_sex!$A:$A,0),10)/5</f>
        <v>15.200000000138999</v>
      </c>
      <c r="X612">
        <f>INDEX([1]age_tranches_5ans_nb_sex!$1:$1048576,MATCH('SectorStat-Age-Hommes'!$A612,[1]age_tranches_5ans_nb_sex!$A:$A,0),10)/5</f>
        <v>15.200000000138999</v>
      </c>
      <c r="Y612">
        <f>INDEX([1]age_tranches_5ans_nb_sex!$1:$1048576,MATCH('SectorStat-Age-Hommes'!$A612,[1]age_tranches_5ans_nb_sex!$A:$A,0),12)/5</f>
        <v>10.6000000000928</v>
      </c>
      <c r="Z612">
        <f>INDEX([1]age_tranches_5ans_nb_sex!$1:$1048576,MATCH('SectorStat-Age-Hommes'!$A612,[1]age_tranches_5ans_nb_sex!$A:$A,0),12)/5</f>
        <v>10.6000000000928</v>
      </c>
      <c r="AA612">
        <f>INDEX([1]age_tranches_5ans_nb_sex!$1:$1048576,MATCH('SectorStat-Age-Hommes'!$A612,[1]age_tranches_5ans_nb_sex!$A:$A,0),12)/5</f>
        <v>10.6000000000928</v>
      </c>
      <c r="AB612">
        <f>INDEX([1]age_tranches_5ans_nb_sex!$1:$1048576,MATCH('SectorStat-Age-Hommes'!$A612,[1]age_tranches_5ans_nb_sex!$A:$A,0),12)/5</f>
        <v>10.6000000000928</v>
      </c>
      <c r="AC612">
        <f>INDEX([1]age_tranches_5ans_nb_sex!$1:$1048576,MATCH('SectorStat-Age-Hommes'!$A612,[1]age_tranches_5ans_nb_sex!$A:$A,0),14)/5</f>
        <v>7.4000000000469992</v>
      </c>
      <c r="AD612">
        <f>INDEX([1]age_tranches_5ans_nb_sex!$1:$1048576,MATCH('SectorStat-Age-Hommes'!$A612,[1]age_tranches_5ans_nb_sex!$A:$A,0),14)/5</f>
        <v>7.4000000000469992</v>
      </c>
      <c r="AE612">
        <f>INDEX([1]age_tranches_5ans_nb_sex!$1:$1048576,MATCH('SectorStat-Age-Hommes'!$A612,[1]age_tranches_5ans_nb_sex!$A:$A,0),14)/5</f>
        <v>7.4000000000469992</v>
      </c>
      <c r="AF612">
        <f>INDEX([1]age_tranches_5ans_nb_sex!$1:$1048576,MATCH('SectorStat-Age-Hommes'!$A612,[1]age_tranches_5ans_nb_sex!$A:$A,0),14)/5</f>
        <v>7.4000000000469992</v>
      </c>
      <c r="AG612">
        <f>INDEX([1]age_tranches_5ans_nb_sex!$1:$1048576,MATCH('SectorStat-Age-Hommes'!$A612,[1]age_tranches_5ans_nb_sex!$A:$A,0),14)/5</f>
        <v>7.4000000000469992</v>
      </c>
      <c r="AH612">
        <f>INDEX([1]age_tranches_5ans_nb_sex!$1:$1048576,MATCH('SectorStat-Age-Hommes'!$A612,[1]age_tranches_5ans_nb_sex!$A:$A,0),16)/5</f>
        <v>4.2000000000011992</v>
      </c>
      <c r="AI612">
        <f>INDEX([1]age_tranches_5ans_nb_sex!$1:$1048576,MATCH('SectorStat-Age-Hommes'!$A612,[1]age_tranches_5ans_nb_sex!$A:$A,0),16)/5</f>
        <v>4.2000000000011992</v>
      </c>
      <c r="AJ612">
        <f>INDEX([1]age_tranches_5ans_nb_sex!$1:$1048576,MATCH('SectorStat-Age-Hommes'!$A612,[1]age_tranches_5ans_nb_sex!$A:$A,0),16)/5</f>
        <v>4.2000000000011992</v>
      </c>
      <c r="AK612">
        <f>INDEX([1]age_tranches_5ans_nb_sex!$1:$1048576,MATCH('SectorStat-Age-Hommes'!$A612,[1]age_tranches_5ans_nb_sex!$A:$A,0),16)/5</f>
        <v>4.2000000000011992</v>
      </c>
      <c r="AL612">
        <f>INDEX([1]age_tranches_5ans_nb_sex!$1:$1048576,MATCH('SectorStat-Age-Hommes'!$A612,[1]age_tranches_5ans_nb_sex!$A:$A,0),16)/5</f>
        <v>4.2000000000011992</v>
      </c>
      <c r="AM612">
        <f>INDEX([1]age_tranches_5ans_nb_sex!$1:$1048576,MATCH('SectorStat-Age-Hommes'!$A612,[1]age_tranches_5ans_nb_sex!$A:$A,0),18)/5</f>
        <v>5.7999999998669995</v>
      </c>
      <c r="AN612">
        <f>INDEX([1]age_tranches_5ans_nb_sex!$1:$1048576,MATCH('SectorStat-Age-Hommes'!$A612,[1]age_tranches_5ans_nb_sex!$A:$A,0),18)/5</f>
        <v>5.7999999998669995</v>
      </c>
      <c r="AO612">
        <f>INDEX([1]age_tranches_5ans_nb_sex!$1:$1048576,MATCH('SectorStat-Age-Hommes'!$A612,[1]age_tranches_5ans_nb_sex!$A:$A,0),18)/5</f>
        <v>5.7999999998669995</v>
      </c>
      <c r="AP612">
        <f>INDEX([1]age_tranches_5ans_nb_sex!$1:$1048576,MATCH('SectorStat-Age-Hommes'!$A612,[1]age_tranches_5ans_nb_sex!$A:$A,0),18)/5</f>
        <v>5.7999999998669995</v>
      </c>
      <c r="AQ612">
        <f>INDEX([1]age_tranches_5ans_nb_sex!$1:$1048576,MATCH('SectorStat-Age-Hommes'!$A612,[1]age_tranches_5ans_nb_sex!$A:$A,0),18)/5</f>
        <v>5.7999999998669995</v>
      </c>
      <c r="AR612">
        <f>INDEX([1]age_tranches_5ans_nb_sex!$1:$1048576,MATCH('SectorStat-Age-Hommes'!$A612,[1]age_tranches_5ans_nb_sex!$A:$A,0),20)/5</f>
        <v>10.3999999999132</v>
      </c>
      <c r="AS612">
        <f>INDEX([1]age_tranches_5ans_nb_sex!$1:$1048576,MATCH('SectorStat-Age-Hommes'!$A612,[1]age_tranches_5ans_nb_sex!$A:$A,0),20)/5</f>
        <v>10.3999999999132</v>
      </c>
      <c r="AT612">
        <f>INDEX([1]age_tranches_5ans_nb_sex!$1:$1048576,MATCH('SectorStat-Age-Hommes'!$A612,[1]age_tranches_5ans_nb_sex!$A:$A,0),20)/5</f>
        <v>10.3999999999132</v>
      </c>
      <c r="AU612">
        <f>INDEX([1]age_tranches_5ans_nb_sex!$1:$1048576,MATCH('SectorStat-Age-Hommes'!$A612,[1]age_tranches_5ans_nb_sex!$A:$A,0),20)/5</f>
        <v>10.3999999999132</v>
      </c>
      <c r="AV612">
        <f>INDEX([1]age_tranches_5ans_nb_sex!$1:$1048576,MATCH('SectorStat-Age-Hommes'!$A612,[1]age_tranches_5ans_nb_sex!$A:$A,0),20)/5</f>
        <v>10.3999999999132</v>
      </c>
      <c r="AW612">
        <f>INDEX([1]age_tranches_5ans_nb_sex!$1:$1048576,MATCH('SectorStat-Age-Hommes'!$A612,[1]age_tranches_5ans_nb_sex!$A:$A,0),22)/5</f>
        <v>9.3999999999578012</v>
      </c>
      <c r="AX612">
        <f>INDEX([1]age_tranches_5ans_nb_sex!$1:$1048576,MATCH('SectorStat-Age-Hommes'!$A612,[1]age_tranches_5ans_nb_sex!$A:$A,0),22)/5</f>
        <v>9.3999999999578012</v>
      </c>
      <c r="AY612">
        <f>INDEX([1]age_tranches_5ans_nb_sex!$1:$1048576,MATCH('SectorStat-Age-Hommes'!$A612,[1]age_tranches_5ans_nb_sex!$A:$A,0),22)/5</f>
        <v>9.3999999999578012</v>
      </c>
      <c r="AZ612">
        <f>INDEX([1]age_tranches_5ans_nb_sex!$1:$1048576,MATCH('SectorStat-Age-Hommes'!$A612,[1]age_tranches_5ans_nb_sex!$A:$A,0),22)/5</f>
        <v>9.3999999999578012</v>
      </c>
      <c r="BA612">
        <f>INDEX([1]age_tranches_5ans_nb_sex!$1:$1048576,MATCH('SectorStat-Age-Hommes'!$A612,[1]age_tranches_5ans_nb_sex!$A:$A,0),22)/5</f>
        <v>9.3999999999578012</v>
      </c>
      <c r="BB612">
        <f>INDEX([1]age_tranches_5ans_nb_sex!$1:$1048576,MATCH('SectorStat-Age-Hommes'!$A612,[1]age_tranches_5ans_nb_sex!$A:$A,0),24)/5</f>
        <v>11.799999999913599</v>
      </c>
      <c r="BC612">
        <f>INDEX([1]age_tranches_5ans_nb_sex!$1:$1048576,MATCH('SectorStat-Age-Hommes'!$A612,[1]age_tranches_5ans_nb_sex!$A:$A,0),24)/5</f>
        <v>11.799999999913599</v>
      </c>
      <c r="BD612">
        <f>INDEX([1]age_tranches_5ans_nb_sex!$1:$1048576,MATCH('SectorStat-Age-Hommes'!$A612,[1]age_tranches_5ans_nb_sex!$A:$A,0),24)/5</f>
        <v>11.799999999913599</v>
      </c>
      <c r="BE612">
        <f>INDEX([1]age_tranches_5ans_nb_sex!$1:$1048576,MATCH('SectorStat-Age-Hommes'!$A612,[1]age_tranches_5ans_nb_sex!$A:$A,0),24)/5</f>
        <v>11.799999999913599</v>
      </c>
      <c r="BF612">
        <f>INDEX([1]age_tranches_5ans_nb_sex!$1:$1048576,MATCH('SectorStat-Age-Hommes'!$A612,[1]age_tranches_5ans_nb_sex!$A:$A,0),24)/5</f>
        <v>11.799999999913599</v>
      </c>
      <c r="BG612">
        <f>INDEX([1]age_tranches_5ans_nb_sex!$1:$1048576,MATCH('SectorStat-Age-Hommes'!$A612,[1]age_tranches_5ans_nb_sex!$A:$A,0),26)/5</f>
        <v>10.6000000000928</v>
      </c>
      <c r="BH612">
        <f>INDEX([1]age_tranches_5ans_nb_sex!$1:$1048576,MATCH('SectorStat-Age-Hommes'!$A612,[1]age_tranches_5ans_nb_sex!$A:$A,0),26)/5</f>
        <v>10.6000000000928</v>
      </c>
      <c r="BI612">
        <f>INDEX([1]age_tranches_5ans_nb_sex!$1:$1048576,MATCH('SectorStat-Age-Hommes'!$A612,[1]age_tranches_5ans_nb_sex!$A:$A,0),26)/5</f>
        <v>10.6000000000928</v>
      </c>
      <c r="BJ612">
        <f>INDEX([1]age_tranches_5ans_nb_sex!$1:$1048576,MATCH('SectorStat-Age-Hommes'!$A612,[1]age_tranches_5ans_nb_sex!$A:$A,0),26)/5</f>
        <v>10.6000000000928</v>
      </c>
      <c r="BK612">
        <f>INDEX([1]age_tranches_5ans_nb_sex!$1:$1048576,MATCH('SectorStat-Age-Hommes'!$A612,[1]age_tranches_5ans_nb_sex!$A:$A,0),26)/5</f>
        <v>10.6000000000928</v>
      </c>
      <c r="BL612">
        <f>INDEX([1]age_tranches_5ans_nb_sex!$1:$1048576,MATCH('SectorStat-Age-Hommes'!$A612,[1]age_tranches_5ans_nb_sex!$A:$A,0),28)/5</f>
        <v>7.5999999999123986</v>
      </c>
      <c r="BM612">
        <f>INDEX([1]age_tranches_5ans_nb_sex!$1:$1048576,MATCH('SectorStat-Age-Hommes'!$A612,[1]age_tranches_5ans_nb_sex!$A:$A,0),28)/5</f>
        <v>7.5999999999123986</v>
      </c>
      <c r="BN612">
        <f>INDEX([1]age_tranches_5ans_nb_sex!$1:$1048576,MATCH('SectorStat-Age-Hommes'!$A612,[1]age_tranches_5ans_nb_sex!$A:$A,0),28)/5</f>
        <v>7.5999999999123986</v>
      </c>
      <c r="BO612">
        <f>INDEX([1]age_tranches_5ans_nb_sex!$1:$1048576,MATCH('SectorStat-Age-Hommes'!$A612,[1]age_tranches_5ans_nb_sex!$A:$A,0),28)/5</f>
        <v>7.5999999999123986</v>
      </c>
      <c r="BP612">
        <f>INDEX([1]age_tranches_5ans_nb_sex!$1:$1048576,MATCH('SectorStat-Age-Hommes'!$A612,[1]age_tranches_5ans_nb_sex!$A:$A,0),28)/5</f>
        <v>7.5999999999123986</v>
      </c>
      <c r="BQ612">
        <f>INDEX([1]age_tranches_5ans_nb_sex!$1:$1048576,MATCH('SectorStat-Age-Hommes'!$A612,[1]age_tranches_5ans_nb_sex!$A:$A,0),30)/5</f>
        <v>8.200000000136999</v>
      </c>
      <c r="BR612">
        <f>INDEX([1]age_tranches_5ans_nb_sex!$1:$1048576,MATCH('SectorStat-Age-Hommes'!$A612,[1]age_tranches_5ans_nb_sex!$A:$A,0),30)/5</f>
        <v>8.200000000136999</v>
      </c>
      <c r="BS612">
        <f>INDEX([1]age_tranches_5ans_nb_sex!$1:$1048576,MATCH('SectorStat-Age-Hommes'!$A612,[1]age_tranches_5ans_nb_sex!$A:$A,0),30)/5</f>
        <v>8.200000000136999</v>
      </c>
      <c r="BT612">
        <f>INDEX([1]age_tranches_5ans_nb_sex!$1:$1048576,MATCH('SectorStat-Age-Hommes'!$A612,[1]age_tranches_5ans_nb_sex!$A:$A,0),30)/5</f>
        <v>8.200000000136999</v>
      </c>
      <c r="BU612">
        <f>INDEX([1]age_tranches_5ans_nb_sex!$1:$1048576,MATCH('SectorStat-Age-Hommes'!$A612,[1]age_tranches_5ans_nb_sex!$A:$A,0),30)/5</f>
        <v>8.200000000136999</v>
      </c>
      <c r="BV612">
        <f>INDEX([1]age_tranches_5ans_nb_sex!$1:$1048576,MATCH('SectorStat-Age-Hommes'!$A612,[1]age_tranches_5ans_nb_sex!$A:$A,0),32)/5</f>
        <v>7.5999999999123986</v>
      </c>
      <c r="BW612">
        <f>INDEX([1]age_tranches_5ans_nb_sex!$1:$1048576,MATCH('SectorStat-Age-Hommes'!$A612,[1]age_tranches_5ans_nb_sex!$A:$A,0),32)/5</f>
        <v>7.5999999999123986</v>
      </c>
      <c r="BX612">
        <f>INDEX([1]age_tranches_5ans_nb_sex!$1:$1048576,MATCH('SectorStat-Age-Hommes'!$A612,[1]age_tranches_5ans_nb_sex!$A:$A,0),32)/5</f>
        <v>7.5999999999123986</v>
      </c>
      <c r="BY612">
        <f>INDEX([1]age_tranches_5ans_nb_sex!$1:$1048576,MATCH('SectorStat-Age-Hommes'!$A612,[1]age_tranches_5ans_nb_sex!$A:$A,0),32)/5</f>
        <v>7.5999999999123986</v>
      </c>
      <c r="BZ612">
        <f>INDEX([1]age_tranches_5ans_nb_sex!$1:$1048576,MATCH('SectorStat-Age-Hommes'!$A612,[1]age_tranches_5ans_nb_sex!$A:$A,0),32)/5</f>
        <v>7.5999999999123986</v>
      </c>
      <c r="CA612">
        <f>INDEX([1]age_tranches_5ans_nb_sex!$1:$1048576,MATCH('SectorStat-Age-Hommes'!$A612,[1]age_tranches_5ans_nb_sex!$A:$A,0),34)/5</f>
        <v>5.7999999998669995</v>
      </c>
      <c r="CB612">
        <f>INDEX([1]age_tranches_5ans_nb_sex!$1:$1048576,MATCH('SectorStat-Age-Hommes'!$A612,[1]age_tranches_5ans_nb_sex!$A:$A,0),34)/5</f>
        <v>5.7999999998669995</v>
      </c>
      <c r="CC612">
        <f>INDEX([1]age_tranches_5ans_nb_sex!$1:$1048576,MATCH('SectorStat-Age-Hommes'!$A612,[1]age_tranches_5ans_nb_sex!$A:$A,0),34)/5</f>
        <v>5.7999999998669995</v>
      </c>
      <c r="CD612">
        <f>INDEX([1]age_tranches_5ans_nb_sex!$1:$1048576,MATCH('SectorStat-Age-Hommes'!$A612,[1]age_tranches_5ans_nb_sex!$A:$A,0),34)/5</f>
        <v>5.7999999998669995</v>
      </c>
      <c r="CE612">
        <f>INDEX([1]age_tranches_5ans_nb_sex!$1:$1048576,MATCH('SectorStat-Age-Hommes'!$A612,[1]age_tranches_5ans_nb_sex!$A:$A,0),34)/5</f>
        <v>5.7999999998669995</v>
      </c>
      <c r="CF612">
        <f>INDEX([1]age_tranches_5ans_nb_sex!$1:$1048576,MATCH('SectorStat-Age-Hommes'!$A612,[1]age_tranches_5ans_nb_sex!$A:$A,0),36)/5</f>
        <v>2.9999999998662004</v>
      </c>
      <c r="CG612">
        <f>INDEX([1]age_tranches_5ans_nb_sex!$1:$1048576,MATCH('SectorStat-Age-Hommes'!$A612,[1]age_tranches_5ans_nb_sex!$A:$A,0),36)/5</f>
        <v>2.9999999998662004</v>
      </c>
      <c r="CH612">
        <f>INDEX([1]age_tranches_5ans_nb_sex!$1:$1048576,MATCH('SectorStat-Age-Hommes'!$A612,[1]age_tranches_5ans_nb_sex!$A:$A,0),36)/5</f>
        <v>2.9999999998662004</v>
      </c>
      <c r="CI612">
        <f>INDEX([1]age_tranches_5ans_nb_sex!$1:$1048576,MATCH('SectorStat-Age-Hommes'!$A612,[1]age_tranches_5ans_nb_sex!$A:$A,0),36)/5</f>
        <v>2.9999999998662004</v>
      </c>
      <c r="CJ612">
        <f>INDEX([1]age_tranches_5ans_nb_sex!$1:$1048576,MATCH('SectorStat-Age-Hommes'!$A612,[1]age_tranches_5ans_nb_sex!$A:$A,0),36)/5</f>
        <v>2.9999999998662004</v>
      </c>
      <c r="CK612">
        <f>INDEX([1]age_tranches_5ans_nb_sex!$1:$1048576,MATCH('SectorStat-Age-Hommes'!$A612,[1]age_tranches_5ans_nb_sex!$A:$A,0),38)/5</f>
        <v>2.6000000001353998</v>
      </c>
      <c r="CL612">
        <f>INDEX([1]age_tranches_5ans_nb_sex!$1:$1048576,MATCH('SectorStat-Age-Hommes'!$A612,[1]age_tranches_5ans_nb_sex!$A:$A,0),38)/5</f>
        <v>2.6000000001353998</v>
      </c>
      <c r="CM612">
        <f>INDEX([1]age_tranches_5ans_nb_sex!$1:$1048576,MATCH('SectorStat-Age-Hommes'!$A612,[1]age_tranches_5ans_nb_sex!$A:$A,0),38)/5</f>
        <v>2.6000000001353998</v>
      </c>
      <c r="CN612">
        <f>INDEX([1]age_tranches_5ans_nb_sex!$1:$1048576,MATCH('SectorStat-Age-Hommes'!$A612,[1]age_tranches_5ans_nb_sex!$A:$A,0),38)/5</f>
        <v>2.6000000001353998</v>
      </c>
      <c r="CO612">
        <f>INDEX([1]age_tranches_5ans_nb_sex!$1:$1048576,MATCH('SectorStat-Age-Hommes'!$A612,[1]age_tranches_5ans_nb_sex!$A:$A,0),38)/5</f>
        <v>2.6000000001353998</v>
      </c>
      <c r="CP612" s="2">
        <f>INDEX([1]age_tranches_5ans_nb_sex!$1:$1048576,MATCH('SectorStat-Age-Hommes'!$A612,[1]age_tranches_5ans_nb_sex!$A:$A,0),40)/5</f>
        <v>1.4000000000004</v>
      </c>
      <c r="CQ612" s="2">
        <f>INDEX([1]age_tranches_5ans_nb_sex!$1:$1048576,MATCH('SectorStat-Age-Hommes'!$A612,[1]age_tranches_5ans_nb_sex!$A:$A,0),40)/5</f>
        <v>1.4000000000004</v>
      </c>
      <c r="CR612" s="2">
        <f>INDEX([1]age_tranches_5ans_nb_sex!$1:$1048576,MATCH('SectorStat-Age-Hommes'!$A612,[1]age_tranches_5ans_nb_sex!$A:$A,0),40)/5</f>
        <v>1.4000000000004</v>
      </c>
      <c r="CS612" s="2">
        <f>INDEX([1]age_tranches_5ans_nb_sex!$1:$1048576,MATCH('SectorStat-Age-Hommes'!$A612,[1]age_tranches_5ans_nb_sex!$A:$A,0),40)/5</f>
        <v>1.4000000000004</v>
      </c>
      <c r="CT612" s="2">
        <f>INDEX([1]age_tranches_5ans_nb_sex!$1:$1048576,MATCH('SectorStat-Age-Hommes'!$A612,[1]age_tranches_5ans_nb_sex!$A:$A,0),40)/5</f>
        <v>1.4000000000004</v>
      </c>
      <c r="CZ612" s="3"/>
      <c r="DA612" s="3"/>
      <c r="DB612" s="3"/>
      <c r="DC612" s="3"/>
      <c r="DD612" s="3"/>
    </row>
    <row r="613" spans="1:108" x14ac:dyDescent="0.35">
      <c r="A613" s="1" t="s">
        <v>1206</v>
      </c>
      <c r="B613" s="1" t="s">
        <v>1207</v>
      </c>
      <c r="C613" t="str">
        <f>INDEX([1]SectorStat!$1:$1048576,MATCH('[1]Distribution ages'!$A613,[1]SectorStat!$B:$B,0),4)</f>
        <v>Watermael-Boitsfort</v>
      </c>
      <c r="D613">
        <f>INDEX([1]age_tranches_5ans_nb_sex!$1:$1048576,MATCH('SectorStat-Age-Hommes'!$A613,[1]age_tranches_5ans_nb_sex!$A:$A,0),4)/5</f>
        <v>6.1999999998965993</v>
      </c>
      <c r="E613">
        <f>INDEX([1]age_tranches_5ans_nb_sex!$1:$1048576,MATCH('SectorStat-Age-Hommes'!$A613,[1]age_tranches_5ans_nb_sex!$A:$A,0),4)/5</f>
        <v>6.1999999998965993</v>
      </c>
      <c r="F613">
        <f>INDEX([1]age_tranches_5ans_nb_sex!$1:$1048576,MATCH('SectorStat-Age-Hommes'!$A613,[1]age_tranches_5ans_nb_sex!$A:$A,0),4)/5</f>
        <v>6.1999999998965993</v>
      </c>
      <c r="G613">
        <f>INDEX([1]age_tranches_5ans_nb_sex!$1:$1048576,MATCH('SectorStat-Age-Hommes'!$A613,[1]age_tranches_5ans_nb_sex!$A:$A,0),4)/5</f>
        <v>6.1999999998965993</v>
      </c>
      <c r="H613">
        <f>INDEX([1]age_tranches_5ans_nb_sex!$1:$1048576,MATCH('SectorStat-Age-Hommes'!$A613,[1]age_tranches_5ans_nb_sex!$A:$A,0),4)/5</f>
        <v>6.1999999998965993</v>
      </c>
      <c r="I613">
        <f>INDEX([1]age_tranches_5ans_nb_sex!$1:$1048576,MATCH('SectorStat-Age-Hommes'!$A613,[1]age_tranches_5ans_nb_sex!$A:$A,0),6)/5</f>
        <v>5.3999999999028008</v>
      </c>
      <c r="J613">
        <f>INDEX([1]age_tranches_5ans_nb_sex!$1:$1048576,MATCH('SectorStat-Age-Hommes'!$A613,[1]age_tranches_5ans_nb_sex!$A:$A,0),6)/5</f>
        <v>5.3999999999028008</v>
      </c>
      <c r="K613">
        <f>INDEX([1]age_tranches_5ans_nb_sex!$1:$1048576,MATCH('SectorStat-Age-Hommes'!$A613,[1]age_tranches_5ans_nb_sex!$A:$A,0),6)/5</f>
        <v>5.3999999999028008</v>
      </c>
      <c r="L613">
        <f>INDEX([1]age_tranches_5ans_nb_sex!$1:$1048576,MATCH('SectorStat-Age-Hommes'!$A613,[1]age_tranches_5ans_nb_sex!$A:$A,0),6)/5</f>
        <v>5.3999999999028008</v>
      </c>
      <c r="M613">
        <f>INDEX([1]age_tranches_5ans_nb_sex!$1:$1048576,MATCH('SectorStat-Age-Hommes'!$A613,[1]age_tranches_5ans_nb_sex!$A:$A,0),6)/5</f>
        <v>5.3999999999028008</v>
      </c>
      <c r="N613">
        <f>INDEX([1]age_tranches_5ans_nb_sex!$1:$1048576,MATCH('SectorStat-Age-Hommes'!$A613,[1]age_tranches_5ans_nb_sex!$A:$A,0),8)/5</f>
        <v>6.1999999998965993</v>
      </c>
      <c r="O613">
        <f>INDEX([1]age_tranches_5ans_nb_sex!$1:$1048576,MATCH('SectorStat-Age-Hommes'!$A613,[1]age_tranches_5ans_nb_sex!$A:$A,0),8)/5</f>
        <v>6.1999999998965993</v>
      </c>
      <c r="P613">
        <f>INDEX([1]age_tranches_5ans_nb_sex!$1:$1048576,MATCH('SectorStat-Age-Hommes'!$A613,[1]age_tranches_5ans_nb_sex!$A:$A,0),8)/5</f>
        <v>6.1999999998965993</v>
      </c>
      <c r="Q613">
        <f>INDEX([1]age_tranches_5ans_nb_sex!$1:$1048576,MATCH('SectorStat-Age-Hommes'!$A613,[1]age_tranches_5ans_nb_sex!$A:$A,0),8)/5</f>
        <v>6.1999999998965993</v>
      </c>
      <c r="R613">
        <f>INDEX([1]age_tranches_5ans_nb_sex!$1:$1048576,MATCH('SectorStat-Age-Hommes'!$A613,[1]age_tranches_5ans_nb_sex!$A:$A,0),8)/5</f>
        <v>6.1999999998965993</v>
      </c>
      <c r="S613">
        <f>INDEX([1]age_tranches_5ans_nb_sex!$1:$1048576,MATCH('SectorStat-Age-Hommes'!$A613,[1]age_tranches_5ans_nb_sex!$A:$A,0),10)/5</f>
        <v>6.8000000000579988</v>
      </c>
      <c r="T613">
        <f>INDEX([1]age_tranches_5ans_nb_sex!$1:$1048576,MATCH('SectorStat-Age-Hommes'!$A613,[1]age_tranches_5ans_nb_sex!$A:$A,0),10)/5</f>
        <v>6.8000000000579988</v>
      </c>
      <c r="U613">
        <f>INDEX([1]age_tranches_5ans_nb_sex!$1:$1048576,MATCH('SectorStat-Age-Hommes'!$A613,[1]age_tranches_5ans_nb_sex!$A:$A,0),10)/5</f>
        <v>6.8000000000579988</v>
      </c>
      <c r="V613">
        <f>INDEX([1]age_tranches_5ans_nb_sex!$1:$1048576,MATCH('SectorStat-Age-Hommes'!$A613,[1]age_tranches_5ans_nb_sex!$A:$A,0),10)/5</f>
        <v>6.8000000000579988</v>
      </c>
      <c r="W613">
        <f>INDEX([1]age_tranches_5ans_nb_sex!$1:$1048576,MATCH('SectorStat-Age-Hommes'!$A613,[1]age_tranches_5ans_nb_sex!$A:$A,0),10)/5</f>
        <v>6.8000000000579988</v>
      </c>
      <c r="X613">
        <f>INDEX([1]age_tranches_5ans_nb_sex!$1:$1048576,MATCH('SectorStat-Age-Hommes'!$A613,[1]age_tranches_5ans_nb_sex!$A:$A,0),10)/5</f>
        <v>6.8000000000579988</v>
      </c>
      <c r="Y613">
        <f>INDEX([1]age_tranches_5ans_nb_sex!$1:$1048576,MATCH('SectorStat-Age-Hommes'!$A613,[1]age_tranches_5ans_nb_sex!$A:$A,0),12)/5</f>
        <v>6.6000000000042007</v>
      </c>
      <c r="Z613">
        <f>INDEX([1]age_tranches_5ans_nb_sex!$1:$1048576,MATCH('SectorStat-Age-Hommes'!$A613,[1]age_tranches_5ans_nb_sex!$A:$A,0),12)/5</f>
        <v>6.6000000000042007</v>
      </c>
      <c r="AA613">
        <f>INDEX([1]age_tranches_5ans_nb_sex!$1:$1048576,MATCH('SectorStat-Age-Hommes'!$A613,[1]age_tranches_5ans_nb_sex!$A:$A,0),12)/5</f>
        <v>6.6000000000042007</v>
      </c>
      <c r="AB613">
        <f>INDEX([1]age_tranches_5ans_nb_sex!$1:$1048576,MATCH('SectorStat-Age-Hommes'!$A613,[1]age_tranches_5ans_nb_sex!$A:$A,0),12)/5</f>
        <v>6.6000000000042007</v>
      </c>
      <c r="AC613">
        <f>INDEX([1]age_tranches_5ans_nb_sex!$1:$1048576,MATCH('SectorStat-Age-Hommes'!$A613,[1]age_tranches_5ans_nb_sex!$A:$A,0),14)/5</f>
        <v>9.2000000000393989</v>
      </c>
      <c r="AD613">
        <f>INDEX([1]age_tranches_5ans_nb_sex!$1:$1048576,MATCH('SectorStat-Age-Hommes'!$A613,[1]age_tranches_5ans_nb_sex!$A:$A,0),14)/5</f>
        <v>9.2000000000393989</v>
      </c>
      <c r="AE613">
        <f>INDEX([1]age_tranches_5ans_nb_sex!$1:$1048576,MATCH('SectorStat-Age-Hommes'!$A613,[1]age_tranches_5ans_nb_sex!$A:$A,0),14)/5</f>
        <v>9.2000000000393989</v>
      </c>
      <c r="AF613">
        <f>INDEX([1]age_tranches_5ans_nb_sex!$1:$1048576,MATCH('SectorStat-Age-Hommes'!$A613,[1]age_tranches_5ans_nb_sex!$A:$A,0),14)/5</f>
        <v>9.2000000000393989</v>
      </c>
      <c r="AG613">
        <f>INDEX([1]age_tranches_5ans_nb_sex!$1:$1048576,MATCH('SectorStat-Age-Hommes'!$A613,[1]age_tranches_5ans_nb_sex!$A:$A,0),14)/5</f>
        <v>9.2000000000393989</v>
      </c>
      <c r="AH613">
        <f>INDEX([1]age_tranches_5ans_nb_sex!$1:$1048576,MATCH('SectorStat-Age-Hommes'!$A613,[1]age_tranches_5ans_nb_sex!$A:$A,0),16)/5</f>
        <v>7.3999999999980002</v>
      </c>
      <c r="AI613">
        <f>INDEX([1]age_tranches_5ans_nb_sex!$1:$1048576,MATCH('SectorStat-Age-Hommes'!$A613,[1]age_tranches_5ans_nb_sex!$A:$A,0),16)/5</f>
        <v>7.3999999999980002</v>
      </c>
      <c r="AJ613">
        <f>INDEX([1]age_tranches_5ans_nb_sex!$1:$1048576,MATCH('SectorStat-Age-Hommes'!$A613,[1]age_tranches_5ans_nb_sex!$A:$A,0),16)/5</f>
        <v>7.3999999999980002</v>
      </c>
      <c r="AK613">
        <f>INDEX([1]age_tranches_5ans_nb_sex!$1:$1048576,MATCH('SectorStat-Age-Hommes'!$A613,[1]age_tranches_5ans_nb_sex!$A:$A,0),16)/5</f>
        <v>7.3999999999980002</v>
      </c>
      <c r="AL613">
        <f>INDEX([1]age_tranches_5ans_nb_sex!$1:$1048576,MATCH('SectorStat-Age-Hommes'!$A613,[1]age_tranches_5ans_nb_sex!$A:$A,0),16)/5</f>
        <v>7.3999999999980002</v>
      </c>
      <c r="AM613">
        <f>INDEX([1]age_tranches_5ans_nb_sex!$1:$1048576,MATCH('SectorStat-Age-Hommes'!$A613,[1]age_tranches_5ans_nb_sex!$A:$A,0),18)/5</f>
        <v>6.3999999999504</v>
      </c>
      <c r="AN613">
        <f>INDEX([1]age_tranches_5ans_nb_sex!$1:$1048576,MATCH('SectorStat-Age-Hommes'!$A613,[1]age_tranches_5ans_nb_sex!$A:$A,0),18)/5</f>
        <v>6.3999999999504</v>
      </c>
      <c r="AO613">
        <f>INDEX([1]age_tranches_5ans_nb_sex!$1:$1048576,MATCH('SectorStat-Age-Hommes'!$A613,[1]age_tranches_5ans_nb_sex!$A:$A,0),18)/5</f>
        <v>6.3999999999504</v>
      </c>
      <c r="AP613">
        <f>INDEX([1]age_tranches_5ans_nb_sex!$1:$1048576,MATCH('SectorStat-Age-Hommes'!$A613,[1]age_tranches_5ans_nb_sex!$A:$A,0),18)/5</f>
        <v>6.3999999999504</v>
      </c>
      <c r="AQ613">
        <f>INDEX([1]age_tranches_5ans_nb_sex!$1:$1048576,MATCH('SectorStat-Age-Hommes'!$A613,[1]age_tranches_5ans_nb_sex!$A:$A,0),18)/5</f>
        <v>6.3999999999504</v>
      </c>
      <c r="AR613">
        <f>INDEX([1]age_tranches_5ans_nb_sex!$1:$1048576,MATCH('SectorStat-Age-Hommes'!$A613,[1]age_tranches_5ans_nb_sex!$A:$A,0),20)/5</f>
        <v>8.4000000000455994</v>
      </c>
      <c r="AS613">
        <f>INDEX([1]age_tranches_5ans_nb_sex!$1:$1048576,MATCH('SectorStat-Age-Hommes'!$A613,[1]age_tranches_5ans_nb_sex!$A:$A,0),20)/5</f>
        <v>8.4000000000455994</v>
      </c>
      <c r="AT613">
        <f>INDEX([1]age_tranches_5ans_nb_sex!$1:$1048576,MATCH('SectorStat-Age-Hommes'!$A613,[1]age_tranches_5ans_nb_sex!$A:$A,0),20)/5</f>
        <v>8.4000000000455994</v>
      </c>
      <c r="AU613">
        <f>INDEX([1]age_tranches_5ans_nb_sex!$1:$1048576,MATCH('SectorStat-Age-Hommes'!$A613,[1]age_tranches_5ans_nb_sex!$A:$A,0),20)/5</f>
        <v>8.4000000000455994</v>
      </c>
      <c r="AV613">
        <f>INDEX([1]age_tranches_5ans_nb_sex!$1:$1048576,MATCH('SectorStat-Age-Hommes'!$A613,[1]age_tranches_5ans_nb_sex!$A:$A,0),20)/5</f>
        <v>8.4000000000455994</v>
      </c>
      <c r="AW613">
        <f>INDEX([1]age_tranches_5ans_nb_sex!$1:$1048576,MATCH('SectorStat-Age-Hommes'!$A613,[1]age_tranches_5ans_nb_sex!$A:$A,0),22)/5</f>
        <v>6.0000000000642002</v>
      </c>
      <c r="AX613">
        <f>INDEX([1]age_tranches_5ans_nb_sex!$1:$1048576,MATCH('SectorStat-Age-Hommes'!$A613,[1]age_tranches_5ans_nb_sex!$A:$A,0),22)/5</f>
        <v>6.0000000000642002</v>
      </c>
      <c r="AY613">
        <f>INDEX([1]age_tranches_5ans_nb_sex!$1:$1048576,MATCH('SectorStat-Age-Hommes'!$A613,[1]age_tranches_5ans_nb_sex!$A:$A,0),22)/5</f>
        <v>6.0000000000642002</v>
      </c>
      <c r="AZ613">
        <f>INDEX([1]age_tranches_5ans_nb_sex!$1:$1048576,MATCH('SectorStat-Age-Hommes'!$A613,[1]age_tranches_5ans_nb_sex!$A:$A,0),22)/5</f>
        <v>6.0000000000642002</v>
      </c>
      <c r="BA613">
        <f>INDEX([1]age_tranches_5ans_nb_sex!$1:$1048576,MATCH('SectorStat-Age-Hommes'!$A613,[1]age_tranches_5ans_nb_sex!$A:$A,0),22)/5</f>
        <v>6.0000000000642002</v>
      </c>
      <c r="BB613">
        <f>INDEX([1]age_tranches_5ans_nb_sex!$1:$1048576,MATCH('SectorStat-Age-Hommes'!$A613,[1]age_tranches_5ans_nb_sex!$A:$A,0),24)/5</f>
        <v>8.600000000099401</v>
      </c>
      <c r="BC613">
        <f>INDEX([1]age_tranches_5ans_nb_sex!$1:$1048576,MATCH('SectorStat-Age-Hommes'!$A613,[1]age_tranches_5ans_nb_sex!$A:$A,0),24)/5</f>
        <v>8.600000000099401</v>
      </c>
      <c r="BD613">
        <f>INDEX([1]age_tranches_5ans_nb_sex!$1:$1048576,MATCH('SectorStat-Age-Hommes'!$A613,[1]age_tranches_5ans_nb_sex!$A:$A,0),24)/5</f>
        <v>8.600000000099401</v>
      </c>
      <c r="BE613">
        <f>INDEX([1]age_tranches_5ans_nb_sex!$1:$1048576,MATCH('SectorStat-Age-Hommes'!$A613,[1]age_tranches_5ans_nb_sex!$A:$A,0),24)/5</f>
        <v>8.600000000099401</v>
      </c>
      <c r="BF613">
        <f>INDEX([1]age_tranches_5ans_nb_sex!$1:$1048576,MATCH('SectorStat-Age-Hommes'!$A613,[1]age_tranches_5ans_nb_sex!$A:$A,0),24)/5</f>
        <v>8.600000000099401</v>
      </c>
      <c r="BG613">
        <f>INDEX([1]age_tranches_5ans_nb_sex!$1:$1048576,MATCH('SectorStat-Age-Hommes'!$A613,[1]age_tranches_5ans_nb_sex!$A:$A,0),26)/5</f>
        <v>7.9999999999379998</v>
      </c>
      <c r="BH613">
        <f>INDEX([1]age_tranches_5ans_nb_sex!$1:$1048576,MATCH('SectorStat-Age-Hommes'!$A613,[1]age_tranches_5ans_nb_sex!$A:$A,0),26)/5</f>
        <v>7.9999999999379998</v>
      </c>
      <c r="BI613">
        <f>INDEX([1]age_tranches_5ans_nb_sex!$1:$1048576,MATCH('SectorStat-Age-Hommes'!$A613,[1]age_tranches_5ans_nb_sex!$A:$A,0),26)/5</f>
        <v>7.9999999999379998</v>
      </c>
      <c r="BJ613">
        <f>INDEX([1]age_tranches_5ans_nb_sex!$1:$1048576,MATCH('SectorStat-Age-Hommes'!$A613,[1]age_tranches_5ans_nb_sex!$A:$A,0),26)/5</f>
        <v>7.9999999999379998</v>
      </c>
      <c r="BK613">
        <f>INDEX([1]age_tranches_5ans_nb_sex!$1:$1048576,MATCH('SectorStat-Age-Hommes'!$A613,[1]age_tranches_5ans_nb_sex!$A:$A,0),26)/5</f>
        <v>7.9999999999379998</v>
      </c>
      <c r="BL613">
        <f>INDEX([1]age_tranches_5ans_nb_sex!$1:$1048576,MATCH('SectorStat-Age-Hommes'!$A613,[1]age_tranches_5ans_nb_sex!$A:$A,0),28)/5</f>
        <v>5.3999999999028008</v>
      </c>
      <c r="BM613">
        <f>INDEX([1]age_tranches_5ans_nb_sex!$1:$1048576,MATCH('SectorStat-Age-Hommes'!$A613,[1]age_tranches_5ans_nb_sex!$A:$A,0),28)/5</f>
        <v>5.3999999999028008</v>
      </c>
      <c r="BN613">
        <f>INDEX([1]age_tranches_5ans_nb_sex!$1:$1048576,MATCH('SectorStat-Age-Hommes'!$A613,[1]age_tranches_5ans_nb_sex!$A:$A,0),28)/5</f>
        <v>5.3999999999028008</v>
      </c>
      <c r="BO613">
        <f>INDEX([1]age_tranches_5ans_nb_sex!$1:$1048576,MATCH('SectorStat-Age-Hommes'!$A613,[1]age_tranches_5ans_nb_sex!$A:$A,0),28)/5</f>
        <v>5.3999999999028008</v>
      </c>
      <c r="BP613">
        <f>INDEX([1]age_tranches_5ans_nb_sex!$1:$1048576,MATCH('SectorStat-Age-Hommes'!$A613,[1]age_tranches_5ans_nb_sex!$A:$A,0),28)/5</f>
        <v>5.3999999999028008</v>
      </c>
      <c r="BQ613">
        <f>INDEX([1]age_tranches_5ans_nb_sex!$1:$1048576,MATCH('SectorStat-Age-Hommes'!$A613,[1]age_tranches_5ans_nb_sex!$A:$A,0),30)/5</f>
        <v>5.3999999999028008</v>
      </c>
      <c r="BR613">
        <f>INDEX([1]age_tranches_5ans_nb_sex!$1:$1048576,MATCH('SectorStat-Age-Hommes'!$A613,[1]age_tranches_5ans_nb_sex!$A:$A,0),30)/5</f>
        <v>5.3999999999028008</v>
      </c>
      <c r="BS613">
        <f>INDEX([1]age_tranches_5ans_nb_sex!$1:$1048576,MATCH('SectorStat-Age-Hommes'!$A613,[1]age_tranches_5ans_nb_sex!$A:$A,0),30)/5</f>
        <v>5.3999999999028008</v>
      </c>
      <c r="BT613">
        <f>INDEX([1]age_tranches_5ans_nb_sex!$1:$1048576,MATCH('SectorStat-Age-Hommes'!$A613,[1]age_tranches_5ans_nb_sex!$A:$A,0),30)/5</f>
        <v>5.3999999999028008</v>
      </c>
      <c r="BU613">
        <f>INDEX([1]age_tranches_5ans_nb_sex!$1:$1048576,MATCH('SectorStat-Age-Hommes'!$A613,[1]age_tranches_5ans_nb_sex!$A:$A,0),30)/5</f>
        <v>5.3999999999028008</v>
      </c>
      <c r="BV613">
        <f>INDEX([1]age_tranches_5ans_nb_sex!$1:$1048576,MATCH('SectorStat-Age-Hommes'!$A613,[1]age_tranches_5ans_nb_sex!$A:$A,0),32)/5</f>
        <v>3.7999999999152001</v>
      </c>
      <c r="BW613">
        <f>INDEX([1]age_tranches_5ans_nb_sex!$1:$1048576,MATCH('SectorStat-Age-Hommes'!$A613,[1]age_tranches_5ans_nb_sex!$A:$A,0),32)/5</f>
        <v>3.7999999999152001</v>
      </c>
      <c r="BX613">
        <f>INDEX([1]age_tranches_5ans_nb_sex!$1:$1048576,MATCH('SectorStat-Age-Hommes'!$A613,[1]age_tranches_5ans_nb_sex!$A:$A,0),32)/5</f>
        <v>3.7999999999152001</v>
      </c>
      <c r="BY613">
        <f>INDEX([1]age_tranches_5ans_nb_sex!$1:$1048576,MATCH('SectorStat-Age-Hommes'!$A613,[1]age_tranches_5ans_nb_sex!$A:$A,0),32)/5</f>
        <v>3.7999999999152001</v>
      </c>
      <c r="BZ613">
        <f>INDEX([1]age_tranches_5ans_nb_sex!$1:$1048576,MATCH('SectorStat-Age-Hommes'!$A613,[1]age_tranches_5ans_nb_sex!$A:$A,0),32)/5</f>
        <v>3.7999999999152001</v>
      </c>
      <c r="CA613">
        <f>INDEX([1]age_tranches_5ans_nb_sex!$1:$1048576,MATCH('SectorStat-Age-Hommes'!$A613,[1]age_tranches_5ans_nb_sex!$A:$A,0),34)/5</f>
        <v>3.4000000000289994</v>
      </c>
      <c r="CB613">
        <f>INDEX([1]age_tranches_5ans_nb_sex!$1:$1048576,MATCH('SectorStat-Age-Hommes'!$A613,[1]age_tranches_5ans_nb_sex!$A:$A,0),34)/5</f>
        <v>3.4000000000289994</v>
      </c>
      <c r="CC613">
        <f>INDEX([1]age_tranches_5ans_nb_sex!$1:$1048576,MATCH('SectorStat-Age-Hommes'!$A613,[1]age_tranches_5ans_nb_sex!$A:$A,0),34)/5</f>
        <v>3.4000000000289994</v>
      </c>
      <c r="CD613">
        <f>INDEX([1]age_tranches_5ans_nb_sex!$1:$1048576,MATCH('SectorStat-Age-Hommes'!$A613,[1]age_tranches_5ans_nb_sex!$A:$A,0),34)/5</f>
        <v>3.4000000000289994</v>
      </c>
      <c r="CE613">
        <f>INDEX([1]age_tranches_5ans_nb_sex!$1:$1048576,MATCH('SectorStat-Age-Hommes'!$A613,[1]age_tranches_5ans_nb_sex!$A:$A,0),34)/5</f>
        <v>3.4000000000289994</v>
      </c>
      <c r="CF613">
        <f>INDEX([1]age_tranches_5ans_nb_sex!$1:$1048576,MATCH('SectorStat-Age-Hommes'!$A613,[1]age_tranches_5ans_nb_sex!$A:$A,0),36)/5</f>
        <v>0.7999999999938</v>
      </c>
      <c r="CG613">
        <f>INDEX([1]age_tranches_5ans_nb_sex!$1:$1048576,MATCH('SectorStat-Age-Hommes'!$A613,[1]age_tranches_5ans_nb_sex!$A:$A,0),36)/5</f>
        <v>0.7999999999938</v>
      </c>
      <c r="CH613">
        <f>INDEX([1]age_tranches_5ans_nb_sex!$1:$1048576,MATCH('SectorStat-Age-Hommes'!$A613,[1]age_tranches_5ans_nb_sex!$A:$A,0),36)/5</f>
        <v>0.7999999999938</v>
      </c>
      <c r="CI613">
        <f>INDEX([1]age_tranches_5ans_nb_sex!$1:$1048576,MATCH('SectorStat-Age-Hommes'!$A613,[1]age_tranches_5ans_nb_sex!$A:$A,0),36)/5</f>
        <v>0.7999999999938</v>
      </c>
      <c r="CJ613">
        <f>INDEX([1]age_tranches_5ans_nb_sex!$1:$1048576,MATCH('SectorStat-Age-Hommes'!$A613,[1]age_tranches_5ans_nb_sex!$A:$A,0),36)/5</f>
        <v>0.7999999999938</v>
      </c>
      <c r="CK613">
        <f>INDEX([1]age_tranches_5ans_nb_sex!$1:$1048576,MATCH('SectorStat-Age-Hommes'!$A613,[1]age_tranches_5ans_nb_sex!$A:$A,0),38)/5</f>
        <v>2.1999999999275999</v>
      </c>
      <c r="CL613">
        <f>INDEX([1]age_tranches_5ans_nb_sex!$1:$1048576,MATCH('SectorStat-Age-Hommes'!$A613,[1]age_tranches_5ans_nb_sex!$A:$A,0),38)/5</f>
        <v>2.1999999999275999</v>
      </c>
      <c r="CM613">
        <f>INDEX([1]age_tranches_5ans_nb_sex!$1:$1048576,MATCH('SectorStat-Age-Hommes'!$A613,[1]age_tranches_5ans_nb_sex!$A:$A,0),38)/5</f>
        <v>2.1999999999275999</v>
      </c>
      <c r="CN613">
        <f>INDEX([1]age_tranches_5ans_nb_sex!$1:$1048576,MATCH('SectorStat-Age-Hommes'!$A613,[1]age_tranches_5ans_nb_sex!$A:$A,0),38)/5</f>
        <v>2.1999999999275999</v>
      </c>
      <c r="CO613">
        <f>INDEX([1]age_tranches_5ans_nb_sex!$1:$1048576,MATCH('SectorStat-Age-Hommes'!$A613,[1]age_tranches_5ans_nb_sex!$A:$A,0),38)/5</f>
        <v>2.1999999999275999</v>
      </c>
      <c r="CP613" s="2">
        <f>INDEX([1]age_tranches_5ans_nb_sex!$1:$1048576,MATCH('SectorStat-Age-Hommes'!$A613,[1]age_tranches_5ans_nb_sex!$A:$A,0),40)/5</f>
        <v>0.40000000010759995</v>
      </c>
      <c r="CQ613" s="2">
        <f>INDEX([1]age_tranches_5ans_nb_sex!$1:$1048576,MATCH('SectorStat-Age-Hommes'!$A613,[1]age_tranches_5ans_nb_sex!$A:$A,0),40)/5</f>
        <v>0.40000000010759995</v>
      </c>
      <c r="CR613" s="2">
        <f>INDEX([1]age_tranches_5ans_nb_sex!$1:$1048576,MATCH('SectorStat-Age-Hommes'!$A613,[1]age_tranches_5ans_nb_sex!$A:$A,0),40)/5</f>
        <v>0.40000000010759995</v>
      </c>
      <c r="CS613" s="2">
        <f>INDEX([1]age_tranches_5ans_nb_sex!$1:$1048576,MATCH('SectorStat-Age-Hommes'!$A613,[1]age_tranches_5ans_nb_sex!$A:$A,0),40)/5</f>
        <v>0.40000000010759995</v>
      </c>
      <c r="CT613" s="2">
        <f>INDEX([1]age_tranches_5ans_nb_sex!$1:$1048576,MATCH('SectorStat-Age-Hommes'!$A613,[1]age_tranches_5ans_nb_sex!$A:$A,0),40)/5</f>
        <v>0.40000000010759995</v>
      </c>
      <c r="CZ613" s="3"/>
      <c r="DA613" s="3"/>
      <c r="DB613" s="3"/>
      <c r="DC613" s="3"/>
      <c r="DD613" s="3"/>
    </row>
    <row r="614" spans="1:108" x14ac:dyDescent="0.35">
      <c r="A614" s="1" t="s">
        <v>1208</v>
      </c>
      <c r="B614" s="1" t="s">
        <v>1209</v>
      </c>
      <c r="C614" t="str">
        <f>INDEX([1]SectorStat!$1:$1048576,MATCH('[1]Distribution ages'!$A614,[1]SectorStat!$B:$B,0),4)</f>
        <v>Watermael-Boitsfort</v>
      </c>
      <c r="D614">
        <f>INDEX([1]age_tranches_5ans_nb_sex!$1:$1048576,MATCH('SectorStat-Age-Hommes'!$A614,[1]age_tranches_5ans_nb_sex!$A:$A,0),4)/5</f>
        <v>4.1999999999740005</v>
      </c>
      <c r="E614">
        <f>INDEX([1]age_tranches_5ans_nb_sex!$1:$1048576,MATCH('SectorStat-Age-Hommes'!$A614,[1]age_tranches_5ans_nb_sex!$A:$A,0),4)/5</f>
        <v>4.1999999999740005</v>
      </c>
      <c r="F614">
        <f>INDEX([1]age_tranches_5ans_nb_sex!$1:$1048576,MATCH('SectorStat-Age-Hommes'!$A614,[1]age_tranches_5ans_nb_sex!$A:$A,0),4)/5</f>
        <v>4.1999999999740005</v>
      </c>
      <c r="G614">
        <f>INDEX([1]age_tranches_5ans_nb_sex!$1:$1048576,MATCH('SectorStat-Age-Hommes'!$A614,[1]age_tranches_5ans_nb_sex!$A:$A,0),4)/5</f>
        <v>4.1999999999740005</v>
      </c>
      <c r="H614">
        <f>INDEX([1]age_tranches_5ans_nb_sex!$1:$1048576,MATCH('SectorStat-Age-Hommes'!$A614,[1]age_tranches_5ans_nb_sex!$A:$A,0),4)/5</f>
        <v>4.1999999999740005</v>
      </c>
      <c r="I614">
        <f>INDEX([1]age_tranches_5ans_nb_sex!$1:$1048576,MATCH('SectorStat-Age-Hommes'!$A614,[1]age_tranches_5ans_nb_sex!$A:$A,0),6)/5</f>
        <v>3.9999999999575997</v>
      </c>
      <c r="J614">
        <f>INDEX([1]age_tranches_5ans_nb_sex!$1:$1048576,MATCH('SectorStat-Age-Hommes'!$A614,[1]age_tranches_5ans_nb_sex!$A:$A,0),6)/5</f>
        <v>3.9999999999575997</v>
      </c>
      <c r="K614">
        <f>INDEX([1]age_tranches_5ans_nb_sex!$1:$1048576,MATCH('SectorStat-Age-Hommes'!$A614,[1]age_tranches_5ans_nb_sex!$A:$A,0),6)/5</f>
        <v>3.9999999999575997</v>
      </c>
      <c r="L614">
        <f>INDEX([1]age_tranches_5ans_nb_sex!$1:$1048576,MATCH('SectorStat-Age-Hommes'!$A614,[1]age_tranches_5ans_nb_sex!$A:$A,0),6)/5</f>
        <v>3.9999999999575997</v>
      </c>
      <c r="M614">
        <f>INDEX([1]age_tranches_5ans_nb_sex!$1:$1048576,MATCH('SectorStat-Age-Hommes'!$A614,[1]age_tranches_5ans_nb_sex!$A:$A,0),6)/5</f>
        <v>3.9999999999575997</v>
      </c>
      <c r="N614">
        <f>INDEX([1]age_tranches_5ans_nb_sex!$1:$1048576,MATCH('SectorStat-Age-Hommes'!$A614,[1]age_tranches_5ans_nb_sex!$A:$A,0),8)/5</f>
        <v>3.3999999999083999</v>
      </c>
      <c r="O614">
        <f>INDEX([1]age_tranches_5ans_nb_sex!$1:$1048576,MATCH('SectorStat-Age-Hommes'!$A614,[1]age_tranches_5ans_nb_sex!$A:$A,0),8)/5</f>
        <v>3.3999999999083999</v>
      </c>
      <c r="P614">
        <f>INDEX([1]age_tranches_5ans_nb_sex!$1:$1048576,MATCH('SectorStat-Age-Hommes'!$A614,[1]age_tranches_5ans_nb_sex!$A:$A,0),8)/5</f>
        <v>3.3999999999083999</v>
      </c>
      <c r="Q614">
        <f>INDEX([1]age_tranches_5ans_nb_sex!$1:$1048576,MATCH('SectorStat-Age-Hommes'!$A614,[1]age_tranches_5ans_nb_sex!$A:$A,0),8)/5</f>
        <v>3.3999999999083999</v>
      </c>
      <c r="R614">
        <f>INDEX([1]age_tranches_5ans_nb_sex!$1:$1048576,MATCH('SectorStat-Age-Hommes'!$A614,[1]age_tranches_5ans_nb_sex!$A:$A,0),8)/5</f>
        <v>3.3999999999083999</v>
      </c>
      <c r="S614">
        <f>INDEX([1]age_tranches_5ans_nb_sex!$1:$1048576,MATCH('SectorStat-Age-Hommes'!$A614,[1]age_tranches_5ans_nb_sex!$A:$A,0),10)/5</f>
        <v>3.3999999999083999</v>
      </c>
      <c r="T614">
        <f>INDEX([1]age_tranches_5ans_nb_sex!$1:$1048576,MATCH('SectorStat-Age-Hommes'!$A614,[1]age_tranches_5ans_nb_sex!$A:$A,0),10)/5</f>
        <v>3.3999999999083999</v>
      </c>
      <c r="U614">
        <f>INDEX([1]age_tranches_5ans_nb_sex!$1:$1048576,MATCH('SectorStat-Age-Hommes'!$A614,[1]age_tranches_5ans_nb_sex!$A:$A,0),10)/5</f>
        <v>3.3999999999083999</v>
      </c>
      <c r="V614">
        <f>INDEX([1]age_tranches_5ans_nb_sex!$1:$1048576,MATCH('SectorStat-Age-Hommes'!$A614,[1]age_tranches_5ans_nb_sex!$A:$A,0),10)/5</f>
        <v>3.3999999999083999</v>
      </c>
      <c r="W614">
        <f>INDEX([1]age_tranches_5ans_nb_sex!$1:$1048576,MATCH('SectorStat-Age-Hommes'!$A614,[1]age_tranches_5ans_nb_sex!$A:$A,0),10)/5</f>
        <v>3.3999999999083999</v>
      </c>
      <c r="X614">
        <f>INDEX([1]age_tranches_5ans_nb_sex!$1:$1048576,MATCH('SectorStat-Age-Hommes'!$A614,[1]age_tranches_5ans_nb_sex!$A:$A,0),10)/5</f>
        <v>3.3999999999083999</v>
      </c>
      <c r="Y614">
        <f>INDEX([1]age_tranches_5ans_nb_sex!$1:$1048576,MATCH('SectorStat-Age-Hommes'!$A614,[1]age_tranches_5ans_nb_sex!$A:$A,0),12)/5</f>
        <v>4.8000000000232008</v>
      </c>
      <c r="Z614">
        <f>INDEX([1]age_tranches_5ans_nb_sex!$1:$1048576,MATCH('SectorStat-Age-Hommes'!$A614,[1]age_tranches_5ans_nb_sex!$A:$A,0),12)/5</f>
        <v>4.8000000000232008</v>
      </c>
      <c r="AA614">
        <f>INDEX([1]age_tranches_5ans_nb_sex!$1:$1048576,MATCH('SectorStat-Age-Hommes'!$A614,[1]age_tranches_5ans_nb_sex!$A:$A,0),12)/5</f>
        <v>4.8000000000232008</v>
      </c>
      <c r="AB614">
        <f>INDEX([1]age_tranches_5ans_nb_sex!$1:$1048576,MATCH('SectorStat-Age-Hommes'!$A614,[1]age_tranches_5ans_nb_sex!$A:$A,0),12)/5</f>
        <v>4.8000000000232008</v>
      </c>
      <c r="AC614">
        <f>INDEX([1]age_tranches_5ans_nb_sex!$1:$1048576,MATCH('SectorStat-Age-Hommes'!$A614,[1]age_tranches_5ans_nb_sex!$A:$A,0),14)/5</f>
        <v>6.1999999999527997</v>
      </c>
      <c r="AD614">
        <f>INDEX([1]age_tranches_5ans_nb_sex!$1:$1048576,MATCH('SectorStat-Age-Hommes'!$A614,[1]age_tranches_5ans_nb_sex!$A:$A,0),14)/5</f>
        <v>6.1999999999527997</v>
      </c>
      <c r="AE614">
        <f>INDEX([1]age_tranches_5ans_nb_sex!$1:$1048576,MATCH('SectorStat-Age-Hommes'!$A614,[1]age_tranches_5ans_nb_sex!$A:$A,0),14)/5</f>
        <v>6.1999999999527997</v>
      </c>
      <c r="AF614">
        <f>INDEX([1]age_tranches_5ans_nb_sex!$1:$1048576,MATCH('SectorStat-Age-Hommes'!$A614,[1]age_tranches_5ans_nb_sex!$A:$A,0),14)/5</f>
        <v>6.1999999999527997</v>
      </c>
      <c r="AG614">
        <f>INDEX([1]age_tranches_5ans_nb_sex!$1:$1048576,MATCH('SectorStat-Age-Hommes'!$A614,[1]age_tranches_5ans_nb_sex!$A:$A,0),14)/5</f>
        <v>6.1999999999527997</v>
      </c>
      <c r="AH614">
        <f>INDEX([1]age_tranches_5ans_nb_sex!$1:$1048576,MATCH('SectorStat-Age-Hommes'!$A614,[1]age_tranches_5ans_nb_sex!$A:$A,0),16)/5</f>
        <v>7.8000000000840002</v>
      </c>
      <c r="AI614">
        <f>INDEX([1]age_tranches_5ans_nb_sex!$1:$1048576,MATCH('SectorStat-Age-Hommes'!$A614,[1]age_tranches_5ans_nb_sex!$A:$A,0),16)/5</f>
        <v>7.8000000000840002</v>
      </c>
      <c r="AJ614">
        <f>INDEX([1]age_tranches_5ans_nb_sex!$1:$1048576,MATCH('SectorStat-Age-Hommes'!$A614,[1]age_tranches_5ans_nb_sex!$A:$A,0),16)/5</f>
        <v>7.8000000000840002</v>
      </c>
      <c r="AK614">
        <f>INDEX([1]age_tranches_5ans_nb_sex!$1:$1048576,MATCH('SectorStat-Age-Hommes'!$A614,[1]age_tranches_5ans_nb_sex!$A:$A,0),16)/5</f>
        <v>7.8000000000840002</v>
      </c>
      <c r="AL614">
        <f>INDEX([1]age_tranches_5ans_nb_sex!$1:$1048576,MATCH('SectorStat-Age-Hommes'!$A614,[1]age_tranches_5ans_nb_sex!$A:$A,0),16)/5</f>
        <v>7.8000000000840002</v>
      </c>
      <c r="AM614">
        <f>INDEX([1]age_tranches_5ans_nb_sex!$1:$1048576,MATCH('SectorStat-Age-Hommes'!$A614,[1]age_tranches_5ans_nb_sex!$A:$A,0),18)/5</f>
        <v>6.1999999999527997</v>
      </c>
      <c r="AN614">
        <f>INDEX([1]age_tranches_5ans_nb_sex!$1:$1048576,MATCH('SectorStat-Age-Hommes'!$A614,[1]age_tranches_5ans_nb_sex!$A:$A,0),18)/5</f>
        <v>6.1999999999527997</v>
      </c>
      <c r="AO614">
        <f>INDEX([1]age_tranches_5ans_nb_sex!$1:$1048576,MATCH('SectorStat-Age-Hommes'!$A614,[1]age_tranches_5ans_nb_sex!$A:$A,0),18)/5</f>
        <v>6.1999999999527997</v>
      </c>
      <c r="AP614">
        <f>INDEX([1]age_tranches_5ans_nb_sex!$1:$1048576,MATCH('SectorStat-Age-Hommes'!$A614,[1]age_tranches_5ans_nb_sex!$A:$A,0),18)/5</f>
        <v>6.1999999999527997</v>
      </c>
      <c r="AQ614">
        <f>INDEX([1]age_tranches_5ans_nb_sex!$1:$1048576,MATCH('SectorStat-Age-Hommes'!$A614,[1]age_tranches_5ans_nb_sex!$A:$A,0),18)/5</f>
        <v>6.1999999999527997</v>
      </c>
      <c r="AR614">
        <f>INDEX([1]age_tranches_5ans_nb_sex!$1:$1048576,MATCH('SectorStat-Age-Hommes'!$A614,[1]age_tranches_5ans_nb_sex!$A:$A,0),20)/5</f>
        <v>4.3999999999904009</v>
      </c>
      <c r="AS614">
        <f>INDEX([1]age_tranches_5ans_nb_sex!$1:$1048576,MATCH('SectorStat-Age-Hommes'!$A614,[1]age_tranches_5ans_nb_sex!$A:$A,0),20)/5</f>
        <v>4.3999999999904009</v>
      </c>
      <c r="AT614">
        <f>INDEX([1]age_tranches_5ans_nb_sex!$1:$1048576,MATCH('SectorStat-Age-Hommes'!$A614,[1]age_tranches_5ans_nb_sex!$A:$A,0),20)/5</f>
        <v>4.3999999999904009</v>
      </c>
      <c r="AU614">
        <f>INDEX([1]age_tranches_5ans_nb_sex!$1:$1048576,MATCH('SectorStat-Age-Hommes'!$A614,[1]age_tranches_5ans_nb_sex!$A:$A,0),20)/5</f>
        <v>4.3999999999904009</v>
      </c>
      <c r="AV614">
        <f>INDEX([1]age_tranches_5ans_nb_sex!$1:$1048576,MATCH('SectorStat-Age-Hommes'!$A614,[1]age_tranches_5ans_nb_sex!$A:$A,0),20)/5</f>
        <v>4.3999999999904009</v>
      </c>
      <c r="AW614">
        <f>INDEX([1]age_tranches_5ans_nb_sex!$1:$1048576,MATCH('SectorStat-Age-Hommes'!$A614,[1]age_tranches_5ans_nb_sex!$A:$A,0),22)/5</f>
        <v>5.4000000000723993</v>
      </c>
      <c r="AX614">
        <f>INDEX([1]age_tranches_5ans_nb_sex!$1:$1048576,MATCH('SectorStat-Age-Hommes'!$A614,[1]age_tranches_5ans_nb_sex!$A:$A,0),22)/5</f>
        <v>5.4000000000723993</v>
      </c>
      <c r="AY614">
        <f>INDEX([1]age_tranches_5ans_nb_sex!$1:$1048576,MATCH('SectorStat-Age-Hommes'!$A614,[1]age_tranches_5ans_nb_sex!$A:$A,0),22)/5</f>
        <v>5.4000000000723993</v>
      </c>
      <c r="AZ614">
        <f>INDEX([1]age_tranches_5ans_nb_sex!$1:$1048576,MATCH('SectorStat-Age-Hommes'!$A614,[1]age_tranches_5ans_nb_sex!$A:$A,0),22)/5</f>
        <v>5.4000000000723993</v>
      </c>
      <c r="BA614">
        <f>INDEX([1]age_tranches_5ans_nb_sex!$1:$1048576,MATCH('SectorStat-Age-Hommes'!$A614,[1]age_tranches_5ans_nb_sex!$A:$A,0),22)/5</f>
        <v>5.4000000000723993</v>
      </c>
      <c r="BB614">
        <f>INDEX([1]age_tranches_5ans_nb_sex!$1:$1048576,MATCH('SectorStat-Age-Hommes'!$A614,[1]age_tranches_5ans_nb_sex!$A:$A,0),24)/5</f>
        <v>4.1999999999740005</v>
      </c>
      <c r="BC614">
        <f>INDEX([1]age_tranches_5ans_nb_sex!$1:$1048576,MATCH('SectorStat-Age-Hommes'!$A614,[1]age_tranches_5ans_nb_sex!$A:$A,0),24)/5</f>
        <v>4.1999999999740005</v>
      </c>
      <c r="BD614">
        <f>INDEX([1]age_tranches_5ans_nb_sex!$1:$1048576,MATCH('SectorStat-Age-Hommes'!$A614,[1]age_tranches_5ans_nb_sex!$A:$A,0),24)/5</f>
        <v>4.1999999999740005</v>
      </c>
      <c r="BE614">
        <f>INDEX([1]age_tranches_5ans_nb_sex!$1:$1048576,MATCH('SectorStat-Age-Hommes'!$A614,[1]age_tranches_5ans_nb_sex!$A:$A,0),24)/5</f>
        <v>4.1999999999740005</v>
      </c>
      <c r="BF614">
        <f>INDEX([1]age_tranches_5ans_nb_sex!$1:$1048576,MATCH('SectorStat-Age-Hommes'!$A614,[1]age_tranches_5ans_nb_sex!$A:$A,0),24)/5</f>
        <v>4.1999999999740005</v>
      </c>
      <c r="BG614">
        <f>INDEX([1]age_tranches_5ans_nb_sex!$1:$1048576,MATCH('SectorStat-Age-Hommes'!$A614,[1]age_tranches_5ans_nb_sex!$A:$A,0),26)/5</f>
        <v>3.2000000000771998</v>
      </c>
      <c r="BH614">
        <f>INDEX([1]age_tranches_5ans_nb_sex!$1:$1048576,MATCH('SectorStat-Age-Hommes'!$A614,[1]age_tranches_5ans_nb_sex!$A:$A,0),26)/5</f>
        <v>3.2000000000771998</v>
      </c>
      <c r="BI614">
        <f>INDEX([1]age_tranches_5ans_nb_sex!$1:$1048576,MATCH('SectorStat-Age-Hommes'!$A614,[1]age_tranches_5ans_nb_sex!$A:$A,0),26)/5</f>
        <v>3.2000000000771998</v>
      </c>
      <c r="BJ614">
        <f>INDEX([1]age_tranches_5ans_nb_sex!$1:$1048576,MATCH('SectorStat-Age-Hommes'!$A614,[1]age_tranches_5ans_nb_sex!$A:$A,0),26)/5</f>
        <v>3.2000000000771998</v>
      </c>
      <c r="BK614">
        <f>INDEX([1]age_tranches_5ans_nb_sex!$1:$1048576,MATCH('SectorStat-Age-Hommes'!$A614,[1]age_tranches_5ans_nb_sex!$A:$A,0),26)/5</f>
        <v>3.2000000000771998</v>
      </c>
      <c r="BL614">
        <f>INDEX([1]age_tranches_5ans_nb_sex!$1:$1048576,MATCH('SectorStat-Age-Hommes'!$A614,[1]age_tranches_5ans_nb_sex!$A:$A,0),28)/5</f>
        <v>5.6000000000887997</v>
      </c>
      <c r="BM614">
        <f>INDEX([1]age_tranches_5ans_nb_sex!$1:$1048576,MATCH('SectorStat-Age-Hommes'!$A614,[1]age_tranches_5ans_nb_sex!$A:$A,0),28)/5</f>
        <v>5.6000000000887997</v>
      </c>
      <c r="BN614">
        <f>INDEX([1]age_tranches_5ans_nb_sex!$1:$1048576,MATCH('SectorStat-Age-Hommes'!$A614,[1]age_tranches_5ans_nb_sex!$A:$A,0),28)/5</f>
        <v>5.6000000000887997</v>
      </c>
      <c r="BO614">
        <f>INDEX([1]age_tranches_5ans_nb_sex!$1:$1048576,MATCH('SectorStat-Age-Hommes'!$A614,[1]age_tranches_5ans_nb_sex!$A:$A,0),28)/5</f>
        <v>5.6000000000887997</v>
      </c>
      <c r="BP614">
        <f>INDEX([1]age_tranches_5ans_nb_sex!$1:$1048576,MATCH('SectorStat-Age-Hommes'!$A614,[1]age_tranches_5ans_nb_sex!$A:$A,0),28)/5</f>
        <v>5.6000000000887997</v>
      </c>
      <c r="BQ614">
        <f>INDEX([1]age_tranches_5ans_nb_sex!$1:$1048576,MATCH('SectorStat-Age-Hommes'!$A614,[1]age_tranches_5ans_nb_sex!$A:$A,0),30)/5</f>
        <v>4.8000000000232008</v>
      </c>
      <c r="BR614">
        <f>INDEX([1]age_tranches_5ans_nb_sex!$1:$1048576,MATCH('SectorStat-Age-Hommes'!$A614,[1]age_tranches_5ans_nb_sex!$A:$A,0),30)/5</f>
        <v>4.8000000000232008</v>
      </c>
      <c r="BS614">
        <f>INDEX([1]age_tranches_5ans_nb_sex!$1:$1048576,MATCH('SectorStat-Age-Hommes'!$A614,[1]age_tranches_5ans_nb_sex!$A:$A,0),30)/5</f>
        <v>4.8000000000232008</v>
      </c>
      <c r="BT614">
        <f>INDEX([1]age_tranches_5ans_nb_sex!$1:$1048576,MATCH('SectorStat-Age-Hommes'!$A614,[1]age_tranches_5ans_nb_sex!$A:$A,0),30)/5</f>
        <v>4.8000000000232008</v>
      </c>
      <c r="BU614">
        <f>INDEX([1]age_tranches_5ans_nb_sex!$1:$1048576,MATCH('SectorStat-Age-Hommes'!$A614,[1]age_tranches_5ans_nb_sex!$A:$A,0),30)/5</f>
        <v>4.8000000000232008</v>
      </c>
      <c r="BV614">
        <f>INDEX([1]age_tranches_5ans_nb_sex!$1:$1048576,MATCH('SectorStat-Age-Hommes'!$A614,[1]age_tranches_5ans_nb_sex!$A:$A,0),32)/5</f>
        <v>4.1999999999740005</v>
      </c>
      <c r="BW614">
        <f>INDEX([1]age_tranches_5ans_nb_sex!$1:$1048576,MATCH('SectorStat-Age-Hommes'!$A614,[1]age_tranches_5ans_nb_sex!$A:$A,0),32)/5</f>
        <v>4.1999999999740005</v>
      </c>
      <c r="BX614">
        <f>INDEX([1]age_tranches_5ans_nb_sex!$1:$1048576,MATCH('SectorStat-Age-Hommes'!$A614,[1]age_tranches_5ans_nb_sex!$A:$A,0),32)/5</f>
        <v>4.1999999999740005</v>
      </c>
      <c r="BY614">
        <f>INDEX([1]age_tranches_5ans_nb_sex!$1:$1048576,MATCH('SectorStat-Age-Hommes'!$A614,[1]age_tranches_5ans_nb_sex!$A:$A,0),32)/5</f>
        <v>4.1999999999740005</v>
      </c>
      <c r="BZ614">
        <f>INDEX([1]age_tranches_5ans_nb_sex!$1:$1048576,MATCH('SectorStat-Age-Hommes'!$A614,[1]age_tranches_5ans_nb_sex!$A:$A,0),32)/5</f>
        <v>4.1999999999740005</v>
      </c>
      <c r="CA614">
        <f>INDEX([1]age_tranches_5ans_nb_sex!$1:$1048576,MATCH('SectorStat-Age-Hommes'!$A614,[1]age_tranches_5ans_nb_sex!$A:$A,0),34)/5</f>
        <v>2.4000000000116004</v>
      </c>
      <c r="CB614">
        <f>INDEX([1]age_tranches_5ans_nb_sex!$1:$1048576,MATCH('SectorStat-Age-Hommes'!$A614,[1]age_tranches_5ans_nb_sex!$A:$A,0),34)/5</f>
        <v>2.4000000000116004</v>
      </c>
      <c r="CC614">
        <f>INDEX([1]age_tranches_5ans_nb_sex!$1:$1048576,MATCH('SectorStat-Age-Hommes'!$A614,[1]age_tranches_5ans_nb_sex!$A:$A,0),34)/5</f>
        <v>2.4000000000116004</v>
      </c>
      <c r="CD614">
        <f>INDEX([1]age_tranches_5ans_nb_sex!$1:$1048576,MATCH('SectorStat-Age-Hommes'!$A614,[1]age_tranches_5ans_nb_sex!$A:$A,0),34)/5</f>
        <v>2.4000000000116004</v>
      </c>
      <c r="CE614">
        <f>INDEX([1]age_tranches_5ans_nb_sex!$1:$1048576,MATCH('SectorStat-Age-Hommes'!$A614,[1]age_tranches_5ans_nb_sex!$A:$A,0),34)/5</f>
        <v>2.4000000000116004</v>
      </c>
      <c r="CF614">
        <f>INDEX([1]age_tranches_5ans_nb_sex!$1:$1048576,MATCH('SectorStat-Age-Hommes'!$A614,[1]age_tranches_5ans_nb_sex!$A:$A,0),36)/5</f>
        <v>1.7999999999624001</v>
      </c>
      <c r="CG614">
        <f>INDEX([1]age_tranches_5ans_nb_sex!$1:$1048576,MATCH('SectorStat-Age-Hommes'!$A614,[1]age_tranches_5ans_nb_sex!$A:$A,0),36)/5</f>
        <v>1.7999999999624001</v>
      </c>
      <c r="CH614">
        <f>INDEX([1]age_tranches_5ans_nb_sex!$1:$1048576,MATCH('SectorStat-Age-Hommes'!$A614,[1]age_tranches_5ans_nb_sex!$A:$A,0),36)/5</f>
        <v>1.7999999999624001</v>
      </c>
      <c r="CI614">
        <f>INDEX([1]age_tranches_5ans_nb_sex!$1:$1048576,MATCH('SectorStat-Age-Hommes'!$A614,[1]age_tranches_5ans_nb_sex!$A:$A,0),36)/5</f>
        <v>1.7999999999624001</v>
      </c>
      <c r="CJ614">
        <f>INDEX([1]age_tranches_5ans_nb_sex!$1:$1048576,MATCH('SectorStat-Age-Hommes'!$A614,[1]age_tranches_5ans_nb_sex!$A:$A,0),36)/5</f>
        <v>1.7999999999624001</v>
      </c>
      <c r="CK614">
        <f>INDEX([1]age_tranches_5ans_nb_sex!$1:$1048576,MATCH('SectorStat-Age-Hommes'!$A614,[1]age_tranches_5ans_nb_sex!$A:$A,0),38)/5</f>
        <v>2.1999999999952005</v>
      </c>
      <c r="CL614">
        <f>INDEX([1]age_tranches_5ans_nb_sex!$1:$1048576,MATCH('SectorStat-Age-Hommes'!$A614,[1]age_tranches_5ans_nb_sex!$A:$A,0),38)/5</f>
        <v>2.1999999999952005</v>
      </c>
      <c r="CM614">
        <f>INDEX([1]age_tranches_5ans_nb_sex!$1:$1048576,MATCH('SectorStat-Age-Hommes'!$A614,[1]age_tranches_5ans_nb_sex!$A:$A,0),38)/5</f>
        <v>2.1999999999952005</v>
      </c>
      <c r="CN614">
        <f>INDEX([1]age_tranches_5ans_nb_sex!$1:$1048576,MATCH('SectorStat-Age-Hommes'!$A614,[1]age_tranches_5ans_nb_sex!$A:$A,0),38)/5</f>
        <v>2.1999999999952005</v>
      </c>
      <c r="CO614">
        <f>INDEX([1]age_tranches_5ans_nb_sex!$1:$1048576,MATCH('SectorStat-Age-Hommes'!$A614,[1]age_tranches_5ans_nb_sex!$A:$A,0),38)/5</f>
        <v>2.1999999999952005</v>
      </c>
      <c r="CP614" s="2">
        <f>INDEX([1]age_tranches_5ans_nb_sex!$1:$1048576,MATCH('SectorStat-Age-Hommes'!$A614,[1]age_tranches_5ans_nb_sex!$A:$A,0),40)/5</f>
        <v>2.6000000000279999</v>
      </c>
      <c r="CQ614" s="2">
        <f>INDEX([1]age_tranches_5ans_nb_sex!$1:$1048576,MATCH('SectorStat-Age-Hommes'!$A614,[1]age_tranches_5ans_nb_sex!$A:$A,0),40)/5</f>
        <v>2.6000000000279999</v>
      </c>
      <c r="CR614" s="2">
        <f>INDEX([1]age_tranches_5ans_nb_sex!$1:$1048576,MATCH('SectorStat-Age-Hommes'!$A614,[1]age_tranches_5ans_nb_sex!$A:$A,0),40)/5</f>
        <v>2.6000000000279999</v>
      </c>
      <c r="CS614" s="2">
        <f>INDEX([1]age_tranches_5ans_nb_sex!$1:$1048576,MATCH('SectorStat-Age-Hommes'!$A614,[1]age_tranches_5ans_nb_sex!$A:$A,0),40)/5</f>
        <v>2.6000000000279999</v>
      </c>
      <c r="CT614" s="2">
        <f>INDEX([1]age_tranches_5ans_nb_sex!$1:$1048576,MATCH('SectorStat-Age-Hommes'!$A614,[1]age_tranches_5ans_nb_sex!$A:$A,0),40)/5</f>
        <v>2.6000000000279999</v>
      </c>
      <c r="CZ614" s="3"/>
      <c r="DA614" s="3"/>
      <c r="DB614" s="3"/>
      <c r="DC614" s="3"/>
      <c r="DD614" s="3"/>
    </row>
    <row r="615" spans="1:108" x14ac:dyDescent="0.35">
      <c r="A615" s="1" t="s">
        <v>1210</v>
      </c>
      <c r="B615" s="1" t="s">
        <v>1211</v>
      </c>
      <c r="C615" t="str">
        <f>INDEX([1]SectorStat!$1:$1048576,MATCH('[1]Distribution ages'!$A615,[1]SectorStat!$B:$B,0),4)</f>
        <v>Watermael-Boitsfort</v>
      </c>
      <c r="D615">
        <f>INDEX([1]age_tranches_5ans_nb_sex!$1:$1048576,MATCH('SectorStat-Age-Hommes'!$A615,[1]age_tranches_5ans_nb_sex!$A:$A,0),4)/5</f>
        <v>0</v>
      </c>
      <c r="E615">
        <f>INDEX([1]age_tranches_5ans_nb_sex!$1:$1048576,MATCH('SectorStat-Age-Hommes'!$A615,[1]age_tranches_5ans_nb_sex!$A:$A,0),4)/5</f>
        <v>0</v>
      </c>
      <c r="F615">
        <f>INDEX([1]age_tranches_5ans_nb_sex!$1:$1048576,MATCH('SectorStat-Age-Hommes'!$A615,[1]age_tranches_5ans_nb_sex!$A:$A,0),4)/5</f>
        <v>0</v>
      </c>
      <c r="G615">
        <f>INDEX([1]age_tranches_5ans_nb_sex!$1:$1048576,MATCH('SectorStat-Age-Hommes'!$A615,[1]age_tranches_5ans_nb_sex!$A:$A,0),4)/5</f>
        <v>0</v>
      </c>
      <c r="H615">
        <f>INDEX([1]age_tranches_5ans_nb_sex!$1:$1048576,MATCH('SectorStat-Age-Hommes'!$A615,[1]age_tranches_5ans_nb_sex!$A:$A,0),4)/5</f>
        <v>0</v>
      </c>
      <c r="I615">
        <f>INDEX([1]age_tranches_5ans_nb_sex!$1:$1048576,MATCH('SectorStat-Age-Hommes'!$A615,[1]age_tranches_5ans_nb_sex!$A:$A,0),6)/5</f>
        <v>0</v>
      </c>
      <c r="J615">
        <f>INDEX([1]age_tranches_5ans_nb_sex!$1:$1048576,MATCH('SectorStat-Age-Hommes'!$A615,[1]age_tranches_5ans_nb_sex!$A:$A,0),6)/5</f>
        <v>0</v>
      </c>
      <c r="K615">
        <f>INDEX([1]age_tranches_5ans_nb_sex!$1:$1048576,MATCH('SectorStat-Age-Hommes'!$A615,[1]age_tranches_5ans_nb_sex!$A:$A,0),6)/5</f>
        <v>0</v>
      </c>
      <c r="L615">
        <f>INDEX([1]age_tranches_5ans_nb_sex!$1:$1048576,MATCH('SectorStat-Age-Hommes'!$A615,[1]age_tranches_5ans_nb_sex!$A:$A,0),6)/5</f>
        <v>0</v>
      </c>
      <c r="M615">
        <f>INDEX([1]age_tranches_5ans_nb_sex!$1:$1048576,MATCH('SectorStat-Age-Hommes'!$A615,[1]age_tranches_5ans_nb_sex!$A:$A,0),6)/5</f>
        <v>0</v>
      </c>
      <c r="N615">
        <f>INDEX([1]age_tranches_5ans_nb_sex!$1:$1048576,MATCH('SectorStat-Age-Hommes'!$A615,[1]age_tranches_5ans_nb_sex!$A:$A,0),8)/5</f>
        <v>0</v>
      </c>
      <c r="O615">
        <f>INDEX([1]age_tranches_5ans_nb_sex!$1:$1048576,MATCH('SectorStat-Age-Hommes'!$A615,[1]age_tranches_5ans_nb_sex!$A:$A,0),8)/5</f>
        <v>0</v>
      </c>
      <c r="P615">
        <f>INDEX([1]age_tranches_5ans_nb_sex!$1:$1048576,MATCH('SectorStat-Age-Hommes'!$A615,[1]age_tranches_5ans_nb_sex!$A:$A,0),8)/5</f>
        <v>0</v>
      </c>
      <c r="Q615">
        <f>INDEX([1]age_tranches_5ans_nb_sex!$1:$1048576,MATCH('SectorStat-Age-Hommes'!$A615,[1]age_tranches_5ans_nb_sex!$A:$A,0),8)/5</f>
        <v>0</v>
      </c>
      <c r="R615">
        <f>INDEX([1]age_tranches_5ans_nb_sex!$1:$1048576,MATCH('SectorStat-Age-Hommes'!$A615,[1]age_tranches_5ans_nb_sex!$A:$A,0),8)/5</f>
        <v>0</v>
      </c>
      <c r="S615">
        <f>INDEX([1]age_tranches_5ans_nb_sex!$1:$1048576,MATCH('SectorStat-Age-Hommes'!$A615,[1]age_tranches_5ans_nb_sex!$A:$A,0),10)/5</f>
        <v>0</v>
      </c>
      <c r="T615">
        <f>INDEX([1]age_tranches_5ans_nb_sex!$1:$1048576,MATCH('SectorStat-Age-Hommes'!$A615,[1]age_tranches_5ans_nb_sex!$A:$A,0),10)/5</f>
        <v>0</v>
      </c>
      <c r="U615">
        <f>INDEX([1]age_tranches_5ans_nb_sex!$1:$1048576,MATCH('SectorStat-Age-Hommes'!$A615,[1]age_tranches_5ans_nb_sex!$A:$A,0),10)/5</f>
        <v>0</v>
      </c>
      <c r="V615">
        <f>INDEX([1]age_tranches_5ans_nb_sex!$1:$1048576,MATCH('SectorStat-Age-Hommes'!$A615,[1]age_tranches_5ans_nb_sex!$A:$A,0),10)/5</f>
        <v>0</v>
      </c>
      <c r="W615">
        <f>INDEX([1]age_tranches_5ans_nb_sex!$1:$1048576,MATCH('SectorStat-Age-Hommes'!$A615,[1]age_tranches_5ans_nb_sex!$A:$A,0),10)/5</f>
        <v>0</v>
      </c>
      <c r="X615">
        <f>INDEX([1]age_tranches_5ans_nb_sex!$1:$1048576,MATCH('SectorStat-Age-Hommes'!$A615,[1]age_tranches_5ans_nb_sex!$A:$A,0),10)/5</f>
        <v>0</v>
      </c>
      <c r="Y615">
        <f>INDEX([1]age_tranches_5ans_nb_sex!$1:$1048576,MATCH('SectorStat-Age-Hommes'!$A615,[1]age_tranches_5ans_nb_sex!$A:$A,0),12)/5</f>
        <v>0</v>
      </c>
      <c r="Z615">
        <f>INDEX([1]age_tranches_5ans_nb_sex!$1:$1048576,MATCH('SectorStat-Age-Hommes'!$A615,[1]age_tranches_5ans_nb_sex!$A:$A,0),12)/5</f>
        <v>0</v>
      </c>
      <c r="AA615">
        <f>INDEX([1]age_tranches_5ans_nb_sex!$1:$1048576,MATCH('SectorStat-Age-Hommes'!$A615,[1]age_tranches_5ans_nb_sex!$A:$A,0),12)/5</f>
        <v>0</v>
      </c>
      <c r="AB615">
        <f>INDEX([1]age_tranches_5ans_nb_sex!$1:$1048576,MATCH('SectorStat-Age-Hommes'!$A615,[1]age_tranches_5ans_nb_sex!$A:$A,0),12)/5</f>
        <v>0</v>
      </c>
      <c r="AC615">
        <f>INDEX([1]age_tranches_5ans_nb_sex!$1:$1048576,MATCH('SectorStat-Age-Hommes'!$A615,[1]age_tranches_5ans_nb_sex!$A:$A,0),14)/5</f>
        <v>0</v>
      </c>
      <c r="AD615">
        <f>INDEX([1]age_tranches_5ans_nb_sex!$1:$1048576,MATCH('SectorStat-Age-Hommes'!$A615,[1]age_tranches_5ans_nb_sex!$A:$A,0),14)/5</f>
        <v>0</v>
      </c>
      <c r="AE615">
        <f>INDEX([1]age_tranches_5ans_nb_sex!$1:$1048576,MATCH('SectorStat-Age-Hommes'!$A615,[1]age_tranches_5ans_nb_sex!$A:$A,0),14)/5</f>
        <v>0</v>
      </c>
      <c r="AF615">
        <f>INDEX([1]age_tranches_5ans_nb_sex!$1:$1048576,MATCH('SectorStat-Age-Hommes'!$A615,[1]age_tranches_5ans_nb_sex!$A:$A,0),14)/5</f>
        <v>0</v>
      </c>
      <c r="AG615">
        <f>INDEX([1]age_tranches_5ans_nb_sex!$1:$1048576,MATCH('SectorStat-Age-Hommes'!$A615,[1]age_tranches_5ans_nb_sex!$A:$A,0),14)/5</f>
        <v>0</v>
      </c>
      <c r="AH615">
        <f>INDEX([1]age_tranches_5ans_nb_sex!$1:$1048576,MATCH('SectorStat-Age-Hommes'!$A615,[1]age_tranches_5ans_nb_sex!$A:$A,0),16)/5</f>
        <v>0</v>
      </c>
      <c r="AI615">
        <f>INDEX([1]age_tranches_5ans_nb_sex!$1:$1048576,MATCH('SectorStat-Age-Hommes'!$A615,[1]age_tranches_5ans_nb_sex!$A:$A,0),16)/5</f>
        <v>0</v>
      </c>
      <c r="AJ615">
        <f>INDEX([1]age_tranches_5ans_nb_sex!$1:$1048576,MATCH('SectorStat-Age-Hommes'!$A615,[1]age_tranches_5ans_nb_sex!$A:$A,0),16)/5</f>
        <v>0</v>
      </c>
      <c r="AK615">
        <f>INDEX([1]age_tranches_5ans_nb_sex!$1:$1048576,MATCH('SectorStat-Age-Hommes'!$A615,[1]age_tranches_5ans_nb_sex!$A:$A,0),16)/5</f>
        <v>0</v>
      </c>
      <c r="AL615">
        <f>INDEX([1]age_tranches_5ans_nb_sex!$1:$1048576,MATCH('SectorStat-Age-Hommes'!$A615,[1]age_tranches_5ans_nb_sex!$A:$A,0),16)/5</f>
        <v>0</v>
      </c>
      <c r="AM615">
        <f>INDEX([1]age_tranches_5ans_nb_sex!$1:$1048576,MATCH('SectorStat-Age-Hommes'!$A615,[1]age_tranches_5ans_nb_sex!$A:$A,0),18)/5</f>
        <v>0</v>
      </c>
      <c r="AN615">
        <f>INDEX([1]age_tranches_5ans_nb_sex!$1:$1048576,MATCH('SectorStat-Age-Hommes'!$A615,[1]age_tranches_5ans_nb_sex!$A:$A,0),18)/5</f>
        <v>0</v>
      </c>
      <c r="AO615">
        <f>INDEX([1]age_tranches_5ans_nb_sex!$1:$1048576,MATCH('SectorStat-Age-Hommes'!$A615,[1]age_tranches_5ans_nb_sex!$A:$A,0),18)/5</f>
        <v>0</v>
      </c>
      <c r="AP615">
        <f>INDEX([1]age_tranches_5ans_nb_sex!$1:$1048576,MATCH('SectorStat-Age-Hommes'!$A615,[1]age_tranches_5ans_nb_sex!$A:$A,0),18)/5</f>
        <v>0</v>
      </c>
      <c r="AQ615">
        <f>INDEX([1]age_tranches_5ans_nb_sex!$1:$1048576,MATCH('SectorStat-Age-Hommes'!$A615,[1]age_tranches_5ans_nb_sex!$A:$A,0),18)/5</f>
        <v>0</v>
      </c>
      <c r="AR615">
        <f>INDEX([1]age_tranches_5ans_nb_sex!$1:$1048576,MATCH('SectorStat-Age-Hommes'!$A615,[1]age_tranches_5ans_nb_sex!$A:$A,0),20)/5</f>
        <v>0</v>
      </c>
      <c r="AS615">
        <f>INDEX([1]age_tranches_5ans_nb_sex!$1:$1048576,MATCH('SectorStat-Age-Hommes'!$A615,[1]age_tranches_5ans_nb_sex!$A:$A,0),20)/5</f>
        <v>0</v>
      </c>
      <c r="AT615">
        <f>INDEX([1]age_tranches_5ans_nb_sex!$1:$1048576,MATCH('SectorStat-Age-Hommes'!$A615,[1]age_tranches_5ans_nb_sex!$A:$A,0),20)/5</f>
        <v>0</v>
      </c>
      <c r="AU615">
        <f>INDEX([1]age_tranches_5ans_nb_sex!$1:$1048576,MATCH('SectorStat-Age-Hommes'!$A615,[1]age_tranches_5ans_nb_sex!$A:$A,0),20)/5</f>
        <v>0</v>
      </c>
      <c r="AV615">
        <f>INDEX([1]age_tranches_5ans_nb_sex!$1:$1048576,MATCH('SectorStat-Age-Hommes'!$A615,[1]age_tranches_5ans_nb_sex!$A:$A,0),20)/5</f>
        <v>0</v>
      </c>
      <c r="AW615">
        <f>INDEX([1]age_tranches_5ans_nb_sex!$1:$1048576,MATCH('SectorStat-Age-Hommes'!$A615,[1]age_tranches_5ans_nb_sex!$A:$A,0),22)/5</f>
        <v>0</v>
      </c>
      <c r="AX615">
        <f>INDEX([1]age_tranches_5ans_nb_sex!$1:$1048576,MATCH('SectorStat-Age-Hommes'!$A615,[1]age_tranches_5ans_nb_sex!$A:$A,0),22)/5</f>
        <v>0</v>
      </c>
      <c r="AY615">
        <f>INDEX([1]age_tranches_5ans_nb_sex!$1:$1048576,MATCH('SectorStat-Age-Hommes'!$A615,[1]age_tranches_5ans_nb_sex!$A:$A,0),22)/5</f>
        <v>0</v>
      </c>
      <c r="AZ615">
        <f>INDEX([1]age_tranches_5ans_nb_sex!$1:$1048576,MATCH('SectorStat-Age-Hommes'!$A615,[1]age_tranches_5ans_nb_sex!$A:$A,0),22)/5</f>
        <v>0</v>
      </c>
      <c r="BA615">
        <f>INDEX([1]age_tranches_5ans_nb_sex!$1:$1048576,MATCH('SectorStat-Age-Hommes'!$A615,[1]age_tranches_5ans_nb_sex!$A:$A,0),22)/5</f>
        <v>0</v>
      </c>
      <c r="BB615">
        <f>INDEX([1]age_tranches_5ans_nb_sex!$1:$1048576,MATCH('SectorStat-Age-Hommes'!$A615,[1]age_tranches_5ans_nb_sex!$A:$A,0),24)/5</f>
        <v>0</v>
      </c>
      <c r="BC615">
        <f>INDEX([1]age_tranches_5ans_nb_sex!$1:$1048576,MATCH('SectorStat-Age-Hommes'!$A615,[1]age_tranches_5ans_nb_sex!$A:$A,0),24)/5</f>
        <v>0</v>
      </c>
      <c r="BD615">
        <f>INDEX([1]age_tranches_5ans_nb_sex!$1:$1048576,MATCH('SectorStat-Age-Hommes'!$A615,[1]age_tranches_5ans_nb_sex!$A:$A,0),24)/5</f>
        <v>0</v>
      </c>
      <c r="BE615">
        <f>INDEX([1]age_tranches_5ans_nb_sex!$1:$1048576,MATCH('SectorStat-Age-Hommes'!$A615,[1]age_tranches_5ans_nb_sex!$A:$A,0),24)/5</f>
        <v>0</v>
      </c>
      <c r="BF615">
        <f>INDEX([1]age_tranches_5ans_nb_sex!$1:$1048576,MATCH('SectorStat-Age-Hommes'!$A615,[1]age_tranches_5ans_nb_sex!$A:$A,0),24)/5</f>
        <v>0</v>
      </c>
      <c r="BG615">
        <f>INDEX([1]age_tranches_5ans_nb_sex!$1:$1048576,MATCH('SectorStat-Age-Hommes'!$A615,[1]age_tranches_5ans_nb_sex!$A:$A,0),26)/5</f>
        <v>0</v>
      </c>
      <c r="BH615">
        <f>INDEX([1]age_tranches_5ans_nb_sex!$1:$1048576,MATCH('SectorStat-Age-Hommes'!$A615,[1]age_tranches_5ans_nb_sex!$A:$A,0),26)/5</f>
        <v>0</v>
      </c>
      <c r="BI615">
        <f>INDEX([1]age_tranches_5ans_nb_sex!$1:$1048576,MATCH('SectorStat-Age-Hommes'!$A615,[1]age_tranches_5ans_nb_sex!$A:$A,0),26)/5</f>
        <v>0</v>
      </c>
      <c r="BJ615">
        <f>INDEX([1]age_tranches_5ans_nb_sex!$1:$1048576,MATCH('SectorStat-Age-Hommes'!$A615,[1]age_tranches_5ans_nb_sex!$A:$A,0),26)/5</f>
        <v>0</v>
      </c>
      <c r="BK615">
        <f>INDEX([1]age_tranches_5ans_nb_sex!$1:$1048576,MATCH('SectorStat-Age-Hommes'!$A615,[1]age_tranches_5ans_nb_sex!$A:$A,0),26)/5</f>
        <v>0</v>
      </c>
      <c r="BL615">
        <f>INDEX([1]age_tranches_5ans_nb_sex!$1:$1048576,MATCH('SectorStat-Age-Hommes'!$A615,[1]age_tranches_5ans_nb_sex!$A:$A,0),28)/5</f>
        <v>0</v>
      </c>
      <c r="BM615">
        <f>INDEX([1]age_tranches_5ans_nb_sex!$1:$1048576,MATCH('SectorStat-Age-Hommes'!$A615,[1]age_tranches_5ans_nb_sex!$A:$A,0),28)/5</f>
        <v>0</v>
      </c>
      <c r="BN615">
        <f>INDEX([1]age_tranches_5ans_nb_sex!$1:$1048576,MATCH('SectorStat-Age-Hommes'!$A615,[1]age_tranches_5ans_nb_sex!$A:$A,0),28)/5</f>
        <v>0</v>
      </c>
      <c r="BO615">
        <f>INDEX([1]age_tranches_5ans_nb_sex!$1:$1048576,MATCH('SectorStat-Age-Hommes'!$A615,[1]age_tranches_5ans_nb_sex!$A:$A,0),28)/5</f>
        <v>0</v>
      </c>
      <c r="BP615">
        <f>INDEX([1]age_tranches_5ans_nb_sex!$1:$1048576,MATCH('SectorStat-Age-Hommes'!$A615,[1]age_tranches_5ans_nb_sex!$A:$A,0),28)/5</f>
        <v>0</v>
      </c>
      <c r="BQ615">
        <f>INDEX([1]age_tranches_5ans_nb_sex!$1:$1048576,MATCH('SectorStat-Age-Hommes'!$A615,[1]age_tranches_5ans_nb_sex!$A:$A,0),30)/5</f>
        <v>0</v>
      </c>
      <c r="BR615">
        <f>INDEX([1]age_tranches_5ans_nb_sex!$1:$1048576,MATCH('SectorStat-Age-Hommes'!$A615,[1]age_tranches_5ans_nb_sex!$A:$A,0),30)/5</f>
        <v>0</v>
      </c>
      <c r="BS615">
        <f>INDEX([1]age_tranches_5ans_nb_sex!$1:$1048576,MATCH('SectorStat-Age-Hommes'!$A615,[1]age_tranches_5ans_nb_sex!$A:$A,0),30)/5</f>
        <v>0</v>
      </c>
      <c r="BT615">
        <f>INDEX([1]age_tranches_5ans_nb_sex!$1:$1048576,MATCH('SectorStat-Age-Hommes'!$A615,[1]age_tranches_5ans_nb_sex!$A:$A,0),30)/5</f>
        <v>0</v>
      </c>
      <c r="BU615">
        <f>INDEX([1]age_tranches_5ans_nb_sex!$1:$1048576,MATCH('SectorStat-Age-Hommes'!$A615,[1]age_tranches_5ans_nb_sex!$A:$A,0),30)/5</f>
        <v>0</v>
      </c>
      <c r="BV615">
        <f>INDEX([1]age_tranches_5ans_nb_sex!$1:$1048576,MATCH('SectorStat-Age-Hommes'!$A615,[1]age_tranches_5ans_nb_sex!$A:$A,0),32)/5</f>
        <v>0</v>
      </c>
      <c r="BW615">
        <f>INDEX([1]age_tranches_5ans_nb_sex!$1:$1048576,MATCH('SectorStat-Age-Hommes'!$A615,[1]age_tranches_5ans_nb_sex!$A:$A,0),32)/5</f>
        <v>0</v>
      </c>
      <c r="BX615">
        <f>INDEX([1]age_tranches_5ans_nb_sex!$1:$1048576,MATCH('SectorStat-Age-Hommes'!$A615,[1]age_tranches_5ans_nb_sex!$A:$A,0),32)/5</f>
        <v>0</v>
      </c>
      <c r="BY615">
        <f>INDEX([1]age_tranches_5ans_nb_sex!$1:$1048576,MATCH('SectorStat-Age-Hommes'!$A615,[1]age_tranches_5ans_nb_sex!$A:$A,0),32)/5</f>
        <v>0</v>
      </c>
      <c r="BZ615">
        <f>INDEX([1]age_tranches_5ans_nb_sex!$1:$1048576,MATCH('SectorStat-Age-Hommes'!$A615,[1]age_tranches_5ans_nb_sex!$A:$A,0),32)/5</f>
        <v>0</v>
      </c>
      <c r="CA615">
        <f>INDEX([1]age_tranches_5ans_nb_sex!$1:$1048576,MATCH('SectorStat-Age-Hommes'!$A615,[1]age_tranches_5ans_nb_sex!$A:$A,0),34)/5</f>
        <v>0</v>
      </c>
      <c r="CB615">
        <f>INDEX([1]age_tranches_5ans_nb_sex!$1:$1048576,MATCH('SectorStat-Age-Hommes'!$A615,[1]age_tranches_5ans_nb_sex!$A:$A,0),34)/5</f>
        <v>0</v>
      </c>
      <c r="CC615">
        <f>INDEX([1]age_tranches_5ans_nb_sex!$1:$1048576,MATCH('SectorStat-Age-Hommes'!$A615,[1]age_tranches_5ans_nb_sex!$A:$A,0),34)/5</f>
        <v>0</v>
      </c>
      <c r="CD615">
        <f>INDEX([1]age_tranches_5ans_nb_sex!$1:$1048576,MATCH('SectorStat-Age-Hommes'!$A615,[1]age_tranches_5ans_nb_sex!$A:$A,0),34)/5</f>
        <v>0</v>
      </c>
      <c r="CE615">
        <f>INDEX([1]age_tranches_5ans_nb_sex!$1:$1048576,MATCH('SectorStat-Age-Hommes'!$A615,[1]age_tranches_5ans_nb_sex!$A:$A,0),34)/5</f>
        <v>0</v>
      </c>
      <c r="CF615">
        <f>INDEX([1]age_tranches_5ans_nb_sex!$1:$1048576,MATCH('SectorStat-Age-Hommes'!$A615,[1]age_tranches_5ans_nb_sex!$A:$A,0),36)/5</f>
        <v>0</v>
      </c>
      <c r="CG615">
        <f>INDEX([1]age_tranches_5ans_nb_sex!$1:$1048576,MATCH('SectorStat-Age-Hommes'!$A615,[1]age_tranches_5ans_nb_sex!$A:$A,0),36)/5</f>
        <v>0</v>
      </c>
      <c r="CH615">
        <f>INDEX([1]age_tranches_5ans_nb_sex!$1:$1048576,MATCH('SectorStat-Age-Hommes'!$A615,[1]age_tranches_5ans_nb_sex!$A:$A,0),36)/5</f>
        <v>0</v>
      </c>
      <c r="CI615">
        <f>INDEX([1]age_tranches_5ans_nb_sex!$1:$1048576,MATCH('SectorStat-Age-Hommes'!$A615,[1]age_tranches_5ans_nb_sex!$A:$A,0),36)/5</f>
        <v>0</v>
      </c>
      <c r="CJ615">
        <f>INDEX([1]age_tranches_5ans_nb_sex!$1:$1048576,MATCH('SectorStat-Age-Hommes'!$A615,[1]age_tranches_5ans_nb_sex!$A:$A,0),36)/5</f>
        <v>0</v>
      </c>
      <c r="CK615">
        <f>INDEX([1]age_tranches_5ans_nb_sex!$1:$1048576,MATCH('SectorStat-Age-Hommes'!$A615,[1]age_tranches_5ans_nb_sex!$A:$A,0),38)/5</f>
        <v>0</v>
      </c>
      <c r="CL615">
        <f>INDEX([1]age_tranches_5ans_nb_sex!$1:$1048576,MATCH('SectorStat-Age-Hommes'!$A615,[1]age_tranches_5ans_nb_sex!$A:$A,0),38)/5</f>
        <v>0</v>
      </c>
      <c r="CM615">
        <f>INDEX([1]age_tranches_5ans_nb_sex!$1:$1048576,MATCH('SectorStat-Age-Hommes'!$A615,[1]age_tranches_5ans_nb_sex!$A:$A,0),38)/5</f>
        <v>0</v>
      </c>
      <c r="CN615">
        <f>INDEX([1]age_tranches_5ans_nb_sex!$1:$1048576,MATCH('SectorStat-Age-Hommes'!$A615,[1]age_tranches_5ans_nb_sex!$A:$A,0),38)/5</f>
        <v>0</v>
      </c>
      <c r="CO615">
        <f>INDEX([1]age_tranches_5ans_nb_sex!$1:$1048576,MATCH('SectorStat-Age-Hommes'!$A615,[1]age_tranches_5ans_nb_sex!$A:$A,0),38)/5</f>
        <v>0</v>
      </c>
      <c r="CP615" s="2">
        <f>INDEX([1]age_tranches_5ans_nb_sex!$1:$1048576,MATCH('SectorStat-Age-Hommes'!$A615,[1]age_tranches_5ans_nb_sex!$A:$A,0),40)/5</f>
        <v>0</v>
      </c>
      <c r="CQ615" s="2">
        <f>INDEX([1]age_tranches_5ans_nb_sex!$1:$1048576,MATCH('SectorStat-Age-Hommes'!$A615,[1]age_tranches_5ans_nb_sex!$A:$A,0),40)/5</f>
        <v>0</v>
      </c>
      <c r="CR615" s="2">
        <f>INDEX([1]age_tranches_5ans_nb_sex!$1:$1048576,MATCH('SectorStat-Age-Hommes'!$A615,[1]age_tranches_5ans_nb_sex!$A:$A,0),40)/5</f>
        <v>0</v>
      </c>
      <c r="CS615" s="2">
        <f>INDEX([1]age_tranches_5ans_nb_sex!$1:$1048576,MATCH('SectorStat-Age-Hommes'!$A615,[1]age_tranches_5ans_nb_sex!$A:$A,0),40)/5</f>
        <v>0</v>
      </c>
      <c r="CT615" s="2">
        <f>INDEX([1]age_tranches_5ans_nb_sex!$1:$1048576,MATCH('SectorStat-Age-Hommes'!$A615,[1]age_tranches_5ans_nb_sex!$A:$A,0),40)/5</f>
        <v>0</v>
      </c>
      <c r="CZ615" s="3"/>
      <c r="DA615" s="3"/>
      <c r="DB615" s="3"/>
      <c r="DC615" s="3"/>
      <c r="DD615" s="3"/>
    </row>
    <row r="616" spans="1:108" x14ac:dyDescent="0.35">
      <c r="A616" s="1" t="s">
        <v>1212</v>
      </c>
      <c r="B616" s="1" t="s">
        <v>1213</v>
      </c>
      <c r="C616" t="str">
        <f>INDEX([1]SectorStat!$1:$1048576,MATCH('[1]Distribution ages'!$A616,[1]SectorStat!$B:$B,0),4)</f>
        <v>Watermael-Boitsfort</v>
      </c>
      <c r="D616">
        <f>INDEX([1]age_tranches_5ans_nb_sex!$1:$1048576,MATCH('SectorStat-Age-Hommes'!$A616,[1]age_tranches_5ans_nb_sex!$A:$A,0),4)/5</f>
        <v>1.1999999999796001</v>
      </c>
      <c r="E616">
        <f>INDEX([1]age_tranches_5ans_nb_sex!$1:$1048576,MATCH('SectorStat-Age-Hommes'!$A616,[1]age_tranches_5ans_nb_sex!$A:$A,0),4)/5</f>
        <v>1.1999999999796001</v>
      </c>
      <c r="F616">
        <f>INDEX([1]age_tranches_5ans_nb_sex!$1:$1048576,MATCH('SectorStat-Age-Hommes'!$A616,[1]age_tranches_5ans_nb_sex!$A:$A,0),4)/5</f>
        <v>1.1999999999796001</v>
      </c>
      <c r="G616">
        <f>INDEX([1]age_tranches_5ans_nb_sex!$1:$1048576,MATCH('SectorStat-Age-Hommes'!$A616,[1]age_tranches_5ans_nb_sex!$A:$A,0),4)/5</f>
        <v>1.1999999999796001</v>
      </c>
      <c r="H616">
        <f>INDEX([1]age_tranches_5ans_nb_sex!$1:$1048576,MATCH('SectorStat-Age-Hommes'!$A616,[1]age_tranches_5ans_nb_sex!$A:$A,0),4)/5</f>
        <v>1.1999999999796001</v>
      </c>
      <c r="I616">
        <f>INDEX([1]age_tranches_5ans_nb_sex!$1:$1048576,MATCH('SectorStat-Age-Hommes'!$A616,[1]age_tranches_5ans_nb_sex!$A:$A,0),6)/5</f>
        <v>5.2000000000032003</v>
      </c>
      <c r="J616">
        <f>INDEX([1]age_tranches_5ans_nb_sex!$1:$1048576,MATCH('SectorStat-Age-Hommes'!$A616,[1]age_tranches_5ans_nb_sex!$A:$A,0),6)/5</f>
        <v>5.2000000000032003</v>
      </c>
      <c r="K616">
        <f>INDEX([1]age_tranches_5ans_nb_sex!$1:$1048576,MATCH('SectorStat-Age-Hommes'!$A616,[1]age_tranches_5ans_nb_sex!$A:$A,0),6)/5</f>
        <v>5.2000000000032003</v>
      </c>
      <c r="L616">
        <f>INDEX([1]age_tranches_5ans_nb_sex!$1:$1048576,MATCH('SectorStat-Age-Hommes'!$A616,[1]age_tranches_5ans_nb_sex!$A:$A,0),6)/5</f>
        <v>5.2000000000032003</v>
      </c>
      <c r="M616">
        <f>INDEX([1]age_tranches_5ans_nb_sex!$1:$1048576,MATCH('SectorStat-Age-Hommes'!$A616,[1]age_tranches_5ans_nb_sex!$A:$A,0),6)/5</f>
        <v>5.2000000000032003</v>
      </c>
      <c r="N616">
        <f>INDEX([1]age_tranches_5ans_nb_sex!$1:$1048576,MATCH('SectorStat-Age-Hommes'!$A616,[1]age_tranches_5ans_nb_sex!$A:$A,0),8)/5</f>
        <v>3.6000000000304007</v>
      </c>
      <c r="O616">
        <f>INDEX([1]age_tranches_5ans_nb_sex!$1:$1048576,MATCH('SectorStat-Age-Hommes'!$A616,[1]age_tranches_5ans_nb_sex!$A:$A,0),8)/5</f>
        <v>3.6000000000304007</v>
      </c>
      <c r="P616">
        <f>INDEX([1]age_tranches_5ans_nb_sex!$1:$1048576,MATCH('SectorStat-Age-Hommes'!$A616,[1]age_tranches_5ans_nb_sex!$A:$A,0),8)/5</f>
        <v>3.6000000000304007</v>
      </c>
      <c r="Q616">
        <f>INDEX([1]age_tranches_5ans_nb_sex!$1:$1048576,MATCH('SectorStat-Age-Hommes'!$A616,[1]age_tranches_5ans_nb_sex!$A:$A,0),8)/5</f>
        <v>3.6000000000304007</v>
      </c>
      <c r="R616">
        <f>INDEX([1]age_tranches_5ans_nb_sex!$1:$1048576,MATCH('SectorStat-Age-Hommes'!$A616,[1]age_tranches_5ans_nb_sex!$A:$A,0),8)/5</f>
        <v>3.6000000000304007</v>
      </c>
      <c r="S616">
        <f>INDEX([1]age_tranches_5ans_nb_sex!$1:$1048576,MATCH('SectorStat-Age-Hommes'!$A616,[1]age_tranches_5ans_nb_sex!$A:$A,0),10)/5</f>
        <v>4.0000000000235989</v>
      </c>
      <c r="T616">
        <f>INDEX([1]age_tranches_5ans_nb_sex!$1:$1048576,MATCH('SectorStat-Age-Hommes'!$A616,[1]age_tranches_5ans_nb_sex!$A:$A,0),10)/5</f>
        <v>4.0000000000235989</v>
      </c>
      <c r="U616">
        <f>INDEX([1]age_tranches_5ans_nb_sex!$1:$1048576,MATCH('SectorStat-Age-Hommes'!$A616,[1]age_tranches_5ans_nb_sex!$A:$A,0),10)/5</f>
        <v>4.0000000000235989</v>
      </c>
      <c r="V616">
        <f>INDEX([1]age_tranches_5ans_nb_sex!$1:$1048576,MATCH('SectorStat-Age-Hommes'!$A616,[1]age_tranches_5ans_nb_sex!$A:$A,0),10)/5</f>
        <v>4.0000000000235989</v>
      </c>
      <c r="W616">
        <f>INDEX([1]age_tranches_5ans_nb_sex!$1:$1048576,MATCH('SectorStat-Age-Hommes'!$A616,[1]age_tranches_5ans_nb_sex!$A:$A,0),10)/5</f>
        <v>4.0000000000235989</v>
      </c>
      <c r="X616">
        <f>INDEX([1]age_tranches_5ans_nb_sex!$1:$1048576,MATCH('SectorStat-Age-Hommes'!$A616,[1]age_tranches_5ans_nb_sex!$A:$A,0),10)/5</f>
        <v>4.0000000000235989</v>
      </c>
      <c r="Y616">
        <f>INDEX([1]age_tranches_5ans_nb_sex!$1:$1048576,MATCH('SectorStat-Age-Hommes'!$A616,[1]age_tranches_5ans_nb_sex!$A:$A,0),12)/5</f>
        <v>3.2000000000371998</v>
      </c>
      <c r="Z616">
        <f>INDEX([1]age_tranches_5ans_nb_sex!$1:$1048576,MATCH('SectorStat-Age-Hommes'!$A616,[1]age_tranches_5ans_nb_sex!$A:$A,0),12)/5</f>
        <v>3.2000000000371998</v>
      </c>
      <c r="AA616">
        <f>INDEX([1]age_tranches_5ans_nb_sex!$1:$1048576,MATCH('SectorStat-Age-Hommes'!$A616,[1]age_tranches_5ans_nb_sex!$A:$A,0),12)/5</f>
        <v>3.2000000000371998</v>
      </c>
      <c r="AB616">
        <f>INDEX([1]age_tranches_5ans_nb_sex!$1:$1048576,MATCH('SectorStat-Age-Hommes'!$A616,[1]age_tranches_5ans_nb_sex!$A:$A,0),12)/5</f>
        <v>3.2000000000371998</v>
      </c>
      <c r="AC616">
        <f>INDEX([1]age_tranches_5ans_nb_sex!$1:$1048576,MATCH('SectorStat-Age-Hommes'!$A616,[1]age_tranches_5ans_nb_sex!$A:$A,0),14)/5</f>
        <v>2.2000000000084001</v>
      </c>
      <c r="AD616">
        <f>INDEX([1]age_tranches_5ans_nb_sex!$1:$1048576,MATCH('SectorStat-Age-Hommes'!$A616,[1]age_tranches_5ans_nb_sex!$A:$A,0),14)/5</f>
        <v>2.2000000000084001</v>
      </c>
      <c r="AE616">
        <f>INDEX([1]age_tranches_5ans_nb_sex!$1:$1048576,MATCH('SectorStat-Age-Hommes'!$A616,[1]age_tranches_5ans_nb_sex!$A:$A,0),14)/5</f>
        <v>2.2000000000084001</v>
      </c>
      <c r="AF616">
        <f>INDEX([1]age_tranches_5ans_nb_sex!$1:$1048576,MATCH('SectorStat-Age-Hommes'!$A616,[1]age_tranches_5ans_nb_sex!$A:$A,0),14)/5</f>
        <v>2.2000000000084001</v>
      </c>
      <c r="AG616">
        <f>INDEX([1]age_tranches_5ans_nb_sex!$1:$1048576,MATCH('SectorStat-Age-Hommes'!$A616,[1]age_tranches_5ans_nb_sex!$A:$A,0),14)/5</f>
        <v>2.2000000000084001</v>
      </c>
      <c r="AH616">
        <f>INDEX([1]age_tranches_5ans_nb_sex!$1:$1048576,MATCH('SectorStat-Age-Hommes'!$A616,[1]age_tranches_5ans_nb_sex!$A:$A,0),16)/5</f>
        <v>1.4000000000220001</v>
      </c>
      <c r="AI616">
        <f>INDEX([1]age_tranches_5ans_nb_sex!$1:$1048576,MATCH('SectorStat-Age-Hommes'!$A616,[1]age_tranches_5ans_nb_sex!$A:$A,0),16)/5</f>
        <v>1.4000000000220001</v>
      </c>
      <c r="AJ616">
        <f>INDEX([1]age_tranches_5ans_nb_sex!$1:$1048576,MATCH('SectorStat-Age-Hommes'!$A616,[1]age_tranches_5ans_nb_sex!$A:$A,0),16)/5</f>
        <v>1.4000000000220001</v>
      </c>
      <c r="AK616">
        <f>INDEX([1]age_tranches_5ans_nb_sex!$1:$1048576,MATCH('SectorStat-Age-Hommes'!$A616,[1]age_tranches_5ans_nb_sex!$A:$A,0),16)/5</f>
        <v>1.4000000000220001</v>
      </c>
      <c r="AL616">
        <f>INDEX([1]age_tranches_5ans_nb_sex!$1:$1048576,MATCH('SectorStat-Age-Hommes'!$A616,[1]age_tranches_5ans_nb_sex!$A:$A,0),16)/5</f>
        <v>1.4000000000220001</v>
      </c>
      <c r="AM616">
        <f>INDEX([1]age_tranches_5ans_nb_sex!$1:$1048576,MATCH('SectorStat-Age-Hommes'!$A616,[1]age_tranches_5ans_nb_sex!$A:$A,0),18)/5</f>
        <v>0.60000000003559995</v>
      </c>
      <c r="AN616">
        <f>INDEX([1]age_tranches_5ans_nb_sex!$1:$1048576,MATCH('SectorStat-Age-Hommes'!$A616,[1]age_tranches_5ans_nb_sex!$A:$A,0),18)/5</f>
        <v>0.60000000003559995</v>
      </c>
      <c r="AO616">
        <f>INDEX([1]age_tranches_5ans_nb_sex!$1:$1048576,MATCH('SectorStat-Age-Hommes'!$A616,[1]age_tranches_5ans_nb_sex!$A:$A,0),18)/5</f>
        <v>0.60000000003559995</v>
      </c>
      <c r="AP616">
        <f>INDEX([1]age_tranches_5ans_nb_sex!$1:$1048576,MATCH('SectorStat-Age-Hommes'!$A616,[1]age_tranches_5ans_nb_sex!$A:$A,0),18)/5</f>
        <v>0.60000000003559995</v>
      </c>
      <c r="AQ616">
        <f>INDEX([1]age_tranches_5ans_nb_sex!$1:$1048576,MATCH('SectorStat-Age-Hommes'!$A616,[1]age_tranches_5ans_nb_sex!$A:$A,0),18)/5</f>
        <v>0.60000000003559995</v>
      </c>
      <c r="AR616">
        <f>INDEX([1]age_tranches_5ans_nb_sex!$1:$1048576,MATCH('SectorStat-Age-Hommes'!$A616,[1]age_tranches_5ans_nb_sex!$A:$A,0),20)/5</f>
        <v>2.9999999999947997</v>
      </c>
      <c r="AS616">
        <f>INDEX([1]age_tranches_5ans_nb_sex!$1:$1048576,MATCH('SectorStat-Age-Hommes'!$A616,[1]age_tranches_5ans_nb_sex!$A:$A,0),20)/5</f>
        <v>2.9999999999947997</v>
      </c>
      <c r="AT616">
        <f>INDEX([1]age_tranches_5ans_nb_sex!$1:$1048576,MATCH('SectorStat-Age-Hommes'!$A616,[1]age_tranches_5ans_nb_sex!$A:$A,0),20)/5</f>
        <v>2.9999999999947997</v>
      </c>
      <c r="AU616">
        <f>INDEX([1]age_tranches_5ans_nb_sex!$1:$1048576,MATCH('SectorStat-Age-Hommes'!$A616,[1]age_tranches_5ans_nb_sex!$A:$A,0),20)/5</f>
        <v>2.9999999999947997</v>
      </c>
      <c r="AV616">
        <f>INDEX([1]age_tranches_5ans_nb_sex!$1:$1048576,MATCH('SectorStat-Age-Hommes'!$A616,[1]age_tranches_5ans_nb_sex!$A:$A,0),20)/5</f>
        <v>2.9999999999947997</v>
      </c>
      <c r="AW616">
        <f>INDEX([1]age_tranches_5ans_nb_sex!$1:$1048576,MATCH('SectorStat-Age-Hommes'!$A616,[1]age_tranches_5ans_nb_sex!$A:$A,0),22)/5</f>
        <v>4.1999999999744002</v>
      </c>
      <c r="AX616">
        <f>INDEX([1]age_tranches_5ans_nb_sex!$1:$1048576,MATCH('SectorStat-Age-Hommes'!$A616,[1]age_tranches_5ans_nb_sex!$A:$A,0),22)/5</f>
        <v>4.1999999999744002</v>
      </c>
      <c r="AY616">
        <f>INDEX([1]age_tranches_5ans_nb_sex!$1:$1048576,MATCH('SectorStat-Age-Hommes'!$A616,[1]age_tranches_5ans_nb_sex!$A:$A,0),22)/5</f>
        <v>4.1999999999744002</v>
      </c>
      <c r="AZ616">
        <f>INDEX([1]age_tranches_5ans_nb_sex!$1:$1048576,MATCH('SectorStat-Age-Hommes'!$A616,[1]age_tranches_5ans_nb_sex!$A:$A,0),22)/5</f>
        <v>4.1999999999744002</v>
      </c>
      <c r="BA616">
        <f>INDEX([1]age_tranches_5ans_nb_sex!$1:$1048576,MATCH('SectorStat-Age-Hommes'!$A616,[1]age_tranches_5ans_nb_sex!$A:$A,0),22)/5</f>
        <v>4.1999999999744002</v>
      </c>
      <c r="BB616">
        <f>INDEX([1]age_tranches_5ans_nb_sex!$1:$1048576,MATCH('SectorStat-Age-Hommes'!$A616,[1]age_tranches_5ans_nb_sex!$A:$A,0),24)/5</f>
        <v>2.9999999999947997</v>
      </c>
      <c r="BC616">
        <f>INDEX([1]age_tranches_5ans_nb_sex!$1:$1048576,MATCH('SectorStat-Age-Hommes'!$A616,[1]age_tranches_5ans_nb_sex!$A:$A,0),24)/5</f>
        <v>2.9999999999947997</v>
      </c>
      <c r="BD616">
        <f>INDEX([1]age_tranches_5ans_nb_sex!$1:$1048576,MATCH('SectorStat-Age-Hommes'!$A616,[1]age_tranches_5ans_nb_sex!$A:$A,0),24)/5</f>
        <v>2.9999999999947997</v>
      </c>
      <c r="BE616">
        <f>INDEX([1]age_tranches_5ans_nb_sex!$1:$1048576,MATCH('SectorStat-Age-Hommes'!$A616,[1]age_tranches_5ans_nb_sex!$A:$A,0),24)/5</f>
        <v>2.9999999999947997</v>
      </c>
      <c r="BF616">
        <f>INDEX([1]age_tranches_5ans_nb_sex!$1:$1048576,MATCH('SectorStat-Age-Hommes'!$A616,[1]age_tranches_5ans_nb_sex!$A:$A,0),24)/5</f>
        <v>2.9999999999947997</v>
      </c>
      <c r="BG616">
        <f>INDEX([1]age_tranches_5ans_nb_sex!$1:$1048576,MATCH('SectorStat-Age-Hommes'!$A616,[1]age_tranches_5ans_nb_sex!$A:$A,0),26)/5</f>
        <v>2.9999999999947997</v>
      </c>
      <c r="BH616">
        <f>INDEX([1]age_tranches_5ans_nb_sex!$1:$1048576,MATCH('SectorStat-Age-Hommes'!$A616,[1]age_tranches_5ans_nb_sex!$A:$A,0),26)/5</f>
        <v>2.9999999999947997</v>
      </c>
      <c r="BI616">
        <f>INDEX([1]age_tranches_5ans_nb_sex!$1:$1048576,MATCH('SectorStat-Age-Hommes'!$A616,[1]age_tranches_5ans_nb_sex!$A:$A,0),26)/5</f>
        <v>2.9999999999947997</v>
      </c>
      <c r="BJ616">
        <f>INDEX([1]age_tranches_5ans_nb_sex!$1:$1048576,MATCH('SectorStat-Age-Hommes'!$A616,[1]age_tranches_5ans_nb_sex!$A:$A,0),26)/5</f>
        <v>2.9999999999947997</v>
      </c>
      <c r="BK616">
        <f>INDEX([1]age_tranches_5ans_nb_sex!$1:$1048576,MATCH('SectorStat-Age-Hommes'!$A616,[1]age_tranches_5ans_nb_sex!$A:$A,0),26)/5</f>
        <v>2.9999999999947997</v>
      </c>
      <c r="BL616">
        <f>INDEX([1]age_tranches_5ans_nb_sex!$1:$1048576,MATCH('SectorStat-Age-Hommes'!$A616,[1]age_tranches_5ans_nb_sex!$A:$A,0),28)/5</f>
        <v>2.2000000000084001</v>
      </c>
      <c r="BM616">
        <f>INDEX([1]age_tranches_5ans_nb_sex!$1:$1048576,MATCH('SectorStat-Age-Hommes'!$A616,[1]age_tranches_5ans_nb_sex!$A:$A,0),28)/5</f>
        <v>2.2000000000084001</v>
      </c>
      <c r="BN616">
        <f>INDEX([1]age_tranches_5ans_nb_sex!$1:$1048576,MATCH('SectorStat-Age-Hommes'!$A616,[1]age_tranches_5ans_nb_sex!$A:$A,0),28)/5</f>
        <v>2.2000000000084001</v>
      </c>
      <c r="BO616">
        <f>INDEX([1]age_tranches_5ans_nb_sex!$1:$1048576,MATCH('SectorStat-Age-Hommes'!$A616,[1]age_tranches_5ans_nb_sex!$A:$A,0),28)/5</f>
        <v>2.2000000000084001</v>
      </c>
      <c r="BP616">
        <f>INDEX([1]age_tranches_5ans_nb_sex!$1:$1048576,MATCH('SectorStat-Age-Hommes'!$A616,[1]age_tranches_5ans_nb_sex!$A:$A,0),28)/5</f>
        <v>2.2000000000084001</v>
      </c>
      <c r="BQ616">
        <f>INDEX([1]age_tranches_5ans_nb_sex!$1:$1048576,MATCH('SectorStat-Age-Hommes'!$A616,[1]age_tranches_5ans_nb_sex!$A:$A,0),30)/5</f>
        <v>1.4000000000220001</v>
      </c>
      <c r="BR616">
        <f>INDEX([1]age_tranches_5ans_nb_sex!$1:$1048576,MATCH('SectorStat-Age-Hommes'!$A616,[1]age_tranches_5ans_nb_sex!$A:$A,0),30)/5</f>
        <v>1.4000000000220001</v>
      </c>
      <c r="BS616">
        <f>INDEX([1]age_tranches_5ans_nb_sex!$1:$1048576,MATCH('SectorStat-Age-Hommes'!$A616,[1]age_tranches_5ans_nb_sex!$A:$A,0),30)/5</f>
        <v>1.4000000000220001</v>
      </c>
      <c r="BT616">
        <f>INDEX([1]age_tranches_5ans_nb_sex!$1:$1048576,MATCH('SectorStat-Age-Hommes'!$A616,[1]age_tranches_5ans_nb_sex!$A:$A,0),30)/5</f>
        <v>1.4000000000220001</v>
      </c>
      <c r="BU616">
        <f>INDEX([1]age_tranches_5ans_nb_sex!$1:$1048576,MATCH('SectorStat-Age-Hommes'!$A616,[1]age_tranches_5ans_nb_sex!$A:$A,0),30)/5</f>
        <v>1.4000000000220001</v>
      </c>
      <c r="BV616">
        <f>INDEX([1]age_tranches_5ans_nb_sex!$1:$1048576,MATCH('SectorStat-Age-Hommes'!$A616,[1]age_tranches_5ans_nb_sex!$A:$A,0),32)/5</f>
        <v>0.79999999998639992</v>
      </c>
      <c r="BW616">
        <f>INDEX([1]age_tranches_5ans_nb_sex!$1:$1048576,MATCH('SectorStat-Age-Hommes'!$A616,[1]age_tranches_5ans_nb_sex!$A:$A,0),32)/5</f>
        <v>0.79999999998639992</v>
      </c>
      <c r="BX616">
        <f>INDEX([1]age_tranches_5ans_nb_sex!$1:$1048576,MATCH('SectorStat-Age-Hommes'!$A616,[1]age_tranches_5ans_nb_sex!$A:$A,0),32)/5</f>
        <v>0.79999999998639992</v>
      </c>
      <c r="BY616">
        <f>INDEX([1]age_tranches_5ans_nb_sex!$1:$1048576,MATCH('SectorStat-Age-Hommes'!$A616,[1]age_tranches_5ans_nb_sex!$A:$A,0),32)/5</f>
        <v>0.79999999998639992</v>
      </c>
      <c r="BZ616">
        <f>INDEX([1]age_tranches_5ans_nb_sex!$1:$1048576,MATCH('SectorStat-Age-Hommes'!$A616,[1]age_tranches_5ans_nb_sex!$A:$A,0),32)/5</f>
        <v>0.79999999998639992</v>
      </c>
      <c r="CA616">
        <f>INDEX([1]age_tranches_5ans_nb_sex!$1:$1048576,MATCH('SectorStat-Age-Hommes'!$A616,[1]age_tranches_5ans_nb_sex!$A:$A,0),34)/5</f>
        <v>1.8000000000152003</v>
      </c>
      <c r="CB616">
        <f>INDEX([1]age_tranches_5ans_nb_sex!$1:$1048576,MATCH('SectorStat-Age-Hommes'!$A616,[1]age_tranches_5ans_nb_sex!$A:$A,0),34)/5</f>
        <v>1.8000000000152003</v>
      </c>
      <c r="CC616">
        <f>INDEX([1]age_tranches_5ans_nb_sex!$1:$1048576,MATCH('SectorStat-Age-Hommes'!$A616,[1]age_tranches_5ans_nb_sex!$A:$A,0),34)/5</f>
        <v>1.8000000000152003</v>
      </c>
      <c r="CD616">
        <f>INDEX([1]age_tranches_5ans_nb_sex!$1:$1048576,MATCH('SectorStat-Age-Hommes'!$A616,[1]age_tranches_5ans_nb_sex!$A:$A,0),34)/5</f>
        <v>1.8000000000152003</v>
      </c>
      <c r="CE616">
        <f>INDEX([1]age_tranches_5ans_nb_sex!$1:$1048576,MATCH('SectorStat-Age-Hommes'!$A616,[1]age_tranches_5ans_nb_sex!$A:$A,0),34)/5</f>
        <v>1.8000000000152003</v>
      </c>
      <c r="CF616">
        <f>INDEX([1]age_tranches_5ans_nb_sex!$1:$1048576,MATCH('SectorStat-Age-Hommes'!$A616,[1]age_tranches_5ans_nb_sex!$A:$A,0),36)/5</f>
        <v>0.60000000003559995</v>
      </c>
      <c r="CG616">
        <f>INDEX([1]age_tranches_5ans_nb_sex!$1:$1048576,MATCH('SectorStat-Age-Hommes'!$A616,[1]age_tranches_5ans_nb_sex!$A:$A,0),36)/5</f>
        <v>0.60000000003559995</v>
      </c>
      <c r="CH616">
        <f>INDEX([1]age_tranches_5ans_nb_sex!$1:$1048576,MATCH('SectorStat-Age-Hommes'!$A616,[1]age_tranches_5ans_nb_sex!$A:$A,0),36)/5</f>
        <v>0.60000000003559995</v>
      </c>
      <c r="CI616">
        <f>INDEX([1]age_tranches_5ans_nb_sex!$1:$1048576,MATCH('SectorStat-Age-Hommes'!$A616,[1]age_tranches_5ans_nb_sex!$A:$A,0),36)/5</f>
        <v>0.60000000003559995</v>
      </c>
      <c r="CJ616">
        <f>INDEX([1]age_tranches_5ans_nb_sex!$1:$1048576,MATCH('SectorStat-Age-Hommes'!$A616,[1]age_tranches_5ans_nb_sex!$A:$A,0),36)/5</f>
        <v>0.60000000003559995</v>
      </c>
      <c r="CK616">
        <f>INDEX([1]age_tranches_5ans_nb_sex!$1:$1048576,MATCH('SectorStat-Age-Hommes'!$A616,[1]age_tranches_5ans_nb_sex!$A:$A,0),38)/5</f>
        <v>1.1999999999796001</v>
      </c>
      <c r="CL616">
        <f>INDEX([1]age_tranches_5ans_nb_sex!$1:$1048576,MATCH('SectorStat-Age-Hommes'!$A616,[1]age_tranches_5ans_nb_sex!$A:$A,0),38)/5</f>
        <v>1.1999999999796001</v>
      </c>
      <c r="CM616">
        <f>INDEX([1]age_tranches_5ans_nb_sex!$1:$1048576,MATCH('SectorStat-Age-Hommes'!$A616,[1]age_tranches_5ans_nb_sex!$A:$A,0),38)/5</f>
        <v>1.1999999999796001</v>
      </c>
      <c r="CN616">
        <f>INDEX([1]age_tranches_5ans_nb_sex!$1:$1048576,MATCH('SectorStat-Age-Hommes'!$A616,[1]age_tranches_5ans_nb_sex!$A:$A,0),38)/5</f>
        <v>1.1999999999796001</v>
      </c>
      <c r="CO616">
        <f>INDEX([1]age_tranches_5ans_nb_sex!$1:$1048576,MATCH('SectorStat-Age-Hommes'!$A616,[1]age_tranches_5ans_nb_sex!$A:$A,0),38)/5</f>
        <v>1.1999999999796001</v>
      </c>
      <c r="CP616" s="2">
        <f>INDEX([1]age_tranches_5ans_nb_sex!$1:$1048576,MATCH('SectorStat-Age-Hommes'!$A616,[1]age_tranches_5ans_nb_sex!$A:$A,0),40)/5</f>
        <v>0</v>
      </c>
      <c r="CQ616" s="2">
        <f>INDEX([1]age_tranches_5ans_nb_sex!$1:$1048576,MATCH('SectorStat-Age-Hommes'!$A616,[1]age_tranches_5ans_nb_sex!$A:$A,0),40)/5</f>
        <v>0</v>
      </c>
      <c r="CR616" s="2">
        <f>INDEX([1]age_tranches_5ans_nb_sex!$1:$1048576,MATCH('SectorStat-Age-Hommes'!$A616,[1]age_tranches_5ans_nb_sex!$A:$A,0),40)/5</f>
        <v>0</v>
      </c>
      <c r="CS616" s="2">
        <f>INDEX([1]age_tranches_5ans_nb_sex!$1:$1048576,MATCH('SectorStat-Age-Hommes'!$A616,[1]age_tranches_5ans_nb_sex!$A:$A,0),40)/5</f>
        <v>0</v>
      </c>
      <c r="CT616" s="2">
        <f>INDEX([1]age_tranches_5ans_nb_sex!$1:$1048576,MATCH('SectorStat-Age-Hommes'!$A616,[1]age_tranches_5ans_nb_sex!$A:$A,0),40)/5</f>
        <v>0</v>
      </c>
      <c r="CZ616" s="3"/>
      <c r="DA616" s="3"/>
      <c r="DB616" s="3"/>
      <c r="DC616" s="3"/>
      <c r="DD616" s="3"/>
    </row>
    <row r="617" spans="1:108" x14ac:dyDescent="0.35">
      <c r="A617" s="1" t="s">
        <v>1214</v>
      </c>
      <c r="B617" s="1" t="s">
        <v>1215</v>
      </c>
      <c r="C617" t="str">
        <f>INDEX([1]SectorStat!$1:$1048576,MATCH('[1]Distribution ages'!$A617,[1]SectorStat!$B:$B,0),4)</f>
        <v>Watermael-Boitsfort</v>
      </c>
      <c r="D617">
        <f>INDEX([1]age_tranches_5ans_nb_sex!$1:$1048576,MATCH('SectorStat-Age-Hommes'!$A617,[1]age_tranches_5ans_nb_sex!$A:$A,0),4)/5</f>
        <v>7.0000000000884004</v>
      </c>
      <c r="E617">
        <f>INDEX([1]age_tranches_5ans_nb_sex!$1:$1048576,MATCH('SectorStat-Age-Hommes'!$A617,[1]age_tranches_5ans_nb_sex!$A:$A,0),4)/5</f>
        <v>7.0000000000884004</v>
      </c>
      <c r="F617">
        <f>INDEX([1]age_tranches_5ans_nb_sex!$1:$1048576,MATCH('SectorStat-Age-Hommes'!$A617,[1]age_tranches_5ans_nb_sex!$A:$A,0),4)/5</f>
        <v>7.0000000000884004</v>
      </c>
      <c r="G617">
        <f>INDEX([1]age_tranches_5ans_nb_sex!$1:$1048576,MATCH('SectorStat-Age-Hommes'!$A617,[1]age_tranches_5ans_nb_sex!$A:$A,0),4)/5</f>
        <v>7.0000000000884004</v>
      </c>
      <c r="H617">
        <f>INDEX([1]age_tranches_5ans_nb_sex!$1:$1048576,MATCH('SectorStat-Age-Hommes'!$A617,[1]age_tranches_5ans_nb_sex!$A:$A,0),4)/5</f>
        <v>7.0000000000884004</v>
      </c>
      <c r="I617">
        <f>INDEX([1]age_tranches_5ans_nb_sex!$1:$1048576,MATCH('SectorStat-Age-Hommes'!$A617,[1]age_tranches_5ans_nb_sex!$A:$A,0),6)/5</f>
        <v>12.600000000099</v>
      </c>
      <c r="J617">
        <f>INDEX([1]age_tranches_5ans_nb_sex!$1:$1048576,MATCH('SectorStat-Age-Hommes'!$A617,[1]age_tranches_5ans_nb_sex!$A:$A,0),6)/5</f>
        <v>12.600000000099</v>
      </c>
      <c r="K617">
        <f>INDEX([1]age_tranches_5ans_nb_sex!$1:$1048576,MATCH('SectorStat-Age-Hommes'!$A617,[1]age_tranches_5ans_nb_sex!$A:$A,0),6)/5</f>
        <v>12.600000000099</v>
      </c>
      <c r="L617">
        <f>INDEX([1]age_tranches_5ans_nb_sex!$1:$1048576,MATCH('SectorStat-Age-Hommes'!$A617,[1]age_tranches_5ans_nb_sex!$A:$A,0),6)/5</f>
        <v>12.600000000099</v>
      </c>
      <c r="M617">
        <f>INDEX([1]age_tranches_5ans_nb_sex!$1:$1048576,MATCH('SectorStat-Age-Hommes'!$A617,[1]age_tranches_5ans_nb_sex!$A:$A,0),6)/5</f>
        <v>12.600000000099</v>
      </c>
      <c r="N617">
        <f>INDEX([1]age_tranches_5ans_nb_sex!$1:$1048576,MATCH('SectorStat-Age-Hommes'!$A617,[1]age_tranches_5ans_nb_sex!$A:$A,0),8)/5</f>
        <v>10.0000000000404</v>
      </c>
      <c r="O617">
        <f>INDEX([1]age_tranches_5ans_nb_sex!$1:$1048576,MATCH('SectorStat-Age-Hommes'!$A617,[1]age_tranches_5ans_nb_sex!$A:$A,0),8)/5</f>
        <v>10.0000000000404</v>
      </c>
      <c r="P617">
        <f>INDEX([1]age_tranches_5ans_nb_sex!$1:$1048576,MATCH('SectorStat-Age-Hommes'!$A617,[1]age_tranches_5ans_nb_sex!$A:$A,0),8)/5</f>
        <v>10.0000000000404</v>
      </c>
      <c r="Q617">
        <f>INDEX([1]age_tranches_5ans_nb_sex!$1:$1048576,MATCH('SectorStat-Age-Hommes'!$A617,[1]age_tranches_5ans_nb_sex!$A:$A,0),8)/5</f>
        <v>10.0000000000404</v>
      </c>
      <c r="R617">
        <f>INDEX([1]age_tranches_5ans_nb_sex!$1:$1048576,MATCH('SectorStat-Age-Hommes'!$A617,[1]age_tranches_5ans_nb_sex!$A:$A,0),8)/5</f>
        <v>10.0000000000404</v>
      </c>
      <c r="S617">
        <f>INDEX([1]age_tranches_5ans_nb_sex!$1:$1048576,MATCH('SectorStat-Age-Hommes'!$A617,[1]age_tranches_5ans_nb_sex!$A:$A,0),10)/5</f>
        <v>11.400000000118201</v>
      </c>
      <c r="T617">
        <f>INDEX([1]age_tranches_5ans_nb_sex!$1:$1048576,MATCH('SectorStat-Age-Hommes'!$A617,[1]age_tranches_5ans_nb_sex!$A:$A,0),10)/5</f>
        <v>11.400000000118201</v>
      </c>
      <c r="U617">
        <f>INDEX([1]age_tranches_5ans_nb_sex!$1:$1048576,MATCH('SectorStat-Age-Hommes'!$A617,[1]age_tranches_5ans_nb_sex!$A:$A,0),10)/5</f>
        <v>11.400000000118201</v>
      </c>
      <c r="V617">
        <f>INDEX([1]age_tranches_5ans_nb_sex!$1:$1048576,MATCH('SectorStat-Age-Hommes'!$A617,[1]age_tranches_5ans_nb_sex!$A:$A,0),10)/5</f>
        <v>11.400000000118201</v>
      </c>
      <c r="W617">
        <f>INDEX([1]age_tranches_5ans_nb_sex!$1:$1048576,MATCH('SectorStat-Age-Hommes'!$A617,[1]age_tranches_5ans_nb_sex!$A:$A,0),10)/5</f>
        <v>11.400000000118201</v>
      </c>
      <c r="X617">
        <f>INDEX([1]age_tranches_5ans_nb_sex!$1:$1048576,MATCH('SectorStat-Age-Hommes'!$A617,[1]age_tranches_5ans_nb_sex!$A:$A,0),10)/5</f>
        <v>11.400000000118201</v>
      </c>
      <c r="Y617">
        <f>INDEX([1]age_tranches_5ans_nb_sex!$1:$1048576,MATCH('SectorStat-Age-Hommes'!$A617,[1]age_tranches_5ans_nb_sex!$A:$A,0),12)/5</f>
        <v>7.0000000000884004</v>
      </c>
      <c r="Z617">
        <f>INDEX([1]age_tranches_5ans_nb_sex!$1:$1048576,MATCH('SectorStat-Age-Hommes'!$A617,[1]age_tranches_5ans_nb_sex!$A:$A,0),12)/5</f>
        <v>7.0000000000884004</v>
      </c>
      <c r="AA617">
        <f>INDEX([1]age_tranches_5ans_nb_sex!$1:$1048576,MATCH('SectorStat-Age-Hommes'!$A617,[1]age_tranches_5ans_nb_sex!$A:$A,0),12)/5</f>
        <v>7.0000000000884004</v>
      </c>
      <c r="AB617">
        <f>INDEX([1]age_tranches_5ans_nb_sex!$1:$1048576,MATCH('SectorStat-Age-Hommes'!$A617,[1]age_tranches_5ans_nb_sex!$A:$A,0),12)/5</f>
        <v>7.0000000000884004</v>
      </c>
      <c r="AC617">
        <f>INDEX([1]age_tranches_5ans_nb_sex!$1:$1048576,MATCH('SectorStat-Age-Hommes'!$A617,[1]age_tranches_5ans_nb_sex!$A:$A,0),14)/5</f>
        <v>6.2000000000009994</v>
      </c>
      <c r="AD617">
        <f>INDEX([1]age_tranches_5ans_nb_sex!$1:$1048576,MATCH('SectorStat-Age-Hommes'!$A617,[1]age_tranches_5ans_nb_sex!$A:$A,0),14)/5</f>
        <v>6.2000000000009994</v>
      </c>
      <c r="AE617">
        <f>INDEX([1]age_tranches_5ans_nb_sex!$1:$1048576,MATCH('SectorStat-Age-Hommes'!$A617,[1]age_tranches_5ans_nb_sex!$A:$A,0),14)/5</f>
        <v>6.2000000000009994</v>
      </c>
      <c r="AF617">
        <f>INDEX([1]age_tranches_5ans_nb_sex!$1:$1048576,MATCH('SectorStat-Age-Hommes'!$A617,[1]age_tranches_5ans_nb_sex!$A:$A,0),14)/5</f>
        <v>6.2000000000009994</v>
      </c>
      <c r="AG617">
        <f>INDEX([1]age_tranches_5ans_nb_sex!$1:$1048576,MATCH('SectorStat-Age-Hommes'!$A617,[1]age_tranches_5ans_nb_sex!$A:$A,0),14)/5</f>
        <v>6.2000000000009994</v>
      </c>
      <c r="AH617">
        <f>INDEX([1]age_tranches_5ans_nb_sex!$1:$1048576,MATCH('SectorStat-Age-Hommes'!$A617,[1]age_tranches_5ans_nb_sex!$A:$A,0),16)/5</f>
        <v>6.5999999998943988</v>
      </c>
      <c r="AI617">
        <f>INDEX([1]age_tranches_5ans_nb_sex!$1:$1048576,MATCH('SectorStat-Age-Hommes'!$A617,[1]age_tranches_5ans_nb_sex!$A:$A,0),16)/5</f>
        <v>6.5999999998943988</v>
      </c>
      <c r="AJ617">
        <f>INDEX([1]age_tranches_5ans_nb_sex!$1:$1048576,MATCH('SectorStat-Age-Hommes'!$A617,[1]age_tranches_5ans_nb_sex!$A:$A,0),16)/5</f>
        <v>6.5999999998943988</v>
      </c>
      <c r="AK617">
        <f>INDEX([1]age_tranches_5ans_nb_sex!$1:$1048576,MATCH('SectorStat-Age-Hommes'!$A617,[1]age_tranches_5ans_nb_sex!$A:$A,0),16)/5</f>
        <v>6.5999999998943988</v>
      </c>
      <c r="AL617">
        <f>INDEX([1]age_tranches_5ans_nb_sex!$1:$1048576,MATCH('SectorStat-Age-Hommes'!$A617,[1]age_tranches_5ans_nb_sex!$A:$A,0),16)/5</f>
        <v>6.5999999998943988</v>
      </c>
      <c r="AM617">
        <f>INDEX([1]age_tranches_5ans_nb_sex!$1:$1048576,MATCH('SectorStat-Age-Hommes'!$A617,[1]age_tranches_5ans_nb_sex!$A:$A,0),18)/5</f>
        <v>6.2000000000009994</v>
      </c>
      <c r="AN617">
        <f>INDEX([1]age_tranches_5ans_nb_sex!$1:$1048576,MATCH('SectorStat-Age-Hommes'!$A617,[1]age_tranches_5ans_nb_sex!$A:$A,0),18)/5</f>
        <v>6.2000000000009994</v>
      </c>
      <c r="AO617">
        <f>INDEX([1]age_tranches_5ans_nb_sex!$1:$1048576,MATCH('SectorStat-Age-Hommes'!$A617,[1]age_tranches_5ans_nb_sex!$A:$A,0),18)/5</f>
        <v>6.2000000000009994</v>
      </c>
      <c r="AP617">
        <f>INDEX([1]age_tranches_5ans_nb_sex!$1:$1048576,MATCH('SectorStat-Age-Hommes'!$A617,[1]age_tranches_5ans_nb_sex!$A:$A,0),18)/5</f>
        <v>6.2000000000009994</v>
      </c>
      <c r="AQ617">
        <f>INDEX([1]age_tranches_5ans_nb_sex!$1:$1048576,MATCH('SectorStat-Age-Hommes'!$A617,[1]age_tranches_5ans_nb_sex!$A:$A,0),18)/5</f>
        <v>6.2000000000009994</v>
      </c>
      <c r="AR617">
        <f>INDEX([1]age_tranches_5ans_nb_sex!$1:$1048576,MATCH('SectorStat-Age-Hommes'!$A617,[1]age_tranches_5ans_nb_sex!$A:$A,0),20)/5</f>
        <v>5.0000000000201998</v>
      </c>
      <c r="AS617">
        <f>INDEX([1]age_tranches_5ans_nb_sex!$1:$1048576,MATCH('SectorStat-Age-Hommes'!$A617,[1]age_tranches_5ans_nb_sex!$A:$A,0),20)/5</f>
        <v>5.0000000000201998</v>
      </c>
      <c r="AT617">
        <f>INDEX([1]age_tranches_5ans_nb_sex!$1:$1048576,MATCH('SectorStat-Age-Hommes'!$A617,[1]age_tranches_5ans_nb_sex!$A:$A,0),20)/5</f>
        <v>5.0000000000201998</v>
      </c>
      <c r="AU617">
        <f>INDEX([1]age_tranches_5ans_nb_sex!$1:$1048576,MATCH('SectorStat-Age-Hommes'!$A617,[1]age_tranches_5ans_nb_sex!$A:$A,0),20)/5</f>
        <v>5.0000000000201998</v>
      </c>
      <c r="AV617">
        <f>INDEX([1]age_tranches_5ans_nb_sex!$1:$1048576,MATCH('SectorStat-Age-Hommes'!$A617,[1]age_tranches_5ans_nb_sex!$A:$A,0),20)/5</f>
        <v>5.0000000000201998</v>
      </c>
      <c r="AW617">
        <f>INDEX([1]age_tranches_5ans_nb_sex!$1:$1048576,MATCH('SectorStat-Age-Hommes'!$A617,[1]age_tranches_5ans_nb_sex!$A:$A,0),22)/5</f>
        <v>8.5999999999626002</v>
      </c>
      <c r="AX617">
        <f>INDEX([1]age_tranches_5ans_nb_sex!$1:$1048576,MATCH('SectorStat-Age-Hommes'!$A617,[1]age_tranches_5ans_nb_sex!$A:$A,0),22)/5</f>
        <v>8.5999999999626002</v>
      </c>
      <c r="AY617">
        <f>INDEX([1]age_tranches_5ans_nb_sex!$1:$1048576,MATCH('SectorStat-Age-Hommes'!$A617,[1]age_tranches_5ans_nb_sex!$A:$A,0),22)/5</f>
        <v>8.5999999999626002</v>
      </c>
      <c r="AZ617">
        <f>INDEX([1]age_tranches_5ans_nb_sex!$1:$1048576,MATCH('SectorStat-Age-Hommes'!$A617,[1]age_tranches_5ans_nb_sex!$A:$A,0),22)/5</f>
        <v>8.5999999999626002</v>
      </c>
      <c r="BA617">
        <f>INDEX([1]age_tranches_5ans_nb_sex!$1:$1048576,MATCH('SectorStat-Age-Hommes'!$A617,[1]age_tranches_5ans_nb_sex!$A:$A,0),22)/5</f>
        <v>8.5999999999626002</v>
      </c>
      <c r="BB617">
        <f>INDEX([1]age_tranches_5ans_nb_sex!$1:$1048576,MATCH('SectorStat-Age-Hommes'!$A617,[1]age_tranches_5ans_nb_sex!$A:$A,0),24)/5</f>
        <v>7.7999999998752001</v>
      </c>
      <c r="BC617">
        <f>INDEX([1]age_tranches_5ans_nb_sex!$1:$1048576,MATCH('SectorStat-Age-Hommes'!$A617,[1]age_tranches_5ans_nb_sex!$A:$A,0),24)/5</f>
        <v>7.7999999998752001</v>
      </c>
      <c r="BD617">
        <f>INDEX([1]age_tranches_5ans_nb_sex!$1:$1048576,MATCH('SectorStat-Age-Hommes'!$A617,[1]age_tranches_5ans_nb_sex!$A:$A,0),24)/5</f>
        <v>7.7999999998752001</v>
      </c>
      <c r="BE617">
        <f>INDEX([1]age_tranches_5ans_nb_sex!$1:$1048576,MATCH('SectorStat-Age-Hommes'!$A617,[1]age_tranches_5ans_nb_sex!$A:$A,0),24)/5</f>
        <v>7.7999999998752001</v>
      </c>
      <c r="BF617">
        <f>INDEX([1]age_tranches_5ans_nb_sex!$1:$1048576,MATCH('SectorStat-Age-Hommes'!$A617,[1]age_tranches_5ans_nb_sex!$A:$A,0),24)/5</f>
        <v>7.7999999998752001</v>
      </c>
      <c r="BG617">
        <f>INDEX([1]age_tranches_5ans_nb_sex!$1:$1048576,MATCH('SectorStat-Age-Hommes'!$A617,[1]age_tranches_5ans_nb_sex!$A:$A,0),26)/5</f>
        <v>9.4000000000500012</v>
      </c>
      <c r="BH617">
        <f>INDEX([1]age_tranches_5ans_nb_sex!$1:$1048576,MATCH('SectorStat-Age-Hommes'!$A617,[1]age_tranches_5ans_nb_sex!$A:$A,0),26)/5</f>
        <v>9.4000000000500012</v>
      </c>
      <c r="BI617">
        <f>INDEX([1]age_tranches_5ans_nb_sex!$1:$1048576,MATCH('SectorStat-Age-Hommes'!$A617,[1]age_tranches_5ans_nb_sex!$A:$A,0),26)/5</f>
        <v>9.4000000000500012</v>
      </c>
      <c r="BJ617">
        <f>INDEX([1]age_tranches_5ans_nb_sex!$1:$1048576,MATCH('SectorStat-Age-Hommes'!$A617,[1]age_tranches_5ans_nb_sex!$A:$A,0),26)/5</f>
        <v>9.4000000000500012</v>
      </c>
      <c r="BK617">
        <f>INDEX([1]age_tranches_5ans_nb_sex!$1:$1048576,MATCH('SectorStat-Age-Hommes'!$A617,[1]age_tranches_5ans_nb_sex!$A:$A,0),26)/5</f>
        <v>9.4000000000500012</v>
      </c>
      <c r="BL617">
        <f>INDEX([1]age_tranches_5ans_nb_sex!$1:$1048576,MATCH('SectorStat-Age-Hommes'!$A617,[1]age_tranches_5ans_nb_sex!$A:$A,0),28)/5</f>
        <v>7.1999999998847999</v>
      </c>
      <c r="BM617">
        <f>INDEX([1]age_tranches_5ans_nb_sex!$1:$1048576,MATCH('SectorStat-Age-Hommes'!$A617,[1]age_tranches_5ans_nb_sex!$A:$A,0),28)/5</f>
        <v>7.1999999998847999</v>
      </c>
      <c r="BN617">
        <f>INDEX([1]age_tranches_5ans_nb_sex!$1:$1048576,MATCH('SectorStat-Age-Hommes'!$A617,[1]age_tranches_5ans_nb_sex!$A:$A,0),28)/5</f>
        <v>7.1999999998847999</v>
      </c>
      <c r="BO617">
        <f>INDEX([1]age_tranches_5ans_nb_sex!$1:$1048576,MATCH('SectorStat-Age-Hommes'!$A617,[1]age_tranches_5ans_nb_sex!$A:$A,0),28)/5</f>
        <v>7.1999999998847999</v>
      </c>
      <c r="BP617">
        <f>INDEX([1]age_tranches_5ans_nb_sex!$1:$1048576,MATCH('SectorStat-Age-Hommes'!$A617,[1]age_tranches_5ans_nb_sex!$A:$A,0),28)/5</f>
        <v>7.1999999998847999</v>
      </c>
      <c r="BQ617">
        <f>INDEX([1]age_tranches_5ans_nb_sex!$1:$1048576,MATCH('SectorStat-Age-Hommes'!$A617,[1]age_tranches_5ans_nb_sex!$A:$A,0),30)/5</f>
        <v>7.9999999999722009</v>
      </c>
      <c r="BR617">
        <f>INDEX([1]age_tranches_5ans_nb_sex!$1:$1048576,MATCH('SectorStat-Age-Hommes'!$A617,[1]age_tranches_5ans_nb_sex!$A:$A,0),30)/5</f>
        <v>7.9999999999722009</v>
      </c>
      <c r="BS617">
        <f>INDEX([1]age_tranches_5ans_nb_sex!$1:$1048576,MATCH('SectorStat-Age-Hommes'!$A617,[1]age_tranches_5ans_nb_sex!$A:$A,0),30)/5</f>
        <v>7.9999999999722009</v>
      </c>
      <c r="BT617">
        <f>INDEX([1]age_tranches_5ans_nb_sex!$1:$1048576,MATCH('SectorStat-Age-Hommes'!$A617,[1]age_tranches_5ans_nb_sex!$A:$A,0),30)/5</f>
        <v>7.9999999999722009</v>
      </c>
      <c r="BU617">
        <f>INDEX([1]age_tranches_5ans_nb_sex!$1:$1048576,MATCH('SectorStat-Age-Hommes'!$A617,[1]age_tranches_5ans_nb_sex!$A:$A,0),30)/5</f>
        <v>7.9999999999722009</v>
      </c>
      <c r="BV617">
        <f>INDEX([1]age_tranches_5ans_nb_sex!$1:$1048576,MATCH('SectorStat-Age-Hommes'!$A617,[1]age_tranches_5ans_nb_sex!$A:$A,0),32)/5</f>
        <v>4.6000000001267995</v>
      </c>
      <c r="BW617">
        <f>INDEX([1]age_tranches_5ans_nb_sex!$1:$1048576,MATCH('SectorStat-Age-Hommes'!$A617,[1]age_tranches_5ans_nb_sex!$A:$A,0),32)/5</f>
        <v>4.6000000001267995</v>
      </c>
      <c r="BX617">
        <f>INDEX([1]age_tranches_5ans_nb_sex!$1:$1048576,MATCH('SectorStat-Age-Hommes'!$A617,[1]age_tranches_5ans_nb_sex!$A:$A,0),32)/5</f>
        <v>4.6000000001267995</v>
      </c>
      <c r="BY617">
        <f>INDEX([1]age_tranches_5ans_nb_sex!$1:$1048576,MATCH('SectorStat-Age-Hommes'!$A617,[1]age_tranches_5ans_nb_sex!$A:$A,0),32)/5</f>
        <v>4.6000000001267995</v>
      </c>
      <c r="BZ617">
        <f>INDEX([1]age_tranches_5ans_nb_sex!$1:$1048576,MATCH('SectorStat-Age-Hommes'!$A617,[1]age_tranches_5ans_nb_sex!$A:$A,0),32)/5</f>
        <v>4.6000000001267995</v>
      </c>
      <c r="CA617">
        <f>INDEX([1]age_tranches_5ans_nb_sex!$1:$1048576,MATCH('SectorStat-Age-Hommes'!$A617,[1]age_tranches_5ans_nb_sex!$A:$A,0),34)/5</f>
        <v>3.8000000000394003</v>
      </c>
      <c r="CB617">
        <f>INDEX([1]age_tranches_5ans_nb_sex!$1:$1048576,MATCH('SectorStat-Age-Hommes'!$A617,[1]age_tranches_5ans_nb_sex!$A:$A,0),34)/5</f>
        <v>3.8000000000394003</v>
      </c>
      <c r="CC617">
        <f>INDEX([1]age_tranches_5ans_nb_sex!$1:$1048576,MATCH('SectorStat-Age-Hommes'!$A617,[1]age_tranches_5ans_nb_sex!$A:$A,0),34)/5</f>
        <v>3.8000000000394003</v>
      </c>
      <c r="CD617">
        <f>INDEX([1]age_tranches_5ans_nb_sex!$1:$1048576,MATCH('SectorStat-Age-Hommes'!$A617,[1]age_tranches_5ans_nb_sex!$A:$A,0),34)/5</f>
        <v>3.8000000000394003</v>
      </c>
      <c r="CE617">
        <f>INDEX([1]age_tranches_5ans_nb_sex!$1:$1048576,MATCH('SectorStat-Age-Hommes'!$A617,[1]age_tranches_5ans_nb_sex!$A:$A,0),34)/5</f>
        <v>3.8000000000394003</v>
      </c>
      <c r="CF617">
        <f>INDEX([1]age_tranches_5ans_nb_sex!$1:$1048576,MATCH('SectorStat-Age-Hommes'!$A617,[1]age_tranches_5ans_nb_sex!$A:$A,0),36)/5</f>
        <v>3.8000000000394003</v>
      </c>
      <c r="CG617">
        <f>INDEX([1]age_tranches_5ans_nb_sex!$1:$1048576,MATCH('SectorStat-Age-Hommes'!$A617,[1]age_tranches_5ans_nb_sex!$A:$A,0),36)/5</f>
        <v>3.8000000000394003</v>
      </c>
      <c r="CH617">
        <f>INDEX([1]age_tranches_5ans_nb_sex!$1:$1048576,MATCH('SectorStat-Age-Hommes'!$A617,[1]age_tranches_5ans_nb_sex!$A:$A,0),36)/5</f>
        <v>3.8000000000394003</v>
      </c>
      <c r="CI617">
        <f>INDEX([1]age_tranches_5ans_nb_sex!$1:$1048576,MATCH('SectorStat-Age-Hommes'!$A617,[1]age_tranches_5ans_nb_sex!$A:$A,0),36)/5</f>
        <v>3.8000000000394003</v>
      </c>
      <c r="CJ617">
        <f>INDEX([1]age_tranches_5ans_nb_sex!$1:$1048576,MATCH('SectorStat-Age-Hommes'!$A617,[1]age_tranches_5ans_nb_sex!$A:$A,0),36)/5</f>
        <v>3.8000000000394003</v>
      </c>
      <c r="CK617">
        <f>INDEX([1]age_tranches_5ans_nb_sex!$1:$1048576,MATCH('SectorStat-Age-Hommes'!$A617,[1]age_tranches_5ans_nb_sex!$A:$A,0),38)/5</f>
        <v>0.99999999988379995</v>
      </c>
      <c r="CL617">
        <f>INDEX([1]age_tranches_5ans_nb_sex!$1:$1048576,MATCH('SectorStat-Age-Hommes'!$A617,[1]age_tranches_5ans_nb_sex!$A:$A,0),38)/5</f>
        <v>0.99999999988379995</v>
      </c>
      <c r="CM617">
        <f>INDEX([1]age_tranches_5ans_nb_sex!$1:$1048576,MATCH('SectorStat-Age-Hommes'!$A617,[1]age_tranches_5ans_nb_sex!$A:$A,0),38)/5</f>
        <v>0.99999999988379995</v>
      </c>
      <c r="CN617">
        <f>INDEX([1]age_tranches_5ans_nb_sex!$1:$1048576,MATCH('SectorStat-Age-Hommes'!$A617,[1]age_tranches_5ans_nb_sex!$A:$A,0),38)/5</f>
        <v>0.99999999988379995</v>
      </c>
      <c r="CO617">
        <f>INDEX([1]age_tranches_5ans_nb_sex!$1:$1048576,MATCH('SectorStat-Age-Hommes'!$A617,[1]age_tranches_5ans_nb_sex!$A:$A,0),38)/5</f>
        <v>0.99999999988379995</v>
      </c>
      <c r="CP617" s="2">
        <f>INDEX([1]age_tranches_5ans_nb_sex!$1:$1048576,MATCH('SectorStat-Age-Hommes'!$A617,[1]age_tranches_5ans_nb_sex!$A:$A,0),40)/5</f>
        <v>0.39999999989339996</v>
      </c>
      <c r="CQ617" s="2">
        <f>INDEX([1]age_tranches_5ans_nb_sex!$1:$1048576,MATCH('SectorStat-Age-Hommes'!$A617,[1]age_tranches_5ans_nb_sex!$A:$A,0),40)/5</f>
        <v>0.39999999989339996</v>
      </c>
      <c r="CR617" s="2">
        <f>INDEX([1]age_tranches_5ans_nb_sex!$1:$1048576,MATCH('SectorStat-Age-Hommes'!$A617,[1]age_tranches_5ans_nb_sex!$A:$A,0),40)/5</f>
        <v>0.39999999989339996</v>
      </c>
      <c r="CS617" s="2">
        <f>INDEX([1]age_tranches_5ans_nb_sex!$1:$1048576,MATCH('SectorStat-Age-Hommes'!$A617,[1]age_tranches_5ans_nb_sex!$A:$A,0),40)/5</f>
        <v>0.39999999989339996</v>
      </c>
      <c r="CT617" s="2">
        <f>INDEX([1]age_tranches_5ans_nb_sex!$1:$1048576,MATCH('SectorStat-Age-Hommes'!$A617,[1]age_tranches_5ans_nb_sex!$A:$A,0),40)/5</f>
        <v>0.39999999989339996</v>
      </c>
      <c r="CZ617" s="3"/>
      <c r="DA617" s="3"/>
      <c r="DB617" s="3"/>
      <c r="DC617" s="3"/>
      <c r="DD617" s="3"/>
    </row>
    <row r="618" spans="1:108" x14ac:dyDescent="0.35">
      <c r="A618" s="1" t="s">
        <v>1216</v>
      </c>
      <c r="B618" s="1" t="s">
        <v>1217</v>
      </c>
      <c r="C618" t="str">
        <f>INDEX([1]SectorStat!$1:$1048576,MATCH('[1]Distribution ages'!$A618,[1]SectorStat!$B:$B,0),4)</f>
        <v>Watermael-Boitsfort</v>
      </c>
      <c r="D618">
        <f>INDEX([1]age_tranches_5ans_nb_sex!$1:$1048576,MATCH('SectorStat-Age-Hommes'!$A618,[1]age_tranches_5ans_nb_sex!$A:$A,0),4)/5</f>
        <v>4.8000000000596001</v>
      </c>
      <c r="E618">
        <f>INDEX([1]age_tranches_5ans_nb_sex!$1:$1048576,MATCH('SectorStat-Age-Hommes'!$A618,[1]age_tranches_5ans_nb_sex!$A:$A,0),4)/5</f>
        <v>4.8000000000596001</v>
      </c>
      <c r="F618">
        <f>INDEX([1]age_tranches_5ans_nb_sex!$1:$1048576,MATCH('SectorStat-Age-Hommes'!$A618,[1]age_tranches_5ans_nb_sex!$A:$A,0),4)/5</f>
        <v>4.8000000000596001</v>
      </c>
      <c r="G618">
        <f>INDEX([1]age_tranches_5ans_nb_sex!$1:$1048576,MATCH('SectorStat-Age-Hommes'!$A618,[1]age_tranches_5ans_nb_sex!$A:$A,0),4)/5</f>
        <v>4.8000000000596001</v>
      </c>
      <c r="H618">
        <f>INDEX([1]age_tranches_5ans_nb_sex!$1:$1048576,MATCH('SectorStat-Age-Hommes'!$A618,[1]age_tranches_5ans_nb_sex!$A:$A,0),4)/5</f>
        <v>4.8000000000596001</v>
      </c>
      <c r="I618">
        <f>INDEX([1]age_tranches_5ans_nb_sex!$1:$1048576,MATCH('SectorStat-Age-Hommes'!$A618,[1]age_tranches_5ans_nb_sex!$A:$A,0),6)/5</f>
        <v>4.6000000000639991</v>
      </c>
      <c r="J618">
        <f>INDEX([1]age_tranches_5ans_nb_sex!$1:$1048576,MATCH('SectorStat-Age-Hommes'!$A618,[1]age_tranches_5ans_nb_sex!$A:$A,0),6)/5</f>
        <v>4.6000000000639991</v>
      </c>
      <c r="K618">
        <f>INDEX([1]age_tranches_5ans_nb_sex!$1:$1048576,MATCH('SectorStat-Age-Hommes'!$A618,[1]age_tranches_5ans_nb_sex!$A:$A,0),6)/5</f>
        <v>4.6000000000639991</v>
      </c>
      <c r="L618">
        <f>INDEX([1]age_tranches_5ans_nb_sex!$1:$1048576,MATCH('SectorStat-Age-Hommes'!$A618,[1]age_tranches_5ans_nb_sex!$A:$A,0),6)/5</f>
        <v>4.6000000000639991</v>
      </c>
      <c r="M618">
        <f>INDEX([1]age_tranches_5ans_nb_sex!$1:$1048576,MATCH('SectorStat-Age-Hommes'!$A618,[1]age_tranches_5ans_nb_sex!$A:$A,0),6)/5</f>
        <v>4.6000000000639991</v>
      </c>
      <c r="N618">
        <f>INDEX([1]age_tranches_5ans_nb_sex!$1:$1048576,MATCH('SectorStat-Age-Hommes'!$A618,[1]age_tranches_5ans_nb_sex!$A:$A,0),8)/5</f>
        <v>6.2000000000287994</v>
      </c>
      <c r="O618">
        <f>INDEX([1]age_tranches_5ans_nb_sex!$1:$1048576,MATCH('SectorStat-Age-Hommes'!$A618,[1]age_tranches_5ans_nb_sex!$A:$A,0),8)/5</f>
        <v>6.2000000000287994</v>
      </c>
      <c r="P618">
        <f>INDEX([1]age_tranches_5ans_nb_sex!$1:$1048576,MATCH('SectorStat-Age-Hommes'!$A618,[1]age_tranches_5ans_nb_sex!$A:$A,0),8)/5</f>
        <v>6.2000000000287994</v>
      </c>
      <c r="Q618">
        <f>INDEX([1]age_tranches_5ans_nb_sex!$1:$1048576,MATCH('SectorStat-Age-Hommes'!$A618,[1]age_tranches_5ans_nb_sex!$A:$A,0),8)/5</f>
        <v>6.2000000000287994</v>
      </c>
      <c r="R618">
        <f>INDEX([1]age_tranches_5ans_nb_sex!$1:$1048576,MATCH('SectorStat-Age-Hommes'!$A618,[1]age_tranches_5ans_nb_sex!$A:$A,0),8)/5</f>
        <v>6.2000000000287994</v>
      </c>
      <c r="S618">
        <f>INDEX([1]age_tranches_5ans_nb_sex!$1:$1048576,MATCH('SectorStat-Age-Hommes'!$A618,[1]age_tranches_5ans_nb_sex!$A:$A,0),10)/5</f>
        <v>7.999999999989198</v>
      </c>
      <c r="T618">
        <f>INDEX([1]age_tranches_5ans_nb_sex!$1:$1048576,MATCH('SectorStat-Age-Hommes'!$A618,[1]age_tranches_5ans_nb_sex!$A:$A,0),10)/5</f>
        <v>7.999999999989198</v>
      </c>
      <c r="U618">
        <f>INDEX([1]age_tranches_5ans_nb_sex!$1:$1048576,MATCH('SectorStat-Age-Hommes'!$A618,[1]age_tranches_5ans_nb_sex!$A:$A,0),10)/5</f>
        <v>7.999999999989198</v>
      </c>
      <c r="V618">
        <f>INDEX([1]age_tranches_5ans_nb_sex!$1:$1048576,MATCH('SectorStat-Age-Hommes'!$A618,[1]age_tranches_5ans_nb_sex!$A:$A,0),10)/5</f>
        <v>7.999999999989198</v>
      </c>
      <c r="W618">
        <f>INDEX([1]age_tranches_5ans_nb_sex!$1:$1048576,MATCH('SectorStat-Age-Hommes'!$A618,[1]age_tranches_5ans_nb_sex!$A:$A,0),10)/5</f>
        <v>7.999999999989198</v>
      </c>
      <c r="X618">
        <f>INDEX([1]age_tranches_5ans_nb_sex!$1:$1048576,MATCH('SectorStat-Age-Hommes'!$A618,[1]age_tranches_5ans_nb_sex!$A:$A,0),10)/5</f>
        <v>7.999999999989198</v>
      </c>
      <c r="Y618">
        <f>INDEX([1]age_tranches_5ans_nb_sex!$1:$1048576,MATCH('SectorStat-Age-Hommes'!$A618,[1]age_tranches_5ans_nb_sex!$A:$A,0),12)/5</f>
        <v>6.2000000000287994</v>
      </c>
      <c r="Z618">
        <f>INDEX([1]age_tranches_5ans_nb_sex!$1:$1048576,MATCH('SectorStat-Age-Hommes'!$A618,[1]age_tranches_5ans_nb_sex!$A:$A,0),12)/5</f>
        <v>6.2000000000287994</v>
      </c>
      <c r="AA618">
        <f>INDEX([1]age_tranches_5ans_nb_sex!$1:$1048576,MATCH('SectorStat-Age-Hommes'!$A618,[1]age_tranches_5ans_nb_sex!$A:$A,0),12)/5</f>
        <v>6.2000000000287994</v>
      </c>
      <c r="AB618">
        <f>INDEX([1]age_tranches_5ans_nb_sex!$1:$1048576,MATCH('SectorStat-Age-Hommes'!$A618,[1]age_tranches_5ans_nb_sex!$A:$A,0),12)/5</f>
        <v>6.2000000000287994</v>
      </c>
      <c r="AC618">
        <f>INDEX([1]age_tranches_5ans_nb_sex!$1:$1048576,MATCH('SectorStat-Age-Hommes'!$A618,[1]age_tranches_5ans_nb_sex!$A:$A,0),14)/5</f>
        <v>4.6000000000639991</v>
      </c>
      <c r="AD618">
        <f>INDEX([1]age_tranches_5ans_nb_sex!$1:$1048576,MATCH('SectorStat-Age-Hommes'!$A618,[1]age_tranches_5ans_nb_sex!$A:$A,0),14)/5</f>
        <v>4.6000000000639991</v>
      </c>
      <c r="AE618">
        <f>INDEX([1]age_tranches_5ans_nb_sex!$1:$1048576,MATCH('SectorStat-Age-Hommes'!$A618,[1]age_tranches_5ans_nb_sex!$A:$A,0),14)/5</f>
        <v>4.6000000000639991</v>
      </c>
      <c r="AF618">
        <f>INDEX([1]age_tranches_5ans_nb_sex!$1:$1048576,MATCH('SectorStat-Age-Hommes'!$A618,[1]age_tranches_5ans_nb_sex!$A:$A,0),14)/5</f>
        <v>4.6000000000639991</v>
      </c>
      <c r="AG618">
        <f>INDEX([1]age_tranches_5ans_nb_sex!$1:$1048576,MATCH('SectorStat-Age-Hommes'!$A618,[1]age_tranches_5ans_nb_sex!$A:$A,0),14)/5</f>
        <v>4.6000000000639991</v>
      </c>
      <c r="AH618">
        <f>INDEX([1]age_tranches_5ans_nb_sex!$1:$1048576,MATCH('SectorStat-Age-Hommes'!$A618,[1]age_tranches_5ans_nb_sex!$A:$A,0),16)/5</f>
        <v>4.2000000000727997</v>
      </c>
      <c r="AI618">
        <f>INDEX([1]age_tranches_5ans_nb_sex!$1:$1048576,MATCH('SectorStat-Age-Hommes'!$A618,[1]age_tranches_5ans_nb_sex!$A:$A,0),16)/5</f>
        <v>4.2000000000727997</v>
      </c>
      <c r="AJ618">
        <f>INDEX([1]age_tranches_5ans_nb_sex!$1:$1048576,MATCH('SectorStat-Age-Hommes'!$A618,[1]age_tranches_5ans_nb_sex!$A:$A,0),16)/5</f>
        <v>4.2000000000727997</v>
      </c>
      <c r="AK618">
        <f>INDEX([1]age_tranches_5ans_nb_sex!$1:$1048576,MATCH('SectorStat-Age-Hommes'!$A618,[1]age_tranches_5ans_nb_sex!$A:$A,0),16)/5</f>
        <v>4.2000000000727997</v>
      </c>
      <c r="AL618">
        <f>INDEX([1]age_tranches_5ans_nb_sex!$1:$1048576,MATCH('SectorStat-Age-Hommes'!$A618,[1]age_tranches_5ans_nb_sex!$A:$A,0),16)/5</f>
        <v>4.2000000000727997</v>
      </c>
      <c r="AM618">
        <f>INDEX([1]age_tranches_5ans_nb_sex!$1:$1048576,MATCH('SectorStat-Age-Hommes'!$A618,[1]age_tranches_5ans_nb_sex!$A:$A,0),18)/5</f>
        <v>2.9999999999340003</v>
      </c>
      <c r="AN618">
        <f>INDEX([1]age_tranches_5ans_nb_sex!$1:$1048576,MATCH('SectorStat-Age-Hommes'!$A618,[1]age_tranches_5ans_nb_sex!$A:$A,0),18)/5</f>
        <v>2.9999999999340003</v>
      </c>
      <c r="AO618">
        <f>INDEX([1]age_tranches_5ans_nb_sex!$1:$1048576,MATCH('SectorStat-Age-Hommes'!$A618,[1]age_tranches_5ans_nb_sex!$A:$A,0),18)/5</f>
        <v>2.9999999999340003</v>
      </c>
      <c r="AP618">
        <f>INDEX([1]age_tranches_5ans_nb_sex!$1:$1048576,MATCH('SectorStat-Age-Hommes'!$A618,[1]age_tranches_5ans_nb_sex!$A:$A,0),18)/5</f>
        <v>2.9999999999340003</v>
      </c>
      <c r="AQ618">
        <f>INDEX([1]age_tranches_5ans_nb_sex!$1:$1048576,MATCH('SectorStat-Age-Hommes'!$A618,[1]age_tranches_5ans_nb_sex!$A:$A,0),18)/5</f>
        <v>2.9999999999340003</v>
      </c>
      <c r="AR618">
        <f>INDEX([1]age_tranches_5ans_nb_sex!$1:$1048576,MATCH('SectorStat-Age-Hommes'!$A618,[1]age_tranches_5ans_nb_sex!$A:$A,0),20)/5</f>
        <v>3.1999999999296</v>
      </c>
      <c r="AS618">
        <f>INDEX([1]age_tranches_5ans_nb_sex!$1:$1048576,MATCH('SectorStat-Age-Hommes'!$A618,[1]age_tranches_5ans_nb_sex!$A:$A,0),20)/5</f>
        <v>3.1999999999296</v>
      </c>
      <c r="AT618">
        <f>INDEX([1]age_tranches_5ans_nb_sex!$1:$1048576,MATCH('SectorStat-Age-Hommes'!$A618,[1]age_tranches_5ans_nb_sex!$A:$A,0),20)/5</f>
        <v>3.1999999999296</v>
      </c>
      <c r="AU618">
        <f>INDEX([1]age_tranches_5ans_nb_sex!$1:$1048576,MATCH('SectorStat-Age-Hommes'!$A618,[1]age_tranches_5ans_nb_sex!$A:$A,0),20)/5</f>
        <v>3.1999999999296</v>
      </c>
      <c r="AV618">
        <f>INDEX([1]age_tranches_5ans_nb_sex!$1:$1048576,MATCH('SectorStat-Age-Hommes'!$A618,[1]age_tranches_5ans_nb_sex!$A:$A,0),20)/5</f>
        <v>3.1999999999296</v>
      </c>
      <c r="AW618">
        <f>INDEX([1]age_tranches_5ans_nb_sex!$1:$1048576,MATCH('SectorStat-Age-Hommes'!$A618,[1]age_tranches_5ans_nb_sex!$A:$A,0),22)/5</f>
        <v>5.8000000000376009</v>
      </c>
      <c r="AX618">
        <f>INDEX([1]age_tranches_5ans_nb_sex!$1:$1048576,MATCH('SectorStat-Age-Hommes'!$A618,[1]age_tranches_5ans_nb_sex!$A:$A,0),22)/5</f>
        <v>5.8000000000376009</v>
      </c>
      <c r="AY618">
        <f>INDEX([1]age_tranches_5ans_nb_sex!$1:$1048576,MATCH('SectorStat-Age-Hommes'!$A618,[1]age_tranches_5ans_nb_sex!$A:$A,0),22)/5</f>
        <v>5.8000000000376009</v>
      </c>
      <c r="AZ618">
        <f>INDEX([1]age_tranches_5ans_nb_sex!$1:$1048576,MATCH('SectorStat-Age-Hommes'!$A618,[1]age_tranches_5ans_nb_sex!$A:$A,0),22)/5</f>
        <v>5.8000000000376009</v>
      </c>
      <c r="BA618">
        <f>INDEX([1]age_tranches_5ans_nb_sex!$1:$1048576,MATCH('SectorStat-Age-Hommes'!$A618,[1]age_tranches_5ans_nb_sex!$A:$A,0),22)/5</f>
        <v>5.8000000000376009</v>
      </c>
      <c r="BB618">
        <f>INDEX([1]age_tranches_5ans_nb_sex!$1:$1048576,MATCH('SectorStat-Age-Hommes'!$A618,[1]age_tranches_5ans_nb_sex!$A:$A,0),24)/5</f>
        <v>6.6000000000200005</v>
      </c>
      <c r="BC618">
        <f>INDEX([1]age_tranches_5ans_nb_sex!$1:$1048576,MATCH('SectorStat-Age-Hommes'!$A618,[1]age_tranches_5ans_nb_sex!$A:$A,0),24)/5</f>
        <v>6.6000000000200005</v>
      </c>
      <c r="BD618">
        <f>INDEX([1]age_tranches_5ans_nb_sex!$1:$1048576,MATCH('SectorStat-Age-Hommes'!$A618,[1]age_tranches_5ans_nb_sex!$A:$A,0),24)/5</f>
        <v>6.6000000000200005</v>
      </c>
      <c r="BE618">
        <f>INDEX([1]age_tranches_5ans_nb_sex!$1:$1048576,MATCH('SectorStat-Age-Hommes'!$A618,[1]age_tranches_5ans_nb_sex!$A:$A,0),24)/5</f>
        <v>6.6000000000200005</v>
      </c>
      <c r="BF618">
        <f>INDEX([1]age_tranches_5ans_nb_sex!$1:$1048576,MATCH('SectorStat-Age-Hommes'!$A618,[1]age_tranches_5ans_nb_sex!$A:$A,0),24)/5</f>
        <v>6.6000000000200005</v>
      </c>
      <c r="BG618">
        <f>INDEX([1]age_tranches_5ans_nb_sex!$1:$1048576,MATCH('SectorStat-Age-Hommes'!$A618,[1]age_tranches_5ans_nb_sex!$A:$A,0),26)/5</f>
        <v>6.0000000000332001</v>
      </c>
      <c r="BH618">
        <f>INDEX([1]age_tranches_5ans_nb_sex!$1:$1048576,MATCH('SectorStat-Age-Hommes'!$A618,[1]age_tranches_5ans_nb_sex!$A:$A,0),26)/5</f>
        <v>6.0000000000332001</v>
      </c>
      <c r="BI618">
        <f>INDEX([1]age_tranches_5ans_nb_sex!$1:$1048576,MATCH('SectorStat-Age-Hommes'!$A618,[1]age_tranches_5ans_nb_sex!$A:$A,0),26)/5</f>
        <v>6.0000000000332001</v>
      </c>
      <c r="BJ618">
        <f>INDEX([1]age_tranches_5ans_nb_sex!$1:$1048576,MATCH('SectorStat-Age-Hommes'!$A618,[1]age_tranches_5ans_nb_sex!$A:$A,0),26)/5</f>
        <v>6.0000000000332001</v>
      </c>
      <c r="BK618">
        <f>INDEX([1]age_tranches_5ans_nb_sex!$1:$1048576,MATCH('SectorStat-Age-Hommes'!$A618,[1]age_tranches_5ans_nb_sex!$A:$A,0),26)/5</f>
        <v>6.0000000000332001</v>
      </c>
      <c r="BL618">
        <f>INDEX([1]age_tranches_5ans_nb_sex!$1:$1048576,MATCH('SectorStat-Age-Hommes'!$A618,[1]age_tranches_5ans_nb_sex!$A:$A,0),28)/5</f>
        <v>3.8000000000816003</v>
      </c>
      <c r="BM618">
        <f>INDEX([1]age_tranches_5ans_nb_sex!$1:$1048576,MATCH('SectorStat-Age-Hommes'!$A618,[1]age_tranches_5ans_nb_sex!$A:$A,0),28)/5</f>
        <v>3.8000000000816003</v>
      </c>
      <c r="BN618">
        <f>INDEX([1]age_tranches_5ans_nb_sex!$1:$1048576,MATCH('SectorStat-Age-Hommes'!$A618,[1]age_tranches_5ans_nb_sex!$A:$A,0),28)/5</f>
        <v>3.8000000000816003</v>
      </c>
      <c r="BO618">
        <f>INDEX([1]age_tranches_5ans_nb_sex!$1:$1048576,MATCH('SectorStat-Age-Hommes'!$A618,[1]age_tranches_5ans_nb_sex!$A:$A,0),28)/5</f>
        <v>3.8000000000816003</v>
      </c>
      <c r="BP618">
        <f>INDEX([1]age_tranches_5ans_nb_sex!$1:$1048576,MATCH('SectorStat-Age-Hommes'!$A618,[1]age_tranches_5ans_nb_sex!$A:$A,0),28)/5</f>
        <v>3.8000000000816003</v>
      </c>
      <c r="BQ618">
        <f>INDEX([1]age_tranches_5ans_nb_sex!$1:$1048576,MATCH('SectorStat-Age-Hommes'!$A618,[1]age_tranches_5ans_nb_sex!$A:$A,0),30)/5</f>
        <v>4.0000000000771996</v>
      </c>
      <c r="BR618">
        <f>INDEX([1]age_tranches_5ans_nb_sex!$1:$1048576,MATCH('SectorStat-Age-Hommes'!$A618,[1]age_tranches_5ans_nb_sex!$A:$A,0),30)/5</f>
        <v>4.0000000000771996</v>
      </c>
      <c r="BS618">
        <f>INDEX([1]age_tranches_5ans_nb_sex!$1:$1048576,MATCH('SectorStat-Age-Hommes'!$A618,[1]age_tranches_5ans_nb_sex!$A:$A,0),30)/5</f>
        <v>4.0000000000771996</v>
      </c>
      <c r="BT618">
        <f>INDEX([1]age_tranches_5ans_nb_sex!$1:$1048576,MATCH('SectorStat-Age-Hommes'!$A618,[1]age_tranches_5ans_nb_sex!$A:$A,0),30)/5</f>
        <v>4.0000000000771996</v>
      </c>
      <c r="BU618">
        <f>INDEX([1]age_tranches_5ans_nb_sex!$1:$1048576,MATCH('SectorStat-Age-Hommes'!$A618,[1]age_tranches_5ans_nb_sex!$A:$A,0),30)/5</f>
        <v>4.0000000000771996</v>
      </c>
      <c r="BV618">
        <f>INDEX([1]age_tranches_5ans_nb_sex!$1:$1048576,MATCH('SectorStat-Age-Hommes'!$A618,[1]age_tranches_5ans_nb_sex!$A:$A,0),32)/5</f>
        <v>3.1999999999296</v>
      </c>
      <c r="BW618">
        <f>INDEX([1]age_tranches_5ans_nb_sex!$1:$1048576,MATCH('SectorStat-Age-Hommes'!$A618,[1]age_tranches_5ans_nb_sex!$A:$A,0),32)/5</f>
        <v>3.1999999999296</v>
      </c>
      <c r="BX618">
        <f>INDEX([1]age_tranches_5ans_nb_sex!$1:$1048576,MATCH('SectorStat-Age-Hommes'!$A618,[1]age_tranches_5ans_nb_sex!$A:$A,0),32)/5</f>
        <v>3.1999999999296</v>
      </c>
      <c r="BY618">
        <f>INDEX([1]age_tranches_5ans_nb_sex!$1:$1048576,MATCH('SectorStat-Age-Hommes'!$A618,[1]age_tranches_5ans_nb_sex!$A:$A,0),32)/5</f>
        <v>3.1999999999296</v>
      </c>
      <c r="BZ618">
        <f>INDEX([1]age_tranches_5ans_nb_sex!$1:$1048576,MATCH('SectorStat-Age-Hommes'!$A618,[1]age_tranches_5ans_nb_sex!$A:$A,0),32)/5</f>
        <v>3.1999999999296</v>
      </c>
      <c r="CA618">
        <f>INDEX([1]age_tranches_5ans_nb_sex!$1:$1048576,MATCH('SectorStat-Age-Hommes'!$A618,[1]age_tranches_5ans_nb_sex!$A:$A,0),34)/5</f>
        <v>2.3999999999472004</v>
      </c>
      <c r="CB618">
        <f>INDEX([1]age_tranches_5ans_nb_sex!$1:$1048576,MATCH('SectorStat-Age-Hommes'!$A618,[1]age_tranches_5ans_nb_sex!$A:$A,0),34)/5</f>
        <v>2.3999999999472004</v>
      </c>
      <c r="CC618">
        <f>INDEX([1]age_tranches_5ans_nb_sex!$1:$1048576,MATCH('SectorStat-Age-Hommes'!$A618,[1]age_tranches_5ans_nb_sex!$A:$A,0),34)/5</f>
        <v>2.3999999999472004</v>
      </c>
      <c r="CD618">
        <f>INDEX([1]age_tranches_5ans_nb_sex!$1:$1048576,MATCH('SectorStat-Age-Hommes'!$A618,[1]age_tranches_5ans_nb_sex!$A:$A,0),34)/5</f>
        <v>2.3999999999472004</v>
      </c>
      <c r="CE618">
        <f>INDEX([1]age_tranches_5ans_nb_sex!$1:$1048576,MATCH('SectorStat-Age-Hommes'!$A618,[1]age_tranches_5ans_nb_sex!$A:$A,0),34)/5</f>
        <v>2.3999999999472004</v>
      </c>
      <c r="CF618">
        <f>INDEX([1]age_tranches_5ans_nb_sex!$1:$1048576,MATCH('SectorStat-Age-Hommes'!$A618,[1]age_tranches_5ans_nb_sex!$A:$A,0),36)/5</f>
        <v>1.5999999999648</v>
      </c>
      <c r="CG618">
        <f>INDEX([1]age_tranches_5ans_nb_sex!$1:$1048576,MATCH('SectorStat-Age-Hommes'!$A618,[1]age_tranches_5ans_nb_sex!$A:$A,0),36)/5</f>
        <v>1.5999999999648</v>
      </c>
      <c r="CH618">
        <f>INDEX([1]age_tranches_5ans_nb_sex!$1:$1048576,MATCH('SectorStat-Age-Hommes'!$A618,[1]age_tranches_5ans_nb_sex!$A:$A,0),36)/5</f>
        <v>1.5999999999648</v>
      </c>
      <c r="CI618">
        <f>INDEX([1]age_tranches_5ans_nb_sex!$1:$1048576,MATCH('SectorStat-Age-Hommes'!$A618,[1]age_tranches_5ans_nb_sex!$A:$A,0),36)/5</f>
        <v>1.5999999999648</v>
      </c>
      <c r="CJ618">
        <f>INDEX([1]age_tranches_5ans_nb_sex!$1:$1048576,MATCH('SectorStat-Age-Hommes'!$A618,[1]age_tranches_5ans_nb_sex!$A:$A,0),36)/5</f>
        <v>1.5999999999648</v>
      </c>
      <c r="CK618">
        <f>INDEX([1]age_tranches_5ans_nb_sex!$1:$1048576,MATCH('SectorStat-Age-Hommes'!$A618,[1]age_tranches_5ans_nb_sex!$A:$A,0),38)/5</f>
        <v>0.1999999999956</v>
      </c>
      <c r="CL618">
        <f>INDEX([1]age_tranches_5ans_nb_sex!$1:$1048576,MATCH('SectorStat-Age-Hommes'!$A618,[1]age_tranches_5ans_nb_sex!$A:$A,0),38)/5</f>
        <v>0.1999999999956</v>
      </c>
      <c r="CM618">
        <f>INDEX([1]age_tranches_5ans_nb_sex!$1:$1048576,MATCH('SectorStat-Age-Hommes'!$A618,[1]age_tranches_5ans_nb_sex!$A:$A,0),38)/5</f>
        <v>0.1999999999956</v>
      </c>
      <c r="CN618">
        <f>INDEX([1]age_tranches_5ans_nb_sex!$1:$1048576,MATCH('SectorStat-Age-Hommes'!$A618,[1]age_tranches_5ans_nb_sex!$A:$A,0),38)/5</f>
        <v>0.1999999999956</v>
      </c>
      <c r="CO618">
        <f>INDEX([1]age_tranches_5ans_nb_sex!$1:$1048576,MATCH('SectorStat-Age-Hommes'!$A618,[1]age_tranches_5ans_nb_sex!$A:$A,0),38)/5</f>
        <v>0.1999999999956</v>
      </c>
      <c r="CP618" s="2">
        <f>INDEX([1]age_tranches_5ans_nb_sex!$1:$1048576,MATCH('SectorStat-Age-Hommes'!$A618,[1]age_tranches_5ans_nb_sex!$A:$A,0),40)/5</f>
        <v>0</v>
      </c>
      <c r="CQ618" s="2">
        <f>INDEX([1]age_tranches_5ans_nb_sex!$1:$1048576,MATCH('SectorStat-Age-Hommes'!$A618,[1]age_tranches_5ans_nb_sex!$A:$A,0),40)/5</f>
        <v>0</v>
      </c>
      <c r="CR618" s="2">
        <f>INDEX([1]age_tranches_5ans_nb_sex!$1:$1048576,MATCH('SectorStat-Age-Hommes'!$A618,[1]age_tranches_5ans_nb_sex!$A:$A,0),40)/5</f>
        <v>0</v>
      </c>
      <c r="CS618" s="2">
        <f>INDEX([1]age_tranches_5ans_nb_sex!$1:$1048576,MATCH('SectorStat-Age-Hommes'!$A618,[1]age_tranches_5ans_nb_sex!$A:$A,0),40)/5</f>
        <v>0</v>
      </c>
      <c r="CT618" s="2">
        <f>INDEX([1]age_tranches_5ans_nb_sex!$1:$1048576,MATCH('SectorStat-Age-Hommes'!$A618,[1]age_tranches_5ans_nb_sex!$A:$A,0),40)/5</f>
        <v>0</v>
      </c>
      <c r="CZ618" s="3"/>
      <c r="DA618" s="3"/>
      <c r="DB618" s="3"/>
      <c r="DC618" s="3"/>
      <c r="DD618" s="3"/>
    </row>
    <row r="619" spans="1:108" x14ac:dyDescent="0.35">
      <c r="A619" s="1" t="s">
        <v>1218</v>
      </c>
      <c r="B619" s="1" t="s">
        <v>1219</v>
      </c>
      <c r="C619" t="str">
        <f>INDEX([1]SectorStat!$1:$1048576,MATCH('[1]Distribution ages'!$A619,[1]SectorStat!$B:$B,0),4)</f>
        <v>Watermael-Boitsfort</v>
      </c>
      <c r="D619">
        <f>INDEX([1]age_tranches_5ans_nb_sex!$1:$1048576,MATCH('SectorStat-Age-Hommes'!$A619,[1]age_tranches_5ans_nb_sex!$A:$A,0),4)/5</f>
        <v>7.0000000000919993</v>
      </c>
      <c r="E619">
        <f>INDEX([1]age_tranches_5ans_nb_sex!$1:$1048576,MATCH('SectorStat-Age-Hommes'!$A619,[1]age_tranches_5ans_nb_sex!$A:$A,0),4)/5</f>
        <v>7.0000000000919993</v>
      </c>
      <c r="F619">
        <f>INDEX([1]age_tranches_5ans_nb_sex!$1:$1048576,MATCH('SectorStat-Age-Hommes'!$A619,[1]age_tranches_5ans_nb_sex!$A:$A,0),4)/5</f>
        <v>7.0000000000919993</v>
      </c>
      <c r="G619">
        <f>INDEX([1]age_tranches_5ans_nb_sex!$1:$1048576,MATCH('SectorStat-Age-Hommes'!$A619,[1]age_tranches_5ans_nb_sex!$A:$A,0),4)/5</f>
        <v>7.0000000000919993</v>
      </c>
      <c r="H619">
        <f>INDEX([1]age_tranches_5ans_nb_sex!$1:$1048576,MATCH('SectorStat-Age-Hommes'!$A619,[1]age_tranches_5ans_nb_sex!$A:$A,0),4)/5</f>
        <v>7.0000000000919993</v>
      </c>
      <c r="I619">
        <f>INDEX([1]age_tranches_5ans_nb_sex!$1:$1048576,MATCH('SectorStat-Age-Hommes'!$A619,[1]age_tranches_5ans_nb_sex!$A:$A,0),6)/5</f>
        <v>7.200000000116999</v>
      </c>
      <c r="J619">
        <f>INDEX([1]age_tranches_5ans_nb_sex!$1:$1048576,MATCH('SectorStat-Age-Hommes'!$A619,[1]age_tranches_5ans_nb_sex!$A:$A,0),6)/5</f>
        <v>7.200000000116999</v>
      </c>
      <c r="K619">
        <f>INDEX([1]age_tranches_5ans_nb_sex!$1:$1048576,MATCH('SectorStat-Age-Hommes'!$A619,[1]age_tranches_5ans_nb_sex!$A:$A,0),6)/5</f>
        <v>7.200000000116999</v>
      </c>
      <c r="L619">
        <f>INDEX([1]age_tranches_5ans_nb_sex!$1:$1048576,MATCH('SectorStat-Age-Hommes'!$A619,[1]age_tranches_5ans_nb_sex!$A:$A,0),6)/5</f>
        <v>7.200000000116999</v>
      </c>
      <c r="M619">
        <f>INDEX([1]age_tranches_5ans_nb_sex!$1:$1048576,MATCH('SectorStat-Age-Hommes'!$A619,[1]age_tranches_5ans_nb_sex!$A:$A,0),6)/5</f>
        <v>7.200000000116999</v>
      </c>
      <c r="N619">
        <f>INDEX([1]age_tranches_5ans_nb_sex!$1:$1048576,MATCH('SectorStat-Age-Hommes'!$A619,[1]age_tranches_5ans_nb_sex!$A:$A,0),8)/5</f>
        <v>7.9999999999559988</v>
      </c>
      <c r="O619">
        <f>INDEX([1]age_tranches_5ans_nb_sex!$1:$1048576,MATCH('SectorStat-Age-Hommes'!$A619,[1]age_tranches_5ans_nb_sex!$A:$A,0),8)/5</f>
        <v>7.9999999999559988</v>
      </c>
      <c r="P619">
        <f>INDEX([1]age_tranches_5ans_nb_sex!$1:$1048576,MATCH('SectorStat-Age-Hommes'!$A619,[1]age_tranches_5ans_nb_sex!$A:$A,0),8)/5</f>
        <v>7.9999999999559988</v>
      </c>
      <c r="Q619">
        <f>INDEX([1]age_tranches_5ans_nb_sex!$1:$1048576,MATCH('SectorStat-Age-Hommes'!$A619,[1]age_tranches_5ans_nb_sex!$A:$A,0),8)/5</f>
        <v>7.9999999999559988</v>
      </c>
      <c r="R619">
        <f>INDEX([1]age_tranches_5ans_nb_sex!$1:$1048576,MATCH('SectorStat-Age-Hommes'!$A619,[1]age_tranches_5ans_nb_sex!$A:$A,0),8)/5</f>
        <v>7.9999999999559988</v>
      </c>
      <c r="S619">
        <f>INDEX([1]age_tranches_5ans_nb_sex!$1:$1048576,MATCH('SectorStat-Age-Hommes'!$A619,[1]age_tranches_5ans_nb_sex!$A:$A,0),10)/5</f>
        <v>7.200000000116999</v>
      </c>
      <c r="T619">
        <f>INDEX([1]age_tranches_5ans_nb_sex!$1:$1048576,MATCH('SectorStat-Age-Hommes'!$A619,[1]age_tranches_5ans_nb_sex!$A:$A,0),10)/5</f>
        <v>7.200000000116999</v>
      </c>
      <c r="U619">
        <f>INDEX([1]age_tranches_5ans_nb_sex!$1:$1048576,MATCH('SectorStat-Age-Hommes'!$A619,[1]age_tranches_5ans_nb_sex!$A:$A,0),10)/5</f>
        <v>7.200000000116999</v>
      </c>
      <c r="V619">
        <f>INDEX([1]age_tranches_5ans_nb_sex!$1:$1048576,MATCH('SectorStat-Age-Hommes'!$A619,[1]age_tranches_5ans_nb_sex!$A:$A,0),10)/5</f>
        <v>7.200000000116999</v>
      </c>
      <c r="W619">
        <f>INDEX([1]age_tranches_5ans_nb_sex!$1:$1048576,MATCH('SectorStat-Age-Hommes'!$A619,[1]age_tranches_5ans_nb_sex!$A:$A,0),10)/5</f>
        <v>7.200000000116999</v>
      </c>
      <c r="X619">
        <f>INDEX([1]age_tranches_5ans_nb_sex!$1:$1048576,MATCH('SectorStat-Age-Hommes'!$A619,[1]age_tranches_5ans_nb_sex!$A:$A,0),10)/5</f>
        <v>7.200000000116999</v>
      </c>
      <c r="Y619">
        <f>INDEX([1]age_tranches_5ans_nb_sex!$1:$1048576,MATCH('SectorStat-Age-Hommes'!$A619,[1]age_tranches_5ans_nb_sex!$A:$A,0),12)/5</f>
        <v>10.60000000002</v>
      </c>
      <c r="Z619">
        <f>INDEX([1]age_tranches_5ans_nb_sex!$1:$1048576,MATCH('SectorStat-Age-Hommes'!$A619,[1]age_tranches_5ans_nb_sex!$A:$A,0),12)/5</f>
        <v>10.60000000002</v>
      </c>
      <c r="AA619">
        <f>INDEX([1]age_tranches_5ans_nb_sex!$1:$1048576,MATCH('SectorStat-Age-Hommes'!$A619,[1]age_tranches_5ans_nb_sex!$A:$A,0),12)/5</f>
        <v>10.60000000002</v>
      </c>
      <c r="AB619">
        <f>INDEX([1]age_tranches_5ans_nb_sex!$1:$1048576,MATCH('SectorStat-Age-Hommes'!$A619,[1]age_tranches_5ans_nb_sex!$A:$A,0),12)/5</f>
        <v>10.60000000002</v>
      </c>
      <c r="AC619">
        <f>INDEX([1]age_tranches_5ans_nb_sex!$1:$1048576,MATCH('SectorStat-Age-Hommes'!$A619,[1]age_tranches_5ans_nb_sex!$A:$A,0),14)/5</f>
        <v>8.4000000000059991</v>
      </c>
      <c r="AD619">
        <f>INDEX([1]age_tranches_5ans_nb_sex!$1:$1048576,MATCH('SectorStat-Age-Hommes'!$A619,[1]age_tranches_5ans_nb_sex!$A:$A,0),14)/5</f>
        <v>8.4000000000059991</v>
      </c>
      <c r="AE619">
        <f>INDEX([1]age_tranches_5ans_nb_sex!$1:$1048576,MATCH('SectorStat-Age-Hommes'!$A619,[1]age_tranches_5ans_nb_sex!$A:$A,0),14)/5</f>
        <v>8.4000000000059991</v>
      </c>
      <c r="AF619">
        <f>INDEX([1]age_tranches_5ans_nb_sex!$1:$1048576,MATCH('SectorStat-Age-Hommes'!$A619,[1]age_tranches_5ans_nb_sex!$A:$A,0),14)/5</f>
        <v>8.4000000000059991</v>
      </c>
      <c r="AG619">
        <f>INDEX([1]age_tranches_5ans_nb_sex!$1:$1048576,MATCH('SectorStat-Age-Hommes'!$A619,[1]age_tranches_5ans_nb_sex!$A:$A,0),14)/5</f>
        <v>8.4000000000059991</v>
      </c>
      <c r="AH619">
        <f>INDEX([1]age_tranches_5ans_nb_sex!$1:$1048576,MATCH('SectorStat-Age-Hommes'!$A619,[1]age_tranches_5ans_nb_sex!$A:$A,0),16)/5</f>
        <v>6.1999999999920004</v>
      </c>
      <c r="AI619">
        <f>INDEX([1]age_tranches_5ans_nb_sex!$1:$1048576,MATCH('SectorStat-Age-Hommes'!$A619,[1]age_tranches_5ans_nb_sex!$A:$A,0),16)/5</f>
        <v>6.1999999999920004</v>
      </c>
      <c r="AJ619">
        <f>INDEX([1]age_tranches_5ans_nb_sex!$1:$1048576,MATCH('SectorStat-Age-Hommes'!$A619,[1]age_tranches_5ans_nb_sex!$A:$A,0),16)/5</f>
        <v>6.1999999999920004</v>
      </c>
      <c r="AK619">
        <f>INDEX([1]age_tranches_5ans_nb_sex!$1:$1048576,MATCH('SectorStat-Age-Hommes'!$A619,[1]age_tranches_5ans_nb_sex!$A:$A,0),16)/5</f>
        <v>6.1999999999920004</v>
      </c>
      <c r="AL619">
        <f>INDEX([1]age_tranches_5ans_nb_sex!$1:$1048576,MATCH('SectorStat-Age-Hommes'!$A619,[1]age_tranches_5ans_nb_sex!$A:$A,0),16)/5</f>
        <v>6.1999999999920004</v>
      </c>
      <c r="AM619">
        <f>INDEX([1]age_tranches_5ans_nb_sex!$1:$1048576,MATCH('SectorStat-Age-Hommes'!$A619,[1]age_tranches_5ans_nb_sex!$A:$A,0),18)/5</f>
        <v>8.1999999999809994</v>
      </c>
      <c r="AN619">
        <f>INDEX([1]age_tranches_5ans_nb_sex!$1:$1048576,MATCH('SectorStat-Age-Hommes'!$A619,[1]age_tranches_5ans_nb_sex!$A:$A,0),18)/5</f>
        <v>8.1999999999809994</v>
      </c>
      <c r="AO619">
        <f>INDEX([1]age_tranches_5ans_nb_sex!$1:$1048576,MATCH('SectorStat-Age-Hommes'!$A619,[1]age_tranches_5ans_nb_sex!$A:$A,0),18)/5</f>
        <v>8.1999999999809994</v>
      </c>
      <c r="AP619">
        <f>INDEX([1]age_tranches_5ans_nb_sex!$1:$1048576,MATCH('SectorStat-Age-Hommes'!$A619,[1]age_tranches_5ans_nb_sex!$A:$A,0),18)/5</f>
        <v>8.1999999999809994</v>
      </c>
      <c r="AQ619">
        <f>INDEX([1]age_tranches_5ans_nb_sex!$1:$1048576,MATCH('SectorStat-Age-Hommes'!$A619,[1]age_tranches_5ans_nb_sex!$A:$A,0),18)/5</f>
        <v>8.1999999999809994</v>
      </c>
      <c r="AR619">
        <f>INDEX([1]age_tranches_5ans_nb_sex!$1:$1048576,MATCH('SectorStat-Age-Hommes'!$A619,[1]age_tranches_5ans_nb_sex!$A:$A,0),20)/5</f>
        <v>7.3999999998809995</v>
      </c>
      <c r="AS619">
        <f>INDEX([1]age_tranches_5ans_nb_sex!$1:$1048576,MATCH('SectorStat-Age-Hommes'!$A619,[1]age_tranches_5ans_nb_sex!$A:$A,0),20)/5</f>
        <v>7.3999999998809995</v>
      </c>
      <c r="AT619">
        <f>INDEX([1]age_tranches_5ans_nb_sex!$1:$1048576,MATCH('SectorStat-Age-Hommes'!$A619,[1]age_tranches_5ans_nb_sex!$A:$A,0),20)/5</f>
        <v>7.3999999998809995</v>
      </c>
      <c r="AU619">
        <f>INDEX([1]age_tranches_5ans_nb_sex!$1:$1048576,MATCH('SectorStat-Age-Hommes'!$A619,[1]age_tranches_5ans_nb_sex!$A:$A,0),20)/5</f>
        <v>7.3999999998809995</v>
      </c>
      <c r="AV619">
        <f>INDEX([1]age_tranches_5ans_nb_sex!$1:$1048576,MATCH('SectorStat-Age-Hommes'!$A619,[1]age_tranches_5ans_nb_sex!$A:$A,0),20)/5</f>
        <v>7.3999999998809995</v>
      </c>
      <c r="AW619">
        <f>INDEX([1]age_tranches_5ans_nb_sex!$1:$1048576,MATCH('SectorStat-Age-Hommes'!$A619,[1]age_tranches_5ans_nb_sex!$A:$A,0),22)/5</f>
        <v>8.8000000000559986</v>
      </c>
      <c r="AX619">
        <f>INDEX([1]age_tranches_5ans_nb_sex!$1:$1048576,MATCH('SectorStat-Age-Hommes'!$A619,[1]age_tranches_5ans_nb_sex!$A:$A,0),22)/5</f>
        <v>8.8000000000559986</v>
      </c>
      <c r="AY619">
        <f>INDEX([1]age_tranches_5ans_nb_sex!$1:$1048576,MATCH('SectorStat-Age-Hommes'!$A619,[1]age_tranches_5ans_nb_sex!$A:$A,0),22)/5</f>
        <v>8.8000000000559986</v>
      </c>
      <c r="AZ619">
        <f>INDEX([1]age_tranches_5ans_nb_sex!$1:$1048576,MATCH('SectorStat-Age-Hommes'!$A619,[1]age_tranches_5ans_nb_sex!$A:$A,0),22)/5</f>
        <v>8.8000000000559986</v>
      </c>
      <c r="BA619">
        <f>INDEX([1]age_tranches_5ans_nb_sex!$1:$1048576,MATCH('SectorStat-Age-Hommes'!$A619,[1]age_tranches_5ans_nb_sex!$A:$A,0),22)/5</f>
        <v>8.8000000000559986</v>
      </c>
      <c r="BB619">
        <f>INDEX([1]age_tranches_5ans_nb_sex!$1:$1048576,MATCH('SectorStat-Age-Hommes'!$A619,[1]age_tranches_5ans_nb_sex!$A:$A,0),24)/5</f>
        <v>7.9999999999559988</v>
      </c>
      <c r="BC619">
        <f>INDEX([1]age_tranches_5ans_nb_sex!$1:$1048576,MATCH('SectorStat-Age-Hommes'!$A619,[1]age_tranches_5ans_nb_sex!$A:$A,0),24)/5</f>
        <v>7.9999999999559988</v>
      </c>
      <c r="BD619">
        <f>INDEX([1]age_tranches_5ans_nb_sex!$1:$1048576,MATCH('SectorStat-Age-Hommes'!$A619,[1]age_tranches_5ans_nb_sex!$A:$A,0),24)/5</f>
        <v>7.9999999999559988</v>
      </c>
      <c r="BE619">
        <f>INDEX([1]age_tranches_5ans_nb_sex!$1:$1048576,MATCH('SectorStat-Age-Hommes'!$A619,[1]age_tranches_5ans_nb_sex!$A:$A,0),24)/5</f>
        <v>7.9999999999559988</v>
      </c>
      <c r="BF619">
        <f>INDEX([1]age_tranches_5ans_nb_sex!$1:$1048576,MATCH('SectorStat-Age-Hommes'!$A619,[1]age_tranches_5ans_nb_sex!$A:$A,0),24)/5</f>
        <v>7.9999999999559988</v>
      </c>
      <c r="BG619">
        <f>INDEX([1]age_tranches_5ans_nb_sex!$1:$1048576,MATCH('SectorStat-Age-Hommes'!$A619,[1]age_tranches_5ans_nb_sex!$A:$A,0),26)/5</f>
        <v>11.799999999909002</v>
      </c>
      <c r="BH619">
        <f>INDEX([1]age_tranches_5ans_nb_sex!$1:$1048576,MATCH('SectorStat-Age-Hommes'!$A619,[1]age_tranches_5ans_nb_sex!$A:$A,0),26)/5</f>
        <v>11.799999999909002</v>
      </c>
      <c r="BI619">
        <f>INDEX([1]age_tranches_5ans_nb_sex!$1:$1048576,MATCH('SectorStat-Age-Hommes'!$A619,[1]age_tranches_5ans_nb_sex!$A:$A,0),26)/5</f>
        <v>11.799999999909002</v>
      </c>
      <c r="BJ619">
        <f>INDEX([1]age_tranches_5ans_nb_sex!$1:$1048576,MATCH('SectorStat-Age-Hommes'!$A619,[1]age_tranches_5ans_nb_sex!$A:$A,0),26)/5</f>
        <v>11.799999999909002</v>
      </c>
      <c r="BK619">
        <f>INDEX([1]age_tranches_5ans_nb_sex!$1:$1048576,MATCH('SectorStat-Age-Hommes'!$A619,[1]age_tranches_5ans_nb_sex!$A:$A,0),26)/5</f>
        <v>11.799999999909002</v>
      </c>
      <c r="BL619">
        <f>INDEX([1]age_tranches_5ans_nb_sex!$1:$1048576,MATCH('SectorStat-Age-Hommes'!$A619,[1]age_tranches_5ans_nb_sex!$A:$A,0),28)/5</f>
        <v>7.0000000000919993</v>
      </c>
      <c r="BM619">
        <f>INDEX([1]age_tranches_5ans_nb_sex!$1:$1048576,MATCH('SectorStat-Age-Hommes'!$A619,[1]age_tranches_5ans_nb_sex!$A:$A,0),28)/5</f>
        <v>7.0000000000919993</v>
      </c>
      <c r="BN619">
        <f>INDEX([1]age_tranches_5ans_nb_sex!$1:$1048576,MATCH('SectorStat-Age-Hommes'!$A619,[1]age_tranches_5ans_nb_sex!$A:$A,0),28)/5</f>
        <v>7.0000000000919993</v>
      </c>
      <c r="BO619">
        <f>INDEX([1]age_tranches_5ans_nb_sex!$1:$1048576,MATCH('SectorStat-Age-Hommes'!$A619,[1]age_tranches_5ans_nb_sex!$A:$A,0),28)/5</f>
        <v>7.0000000000919993</v>
      </c>
      <c r="BP619">
        <f>INDEX([1]age_tranches_5ans_nb_sex!$1:$1048576,MATCH('SectorStat-Age-Hommes'!$A619,[1]age_tranches_5ans_nb_sex!$A:$A,0),28)/5</f>
        <v>7.0000000000919993</v>
      </c>
      <c r="BQ619">
        <f>INDEX([1]age_tranches_5ans_nb_sex!$1:$1048576,MATCH('SectorStat-Age-Hommes'!$A619,[1]age_tranches_5ans_nb_sex!$A:$A,0),30)/5</f>
        <v>8.4000000000059991</v>
      </c>
      <c r="BR619">
        <f>INDEX([1]age_tranches_5ans_nb_sex!$1:$1048576,MATCH('SectorStat-Age-Hommes'!$A619,[1]age_tranches_5ans_nb_sex!$A:$A,0),30)/5</f>
        <v>8.4000000000059991</v>
      </c>
      <c r="BS619">
        <f>INDEX([1]age_tranches_5ans_nb_sex!$1:$1048576,MATCH('SectorStat-Age-Hommes'!$A619,[1]age_tranches_5ans_nb_sex!$A:$A,0),30)/5</f>
        <v>8.4000000000059991</v>
      </c>
      <c r="BT619">
        <f>INDEX([1]age_tranches_5ans_nb_sex!$1:$1048576,MATCH('SectorStat-Age-Hommes'!$A619,[1]age_tranches_5ans_nb_sex!$A:$A,0),30)/5</f>
        <v>8.4000000000059991</v>
      </c>
      <c r="BU619">
        <f>INDEX([1]age_tranches_5ans_nb_sex!$1:$1048576,MATCH('SectorStat-Age-Hommes'!$A619,[1]age_tranches_5ans_nb_sex!$A:$A,0),30)/5</f>
        <v>8.4000000000059991</v>
      </c>
      <c r="BV619">
        <f>INDEX([1]age_tranches_5ans_nb_sex!$1:$1048576,MATCH('SectorStat-Age-Hommes'!$A619,[1]age_tranches_5ans_nb_sex!$A:$A,0),32)/5</f>
        <v>5.3999999998920005</v>
      </c>
      <c r="BW619">
        <f>INDEX([1]age_tranches_5ans_nb_sex!$1:$1048576,MATCH('SectorStat-Age-Hommes'!$A619,[1]age_tranches_5ans_nb_sex!$A:$A,0),32)/5</f>
        <v>5.3999999998920005</v>
      </c>
      <c r="BX619">
        <f>INDEX([1]age_tranches_5ans_nb_sex!$1:$1048576,MATCH('SectorStat-Age-Hommes'!$A619,[1]age_tranches_5ans_nb_sex!$A:$A,0),32)/5</f>
        <v>5.3999999998920005</v>
      </c>
      <c r="BY619">
        <f>INDEX([1]age_tranches_5ans_nb_sex!$1:$1048576,MATCH('SectorStat-Age-Hommes'!$A619,[1]age_tranches_5ans_nb_sex!$A:$A,0),32)/5</f>
        <v>5.3999999998920005</v>
      </c>
      <c r="BZ619">
        <f>INDEX([1]age_tranches_5ans_nb_sex!$1:$1048576,MATCH('SectorStat-Age-Hommes'!$A619,[1]age_tranches_5ans_nb_sex!$A:$A,0),32)/5</f>
        <v>5.3999999998920005</v>
      </c>
      <c r="CA619">
        <f>INDEX([1]age_tranches_5ans_nb_sex!$1:$1048576,MATCH('SectorStat-Age-Hommes'!$A619,[1]age_tranches_5ans_nb_sex!$A:$A,0),34)/5</f>
        <v>2.8000000000890002</v>
      </c>
      <c r="CB619">
        <f>INDEX([1]age_tranches_5ans_nb_sex!$1:$1048576,MATCH('SectorStat-Age-Hommes'!$A619,[1]age_tranches_5ans_nb_sex!$A:$A,0),34)/5</f>
        <v>2.8000000000890002</v>
      </c>
      <c r="CC619">
        <f>INDEX([1]age_tranches_5ans_nb_sex!$1:$1048576,MATCH('SectorStat-Age-Hommes'!$A619,[1]age_tranches_5ans_nb_sex!$A:$A,0),34)/5</f>
        <v>2.8000000000890002</v>
      </c>
      <c r="CD619">
        <f>INDEX([1]age_tranches_5ans_nb_sex!$1:$1048576,MATCH('SectorStat-Age-Hommes'!$A619,[1]age_tranches_5ans_nb_sex!$A:$A,0),34)/5</f>
        <v>2.8000000000890002</v>
      </c>
      <c r="CE619">
        <f>INDEX([1]age_tranches_5ans_nb_sex!$1:$1048576,MATCH('SectorStat-Age-Hommes'!$A619,[1]age_tranches_5ans_nb_sex!$A:$A,0),34)/5</f>
        <v>2.8000000000890002</v>
      </c>
      <c r="CF619">
        <f>INDEX([1]age_tranches_5ans_nb_sex!$1:$1048576,MATCH('SectorStat-Age-Hommes'!$A619,[1]age_tranches_5ans_nb_sex!$A:$A,0),36)/5</f>
        <v>1.399999999914</v>
      </c>
      <c r="CG619">
        <f>INDEX([1]age_tranches_5ans_nb_sex!$1:$1048576,MATCH('SectorStat-Age-Hommes'!$A619,[1]age_tranches_5ans_nb_sex!$A:$A,0),36)/5</f>
        <v>1.399999999914</v>
      </c>
      <c r="CH619">
        <f>INDEX([1]age_tranches_5ans_nb_sex!$1:$1048576,MATCH('SectorStat-Age-Hommes'!$A619,[1]age_tranches_5ans_nb_sex!$A:$A,0),36)/5</f>
        <v>1.399999999914</v>
      </c>
      <c r="CI619">
        <f>INDEX([1]age_tranches_5ans_nb_sex!$1:$1048576,MATCH('SectorStat-Age-Hommes'!$A619,[1]age_tranches_5ans_nb_sex!$A:$A,0),36)/5</f>
        <v>1.399999999914</v>
      </c>
      <c r="CJ619">
        <f>INDEX([1]age_tranches_5ans_nb_sex!$1:$1048576,MATCH('SectorStat-Age-Hommes'!$A619,[1]age_tranches_5ans_nb_sex!$A:$A,0),36)/5</f>
        <v>1.399999999914</v>
      </c>
      <c r="CK619">
        <f>INDEX([1]age_tranches_5ans_nb_sex!$1:$1048576,MATCH('SectorStat-Age-Hommes'!$A619,[1]age_tranches_5ans_nb_sex!$A:$A,0),38)/5</f>
        <v>1.9999999999889997</v>
      </c>
      <c r="CL619">
        <f>INDEX([1]age_tranches_5ans_nb_sex!$1:$1048576,MATCH('SectorStat-Age-Hommes'!$A619,[1]age_tranches_5ans_nb_sex!$A:$A,0),38)/5</f>
        <v>1.9999999999889997</v>
      </c>
      <c r="CM619">
        <f>INDEX([1]age_tranches_5ans_nb_sex!$1:$1048576,MATCH('SectorStat-Age-Hommes'!$A619,[1]age_tranches_5ans_nb_sex!$A:$A,0),38)/5</f>
        <v>1.9999999999889997</v>
      </c>
      <c r="CN619">
        <f>INDEX([1]age_tranches_5ans_nb_sex!$1:$1048576,MATCH('SectorStat-Age-Hommes'!$A619,[1]age_tranches_5ans_nb_sex!$A:$A,0),38)/5</f>
        <v>1.9999999999889997</v>
      </c>
      <c r="CO619">
        <f>INDEX([1]age_tranches_5ans_nb_sex!$1:$1048576,MATCH('SectorStat-Age-Hommes'!$A619,[1]age_tranches_5ans_nb_sex!$A:$A,0),38)/5</f>
        <v>1.9999999999889997</v>
      </c>
      <c r="CP619" s="2">
        <f>INDEX([1]age_tranches_5ans_nb_sex!$1:$1048576,MATCH('SectorStat-Age-Hommes'!$A619,[1]age_tranches_5ans_nb_sex!$A:$A,0),40)/5</f>
        <v>0.60000000007499998</v>
      </c>
      <c r="CQ619" s="2">
        <f>INDEX([1]age_tranches_5ans_nb_sex!$1:$1048576,MATCH('SectorStat-Age-Hommes'!$A619,[1]age_tranches_5ans_nb_sex!$A:$A,0),40)/5</f>
        <v>0.60000000007499998</v>
      </c>
      <c r="CR619" s="2">
        <f>INDEX([1]age_tranches_5ans_nb_sex!$1:$1048576,MATCH('SectorStat-Age-Hommes'!$A619,[1]age_tranches_5ans_nb_sex!$A:$A,0),40)/5</f>
        <v>0.60000000007499998</v>
      </c>
      <c r="CS619" s="2">
        <f>INDEX([1]age_tranches_5ans_nb_sex!$1:$1048576,MATCH('SectorStat-Age-Hommes'!$A619,[1]age_tranches_5ans_nb_sex!$A:$A,0),40)/5</f>
        <v>0.60000000007499998</v>
      </c>
      <c r="CT619" s="2">
        <f>INDEX([1]age_tranches_5ans_nb_sex!$1:$1048576,MATCH('SectorStat-Age-Hommes'!$A619,[1]age_tranches_5ans_nb_sex!$A:$A,0),40)/5</f>
        <v>0.60000000007499998</v>
      </c>
      <c r="CZ619" s="3"/>
      <c r="DA619" s="3"/>
      <c r="DB619" s="3"/>
      <c r="DC619" s="3"/>
      <c r="DD619" s="3"/>
    </row>
    <row r="620" spans="1:108" x14ac:dyDescent="0.35">
      <c r="A620" s="1" t="s">
        <v>1220</v>
      </c>
      <c r="B620" s="1" t="s">
        <v>1221</v>
      </c>
      <c r="C620" t="str">
        <f>INDEX([1]SectorStat!$1:$1048576,MATCH('[1]Distribution ages'!$A620,[1]SectorStat!$B:$B,0),4)</f>
        <v>Watermael-Boitsfort</v>
      </c>
      <c r="D620">
        <f>INDEX([1]age_tranches_5ans_nb_sex!$1:$1048576,MATCH('SectorStat-Age-Hommes'!$A620,[1]age_tranches_5ans_nb_sex!$A:$A,0),4)/5</f>
        <v>3.7999999999414</v>
      </c>
      <c r="E620">
        <f>INDEX([1]age_tranches_5ans_nb_sex!$1:$1048576,MATCH('SectorStat-Age-Hommes'!$A620,[1]age_tranches_5ans_nb_sex!$A:$A,0),4)/5</f>
        <v>3.7999999999414</v>
      </c>
      <c r="F620">
        <f>INDEX([1]age_tranches_5ans_nb_sex!$1:$1048576,MATCH('SectorStat-Age-Hommes'!$A620,[1]age_tranches_5ans_nb_sex!$A:$A,0),4)/5</f>
        <v>3.7999999999414</v>
      </c>
      <c r="G620">
        <f>INDEX([1]age_tranches_5ans_nb_sex!$1:$1048576,MATCH('SectorStat-Age-Hommes'!$A620,[1]age_tranches_5ans_nb_sex!$A:$A,0),4)/5</f>
        <v>3.7999999999414</v>
      </c>
      <c r="H620">
        <f>INDEX([1]age_tranches_5ans_nb_sex!$1:$1048576,MATCH('SectorStat-Age-Hommes'!$A620,[1]age_tranches_5ans_nb_sex!$A:$A,0),4)/5</f>
        <v>3.7999999999414</v>
      </c>
      <c r="I620">
        <f>INDEX([1]age_tranches_5ans_nb_sex!$1:$1048576,MATCH('SectorStat-Age-Hommes'!$A620,[1]age_tranches_5ans_nb_sex!$A:$A,0),6)/5</f>
        <v>4.1999999999913999</v>
      </c>
      <c r="J620">
        <f>INDEX([1]age_tranches_5ans_nb_sex!$1:$1048576,MATCH('SectorStat-Age-Hommes'!$A620,[1]age_tranches_5ans_nb_sex!$A:$A,0),6)/5</f>
        <v>4.1999999999913999</v>
      </c>
      <c r="K620">
        <f>INDEX([1]age_tranches_5ans_nb_sex!$1:$1048576,MATCH('SectorStat-Age-Hommes'!$A620,[1]age_tranches_5ans_nb_sex!$A:$A,0),6)/5</f>
        <v>4.1999999999913999</v>
      </c>
      <c r="L620">
        <f>INDEX([1]age_tranches_5ans_nb_sex!$1:$1048576,MATCH('SectorStat-Age-Hommes'!$A620,[1]age_tranches_5ans_nb_sex!$A:$A,0),6)/5</f>
        <v>4.1999999999913999</v>
      </c>
      <c r="M620">
        <f>INDEX([1]age_tranches_5ans_nb_sex!$1:$1048576,MATCH('SectorStat-Age-Hommes'!$A620,[1]age_tranches_5ans_nb_sex!$A:$A,0),6)/5</f>
        <v>4.1999999999913999</v>
      </c>
      <c r="N620">
        <f>INDEX([1]age_tranches_5ans_nb_sex!$1:$1048576,MATCH('SectorStat-Age-Hommes'!$A620,[1]age_tranches_5ans_nb_sex!$A:$A,0),8)/5</f>
        <v>5.6000000000330008</v>
      </c>
      <c r="O620">
        <f>INDEX([1]age_tranches_5ans_nb_sex!$1:$1048576,MATCH('SectorStat-Age-Hommes'!$A620,[1]age_tranches_5ans_nb_sex!$A:$A,0),8)/5</f>
        <v>5.6000000000330008</v>
      </c>
      <c r="P620">
        <f>INDEX([1]age_tranches_5ans_nb_sex!$1:$1048576,MATCH('SectorStat-Age-Hommes'!$A620,[1]age_tranches_5ans_nb_sex!$A:$A,0),8)/5</f>
        <v>5.6000000000330008</v>
      </c>
      <c r="Q620">
        <f>INDEX([1]age_tranches_5ans_nb_sex!$1:$1048576,MATCH('SectorStat-Age-Hommes'!$A620,[1]age_tranches_5ans_nb_sex!$A:$A,0),8)/5</f>
        <v>5.6000000000330008</v>
      </c>
      <c r="R620">
        <f>INDEX([1]age_tranches_5ans_nb_sex!$1:$1048576,MATCH('SectorStat-Age-Hommes'!$A620,[1]age_tranches_5ans_nb_sex!$A:$A,0),8)/5</f>
        <v>5.6000000000330008</v>
      </c>
      <c r="S620">
        <f>INDEX([1]age_tranches_5ans_nb_sex!$1:$1048576,MATCH('SectorStat-Age-Hommes'!$A620,[1]age_tranches_5ans_nb_sex!$A:$A,0),10)/5</f>
        <v>7.6000000000162</v>
      </c>
      <c r="T620">
        <f>INDEX([1]age_tranches_5ans_nb_sex!$1:$1048576,MATCH('SectorStat-Age-Hommes'!$A620,[1]age_tranches_5ans_nb_sex!$A:$A,0),10)/5</f>
        <v>7.6000000000162</v>
      </c>
      <c r="U620">
        <f>INDEX([1]age_tranches_5ans_nb_sex!$1:$1048576,MATCH('SectorStat-Age-Hommes'!$A620,[1]age_tranches_5ans_nb_sex!$A:$A,0),10)/5</f>
        <v>7.6000000000162</v>
      </c>
      <c r="V620">
        <f>INDEX([1]age_tranches_5ans_nb_sex!$1:$1048576,MATCH('SectorStat-Age-Hommes'!$A620,[1]age_tranches_5ans_nb_sex!$A:$A,0),10)/5</f>
        <v>7.6000000000162</v>
      </c>
      <c r="W620">
        <f>INDEX([1]age_tranches_5ans_nb_sex!$1:$1048576,MATCH('SectorStat-Age-Hommes'!$A620,[1]age_tranches_5ans_nb_sex!$A:$A,0),10)/5</f>
        <v>7.6000000000162</v>
      </c>
      <c r="X620">
        <f>INDEX([1]age_tranches_5ans_nb_sex!$1:$1048576,MATCH('SectorStat-Age-Hommes'!$A620,[1]age_tranches_5ans_nb_sex!$A:$A,0),10)/5</f>
        <v>7.6000000000162</v>
      </c>
      <c r="Y620">
        <f>INDEX([1]age_tranches_5ans_nb_sex!$1:$1048576,MATCH('SectorStat-Age-Hommes'!$A620,[1]age_tranches_5ans_nb_sex!$A:$A,0),12)/5</f>
        <v>4.6000000000414003</v>
      </c>
      <c r="Z620">
        <f>INDEX([1]age_tranches_5ans_nb_sex!$1:$1048576,MATCH('SectorStat-Age-Hommes'!$A620,[1]age_tranches_5ans_nb_sex!$A:$A,0),12)/5</f>
        <v>4.6000000000414003</v>
      </c>
      <c r="AA620">
        <f>INDEX([1]age_tranches_5ans_nb_sex!$1:$1048576,MATCH('SectorStat-Age-Hommes'!$A620,[1]age_tranches_5ans_nb_sex!$A:$A,0),12)/5</f>
        <v>4.6000000000414003</v>
      </c>
      <c r="AB620">
        <f>INDEX([1]age_tranches_5ans_nb_sex!$1:$1048576,MATCH('SectorStat-Age-Hommes'!$A620,[1]age_tranches_5ans_nb_sex!$A:$A,0),12)/5</f>
        <v>4.6000000000414003</v>
      </c>
      <c r="AC620">
        <f>INDEX([1]age_tranches_5ans_nb_sex!$1:$1048576,MATCH('SectorStat-Age-Hommes'!$A620,[1]age_tranches_5ans_nb_sex!$A:$A,0),14)/5</f>
        <v>3.7999999999414</v>
      </c>
      <c r="AD620">
        <f>INDEX([1]age_tranches_5ans_nb_sex!$1:$1048576,MATCH('SectorStat-Age-Hommes'!$A620,[1]age_tranches_5ans_nb_sex!$A:$A,0),14)/5</f>
        <v>3.7999999999414</v>
      </c>
      <c r="AE620">
        <f>INDEX([1]age_tranches_5ans_nb_sex!$1:$1048576,MATCH('SectorStat-Age-Hommes'!$A620,[1]age_tranches_5ans_nb_sex!$A:$A,0),14)/5</f>
        <v>3.7999999999414</v>
      </c>
      <c r="AF620">
        <f>INDEX([1]age_tranches_5ans_nb_sex!$1:$1048576,MATCH('SectorStat-Age-Hommes'!$A620,[1]age_tranches_5ans_nb_sex!$A:$A,0),14)/5</f>
        <v>3.7999999999414</v>
      </c>
      <c r="AG620">
        <f>INDEX([1]age_tranches_5ans_nb_sex!$1:$1048576,MATCH('SectorStat-Age-Hommes'!$A620,[1]age_tranches_5ans_nb_sex!$A:$A,0),14)/5</f>
        <v>3.7999999999414</v>
      </c>
      <c r="AH620">
        <f>INDEX([1]age_tranches_5ans_nb_sex!$1:$1048576,MATCH('SectorStat-Age-Hommes'!$A620,[1]age_tranches_5ans_nb_sex!$A:$A,0),16)/5</f>
        <v>1.6000000000665999</v>
      </c>
      <c r="AI620">
        <f>INDEX([1]age_tranches_5ans_nb_sex!$1:$1048576,MATCH('SectorStat-Age-Hommes'!$A620,[1]age_tranches_5ans_nb_sex!$A:$A,0),16)/5</f>
        <v>1.6000000000665999</v>
      </c>
      <c r="AJ620">
        <f>INDEX([1]age_tranches_5ans_nb_sex!$1:$1048576,MATCH('SectorStat-Age-Hommes'!$A620,[1]age_tranches_5ans_nb_sex!$A:$A,0),16)/5</f>
        <v>1.6000000000665999</v>
      </c>
      <c r="AK620">
        <f>INDEX([1]age_tranches_5ans_nb_sex!$1:$1048576,MATCH('SectorStat-Age-Hommes'!$A620,[1]age_tranches_5ans_nb_sex!$A:$A,0),16)/5</f>
        <v>1.6000000000665999</v>
      </c>
      <c r="AL620">
        <f>INDEX([1]age_tranches_5ans_nb_sex!$1:$1048576,MATCH('SectorStat-Age-Hommes'!$A620,[1]age_tranches_5ans_nb_sex!$A:$A,0),16)/5</f>
        <v>1.6000000000665999</v>
      </c>
      <c r="AM620">
        <f>INDEX([1]age_tranches_5ans_nb_sex!$1:$1048576,MATCH('SectorStat-Age-Hommes'!$A620,[1]age_tranches_5ans_nb_sex!$A:$A,0),18)/5</f>
        <v>2.4000000000332</v>
      </c>
      <c r="AN620">
        <f>INDEX([1]age_tranches_5ans_nb_sex!$1:$1048576,MATCH('SectorStat-Age-Hommes'!$A620,[1]age_tranches_5ans_nb_sex!$A:$A,0),18)/5</f>
        <v>2.4000000000332</v>
      </c>
      <c r="AO620">
        <f>INDEX([1]age_tranches_5ans_nb_sex!$1:$1048576,MATCH('SectorStat-Age-Hommes'!$A620,[1]age_tranches_5ans_nb_sex!$A:$A,0),18)/5</f>
        <v>2.4000000000332</v>
      </c>
      <c r="AP620">
        <f>INDEX([1]age_tranches_5ans_nb_sex!$1:$1048576,MATCH('SectorStat-Age-Hommes'!$A620,[1]age_tranches_5ans_nb_sex!$A:$A,0),18)/5</f>
        <v>2.4000000000332</v>
      </c>
      <c r="AQ620">
        <f>INDEX([1]age_tranches_5ans_nb_sex!$1:$1048576,MATCH('SectorStat-Age-Hommes'!$A620,[1]age_tranches_5ans_nb_sex!$A:$A,0),18)/5</f>
        <v>2.4000000000332</v>
      </c>
      <c r="AR620">
        <f>INDEX([1]age_tranches_5ans_nb_sex!$1:$1048576,MATCH('SectorStat-Age-Hommes'!$A620,[1]age_tranches_5ans_nb_sex!$A:$A,0),20)/5</f>
        <v>2.9999999999747997</v>
      </c>
      <c r="AS620">
        <f>INDEX([1]age_tranches_5ans_nb_sex!$1:$1048576,MATCH('SectorStat-Age-Hommes'!$A620,[1]age_tranches_5ans_nb_sex!$A:$A,0),20)/5</f>
        <v>2.9999999999747997</v>
      </c>
      <c r="AT620">
        <f>INDEX([1]age_tranches_5ans_nb_sex!$1:$1048576,MATCH('SectorStat-Age-Hommes'!$A620,[1]age_tranches_5ans_nb_sex!$A:$A,0),20)/5</f>
        <v>2.9999999999747997</v>
      </c>
      <c r="AU620">
        <f>INDEX([1]age_tranches_5ans_nb_sex!$1:$1048576,MATCH('SectorStat-Age-Hommes'!$A620,[1]age_tranches_5ans_nb_sex!$A:$A,0),20)/5</f>
        <v>2.9999999999747997</v>
      </c>
      <c r="AV620">
        <f>INDEX([1]age_tranches_5ans_nb_sex!$1:$1048576,MATCH('SectorStat-Age-Hommes'!$A620,[1]age_tranches_5ans_nb_sex!$A:$A,0),20)/5</f>
        <v>2.9999999999747997</v>
      </c>
      <c r="AW620">
        <f>INDEX([1]age_tranches_5ans_nb_sex!$1:$1048576,MATCH('SectorStat-Age-Hommes'!$A620,[1]age_tranches_5ans_nb_sex!$A:$A,0),22)/5</f>
        <v>2.2000000000081998</v>
      </c>
      <c r="AX620">
        <f>INDEX([1]age_tranches_5ans_nb_sex!$1:$1048576,MATCH('SectorStat-Age-Hommes'!$A620,[1]age_tranches_5ans_nb_sex!$A:$A,0),22)/5</f>
        <v>2.2000000000081998</v>
      </c>
      <c r="AY620">
        <f>INDEX([1]age_tranches_5ans_nb_sex!$1:$1048576,MATCH('SectorStat-Age-Hommes'!$A620,[1]age_tranches_5ans_nb_sex!$A:$A,0),22)/5</f>
        <v>2.2000000000081998</v>
      </c>
      <c r="AZ620">
        <f>INDEX([1]age_tranches_5ans_nb_sex!$1:$1048576,MATCH('SectorStat-Age-Hommes'!$A620,[1]age_tranches_5ans_nb_sex!$A:$A,0),22)/5</f>
        <v>2.2000000000081998</v>
      </c>
      <c r="BA620">
        <f>INDEX([1]age_tranches_5ans_nb_sex!$1:$1048576,MATCH('SectorStat-Age-Hommes'!$A620,[1]age_tranches_5ans_nb_sex!$A:$A,0),22)/5</f>
        <v>2.2000000000081998</v>
      </c>
      <c r="BB620">
        <f>INDEX([1]age_tranches_5ans_nb_sex!$1:$1048576,MATCH('SectorStat-Age-Hommes'!$A620,[1]age_tranches_5ans_nb_sex!$A:$A,0),24)/5</f>
        <v>3.4000000000248001</v>
      </c>
      <c r="BC620">
        <f>INDEX([1]age_tranches_5ans_nb_sex!$1:$1048576,MATCH('SectorStat-Age-Hommes'!$A620,[1]age_tranches_5ans_nb_sex!$A:$A,0),24)/5</f>
        <v>3.4000000000248001</v>
      </c>
      <c r="BD620">
        <f>INDEX([1]age_tranches_5ans_nb_sex!$1:$1048576,MATCH('SectorStat-Age-Hommes'!$A620,[1]age_tranches_5ans_nb_sex!$A:$A,0),24)/5</f>
        <v>3.4000000000248001</v>
      </c>
      <c r="BE620">
        <f>INDEX([1]age_tranches_5ans_nb_sex!$1:$1048576,MATCH('SectorStat-Age-Hommes'!$A620,[1]age_tranches_5ans_nb_sex!$A:$A,0),24)/5</f>
        <v>3.4000000000248001</v>
      </c>
      <c r="BF620">
        <f>INDEX([1]age_tranches_5ans_nb_sex!$1:$1048576,MATCH('SectorStat-Age-Hommes'!$A620,[1]age_tranches_5ans_nb_sex!$A:$A,0),24)/5</f>
        <v>3.4000000000248001</v>
      </c>
      <c r="BG620">
        <f>INDEX([1]age_tranches_5ans_nb_sex!$1:$1048576,MATCH('SectorStat-Age-Hommes'!$A620,[1]age_tranches_5ans_nb_sex!$A:$A,0),26)/5</f>
        <v>3.7999999999414</v>
      </c>
      <c r="BH620">
        <f>INDEX([1]age_tranches_5ans_nb_sex!$1:$1048576,MATCH('SectorStat-Age-Hommes'!$A620,[1]age_tranches_5ans_nb_sex!$A:$A,0),26)/5</f>
        <v>3.7999999999414</v>
      </c>
      <c r="BI620">
        <f>INDEX([1]age_tranches_5ans_nb_sex!$1:$1048576,MATCH('SectorStat-Age-Hommes'!$A620,[1]age_tranches_5ans_nb_sex!$A:$A,0),26)/5</f>
        <v>3.7999999999414</v>
      </c>
      <c r="BJ620">
        <f>INDEX([1]age_tranches_5ans_nb_sex!$1:$1048576,MATCH('SectorStat-Age-Hommes'!$A620,[1]age_tranches_5ans_nb_sex!$A:$A,0),26)/5</f>
        <v>3.7999999999414</v>
      </c>
      <c r="BK620">
        <f>INDEX([1]age_tranches_5ans_nb_sex!$1:$1048576,MATCH('SectorStat-Age-Hommes'!$A620,[1]age_tranches_5ans_nb_sex!$A:$A,0),26)/5</f>
        <v>3.7999999999414</v>
      </c>
      <c r="BL620">
        <f>INDEX([1]age_tranches_5ans_nb_sex!$1:$1048576,MATCH('SectorStat-Age-Hommes'!$A620,[1]age_tranches_5ans_nb_sex!$A:$A,0),28)/5</f>
        <v>2.7999999999498004</v>
      </c>
      <c r="BM620">
        <f>INDEX([1]age_tranches_5ans_nb_sex!$1:$1048576,MATCH('SectorStat-Age-Hommes'!$A620,[1]age_tranches_5ans_nb_sex!$A:$A,0),28)/5</f>
        <v>2.7999999999498004</v>
      </c>
      <c r="BN620">
        <f>INDEX([1]age_tranches_5ans_nb_sex!$1:$1048576,MATCH('SectorStat-Age-Hommes'!$A620,[1]age_tranches_5ans_nb_sex!$A:$A,0),28)/5</f>
        <v>2.7999999999498004</v>
      </c>
      <c r="BO620">
        <f>INDEX([1]age_tranches_5ans_nb_sex!$1:$1048576,MATCH('SectorStat-Age-Hommes'!$A620,[1]age_tranches_5ans_nb_sex!$A:$A,0),28)/5</f>
        <v>2.7999999999498004</v>
      </c>
      <c r="BP620">
        <f>INDEX([1]age_tranches_5ans_nb_sex!$1:$1048576,MATCH('SectorStat-Age-Hommes'!$A620,[1]age_tranches_5ans_nb_sex!$A:$A,0),28)/5</f>
        <v>2.7999999999498004</v>
      </c>
      <c r="BQ620">
        <f>INDEX([1]age_tranches_5ans_nb_sex!$1:$1048576,MATCH('SectorStat-Age-Hommes'!$A620,[1]age_tranches_5ans_nb_sex!$A:$A,0),30)/5</f>
        <v>3.6000000000498007</v>
      </c>
      <c r="BR620">
        <f>INDEX([1]age_tranches_5ans_nb_sex!$1:$1048576,MATCH('SectorStat-Age-Hommes'!$A620,[1]age_tranches_5ans_nb_sex!$A:$A,0),30)/5</f>
        <v>3.6000000000498007</v>
      </c>
      <c r="BS620">
        <f>INDEX([1]age_tranches_5ans_nb_sex!$1:$1048576,MATCH('SectorStat-Age-Hommes'!$A620,[1]age_tranches_5ans_nb_sex!$A:$A,0),30)/5</f>
        <v>3.6000000000498007</v>
      </c>
      <c r="BT620">
        <f>INDEX([1]age_tranches_5ans_nb_sex!$1:$1048576,MATCH('SectorStat-Age-Hommes'!$A620,[1]age_tranches_5ans_nb_sex!$A:$A,0),30)/5</f>
        <v>3.6000000000498007</v>
      </c>
      <c r="BU620">
        <f>INDEX([1]age_tranches_5ans_nb_sex!$1:$1048576,MATCH('SectorStat-Age-Hommes'!$A620,[1]age_tranches_5ans_nb_sex!$A:$A,0),30)/5</f>
        <v>3.6000000000498007</v>
      </c>
      <c r="BV620">
        <f>INDEX([1]age_tranches_5ans_nb_sex!$1:$1048576,MATCH('SectorStat-Age-Hommes'!$A620,[1]age_tranches_5ans_nb_sex!$A:$A,0),32)/5</f>
        <v>2.7999999999498004</v>
      </c>
      <c r="BW620">
        <f>INDEX([1]age_tranches_5ans_nb_sex!$1:$1048576,MATCH('SectorStat-Age-Hommes'!$A620,[1]age_tranches_5ans_nb_sex!$A:$A,0),32)/5</f>
        <v>2.7999999999498004</v>
      </c>
      <c r="BX620">
        <f>INDEX([1]age_tranches_5ans_nb_sex!$1:$1048576,MATCH('SectorStat-Age-Hommes'!$A620,[1]age_tranches_5ans_nb_sex!$A:$A,0),32)/5</f>
        <v>2.7999999999498004</v>
      </c>
      <c r="BY620">
        <f>INDEX([1]age_tranches_5ans_nb_sex!$1:$1048576,MATCH('SectorStat-Age-Hommes'!$A620,[1]age_tranches_5ans_nb_sex!$A:$A,0),32)/5</f>
        <v>2.7999999999498004</v>
      </c>
      <c r="BZ620">
        <f>INDEX([1]age_tranches_5ans_nb_sex!$1:$1048576,MATCH('SectorStat-Age-Hommes'!$A620,[1]age_tranches_5ans_nb_sex!$A:$A,0),32)/5</f>
        <v>2.7999999999498004</v>
      </c>
      <c r="CA620">
        <f>INDEX([1]age_tranches_5ans_nb_sex!$1:$1048576,MATCH('SectorStat-Age-Hommes'!$A620,[1]age_tranches_5ans_nb_sex!$A:$A,0),34)/5</f>
        <v>2.7999999999498004</v>
      </c>
      <c r="CB620">
        <f>INDEX([1]age_tranches_5ans_nb_sex!$1:$1048576,MATCH('SectorStat-Age-Hommes'!$A620,[1]age_tranches_5ans_nb_sex!$A:$A,0),34)/5</f>
        <v>2.7999999999498004</v>
      </c>
      <c r="CC620">
        <f>INDEX([1]age_tranches_5ans_nb_sex!$1:$1048576,MATCH('SectorStat-Age-Hommes'!$A620,[1]age_tranches_5ans_nb_sex!$A:$A,0),34)/5</f>
        <v>2.7999999999498004</v>
      </c>
      <c r="CD620">
        <f>INDEX([1]age_tranches_5ans_nb_sex!$1:$1048576,MATCH('SectorStat-Age-Hommes'!$A620,[1]age_tranches_5ans_nb_sex!$A:$A,0),34)/5</f>
        <v>2.7999999999498004</v>
      </c>
      <c r="CE620">
        <f>INDEX([1]age_tranches_5ans_nb_sex!$1:$1048576,MATCH('SectorStat-Age-Hommes'!$A620,[1]age_tranches_5ans_nb_sex!$A:$A,0),34)/5</f>
        <v>2.7999999999498004</v>
      </c>
      <c r="CF620">
        <f>INDEX([1]age_tranches_5ans_nb_sex!$1:$1048576,MATCH('SectorStat-Age-Hommes'!$A620,[1]age_tranches_5ans_nb_sex!$A:$A,0),36)/5</f>
        <v>0.59999999994159992</v>
      </c>
      <c r="CG620">
        <f>INDEX([1]age_tranches_5ans_nb_sex!$1:$1048576,MATCH('SectorStat-Age-Hommes'!$A620,[1]age_tranches_5ans_nb_sex!$A:$A,0),36)/5</f>
        <v>0.59999999994159992</v>
      </c>
      <c r="CH620">
        <f>INDEX([1]age_tranches_5ans_nb_sex!$1:$1048576,MATCH('SectorStat-Age-Hommes'!$A620,[1]age_tranches_5ans_nb_sex!$A:$A,0),36)/5</f>
        <v>0.59999999994159992</v>
      </c>
      <c r="CI620">
        <f>INDEX([1]age_tranches_5ans_nb_sex!$1:$1048576,MATCH('SectorStat-Age-Hommes'!$A620,[1]age_tranches_5ans_nb_sex!$A:$A,0),36)/5</f>
        <v>0.59999999994159992</v>
      </c>
      <c r="CJ620">
        <f>INDEX([1]age_tranches_5ans_nb_sex!$1:$1048576,MATCH('SectorStat-Age-Hommes'!$A620,[1]age_tranches_5ans_nb_sex!$A:$A,0),36)/5</f>
        <v>0.59999999994159992</v>
      </c>
      <c r="CK620">
        <f>INDEX([1]age_tranches_5ans_nb_sex!$1:$1048576,MATCH('SectorStat-Age-Hommes'!$A620,[1]age_tranches_5ans_nb_sex!$A:$A,0),38)/5</f>
        <v>0.20000000002500001</v>
      </c>
      <c r="CL620">
        <f>INDEX([1]age_tranches_5ans_nb_sex!$1:$1048576,MATCH('SectorStat-Age-Hommes'!$A620,[1]age_tranches_5ans_nb_sex!$A:$A,0),38)/5</f>
        <v>0.20000000002500001</v>
      </c>
      <c r="CM620">
        <f>INDEX([1]age_tranches_5ans_nb_sex!$1:$1048576,MATCH('SectorStat-Age-Hommes'!$A620,[1]age_tranches_5ans_nb_sex!$A:$A,0),38)/5</f>
        <v>0.20000000002500001</v>
      </c>
      <c r="CN620">
        <f>INDEX([1]age_tranches_5ans_nb_sex!$1:$1048576,MATCH('SectorStat-Age-Hommes'!$A620,[1]age_tranches_5ans_nb_sex!$A:$A,0),38)/5</f>
        <v>0.20000000002500001</v>
      </c>
      <c r="CO620">
        <f>INDEX([1]age_tranches_5ans_nb_sex!$1:$1048576,MATCH('SectorStat-Age-Hommes'!$A620,[1]age_tranches_5ans_nb_sex!$A:$A,0),38)/5</f>
        <v>0.20000000002500001</v>
      </c>
      <c r="CP620" s="2">
        <f>INDEX([1]age_tranches_5ans_nb_sex!$1:$1048576,MATCH('SectorStat-Age-Hommes'!$A620,[1]age_tranches_5ans_nb_sex!$A:$A,0),40)/5</f>
        <v>0.79999999996659998</v>
      </c>
      <c r="CQ620" s="2">
        <f>INDEX([1]age_tranches_5ans_nb_sex!$1:$1048576,MATCH('SectorStat-Age-Hommes'!$A620,[1]age_tranches_5ans_nb_sex!$A:$A,0),40)/5</f>
        <v>0.79999999996659998</v>
      </c>
      <c r="CR620" s="2">
        <f>INDEX([1]age_tranches_5ans_nb_sex!$1:$1048576,MATCH('SectorStat-Age-Hommes'!$A620,[1]age_tranches_5ans_nb_sex!$A:$A,0),40)/5</f>
        <v>0.79999999996659998</v>
      </c>
      <c r="CS620" s="2">
        <f>INDEX([1]age_tranches_5ans_nb_sex!$1:$1048576,MATCH('SectorStat-Age-Hommes'!$A620,[1]age_tranches_5ans_nb_sex!$A:$A,0),40)/5</f>
        <v>0.79999999996659998</v>
      </c>
      <c r="CT620" s="2">
        <f>INDEX([1]age_tranches_5ans_nb_sex!$1:$1048576,MATCH('SectorStat-Age-Hommes'!$A620,[1]age_tranches_5ans_nb_sex!$A:$A,0),40)/5</f>
        <v>0.79999999996659998</v>
      </c>
      <c r="CZ620" s="3"/>
      <c r="DA620" s="3"/>
      <c r="DB620" s="3"/>
      <c r="DC620" s="3"/>
      <c r="DD620" s="3"/>
    </row>
    <row r="621" spans="1:108" x14ac:dyDescent="0.35">
      <c r="A621" s="1" t="s">
        <v>1222</v>
      </c>
      <c r="B621" s="1" t="s">
        <v>1223</v>
      </c>
      <c r="C621" t="str">
        <f>INDEX([1]SectorStat!$1:$1048576,MATCH('[1]Distribution ages'!$A621,[1]SectorStat!$B:$B,0),4)</f>
        <v>Watermael-Boitsfort</v>
      </c>
      <c r="D621">
        <f>INDEX([1]age_tranches_5ans_nb_sex!$1:$1048576,MATCH('SectorStat-Age-Hommes'!$A621,[1]age_tranches_5ans_nb_sex!$A:$A,0),4)/5</f>
        <v>3.399999999986</v>
      </c>
      <c r="E621">
        <f>INDEX([1]age_tranches_5ans_nb_sex!$1:$1048576,MATCH('SectorStat-Age-Hommes'!$A621,[1]age_tranches_5ans_nb_sex!$A:$A,0),4)/5</f>
        <v>3.399999999986</v>
      </c>
      <c r="F621">
        <f>INDEX([1]age_tranches_5ans_nb_sex!$1:$1048576,MATCH('SectorStat-Age-Hommes'!$A621,[1]age_tranches_5ans_nb_sex!$A:$A,0),4)/5</f>
        <v>3.399999999986</v>
      </c>
      <c r="G621">
        <f>INDEX([1]age_tranches_5ans_nb_sex!$1:$1048576,MATCH('SectorStat-Age-Hommes'!$A621,[1]age_tranches_5ans_nb_sex!$A:$A,0),4)/5</f>
        <v>3.399999999986</v>
      </c>
      <c r="H621">
        <f>INDEX([1]age_tranches_5ans_nb_sex!$1:$1048576,MATCH('SectorStat-Age-Hommes'!$A621,[1]age_tranches_5ans_nb_sex!$A:$A,0),4)/5</f>
        <v>3.399999999986</v>
      </c>
      <c r="I621">
        <f>INDEX([1]age_tranches_5ans_nb_sex!$1:$1048576,MATCH('SectorStat-Age-Hommes'!$A621,[1]age_tranches_5ans_nb_sex!$A:$A,0),6)/5</f>
        <v>4.8000000000176009</v>
      </c>
      <c r="J621">
        <f>INDEX([1]age_tranches_5ans_nb_sex!$1:$1048576,MATCH('SectorStat-Age-Hommes'!$A621,[1]age_tranches_5ans_nb_sex!$A:$A,0),6)/5</f>
        <v>4.8000000000176009</v>
      </c>
      <c r="K621">
        <f>INDEX([1]age_tranches_5ans_nb_sex!$1:$1048576,MATCH('SectorStat-Age-Hommes'!$A621,[1]age_tranches_5ans_nb_sex!$A:$A,0),6)/5</f>
        <v>4.8000000000176009</v>
      </c>
      <c r="L621">
        <f>INDEX([1]age_tranches_5ans_nb_sex!$1:$1048576,MATCH('SectorStat-Age-Hommes'!$A621,[1]age_tranches_5ans_nb_sex!$A:$A,0),6)/5</f>
        <v>4.8000000000176009</v>
      </c>
      <c r="M621">
        <f>INDEX([1]age_tranches_5ans_nb_sex!$1:$1048576,MATCH('SectorStat-Age-Hommes'!$A621,[1]age_tranches_5ans_nb_sex!$A:$A,0),6)/5</f>
        <v>4.8000000000176009</v>
      </c>
      <c r="N621">
        <f>INDEX([1]age_tranches_5ans_nb_sex!$1:$1048576,MATCH('SectorStat-Age-Hommes'!$A621,[1]age_tranches_5ans_nb_sex!$A:$A,0),8)/5</f>
        <v>7.4000000000536001</v>
      </c>
      <c r="O621">
        <f>INDEX([1]age_tranches_5ans_nb_sex!$1:$1048576,MATCH('SectorStat-Age-Hommes'!$A621,[1]age_tranches_5ans_nb_sex!$A:$A,0),8)/5</f>
        <v>7.4000000000536001</v>
      </c>
      <c r="P621">
        <f>INDEX([1]age_tranches_5ans_nb_sex!$1:$1048576,MATCH('SectorStat-Age-Hommes'!$A621,[1]age_tranches_5ans_nb_sex!$A:$A,0),8)/5</f>
        <v>7.4000000000536001</v>
      </c>
      <c r="Q621">
        <f>INDEX([1]age_tranches_5ans_nb_sex!$1:$1048576,MATCH('SectorStat-Age-Hommes'!$A621,[1]age_tranches_5ans_nb_sex!$A:$A,0),8)/5</f>
        <v>7.4000000000536001</v>
      </c>
      <c r="R621">
        <f>INDEX([1]age_tranches_5ans_nb_sex!$1:$1048576,MATCH('SectorStat-Age-Hommes'!$A621,[1]age_tranches_5ans_nb_sex!$A:$A,0),8)/5</f>
        <v>7.4000000000536001</v>
      </c>
      <c r="S621">
        <f>INDEX([1]age_tranches_5ans_nb_sex!$1:$1048576,MATCH('SectorStat-Age-Hommes'!$A621,[1]age_tranches_5ans_nb_sex!$A:$A,0),10)/5</f>
        <v>4.8000000000176009</v>
      </c>
      <c r="T621">
        <f>INDEX([1]age_tranches_5ans_nb_sex!$1:$1048576,MATCH('SectorStat-Age-Hommes'!$A621,[1]age_tranches_5ans_nb_sex!$A:$A,0),10)/5</f>
        <v>4.8000000000176009</v>
      </c>
      <c r="U621">
        <f>INDEX([1]age_tranches_5ans_nb_sex!$1:$1048576,MATCH('SectorStat-Age-Hommes'!$A621,[1]age_tranches_5ans_nb_sex!$A:$A,0),10)/5</f>
        <v>4.8000000000176009</v>
      </c>
      <c r="V621">
        <f>INDEX([1]age_tranches_5ans_nb_sex!$1:$1048576,MATCH('SectorStat-Age-Hommes'!$A621,[1]age_tranches_5ans_nb_sex!$A:$A,0),10)/5</f>
        <v>4.8000000000176009</v>
      </c>
      <c r="W621">
        <f>INDEX([1]age_tranches_5ans_nb_sex!$1:$1048576,MATCH('SectorStat-Age-Hommes'!$A621,[1]age_tranches_5ans_nb_sex!$A:$A,0),10)/5</f>
        <v>4.8000000000176009</v>
      </c>
      <c r="X621">
        <f>INDEX([1]age_tranches_5ans_nb_sex!$1:$1048576,MATCH('SectorStat-Age-Hommes'!$A621,[1]age_tranches_5ans_nb_sex!$A:$A,0),10)/5</f>
        <v>4.8000000000176009</v>
      </c>
      <c r="Y621">
        <f>INDEX([1]age_tranches_5ans_nb_sex!$1:$1048576,MATCH('SectorStat-Age-Hommes'!$A621,[1]age_tranches_5ans_nb_sex!$A:$A,0),12)/5</f>
        <v>4.1999999999359998</v>
      </c>
      <c r="Z621">
        <f>INDEX([1]age_tranches_5ans_nb_sex!$1:$1048576,MATCH('SectorStat-Age-Hommes'!$A621,[1]age_tranches_5ans_nb_sex!$A:$A,0),12)/5</f>
        <v>4.1999999999359998</v>
      </c>
      <c r="AA621">
        <f>INDEX([1]age_tranches_5ans_nb_sex!$1:$1048576,MATCH('SectorStat-Age-Hommes'!$A621,[1]age_tranches_5ans_nb_sex!$A:$A,0),12)/5</f>
        <v>4.1999999999359998</v>
      </c>
      <c r="AB621">
        <f>INDEX([1]age_tranches_5ans_nb_sex!$1:$1048576,MATCH('SectorStat-Age-Hommes'!$A621,[1]age_tranches_5ans_nb_sex!$A:$A,0),12)/5</f>
        <v>4.1999999999359998</v>
      </c>
      <c r="AC621">
        <f>INDEX([1]age_tranches_5ans_nb_sex!$1:$1048576,MATCH('SectorStat-Age-Hommes'!$A621,[1]age_tranches_5ans_nb_sex!$A:$A,0),14)/5</f>
        <v>3.399999999986</v>
      </c>
      <c r="AD621">
        <f>INDEX([1]age_tranches_5ans_nb_sex!$1:$1048576,MATCH('SectorStat-Age-Hommes'!$A621,[1]age_tranches_5ans_nb_sex!$A:$A,0),14)/5</f>
        <v>3.399999999986</v>
      </c>
      <c r="AE621">
        <f>INDEX([1]age_tranches_5ans_nb_sex!$1:$1048576,MATCH('SectorStat-Age-Hommes'!$A621,[1]age_tranches_5ans_nb_sex!$A:$A,0),14)/5</f>
        <v>3.399999999986</v>
      </c>
      <c r="AF621">
        <f>INDEX([1]age_tranches_5ans_nb_sex!$1:$1048576,MATCH('SectorStat-Age-Hommes'!$A621,[1]age_tranches_5ans_nb_sex!$A:$A,0),14)/5</f>
        <v>3.399999999986</v>
      </c>
      <c r="AG621">
        <f>INDEX([1]age_tranches_5ans_nb_sex!$1:$1048576,MATCH('SectorStat-Age-Hommes'!$A621,[1]age_tranches_5ans_nb_sex!$A:$A,0),14)/5</f>
        <v>3.399999999986</v>
      </c>
      <c r="AH621">
        <f>INDEX([1]age_tranches_5ans_nb_sex!$1:$1048576,MATCH('SectorStat-Age-Hommes'!$A621,[1]age_tranches_5ans_nb_sex!$A:$A,0),16)/5</f>
        <v>2.8000000000631999</v>
      </c>
      <c r="AI621">
        <f>INDEX([1]age_tranches_5ans_nb_sex!$1:$1048576,MATCH('SectorStat-Age-Hommes'!$A621,[1]age_tranches_5ans_nb_sex!$A:$A,0),16)/5</f>
        <v>2.8000000000631999</v>
      </c>
      <c r="AJ621">
        <f>INDEX([1]age_tranches_5ans_nb_sex!$1:$1048576,MATCH('SectorStat-Age-Hommes'!$A621,[1]age_tranches_5ans_nb_sex!$A:$A,0),16)/5</f>
        <v>2.8000000000631999</v>
      </c>
      <c r="AK621">
        <f>INDEX([1]age_tranches_5ans_nb_sex!$1:$1048576,MATCH('SectorStat-Age-Hommes'!$A621,[1]age_tranches_5ans_nb_sex!$A:$A,0),16)/5</f>
        <v>2.8000000000631999</v>
      </c>
      <c r="AL621">
        <f>INDEX([1]age_tranches_5ans_nb_sex!$1:$1048576,MATCH('SectorStat-Age-Hommes'!$A621,[1]age_tranches_5ans_nb_sex!$A:$A,0),16)/5</f>
        <v>2.8000000000631999</v>
      </c>
      <c r="AM621">
        <f>INDEX([1]age_tranches_5ans_nb_sex!$1:$1048576,MATCH('SectorStat-Age-Hommes'!$A621,[1]age_tranches_5ans_nb_sex!$A:$A,0),18)/5</f>
        <v>1.6000000000587999</v>
      </c>
      <c r="AN621">
        <f>INDEX([1]age_tranches_5ans_nb_sex!$1:$1048576,MATCH('SectorStat-Age-Hommes'!$A621,[1]age_tranches_5ans_nb_sex!$A:$A,0),18)/5</f>
        <v>1.6000000000587999</v>
      </c>
      <c r="AO621">
        <f>INDEX([1]age_tranches_5ans_nb_sex!$1:$1048576,MATCH('SectorStat-Age-Hommes'!$A621,[1]age_tranches_5ans_nb_sex!$A:$A,0),18)/5</f>
        <v>1.6000000000587999</v>
      </c>
      <c r="AP621">
        <f>INDEX([1]age_tranches_5ans_nb_sex!$1:$1048576,MATCH('SectorStat-Age-Hommes'!$A621,[1]age_tranches_5ans_nb_sex!$A:$A,0),18)/5</f>
        <v>1.6000000000587999</v>
      </c>
      <c r="AQ621">
        <f>INDEX([1]age_tranches_5ans_nb_sex!$1:$1048576,MATCH('SectorStat-Age-Hommes'!$A621,[1]age_tranches_5ans_nb_sex!$A:$A,0),18)/5</f>
        <v>1.6000000000587999</v>
      </c>
      <c r="AR621">
        <f>INDEX([1]age_tranches_5ans_nb_sex!$1:$1048576,MATCH('SectorStat-Age-Hommes'!$A621,[1]age_tranches_5ans_nb_sex!$A:$A,0),20)/5</f>
        <v>4.8000000000176009</v>
      </c>
      <c r="AS621">
        <f>INDEX([1]age_tranches_5ans_nb_sex!$1:$1048576,MATCH('SectorStat-Age-Hommes'!$A621,[1]age_tranches_5ans_nb_sex!$A:$A,0),20)/5</f>
        <v>4.8000000000176009</v>
      </c>
      <c r="AT621">
        <f>INDEX([1]age_tranches_5ans_nb_sex!$1:$1048576,MATCH('SectorStat-Age-Hommes'!$A621,[1]age_tranches_5ans_nb_sex!$A:$A,0),20)/5</f>
        <v>4.8000000000176009</v>
      </c>
      <c r="AU621">
        <f>INDEX([1]age_tranches_5ans_nb_sex!$1:$1048576,MATCH('SectorStat-Age-Hommes'!$A621,[1]age_tranches_5ans_nb_sex!$A:$A,0),20)/5</f>
        <v>4.8000000000176009</v>
      </c>
      <c r="AV621">
        <f>INDEX([1]age_tranches_5ans_nb_sex!$1:$1048576,MATCH('SectorStat-Age-Hommes'!$A621,[1]age_tranches_5ans_nb_sex!$A:$A,0),20)/5</f>
        <v>4.8000000000176009</v>
      </c>
      <c r="AW621">
        <f>INDEX([1]age_tranches_5ans_nb_sex!$1:$1048576,MATCH('SectorStat-Age-Hommes'!$A621,[1]age_tranches_5ans_nb_sex!$A:$A,0),22)/5</f>
        <v>4.3999999999632005</v>
      </c>
      <c r="AX621">
        <f>INDEX([1]age_tranches_5ans_nb_sex!$1:$1048576,MATCH('SectorStat-Age-Hommes'!$A621,[1]age_tranches_5ans_nb_sex!$A:$A,0),22)/5</f>
        <v>4.3999999999632005</v>
      </c>
      <c r="AY621">
        <f>INDEX([1]age_tranches_5ans_nb_sex!$1:$1048576,MATCH('SectorStat-Age-Hommes'!$A621,[1]age_tranches_5ans_nb_sex!$A:$A,0),22)/5</f>
        <v>4.3999999999632005</v>
      </c>
      <c r="AZ621">
        <f>INDEX([1]age_tranches_5ans_nb_sex!$1:$1048576,MATCH('SectorStat-Age-Hommes'!$A621,[1]age_tranches_5ans_nb_sex!$A:$A,0),22)/5</f>
        <v>4.3999999999632005</v>
      </c>
      <c r="BA621">
        <f>INDEX([1]age_tranches_5ans_nb_sex!$1:$1048576,MATCH('SectorStat-Age-Hommes'!$A621,[1]age_tranches_5ans_nb_sex!$A:$A,0),22)/5</f>
        <v>4.3999999999632005</v>
      </c>
      <c r="BB621">
        <f>INDEX([1]age_tranches_5ans_nb_sex!$1:$1048576,MATCH('SectorStat-Age-Hommes'!$A621,[1]age_tranches_5ans_nb_sex!$A:$A,0),24)/5</f>
        <v>5.0000000000447997</v>
      </c>
      <c r="BC621">
        <f>INDEX([1]age_tranches_5ans_nb_sex!$1:$1048576,MATCH('SectorStat-Age-Hommes'!$A621,[1]age_tranches_5ans_nb_sex!$A:$A,0),24)/5</f>
        <v>5.0000000000447997</v>
      </c>
      <c r="BD621">
        <f>INDEX([1]age_tranches_5ans_nb_sex!$1:$1048576,MATCH('SectorStat-Age-Hommes'!$A621,[1]age_tranches_5ans_nb_sex!$A:$A,0),24)/5</f>
        <v>5.0000000000447997</v>
      </c>
      <c r="BE621">
        <f>INDEX([1]age_tranches_5ans_nb_sex!$1:$1048576,MATCH('SectorStat-Age-Hommes'!$A621,[1]age_tranches_5ans_nb_sex!$A:$A,0),24)/5</f>
        <v>5.0000000000447997</v>
      </c>
      <c r="BF621">
        <f>INDEX([1]age_tranches_5ans_nb_sex!$1:$1048576,MATCH('SectorStat-Age-Hommes'!$A621,[1]age_tranches_5ans_nb_sex!$A:$A,0),24)/5</f>
        <v>5.0000000000447997</v>
      </c>
      <c r="BG621">
        <f>INDEX([1]age_tranches_5ans_nb_sex!$1:$1048576,MATCH('SectorStat-Age-Hommes'!$A621,[1]age_tranches_5ans_nb_sex!$A:$A,0),26)/5</f>
        <v>5.7999999999948004</v>
      </c>
      <c r="BH621">
        <f>INDEX([1]age_tranches_5ans_nb_sex!$1:$1048576,MATCH('SectorStat-Age-Hommes'!$A621,[1]age_tranches_5ans_nb_sex!$A:$A,0),26)/5</f>
        <v>5.7999999999948004</v>
      </c>
      <c r="BI621">
        <f>INDEX([1]age_tranches_5ans_nb_sex!$1:$1048576,MATCH('SectorStat-Age-Hommes'!$A621,[1]age_tranches_5ans_nb_sex!$A:$A,0),26)/5</f>
        <v>5.7999999999948004</v>
      </c>
      <c r="BJ621">
        <f>INDEX([1]age_tranches_5ans_nb_sex!$1:$1048576,MATCH('SectorStat-Age-Hommes'!$A621,[1]age_tranches_5ans_nb_sex!$A:$A,0),26)/5</f>
        <v>5.7999999999948004</v>
      </c>
      <c r="BK621">
        <f>INDEX([1]age_tranches_5ans_nb_sex!$1:$1048576,MATCH('SectorStat-Age-Hommes'!$A621,[1]age_tranches_5ans_nb_sex!$A:$A,0),26)/5</f>
        <v>5.7999999999948004</v>
      </c>
      <c r="BL621">
        <f>INDEX([1]age_tranches_5ans_nb_sex!$1:$1048576,MATCH('SectorStat-Age-Hommes'!$A621,[1]age_tranches_5ans_nb_sex!$A:$A,0),28)/5</f>
        <v>4.8000000000176009</v>
      </c>
      <c r="BM621">
        <f>INDEX([1]age_tranches_5ans_nb_sex!$1:$1048576,MATCH('SectorStat-Age-Hommes'!$A621,[1]age_tranches_5ans_nb_sex!$A:$A,0),28)/5</f>
        <v>4.8000000000176009</v>
      </c>
      <c r="BN621">
        <f>INDEX([1]age_tranches_5ans_nb_sex!$1:$1048576,MATCH('SectorStat-Age-Hommes'!$A621,[1]age_tranches_5ans_nb_sex!$A:$A,0),28)/5</f>
        <v>4.8000000000176009</v>
      </c>
      <c r="BO621">
        <f>INDEX([1]age_tranches_5ans_nb_sex!$1:$1048576,MATCH('SectorStat-Age-Hommes'!$A621,[1]age_tranches_5ans_nb_sex!$A:$A,0),28)/5</f>
        <v>4.8000000000176009</v>
      </c>
      <c r="BP621">
        <f>INDEX([1]age_tranches_5ans_nb_sex!$1:$1048576,MATCH('SectorStat-Age-Hommes'!$A621,[1]age_tranches_5ans_nb_sex!$A:$A,0),28)/5</f>
        <v>4.8000000000176009</v>
      </c>
      <c r="BQ621">
        <f>INDEX([1]age_tranches_5ans_nb_sex!$1:$1048576,MATCH('SectorStat-Age-Hommes'!$A621,[1]age_tranches_5ans_nb_sex!$A:$A,0),30)/5</f>
        <v>4.1999999999359998</v>
      </c>
      <c r="BR621">
        <f>INDEX([1]age_tranches_5ans_nb_sex!$1:$1048576,MATCH('SectorStat-Age-Hommes'!$A621,[1]age_tranches_5ans_nb_sex!$A:$A,0),30)/5</f>
        <v>4.1999999999359998</v>
      </c>
      <c r="BS621">
        <f>INDEX([1]age_tranches_5ans_nb_sex!$1:$1048576,MATCH('SectorStat-Age-Hommes'!$A621,[1]age_tranches_5ans_nb_sex!$A:$A,0),30)/5</f>
        <v>4.1999999999359998</v>
      </c>
      <c r="BT621">
        <f>INDEX([1]age_tranches_5ans_nb_sex!$1:$1048576,MATCH('SectorStat-Age-Hommes'!$A621,[1]age_tranches_5ans_nb_sex!$A:$A,0),30)/5</f>
        <v>4.1999999999359998</v>
      </c>
      <c r="BU621">
        <f>INDEX([1]age_tranches_5ans_nb_sex!$1:$1048576,MATCH('SectorStat-Age-Hommes'!$A621,[1]age_tranches_5ans_nb_sex!$A:$A,0),30)/5</f>
        <v>4.1999999999359998</v>
      </c>
      <c r="BV621">
        <f>INDEX([1]age_tranches_5ans_nb_sex!$1:$1048576,MATCH('SectorStat-Age-Hommes'!$A621,[1]age_tranches_5ans_nb_sex!$A:$A,0),32)/5</f>
        <v>2.6000000000360002</v>
      </c>
      <c r="BW621">
        <f>INDEX([1]age_tranches_5ans_nb_sex!$1:$1048576,MATCH('SectorStat-Age-Hommes'!$A621,[1]age_tranches_5ans_nb_sex!$A:$A,0),32)/5</f>
        <v>2.6000000000360002</v>
      </c>
      <c r="BX621">
        <f>INDEX([1]age_tranches_5ans_nb_sex!$1:$1048576,MATCH('SectorStat-Age-Hommes'!$A621,[1]age_tranches_5ans_nb_sex!$A:$A,0),32)/5</f>
        <v>2.6000000000360002</v>
      </c>
      <c r="BY621">
        <f>INDEX([1]age_tranches_5ans_nb_sex!$1:$1048576,MATCH('SectorStat-Age-Hommes'!$A621,[1]age_tranches_5ans_nb_sex!$A:$A,0),32)/5</f>
        <v>2.6000000000360002</v>
      </c>
      <c r="BZ621">
        <f>INDEX([1]age_tranches_5ans_nb_sex!$1:$1048576,MATCH('SectorStat-Age-Hommes'!$A621,[1]age_tranches_5ans_nb_sex!$A:$A,0),32)/5</f>
        <v>2.6000000000360002</v>
      </c>
      <c r="CA621">
        <f>INDEX([1]age_tranches_5ans_nb_sex!$1:$1048576,MATCH('SectorStat-Age-Hommes'!$A621,[1]age_tranches_5ans_nb_sex!$A:$A,0),34)/5</f>
        <v>0.79999999995000004</v>
      </c>
      <c r="CB621">
        <f>INDEX([1]age_tranches_5ans_nb_sex!$1:$1048576,MATCH('SectorStat-Age-Hommes'!$A621,[1]age_tranches_5ans_nb_sex!$A:$A,0),34)/5</f>
        <v>0.79999999995000004</v>
      </c>
      <c r="CC621">
        <f>INDEX([1]age_tranches_5ans_nb_sex!$1:$1048576,MATCH('SectorStat-Age-Hommes'!$A621,[1]age_tranches_5ans_nb_sex!$A:$A,0),34)/5</f>
        <v>0.79999999995000004</v>
      </c>
      <c r="CD621">
        <f>INDEX([1]age_tranches_5ans_nb_sex!$1:$1048576,MATCH('SectorStat-Age-Hommes'!$A621,[1]age_tranches_5ans_nb_sex!$A:$A,0),34)/5</f>
        <v>0.79999999995000004</v>
      </c>
      <c r="CE621">
        <f>INDEX([1]age_tranches_5ans_nb_sex!$1:$1048576,MATCH('SectorStat-Age-Hommes'!$A621,[1]age_tranches_5ans_nb_sex!$A:$A,0),34)/5</f>
        <v>0.79999999995000004</v>
      </c>
      <c r="CF621">
        <f>INDEX([1]age_tranches_5ans_nb_sex!$1:$1048576,MATCH('SectorStat-Age-Hommes'!$A621,[1]age_tranches_5ans_nb_sex!$A:$A,0),36)/5</f>
        <v>0.79999999995000004</v>
      </c>
      <c r="CG621">
        <f>INDEX([1]age_tranches_5ans_nb_sex!$1:$1048576,MATCH('SectorStat-Age-Hommes'!$A621,[1]age_tranches_5ans_nb_sex!$A:$A,0),36)/5</f>
        <v>0.79999999995000004</v>
      </c>
      <c r="CH621">
        <f>INDEX([1]age_tranches_5ans_nb_sex!$1:$1048576,MATCH('SectorStat-Age-Hommes'!$A621,[1]age_tranches_5ans_nb_sex!$A:$A,0),36)/5</f>
        <v>0.79999999995000004</v>
      </c>
      <c r="CI621">
        <f>INDEX([1]age_tranches_5ans_nb_sex!$1:$1048576,MATCH('SectorStat-Age-Hommes'!$A621,[1]age_tranches_5ans_nb_sex!$A:$A,0),36)/5</f>
        <v>0.79999999995000004</v>
      </c>
      <c r="CJ621">
        <f>INDEX([1]age_tranches_5ans_nb_sex!$1:$1048576,MATCH('SectorStat-Age-Hommes'!$A621,[1]age_tranches_5ans_nb_sex!$A:$A,0),36)/5</f>
        <v>0.79999999995000004</v>
      </c>
      <c r="CK621">
        <f>INDEX([1]age_tranches_5ans_nb_sex!$1:$1048576,MATCH('SectorStat-Age-Hommes'!$A621,[1]age_tranches_5ans_nb_sex!$A:$A,0),38)/5</f>
        <v>0.79999999995000004</v>
      </c>
      <c r="CL621">
        <f>INDEX([1]age_tranches_5ans_nb_sex!$1:$1048576,MATCH('SectorStat-Age-Hommes'!$A621,[1]age_tranches_5ans_nb_sex!$A:$A,0),38)/5</f>
        <v>0.79999999995000004</v>
      </c>
      <c r="CM621">
        <f>INDEX([1]age_tranches_5ans_nb_sex!$1:$1048576,MATCH('SectorStat-Age-Hommes'!$A621,[1]age_tranches_5ans_nb_sex!$A:$A,0),38)/5</f>
        <v>0.79999999995000004</v>
      </c>
      <c r="CN621">
        <f>INDEX([1]age_tranches_5ans_nb_sex!$1:$1048576,MATCH('SectorStat-Age-Hommes'!$A621,[1]age_tranches_5ans_nb_sex!$A:$A,0),38)/5</f>
        <v>0.79999999995000004</v>
      </c>
      <c r="CO621">
        <f>INDEX([1]age_tranches_5ans_nb_sex!$1:$1048576,MATCH('SectorStat-Age-Hommes'!$A621,[1]age_tranches_5ans_nb_sex!$A:$A,0),38)/5</f>
        <v>0.79999999995000004</v>
      </c>
      <c r="CP621" s="2">
        <f>INDEX([1]age_tranches_5ans_nb_sex!$1:$1048576,MATCH('SectorStat-Age-Hommes'!$A621,[1]age_tranches_5ans_nb_sex!$A:$A,0),40)/5</f>
        <v>0.20000000002720003</v>
      </c>
      <c r="CQ621" s="2">
        <f>INDEX([1]age_tranches_5ans_nb_sex!$1:$1048576,MATCH('SectorStat-Age-Hommes'!$A621,[1]age_tranches_5ans_nb_sex!$A:$A,0),40)/5</f>
        <v>0.20000000002720003</v>
      </c>
      <c r="CR621" s="2">
        <f>INDEX([1]age_tranches_5ans_nb_sex!$1:$1048576,MATCH('SectorStat-Age-Hommes'!$A621,[1]age_tranches_5ans_nb_sex!$A:$A,0),40)/5</f>
        <v>0.20000000002720003</v>
      </c>
      <c r="CS621" s="2">
        <f>INDEX([1]age_tranches_5ans_nb_sex!$1:$1048576,MATCH('SectorStat-Age-Hommes'!$A621,[1]age_tranches_5ans_nb_sex!$A:$A,0),40)/5</f>
        <v>0.20000000002720003</v>
      </c>
      <c r="CT621" s="2">
        <f>INDEX([1]age_tranches_5ans_nb_sex!$1:$1048576,MATCH('SectorStat-Age-Hommes'!$A621,[1]age_tranches_5ans_nb_sex!$A:$A,0),40)/5</f>
        <v>0.20000000002720003</v>
      </c>
      <c r="CZ621" s="3"/>
      <c r="DA621" s="3"/>
      <c r="DB621" s="3"/>
      <c r="DC621" s="3"/>
      <c r="DD621" s="3"/>
    </row>
    <row r="622" spans="1:108" x14ac:dyDescent="0.35">
      <c r="A622" s="1" t="s">
        <v>1224</v>
      </c>
      <c r="B622" s="1" t="s">
        <v>1225</v>
      </c>
      <c r="C622" t="str">
        <f>INDEX([1]SectorStat!$1:$1048576,MATCH('[1]Distribution ages'!$A622,[1]SectorStat!$B:$B,0),4)</f>
        <v>Watermael-Boitsfort</v>
      </c>
      <c r="D622">
        <f>INDEX([1]age_tranches_5ans_nb_sex!$1:$1048576,MATCH('SectorStat-Age-Hommes'!$A622,[1]age_tranches_5ans_nb_sex!$A:$A,0),4)/5</f>
        <v>6.7999999999829992</v>
      </c>
      <c r="E622">
        <f>INDEX([1]age_tranches_5ans_nb_sex!$1:$1048576,MATCH('SectorStat-Age-Hommes'!$A622,[1]age_tranches_5ans_nb_sex!$A:$A,0),4)/5</f>
        <v>6.7999999999829992</v>
      </c>
      <c r="F622">
        <f>INDEX([1]age_tranches_5ans_nb_sex!$1:$1048576,MATCH('SectorStat-Age-Hommes'!$A622,[1]age_tranches_5ans_nb_sex!$A:$A,0),4)/5</f>
        <v>6.7999999999829992</v>
      </c>
      <c r="G622">
        <f>INDEX([1]age_tranches_5ans_nb_sex!$1:$1048576,MATCH('SectorStat-Age-Hommes'!$A622,[1]age_tranches_5ans_nb_sex!$A:$A,0),4)/5</f>
        <v>6.7999999999829992</v>
      </c>
      <c r="H622">
        <f>INDEX([1]age_tranches_5ans_nb_sex!$1:$1048576,MATCH('SectorStat-Age-Hommes'!$A622,[1]age_tranches_5ans_nb_sex!$A:$A,0),4)/5</f>
        <v>6.7999999999829992</v>
      </c>
      <c r="I622">
        <f>INDEX([1]age_tranches_5ans_nb_sex!$1:$1048576,MATCH('SectorStat-Age-Hommes'!$A622,[1]age_tranches_5ans_nb_sex!$A:$A,0),6)/5</f>
        <v>7.0000000001429994</v>
      </c>
      <c r="J622">
        <f>INDEX([1]age_tranches_5ans_nb_sex!$1:$1048576,MATCH('SectorStat-Age-Hommes'!$A622,[1]age_tranches_5ans_nb_sex!$A:$A,0),6)/5</f>
        <v>7.0000000001429994</v>
      </c>
      <c r="K622">
        <f>INDEX([1]age_tranches_5ans_nb_sex!$1:$1048576,MATCH('SectorStat-Age-Hommes'!$A622,[1]age_tranches_5ans_nb_sex!$A:$A,0),6)/5</f>
        <v>7.0000000001429994</v>
      </c>
      <c r="L622">
        <f>INDEX([1]age_tranches_5ans_nb_sex!$1:$1048576,MATCH('SectorStat-Age-Hommes'!$A622,[1]age_tranches_5ans_nb_sex!$A:$A,0),6)/5</f>
        <v>7.0000000001429994</v>
      </c>
      <c r="M622">
        <f>INDEX([1]age_tranches_5ans_nb_sex!$1:$1048576,MATCH('SectorStat-Age-Hommes'!$A622,[1]age_tranches_5ans_nb_sex!$A:$A,0),6)/5</f>
        <v>7.0000000001429994</v>
      </c>
      <c r="N622">
        <f>INDEX([1]age_tranches_5ans_nb_sex!$1:$1048576,MATCH('SectorStat-Age-Hommes'!$A622,[1]age_tranches_5ans_nb_sex!$A:$A,0),8)/5</f>
        <v>8.7999999999779988</v>
      </c>
      <c r="O622">
        <f>INDEX([1]age_tranches_5ans_nb_sex!$1:$1048576,MATCH('SectorStat-Age-Hommes'!$A622,[1]age_tranches_5ans_nb_sex!$A:$A,0),8)/5</f>
        <v>8.7999999999779988</v>
      </c>
      <c r="P622">
        <f>INDEX([1]age_tranches_5ans_nb_sex!$1:$1048576,MATCH('SectorStat-Age-Hommes'!$A622,[1]age_tranches_5ans_nb_sex!$A:$A,0),8)/5</f>
        <v>8.7999999999779988</v>
      </c>
      <c r="Q622">
        <f>INDEX([1]age_tranches_5ans_nb_sex!$1:$1048576,MATCH('SectorStat-Age-Hommes'!$A622,[1]age_tranches_5ans_nb_sex!$A:$A,0),8)/5</f>
        <v>8.7999999999779988</v>
      </c>
      <c r="R622">
        <f>INDEX([1]age_tranches_5ans_nb_sex!$1:$1048576,MATCH('SectorStat-Age-Hommes'!$A622,[1]age_tranches_5ans_nb_sex!$A:$A,0),8)/5</f>
        <v>8.7999999999779988</v>
      </c>
      <c r="S622">
        <f>INDEX([1]age_tranches_5ans_nb_sex!$1:$1048576,MATCH('SectorStat-Age-Hommes'!$A622,[1]age_tranches_5ans_nb_sex!$A:$A,0),10)/5</f>
        <v>8.7999999999779988</v>
      </c>
      <c r="T622">
        <f>INDEX([1]age_tranches_5ans_nb_sex!$1:$1048576,MATCH('SectorStat-Age-Hommes'!$A622,[1]age_tranches_5ans_nb_sex!$A:$A,0),10)/5</f>
        <v>8.7999999999779988</v>
      </c>
      <c r="U622">
        <f>INDEX([1]age_tranches_5ans_nb_sex!$1:$1048576,MATCH('SectorStat-Age-Hommes'!$A622,[1]age_tranches_5ans_nb_sex!$A:$A,0),10)/5</f>
        <v>8.7999999999779988</v>
      </c>
      <c r="V622">
        <f>INDEX([1]age_tranches_5ans_nb_sex!$1:$1048576,MATCH('SectorStat-Age-Hommes'!$A622,[1]age_tranches_5ans_nb_sex!$A:$A,0),10)/5</f>
        <v>8.7999999999779988</v>
      </c>
      <c r="W622">
        <f>INDEX([1]age_tranches_5ans_nb_sex!$1:$1048576,MATCH('SectorStat-Age-Hommes'!$A622,[1]age_tranches_5ans_nb_sex!$A:$A,0),10)/5</f>
        <v>8.7999999999779988</v>
      </c>
      <c r="X622">
        <f>INDEX([1]age_tranches_5ans_nb_sex!$1:$1048576,MATCH('SectorStat-Age-Hommes'!$A622,[1]age_tranches_5ans_nb_sex!$A:$A,0),10)/5</f>
        <v>8.7999999999779988</v>
      </c>
      <c r="Y622">
        <f>INDEX([1]age_tranches_5ans_nb_sex!$1:$1048576,MATCH('SectorStat-Age-Hommes'!$A622,[1]age_tranches_5ans_nb_sex!$A:$A,0),12)/5</f>
        <v>9.4000000001369983</v>
      </c>
      <c r="Z622">
        <f>INDEX([1]age_tranches_5ans_nb_sex!$1:$1048576,MATCH('SectorStat-Age-Hommes'!$A622,[1]age_tranches_5ans_nb_sex!$A:$A,0),12)/5</f>
        <v>9.4000000001369983</v>
      </c>
      <c r="AA622">
        <f>INDEX([1]age_tranches_5ans_nb_sex!$1:$1048576,MATCH('SectorStat-Age-Hommes'!$A622,[1]age_tranches_5ans_nb_sex!$A:$A,0),12)/5</f>
        <v>9.4000000001369983</v>
      </c>
      <c r="AB622">
        <f>INDEX([1]age_tranches_5ans_nb_sex!$1:$1048576,MATCH('SectorStat-Age-Hommes'!$A622,[1]age_tranches_5ans_nb_sex!$A:$A,0),12)/5</f>
        <v>9.4000000001369983</v>
      </c>
      <c r="AC622">
        <f>INDEX([1]age_tranches_5ans_nb_sex!$1:$1048576,MATCH('SectorStat-Age-Hommes'!$A622,[1]age_tranches_5ans_nb_sex!$A:$A,0),14)/5</f>
        <v>16.399999999959</v>
      </c>
      <c r="AD622">
        <f>INDEX([1]age_tranches_5ans_nb_sex!$1:$1048576,MATCH('SectorStat-Age-Hommes'!$A622,[1]age_tranches_5ans_nb_sex!$A:$A,0),14)/5</f>
        <v>16.399999999959</v>
      </c>
      <c r="AE622">
        <f>INDEX([1]age_tranches_5ans_nb_sex!$1:$1048576,MATCH('SectorStat-Age-Hommes'!$A622,[1]age_tranches_5ans_nb_sex!$A:$A,0),14)/5</f>
        <v>16.399999999959</v>
      </c>
      <c r="AF622">
        <f>INDEX([1]age_tranches_5ans_nb_sex!$1:$1048576,MATCH('SectorStat-Age-Hommes'!$A622,[1]age_tranches_5ans_nb_sex!$A:$A,0),14)/5</f>
        <v>16.399999999959</v>
      </c>
      <c r="AG622">
        <f>INDEX([1]age_tranches_5ans_nb_sex!$1:$1048576,MATCH('SectorStat-Age-Hommes'!$A622,[1]age_tranches_5ans_nb_sex!$A:$A,0),14)/5</f>
        <v>16.399999999959</v>
      </c>
      <c r="AH622">
        <f>INDEX([1]age_tranches_5ans_nb_sex!$1:$1048576,MATCH('SectorStat-Age-Hommes'!$A622,[1]age_tranches_5ans_nb_sex!$A:$A,0),16)/5</f>
        <v>13.599999999965998</v>
      </c>
      <c r="AI622">
        <f>INDEX([1]age_tranches_5ans_nb_sex!$1:$1048576,MATCH('SectorStat-Age-Hommes'!$A622,[1]age_tranches_5ans_nb_sex!$A:$A,0),16)/5</f>
        <v>13.599999999965998</v>
      </c>
      <c r="AJ622">
        <f>INDEX([1]age_tranches_5ans_nb_sex!$1:$1048576,MATCH('SectorStat-Age-Hommes'!$A622,[1]age_tranches_5ans_nb_sex!$A:$A,0),16)/5</f>
        <v>13.599999999965998</v>
      </c>
      <c r="AK622">
        <f>INDEX([1]age_tranches_5ans_nb_sex!$1:$1048576,MATCH('SectorStat-Age-Hommes'!$A622,[1]age_tranches_5ans_nb_sex!$A:$A,0),16)/5</f>
        <v>13.599999999965998</v>
      </c>
      <c r="AL622">
        <f>INDEX([1]age_tranches_5ans_nb_sex!$1:$1048576,MATCH('SectorStat-Age-Hommes'!$A622,[1]age_tranches_5ans_nb_sex!$A:$A,0),16)/5</f>
        <v>13.599999999965998</v>
      </c>
      <c r="AM622">
        <f>INDEX([1]age_tranches_5ans_nb_sex!$1:$1048576,MATCH('SectorStat-Age-Hommes'!$A622,[1]age_tranches_5ans_nb_sex!$A:$A,0),18)/5</f>
        <v>12.799999999968</v>
      </c>
      <c r="AN622">
        <f>INDEX([1]age_tranches_5ans_nb_sex!$1:$1048576,MATCH('SectorStat-Age-Hommes'!$A622,[1]age_tranches_5ans_nb_sex!$A:$A,0),18)/5</f>
        <v>12.799999999968</v>
      </c>
      <c r="AO622">
        <f>INDEX([1]age_tranches_5ans_nb_sex!$1:$1048576,MATCH('SectorStat-Age-Hommes'!$A622,[1]age_tranches_5ans_nb_sex!$A:$A,0),18)/5</f>
        <v>12.799999999968</v>
      </c>
      <c r="AP622">
        <f>INDEX([1]age_tranches_5ans_nb_sex!$1:$1048576,MATCH('SectorStat-Age-Hommes'!$A622,[1]age_tranches_5ans_nb_sex!$A:$A,0),18)/5</f>
        <v>12.799999999968</v>
      </c>
      <c r="AQ622">
        <f>INDEX([1]age_tranches_5ans_nb_sex!$1:$1048576,MATCH('SectorStat-Age-Hommes'!$A622,[1]age_tranches_5ans_nb_sex!$A:$A,0),18)/5</f>
        <v>12.799999999968</v>
      </c>
      <c r="AR622">
        <f>INDEX([1]age_tranches_5ans_nb_sex!$1:$1048576,MATCH('SectorStat-Age-Hommes'!$A622,[1]age_tranches_5ans_nb_sex!$A:$A,0),20)/5</f>
        <v>11.599999999971001</v>
      </c>
      <c r="AS622">
        <f>INDEX([1]age_tranches_5ans_nb_sex!$1:$1048576,MATCH('SectorStat-Age-Hommes'!$A622,[1]age_tranches_5ans_nb_sex!$A:$A,0),20)/5</f>
        <v>11.599999999971001</v>
      </c>
      <c r="AT622">
        <f>INDEX([1]age_tranches_5ans_nb_sex!$1:$1048576,MATCH('SectorStat-Age-Hommes'!$A622,[1]age_tranches_5ans_nb_sex!$A:$A,0),20)/5</f>
        <v>11.599999999971001</v>
      </c>
      <c r="AU622">
        <f>INDEX([1]age_tranches_5ans_nb_sex!$1:$1048576,MATCH('SectorStat-Age-Hommes'!$A622,[1]age_tranches_5ans_nb_sex!$A:$A,0),20)/5</f>
        <v>11.599999999971001</v>
      </c>
      <c r="AV622">
        <f>INDEX([1]age_tranches_5ans_nb_sex!$1:$1048576,MATCH('SectorStat-Age-Hommes'!$A622,[1]age_tranches_5ans_nb_sex!$A:$A,0),20)/5</f>
        <v>11.599999999971001</v>
      </c>
      <c r="AW622">
        <f>INDEX([1]age_tranches_5ans_nb_sex!$1:$1048576,MATCH('SectorStat-Age-Hommes'!$A622,[1]age_tranches_5ans_nb_sex!$A:$A,0),22)/5</f>
        <v>11.400000000132</v>
      </c>
      <c r="AX622">
        <f>INDEX([1]age_tranches_5ans_nb_sex!$1:$1048576,MATCH('SectorStat-Age-Hommes'!$A622,[1]age_tranches_5ans_nb_sex!$A:$A,0),22)/5</f>
        <v>11.400000000132</v>
      </c>
      <c r="AY622">
        <f>INDEX([1]age_tranches_5ans_nb_sex!$1:$1048576,MATCH('SectorStat-Age-Hommes'!$A622,[1]age_tranches_5ans_nb_sex!$A:$A,0),22)/5</f>
        <v>11.400000000132</v>
      </c>
      <c r="AZ622">
        <f>INDEX([1]age_tranches_5ans_nb_sex!$1:$1048576,MATCH('SectorStat-Age-Hommes'!$A622,[1]age_tranches_5ans_nb_sex!$A:$A,0),22)/5</f>
        <v>11.400000000132</v>
      </c>
      <c r="BA622">
        <f>INDEX([1]age_tranches_5ans_nb_sex!$1:$1048576,MATCH('SectorStat-Age-Hommes'!$A622,[1]age_tranches_5ans_nb_sex!$A:$A,0),22)/5</f>
        <v>11.400000000132</v>
      </c>
      <c r="BB622">
        <f>INDEX([1]age_tranches_5ans_nb_sex!$1:$1048576,MATCH('SectorStat-Age-Hommes'!$A622,[1]age_tranches_5ans_nb_sex!$A:$A,0),24)/5</f>
        <v>9.1999999999770008</v>
      </c>
      <c r="BC622">
        <f>INDEX([1]age_tranches_5ans_nb_sex!$1:$1048576,MATCH('SectorStat-Age-Hommes'!$A622,[1]age_tranches_5ans_nb_sex!$A:$A,0),24)/5</f>
        <v>9.1999999999770008</v>
      </c>
      <c r="BD622">
        <f>INDEX([1]age_tranches_5ans_nb_sex!$1:$1048576,MATCH('SectorStat-Age-Hommes'!$A622,[1]age_tranches_5ans_nb_sex!$A:$A,0),24)/5</f>
        <v>9.1999999999770008</v>
      </c>
      <c r="BE622">
        <f>INDEX([1]age_tranches_5ans_nb_sex!$1:$1048576,MATCH('SectorStat-Age-Hommes'!$A622,[1]age_tranches_5ans_nb_sex!$A:$A,0),24)/5</f>
        <v>9.1999999999770008</v>
      </c>
      <c r="BF622">
        <f>INDEX([1]age_tranches_5ans_nb_sex!$1:$1048576,MATCH('SectorStat-Age-Hommes'!$A622,[1]age_tranches_5ans_nb_sex!$A:$A,0),24)/5</f>
        <v>9.1999999999770008</v>
      </c>
      <c r="BG622">
        <f>INDEX([1]age_tranches_5ans_nb_sex!$1:$1048576,MATCH('SectorStat-Age-Hommes'!$A622,[1]age_tranches_5ans_nb_sex!$A:$A,0),26)/5</f>
        <v>8.3999999999789985</v>
      </c>
      <c r="BH622">
        <f>INDEX([1]age_tranches_5ans_nb_sex!$1:$1048576,MATCH('SectorStat-Age-Hommes'!$A622,[1]age_tranches_5ans_nb_sex!$A:$A,0),26)/5</f>
        <v>8.3999999999789985</v>
      </c>
      <c r="BI622">
        <f>INDEX([1]age_tranches_5ans_nb_sex!$1:$1048576,MATCH('SectorStat-Age-Hommes'!$A622,[1]age_tranches_5ans_nb_sex!$A:$A,0),26)/5</f>
        <v>8.3999999999789985</v>
      </c>
      <c r="BJ622">
        <f>INDEX([1]age_tranches_5ans_nb_sex!$1:$1048576,MATCH('SectorStat-Age-Hommes'!$A622,[1]age_tranches_5ans_nb_sex!$A:$A,0),26)/5</f>
        <v>8.3999999999789985</v>
      </c>
      <c r="BK622">
        <f>INDEX([1]age_tranches_5ans_nb_sex!$1:$1048576,MATCH('SectorStat-Age-Hommes'!$A622,[1]age_tranches_5ans_nb_sex!$A:$A,0),26)/5</f>
        <v>8.3999999999789985</v>
      </c>
      <c r="BL622">
        <f>INDEX([1]age_tranches_5ans_nb_sex!$1:$1048576,MATCH('SectorStat-Age-Hommes'!$A622,[1]age_tranches_5ans_nb_sex!$A:$A,0),28)/5</f>
        <v>7.8000000001409999</v>
      </c>
      <c r="BM622">
        <f>INDEX([1]age_tranches_5ans_nb_sex!$1:$1048576,MATCH('SectorStat-Age-Hommes'!$A622,[1]age_tranches_5ans_nb_sex!$A:$A,0),28)/5</f>
        <v>7.8000000001409999</v>
      </c>
      <c r="BN622">
        <f>INDEX([1]age_tranches_5ans_nb_sex!$1:$1048576,MATCH('SectorStat-Age-Hommes'!$A622,[1]age_tranches_5ans_nb_sex!$A:$A,0),28)/5</f>
        <v>7.8000000001409999</v>
      </c>
      <c r="BO622">
        <f>INDEX([1]age_tranches_5ans_nb_sex!$1:$1048576,MATCH('SectorStat-Age-Hommes'!$A622,[1]age_tranches_5ans_nb_sex!$A:$A,0),28)/5</f>
        <v>7.8000000001409999</v>
      </c>
      <c r="BP622">
        <f>INDEX([1]age_tranches_5ans_nb_sex!$1:$1048576,MATCH('SectorStat-Age-Hommes'!$A622,[1]age_tranches_5ans_nb_sex!$A:$A,0),28)/5</f>
        <v>7.8000000001409999</v>
      </c>
      <c r="BQ622">
        <f>INDEX([1]age_tranches_5ans_nb_sex!$1:$1048576,MATCH('SectorStat-Age-Hommes'!$A622,[1]age_tranches_5ans_nb_sex!$A:$A,0),30)/5</f>
        <v>5.9999999999849996</v>
      </c>
      <c r="BR622">
        <f>INDEX([1]age_tranches_5ans_nb_sex!$1:$1048576,MATCH('SectorStat-Age-Hommes'!$A622,[1]age_tranches_5ans_nb_sex!$A:$A,0),30)/5</f>
        <v>5.9999999999849996</v>
      </c>
      <c r="BS622">
        <f>INDEX([1]age_tranches_5ans_nb_sex!$1:$1048576,MATCH('SectorStat-Age-Hommes'!$A622,[1]age_tranches_5ans_nb_sex!$A:$A,0),30)/5</f>
        <v>5.9999999999849996</v>
      </c>
      <c r="BT622">
        <f>INDEX([1]age_tranches_5ans_nb_sex!$1:$1048576,MATCH('SectorStat-Age-Hommes'!$A622,[1]age_tranches_5ans_nb_sex!$A:$A,0),30)/5</f>
        <v>5.9999999999849996</v>
      </c>
      <c r="BU622">
        <f>INDEX([1]age_tranches_5ans_nb_sex!$1:$1048576,MATCH('SectorStat-Age-Hommes'!$A622,[1]age_tranches_5ans_nb_sex!$A:$A,0),30)/5</f>
        <v>5.9999999999849996</v>
      </c>
      <c r="BV622">
        <f>INDEX([1]age_tranches_5ans_nb_sex!$1:$1048576,MATCH('SectorStat-Age-Hommes'!$A622,[1]age_tranches_5ans_nb_sex!$A:$A,0),32)/5</f>
        <v>5.0000000001480007</v>
      </c>
      <c r="BW622">
        <f>INDEX([1]age_tranches_5ans_nb_sex!$1:$1048576,MATCH('SectorStat-Age-Hommes'!$A622,[1]age_tranches_5ans_nb_sex!$A:$A,0),32)/5</f>
        <v>5.0000000001480007</v>
      </c>
      <c r="BX622">
        <f>INDEX([1]age_tranches_5ans_nb_sex!$1:$1048576,MATCH('SectorStat-Age-Hommes'!$A622,[1]age_tranches_5ans_nb_sex!$A:$A,0),32)/5</f>
        <v>5.0000000001480007</v>
      </c>
      <c r="BY622">
        <f>INDEX([1]age_tranches_5ans_nb_sex!$1:$1048576,MATCH('SectorStat-Age-Hommes'!$A622,[1]age_tranches_5ans_nb_sex!$A:$A,0),32)/5</f>
        <v>5.0000000001480007</v>
      </c>
      <c r="BZ622">
        <f>INDEX([1]age_tranches_5ans_nb_sex!$1:$1048576,MATCH('SectorStat-Age-Hommes'!$A622,[1]age_tranches_5ans_nb_sex!$A:$A,0),32)/5</f>
        <v>5.0000000001480007</v>
      </c>
      <c r="CA622">
        <f>INDEX([1]age_tranches_5ans_nb_sex!$1:$1048576,MATCH('SectorStat-Age-Hommes'!$A622,[1]age_tranches_5ans_nb_sex!$A:$A,0),34)/5</f>
        <v>2.600000000154</v>
      </c>
      <c r="CB622">
        <f>INDEX([1]age_tranches_5ans_nb_sex!$1:$1048576,MATCH('SectorStat-Age-Hommes'!$A622,[1]age_tranches_5ans_nb_sex!$A:$A,0),34)/5</f>
        <v>2.600000000154</v>
      </c>
      <c r="CC622">
        <f>INDEX([1]age_tranches_5ans_nb_sex!$1:$1048576,MATCH('SectorStat-Age-Hommes'!$A622,[1]age_tranches_5ans_nb_sex!$A:$A,0),34)/5</f>
        <v>2.600000000154</v>
      </c>
      <c r="CD622">
        <f>INDEX([1]age_tranches_5ans_nb_sex!$1:$1048576,MATCH('SectorStat-Age-Hommes'!$A622,[1]age_tranches_5ans_nb_sex!$A:$A,0),34)/5</f>
        <v>2.600000000154</v>
      </c>
      <c r="CE622">
        <f>INDEX([1]age_tranches_5ans_nb_sex!$1:$1048576,MATCH('SectorStat-Age-Hommes'!$A622,[1]age_tranches_5ans_nb_sex!$A:$A,0),34)/5</f>
        <v>2.600000000154</v>
      </c>
      <c r="CF622">
        <f>INDEX([1]age_tranches_5ans_nb_sex!$1:$1048576,MATCH('SectorStat-Age-Hommes'!$A622,[1]age_tranches_5ans_nb_sex!$A:$A,0),36)/5</f>
        <v>2.2000000001549997</v>
      </c>
      <c r="CG622">
        <f>INDEX([1]age_tranches_5ans_nb_sex!$1:$1048576,MATCH('SectorStat-Age-Hommes'!$A622,[1]age_tranches_5ans_nb_sex!$A:$A,0),36)/5</f>
        <v>2.2000000001549997</v>
      </c>
      <c r="CH622">
        <f>INDEX([1]age_tranches_5ans_nb_sex!$1:$1048576,MATCH('SectorStat-Age-Hommes'!$A622,[1]age_tranches_5ans_nb_sex!$A:$A,0),36)/5</f>
        <v>2.2000000001549997</v>
      </c>
      <c r="CI622">
        <f>INDEX([1]age_tranches_5ans_nb_sex!$1:$1048576,MATCH('SectorStat-Age-Hommes'!$A622,[1]age_tranches_5ans_nb_sex!$A:$A,0),36)/5</f>
        <v>2.2000000001549997</v>
      </c>
      <c r="CJ622">
        <f>INDEX([1]age_tranches_5ans_nb_sex!$1:$1048576,MATCH('SectorStat-Age-Hommes'!$A622,[1]age_tranches_5ans_nb_sex!$A:$A,0),36)/5</f>
        <v>2.2000000001549997</v>
      </c>
      <c r="CK622">
        <f>INDEX([1]age_tranches_5ans_nb_sex!$1:$1048576,MATCH('SectorStat-Age-Hommes'!$A622,[1]age_tranches_5ans_nb_sex!$A:$A,0),38)/5</f>
        <v>1.599999999996</v>
      </c>
      <c r="CL622">
        <f>INDEX([1]age_tranches_5ans_nb_sex!$1:$1048576,MATCH('SectorStat-Age-Hommes'!$A622,[1]age_tranches_5ans_nb_sex!$A:$A,0),38)/5</f>
        <v>1.599999999996</v>
      </c>
      <c r="CM622">
        <f>INDEX([1]age_tranches_5ans_nb_sex!$1:$1048576,MATCH('SectorStat-Age-Hommes'!$A622,[1]age_tranches_5ans_nb_sex!$A:$A,0),38)/5</f>
        <v>1.599999999996</v>
      </c>
      <c r="CN622">
        <f>INDEX([1]age_tranches_5ans_nb_sex!$1:$1048576,MATCH('SectorStat-Age-Hommes'!$A622,[1]age_tranches_5ans_nb_sex!$A:$A,0),38)/5</f>
        <v>1.599999999996</v>
      </c>
      <c r="CO622">
        <f>INDEX([1]age_tranches_5ans_nb_sex!$1:$1048576,MATCH('SectorStat-Age-Hommes'!$A622,[1]age_tranches_5ans_nb_sex!$A:$A,0),38)/5</f>
        <v>1.599999999996</v>
      </c>
      <c r="CP622" s="2">
        <f>INDEX([1]age_tranches_5ans_nb_sex!$1:$1048576,MATCH('SectorStat-Age-Hommes'!$A622,[1]age_tranches_5ans_nb_sex!$A:$A,0),40)/5</f>
        <v>0.60000000015900001</v>
      </c>
      <c r="CQ622" s="2">
        <f>INDEX([1]age_tranches_5ans_nb_sex!$1:$1048576,MATCH('SectorStat-Age-Hommes'!$A622,[1]age_tranches_5ans_nb_sex!$A:$A,0),40)/5</f>
        <v>0.60000000015900001</v>
      </c>
      <c r="CR622" s="2">
        <f>INDEX([1]age_tranches_5ans_nb_sex!$1:$1048576,MATCH('SectorStat-Age-Hommes'!$A622,[1]age_tranches_5ans_nb_sex!$A:$A,0),40)/5</f>
        <v>0.60000000015900001</v>
      </c>
      <c r="CS622" s="2">
        <f>INDEX([1]age_tranches_5ans_nb_sex!$1:$1048576,MATCH('SectorStat-Age-Hommes'!$A622,[1]age_tranches_5ans_nb_sex!$A:$A,0),40)/5</f>
        <v>0.60000000015900001</v>
      </c>
      <c r="CT622" s="2">
        <f>INDEX([1]age_tranches_5ans_nb_sex!$1:$1048576,MATCH('SectorStat-Age-Hommes'!$A622,[1]age_tranches_5ans_nb_sex!$A:$A,0),40)/5</f>
        <v>0.60000000015900001</v>
      </c>
      <c r="CZ622" s="3"/>
      <c r="DA622" s="3"/>
      <c r="DB622" s="3"/>
      <c r="DC622" s="3"/>
      <c r="DD622" s="3"/>
    </row>
    <row r="623" spans="1:108" x14ac:dyDescent="0.35">
      <c r="A623" s="1" t="s">
        <v>1226</v>
      </c>
      <c r="B623" s="1" t="s">
        <v>1227</v>
      </c>
      <c r="C623" t="str">
        <f>INDEX([1]SectorStat!$1:$1048576,MATCH('[1]Distribution ages'!$A623,[1]SectorStat!$B:$B,0),4)</f>
        <v>Watermael-Boitsfort</v>
      </c>
      <c r="D623">
        <f>INDEX([1]age_tranches_5ans_nb_sex!$1:$1048576,MATCH('SectorStat-Age-Hommes'!$A623,[1]age_tranches_5ans_nb_sex!$A:$A,0),4)/5</f>
        <v>5.7999999998609999</v>
      </c>
      <c r="E623">
        <f>INDEX([1]age_tranches_5ans_nb_sex!$1:$1048576,MATCH('SectorStat-Age-Hommes'!$A623,[1]age_tranches_5ans_nb_sex!$A:$A,0),4)/5</f>
        <v>5.7999999998609999</v>
      </c>
      <c r="F623">
        <f>INDEX([1]age_tranches_5ans_nb_sex!$1:$1048576,MATCH('SectorStat-Age-Hommes'!$A623,[1]age_tranches_5ans_nb_sex!$A:$A,0),4)/5</f>
        <v>5.7999999998609999</v>
      </c>
      <c r="G623">
        <f>INDEX([1]age_tranches_5ans_nb_sex!$1:$1048576,MATCH('SectorStat-Age-Hommes'!$A623,[1]age_tranches_5ans_nb_sex!$A:$A,0),4)/5</f>
        <v>5.7999999998609999</v>
      </c>
      <c r="H623">
        <f>INDEX([1]age_tranches_5ans_nb_sex!$1:$1048576,MATCH('SectorStat-Age-Hommes'!$A623,[1]age_tranches_5ans_nb_sex!$A:$A,0),4)/5</f>
        <v>5.7999999998609999</v>
      </c>
      <c r="I623">
        <f>INDEX([1]age_tranches_5ans_nb_sex!$1:$1048576,MATCH('SectorStat-Age-Hommes'!$A623,[1]age_tranches_5ans_nb_sex!$A:$A,0),6)/5</f>
        <v>7.0000000000078</v>
      </c>
      <c r="J623">
        <f>INDEX([1]age_tranches_5ans_nb_sex!$1:$1048576,MATCH('SectorStat-Age-Hommes'!$A623,[1]age_tranches_5ans_nb_sex!$A:$A,0),6)/5</f>
        <v>7.0000000000078</v>
      </c>
      <c r="K623">
        <f>INDEX([1]age_tranches_5ans_nb_sex!$1:$1048576,MATCH('SectorStat-Age-Hommes'!$A623,[1]age_tranches_5ans_nb_sex!$A:$A,0),6)/5</f>
        <v>7.0000000000078</v>
      </c>
      <c r="L623">
        <f>INDEX([1]age_tranches_5ans_nb_sex!$1:$1048576,MATCH('SectorStat-Age-Hommes'!$A623,[1]age_tranches_5ans_nb_sex!$A:$A,0),6)/5</f>
        <v>7.0000000000078</v>
      </c>
      <c r="M623">
        <f>INDEX([1]age_tranches_5ans_nb_sex!$1:$1048576,MATCH('SectorStat-Age-Hommes'!$A623,[1]age_tranches_5ans_nb_sex!$A:$A,0),6)/5</f>
        <v>7.0000000000078</v>
      </c>
      <c r="N623">
        <f>INDEX([1]age_tranches_5ans_nb_sex!$1:$1048576,MATCH('SectorStat-Age-Hommes'!$A623,[1]age_tranches_5ans_nb_sex!$A:$A,0),8)/5</f>
        <v>6.3999999999343995</v>
      </c>
      <c r="O623">
        <f>INDEX([1]age_tranches_5ans_nb_sex!$1:$1048576,MATCH('SectorStat-Age-Hommes'!$A623,[1]age_tranches_5ans_nb_sex!$A:$A,0),8)/5</f>
        <v>6.3999999999343995</v>
      </c>
      <c r="P623">
        <f>INDEX([1]age_tranches_5ans_nb_sex!$1:$1048576,MATCH('SectorStat-Age-Hommes'!$A623,[1]age_tranches_5ans_nb_sex!$A:$A,0),8)/5</f>
        <v>6.3999999999343995</v>
      </c>
      <c r="Q623">
        <f>INDEX([1]age_tranches_5ans_nb_sex!$1:$1048576,MATCH('SectorStat-Age-Hommes'!$A623,[1]age_tranches_5ans_nb_sex!$A:$A,0),8)/5</f>
        <v>6.3999999999343995</v>
      </c>
      <c r="R623">
        <f>INDEX([1]age_tranches_5ans_nb_sex!$1:$1048576,MATCH('SectorStat-Age-Hommes'!$A623,[1]age_tranches_5ans_nb_sex!$A:$A,0),8)/5</f>
        <v>6.3999999999343995</v>
      </c>
      <c r="S623">
        <f>INDEX([1]age_tranches_5ans_nb_sex!$1:$1048576,MATCH('SectorStat-Age-Hommes'!$A623,[1]age_tranches_5ans_nb_sex!$A:$A,0),10)/5</f>
        <v>5.7999999998609999</v>
      </c>
      <c r="T623">
        <f>INDEX([1]age_tranches_5ans_nb_sex!$1:$1048576,MATCH('SectorStat-Age-Hommes'!$A623,[1]age_tranches_5ans_nb_sex!$A:$A,0),10)/5</f>
        <v>5.7999999998609999</v>
      </c>
      <c r="U623">
        <f>INDEX([1]age_tranches_5ans_nb_sex!$1:$1048576,MATCH('SectorStat-Age-Hommes'!$A623,[1]age_tranches_5ans_nb_sex!$A:$A,0),10)/5</f>
        <v>5.7999999998609999</v>
      </c>
      <c r="V623">
        <f>INDEX([1]age_tranches_5ans_nb_sex!$1:$1048576,MATCH('SectorStat-Age-Hommes'!$A623,[1]age_tranches_5ans_nb_sex!$A:$A,0),10)/5</f>
        <v>5.7999999998609999</v>
      </c>
      <c r="W623">
        <f>INDEX([1]age_tranches_5ans_nb_sex!$1:$1048576,MATCH('SectorStat-Age-Hommes'!$A623,[1]age_tranches_5ans_nb_sex!$A:$A,0),10)/5</f>
        <v>5.7999999998609999</v>
      </c>
      <c r="X623">
        <f>INDEX([1]age_tranches_5ans_nb_sex!$1:$1048576,MATCH('SectorStat-Age-Hommes'!$A623,[1]age_tranches_5ans_nb_sex!$A:$A,0),10)/5</f>
        <v>5.7999999998609999</v>
      </c>
      <c r="Y623">
        <f>INDEX([1]age_tranches_5ans_nb_sex!$1:$1048576,MATCH('SectorStat-Age-Hommes'!$A623,[1]age_tranches_5ans_nb_sex!$A:$A,0),12)/5</f>
        <v>5.5999999999426002</v>
      </c>
      <c r="Z623">
        <f>INDEX([1]age_tranches_5ans_nb_sex!$1:$1048576,MATCH('SectorStat-Age-Hommes'!$A623,[1]age_tranches_5ans_nb_sex!$A:$A,0),12)/5</f>
        <v>5.5999999999426002</v>
      </c>
      <c r="AA623">
        <f>INDEX([1]age_tranches_5ans_nb_sex!$1:$1048576,MATCH('SectorStat-Age-Hommes'!$A623,[1]age_tranches_5ans_nb_sex!$A:$A,0),12)/5</f>
        <v>5.5999999999426002</v>
      </c>
      <c r="AB623">
        <f>INDEX([1]age_tranches_5ans_nb_sex!$1:$1048576,MATCH('SectorStat-Age-Hommes'!$A623,[1]age_tranches_5ans_nb_sex!$A:$A,0),12)/5</f>
        <v>5.5999999999426002</v>
      </c>
      <c r="AC623">
        <f>INDEX([1]age_tranches_5ans_nb_sex!$1:$1048576,MATCH('SectorStat-Age-Hommes'!$A623,[1]age_tranches_5ans_nb_sex!$A:$A,0),14)/5</f>
        <v>8.4000000000729997</v>
      </c>
      <c r="AD623">
        <f>INDEX([1]age_tranches_5ans_nb_sex!$1:$1048576,MATCH('SectorStat-Age-Hommes'!$A623,[1]age_tranches_5ans_nb_sex!$A:$A,0),14)/5</f>
        <v>8.4000000000729997</v>
      </c>
      <c r="AE623">
        <f>INDEX([1]age_tranches_5ans_nb_sex!$1:$1048576,MATCH('SectorStat-Age-Hommes'!$A623,[1]age_tranches_5ans_nb_sex!$A:$A,0),14)/5</f>
        <v>8.4000000000729997</v>
      </c>
      <c r="AF623">
        <f>INDEX([1]age_tranches_5ans_nb_sex!$1:$1048576,MATCH('SectorStat-Age-Hommes'!$A623,[1]age_tranches_5ans_nb_sex!$A:$A,0),14)/5</f>
        <v>8.4000000000729997</v>
      </c>
      <c r="AG623">
        <f>INDEX([1]age_tranches_5ans_nb_sex!$1:$1048576,MATCH('SectorStat-Age-Hommes'!$A623,[1]age_tranches_5ans_nb_sex!$A:$A,0),14)/5</f>
        <v>8.4000000000729997</v>
      </c>
      <c r="AH623">
        <f>INDEX([1]age_tranches_5ans_nb_sex!$1:$1048576,MATCH('SectorStat-Age-Hommes'!$A623,[1]age_tranches_5ans_nb_sex!$A:$A,0),16)/5</f>
        <v>12.400000000032</v>
      </c>
      <c r="AI623">
        <f>INDEX([1]age_tranches_5ans_nb_sex!$1:$1048576,MATCH('SectorStat-Age-Hommes'!$A623,[1]age_tranches_5ans_nb_sex!$A:$A,0),16)/5</f>
        <v>12.400000000032</v>
      </c>
      <c r="AJ623">
        <f>INDEX([1]age_tranches_5ans_nb_sex!$1:$1048576,MATCH('SectorStat-Age-Hommes'!$A623,[1]age_tranches_5ans_nb_sex!$A:$A,0),16)/5</f>
        <v>12.400000000032</v>
      </c>
      <c r="AK623">
        <f>INDEX([1]age_tranches_5ans_nb_sex!$1:$1048576,MATCH('SectorStat-Age-Hommes'!$A623,[1]age_tranches_5ans_nb_sex!$A:$A,0),16)/5</f>
        <v>12.400000000032</v>
      </c>
      <c r="AL623">
        <f>INDEX([1]age_tranches_5ans_nb_sex!$1:$1048576,MATCH('SectorStat-Age-Hommes'!$A623,[1]age_tranches_5ans_nb_sex!$A:$A,0),16)/5</f>
        <v>12.400000000032</v>
      </c>
      <c r="AM623">
        <f>INDEX([1]age_tranches_5ans_nb_sex!$1:$1048576,MATCH('SectorStat-Age-Hommes'!$A623,[1]age_tranches_5ans_nb_sex!$A:$A,0),18)/5</f>
        <v>9.3999999999831996</v>
      </c>
      <c r="AN623">
        <f>INDEX([1]age_tranches_5ans_nb_sex!$1:$1048576,MATCH('SectorStat-Age-Hommes'!$A623,[1]age_tranches_5ans_nb_sex!$A:$A,0),18)/5</f>
        <v>9.3999999999831996</v>
      </c>
      <c r="AO623">
        <f>INDEX([1]age_tranches_5ans_nb_sex!$1:$1048576,MATCH('SectorStat-Age-Hommes'!$A623,[1]age_tranches_5ans_nb_sex!$A:$A,0),18)/5</f>
        <v>9.3999999999831996</v>
      </c>
      <c r="AP623">
        <f>INDEX([1]age_tranches_5ans_nb_sex!$1:$1048576,MATCH('SectorStat-Age-Hommes'!$A623,[1]age_tranches_5ans_nb_sex!$A:$A,0),18)/5</f>
        <v>9.3999999999831996</v>
      </c>
      <c r="AQ623">
        <f>INDEX([1]age_tranches_5ans_nb_sex!$1:$1048576,MATCH('SectorStat-Age-Hommes'!$A623,[1]age_tranches_5ans_nb_sex!$A:$A,0),18)/5</f>
        <v>9.3999999999831996</v>
      </c>
      <c r="AR623">
        <f>INDEX([1]age_tranches_5ans_nb_sex!$1:$1048576,MATCH('SectorStat-Age-Hommes'!$A623,[1]age_tranches_5ans_nb_sex!$A:$A,0),20)/5</f>
        <v>7.7999999999995993</v>
      </c>
      <c r="AS623">
        <f>INDEX([1]age_tranches_5ans_nb_sex!$1:$1048576,MATCH('SectorStat-Age-Hommes'!$A623,[1]age_tranches_5ans_nb_sex!$A:$A,0),20)/5</f>
        <v>7.7999999999995993</v>
      </c>
      <c r="AT623">
        <f>INDEX([1]age_tranches_5ans_nb_sex!$1:$1048576,MATCH('SectorStat-Age-Hommes'!$A623,[1]age_tranches_5ans_nb_sex!$A:$A,0),20)/5</f>
        <v>7.7999999999995993</v>
      </c>
      <c r="AU623">
        <f>INDEX([1]age_tranches_5ans_nb_sex!$1:$1048576,MATCH('SectorStat-Age-Hommes'!$A623,[1]age_tranches_5ans_nb_sex!$A:$A,0),20)/5</f>
        <v>7.7999999999995993</v>
      </c>
      <c r="AV623">
        <f>INDEX([1]age_tranches_5ans_nb_sex!$1:$1048576,MATCH('SectorStat-Age-Hommes'!$A623,[1]age_tranches_5ans_nb_sex!$A:$A,0),20)/5</f>
        <v>7.7999999999995993</v>
      </c>
      <c r="AW623">
        <f>INDEX([1]age_tranches_5ans_nb_sex!$1:$1048576,MATCH('SectorStat-Age-Hommes'!$A623,[1]age_tranches_5ans_nb_sex!$A:$A,0),22)/5</f>
        <v>8.5999999999914003</v>
      </c>
      <c r="AX623">
        <f>INDEX([1]age_tranches_5ans_nb_sex!$1:$1048576,MATCH('SectorStat-Age-Hommes'!$A623,[1]age_tranches_5ans_nb_sex!$A:$A,0),22)/5</f>
        <v>8.5999999999914003</v>
      </c>
      <c r="AY623">
        <f>INDEX([1]age_tranches_5ans_nb_sex!$1:$1048576,MATCH('SectorStat-Age-Hommes'!$A623,[1]age_tranches_5ans_nb_sex!$A:$A,0),22)/5</f>
        <v>8.5999999999914003</v>
      </c>
      <c r="AZ623">
        <f>INDEX([1]age_tranches_5ans_nb_sex!$1:$1048576,MATCH('SectorStat-Age-Hommes'!$A623,[1]age_tranches_5ans_nb_sex!$A:$A,0),22)/5</f>
        <v>8.5999999999914003</v>
      </c>
      <c r="BA623">
        <f>INDEX([1]age_tranches_5ans_nb_sex!$1:$1048576,MATCH('SectorStat-Age-Hommes'!$A623,[1]age_tranches_5ans_nb_sex!$A:$A,0),22)/5</f>
        <v>8.5999999999914003</v>
      </c>
      <c r="BB623">
        <f>INDEX([1]age_tranches_5ans_nb_sex!$1:$1048576,MATCH('SectorStat-Age-Hommes'!$A623,[1]age_tranches_5ans_nb_sex!$A:$A,0),24)/5</f>
        <v>8.7999999999097991</v>
      </c>
      <c r="BC623">
        <f>INDEX([1]age_tranches_5ans_nb_sex!$1:$1048576,MATCH('SectorStat-Age-Hommes'!$A623,[1]age_tranches_5ans_nb_sex!$A:$A,0),24)/5</f>
        <v>8.7999999999097991</v>
      </c>
      <c r="BD623">
        <f>INDEX([1]age_tranches_5ans_nb_sex!$1:$1048576,MATCH('SectorStat-Age-Hommes'!$A623,[1]age_tranches_5ans_nb_sex!$A:$A,0),24)/5</f>
        <v>8.7999999999097991</v>
      </c>
      <c r="BE623">
        <f>INDEX([1]age_tranches_5ans_nb_sex!$1:$1048576,MATCH('SectorStat-Age-Hommes'!$A623,[1]age_tranches_5ans_nb_sex!$A:$A,0),24)/5</f>
        <v>8.7999999999097991</v>
      </c>
      <c r="BF623">
        <f>INDEX([1]age_tranches_5ans_nb_sex!$1:$1048576,MATCH('SectorStat-Age-Hommes'!$A623,[1]age_tranches_5ans_nb_sex!$A:$A,0),24)/5</f>
        <v>8.7999999999097991</v>
      </c>
      <c r="BG623">
        <f>INDEX([1]age_tranches_5ans_nb_sex!$1:$1048576,MATCH('SectorStat-Age-Hommes'!$A623,[1]age_tranches_5ans_nb_sex!$A:$A,0),26)/5</f>
        <v>9.3999999999831996</v>
      </c>
      <c r="BH623">
        <f>INDEX([1]age_tranches_5ans_nb_sex!$1:$1048576,MATCH('SectorStat-Age-Hommes'!$A623,[1]age_tranches_5ans_nb_sex!$A:$A,0),26)/5</f>
        <v>9.3999999999831996</v>
      </c>
      <c r="BI623">
        <f>INDEX([1]age_tranches_5ans_nb_sex!$1:$1048576,MATCH('SectorStat-Age-Hommes'!$A623,[1]age_tranches_5ans_nb_sex!$A:$A,0),26)/5</f>
        <v>9.3999999999831996</v>
      </c>
      <c r="BJ623">
        <f>INDEX([1]age_tranches_5ans_nb_sex!$1:$1048576,MATCH('SectorStat-Age-Hommes'!$A623,[1]age_tranches_5ans_nb_sex!$A:$A,0),26)/5</f>
        <v>9.3999999999831996</v>
      </c>
      <c r="BK623">
        <f>INDEX([1]age_tranches_5ans_nb_sex!$1:$1048576,MATCH('SectorStat-Age-Hommes'!$A623,[1]age_tranches_5ans_nb_sex!$A:$A,0),26)/5</f>
        <v>9.3999999999831996</v>
      </c>
      <c r="BL623">
        <f>INDEX([1]age_tranches_5ans_nb_sex!$1:$1048576,MATCH('SectorStat-Age-Hommes'!$A623,[1]age_tranches_5ans_nb_sex!$A:$A,0),28)/5</f>
        <v>6.2000000000159998</v>
      </c>
      <c r="BM623">
        <f>INDEX([1]age_tranches_5ans_nb_sex!$1:$1048576,MATCH('SectorStat-Age-Hommes'!$A623,[1]age_tranches_5ans_nb_sex!$A:$A,0),28)/5</f>
        <v>6.2000000000159998</v>
      </c>
      <c r="BN623">
        <f>INDEX([1]age_tranches_5ans_nb_sex!$1:$1048576,MATCH('SectorStat-Age-Hommes'!$A623,[1]age_tranches_5ans_nb_sex!$A:$A,0),28)/5</f>
        <v>6.2000000000159998</v>
      </c>
      <c r="BO623">
        <f>INDEX([1]age_tranches_5ans_nb_sex!$1:$1048576,MATCH('SectorStat-Age-Hommes'!$A623,[1]age_tranches_5ans_nb_sex!$A:$A,0),28)/5</f>
        <v>6.2000000000159998</v>
      </c>
      <c r="BP623">
        <f>INDEX([1]age_tranches_5ans_nb_sex!$1:$1048576,MATCH('SectorStat-Age-Hommes'!$A623,[1]age_tranches_5ans_nb_sex!$A:$A,0),28)/5</f>
        <v>6.2000000000159998</v>
      </c>
      <c r="BQ623">
        <f>INDEX([1]age_tranches_5ans_nb_sex!$1:$1048576,MATCH('SectorStat-Age-Hommes'!$A623,[1]age_tranches_5ans_nb_sex!$A:$A,0),30)/5</f>
        <v>6.8000000000893994</v>
      </c>
      <c r="BR623">
        <f>INDEX([1]age_tranches_5ans_nb_sex!$1:$1048576,MATCH('SectorStat-Age-Hommes'!$A623,[1]age_tranches_5ans_nb_sex!$A:$A,0),30)/5</f>
        <v>6.8000000000893994</v>
      </c>
      <c r="BS623">
        <f>INDEX([1]age_tranches_5ans_nb_sex!$1:$1048576,MATCH('SectorStat-Age-Hommes'!$A623,[1]age_tranches_5ans_nb_sex!$A:$A,0),30)/5</f>
        <v>6.8000000000893994</v>
      </c>
      <c r="BT623">
        <f>INDEX([1]age_tranches_5ans_nb_sex!$1:$1048576,MATCH('SectorStat-Age-Hommes'!$A623,[1]age_tranches_5ans_nb_sex!$A:$A,0),30)/5</f>
        <v>6.8000000000893994</v>
      </c>
      <c r="BU623">
        <f>INDEX([1]age_tranches_5ans_nb_sex!$1:$1048576,MATCH('SectorStat-Age-Hommes'!$A623,[1]age_tranches_5ans_nb_sex!$A:$A,0),30)/5</f>
        <v>6.8000000000893994</v>
      </c>
      <c r="BV623">
        <f>INDEX([1]age_tranches_5ans_nb_sex!$1:$1048576,MATCH('SectorStat-Age-Hommes'!$A623,[1]age_tranches_5ans_nb_sex!$A:$A,0),32)/5</f>
        <v>8.7999999999097991</v>
      </c>
      <c r="BW623">
        <f>INDEX([1]age_tranches_5ans_nb_sex!$1:$1048576,MATCH('SectorStat-Age-Hommes'!$A623,[1]age_tranches_5ans_nb_sex!$A:$A,0),32)/5</f>
        <v>8.7999999999097991</v>
      </c>
      <c r="BX623">
        <f>INDEX([1]age_tranches_5ans_nb_sex!$1:$1048576,MATCH('SectorStat-Age-Hommes'!$A623,[1]age_tranches_5ans_nb_sex!$A:$A,0),32)/5</f>
        <v>8.7999999999097991</v>
      </c>
      <c r="BY623">
        <f>INDEX([1]age_tranches_5ans_nb_sex!$1:$1048576,MATCH('SectorStat-Age-Hommes'!$A623,[1]age_tranches_5ans_nb_sex!$A:$A,0),32)/5</f>
        <v>8.7999999999097991</v>
      </c>
      <c r="BZ623">
        <f>INDEX([1]age_tranches_5ans_nb_sex!$1:$1048576,MATCH('SectorStat-Age-Hommes'!$A623,[1]age_tranches_5ans_nb_sex!$A:$A,0),32)/5</f>
        <v>8.7999999999097991</v>
      </c>
      <c r="CA623">
        <f>INDEX([1]age_tranches_5ans_nb_sex!$1:$1048576,MATCH('SectorStat-Age-Hommes'!$A623,[1]age_tranches_5ans_nb_sex!$A:$A,0),34)/5</f>
        <v>6.2000000000159998</v>
      </c>
      <c r="CB623">
        <f>INDEX([1]age_tranches_5ans_nb_sex!$1:$1048576,MATCH('SectorStat-Age-Hommes'!$A623,[1]age_tranches_5ans_nb_sex!$A:$A,0),34)/5</f>
        <v>6.2000000000159998</v>
      </c>
      <c r="CC623">
        <f>INDEX([1]age_tranches_5ans_nb_sex!$1:$1048576,MATCH('SectorStat-Age-Hommes'!$A623,[1]age_tranches_5ans_nb_sex!$A:$A,0),34)/5</f>
        <v>6.2000000000159998</v>
      </c>
      <c r="CD623">
        <f>INDEX([1]age_tranches_5ans_nb_sex!$1:$1048576,MATCH('SectorStat-Age-Hommes'!$A623,[1]age_tranches_5ans_nb_sex!$A:$A,0),34)/5</f>
        <v>6.2000000000159998</v>
      </c>
      <c r="CE623">
        <f>INDEX([1]age_tranches_5ans_nb_sex!$1:$1048576,MATCH('SectorStat-Age-Hommes'!$A623,[1]age_tranches_5ans_nb_sex!$A:$A,0),34)/5</f>
        <v>6.2000000000159998</v>
      </c>
      <c r="CF623">
        <f>INDEX([1]age_tranches_5ans_nb_sex!$1:$1048576,MATCH('SectorStat-Age-Hommes'!$A623,[1]age_tranches_5ans_nb_sex!$A:$A,0),36)/5</f>
        <v>6.8000000000893994</v>
      </c>
      <c r="CG623">
        <f>INDEX([1]age_tranches_5ans_nb_sex!$1:$1048576,MATCH('SectorStat-Age-Hommes'!$A623,[1]age_tranches_5ans_nb_sex!$A:$A,0),36)/5</f>
        <v>6.8000000000893994</v>
      </c>
      <c r="CH623">
        <f>INDEX([1]age_tranches_5ans_nb_sex!$1:$1048576,MATCH('SectorStat-Age-Hommes'!$A623,[1]age_tranches_5ans_nb_sex!$A:$A,0),36)/5</f>
        <v>6.8000000000893994</v>
      </c>
      <c r="CI623">
        <f>INDEX([1]age_tranches_5ans_nb_sex!$1:$1048576,MATCH('SectorStat-Age-Hommes'!$A623,[1]age_tranches_5ans_nb_sex!$A:$A,0),36)/5</f>
        <v>6.8000000000893994</v>
      </c>
      <c r="CJ623">
        <f>INDEX([1]age_tranches_5ans_nb_sex!$1:$1048576,MATCH('SectorStat-Age-Hommes'!$A623,[1]age_tranches_5ans_nb_sex!$A:$A,0),36)/5</f>
        <v>6.8000000000893994</v>
      </c>
      <c r="CK623">
        <f>INDEX([1]age_tranches_5ans_nb_sex!$1:$1048576,MATCH('SectorStat-Age-Hommes'!$A623,[1]age_tranches_5ans_nb_sex!$A:$A,0),38)/5</f>
        <v>5.2000000001058</v>
      </c>
      <c r="CL623">
        <f>INDEX([1]age_tranches_5ans_nb_sex!$1:$1048576,MATCH('SectorStat-Age-Hommes'!$A623,[1]age_tranches_5ans_nb_sex!$A:$A,0),38)/5</f>
        <v>5.2000000001058</v>
      </c>
      <c r="CM623">
        <f>INDEX([1]age_tranches_5ans_nb_sex!$1:$1048576,MATCH('SectorStat-Age-Hommes'!$A623,[1]age_tranches_5ans_nb_sex!$A:$A,0),38)/5</f>
        <v>5.2000000001058</v>
      </c>
      <c r="CN623">
        <f>INDEX([1]age_tranches_5ans_nb_sex!$1:$1048576,MATCH('SectorStat-Age-Hommes'!$A623,[1]age_tranches_5ans_nb_sex!$A:$A,0),38)/5</f>
        <v>5.2000000001058</v>
      </c>
      <c r="CO623">
        <f>INDEX([1]age_tranches_5ans_nb_sex!$1:$1048576,MATCH('SectorStat-Age-Hommes'!$A623,[1]age_tranches_5ans_nb_sex!$A:$A,0),38)/5</f>
        <v>5.2000000001058</v>
      </c>
      <c r="CP623" s="2">
        <f>INDEX([1]age_tranches_5ans_nb_sex!$1:$1048576,MATCH('SectorStat-Age-Hommes'!$A623,[1]age_tranches_5ans_nb_sex!$A:$A,0),40)/5</f>
        <v>1.7999999999020002</v>
      </c>
      <c r="CQ623" s="2">
        <f>INDEX([1]age_tranches_5ans_nb_sex!$1:$1048576,MATCH('SectorStat-Age-Hommes'!$A623,[1]age_tranches_5ans_nb_sex!$A:$A,0),40)/5</f>
        <v>1.7999999999020002</v>
      </c>
      <c r="CR623" s="2">
        <f>INDEX([1]age_tranches_5ans_nb_sex!$1:$1048576,MATCH('SectorStat-Age-Hommes'!$A623,[1]age_tranches_5ans_nb_sex!$A:$A,0),40)/5</f>
        <v>1.7999999999020002</v>
      </c>
      <c r="CS623" s="2">
        <f>INDEX([1]age_tranches_5ans_nb_sex!$1:$1048576,MATCH('SectorStat-Age-Hommes'!$A623,[1]age_tranches_5ans_nb_sex!$A:$A,0),40)/5</f>
        <v>1.7999999999020002</v>
      </c>
      <c r="CT623" s="2">
        <f>INDEX([1]age_tranches_5ans_nb_sex!$1:$1048576,MATCH('SectorStat-Age-Hommes'!$A623,[1]age_tranches_5ans_nb_sex!$A:$A,0),40)/5</f>
        <v>1.7999999999020002</v>
      </c>
      <c r="CZ623" s="3"/>
      <c r="DA623" s="3"/>
      <c r="DB623" s="3"/>
      <c r="DC623" s="3"/>
      <c r="DD623" s="3"/>
    </row>
    <row r="624" spans="1:108" x14ac:dyDescent="0.35">
      <c r="A624" s="1" t="s">
        <v>1228</v>
      </c>
      <c r="B624" s="1" t="s">
        <v>1229</v>
      </c>
      <c r="C624" t="str">
        <f>INDEX([1]SectorStat!$1:$1048576,MATCH('[1]Distribution ages'!$A624,[1]SectorStat!$B:$B,0),4)</f>
        <v>Watermael-Boitsfort</v>
      </c>
      <c r="D624">
        <f>INDEX([1]age_tranches_5ans_nb_sex!$1:$1048576,MATCH('SectorStat-Age-Hommes'!$A624,[1]age_tranches_5ans_nb_sex!$A:$A,0),4)/5</f>
        <v>0</v>
      </c>
      <c r="E624">
        <f>INDEX([1]age_tranches_5ans_nb_sex!$1:$1048576,MATCH('SectorStat-Age-Hommes'!$A624,[1]age_tranches_5ans_nb_sex!$A:$A,0),4)/5</f>
        <v>0</v>
      </c>
      <c r="F624">
        <f>INDEX([1]age_tranches_5ans_nb_sex!$1:$1048576,MATCH('SectorStat-Age-Hommes'!$A624,[1]age_tranches_5ans_nb_sex!$A:$A,0),4)/5</f>
        <v>0</v>
      </c>
      <c r="G624">
        <f>INDEX([1]age_tranches_5ans_nb_sex!$1:$1048576,MATCH('SectorStat-Age-Hommes'!$A624,[1]age_tranches_5ans_nb_sex!$A:$A,0),4)/5</f>
        <v>0</v>
      </c>
      <c r="H624">
        <f>INDEX([1]age_tranches_5ans_nb_sex!$1:$1048576,MATCH('SectorStat-Age-Hommes'!$A624,[1]age_tranches_5ans_nb_sex!$A:$A,0),4)/5</f>
        <v>0</v>
      </c>
      <c r="I624">
        <f>INDEX([1]age_tranches_5ans_nb_sex!$1:$1048576,MATCH('SectorStat-Age-Hommes'!$A624,[1]age_tranches_5ans_nb_sex!$A:$A,0),6)/5</f>
        <v>0</v>
      </c>
      <c r="J624">
        <f>INDEX([1]age_tranches_5ans_nb_sex!$1:$1048576,MATCH('SectorStat-Age-Hommes'!$A624,[1]age_tranches_5ans_nb_sex!$A:$A,0),6)/5</f>
        <v>0</v>
      </c>
      <c r="K624">
        <f>INDEX([1]age_tranches_5ans_nb_sex!$1:$1048576,MATCH('SectorStat-Age-Hommes'!$A624,[1]age_tranches_5ans_nb_sex!$A:$A,0),6)/5</f>
        <v>0</v>
      </c>
      <c r="L624">
        <f>INDEX([1]age_tranches_5ans_nb_sex!$1:$1048576,MATCH('SectorStat-Age-Hommes'!$A624,[1]age_tranches_5ans_nb_sex!$A:$A,0),6)/5</f>
        <v>0</v>
      </c>
      <c r="M624">
        <f>INDEX([1]age_tranches_5ans_nb_sex!$1:$1048576,MATCH('SectorStat-Age-Hommes'!$A624,[1]age_tranches_5ans_nb_sex!$A:$A,0),6)/5</f>
        <v>0</v>
      </c>
      <c r="N624">
        <f>INDEX([1]age_tranches_5ans_nb_sex!$1:$1048576,MATCH('SectorStat-Age-Hommes'!$A624,[1]age_tranches_5ans_nb_sex!$A:$A,0),8)/5</f>
        <v>0</v>
      </c>
      <c r="O624">
        <f>INDEX([1]age_tranches_5ans_nb_sex!$1:$1048576,MATCH('SectorStat-Age-Hommes'!$A624,[1]age_tranches_5ans_nb_sex!$A:$A,0),8)/5</f>
        <v>0</v>
      </c>
      <c r="P624">
        <f>INDEX([1]age_tranches_5ans_nb_sex!$1:$1048576,MATCH('SectorStat-Age-Hommes'!$A624,[1]age_tranches_5ans_nb_sex!$A:$A,0),8)/5</f>
        <v>0</v>
      </c>
      <c r="Q624">
        <f>INDEX([1]age_tranches_5ans_nb_sex!$1:$1048576,MATCH('SectorStat-Age-Hommes'!$A624,[1]age_tranches_5ans_nb_sex!$A:$A,0),8)/5</f>
        <v>0</v>
      </c>
      <c r="R624">
        <f>INDEX([1]age_tranches_5ans_nb_sex!$1:$1048576,MATCH('SectorStat-Age-Hommes'!$A624,[1]age_tranches_5ans_nb_sex!$A:$A,0),8)/5</f>
        <v>0</v>
      </c>
      <c r="S624">
        <f>INDEX([1]age_tranches_5ans_nb_sex!$1:$1048576,MATCH('SectorStat-Age-Hommes'!$A624,[1]age_tranches_5ans_nb_sex!$A:$A,0),10)/5</f>
        <v>0</v>
      </c>
      <c r="T624">
        <f>INDEX([1]age_tranches_5ans_nb_sex!$1:$1048576,MATCH('SectorStat-Age-Hommes'!$A624,[1]age_tranches_5ans_nb_sex!$A:$A,0),10)/5</f>
        <v>0</v>
      </c>
      <c r="U624">
        <f>INDEX([1]age_tranches_5ans_nb_sex!$1:$1048576,MATCH('SectorStat-Age-Hommes'!$A624,[1]age_tranches_5ans_nb_sex!$A:$A,0),10)/5</f>
        <v>0</v>
      </c>
      <c r="V624">
        <f>INDEX([1]age_tranches_5ans_nb_sex!$1:$1048576,MATCH('SectorStat-Age-Hommes'!$A624,[1]age_tranches_5ans_nb_sex!$A:$A,0),10)/5</f>
        <v>0</v>
      </c>
      <c r="W624">
        <f>INDEX([1]age_tranches_5ans_nb_sex!$1:$1048576,MATCH('SectorStat-Age-Hommes'!$A624,[1]age_tranches_5ans_nb_sex!$A:$A,0),10)/5</f>
        <v>0</v>
      </c>
      <c r="X624">
        <f>INDEX([1]age_tranches_5ans_nb_sex!$1:$1048576,MATCH('SectorStat-Age-Hommes'!$A624,[1]age_tranches_5ans_nb_sex!$A:$A,0),10)/5</f>
        <v>0</v>
      </c>
      <c r="Y624">
        <f>INDEX([1]age_tranches_5ans_nb_sex!$1:$1048576,MATCH('SectorStat-Age-Hommes'!$A624,[1]age_tranches_5ans_nb_sex!$A:$A,0),12)/5</f>
        <v>0</v>
      </c>
      <c r="Z624">
        <f>INDEX([1]age_tranches_5ans_nb_sex!$1:$1048576,MATCH('SectorStat-Age-Hommes'!$A624,[1]age_tranches_5ans_nb_sex!$A:$A,0),12)/5</f>
        <v>0</v>
      </c>
      <c r="AA624">
        <f>INDEX([1]age_tranches_5ans_nb_sex!$1:$1048576,MATCH('SectorStat-Age-Hommes'!$A624,[1]age_tranches_5ans_nb_sex!$A:$A,0),12)/5</f>
        <v>0</v>
      </c>
      <c r="AB624">
        <f>INDEX([1]age_tranches_5ans_nb_sex!$1:$1048576,MATCH('SectorStat-Age-Hommes'!$A624,[1]age_tranches_5ans_nb_sex!$A:$A,0),12)/5</f>
        <v>0</v>
      </c>
      <c r="AC624">
        <f>INDEX([1]age_tranches_5ans_nb_sex!$1:$1048576,MATCH('SectorStat-Age-Hommes'!$A624,[1]age_tranches_5ans_nb_sex!$A:$A,0),14)/5</f>
        <v>0</v>
      </c>
      <c r="AD624">
        <f>INDEX([1]age_tranches_5ans_nb_sex!$1:$1048576,MATCH('SectorStat-Age-Hommes'!$A624,[1]age_tranches_5ans_nb_sex!$A:$A,0),14)/5</f>
        <v>0</v>
      </c>
      <c r="AE624">
        <f>INDEX([1]age_tranches_5ans_nb_sex!$1:$1048576,MATCH('SectorStat-Age-Hommes'!$A624,[1]age_tranches_5ans_nb_sex!$A:$A,0),14)/5</f>
        <v>0</v>
      </c>
      <c r="AF624">
        <f>INDEX([1]age_tranches_5ans_nb_sex!$1:$1048576,MATCH('SectorStat-Age-Hommes'!$A624,[1]age_tranches_5ans_nb_sex!$A:$A,0),14)/5</f>
        <v>0</v>
      </c>
      <c r="AG624">
        <f>INDEX([1]age_tranches_5ans_nb_sex!$1:$1048576,MATCH('SectorStat-Age-Hommes'!$A624,[1]age_tranches_5ans_nb_sex!$A:$A,0),14)/5</f>
        <v>0</v>
      </c>
      <c r="AH624">
        <f>INDEX([1]age_tranches_5ans_nb_sex!$1:$1048576,MATCH('SectorStat-Age-Hommes'!$A624,[1]age_tranches_5ans_nb_sex!$A:$A,0),16)/5</f>
        <v>0</v>
      </c>
      <c r="AI624">
        <f>INDEX([1]age_tranches_5ans_nb_sex!$1:$1048576,MATCH('SectorStat-Age-Hommes'!$A624,[1]age_tranches_5ans_nb_sex!$A:$A,0),16)/5</f>
        <v>0</v>
      </c>
      <c r="AJ624">
        <f>INDEX([1]age_tranches_5ans_nb_sex!$1:$1048576,MATCH('SectorStat-Age-Hommes'!$A624,[1]age_tranches_5ans_nb_sex!$A:$A,0),16)/5</f>
        <v>0</v>
      </c>
      <c r="AK624">
        <f>INDEX([1]age_tranches_5ans_nb_sex!$1:$1048576,MATCH('SectorStat-Age-Hommes'!$A624,[1]age_tranches_5ans_nb_sex!$A:$A,0),16)/5</f>
        <v>0</v>
      </c>
      <c r="AL624">
        <f>INDEX([1]age_tranches_5ans_nb_sex!$1:$1048576,MATCH('SectorStat-Age-Hommes'!$A624,[1]age_tranches_5ans_nb_sex!$A:$A,0),16)/5</f>
        <v>0</v>
      </c>
      <c r="AM624">
        <f>INDEX([1]age_tranches_5ans_nb_sex!$1:$1048576,MATCH('SectorStat-Age-Hommes'!$A624,[1]age_tranches_5ans_nb_sex!$A:$A,0),18)/5</f>
        <v>0</v>
      </c>
      <c r="AN624">
        <f>INDEX([1]age_tranches_5ans_nb_sex!$1:$1048576,MATCH('SectorStat-Age-Hommes'!$A624,[1]age_tranches_5ans_nb_sex!$A:$A,0),18)/5</f>
        <v>0</v>
      </c>
      <c r="AO624">
        <f>INDEX([1]age_tranches_5ans_nb_sex!$1:$1048576,MATCH('SectorStat-Age-Hommes'!$A624,[1]age_tranches_5ans_nb_sex!$A:$A,0),18)/5</f>
        <v>0</v>
      </c>
      <c r="AP624">
        <f>INDEX([1]age_tranches_5ans_nb_sex!$1:$1048576,MATCH('SectorStat-Age-Hommes'!$A624,[1]age_tranches_5ans_nb_sex!$A:$A,0),18)/5</f>
        <v>0</v>
      </c>
      <c r="AQ624">
        <f>INDEX([1]age_tranches_5ans_nb_sex!$1:$1048576,MATCH('SectorStat-Age-Hommes'!$A624,[1]age_tranches_5ans_nb_sex!$A:$A,0),18)/5</f>
        <v>0</v>
      </c>
      <c r="AR624">
        <f>INDEX([1]age_tranches_5ans_nb_sex!$1:$1048576,MATCH('SectorStat-Age-Hommes'!$A624,[1]age_tranches_5ans_nb_sex!$A:$A,0),20)/5</f>
        <v>0</v>
      </c>
      <c r="AS624">
        <f>INDEX([1]age_tranches_5ans_nb_sex!$1:$1048576,MATCH('SectorStat-Age-Hommes'!$A624,[1]age_tranches_5ans_nb_sex!$A:$A,0),20)/5</f>
        <v>0</v>
      </c>
      <c r="AT624">
        <f>INDEX([1]age_tranches_5ans_nb_sex!$1:$1048576,MATCH('SectorStat-Age-Hommes'!$A624,[1]age_tranches_5ans_nb_sex!$A:$A,0),20)/5</f>
        <v>0</v>
      </c>
      <c r="AU624">
        <f>INDEX([1]age_tranches_5ans_nb_sex!$1:$1048576,MATCH('SectorStat-Age-Hommes'!$A624,[1]age_tranches_5ans_nb_sex!$A:$A,0),20)/5</f>
        <v>0</v>
      </c>
      <c r="AV624">
        <f>INDEX([1]age_tranches_5ans_nb_sex!$1:$1048576,MATCH('SectorStat-Age-Hommes'!$A624,[1]age_tranches_5ans_nb_sex!$A:$A,0),20)/5</f>
        <v>0</v>
      </c>
      <c r="AW624">
        <f>INDEX([1]age_tranches_5ans_nb_sex!$1:$1048576,MATCH('SectorStat-Age-Hommes'!$A624,[1]age_tranches_5ans_nb_sex!$A:$A,0),22)/5</f>
        <v>0</v>
      </c>
      <c r="AX624">
        <f>INDEX([1]age_tranches_5ans_nb_sex!$1:$1048576,MATCH('SectorStat-Age-Hommes'!$A624,[1]age_tranches_5ans_nb_sex!$A:$A,0),22)/5</f>
        <v>0</v>
      </c>
      <c r="AY624">
        <f>INDEX([1]age_tranches_5ans_nb_sex!$1:$1048576,MATCH('SectorStat-Age-Hommes'!$A624,[1]age_tranches_5ans_nb_sex!$A:$A,0),22)/5</f>
        <v>0</v>
      </c>
      <c r="AZ624">
        <f>INDEX([1]age_tranches_5ans_nb_sex!$1:$1048576,MATCH('SectorStat-Age-Hommes'!$A624,[1]age_tranches_5ans_nb_sex!$A:$A,0),22)/5</f>
        <v>0</v>
      </c>
      <c r="BA624">
        <f>INDEX([1]age_tranches_5ans_nb_sex!$1:$1048576,MATCH('SectorStat-Age-Hommes'!$A624,[1]age_tranches_5ans_nb_sex!$A:$A,0),22)/5</f>
        <v>0</v>
      </c>
      <c r="BB624">
        <f>INDEX([1]age_tranches_5ans_nb_sex!$1:$1048576,MATCH('SectorStat-Age-Hommes'!$A624,[1]age_tranches_5ans_nb_sex!$A:$A,0),24)/5</f>
        <v>0</v>
      </c>
      <c r="BC624">
        <f>INDEX([1]age_tranches_5ans_nb_sex!$1:$1048576,MATCH('SectorStat-Age-Hommes'!$A624,[1]age_tranches_5ans_nb_sex!$A:$A,0),24)/5</f>
        <v>0</v>
      </c>
      <c r="BD624">
        <f>INDEX([1]age_tranches_5ans_nb_sex!$1:$1048576,MATCH('SectorStat-Age-Hommes'!$A624,[1]age_tranches_5ans_nb_sex!$A:$A,0),24)/5</f>
        <v>0</v>
      </c>
      <c r="BE624">
        <f>INDEX([1]age_tranches_5ans_nb_sex!$1:$1048576,MATCH('SectorStat-Age-Hommes'!$A624,[1]age_tranches_5ans_nb_sex!$A:$A,0),24)/5</f>
        <v>0</v>
      </c>
      <c r="BF624">
        <f>INDEX([1]age_tranches_5ans_nb_sex!$1:$1048576,MATCH('SectorStat-Age-Hommes'!$A624,[1]age_tranches_5ans_nb_sex!$A:$A,0),24)/5</f>
        <v>0</v>
      </c>
      <c r="BG624">
        <f>INDEX([1]age_tranches_5ans_nb_sex!$1:$1048576,MATCH('SectorStat-Age-Hommes'!$A624,[1]age_tranches_5ans_nb_sex!$A:$A,0),26)/5</f>
        <v>0</v>
      </c>
      <c r="BH624">
        <f>INDEX([1]age_tranches_5ans_nb_sex!$1:$1048576,MATCH('SectorStat-Age-Hommes'!$A624,[1]age_tranches_5ans_nb_sex!$A:$A,0),26)/5</f>
        <v>0</v>
      </c>
      <c r="BI624">
        <f>INDEX([1]age_tranches_5ans_nb_sex!$1:$1048576,MATCH('SectorStat-Age-Hommes'!$A624,[1]age_tranches_5ans_nb_sex!$A:$A,0),26)/5</f>
        <v>0</v>
      </c>
      <c r="BJ624">
        <f>INDEX([1]age_tranches_5ans_nb_sex!$1:$1048576,MATCH('SectorStat-Age-Hommes'!$A624,[1]age_tranches_5ans_nb_sex!$A:$A,0),26)/5</f>
        <v>0</v>
      </c>
      <c r="BK624">
        <f>INDEX([1]age_tranches_5ans_nb_sex!$1:$1048576,MATCH('SectorStat-Age-Hommes'!$A624,[1]age_tranches_5ans_nb_sex!$A:$A,0),26)/5</f>
        <v>0</v>
      </c>
      <c r="BL624">
        <f>INDEX([1]age_tranches_5ans_nb_sex!$1:$1048576,MATCH('SectorStat-Age-Hommes'!$A624,[1]age_tranches_5ans_nb_sex!$A:$A,0),28)/5</f>
        <v>0</v>
      </c>
      <c r="BM624">
        <f>INDEX([1]age_tranches_5ans_nb_sex!$1:$1048576,MATCH('SectorStat-Age-Hommes'!$A624,[1]age_tranches_5ans_nb_sex!$A:$A,0),28)/5</f>
        <v>0</v>
      </c>
      <c r="BN624">
        <f>INDEX([1]age_tranches_5ans_nb_sex!$1:$1048576,MATCH('SectorStat-Age-Hommes'!$A624,[1]age_tranches_5ans_nb_sex!$A:$A,0),28)/5</f>
        <v>0</v>
      </c>
      <c r="BO624">
        <f>INDEX([1]age_tranches_5ans_nb_sex!$1:$1048576,MATCH('SectorStat-Age-Hommes'!$A624,[1]age_tranches_5ans_nb_sex!$A:$A,0),28)/5</f>
        <v>0</v>
      </c>
      <c r="BP624">
        <f>INDEX([1]age_tranches_5ans_nb_sex!$1:$1048576,MATCH('SectorStat-Age-Hommes'!$A624,[1]age_tranches_5ans_nb_sex!$A:$A,0),28)/5</f>
        <v>0</v>
      </c>
      <c r="BQ624">
        <f>INDEX([1]age_tranches_5ans_nb_sex!$1:$1048576,MATCH('SectorStat-Age-Hommes'!$A624,[1]age_tranches_5ans_nb_sex!$A:$A,0),30)/5</f>
        <v>0</v>
      </c>
      <c r="BR624">
        <f>INDEX([1]age_tranches_5ans_nb_sex!$1:$1048576,MATCH('SectorStat-Age-Hommes'!$A624,[1]age_tranches_5ans_nb_sex!$A:$A,0),30)/5</f>
        <v>0</v>
      </c>
      <c r="BS624">
        <f>INDEX([1]age_tranches_5ans_nb_sex!$1:$1048576,MATCH('SectorStat-Age-Hommes'!$A624,[1]age_tranches_5ans_nb_sex!$A:$A,0),30)/5</f>
        <v>0</v>
      </c>
      <c r="BT624">
        <f>INDEX([1]age_tranches_5ans_nb_sex!$1:$1048576,MATCH('SectorStat-Age-Hommes'!$A624,[1]age_tranches_5ans_nb_sex!$A:$A,0),30)/5</f>
        <v>0</v>
      </c>
      <c r="BU624">
        <f>INDEX([1]age_tranches_5ans_nb_sex!$1:$1048576,MATCH('SectorStat-Age-Hommes'!$A624,[1]age_tranches_5ans_nb_sex!$A:$A,0),30)/5</f>
        <v>0</v>
      </c>
      <c r="BV624">
        <f>INDEX([1]age_tranches_5ans_nb_sex!$1:$1048576,MATCH('SectorStat-Age-Hommes'!$A624,[1]age_tranches_5ans_nb_sex!$A:$A,0),32)/5</f>
        <v>0</v>
      </c>
      <c r="BW624">
        <f>INDEX([1]age_tranches_5ans_nb_sex!$1:$1048576,MATCH('SectorStat-Age-Hommes'!$A624,[1]age_tranches_5ans_nb_sex!$A:$A,0),32)/5</f>
        <v>0</v>
      </c>
      <c r="BX624">
        <f>INDEX([1]age_tranches_5ans_nb_sex!$1:$1048576,MATCH('SectorStat-Age-Hommes'!$A624,[1]age_tranches_5ans_nb_sex!$A:$A,0),32)/5</f>
        <v>0</v>
      </c>
      <c r="BY624">
        <f>INDEX([1]age_tranches_5ans_nb_sex!$1:$1048576,MATCH('SectorStat-Age-Hommes'!$A624,[1]age_tranches_5ans_nb_sex!$A:$A,0),32)/5</f>
        <v>0</v>
      </c>
      <c r="BZ624">
        <f>INDEX([1]age_tranches_5ans_nb_sex!$1:$1048576,MATCH('SectorStat-Age-Hommes'!$A624,[1]age_tranches_5ans_nb_sex!$A:$A,0),32)/5</f>
        <v>0</v>
      </c>
      <c r="CA624">
        <f>INDEX([1]age_tranches_5ans_nb_sex!$1:$1048576,MATCH('SectorStat-Age-Hommes'!$A624,[1]age_tranches_5ans_nb_sex!$A:$A,0),34)/5</f>
        <v>0</v>
      </c>
      <c r="CB624">
        <f>INDEX([1]age_tranches_5ans_nb_sex!$1:$1048576,MATCH('SectorStat-Age-Hommes'!$A624,[1]age_tranches_5ans_nb_sex!$A:$A,0),34)/5</f>
        <v>0</v>
      </c>
      <c r="CC624">
        <f>INDEX([1]age_tranches_5ans_nb_sex!$1:$1048576,MATCH('SectorStat-Age-Hommes'!$A624,[1]age_tranches_5ans_nb_sex!$A:$A,0),34)/5</f>
        <v>0</v>
      </c>
      <c r="CD624">
        <f>INDEX([1]age_tranches_5ans_nb_sex!$1:$1048576,MATCH('SectorStat-Age-Hommes'!$A624,[1]age_tranches_5ans_nb_sex!$A:$A,0),34)/5</f>
        <v>0</v>
      </c>
      <c r="CE624">
        <f>INDEX([1]age_tranches_5ans_nb_sex!$1:$1048576,MATCH('SectorStat-Age-Hommes'!$A624,[1]age_tranches_5ans_nb_sex!$A:$A,0),34)/5</f>
        <v>0</v>
      </c>
      <c r="CF624">
        <f>INDEX([1]age_tranches_5ans_nb_sex!$1:$1048576,MATCH('SectorStat-Age-Hommes'!$A624,[1]age_tranches_5ans_nb_sex!$A:$A,0),36)/5</f>
        <v>0</v>
      </c>
      <c r="CG624">
        <f>INDEX([1]age_tranches_5ans_nb_sex!$1:$1048576,MATCH('SectorStat-Age-Hommes'!$A624,[1]age_tranches_5ans_nb_sex!$A:$A,0),36)/5</f>
        <v>0</v>
      </c>
      <c r="CH624">
        <f>INDEX([1]age_tranches_5ans_nb_sex!$1:$1048576,MATCH('SectorStat-Age-Hommes'!$A624,[1]age_tranches_5ans_nb_sex!$A:$A,0),36)/5</f>
        <v>0</v>
      </c>
      <c r="CI624">
        <f>INDEX([1]age_tranches_5ans_nb_sex!$1:$1048576,MATCH('SectorStat-Age-Hommes'!$A624,[1]age_tranches_5ans_nb_sex!$A:$A,0),36)/5</f>
        <v>0</v>
      </c>
      <c r="CJ624">
        <f>INDEX([1]age_tranches_5ans_nb_sex!$1:$1048576,MATCH('SectorStat-Age-Hommes'!$A624,[1]age_tranches_5ans_nb_sex!$A:$A,0),36)/5</f>
        <v>0</v>
      </c>
      <c r="CK624">
        <f>INDEX([1]age_tranches_5ans_nb_sex!$1:$1048576,MATCH('SectorStat-Age-Hommes'!$A624,[1]age_tranches_5ans_nb_sex!$A:$A,0),38)/5</f>
        <v>0</v>
      </c>
      <c r="CL624">
        <f>INDEX([1]age_tranches_5ans_nb_sex!$1:$1048576,MATCH('SectorStat-Age-Hommes'!$A624,[1]age_tranches_5ans_nb_sex!$A:$A,0),38)/5</f>
        <v>0</v>
      </c>
      <c r="CM624">
        <f>INDEX([1]age_tranches_5ans_nb_sex!$1:$1048576,MATCH('SectorStat-Age-Hommes'!$A624,[1]age_tranches_5ans_nb_sex!$A:$A,0),38)/5</f>
        <v>0</v>
      </c>
      <c r="CN624">
        <f>INDEX([1]age_tranches_5ans_nb_sex!$1:$1048576,MATCH('SectorStat-Age-Hommes'!$A624,[1]age_tranches_5ans_nb_sex!$A:$A,0),38)/5</f>
        <v>0</v>
      </c>
      <c r="CO624">
        <f>INDEX([1]age_tranches_5ans_nb_sex!$1:$1048576,MATCH('SectorStat-Age-Hommes'!$A624,[1]age_tranches_5ans_nb_sex!$A:$A,0),38)/5</f>
        <v>0</v>
      </c>
      <c r="CP624" s="2">
        <f>INDEX([1]age_tranches_5ans_nb_sex!$1:$1048576,MATCH('SectorStat-Age-Hommes'!$A624,[1]age_tranches_5ans_nb_sex!$A:$A,0),40)/5</f>
        <v>0</v>
      </c>
      <c r="CQ624" s="2">
        <f>INDEX([1]age_tranches_5ans_nb_sex!$1:$1048576,MATCH('SectorStat-Age-Hommes'!$A624,[1]age_tranches_5ans_nb_sex!$A:$A,0),40)/5</f>
        <v>0</v>
      </c>
      <c r="CR624" s="2">
        <f>INDEX([1]age_tranches_5ans_nb_sex!$1:$1048576,MATCH('SectorStat-Age-Hommes'!$A624,[1]age_tranches_5ans_nb_sex!$A:$A,0),40)/5</f>
        <v>0</v>
      </c>
      <c r="CS624" s="2">
        <f>INDEX([1]age_tranches_5ans_nb_sex!$1:$1048576,MATCH('SectorStat-Age-Hommes'!$A624,[1]age_tranches_5ans_nb_sex!$A:$A,0),40)/5</f>
        <v>0</v>
      </c>
      <c r="CT624" s="2">
        <f>INDEX([1]age_tranches_5ans_nb_sex!$1:$1048576,MATCH('SectorStat-Age-Hommes'!$A624,[1]age_tranches_5ans_nb_sex!$A:$A,0),40)/5</f>
        <v>0</v>
      </c>
      <c r="CZ624" s="3"/>
      <c r="DA624" s="3"/>
      <c r="DB624" s="3"/>
      <c r="DC624" s="3"/>
      <c r="DD624" s="3"/>
    </row>
    <row r="625" spans="1:108" x14ac:dyDescent="0.35">
      <c r="A625" s="1" t="s">
        <v>1230</v>
      </c>
      <c r="B625" s="1" t="s">
        <v>1231</v>
      </c>
      <c r="C625" t="str">
        <f>INDEX([1]SectorStat!$1:$1048576,MATCH('[1]Distribution ages'!$A625,[1]SectorStat!$B:$B,0),4)</f>
        <v>Watermael-Boitsfort</v>
      </c>
      <c r="D625">
        <f>INDEX([1]age_tranches_5ans_nb_sex!$1:$1048576,MATCH('SectorStat-Age-Hommes'!$A625,[1]age_tranches_5ans_nb_sex!$A:$A,0),4)/5</f>
        <v>0</v>
      </c>
      <c r="E625">
        <f>INDEX([1]age_tranches_5ans_nb_sex!$1:$1048576,MATCH('SectorStat-Age-Hommes'!$A625,[1]age_tranches_5ans_nb_sex!$A:$A,0),4)/5</f>
        <v>0</v>
      </c>
      <c r="F625">
        <f>INDEX([1]age_tranches_5ans_nb_sex!$1:$1048576,MATCH('SectorStat-Age-Hommes'!$A625,[1]age_tranches_5ans_nb_sex!$A:$A,0),4)/5</f>
        <v>0</v>
      </c>
      <c r="G625">
        <f>INDEX([1]age_tranches_5ans_nb_sex!$1:$1048576,MATCH('SectorStat-Age-Hommes'!$A625,[1]age_tranches_5ans_nb_sex!$A:$A,0),4)/5</f>
        <v>0</v>
      </c>
      <c r="H625">
        <f>INDEX([1]age_tranches_5ans_nb_sex!$1:$1048576,MATCH('SectorStat-Age-Hommes'!$A625,[1]age_tranches_5ans_nb_sex!$A:$A,0),4)/5</f>
        <v>0</v>
      </c>
      <c r="I625">
        <f>INDEX([1]age_tranches_5ans_nb_sex!$1:$1048576,MATCH('SectorStat-Age-Hommes'!$A625,[1]age_tranches_5ans_nb_sex!$A:$A,0),6)/5</f>
        <v>0</v>
      </c>
      <c r="J625">
        <f>INDEX([1]age_tranches_5ans_nb_sex!$1:$1048576,MATCH('SectorStat-Age-Hommes'!$A625,[1]age_tranches_5ans_nb_sex!$A:$A,0),6)/5</f>
        <v>0</v>
      </c>
      <c r="K625">
        <f>INDEX([1]age_tranches_5ans_nb_sex!$1:$1048576,MATCH('SectorStat-Age-Hommes'!$A625,[1]age_tranches_5ans_nb_sex!$A:$A,0),6)/5</f>
        <v>0</v>
      </c>
      <c r="L625">
        <f>INDEX([1]age_tranches_5ans_nb_sex!$1:$1048576,MATCH('SectorStat-Age-Hommes'!$A625,[1]age_tranches_5ans_nb_sex!$A:$A,0),6)/5</f>
        <v>0</v>
      </c>
      <c r="M625">
        <f>INDEX([1]age_tranches_5ans_nb_sex!$1:$1048576,MATCH('SectorStat-Age-Hommes'!$A625,[1]age_tranches_5ans_nb_sex!$A:$A,0),6)/5</f>
        <v>0</v>
      </c>
      <c r="N625">
        <f>INDEX([1]age_tranches_5ans_nb_sex!$1:$1048576,MATCH('SectorStat-Age-Hommes'!$A625,[1]age_tranches_5ans_nb_sex!$A:$A,0),8)/5</f>
        <v>0</v>
      </c>
      <c r="O625">
        <f>INDEX([1]age_tranches_5ans_nb_sex!$1:$1048576,MATCH('SectorStat-Age-Hommes'!$A625,[1]age_tranches_5ans_nb_sex!$A:$A,0),8)/5</f>
        <v>0</v>
      </c>
      <c r="P625">
        <f>INDEX([1]age_tranches_5ans_nb_sex!$1:$1048576,MATCH('SectorStat-Age-Hommes'!$A625,[1]age_tranches_5ans_nb_sex!$A:$A,0),8)/5</f>
        <v>0</v>
      </c>
      <c r="Q625">
        <f>INDEX([1]age_tranches_5ans_nb_sex!$1:$1048576,MATCH('SectorStat-Age-Hommes'!$A625,[1]age_tranches_5ans_nb_sex!$A:$A,0),8)/5</f>
        <v>0</v>
      </c>
      <c r="R625">
        <f>INDEX([1]age_tranches_5ans_nb_sex!$1:$1048576,MATCH('SectorStat-Age-Hommes'!$A625,[1]age_tranches_5ans_nb_sex!$A:$A,0),8)/5</f>
        <v>0</v>
      </c>
      <c r="S625">
        <f>INDEX([1]age_tranches_5ans_nb_sex!$1:$1048576,MATCH('SectorStat-Age-Hommes'!$A625,[1]age_tranches_5ans_nb_sex!$A:$A,0),10)/5</f>
        <v>0</v>
      </c>
      <c r="T625">
        <f>INDEX([1]age_tranches_5ans_nb_sex!$1:$1048576,MATCH('SectorStat-Age-Hommes'!$A625,[1]age_tranches_5ans_nb_sex!$A:$A,0),10)/5</f>
        <v>0</v>
      </c>
      <c r="U625">
        <f>INDEX([1]age_tranches_5ans_nb_sex!$1:$1048576,MATCH('SectorStat-Age-Hommes'!$A625,[1]age_tranches_5ans_nb_sex!$A:$A,0),10)/5</f>
        <v>0</v>
      </c>
      <c r="V625">
        <f>INDEX([1]age_tranches_5ans_nb_sex!$1:$1048576,MATCH('SectorStat-Age-Hommes'!$A625,[1]age_tranches_5ans_nb_sex!$A:$A,0),10)/5</f>
        <v>0</v>
      </c>
      <c r="W625">
        <f>INDEX([1]age_tranches_5ans_nb_sex!$1:$1048576,MATCH('SectorStat-Age-Hommes'!$A625,[1]age_tranches_5ans_nb_sex!$A:$A,0),10)/5</f>
        <v>0</v>
      </c>
      <c r="X625">
        <f>INDEX([1]age_tranches_5ans_nb_sex!$1:$1048576,MATCH('SectorStat-Age-Hommes'!$A625,[1]age_tranches_5ans_nb_sex!$A:$A,0),10)/5</f>
        <v>0</v>
      </c>
      <c r="Y625">
        <f>INDEX([1]age_tranches_5ans_nb_sex!$1:$1048576,MATCH('SectorStat-Age-Hommes'!$A625,[1]age_tranches_5ans_nb_sex!$A:$A,0),12)/5</f>
        <v>0</v>
      </c>
      <c r="Z625">
        <f>INDEX([1]age_tranches_5ans_nb_sex!$1:$1048576,MATCH('SectorStat-Age-Hommes'!$A625,[1]age_tranches_5ans_nb_sex!$A:$A,0),12)/5</f>
        <v>0</v>
      </c>
      <c r="AA625">
        <f>INDEX([1]age_tranches_5ans_nb_sex!$1:$1048576,MATCH('SectorStat-Age-Hommes'!$A625,[1]age_tranches_5ans_nb_sex!$A:$A,0),12)/5</f>
        <v>0</v>
      </c>
      <c r="AB625">
        <f>INDEX([1]age_tranches_5ans_nb_sex!$1:$1048576,MATCH('SectorStat-Age-Hommes'!$A625,[1]age_tranches_5ans_nb_sex!$A:$A,0),12)/5</f>
        <v>0</v>
      </c>
      <c r="AC625">
        <f>INDEX([1]age_tranches_5ans_nb_sex!$1:$1048576,MATCH('SectorStat-Age-Hommes'!$A625,[1]age_tranches_5ans_nb_sex!$A:$A,0),14)/5</f>
        <v>0</v>
      </c>
      <c r="AD625">
        <f>INDEX([1]age_tranches_5ans_nb_sex!$1:$1048576,MATCH('SectorStat-Age-Hommes'!$A625,[1]age_tranches_5ans_nb_sex!$A:$A,0),14)/5</f>
        <v>0</v>
      </c>
      <c r="AE625">
        <f>INDEX([1]age_tranches_5ans_nb_sex!$1:$1048576,MATCH('SectorStat-Age-Hommes'!$A625,[1]age_tranches_5ans_nb_sex!$A:$A,0),14)/5</f>
        <v>0</v>
      </c>
      <c r="AF625">
        <f>INDEX([1]age_tranches_5ans_nb_sex!$1:$1048576,MATCH('SectorStat-Age-Hommes'!$A625,[1]age_tranches_5ans_nb_sex!$A:$A,0),14)/5</f>
        <v>0</v>
      </c>
      <c r="AG625">
        <f>INDEX([1]age_tranches_5ans_nb_sex!$1:$1048576,MATCH('SectorStat-Age-Hommes'!$A625,[1]age_tranches_5ans_nb_sex!$A:$A,0),14)/5</f>
        <v>0</v>
      </c>
      <c r="AH625">
        <f>INDEX([1]age_tranches_5ans_nb_sex!$1:$1048576,MATCH('SectorStat-Age-Hommes'!$A625,[1]age_tranches_5ans_nb_sex!$A:$A,0),16)/5</f>
        <v>0</v>
      </c>
      <c r="AI625">
        <f>INDEX([1]age_tranches_5ans_nb_sex!$1:$1048576,MATCH('SectorStat-Age-Hommes'!$A625,[1]age_tranches_5ans_nb_sex!$A:$A,0),16)/5</f>
        <v>0</v>
      </c>
      <c r="AJ625">
        <f>INDEX([1]age_tranches_5ans_nb_sex!$1:$1048576,MATCH('SectorStat-Age-Hommes'!$A625,[1]age_tranches_5ans_nb_sex!$A:$A,0),16)/5</f>
        <v>0</v>
      </c>
      <c r="AK625">
        <f>INDEX([1]age_tranches_5ans_nb_sex!$1:$1048576,MATCH('SectorStat-Age-Hommes'!$A625,[1]age_tranches_5ans_nb_sex!$A:$A,0),16)/5</f>
        <v>0</v>
      </c>
      <c r="AL625">
        <f>INDEX([1]age_tranches_5ans_nb_sex!$1:$1048576,MATCH('SectorStat-Age-Hommes'!$A625,[1]age_tranches_5ans_nb_sex!$A:$A,0),16)/5</f>
        <v>0</v>
      </c>
      <c r="AM625">
        <f>INDEX([1]age_tranches_5ans_nb_sex!$1:$1048576,MATCH('SectorStat-Age-Hommes'!$A625,[1]age_tranches_5ans_nb_sex!$A:$A,0),18)/5</f>
        <v>0</v>
      </c>
      <c r="AN625">
        <f>INDEX([1]age_tranches_5ans_nb_sex!$1:$1048576,MATCH('SectorStat-Age-Hommes'!$A625,[1]age_tranches_5ans_nb_sex!$A:$A,0),18)/5</f>
        <v>0</v>
      </c>
      <c r="AO625">
        <f>INDEX([1]age_tranches_5ans_nb_sex!$1:$1048576,MATCH('SectorStat-Age-Hommes'!$A625,[1]age_tranches_5ans_nb_sex!$A:$A,0),18)/5</f>
        <v>0</v>
      </c>
      <c r="AP625">
        <f>INDEX([1]age_tranches_5ans_nb_sex!$1:$1048576,MATCH('SectorStat-Age-Hommes'!$A625,[1]age_tranches_5ans_nb_sex!$A:$A,0),18)/5</f>
        <v>0</v>
      </c>
      <c r="AQ625">
        <f>INDEX([1]age_tranches_5ans_nb_sex!$1:$1048576,MATCH('SectorStat-Age-Hommes'!$A625,[1]age_tranches_5ans_nb_sex!$A:$A,0),18)/5</f>
        <v>0</v>
      </c>
      <c r="AR625">
        <f>INDEX([1]age_tranches_5ans_nb_sex!$1:$1048576,MATCH('SectorStat-Age-Hommes'!$A625,[1]age_tranches_5ans_nb_sex!$A:$A,0),20)/5</f>
        <v>0</v>
      </c>
      <c r="AS625">
        <f>INDEX([1]age_tranches_5ans_nb_sex!$1:$1048576,MATCH('SectorStat-Age-Hommes'!$A625,[1]age_tranches_5ans_nb_sex!$A:$A,0),20)/5</f>
        <v>0</v>
      </c>
      <c r="AT625">
        <f>INDEX([1]age_tranches_5ans_nb_sex!$1:$1048576,MATCH('SectorStat-Age-Hommes'!$A625,[1]age_tranches_5ans_nb_sex!$A:$A,0),20)/5</f>
        <v>0</v>
      </c>
      <c r="AU625">
        <f>INDEX([1]age_tranches_5ans_nb_sex!$1:$1048576,MATCH('SectorStat-Age-Hommes'!$A625,[1]age_tranches_5ans_nb_sex!$A:$A,0),20)/5</f>
        <v>0</v>
      </c>
      <c r="AV625">
        <f>INDEX([1]age_tranches_5ans_nb_sex!$1:$1048576,MATCH('SectorStat-Age-Hommes'!$A625,[1]age_tranches_5ans_nb_sex!$A:$A,0),20)/5</f>
        <v>0</v>
      </c>
      <c r="AW625">
        <f>INDEX([1]age_tranches_5ans_nb_sex!$1:$1048576,MATCH('SectorStat-Age-Hommes'!$A625,[1]age_tranches_5ans_nb_sex!$A:$A,0),22)/5</f>
        <v>0</v>
      </c>
      <c r="AX625">
        <f>INDEX([1]age_tranches_5ans_nb_sex!$1:$1048576,MATCH('SectorStat-Age-Hommes'!$A625,[1]age_tranches_5ans_nb_sex!$A:$A,0),22)/5</f>
        <v>0</v>
      </c>
      <c r="AY625">
        <f>INDEX([1]age_tranches_5ans_nb_sex!$1:$1048576,MATCH('SectorStat-Age-Hommes'!$A625,[1]age_tranches_5ans_nb_sex!$A:$A,0),22)/5</f>
        <v>0</v>
      </c>
      <c r="AZ625">
        <f>INDEX([1]age_tranches_5ans_nb_sex!$1:$1048576,MATCH('SectorStat-Age-Hommes'!$A625,[1]age_tranches_5ans_nb_sex!$A:$A,0),22)/5</f>
        <v>0</v>
      </c>
      <c r="BA625">
        <f>INDEX([1]age_tranches_5ans_nb_sex!$1:$1048576,MATCH('SectorStat-Age-Hommes'!$A625,[1]age_tranches_5ans_nb_sex!$A:$A,0),22)/5</f>
        <v>0</v>
      </c>
      <c r="BB625">
        <f>INDEX([1]age_tranches_5ans_nb_sex!$1:$1048576,MATCH('SectorStat-Age-Hommes'!$A625,[1]age_tranches_5ans_nb_sex!$A:$A,0),24)/5</f>
        <v>0</v>
      </c>
      <c r="BC625">
        <f>INDEX([1]age_tranches_5ans_nb_sex!$1:$1048576,MATCH('SectorStat-Age-Hommes'!$A625,[1]age_tranches_5ans_nb_sex!$A:$A,0),24)/5</f>
        <v>0</v>
      </c>
      <c r="BD625">
        <f>INDEX([1]age_tranches_5ans_nb_sex!$1:$1048576,MATCH('SectorStat-Age-Hommes'!$A625,[1]age_tranches_5ans_nb_sex!$A:$A,0),24)/5</f>
        <v>0</v>
      </c>
      <c r="BE625">
        <f>INDEX([1]age_tranches_5ans_nb_sex!$1:$1048576,MATCH('SectorStat-Age-Hommes'!$A625,[1]age_tranches_5ans_nb_sex!$A:$A,0),24)/5</f>
        <v>0</v>
      </c>
      <c r="BF625">
        <f>INDEX([1]age_tranches_5ans_nb_sex!$1:$1048576,MATCH('SectorStat-Age-Hommes'!$A625,[1]age_tranches_5ans_nb_sex!$A:$A,0),24)/5</f>
        <v>0</v>
      </c>
      <c r="BG625">
        <f>INDEX([1]age_tranches_5ans_nb_sex!$1:$1048576,MATCH('SectorStat-Age-Hommes'!$A625,[1]age_tranches_5ans_nb_sex!$A:$A,0),26)/5</f>
        <v>0</v>
      </c>
      <c r="BH625">
        <f>INDEX([1]age_tranches_5ans_nb_sex!$1:$1048576,MATCH('SectorStat-Age-Hommes'!$A625,[1]age_tranches_5ans_nb_sex!$A:$A,0),26)/5</f>
        <v>0</v>
      </c>
      <c r="BI625">
        <f>INDEX([1]age_tranches_5ans_nb_sex!$1:$1048576,MATCH('SectorStat-Age-Hommes'!$A625,[1]age_tranches_5ans_nb_sex!$A:$A,0),26)/5</f>
        <v>0</v>
      </c>
      <c r="BJ625">
        <f>INDEX([1]age_tranches_5ans_nb_sex!$1:$1048576,MATCH('SectorStat-Age-Hommes'!$A625,[1]age_tranches_5ans_nb_sex!$A:$A,0),26)/5</f>
        <v>0</v>
      </c>
      <c r="BK625">
        <f>INDEX([1]age_tranches_5ans_nb_sex!$1:$1048576,MATCH('SectorStat-Age-Hommes'!$A625,[1]age_tranches_5ans_nb_sex!$A:$A,0),26)/5</f>
        <v>0</v>
      </c>
      <c r="BL625">
        <f>INDEX([1]age_tranches_5ans_nb_sex!$1:$1048576,MATCH('SectorStat-Age-Hommes'!$A625,[1]age_tranches_5ans_nb_sex!$A:$A,0),28)/5</f>
        <v>0</v>
      </c>
      <c r="BM625">
        <f>INDEX([1]age_tranches_5ans_nb_sex!$1:$1048576,MATCH('SectorStat-Age-Hommes'!$A625,[1]age_tranches_5ans_nb_sex!$A:$A,0),28)/5</f>
        <v>0</v>
      </c>
      <c r="BN625">
        <f>INDEX([1]age_tranches_5ans_nb_sex!$1:$1048576,MATCH('SectorStat-Age-Hommes'!$A625,[1]age_tranches_5ans_nb_sex!$A:$A,0),28)/5</f>
        <v>0</v>
      </c>
      <c r="BO625">
        <f>INDEX([1]age_tranches_5ans_nb_sex!$1:$1048576,MATCH('SectorStat-Age-Hommes'!$A625,[1]age_tranches_5ans_nb_sex!$A:$A,0),28)/5</f>
        <v>0</v>
      </c>
      <c r="BP625">
        <f>INDEX([1]age_tranches_5ans_nb_sex!$1:$1048576,MATCH('SectorStat-Age-Hommes'!$A625,[1]age_tranches_5ans_nb_sex!$A:$A,0),28)/5</f>
        <v>0</v>
      </c>
      <c r="BQ625">
        <f>INDEX([1]age_tranches_5ans_nb_sex!$1:$1048576,MATCH('SectorStat-Age-Hommes'!$A625,[1]age_tranches_5ans_nb_sex!$A:$A,0),30)/5</f>
        <v>0</v>
      </c>
      <c r="BR625">
        <f>INDEX([1]age_tranches_5ans_nb_sex!$1:$1048576,MATCH('SectorStat-Age-Hommes'!$A625,[1]age_tranches_5ans_nb_sex!$A:$A,0),30)/5</f>
        <v>0</v>
      </c>
      <c r="BS625">
        <f>INDEX([1]age_tranches_5ans_nb_sex!$1:$1048576,MATCH('SectorStat-Age-Hommes'!$A625,[1]age_tranches_5ans_nb_sex!$A:$A,0),30)/5</f>
        <v>0</v>
      </c>
      <c r="BT625">
        <f>INDEX([1]age_tranches_5ans_nb_sex!$1:$1048576,MATCH('SectorStat-Age-Hommes'!$A625,[1]age_tranches_5ans_nb_sex!$A:$A,0),30)/5</f>
        <v>0</v>
      </c>
      <c r="BU625">
        <f>INDEX([1]age_tranches_5ans_nb_sex!$1:$1048576,MATCH('SectorStat-Age-Hommes'!$A625,[1]age_tranches_5ans_nb_sex!$A:$A,0),30)/5</f>
        <v>0</v>
      </c>
      <c r="BV625">
        <f>INDEX([1]age_tranches_5ans_nb_sex!$1:$1048576,MATCH('SectorStat-Age-Hommes'!$A625,[1]age_tranches_5ans_nb_sex!$A:$A,0),32)/5</f>
        <v>0</v>
      </c>
      <c r="BW625">
        <f>INDEX([1]age_tranches_5ans_nb_sex!$1:$1048576,MATCH('SectorStat-Age-Hommes'!$A625,[1]age_tranches_5ans_nb_sex!$A:$A,0),32)/5</f>
        <v>0</v>
      </c>
      <c r="BX625">
        <f>INDEX([1]age_tranches_5ans_nb_sex!$1:$1048576,MATCH('SectorStat-Age-Hommes'!$A625,[1]age_tranches_5ans_nb_sex!$A:$A,0),32)/5</f>
        <v>0</v>
      </c>
      <c r="BY625">
        <f>INDEX([1]age_tranches_5ans_nb_sex!$1:$1048576,MATCH('SectorStat-Age-Hommes'!$A625,[1]age_tranches_5ans_nb_sex!$A:$A,0),32)/5</f>
        <v>0</v>
      </c>
      <c r="BZ625">
        <f>INDEX([1]age_tranches_5ans_nb_sex!$1:$1048576,MATCH('SectorStat-Age-Hommes'!$A625,[1]age_tranches_5ans_nb_sex!$A:$A,0),32)/5</f>
        <v>0</v>
      </c>
      <c r="CA625">
        <f>INDEX([1]age_tranches_5ans_nb_sex!$1:$1048576,MATCH('SectorStat-Age-Hommes'!$A625,[1]age_tranches_5ans_nb_sex!$A:$A,0),34)/5</f>
        <v>0</v>
      </c>
      <c r="CB625">
        <f>INDEX([1]age_tranches_5ans_nb_sex!$1:$1048576,MATCH('SectorStat-Age-Hommes'!$A625,[1]age_tranches_5ans_nb_sex!$A:$A,0),34)/5</f>
        <v>0</v>
      </c>
      <c r="CC625">
        <f>INDEX([1]age_tranches_5ans_nb_sex!$1:$1048576,MATCH('SectorStat-Age-Hommes'!$A625,[1]age_tranches_5ans_nb_sex!$A:$A,0),34)/5</f>
        <v>0</v>
      </c>
      <c r="CD625">
        <f>INDEX([1]age_tranches_5ans_nb_sex!$1:$1048576,MATCH('SectorStat-Age-Hommes'!$A625,[1]age_tranches_5ans_nb_sex!$A:$A,0),34)/5</f>
        <v>0</v>
      </c>
      <c r="CE625">
        <f>INDEX([1]age_tranches_5ans_nb_sex!$1:$1048576,MATCH('SectorStat-Age-Hommes'!$A625,[1]age_tranches_5ans_nb_sex!$A:$A,0),34)/5</f>
        <v>0</v>
      </c>
      <c r="CF625">
        <f>INDEX([1]age_tranches_5ans_nb_sex!$1:$1048576,MATCH('SectorStat-Age-Hommes'!$A625,[1]age_tranches_5ans_nb_sex!$A:$A,0),36)/5</f>
        <v>0</v>
      </c>
      <c r="CG625">
        <f>INDEX([1]age_tranches_5ans_nb_sex!$1:$1048576,MATCH('SectorStat-Age-Hommes'!$A625,[1]age_tranches_5ans_nb_sex!$A:$A,0),36)/5</f>
        <v>0</v>
      </c>
      <c r="CH625">
        <f>INDEX([1]age_tranches_5ans_nb_sex!$1:$1048576,MATCH('SectorStat-Age-Hommes'!$A625,[1]age_tranches_5ans_nb_sex!$A:$A,0),36)/5</f>
        <v>0</v>
      </c>
      <c r="CI625">
        <f>INDEX([1]age_tranches_5ans_nb_sex!$1:$1048576,MATCH('SectorStat-Age-Hommes'!$A625,[1]age_tranches_5ans_nb_sex!$A:$A,0),36)/5</f>
        <v>0</v>
      </c>
      <c r="CJ625">
        <f>INDEX([1]age_tranches_5ans_nb_sex!$1:$1048576,MATCH('SectorStat-Age-Hommes'!$A625,[1]age_tranches_5ans_nb_sex!$A:$A,0),36)/5</f>
        <v>0</v>
      </c>
      <c r="CK625">
        <f>INDEX([1]age_tranches_5ans_nb_sex!$1:$1048576,MATCH('SectorStat-Age-Hommes'!$A625,[1]age_tranches_5ans_nb_sex!$A:$A,0),38)/5</f>
        <v>0</v>
      </c>
      <c r="CL625">
        <f>INDEX([1]age_tranches_5ans_nb_sex!$1:$1048576,MATCH('SectorStat-Age-Hommes'!$A625,[1]age_tranches_5ans_nb_sex!$A:$A,0),38)/5</f>
        <v>0</v>
      </c>
      <c r="CM625">
        <f>INDEX([1]age_tranches_5ans_nb_sex!$1:$1048576,MATCH('SectorStat-Age-Hommes'!$A625,[1]age_tranches_5ans_nb_sex!$A:$A,0),38)/5</f>
        <v>0</v>
      </c>
      <c r="CN625">
        <f>INDEX([1]age_tranches_5ans_nb_sex!$1:$1048576,MATCH('SectorStat-Age-Hommes'!$A625,[1]age_tranches_5ans_nb_sex!$A:$A,0),38)/5</f>
        <v>0</v>
      </c>
      <c r="CO625">
        <f>INDEX([1]age_tranches_5ans_nb_sex!$1:$1048576,MATCH('SectorStat-Age-Hommes'!$A625,[1]age_tranches_5ans_nb_sex!$A:$A,0),38)/5</f>
        <v>0</v>
      </c>
      <c r="CP625" s="2">
        <f>INDEX([1]age_tranches_5ans_nb_sex!$1:$1048576,MATCH('SectorStat-Age-Hommes'!$A625,[1]age_tranches_5ans_nb_sex!$A:$A,0),40)/5</f>
        <v>0</v>
      </c>
      <c r="CQ625" s="2">
        <f>INDEX([1]age_tranches_5ans_nb_sex!$1:$1048576,MATCH('SectorStat-Age-Hommes'!$A625,[1]age_tranches_5ans_nb_sex!$A:$A,0),40)/5</f>
        <v>0</v>
      </c>
      <c r="CR625" s="2">
        <f>INDEX([1]age_tranches_5ans_nb_sex!$1:$1048576,MATCH('SectorStat-Age-Hommes'!$A625,[1]age_tranches_5ans_nb_sex!$A:$A,0),40)/5</f>
        <v>0</v>
      </c>
      <c r="CS625" s="2">
        <f>INDEX([1]age_tranches_5ans_nb_sex!$1:$1048576,MATCH('SectorStat-Age-Hommes'!$A625,[1]age_tranches_5ans_nb_sex!$A:$A,0),40)/5</f>
        <v>0</v>
      </c>
      <c r="CT625" s="2">
        <f>INDEX([1]age_tranches_5ans_nb_sex!$1:$1048576,MATCH('SectorStat-Age-Hommes'!$A625,[1]age_tranches_5ans_nb_sex!$A:$A,0),40)/5</f>
        <v>0</v>
      </c>
      <c r="CZ625" s="3"/>
      <c r="DA625" s="3"/>
      <c r="DB625" s="3"/>
      <c r="DC625" s="3"/>
      <c r="DD625" s="3"/>
    </row>
    <row r="626" spans="1:108" x14ac:dyDescent="0.35">
      <c r="A626" s="1" t="s">
        <v>1232</v>
      </c>
      <c r="B626" s="1" t="s">
        <v>156</v>
      </c>
      <c r="C626" t="str">
        <f>INDEX([1]SectorStat!$1:$1048576,MATCH('[1]Distribution ages'!$A626,[1]SectorStat!$B:$B,0),4)</f>
        <v>Watermael-Boitsfort</v>
      </c>
      <c r="D626">
        <f>INDEX([1]age_tranches_5ans_nb_sex!$1:$1048576,MATCH('SectorStat-Age-Hommes'!$A626,[1]age_tranches_5ans_nb_sex!$A:$A,0),4)/5</f>
        <v>3.8000000000424001</v>
      </c>
      <c r="E626">
        <f>INDEX([1]age_tranches_5ans_nb_sex!$1:$1048576,MATCH('SectorStat-Age-Hommes'!$A626,[1]age_tranches_5ans_nb_sex!$A:$A,0),4)/5</f>
        <v>3.8000000000424001</v>
      </c>
      <c r="F626">
        <f>INDEX([1]age_tranches_5ans_nb_sex!$1:$1048576,MATCH('SectorStat-Age-Hommes'!$A626,[1]age_tranches_5ans_nb_sex!$A:$A,0),4)/5</f>
        <v>3.8000000000424001</v>
      </c>
      <c r="G626">
        <f>INDEX([1]age_tranches_5ans_nb_sex!$1:$1048576,MATCH('SectorStat-Age-Hommes'!$A626,[1]age_tranches_5ans_nb_sex!$A:$A,0),4)/5</f>
        <v>3.8000000000424001</v>
      </c>
      <c r="H626">
        <f>INDEX([1]age_tranches_5ans_nb_sex!$1:$1048576,MATCH('SectorStat-Age-Hommes'!$A626,[1]age_tranches_5ans_nb_sex!$A:$A,0),4)/5</f>
        <v>3.8000000000424001</v>
      </c>
      <c r="I626">
        <f>INDEX([1]age_tranches_5ans_nb_sex!$1:$1048576,MATCH('SectorStat-Age-Hommes'!$A626,[1]age_tranches_5ans_nb_sex!$A:$A,0),6)/5</f>
        <v>5.7999999999347995</v>
      </c>
      <c r="J626">
        <f>INDEX([1]age_tranches_5ans_nb_sex!$1:$1048576,MATCH('SectorStat-Age-Hommes'!$A626,[1]age_tranches_5ans_nb_sex!$A:$A,0),6)/5</f>
        <v>5.7999999999347995</v>
      </c>
      <c r="K626">
        <f>INDEX([1]age_tranches_5ans_nb_sex!$1:$1048576,MATCH('SectorStat-Age-Hommes'!$A626,[1]age_tranches_5ans_nb_sex!$A:$A,0),6)/5</f>
        <v>5.7999999999347995</v>
      </c>
      <c r="L626">
        <f>INDEX([1]age_tranches_5ans_nb_sex!$1:$1048576,MATCH('SectorStat-Age-Hommes'!$A626,[1]age_tranches_5ans_nb_sex!$A:$A,0),6)/5</f>
        <v>5.7999999999347995</v>
      </c>
      <c r="M626">
        <f>INDEX([1]age_tranches_5ans_nb_sex!$1:$1048576,MATCH('SectorStat-Age-Hommes'!$A626,[1]age_tranches_5ans_nb_sex!$A:$A,0),6)/5</f>
        <v>5.7999999999347995</v>
      </c>
      <c r="N626">
        <f>INDEX([1]age_tranches_5ans_nb_sex!$1:$1048576,MATCH('SectorStat-Age-Hommes'!$A626,[1]age_tranches_5ans_nb_sex!$A:$A,0),8)/5</f>
        <v>3.8000000000424001</v>
      </c>
      <c r="O626">
        <f>INDEX([1]age_tranches_5ans_nb_sex!$1:$1048576,MATCH('SectorStat-Age-Hommes'!$A626,[1]age_tranches_5ans_nb_sex!$A:$A,0),8)/5</f>
        <v>3.8000000000424001</v>
      </c>
      <c r="P626">
        <f>INDEX([1]age_tranches_5ans_nb_sex!$1:$1048576,MATCH('SectorStat-Age-Hommes'!$A626,[1]age_tranches_5ans_nb_sex!$A:$A,0),8)/5</f>
        <v>3.8000000000424001</v>
      </c>
      <c r="Q626">
        <f>INDEX([1]age_tranches_5ans_nb_sex!$1:$1048576,MATCH('SectorStat-Age-Hommes'!$A626,[1]age_tranches_5ans_nb_sex!$A:$A,0),8)/5</f>
        <v>3.8000000000424001</v>
      </c>
      <c r="R626">
        <f>INDEX([1]age_tranches_5ans_nb_sex!$1:$1048576,MATCH('SectorStat-Age-Hommes'!$A626,[1]age_tranches_5ans_nb_sex!$A:$A,0),8)/5</f>
        <v>3.8000000000424001</v>
      </c>
      <c r="S626">
        <f>INDEX([1]age_tranches_5ans_nb_sex!$1:$1048576,MATCH('SectorStat-Age-Hommes'!$A626,[1]age_tranches_5ans_nb_sex!$A:$A,0),10)/5</f>
        <v>3.8000000000424001</v>
      </c>
      <c r="T626">
        <f>INDEX([1]age_tranches_5ans_nb_sex!$1:$1048576,MATCH('SectorStat-Age-Hommes'!$A626,[1]age_tranches_5ans_nb_sex!$A:$A,0),10)/5</f>
        <v>3.8000000000424001</v>
      </c>
      <c r="U626">
        <f>INDEX([1]age_tranches_5ans_nb_sex!$1:$1048576,MATCH('SectorStat-Age-Hommes'!$A626,[1]age_tranches_5ans_nb_sex!$A:$A,0),10)/5</f>
        <v>3.8000000000424001</v>
      </c>
      <c r="V626">
        <f>INDEX([1]age_tranches_5ans_nb_sex!$1:$1048576,MATCH('SectorStat-Age-Hommes'!$A626,[1]age_tranches_5ans_nb_sex!$A:$A,0),10)/5</f>
        <v>3.8000000000424001</v>
      </c>
      <c r="W626">
        <f>INDEX([1]age_tranches_5ans_nb_sex!$1:$1048576,MATCH('SectorStat-Age-Hommes'!$A626,[1]age_tranches_5ans_nb_sex!$A:$A,0),10)/5</f>
        <v>3.8000000000424001</v>
      </c>
      <c r="X626">
        <f>INDEX([1]age_tranches_5ans_nb_sex!$1:$1048576,MATCH('SectorStat-Age-Hommes'!$A626,[1]age_tranches_5ans_nb_sex!$A:$A,0),10)/5</f>
        <v>3.8000000000424001</v>
      </c>
      <c r="Y626">
        <f>INDEX([1]age_tranches_5ans_nb_sex!$1:$1048576,MATCH('SectorStat-Age-Hommes'!$A626,[1]age_tranches_5ans_nb_sex!$A:$A,0),12)/5</f>
        <v>5.9999999999015996</v>
      </c>
      <c r="Z626">
        <f>INDEX([1]age_tranches_5ans_nb_sex!$1:$1048576,MATCH('SectorStat-Age-Hommes'!$A626,[1]age_tranches_5ans_nb_sex!$A:$A,0),12)/5</f>
        <v>5.9999999999015996</v>
      </c>
      <c r="AA626">
        <f>INDEX([1]age_tranches_5ans_nb_sex!$1:$1048576,MATCH('SectorStat-Age-Hommes'!$A626,[1]age_tranches_5ans_nb_sex!$A:$A,0),12)/5</f>
        <v>5.9999999999015996</v>
      </c>
      <c r="AB626">
        <f>INDEX([1]age_tranches_5ans_nb_sex!$1:$1048576,MATCH('SectorStat-Age-Hommes'!$A626,[1]age_tranches_5ans_nb_sex!$A:$A,0),12)/5</f>
        <v>5.9999999999015996</v>
      </c>
      <c r="AC626">
        <f>INDEX([1]age_tranches_5ans_nb_sex!$1:$1048576,MATCH('SectorStat-Age-Hommes'!$A626,[1]age_tranches_5ans_nb_sex!$A:$A,0),14)/5</f>
        <v>5.9999999999015996</v>
      </c>
      <c r="AD626">
        <f>INDEX([1]age_tranches_5ans_nb_sex!$1:$1048576,MATCH('SectorStat-Age-Hommes'!$A626,[1]age_tranches_5ans_nb_sex!$A:$A,0),14)/5</f>
        <v>5.9999999999015996</v>
      </c>
      <c r="AE626">
        <f>INDEX([1]age_tranches_5ans_nb_sex!$1:$1048576,MATCH('SectorStat-Age-Hommes'!$A626,[1]age_tranches_5ans_nb_sex!$A:$A,0),14)/5</f>
        <v>5.9999999999015996</v>
      </c>
      <c r="AF626">
        <f>INDEX([1]age_tranches_5ans_nb_sex!$1:$1048576,MATCH('SectorStat-Age-Hommes'!$A626,[1]age_tranches_5ans_nb_sex!$A:$A,0),14)/5</f>
        <v>5.9999999999015996</v>
      </c>
      <c r="AG626">
        <f>INDEX([1]age_tranches_5ans_nb_sex!$1:$1048576,MATCH('SectorStat-Age-Hommes'!$A626,[1]age_tranches_5ans_nb_sex!$A:$A,0),14)/5</f>
        <v>5.9999999999015996</v>
      </c>
      <c r="AH626">
        <f>INDEX([1]age_tranches_5ans_nb_sex!$1:$1048576,MATCH('SectorStat-Age-Hommes'!$A626,[1]age_tranches_5ans_nb_sex!$A:$A,0),16)/5</f>
        <v>8.1999999999851987</v>
      </c>
      <c r="AI626">
        <f>INDEX([1]age_tranches_5ans_nb_sex!$1:$1048576,MATCH('SectorStat-Age-Hommes'!$A626,[1]age_tranches_5ans_nb_sex!$A:$A,0),16)/5</f>
        <v>8.1999999999851987</v>
      </c>
      <c r="AJ626">
        <f>INDEX([1]age_tranches_5ans_nb_sex!$1:$1048576,MATCH('SectorStat-Age-Hommes'!$A626,[1]age_tranches_5ans_nb_sex!$A:$A,0),16)/5</f>
        <v>8.1999999999851987</v>
      </c>
      <c r="AK626">
        <f>INDEX([1]age_tranches_5ans_nb_sex!$1:$1048576,MATCH('SectorStat-Age-Hommes'!$A626,[1]age_tranches_5ans_nb_sex!$A:$A,0),16)/5</f>
        <v>8.1999999999851987</v>
      </c>
      <c r="AL626">
        <f>INDEX([1]age_tranches_5ans_nb_sex!$1:$1048576,MATCH('SectorStat-Age-Hommes'!$A626,[1]age_tranches_5ans_nb_sex!$A:$A,0),16)/5</f>
        <v>8.1999999999851987</v>
      </c>
      <c r="AM626">
        <f>INDEX([1]age_tranches_5ans_nb_sex!$1:$1048576,MATCH('SectorStat-Age-Hommes'!$A626,[1]age_tranches_5ans_nb_sex!$A:$A,0),18)/5</f>
        <v>9.000000000076799</v>
      </c>
      <c r="AN626">
        <f>INDEX([1]age_tranches_5ans_nb_sex!$1:$1048576,MATCH('SectorStat-Age-Hommes'!$A626,[1]age_tranches_5ans_nb_sex!$A:$A,0),18)/5</f>
        <v>9.000000000076799</v>
      </c>
      <c r="AO626">
        <f>INDEX([1]age_tranches_5ans_nb_sex!$1:$1048576,MATCH('SectorStat-Age-Hommes'!$A626,[1]age_tranches_5ans_nb_sex!$A:$A,0),18)/5</f>
        <v>9.000000000076799</v>
      </c>
      <c r="AP626">
        <f>INDEX([1]age_tranches_5ans_nb_sex!$1:$1048576,MATCH('SectorStat-Age-Hommes'!$A626,[1]age_tranches_5ans_nb_sex!$A:$A,0),18)/5</f>
        <v>9.000000000076799</v>
      </c>
      <c r="AQ626">
        <f>INDEX([1]age_tranches_5ans_nb_sex!$1:$1048576,MATCH('SectorStat-Age-Hommes'!$A626,[1]age_tranches_5ans_nb_sex!$A:$A,0),18)/5</f>
        <v>9.000000000076799</v>
      </c>
      <c r="AR626">
        <f>INDEX([1]age_tranches_5ans_nb_sex!$1:$1048576,MATCH('SectorStat-Age-Hommes'!$A626,[1]age_tranches_5ans_nb_sex!$A:$A,0),20)/5</f>
        <v>9.4000000000104009</v>
      </c>
      <c r="AS626">
        <f>INDEX([1]age_tranches_5ans_nb_sex!$1:$1048576,MATCH('SectorStat-Age-Hommes'!$A626,[1]age_tranches_5ans_nb_sex!$A:$A,0),20)/5</f>
        <v>9.4000000000104009</v>
      </c>
      <c r="AT626">
        <f>INDEX([1]age_tranches_5ans_nb_sex!$1:$1048576,MATCH('SectorStat-Age-Hommes'!$A626,[1]age_tranches_5ans_nb_sex!$A:$A,0),20)/5</f>
        <v>9.4000000000104009</v>
      </c>
      <c r="AU626">
        <f>INDEX([1]age_tranches_5ans_nb_sex!$1:$1048576,MATCH('SectorStat-Age-Hommes'!$A626,[1]age_tranches_5ans_nb_sex!$A:$A,0),20)/5</f>
        <v>9.4000000000104009</v>
      </c>
      <c r="AV626">
        <f>INDEX([1]age_tranches_5ans_nb_sex!$1:$1048576,MATCH('SectorStat-Age-Hommes'!$A626,[1]age_tranches_5ans_nb_sex!$A:$A,0),20)/5</f>
        <v>9.4000000000104009</v>
      </c>
      <c r="AW626">
        <f>INDEX([1]age_tranches_5ans_nb_sex!$1:$1048576,MATCH('SectorStat-Age-Hommes'!$A626,[1]age_tranches_5ans_nb_sex!$A:$A,0),22)/5</f>
        <v>6.2000000000928006</v>
      </c>
      <c r="AX626">
        <f>INDEX([1]age_tranches_5ans_nb_sex!$1:$1048576,MATCH('SectorStat-Age-Hommes'!$A626,[1]age_tranches_5ans_nb_sex!$A:$A,0),22)/5</f>
        <v>6.2000000000928006</v>
      </c>
      <c r="AY626">
        <f>INDEX([1]age_tranches_5ans_nb_sex!$1:$1048576,MATCH('SectorStat-Age-Hommes'!$A626,[1]age_tranches_5ans_nb_sex!$A:$A,0),22)/5</f>
        <v>6.2000000000928006</v>
      </c>
      <c r="AZ626">
        <f>INDEX([1]age_tranches_5ans_nb_sex!$1:$1048576,MATCH('SectorStat-Age-Hommes'!$A626,[1]age_tranches_5ans_nb_sex!$A:$A,0),22)/5</f>
        <v>6.2000000000928006</v>
      </c>
      <c r="BA626">
        <f>INDEX([1]age_tranches_5ans_nb_sex!$1:$1048576,MATCH('SectorStat-Age-Hommes'!$A626,[1]age_tranches_5ans_nb_sex!$A:$A,0),22)/5</f>
        <v>6.2000000000928006</v>
      </c>
      <c r="BB626">
        <f>INDEX([1]age_tranches_5ans_nb_sex!$1:$1048576,MATCH('SectorStat-Age-Hommes'!$A626,[1]age_tranches_5ans_nb_sex!$A:$A,0),24)/5</f>
        <v>8.5999999999188006</v>
      </c>
      <c r="BC626">
        <f>INDEX([1]age_tranches_5ans_nb_sex!$1:$1048576,MATCH('SectorStat-Age-Hommes'!$A626,[1]age_tranches_5ans_nb_sex!$A:$A,0),24)/5</f>
        <v>8.5999999999188006</v>
      </c>
      <c r="BD626">
        <f>INDEX([1]age_tranches_5ans_nb_sex!$1:$1048576,MATCH('SectorStat-Age-Hommes'!$A626,[1]age_tranches_5ans_nb_sex!$A:$A,0),24)/5</f>
        <v>8.5999999999188006</v>
      </c>
      <c r="BE626">
        <f>INDEX([1]age_tranches_5ans_nb_sex!$1:$1048576,MATCH('SectorStat-Age-Hommes'!$A626,[1]age_tranches_5ans_nb_sex!$A:$A,0),24)/5</f>
        <v>8.5999999999188006</v>
      </c>
      <c r="BF626">
        <f>INDEX([1]age_tranches_5ans_nb_sex!$1:$1048576,MATCH('SectorStat-Age-Hommes'!$A626,[1]age_tranches_5ans_nb_sex!$A:$A,0),24)/5</f>
        <v>8.5999999999188006</v>
      </c>
      <c r="BG626">
        <f>INDEX([1]age_tranches_5ans_nb_sex!$1:$1048576,MATCH('SectorStat-Age-Hommes'!$A626,[1]age_tranches_5ans_nb_sex!$A:$A,0),26)/5</f>
        <v>6.6000000000263999</v>
      </c>
      <c r="BH626">
        <f>INDEX([1]age_tranches_5ans_nb_sex!$1:$1048576,MATCH('SectorStat-Age-Hommes'!$A626,[1]age_tranches_5ans_nb_sex!$A:$A,0),26)/5</f>
        <v>6.6000000000263999</v>
      </c>
      <c r="BI626">
        <f>INDEX([1]age_tranches_5ans_nb_sex!$1:$1048576,MATCH('SectorStat-Age-Hommes'!$A626,[1]age_tranches_5ans_nb_sex!$A:$A,0),26)/5</f>
        <v>6.6000000000263999</v>
      </c>
      <c r="BJ626">
        <f>INDEX([1]age_tranches_5ans_nb_sex!$1:$1048576,MATCH('SectorStat-Age-Hommes'!$A626,[1]age_tranches_5ans_nb_sex!$A:$A,0),26)/5</f>
        <v>6.6000000000263999</v>
      </c>
      <c r="BK626">
        <f>INDEX([1]age_tranches_5ans_nb_sex!$1:$1048576,MATCH('SectorStat-Age-Hommes'!$A626,[1]age_tranches_5ans_nb_sex!$A:$A,0),26)/5</f>
        <v>6.6000000000263999</v>
      </c>
      <c r="BL626">
        <f>INDEX([1]age_tranches_5ans_nb_sex!$1:$1048576,MATCH('SectorStat-Age-Hommes'!$A626,[1]age_tranches_5ans_nb_sex!$A:$A,0),28)/5</f>
        <v>6.9999999999600009</v>
      </c>
      <c r="BM626">
        <f>INDEX([1]age_tranches_5ans_nb_sex!$1:$1048576,MATCH('SectorStat-Age-Hommes'!$A626,[1]age_tranches_5ans_nb_sex!$A:$A,0),28)/5</f>
        <v>6.9999999999600009</v>
      </c>
      <c r="BN626">
        <f>INDEX([1]age_tranches_5ans_nb_sex!$1:$1048576,MATCH('SectorStat-Age-Hommes'!$A626,[1]age_tranches_5ans_nb_sex!$A:$A,0),28)/5</f>
        <v>6.9999999999600009</v>
      </c>
      <c r="BO626">
        <f>INDEX([1]age_tranches_5ans_nb_sex!$1:$1048576,MATCH('SectorStat-Age-Hommes'!$A626,[1]age_tranches_5ans_nb_sex!$A:$A,0),28)/5</f>
        <v>6.9999999999600009</v>
      </c>
      <c r="BP626">
        <f>INDEX([1]age_tranches_5ans_nb_sex!$1:$1048576,MATCH('SectorStat-Age-Hommes'!$A626,[1]age_tranches_5ans_nb_sex!$A:$A,0),28)/5</f>
        <v>6.9999999999600009</v>
      </c>
      <c r="BQ626">
        <f>INDEX([1]age_tranches_5ans_nb_sex!$1:$1048576,MATCH('SectorStat-Age-Hommes'!$A626,[1]age_tranches_5ans_nb_sex!$A:$A,0),30)/5</f>
        <v>6.2000000000928006</v>
      </c>
      <c r="BR626">
        <f>INDEX([1]age_tranches_5ans_nb_sex!$1:$1048576,MATCH('SectorStat-Age-Hommes'!$A626,[1]age_tranches_5ans_nb_sex!$A:$A,0),30)/5</f>
        <v>6.2000000000928006</v>
      </c>
      <c r="BS626">
        <f>INDEX([1]age_tranches_5ans_nb_sex!$1:$1048576,MATCH('SectorStat-Age-Hommes'!$A626,[1]age_tranches_5ans_nb_sex!$A:$A,0),30)/5</f>
        <v>6.2000000000928006</v>
      </c>
      <c r="BT626">
        <f>INDEX([1]age_tranches_5ans_nb_sex!$1:$1048576,MATCH('SectorStat-Age-Hommes'!$A626,[1]age_tranches_5ans_nb_sex!$A:$A,0),30)/5</f>
        <v>6.2000000000928006</v>
      </c>
      <c r="BU626">
        <f>INDEX([1]age_tranches_5ans_nb_sex!$1:$1048576,MATCH('SectorStat-Age-Hommes'!$A626,[1]age_tranches_5ans_nb_sex!$A:$A,0),30)/5</f>
        <v>6.2000000000928006</v>
      </c>
      <c r="BV626">
        <f>INDEX([1]age_tranches_5ans_nb_sex!$1:$1048576,MATCH('SectorStat-Age-Hommes'!$A626,[1]age_tranches_5ans_nb_sex!$A:$A,0),32)/5</f>
        <v>7.8000000000515994</v>
      </c>
      <c r="BW626">
        <f>INDEX([1]age_tranches_5ans_nb_sex!$1:$1048576,MATCH('SectorStat-Age-Hommes'!$A626,[1]age_tranches_5ans_nb_sex!$A:$A,0),32)/5</f>
        <v>7.8000000000515994</v>
      </c>
      <c r="BX626">
        <f>INDEX([1]age_tranches_5ans_nb_sex!$1:$1048576,MATCH('SectorStat-Age-Hommes'!$A626,[1]age_tranches_5ans_nb_sex!$A:$A,0),32)/5</f>
        <v>7.8000000000515994</v>
      </c>
      <c r="BY626">
        <f>INDEX([1]age_tranches_5ans_nb_sex!$1:$1048576,MATCH('SectorStat-Age-Hommes'!$A626,[1]age_tranches_5ans_nb_sex!$A:$A,0),32)/5</f>
        <v>7.8000000000515994</v>
      </c>
      <c r="BZ626">
        <f>INDEX([1]age_tranches_5ans_nb_sex!$1:$1048576,MATCH('SectorStat-Age-Hommes'!$A626,[1]age_tranches_5ans_nb_sex!$A:$A,0),32)/5</f>
        <v>7.8000000000515994</v>
      </c>
      <c r="CA626">
        <f>INDEX([1]age_tranches_5ans_nb_sex!$1:$1048576,MATCH('SectorStat-Age-Hommes'!$A626,[1]age_tranches_5ans_nb_sex!$A:$A,0),34)/5</f>
        <v>3.8000000000424001</v>
      </c>
      <c r="CB626">
        <f>INDEX([1]age_tranches_5ans_nb_sex!$1:$1048576,MATCH('SectorStat-Age-Hommes'!$A626,[1]age_tranches_5ans_nb_sex!$A:$A,0),34)/5</f>
        <v>3.8000000000424001</v>
      </c>
      <c r="CC626">
        <f>INDEX([1]age_tranches_5ans_nb_sex!$1:$1048576,MATCH('SectorStat-Age-Hommes'!$A626,[1]age_tranches_5ans_nb_sex!$A:$A,0),34)/5</f>
        <v>3.8000000000424001</v>
      </c>
      <c r="CD626">
        <f>INDEX([1]age_tranches_5ans_nb_sex!$1:$1048576,MATCH('SectorStat-Age-Hommes'!$A626,[1]age_tranches_5ans_nb_sex!$A:$A,0),34)/5</f>
        <v>3.8000000000424001</v>
      </c>
      <c r="CE626">
        <f>INDEX([1]age_tranches_5ans_nb_sex!$1:$1048576,MATCH('SectorStat-Age-Hommes'!$A626,[1]age_tranches_5ans_nb_sex!$A:$A,0),34)/5</f>
        <v>3.8000000000424001</v>
      </c>
      <c r="CF626">
        <f>INDEX([1]age_tranches_5ans_nb_sex!$1:$1048576,MATCH('SectorStat-Age-Hommes'!$A626,[1]age_tranches_5ans_nb_sex!$A:$A,0),36)/5</f>
        <v>3.1999999999175999</v>
      </c>
      <c r="CG626">
        <f>INDEX([1]age_tranches_5ans_nb_sex!$1:$1048576,MATCH('SectorStat-Age-Hommes'!$A626,[1]age_tranches_5ans_nb_sex!$A:$A,0),36)/5</f>
        <v>3.1999999999175999</v>
      </c>
      <c r="CH626">
        <f>INDEX([1]age_tranches_5ans_nb_sex!$1:$1048576,MATCH('SectorStat-Age-Hommes'!$A626,[1]age_tranches_5ans_nb_sex!$A:$A,0),36)/5</f>
        <v>3.1999999999175999</v>
      </c>
      <c r="CI626">
        <f>INDEX([1]age_tranches_5ans_nb_sex!$1:$1048576,MATCH('SectorStat-Age-Hommes'!$A626,[1]age_tranches_5ans_nb_sex!$A:$A,0),36)/5</f>
        <v>3.1999999999175999</v>
      </c>
      <c r="CJ626">
        <f>INDEX([1]age_tranches_5ans_nb_sex!$1:$1048576,MATCH('SectorStat-Age-Hommes'!$A626,[1]age_tranches_5ans_nb_sex!$A:$A,0),36)/5</f>
        <v>3.1999999999175999</v>
      </c>
      <c r="CK626">
        <f>INDEX([1]age_tranches_5ans_nb_sex!$1:$1048576,MATCH('SectorStat-Age-Hommes'!$A626,[1]age_tranches_5ans_nb_sex!$A:$A,0),38)/5</f>
        <v>2.7999999999840002</v>
      </c>
      <c r="CL626">
        <f>INDEX([1]age_tranches_5ans_nb_sex!$1:$1048576,MATCH('SectorStat-Age-Hommes'!$A626,[1]age_tranches_5ans_nb_sex!$A:$A,0),38)/5</f>
        <v>2.7999999999840002</v>
      </c>
      <c r="CM626">
        <f>INDEX([1]age_tranches_5ans_nb_sex!$1:$1048576,MATCH('SectorStat-Age-Hommes'!$A626,[1]age_tranches_5ans_nb_sex!$A:$A,0),38)/5</f>
        <v>2.7999999999840002</v>
      </c>
      <c r="CN626">
        <f>INDEX([1]age_tranches_5ans_nb_sex!$1:$1048576,MATCH('SectorStat-Age-Hommes'!$A626,[1]age_tranches_5ans_nb_sex!$A:$A,0),38)/5</f>
        <v>2.7999999999840002</v>
      </c>
      <c r="CO626">
        <f>INDEX([1]age_tranches_5ans_nb_sex!$1:$1048576,MATCH('SectorStat-Age-Hommes'!$A626,[1]age_tranches_5ans_nb_sex!$A:$A,0),38)/5</f>
        <v>2.7999999999840002</v>
      </c>
      <c r="CP626" s="2">
        <f>INDEX([1]age_tranches_5ans_nb_sex!$1:$1048576,MATCH('SectorStat-Age-Hommes'!$A626,[1]age_tranches_5ans_nb_sex!$A:$A,0),40)/5</f>
        <v>1.2000000000252</v>
      </c>
      <c r="CQ626" s="2">
        <f>INDEX([1]age_tranches_5ans_nb_sex!$1:$1048576,MATCH('SectorStat-Age-Hommes'!$A626,[1]age_tranches_5ans_nb_sex!$A:$A,0),40)/5</f>
        <v>1.2000000000252</v>
      </c>
      <c r="CR626" s="2">
        <f>INDEX([1]age_tranches_5ans_nb_sex!$1:$1048576,MATCH('SectorStat-Age-Hommes'!$A626,[1]age_tranches_5ans_nb_sex!$A:$A,0),40)/5</f>
        <v>1.2000000000252</v>
      </c>
      <c r="CS626" s="2">
        <f>INDEX([1]age_tranches_5ans_nb_sex!$1:$1048576,MATCH('SectorStat-Age-Hommes'!$A626,[1]age_tranches_5ans_nb_sex!$A:$A,0),40)/5</f>
        <v>1.2000000000252</v>
      </c>
      <c r="CT626" s="2">
        <f>INDEX([1]age_tranches_5ans_nb_sex!$1:$1048576,MATCH('SectorStat-Age-Hommes'!$A626,[1]age_tranches_5ans_nb_sex!$A:$A,0),40)/5</f>
        <v>1.2000000000252</v>
      </c>
      <c r="CZ626" s="3"/>
      <c r="DA626" s="3"/>
      <c r="DB626" s="3"/>
      <c r="DC626" s="3"/>
      <c r="DD626" s="3"/>
    </row>
    <row r="627" spans="1:108" x14ac:dyDescent="0.35">
      <c r="A627" s="1" t="s">
        <v>1233</v>
      </c>
      <c r="B627" s="1" t="s">
        <v>1234</v>
      </c>
      <c r="C627" t="str">
        <f>INDEX([1]SectorStat!$1:$1048576,MATCH('[1]Distribution ages'!$A627,[1]SectorStat!$B:$B,0),4)</f>
        <v>Watermael-Boitsfort</v>
      </c>
      <c r="D627">
        <f>INDEX([1]age_tranches_5ans_nb_sex!$1:$1048576,MATCH('SectorStat-Age-Hommes'!$A627,[1]age_tranches_5ans_nb_sex!$A:$A,0),4)/5</f>
        <v>2.5999999999819998</v>
      </c>
      <c r="E627">
        <f>INDEX([1]age_tranches_5ans_nb_sex!$1:$1048576,MATCH('SectorStat-Age-Hommes'!$A627,[1]age_tranches_5ans_nb_sex!$A:$A,0),4)/5</f>
        <v>2.5999999999819998</v>
      </c>
      <c r="F627">
        <f>INDEX([1]age_tranches_5ans_nb_sex!$1:$1048576,MATCH('SectorStat-Age-Hommes'!$A627,[1]age_tranches_5ans_nb_sex!$A:$A,0),4)/5</f>
        <v>2.5999999999819998</v>
      </c>
      <c r="G627">
        <f>INDEX([1]age_tranches_5ans_nb_sex!$1:$1048576,MATCH('SectorStat-Age-Hommes'!$A627,[1]age_tranches_5ans_nb_sex!$A:$A,0),4)/5</f>
        <v>2.5999999999819998</v>
      </c>
      <c r="H627">
        <f>INDEX([1]age_tranches_5ans_nb_sex!$1:$1048576,MATCH('SectorStat-Age-Hommes'!$A627,[1]age_tranches_5ans_nb_sex!$A:$A,0),4)/5</f>
        <v>2.5999999999819998</v>
      </c>
      <c r="I627">
        <f>INDEX([1]age_tranches_5ans_nb_sex!$1:$1048576,MATCH('SectorStat-Age-Hommes'!$A627,[1]age_tranches_5ans_nb_sex!$A:$A,0),6)/5</f>
        <v>2.4000000000099999</v>
      </c>
      <c r="J627">
        <f>INDEX([1]age_tranches_5ans_nb_sex!$1:$1048576,MATCH('SectorStat-Age-Hommes'!$A627,[1]age_tranches_5ans_nb_sex!$A:$A,0),6)/5</f>
        <v>2.4000000000099999</v>
      </c>
      <c r="K627">
        <f>INDEX([1]age_tranches_5ans_nb_sex!$1:$1048576,MATCH('SectorStat-Age-Hommes'!$A627,[1]age_tranches_5ans_nb_sex!$A:$A,0),6)/5</f>
        <v>2.4000000000099999</v>
      </c>
      <c r="L627">
        <f>INDEX([1]age_tranches_5ans_nb_sex!$1:$1048576,MATCH('SectorStat-Age-Hommes'!$A627,[1]age_tranches_5ans_nb_sex!$A:$A,0),6)/5</f>
        <v>2.4000000000099999</v>
      </c>
      <c r="M627">
        <f>INDEX([1]age_tranches_5ans_nb_sex!$1:$1048576,MATCH('SectorStat-Age-Hommes'!$A627,[1]age_tranches_5ans_nb_sex!$A:$A,0),6)/5</f>
        <v>2.4000000000099999</v>
      </c>
      <c r="N627">
        <f>INDEX([1]age_tranches_5ans_nb_sex!$1:$1048576,MATCH('SectorStat-Age-Hommes'!$A627,[1]age_tranches_5ans_nb_sex!$A:$A,0),8)/5</f>
        <v>2.1999999999688002</v>
      </c>
      <c r="O627">
        <f>INDEX([1]age_tranches_5ans_nb_sex!$1:$1048576,MATCH('SectorStat-Age-Hommes'!$A627,[1]age_tranches_5ans_nb_sex!$A:$A,0),8)/5</f>
        <v>2.1999999999688002</v>
      </c>
      <c r="P627">
        <f>INDEX([1]age_tranches_5ans_nb_sex!$1:$1048576,MATCH('SectorStat-Age-Hommes'!$A627,[1]age_tranches_5ans_nb_sex!$A:$A,0),8)/5</f>
        <v>2.1999999999688002</v>
      </c>
      <c r="Q627">
        <f>INDEX([1]age_tranches_5ans_nb_sex!$1:$1048576,MATCH('SectorStat-Age-Hommes'!$A627,[1]age_tranches_5ans_nb_sex!$A:$A,0),8)/5</f>
        <v>2.1999999999688002</v>
      </c>
      <c r="R627">
        <f>INDEX([1]age_tranches_5ans_nb_sex!$1:$1048576,MATCH('SectorStat-Age-Hommes'!$A627,[1]age_tranches_5ans_nb_sex!$A:$A,0),8)/5</f>
        <v>2.1999999999688002</v>
      </c>
      <c r="S627">
        <f>INDEX([1]age_tranches_5ans_nb_sex!$1:$1048576,MATCH('SectorStat-Age-Hommes'!$A627,[1]age_tranches_5ans_nb_sex!$A:$A,0),10)/5</f>
        <v>0.80000000002640004</v>
      </c>
      <c r="T627">
        <f>INDEX([1]age_tranches_5ans_nb_sex!$1:$1048576,MATCH('SectorStat-Age-Hommes'!$A627,[1]age_tranches_5ans_nb_sex!$A:$A,0),10)/5</f>
        <v>0.80000000002640004</v>
      </c>
      <c r="U627">
        <f>INDEX([1]age_tranches_5ans_nb_sex!$1:$1048576,MATCH('SectorStat-Age-Hommes'!$A627,[1]age_tranches_5ans_nb_sex!$A:$A,0),10)/5</f>
        <v>0.80000000002640004</v>
      </c>
      <c r="V627">
        <f>INDEX([1]age_tranches_5ans_nb_sex!$1:$1048576,MATCH('SectorStat-Age-Hommes'!$A627,[1]age_tranches_5ans_nb_sex!$A:$A,0),10)/5</f>
        <v>0.80000000002640004</v>
      </c>
      <c r="W627">
        <f>INDEX([1]age_tranches_5ans_nb_sex!$1:$1048576,MATCH('SectorStat-Age-Hommes'!$A627,[1]age_tranches_5ans_nb_sex!$A:$A,0),10)/5</f>
        <v>0.80000000002640004</v>
      </c>
      <c r="X627">
        <f>INDEX([1]age_tranches_5ans_nb_sex!$1:$1048576,MATCH('SectorStat-Age-Hommes'!$A627,[1]age_tranches_5ans_nb_sex!$A:$A,0),10)/5</f>
        <v>0.80000000002640004</v>
      </c>
      <c r="Y627">
        <f>INDEX([1]age_tranches_5ans_nb_sex!$1:$1048576,MATCH('SectorStat-Age-Hommes'!$A627,[1]age_tranches_5ans_nb_sex!$A:$A,0),12)/5</f>
        <v>0.59999999998520004</v>
      </c>
      <c r="Z627">
        <f>INDEX([1]age_tranches_5ans_nb_sex!$1:$1048576,MATCH('SectorStat-Age-Hommes'!$A627,[1]age_tranches_5ans_nb_sex!$A:$A,0),12)/5</f>
        <v>0.59999999998520004</v>
      </c>
      <c r="AA627">
        <f>INDEX([1]age_tranches_5ans_nb_sex!$1:$1048576,MATCH('SectorStat-Age-Hommes'!$A627,[1]age_tranches_5ans_nb_sex!$A:$A,0),12)/5</f>
        <v>0.59999999998520004</v>
      </c>
      <c r="AB627">
        <f>INDEX([1]age_tranches_5ans_nb_sex!$1:$1048576,MATCH('SectorStat-Age-Hommes'!$A627,[1]age_tranches_5ans_nb_sex!$A:$A,0),12)/5</f>
        <v>0.59999999998520004</v>
      </c>
      <c r="AC627">
        <f>INDEX([1]age_tranches_5ans_nb_sex!$1:$1048576,MATCH('SectorStat-Age-Hommes'!$A627,[1]age_tranches_5ans_nb_sex!$A:$A,0),14)/5</f>
        <v>2.4000000000099999</v>
      </c>
      <c r="AD627">
        <f>INDEX([1]age_tranches_5ans_nb_sex!$1:$1048576,MATCH('SectorStat-Age-Hommes'!$A627,[1]age_tranches_5ans_nb_sex!$A:$A,0),14)/5</f>
        <v>2.4000000000099999</v>
      </c>
      <c r="AE627">
        <f>INDEX([1]age_tranches_5ans_nb_sex!$1:$1048576,MATCH('SectorStat-Age-Hommes'!$A627,[1]age_tranches_5ans_nb_sex!$A:$A,0),14)/5</f>
        <v>2.4000000000099999</v>
      </c>
      <c r="AF627">
        <f>INDEX([1]age_tranches_5ans_nb_sex!$1:$1048576,MATCH('SectorStat-Age-Hommes'!$A627,[1]age_tranches_5ans_nb_sex!$A:$A,0),14)/5</f>
        <v>2.4000000000099999</v>
      </c>
      <c r="AG627">
        <f>INDEX([1]age_tranches_5ans_nb_sex!$1:$1048576,MATCH('SectorStat-Age-Hommes'!$A627,[1]age_tranches_5ans_nb_sex!$A:$A,0),14)/5</f>
        <v>2.4000000000099999</v>
      </c>
      <c r="AH627">
        <f>INDEX([1]age_tranches_5ans_nb_sex!$1:$1048576,MATCH('SectorStat-Age-Hommes'!$A627,[1]age_tranches_5ans_nb_sex!$A:$A,0),16)/5</f>
        <v>2.4000000000099999</v>
      </c>
      <c r="AI627">
        <f>INDEX([1]age_tranches_5ans_nb_sex!$1:$1048576,MATCH('SectorStat-Age-Hommes'!$A627,[1]age_tranches_5ans_nb_sex!$A:$A,0),16)/5</f>
        <v>2.4000000000099999</v>
      </c>
      <c r="AJ627">
        <f>INDEX([1]age_tranches_5ans_nb_sex!$1:$1048576,MATCH('SectorStat-Age-Hommes'!$A627,[1]age_tranches_5ans_nb_sex!$A:$A,0),16)/5</f>
        <v>2.4000000000099999</v>
      </c>
      <c r="AK627">
        <f>INDEX([1]age_tranches_5ans_nb_sex!$1:$1048576,MATCH('SectorStat-Age-Hommes'!$A627,[1]age_tranches_5ans_nb_sex!$A:$A,0),16)/5</f>
        <v>2.4000000000099999</v>
      </c>
      <c r="AL627">
        <f>INDEX([1]age_tranches_5ans_nb_sex!$1:$1048576,MATCH('SectorStat-Age-Hommes'!$A627,[1]age_tranches_5ans_nb_sex!$A:$A,0),16)/5</f>
        <v>2.4000000000099999</v>
      </c>
      <c r="AM627">
        <f>INDEX([1]age_tranches_5ans_nb_sex!$1:$1048576,MATCH('SectorStat-Age-Hommes'!$A627,[1]age_tranches_5ans_nb_sex!$A:$A,0),18)/5</f>
        <v>1.9999999999968001</v>
      </c>
      <c r="AN627">
        <f>INDEX([1]age_tranches_5ans_nb_sex!$1:$1048576,MATCH('SectorStat-Age-Hommes'!$A627,[1]age_tranches_5ans_nb_sex!$A:$A,0),18)/5</f>
        <v>1.9999999999968001</v>
      </c>
      <c r="AO627">
        <f>INDEX([1]age_tranches_5ans_nb_sex!$1:$1048576,MATCH('SectorStat-Age-Hommes'!$A627,[1]age_tranches_5ans_nb_sex!$A:$A,0),18)/5</f>
        <v>1.9999999999968001</v>
      </c>
      <c r="AP627">
        <f>INDEX([1]age_tranches_5ans_nb_sex!$1:$1048576,MATCH('SectorStat-Age-Hommes'!$A627,[1]age_tranches_5ans_nb_sex!$A:$A,0),18)/5</f>
        <v>1.9999999999968001</v>
      </c>
      <c r="AQ627">
        <f>INDEX([1]age_tranches_5ans_nb_sex!$1:$1048576,MATCH('SectorStat-Age-Hommes'!$A627,[1]age_tranches_5ans_nb_sex!$A:$A,0),18)/5</f>
        <v>1.9999999999968001</v>
      </c>
      <c r="AR627">
        <f>INDEX([1]age_tranches_5ans_nb_sex!$1:$1048576,MATCH('SectorStat-Age-Hommes'!$A627,[1]age_tranches_5ans_nb_sex!$A:$A,0),20)/5</f>
        <v>2.4000000000099999</v>
      </c>
      <c r="AS627">
        <f>INDEX([1]age_tranches_5ans_nb_sex!$1:$1048576,MATCH('SectorStat-Age-Hommes'!$A627,[1]age_tranches_5ans_nb_sex!$A:$A,0),20)/5</f>
        <v>2.4000000000099999</v>
      </c>
      <c r="AT627">
        <f>INDEX([1]age_tranches_5ans_nb_sex!$1:$1048576,MATCH('SectorStat-Age-Hommes'!$A627,[1]age_tranches_5ans_nb_sex!$A:$A,0),20)/5</f>
        <v>2.4000000000099999</v>
      </c>
      <c r="AU627">
        <f>INDEX([1]age_tranches_5ans_nb_sex!$1:$1048576,MATCH('SectorStat-Age-Hommes'!$A627,[1]age_tranches_5ans_nb_sex!$A:$A,0),20)/5</f>
        <v>2.4000000000099999</v>
      </c>
      <c r="AV627">
        <f>INDEX([1]age_tranches_5ans_nb_sex!$1:$1048576,MATCH('SectorStat-Age-Hommes'!$A627,[1]age_tranches_5ans_nb_sex!$A:$A,0),20)/5</f>
        <v>2.4000000000099999</v>
      </c>
      <c r="AW627">
        <f>INDEX([1]age_tranches_5ans_nb_sex!$1:$1048576,MATCH('SectorStat-Age-Hommes'!$A627,[1]age_tranches_5ans_nb_sex!$A:$A,0),22)/5</f>
        <v>1.9999999999968001</v>
      </c>
      <c r="AX627">
        <f>INDEX([1]age_tranches_5ans_nb_sex!$1:$1048576,MATCH('SectorStat-Age-Hommes'!$A627,[1]age_tranches_5ans_nb_sex!$A:$A,0),22)/5</f>
        <v>1.9999999999968001</v>
      </c>
      <c r="AY627">
        <f>INDEX([1]age_tranches_5ans_nb_sex!$1:$1048576,MATCH('SectorStat-Age-Hommes'!$A627,[1]age_tranches_5ans_nb_sex!$A:$A,0),22)/5</f>
        <v>1.9999999999968001</v>
      </c>
      <c r="AZ627">
        <f>INDEX([1]age_tranches_5ans_nb_sex!$1:$1048576,MATCH('SectorStat-Age-Hommes'!$A627,[1]age_tranches_5ans_nb_sex!$A:$A,0),22)/5</f>
        <v>1.9999999999968001</v>
      </c>
      <c r="BA627">
        <f>INDEX([1]age_tranches_5ans_nb_sex!$1:$1048576,MATCH('SectorStat-Age-Hommes'!$A627,[1]age_tranches_5ans_nb_sex!$A:$A,0),22)/5</f>
        <v>1.9999999999968001</v>
      </c>
      <c r="BB627">
        <f>INDEX([1]age_tranches_5ans_nb_sex!$1:$1048576,MATCH('SectorStat-Age-Hommes'!$A627,[1]age_tranches_5ans_nb_sex!$A:$A,0),24)/5</f>
        <v>1.4000000000116</v>
      </c>
      <c r="BC627">
        <f>INDEX([1]age_tranches_5ans_nb_sex!$1:$1048576,MATCH('SectorStat-Age-Hommes'!$A627,[1]age_tranches_5ans_nb_sex!$A:$A,0),24)/5</f>
        <v>1.4000000000116</v>
      </c>
      <c r="BD627">
        <f>INDEX([1]age_tranches_5ans_nb_sex!$1:$1048576,MATCH('SectorStat-Age-Hommes'!$A627,[1]age_tranches_5ans_nb_sex!$A:$A,0),24)/5</f>
        <v>1.4000000000116</v>
      </c>
      <c r="BE627">
        <f>INDEX([1]age_tranches_5ans_nb_sex!$1:$1048576,MATCH('SectorStat-Age-Hommes'!$A627,[1]age_tranches_5ans_nb_sex!$A:$A,0),24)/5</f>
        <v>1.4000000000116</v>
      </c>
      <c r="BF627">
        <f>INDEX([1]age_tranches_5ans_nb_sex!$1:$1048576,MATCH('SectorStat-Age-Hommes'!$A627,[1]age_tranches_5ans_nb_sex!$A:$A,0),24)/5</f>
        <v>1.4000000000116</v>
      </c>
      <c r="BG627">
        <f>INDEX([1]age_tranches_5ans_nb_sex!$1:$1048576,MATCH('SectorStat-Age-Hommes'!$A627,[1]age_tranches_5ans_nb_sex!$A:$A,0),26)/5</f>
        <v>1.8000000000248</v>
      </c>
      <c r="BH627">
        <f>INDEX([1]age_tranches_5ans_nb_sex!$1:$1048576,MATCH('SectorStat-Age-Hommes'!$A627,[1]age_tranches_5ans_nb_sex!$A:$A,0),26)/5</f>
        <v>1.8000000000248</v>
      </c>
      <c r="BI627">
        <f>INDEX([1]age_tranches_5ans_nb_sex!$1:$1048576,MATCH('SectorStat-Age-Hommes'!$A627,[1]age_tranches_5ans_nb_sex!$A:$A,0),26)/5</f>
        <v>1.8000000000248</v>
      </c>
      <c r="BJ627">
        <f>INDEX([1]age_tranches_5ans_nb_sex!$1:$1048576,MATCH('SectorStat-Age-Hommes'!$A627,[1]age_tranches_5ans_nb_sex!$A:$A,0),26)/5</f>
        <v>1.8000000000248</v>
      </c>
      <c r="BK627">
        <f>INDEX([1]age_tranches_5ans_nb_sex!$1:$1048576,MATCH('SectorStat-Age-Hommes'!$A627,[1]age_tranches_5ans_nb_sex!$A:$A,0),26)/5</f>
        <v>1.8000000000248</v>
      </c>
      <c r="BL627">
        <f>INDEX([1]age_tranches_5ans_nb_sex!$1:$1048576,MATCH('SectorStat-Age-Hommes'!$A627,[1]age_tranches_5ans_nb_sex!$A:$A,0),28)/5</f>
        <v>1.8000000000248</v>
      </c>
      <c r="BM627">
        <f>INDEX([1]age_tranches_5ans_nb_sex!$1:$1048576,MATCH('SectorStat-Age-Hommes'!$A627,[1]age_tranches_5ans_nb_sex!$A:$A,0),28)/5</f>
        <v>1.8000000000248</v>
      </c>
      <c r="BN627">
        <f>INDEX([1]age_tranches_5ans_nb_sex!$1:$1048576,MATCH('SectorStat-Age-Hommes'!$A627,[1]age_tranches_5ans_nb_sex!$A:$A,0),28)/5</f>
        <v>1.8000000000248</v>
      </c>
      <c r="BO627">
        <f>INDEX([1]age_tranches_5ans_nb_sex!$1:$1048576,MATCH('SectorStat-Age-Hommes'!$A627,[1]age_tranches_5ans_nb_sex!$A:$A,0),28)/5</f>
        <v>1.8000000000248</v>
      </c>
      <c r="BP627">
        <f>INDEX([1]age_tranches_5ans_nb_sex!$1:$1048576,MATCH('SectorStat-Age-Hommes'!$A627,[1]age_tranches_5ans_nb_sex!$A:$A,0),28)/5</f>
        <v>1.8000000000248</v>
      </c>
      <c r="BQ627">
        <f>INDEX([1]age_tranches_5ans_nb_sex!$1:$1048576,MATCH('SectorStat-Age-Hommes'!$A627,[1]age_tranches_5ans_nb_sex!$A:$A,0),30)/5</f>
        <v>1.9999999999968001</v>
      </c>
      <c r="BR627">
        <f>INDEX([1]age_tranches_5ans_nb_sex!$1:$1048576,MATCH('SectorStat-Age-Hommes'!$A627,[1]age_tranches_5ans_nb_sex!$A:$A,0),30)/5</f>
        <v>1.9999999999968001</v>
      </c>
      <c r="BS627">
        <f>INDEX([1]age_tranches_5ans_nb_sex!$1:$1048576,MATCH('SectorStat-Age-Hommes'!$A627,[1]age_tranches_5ans_nb_sex!$A:$A,0),30)/5</f>
        <v>1.9999999999968001</v>
      </c>
      <c r="BT627">
        <f>INDEX([1]age_tranches_5ans_nb_sex!$1:$1048576,MATCH('SectorStat-Age-Hommes'!$A627,[1]age_tranches_5ans_nb_sex!$A:$A,0),30)/5</f>
        <v>1.9999999999968001</v>
      </c>
      <c r="BU627">
        <f>INDEX([1]age_tranches_5ans_nb_sex!$1:$1048576,MATCH('SectorStat-Age-Hommes'!$A627,[1]age_tranches_5ans_nb_sex!$A:$A,0),30)/5</f>
        <v>1.9999999999968001</v>
      </c>
      <c r="BV627">
        <f>INDEX([1]age_tranches_5ans_nb_sex!$1:$1048576,MATCH('SectorStat-Age-Hommes'!$A627,[1]age_tranches_5ans_nb_sex!$A:$A,0),32)/5</f>
        <v>1.8000000000248</v>
      </c>
      <c r="BW627">
        <f>INDEX([1]age_tranches_5ans_nb_sex!$1:$1048576,MATCH('SectorStat-Age-Hommes'!$A627,[1]age_tranches_5ans_nb_sex!$A:$A,0),32)/5</f>
        <v>1.8000000000248</v>
      </c>
      <c r="BX627">
        <f>INDEX([1]age_tranches_5ans_nb_sex!$1:$1048576,MATCH('SectorStat-Age-Hommes'!$A627,[1]age_tranches_5ans_nb_sex!$A:$A,0),32)/5</f>
        <v>1.8000000000248</v>
      </c>
      <c r="BY627">
        <f>INDEX([1]age_tranches_5ans_nb_sex!$1:$1048576,MATCH('SectorStat-Age-Hommes'!$A627,[1]age_tranches_5ans_nb_sex!$A:$A,0),32)/5</f>
        <v>1.8000000000248</v>
      </c>
      <c r="BZ627">
        <f>INDEX([1]age_tranches_5ans_nb_sex!$1:$1048576,MATCH('SectorStat-Age-Hommes'!$A627,[1]age_tranches_5ans_nb_sex!$A:$A,0),32)/5</f>
        <v>1.8000000000248</v>
      </c>
      <c r="CA627">
        <f>INDEX([1]age_tranches_5ans_nb_sex!$1:$1048576,MATCH('SectorStat-Age-Hommes'!$A627,[1]age_tranches_5ans_nb_sex!$A:$A,0),34)/5</f>
        <v>0.59999999998520004</v>
      </c>
      <c r="CB627">
        <f>INDEX([1]age_tranches_5ans_nb_sex!$1:$1048576,MATCH('SectorStat-Age-Hommes'!$A627,[1]age_tranches_5ans_nb_sex!$A:$A,0),34)/5</f>
        <v>0.59999999998520004</v>
      </c>
      <c r="CC627">
        <f>INDEX([1]age_tranches_5ans_nb_sex!$1:$1048576,MATCH('SectorStat-Age-Hommes'!$A627,[1]age_tranches_5ans_nb_sex!$A:$A,0),34)/5</f>
        <v>0.59999999998520004</v>
      </c>
      <c r="CD627">
        <f>INDEX([1]age_tranches_5ans_nb_sex!$1:$1048576,MATCH('SectorStat-Age-Hommes'!$A627,[1]age_tranches_5ans_nb_sex!$A:$A,0),34)/5</f>
        <v>0.59999999998520004</v>
      </c>
      <c r="CE627">
        <f>INDEX([1]age_tranches_5ans_nb_sex!$1:$1048576,MATCH('SectorStat-Age-Hommes'!$A627,[1]age_tranches_5ans_nb_sex!$A:$A,0),34)/5</f>
        <v>0.59999999998520004</v>
      </c>
      <c r="CF627">
        <f>INDEX([1]age_tranches_5ans_nb_sex!$1:$1048576,MATCH('SectorStat-Age-Hommes'!$A627,[1]age_tranches_5ans_nb_sex!$A:$A,0),36)/5</f>
        <v>1.8000000000248</v>
      </c>
      <c r="CG627">
        <f>INDEX([1]age_tranches_5ans_nb_sex!$1:$1048576,MATCH('SectorStat-Age-Hommes'!$A627,[1]age_tranches_5ans_nb_sex!$A:$A,0),36)/5</f>
        <v>1.8000000000248</v>
      </c>
      <c r="CH627">
        <f>INDEX([1]age_tranches_5ans_nb_sex!$1:$1048576,MATCH('SectorStat-Age-Hommes'!$A627,[1]age_tranches_5ans_nb_sex!$A:$A,0),36)/5</f>
        <v>1.8000000000248</v>
      </c>
      <c r="CI627">
        <f>INDEX([1]age_tranches_5ans_nb_sex!$1:$1048576,MATCH('SectorStat-Age-Hommes'!$A627,[1]age_tranches_5ans_nb_sex!$A:$A,0),36)/5</f>
        <v>1.8000000000248</v>
      </c>
      <c r="CJ627">
        <f>INDEX([1]age_tranches_5ans_nb_sex!$1:$1048576,MATCH('SectorStat-Age-Hommes'!$A627,[1]age_tranches_5ans_nb_sex!$A:$A,0),36)/5</f>
        <v>1.8000000000248</v>
      </c>
      <c r="CK627">
        <f>INDEX([1]age_tranches_5ans_nb_sex!$1:$1048576,MATCH('SectorStat-Age-Hommes'!$A627,[1]age_tranches_5ans_nb_sex!$A:$A,0),38)/5</f>
        <v>0.59999999998520004</v>
      </c>
      <c r="CL627">
        <f>INDEX([1]age_tranches_5ans_nb_sex!$1:$1048576,MATCH('SectorStat-Age-Hommes'!$A627,[1]age_tranches_5ans_nb_sex!$A:$A,0),38)/5</f>
        <v>0.59999999998520004</v>
      </c>
      <c r="CM627">
        <f>INDEX([1]age_tranches_5ans_nb_sex!$1:$1048576,MATCH('SectorStat-Age-Hommes'!$A627,[1]age_tranches_5ans_nb_sex!$A:$A,0),38)/5</f>
        <v>0.59999999998520004</v>
      </c>
      <c r="CN627">
        <f>INDEX([1]age_tranches_5ans_nb_sex!$1:$1048576,MATCH('SectorStat-Age-Hommes'!$A627,[1]age_tranches_5ans_nb_sex!$A:$A,0),38)/5</f>
        <v>0.59999999998520004</v>
      </c>
      <c r="CO627">
        <f>INDEX([1]age_tranches_5ans_nb_sex!$1:$1048576,MATCH('SectorStat-Age-Hommes'!$A627,[1]age_tranches_5ans_nb_sex!$A:$A,0),38)/5</f>
        <v>0.59999999998520004</v>
      </c>
      <c r="CP627" s="2">
        <f>INDEX([1]age_tranches_5ans_nb_sex!$1:$1048576,MATCH('SectorStat-Age-Hommes'!$A627,[1]age_tranches_5ans_nb_sex!$A:$A,0),40)/5</f>
        <v>0</v>
      </c>
      <c r="CQ627" s="2">
        <f>INDEX([1]age_tranches_5ans_nb_sex!$1:$1048576,MATCH('SectorStat-Age-Hommes'!$A627,[1]age_tranches_5ans_nb_sex!$A:$A,0),40)/5</f>
        <v>0</v>
      </c>
      <c r="CR627" s="2">
        <f>INDEX([1]age_tranches_5ans_nb_sex!$1:$1048576,MATCH('SectorStat-Age-Hommes'!$A627,[1]age_tranches_5ans_nb_sex!$A:$A,0),40)/5</f>
        <v>0</v>
      </c>
      <c r="CS627" s="2">
        <f>INDEX([1]age_tranches_5ans_nb_sex!$1:$1048576,MATCH('SectorStat-Age-Hommes'!$A627,[1]age_tranches_5ans_nb_sex!$A:$A,0),40)/5</f>
        <v>0</v>
      </c>
      <c r="CT627" s="2">
        <f>INDEX([1]age_tranches_5ans_nb_sex!$1:$1048576,MATCH('SectorStat-Age-Hommes'!$A627,[1]age_tranches_5ans_nb_sex!$A:$A,0),40)/5</f>
        <v>0</v>
      </c>
      <c r="CZ627" s="3"/>
      <c r="DA627" s="3"/>
      <c r="DB627" s="3"/>
      <c r="DC627" s="3"/>
      <c r="DD627" s="3"/>
    </row>
    <row r="628" spans="1:108" x14ac:dyDescent="0.35">
      <c r="A628" s="1" t="s">
        <v>1235</v>
      </c>
      <c r="B628" s="1" t="s">
        <v>1236</v>
      </c>
      <c r="C628" t="str">
        <f>INDEX([1]SectorStat!$1:$1048576,MATCH('[1]Distribution ages'!$A628,[1]SectorStat!$B:$B,0),4)</f>
        <v>Watermael-Boitsfort</v>
      </c>
      <c r="D628">
        <f>INDEX([1]age_tranches_5ans_nb_sex!$1:$1048576,MATCH('SectorStat-Age-Hommes'!$A628,[1]age_tranches_5ans_nb_sex!$A:$A,0),4)/5</f>
        <v>2.1999999999713999</v>
      </c>
      <c r="E628">
        <f>INDEX([1]age_tranches_5ans_nb_sex!$1:$1048576,MATCH('SectorStat-Age-Hommes'!$A628,[1]age_tranches_5ans_nb_sex!$A:$A,0),4)/5</f>
        <v>2.1999999999713999</v>
      </c>
      <c r="F628">
        <f>INDEX([1]age_tranches_5ans_nb_sex!$1:$1048576,MATCH('SectorStat-Age-Hommes'!$A628,[1]age_tranches_5ans_nb_sex!$A:$A,0),4)/5</f>
        <v>2.1999999999713999</v>
      </c>
      <c r="G628">
        <f>INDEX([1]age_tranches_5ans_nb_sex!$1:$1048576,MATCH('SectorStat-Age-Hommes'!$A628,[1]age_tranches_5ans_nb_sex!$A:$A,0),4)/5</f>
        <v>2.1999999999713999</v>
      </c>
      <c r="H628">
        <f>INDEX([1]age_tranches_5ans_nb_sex!$1:$1048576,MATCH('SectorStat-Age-Hommes'!$A628,[1]age_tranches_5ans_nb_sex!$A:$A,0),4)/5</f>
        <v>2.1999999999713999</v>
      </c>
      <c r="I628">
        <f>INDEX([1]age_tranches_5ans_nb_sex!$1:$1048576,MATCH('SectorStat-Age-Hommes'!$A628,[1]age_tranches_5ans_nb_sex!$A:$A,0),6)/5</f>
        <v>1.5999999999791998</v>
      </c>
      <c r="J628">
        <f>INDEX([1]age_tranches_5ans_nb_sex!$1:$1048576,MATCH('SectorStat-Age-Hommes'!$A628,[1]age_tranches_5ans_nb_sex!$A:$A,0),6)/5</f>
        <v>1.5999999999791998</v>
      </c>
      <c r="K628">
        <f>INDEX([1]age_tranches_5ans_nb_sex!$1:$1048576,MATCH('SectorStat-Age-Hommes'!$A628,[1]age_tranches_5ans_nb_sex!$A:$A,0),6)/5</f>
        <v>1.5999999999791998</v>
      </c>
      <c r="L628">
        <f>INDEX([1]age_tranches_5ans_nb_sex!$1:$1048576,MATCH('SectorStat-Age-Hommes'!$A628,[1]age_tranches_5ans_nb_sex!$A:$A,0),6)/5</f>
        <v>1.5999999999791998</v>
      </c>
      <c r="M628">
        <f>INDEX([1]age_tranches_5ans_nb_sex!$1:$1048576,MATCH('SectorStat-Age-Hommes'!$A628,[1]age_tranches_5ans_nb_sex!$A:$A,0),6)/5</f>
        <v>1.5999999999791998</v>
      </c>
      <c r="N628">
        <f>INDEX([1]age_tranches_5ans_nb_sex!$1:$1048576,MATCH('SectorStat-Age-Hommes'!$A628,[1]age_tranches_5ans_nb_sex!$A:$A,0),8)/5</f>
        <v>2.1999999999713999</v>
      </c>
      <c r="O628">
        <f>INDEX([1]age_tranches_5ans_nb_sex!$1:$1048576,MATCH('SectorStat-Age-Hommes'!$A628,[1]age_tranches_5ans_nb_sex!$A:$A,0),8)/5</f>
        <v>2.1999999999713999</v>
      </c>
      <c r="P628">
        <f>INDEX([1]age_tranches_5ans_nb_sex!$1:$1048576,MATCH('SectorStat-Age-Hommes'!$A628,[1]age_tranches_5ans_nb_sex!$A:$A,0),8)/5</f>
        <v>2.1999999999713999</v>
      </c>
      <c r="Q628">
        <f>INDEX([1]age_tranches_5ans_nb_sex!$1:$1048576,MATCH('SectorStat-Age-Hommes'!$A628,[1]age_tranches_5ans_nb_sex!$A:$A,0),8)/5</f>
        <v>2.1999999999713999</v>
      </c>
      <c r="R628">
        <f>INDEX([1]age_tranches_5ans_nb_sex!$1:$1048576,MATCH('SectorStat-Age-Hommes'!$A628,[1]age_tranches_5ans_nb_sex!$A:$A,0),8)/5</f>
        <v>2.1999999999713999</v>
      </c>
      <c r="S628">
        <f>INDEX([1]age_tranches_5ans_nb_sex!$1:$1048576,MATCH('SectorStat-Age-Hommes'!$A628,[1]age_tranches_5ans_nb_sex!$A:$A,0),10)/5</f>
        <v>3.6000000000314003</v>
      </c>
      <c r="T628">
        <f>INDEX([1]age_tranches_5ans_nb_sex!$1:$1048576,MATCH('SectorStat-Age-Hommes'!$A628,[1]age_tranches_5ans_nb_sex!$A:$A,0),10)/5</f>
        <v>3.6000000000314003</v>
      </c>
      <c r="U628">
        <f>INDEX([1]age_tranches_5ans_nb_sex!$1:$1048576,MATCH('SectorStat-Age-Hommes'!$A628,[1]age_tranches_5ans_nb_sex!$A:$A,0),10)/5</f>
        <v>3.6000000000314003</v>
      </c>
      <c r="V628">
        <f>INDEX([1]age_tranches_5ans_nb_sex!$1:$1048576,MATCH('SectorStat-Age-Hommes'!$A628,[1]age_tranches_5ans_nb_sex!$A:$A,0),10)/5</f>
        <v>3.6000000000314003</v>
      </c>
      <c r="W628">
        <f>INDEX([1]age_tranches_5ans_nb_sex!$1:$1048576,MATCH('SectorStat-Age-Hommes'!$A628,[1]age_tranches_5ans_nb_sex!$A:$A,0),10)/5</f>
        <v>3.6000000000314003</v>
      </c>
      <c r="X628">
        <f>INDEX([1]age_tranches_5ans_nb_sex!$1:$1048576,MATCH('SectorStat-Age-Hommes'!$A628,[1]age_tranches_5ans_nb_sex!$A:$A,0),10)/5</f>
        <v>3.6000000000314003</v>
      </c>
      <c r="Y628">
        <f>INDEX([1]age_tranches_5ans_nb_sex!$1:$1048576,MATCH('SectorStat-Age-Hommes'!$A628,[1]age_tranches_5ans_nb_sex!$A:$A,0),12)/5</f>
        <v>1.3999999999818002</v>
      </c>
      <c r="Z628">
        <f>INDEX([1]age_tranches_5ans_nb_sex!$1:$1048576,MATCH('SectorStat-Age-Hommes'!$A628,[1]age_tranches_5ans_nb_sex!$A:$A,0),12)/5</f>
        <v>1.3999999999818002</v>
      </c>
      <c r="AA628">
        <f>INDEX([1]age_tranches_5ans_nb_sex!$1:$1048576,MATCH('SectorStat-Age-Hommes'!$A628,[1]age_tranches_5ans_nb_sex!$A:$A,0),12)/5</f>
        <v>1.3999999999818002</v>
      </c>
      <c r="AB628">
        <f>INDEX([1]age_tranches_5ans_nb_sex!$1:$1048576,MATCH('SectorStat-Age-Hommes'!$A628,[1]age_tranches_5ans_nb_sex!$A:$A,0),12)/5</f>
        <v>1.3999999999818002</v>
      </c>
      <c r="AC628">
        <f>INDEX([1]age_tranches_5ans_nb_sex!$1:$1048576,MATCH('SectorStat-Age-Hommes'!$A628,[1]age_tranches_5ans_nb_sex!$A:$A,0),14)/5</f>
        <v>4.2000000000235991</v>
      </c>
      <c r="AD628">
        <f>INDEX([1]age_tranches_5ans_nb_sex!$1:$1048576,MATCH('SectorStat-Age-Hommes'!$A628,[1]age_tranches_5ans_nb_sex!$A:$A,0),14)/5</f>
        <v>4.2000000000235991</v>
      </c>
      <c r="AE628">
        <f>INDEX([1]age_tranches_5ans_nb_sex!$1:$1048576,MATCH('SectorStat-Age-Hommes'!$A628,[1]age_tranches_5ans_nb_sex!$A:$A,0),14)/5</f>
        <v>4.2000000000235991</v>
      </c>
      <c r="AF628">
        <f>INDEX([1]age_tranches_5ans_nb_sex!$1:$1048576,MATCH('SectorStat-Age-Hommes'!$A628,[1]age_tranches_5ans_nb_sex!$A:$A,0),14)/5</f>
        <v>4.2000000000235991</v>
      </c>
      <c r="AG628">
        <f>INDEX([1]age_tranches_5ans_nb_sex!$1:$1048576,MATCH('SectorStat-Age-Hommes'!$A628,[1]age_tranches_5ans_nb_sex!$A:$A,0),14)/5</f>
        <v>4.2000000000235991</v>
      </c>
      <c r="AH628">
        <f>INDEX([1]age_tranches_5ans_nb_sex!$1:$1048576,MATCH('SectorStat-Age-Hommes'!$A628,[1]age_tranches_5ans_nb_sex!$A:$A,0),16)/5</f>
        <v>4.6000000000184</v>
      </c>
      <c r="AI628">
        <f>INDEX([1]age_tranches_5ans_nb_sex!$1:$1048576,MATCH('SectorStat-Age-Hommes'!$A628,[1]age_tranches_5ans_nb_sex!$A:$A,0),16)/5</f>
        <v>4.6000000000184</v>
      </c>
      <c r="AJ628">
        <f>INDEX([1]age_tranches_5ans_nb_sex!$1:$1048576,MATCH('SectorStat-Age-Hommes'!$A628,[1]age_tranches_5ans_nb_sex!$A:$A,0),16)/5</f>
        <v>4.6000000000184</v>
      </c>
      <c r="AK628">
        <f>INDEX([1]age_tranches_5ans_nb_sex!$1:$1048576,MATCH('SectorStat-Age-Hommes'!$A628,[1]age_tranches_5ans_nb_sex!$A:$A,0),16)/5</f>
        <v>4.6000000000184</v>
      </c>
      <c r="AL628">
        <f>INDEX([1]age_tranches_5ans_nb_sex!$1:$1048576,MATCH('SectorStat-Age-Hommes'!$A628,[1]age_tranches_5ans_nb_sex!$A:$A,0),16)/5</f>
        <v>4.6000000000184</v>
      </c>
      <c r="AM628">
        <f>INDEX([1]age_tranches_5ans_nb_sex!$1:$1048576,MATCH('SectorStat-Age-Hommes'!$A628,[1]age_tranches_5ans_nb_sex!$A:$A,0),18)/5</f>
        <v>4.0000000000262004</v>
      </c>
      <c r="AN628">
        <f>INDEX([1]age_tranches_5ans_nb_sex!$1:$1048576,MATCH('SectorStat-Age-Hommes'!$A628,[1]age_tranches_5ans_nb_sex!$A:$A,0),18)/5</f>
        <v>4.0000000000262004</v>
      </c>
      <c r="AO628">
        <f>INDEX([1]age_tranches_5ans_nb_sex!$1:$1048576,MATCH('SectorStat-Age-Hommes'!$A628,[1]age_tranches_5ans_nb_sex!$A:$A,0),18)/5</f>
        <v>4.0000000000262004</v>
      </c>
      <c r="AP628">
        <f>INDEX([1]age_tranches_5ans_nb_sex!$1:$1048576,MATCH('SectorStat-Age-Hommes'!$A628,[1]age_tranches_5ans_nb_sex!$A:$A,0),18)/5</f>
        <v>4.0000000000262004</v>
      </c>
      <c r="AQ628">
        <f>INDEX([1]age_tranches_5ans_nb_sex!$1:$1048576,MATCH('SectorStat-Age-Hommes'!$A628,[1]age_tranches_5ans_nb_sex!$A:$A,0),18)/5</f>
        <v>4.0000000000262004</v>
      </c>
      <c r="AR628">
        <f>INDEX([1]age_tranches_5ans_nb_sex!$1:$1048576,MATCH('SectorStat-Age-Hommes'!$A628,[1]age_tranches_5ans_nb_sex!$A:$A,0),20)/5</f>
        <v>1.9999999999740001</v>
      </c>
      <c r="AS628">
        <f>INDEX([1]age_tranches_5ans_nb_sex!$1:$1048576,MATCH('SectorStat-Age-Hommes'!$A628,[1]age_tranches_5ans_nb_sex!$A:$A,0),20)/5</f>
        <v>1.9999999999740001</v>
      </c>
      <c r="AT628">
        <f>INDEX([1]age_tranches_5ans_nb_sex!$1:$1048576,MATCH('SectorStat-Age-Hommes'!$A628,[1]age_tranches_5ans_nb_sex!$A:$A,0),20)/5</f>
        <v>1.9999999999740001</v>
      </c>
      <c r="AU628">
        <f>INDEX([1]age_tranches_5ans_nb_sex!$1:$1048576,MATCH('SectorStat-Age-Hommes'!$A628,[1]age_tranches_5ans_nb_sex!$A:$A,0),20)/5</f>
        <v>1.9999999999740001</v>
      </c>
      <c r="AV628">
        <f>INDEX([1]age_tranches_5ans_nb_sex!$1:$1048576,MATCH('SectorStat-Age-Hommes'!$A628,[1]age_tranches_5ans_nb_sex!$A:$A,0),20)/5</f>
        <v>1.9999999999740001</v>
      </c>
      <c r="AW628">
        <f>INDEX([1]age_tranches_5ans_nb_sex!$1:$1048576,MATCH('SectorStat-Age-Hommes'!$A628,[1]age_tranches_5ans_nb_sex!$A:$A,0),22)/5</f>
        <v>2.1999999999713999</v>
      </c>
      <c r="AX628">
        <f>INDEX([1]age_tranches_5ans_nb_sex!$1:$1048576,MATCH('SectorStat-Age-Hommes'!$A628,[1]age_tranches_5ans_nb_sex!$A:$A,0),22)/5</f>
        <v>2.1999999999713999</v>
      </c>
      <c r="AY628">
        <f>INDEX([1]age_tranches_5ans_nb_sex!$1:$1048576,MATCH('SectorStat-Age-Hommes'!$A628,[1]age_tranches_5ans_nb_sex!$A:$A,0),22)/5</f>
        <v>2.1999999999713999</v>
      </c>
      <c r="AZ628">
        <f>INDEX([1]age_tranches_5ans_nb_sex!$1:$1048576,MATCH('SectorStat-Age-Hommes'!$A628,[1]age_tranches_5ans_nb_sex!$A:$A,0),22)/5</f>
        <v>2.1999999999713999</v>
      </c>
      <c r="BA628">
        <f>INDEX([1]age_tranches_5ans_nb_sex!$1:$1048576,MATCH('SectorStat-Age-Hommes'!$A628,[1]age_tranches_5ans_nb_sex!$A:$A,0),22)/5</f>
        <v>2.1999999999713999</v>
      </c>
      <c r="BB628">
        <f>INDEX([1]age_tranches_5ans_nb_sex!$1:$1048576,MATCH('SectorStat-Age-Hommes'!$A628,[1]age_tranches_5ans_nb_sex!$A:$A,0),24)/5</f>
        <v>1.3999999999818002</v>
      </c>
      <c r="BC628">
        <f>INDEX([1]age_tranches_5ans_nb_sex!$1:$1048576,MATCH('SectorStat-Age-Hommes'!$A628,[1]age_tranches_5ans_nb_sex!$A:$A,0),24)/5</f>
        <v>1.3999999999818002</v>
      </c>
      <c r="BD628">
        <f>INDEX([1]age_tranches_5ans_nb_sex!$1:$1048576,MATCH('SectorStat-Age-Hommes'!$A628,[1]age_tranches_5ans_nb_sex!$A:$A,0),24)/5</f>
        <v>1.3999999999818002</v>
      </c>
      <c r="BE628">
        <f>INDEX([1]age_tranches_5ans_nb_sex!$1:$1048576,MATCH('SectorStat-Age-Hommes'!$A628,[1]age_tranches_5ans_nb_sex!$A:$A,0),24)/5</f>
        <v>1.3999999999818002</v>
      </c>
      <c r="BF628">
        <f>INDEX([1]age_tranches_5ans_nb_sex!$1:$1048576,MATCH('SectorStat-Age-Hommes'!$A628,[1]age_tranches_5ans_nb_sex!$A:$A,0),24)/5</f>
        <v>1.3999999999818002</v>
      </c>
      <c r="BG628">
        <f>INDEX([1]age_tranches_5ans_nb_sex!$1:$1048576,MATCH('SectorStat-Age-Hommes'!$A628,[1]age_tranches_5ans_nb_sex!$A:$A,0),26)/5</f>
        <v>2.1999999999713999</v>
      </c>
      <c r="BH628">
        <f>INDEX([1]age_tranches_5ans_nb_sex!$1:$1048576,MATCH('SectorStat-Age-Hommes'!$A628,[1]age_tranches_5ans_nb_sex!$A:$A,0),26)/5</f>
        <v>2.1999999999713999</v>
      </c>
      <c r="BI628">
        <f>INDEX([1]age_tranches_5ans_nb_sex!$1:$1048576,MATCH('SectorStat-Age-Hommes'!$A628,[1]age_tranches_5ans_nb_sex!$A:$A,0),26)/5</f>
        <v>2.1999999999713999</v>
      </c>
      <c r="BJ628">
        <f>INDEX([1]age_tranches_5ans_nb_sex!$1:$1048576,MATCH('SectorStat-Age-Hommes'!$A628,[1]age_tranches_5ans_nb_sex!$A:$A,0),26)/5</f>
        <v>2.1999999999713999</v>
      </c>
      <c r="BK628">
        <f>INDEX([1]age_tranches_5ans_nb_sex!$1:$1048576,MATCH('SectorStat-Age-Hommes'!$A628,[1]age_tranches_5ans_nb_sex!$A:$A,0),26)/5</f>
        <v>2.1999999999713999</v>
      </c>
      <c r="BL628">
        <f>INDEX([1]age_tranches_5ans_nb_sex!$1:$1048576,MATCH('SectorStat-Age-Hommes'!$A628,[1]age_tranches_5ans_nb_sex!$A:$A,0),28)/5</f>
        <v>2.7999999999636005</v>
      </c>
      <c r="BM628">
        <f>INDEX([1]age_tranches_5ans_nb_sex!$1:$1048576,MATCH('SectorStat-Age-Hommes'!$A628,[1]age_tranches_5ans_nb_sex!$A:$A,0),28)/5</f>
        <v>2.7999999999636005</v>
      </c>
      <c r="BN628">
        <f>INDEX([1]age_tranches_5ans_nb_sex!$1:$1048576,MATCH('SectorStat-Age-Hommes'!$A628,[1]age_tranches_5ans_nb_sex!$A:$A,0),28)/5</f>
        <v>2.7999999999636005</v>
      </c>
      <c r="BO628">
        <f>INDEX([1]age_tranches_5ans_nb_sex!$1:$1048576,MATCH('SectorStat-Age-Hommes'!$A628,[1]age_tranches_5ans_nb_sex!$A:$A,0),28)/5</f>
        <v>2.7999999999636005</v>
      </c>
      <c r="BP628">
        <f>INDEX([1]age_tranches_5ans_nb_sex!$1:$1048576,MATCH('SectorStat-Age-Hommes'!$A628,[1]age_tranches_5ans_nb_sex!$A:$A,0),28)/5</f>
        <v>2.7999999999636005</v>
      </c>
      <c r="BQ628">
        <f>INDEX([1]age_tranches_5ans_nb_sex!$1:$1048576,MATCH('SectorStat-Age-Hommes'!$A628,[1]age_tranches_5ans_nb_sex!$A:$A,0),30)/5</f>
        <v>2.1999999999713999</v>
      </c>
      <c r="BR628">
        <f>INDEX([1]age_tranches_5ans_nb_sex!$1:$1048576,MATCH('SectorStat-Age-Hommes'!$A628,[1]age_tranches_5ans_nb_sex!$A:$A,0),30)/5</f>
        <v>2.1999999999713999</v>
      </c>
      <c r="BS628">
        <f>INDEX([1]age_tranches_5ans_nb_sex!$1:$1048576,MATCH('SectorStat-Age-Hommes'!$A628,[1]age_tranches_5ans_nb_sex!$A:$A,0),30)/5</f>
        <v>2.1999999999713999</v>
      </c>
      <c r="BT628">
        <f>INDEX([1]age_tranches_5ans_nb_sex!$1:$1048576,MATCH('SectorStat-Age-Hommes'!$A628,[1]age_tranches_5ans_nb_sex!$A:$A,0),30)/5</f>
        <v>2.1999999999713999</v>
      </c>
      <c r="BU628">
        <f>INDEX([1]age_tranches_5ans_nb_sex!$1:$1048576,MATCH('SectorStat-Age-Hommes'!$A628,[1]age_tranches_5ans_nb_sex!$A:$A,0),30)/5</f>
        <v>2.1999999999713999</v>
      </c>
      <c r="BV628">
        <f>INDEX([1]age_tranches_5ans_nb_sex!$1:$1048576,MATCH('SectorStat-Age-Hommes'!$A628,[1]age_tranches_5ans_nb_sex!$A:$A,0),32)/5</f>
        <v>0.59999999999219988</v>
      </c>
      <c r="BW628">
        <f>INDEX([1]age_tranches_5ans_nb_sex!$1:$1048576,MATCH('SectorStat-Age-Hommes'!$A628,[1]age_tranches_5ans_nb_sex!$A:$A,0),32)/5</f>
        <v>0.59999999999219988</v>
      </c>
      <c r="BX628">
        <f>INDEX([1]age_tranches_5ans_nb_sex!$1:$1048576,MATCH('SectorStat-Age-Hommes'!$A628,[1]age_tranches_5ans_nb_sex!$A:$A,0),32)/5</f>
        <v>0.59999999999219988</v>
      </c>
      <c r="BY628">
        <f>INDEX([1]age_tranches_5ans_nb_sex!$1:$1048576,MATCH('SectorStat-Age-Hommes'!$A628,[1]age_tranches_5ans_nb_sex!$A:$A,0),32)/5</f>
        <v>0.59999999999219988</v>
      </c>
      <c r="BZ628">
        <f>INDEX([1]age_tranches_5ans_nb_sex!$1:$1048576,MATCH('SectorStat-Age-Hommes'!$A628,[1]age_tranches_5ans_nb_sex!$A:$A,0),32)/5</f>
        <v>0.59999999999219988</v>
      </c>
      <c r="CA628">
        <f>INDEX([1]age_tranches_5ans_nb_sex!$1:$1048576,MATCH('SectorStat-Age-Hommes'!$A628,[1]age_tranches_5ans_nb_sex!$A:$A,0),34)/5</f>
        <v>0.59999999999219988</v>
      </c>
      <c r="CB628">
        <f>INDEX([1]age_tranches_5ans_nb_sex!$1:$1048576,MATCH('SectorStat-Age-Hommes'!$A628,[1]age_tranches_5ans_nb_sex!$A:$A,0),34)/5</f>
        <v>0.59999999999219988</v>
      </c>
      <c r="CC628">
        <f>INDEX([1]age_tranches_5ans_nb_sex!$1:$1048576,MATCH('SectorStat-Age-Hommes'!$A628,[1]age_tranches_5ans_nb_sex!$A:$A,0),34)/5</f>
        <v>0.59999999999219988</v>
      </c>
      <c r="CD628">
        <f>INDEX([1]age_tranches_5ans_nb_sex!$1:$1048576,MATCH('SectorStat-Age-Hommes'!$A628,[1]age_tranches_5ans_nb_sex!$A:$A,0),34)/5</f>
        <v>0.59999999999219988</v>
      </c>
      <c r="CE628">
        <f>INDEX([1]age_tranches_5ans_nb_sex!$1:$1048576,MATCH('SectorStat-Age-Hommes'!$A628,[1]age_tranches_5ans_nb_sex!$A:$A,0),34)/5</f>
        <v>0.59999999999219988</v>
      </c>
      <c r="CF628">
        <f>INDEX([1]age_tranches_5ans_nb_sex!$1:$1048576,MATCH('SectorStat-Age-Hommes'!$A628,[1]age_tranches_5ans_nb_sex!$A:$A,0),36)/5</f>
        <v>0.59999999999219988</v>
      </c>
      <c r="CG628">
        <f>INDEX([1]age_tranches_5ans_nb_sex!$1:$1048576,MATCH('SectorStat-Age-Hommes'!$A628,[1]age_tranches_5ans_nb_sex!$A:$A,0),36)/5</f>
        <v>0.59999999999219988</v>
      </c>
      <c r="CH628">
        <f>INDEX([1]age_tranches_5ans_nb_sex!$1:$1048576,MATCH('SectorStat-Age-Hommes'!$A628,[1]age_tranches_5ans_nb_sex!$A:$A,0),36)/5</f>
        <v>0.59999999999219988</v>
      </c>
      <c r="CI628">
        <f>INDEX([1]age_tranches_5ans_nb_sex!$1:$1048576,MATCH('SectorStat-Age-Hommes'!$A628,[1]age_tranches_5ans_nb_sex!$A:$A,0),36)/5</f>
        <v>0.59999999999219988</v>
      </c>
      <c r="CJ628">
        <f>INDEX([1]age_tranches_5ans_nb_sex!$1:$1048576,MATCH('SectorStat-Age-Hommes'!$A628,[1]age_tranches_5ans_nb_sex!$A:$A,0),36)/5</f>
        <v>0.59999999999219988</v>
      </c>
      <c r="CK628">
        <f>INDEX([1]age_tranches_5ans_nb_sex!$1:$1048576,MATCH('SectorStat-Age-Hommes'!$A628,[1]age_tranches_5ans_nb_sex!$A:$A,0),38)/5</f>
        <v>0.19999999999739998</v>
      </c>
      <c r="CL628">
        <f>INDEX([1]age_tranches_5ans_nb_sex!$1:$1048576,MATCH('SectorStat-Age-Hommes'!$A628,[1]age_tranches_5ans_nb_sex!$A:$A,0),38)/5</f>
        <v>0.19999999999739998</v>
      </c>
      <c r="CM628">
        <f>INDEX([1]age_tranches_5ans_nb_sex!$1:$1048576,MATCH('SectorStat-Age-Hommes'!$A628,[1]age_tranches_5ans_nb_sex!$A:$A,0),38)/5</f>
        <v>0.19999999999739998</v>
      </c>
      <c r="CN628">
        <f>INDEX([1]age_tranches_5ans_nb_sex!$1:$1048576,MATCH('SectorStat-Age-Hommes'!$A628,[1]age_tranches_5ans_nb_sex!$A:$A,0),38)/5</f>
        <v>0.19999999999739998</v>
      </c>
      <c r="CO628">
        <f>INDEX([1]age_tranches_5ans_nb_sex!$1:$1048576,MATCH('SectorStat-Age-Hommes'!$A628,[1]age_tranches_5ans_nb_sex!$A:$A,0),38)/5</f>
        <v>0.19999999999739998</v>
      </c>
      <c r="CP628" s="2">
        <f>INDEX([1]age_tranches_5ans_nb_sex!$1:$1048576,MATCH('SectorStat-Age-Hommes'!$A628,[1]age_tranches_5ans_nb_sex!$A:$A,0),40)/5</f>
        <v>0</v>
      </c>
      <c r="CQ628" s="2">
        <f>INDEX([1]age_tranches_5ans_nb_sex!$1:$1048576,MATCH('SectorStat-Age-Hommes'!$A628,[1]age_tranches_5ans_nb_sex!$A:$A,0),40)/5</f>
        <v>0</v>
      </c>
      <c r="CR628" s="2">
        <f>INDEX([1]age_tranches_5ans_nb_sex!$1:$1048576,MATCH('SectorStat-Age-Hommes'!$A628,[1]age_tranches_5ans_nb_sex!$A:$A,0),40)/5</f>
        <v>0</v>
      </c>
      <c r="CS628" s="2">
        <f>INDEX([1]age_tranches_5ans_nb_sex!$1:$1048576,MATCH('SectorStat-Age-Hommes'!$A628,[1]age_tranches_5ans_nb_sex!$A:$A,0),40)/5</f>
        <v>0</v>
      </c>
      <c r="CT628" s="2">
        <f>INDEX([1]age_tranches_5ans_nb_sex!$1:$1048576,MATCH('SectorStat-Age-Hommes'!$A628,[1]age_tranches_5ans_nb_sex!$A:$A,0),40)/5</f>
        <v>0</v>
      </c>
      <c r="CZ628" s="3"/>
      <c r="DA628" s="3"/>
      <c r="DB628" s="3"/>
      <c r="DC628" s="3"/>
      <c r="DD628" s="3"/>
    </row>
    <row r="629" spans="1:108" x14ac:dyDescent="0.35">
      <c r="A629" s="1" t="s">
        <v>1237</v>
      </c>
      <c r="B629" s="1" t="s">
        <v>1238</v>
      </c>
      <c r="C629" t="str">
        <f>INDEX([1]SectorStat!$1:$1048576,MATCH('[1]Distribution ages'!$A629,[1]SectorStat!$B:$B,0),4)</f>
        <v>Watermael-Boitsfort</v>
      </c>
      <c r="D629">
        <f>INDEX([1]age_tranches_5ans_nb_sex!$1:$1048576,MATCH('SectorStat-Age-Hommes'!$A629,[1]age_tranches_5ans_nb_sex!$A:$A,0),4)/5</f>
        <v>0</v>
      </c>
      <c r="E629">
        <f>INDEX([1]age_tranches_5ans_nb_sex!$1:$1048576,MATCH('SectorStat-Age-Hommes'!$A629,[1]age_tranches_5ans_nb_sex!$A:$A,0),4)/5</f>
        <v>0</v>
      </c>
      <c r="F629">
        <f>INDEX([1]age_tranches_5ans_nb_sex!$1:$1048576,MATCH('SectorStat-Age-Hommes'!$A629,[1]age_tranches_5ans_nb_sex!$A:$A,0),4)/5</f>
        <v>0</v>
      </c>
      <c r="G629">
        <f>INDEX([1]age_tranches_5ans_nb_sex!$1:$1048576,MATCH('SectorStat-Age-Hommes'!$A629,[1]age_tranches_5ans_nb_sex!$A:$A,0),4)/5</f>
        <v>0</v>
      </c>
      <c r="H629">
        <f>INDEX([1]age_tranches_5ans_nb_sex!$1:$1048576,MATCH('SectorStat-Age-Hommes'!$A629,[1]age_tranches_5ans_nb_sex!$A:$A,0),4)/5</f>
        <v>0</v>
      </c>
      <c r="I629">
        <f>INDEX([1]age_tranches_5ans_nb_sex!$1:$1048576,MATCH('SectorStat-Age-Hommes'!$A629,[1]age_tranches_5ans_nb_sex!$A:$A,0),6)/5</f>
        <v>0</v>
      </c>
      <c r="J629">
        <f>INDEX([1]age_tranches_5ans_nb_sex!$1:$1048576,MATCH('SectorStat-Age-Hommes'!$A629,[1]age_tranches_5ans_nb_sex!$A:$A,0),6)/5</f>
        <v>0</v>
      </c>
      <c r="K629">
        <f>INDEX([1]age_tranches_5ans_nb_sex!$1:$1048576,MATCH('SectorStat-Age-Hommes'!$A629,[1]age_tranches_5ans_nb_sex!$A:$A,0),6)/5</f>
        <v>0</v>
      </c>
      <c r="L629">
        <f>INDEX([1]age_tranches_5ans_nb_sex!$1:$1048576,MATCH('SectorStat-Age-Hommes'!$A629,[1]age_tranches_5ans_nb_sex!$A:$A,0),6)/5</f>
        <v>0</v>
      </c>
      <c r="M629">
        <f>INDEX([1]age_tranches_5ans_nb_sex!$1:$1048576,MATCH('SectorStat-Age-Hommes'!$A629,[1]age_tranches_5ans_nb_sex!$A:$A,0),6)/5</f>
        <v>0</v>
      </c>
      <c r="N629">
        <f>INDEX([1]age_tranches_5ans_nb_sex!$1:$1048576,MATCH('SectorStat-Age-Hommes'!$A629,[1]age_tranches_5ans_nb_sex!$A:$A,0),8)/5</f>
        <v>0</v>
      </c>
      <c r="O629">
        <f>INDEX([1]age_tranches_5ans_nb_sex!$1:$1048576,MATCH('SectorStat-Age-Hommes'!$A629,[1]age_tranches_5ans_nb_sex!$A:$A,0),8)/5</f>
        <v>0</v>
      </c>
      <c r="P629">
        <f>INDEX([1]age_tranches_5ans_nb_sex!$1:$1048576,MATCH('SectorStat-Age-Hommes'!$A629,[1]age_tranches_5ans_nb_sex!$A:$A,0),8)/5</f>
        <v>0</v>
      </c>
      <c r="Q629">
        <f>INDEX([1]age_tranches_5ans_nb_sex!$1:$1048576,MATCH('SectorStat-Age-Hommes'!$A629,[1]age_tranches_5ans_nb_sex!$A:$A,0),8)/5</f>
        <v>0</v>
      </c>
      <c r="R629">
        <f>INDEX([1]age_tranches_5ans_nb_sex!$1:$1048576,MATCH('SectorStat-Age-Hommes'!$A629,[1]age_tranches_5ans_nb_sex!$A:$A,0),8)/5</f>
        <v>0</v>
      </c>
      <c r="S629">
        <f>INDEX([1]age_tranches_5ans_nb_sex!$1:$1048576,MATCH('SectorStat-Age-Hommes'!$A629,[1]age_tranches_5ans_nb_sex!$A:$A,0),10)/5</f>
        <v>0</v>
      </c>
      <c r="T629">
        <f>INDEX([1]age_tranches_5ans_nb_sex!$1:$1048576,MATCH('SectorStat-Age-Hommes'!$A629,[1]age_tranches_5ans_nb_sex!$A:$A,0),10)/5</f>
        <v>0</v>
      </c>
      <c r="U629">
        <f>INDEX([1]age_tranches_5ans_nb_sex!$1:$1048576,MATCH('SectorStat-Age-Hommes'!$A629,[1]age_tranches_5ans_nb_sex!$A:$A,0),10)/5</f>
        <v>0</v>
      </c>
      <c r="V629">
        <f>INDEX([1]age_tranches_5ans_nb_sex!$1:$1048576,MATCH('SectorStat-Age-Hommes'!$A629,[1]age_tranches_5ans_nb_sex!$A:$A,0),10)/5</f>
        <v>0</v>
      </c>
      <c r="W629">
        <f>INDEX([1]age_tranches_5ans_nb_sex!$1:$1048576,MATCH('SectorStat-Age-Hommes'!$A629,[1]age_tranches_5ans_nb_sex!$A:$A,0),10)/5</f>
        <v>0</v>
      </c>
      <c r="X629">
        <f>INDEX([1]age_tranches_5ans_nb_sex!$1:$1048576,MATCH('SectorStat-Age-Hommes'!$A629,[1]age_tranches_5ans_nb_sex!$A:$A,0),10)/5</f>
        <v>0</v>
      </c>
      <c r="Y629">
        <f>INDEX([1]age_tranches_5ans_nb_sex!$1:$1048576,MATCH('SectorStat-Age-Hommes'!$A629,[1]age_tranches_5ans_nb_sex!$A:$A,0),12)/5</f>
        <v>0</v>
      </c>
      <c r="Z629">
        <f>INDEX([1]age_tranches_5ans_nb_sex!$1:$1048576,MATCH('SectorStat-Age-Hommes'!$A629,[1]age_tranches_5ans_nb_sex!$A:$A,0),12)/5</f>
        <v>0</v>
      </c>
      <c r="AA629">
        <f>INDEX([1]age_tranches_5ans_nb_sex!$1:$1048576,MATCH('SectorStat-Age-Hommes'!$A629,[1]age_tranches_5ans_nb_sex!$A:$A,0),12)/5</f>
        <v>0</v>
      </c>
      <c r="AB629">
        <f>INDEX([1]age_tranches_5ans_nb_sex!$1:$1048576,MATCH('SectorStat-Age-Hommes'!$A629,[1]age_tranches_5ans_nb_sex!$A:$A,0),12)/5</f>
        <v>0</v>
      </c>
      <c r="AC629">
        <f>INDEX([1]age_tranches_5ans_nb_sex!$1:$1048576,MATCH('SectorStat-Age-Hommes'!$A629,[1]age_tranches_5ans_nb_sex!$A:$A,0),14)/5</f>
        <v>0</v>
      </c>
      <c r="AD629">
        <f>INDEX([1]age_tranches_5ans_nb_sex!$1:$1048576,MATCH('SectorStat-Age-Hommes'!$A629,[1]age_tranches_5ans_nb_sex!$A:$A,0),14)/5</f>
        <v>0</v>
      </c>
      <c r="AE629">
        <f>INDEX([1]age_tranches_5ans_nb_sex!$1:$1048576,MATCH('SectorStat-Age-Hommes'!$A629,[1]age_tranches_5ans_nb_sex!$A:$A,0),14)/5</f>
        <v>0</v>
      </c>
      <c r="AF629">
        <f>INDEX([1]age_tranches_5ans_nb_sex!$1:$1048576,MATCH('SectorStat-Age-Hommes'!$A629,[1]age_tranches_5ans_nb_sex!$A:$A,0),14)/5</f>
        <v>0</v>
      </c>
      <c r="AG629">
        <f>INDEX([1]age_tranches_5ans_nb_sex!$1:$1048576,MATCH('SectorStat-Age-Hommes'!$A629,[1]age_tranches_5ans_nb_sex!$A:$A,0),14)/5</f>
        <v>0</v>
      </c>
      <c r="AH629">
        <f>INDEX([1]age_tranches_5ans_nb_sex!$1:$1048576,MATCH('SectorStat-Age-Hommes'!$A629,[1]age_tranches_5ans_nb_sex!$A:$A,0),16)/5</f>
        <v>0</v>
      </c>
      <c r="AI629">
        <f>INDEX([1]age_tranches_5ans_nb_sex!$1:$1048576,MATCH('SectorStat-Age-Hommes'!$A629,[1]age_tranches_5ans_nb_sex!$A:$A,0),16)/5</f>
        <v>0</v>
      </c>
      <c r="AJ629">
        <f>INDEX([1]age_tranches_5ans_nb_sex!$1:$1048576,MATCH('SectorStat-Age-Hommes'!$A629,[1]age_tranches_5ans_nb_sex!$A:$A,0),16)/5</f>
        <v>0</v>
      </c>
      <c r="AK629">
        <f>INDEX([1]age_tranches_5ans_nb_sex!$1:$1048576,MATCH('SectorStat-Age-Hommes'!$A629,[1]age_tranches_5ans_nb_sex!$A:$A,0),16)/5</f>
        <v>0</v>
      </c>
      <c r="AL629">
        <f>INDEX([1]age_tranches_5ans_nb_sex!$1:$1048576,MATCH('SectorStat-Age-Hommes'!$A629,[1]age_tranches_5ans_nb_sex!$A:$A,0),16)/5</f>
        <v>0</v>
      </c>
      <c r="AM629">
        <f>INDEX([1]age_tranches_5ans_nb_sex!$1:$1048576,MATCH('SectorStat-Age-Hommes'!$A629,[1]age_tranches_5ans_nb_sex!$A:$A,0),18)/5</f>
        <v>0</v>
      </c>
      <c r="AN629">
        <f>INDEX([1]age_tranches_5ans_nb_sex!$1:$1048576,MATCH('SectorStat-Age-Hommes'!$A629,[1]age_tranches_5ans_nb_sex!$A:$A,0),18)/5</f>
        <v>0</v>
      </c>
      <c r="AO629">
        <f>INDEX([1]age_tranches_5ans_nb_sex!$1:$1048576,MATCH('SectorStat-Age-Hommes'!$A629,[1]age_tranches_5ans_nb_sex!$A:$A,0),18)/5</f>
        <v>0</v>
      </c>
      <c r="AP629">
        <f>INDEX([1]age_tranches_5ans_nb_sex!$1:$1048576,MATCH('SectorStat-Age-Hommes'!$A629,[1]age_tranches_5ans_nb_sex!$A:$A,0),18)/5</f>
        <v>0</v>
      </c>
      <c r="AQ629">
        <f>INDEX([1]age_tranches_5ans_nb_sex!$1:$1048576,MATCH('SectorStat-Age-Hommes'!$A629,[1]age_tranches_5ans_nb_sex!$A:$A,0),18)/5</f>
        <v>0</v>
      </c>
      <c r="AR629">
        <f>INDEX([1]age_tranches_5ans_nb_sex!$1:$1048576,MATCH('SectorStat-Age-Hommes'!$A629,[1]age_tranches_5ans_nb_sex!$A:$A,0),20)/5</f>
        <v>0</v>
      </c>
      <c r="AS629">
        <f>INDEX([1]age_tranches_5ans_nb_sex!$1:$1048576,MATCH('SectorStat-Age-Hommes'!$A629,[1]age_tranches_5ans_nb_sex!$A:$A,0),20)/5</f>
        <v>0</v>
      </c>
      <c r="AT629">
        <f>INDEX([1]age_tranches_5ans_nb_sex!$1:$1048576,MATCH('SectorStat-Age-Hommes'!$A629,[1]age_tranches_5ans_nb_sex!$A:$A,0),20)/5</f>
        <v>0</v>
      </c>
      <c r="AU629">
        <f>INDEX([1]age_tranches_5ans_nb_sex!$1:$1048576,MATCH('SectorStat-Age-Hommes'!$A629,[1]age_tranches_5ans_nb_sex!$A:$A,0),20)/5</f>
        <v>0</v>
      </c>
      <c r="AV629">
        <f>INDEX([1]age_tranches_5ans_nb_sex!$1:$1048576,MATCH('SectorStat-Age-Hommes'!$A629,[1]age_tranches_5ans_nb_sex!$A:$A,0),20)/5</f>
        <v>0</v>
      </c>
      <c r="AW629">
        <f>INDEX([1]age_tranches_5ans_nb_sex!$1:$1048576,MATCH('SectorStat-Age-Hommes'!$A629,[1]age_tranches_5ans_nb_sex!$A:$A,0),22)/5</f>
        <v>0</v>
      </c>
      <c r="AX629">
        <f>INDEX([1]age_tranches_5ans_nb_sex!$1:$1048576,MATCH('SectorStat-Age-Hommes'!$A629,[1]age_tranches_5ans_nb_sex!$A:$A,0),22)/5</f>
        <v>0</v>
      </c>
      <c r="AY629">
        <f>INDEX([1]age_tranches_5ans_nb_sex!$1:$1048576,MATCH('SectorStat-Age-Hommes'!$A629,[1]age_tranches_5ans_nb_sex!$A:$A,0),22)/5</f>
        <v>0</v>
      </c>
      <c r="AZ629">
        <f>INDEX([1]age_tranches_5ans_nb_sex!$1:$1048576,MATCH('SectorStat-Age-Hommes'!$A629,[1]age_tranches_5ans_nb_sex!$A:$A,0),22)/5</f>
        <v>0</v>
      </c>
      <c r="BA629">
        <f>INDEX([1]age_tranches_5ans_nb_sex!$1:$1048576,MATCH('SectorStat-Age-Hommes'!$A629,[1]age_tranches_5ans_nb_sex!$A:$A,0),22)/5</f>
        <v>0</v>
      </c>
      <c r="BB629">
        <f>INDEX([1]age_tranches_5ans_nb_sex!$1:$1048576,MATCH('SectorStat-Age-Hommes'!$A629,[1]age_tranches_5ans_nb_sex!$A:$A,0),24)/5</f>
        <v>0</v>
      </c>
      <c r="BC629">
        <f>INDEX([1]age_tranches_5ans_nb_sex!$1:$1048576,MATCH('SectorStat-Age-Hommes'!$A629,[1]age_tranches_5ans_nb_sex!$A:$A,0),24)/5</f>
        <v>0</v>
      </c>
      <c r="BD629">
        <f>INDEX([1]age_tranches_5ans_nb_sex!$1:$1048576,MATCH('SectorStat-Age-Hommes'!$A629,[1]age_tranches_5ans_nb_sex!$A:$A,0),24)/5</f>
        <v>0</v>
      </c>
      <c r="BE629">
        <f>INDEX([1]age_tranches_5ans_nb_sex!$1:$1048576,MATCH('SectorStat-Age-Hommes'!$A629,[1]age_tranches_5ans_nb_sex!$A:$A,0),24)/5</f>
        <v>0</v>
      </c>
      <c r="BF629">
        <f>INDEX([1]age_tranches_5ans_nb_sex!$1:$1048576,MATCH('SectorStat-Age-Hommes'!$A629,[1]age_tranches_5ans_nb_sex!$A:$A,0),24)/5</f>
        <v>0</v>
      </c>
      <c r="BG629">
        <f>INDEX([1]age_tranches_5ans_nb_sex!$1:$1048576,MATCH('SectorStat-Age-Hommes'!$A629,[1]age_tranches_5ans_nb_sex!$A:$A,0),26)/5</f>
        <v>0</v>
      </c>
      <c r="BH629">
        <f>INDEX([1]age_tranches_5ans_nb_sex!$1:$1048576,MATCH('SectorStat-Age-Hommes'!$A629,[1]age_tranches_5ans_nb_sex!$A:$A,0),26)/5</f>
        <v>0</v>
      </c>
      <c r="BI629">
        <f>INDEX([1]age_tranches_5ans_nb_sex!$1:$1048576,MATCH('SectorStat-Age-Hommes'!$A629,[1]age_tranches_5ans_nb_sex!$A:$A,0),26)/5</f>
        <v>0</v>
      </c>
      <c r="BJ629">
        <f>INDEX([1]age_tranches_5ans_nb_sex!$1:$1048576,MATCH('SectorStat-Age-Hommes'!$A629,[1]age_tranches_5ans_nb_sex!$A:$A,0),26)/5</f>
        <v>0</v>
      </c>
      <c r="BK629">
        <f>INDEX([1]age_tranches_5ans_nb_sex!$1:$1048576,MATCH('SectorStat-Age-Hommes'!$A629,[1]age_tranches_5ans_nb_sex!$A:$A,0),26)/5</f>
        <v>0</v>
      </c>
      <c r="BL629">
        <f>INDEX([1]age_tranches_5ans_nb_sex!$1:$1048576,MATCH('SectorStat-Age-Hommes'!$A629,[1]age_tranches_5ans_nb_sex!$A:$A,0),28)/5</f>
        <v>0</v>
      </c>
      <c r="BM629">
        <f>INDEX([1]age_tranches_5ans_nb_sex!$1:$1048576,MATCH('SectorStat-Age-Hommes'!$A629,[1]age_tranches_5ans_nb_sex!$A:$A,0),28)/5</f>
        <v>0</v>
      </c>
      <c r="BN629">
        <f>INDEX([1]age_tranches_5ans_nb_sex!$1:$1048576,MATCH('SectorStat-Age-Hommes'!$A629,[1]age_tranches_5ans_nb_sex!$A:$A,0),28)/5</f>
        <v>0</v>
      </c>
      <c r="BO629">
        <f>INDEX([1]age_tranches_5ans_nb_sex!$1:$1048576,MATCH('SectorStat-Age-Hommes'!$A629,[1]age_tranches_5ans_nb_sex!$A:$A,0),28)/5</f>
        <v>0</v>
      </c>
      <c r="BP629">
        <f>INDEX([1]age_tranches_5ans_nb_sex!$1:$1048576,MATCH('SectorStat-Age-Hommes'!$A629,[1]age_tranches_5ans_nb_sex!$A:$A,0),28)/5</f>
        <v>0</v>
      </c>
      <c r="BQ629">
        <f>INDEX([1]age_tranches_5ans_nb_sex!$1:$1048576,MATCH('SectorStat-Age-Hommes'!$A629,[1]age_tranches_5ans_nb_sex!$A:$A,0),30)/5</f>
        <v>0</v>
      </c>
      <c r="BR629">
        <f>INDEX([1]age_tranches_5ans_nb_sex!$1:$1048576,MATCH('SectorStat-Age-Hommes'!$A629,[1]age_tranches_5ans_nb_sex!$A:$A,0),30)/5</f>
        <v>0</v>
      </c>
      <c r="BS629">
        <f>INDEX([1]age_tranches_5ans_nb_sex!$1:$1048576,MATCH('SectorStat-Age-Hommes'!$A629,[1]age_tranches_5ans_nb_sex!$A:$A,0),30)/5</f>
        <v>0</v>
      </c>
      <c r="BT629">
        <f>INDEX([1]age_tranches_5ans_nb_sex!$1:$1048576,MATCH('SectorStat-Age-Hommes'!$A629,[1]age_tranches_5ans_nb_sex!$A:$A,0),30)/5</f>
        <v>0</v>
      </c>
      <c r="BU629">
        <f>INDEX([1]age_tranches_5ans_nb_sex!$1:$1048576,MATCH('SectorStat-Age-Hommes'!$A629,[1]age_tranches_5ans_nb_sex!$A:$A,0),30)/5</f>
        <v>0</v>
      </c>
      <c r="BV629">
        <f>INDEX([1]age_tranches_5ans_nb_sex!$1:$1048576,MATCH('SectorStat-Age-Hommes'!$A629,[1]age_tranches_5ans_nb_sex!$A:$A,0),32)/5</f>
        <v>0</v>
      </c>
      <c r="BW629">
        <f>INDEX([1]age_tranches_5ans_nb_sex!$1:$1048576,MATCH('SectorStat-Age-Hommes'!$A629,[1]age_tranches_5ans_nb_sex!$A:$A,0),32)/5</f>
        <v>0</v>
      </c>
      <c r="BX629">
        <f>INDEX([1]age_tranches_5ans_nb_sex!$1:$1048576,MATCH('SectorStat-Age-Hommes'!$A629,[1]age_tranches_5ans_nb_sex!$A:$A,0),32)/5</f>
        <v>0</v>
      </c>
      <c r="BY629">
        <f>INDEX([1]age_tranches_5ans_nb_sex!$1:$1048576,MATCH('SectorStat-Age-Hommes'!$A629,[1]age_tranches_5ans_nb_sex!$A:$A,0),32)/5</f>
        <v>0</v>
      </c>
      <c r="BZ629">
        <f>INDEX([1]age_tranches_5ans_nb_sex!$1:$1048576,MATCH('SectorStat-Age-Hommes'!$A629,[1]age_tranches_5ans_nb_sex!$A:$A,0),32)/5</f>
        <v>0</v>
      </c>
      <c r="CA629">
        <f>INDEX([1]age_tranches_5ans_nb_sex!$1:$1048576,MATCH('SectorStat-Age-Hommes'!$A629,[1]age_tranches_5ans_nb_sex!$A:$A,0),34)/5</f>
        <v>0</v>
      </c>
      <c r="CB629">
        <f>INDEX([1]age_tranches_5ans_nb_sex!$1:$1048576,MATCH('SectorStat-Age-Hommes'!$A629,[1]age_tranches_5ans_nb_sex!$A:$A,0),34)/5</f>
        <v>0</v>
      </c>
      <c r="CC629">
        <f>INDEX([1]age_tranches_5ans_nb_sex!$1:$1048576,MATCH('SectorStat-Age-Hommes'!$A629,[1]age_tranches_5ans_nb_sex!$A:$A,0),34)/5</f>
        <v>0</v>
      </c>
      <c r="CD629">
        <f>INDEX([1]age_tranches_5ans_nb_sex!$1:$1048576,MATCH('SectorStat-Age-Hommes'!$A629,[1]age_tranches_5ans_nb_sex!$A:$A,0),34)/5</f>
        <v>0</v>
      </c>
      <c r="CE629">
        <f>INDEX([1]age_tranches_5ans_nb_sex!$1:$1048576,MATCH('SectorStat-Age-Hommes'!$A629,[1]age_tranches_5ans_nb_sex!$A:$A,0),34)/5</f>
        <v>0</v>
      </c>
      <c r="CF629">
        <f>INDEX([1]age_tranches_5ans_nb_sex!$1:$1048576,MATCH('SectorStat-Age-Hommes'!$A629,[1]age_tranches_5ans_nb_sex!$A:$A,0),36)/5</f>
        <v>0</v>
      </c>
      <c r="CG629">
        <f>INDEX([1]age_tranches_5ans_nb_sex!$1:$1048576,MATCH('SectorStat-Age-Hommes'!$A629,[1]age_tranches_5ans_nb_sex!$A:$A,0),36)/5</f>
        <v>0</v>
      </c>
      <c r="CH629">
        <f>INDEX([1]age_tranches_5ans_nb_sex!$1:$1048576,MATCH('SectorStat-Age-Hommes'!$A629,[1]age_tranches_5ans_nb_sex!$A:$A,0),36)/5</f>
        <v>0</v>
      </c>
      <c r="CI629">
        <f>INDEX([1]age_tranches_5ans_nb_sex!$1:$1048576,MATCH('SectorStat-Age-Hommes'!$A629,[1]age_tranches_5ans_nb_sex!$A:$A,0),36)/5</f>
        <v>0</v>
      </c>
      <c r="CJ629">
        <f>INDEX([1]age_tranches_5ans_nb_sex!$1:$1048576,MATCH('SectorStat-Age-Hommes'!$A629,[1]age_tranches_5ans_nb_sex!$A:$A,0),36)/5</f>
        <v>0</v>
      </c>
      <c r="CK629">
        <f>INDEX([1]age_tranches_5ans_nb_sex!$1:$1048576,MATCH('SectorStat-Age-Hommes'!$A629,[1]age_tranches_5ans_nb_sex!$A:$A,0),38)/5</f>
        <v>0</v>
      </c>
      <c r="CL629">
        <f>INDEX([1]age_tranches_5ans_nb_sex!$1:$1048576,MATCH('SectorStat-Age-Hommes'!$A629,[1]age_tranches_5ans_nb_sex!$A:$A,0),38)/5</f>
        <v>0</v>
      </c>
      <c r="CM629">
        <f>INDEX([1]age_tranches_5ans_nb_sex!$1:$1048576,MATCH('SectorStat-Age-Hommes'!$A629,[1]age_tranches_5ans_nb_sex!$A:$A,0),38)/5</f>
        <v>0</v>
      </c>
      <c r="CN629">
        <f>INDEX([1]age_tranches_5ans_nb_sex!$1:$1048576,MATCH('SectorStat-Age-Hommes'!$A629,[1]age_tranches_5ans_nb_sex!$A:$A,0),38)/5</f>
        <v>0</v>
      </c>
      <c r="CO629">
        <f>INDEX([1]age_tranches_5ans_nb_sex!$1:$1048576,MATCH('SectorStat-Age-Hommes'!$A629,[1]age_tranches_5ans_nb_sex!$A:$A,0),38)/5</f>
        <v>0</v>
      </c>
      <c r="CP629" s="2">
        <f>INDEX([1]age_tranches_5ans_nb_sex!$1:$1048576,MATCH('SectorStat-Age-Hommes'!$A629,[1]age_tranches_5ans_nb_sex!$A:$A,0),40)/5</f>
        <v>0</v>
      </c>
      <c r="CQ629" s="2">
        <f>INDEX([1]age_tranches_5ans_nb_sex!$1:$1048576,MATCH('SectorStat-Age-Hommes'!$A629,[1]age_tranches_5ans_nb_sex!$A:$A,0),40)/5</f>
        <v>0</v>
      </c>
      <c r="CR629" s="2">
        <f>INDEX([1]age_tranches_5ans_nb_sex!$1:$1048576,MATCH('SectorStat-Age-Hommes'!$A629,[1]age_tranches_5ans_nb_sex!$A:$A,0),40)/5</f>
        <v>0</v>
      </c>
      <c r="CS629" s="2">
        <f>INDEX([1]age_tranches_5ans_nb_sex!$1:$1048576,MATCH('SectorStat-Age-Hommes'!$A629,[1]age_tranches_5ans_nb_sex!$A:$A,0),40)/5</f>
        <v>0</v>
      </c>
      <c r="CT629" s="2">
        <f>INDEX([1]age_tranches_5ans_nb_sex!$1:$1048576,MATCH('SectorStat-Age-Hommes'!$A629,[1]age_tranches_5ans_nb_sex!$A:$A,0),40)/5</f>
        <v>0</v>
      </c>
      <c r="CZ629" s="3"/>
      <c r="DA629" s="3"/>
      <c r="DB629" s="3"/>
      <c r="DC629" s="3"/>
      <c r="DD629" s="3"/>
    </row>
    <row r="630" spans="1:108" x14ac:dyDescent="0.35">
      <c r="A630" s="1" t="s">
        <v>1239</v>
      </c>
      <c r="B630" s="1" t="s">
        <v>1240</v>
      </c>
      <c r="C630" t="str">
        <f>INDEX([1]SectorStat!$1:$1048576,MATCH('[1]Distribution ages'!$A630,[1]SectorStat!$B:$B,0),4)</f>
        <v>Watermael-Boitsfort</v>
      </c>
      <c r="D630">
        <f>INDEX([1]age_tranches_5ans_nb_sex!$1:$1048576,MATCH('SectorStat-Age-Hommes'!$A630,[1]age_tranches_5ans_nb_sex!$A:$A,0),4)/5</f>
        <v>7.3999999999616008</v>
      </c>
      <c r="E630">
        <f>INDEX([1]age_tranches_5ans_nb_sex!$1:$1048576,MATCH('SectorStat-Age-Hommes'!$A630,[1]age_tranches_5ans_nb_sex!$A:$A,0),4)/5</f>
        <v>7.3999999999616008</v>
      </c>
      <c r="F630">
        <f>INDEX([1]age_tranches_5ans_nb_sex!$1:$1048576,MATCH('SectorStat-Age-Hommes'!$A630,[1]age_tranches_5ans_nb_sex!$A:$A,0),4)/5</f>
        <v>7.3999999999616008</v>
      </c>
      <c r="G630">
        <f>INDEX([1]age_tranches_5ans_nb_sex!$1:$1048576,MATCH('SectorStat-Age-Hommes'!$A630,[1]age_tranches_5ans_nb_sex!$A:$A,0),4)/5</f>
        <v>7.3999999999616008</v>
      </c>
      <c r="H630">
        <f>INDEX([1]age_tranches_5ans_nb_sex!$1:$1048576,MATCH('SectorStat-Age-Hommes'!$A630,[1]age_tranches_5ans_nb_sex!$A:$A,0),4)/5</f>
        <v>7.3999999999616008</v>
      </c>
      <c r="I630">
        <f>INDEX([1]age_tranches_5ans_nb_sex!$1:$1048576,MATCH('SectorStat-Age-Hommes'!$A630,[1]age_tranches_5ans_nb_sex!$A:$A,0),6)/5</f>
        <v>6.2000000000383997</v>
      </c>
      <c r="J630">
        <f>INDEX([1]age_tranches_5ans_nb_sex!$1:$1048576,MATCH('SectorStat-Age-Hommes'!$A630,[1]age_tranches_5ans_nb_sex!$A:$A,0),6)/5</f>
        <v>6.2000000000383997</v>
      </c>
      <c r="K630">
        <f>INDEX([1]age_tranches_5ans_nb_sex!$1:$1048576,MATCH('SectorStat-Age-Hommes'!$A630,[1]age_tranches_5ans_nb_sex!$A:$A,0),6)/5</f>
        <v>6.2000000000383997</v>
      </c>
      <c r="L630">
        <f>INDEX([1]age_tranches_5ans_nb_sex!$1:$1048576,MATCH('SectorStat-Age-Hommes'!$A630,[1]age_tranches_5ans_nb_sex!$A:$A,0),6)/5</f>
        <v>6.2000000000383997</v>
      </c>
      <c r="M630">
        <f>INDEX([1]age_tranches_5ans_nb_sex!$1:$1048576,MATCH('SectorStat-Age-Hommes'!$A630,[1]age_tranches_5ans_nb_sex!$A:$A,0),6)/5</f>
        <v>6.2000000000383997</v>
      </c>
      <c r="N630">
        <f>INDEX([1]age_tranches_5ans_nb_sex!$1:$1048576,MATCH('SectorStat-Age-Hommes'!$A630,[1]age_tranches_5ans_nb_sex!$A:$A,0),8)/5</f>
        <v>7.1999999999744002</v>
      </c>
      <c r="O630">
        <f>INDEX([1]age_tranches_5ans_nb_sex!$1:$1048576,MATCH('SectorStat-Age-Hommes'!$A630,[1]age_tranches_5ans_nb_sex!$A:$A,0),8)/5</f>
        <v>7.1999999999744002</v>
      </c>
      <c r="P630">
        <f>INDEX([1]age_tranches_5ans_nb_sex!$1:$1048576,MATCH('SectorStat-Age-Hommes'!$A630,[1]age_tranches_5ans_nb_sex!$A:$A,0),8)/5</f>
        <v>7.1999999999744002</v>
      </c>
      <c r="Q630">
        <f>INDEX([1]age_tranches_5ans_nb_sex!$1:$1048576,MATCH('SectorStat-Age-Hommes'!$A630,[1]age_tranches_5ans_nb_sex!$A:$A,0),8)/5</f>
        <v>7.1999999999744002</v>
      </c>
      <c r="R630">
        <f>INDEX([1]age_tranches_5ans_nb_sex!$1:$1048576,MATCH('SectorStat-Age-Hommes'!$A630,[1]age_tranches_5ans_nb_sex!$A:$A,0),8)/5</f>
        <v>7.1999999999744002</v>
      </c>
      <c r="S630">
        <f>INDEX([1]age_tranches_5ans_nb_sex!$1:$1048576,MATCH('SectorStat-Age-Hommes'!$A630,[1]age_tranches_5ans_nb_sex!$A:$A,0),10)/5</f>
        <v>5.8000000000639993</v>
      </c>
      <c r="T630">
        <f>INDEX([1]age_tranches_5ans_nb_sex!$1:$1048576,MATCH('SectorStat-Age-Hommes'!$A630,[1]age_tranches_5ans_nb_sex!$A:$A,0),10)/5</f>
        <v>5.8000000000639993</v>
      </c>
      <c r="U630">
        <f>INDEX([1]age_tranches_5ans_nb_sex!$1:$1048576,MATCH('SectorStat-Age-Hommes'!$A630,[1]age_tranches_5ans_nb_sex!$A:$A,0),10)/5</f>
        <v>5.8000000000639993</v>
      </c>
      <c r="V630">
        <f>INDEX([1]age_tranches_5ans_nb_sex!$1:$1048576,MATCH('SectorStat-Age-Hommes'!$A630,[1]age_tranches_5ans_nb_sex!$A:$A,0),10)/5</f>
        <v>5.8000000000639993</v>
      </c>
      <c r="W630">
        <f>INDEX([1]age_tranches_5ans_nb_sex!$1:$1048576,MATCH('SectorStat-Age-Hommes'!$A630,[1]age_tranches_5ans_nb_sex!$A:$A,0),10)/5</f>
        <v>5.8000000000639993</v>
      </c>
      <c r="X630">
        <f>INDEX([1]age_tranches_5ans_nb_sex!$1:$1048576,MATCH('SectorStat-Age-Hommes'!$A630,[1]age_tranches_5ans_nb_sex!$A:$A,0),10)/5</f>
        <v>5.8000000000639993</v>
      </c>
      <c r="Y630">
        <f>INDEX([1]age_tranches_5ans_nb_sex!$1:$1048576,MATCH('SectorStat-Age-Hommes'!$A630,[1]age_tranches_5ans_nb_sex!$A:$A,0),12)/5</f>
        <v>7.7999999999360003</v>
      </c>
      <c r="Z630">
        <f>INDEX([1]age_tranches_5ans_nb_sex!$1:$1048576,MATCH('SectorStat-Age-Hommes'!$A630,[1]age_tranches_5ans_nb_sex!$A:$A,0),12)/5</f>
        <v>7.7999999999360003</v>
      </c>
      <c r="AA630">
        <f>INDEX([1]age_tranches_5ans_nb_sex!$1:$1048576,MATCH('SectorStat-Age-Hommes'!$A630,[1]age_tranches_5ans_nb_sex!$A:$A,0),12)/5</f>
        <v>7.7999999999360003</v>
      </c>
      <c r="AB630">
        <f>INDEX([1]age_tranches_5ans_nb_sex!$1:$1048576,MATCH('SectorStat-Age-Hommes'!$A630,[1]age_tranches_5ans_nb_sex!$A:$A,0),12)/5</f>
        <v>7.7999999999360003</v>
      </c>
      <c r="AC630">
        <f>INDEX([1]age_tranches_5ans_nb_sex!$1:$1048576,MATCH('SectorStat-Age-Hommes'!$A630,[1]age_tranches_5ans_nb_sex!$A:$A,0),14)/5</f>
        <v>8.1999999999103999</v>
      </c>
      <c r="AD630">
        <f>INDEX([1]age_tranches_5ans_nb_sex!$1:$1048576,MATCH('SectorStat-Age-Hommes'!$A630,[1]age_tranches_5ans_nb_sex!$A:$A,0),14)/5</f>
        <v>8.1999999999103999</v>
      </c>
      <c r="AE630">
        <f>INDEX([1]age_tranches_5ans_nb_sex!$1:$1048576,MATCH('SectorStat-Age-Hommes'!$A630,[1]age_tranches_5ans_nb_sex!$A:$A,0),14)/5</f>
        <v>8.1999999999103999</v>
      </c>
      <c r="AF630">
        <f>INDEX([1]age_tranches_5ans_nb_sex!$1:$1048576,MATCH('SectorStat-Age-Hommes'!$A630,[1]age_tranches_5ans_nb_sex!$A:$A,0),14)/5</f>
        <v>8.1999999999103999</v>
      </c>
      <c r="AG630">
        <f>INDEX([1]age_tranches_5ans_nb_sex!$1:$1048576,MATCH('SectorStat-Age-Hommes'!$A630,[1]age_tranches_5ans_nb_sex!$A:$A,0),14)/5</f>
        <v>8.1999999999103999</v>
      </c>
      <c r="AH630">
        <f>INDEX([1]age_tranches_5ans_nb_sex!$1:$1048576,MATCH('SectorStat-Age-Hommes'!$A630,[1]age_tranches_5ans_nb_sex!$A:$A,0),16)/5</f>
        <v>6.8</v>
      </c>
      <c r="AI630">
        <f>INDEX([1]age_tranches_5ans_nb_sex!$1:$1048576,MATCH('SectorStat-Age-Hommes'!$A630,[1]age_tranches_5ans_nb_sex!$A:$A,0),16)/5</f>
        <v>6.8</v>
      </c>
      <c r="AJ630">
        <f>INDEX([1]age_tranches_5ans_nb_sex!$1:$1048576,MATCH('SectorStat-Age-Hommes'!$A630,[1]age_tranches_5ans_nb_sex!$A:$A,0),16)/5</f>
        <v>6.8</v>
      </c>
      <c r="AK630">
        <f>INDEX([1]age_tranches_5ans_nb_sex!$1:$1048576,MATCH('SectorStat-Age-Hommes'!$A630,[1]age_tranches_5ans_nb_sex!$A:$A,0),16)/5</f>
        <v>6.8</v>
      </c>
      <c r="AL630">
        <f>INDEX([1]age_tranches_5ans_nb_sex!$1:$1048576,MATCH('SectorStat-Age-Hommes'!$A630,[1]age_tranches_5ans_nb_sex!$A:$A,0),16)/5</f>
        <v>6.8</v>
      </c>
      <c r="AM630">
        <f>INDEX([1]age_tranches_5ans_nb_sex!$1:$1048576,MATCH('SectorStat-Age-Hommes'!$A630,[1]age_tranches_5ans_nb_sex!$A:$A,0),18)/5</f>
        <v>6.4000000000255994</v>
      </c>
      <c r="AN630">
        <f>INDEX([1]age_tranches_5ans_nb_sex!$1:$1048576,MATCH('SectorStat-Age-Hommes'!$A630,[1]age_tranches_5ans_nb_sex!$A:$A,0),18)/5</f>
        <v>6.4000000000255994</v>
      </c>
      <c r="AO630">
        <f>INDEX([1]age_tranches_5ans_nb_sex!$1:$1048576,MATCH('SectorStat-Age-Hommes'!$A630,[1]age_tranches_5ans_nb_sex!$A:$A,0),18)/5</f>
        <v>6.4000000000255994</v>
      </c>
      <c r="AP630">
        <f>INDEX([1]age_tranches_5ans_nb_sex!$1:$1048576,MATCH('SectorStat-Age-Hommes'!$A630,[1]age_tranches_5ans_nb_sex!$A:$A,0),18)/5</f>
        <v>6.4000000000255994</v>
      </c>
      <c r="AQ630">
        <f>INDEX([1]age_tranches_5ans_nb_sex!$1:$1048576,MATCH('SectorStat-Age-Hommes'!$A630,[1]age_tranches_5ans_nb_sex!$A:$A,0),18)/5</f>
        <v>6.4000000000255994</v>
      </c>
      <c r="AR630">
        <f>INDEX([1]age_tranches_5ans_nb_sex!$1:$1048576,MATCH('SectorStat-Age-Hommes'!$A630,[1]age_tranches_5ans_nb_sex!$A:$A,0),20)/5</f>
        <v>7.7999999999360003</v>
      </c>
      <c r="AS630">
        <f>INDEX([1]age_tranches_5ans_nb_sex!$1:$1048576,MATCH('SectorStat-Age-Hommes'!$A630,[1]age_tranches_5ans_nb_sex!$A:$A,0),20)/5</f>
        <v>7.7999999999360003</v>
      </c>
      <c r="AT630">
        <f>INDEX([1]age_tranches_5ans_nb_sex!$1:$1048576,MATCH('SectorStat-Age-Hommes'!$A630,[1]age_tranches_5ans_nb_sex!$A:$A,0),20)/5</f>
        <v>7.7999999999360003</v>
      </c>
      <c r="AU630">
        <f>INDEX([1]age_tranches_5ans_nb_sex!$1:$1048576,MATCH('SectorStat-Age-Hommes'!$A630,[1]age_tranches_5ans_nb_sex!$A:$A,0),20)/5</f>
        <v>7.7999999999360003</v>
      </c>
      <c r="AV630">
        <f>INDEX([1]age_tranches_5ans_nb_sex!$1:$1048576,MATCH('SectorStat-Age-Hommes'!$A630,[1]age_tranches_5ans_nb_sex!$A:$A,0),20)/5</f>
        <v>7.7999999999360003</v>
      </c>
      <c r="AW630">
        <f>INDEX([1]age_tranches_5ans_nb_sex!$1:$1048576,MATCH('SectorStat-Age-Hommes'!$A630,[1]age_tranches_5ans_nb_sex!$A:$A,0),22)/5</f>
        <v>6.4000000000255994</v>
      </c>
      <c r="AX630">
        <f>INDEX([1]age_tranches_5ans_nb_sex!$1:$1048576,MATCH('SectorStat-Age-Hommes'!$A630,[1]age_tranches_5ans_nb_sex!$A:$A,0),22)/5</f>
        <v>6.4000000000255994</v>
      </c>
      <c r="AY630">
        <f>INDEX([1]age_tranches_5ans_nb_sex!$1:$1048576,MATCH('SectorStat-Age-Hommes'!$A630,[1]age_tranches_5ans_nb_sex!$A:$A,0),22)/5</f>
        <v>6.4000000000255994</v>
      </c>
      <c r="AZ630">
        <f>INDEX([1]age_tranches_5ans_nb_sex!$1:$1048576,MATCH('SectorStat-Age-Hommes'!$A630,[1]age_tranches_5ans_nb_sex!$A:$A,0),22)/5</f>
        <v>6.4000000000255994</v>
      </c>
      <c r="BA630">
        <f>INDEX([1]age_tranches_5ans_nb_sex!$1:$1048576,MATCH('SectorStat-Age-Hommes'!$A630,[1]age_tranches_5ans_nb_sex!$A:$A,0),22)/5</f>
        <v>6.4000000000255994</v>
      </c>
      <c r="BB630">
        <f>INDEX([1]age_tranches_5ans_nb_sex!$1:$1048576,MATCH('SectorStat-Age-Hommes'!$A630,[1]age_tranches_5ans_nb_sex!$A:$A,0),24)/5</f>
        <v>8.1999999999103999</v>
      </c>
      <c r="BC630">
        <f>INDEX([1]age_tranches_5ans_nb_sex!$1:$1048576,MATCH('SectorStat-Age-Hommes'!$A630,[1]age_tranches_5ans_nb_sex!$A:$A,0),24)/5</f>
        <v>8.1999999999103999</v>
      </c>
      <c r="BD630">
        <f>INDEX([1]age_tranches_5ans_nb_sex!$1:$1048576,MATCH('SectorStat-Age-Hommes'!$A630,[1]age_tranches_5ans_nb_sex!$A:$A,0),24)/5</f>
        <v>8.1999999999103999</v>
      </c>
      <c r="BE630">
        <f>INDEX([1]age_tranches_5ans_nb_sex!$1:$1048576,MATCH('SectorStat-Age-Hommes'!$A630,[1]age_tranches_5ans_nb_sex!$A:$A,0),24)/5</f>
        <v>8.1999999999103999</v>
      </c>
      <c r="BF630">
        <f>INDEX([1]age_tranches_5ans_nb_sex!$1:$1048576,MATCH('SectorStat-Age-Hommes'!$A630,[1]age_tranches_5ans_nb_sex!$A:$A,0),24)/5</f>
        <v>8.1999999999103999</v>
      </c>
      <c r="BG630">
        <f>INDEX([1]age_tranches_5ans_nb_sex!$1:$1048576,MATCH('SectorStat-Age-Hommes'!$A630,[1]age_tranches_5ans_nb_sex!$A:$A,0),26)/5</f>
        <v>5.8000000000639993</v>
      </c>
      <c r="BH630">
        <f>INDEX([1]age_tranches_5ans_nb_sex!$1:$1048576,MATCH('SectorStat-Age-Hommes'!$A630,[1]age_tranches_5ans_nb_sex!$A:$A,0),26)/5</f>
        <v>5.8000000000639993</v>
      </c>
      <c r="BI630">
        <f>INDEX([1]age_tranches_5ans_nb_sex!$1:$1048576,MATCH('SectorStat-Age-Hommes'!$A630,[1]age_tranches_5ans_nb_sex!$A:$A,0),26)/5</f>
        <v>5.8000000000639993</v>
      </c>
      <c r="BJ630">
        <f>INDEX([1]age_tranches_5ans_nb_sex!$1:$1048576,MATCH('SectorStat-Age-Hommes'!$A630,[1]age_tranches_5ans_nb_sex!$A:$A,0),26)/5</f>
        <v>5.8000000000639993</v>
      </c>
      <c r="BK630">
        <f>INDEX([1]age_tranches_5ans_nb_sex!$1:$1048576,MATCH('SectorStat-Age-Hommes'!$A630,[1]age_tranches_5ans_nb_sex!$A:$A,0),26)/5</f>
        <v>5.8000000000639993</v>
      </c>
      <c r="BL630">
        <f>INDEX([1]age_tranches_5ans_nb_sex!$1:$1048576,MATCH('SectorStat-Age-Hommes'!$A630,[1]age_tranches_5ans_nb_sex!$A:$A,0),28)/5</f>
        <v>6.9999999999872005</v>
      </c>
      <c r="BM630">
        <f>INDEX([1]age_tranches_5ans_nb_sex!$1:$1048576,MATCH('SectorStat-Age-Hommes'!$A630,[1]age_tranches_5ans_nb_sex!$A:$A,0),28)/5</f>
        <v>6.9999999999872005</v>
      </c>
      <c r="BN630">
        <f>INDEX([1]age_tranches_5ans_nb_sex!$1:$1048576,MATCH('SectorStat-Age-Hommes'!$A630,[1]age_tranches_5ans_nb_sex!$A:$A,0),28)/5</f>
        <v>6.9999999999872005</v>
      </c>
      <c r="BO630">
        <f>INDEX([1]age_tranches_5ans_nb_sex!$1:$1048576,MATCH('SectorStat-Age-Hommes'!$A630,[1]age_tranches_5ans_nb_sex!$A:$A,0),28)/5</f>
        <v>6.9999999999872005</v>
      </c>
      <c r="BP630">
        <f>INDEX([1]age_tranches_5ans_nb_sex!$1:$1048576,MATCH('SectorStat-Age-Hommes'!$A630,[1]age_tranches_5ans_nb_sex!$A:$A,0),28)/5</f>
        <v>6.9999999999872005</v>
      </c>
      <c r="BQ630">
        <f>INDEX([1]age_tranches_5ans_nb_sex!$1:$1048576,MATCH('SectorStat-Age-Hommes'!$A630,[1]age_tranches_5ans_nb_sex!$A:$A,0),30)/5</f>
        <v>5.4000000000896007</v>
      </c>
      <c r="BR630">
        <f>INDEX([1]age_tranches_5ans_nb_sex!$1:$1048576,MATCH('SectorStat-Age-Hommes'!$A630,[1]age_tranches_5ans_nb_sex!$A:$A,0),30)/5</f>
        <v>5.4000000000896007</v>
      </c>
      <c r="BS630">
        <f>INDEX([1]age_tranches_5ans_nb_sex!$1:$1048576,MATCH('SectorStat-Age-Hommes'!$A630,[1]age_tranches_5ans_nb_sex!$A:$A,0),30)/5</f>
        <v>5.4000000000896007</v>
      </c>
      <c r="BT630">
        <f>INDEX([1]age_tranches_5ans_nb_sex!$1:$1048576,MATCH('SectorStat-Age-Hommes'!$A630,[1]age_tranches_5ans_nb_sex!$A:$A,0),30)/5</f>
        <v>5.4000000000896007</v>
      </c>
      <c r="BU630">
        <f>INDEX([1]age_tranches_5ans_nb_sex!$1:$1048576,MATCH('SectorStat-Age-Hommes'!$A630,[1]age_tranches_5ans_nb_sex!$A:$A,0),30)/5</f>
        <v>5.4000000000896007</v>
      </c>
      <c r="BV630">
        <f>INDEX([1]age_tranches_5ans_nb_sex!$1:$1048576,MATCH('SectorStat-Age-Hommes'!$A630,[1]age_tranches_5ans_nb_sex!$A:$A,0),32)/5</f>
        <v>4.1999999999487994</v>
      </c>
      <c r="BW630">
        <f>INDEX([1]age_tranches_5ans_nb_sex!$1:$1048576,MATCH('SectorStat-Age-Hommes'!$A630,[1]age_tranches_5ans_nb_sex!$A:$A,0),32)/5</f>
        <v>4.1999999999487994</v>
      </c>
      <c r="BX630">
        <f>INDEX([1]age_tranches_5ans_nb_sex!$1:$1048576,MATCH('SectorStat-Age-Hommes'!$A630,[1]age_tranches_5ans_nb_sex!$A:$A,0),32)/5</f>
        <v>4.1999999999487994</v>
      </c>
      <c r="BY630">
        <f>INDEX([1]age_tranches_5ans_nb_sex!$1:$1048576,MATCH('SectorStat-Age-Hommes'!$A630,[1]age_tranches_5ans_nb_sex!$A:$A,0),32)/5</f>
        <v>4.1999999999487994</v>
      </c>
      <c r="BZ630">
        <f>INDEX([1]age_tranches_5ans_nb_sex!$1:$1048576,MATCH('SectorStat-Age-Hommes'!$A630,[1]age_tranches_5ans_nb_sex!$A:$A,0),32)/5</f>
        <v>4.1999999999487994</v>
      </c>
      <c r="CA630">
        <f>INDEX([1]age_tranches_5ans_nb_sex!$1:$1048576,MATCH('SectorStat-Age-Hommes'!$A630,[1]age_tranches_5ans_nb_sex!$A:$A,0),34)/5</f>
        <v>2.2000000000768001</v>
      </c>
      <c r="CB630">
        <f>INDEX([1]age_tranches_5ans_nb_sex!$1:$1048576,MATCH('SectorStat-Age-Hommes'!$A630,[1]age_tranches_5ans_nb_sex!$A:$A,0),34)/5</f>
        <v>2.2000000000768001</v>
      </c>
      <c r="CC630">
        <f>INDEX([1]age_tranches_5ans_nb_sex!$1:$1048576,MATCH('SectorStat-Age-Hommes'!$A630,[1]age_tranches_5ans_nb_sex!$A:$A,0),34)/5</f>
        <v>2.2000000000768001</v>
      </c>
      <c r="CD630">
        <f>INDEX([1]age_tranches_5ans_nb_sex!$1:$1048576,MATCH('SectorStat-Age-Hommes'!$A630,[1]age_tranches_5ans_nb_sex!$A:$A,0),34)/5</f>
        <v>2.2000000000768001</v>
      </c>
      <c r="CE630">
        <f>INDEX([1]age_tranches_5ans_nb_sex!$1:$1048576,MATCH('SectorStat-Age-Hommes'!$A630,[1]age_tranches_5ans_nb_sex!$A:$A,0),34)/5</f>
        <v>2.2000000000768001</v>
      </c>
      <c r="CF630">
        <f>INDEX([1]age_tranches_5ans_nb_sex!$1:$1048576,MATCH('SectorStat-Age-Hommes'!$A630,[1]age_tranches_5ans_nb_sex!$A:$A,0),36)/5</f>
        <v>0.99999999993599997</v>
      </c>
      <c r="CG630">
        <f>INDEX([1]age_tranches_5ans_nb_sex!$1:$1048576,MATCH('SectorStat-Age-Hommes'!$A630,[1]age_tranches_5ans_nb_sex!$A:$A,0),36)/5</f>
        <v>0.99999999993599997</v>
      </c>
      <c r="CH630">
        <f>INDEX([1]age_tranches_5ans_nb_sex!$1:$1048576,MATCH('SectorStat-Age-Hommes'!$A630,[1]age_tranches_5ans_nb_sex!$A:$A,0),36)/5</f>
        <v>0.99999999993599997</v>
      </c>
      <c r="CI630">
        <f>INDEX([1]age_tranches_5ans_nb_sex!$1:$1048576,MATCH('SectorStat-Age-Hommes'!$A630,[1]age_tranches_5ans_nb_sex!$A:$A,0),36)/5</f>
        <v>0.99999999993599997</v>
      </c>
      <c r="CJ630">
        <f>INDEX([1]age_tranches_5ans_nb_sex!$1:$1048576,MATCH('SectorStat-Age-Hommes'!$A630,[1]age_tranches_5ans_nb_sex!$A:$A,0),36)/5</f>
        <v>0.99999999993599997</v>
      </c>
      <c r="CK630">
        <f>INDEX([1]age_tranches_5ans_nb_sex!$1:$1048576,MATCH('SectorStat-Age-Hommes'!$A630,[1]age_tranches_5ans_nb_sex!$A:$A,0),38)/5</f>
        <v>0.99999999993599997</v>
      </c>
      <c r="CL630">
        <f>INDEX([1]age_tranches_5ans_nb_sex!$1:$1048576,MATCH('SectorStat-Age-Hommes'!$A630,[1]age_tranches_5ans_nb_sex!$A:$A,0),38)/5</f>
        <v>0.99999999993599997</v>
      </c>
      <c r="CM630">
        <f>INDEX([1]age_tranches_5ans_nb_sex!$1:$1048576,MATCH('SectorStat-Age-Hommes'!$A630,[1]age_tranches_5ans_nb_sex!$A:$A,0),38)/5</f>
        <v>0.99999999993599997</v>
      </c>
      <c r="CN630">
        <f>INDEX([1]age_tranches_5ans_nb_sex!$1:$1048576,MATCH('SectorStat-Age-Hommes'!$A630,[1]age_tranches_5ans_nb_sex!$A:$A,0),38)/5</f>
        <v>0.99999999993599997</v>
      </c>
      <c r="CO630">
        <f>INDEX([1]age_tranches_5ans_nb_sex!$1:$1048576,MATCH('SectorStat-Age-Hommes'!$A630,[1]age_tranches_5ans_nb_sex!$A:$A,0),38)/5</f>
        <v>0.99999999993599997</v>
      </c>
      <c r="CP630" s="2">
        <f>INDEX([1]age_tranches_5ans_nb_sex!$1:$1048576,MATCH('SectorStat-Age-Hommes'!$A630,[1]age_tranches_5ans_nb_sex!$A:$A,0),40)/5</f>
        <v>0.59999999996159992</v>
      </c>
      <c r="CQ630" s="2">
        <f>INDEX([1]age_tranches_5ans_nb_sex!$1:$1048576,MATCH('SectorStat-Age-Hommes'!$A630,[1]age_tranches_5ans_nb_sex!$A:$A,0),40)/5</f>
        <v>0.59999999996159992</v>
      </c>
      <c r="CR630" s="2">
        <f>INDEX([1]age_tranches_5ans_nb_sex!$1:$1048576,MATCH('SectorStat-Age-Hommes'!$A630,[1]age_tranches_5ans_nb_sex!$A:$A,0),40)/5</f>
        <v>0.59999999996159992</v>
      </c>
      <c r="CS630" s="2">
        <f>INDEX([1]age_tranches_5ans_nb_sex!$1:$1048576,MATCH('SectorStat-Age-Hommes'!$A630,[1]age_tranches_5ans_nb_sex!$A:$A,0),40)/5</f>
        <v>0.59999999996159992</v>
      </c>
      <c r="CT630" s="2">
        <f>INDEX([1]age_tranches_5ans_nb_sex!$1:$1048576,MATCH('SectorStat-Age-Hommes'!$A630,[1]age_tranches_5ans_nb_sex!$A:$A,0),40)/5</f>
        <v>0.59999999996159992</v>
      </c>
      <c r="CZ630" s="3"/>
      <c r="DA630" s="3"/>
      <c r="DB630" s="3"/>
      <c r="DC630" s="3"/>
      <c r="DD630" s="3"/>
    </row>
    <row r="631" spans="1:108" x14ac:dyDescent="0.35">
      <c r="A631" s="1" t="s">
        <v>1241</v>
      </c>
      <c r="B631" s="1" t="s">
        <v>1242</v>
      </c>
      <c r="C631" t="str">
        <f>INDEX([1]SectorStat!$1:$1048576,MATCH('[1]Distribution ages'!$A631,[1]SectorStat!$B:$B,0),4)</f>
        <v>Watermael-Boitsfort</v>
      </c>
      <c r="D631">
        <f>INDEX([1]age_tranches_5ans_nb_sex!$1:$1048576,MATCH('SectorStat-Age-Hommes'!$A631,[1]age_tranches_5ans_nb_sex!$A:$A,0),4)/5</f>
        <v>0.99999999998580003</v>
      </c>
      <c r="E631">
        <f>INDEX([1]age_tranches_5ans_nb_sex!$1:$1048576,MATCH('SectorStat-Age-Hommes'!$A631,[1]age_tranches_5ans_nb_sex!$A:$A,0),4)/5</f>
        <v>0.99999999998580003</v>
      </c>
      <c r="F631">
        <f>INDEX([1]age_tranches_5ans_nb_sex!$1:$1048576,MATCH('SectorStat-Age-Hommes'!$A631,[1]age_tranches_5ans_nb_sex!$A:$A,0),4)/5</f>
        <v>0.99999999998580003</v>
      </c>
      <c r="G631">
        <f>INDEX([1]age_tranches_5ans_nb_sex!$1:$1048576,MATCH('SectorStat-Age-Hommes'!$A631,[1]age_tranches_5ans_nb_sex!$A:$A,0),4)/5</f>
        <v>0.99999999998580003</v>
      </c>
      <c r="H631">
        <f>INDEX([1]age_tranches_5ans_nb_sex!$1:$1048576,MATCH('SectorStat-Age-Hommes'!$A631,[1]age_tranches_5ans_nb_sex!$A:$A,0),4)/5</f>
        <v>0.99999999998580003</v>
      </c>
      <c r="I631">
        <f>INDEX([1]age_tranches_5ans_nb_sex!$1:$1048576,MATCH('SectorStat-Age-Hommes'!$A631,[1]age_tranches_5ans_nb_sex!$A:$A,0),6)/5</f>
        <v>1.5999999999918</v>
      </c>
      <c r="J631">
        <f>INDEX([1]age_tranches_5ans_nb_sex!$1:$1048576,MATCH('SectorStat-Age-Hommes'!$A631,[1]age_tranches_5ans_nb_sex!$A:$A,0),6)/5</f>
        <v>1.5999999999918</v>
      </c>
      <c r="K631">
        <f>INDEX([1]age_tranches_5ans_nb_sex!$1:$1048576,MATCH('SectorStat-Age-Hommes'!$A631,[1]age_tranches_5ans_nb_sex!$A:$A,0),6)/5</f>
        <v>1.5999999999918</v>
      </c>
      <c r="L631">
        <f>INDEX([1]age_tranches_5ans_nb_sex!$1:$1048576,MATCH('SectorStat-Age-Hommes'!$A631,[1]age_tranches_5ans_nb_sex!$A:$A,0),6)/5</f>
        <v>1.5999999999918</v>
      </c>
      <c r="M631">
        <f>INDEX([1]age_tranches_5ans_nb_sex!$1:$1048576,MATCH('SectorStat-Age-Hommes'!$A631,[1]age_tranches_5ans_nb_sex!$A:$A,0),6)/5</f>
        <v>1.5999999999918</v>
      </c>
      <c r="N631">
        <f>INDEX([1]age_tranches_5ans_nb_sex!$1:$1048576,MATCH('SectorStat-Age-Hommes'!$A631,[1]age_tranches_5ans_nb_sex!$A:$A,0),8)/5</f>
        <v>2.4000000000239998</v>
      </c>
      <c r="O631">
        <f>INDEX([1]age_tranches_5ans_nb_sex!$1:$1048576,MATCH('SectorStat-Age-Hommes'!$A631,[1]age_tranches_5ans_nb_sex!$A:$A,0),8)/5</f>
        <v>2.4000000000239998</v>
      </c>
      <c r="P631">
        <f>INDEX([1]age_tranches_5ans_nb_sex!$1:$1048576,MATCH('SectorStat-Age-Hommes'!$A631,[1]age_tranches_5ans_nb_sex!$A:$A,0),8)/5</f>
        <v>2.4000000000239998</v>
      </c>
      <c r="Q631">
        <f>INDEX([1]age_tranches_5ans_nb_sex!$1:$1048576,MATCH('SectorStat-Age-Hommes'!$A631,[1]age_tranches_5ans_nb_sex!$A:$A,0),8)/5</f>
        <v>2.4000000000239998</v>
      </c>
      <c r="R631">
        <f>INDEX([1]age_tranches_5ans_nb_sex!$1:$1048576,MATCH('SectorStat-Age-Hommes'!$A631,[1]age_tranches_5ans_nb_sex!$A:$A,0),8)/5</f>
        <v>2.4000000000239998</v>
      </c>
      <c r="S631">
        <f>INDEX([1]age_tranches_5ans_nb_sex!$1:$1048576,MATCH('SectorStat-Age-Hommes'!$A631,[1]age_tranches_5ans_nb_sex!$A:$A,0),10)/5</f>
        <v>2.1999999999977997</v>
      </c>
      <c r="T631">
        <f>INDEX([1]age_tranches_5ans_nb_sex!$1:$1048576,MATCH('SectorStat-Age-Hommes'!$A631,[1]age_tranches_5ans_nb_sex!$A:$A,0),10)/5</f>
        <v>2.1999999999977997</v>
      </c>
      <c r="U631">
        <f>INDEX([1]age_tranches_5ans_nb_sex!$1:$1048576,MATCH('SectorStat-Age-Hommes'!$A631,[1]age_tranches_5ans_nb_sex!$A:$A,0),10)/5</f>
        <v>2.1999999999977997</v>
      </c>
      <c r="V631">
        <f>INDEX([1]age_tranches_5ans_nb_sex!$1:$1048576,MATCH('SectorStat-Age-Hommes'!$A631,[1]age_tranches_5ans_nb_sex!$A:$A,0),10)/5</f>
        <v>2.1999999999977997</v>
      </c>
      <c r="W631">
        <f>INDEX([1]age_tranches_5ans_nb_sex!$1:$1048576,MATCH('SectorStat-Age-Hommes'!$A631,[1]age_tranches_5ans_nb_sex!$A:$A,0),10)/5</f>
        <v>2.1999999999977997</v>
      </c>
      <c r="X631">
        <f>INDEX([1]age_tranches_5ans_nb_sex!$1:$1048576,MATCH('SectorStat-Age-Hommes'!$A631,[1]age_tranches_5ans_nb_sex!$A:$A,0),10)/5</f>
        <v>2.1999999999977997</v>
      </c>
      <c r="Y631">
        <f>INDEX([1]age_tranches_5ans_nb_sex!$1:$1048576,MATCH('SectorStat-Age-Hommes'!$A631,[1]age_tranches_5ans_nb_sex!$A:$A,0),12)/5</f>
        <v>2.5999999999776002</v>
      </c>
      <c r="Z631">
        <f>INDEX([1]age_tranches_5ans_nb_sex!$1:$1048576,MATCH('SectorStat-Age-Hommes'!$A631,[1]age_tranches_5ans_nb_sex!$A:$A,0),12)/5</f>
        <v>2.5999999999776002</v>
      </c>
      <c r="AA631">
        <f>INDEX([1]age_tranches_5ans_nb_sex!$1:$1048576,MATCH('SectorStat-Age-Hommes'!$A631,[1]age_tranches_5ans_nb_sex!$A:$A,0),12)/5</f>
        <v>2.5999999999776002</v>
      </c>
      <c r="AB631">
        <f>INDEX([1]age_tranches_5ans_nb_sex!$1:$1048576,MATCH('SectorStat-Age-Hommes'!$A631,[1]age_tranches_5ans_nb_sex!$A:$A,0),12)/5</f>
        <v>2.5999999999776002</v>
      </c>
      <c r="AC631">
        <f>INDEX([1]age_tranches_5ans_nb_sex!$1:$1048576,MATCH('SectorStat-Age-Hommes'!$A631,[1]age_tranches_5ans_nb_sex!$A:$A,0),14)/5</f>
        <v>2.1999999999977997</v>
      </c>
      <c r="AD631">
        <f>INDEX([1]age_tranches_5ans_nb_sex!$1:$1048576,MATCH('SectorStat-Age-Hommes'!$A631,[1]age_tranches_5ans_nb_sex!$A:$A,0),14)/5</f>
        <v>2.1999999999977997</v>
      </c>
      <c r="AE631">
        <f>INDEX([1]age_tranches_5ans_nb_sex!$1:$1048576,MATCH('SectorStat-Age-Hommes'!$A631,[1]age_tranches_5ans_nb_sex!$A:$A,0),14)/5</f>
        <v>2.1999999999977997</v>
      </c>
      <c r="AF631">
        <f>INDEX([1]age_tranches_5ans_nb_sex!$1:$1048576,MATCH('SectorStat-Age-Hommes'!$A631,[1]age_tranches_5ans_nb_sex!$A:$A,0),14)/5</f>
        <v>2.1999999999977997</v>
      </c>
      <c r="AG631">
        <f>INDEX([1]age_tranches_5ans_nb_sex!$1:$1048576,MATCH('SectorStat-Age-Hommes'!$A631,[1]age_tranches_5ans_nb_sex!$A:$A,0),14)/5</f>
        <v>2.1999999999977997</v>
      </c>
      <c r="AH631">
        <f>INDEX([1]age_tranches_5ans_nb_sex!$1:$1048576,MATCH('SectorStat-Age-Hommes'!$A631,[1]age_tranches_5ans_nb_sex!$A:$A,0),16)/5</f>
        <v>1.8000000000179999</v>
      </c>
      <c r="AI631">
        <f>INDEX([1]age_tranches_5ans_nb_sex!$1:$1048576,MATCH('SectorStat-Age-Hommes'!$A631,[1]age_tranches_5ans_nb_sex!$A:$A,0),16)/5</f>
        <v>1.8000000000179999</v>
      </c>
      <c r="AJ631">
        <f>INDEX([1]age_tranches_5ans_nb_sex!$1:$1048576,MATCH('SectorStat-Age-Hommes'!$A631,[1]age_tranches_5ans_nb_sex!$A:$A,0),16)/5</f>
        <v>1.8000000000179999</v>
      </c>
      <c r="AK631">
        <f>INDEX([1]age_tranches_5ans_nb_sex!$1:$1048576,MATCH('SectorStat-Age-Hommes'!$A631,[1]age_tranches_5ans_nb_sex!$A:$A,0),16)/5</f>
        <v>1.8000000000179999</v>
      </c>
      <c r="AL631">
        <f>INDEX([1]age_tranches_5ans_nb_sex!$1:$1048576,MATCH('SectorStat-Age-Hommes'!$A631,[1]age_tranches_5ans_nb_sex!$A:$A,0),16)/5</f>
        <v>1.8000000000179999</v>
      </c>
      <c r="AM631">
        <f>INDEX([1]age_tranches_5ans_nb_sex!$1:$1048576,MATCH('SectorStat-Age-Hommes'!$A631,[1]age_tranches_5ans_nb_sex!$A:$A,0),18)/5</f>
        <v>0.39999999997979996</v>
      </c>
      <c r="AN631">
        <f>INDEX([1]age_tranches_5ans_nb_sex!$1:$1048576,MATCH('SectorStat-Age-Hommes'!$A631,[1]age_tranches_5ans_nb_sex!$A:$A,0),18)/5</f>
        <v>0.39999999997979996</v>
      </c>
      <c r="AO631">
        <f>INDEX([1]age_tranches_5ans_nb_sex!$1:$1048576,MATCH('SectorStat-Age-Hommes'!$A631,[1]age_tranches_5ans_nb_sex!$A:$A,0),18)/5</f>
        <v>0.39999999997979996</v>
      </c>
      <c r="AP631">
        <f>INDEX([1]age_tranches_5ans_nb_sex!$1:$1048576,MATCH('SectorStat-Age-Hommes'!$A631,[1]age_tranches_5ans_nb_sex!$A:$A,0),18)/5</f>
        <v>0.39999999997979996</v>
      </c>
      <c r="AQ631">
        <f>INDEX([1]age_tranches_5ans_nb_sex!$1:$1048576,MATCH('SectorStat-Age-Hommes'!$A631,[1]age_tranches_5ans_nb_sex!$A:$A,0),18)/5</f>
        <v>0.39999999997979996</v>
      </c>
      <c r="AR631">
        <f>INDEX([1]age_tranches_5ans_nb_sex!$1:$1048576,MATCH('SectorStat-Age-Hommes'!$A631,[1]age_tranches_5ans_nb_sex!$A:$A,0),20)/5</f>
        <v>2.1999999999977997</v>
      </c>
      <c r="AS631">
        <f>INDEX([1]age_tranches_5ans_nb_sex!$1:$1048576,MATCH('SectorStat-Age-Hommes'!$A631,[1]age_tranches_5ans_nb_sex!$A:$A,0),20)/5</f>
        <v>2.1999999999977997</v>
      </c>
      <c r="AT631">
        <f>INDEX([1]age_tranches_5ans_nb_sex!$1:$1048576,MATCH('SectorStat-Age-Hommes'!$A631,[1]age_tranches_5ans_nb_sex!$A:$A,0),20)/5</f>
        <v>2.1999999999977997</v>
      </c>
      <c r="AU631">
        <f>INDEX([1]age_tranches_5ans_nb_sex!$1:$1048576,MATCH('SectorStat-Age-Hommes'!$A631,[1]age_tranches_5ans_nb_sex!$A:$A,0),20)/5</f>
        <v>2.1999999999977997</v>
      </c>
      <c r="AV631">
        <f>INDEX([1]age_tranches_5ans_nb_sex!$1:$1048576,MATCH('SectorStat-Age-Hommes'!$A631,[1]age_tranches_5ans_nb_sex!$A:$A,0),20)/5</f>
        <v>2.1999999999977997</v>
      </c>
      <c r="AW631">
        <f>INDEX([1]age_tranches_5ans_nb_sex!$1:$1048576,MATCH('SectorStat-Age-Hommes'!$A631,[1]age_tranches_5ans_nb_sex!$A:$A,0),22)/5</f>
        <v>1.5999999999918</v>
      </c>
      <c r="AX631">
        <f>INDEX([1]age_tranches_5ans_nb_sex!$1:$1048576,MATCH('SectorStat-Age-Hommes'!$A631,[1]age_tranches_5ans_nb_sex!$A:$A,0),22)/5</f>
        <v>1.5999999999918</v>
      </c>
      <c r="AY631">
        <f>INDEX([1]age_tranches_5ans_nb_sex!$1:$1048576,MATCH('SectorStat-Age-Hommes'!$A631,[1]age_tranches_5ans_nb_sex!$A:$A,0),22)/5</f>
        <v>1.5999999999918</v>
      </c>
      <c r="AZ631">
        <f>INDEX([1]age_tranches_5ans_nb_sex!$1:$1048576,MATCH('SectorStat-Age-Hommes'!$A631,[1]age_tranches_5ans_nb_sex!$A:$A,0),22)/5</f>
        <v>1.5999999999918</v>
      </c>
      <c r="BA631">
        <f>INDEX([1]age_tranches_5ans_nb_sex!$1:$1048576,MATCH('SectorStat-Age-Hommes'!$A631,[1]age_tranches_5ans_nb_sex!$A:$A,0),22)/5</f>
        <v>1.5999999999918</v>
      </c>
      <c r="BB631">
        <f>INDEX([1]age_tranches_5ans_nb_sex!$1:$1048576,MATCH('SectorStat-Age-Hommes'!$A631,[1]age_tranches_5ans_nb_sex!$A:$A,0),24)/5</f>
        <v>3.6000000000359997</v>
      </c>
      <c r="BC631">
        <f>INDEX([1]age_tranches_5ans_nb_sex!$1:$1048576,MATCH('SectorStat-Age-Hommes'!$A631,[1]age_tranches_5ans_nb_sex!$A:$A,0),24)/5</f>
        <v>3.6000000000359997</v>
      </c>
      <c r="BD631">
        <f>INDEX([1]age_tranches_5ans_nb_sex!$1:$1048576,MATCH('SectorStat-Age-Hommes'!$A631,[1]age_tranches_5ans_nb_sex!$A:$A,0),24)/5</f>
        <v>3.6000000000359997</v>
      </c>
      <c r="BE631">
        <f>INDEX([1]age_tranches_5ans_nb_sex!$1:$1048576,MATCH('SectorStat-Age-Hommes'!$A631,[1]age_tranches_5ans_nb_sex!$A:$A,0),24)/5</f>
        <v>3.6000000000359997</v>
      </c>
      <c r="BF631">
        <f>INDEX([1]age_tranches_5ans_nb_sex!$1:$1048576,MATCH('SectorStat-Age-Hommes'!$A631,[1]age_tranches_5ans_nb_sex!$A:$A,0),24)/5</f>
        <v>3.6000000000359997</v>
      </c>
      <c r="BG631">
        <f>INDEX([1]age_tranches_5ans_nb_sex!$1:$1048576,MATCH('SectorStat-Age-Hommes'!$A631,[1]age_tranches_5ans_nb_sex!$A:$A,0),26)/5</f>
        <v>2.4000000000239998</v>
      </c>
      <c r="BH631">
        <f>INDEX([1]age_tranches_5ans_nb_sex!$1:$1048576,MATCH('SectorStat-Age-Hommes'!$A631,[1]age_tranches_5ans_nb_sex!$A:$A,0),26)/5</f>
        <v>2.4000000000239998</v>
      </c>
      <c r="BI631">
        <f>INDEX([1]age_tranches_5ans_nb_sex!$1:$1048576,MATCH('SectorStat-Age-Hommes'!$A631,[1]age_tranches_5ans_nb_sex!$A:$A,0),26)/5</f>
        <v>2.4000000000239998</v>
      </c>
      <c r="BJ631">
        <f>INDEX([1]age_tranches_5ans_nb_sex!$1:$1048576,MATCH('SectorStat-Age-Hommes'!$A631,[1]age_tranches_5ans_nb_sex!$A:$A,0),26)/5</f>
        <v>2.4000000000239998</v>
      </c>
      <c r="BK631">
        <f>INDEX([1]age_tranches_5ans_nb_sex!$1:$1048576,MATCH('SectorStat-Age-Hommes'!$A631,[1]age_tranches_5ans_nb_sex!$A:$A,0),26)/5</f>
        <v>2.4000000000239998</v>
      </c>
      <c r="BL631">
        <f>INDEX([1]age_tranches_5ans_nb_sex!$1:$1048576,MATCH('SectorStat-Age-Hommes'!$A631,[1]age_tranches_5ans_nb_sex!$A:$A,0),28)/5</f>
        <v>1.8000000000179999</v>
      </c>
      <c r="BM631">
        <f>INDEX([1]age_tranches_5ans_nb_sex!$1:$1048576,MATCH('SectorStat-Age-Hommes'!$A631,[1]age_tranches_5ans_nb_sex!$A:$A,0),28)/5</f>
        <v>1.8000000000179999</v>
      </c>
      <c r="BN631">
        <f>INDEX([1]age_tranches_5ans_nb_sex!$1:$1048576,MATCH('SectorStat-Age-Hommes'!$A631,[1]age_tranches_5ans_nb_sex!$A:$A,0),28)/5</f>
        <v>1.8000000000179999</v>
      </c>
      <c r="BO631">
        <f>INDEX([1]age_tranches_5ans_nb_sex!$1:$1048576,MATCH('SectorStat-Age-Hommes'!$A631,[1]age_tranches_5ans_nb_sex!$A:$A,0),28)/5</f>
        <v>1.8000000000179999</v>
      </c>
      <c r="BP631">
        <f>INDEX([1]age_tranches_5ans_nb_sex!$1:$1048576,MATCH('SectorStat-Age-Hommes'!$A631,[1]age_tranches_5ans_nb_sex!$A:$A,0),28)/5</f>
        <v>1.8000000000179999</v>
      </c>
      <c r="BQ631">
        <f>INDEX([1]age_tranches_5ans_nb_sex!$1:$1048576,MATCH('SectorStat-Age-Hommes'!$A631,[1]age_tranches_5ans_nb_sex!$A:$A,0),30)/5</f>
        <v>2.1999999999977997</v>
      </c>
      <c r="BR631">
        <f>INDEX([1]age_tranches_5ans_nb_sex!$1:$1048576,MATCH('SectorStat-Age-Hommes'!$A631,[1]age_tranches_5ans_nb_sex!$A:$A,0),30)/5</f>
        <v>2.1999999999977997</v>
      </c>
      <c r="BS631">
        <f>INDEX([1]age_tranches_5ans_nb_sex!$1:$1048576,MATCH('SectorStat-Age-Hommes'!$A631,[1]age_tranches_5ans_nb_sex!$A:$A,0),30)/5</f>
        <v>2.1999999999977997</v>
      </c>
      <c r="BT631">
        <f>INDEX([1]age_tranches_5ans_nb_sex!$1:$1048576,MATCH('SectorStat-Age-Hommes'!$A631,[1]age_tranches_5ans_nb_sex!$A:$A,0),30)/5</f>
        <v>2.1999999999977997</v>
      </c>
      <c r="BU631">
        <f>INDEX([1]age_tranches_5ans_nb_sex!$1:$1048576,MATCH('SectorStat-Age-Hommes'!$A631,[1]age_tranches_5ans_nb_sex!$A:$A,0),30)/5</f>
        <v>2.1999999999977997</v>
      </c>
      <c r="BV631">
        <f>INDEX([1]age_tranches_5ans_nb_sex!$1:$1048576,MATCH('SectorStat-Age-Hommes'!$A631,[1]age_tranches_5ans_nb_sex!$A:$A,0),32)/5</f>
        <v>2.1999999999977997</v>
      </c>
      <c r="BW631">
        <f>INDEX([1]age_tranches_5ans_nb_sex!$1:$1048576,MATCH('SectorStat-Age-Hommes'!$A631,[1]age_tranches_5ans_nb_sex!$A:$A,0),32)/5</f>
        <v>2.1999999999977997</v>
      </c>
      <c r="BX631">
        <f>INDEX([1]age_tranches_5ans_nb_sex!$1:$1048576,MATCH('SectorStat-Age-Hommes'!$A631,[1]age_tranches_5ans_nb_sex!$A:$A,0),32)/5</f>
        <v>2.1999999999977997</v>
      </c>
      <c r="BY631">
        <f>INDEX([1]age_tranches_5ans_nb_sex!$1:$1048576,MATCH('SectorStat-Age-Hommes'!$A631,[1]age_tranches_5ans_nb_sex!$A:$A,0),32)/5</f>
        <v>2.1999999999977997</v>
      </c>
      <c r="BZ631">
        <f>INDEX([1]age_tranches_5ans_nb_sex!$1:$1048576,MATCH('SectorStat-Age-Hommes'!$A631,[1]age_tranches_5ans_nb_sex!$A:$A,0),32)/5</f>
        <v>2.1999999999977997</v>
      </c>
      <c r="CA631">
        <f>INDEX([1]age_tranches_5ans_nb_sex!$1:$1048576,MATCH('SectorStat-Age-Hommes'!$A631,[1]age_tranches_5ans_nb_sex!$A:$A,0),34)/5</f>
        <v>1.5999999999918</v>
      </c>
      <c r="CB631">
        <f>INDEX([1]age_tranches_5ans_nb_sex!$1:$1048576,MATCH('SectorStat-Age-Hommes'!$A631,[1]age_tranches_5ans_nb_sex!$A:$A,0),34)/5</f>
        <v>1.5999999999918</v>
      </c>
      <c r="CC631">
        <f>INDEX([1]age_tranches_5ans_nb_sex!$1:$1048576,MATCH('SectorStat-Age-Hommes'!$A631,[1]age_tranches_5ans_nb_sex!$A:$A,0),34)/5</f>
        <v>1.5999999999918</v>
      </c>
      <c r="CD631">
        <f>INDEX([1]age_tranches_5ans_nb_sex!$1:$1048576,MATCH('SectorStat-Age-Hommes'!$A631,[1]age_tranches_5ans_nb_sex!$A:$A,0),34)/5</f>
        <v>1.5999999999918</v>
      </c>
      <c r="CE631">
        <f>INDEX([1]age_tranches_5ans_nb_sex!$1:$1048576,MATCH('SectorStat-Age-Hommes'!$A631,[1]age_tranches_5ans_nb_sex!$A:$A,0),34)/5</f>
        <v>1.5999999999918</v>
      </c>
      <c r="CF631">
        <f>INDEX([1]age_tranches_5ans_nb_sex!$1:$1048576,MATCH('SectorStat-Age-Hommes'!$A631,[1]age_tranches_5ans_nb_sex!$A:$A,0),36)/5</f>
        <v>0.80000000003220006</v>
      </c>
      <c r="CG631">
        <f>INDEX([1]age_tranches_5ans_nb_sex!$1:$1048576,MATCH('SectorStat-Age-Hommes'!$A631,[1]age_tranches_5ans_nb_sex!$A:$A,0),36)/5</f>
        <v>0.80000000003220006</v>
      </c>
      <c r="CH631">
        <f>INDEX([1]age_tranches_5ans_nb_sex!$1:$1048576,MATCH('SectorStat-Age-Hommes'!$A631,[1]age_tranches_5ans_nb_sex!$A:$A,0),36)/5</f>
        <v>0.80000000003220006</v>
      </c>
      <c r="CI631">
        <f>INDEX([1]age_tranches_5ans_nb_sex!$1:$1048576,MATCH('SectorStat-Age-Hommes'!$A631,[1]age_tranches_5ans_nb_sex!$A:$A,0),36)/5</f>
        <v>0.80000000003220006</v>
      </c>
      <c r="CJ631">
        <f>INDEX([1]age_tranches_5ans_nb_sex!$1:$1048576,MATCH('SectorStat-Age-Hommes'!$A631,[1]age_tranches_5ans_nb_sex!$A:$A,0),36)/5</f>
        <v>0.80000000003220006</v>
      </c>
      <c r="CK631">
        <f>INDEX([1]age_tranches_5ans_nb_sex!$1:$1048576,MATCH('SectorStat-Age-Hommes'!$A631,[1]age_tranches_5ans_nb_sex!$A:$A,0),38)/5</f>
        <v>0.80000000003220006</v>
      </c>
      <c r="CL631">
        <f>INDEX([1]age_tranches_5ans_nb_sex!$1:$1048576,MATCH('SectorStat-Age-Hommes'!$A631,[1]age_tranches_5ans_nb_sex!$A:$A,0),38)/5</f>
        <v>0.80000000003220006</v>
      </c>
      <c r="CM631">
        <f>INDEX([1]age_tranches_5ans_nb_sex!$1:$1048576,MATCH('SectorStat-Age-Hommes'!$A631,[1]age_tranches_5ans_nb_sex!$A:$A,0),38)/5</f>
        <v>0.80000000003220006</v>
      </c>
      <c r="CN631">
        <f>INDEX([1]age_tranches_5ans_nb_sex!$1:$1048576,MATCH('SectorStat-Age-Hommes'!$A631,[1]age_tranches_5ans_nb_sex!$A:$A,0),38)/5</f>
        <v>0.80000000003220006</v>
      </c>
      <c r="CO631">
        <f>INDEX([1]age_tranches_5ans_nb_sex!$1:$1048576,MATCH('SectorStat-Age-Hommes'!$A631,[1]age_tranches_5ans_nb_sex!$A:$A,0),38)/5</f>
        <v>0.80000000003220006</v>
      </c>
      <c r="CP631" s="2">
        <f>INDEX([1]age_tranches_5ans_nb_sex!$1:$1048576,MATCH('SectorStat-Age-Hommes'!$A631,[1]age_tranches_5ans_nb_sex!$A:$A,0),40)/5</f>
        <v>0.39999999997979996</v>
      </c>
      <c r="CQ631" s="2">
        <f>INDEX([1]age_tranches_5ans_nb_sex!$1:$1048576,MATCH('SectorStat-Age-Hommes'!$A631,[1]age_tranches_5ans_nb_sex!$A:$A,0),40)/5</f>
        <v>0.39999999997979996</v>
      </c>
      <c r="CR631" s="2">
        <f>INDEX([1]age_tranches_5ans_nb_sex!$1:$1048576,MATCH('SectorStat-Age-Hommes'!$A631,[1]age_tranches_5ans_nb_sex!$A:$A,0),40)/5</f>
        <v>0.39999999997979996</v>
      </c>
      <c r="CS631" s="2">
        <f>INDEX([1]age_tranches_5ans_nb_sex!$1:$1048576,MATCH('SectorStat-Age-Hommes'!$A631,[1]age_tranches_5ans_nb_sex!$A:$A,0),40)/5</f>
        <v>0.39999999997979996</v>
      </c>
      <c r="CT631" s="2">
        <f>INDEX([1]age_tranches_5ans_nb_sex!$1:$1048576,MATCH('SectorStat-Age-Hommes'!$A631,[1]age_tranches_5ans_nb_sex!$A:$A,0),40)/5</f>
        <v>0.39999999997979996</v>
      </c>
      <c r="CZ631" s="3"/>
      <c r="DA631" s="3"/>
      <c r="DB631" s="3"/>
      <c r="DC631" s="3"/>
      <c r="DD631" s="3"/>
    </row>
    <row r="632" spans="1:108" x14ac:dyDescent="0.35">
      <c r="A632" s="1" t="s">
        <v>1243</v>
      </c>
      <c r="B632" s="1" t="s">
        <v>1244</v>
      </c>
      <c r="C632" t="str">
        <f>INDEX([1]SectorStat!$1:$1048576,MATCH('[1]Distribution ages'!$A632,[1]SectorStat!$B:$B,0),4)</f>
        <v>Watermael-Boitsfort</v>
      </c>
      <c r="D632">
        <f>INDEX([1]age_tranches_5ans_nb_sex!$1:$1048576,MATCH('SectorStat-Age-Hommes'!$A632,[1]age_tranches_5ans_nb_sex!$A:$A,0),4)/5</f>
        <v>6.7999999999219991</v>
      </c>
      <c r="E632">
        <f>INDEX([1]age_tranches_5ans_nb_sex!$1:$1048576,MATCH('SectorStat-Age-Hommes'!$A632,[1]age_tranches_5ans_nb_sex!$A:$A,0),4)/5</f>
        <v>6.7999999999219991</v>
      </c>
      <c r="F632">
        <f>INDEX([1]age_tranches_5ans_nb_sex!$1:$1048576,MATCH('SectorStat-Age-Hommes'!$A632,[1]age_tranches_5ans_nb_sex!$A:$A,0),4)/5</f>
        <v>6.7999999999219991</v>
      </c>
      <c r="G632">
        <f>INDEX([1]age_tranches_5ans_nb_sex!$1:$1048576,MATCH('SectorStat-Age-Hommes'!$A632,[1]age_tranches_5ans_nb_sex!$A:$A,0),4)/5</f>
        <v>6.7999999999219991</v>
      </c>
      <c r="H632">
        <f>INDEX([1]age_tranches_5ans_nb_sex!$1:$1048576,MATCH('SectorStat-Age-Hommes'!$A632,[1]age_tranches_5ans_nb_sex!$A:$A,0),4)/5</f>
        <v>6.7999999999219991</v>
      </c>
      <c r="I632">
        <f>INDEX([1]age_tranches_5ans_nb_sex!$1:$1048576,MATCH('SectorStat-Age-Hommes'!$A632,[1]age_tranches_5ans_nb_sex!$A:$A,0),6)/5</f>
        <v>7.4000000000720005</v>
      </c>
      <c r="J632">
        <f>INDEX([1]age_tranches_5ans_nb_sex!$1:$1048576,MATCH('SectorStat-Age-Hommes'!$A632,[1]age_tranches_5ans_nb_sex!$A:$A,0),6)/5</f>
        <v>7.4000000000720005</v>
      </c>
      <c r="K632">
        <f>INDEX([1]age_tranches_5ans_nb_sex!$1:$1048576,MATCH('SectorStat-Age-Hommes'!$A632,[1]age_tranches_5ans_nb_sex!$A:$A,0),6)/5</f>
        <v>7.4000000000720005</v>
      </c>
      <c r="L632">
        <f>INDEX([1]age_tranches_5ans_nb_sex!$1:$1048576,MATCH('SectorStat-Age-Hommes'!$A632,[1]age_tranches_5ans_nb_sex!$A:$A,0),6)/5</f>
        <v>7.4000000000720005</v>
      </c>
      <c r="M632">
        <f>INDEX([1]age_tranches_5ans_nb_sex!$1:$1048576,MATCH('SectorStat-Age-Hommes'!$A632,[1]age_tranches_5ans_nb_sex!$A:$A,0),6)/5</f>
        <v>7.4000000000720005</v>
      </c>
      <c r="N632">
        <f>INDEX([1]age_tranches_5ans_nb_sex!$1:$1048576,MATCH('SectorStat-Age-Hommes'!$A632,[1]age_tranches_5ans_nb_sex!$A:$A,0),8)/5</f>
        <v>10.40000000006</v>
      </c>
      <c r="O632">
        <f>INDEX([1]age_tranches_5ans_nb_sex!$1:$1048576,MATCH('SectorStat-Age-Hommes'!$A632,[1]age_tranches_5ans_nb_sex!$A:$A,0),8)/5</f>
        <v>10.40000000006</v>
      </c>
      <c r="P632">
        <f>INDEX([1]age_tranches_5ans_nb_sex!$1:$1048576,MATCH('SectorStat-Age-Hommes'!$A632,[1]age_tranches_5ans_nb_sex!$A:$A,0),8)/5</f>
        <v>10.40000000006</v>
      </c>
      <c r="Q632">
        <f>INDEX([1]age_tranches_5ans_nb_sex!$1:$1048576,MATCH('SectorStat-Age-Hommes'!$A632,[1]age_tranches_5ans_nb_sex!$A:$A,0),8)/5</f>
        <v>10.40000000006</v>
      </c>
      <c r="R632">
        <f>INDEX([1]age_tranches_5ans_nb_sex!$1:$1048576,MATCH('SectorStat-Age-Hommes'!$A632,[1]age_tranches_5ans_nb_sex!$A:$A,0),8)/5</f>
        <v>10.40000000006</v>
      </c>
      <c r="S632">
        <f>INDEX([1]age_tranches_5ans_nb_sex!$1:$1048576,MATCH('SectorStat-Age-Hommes'!$A632,[1]age_tranches_5ans_nb_sex!$A:$A,0),10)/5</f>
        <v>7.6000000001219998</v>
      </c>
      <c r="T632">
        <f>INDEX([1]age_tranches_5ans_nb_sex!$1:$1048576,MATCH('SectorStat-Age-Hommes'!$A632,[1]age_tranches_5ans_nb_sex!$A:$A,0),10)/5</f>
        <v>7.6000000001219998</v>
      </c>
      <c r="U632">
        <f>INDEX([1]age_tranches_5ans_nb_sex!$1:$1048576,MATCH('SectorStat-Age-Hommes'!$A632,[1]age_tranches_5ans_nb_sex!$A:$A,0),10)/5</f>
        <v>7.6000000001219998</v>
      </c>
      <c r="V632">
        <f>INDEX([1]age_tranches_5ans_nb_sex!$1:$1048576,MATCH('SectorStat-Age-Hommes'!$A632,[1]age_tranches_5ans_nb_sex!$A:$A,0),10)/5</f>
        <v>7.6000000001219998</v>
      </c>
      <c r="W632">
        <f>INDEX([1]age_tranches_5ans_nb_sex!$1:$1048576,MATCH('SectorStat-Age-Hommes'!$A632,[1]age_tranches_5ans_nb_sex!$A:$A,0),10)/5</f>
        <v>7.6000000001219998</v>
      </c>
      <c r="X632">
        <f>INDEX([1]age_tranches_5ans_nb_sex!$1:$1048576,MATCH('SectorStat-Age-Hommes'!$A632,[1]age_tranches_5ans_nb_sex!$A:$A,0),10)/5</f>
        <v>7.6000000001219998</v>
      </c>
      <c r="Y632">
        <f>INDEX([1]age_tranches_5ans_nb_sex!$1:$1048576,MATCH('SectorStat-Age-Hommes'!$A632,[1]age_tranches_5ans_nb_sex!$A:$A,0),12)/5</f>
        <v>6.400000000076</v>
      </c>
      <c r="Z632">
        <f>INDEX([1]age_tranches_5ans_nb_sex!$1:$1048576,MATCH('SectorStat-Age-Hommes'!$A632,[1]age_tranches_5ans_nb_sex!$A:$A,0),12)/5</f>
        <v>6.400000000076</v>
      </c>
      <c r="AA632">
        <f>INDEX([1]age_tranches_5ans_nb_sex!$1:$1048576,MATCH('SectorStat-Age-Hommes'!$A632,[1]age_tranches_5ans_nb_sex!$A:$A,0),12)/5</f>
        <v>6.400000000076</v>
      </c>
      <c r="AB632">
        <f>INDEX([1]age_tranches_5ans_nb_sex!$1:$1048576,MATCH('SectorStat-Age-Hommes'!$A632,[1]age_tranches_5ans_nb_sex!$A:$A,0),12)/5</f>
        <v>6.400000000076</v>
      </c>
      <c r="AC632">
        <f>INDEX([1]age_tranches_5ans_nb_sex!$1:$1048576,MATCH('SectorStat-Age-Hommes'!$A632,[1]age_tranches_5ans_nb_sex!$A:$A,0),14)/5</f>
        <v>4.5999999998800005</v>
      </c>
      <c r="AD632">
        <f>INDEX([1]age_tranches_5ans_nb_sex!$1:$1048576,MATCH('SectorStat-Age-Hommes'!$A632,[1]age_tranches_5ans_nb_sex!$A:$A,0),14)/5</f>
        <v>4.5999999998800005</v>
      </c>
      <c r="AE632">
        <f>INDEX([1]age_tranches_5ans_nb_sex!$1:$1048576,MATCH('SectorStat-Age-Hommes'!$A632,[1]age_tranches_5ans_nb_sex!$A:$A,0),14)/5</f>
        <v>4.5999999998800005</v>
      </c>
      <c r="AF632">
        <f>INDEX([1]age_tranches_5ans_nb_sex!$1:$1048576,MATCH('SectorStat-Age-Hommes'!$A632,[1]age_tranches_5ans_nb_sex!$A:$A,0),14)/5</f>
        <v>4.5999999998800005</v>
      </c>
      <c r="AG632">
        <f>INDEX([1]age_tranches_5ans_nb_sex!$1:$1048576,MATCH('SectorStat-Age-Hommes'!$A632,[1]age_tranches_5ans_nb_sex!$A:$A,0),14)/5</f>
        <v>4.5999999998800005</v>
      </c>
      <c r="AH632">
        <f>INDEX([1]age_tranches_5ans_nb_sex!$1:$1048576,MATCH('SectorStat-Age-Hommes'!$A632,[1]age_tranches_5ans_nb_sex!$A:$A,0),16)/5</f>
        <v>4.99999999998</v>
      </c>
      <c r="AI632">
        <f>INDEX([1]age_tranches_5ans_nb_sex!$1:$1048576,MATCH('SectorStat-Age-Hommes'!$A632,[1]age_tranches_5ans_nb_sex!$A:$A,0),16)/5</f>
        <v>4.99999999998</v>
      </c>
      <c r="AJ632">
        <f>INDEX([1]age_tranches_5ans_nb_sex!$1:$1048576,MATCH('SectorStat-Age-Hommes'!$A632,[1]age_tranches_5ans_nb_sex!$A:$A,0),16)/5</f>
        <v>4.99999999998</v>
      </c>
      <c r="AK632">
        <f>INDEX([1]age_tranches_5ans_nb_sex!$1:$1048576,MATCH('SectorStat-Age-Hommes'!$A632,[1]age_tranches_5ans_nb_sex!$A:$A,0),16)/5</f>
        <v>4.99999999998</v>
      </c>
      <c r="AL632">
        <f>INDEX([1]age_tranches_5ans_nb_sex!$1:$1048576,MATCH('SectorStat-Age-Hommes'!$A632,[1]age_tranches_5ans_nb_sex!$A:$A,0),16)/5</f>
        <v>4.99999999998</v>
      </c>
      <c r="AM632">
        <f>INDEX([1]age_tranches_5ans_nb_sex!$1:$1048576,MATCH('SectorStat-Age-Hommes'!$A632,[1]age_tranches_5ans_nb_sex!$A:$A,0),18)/5</f>
        <v>7.2000000000219995</v>
      </c>
      <c r="AN632">
        <f>INDEX([1]age_tranches_5ans_nb_sex!$1:$1048576,MATCH('SectorStat-Age-Hommes'!$A632,[1]age_tranches_5ans_nb_sex!$A:$A,0),18)/5</f>
        <v>7.2000000000219995</v>
      </c>
      <c r="AO632">
        <f>INDEX([1]age_tranches_5ans_nb_sex!$1:$1048576,MATCH('SectorStat-Age-Hommes'!$A632,[1]age_tranches_5ans_nb_sex!$A:$A,0),18)/5</f>
        <v>7.2000000000219995</v>
      </c>
      <c r="AP632">
        <f>INDEX([1]age_tranches_5ans_nb_sex!$1:$1048576,MATCH('SectorStat-Age-Hommes'!$A632,[1]age_tranches_5ans_nb_sex!$A:$A,0),18)/5</f>
        <v>7.2000000000219995</v>
      </c>
      <c r="AQ632">
        <f>INDEX([1]age_tranches_5ans_nb_sex!$1:$1048576,MATCH('SectorStat-Age-Hommes'!$A632,[1]age_tranches_5ans_nb_sex!$A:$A,0),18)/5</f>
        <v>7.2000000000219995</v>
      </c>
      <c r="AR632">
        <f>INDEX([1]age_tranches_5ans_nb_sex!$1:$1048576,MATCH('SectorStat-Age-Hommes'!$A632,[1]age_tranches_5ans_nb_sex!$A:$A,0),20)/5</f>
        <v>8.6000000001179995</v>
      </c>
      <c r="AS632">
        <f>INDEX([1]age_tranches_5ans_nb_sex!$1:$1048576,MATCH('SectorStat-Age-Hommes'!$A632,[1]age_tranches_5ans_nb_sex!$A:$A,0),20)/5</f>
        <v>8.6000000001179995</v>
      </c>
      <c r="AT632">
        <f>INDEX([1]age_tranches_5ans_nb_sex!$1:$1048576,MATCH('SectorStat-Age-Hommes'!$A632,[1]age_tranches_5ans_nb_sex!$A:$A,0),20)/5</f>
        <v>8.6000000001179995</v>
      </c>
      <c r="AU632">
        <f>INDEX([1]age_tranches_5ans_nb_sex!$1:$1048576,MATCH('SectorStat-Age-Hommes'!$A632,[1]age_tranches_5ans_nb_sex!$A:$A,0),20)/5</f>
        <v>8.6000000001179995</v>
      </c>
      <c r="AV632">
        <f>INDEX([1]age_tranches_5ans_nb_sex!$1:$1048576,MATCH('SectorStat-Age-Hommes'!$A632,[1]age_tranches_5ans_nb_sex!$A:$A,0),20)/5</f>
        <v>8.6000000001179995</v>
      </c>
      <c r="AW632">
        <f>INDEX([1]age_tranches_5ans_nb_sex!$1:$1048576,MATCH('SectorStat-Age-Hommes'!$A632,[1]age_tranches_5ans_nb_sex!$A:$A,0),22)/5</f>
        <v>12.600000000102</v>
      </c>
      <c r="AX632">
        <f>INDEX([1]age_tranches_5ans_nb_sex!$1:$1048576,MATCH('SectorStat-Age-Hommes'!$A632,[1]age_tranches_5ans_nb_sex!$A:$A,0),22)/5</f>
        <v>12.600000000102</v>
      </c>
      <c r="AY632">
        <f>INDEX([1]age_tranches_5ans_nb_sex!$1:$1048576,MATCH('SectorStat-Age-Hommes'!$A632,[1]age_tranches_5ans_nb_sex!$A:$A,0),22)/5</f>
        <v>12.600000000102</v>
      </c>
      <c r="AZ632">
        <f>INDEX([1]age_tranches_5ans_nb_sex!$1:$1048576,MATCH('SectorStat-Age-Hommes'!$A632,[1]age_tranches_5ans_nb_sex!$A:$A,0),22)/5</f>
        <v>12.600000000102</v>
      </c>
      <c r="BA632">
        <f>INDEX([1]age_tranches_5ans_nb_sex!$1:$1048576,MATCH('SectorStat-Age-Hommes'!$A632,[1]age_tranches_5ans_nb_sex!$A:$A,0),22)/5</f>
        <v>12.600000000102</v>
      </c>
      <c r="BB632">
        <f>INDEX([1]age_tranches_5ans_nb_sex!$1:$1048576,MATCH('SectorStat-Age-Hommes'!$A632,[1]age_tranches_5ans_nb_sex!$A:$A,0),24)/5</f>
        <v>8.2000000000180009</v>
      </c>
      <c r="BC632">
        <f>INDEX([1]age_tranches_5ans_nb_sex!$1:$1048576,MATCH('SectorStat-Age-Hommes'!$A632,[1]age_tranches_5ans_nb_sex!$A:$A,0),24)/5</f>
        <v>8.2000000000180009</v>
      </c>
      <c r="BD632">
        <f>INDEX([1]age_tranches_5ans_nb_sex!$1:$1048576,MATCH('SectorStat-Age-Hommes'!$A632,[1]age_tranches_5ans_nb_sex!$A:$A,0),24)/5</f>
        <v>8.2000000000180009</v>
      </c>
      <c r="BE632">
        <f>INDEX([1]age_tranches_5ans_nb_sex!$1:$1048576,MATCH('SectorStat-Age-Hommes'!$A632,[1]age_tranches_5ans_nb_sex!$A:$A,0),24)/5</f>
        <v>8.2000000000180009</v>
      </c>
      <c r="BF632">
        <f>INDEX([1]age_tranches_5ans_nb_sex!$1:$1048576,MATCH('SectorStat-Age-Hommes'!$A632,[1]age_tranches_5ans_nb_sex!$A:$A,0),24)/5</f>
        <v>8.2000000000180009</v>
      </c>
      <c r="BG632">
        <f>INDEX([1]age_tranches_5ans_nb_sex!$1:$1048576,MATCH('SectorStat-Age-Hommes'!$A632,[1]age_tranches_5ans_nb_sex!$A:$A,0),26)/5</f>
        <v>10.20000000001</v>
      </c>
      <c r="BH632">
        <f>INDEX([1]age_tranches_5ans_nb_sex!$1:$1048576,MATCH('SectorStat-Age-Hommes'!$A632,[1]age_tranches_5ans_nb_sex!$A:$A,0),26)/5</f>
        <v>10.20000000001</v>
      </c>
      <c r="BI632">
        <f>INDEX([1]age_tranches_5ans_nb_sex!$1:$1048576,MATCH('SectorStat-Age-Hommes'!$A632,[1]age_tranches_5ans_nb_sex!$A:$A,0),26)/5</f>
        <v>10.20000000001</v>
      </c>
      <c r="BJ632">
        <f>INDEX([1]age_tranches_5ans_nb_sex!$1:$1048576,MATCH('SectorStat-Age-Hommes'!$A632,[1]age_tranches_5ans_nb_sex!$A:$A,0),26)/5</f>
        <v>10.20000000001</v>
      </c>
      <c r="BK632">
        <f>INDEX([1]age_tranches_5ans_nb_sex!$1:$1048576,MATCH('SectorStat-Age-Hommes'!$A632,[1]age_tranches_5ans_nb_sex!$A:$A,0),26)/5</f>
        <v>10.20000000001</v>
      </c>
      <c r="BL632">
        <f>INDEX([1]age_tranches_5ans_nb_sex!$1:$1048576,MATCH('SectorStat-Age-Hommes'!$A632,[1]age_tranches_5ans_nb_sex!$A:$A,0),28)/5</f>
        <v>7.9999999999679998</v>
      </c>
      <c r="BM632">
        <f>INDEX([1]age_tranches_5ans_nb_sex!$1:$1048576,MATCH('SectorStat-Age-Hommes'!$A632,[1]age_tranches_5ans_nb_sex!$A:$A,0),28)/5</f>
        <v>7.9999999999679998</v>
      </c>
      <c r="BN632">
        <f>INDEX([1]age_tranches_5ans_nb_sex!$1:$1048576,MATCH('SectorStat-Age-Hommes'!$A632,[1]age_tranches_5ans_nb_sex!$A:$A,0),28)/5</f>
        <v>7.9999999999679998</v>
      </c>
      <c r="BO632">
        <f>INDEX([1]age_tranches_5ans_nb_sex!$1:$1048576,MATCH('SectorStat-Age-Hommes'!$A632,[1]age_tranches_5ans_nb_sex!$A:$A,0),28)/5</f>
        <v>7.9999999999679998</v>
      </c>
      <c r="BP632">
        <f>INDEX([1]age_tranches_5ans_nb_sex!$1:$1048576,MATCH('SectorStat-Age-Hommes'!$A632,[1]age_tranches_5ans_nb_sex!$A:$A,0),28)/5</f>
        <v>7.9999999999679998</v>
      </c>
      <c r="BQ632">
        <f>INDEX([1]age_tranches_5ans_nb_sex!$1:$1048576,MATCH('SectorStat-Age-Hommes'!$A632,[1]age_tranches_5ans_nb_sex!$A:$A,0),30)/5</f>
        <v>6.6000000001260002</v>
      </c>
      <c r="BR632">
        <f>INDEX([1]age_tranches_5ans_nb_sex!$1:$1048576,MATCH('SectorStat-Age-Hommes'!$A632,[1]age_tranches_5ans_nb_sex!$A:$A,0),30)/5</f>
        <v>6.6000000001260002</v>
      </c>
      <c r="BS632">
        <f>INDEX([1]age_tranches_5ans_nb_sex!$1:$1048576,MATCH('SectorStat-Age-Hommes'!$A632,[1]age_tranches_5ans_nb_sex!$A:$A,0),30)/5</f>
        <v>6.6000000001260002</v>
      </c>
      <c r="BT632">
        <f>INDEX([1]age_tranches_5ans_nb_sex!$1:$1048576,MATCH('SectorStat-Age-Hommes'!$A632,[1]age_tranches_5ans_nb_sex!$A:$A,0),30)/5</f>
        <v>6.6000000001260002</v>
      </c>
      <c r="BU632">
        <f>INDEX([1]age_tranches_5ans_nb_sex!$1:$1048576,MATCH('SectorStat-Age-Hommes'!$A632,[1]age_tranches_5ans_nb_sex!$A:$A,0),30)/5</f>
        <v>6.6000000001260002</v>
      </c>
      <c r="BV632">
        <f>INDEX([1]age_tranches_5ans_nb_sex!$1:$1048576,MATCH('SectorStat-Age-Hommes'!$A632,[1]age_tranches_5ans_nb_sex!$A:$A,0),32)/5</f>
        <v>3.4000000000880002</v>
      </c>
      <c r="BW632">
        <f>INDEX([1]age_tranches_5ans_nb_sex!$1:$1048576,MATCH('SectorStat-Age-Hommes'!$A632,[1]age_tranches_5ans_nb_sex!$A:$A,0),32)/5</f>
        <v>3.4000000000880002</v>
      </c>
      <c r="BX632">
        <f>INDEX([1]age_tranches_5ans_nb_sex!$1:$1048576,MATCH('SectorStat-Age-Hommes'!$A632,[1]age_tranches_5ans_nb_sex!$A:$A,0),32)/5</f>
        <v>3.4000000000880002</v>
      </c>
      <c r="BY632">
        <f>INDEX([1]age_tranches_5ans_nb_sex!$1:$1048576,MATCH('SectorStat-Age-Hommes'!$A632,[1]age_tranches_5ans_nb_sex!$A:$A,0),32)/5</f>
        <v>3.4000000000880002</v>
      </c>
      <c r="BZ632">
        <f>INDEX([1]age_tranches_5ans_nb_sex!$1:$1048576,MATCH('SectorStat-Age-Hommes'!$A632,[1]age_tranches_5ans_nb_sex!$A:$A,0),32)/5</f>
        <v>3.4000000000880002</v>
      </c>
      <c r="CA632">
        <f>INDEX([1]age_tranches_5ans_nb_sex!$1:$1048576,MATCH('SectorStat-Age-Hommes'!$A632,[1]age_tranches_5ans_nb_sex!$A:$A,0),34)/5</f>
        <v>1.999999999992</v>
      </c>
      <c r="CB632">
        <f>INDEX([1]age_tranches_5ans_nb_sex!$1:$1048576,MATCH('SectorStat-Age-Hommes'!$A632,[1]age_tranches_5ans_nb_sex!$A:$A,0),34)/5</f>
        <v>1.999999999992</v>
      </c>
      <c r="CC632">
        <f>INDEX([1]age_tranches_5ans_nb_sex!$1:$1048576,MATCH('SectorStat-Age-Hommes'!$A632,[1]age_tranches_5ans_nb_sex!$A:$A,0),34)/5</f>
        <v>1.999999999992</v>
      </c>
      <c r="CD632">
        <f>INDEX([1]age_tranches_5ans_nb_sex!$1:$1048576,MATCH('SectorStat-Age-Hommes'!$A632,[1]age_tranches_5ans_nb_sex!$A:$A,0),34)/5</f>
        <v>1.999999999992</v>
      </c>
      <c r="CE632">
        <f>INDEX([1]age_tranches_5ans_nb_sex!$1:$1048576,MATCH('SectorStat-Age-Hommes'!$A632,[1]age_tranches_5ans_nb_sex!$A:$A,0),34)/5</f>
        <v>1.999999999992</v>
      </c>
      <c r="CF632">
        <f>INDEX([1]age_tranches_5ans_nb_sex!$1:$1048576,MATCH('SectorStat-Age-Hommes'!$A632,[1]age_tranches_5ans_nb_sex!$A:$A,0),36)/5</f>
        <v>1.4000000000959998</v>
      </c>
      <c r="CG632">
        <f>INDEX([1]age_tranches_5ans_nb_sex!$1:$1048576,MATCH('SectorStat-Age-Hommes'!$A632,[1]age_tranches_5ans_nb_sex!$A:$A,0),36)/5</f>
        <v>1.4000000000959998</v>
      </c>
      <c r="CH632">
        <f>INDEX([1]age_tranches_5ans_nb_sex!$1:$1048576,MATCH('SectorStat-Age-Hommes'!$A632,[1]age_tranches_5ans_nb_sex!$A:$A,0),36)/5</f>
        <v>1.4000000000959998</v>
      </c>
      <c r="CI632">
        <f>INDEX([1]age_tranches_5ans_nb_sex!$1:$1048576,MATCH('SectorStat-Age-Hommes'!$A632,[1]age_tranches_5ans_nb_sex!$A:$A,0),36)/5</f>
        <v>1.4000000000959998</v>
      </c>
      <c r="CJ632">
        <f>INDEX([1]age_tranches_5ans_nb_sex!$1:$1048576,MATCH('SectorStat-Age-Hommes'!$A632,[1]age_tranches_5ans_nb_sex!$A:$A,0),36)/5</f>
        <v>1.4000000000959998</v>
      </c>
      <c r="CK632">
        <f>INDEX([1]age_tranches_5ans_nb_sex!$1:$1048576,MATCH('SectorStat-Age-Hommes'!$A632,[1]age_tranches_5ans_nb_sex!$A:$A,0),38)/5</f>
        <v>0.40000000010000003</v>
      </c>
      <c r="CL632">
        <f>INDEX([1]age_tranches_5ans_nb_sex!$1:$1048576,MATCH('SectorStat-Age-Hommes'!$A632,[1]age_tranches_5ans_nb_sex!$A:$A,0),38)/5</f>
        <v>0.40000000010000003</v>
      </c>
      <c r="CM632">
        <f>INDEX([1]age_tranches_5ans_nb_sex!$1:$1048576,MATCH('SectorStat-Age-Hommes'!$A632,[1]age_tranches_5ans_nb_sex!$A:$A,0),38)/5</f>
        <v>0.40000000010000003</v>
      </c>
      <c r="CN632">
        <f>INDEX([1]age_tranches_5ans_nb_sex!$1:$1048576,MATCH('SectorStat-Age-Hommes'!$A632,[1]age_tranches_5ans_nb_sex!$A:$A,0),38)/5</f>
        <v>0.40000000010000003</v>
      </c>
      <c r="CO632">
        <f>INDEX([1]age_tranches_5ans_nb_sex!$1:$1048576,MATCH('SectorStat-Age-Hommes'!$A632,[1]age_tranches_5ans_nb_sex!$A:$A,0),38)/5</f>
        <v>0.40000000010000003</v>
      </c>
      <c r="CP632" s="2">
        <f>INDEX([1]age_tranches_5ans_nb_sex!$1:$1048576,MATCH('SectorStat-Age-Hommes'!$A632,[1]age_tranches_5ans_nb_sex!$A:$A,0),40)/5</f>
        <v>0.79999999994600002</v>
      </c>
      <c r="CQ632" s="2">
        <f>INDEX([1]age_tranches_5ans_nb_sex!$1:$1048576,MATCH('SectorStat-Age-Hommes'!$A632,[1]age_tranches_5ans_nb_sex!$A:$A,0),40)/5</f>
        <v>0.79999999994600002</v>
      </c>
      <c r="CR632" s="2">
        <f>INDEX([1]age_tranches_5ans_nb_sex!$1:$1048576,MATCH('SectorStat-Age-Hommes'!$A632,[1]age_tranches_5ans_nb_sex!$A:$A,0),40)/5</f>
        <v>0.79999999994600002</v>
      </c>
      <c r="CS632" s="2">
        <f>INDEX([1]age_tranches_5ans_nb_sex!$1:$1048576,MATCH('SectorStat-Age-Hommes'!$A632,[1]age_tranches_5ans_nb_sex!$A:$A,0),40)/5</f>
        <v>0.79999999994600002</v>
      </c>
      <c r="CT632" s="2">
        <f>INDEX([1]age_tranches_5ans_nb_sex!$1:$1048576,MATCH('SectorStat-Age-Hommes'!$A632,[1]age_tranches_5ans_nb_sex!$A:$A,0),40)/5</f>
        <v>0.79999999994600002</v>
      </c>
      <c r="CZ632" s="3"/>
      <c r="DA632" s="3"/>
      <c r="DB632" s="3"/>
      <c r="DC632" s="3"/>
      <c r="DD632" s="3"/>
    </row>
    <row r="633" spans="1:108" x14ac:dyDescent="0.35">
      <c r="A633" s="1" t="s">
        <v>1245</v>
      </c>
      <c r="B633" s="1" t="s">
        <v>1246</v>
      </c>
      <c r="C633" t="str">
        <f>INDEX([1]SectorStat!$1:$1048576,MATCH('[1]Distribution ages'!$A633,[1]SectorStat!$B:$B,0),4)</f>
        <v>Watermael-Boitsfort</v>
      </c>
      <c r="D633">
        <f>INDEX([1]age_tranches_5ans_nb_sex!$1:$1048576,MATCH('SectorStat-Age-Hommes'!$A633,[1]age_tranches_5ans_nb_sex!$A:$A,0),4)/5</f>
        <v>8.7999999999839993</v>
      </c>
      <c r="E633">
        <f>INDEX([1]age_tranches_5ans_nb_sex!$1:$1048576,MATCH('SectorStat-Age-Hommes'!$A633,[1]age_tranches_5ans_nb_sex!$A:$A,0),4)/5</f>
        <v>8.7999999999839993</v>
      </c>
      <c r="F633">
        <f>INDEX([1]age_tranches_5ans_nb_sex!$1:$1048576,MATCH('SectorStat-Age-Hommes'!$A633,[1]age_tranches_5ans_nb_sex!$A:$A,0),4)/5</f>
        <v>8.7999999999839993</v>
      </c>
      <c r="G633">
        <f>INDEX([1]age_tranches_5ans_nb_sex!$1:$1048576,MATCH('SectorStat-Age-Hommes'!$A633,[1]age_tranches_5ans_nb_sex!$A:$A,0),4)/5</f>
        <v>8.7999999999839993</v>
      </c>
      <c r="H633">
        <f>INDEX([1]age_tranches_5ans_nb_sex!$1:$1048576,MATCH('SectorStat-Age-Hommes'!$A633,[1]age_tranches_5ans_nb_sex!$A:$A,0),4)/5</f>
        <v>8.7999999999839993</v>
      </c>
      <c r="I633">
        <f>INDEX([1]age_tranches_5ans_nb_sex!$1:$1048576,MATCH('SectorStat-Age-Hommes'!$A633,[1]age_tranches_5ans_nb_sex!$A:$A,0),6)/5</f>
        <v>13.000000000098002</v>
      </c>
      <c r="J633">
        <f>INDEX([1]age_tranches_5ans_nb_sex!$1:$1048576,MATCH('SectorStat-Age-Hommes'!$A633,[1]age_tranches_5ans_nb_sex!$A:$A,0),6)/5</f>
        <v>13.000000000098002</v>
      </c>
      <c r="K633">
        <f>INDEX([1]age_tranches_5ans_nb_sex!$1:$1048576,MATCH('SectorStat-Age-Hommes'!$A633,[1]age_tranches_5ans_nb_sex!$A:$A,0),6)/5</f>
        <v>13.000000000098002</v>
      </c>
      <c r="L633">
        <f>INDEX([1]age_tranches_5ans_nb_sex!$1:$1048576,MATCH('SectorStat-Age-Hommes'!$A633,[1]age_tranches_5ans_nb_sex!$A:$A,0),6)/5</f>
        <v>13.000000000098002</v>
      </c>
      <c r="M633">
        <f>INDEX([1]age_tranches_5ans_nb_sex!$1:$1048576,MATCH('SectorStat-Age-Hommes'!$A633,[1]age_tranches_5ans_nb_sex!$A:$A,0),6)/5</f>
        <v>13.000000000098002</v>
      </c>
      <c r="N633">
        <f>INDEX([1]age_tranches_5ans_nb_sex!$1:$1048576,MATCH('SectorStat-Age-Hommes'!$A633,[1]age_tranches_5ans_nb_sex!$A:$A,0),8)/5</f>
        <v>19.400000000208003</v>
      </c>
      <c r="O633">
        <f>INDEX([1]age_tranches_5ans_nb_sex!$1:$1048576,MATCH('SectorStat-Age-Hommes'!$A633,[1]age_tranches_5ans_nb_sex!$A:$A,0),8)/5</f>
        <v>19.400000000208003</v>
      </c>
      <c r="P633">
        <f>INDEX([1]age_tranches_5ans_nb_sex!$1:$1048576,MATCH('SectorStat-Age-Hommes'!$A633,[1]age_tranches_5ans_nb_sex!$A:$A,0),8)/5</f>
        <v>19.400000000208003</v>
      </c>
      <c r="Q633">
        <f>INDEX([1]age_tranches_5ans_nb_sex!$1:$1048576,MATCH('SectorStat-Age-Hommes'!$A633,[1]age_tranches_5ans_nb_sex!$A:$A,0),8)/5</f>
        <v>19.400000000208003</v>
      </c>
      <c r="R633">
        <f>INDEX([1]age_tranches_5ans_nb_sex!$1:$1048576,MATCH('SectorStat-Age-Hommes'!$A633,[1]age_tranches_5ans_nb_sex!$A:$A,0),8)/5</f>
        <v>19.400000000208003</v>
      </c>
      <c r="S633">
        <f>INDEX([1]age_tranches_5ans_nb_sex!$1:$1048576,MATCH('SectorStat-Age-Hommes'!$A633,[1]age_tranches_5ans_nb_sex!$A:$A,0),10)/5</f>
        <v>20.599999999922002</v>
      </c>
      <c r="T633">
        <f>INDEX([1]age_tranches_5ans_nb_sex!$1:$1048576,MATCH('SectorStat-Age-Hommes'!$A633,[1]age_tranches_5ans_nb_sex!$A:$A,0),10)/5</f>
        <v>20.599999999922002</v>
      </c>
      <c r="U633">
        <f>INDEX([1]age_tranches_5ans_nb_sex!$1:$1048576,MATCH('SectorStat-Age-Hommes'!$A633,[1]age_tranches_5ans_nb_sex!$A:$A,0),10)/5</f>
        <v>20.599999999922002</v>
      </c>
      <c r="V633">
        <f>INDEX([1]age_tranches_5ans_nb_sex!$1:$1048576,MATCH('SectorStat-Age-Hommes'!$A633,[1]age_tranches_5ans_nb_sex!$A:$A,0),10)/5</f>
        <v>20.599999999922002</v>
      </c>
      <c r="W633">
        <f>INDEX([1]age_tranches_5ans_nb_sex!$1:$1048576,MATCH('SectorStat-Age-Hommes'!$A633,[1]age_tranches_5ans_nb_sex!$A:$A,0),10)/5</f>
        <v>20.599999999922002</v>
      </c>
      <c r="X633">
        <f>INDEX([1]age_tranches_5ans_nb_sex!$1:$1048576,MATCH('SectorStat-Age-Hommes'!$A633,[1]age_tranches_5ans_nb_sex!$A:$A,0),10)/5</f>
        <v>20.599999999922002</v>
      </c>
      <c r="Y633">
        <f>INDEX([1]age_tranches_5ans_nb_sex!$1:$1048576,MATCH('SectorStat-Age-Hommes'!$A633,[1]age_tranches_5ans_nb_sex!$A:$A,0),12)/5</f>
        <v>16.19999999993</v>
      </c>
      <c r="Z633">
        <f>INDEX([1]age_tranches_5ans_nb_sex!$1:$1048576,MATCH('SectorStat-Age-Hommes'!$A633,[1]age_tranches_5ans_nb_sex!$A:$A,0),12)/5</f>
        <v>16.19999999993</v>
      </c>
      <c r="AA633">
        <f>INDEX([1]age_tranches_5ans_nb_sex!$1:$1048576,MATCH('SectorStat-Age-Hommes'!$A633,[1]age_tranches_5ans_nb_sex!$A:$A,0),12)/5</f>
        <v>16.19999999993</v>
      </c>
      <c r="AB633">
        <f>INDEX([1]age_tranches_5ans_nb_sex!$1:$1048576,MATCH('SectorStat-Age-Hommes'!$A633,[1]age_tranches_5ans_nb_sex!$A:$A,0),12)/5</f>
        <v>16.19999999993</v>
      </c>
      <c r="AC633">
        <f>INDEX([1]age_tranches_5ans_nb_sex!$1:$1048576,MATCH('SectorStat-Age-Hommes'!$A633,[1]age_tranches_5ans_nb_sex!$A:$A,0),14)/5</f>
        <v>9.2000000001859998</v>
      </c>
      <c r="AD633">
        <f>INDEX([1]age_tranches_5ans_nb_sex!$1:$1048576,MATCH('SectorStat-Age-Hommes'!$A633,[1]age_tranches_5ans_nb_sex!$A:$A,0),14)/5</f>
        <v>9.2000000001859998</v>
      </c>
      <c r="AE633">
        <f>INDEX([1]age_tranches_5ans_nb_sex!$1:$1048576,MATCH('SectorStat-Age-Hommes'!$A633,[1]age_tranches_5ans_nb_sex!$A:$A,0),14)/5</f>
        <v>9.2000000001859998</v>
      </c>
      <c r="AF633">
        <f>INDEX([1]age_tranches_5ans_nb_sex!$1:$1048576,MATCH('SectorStat-Age-Hommes'!$A633,[1]age_tranches_5ans_nb_sex!$A:$A,0),14)/5</f>
        <v>9.2000000001859998</v>
      </c>
      <c r="AG633">
        <f>INDEX([1]age_tranches_5ans_nb_sex!$1:$1048576,MATCH('SectorStat-Age-Hommes'!$A633,[1]age_tranches_5ans_nb_sex!$A:$A,0),14)/5</f>
        <v>9.2000000001859998</v>
      </c>
      <c r="AH633">
        <f>INDEX([1]age_tranches_5ans_nb_sex!$1:$1048576,MATCH('SectorStat-Age-Hommes'!$A633,[1]age_tranches_5ans_nb_sex!$A:$A,0),16)/5</f>
        <v>7.8000000001480005</v>
      </c>
      <c r="AI633">
        <f>INDEX([1]age_tranches_5ans_nb_sex!$1:$1048576,MATCH('SectorStat-Age-Hommes'!$A633,[1]age_tranches_5ans_nb_sex!$A:$A,0),16)/5</f>
        <v>7.8000000001480005</v>
      </c>
      <c r="AJ633">
        <f>INDEX([1]age_tranches_5ans_nb_sex!$1:$1048576,MATCH('SectorStat-Age-Hommes'!$A633,[1]age_tranches_5ans_nb_sex!$A:$A,0),16)/5</f>
        <v>7.8000000001480005</v>
      </c>
      <c r="AK633">
        <f>INDEX([1]age_tranches_5ans_nb_sex!$1:$1048576,MATCH('SectorStat-Age-Hommes'!$A633,[1]age_tranches_5ans_nb_sex!$A:$A,0),16)/5</f>
        <v>7.8000000001480005</v>
      </c>
      <c r="AL633">
        <f>INDEX([1]age_tranches_5ans_nb_sex!$1:$1048576,MATCH('SectorStat-Age-Hommes'!$A633,[1]age_tranches_5ans_nb_sex!$A:$A,0),16)/5</f>
        <v>7.8000000001480005</v>
      </c>
      <c r="AM633">
        <f>INDEX([1]age_tranches_5ans_nb_sex!$1:$1048576,MATCH('SectorStat-Age-Hommes'!$A633,[1]age_tranches_5ans_nb_sex!$A:$A,0),18)/5</f>
        <v>7.0000000001899991</v>
      </c>
      <c r="AN633">
        <f>INDEX([1]age_tranches_5ans_nb_sex!$1:$1048576,MATCH('SectorStat-Age-Hommes'!$A633,[1]age_tranches_5ans_nb_sex!$A:$A,0),18)/5</f>
        <v>7.0000000001899991</v>
      </c>
      <c r="AO633">
        <f>INDEX([1]age_tranches_5ans_nb_sex!$1:$1048576,MATCH('SectorStat-Age-Hommes'!$A633,[1]age_tranches_5ans_nb_sex!$A:$A,0),18)/5</f>
        <v>7.0000000001899991</v>
      </c>
      <c r="AP633">
        <f>INDEX([1]age_tranches_5ans_nb_sex!$1:$1048576,MATCH('SectorStat-Age-Hommes'!$A633,[1]age_tranches_5ans_nb_sex!$A:$A,0),18)/5</f>
        <v>7.0000000001899991</v>
      </c>
      <c r="AQ633">
        <f>INDEX([1]age_tranches_5ans_nb_sex!$1:$1048576,MATCH('SectorStat-Age-Hommes'!$A633,[1]age_tranches_5ans_nb_sex!$A:$A,0),18)/5</f>
        <v>7.0000000001899991</v>
      </c>
      <c r="AR633">
        <f>INDEX([1]age_tranches_5ans_nb_sex!$1:$1048576,MATCH('SectorStat-Age-Hommes'!$A633,[1]age_tranches_5ans_nb_sex!$A:$A,0),20)/5</f>
        <v>8.3999999997820005</v>
      </c>
      <c r="AS633">
        <f>INDEX([1]age_tranches_5ans_nb_sex!$1:$1048576,MATCH('SectorStat-Age-Hommes'!$A633,[1]age_tranches_5ans_nb_sex!$A:$A,0),20)/5</f>
        <v>8.3999999997820005</v>
      </c>
      <c r="AT633">
        <f>INDEX([1]age_tranches_5ans_nb_sex!$1:$1048576,MATCH('SectorStat-Age-Hommes'!$A633,[1]age_tranches_5ans_nb_sex!$A:$A,0),20)/5</f>
        <v>8.3999999997820005</v>
      </c>
      <c r="AU633">
        <f>INDEX([1]age_tranches_5ans_nb_sex!$1:$1048576,MATCH('SectorStat-Age-Hommes'!$A633,[1]age_tranches_5ans_nb_sex!$A:$A,0),20)/5</f>
        <v>8.3999999997820005</v>
      </c>
      <c r="AV633">
        <f>INDEX([1]age_tranches_5ans_nb_sex!$1:$1048576,MATCH('SectorStat-Age-Hommes'!$A633,[1]age_tranches_5ans_nb_sex!$A:$A,0),20)/5</f>
        <v>8.3999999997820005</v>
      </c>
      <c r="AW633">
        <f>INDEX([1]age_tranches_5ans_nb_sex!$1:$1048576,MATCH('SectorStat-Age-Hommes'!$A633,[1]age_tranches_5ans_nb_sex!$A:$A,0),22)/5</f>
        <v>13.199999999975997</v>
      </c>
      <c r="AX633">
        <f>INDEX([1]age_tranches_5ans_nb_sex!$1:$1048576,MATCH('SectorStat-Age-Hommes'!$A633,[1]age_tranches_5ans_nb_sex!$A:$A,0),22)/5</f>
        <v>13.199999999975997</v>
      </c>
      <c r="AY633">
        <f>INDEX([1]age_tranches_5ans_nb_sex!$1:$1048576,MATCH('SectorStat-Age-Hommes'!$A633,[1]age_tranches_5ans_nb_sex!$A:$A,0),22)/5</f>
        <v>13.199999999975997</v>
      </c>
      <c r="AZ633">
        <f>INDEX([1]age_tranches_5ans_nb_sex!$1:$1048576,MATCH('SectorStat-Age-Hommes'!$A633,[1]age_tranches_5ans_nb_sex!$A:$A,0),22)/5</f>
        <v>13.199999999975997</v>
      </c>
      <c r="BA633">
        <f>INDEX([1]age_tranches_5ans_nb_sex!$1:$1048576,MATCH('SectorStat-Age-Hommes'!$A633,[1]age_tranches_5ans_nb_sex!$A:$A,0),22)/5</f>
        <v>13.199999999975997</v>
      </c>
      <c r="BB633">
        <f>INDEX([1]age_tranches_5ans_nb_sex!$1:$1048576,MATCH('SectorStat-Age-Hommes'!$A633,[1]age_tranches_5ans_nb_sex!$A:$A,0),24)/5</f>
        <v>14.400000000136</v>
      </c>
      <c r="BC633">
        <f>INDEX([1]age_tranches_5ans_nb_sex!$1:$1048576,MATCH('SectorStat-Age-Hommes'!$A633,[1]age_tranches_5ans_nb_sex!$A:$A,0),24)/5</f>
        <v>14.400000000136</v>
      </c>
      <c r="BD633">
        <f>INDEX([1]age_tranches_5ans_nb_sex!$1:$1048576,MATCH('SectorStat-Age-Hommes'!$A633,[1]age_tranches_5ans_nb_sex!$A:$A,0),24)/5</f>
        <v>14.400000000136</v>
      </c>
      <c r="BE633">
        <f>INDEX([1]age_tranches_5ans_nb_sex!$1:$1048576,MATCH('SectorStat-Age-Hommes'!$A633,[1]age_tranches_5ans_nb_sex!$A:$A,0),24)/5</f>
        <v>14.400000000136</v>
      </c>
      <c r="BF633">
        <f>INDEX([1]age_tranches_5ans_nb_sex!$1:$1048576,MATCH('SectorStat-Age-Hommes'!$A633,[1]age_tranches_5ans_nb_sex!$A:$A,0),24)/5</f>
        <v>14.400000000136</v>
      </c>
      <c r="BG633">
        <f>INDEX([1]age_tranches_5ans_nb_sex!$1:$1048576,MATCH('SectorStat-Age-Hommes'!$A633,[1]age_tranches_5ans_nb_sex!$A:$A,0),26)/5</f>
        <v>11.799999999937999</v>
      </c>
      <c r="BH633">
        <f>INDEX([1]age_tranches_5ans_nb_sex!$1:$1048576,MATCH('SectorStat-Age-Hommes'!$A633,[1]age_tranches_5ans_nb_sex!$A:$A,0),26)/5</f>
        <v>11.799999999937999</v>
      </c>
      <c r="BI633">
        <f>INDEX([1]age_tranches_5ans_nb_sex!$1:$1048576,MATCH('SectorStat-Age-Hommes'!$A633,[1]age_tranches_5ans_nb_sex!$A:$A,0),26)/5</f>
        <v>11.799999999937999</v>
      </c>
      <c r="BJ633">
        <f>INDEX([1]age_tranches_5ans_nb_sex!$1:$1048576,MATCH('SectorStat-Age-Hommes'!$A633,[1]age_tranches_5ans_nb_sex!$A:$A,0),26)/5</f>
        <v>11.799999999937999</v>
      </c>
      <c r="BK633">
        <f>INDEX([1]age_tranches_5ans_nb_sex!$1:$1048576,MATCH('SectorStat-Age-Hommes'!$A633,[1]age_tranches_5ans_nb_sex!$A:$A,0),26)/5</f>
        <v>11.799999999937999</v>
      </c>
      <c r="BL633">
        <f>INDEX([1]age_tranches_5ans_nb_sex!$1:$1048576,MATCH('SectorStat-Age-Hommes'!$A633,[1]age_tranches_5ans_nb_sex!$A:$A,0),28)/5</f>
        <v>12.400000000018</v>
      </c>
      <c r="BM633">
        <f>INDEX([1]age_tranches_5ans_nb_sex!$1:$1048576,MATCH('SectorStat-Age-Hommes'!$A633,[1]age_tranches_5ans_nb_sex!$A:$A,0),28)/5</f>
        <v>12.400000000018</v>
      </c>
      <c r="BN633">
        <f>INDEX([1]age_tranches_5ans_nb_sex!$1:$1048576,MATCH('SectorStat-Age-Hommes'!$A633,[1]age_tranches_5ans_nb_sex!$A:$A,0),28)/5</f>
        <v>12.400000000018</v>
      </c>
      <c r="BO633">
        <f>INDEX([1]age_tranches_5ans_nb_sex!$1:$1048576,MATCH('SectorStat-Age-Hommes'!$A633,[1]age_tranches_5ans_nb_sex!$A:$A,0),28)/5</f>
        <v>12.400000000018</v>
      </c>
      <c r="BP633">
        <f>INDEX([1]age_tranches_5ans_nb_sex!$1:$1048576,MATCH('SectorStat-Age-Hommes'!$A633,[1]age_tranches_5ans_nb_sex!$A:$A,0),28)/5</f>
        <v>12.400000000018</v>
      </c>
      <c r="BQ633">
        <f>INDEX([1]age_tranches_5ans_nb_sex!$1:$1048576,MATCH('SectorStat-Age-Hommes'!$A633,[1]age_tranches_5ans_nb_sex!$A:$A,0),30)/5</f>
        <v>8.9999999998619984</v>
      </c>
      <c r="BR633">
        <f>INDEX([1]age_tranches_5ans_nb_sex!$1:$1048576,MATCH('SectorStat-Age-Hommes'!$A633,[1]age_tranches_5ans_nb_sex!$A:$A,0),30)/5</f>
        <v>8.9999999998619984</v>
      </c>
      <c r="BS633">
        <f>INDEX([1]age_tranches_5ans_nb_sex!$1:$1048576,MATCH('SectorStat-Age-Hommes'!$A633,[1]age_tranches_5ans_nb_sex!$A:$A,0),30)/5</f>
        <v>8.9999999998619984</v>
      </c>
      <c r="BT633">
        <f>INDEX([1]age_tranches_5ans_nb_sex!$1:$1048576,MATCH('SectorStat-Age-Hommes'!$A633,[1]age_tranches_5ans_nb_sex!$A:$A,0),30)/5</f>
        <v>8.9999999998619984</v>
      </c>
      <c r="BU633">
        <f>INDEX([1]age_tranches_5ans_nb_sex!$1:$1048576,MATCH('SectorStat-Age-Hommes'!$A633,[1]age_tranches_5ans_nb_sex!$A:$A,0),30)/5</f>
        <v>8.9999999998619984</v>
      </c>
      <c r="BV633">
        <f>INDEX([1]age_tranches_5ans_nb_sex!$1:$1048576,MATCH('SectorStat-Age-Hommes'!$A633,[1]age_tranches_5ans_nb_sex!$A:$A,0),32)/5</f>
        <v>8.9999999998619984</v>
      </c>
      <c r="BW633">
        <f>INDEX([1]age_tranches_5ans_nb_sex!$1:$1048576,MATCH('SectorStat-Age-Hommes'!$A633,[1]age_tranches_5ans_nb_sex!$A:$A,0),32)/5</f>
        <v>8.9999999998619984</v>
      </c>
      <c r="BX633">
        <f>INDEX([1]age_tranches_5ans_nb_sex!$1:$1048576,MATCH('SectorStat-Age-Hommes'!$A633,[1]age_tranches_5ans_nb_sex!$A:$A,0),32)/5</f>
        <v>8.9999999998619984</v>
      </c>
      <c r="BY633">
        <f>INDEX([1]age_tranches_5ans_nb_sex!$1:$1048576,MATCH('SectorStat-Age-Hommes'!$A633,[1]age_tranches_5ans_nb_sex!$A:$A,0),32)/5</f>
        <v>8.9999999998619984</v>
      </c>
      <c r="BZ633">
        <f>INDEX([1]age_tranches_5ans_nb_sex!$1:$1048576,MATCH('SectorStat-Age-Hommes'!$A633,[1]age_tranches_5ans_nb_sex!$A:$A,0),32)/5</f>
        <v>8.9999999998619984</v>
      </c>
      <c r="CA633">
        <f>INDEX([1]age_tranches_5ans_nb_sex!$1:$1048576,MATCH('SectorStat-Age-Hommes'!$A633,[1]age_tranches_5ans_nb_sex!$A:$A,0),34)/5</f>
        <v>6.7999999998660003</v>
      </c>
      <c r="CB633">
        <f>INDEX([1]age_tranches_5ans_nb_sex!$1:$1048576,MATCH('SectorStat-Age-Hommes'!$A633,[1]age_tranches_5ans_nb_sex!$A:$A,0),34)/5</f>
        <v>6.7999999998660003</v>
      </c>
      <c r="CC633">
        <f>INDEX([1]age_tranches_5ans_nb_sex!$1:$1048576,MATCH('SectorStat-Age-Hommes'!$A633,[1]age_tranches_5ans_nb_sex!$A:$A,0),34)/5</f>
        <v>6.7999999998660003</v>
      </c>
      <c r="CD633">
        <f>INDEX([1]age_tranches_5ans_nb_sex!$1:$1048576,MATCH('SectorStat-Age-Hommes'!$A633,[1]age_tranches_5ans_nb_sex!$A:$A,0),34)/5</f>
        <v>6.7999999998660003</v>
      </c>
      <c r="CE633">
        <f>INDEX([1]age_tranches_5ans_nb_sex!$1:$1048576,MATCH('SectorStat-Age-Hommes'!$A633,[1]age_tranches_5ans_nb_sex!$A:$A,0),34)/5</f>
        <v>6.7999999998660003</v>
      </c>
      <c r="CF633">
        <f>INDEX([1]age_tranches_5ans_nb_sex!$1:$1048576,MATCH('SectorStat-Age-Hommes'!$A633,[1]age_tranches_5ans_nb_sex!$A:$A,0),36)/5</f>
        <v>5.6000000001519998</v>
      </c>
      <c r="CG633">
        <f>INDEX([1]age_tranches_5ans_nb_sex!$1:$1048576,MATCH('SectorStat-Age-Hommes'!$A633,[1]age_tranches_5ans_nb_sex!$A:$A,0),36)/5</f>
        <v>5.6000000001519998</v>
      </c>
      <c r="CH633">
        <f>INDEX([1]age_tranches_5ans_nb_sex!$1:$1048576,MATCH('SectorStat-Age-Hommes'!$A633,[1]age_tranches_5ans_nb_sex!$A:$A,0),36)/5</f>
        <v>5.6000000001519998</v>
      </c>
      <c r="CI633">
        <f>INDEX([1]age_tranches_5ans_nb_sex!$1:$1048576,MATCH('SectorStat-Age-Hommes'!$A633,[1]age_tranches_5ans_nb_sex!$A:$A,0),36)/5</f>
        <v>5.6000000001519998</v>
      </c>
      <c r="CJ633">
        <f>INDEX([1]age_tranches_5ans_nb_sex!$1:$1048576,MATCH('SectorStat-Age-Hommes'!$A633,[1]age_tranches_5ans_nb_sex!$A:$A,0),36)/5</f>
        <v>5.6000000001519998</v>
      </c>
      <c r="CK633">
        <f>INDEX([1]age_tranches_5ans_nb_sex!$1:$1048576,MATCH('SectorStat-Age-Hommes'!$A633,[1]age_tranches_5ans_nb_sex!$A:$A,0),38)/5</f>
        <v>3.99999999979</v>
      </c>
      <c r="CL633">
        <f>INDEX([1]age_tranches_5ans_nb_sex!$1:$1048576,MATCH('SectorStat-Age-Hommes'!$A633,[1]age_tranches_5ans_nb_sex!$A:$A,0),38)/5</f>
        <v>3.99999999979</v>
      </c>
      <c r="CM633">
        <f>INDEX([1]age_tranches_5ans_nb_sex!$1:$1048576,MATCH('SectorStat-Age-Hommes'!$A633,[1]age_tranches_5ans_nb_sex!$A:$A,0),38)/5</f>
        <v>3.99999999979</v>
      </c>
      <c r="CN633">
        <f>INDEX([1]age_tranches_5ans_nb_sex!$1:$1048576,MATCH('SectorStat-Age-Hommes'!$A633,[1]age_tranches_5ans_nb_sex!$A:$A,0),38)/5</f>
        <v>3.99999999979</v>
      </c>
      <c r="CO633">
        <f>INDEX([1]age_tranches_5ans_nb_sex!$1:$1048576,MATCH('SectorStat-Age-Hommes'!$A633,[1]age_tranches_5ans_nb_sex!$A:$A,0),38)/5</f>
        <v>3.99999999979</v>
      </c>
      <c r="CP633" s="2">
        <f>INDEX([1]age_tranches_5ans_nb_sex!$1:$1048576,MATCH('SectorStat-Age-Hommes'!$A633,[1]age_tranches_5ans_nb_sex!$A:$A,0),40)/5</f>
        <v>0.79999999995799997</v>
      </c>
      <c r="CQ633" s="2">
        <f>INDEX([1]age_tranches_5ans_nb_sex!$1:$1048576,MATCH('SectorStat-Age-Hommes'!$A633,[1]age_tranches_5ans_nb_sex!$A:$A,0),40)/5</f>
        <v>0.79999999995799997</v>
      </c>
      <c r="CR633" s="2">
        <f>INDEX([1]age_tranches_5ans_nb_sex!$1:$1048576,MATCH('SectorStat-Age-Hommes'!$A633,[1]age_tranches_5ans_nb_sex!$A:$A,0),40)/5</f>
        <v>0.79999999995799997</v>
      </c>
      <c r="CS633" s="2">
        <f>INDEX([1]age_tranches_5ans_nb_sex!$1:$1048576,MATCH('SectorStat-Age-Hommes'!$A633,[1]age_tranches_5ans_nb_sex!$A:$A,0),40)/5</f>
        <v>0.79999999995799997</v>
      </c>
      <c r="CT633" s="2">
        <f>INDEX([1]age_tranches_5ans_nb_sex!$1:$1048576,MATCH('SectorStat-Age-Hommes'!$A633,[1]age_tranches_5ans_nb_sex!$A:$A,0),40)/5</f>
        <v>0.79999999995799997</v>
      </c>
      <c r="CZ633" s="3"/>
      <c r="DA633" s="3"/>
      <c r="DB633" s="3"/>
      <c r="DC633" s="3"/>
      <c r="DD633" s="3"/>
    </row>
    <row r="634" spans="1:108" x14ac:dyDescent="0.35">
      <c r="A634" s="1" t="s">
        <v>1247</v>
      </c>
      <c r="B634" s="1" t="s">
        <v>1248</v>
      </c>
      <c r="C634" t="str">
        <f>INDEX([1]SectorStat!$1:$1048576,MATCH('[1]Distribution ages'!$A634,[1]SectorStat!$B:$B,0),4)</f>
        <v>Watermael-Boitsfort</v>
      </c>
      <c r="D634">
        <f>INDEX([1]age_tranches_5ans_nb_sex!$1:$1048576,MATCH('SectorStat-Age-Hommes'!$A634,[1]age_tranches_5ans_nb_sex!$A:$A,0),4)/5</f>
        <v>0</v>
      </c>
      <c r="E634">
        <f>INDEX([1]age_tranches_5ans_nb_sex!$1:$1048576,MATCH('SectorStat-Age-Hommes'!$A634,[1]age_tranches_5ans_nb_sex!$A:$A,0),4)/5</f>
        <v>0</v>
      </c>
      <c r="F634">
        <f>INDEX([1]age_tranches_5ans_nb_sex!$1:$1048576,MATCH('SectorStat-Age-Hommes'!$A634,[1]age_tranches_5ans_nb_sex!$A:$A,0),4)/5</f>
        <v>0</v>
      </c>
      <c r="G634">
        <f>INDEX([1]age_tranches_5ans_nb_sex!$1:$1048576,MATCH('SectorStat-Age-Hommes'!$A634,[1]age_tranches_5ans_nb_sex!$A:$A,0),4)/5</f>
        <v>0</v>
      </c>
      <c r="H634">
        <f>INDEX([1]age_tranches_5ans_nb_sex!$1:$1048576,MATCH('SectorStat-Age-Hommes'!$A634,[1]age_tranches_5ans_nb_sex!$A:$A,0),4)/5</f>
        <v>0</v>
      </c>
      <c r="I634">
        <f>INDEX([1]age_tranches_5ans_nb_sex!$1:$1048576,MATCH('SectorStat-Age-Hommes'!$A634,[1]age_tranches_5ans_nb_sex!$A:$A,0),6)/5</f>
        <v>0</v>
      </c>
      <c r="J634">
        <f>INDEX([1]age_tranches_5ans_nb_sex!$1:$1048576,MATCH('SectorStat-Age-Hommes'!$A634,[1]age_tranches_5ans_nb_sex!$A:$A,0),6)/5</f>
        <v>0</v>
      </c>
      <c r="K634">
        <f>INDEX([1]age_tranches_5ans_nb_sex!$1:$1048576,MATCH('SectorStat-Age-Hommes'!$A634,[1]age_tranches_5ans_nb_sex!$A:$A,0),6)/5</f>
        <v>0</v>
      </c>
      <c r="L634">
        <f>INDEX([1]age_tranches_5ans_nb_sex!$1:$1048576,MATCH('SectorStat-Age-Hommes'!$A634,[1]age_tranches_5ans_nb_sex!$A:$A,0),6)/5</f>
        <v>0</v>
      </c>
      <c r="M634">
        <f>INDEX([1]age_tranches_5ans_nb_sex!$1:$1048576,MATCH('SectorStat-Age-Hommes'!$A634,[1]age_tranches_5ans_nb_sex!$A:$A,0),6)/5</f>
        <v>0</v>
      </c>
      <c r="N634">
        <f>INDEX([1]age_tranches_5ans_nb_sex!$1:$1048576,MATCH('SectorStat-Age-Hommes'!$A634,[1]age_tranches_5ans_nb_sex!$A:$A,0),8)/5</f>
        <v>0</v>
      </c>
      <c r="O634">
        <f>INDEX([1]age_tranches_5ans_nb_sex!$1:$1048576,MATCH('SectorStat-Age-Hommes'!$A634,[1]age_tranches_5ans_nb_sex!$A:$A,0),8)/5</f>
        <v>0</v>
      </c>
      <c r="P634">
        <f>INDEX([1]age_tranches_5ans_nb_sex!$1:$1048576,MATCH('SectorStat-Age-Hommes'!$A634,[1]age_tranches_5ans_nb_sex!$A:$A,0),8)/5</f>
        <v>0</v>
      </c>
      <c r="Q634">
        <f>INDEX([1]age_tranches_5ans_nb_sex!$1:$1048576,MATCH('SectorStat-Age-Hommes'!$A634,[1]age_tranches_5ans_nb_sex!$A:$A,0),8)/5</f>
        <v>0</v>
      </c>
      <c r="R634">
        <f>INDEX([1]age_tranches_5ans_nb_sex!$1:$1048576,MATCH('SectorStat-Age-Hommes'!$A634,[1]age_tranches_5ans_nb_sex!$A:$A,0),8)/5</f>
        <v>0</v>
      </c>
      <c r="S634">
        <f>INDEX([1]age_tranches_5ans_nb_sex!$1:$1048576,MATCH('SectorStat-Age-Hommes'!$A634,[1]age_tranches_5ans_nb_sex!$A:$A,0),10)/5</f>
        <v>0</v>
      </c>
      <c r="T634">
        <f>INDEX([1]age_tranches_5ans_nb_sex!$1:$1048576,MATCH('SectorStat-Age-Hommes'!$A634,[1]age_tranches_5ans_nb_sex!$A:$A,0),10)/5</f>
        <v>0</v>
      </c>
      <c r="U634">
        <f>INDEX([1]age_tranches_5ans_nb_sex!$1:$1048576,MATCH('SectorStat-Age-Hommes'!$A634,[1]age_tranches_5ans_nb_sex!$A:$A,0),10)/5</f>
        <v>0</v>
      </c>
      <c r="V634">
        <f>INDEX([1]age_tranches_5ans_nb_sex!$1:$1048576,MATCH('SectorStat-Age-Hommes'!$A634,[1]age_tranches_5ans_nb_sex!$A:$A,0),10)/5</f>
        <v>0</v>
      </c>
      <c r="W634">
        <f>INDEX([1]age_tranches_5ans_nb_sex!$1:$1048576,MATCH('SectorStat-Age-Hommes'!$A634,[1]age_tranches_5ans_nb_sex!$A:$A,0),10)/5</f>
        <v>0</v>
      </c>
      <c r="X634">
        <f>INDEX([1]age_tranches_5ans_nb_sex!$1:$1048576,MATCH('SectorStat-Age-Hommes'!$A634,[1]age_tranches_5ans_nb_sex!$A:$A,0),10)/5</f>
        <v>0</v>
      </c>
      <c r="Y634">
        <f>INDEX([1]age_tranches_5ans_nb_sex!$1:$1048576,MATCH('SectorStat-Age-Hommes'!$A634,[1]age_tranches_5ans_nb_sex!$A:$A,0),12)/5</f>
        <v>0</v>
      </c>
      <c r="Z634">
        <f>INDEX([1]age_tranches_5ans_nb_sex!$1:$1048576,MATCH('SectorStat-Age-Hommes'!$A634,[1]age_tranches_5ans_nb_sex!$A:$A,0),12)/5</f>
        <v>0</v>
      </c>
      <c r="AA634">
        <f>INDEX([1]age_tranches_5ans_nb_sex!$1:$1048576,MATCH('SectorStat-Age-Hommes'!$A634,[1]age_tranches_5ans_nb_sex!$A:$A,0),12)/5</f>
        <v>0</v>
      </c>
      <c r="AB634">
        <f>INDEX([1]age_tranches_5ans_nb_sex!$1:$1048576,MATCH('SectorStat-Age-Hommes'!$A634,[1]age_tranches_5ans_nb_sex!$A:$A,0),12)/5</f>
        <v>0</v>
      </c>
      <c r="AC634">
        <f>INDEX([1]age_tranches_5ans_nb_sex!$1:$1048576,MATCH('SectorStat-Age-Hommes'!$A634,[1]age_tranches_5ans_nb_sex!$A:$A,0),14)/5</f>
        <v>0</v>
      </c>
      <c r="AD634">
        <f>INDEX([1]age_tranches_5ans_nb_sex!$1:$1048576,MATCH('SectorStat-Age-Hommes'!$A634,[1]age_tranches_5ans_nb_sex!$A:$A,0),14)/5</f>
        <v>0</v>
      </c>
      <c r="AE634">
        <f>INDEX([1]age_tranches_5ans_nb_sex!$1:$1048576,MATCH('SectorStat-Age-Hommes'!$A634,[1]age_tranches_5ans_nb_sex!$A:$A,0),14)/5</f>
        <v>0</v>
      </c>
      <c r="AF634">
        <f>INDEX([1]age_tranches_5ans_nb_sex!$1:$1048576,MATCH('SectorStat-Age-Hommes'!$A634,[1]age_tranches_5ans_nb_sex!$A:$A,0),14)/5</f>
        <v>0</v>
      </c>
      <c r="AG634">
        <f>INDEX([1]age_tranches_5ans_nb_sex!$1:$1048576,MATCH('SectorStat-Age-Hommes'!$A634,[1]age_tranches_5ans_nb_sex!$A:$A,0),14)/5</f>
        <v>0</v>
      </c>
      <c r="AH634">
        <f>INDEX([1]age_tranches_5ans_nb_sex!$1:$1048576,MATCH('SectorStat-Age-Hommes'!$A634,[1]age_tranches_5ans_nb_sex!$A:$A,0),16)/5</f>
        <v>0</v>
      </c>
      <c r="AI634">
        <f>INDEX([1]age_tranches_5ans_nb_sex!$1:$1048576,MATCH('SectorStat-Age-Hommes'!$A634,[1]age_tranches_5ans_nb_sex!$A:$A,0),16)/5</f>
        <v>0</v>
      </c>
      <c r="AJ634">
        <f>INDEX([1]age_tranches_5ans_nb_sex!$1:$1048576,MATCH('SectorStat-Age-Hommes'!$A634,[1]age_tranches_5ans_nb_sex!$A:$A,0),16)/5</f>
        <v>0</v>
      </c>
      <c r="AK634">
        <f>INDEX([1]age_tranches_5ans_nb_sex!$1:$1048576,MATCH('SectorStat-Age-Hommes'!$A634,[1]age_tranches_5ans_nb_sex!$A:$A,0),16)/5</f>
        <v>0</v>
      </c>
      <c r="AL634">
        <f>INDEX([1]age_tranches_5ans_nb_sex!$1:$1048576,MATCH('SectorStat-Age-Hommes'!$A634,[1]age_tranches_5ans_nb_sex!$A:$A,0),16)/5</f>
        <v>0</v>
      </c>
      <c r="AM634">
        <f>INDEX([1]age_tranches_5ans_nb_sex!$1:$1048576,MATCH('SectorStat-Age-Hommes'!$A634,[1]age_tranches_5ans_nb_sex!$A:$A,0),18)/5</f>
        <v>0</v>
      </c>
      <c r="AN634">
        <f>INDEX([1]age_tranches_5ans_nb_sex!$1:$1048576,MATCH('SectorStat-Age-Hommes'!$A634,[1]age_tranches_5ans_nb_sex!$A:$A,0),18)/5</f>
        <v>0</v>
      </c>
      <c r="AO634">
        <f>INDEX([1]age_tranches_5ans_nb_sex!$1:$1048576,MATCH('SectorStat-Age-Hommes'!$A634,[1]age_tranches_5ans_nb_sex!$A:$A,0),18)/5</f>
        <v>0</v>
      </c>
      <c r="AP634">
        <f>INDEX([1]age_tranches_5ans_nb_sex!$1:$1048576,MATCH('SectorStat-Age-Hommes'!$A634,[1]age_tranches_5ans_nb_sex!$A:$A,0),18)/5</f>
        <v>0</v>
      </c>
      <c r="AQ634">
        <f>INDEX([1]age_tranches_5ans_nb_sex!$1:$1048576,MATCH('SectorStat-Age-Hommes'!$A634,[1]age_tranches_5ans_nb_sex!$A:$A,0),18)/5</f>
        <v>0</v>
      </c>
      <c r="AR634">
        <f>INDEX([1]age_tranches_5ans_nb_sex!$1:$1048576,MATCH('SectorStat-Age-Hommes'!$A634,[1]age_tranches_5ans_nb_sex!$A:$A,0),20)/5</f>
        <v>0</v>
      </c>
      <c r="AS634">
        <f>INDEX([1]age_tranches_5ans_nb_sex!$1:$1048576,MATCH('SectorStat-Age-Hommes'!$A634,[1]age_tranches_5ans_nb_sex!$A:$A,0),20)/5</f>
        <v>0</v>
      </c>
      <c r="AT634">
        <f>INDEX([1]age_tranches_5ans_nb_sex!$1:$1048576,MATCH('SectorStat-Age-Hommes'!$A634,[1]age_tranches_5ans_nb_sex!$A:$A,0),20)/5</f>
        <v>0</v>
      </c>
      <c r="AU634">
        <f>INDEX([1]age_tranches_5ans_nb_sex!$1:$1048576,MATCH('SectorStat-Age-Hommes'!$A634,[1]age_tranches_5ans_nb_sex!$A:$A,0),20)/5</f>
        <v>0</v>
      </c>
      <c r="AV634">
        <f>INDEX([1]age_tranches_5ans_nb_sex!$1:$1048576,MATCH('SectorStat-Age-Hommes'!$A634,[1]age_tranches_5ans_nb_sex!$A:$A,0),20)/5</f>
        <v>0</v>
      </c>
      <c r="AW634">
        <f>INDEX([1]age_tranches_5ans_nb_sex!$1:$1048576,MATCH('SectorStat-Age-Hommes'!$A634,[1]age_tranches_5ans_nb_sex!$A:$A,0),22)/5</f>
        <v>0</v>
      </c>
      <c r="AX634">
        <f>INDEX([1]age_tranches_5ans_nb_sex!$1:$1048576,MATCH('SectorStat-Age-Hommes'!$A634,[1]age_tranches_5ans_nb_sex!$A:$A,0),22)/5</f>
        <v>0</v>
      </c>
      <c r="AY634">
        <f>INDEX([1]age_tranches_5ans_nb_sex!$1:$1048576,MATCH('SectorStat-Age-Hommes'!$A634,[1]age_tranches_5ans_nb_sex!$A:$A,0),22)/5</f>
        <v>0</v>
      </c>
      <c r="AZ634">
        <f>INDEX([1]age_tranches_5ans_nb_sex!$1:$1048576,MATCH('SectorStat-Age-Hommes'!$A634,[1]age_tranches_5ans_nb_sex!$A:$A,0),22)/5</f>
        <v>0</v>
      </c>
      <c r="BA634">
        <f>INDEX([1]age_tranches_5ans_nb_sex!$1:$1048576,MATCH('SectorStat-Age-Hommes'!$A634,[1]age_tranches_5ans_nb_sex!$A:$A,0),22)/5</f>
        <v>0</v>
      </c>
      <c r="BB634">
        <f>INDEX([1]age_tranches_5ans_nb_sex!$1:$1048576,MATCH('SectorStat-Age-Hommes'!$A634,[1]age_tranches_5ans_nb_sex!$A:$A,0),24)/5</f>
        <v>0</v>
      </c>
      <c r="BC634">
        <f>INDEX([1]age_tranches_5ans_nb_sex!$1:$1048576,MATCH('SectorStat-Age-Hommes'!$A634,[1]age_tranches_5ans_nb_sex!$A:$A,0),24)/5</f>
        <v>0</v>
      </c>
      <c r="BD634">
        <f>INDEX([1]age_tranches_5ans_nb_sex!$1:$1048576,MATCH('SectorStat-Age-Hommes'!$A634,[1]age_tranches_5ans_nb_sex!$A:$A,0),24)/5</f>
        <v>0</v>
      </c>
      <c r="BE634">
        <f>INDEX([1]age_tranches_5ans_nb_sex!$1:$1048576,MATCH('SectorStat-Age-Hommes'!$A634,[1]age_tranches_5ans_nb_sex!$A:$A,0),24)/5</f>
        <v>0</v>
      </c>
      <c r="BF634">
        <f>INDEX([1]age_tranches_5ans_nb_sex!$1:$1048576,MATCH('SectorStat-Age-Hommes'!$A634,[1]age_tranches_5ans_nb_sex!$A:$A,0),24)/5</f>
        <v>0</v>
      </c>
      <c r="BG634">
        <f>INDEX([1]age_tranches_5ans_nb_sex!$1:$1048576,MATCH('SectorStat-Age-Hommes'!$A634,[1]age_tranches_5ans_nb_sex!$A:$A,0),26)/5</f>
        <v>0</v>
      </c>
      <c r="BH634">
        <f>INDEX([1]age_tranches_5ans_nb_sex!$1:$1048576,MATCH('SectorStat-Age-Hommes'!$A634,[1]age_tranches_5ans_nb_sex!$A:$A,0),26)/5</f>
        <v>0</v>
      </c>
      <c r="BI634">
        <f>INDEX([1]age_tranches_5ans_nb_sex!$1:$1048576,MATCH('SectorStat-Age-Hommes'!$A634,[1]age_tranches_5ans_nb_sex!$A:$A,0),26)/5</f>
        <v>0</v>
      </c>
      <c r="BJ634">
        <f>INDEX([1]age_tranches_5ans_nb_sex!$1:$1048576,MATCH('SectorStat-Age-Hommes'!$A634,[1]age_tranches_5ans_nb_sex!$A:$A,0),26)/5</f>
        <v>0</v>
      </c>
      <c r="BK634">
        <f>INDEX([1]age_tranches_5ans_nb_sex!$1:$1048576,MATCH('SectorStat-Age-Hommes'!$A634,[1]age_tranches_5ans_nb_sex!$A:$A,0),26)/5</f>
        <v>0</v>
      </c>
      <c r="BL634">
        <f>INDEX([1]age_tranches_5ans_nb_sex!$1:$1048576,MATCH('SectorStat-Age-Hommes'!$A634,[1]age_tranches_5ans_nb_sex!$A:$A,0),28)/5</f>
        <v>0</v>
      </c>
      <c r="BM634">
        <f>INDEX([1]age_tranches_5ans_nb_sex!$1:$1048576,MATCH('SectorStat-Age-Hommes'!$A634,[1]age_tranches_5ans_nb_sex!$A:$A,0),28)/5</f>
        <v>0</v>
      </c>
      <c r="BN634">
        <f>INDEX([1]age_tranches_5ans_nb_sex!$1:$1048576,MATCH('SectorStat-Age-Hommes'!$A634,[1]age_tranches_5ans_nb_sex!$A:$A,0),28)/5</f>
        <v>0</v>
      </c>
      <c r="BO634">
        <f>INDEX([1]age_tranches_5ans_nb_sex!$1:$1048576,MATCH('SectorStat-Age-Hommes'!$A634,[1]age_tranches_5ans_nb_sex!$A:$A,0),28)/5</f>
        <v>0</v>
      </c>
      <c r="BP634">
        <f>INDEX([1]age_tranches_5ans_nb_sex!$1:$1048576,MATCH('SectorStat-Age-Hommes'!$A634,[1]age_tranches_5ans_nb_sex!$A:$A,0),28)/5</f>
        <v>0</v>
      </c>
      <c r="BQ634">
        <f>INDEX([1]age_tranches_5ans_nb_sex!$1:$1048576,MATCH('SectorStat-Age-Hommes'!$A634,[1]age_tranches_5ans_nb_sex!$A:$A,0),30)/5</f>
        <v>0</v>
      </c>
      <c r="BR634">
        <f>INDEX([1]age_tranches_5ans_nb_sex!$1:$1048576,MATCH('SectorStat-Age-Hommes'!$A634,[1]age_tranches_5ans_nb_sex!$A:$A,0),30)/5</f>
        <v>0</v>
      </c>
      <c r="BS634">
        <f>INDEX([1]age_tranches_5ans_nb_sex!$1:$1048576,MATCH('SectorStat-Age-Hommes'!$A634,[1]age_tranches_5ans_nb_sex!$A:$A,0),30)/5</f>
        <v>0</v>
      </c>
      <c r="BT634">
        <f>INDEX([1]age_tranches_5ans_nb_sex!$1:$1048576,MATCH('SectorStat-Age-Hommes'!$A634,[1]age_tranches_5ans_nb_sex!$A:$A,0),30)/5</f>
        <v>0</v>
      </c>
      <c r="BU634">
        <f>INDEX([1]age_tranches_5ans_nb_sex!$1:$1048576,MATCH('SectorStat-Age-Hommes'!$A634,[1]age_tranches_5ans_nb_sex!$A:$A,0),30)/5</f>
        <v>0</v>
      </c>
      <c r="BV634">
        <f>INDEX([1]age_tranches_5ans_nb_sex!$1:$1048576,MATCH('SectorStat-Age-Hommes'!$A634,[1]age_tranches_5ans_nb_sex!$A:$A,0),32)/5</f>
        <v>0</v>
      </c>
      <c r="BW634">
        <f>INDEX([1]age_tranches_5ans_nb_sex!$1:$1048576,MATCH('SectorStat-Age-Hommes'!$A634,[1]age_tranches_5ans_nb_sex!$A:$A,0),32)/5</f>
        <v>0</v>
      </c>
      <c r="BX634">
        <f>INDEX([1]age_tranches_5ans_nb_sex!$1:$1048576,MATCH('SectorStat-Age-Hommes'!$A634,[1]age_tranches_5ans_nb_sex!$A:$A,0),32)/5</f>
        <v>0</v>
      </c>
      <c r="BY634">
        <f>INDEX([1]age_tranches_5ans_nb_sex!$1:$1048576,MATCH('SectorStat-Age-Hommes'!$A634,[1]age_tranches_5ans_nb_sex!$A:$A,0),32)/5</f>
        <v>0</v>
      </c>
      <c r="BZ634">
        <f>INDEX([1]age_tranches_5ans_nb_sex!$1:$1048576,MATCH('SectorStat-Age-Hommes'!$A634,[1]age_tranches_5ans_nb_sex!$A:$A,0),32)/5</f>
        <v>0</v>
      </c>
      <c r="CA634">
        <f>INDEX([1]age_tranches_5ans_nb_sex!$1:$1048576,MATCH('SectorStat-Age-Hommes'!$A634,[1]age_tranches_5ans_nb_sex!$A:$A,0),34)/5</f>
        <v>0</v>
      </c>
      <c r="CB634">
        <f>INDEX([1]age_tranches_5ans_nb_sex!$1:$1048576,MATCH('SectorStat-Age-Hommes'!$A634,[1]age_tranches_5ans_nb_sex!$A:$A,0),34)/5</f>
        <v>0</v>
      </c>
      <c r="CC634">
        <f>INDEX([1]age_tranches_5ans_nb_sex!$1:$1048576,MATCH('SectorStat-Age-Hommes'!$A634,[1]age_tranches_5ans_nb_sex!$A:$A,0),34)/5</f>
        <v>0</v>
      </c>
      <c r="CD634">
        <f>INDEX([1]age_tranches_5ans_nb_sex!$1:$1048576,MATCH('SectorStat-Age-Hommes'!$A634,[1]age_tranches_5ans_nb_sex!$A:$A,0),34)/5</f>
        <v>0</v>
      </c>
      <c r="CE634">
        <f>INDEX([1]age_tranches_5ans_nb_sex!$1:$1048576,MATCH('SectorStat-Age-Hommes'!$A634,[1]age_tranches_5ans_nb_sex!$A:$A,0),34)/5</f>
        <v>0</v>
      </c>
      <c r="CF634">
        <f>INDEX([1]age_tranches_5ans_nb_sex!$1:$1048576,MATCH('SectorStat-Age-Hommes'!$A634,[1]age_tranches_5ans_nb_sex!$A:$A,0),36)/5</f>
        <v>0</v>
      </c>
      <c r="CG634">
        <f>INDEX([1]age_tranches_5ans_nb_sex!$1:$1048576,MATCH('SectorStat-Age-Hommes'!$A634,[1]age_tranches_5ans_nb_sex!$A:$A,0),36)/5</f>
        <v>0</v>
      </c>
      <c r="CH634">
        <f>INDEX([1]age_tranches_5ans_nb_sex!$1:$1048576,MATCH('SectorStat-Age-Hommes'!$A634,[1]age_tranches_5ans_nb_sex!$A:$A,0),36)/5</f>
        <v>0</v>
      </c>
      <c r="CI634">
        <f>INDEX([1]age_tranches_5ans_nb_sex!$1:$1048576,MATCH('SectorStat-Age-Hommes'!$A634,[1]age_tranches_5ans_nb_sex!$A:$A,0),36)/5</f>
        <v>0</v>
      </c>
      <c r="CJ634">
        <f>INDEX([1]age_tranches_5ans_nb_sex!$1:$1048576,MATCH('SectorStat-Age-Hommes'!$A634,[1]age_tranches_5ans_nb_sex!$A:$A,0),36)/5</f>
        <v>0</v>
      </c>
      <c r="CK634">
        <f>INDEX([1]age_tranches_5ans_nb_sex!$1:$1048576,MATCH('SectorStat-Age-Hommes'!$A634,[1]age_tranches_5ans_nb_sex!$A:$A,0),38)/5</f>
        <v>0</v>
      </c>
      <c r="CL634">
        <f>INDEX([1]age_tranches_5ans_nb_sex!$1:$1048576,MATCH('SectorStat-Age-Hommes'!$A634,[1]age_tranches_5ans_nb_sex!$A:$A,0),38)/5</f>
        <v>0</v>
      </c>
      <c r="CM634">
        <f>INDEX([1]age_tranches_5ans_nb_sex!$1:$1048576,MATCH('SectorStat-Age-Hommes'!$A634,[1]age_tranches_5ans_nb_sex!$A:$A,0),38)/5</f>
        <v>0</v>
      </c>
      <c r="CN634">
        <f>INDEX([1]age_tranches_5ans_nb_sex!$1:$1048576,MATCH('SectorStat-Age-Hommes'!$A634,[1]age_tranches_5ans_nb_sex!$A:$A,0),38)/5</f>
        <v>0</v>
      </c>
      <c r="CO634">
        <f>INDEX([1]age_tranches_5ans_nb_sex!$1:$1048576,MATCH('SectorStat-Age-Hommes'!$A634,[1]age_tranches_5ans_nb_sex!$A:$A,0),38)/5</f>
        <v>0</v>
      </c>
      <c r="CP634" s="2">
        <f>INDEX([1]age_tranches_5ans_nb_sex!$1:$1048576,MATCH('SectorStat-Age-Hommes'!$A634,[1]age_tranches_5ans_nb_sex!$A:$A,0),40)/5</f>
        <v>0</v>
      </c>
      <c r="CQ634" s="2">
        <f>INDEX([1]age_tranches_5ans_nb_sex!$1:$1048576,MATCH('SectorStat-Age-Hommes'!$A634,[1]age_tranches_5ans_nb_sex!$A:$A,0),40)/5</f>
        <v>0</v>
      </c>
      <c r="CR634" s="2">
        <f>INDEX([1]age_tranches_5ans_nb_sex!$1:$1048576,MATCH('SectorStat-Age-Hommes'!$A634,[1]age_tranches_5ans_nb_sex!$A:$A,0),40)/5</f>
        <v>0</v>
      </c>
      <c r="CS634" s="2">
        <f>INDEX([1]age_tranches_5ans_nb_sex!$1:$1048576,MATCH('SectorStat-Age-Hommes'!$A634,[1]age_tranches_5ans_nb_sex!$A:$A,0),40)/5</f>
        <v>0</v>
      </c>
      <c r="CT634" s="2">
        <f>INDEX([1]age_tranches_5ans_nb_sex!$1:$1048576,MATCH('SectorStat-Age-Hommes'!$A634,[1]age_tranches_5ans_nb_sex!$A:$A,0),40)/5</f>
        <v>0</v>
      </c>
      <c r="CZ634" s="3"/>
      <c r="DA634" s="3"/>
      <c r="DB634" s="3"/>
      <c r="DC634" s="3"/>
      <c r="DD634" s="3"/>
    </row>
    <row r="635" spans="1:108" x14ac:dyDescent="0.35">
      <c r="A635" s="1" t="s">
        <v>1249</v>
      </c>
      <c r="B635" s="1" t="s">
        <v>1250</v>
      </c>
      <c r="C635" t="str">
        <f>INDEX([1]SectorStat!$1:$1048576,MATCH('[1]Distribution ages'!$A635,[1]SectorStat!$B:$B,0),4)</f>
        <v>Watermael-Boitsfort</v>
      </c>
      <c r="D635">
        <f>INDEX([1]age_tranches_5ans_nb_sex!$1:$1048576,MATCH('SectorStat-Age-Hommes'!$A635,[1]age_tranches_5ans_nb_sex!$A:$A,0),4)/5</f>
        <v>7.0000000000952003</v>
      </c>
      <c r="E635">
        <f>INDEX([1]age_tranches_5ans_nb_sex!$1:$1048576,MATCH('SectorStat-Age-Hommes'!$A635,[1]age_tranches_5ans_nb_sex!$A:$A,0),4)/5</f>
        <v>7.0000000000952003</v>
      </c>
      <c r="F635">
        <f>INDEX([1]age_tranches_5ans_nb_sex!$1:$1048576,MATCH('SectorStat-Age-Hommes'!$A635,[1]age_tranches_5ans_nb_sex!$A:$A,0),4)/5</f>
        <v>7.0000000000952003</v>
      </c>
      <c r="G635">
        <f>INDEX([1]age_tranches_5ans_nb_sex!$1:$1048576,MATCH('SectorStat-Age-Hommes'!$A635,[1]age_tranches_5ans_nb_sex!$A:$A,0),4)/5</f>
        <v>7.0000000000952003</v>
      </c>
      <c r="H635">
        <f>INDEX([1]age_tranches_5ans_nb_sex!$1:$1048576,MATCH('SectorStat-Age-Hommes'!$A635,[1]age_tranches_5ans_nb_sex!$A:$A,0),4)/5</f>
        <v>7.0000000000952003</v>
      </c>
      <c r="I635">
        <f>INDEX([1]age_tranches_5ans_nb_sex!$1:$1048576,MATCH('SectorStat-Age-Hommes'!$A635,[1]age_tranches_5ans_nb_sex!$A:$A,0),6)/5</f>
        <v>8.9999999998875992</v>
      </c>
      <c r="J635">
        <f>INDEX([1]age_tranches_5ans_nb_sex!$1:$1048576,MATCH('SectorStat-Age-Hommes'!$A635,[1]age_tranches_5ans_nb_sex!$A:$A,0),6)/5</f>
        <v>8.9999999998875992</v>
      </c>
      <c r="K635">
        <f>INDEX([1]age_tranches_5ans_nb_sex!$1:$1048576,MATCH('SectorStat-Age-Hommes'!$A635,[1]age_tranches_5ans_nb_sex!$A:$A,0),6)/5</f>
        <v>8.9999999998875992</v>
      </c>
      <c r="L635">
        <f>INDEX([1]age_tranches_5ans_nb_sex!$1:$1048576,MATCH('SectorStat-Age-Hommes'!$A635,[1]age_tranches_5ans_nb_sex!$A:$A,0),6)/5</f>
        <v>8.9999999998875992</v>
      </c>
      <c r="M635">
        <f>INDEX([1]age_tranches_5ans_nb_sex!$1:$1048576,MATCH('SectorStat-Age-Hommes'!$A635,[1]age_tranches_5ans_nb_sex!$A:$A,0),6)/5</f>
        <v>8.9999999998875992</v>
      </c>
      <c r="N635">
        <f>INDEX([1]age_tranches_5ans_nb_sex!$1:$1048576,MATCH('SectorStat-Age-Hommes'!$A635,[1]age_tranches_5ans_nb_sex!$A:$A,0),8)/5</f>
        <v>7.6000000000563999</v>
      </c>
      <c r="O635">
        <f>INDEX([1]age_tranches_5ans_nb_sex!$1:$1048576,MATCH('SectorStat-Age-Hommes'!$A635,[1]age_tranches_5ans_nb_sex!$A:$A,0),8)/5</f>
        <v>7.6000000000563999</v>
      </c>
      <c r="P635">
        <f>INDEX([1]age_tranches_5ans_nb_sex!$1:$1048576,MATCH('SectorStat-Age-Hommes'!$A635,[1]age_tranches_5ans_nb_sex!$A:$A,0),8)/5</f>
        <v>7.6000000000563999</v>
      </c>
      <c r="Q635">
        <f>INDEX([1]age_tranches_5ans_nb_sex!$1:$1048576,MATCH('SectorStat-Age-Hommes'!$A635,[1]age_tranches_5ans_nb_sex!$A:$A,0),8)/5</f>
        <v>7.6000000000563999</v>
      </c>
      <c r="R635">
        <f>INDEX([1]age_tranches_5ans_nb_sex!$1:$1048576,MATCH('SectorStat-Age-Hommes'!$A635,[1]age_tranches_5ans_nb_sex!$A:$A,0),8)/5</f>
        <v>7.6000000000563999</v>
      </c>
      <c r="S635">
        <f>INDEX([1]age_tranches_5ans_nb_sex!$1:$1048576,MATCH('SectorStat-Age-Hommes'!$A635,[1]age_tranches_5ans_nb_sex!$A:$A,0),10)/5</f>
        <v>7.6000000000563999</v>
      </c>
      <c r="T635">
        <f>INDEX([1]age_tranches_5ans_nb_sex!$1:$1048576,MATCH('SectorStat-Age-Hommes'!$A635,[1]age_tranches_5ans_nb_sex!$A:$A,0),10)/5</f>
        <v>7.6000000000563999</v>
      </c>
      <c r="U635">
        <f>INDEX([1]age_tranches_5ans_nb_sex!$1:$1048576,MATCH('SectorStat-Age-Hommes'!$A635,[1]age_tranches_5ans_nb_sex!$A:$A,0),10)/5</f>
        <v>7.6000000000563999</v>
      </c>
      <c r="V635">
        <f>INDEX([1]age_tranches_5ans_nb_sex!$1:$1048576,MATCH('SectorStat-Age-Hommes'!$A635,[1]age_tranches_5ans_nb_sex!$A:$A,0),10)/5</f>
        <v>7.6000000000563999</v>
      </c>
      <c r="W635">
        <f>INDEX([1]age_tranches_5ans_nb_sex!$1:$1048576,MATCH('SectorStat-Age-Hommes'!$A635,[1]age_tranches_5ans_nb_sex!$A:$A,0),10)/5</f>
        <v>7.6000000000563999</v>
      </c>
      <c r="X635">
        <f>INDEX([1]age_tranches_5ans_nb_sex!$1:$1048576,MATCH('SectorStat-Age-Hommes'!$A635,[1]age_tranches_5ans_nb_sex!$A:$A,0),10)/5</f>
        <v>7.6000000000563999</v>
      </c>
      <c r="Y635">
        <f>INDEX([1]age_tranches_5ans_nb_sex!$1:$1048576,MATCH('SectorStat-Age-Hommes'!$A635,[1]age_tranches_5ans_nb_sex!$A:$A,0),12)/5</f>
        <v>7.7999999999651992</v>
      </c>
      <c r="Z635">
        <f>INDEX([1]age_tranches_5ans_nb_sex!$1:$1048576,MATCH('SectorStat-Age-Hommes'!$A635,[1]age_tranches_5ans_nb_sex!$A:$A,0),12)/5</f>
        <v>7.7999999999651992</v>
      </c>
      <c r="AA635">
        <f>INDEX([1]age_tranches_5ans_nb_sex!$1:$1048576,MATCH('SectorStat-Age-Hommes'!$A635,[1]age_tranches_5ans_nb_sex!$A:$A,0),12)/5</f>
        <v>7.7999999999651992</v>
      </c>
      <c r="AB635">
        <f>INDEX([1]age_tranches_5ans_nb_sex!$1:$1048576,MATCH('SectorStat-Age-Hommes'!$A635,[1]age_tranches_5ans_nb_sex!$A:$A,0),12)/5</f>
        <v>7.7999999999651992</v>
      </c>
      <c r="AC635">
        <f>INDEX([1]age_tranches_5ans_nb_sex!$1:$1048576,MATCH('SectorStat-Age-Hommes'!$A635,[1]age_tranches_5ans_nb_sex!$A:$A,0),14)/5</f>
        <v>8.2000000000175994</v>
      </c>
      <c r="AD635">
        <f>INDEX([1]age_tranches_5ans_nb_sex!$1:$1048576,MATCH('SectorStat-Age-Hommes'!$A635,[1]age_tranches_5ans_nb_sex!$A:$A,0),14)/5</f>
        <v>8.2000000000175994</v>
      </c>
      <c r="AE635">
        <f>INDEX([1]age_tranches_5ans_nb_sex!$1:$1048576,MATCH('SectorStat-Age-Hommes'!$A635,[1]age_tranches_5ans_nb_sex!$A:$A,0),14)/5</f>
        <v>8.2000000000175994</v>
      </c>
      <c r="AF635">
        <f>INDEX([1]age_tranches_5ans_nb_sex!$1:$1048576,MATCH('SectorStat-Age-Hommes'!$A635,[1]age_tranches_5ans_nb_sex!$A:$A,0),14)/5</f>
        <v>8.2000000000175994</v>
      </c>
      <c r="AG635">
        <f>INDEX([1]age_tranches_5ans_nb_sex!$1:$1048576,MATCH('SectorStat-Age-Hommes'!$A635,[1]age_tranches_5ans_nb_sex!$A:$A,0),14)/5</f>
        <v>8.2000000000175994</v>
      </c>
      <c r="AH635">
        <f>INDEX([1]age_tranches_5ans_nb_sex!$1:$1048576,MATCH('SectorStat-Age-Hommes'!$A635,[1]age_tranches_5ans_nb_sex!$A:$A,0),16)/5</f>
        <v>6.7999999999516003</v>
      </c>
      <c r="AI635">
        <f>INDEX([1]age_tranches_5ans_nb_sex!$1:$1048576,MATCH('SectorStat-Age-Hommes'!$A635,[1]age_tranches_5ans_nb_sex!$A:$A,0),16)/5</f>
        <v>6.7999999999516003</v>
      </c>
      <c r="AJ635">
        <f>INDEX([1]age_tranches_5ans_nb_sex!$1:$1048576,MATCH('SectorStat-Age-Hommes'!$A635,[1]age_tranches_5ans_nb_sex!$A:$A,0),16)/5</f>
        <v>6.7999999999516003</v>
      </c>
      <c r="AK635">
        <f>INDEX([1]age_tranches_5ans_nb_sex!$1:$1048576,MATCH('SectorStat-Age-Hommes'!$A635,[1]age_tranches_5ans_nb_sex!$A:$A,0),16)/5</f>
        <v>6.7999999999516003</v>
      </c>
      <c r="AL635">
        <f>INDEX([1]age_tranches_5ans_nb_sex!$1:$1048576,MATCH('SectorStat-Age-Hommes'!$A635,[1]age_tranches_5ans_nb_sex!$A:$A,0),16)/5</f>
        <v>6.7999999999516003</v>
      </c>
      <c r="AM635">
        <f>INDEX([1]age_tranches_5ans_nb_sex!$1:$1048576,MATCH('SectorStat-Age-Hommes'!$A635,[1]age_tranches_5ans_nb_sex!$A:$A,0),18)/5</f>
        <v>8.7999999999787999</v>
      </c>
      <c r="AN635">
        <f>INDEX([1]age_tranches_5ans_nb_sex!$1:$1048576,MATCH('SectorStat-Age-Hommes'!$A635,[1]age_tranches_5ans_nb_sex!$A:$A,0),18)/5</f>
        <v>8.7999999999787999</v>
      </c>
      <c r="AO635">
        <f>INDEX([1]age_tranches_5ans_nb_sex!$1:$1048576,MATCH('SectorStat-Age-Hommes'!$A635,[1]age_tranches_5ans_nb_sex!$A:$A,0),18)/5</f>
        <v>8.7999999999787999</v>
      </c>
      <c r="AP635">
        <f>INDEX([1]age_tranches_5ans_nb_sex!$1:$1048576,MATCH('SectorStat-Age-Hommes'!$A635,[1]age_tranches_5ans_nb_sex!$A:$A,0),18)/5</f>
        <v>8.7999999999787999</v>
      </c>
      <c r="AQ635">
        <f>INDEX([1]age_tranches_5ans_nb_sex!$1:$1048576,MATCH('SectorStat-Age-Hommes'!$A635,[1]age_tranches_5ans_nb_sex!$A:$A,0),18)/5</f>
        <v>8.7999999999787999</v>
      </c>
      <c r="AR635">
        <f>INDEX([1]age_tranches_5ans_nb_sex!$1:$1048576,MATCH('SectorStat-Age-Hommes'!$A635,[1]age_tranches_5ans_nb_sex!$A:$A,0),20)/5</f>
        <v>7.0000000000952003</v>
      </c>
      <c r="AS635">
        <f>INDEX([1]age_tranches_5ans_nb_sex!$1:$1048576,MATCH('SectorStat-Age-Hommes'!$A635,[1]age_tranches_5ans_nb_sex!$A:$A,0),20)/5</f>
        <v>7.0000000000952003</v>
      </c>
      <c r="AT635">
        <f>INDEX([1]age_tranches_5ans_nb_sex!$1:$1048576,MATCH('SectorStat-Age-Hommes'!$A635,[1]age_tranches_5ans_nb_sex!$A:$A,0),20)/5</f>
        <v>7.0000000000952003</v>
      </c>
      <c r="AU635">
        <f>INDEX([1]age_tranches_5ans_nb_sex!$1:$1048576,MATCH('SectorStat-Age-Hommes'!$A635,[1]age_tranches_5ans_nb_sex!$A:$A,0),20)/5</f>
        <v>7.0000000000952003</v>
      </c>
      <c r="AV635">
        <f>INDEX([1]age_tranches_5ans_nb_sex!$1:$1048576,MATCH('SectorStat-Age-Hommes'!$A635,[1]age_tranches_5ans_nb_sex!$A:$A,0),20)/5</f>
        <v>7.0000000000952003</v>
      </c>
      <c r="AW635">
        <f>INDEX([1]age_tranches_5ans_nb_sex!$1:$1048576,MATCH('SectorStat-Age-Hommes'!$A635,[1]age_tranches_5ans_nb_sex!$A:$A,0),22)/5</f>
        <v>6.0000000000816005</v>
      </c>
      <c r="AX635">
        <f>INDEX([1]age_tranches_5ans_nb_sex!$1:$1048576,MATCH('SectorStat-Age-Hommes'!$A635,[1]age_tranches_5ans_nb_sex!$A:$A,0),22)/5</f>
        <v>6.0000000000816005</v>
      </c>
      <c r="AY635">
        <f>INDEX([1]age_tranches_5ans_nb_sex!$1:$1048576,MATCH('SectorStat-Age-Hommes'!$A635,[1]age_tranches_5ans_nb_sex!$A:$A,0),22)/5</f>
        <v>6.0000000000816005</v>
      </c>
      <c r="AZ635">
        <f>INDEX([1]age_tranches_5ans_nb_sex!$1:$1048576,MATCH('SectorStat-Age-Hommes'!$A635,[1]age_tranches_5ans_nb_sex!$A:$A,0),22)/5</f>
        <v>6.0000000000816005</v>
      </c>
      <c r="BA635">
        <f>INDEX([1]age_tranches_5ans_nb_sex!$1:$1048576,MATCH('SectorStat-Age-Hommes'!$A635,[1]age_tranches_5ans_nb_sex!$A:$A,0),22)/5</f>
        <v>6.0000000000816005</v>
      </c>
      <c r="BB635">
        <f>INDEX([1]age_tranches_5ans_nb_sex!$1:$1048576,MATCH('SectorStat-Age-Hommes'!$A635,[1]age_tranches_5ans_nb_sex!$A:$A,0),24)/5</f>
        <v>6.3999999998991992</v>
      </c>
      <c r="BC635">
        <f>INDEX([1]age_tranches_5ans_nb_sex!$1:$1048576,MATCH('SectorStat-Age-Hommes'!$A635,[1]age_tranches_5ans_nb_sex!$A:$A,0),24)/5</f>
        <v>6.3999999998991992</v>
      </c>
      <c r="BD635">
        <f>INDEX([1]age_tranches_5ans_nb_sex!$1:$1048576,MATCH('SectorStat-Age-Hommes'!$A635,[1]age_tranches_5ans_nb_sex!$A:$A,0),24)/5</f>
        <v>6.3999999998991992</v>
      </c>
      <c r="BE635">
        <f>INDEX([1]age_tranches_5ans_nb_sex!$1:$1048576,MATCH('SectorStat-Age-Hommes'!$A635,[1]age_tranches_5ans_nb_sex!$A:$A,0),24)/5</f>
        <v>6.3999999998991992</v>
      </c>
      <c r="BF635">
        <f>INDEX([1]age_tranches_5ans_nb_sex!$1:$1048576,MATCH('SectorStat-Age-Hommes'!$A635,[1]age_tranches_5ans_nb_sex!$A:$A,0),24)/5</f>
        <v>6.3999999998991992</v>
      </c>
      <c r="BG635">
        <f>INDEX([1]age_tranches_5ans_nb_sex!$1:$1048576,MATCH('SectorStat-Age-Hommes'!$A635,[1]age_tranches_5ans_nb_sex!$A:$A,0),26)/5</f>
        <v>7.0000000000952003</v>
      </c>
      <c r="BH635">
        <f>INDEX([1]age_tranches_5ans_nb_sex!$1:$1048576,MATCH('SectorStat-Age-Hommes'!$A635,[1]age_tranches_5ans_nb_sex!$A:$A,0),26)/5</f>
        <v>7.0000000000952003</v>
      </c>
      <c r="BI635">
        <f>INDEX([1]age_tranches_5ans_nb_sex!$1:$1048576,MATCH('SectorStat-Age-Hommes'!$A635,[1]age_tranches_5ans_nb_sex!$A:$A,0),26)/5</f>
        <v>7.0000000000952003</v>
      </c>
      <c r="BJ635">
        <f>INDEX([1]age_tranches_5ans_nb_sex!$1:$1048576,MATCH('SectorStat-Age-Hommes'!$A635,[1]age_tranches_5ans_nb_sex!$A:$A,0),26)/5</f>
        <v>7.0000000000952003</v>
      </c>
      <c r="BK635">
        <f>INDEX([1]age_tranches_5ans_nb_sex!$1:$1048576,MATCH('SectorStat-Age-Hommes'!$A635,[1]age_tranches_5ans_nb_sex!$A:$A,0),26)/5</f>
        <v>7.0000000000952003</v>
      </c>
      <c r="BL635">
        <f>INDEX([1]age_tranches_5ans_nb_sex!$1:$1048576,MATCH('SectorStat-Age-Hommes'!$A635,[1]age_tranches_5ans_nb_sex!$A:$A,0),28)/5</f>
        <v>7.6000000000563999</v>
      </c>
      <c r="BM635">
        <f>INDEX([1]age_tranches_5ans_nb_sex!$1:$1048576,MATCH('SectorStat-Age-Hommes'!$A635,[1]age_tranches_5ans_nb_sex!$A:$A,0),28)/5</f>
        <v>7.6000000000563999</v>
      </c>
      <c r="BN635">
        <f>INDEX([1]age_tranches_5ans_nb_sex!$1:$1048576,MATCH('SectorStat-Age-Hommes'!$A635,[1]age_tranches_5ans_nb_sex!$A:$A,0),28)/5</f>
        <v>7.6000000000563999</v>
      </c>
      <c r="BO635">
        <f>INDEX([1]age_tranches_5ans_nb_sex!$1:$1048576,MATCH('SectorStat-Age-Hommes'!$A635,[1]age_tranches_5ans_nb_sex!$A:$A,0),28)/5</f>
        <v>7.6000000000563999</v>
      </c>
      <c r="BP635">
        <f>INDEX([1]age_tranches_5ans_nb_sex!$1:$1048576,MATCH('SectorStat-Age-Hommes'!$A635,[1]age_tranches_5ans_nb_sex!$A:$A,0),28)/5</f>
        <v>7.6000000000563999</v>
      </c>
      <c r="BQ635">
        <f>INDEX([1]age_tranches_5ans_nb_sex!$1:$1048576,MATCH('SectorStat-Age-Hommes'!$A635,[1]age_tranches_5ans_nb_sex!$A:$A,0),30)/5</f>
        <v>6.199999999990399</v>
      </c>
      <c r="BR635">
        <f>INDEX([1]age_tranches_5ans_nb_sex!$1:$1048576,MATCH('SectorStat-Age-Hommes'!$A635,[1]age_tranches_5ans_nb_sex!$A:$A,0),30)/5</f>
        <v>6.199999999990399</v>
      </c>
      <c r="BS635">
        <f>INDEX([1]age_tranches_5ans_nb_sex!$1:$1048576,MATCH('SectorStat-Age-Hommes'!$A635,[1]age_tranches_5ans_nb_sex!$A:$A,0),30)/5</f>
        <v>6.199999999990399</v>
      </c>
      <c r="BT635">
        <f>INDEX([1]age_tranches_5ans_nb_sex!$1:$1048576,MATCH('SectorStat-Age-Hommes'!$A635,[1]age_tranches_5ans_nb_sex!$A:$A,0),30)/5</f>
        <v>6.199999999990399</v>
      </c>
      <c r="BU635">
        <f>INDEX([1]age_tranches_5ans_nb_sex!$1:$1048576,MATCH('SectorStat-Age-Hommes'!$A635,[1]age_tranches_5ans_nb_sex!$A:$A,0),30)/5</f>
        <v>6.199999999990399</v>
      </c>
      <c r="BV635">
        <f>INDEX([1]age_tranches_5ans_nb_sex!$1:$1048576,MATCH('SectorStat-Age-Hommes'!$A635,[1]age_tranches_5ans_nb_sex!$A:$A,0),32)/5</f>
        <v>7.3999999999128008</v>
      </c>
      <c r="BW635">
        <f>INDEX([1]age_tranches_5ans_nb_sex!$1:$1048576,MATCH('SectorStat-Age-Hommes'!$A635,[1]age_tranches_5ans_nb_sex!$A:$A,0),32)/5</f>
        <v>7.3999999999128008</v>
      </c>
      <c r="BX635">
        <f>INDEX([1]age_tranches_5ans_nb_sex!$1:$1048576,MATCH('SectorStat-Age-Hommes'!$A635,[1]age_tranches_5ans_nb_sex!$A:$A,0),32)/5</f>
        <v>7.3999999999128008</v>
      </c>
      <c r="BY635">
        <f>INDEX([1]age_tranches_5ans_nb_sex!$1:$1048576,MATCH('SectorStat-Age-Hommes'!$A635,[1]age_tranches_5ans_nb_sex!$A:$A,0),32)/5</f>
        <v>7.3999999999128008</v>
      </c>
      <c r="BZ635">
        <f>INDEX([1]age_tranches_5ans_nb_sex!$1:$1048576,MATCH('SectorStat-Age-Hommes'!$A635,[1]age_tranches_5ans_nb_sex!$A:$A,0),32)/5</f>
        <v>7.3999999999128008</v>
      </c>
      <c r="CA635">
        <f>INDEX([1]age_tranches_5ans_nb_sex!$1:$1048576,MATCH('SectorStat-Age-Hommes'!$A635,[1]age_tranches_5ans_nb_sex!$A:$A,0),34)/5</f>
        <v>3.0000000000408003</v>
      </c>
      <c r="CB635">
        <f>INDEX([1]age_tranches_5ans_nb_sex!$1:$1048576,MATCH('SectorStat-Age-Hommes'!$A635,[1]age_tranches_5ans_nb_sex!$A:$A,0),34)/5</f>
        <v>3.0000000000408003</v>
      </c>
      <c r="CC635">
        <f>INDEX([1]age_tranches_5ans_nb_sex!$1:$1048576,MATCH('SectorStat-Age-Hommes'!$A635,[1]age_tranches_5ans_nb_sex!$A:$A,0),34)/5</f>
        <v>3.0000000000408003</v>
      </c>
      <c r="CD635">
        <f>INDEX([1]age_tranches_5ans_nb_sex!$1:$1048576,MATCH('SectorStat-Age-Hommes'!$A635,[1]age_tranches_5ans_nb_sex!$A:$A,0),34)/5</f>
        <v>3.0000000000408003</v>
      </c>
      <c r="CE635">
        <f>INDEX([1]age_tranches_5ans_nb_sex!$1:$1048576,MATCH('SectorStat-Age-Hommes'!$A635,[1]age_tranches_5ans_nb_sex!$A:$A,0),34)/5</f>
        <v>3.0000000000408003</v>
      </c>
      <c r="CF635">
        <f>INDEX([1]age_tranches_5ans_nb_sex!$1:$1048576,MATCH('SectorStat-Age-Hommes'!$A635,[1]age_tranches_5ans_nb_sex!$A:$A,0),36)/5</f>
        <v>1.400000000066</v>
      </c>
      <c r="CG635">
        <f>INDEX([1]age_tranches_5ans_nb_sex!$1:$1048576,MATCH('SectorStat-Age-Hommes'!$A635,[1]age_tranches_5ans_nb_sex!$A:$A,0),36)/5</f>
        <v>1.400000000066</v>
      </c>
      <c r="CH635">
        <f>INDEX([1]age_tranches_5ans_nb_sex!$1:$1048576,MATCH('SectorStat-Age-Hommes'!$A635,[1]age_tranches_5ans_nb_sex!$A:$A,0),36)/5</f>
        <v>1.400000000066</v>
      </c>
      <c r="CI635">
        <f>INDEX([1]age_tranches_5ans_nb_sex!$1:$1048576,MATCH('SectorStat-Age-Hommes'!$A635,[1]age_tranches_5ans_nb_sex!$A:$A,0),36)/5</f>
        <v>1.400000000066</v>
      </c>
      <c r="CJ635">
        <f>INDEX([1]age_tranches_5ans_nb_sex!$1:$1048576,MATCH('SectorStat-Age-Hommes'!$A635,[1]age_tranches_5ans_nb_sex!$A:$A,0),36)/5</f>
        <v>1.400000000066</v>
      </c>
      <c r="CK635">
        <f>INDEX([1]age_tranches_5ans_nb_sex!$1:$1048576,MATCH('SectorStat-Age-Hommes'!$A635,[1]age_tranches_5ans_nb_sex!$A:$A,0),38)/5</f>
        <v>1.7999999998836003</v>
      </c>
      <c r="CL635">
        <f>INDEX([1]age_tranches_5ans_nb_sex!$1:$1048576,MATCH('SectorStat-Age-Hommes'!$A635,[1]age_tranches_5ans_nb_sex!$A:$A,0),38)/5</f>
        <v>1.7999999998836003</v>
      </c>
      <c r="CM635">
        <f>INDEX([1]age_tranches_5ans_nb_sex!$1:$1048576,MATCH('SectorStat-Age-Hommes'!$A635,[1]age_tranches_5ans_nb_sex!$A:$A,0),38)/5</f>
        <v>1.7999999998836003</v>
      </c>
      <c r="CN635">
        <f>INDEX([1]age_tranches_5ans_nb_sex!$1:$1048576,MATCH('SectorStat-Age-Hommes'!$A635,[1]age_tranches_5ans_nb_sex!$A:$A,0),38)/5</f>
        <v>1.7999999998836003</v>
      </c>
      <c r="CO635">
        <f>INDEX([1]age_tranches_5ans_nb_sex!$1:$1048576,MATCH('SectorStat-Age-Hommes'!$A635,[1]age_tranches_5ans_nb_sex!$A:$A,0),38)/5</f>
        <v>1.7999999998836003</v>
      </c>
      <c r="CP635" s="2">
        <f>INDEX([1]age_tranches_5ans_nb_sex!$1:$1048576,MATCH('SectorStat-Age-Hommes'!$A635,[1]age_tranches_5ans_nb_sex!$A:$A,0),40)/5</f>
        <v>0.59999999996120001</v>
      </c>
      <c r="CQ635" s="2">
        <f>INDEX([1]age_tranches_5ans_nb_sex!$1:$1048576,MATCH('SectorStat-Age-Hommes'!$A635,[1]age_tranches_5ans_nb_sex!$A:$A,0),40)/5</f>
        <v>0.59999999996120001</v>
      </c>
      <c r="CR635" s="2">
        <f>INDEX([1]age_tranches_5ans_nb_sex!$1:$1048576,MATCH('SectorStat-Age-Hommes'!$A635,[1]age_tranches_5ans_nb_sex!$A:$A,0),40)/5</f>
        <v>0.59999999996120001</v>
      </c>
      <c r="CS635" s="2">
        <f>INDEX([1]age_tranches_5ans_nb_sex!$1:$1048576,MATCH('SectorStat-Age-Hommes'!$A635,[1]age_tranches_5ans_nb_sex!$A:$A,0),40)/5</f>
        <v>0.59999999996120001</v>
      </c>
      <c r="CT635" s="2">
        <f>INDEX([1]age_tranches_5ans_nb_sex!$1:$1048576,MATCH('SectorStat-Age-Hommes'!$A635,[1]age_tranches_5ans_nb_sex!$A:$A,0),40)/5</f>
        <v>0.59999999996120001</v>
      </c>
      <c r="CZ635" s="3"/>
      <c r="DA635" s="3"/>
      <c r="DB635" s="3"/>
      <c r="DC635" s="3"/>
      <c r="DD635" s="3"/>
    </row>
    <row r="636" spans="1:108" x14ac:dyDescent="0.35">
      <c r="A636" s="1" t="s">
        <v>1251</v>
      </c>
      <c r="B636" s="1" t="s">
        <v>1252</v>
      </c>
      <c r="C636" t="str">
        <f>INDEX([1]SectorStat!$1:$1048576,MATCH('[1]Distribution ages'!$A636,[1]SectorStat!$B:$B,0),4)</f>
        <v>Watermael-Boitsfort</v>
      </c>
      <c r="D636">
        <f>INDEX([1]age_tranches_5ans_nb_sex!$1:$1048576,MATCH('SectorStat-Age-Hommes'!$A636,[1]age_tranches_5ans_nb_sex!$A:$A,0),4)/5</f>
        <v>6.8000000000352001</v>
      </c>
      <c r="E636">
        <f>INDEX([1]age_tranches_5ans_nb_sex!$1:$1048576,MATCH('SectorStat-Age-Hommes'!$A636,[1]age_tranches_5ans_nb_sex!$A:$A,0),4)/5</f>
        <v>6.8000000000352001</v>
      </c>
      <c r="F636">
        <f>INDEX([1]age_tranches_5ans_nb_sex!$1:$1048576,MATCH('SectorStat-Age-Hommes'!$A636,[1]age_tranches_5ans_nb_sex!$A:$A,0),4)/5</f>
        <v>6.8000000000352001</v>
      </c>
      <c r="G636">
        <f>INDEX([1]age_tranches_5ans_nb_sex!$1:$1048576,MATCH('SectorStat-Age-Hommes'!$A636,[1]age_tranches_5ans_nb_sex!$A:$A,0),4)/5</f>
        <v>6.8000000000352001</v>
      </c>
      <c r="H636">
        <f>INDEX([1]age_tranches_5ans_nb_sex!$1:$1048576,MATCH('SectorStat-Age-Hommes'!$A636,[1]age_tranches_5ans_nb_sex!$A:$A,0),4)/5</f>
        <v>6.8000000000352001</v>
      </c>
      <c r="I636">
        <f>INDEX([1]age_tranches_5ans_nb_sex!$1:$1048576,MATCH('SectorStat-Age-Hommes'!$A636,[1]age_tranches_5ans_nb_sex!$A:$A,0),6)/5</f>
        <v>6.599999999992801</v>
      </c>
      <c r="J636">
        <f>INDEX([1]age_tranches_5ans_nb_sex!$1:$1048576,MATCH('SectorStat-Age-Hommes'!$A636,[1]age_tranches_5ans_nb_sex!$A:$A,0),6)/5</f>
        <v>6.599999999992801</v>
      </c>
      <c r="K636">
        <f>INDEX([1]age_tranches_5ans_nb_sex!$1:$1048576,MATCH('SectorStat-Age-Hommes'!$A636,[1]age_tranches_5ans_nb_sex!$A:$A,0),6)/5</f>
        <v>6.599999999992801</v>
      </c>
      <c r="L636">
        <f>INDEX([1]age_tranches_5ans_nb_sex!$1:$1048576,MATCH('SectorStat-Age-Hommes'!$A636,[1]age_tranches_5ans_nb_sex!$A:$A,0),6)/5</f>
        <v>6.599999999992801</v>
      </c>
      <c r="M636">
        <f>INDEX([1]age_tranches_5ans_nb_sex!$1:$1048576,MATCH('SectorStat-Age-Hommes'!$A636,[1]age_tranches_5ans_nb_sex!$A:$A,0),6)/5</f>
        <v>6.599999999992801</v>
      </c>
      <c r="N636">
        <f>INDEX([1]age_tranches_5ans_nb_sex!$1:$1048576,MATCH('SectorStat-Age-Hommes'!$A636,[1]age_tranches_5ans_nb_sex!$A:$A,0),8)/5</f>
        <v>14.399999999888403</v>
      </c>
      <c r="O636">
        <f>INDEX([1]age_tranches_5ans_nb_sex!$1:$1048576,MATCH('SectorStat-Age-Hommes'!$A636,[1]age_tranches_5ans_nb_sex!$A:$A,0),8)/5</f>
        <v>14.399999999888403</v>
      </c>
      <c r="P636">
        <f>INDEX([1]age_tranches_5ans_nb_sex!$1:$1048576,MATCH('SectorStat-Age-Hommes'!$A636,[1]age_tranches_5ans_nb_sex!$A:$A,0),8)/5</f>
        <v>14.399999999888403</v>
      </c>
      <c r="Q636">
        <f>INDEX([1]age_tranches_5ans_nb_sex!$1:$1048576,MATCH('SectorStat-Age-Hommes'!$A636,[1]age_tranches_5ans_nb_sex!$A:$A,0),8)/5</f>
        <v>14.399999999888403</v>
      </c>
      <c r="R636">
        <f>INDEX([1]age_tranches_5ans_nb_sex!$1:$1048576,MATCH('SectorStat-Age-Hommes'!$A636,[1]age_tranches_5ans_nb_sex!$A:$A,0),8)/5</f>
        <v>14.399999999888403</v>
      </c>
      <c r="S636">
        <f>INDEX([1]age_tranches_5ans_nb_sex!$1:$1048576,MATCH('SectorStat-Age-Hommes'!$A636,[1]age_tranches_5ans_nb_sex!$A:$A,0),10)/5</f>
        <v>12.4000000001676</v>
      </c>
      <c r="T636">
        <f>INDEX([1]age_tranches_5ans_nb_sex!$1:$1048576,MATCH('SectorStat-Age-Hommes'!$A636,[1]age_tranches_5ans_nb_sex!$A:$A,0),10)/5</f>
        <v>12.4000000001676</v>
      </c>
      <c r="U636">
        <f>INDEX([1]age_tranches_5ans_nb_sex!$1:$1048576,MATCH('SectorStat-Age-Hommes'!$A636,[1]age_tranches_5ans_nb_sex!$A:$A,0),10)/5</f>
        <v>12.4000000001676</v>
      </c>
      <c r="V636">
        <f>INDEX([1]age_tranches_5ans_nb_sex!$1:$1048576,MATCH('SectorStat-Age-Hommes'!$A636,[1]age_tranches_5ans_nb_sex!$A:$A,0),10)/5</f>
        <v>12.4000000001676</v>
      </c>
      <c r="W636">
        <f>INDEX([1]age_tranches_5ans_nb_sex!$1:$1048576,MATCH('SectorStat-Age-Hommes'!$A636,[1]age_tranches_5ans_nb_sex!$A:$A,0),10)/5</f>
        <v>12.4000000001676</v>
      </c>
      <c r="X636">
        <f>INDEX([1]age_tranches_5ans_nb_sex!$1:$1048576,MATCH('SectorStat-Age-Hommes'!$A636,[1]age_tranches_5ans_nb_sex!$A:$A,0),10)/5</f>
        <v>12.4000000001676</v>
      </c>
      <c r="Y636">
        <f>INDEX([1]age_tranches_5ans_nb_sex!$1:$1048576,MATCH('SectorStat-Age-Hommes'!$A636,[1]age_tranches_5ans_nb_sex!$A:$A,0),12)/5</f>
        <v>7.9999999999380007</v>
      </c>
      <c r="Z636">
        <f>INDEX([1]age_tranches_5ans_nb_sex!$1:$1048576,MATCH('SectorStat-Age-Hommes'!$A636,[1]age_tranches_5ans_nb_sex!$A:$A,0),12)/5</f>
        <v>7.9999999999380007</v>
      </c>
      <c r="AA636">
        <f>INDEX([1]age_tranches_5ans_nb_sex!$1:$1048576,MATCH('SectorStat-Age-Hommes'!$A636,[1]age_tranches_5ans_nb_sex!$A:$A,0),12)/5</f>
        <v>7.9999999999380007</v>
      </c>
      <c r="AB636">
        <f>INDEX([1]age_tranches_5ans_nb_sex!$1:$1048576,MATCH('SectorStat-Age-Hommes'!$A636,[1]age_tranches_5ans_nb_sex!$A:$A,0),12)/5</f>
        <v>7.9999999999380007</v>
      </c>
      <c r="AC636">
        <f>INDEX([1]age_tranches_5ans_nb_sex!$1:$1048576,MATCH('SectorStat-Age-Hommes'!$A636,[1]age_tranches_5ans_nb_sex!$A:$A,0),14)/5</f>
        <v>7.0000000000776001</v>
      </c>
      <c r="AD636">
        <f>INDEX([1]age_tranches_5ans_nb_sex!$1:$1048576,MATCH('SectorStat-Age-Hommes'!$A636,[1]age_tranches_5ans_nb_sex!$A:$A,0),14)/5</f>
        <v>7.0000000000776001</v>
      </c>
      <c r="AE636">
        <f>INDEX([1]age_tranches_5ans_nb_sex!$1:$1048576,MATCH('SectorStat-Age-Hommes'!$A636,[1]age_tranches_5ans_nb_sex!$A:$A,0),14)/5</f>
        <v>7.0000000000776001</v>
      </c>
      <c r="AF636">
        <f>INDEX([1]age_tranches_5ans_nb_sex!$1:$1048576,MATCH('SectorStat-Age-Hommes'!$A636,[1]age_tranches_5ans_nb_sex!$A:$A,0),14)/5</f>
        <v>7.0000000000776001</v>
      </c>
      <c r="AG636">
        <f>INDEX([1]age_tranches_5ans_nb_sex!$1:$1048576,MATCH('SectorStat-Age-Hommes'!$A636,[1]age_tranches_5ans_nb_sex!$A:$A,0),14)/5</f>
        <v>7.0000000000776001</v>
      </c>
      <c r="AH636">
        <f>INDEX([1]age_tranches_5ans_nb_sex!$1:$1048576,MATCH('SectorStat-Age-Hommes'!$A636,[1]age_tranches_5ans_nb_sex!$A:$A,0),16)/5</f>
        <v>9.0000000001500009</v>
      </c>
      <c r="AI636">
        <f>INDEX([1]age_tranches_5ans_nb_sex!$1:$1048576,MATCH('SectorStat-Age-Hommes'!$A636,[1]age_tranches_5ans_nb_sex!$A:$A,0),16)/5</f>
        <v>9.0000000001500009</v>
      </c>
      <c r="AJ636">
        <f>INDEX([1]age_tranches_5ans_nb_sex!$1:$1048576,MATCH('SectorStat-Age-Hommes'!$A636,[1]age_tranches_5ans_nb_sex!$A:$A,0),16)/5</f>
        <v>9.0000000001500009</v>
      </c>
      <c r="AK636">
        <f>INDEX([1]age_tranches_5ans_nb_sex!$1:$1048576,MATCH('SectorStat-Age-Hommes'!$A636,[1]age_tranches_5ans_nb_sex!$A:$A,0),16)/5</f>
        <v>9.0000000001500009</v>
      </c>
      <c r="AL636">
        <f>INDEX([1]age_tranches_5ans_nb_sex!$1:$1048576,MATCH('SectorStat-Age-Hommes'!$A636,[1]age_tranches_5ans_nb_sex!$A:$A,0),16)/5</f>
        <v>9.0000000001500009</v>
      </c>
      <c r="AM636">
        <f>INDEX([1]age_tranches_5ans_nb_sex!$1:$1048576,MATCH('SectorStat-Age-Hommes'!$A636,[1]age_tranches_5ans_nb_sex!$A:$A,0),18)/5</f>
        <v>9.7999999999679996</v>
      </c>
      <c r="AN636">
        <f>INDEX([1]age_tranches_5ans_nb_sex!$1:$1048576,MATCH('SectorStat-Age-Hommes'!$A636,[1]age_tranches_5ans_nb_sex!$A:$A,0),18)/5</f>
        <v>9.7999999999679996</v>
      </c>
      <c r="AO636">
        <f>INDEX([1]age_tranches_5ans_nb_sex!$1:$1048576,MATCH('SectorStat-Age-Hommes'!$A636,[1]age_tranches_5ans_nb_sex!$A:$A,0),18)/5</f>
        <v>9.7999999999679996</v>
      </c>
      <c r="AP636">
        <f>INDEX([1]age_tranches_5ans_nb_sex!$1:$1048576,MATCH('SectorStat-Age-Hommes'!$A636,[1]age_tranches_5ans_nb_sex!$A:$A,0),18)/5</f>
        <v>9.7999999999679996</v>
      </c>
      <c r="AQ636">
        <f>INDEX([1]age_tranches_5ans_nb_sex!$1:$1048576,MATCH('SectorStat-Age-Hommes'!$A636,[1]age_tranches_5ans_nb_sex!$A:$A,0),18)/5</f>
        <v>9.7999999999679996</v>
      </c>
      <c r="AR636">
        <f>INDEX([1]age_tranches_5ans_nb_sex!$1:$1048576,MATCH('SectorStat-Age-Hommes'!$A636,[1]age_tranches_5ans_nb_sex!$A:$A,0),20)/5</f>
        <v>10.2000000000528</v>
      </c>
      <c r="AS636">
        <f>INDEX([1]age_tranches_5ans_nb_sex!$1:$1048576,MATCH('SectorStat-Age-Hommes'!$A636,[1]age_tranches_5ans_nb_sex!$A:$A,0),20)/5</f>
        <v>10.2000000000528</v>
      </c>
      <c r="AT636">
        <f>INDEX([1]age_tranches_5ans_nb_sex!$1:$1048576,MATCH('SectorStat-Age-Hommes'!$A636,[1]age_tranches_5ans_nb_sex!$A:$A,0),20)/5</f>
        <v>10.2000000000528</v>
      </c>
      <c r="AU636">
        <f>INDEX([1]age_tranches_5ans_nb_sex!$1:$1048576,MATCH('SectorStat-Age-Hommes'!$A636,[1]age_tranches_5ans_nb_sex!$A:$A,0),20)/5</f>
        <v>10.2000000000528</v>
      </c>
      <c r="AV636">
        <f>INDEX([1]age_tranches_5ans_nb_sex!$1:$1048576,MATCH('SectorStat-Age-Hommes'!$A636,[1]age_tranches_5ans_nb_sex!$A:$A,0),20)/5</f>
        <v>10.2000000000528</v>
      </c>
      <c r="AW636">
        <f>INDEX([1]age_tranches_5ans_nb_sex!$1:$1048576,MATCH('SectorStat-Age-Hommes'!$A636,[1]age_tranches_5ans_nb_sex!$A:$A,0),22)/5</f>
        <v>15.600000000142799</v>
      </c>
      <c r="AX636">
        <f>INDEX([1]age_tranches_5ans_nb_sex!$1:$1048576,MATCH('SectorStat-Age-Hommes'!$A636,[1]age_tranches_5ans_nb_sex!$A:$A,0),22)/5</f>
        <v>15.600000000142799</v>
      </c>
      <c r="AY636">
        <f>INDEX([1]age_tranches_5ans_nb_sex!$1:$1048576,MATCH('SectorStat-Age-Hommes'!$A636,[1]age_tranches_5ans_nb_sex!$A:$A,0),22)/5</f>
        <v>15.600000000142799</v>
      </c>
      <c r="AZ636">
        <f>INDEX([1]age_tranches_5ans_nb_sex!$1:$1048576,MATCH('SectorStat-Age-Hommes'!$A636,[1]age_tranches_5ans_nb_sex!$A:$A,0),22)/5</f>
        <v>15.600000000142799</v>
      </c>
      <c r="BA636">
        <f>INDEX([1]age_tranches_5ans_nb_sex!$1:$1048576,MATCH('SectorStat-Age-Hommes'!$A636,[1]age_tranches_5ans_nb_sex!$A:$A,0),22)/5</f>
        <v>15.600000000142799</v>
      </c>
      <c r="BB636">
        <f>INDEX([1]age_tranches_5ans_nb_sex!$1:$1048576,MATCH('SectorStat-Age-Hommes'!$A636,[1]age_tranches_5ans_nb_sex!$A:$A,0),24)/5</f>
        <v>11.599999999998001</v>
      </c>
      <c r="BC636">
        <f>INDEX([1]age_tranches_5ans_nb_sex!$1:$1048576,MATCH('SectorStat-Age-Hommes'!$A636,[1]age_tranches_5ans_nb_sex!$A:$A,0),24)/5</f>
        <v>11.599999999998001</v>
      </c>
      <c r="BD636">
        <f>INDEX([1]age_tranches_5ans_nb_sex!$1:$1048576,MATCH('SectorStat-Age-Hommes'!$A636,[1]age_tranches_5ans_nb_sex!$A:$A,0),24)/5</f>
        <v>11.599999999998001</v>
      </c>
      <c r="BE636">
        <f>INDEX([1]age_tranches_5ans_nb_sex!$1:$1048576,MATCH('SectorStat-Age-Hommes'!$A636,[1]age_tranches_5ans_nb_sex!$A:$A,0),24)/5</f>
        <v>11.599999999998001</v>
      </c>
      <c r="BF636">
        <f>INDEX([1]age_tranches_5ans_nb_sex!$1:$1048576,MATCH('SectorStat-Age-Hommes'!$A636,[1]age_tranches_5ans_nb_sex!$A:$A,0),24)/5</f>
        <v>11.599999999998001</v>
      </c>
      <c r="BG636">
        <f>INDEX([1]age_tranches_5ans_nb_sex!$1:$1048576,MATCH('SectorStat-Age-Hommes'!$A636,[1]age_tranches_5ans_nb_sex!$A:$A,0),26)/5</f>
        <v>11.199999999913199</v>
      </c>
      <c r="BH636">
        <f>INDEX([1]age_tranches_5ans_nb_sex!$1:$1048576,MATCH('SectorStat-Age-Hommes'!$A636,[1]age_tranches_5ans_nb_sex!$A:$A,0),26)/5</f>
        <v>11.199999999913199</v>
      </c>
      <c r="BI636">
        <f>INDEX([1]age_tranches_5ans_nb_sex!$1:$1048576,MATCH('SectorStat-Age-Hommes'!$A636,[1]age_tranches_5ans_nb_sex!$A:$A,0),26)/5</f>
        <v>11.199999999913199</v>
      </c>
      <c r="BJ636">
        <f>INDEX([1]age_tranches_5ans_nb_sex!$1:$1048576,MATCH('SectorStat-Age-Hommes'!$A636,[1]age_tranches_5ans_nb_sex!$A:$A,0),26)/5</f>
        <v>11.199999999913199</v>
      </c>
      <c r="BK636">
        <f>INDEX([1]age_tranches_5ans_nb_sex!$1:$1048576,MATCH('SectorStat-Age-Hommes'!$A636,[1]age_tranches_5ans_nb_sex!$A:$A,0),26)/5</f>
        <v>11.199999999913199</v>
      </c>
      <c r="BL636">
        <f>INDEX([1]age_tranches_5ans_nb_sex!$1:$1048576,MATCH('SectorStat-Age-Hommes'!$A636,[1]age_tranches_5ans_nb_sex!$A:$A,0),28)/5</f>
        <v>9.3999999998831996</v>
      </c>
      <c r="BM636">
        <f>INDEX([1]age_tranches_5ans_nb_sex!$1:$1048576,MATCH('SectorStat-Age-Hommes'!$A636,[1]age_tranches_5ans_nb_sex!$A:$A,0),28)/5</f>
        <v>9.3999999998831996</v>
      </c>
      <c r="BN636">
        <f>INDEX([1]age_tranches_5ans_nb_sex!$1:$1048576,MATCH('SectorStat-Age-Hommes'!$A636,[1]age_tranches_5ans_nb_sex!$A:$A,0),28)/5</f>
        <v>9.3999999998831996</v>
      </c>
      <c r="BO636">
        <f>INDEX([1]age_tranches_5ans_nb_sex!$1:$1048576,MATCH('SectorStat-Age-Hommes'!$A636,[1]age_tranches_5ans_nb_sex!$A:$A,0),28)/5</f>
        <v>9.3999999998831996</v>
      </c>
      <c r="BP636">
        <f>INDEX([1]age_tranches_5ans_nb_sex!$1:$1048576,MATCH('SectorStat-Age-Hommes'!$A636,[1]age_tranches_5ans_nb_sex!$A:$A,0),28)/5</f>
        <v>9.3999999998831996</v>
      </c>
      <c r="BQ636">
        <f>INDEX([1]age_tranches_5ans_nb_sex!$1:$1048576,MATCH('SectorStat-Age-Hommes'!$A636,[1]age_tranches_5ans_nb_sex!$A:$A,0),30)/5</f>
        <v>7.4000000001624002</v>
      </c>
      <c r="BR636">
        <f>INDEX([1]age_tranches_5ans_nb_sex!$1:$1048576,MATCH('SectorStat-Age-Hommes'!$A636,[1]age_tranches_5ans_nb_sex!$A:$A,0),30)/5</f>
        <v>7.4000000001624002</v>
      </c>
      <c r="BS636">
        <f>INDEX([1]age_tranches_5ans_nb_sex!$1:$1048576,MATCH('SectorStat-Age-Hommes'!$A636,[1]age_tranches_5ans_nb_sex!$A:$A,0),30)/5</f>
        <v>7.4000000001624002</v>
      </c>
      <c r="BT636">
        <f>INDEX([1]age_tranches_5ans_nb_sex!$1:$1048576,MATCH('SectorStat-Age-Hommes'!$A636,[1]age_tranches_5ans_nb_sex!$A:$A,0),30)/5</f>
        <v>7.4000000001624002</v>
      </c>
      <c r="BU636">
        <f>INDEX([1]age_tranches_5ans_nb_sex!$1:$1048576,MATCH('SectorStat-Age-Hommes'!$A636,[1]age_tranches_5ans_nb_sex!$A:$A,0),30)/5</f>
        <v>7.4000000001624002</v>
      </c>
      <c r="BV636">
        <f>INDEX([1]age_tranches_5ans_nb_sex!$1:$1048576,MATCH('SectorStat-Age-Hommes'!$A636,[1]age_tranches_5ans_nb_sex!$A:$A,0),32)/5</f>
        <v>10.600000000137602</v>
      </c>
      <c r="BW636">
        <f>INDEX([1]age_tranches_5ans_nb_sex!$1:$1048576,MATCH('SectorStat-Age-Hommes'!$A636,[1]age_tranches_5ans_nb_sex!$A:$A,0),32)/5</f>
        <v>10.600000000137602</v>
      </c>
      <c r="BX636">
        <f>INDEX([1]age_tranches_5ans_nb_sex!$1:$1048576,MATCH('SectorStat-Age-Hommes'!$A636,[1]age_tranches_5ans_nb_sex!$A:$A,0),32)/5</f>
        <v>10.600000000137602</v>
      </c>
      <c r="BY636">
        <f>INDEX([1]age_tranches_5ans_nb_sex!$1:$1048576,MATCH('SectorStat-Age-Hommes'!$A636,[1]age_tranches_5ans_nb_sex!$A:$A,0),32)/5</f>
        <v>10.600000000137602</v>
      </c>
      <c r="BZ636">
        <f>INDEX([1]age_tranches_5ans_nb_sex!$1:$1048576,MATCH('SectorStat-Age-Hommes'!$A636,[1]age_tranches_5ans_nb_sex!$A:$A,0),32)/5</f>
        <v>10.600000000137602</v>
      </c>
      <c r="CA636">
        <f>INDEX([1]age_tranches_5ans_nb_sex!$1:$1048576,MATCH('SectorStat-Age-Hommes'!$A636,[1]age_tranches_5ans_nb_sex!$A:$A,0),34)/5</f>
        <v>6.8000000000352001</v>
      </c>
      <c r="CB636">
        <f>INDEX([1]age_tranches_5ans_nb_sex!$1:$1048576,MATCH('SectorStat-Age-Hommes'!$A636,[1]age_tranches_5ans_nb_sex!$A:$A,0),34)/5</f>
        <v>6.8000000000352001</v>
      </c>
      <c r="CC636">
        <f>INDEX([1]age_tranches_5ans_nb_sex!$1:$1048576,MATCH('SectorStat-Age-Hommes'!$A636,[1]age_tranches_5ans_nb_sex!$A:$A,0),34)/5</f>
        <v>6.8000000000352001</v>
      </c>
      <c r="CD636">
        <f>INDEX([1]age_tranches_5ans_nb_sex!$1:$1048576,MATCH('SectorStat-Age-Hommes'!$A636,[1]age_tranches_5ans_nb_sex!$A:$A,0),34)/5</f>
        <v>6.8000000000352001</v>
      </c>
      <c r="CE636">
        <f>INDEX([1]age_tranches_5ans_nb_sex!$1:$1048576,MATCH('SectorStat-Age-Hommes'!$A636,[1]age_tranches_5ans_nb_sex!$A:$A,0),34)/5</f>
        <v>6.8000000000352001</v>
      </c>
      <c r="CF636">
        <f>INDEX([1]age_tranches_5ans_nb_sex!$1:$1048576,MATCH('SectorStat-Age-Hommes'!$A636,[1]age_tranches_5ans_nb_sex!$A:$A,0),36)/5</f>
        <v>4.0000000001447997</v>
      </c>
      <c r="CG636">
        <f>INDEX([1]age_tranches_5ans_nb_sex!$1:$1048576,MATCH('SectorStat-Age-Hommes'!$A636,[1]age_tranches_5ans_nb_sex!$A:$A,0),36)/5</f>
        <v>4.0000000001447997</v>
      </c>
      <c r="CH636">
        <f>INDEX([1]age_tranches_5ans_nb_sex!$1:$1048576,MATCH('SectorStat-Age-Hommes'!$A636,[1]age_tranches_5ans_nb_sex!$A:$A,0),36)/5</f>
        <v>4.0000000001447997</v>
      </c>
      <c r="CI636">
        <f>INDEX([1]age_tranches_5ans_nb_sex!$1:$1048576,MATCH('SectorStat-Age-Hommes'!$A636,[1]age_tranches_5ans_nb_sex!$A:$A,0),36)/5</f>
        <v>4.0000000001447997</v>
      </c>
      <c r="CJ636">
        <f>INDEX([1]age_tranches_5ans_nb_sex!$1:$1048576,MATCH('SectorStat-Age-Hommes'!$A636,[1]age_tranches_5ans_nb_sex!$A:$A,0),36)/5</f>
        <v>4.0000000001447997</v>
      </c>
      <c r="CK636">
        <f>INDEX([1]age_tranches_5ans_nb_sex!$1:$1048576,MATCH('SectorStat-Age-Hommes'!$A636,[1]age_tranches_5ans_nb_sex!$A:$A,0),38)/5</f>
        <v>2.5999999998480003</v>
      </c>
      <c r="CL636">
        <f>INDEX([1]age_tranches_5ans_nb_sex!$1:$1048576,MATCH('SectorStat-Age-Hommes'!$A636,[1]age_tranches_5ans_nb_sex!$A:$A,0),38)/5</f>
        <v>2.5999999998480003</v>
      </c>
      <c r="CM636">
        <f>INDEX([1]age_tranches_5ans_nb_sex!$1:$1048576,MATCH('SectorStat-Age-Hommes'!$A636,[1]age_tranches_5ans_nb_sex!$A:$A,0),38)/5</f>
        <v>2.5999999998480003</v>
      </c>
      <c r="CN636">
        <f>INDEX([1]age_tranches_5ans_nb_sex!$1:$1048576,MATCH('SectorStat-Age-Hommes'!$A636,[1]age_tranches_5ans_nb_sex!$A:$A,0),38)/5</f>
        <v>2.5999999998480003</v>
      </c>
      <c r="CO636">
        <f>INDEX([1]age_tranches_5ans_nb_sex!$1:$1048576,MATCH('SectorStat-Age-Hommes'!$A636,[1]age_tranches_5ans_nb_sex!$A:$A,0),38)/5</f>
        <v>2.5999999998480003</v>
      </c>
      <c r="CP636" s="2">
        <f>INDEX([1]age_tranches_5ans_nb_sex!$1:$1048576,MATCH('SectorStat-Age-Hommes'!$A636,[1]age_tranches_5ans_nb_sex!$A:$A,0),40)/5</f>
        <v>1.8000000000300003</v>
      </c>
      <c r="CQ636" s="2">
        <f>INDEX([1]age_tranches_5ans_nb_sex!$1:$1048576,MATCH('SectorStat-Age-Hommes'!$A636,[1]age_tranches_5ans_nb_sex!$A:$A,0),40)/5</f>
        <v>1.8000000000300003</v>
      </c>
      <c r="CR636" s="2">
        <f>INDEX([1]age_tranches_5ans_nb_sex!$1:$1048576,MATCH('SectorStat-Age-Hommes'!$A636,[1]age_tranches_5ans_nb_sex!$A:$A,0),40)/5</f>
        <v>1.8000000000300003</v>
      </c>
      <c r="CS636" s="2">
        <f>INDEX([1]age_tranches_5ans_nb_sex!$1:$1048576,MATCH('SectorStat-Age-Hommes'!$A636,[1]age_tranches_5ans_nb_sex!$A:$A,0),40)/5</f>
        <v>1.8000000000300003</v>
      </c>
      <c r="CT636" s="2">
        <f>INDEX([1]age_tranches_5ans_nb_sex!$1:$1048576,MATCH('SectorStat-Age-Hommes'!$A636,[1]age_tranches_5ans_nb_sex!$A:$A,0),40)/5</f>
        <v>1.8000000000300003</v>
      </c>
      <c r="CZ636" s="3"/>
      <c r="DA636" s="3"/>
      <c r="DB636" s="3"/>
      <c r="DC636" s="3"/>
      <c r="DD636" s="3"/>
    </row>
    <row r="637" spans="1:108" x14ac:dyDescent="0.35">
      <c r="A637" s="1" t="s">
        <v>1253</v>
      </c>
      <c r="B637" s="1" t="s">
        <v>1254</v>
      </c>
      <c r="C637" t="str">
        <f>INDEX([1]SectorStat!$1:$1048576,MATCH('[1]Distribution ages'!$A637,[1]SectorStat!$B:$B,0),4)</f>
        <v>Watermael-Boitsfort</v>
      </c>
      <c r="D637">
        <f>INDEX([1]age_tranches_5ans_nb_sex!$1:$1048576,MATCH('SectorStat-Age-Hommes'!$A637,[1]age_tranches_5ans_nb_sex!$A:$A,0),4)/5</f>
        <v>6.2000000000090001</v>
      </c>
      <c r="E637">
        <f>INDEX([1]age_tranches_5ans_nb_sex!$1:$1048576,MATCH('SectorStat-Age-Hommes'!$A637,[1]age_tranches_5ans_nb_sex!$A:$A,0),4)/5</f>
        <v>6.2000000000090001</v>
      </c>
      <c r="F637">
        <f>INDEX([1]age_tranches_5ans_nb_sex!$1:$1048576,MATCH('SectorStat-Age-Hommes'!$A637,[1]age_tranches_5ans_nb_sex!$A:$A,0),4)/5</f>
        <v>6.2000000000090001</v>
      </c>
      <c r="G637">
        <f>INDEX([1]age_tranches_5ans_nb_sex!$1:$1048576,MATCH('SectorStat-Age-Hommes'!$A637,[1]age_tranches_5ans_nb_sex!$A:$A,0),4)/5</f>
        <v>6.2000000000090001</v>
      </c>
      <c r="H637">
        <f>INDEX([1]age_tranches_5ans_nb_sex!$1:$1048576,MATCH('SectorStat-Age-Hommes'!$A637,[1]age_tranches_5ans_nb_sex!$A:$A,0),4)/5</f>
        <v>6.2000000000090001</v>
      </c>
      <c r="I637">
        <f>INDEX([1]age_tranches_5ans_nb_sex!$1:$1048576,MATCH('SectorStat-Age-Hommes'!$A637,[1]age_tranches_5ans_nb_sex!$A:$A,0),6)/5</f>
        <v>7.6000000000469994</v>
      </c>
      <c r="J637">
        <f>INDEX([1]age_tranches_5ans_nb_sex!$1:$1048576,MATCH('SectorStat-Age-Hommes'!$A637,[1]age_tranches_5ans_nb_sex!$A:$A,0),6)/5</f>
        <v>7.6000000000469994</v>
      </c>
      <c r="K637">
        <f>INDEX([1]age_tranches_5ans_nb_sex!$1:$1048576,MATCH('SectorStat-Age-Hommes'!$A637,[1]age_tranches_5ans_nb_sex!$A:$A,0),6)/5</f>
        <v>7.6000000000469994</v>
      </c>
      <c r="L637">
        <f>INDEX([1]age_tranches_5ans_nb_sex!$1:$1048576,MATCH('SectorStat-Age-Hommes'!$A637,[1]age_tranches_5ans_nb_sex!$A:$A,0),6)/5</f>
        <v>7.6000000000469994</v>
      </c>
      <c r="M637">
        <f>INDEX([1]age_tranches_5ans_nb_sex!$1:$1048576,MATCH('SectorStat-Age-Hommes'!$A637,[1]age_tranches_5ans_nb_sex!$A:$A,0),6)/5</f>
        <v>7.6000000000469994</v>
      </c>
      <c r="N637">
        <f>INDEX([1]age_tranches_5ans_nb_sex!$1:$1048576,MATCH('SectorStat-Age-Hommes'!$A637,[1]age_tranches_5ans_nb_sex!$A:$A,0),8)/5</f>
        <v>6.9999999999669997</v>
      </c>
      <c r="O637">
        <f>INDEX([1]age_tranches_5ans_nb_sex!$1:$1048576,MATCH('SectorStat-Age-Hommes'!$A637,[1]age_tranches_5ans_nb_sex!$A:$A,0),8)/5</f>
        <v>6.9999999999669997</v>
      </c>
      <c r="P637">
        <f>INDEX([1]age_tranches_5ans_nb_sex!$1:$1048576,MATCH('SectorStat-Age-Hommes'!$A637,[1]age_tranches_5ans_nb_sex!$A:$A,0),8)/5</f>
        <v>6.9999999999669997</v>
      </c>
      <c r="Q637">
        <f>INDEX([1]age_tranches_5ans_nb_sex!$1:$1048576,MATCH('SectorStat-Age-Hommes'!$A637,[1]age_tranches_5ans_nb_sex!$A:$A,0),8)/5</f>
        <v>6.9999999999669997</v>
      </c>
      <c r="R637">
        <f>INDEX([1]age_tranches_5ans_nb_sex!$1:$1048576,MATCH('SectorStat-Age-Hommes'!$A637,[1]age_tranches_5ans_nb_sex!$A:$A,0),8)/5</f>
        <v>6.9999999999669997</v>
      </c>
      <c r="S637">
        <f>INDEX([1]age_tranches_5ans_nb_sex!$1:$1048576,MATCH('SectorStat-Age-Hommes'!$A637,[1]age_tranches_5ans_nb_sex!$A:$A,0),10)/5</f>
        <v>5.9999999999080007</v>
      </c>
      <c r="T637">
        <f>INDEX([1]age_tranches_5ans_nb_sex!$1:$1048576,MATCH('SectorStat-Age-Hommes'!$A637,[1]age_tranches_5ans_nb_sex!$A:$A,0),10)/5</f>
        <v>5.9999999999080007</v>
      </c>
      <c r="U637">
        <f>INDEX([1]age_tranches_5ans_nb_sex!$1:$1048576,MATCH('SectorStat-Age-Hommes'!$A637,[1]age_tranches_5ans_nb_sex!$A:$A,0),10)/5</f>
        <v>5.9999999999080007</v>
      </c>
      <c r="V637">
        <f>INDEX([1]age_tranches_5ans_nb_sex!$1:$1048576,MATCH('SectorStat-Age-Hommes'!$A637,[1]age_tranches_5ans_nb_sex!$A:$A,0),10)/5</f>
        <v>5.9999999999080007</v>
      </c>
      <c r="W637">
        <f>INDEX([1]age_tranches_5ans_nb_sex!$1:$1048576,MATCH('SectorStat-Age-Hommes'!$A637,[1]age_tranches_5ans_nb_sex!$A:$A,0),10)/5</f>
        <v>5.9999999999080007</v>
      </c>
      <c r="X637">
        <f>INDEX([1]age_tranches_5ans_nb_sex!$1:$1048576,MATCH('SectorStat-Age-Hommes'!$A637,[1]age_tranches_5ans_nb_sex!$A:$A,0),10)/5</f>
        <v>5.9999999999080007</v>
      </c>
      <c r="Y637">
        <f>INDEX([1]age_tranches_5ans_nb_sex!$1:$1048576,MATCH('SectorStat-Age-Hommes'!$A637,[1]age_tranches_5ans_nb_sex!$A:$A,0),12)/5</f>
        <v>6.4000000001100004</v>
      </c>
      <c r="Z637">
        <f>INDEX([1]age_tranches_5ans_nb_sex!$1:$1048576,MATCH('SectorStat-Age-Hommes'!$A637,[1]age_tranches_5ans_nb_sex!$A:$A,0),12)/5</f>
        <v>6.4000000001100004</v>
      </c>
      <c r="AA637">
        <f>INDEX([1]age_tranches_5ans_nb_sex!$1:$1048576,MATCH('SectorStat-Age-Hommes'!$A637,[1]age_tranches_5ans_nb_sex!$A:$A,0),12)/5</f>
        <v>6.4000000001100004</v>
      </c>
      <c r="AB637">
        <f>INDEX([1]age_tranches_5ans_nb_sex!$1:$1048576,MATCH('SectorStat-Age-Hommes'!$A637,[1]age_tranches_5ans_nb_sex!$A:$A,0),12)/5</f>
        <v>6.4000000001100004</v>
      </c>
      <c r="AC637">
        <f>INDEX([1]age_tranches_5ans_nb_sex!$1:$1048576,MATCH('SectorStat-Age-Hommes'!$A637,[1]age_tranches_5ans_nb_sex!$A:$A,0),14)/5</f>
        <v>10.600000000001</v>
      </c>
      <c r="AD637">
        <f>INDEX([1]age_tranches_5ans_nb_sex!$1:$1048576,MATCH('SectorStat-Age-Hommes'!$A637,[1]age_tranches_5ans_nb_sex!$A:$A,0),14)/5</f>
        <v>10.600000000001</v>
      </c>
      <c r="AE637">
        <f>INDEX([1]age_tranches_5ans_nb_sex!$1:$1048576,MATCH('SectorStat-Age-Hommes'!$A637,[1]age_tranches_5ans_nb_sex!$A:$A,0),14)/5</f>
        <v>10.600000000001</v>
      </c>
      <c r="AF637">
        <f>INDEX([1]age_tranches_5ans_nb_sex!$1:$1048576,MATCH('SectorStat-Age-Hommes'!$A637,[1]age_tranches_5ans_nb_sex!$A:$A,0),14)/5</f>
        <v>10.600000000001</v>
      </c>
      <c r="AG637">
        <f>INDEX([1]age_tranches_5ans_nb_sex!$1:$1048576,MATCH('SectorStat-Age-Hommes'!$A637,[1]age_tranches_5ans_nb_sex!$A:$A,0),14)/5</f>
        <v>10.600000000001</v>
      </c>
      <c r="AH637">
        <f>INDEX([1]age_tranches_5ans_nb_sex!$1:$1048576,MATCH('SectorStat-Age-Hommes'!$A637,[1]age_tranches_5ans_nb_sex!$A:$A,0),16)/5</f>
        <v>9.4000000000640007</v>
      </c>
      <c r="AI637">
        <f>INDEX([1]age_tranches_5ans_nb_sex!$1:$1048576,MATCH('SectorStat-Age-Hommes'!$A637,[1]age_tranches_5ans_nb_sex!$A:$A,0),16)/5</f>
        <v>9.4000000000640007</v>
      </c>
      <c r="AJ637">
        <f>INDEX([1]age_tranches_5ans_nb_sex!$1:$1048576,MATCH('SectorStat-Age-Hommes'!$A637,[1]age_tranches_5ans_nb_sex!$A:$A,0),16)/5</f>
        <v>9.4000000000640007</v>
      </c>
      <c r="AK637">
        <f>INDEX([1]age_tranches_5ans_nb_sex!$1:$1048576,MATCH('SectorStat-Age-Hommes'!$A637,[1]age_tranches_5ans_nb_sex!$A:$A,0),16)/5</f>
        <v>9.4000000000640007</v>
      </c>
      <c r="AL637">
        <f>INDEX([1]age_tranches_5ans_nb_sex!$1:$1048576,MATCH('SectorStat-Age-Hommes'!$A637,[1]age_tranches_5ans_nb_sex!$A:$A,0),16)/5</f>
        <v>9.4000000000640007</v>
      </c>
      <c r="AM637">
        <f>INDEX([1]age_tranches_5ans_nb_sex!$1:$1048576,MATCH('SectorStat-Age-Hommes'!$A637,[1]age_tranches_5ans_nb_sex!$A:$A,0),18)/5</f>
        <v>6.2000000000090001</v>
      </c>
      <c r="AN637">
        <f>INDEX([1]age_tranches_5ans_nb_sex!$1:$1048576,MATCH('SectorStat-Age-Hommes'!$A637,[1]age_tranches_5ans_nb_sex!$A:$A,0),18)/5</f>
        <v>6.2000000000090001</v>
      </c>
      <c r="AO637">
        <f>INDEX([1]age_tranches_5ans_nb_sex!$1:$1048576,MATCH('SectorStat-Age-Hommes'!$A637,[1]age_tranches_5ans_nb_sex!$A:$A,0),18)/5</f>
        <v>6.2000000000090001</v>
      </c>
      <c r="AP637">
        <f>INDEX([1]age_tranches_5ans_nb_sex!$1:$1048576,MATCH('SectorStat-Age-Hommes'!$A637,[1]age_tranches_5ans_nb_sex!$A:$A,0),18)/5</f>
        <v>6.2000000000090001</v>
      </c>
      <c r="AQ637">
        <f>INDEX([1]age_tranches_5ans_nb_sex!$1:$1048576,MATCH('SectorStat-Age-Hommes'!$A637,[1]age_tranches_5ans_nb_sex!$A:$A,0),18)/5</f>
        <v>6.2000000000090001</v>
      </c>
      <c r="AR637">
        <f>INDEX([1]age_tranches_5ans_nb_sex!$1:$1048576,MATCH('SectorStat-Age-Hommes'!$A637,[1]age_tranches_5ans_nb_sex!$A:$A,0),20)/5</f>
        <v>6.9999999999669997</v>
      </c>
      <c r="AS637">
        <f>INDEX([1]age_tranches_5ans_nb_sex!$1:$1048576,MATCH('SectorStat-Age-Hommes'!$A637,[1]age_tranches_5ans_nb_sex!$A:$A,0),20)/5</f>
        <v>6.9999999999669997</v>
      </c>
      <c r="AT637">
        <f>INDEX([1]age_tranches_5ans_nb_sex!$1:$1048576,MATCH('SectorStat-Age-Hommes'!$A637,[1]age_tranches_5ans_nb_sex!$A:$A,0),20)/5</f>
        <v>6.9999999999669997</v>
      </c>
      <c r="AU637">
        <f>INDEX([1]age_tranches_5ans_nb_sex!$1:$1048576,MATCH('SectorStat-Age-Hommes'!$A637,[1]age_tranches_5ans_nb_sex!$A:$A,0),20)/5</f>
        <v>6.9999999999669997</v>
      </c>
      <c r="AV637">
        <f>INDEX([1]age_tranches_5ans_nb_sex!$1:$1048576,MATCH('SectorStat-Age-Hommes'!$A637,[1]age_tranches_5ans_nb_sex!$A:$A,0),20)/5</f>
        <v>6.9999999999669997</v>
      </c>
      <c r="AW637">
        <f>INDEX([1]age_tranches_5ans_nb_sex!$1:$1048576,MATCH('SectorStat-Age-Hommes'!$A637,[1]age_tranches_5ans_nb_sex!$A:$A,0),22)/5</f>
        <v>8.4000000000050008</v>
      </c>
      <c r="AX637">
        <f>INDEX([1]age_tranches_5ans_nb_sex!$1:$1048576,MATCH('SectorStat-Age-Hommes'!$A637,[1]age_tranches_5ans_nb_sex!$A:$A,0),22)/5</f>
        <v>8.4000000000050008</v>
      </c>
      <c r="AY637">
        <f>INDEX([1]age_tranches_5ans_nb_sex!$1:$1048576,MATCH('SectorStat-Age-Hommes'!$A637,[1]age_tranches_5ans_nb_sex!$A:$A,0),22)/5</f>
        <v>8.4000000000050008</v>
      </c>
      <c r="AZ637">
        <f>INDEX([1]age_tranches_5ans_nb_sex!$1:$1048576,MATCH('SectorStat-Age-Hommes'!$A637,[1]age_tranches_5ans_nb_sex!$A:$A,0),22)/5</f>
        <v>8.4000000000050008</v>
      </c>
      <c r="BA637">
        <f>INDEX([1]age_tranches_5ans_nb_sex!$1:$1048576,MATCH('SectorStat-Age-Hommes'!$A637,[1]age_tranches_5ans_nb_sex!$A:$A,0),22)/5</f>
        <v>8.4000000000050008</v>
      </c>
      <c r="BB637">
        <f>INDEX([1]age_tranches_5ans_nb_sex!$1:$1048576,MATCH('SectorStat-Age-Hommes'!$A637,[1]age_tranches_5ans_nb_sex!$A:$A,0),24)/5</f>
        <v>6.2000000000090001</v>
      </c>
      <c r="BC637">
        <f>INDEX([1]age_tranches_5ans_nb_sex!$1:$1048576,MATCH('SectorStat-Age-Hommes'!$A637,[1]age_tranches_5ans_nb_sex!$A:$A,0),24)/5</f>
        <v>6.2000000000090001</v>
      </c>
      <c r="BD637">
        <f>INDEX([1]age_tranches_5ans_nb_sex!$1:$1048576,MATCH('SectorStat-Age-Hommes'!$A637,[1]age_tranches_5ans_nb_sex!$A:$A,0),24)/5</f>
        <v>6.2000000000090001</v>
      </c>
      <c r="BE637">
        <f>INDEX([1]age_tranches_5ans_nb_sex!$1:$1048576,MATCH('SectorStat-Age-Hommes'!$A637,[1]age_tranches_5ans_nb_sex!$A:$A,0),24)/5</f>
        <v>6.2000000000090001</v>
      </c>
      <c r="BF637">
        <f>INDEX([1]age_tranches_5ans_nb_sex!$1:$1048576,MATCH('SectorStat-Age-Hommes'!$A637,[1]age_tranches_5ans_nb_sex!$A:$A,0),24)/5</f>
        <v>6.2000000000090001</v>
      </c>
      <c r="BG637">
        <f>INDEX([1]age_tranches_5ans_nb_sex!$1:$1048576,MATCH('SectorStat-Age-Hommes'!$A637,[1]age_tranches_5ans_nb_sex!$A:$A,0),26)/5</f>
        <v>5.8000000000299998</v>
      </c>
      <c r="BH637">
        <f>INDEX([1]age_tranches_5ans_nb_sex!$1:$1048576,MATCH('SectorStat-Age-Hommes'!$A637,[1]age_tranches_5ans_nb_sex!$A:$A,0),26)/5</f>
        <v>5.8000000000299998</v>
      </c>
      <c r="BI637">
        <f>INDEX([1]age_tranches_5ans_nb_sex!$1:$1048576,MATCH('SectorStat-Age-Hommes'!$A637,[1]age_tranches_5ans_nb_sex!$A:$A,0),26)/5</f>
        <v>5.8000000000299998</v>
      </c>
      <c r="BJ637">
        <f>INDEX([1]age_tranches_5ans_nb_sex!$1:$1048576,MATCH('SectorStat-Age-Hommes'!$A637,[1]age_tranches_5ans_nb_sex!$A:$A,0),26)/5</f>
        <v>5.8000000000299998</v>
      </c>
      <c r="BK637">
        <f>INDEX([1]age_tranches_5ans_nb_sex!$1:$1048576,MATCH('SectorStat-Age-Hommes'!$A637,[1]age_tranches_5ans_nb_sex!$A:$A,0),26)/5</f>
        <v>5.8000000000299998</v>
      </c>
      <c r="BL637">
        <f>INDEX([1]age_tranches_5ans_nb_sex!$1:$1048576,MATCH('SectorStat-Age-Hommes'!$A637,[1]age_tranches_5ans_nb_sex!$A:$A,0),28)/5</f>
        <v>4.7999999999710008</v>
      </c>
      <c r="BM637">
        <f>INDEX([1]age_tranches_5ans_nb_sex!$1:$1048576,MATCH('SectorStat-Age-Hommes'!$A637,[1]age_tranches_5ans_nb_sex!$A:$A,0),28)/5</f>
        <v>4.7999999999710008</v>
      </c>
      <c r="BN637">
        <f>INDEX([1]age_tranches_5ans_nb_sex!$1:$1048576,MATCH('SectorStat-Age-Hommes'!$A637,[1]age_tranches_5ans_nb_sex!$A:$A,0),28)/5</f>
        <v>4.7999999999710008</v>
      </c>
      <c r="BO637">
        <f>INDEX([1]age_tranches_5ans_nb_sex!$1:$1048576,MATCH('SectorStat-Age-Hommes'!$A637,[1]age_tranches_5ans_nb_sex!$A:$A,0),28)/5</f>
        <v>4.7999999999710008</v>
      </c>
      <c r="BP637">
        <f>INDEX([1]age_tranches_5ans_nb_sex!$1:$1048576,MATCH('SectorStat-Age-Hommes'!$A637,[1]age_tranches_5ans_nb_sex!$A:$A,0),28)/5</f>
        <v>4.7999999999710008</v>
      </c>
      <c r="BQ637">
        <f>INDEX([1]age_tranches_5ans_nb_sex!$1:$1048576,MATCH('SectorStat-Age-Hommes'!$A637,[1]age_tranches_5ans_nb_sex!$A:$A,0),30)/5</f>
        <v>3.799999999912</v>
      </c>
      <c r="BR637">
        <f>INDEX([1]age_tranches_5ans_nb_sex!$1:$1048576,MATCH('SectorStat-Age-Hommes'!$A637,[1]age_tranches_5ans_nb_sex!$A:$A,0),30)/5</f>
        <v>3.799999999912</v>
      </c>
      <c r="BS637">
        <f>INDEX([1]age_tranches_5ans_nb_sex!$1:$1048576,MATCH('SectorStat-Age-Hommes'!$A637,[1]age_tranches_5ans_nb_sex!$A:$A,0),30)/5</f>
        <v>3.799999999912</v>
      </c>
      <c r="BT637">
        <f>INDEX([1]age_tranches_5ans_nb_sex!$1:$1048576,MATCH('SectorStat-Age-Hommes'!$A637,[1]age_tranches_5ans_nb_sex!$A:$A,0),30)/5</f>
        <v>3.799999999912</v>
      </c>
      <c r="BU637">
        <f>INDEX([1]age_tranches_5ans_nb_sex!$1:$1048576,MATCH('SectorStat-Age-Hommes'!$A637,[1]age_tranches_5ans_nb_sex!$A:$A,0),30)/5</f>
        <v>3.799999999912</v>
      </c>
      <c r="BV637">
        <f>INDEX([1]age_tranches_5ans_nb_sex!$1:$1048576,MATCH('SectorStat-Age-Hommes'!$A637,[1]age_tranches_5ans_nb_sex!$A:$A,0),32)/5</f>
        <v>2.8000000000759999</v>
      </c>
      <c r="BW637">
        <f>INDEX([1]age_tranches_5ans_nb_sex!$1:$1048576,MATCH('SectorStat-Age-Hommes'!$A637,[1]age_tranches_5ans_nb_sex!$A:$A,0),32)/5</f>
        <v>2.8000000000759999</v>
      </c>
      <c r="BX637">
        <f>INDEX([1]age_tranches_5ans_nb_sex!$1:$1048576,MATCH('SectorStat-Age-Hommes'!$A637,[1]age_tranches_5ans_nb_sex!$A:$A,0),32)/5</f>
        <v>2.8000000000759999</v>
      </c>
      <c r="BY637">
        <f>INDEX([1]age_tranches_5ans_nb_sex!$1:$1048576,MATCH('SectorStat-Age-Hommes'!$A637,[1]age_tranches_5ans_nb_sex!$A:$A,0),32)/5</f>
        <v>2.8000000000759999</v>
      </c>
      <c r="BZ637">
        <f>INDEX([1]age_tranches_5ans_nb_sex!$1:$1048576,MATCH('SectorStat-Age-Hommes'!$A637,[1]age_tranches_5ans_nb_sex!$A:$A,0),32)/5</f>
        <v>2.8000000000759999</v>
      </c>
      <c r="CA637">
        <f>INDEX([1]age_tranches_5ans_nb_sex!$1:$1048576,MATCH('SectorStat-Age-Hommes'!$A637,[1]age_tranches_5ans_nb_sex!$A:$A,0),34)/5</f>
        <v>1.400000000038</v>
      </c>
      <c r="CB637">
        <f>INDEX([1]age_tranches_5ans_nb_sex!$1:$1048576,MATCH('SectorStat-Age-Hommes'!$A637,[1]age_tranches_5ans_nb_sex!$A:$A,0),34)/5</f>
        <v>1.400000000038</v>
      </c>
      <c r="CC637">
        <f>INDEX([1]age_tranches_5ans_nb_sex!$1:$1048576,MATCH('SectorStat-Age-Hommes'!$A637,[1]age_tranches_5ans_nb_sex!$A:$A,0),34)/5</f>
        <v>1.400000000038</v>
      </c>
      <c r="CD637">
        <f>INDEX([1]age_tranches_5ans_nb_sex!$1:$1048576,MATCH('SectorStat-Age-Hommes'!$A637,[1]age_tranches_5ans_nb_sex!$A:$A,0),34)/5</f>
        <v>1.400000000038</v>
      </c>
      <c r="CE637">
        <f>INDEX([1]age_tranches_5ans_nb_sex!$1:$1048576,MATCH('SectorStat-Age-Hommes'!$A637,[1]age_tranches_5ans_nb_sex!$A:$A,0),34)/5</f>
        <v>1.400000000038</v>
      </c>
      <c r="CF637">
        <f>INDEX([1]age_tranches_5ans_nb_sex!$1:$1048576,MATCH('SectorStat-Age-Hommes'!$A637,[1]age_tranches_5ans_nb_sex!$A:$A,0),36)/5</f>
        <v>1.5999999999159999</v>
      </c>
      <c r="CG637">
        <f>INDEX([1]age_tranches_5ans_nb_sex!$1:$1048576,MATCH('SectorStat-Age-Hommes'!$A637,[1]age_tranches_5ans_nb_sex!$A:$A,0),36)/5</f>
        <v>1.5999999999159999</v>
      </c>
      <c r="CH637">
        <f>INDEX([1]age_tranches_5ans_nb_sex!$1:$1048576,MATCH('SectorStat-Age-Hommes'!$A637,[1]age_tranches_5ans_nb_sex!$A:$A,0),36)/5</f>
        <v>1.5999999999159999</v>
      </c>
      <c r="CI637">
        <f>INDEX([1]age_tranches_5ans_nb_sex!$1:$1048576,MATCH('SectorStat-Age-Hommes'!$A637,[1]age_tranches_5ans_nb_sex!$A:$A,0),36)/5</f>
        <v>1.5999999999159999</v>
      </c>
      <c r="CJ637">
        <f>INDEX([1]age_tranches_5ans_nb_sex!$1:$1048576,MATCH('SectorStat-Age-Hommes'!$A637,[1]age_tranches_5ans_nb_sex!$A:$A,0),36)/5</f>
        <v>1.5999999999159999</v>
      </c>
      <c r="CK637">
        <f>INDEX([1]age_tranches_5ans_nb_sex!$1:$1048576,MATCH('SectorStat-Age-Hommes'!$A637,[1]age_tranches_5ans_nb_sex!$A:$A,0),38)/5</f>
        <v>0.60000000007999987</v>
      </c>
      <c r="CL637">
        <f>INDEX([1]age_tranches_5ans_nb_sex!$1:$1048576,MATCH('SectorStat-Age-Hommes'!$A637,[1]age_tranches_5ans_nb_sex!$A:$A,0),38)/5</f>
        <v>0.60000000007999987</v>
      </c>
      <c r="CM637">
        <f>INDEX([1]age_tranches_5ans_nb_sex!$1:$1048576,MATCH('SectorStat-Age-Hommes'!$A637,[1]age_tranches_5ans_nb_sex!$A:$A,0),38)/5</f>
        <v>0.60000000007999987</v>
      </c>
      <c r="CN637">
        <f>INDEX([1]age_tranches_5ans_nb_sex!$1:$1048576,MATCH('SectorStat-Age-Hommes'!$A637,[1]age_tranches_5ans_nb_sex!$A:$A,0),38)/5</f>
        <v>0.60000000007999987</v>
      </c>
      <c r="CO637">
        <f>INDEX([1]age_tranches_5ans_nb_sex!$1:$1048576,MATCH('SectorStat-Age-Hommes'!$A637,[1]age_tranches_5ans_nb_sex!$A:$A,0),38)/5</f>
        <v>0.60000000007999987</v>
      </c>
      <c r="CP637" s="2">
        <f>INDEX([1]age_tranches_5ans_nb_sex!$1:$1048576,MATCH('SectorStat-Age-Hommes'!$A637,[1]age_tranches_5ans_nb_sex!$A:$A,0),40)/5</f>
        <v>0.20000000010099997</v>
      </c>
      <c r="CQ637" s="2">
        <f>INDEX([1]age_tranches_5ans_nb_sex!$1:$1048576,MATCH('SectorStat-Age-Hommes'!$A637,[1]age_tranches_5ans_nb_sex!$A:$A,0),40)/5</f>
        <v>0.20000000010099997</v>
      </c>
      <c r="CR637" s="2">
        <f>INDEX([1]age_tranches_5ans_nb_sex!$1:$1048576,MATCH('SectorStat-Age-Hommes'!$A637,[1]age_tranches_5ans_nb_sex!$A:$A,0),40)/5</f>
        <v>0.20000000010099997</v>
      </c>
      <c r="CS637" s="2">
        <f>INDEX([1]age_tranches_5ans_nb_sex!$1:$1048576,MATCH('SectorStat-Age-Hommes'!$A637,[1]age_tranches_5ans_nb_sex!$A:$A,0),40)/5</f>
        <v>0.20000000010099997</v>
      </c>
      <c r="CT637" s="2">
        <f>INDEX([1]age_tranches_5ans_nb_sex!$1:$1048576,MATCH('SectorStat-Age-Hommes'!$A637,[1]age_tranches_5ans_nb_sex!$A:$A,0),40)/5</f>
        <v>0.20000000010099997</v>
      </c>
      <c r="CZ637" s="3"/>
      <c r="DA637" s="3"/>
      <c r="DB637" s="3"/>
      <c r="DC637" s="3"/>
      <c r="DD637" s="3"/>
    </row>
    <row r="638" spans="1:108" x14ac:dyDescent="0.35">
      <c r="A638" s="1" t="s">
        <v>1255</v>
      </c>
      <c r="B638" s="1" t="s">
        <v>174</v>
      </c>
      <c r="C638" t="str">
        <f>INDEX([1]SectorStat!$1:$1048576,MATCH('[1]Distribution ages'!$A638,[1]SectorStat!$B:$B,0),4)</f>
        <v>Watermael-Boitsfort</v>
      </c>
      <c r="D638">
        <f>INDEX([1]age_tranches_5ans_nb_sex!$1:$1048576,MATCH('SectorStat-Age-Hommes'!$A638,[1]age_tranches_5ans_nb_sex!$A:$A,0),4)/5</f>
        <v>0</v>
      </c>
      <c r="E638">
        <f>INDEX([1]age_tranches_5ans_nb_sex!$1:$1048576,MATCH('SectorStat-Age-Hommes'!$A638,[1]age_tranches_5ans_nb_sex!$A:$A,0),4)/5</f>
        <v>0</v>
      </c>
      <c r="F638">
        <f>INDEX([1]age_tranches_5ans_nb_sex!$1:$1048576,MATCH('SectorStat-Age-Hommes'!$A638,[1]age_tranches_5ans_nb_sex!$A:$A,0),4)/5</f>
        <v>0</v>
      </c>
      <c r="G638">
        <f>INDEX([1]age_tranches_5ans_nb_sex!$1:$1048576,MATCH('SectorStat-Age-Hommes'!$A638,[1]age_tranches_5ans_nb_sex!$A:$A,0),4)/5</f>
        <v>0</v>
      </c>
      <c r="H638">
        <f>INDEX([1]age_tranches_5ans_nb_sex!$1:$1048576,MATCH('SectorStat-Age-Hommes'!$A638,[1]age_tranches_5ans_nb_sex!$A:$A,0),4)/5</f>
        <v>0</v>
      </c>
      <c r="I638">
        <f>INDEX([1]age_tranches_5ans_nb_sex!$1:$1048576,MATCH('SectorStat-Age-Hommes'!$A638,[1]age_tranches_5ans_nb_sex!$A:$A,0),6)/5</f>
        <v>0</v>
      </c>
      <c r="J638">
        <f>INDEX([1]age_tranches_5ans_nb_sex!$1:$1048576,MATCH('SectorStat-Age-Hommes'!$A638,[1]age_tranches_5ans_nb_sex!$A:$A,0),6)/5</f>
        <v>0</v>
      </c>
      <c r="K638">
        <f>INDEX([1]age_tranches_5ans_nb_sex!$1:$1048576,MATCH('SectorStat-Age-Hommes'!$A638,[1]age_tranches_5ans_nb_sex!$A:$A,0),6)/5</f>
        <v>0</v>
      </c>
      <c r="L638">
        <f>INDEX([1]age_tranches_5ans_nb_sex!$1:$1048576,MATCH('SectorStat-Age-Hommes'!$A638,[1]age_tranches_5ans_nb_sex!$A:$A,0),6)/5</f>
        <v>0</v>
      </c>
      <c r="M638">
        <f>INDEX([1]age_tranches_5ans_nb_sex!$1:$1048576,MATCH('SectorStat-Age-Hommes'!$A638,[1]age_tranches_5ans_nb_sex!$A:$A,0),6)/5</f>
        <v>0</v>
      </c>
      <c r="N638">
        <f>INDEX([1]age_tranches_5ans_nb_sex!$1:$1048576,MATCH('SectorStat-Age-Hommes'!$A638,[1]age_tranches_5ans_nb_sex!$A:$A,0),8)/5</f>
        <v>0</v>
      </c>
      <c r="O638">
        <f>INDEX([1]age_tranches_5ans_nb_sex!$1:$1048576,MATCH('SectorStat-Age-Hommes'!$A638,[1]age_tranches_5ans_nb_sex!$A:$A,0),8)/5</f>
        <v>0</v>
      </c>
      <c r="P638">
        <f>INDEX([1]age_tranches_5ans_nb_sex!$1:$1048576,MATCH('SectorStat-Age-Hommes'!$A638,[1]age_tranches_5ans_nb_sex!$A:$A,0),8)/5</f>
        <v>0</v>
      </c>
      <c r="Q638">
        <f>INDEX([1]age_tranches_5ans_nb_sex!$1:$1048576,MATCH('SectorStat-Age-Hommes'!$A638,[1]age_tranches_5ans_nb_sex!$A:$A,0),8)/5</f>
        <v>0</v>
      </c>
      <c r="R638">
        <f>INDEX([1]age_tranches_5ans_nb_sex!$1:$1048576,MATCH('SectorStat-Age-Hommes'!$A638,[1]age_tranches_5ans_nb_sex!$A:$A,0),8)/5</f>
        <v>0</v>
      </c>
      <c r="S638">
        <f>INDEX([1]age_tranches_5ans_nb_sex!$1:$1048576,MATCH('SectorStat-Age-Hommes'!$A638,[1]age_tranches_5ans_nb_sex!$A:$A,0),10)/5</f>
        <v>0</v>
      </c>
      <c r="T638">
        <f>INDEX([1]age_tranches_5ans_nb_sex!$1:$1048576,MATCH('SectorStat-Age-Hommes'!$A638,[1]age_tranches_5ans_nb_sex!$A:$A,0),10)/5</f>
        <v>0</v>
      </c>
      <c r="U638">
        <f>INDEX([1]age_tranches_5ans_nb_sex!$1:$1048576,MATCH('SectorStat-Age-Hommes'!$A638,[1]age_tranches_5ans_nb_sex!$A:$A,0),10)/5</f>
        <v>0</v>
      </c>
      <c r="V638">
        <f>INDEX([1]age_tranches_5ans_nb_sex!$1:$1048576,MATCH('SectorStat-Age-Hommes'!$A638,[1]age_tranches_5ans_nb_sex!$A:$A,0),10)/5</f>
        <v>0</v>
      </c>
      <c r="W638">
        <f>INDEX([1]age_tranches_5ans_nb_sex!$1:$1048576,MATCH('SectorStat-Age-Hommes'!$A638,[1]age_tranches_5ans_nb_sex!$A:$A,0),10)/5</f>
        <v>0</v>
      </c>
      <c r="X638">
        <f>INDEX([1]age_tranches_5ans_nb_sex!$1:$1048576,MATCH('SectorStat-Age-Hommes'!$A638,[1]age_tranches_5ans_nb_sex!$A:$A,0),10)/5</f>
        <v>0</v>
      </c>
      <c r="Y638">
        <f>INDEX([1]age_tranches_5ans_nb_sex!$1:$1048576,MATCH('SectorStat-Age-Hommes'!$A638,[1]age_tranches_5ans_nb_sex!$A:$A,0),12)/5</f>
        <v>0</v>
      </c>
      <c r="Z638">
        <f>INDEX([1]age_tranches_5ans_nb_sex!$1:$1048576,MATCH('SectorStat-Age-Hommes'!$A638,[1]age_tranches_5ans_nb_sex!$A:$A,0),12)/5</f>
        <v>0</v>
      </c>
      <c r="AA638">
        <f>INDEX([1]age_tranches_5ans_nb_sex!$1:$1048576,MATCH('SectorStat-Age-Hommes'!$A638,[1]age_tranches_5ans_nb_sex!$A:$A,0),12)/5</f>
        <v>0</v>
      </c>
      <c r="AB638">
        <f>INDEX([1]age_tranches_5ans_nb_sex!$1:$1048576,MATCH('SectorStat-Age-Hommes'!$A638,[1]age_tranches_5ans_nb_sex!$A:$A,0),12)/5</f>
        <v>0</v>
      </c>
      <c r="AC638">
        <f>INDEX([1]age_tranches_5ans_nb_sex!$1:$1048576,MATCH('SectorStat-Age-Hommes'!$A638,[1]age_tranches_5ans_nb_sex!$A:$A,0),14)/5</f>
        <v>0</v>
      </c>
      <c r="AD638">
        <f>INDEX([1]age_tranches_5ans_nb_sex!$1:$1048576,MATCH('SectorStat-Age-Hommes'!$A638,[1]age_tranches_5ans_nb_sex!$A:$A,0),14)/5</f>
        <v>0</v>
      </c>
      <c r="AE638">
        <f>INDEX([1]age_tranches_5ans_nb_sex!$1:$1048576,MATCH('SectorStat-Age-Hommes'!$A638,[1]age_tranches_5ans_nb_sex!$A:$A,0),14)/5</f>
        <v>0</v>
      </c>
      <c r="AF638">
        <f>INDEX([1]age_tranches_5ans_nb_sex!$1:$1048576,MATCH('SectorStat-Age-Hommes'!$A638,[1]age_tranches_5ans_nb_sex!$A:$A,0),14)/5</f>
        <v>0</v>
      </c>
      <c r="AG638">
        <f>INDEX([1]age_tranches_5ans_nb_sex!$1:$1048576,MATCH('SectorStat-Age-Hommes'!$A638,[1]age_tranches_5ans_nb_sex!$A:$A,0),14)/5</f>
        <v>0</v>
      </c>
      <c r="AH638">
        <f>INDEX([1]age_tranches_5ans_nb_sex!$1:$1048576,MATCH('SectorStat-Age-Hommes'!$A638,[1]age_tranches_5ans_nb_sex!$A:$A,0),16)/5</f>
        <v>0</v>
      </c>
      <c r="AI638">
        <f>INDEX([1]age_tranches_5ans_nb_sex!$1:$1048576,MATCH('SectorStat-Age-Hommes'!$A638,[1]age_tranches_5ans_nb_sex!$A:$A,0),16)/5</f>
        <v>0</v>
      </c>
      <c r="AJ638">
        <f>INDEX([1]age_tranches_5ans_nb_sex!$1:$1048576,MATCH('SectorStat-Age-Hommes'!$A638,[1]age_tranches_5ans_nb_sex!$A:$A,0),16)/5</f>
        <v>0</v>
      </c>
      <c r="AK638">
        <f>INDEX([1]age_tranches_5ans_nb_sex!$1:$1048576,MATCH('SectorStat-Age-Hommes'!$A638,[1]age_tranches_5ans_nb_sex!$A:$A,0),16)/5</f>
        <v>0</v>
      </c>
      <c r="AL638">
        <f>INDEX([1]age_tranches_5ans_nb_sex!$1:$1048576,MATCH('SectorStat-Age-Hommes'!$A638,[1]age_tranches_5ans_nb_sex!$A:$A,0),16)/5</f>
        <v>0</v>
      </c>
      <c r="AM638">
        <f>INDEX([1]age_tranches_5ans_nb_sex!$1:$1048576,MATCH('SectorStat-Age-Hommes'!$A638,[1]age_tranches_5ans_nb_sex!$A:$A,0),18)/5</f>
        <v>0</v>
      </c>
      <c r="AN638">
        <f>INDEX([1]age_tranches_5ans_nb_sex!$1:$1048576,MATCH('SectorStat-Age-Hommes'!$A638,[1]age_tranches_5ans_nb_sex!$A:$A,0),18)/5</f>
        <v>0</v>
      </c>
      <c r="AO638">
        <f>INDEX([1]age_tranches_5ans_nb_sex!$1:$1048576,MATCH('SectorStat-Age-Hommes'!$A638,[1]age_tranches_5ans_nb_sex!$A:$A,0),18)/5</f>
        <v>0</v>
      </c>
      <c r="AP638">
        <f>INDEX([1]age_tranches_5ans_nb_sex!$1:$1048576,MATCH('SectorStat-Age-Hommes'!$A638,[1]age_tranches_5ans_nb_sex!$A:$A,0),18)/5</f>
        <v>0</v>
      </c>
      <c r="AQ638">
        <f>INDEX([1]age_tranches_5ans_nb_sex!$1:$1048576,MATCH('SectorStat-Age-Hommes'!$A638,[1]age_tranches_5ans_nb_sex!$A:$A,0),18)/5</f>
        <v>0</v>
      </c>
      <c r="AR638">
        <f>INDEX([1]age_tranches_5ans_nb_sex!$1:$1048576,MATCH('SectorStat-Age-Hommes'!$A638,[1]age_tranches_5ans_nb_sex!$A:$A,0),20)/5</f>
        <v>0</v>
      </c>
      <c r="AS638">
        <f>INDEX([1]age_tranches_5ans_nb_sex!$1:$1048576,MATCH('SectorStat-Age-Hommes'!$A638,[1]age_tranches_5ans_nb_sex!$A:$A,0),20)/5</f>
        <v>0</v>
      </c>
      <c r="AT638">
        <f>INDEX([1]age_tranches_5ans_nb_sex!$1:$1048576,MATCH('SectorStat-Age-Hommes'!$A638,[1]age_tranches_5ans_nb_sex!$A:$A,0),20)/5</f>
        <v>0</v>
      </c>
      <c r="AU638">
        <f>INDEX([1]age_tranches_5ans_nb_sex!$1:$1048576,MATCH('SectorStat-Age-Hommes'!$A638,[1]age_tranches_5ans_nb_sex!$A:$A,0),20)/5</f>
        <v>0</v>
      </c>
      <c r="AV638">
        <f>INDEX([1]age_tranches_5ans_nb_sex!$1:$1048576,MATCH('SectorStat-Age-Hommes'!$A638,[1]age_tranches_5ans_nb_sex!$A:$A,0),20)/5</f>
        <v>0</v>
      </c>
      <c r="AW638">
        <f>INDEX([1]age_tranches_5ans_nb_sex!$1:$1048576,MATCH('SectorStat-Age-Hommes'!$A638,[1]age_tranches_5ans_nb_sex!$A:$A,0),22)/5</f>
        <v>0</v>
      </c>
      <c r="AX638">
        <f>INDEX([1]age_tranches_5ans_nb_sex!$1:$1048576,MATCH('SectorStat-Age-Hommes'!$A638,[1]age_tranches_5ans_nb_sex!$A:$A,0),22)/5</f>
        <v>0</v>
      </c>
      <c r="AY638">
        <f>INDEX([1]age_tranches_5ans_nb_sex!$1:$1048576,MATCH('SectorStat-Age-Hommes'!$A638,[1]age_tranches_5ans_nb_sex!$A:$A,0),22)/5</f>
        <v>0</v>
      </c>
      <c r="AZ638">
        <f>INDEX([1]age_tranches_5ans_nb_sex!$1:$1048576,MATCH('SectorStat-Age-Hommes'!$A638,[1]age_tranches_5ans_nb_sex!$A:$A,0),22)/5</f>
        <v>0</v>
      </c>
      <c r="BA638">
        <f>INDEX([1]age_tranches_5ans_nb_sex!$1:$1048576,MATCH('SectorStat-Age-Hommes'!$A638,[1]age_tranches_5ans_nb_sex!$A:$A,0),22)/5</f>
        <v>0</v>
      </c>
      <c r="BB638">
        <f>INDEX([1]age_tranches_5ans_nb_sex!$1:$1048576,MATCH('SectorStat-Age-Hommes'!$A638,[1]age_tranches_5ans_nb_sex!$A:$A,0),24)/5</f>
        <v>0</v>
      </c>
      <c r="BC638">
        <f>INDEX([1]age_tranches_5ans_nb_sex!$1:$1048576,MATCH('SectorStat-Age-Hommes'!$A638,[1]age_tranches_5ans_nb_sex!$A:$A,0),24)/5</f>
        <v>0</v>
      </c>
      <c r="BD638">
        <f>INDEX([1]age_tranches_5ans_nb_sex!$1:$1048576,MATCH('SectorStat-Age-Hommes'!$A638,[1]age_tranches_5ans_nb_sex!$A:$A,0),24)/5</f>
        <v>0</v>
      </c>
      <c r="BE638">
        <f>INDEX([1]age_tranches_5ans_nb_sex!$1:$1048576,MATCH('SectorStat-Age-Hommes'!$A638,[1]age_tranches_5ans_nb_sex!$A:$A,0),24)/5</f>
        <v>0</v>
      </c>
      <c r="BF638">
        <f>INDEX([1]age_tranches_5ans_nb_sex!$1:$1048576,MATCH('SectorStat-Age-Hommes'!$A638,[1]age_tranches_5ans_nb_sex!$A:$A,0),24)/5</f>
        <v>0</v>
      </c>
      <c r="BG638">
        <f>INDEX([1]age_tranches_5ans_nb_sex!$1:$1048576,MATCH('SectorStat-Age-Hommes'!$A638,[1]age_tranches_5ans_nb_sex!$A:$A,0),26)/5</f>
        <v>0</v>
      </c>
      <c r="BH638">
        <f>INDEX([1]age_tranches_5ans_nb_sex!$1:$1048576,MATCH('SectorStat-Age-Hommes'!$A638,[1]age_tranches_5ans_nb_sex!$A:$A,0),26)/5</f>
        <v>0</v>
      </c>
      <c r="BI638">
        <f>INDEX([1]age_tranches_5ans_nb_sex!$1:$1048576,MATCH('SectorStat-Age-Hommes'!$A638,[1]age_tranches_5ans_nb_sex!$A:$A,0),26)/5</f>
        <v>0</v>
      </c>
      <c r="BJ638">
        <f>INDEX([1]age_tranches_5ans_nb_sex!$1:$1048576,MATCH('SectorStat-Age-Hommes'!$A638,[1]age_tranches_5ans_nb_sex!$A:$A,0),26)/5</f>
        <v>0</v>
      </c>
      <c r="BK638">
        <f>INDEX([1]age_tranches_5ans_nb_sex!$1:$1048576,MATCH('SectorStat-Age-Hommes'!$A638,[1]age_tranches_5ans_nb_sex!$A:$A,0),26)/5</f>
        <v>0</v>
      </c>
      <c r="BL638">
        <f>INDEX([1]age_tranches_5ans_nb_sex!$1:$1048576,MATCH('SectorStat-Age-Hommes'!$A638,[1]age_tranches_5ans_nb_sex!$A:$A,0),28)/5</f>
        <v>0</v>
      </c>
      <c r="BM638">
        <f>INDEX([1]age_tranches_5ans_nb_sex!$1:$1048576,MATCH('SectorStat-Age-Hommes'!$A638,[1]age_tranches_5ans_nb_sex!$A:$A,0),28)/5</f>
        <v>0</v>
      </c>
      <c r="BN638">
        <f>INDEX([1]age_tranches_5ans_nb_sex!$1:$1048576,MATCH('SectorStat-Age-Hommes'!$A638,[1]age_tranches_5ans_nb_sex!$A:$A,0),28)/5</f>
        <v>0</v>
      </c>
      <c r="BO638">
        <f>INDEX([1]age_tranches_5ans_nb_sex!$1:$1048576,MATCH('SectorStat-Age-Hommes'!$A638,[1]age_tranches_5ans_nb_sex!$A:$A,0),28)/5</f>
        <v>0</v>
      </c>
      <c r="BP638">
        <f>INDEX([1]age_tranches_5ans_nb_sex!$1:$1048576,MATCH('SectorStat-Age-Hommes'!$A638,[1]age_tranches_5ans_nb_sex!$A:$A,0),28)/5</f>
        <v>0</v>
      </c>
      <c r="BQ638">
        <f>INDEX([1]age_tranches_5ans_nb_sex!$1:$1048576,MATCH('SectorStat-Age-Hommes'!$A638,[1]age_tranches_5ans_nb_sex!$A:$A,0),30)/5</f>
        <v>0</v>
      </c>
      <c r="BR638">
        <f>INDEX([1]age_tranches_5ans_nb_sex!$1:$1048576,MATCH('SectorStat-Age-Hommes'!$A638,[1]age_tranches_5ans_nb_sex!$A:$A,0),30)/5</f>
        <v>0</v>
      </c>
      <c r="BS638">
        <f>INDEX([1]age_tranches_5ans_nb_sex!$1:$1048576,MATCH('SectorStat-Age-Hommes'!$A638,[1]age_tranches_5ans_nb_sex!$A:$A,0),30)/5</f>
        <v>0</v>
      </c>
      <c r="BT638">
        <f>INDEX([1]age_tranches_5ans_nb_sex!$1:$1048576,MATCH('SectorStat-Age-Hommes'!$A638,[1]age_tranches_5ans_nb_sex!$A:$A,0),30)/5</f>
        <v>0</v>
      </c>
      <c r="BU638">
        <f>INDEX([1]age_tranches_5ans_nb_sex!$1:$1048576,MATCH('SectorStat-Age-Hommes'!$A638,[1]age_tranches_5ans_nb_sex!$A:$A,0),30)/5</f>
        <v>0</v>
      </c>
      <c r="BV638">
        <f>INDEX([1]age_tranches_5ans_nb_sex!$1:$1048576,MATCH('SectorStat-Age-Hommes'!$A638,[1]age_tranches_5ans_nb_sex!$A:$A,0),32)/5</f>
        <v>0</v>
      </c>
      <c r="BW638">
        <f>INDEX([1]age_tranches_5ans_nb_sex!$1:$1048576,MATCH('SectorStat-Age-Hommes'!$A638,[1]age_tranches_5ans_nb_sex!$A:$A,0),32)/5</f>
        <v>0</v>
      </c>
      <c r="BX638">
        <f>INDEX([1]age_tranches_5ans_nb_sex!$1:$1048576,MATCH('SectorStat-Age-Hommes'!$A638,[1]age_tranches_5ans_nb_sex!$A:$A,0),32)/5</f>
        <v>0</v>
      </c>
      <c r="BY638">
        <f>INDEX([1]age_tranches_5ans_nb_sex!$1:$1048576,MATCH('SectorStat-Age-Hommes'!$A638,[1]age_tranches_5ans_nb_sex!$A:$A,0),32)/5</f>
        <v>0</v>
      </c>
      <c r="BZ638">
        <f>INDEX([1]age_tranches_5ans_nb_sex!$1:$1048576,MATCH('SectorStat-Age-Hommes'!$A638,[1]age_tranches_5ans_nb_sex!$A:$A,0),32)/5</f>
        <v>0</v>
      </c>
      <c r="CA638">
        <f>INDEX([1]age_tranches_5ans_nb_sex!$1:$1048576,MATCH('SectorStat-Age-Hommes'!$A638,[1]age_tranches_5ans_nb_sex!$A:$A,0),34)/5</f>
        <v>0</v>
      </c>
      <c r="CB638">
        <f>INDEX([1]age_tranches_5ans_nb_sex!$1:$1048576,MATCH('SectorStat-Age-Hommes'!$A638,[1]age_tranches_5ans_nb_sex!$A:$A,0),34)/5</f>
        <v>0</v>
      </c>
      <c r="CC638">
        <f>INDEX([1]age_tranches_5ans_nb_sex!$1:$1048576,MATCH('SectorStat-Age-Hommes'!$A638,[1]age_tranches_5ans_nb_sex!$A:$A,0),34)/5</f>
        <v>0</v>
      </c>
      <c r="CD638">
        <f>INDEX([1]age_tranches_5ans_nb_sex!$1:$1048576,MATCH('SectorStat-Age-Hommes'!$A638,[1]age_tranches_5ans_nb_sex!$A:$A,0),34)/5</f>
        <v>0</v>
      </c>
      <c r="CE638">
        <f>INDEX([1]age_tranches_5ans_nb_sex!$1:$1048576,MATCH('SectorStat-Age-Hommes'!$A638,[1]age_tranches_5ans_nb_sex!$A:$A,0),34)/5</f>
        <v>0</v>
      </c>
      <c r="CF638">
        <f>INDEX([1]age_tranches_5ans_nb_sex!$1:$1048576,MATCH('SectorStat-Age-Hommes'!$A638,[1]age_tranches_5ans_nb_sex!$A:$A,0),36)/5</f>
        <v>0</v>
      </c>
      <c r="CG638">
        <f>INDEX([1]age_tranches_5ans_nb_sex!$1:$1048576,MATCH('SectorStat-Age-Hommes'!$A638,[1]age_tranches_5ans_nb_sex!$A:$A,0),36)/5</f>
        <v>0</v>
      </c>
      <c r="CH638">
        <f>INDEX([1]age_tranches_5ans_nb_sex!$1:$1048576,MATCH('SectorStat-Age-Hommes'!$A638,[1]age_tranches_5ans_nb_sex!$A:$A,0),36)/5</f>
        <v>0</v>
      </c>
      <c r="CI638">
        <f>INDEX([1]age_tranches_5ans_nb_sex!$1:$1048576,MATCH('SectorStat-Age-Hommes'!$A638,[1]age_tranches_5ans_nb_sex!$A:$A,0),36)/5</f>
        <v>0</v>
      </c>
      <c r="CJ638">
        <f>INDEX([1]age_tranches_5ans_nb_sex!$1:$1048576,MATCH('SectorStat-Age-Hommes'!$A638,[1]age_tranches_5ans_nb_sex!$A:$A,0),36)/5</f>
        <v>0</v>
      </c>
      <c r="CK638">
        <f>INDEX([1]age_tranches_5ans_nb_sex!$1:$1048576,MATCH('SectorStat-Age-Hommes'!$A638,[1]age_tranches_5ans_nb_sex!$A:$A,0),38)/5</f>
        <v>0</v>
      </c>
      <c r="CL638">
        <f>INDEX([1]age_tranches_5ans_nb_sex!$1:$1048576,MATCH('SectorStat-Age-Hommes'!$A638,[1]age_tranches_5ans_nb_sex!$A:$A,0),38)/5</f>
        <v>0</v>
      </c>
      <c r="CM638">
        <f>INDEX([1]age_tranches_5ans_nb_sex!$1:$1048576,MATCH('SectorStat-Age-Hommes'!$A638,[1]age_tranches_5ans_nb_sex!$A:$A,0),38)/5</f>
        <v>0</v>
      </c>
      <c r="CN638">
        <f>INDEX([1]age_tranches_5ans_nb_sex!$1:$1048576,MATCH('SectorStat-Age-Hommes'!$A638,[1]age_tranches_5ans_nb_sex!$A:$A,0),38)/5</f>
        <v>0</v>
      </c>
      <c r="CO638">
        <f>INDEX([1]age_tranches_5ans_nb_sex!$1:$1048576,MATCH('SectorStat-Age-Hommes'!$A638,[1]age_tranches_5ans_nb_sex!$A:$A,0),38)/5</f>
        <v>0</v>
      </c>
      <c r="CP638" s="2">
        <f>INDEX([1]age_tranches_5ans_nb_sex!$1:$1048576,MATCH('SectorStat-Age-Hommes'!$A638,[1]age_tranches_5ans_nb_sex!$A:$A,0),40)/5</f>
        <v>0</v>
      </c>
      <c r="CQ638" s="2">
        <f>INDEX([1]age_tranches_5ans_nb_sex!$1:$1048576,MATCH('SectorStat-Age-Hommes'!$A638,[1]age_tranches_5ans_nb_sex!$A:$A,0),40)/5</f>
        <v>0</v>
      </c>
      <c r="CR638" s="2">
        <f>INDEX([1]age_tranches_5ans_nb_sex!$1:$1048576,MATCH('SectorStat-Age-Hommes'!$A638,[1]age_tranches_5ans_nb_sex!$A:$A,0),40)/5</f>
        <v>0</v>
      </c>
      <c r="CS638" s="2">
        <f>INDEX([1]age_tranches_5ans_nb_sex!$1:$1048576,MATCH('SectorStat-Age-Hommes'!$A638,[1]age_tranches_5ans_nb_sex!$A:$A,0),40)/5</f>
        <v>0</v>
      </c>
      <c r="CT638" s="2">
        <f>INDEX([1]age_tranches_5ans_nb_sex!$1:$1048576,MATCH('SectorStat-Age-Hommes'!$A638,[1]age_tranches_5ans_nb_sex!$A:$A,0),40)/5</f>
        <v>0</v>
      </c>
      <c r="CZ638" s="3"/>
      <c r="DA638" s="3"/>
      <c r="DB638" s="3"/>
      <c r="DC638" s="3"/>
      <c r="DD638" s="3"/>
    </row>
    <row r="639" spans="1:108" x14ac:dyDescent="0.35">
      <c r="A639" s="1" t="s">
        <v>1256</v>
      </c>
      <c r="B639" s="1" t="s">
        <v>1257</v>
      </c>
      <c r="C639" t="str">
        <f>INDEX([1]SectorStat!$1:$1048576,MATCH('[1]Distribution ages'!$A639,[1]SectorStat!$B:$B,0),4)</f>
        <v>Watermael-Boitsfort</v>
      </c>
      <c r="D639">
        <f>INDEX([1]age_tranches_5ans_nb_sex!$1:$1048576,MATCH('SectorStat-Age-Hommes'!$A639,[1]age_tranches_5ans_nb_sex!$A:$A,0),4)/5</f>
        <v>8.1999999998999993</v>
      </c>
      <c r="E639">
        <f>INDEX([1]age_tranches_5ans_nb_sex!$1:$1048576,MATCH('SectorStat-Age-Hommes'!$A639,[1]age_tranches_5ans_nb_sex!$A:$A,0),4)/5</f>
        <v>8.1999999998999993</v>
      </c>
      <c r="F639">
        <f>INDEX([1]age_tranches_5ans_nb_sex!$1:$1048576,MATCH('SectorStat-Age-Hommes'!$A639,[1]age_tranches_5ans_nb_sex!$A:$A,0),4)/5</f>
        <v>8.1999999998999993</v>
      </c>
      <c r="G639">
        <f>INDEX([1]age_tranches_5ans_nb_sex!$1:$1048576,MATCH('SectorStat-Age-Hommes'!$A639,[1]age_tranches_5ans_nb_sex!$A:$A,0),4)/5</f>
        <v>8.1999999998999993</v>
      </c>
      <c r="H639">
        <f>INDEX([1]age_tranches_5ans_nb_sex!$1:$1048576,MATCH('SectorStat-Age-Hommes'!$A639,[1]age_tranches_5ans_nb_sex!$A:$A,0),4)/5</f>
        <v>8.1999999998999993</v>
      </c>
      <c r="I639">
        <f>INDEX([1]age_tranches_5ans_nb_sex!$1:$1048576,MATCH('SectorStat-Age-Hommes'!$A639,[1]age_tranches_5ans_nb_sex!$A:$A,0),6)/5</f>
        <v>6.7999999999040002</v>
      </c>
      <c r="J639">
        <f>INDEX([1]age_tranches_5ans_nb_sex!$1:$1048576,MATCH('SectorStat-Age-Hommes'!$A639,[1]age_tranches_5ans_nb_sex!$A:$A,0),6)/5</f>
        <v>6.7999999999040002</v>
      </c>
      <c r="K639">
        <f>INDEX([1]age_tranches_5ans_nb_sex!$1:$1048576,MATCH('SectorStat-Age-Hommes'!$A639,[1]age_tranches_5ans_nb_sex!$A:$A,0),6)/5</f>
        <v>6.7999999999040002</v>
      </c>
      <c r="L639">
        <f>INDEX([1]age_tranches_5ans_nb_sex!$1:$1048576,MATCH('SectorStat-Age-Hommes'!$A639,[1]age_tranches_5ans_nb_sex!$A:$A,0),6)/5</f>
        <v>6.7999999999040002</v>
      </c>
      <c r="M639">
        <f>INDEX([1]age_tranches_5ans_nb_sex!$1:$1048576,MATCH('SectorStat-Age-Hommes'!$A639,[1]age_tranches_5ans_nb_sex!$A:$A,0),6)/5</f>
        <v>6.7999999999040002</v>
      </c>
      <c r="N639">
        <f>INDEX([1]age_tranches_5ans_nb_sex!$1:$1048576,MATCH('SectorStat-Age-Hommes'!$A639,[1]age_tranches_5ans_nb_sex!$A:$A,0),8)/5</f>
        <v>10.000000000048001</v>
      </c>
      <c r="O639">
        <f>INDEX([1]age_tranches_5ans_nb_sex!$1:$1048576,MATCH('SectorStat-Age-Hommes'!$A639,[1]age_tranches_5ans_nb_sex!$A:$A,0),8)/5</f>
        <v>10.000000000048001</v>
      </c>
      <c r="P639">
        <f>INDEX([1]age_tranches_5ans_nb_sex!$1:$1048576,MATCH('SectorStat-Age-Hommes'!$A639,[1]age_tranches_5ans_nb_sex!$A:$A,0),8)/5</f>
        <v>10.000000000048001</v>
      </c>
      <c r="Q639">
        <f>INDEX([1]age_tranches_5ans_nb_sex!$1:$1048576,MATCH('SectorStat-Age-Hommes'!$A639,[1]age_tranches_5ans_nb_sex!$A:$A,0),8)/5</f>
        <v>10.000000000048001</v>
      </c>
      <c r="R639">
        <f>INDEX([1]age_tranches_5ans_nb_sex!$1:$1048576,MATCH('SectorStat-Age-Hommes'!$A639,[1]age_tranches_5ans_nb_sex!$A:$A,0),8)/5</f>
        <v>10.000000000048001</v>
      </c>
      <c r="S639">
        <f>INDEX([1]age_tranches_5ans_nb_sex!$1:$1048576,MATCH('SectorStat-Age-Hommes'!$A639,[1]age_tranches_5ans_nb_sex!$A:$A,0),10)/5</f>
        <v>7.5999999999400005</v>
      </c>
      <c r="T639">
        <f>INDEX([1]age_tranches_5ans_nb_sex!$1:$1048576,MATCH('SectorStat-Age-Hommes'!$A639,[1]age_tranches_5ans_nb_sex!$A:$A,0),10)/5</f>
        <v>7.5999999999400005</v>
      </c>
      <c r="U639">
        <f>INDEX([1]age_tranches_5ans_nb_sex!$1:$1048576,MATCH('SectorStat-Age-Hommes'!$A639,[1]age_tranches_5ans_nb_sex!$A:$A,0),10)/5</f>
        <v>7.5999999999400005</v>
      </c>
      <c r="V639">
        <f>INDEX([1]age_tranches_5ans_nb_sex!$1:$1048576,MATCH('SectorStat-Age-Hommes'!$A639,[1]age_tranches_5ans_nb_sex!$A:$A,0),10)/5</f>
        <v>7.5999999999400005</v>
      </c>
      <c r="W639">
        <f>INDEX([1]age_tranches_5ans_nb_sex!$1:$1048576,MATCH('SectorStat-Age-Hommes'!$A639,[1]age_tranches_5ans_nb_sex!$A:$A,0),10)/5</f>
        <v>7.5999999999400005</v>
      </c>
      <c r="X639">
        <f>INDEX([1]age_tranches_5ans_nb_sex!$1:$1048576,MATCH('SectorStat-Age-Hommes'!$A639,[1]age_tranches_5ans_nb_sex!$A:$A,0),10)/5</f>
        <v>7.5999999999400005</v>
      </c>
      <c r="Y639">
        <f>INDEX([1]age_tranches_5ans_nb_sex!$1:$1048576,MATCH('SectorStat-Age-Hommes'!$A639,[1]age_tranches_5ans_nb_sex!$A:$A,0),12)/5</f>
        <v>7.5999999999400005</v>
      </c>
      <c r="Z639">
        <f>INDEX([1]age_tranches_5ans_nb_sex!$1:$1048576,MATCH('SectorStat-Age-Hommes'!$A639,[1]age_tranches_5ans_nb_sex!$A:$A,0),12)/5</f>
        <v>7.5999999999400005</v>
      </c>
      <c r="AA639">
        <f>INDEX([1]age_tranches_5ans_nb_sex!$1:$1048576,MATCH('SectorStat-Age-Hommes'!$A639,[1]age_tranches_5ans_nb_sex!$A:$A,0),12)/5</f>
        <v>7.5999999999400005</v>
      </c>
      <c r="AB639">
        <f>INDEX([1]age_tranches_5ans_nb_sex!$1:$1048576,MATCH('SectorStat-Age-Hommes'!$A639,[1]age_tranches_5ans_nb_sex!$A:$A,0),12)/5</f>
        <v>7.5999999999400005</v>
      </c>
      <c r="AC639">
        <f>INDEX([1]age_tranches_5ans_nb_sex!$1:$1048576,MATCH('SectorStat-Age-Hommes'!$A639,[1]age_tranches_5ans_nb_sex!$A:$A,0),14)/5</f>
        <v>7.4000000001319988</v>
      </c>
      <c r="AD639">
        <f>INDEX([1]age_tranches_5ans_nb_sex!$1:$1048576,MATCH('SectorStat-Age-Hommes'!$A639,[1]age_tranches_5ans_nb_sex!$A:$A,0),14)/5</f>
        <v>7.4000000001319988</v>
      </c>
      <c r="AE639">
        <f>INDEX([1]age_tranches_5ans_nb_sex!$1:$1048576,MATCH('SectorStat-Age-Hommes'!$A639,[1]age_tranches_5ans_nb_sex!$A:$A,0),14)/5</f>
        <v>7.4000000001319988</v>
      </c>
      <c r="AF639">
        <f>INDEX([1]age_tranches_5ans_nb_sex!$1:$1048576,MATCH('SectorStat-Age-Hommes'!$A639,[1]age_tranches_5ans_nb_sex!$A:$A,0),14)/5</f>
        <v>7.4000000001319988</v>
      </c>
      <c r="AG639">
        <f>INDEX([1]age_tranches_5ans_nb_sex!$1:$1048576,MATCH('SectorStat-Age-Hommes'!$A639,[1]age_tranches_5ans_nb_sex!$A:$A,0),14)/5</f>
        <v>7.4000000001319988</v>
      </c>
      <c r="AH639">
        <f>INDEX([1]age_tranches_5ans_nb_sex!$1:$1048576,MATCH('SectorStat-Age-Hommes'!$A639,[1]age_tranches_5ans_nb_sex!$A:$A,0),16)/5</f>
        <v>9.4000000000879993</v>
      </c>
      <c r="AI639">
        <f>INDEX([1]age_tranches_5ans_nb_sex!$1:$1048576,MATCH('SectorStat-Age-Hommes'!$A639,[1]age_tranches_5ans_nb_sex!$A:$A,0),16)/5</f>
        <v>9.4000000000879993</v>
      </c>
      <c r="AJ639">
        <f>INDEX([1]age_tranches_5ans_nb_sex!$1:$1048576,MATCH('SectorStat-Age-Hommes'!$A639,[1]age_tranches_5ans_nb_sex!$A:$A,0),16)/5</f>
        <v>9.4000000000879993</v>
      </c>
      <c r="AK639">
        <f>INDEX([1]age_tranches_5ans_nb_sex!$1:$1048576,MATCH('SectorStat-Age-Hommes'!$A639,[1]age_tranches_5ans_nb_sex!$A:$A,0),16)/5</f>
        <v>9.4000000000879993</v>
      </c>
      <c r="AL639">
        <f>INDEX([1]age_tranches_5ans_nb_sex!$1:$1048576,MATCH('SectorStat-Age-Hommes'!$A639,[1]age_tranches_5ans_nb_sex!$A:$A,0),16)/5</f>
        <v>9.4000000000879993</v>
      </c>
      <c r="AM639">
        <f>INDEX([1]age_tranches_5ans_nb_sex!$1:$1048576,MATCH('SectorStat-Age-Hommes'!$A639,[1]age_tranches_5ans_nb_sex!$A:$A,0),18)/5</f>
        <v>5.9999999998680007</v>
      </c>
      <c r="AN639">
        <f>INDEX([1]age_tranches_5ans_nb_sex!$1:$1048576,MATCH('SectorStat-Age-Hommes'!$A639,[1]age_tranches_5ans_nb_sex!$A:$A,0),18)/5</f>
        <v>5.9999999998680007</v>
      </c>
      <c r="AO639">
        <f>INDEX([1]age_tranches_5ans_nb_sex!$1:$1048576,MATCH('SectorStat-Age-Hommes'!$A639,[1]age_tranches_5ans_nb_sex!$A:$A,0),18)/5</f>
        <v>5.9999999998680007</v>
      </c>
      <c r="AP639">
        <f>INDEX([1]age_tranches_5ans_nb_sex!$1:$1048576,MATCH('SectorStat-Age-Hommes'!$A639,[1]age_tranches_5ans_nb_sex!$A:$A,0),18)/5</f>
        <v>5.9999999998680007</v>
      </c>
      <c r="AQ639">
        <f>INDEX([1]age_tranches_5ans_nb_sex!$1:$1048576,MATCH('SectorStat-Age-Hommes'!$A639,[1]age_tranches_5ans_nb_sex!$A:$A,0),18)/5</f>
        <v>5.9999999998680007</v>
      </c>
      <c r="AR639">
        <f>INDEX([1]age_tranches_5ans_nb_sex!$1:$1048576,MATCH('SectorStat-Age-Hommes'!$A639,[1]age_tranches_5ans_nb_sex!$A:$A,0),20)/5</f>
        <v>8.399999999976</v>
      </c>
      <c r="AS639">
        <f>INDEX([1]age_tranches_5ans_nb_sex!$1:$1048576,MATCH('SectorStat-Age-Hommes'!$A639,[1]age_tranches_5ans_nb_sex!$A:$A,0),20)/5</f>
        <v>8.399999999976</v>
      </c>
      <c r="AT639">
        <f>INDEX([1]age_tranches_5ans_nb_sex!$1:$1048576,MATCH('SectorStat-Age-Hommes'!$A639,[1]age_tranches_5ans_nb_sex!$A:$A,0),20)/5</f>
        <v>8.399999999976</v>
      </c>
      <c r="AU639">
        <f>INDEX([1]age_tranches_5ans_nb_sex!$1:$1048576,MATCH('SectorStat-Age-Hommes'!$A639,[1]age_tranches_5ans_nb_sex!$A:$A,0),20)/5</f>
        <v>8.399999999976</v>
      </c>
      <c r="AV639">
        <f>INDEX([1]age_tranches_5ans_nb_sex!$1:$1048576,MATCH('SectorStat-Age-Hommes'!$A639,[1]age_tranches_5ans_nb_sex!$A:$A,0),20)/5</f>
        <v>8.399999999976</v>
      </c>
      <c r="AW639">
        <f>INDEX([1]age_tranches_5ans_nb_sex!$1:$1048576,MATCH('SectorStat-Age-Hommes'!$A639,[1]age_tranches_5ans_nb_sex!$A:$A,0),22)/5</f>
        <v>8.399999999976</v>
      </c>
      <c r="AX639">
        <f>INDEX([1]age_tranches_5ans_nb_sex!$1:$1048576,MATCH('SectorStat-Age-Hommes'!$A639,[1]age_tranches_5ans_nb_sex!$A:$A,0),22)/5</f>
        <v>8.399999999976</v>
      </c>
      <c r="AY639">
        <f>INDEX([1]age_tranches_5ans_nb_sex!$1:$1048576,MATCH('SectorStat-Age-Hommes'!$A639,[1]age_tranches_5ans_nb_sex!$A:$A,0),22)/5</f>
        <v>8.399999999976</v>
      </c>
      <c r="AZ639">
        <f>INDEX([1]age_tranches_5ans_nb_sex!$1:$1048576,MATCH('SectorStat-Age-Hommes'!$A639,[1]age_tranches_5ans_nb_sex!$A:$A,0),22)/5</f>
        <v>8.399999999976</v>
      </c>
      <c r="BA639">
        <f>INDEX([1]age_tranches_5ans_nb_sex!$1:$1048576,MATCH('SectorStat-Age-Hommes'!$A639,[1]age_tranches_5ans_nb_sex!$A:$A,0),22)/5</f>
        <v>8.399999999976</v>
      </c>
      <c r="BB639">
        <f>INDEX([1]age_tranches_5ans_nb_sex!$1:$1048576,MATCH('SectorStat-Age-Hommes'!$A639,[1]age_tranches_5ans_nb_sex!$A:$A,0),24)/5</f>
        <v>9.4000000000879993</v>
      </c>
      <c r="BC639">
        <f>INDEX([1]age_tranches_5ans_nb_sex!$1:$1048576,MATCH('SectorStat-Age-Hommes'!$A639,[1]age_tranches_5ans_nb_sex!$A:$A,0),24)/5</f>
        <v>9.4000000000879993</v>
      </c>
      <c r="BD639">
        <f>INDEX([1]age_tranches_5ans_nb_sex!$1:$1048576,MATCH('SectorStat-Age-Hommes'!$A639,[1]age_tranches_5ans_nb_sex!$A:$A,0),24)/5</f>
        <v>9.4000000000879993</v>
      </c>
      <c r="BE639">
        <f>INDEX([1]age_tranches_5ans_nb_sex!$1:$1048576,MATCH('SectorStat-Age-Hommes'!$A639,[1]age_tranches_5ans_nb_sex!$A:$A,0),24)/5</f>
        <v>9.4000000000879993</v>
      </c>
      <c r="BF639">
        <f>INDEX([1]age_tranches_5ans_nb_sex!$1:$1048576,MATCH('SectorStat-Age-Hommes'!$A639,[1]age_tranches_5ans_nb_sex!$A:$A,0),24)/5</f>
        <v>9.4000000000879993</v>
      </c>
      <c r="BG639">
        <f>INDEX([1]age_tranches_5ans_nb_sex!$1:$1048576,MATCH('SectorStat-Age-Hommes'!$A639,[1]age_tranches_5ans_nb_sex!$A:$A,0),26)/5</f>
        <v>8.399999999976</v>
      </c>
      <c r="BH639">
        <f>INDEX([1]age_tranches_5ans_nb_sex!$1:$1048576,MATCH('SectorStat-Age-Hommes'!$A639,[1]age_tranches_5ans_nb_sex!$A:$A,0),26)/5</f>
        <v>8.399999999976</v>
      </c>
      <c r="BI639">
        <f>INDEX([1]age_tranches_5ans_nb_sex!$1:$1048576,MATCH('SectorStat-Age-Hommes'!$A639,[1]age_tranches_5ans_nb_sex!$A:$A,0),26)/5</f>
        <v>8.399999999976</v>
      </c>
      <c r="BJ639">
        <f>INDEX([1]age_tranches_5ans_nb_sex!$1:$1048576,MATCH('SectorStat-Age-Hommes'!$A639,[1]age_tranches_5ans_nb_sex!$A:$A,0),26)/5</f>
        <v>8.399999999976</v>
      </c>
      <c r="BK639">
        <f>INDEX([1]age_tranches_5ans_nb_sex!$1:$1048576,MATCH('SectorStat-Age-Hommes'!$A639,[1]age_tranches_5ans_nb_sex!$A:$A,0),26)/5</f>
        <v>8.399999999976</v>
      </c>
      <c r="BL639">
        <f>INDEX([1]age_tranches_5ans_nb_sex!$1:$1048576,MATCH('SectorStat-Age-Hommes'!$A639,[1]age_tranches_5ans_nb_sex!$A:$A,0),28)/5</f>
        <v>4.199999999988</v>
      </c>
      <c r="BM639">
        <f>INDEX([1]age_tranches_5ans_nb_sex!$1:$1048576,MATCH('SectorStat-Age-Hommes'!$A639,[1]age_tranches_5ans_nb_sex!$A:$A,0),28)/5</f>
        <v>4.199999999988</v>
      </c>
      <c r="BN639">
        <f>INDEX([1]age_tranches_5ans_nb_sex!$1:$1048576,MATCH('SectorStat-Age-Hommes'!$A639,[1]age_tranches_5ans_nb_sex!$A:$A,0),28)/5</f>
        <v>4.199999999988</v>
      </c>
      <c r="BO639">
        <f>INDEX([1]age_tranches_5ans_nb_sex!$1:$1048576,MATCH('SectorStat-Age-Hommes'!$A639,[1]age_tranches_5ans_nb_sex!$A:$A,0),28)/5</f>
        <v>4.199999999988</v>
      </c>
      <c r="BP639">
        <f>INDEX([1]age_tranches_5ans_nb_sex!$1:$1048576,MATCH('SectorStat-Age-Hommes'!$A639,[1]age_tranches_5ans_nb_sex!$A:$A,0),28)/5</f>
        <v>4.199999999988</v>
      </c>
      <c r="BQ639">
        <f>INDEX([1]age_tranches_5ans_nb_sex!$1:$1048576,MATCH('SectorStat-Age-Hommes'!$A639,[1]age_tranches_5ans_nb_sex!$A:$A,0),30)/5</f>
        <v>6.7999999999040002</v>
      </c>
      <c r="BR639">
        <f>INDEX([1]age_tranches_5ans_nb_sex!$1:$1048576,MATCH('SectorStat-Age-Hommes'!$A639,[1]age_tranches_5ans_nb_sex!$A:$A,0),30)/5</f>
        <v>6.7999999999040002</v>
      </c>
      <c r="BS639">
        <f>INDEX([1]age_tranches_5ans_nb_sex!$1:$1048576,MATCH('SectorStat-Age-Hommes'!$A639,[1]age_tranches_5ans_nb_sex!$A:$A,0),30)/5</f>
        <v>6.7999999999040002</v>
      </c>
      <c r="BT639">
        <f>INDEX([1]age_tranches_5ans_nb_sex!$1:$1048576,MATCH('SectorStat-Age-Hommes'!$A639,[1]age_tranches_5ans_nb_sex!$A:$A,0),30)/5</f>
        <v>6.7999999999040002</v>
      </c>
      <c r="BU639">
        <f>INDEX([1]age_tranches_5ans_nb_sex!$1:$1048576,MATCH('SectorStat-Age-Hommes'!$A639,[1]age_tranches_5ans_nb_sex!$A:$A,0),30)/5</f>
        <v>6.7999999999040002</v>
      </c>
      <c r="BV639">
        <f>INDEX([1]age_tranches_5ans_nb_sex!$1:$1048576,MATCH('SectorStat-Age-Hommes'!$A639,[1]age_tranches_5ans_nb_sex!$A:$A,0),32)/5</f>
        <v>4.5999999998719989</v>
      </c>
      <c r="BW639">
        <f>INDEX([1]age_tranches_5ans_nb_sex!$1:$1048576,MATCH('SectorStat-Age-Hommes'!$A639,[1]age_tranches_5ans_nb_sex!$A:$A,0),32)/5</f>
        <v>4.5999999998719989</v>
      </c>
      <c r="BX639">
        <f>INDEX([1]age_tranches_5ans_nb_sex!$1:$1048576,MATCH('SectorStat-Age-Hommes'!$A639,[1]age_tranches_5ans_nb_sex!$A:$A,0),32)/5</f>
        <v>4.5999999998719989</v>
      </c>
      <c r="BY639">
        <f>INDEX([1]age_tranches_5ans_nb_sex!$1:$1048576,MATCH('SectorStat-Age-Hommes'!$A639,[1]age_tranches_5ans_nb_sex!$A:$A,0),32)/5</f>
        <v>4.5999999998719989</v>
      </c>
      <c r="BZ639">
        <f>INDEX([1]age_tranches_5ans_nb_sex!$1:$1048576,MATCH('SectorStat-Age-Hommes'!$A639,[1]age_tranches_5ans_nb_sex!$A:$A,0),32)/5</f>
        <v>4.5999999998719989</v>
      </c>
      <c r="CA639">
        <f>INDEX([1]age_tranches_5ans_nb_sex!$1:$1048576,MATCH('SectorStat-Age-Hommes'!$A639,[1]age_tranches_5ans_nb_sex!$A:$A,0),34)/5</f>
        <v>3.3999999999520001</v>
      </c>
      <c r="CB639">
        <f>INDEX([1]age_tranches_5ans_nb_sex!$1:$1048576,MATCH('SectorStat-Age-Hommes'!$A639,[1]age_tranches_5ans_nb_sex!$A:$A,0),34)/5</f>
        <v>3.3999999999520001</v>
      </c>
      <c r="CC639">
        <f>INDEX([1]age_tranches_5ans_nb_sex!$1:$1048576,MATCH('SectorStat-Age-Hommes'!$A639,[1]age_tranches_5ans_nb_sex!$A:$A,0),34)/5</f>
        <v>3.3999999999520001</v>
      </c>
      <c r="CD639">
        <f>INDEX([1]age_tranches_5ans_nb_sex!$1:$1048576,MATCH('SectorStat-Age-Hommes'!$A639,[1]age_tranches_5ans_nb_sex!$A:$A,0),34)/5</f>
        <v>3.3999999999520001</v>
      </c>
      <c r="CE639">
        <f>INDEX([1]age_tranches_5ans_nb_sex!$1:$1048576,MATCH('SectorStat-Age-Hommes'!$A639,[1]age_tranches_5ans_nb_sex!$A:$A,0),34)/5</f>
        <v>3.3999999999520001</v>
      </c>
      <c r="CF639">
        <f>INDEX([1]age_tranches_5ans_nb_sex!$1:$1048576,MATCH('SectorStat-Age-Hommes'!$A639,[1]age_tranches_5ans_nb_sex!$A:$A,0),36)/5</f>
        <v>2.2000000000319999</v>
      </c>
      <c r="CG639">
        <f>INDEX([1]age_tranches_5ans_nb_sex!$1:$1048576,MATCH('SectorStat-Age-Hommes'!$A639,[1]age_tranches_5ans_nb_sex!$A:$A,0),36)/5</f>
        <v>2.2000000000319999</v>
      </c>
      <c r="CH639">
        <f>INDEX([1]age_tranches_5ans_nb_sex!$1:$1048576,MATCH('SectorStat-Age-Hommes'!$A639,[1]age_tranches_5ans_nb_sex!$A:$A,0),36)/5</f>
        <v>2.2000000000319999</v>
      </c>
      <c r="CI639">
        <f>INDEX([1]age_tranches_5ans_nb_sex!$1:$1048576,MATCH('SectorStat-Age-Hommes'!$A639,[1]age_tranches_5ans_nb_sex!$A:$A,0),36)/5</f>
        <v>2.2000000000319999</v>
      </c>
      <c r="CJ639">
        <f>INDEX([1]age_tranches_5ans_nb_sex!$1:$1048576,MATCH('SectorStat-Age-Hommes'!$A639,[1]age_tranches_5ans_nb_sex!$A:$A,0),36)/5</f>
        <v>2.2000000000319999</v>
      </c>
      <c r="CK639">
        <f>INDEX([1]age_tranches_5ans_nb_sex!$1:$1048576,MATCH('SectorStat-Age-Hommes'!$A639,[1]age_tranches_5ans_nb_sex!$A:$A,0),38)/5</f>
        <v>2.4000000001079997</v>
      </c>
      <c r="CL639">
        <f>INDEX([1]age_tranches_5ans_nb_sex!$1:$1048576,MATCH('SectorStat-Age-Hommes'!$A639,[1]age_tranches_5ans_nb_sex!$A:$A,0),38)/5</f>
        <v>2.4000000001079997</v>
      </c>
      <c r="CM639">
        <f>INDEX([1]age_tranches_5ans_nb_sex!$1:$1048576,MATCH('SectorStat-Age-Hommes'!$A639,[1]age_tranches_5ans_nb_sex!$A:$A,0),38)/5</f>
        <v>2.4000000001079997</v>
      </c>
      <c r="CN639">
        <f>INDEX([1]age_tranches_5ans_nb_sex!$1:$1048576,MATCH('SectorStat-Age-Hommes'!$A639,[1]age_tranches_5ans_nb_sex!$A:$A,0),38)/5</f>
        <v>2.4000000001079997</v>
      </c>
      <c r="CO639">
        <f>INDEX([1]age_tranches_5ans_nb_sex!$1:$1048576,MATCH('SectorStat-Age-Hommes'!$A639,[1]age_tranches_5ans_nb_sex!$A:$A,0),38)/5</f>
        <v>2.4000000001079997</v>
      </c>
      <c r="CP639" s="2">
        <f>INDEX([1]age_tranches_5ans_nb_sex!$1:$1048576,MATCH('SectorStat-Age-Hommes'!$A639,[1]age_tranches_5ans_nb_sex!$A:$A,0),40)/5</f>
        <v>0.80000000003600003</v>
      </c>
      <c r="CQ639" s="2">
        <f>INDEX([1]age_tranches_5ans_nb_sex!$1:$1048576,MATCH('SectorStat-Age-Hommes'!$A639,[1]age_tranches_5ans_nb_sex!$A:$A,0),40)/5</f>
        <v>0.80000000003600003</v>
      </c>
      <c r="CR639" s="2">
        <f>INDEX([1]age_tranches_5ans_nb_sex!$1:$1048576,MATCH('SectorStat-Age-Hommes'!$A639,[1]age_tranches_5ans_nb_sex!$A:$A,0),40)/5</f>
        <v>0.80000000003600003</v>
      </c>
      <c r="CS639" s="2">
        <f>INDEX([1]age_tranches_5ans_nb_sex!$1:$1048576,MATCH('SectorStat-Age-Hommes'!$A639,[1]age_tranches_5ans_nb_sex!$A:$A,0),40)/5</f>
        <v>0.80000000003600003</v>
      </c>
      <c r="CT639" s="2">
        <f>INDEX([1]age_tranches_5ans_nb_sex!$1:$1048576,MATCH('SectorStat-Age-Hommes'!$A639,[1]age_tranches_5ans_nb_sex!$A:$A,0),40)/5</f>
        <v>0.80000000003600003</v>
      </c>
      <c r="CZ639" s="3"/>
      <c r="DA639" s="3"/>
      <c r="DB639" s="3"/>
      <c r="DC639" s="3"/>
      <c r="DD639" s="3"/>
    </row>
    <row r="640" spans="1:108" x14ac:dyDescent="0.35">
      <c r="A640" s="1" t="s">
        <v>1258</v>
      </c>
      <c r="B640" s="1" t="s">
        <v>1259</v>
      </c>
      <c r="C640" t="str">
        <f>INDEX([1]SectorStat!$1:$1048576,MATCH('[1]Distribution ages'!$A640,[1]SectorStat!$B:$B,0),4)</f>
        <v>Watermael-Boitsfort</v>
      </c>
      <c r="D640">
        <f>INDEX([1]age_tranches_5ans_nb_sex!$1:$1048576,MATCH('SectorStat-Age-Hommes'!$A640,[1]age_tranches_5ans_nb_sex!$A:$A,0),4)/5</f>
        <v>0</v>
      </c>
      <c r="E640">
        <f>INDEX([1]age_tranches_5ans_nb_sex!$1:$1048576,MATCH('SectorStat-Age-Hommes'!$A640,[1]age_tranches_5ans_nb_sex!$A:$A,0),4)/5</f>
        <v>0</v>
      </c>
      <c r="F640">
        <f>INDEX([1]age_tranches_5ans_nb_sex!$1:$1048576,MATCH('SectorStat-Age-Hommes'!$A640,[1]age_tranches_5ans_nb_sex!$A:$A,0),4)/5</f>
        <v>0</v>
      </c>
      <c r="G640">
        <f>INDEX([1]age_tranches_5ans_nb_sex!$1:$1048576,MATCH('SectorStat-Age-Hommes'!$A640,[1]age_tranches_5ans_nb_sex!$A:$A,0),4)/5</f>
        <v>0</v>
      </c>
      <c r="H640">
        <f>INDEX([1]age_tranches_5ans_nb_sex!$1:$1048576,MATCH('SectorStat-Age-Hommes'!$A640,[1]age_tranches_5ans_nb_sex!$A:$A,0),4)/5</f>
        <v>0</v>
      </c>
      <c r="I640">
        <f>INDEX([1]age_tranches_5ans_nb_sex!$1:$1048576,MATCH('SectorStat-Age-Hommes'!$A640,[1]age_tranches_5ans_nb_sex!$A:$A,0),6)/5</f>
        <v>0</v>
      </c>
      <c r="J640">
        <f>INDEX([1]age_tranches_5ans_nb_sex!$1:$1048576,MATCH('SectorStat-Age-Hommes'!$A640,[1]age_tranches_5ans_nb_sex!$A:$A,0),6)/5</f>
        <v>0</v>
      </c>
      <c r="K640">
        <f>INDEX([1]age_tranches_5ans_nb_sex!$1:$1048576,MATCH('SectorStat-Age-Hommes'!$A640,[1]age_tranches_5ans_nb_sex!$A:$A,0),6)/5</f>
        <v>0</v>
      </c>
      <c r="L640">
        <f>INDEX([1]age_tranches_5ans_nb_sex!$1:$1048576,MATCH('SectorStat-Age-Hommes'!$A640,[1]age_tranches_5ans_nb_sex!$A:$A,0),6)/5</f>
        <v>0</v>
      </c>
      <c r="M640">
        <f>INDEX([1]age_tranches_5ans_nb_sex!$1:$1048576,MATCH('SectorStat-Age-Hommes'!$A640,[1]age_tranches_5ans_nb_sex!$A:$A,0),6)/5</f>
        <v>0</v>
      </c>
      <c r="N640">
        <f>INDEX([1]age_tranches_5ans_nb_sex!$1:$1048576,MATCH('SectorStat-Age-Hommes'!$A640,[1]age_tranches_5ans_nb_sex!$A:$A,0),8)/5</f>
        <v>0</v>
      </c>
      <c r="O640">
        <f>INDEX([1]age_tranches_5ans_nb_sex!$1:$1048576,MATCH('SectorStat-Age-Hommes'!$A640,[1]age_tranches_5ans_nb_sex!$A:$A,0),8)/5</f>
        <v>0</v>
      </c>
      <c r="P640">
        <f>INDEX([1]age_tranches_5ans_nb_sex!$1:$1048576,MATCH('SectorStat-Age-Hommes'!$A640,[1]age_tranches_5ans_nb_sex!$A:$A,0),8)/5</f>
        <v>0</v>
      </c>
      <c r="Q640">
        <f>INDEX([1]age_tranches_5ans_nb_sex!$1:$1048576,MATCH('SectorStat-Age-Hommes'!$A640,[1]age_tranches_5ans_nb_sex!$A:$A,0),8)/5</f>
        <v>0</v>
      </c>
      <c r="R640">
        <f>INDEX([1]age_tranches_5ans_nb_sex!$1:$1048576,MATCH('SectorStat-Age-Hommes'!$A640,[1]age_tranches_5ans_nb_sex!$A:$A,0),8)/5</f>
        <v>0</v>
      </c>
      <c r="S640">
        <f>INDEX([1]age_tranches_5ans_nb_sex!$1:$1048576,MATCH('SectorStat-Age-Hommes'!$A640,[1]age_tranches_5ans_nb_sex!$A:$A,0),10)/5</f>
        <v>0</v>
      </c>
      <c r="T640">
        <f>INDEX([1]age_tranches_5ans_nb_sex!$1:$1048576,MATCH('SectorStat-Age-Hommes'!$A640,[1]age_tranches_5ans_nb_sex!$A:$A,0),10)/5</f>
        <v>0</v>
      </c>
      <c r="U640">
        <f>INDEX([1]age_tranches_5ans_nb_sex!$1:$1048576,MATCH('SectorStat-Age-Hommes'!$A640,[1]age_tranches_5ans_nb_sex!$A:$A,0),10)/5</f>
        <v>0</v>
      </c>
      <c r="V640">
        <f>INDEX([1]age_tranches_5ans_nb_sex!$1:$1048576,MATCH('SectorStat-Age-Hommes'!$A640,[1]age_tranches_5ans_nb_sex!$A:$A,0),10)/5</f>
        <v>0</v>
      </c>
      <c r="W640">
        <f>INDEX([1]age_tranches_5ans_nb_sex!$1:$1048576,MATCH('SectorStat-Age-Hommes'!$A640,[1]age_tranches_5ans_nb_sex!$A:$A,0),10)/5</f>
        <v>0</v>
      </c>
      <c r="X640">
        <f>INDEX([1]age_tranches_5ans_nb_sex!$1:$1048576,MATCH('SectorStat-Age-Hommes'!$A640,[1]age_tranches_5ans_nb_sex!$A:$A,0),10)/5</f>
        <v>0</v>
      </c>
      <c r="Y640">
        <f>INDEX([1]age_tranches_5ans_nb_sex!$1:$1048576,MATCH('SectorStat-Age-Hommes'!$A640,[1]age_tranches_5ans_nb_sex!$A:$A,0),12)/5</f>
        <v>0</v>
      </c>
      <c r="Z640">
        <f>INDEX([1]age_tranches_5ans_nb_sex!$1:$1048576,MATCH('SectorStat-Age-Hommes'!$A640,[1]age_tranches_5ans_nb_sex!$A:$A,0),12)/5</f>
        <v>0</v>
      </c>
      <c r="AA640">
        <f>INDEX([1]age_tranches_5ans_nb_sex!$1:$1048576,MATCH('SectorStat-Age-Hommes'!$A640,[1]age_tranches_5ans_nb_sex!$A:$A,0),12)/5</f>
        <v>0</v>
      </c>
      <c r="AB640">
        <f>INDEX([1]age_tranches_5ans_nb_sex!$1:$1048576,MATCH('SectorStat-Age-Hommes'!$A640,[1]age_tranches_5ans_nb_sex!$A:$A,0),12)/5</f>
        <v>0</v>
      </c>
      <c r="AC640">
        <f>INDEX([1]age_tranches_5ans_nb_sex!$1:$1048576,MATCH('SectorStat-Age-Hommes'!$A640,[1]age_tranches_5ans_nb_sex!$A:$A,0),14)/5</f>
        <v>0</v>
      </c>
      <c r="AD640">
        <f>INDEX([1]age_tranches_5ans_nb_sex!$1:$1048576,MATCH('SectorStat-Age-Hommes'!$A640,[1]age_tranches_5ans_nb_sex!$A:$A,0),14)/5</f>
        <v>0</v>
      </c>
      <c r="AE640">
        <f>INDEX([1]age_tranches_5ans_nb_sex!$1:$1048576,MATCH('SectorStat-Age-Hommes'!$A640,[1]age_tranches_5ans_nb_sex!$A:$A,0),14)/5</f>
        <v>0</v>
      </c>
      <c r="AF640">
        <f>INDEX([1]age_tranches_5ans_nb_sex!$1:$1048576,MATCH('SectorStat-Age-Hommes'!$A640,[1]age_tranches_5ans_nb_sex!$A:$A,0),14)/5</f>
        <v>0</v>
      </c>
      <c r="AG640">
        <f>INDEX([1]age_tranches_5ans_nb_sex!$1:$1048576,MATCH('SectorStat-Age-Hommes'!$A640,[1]age_tranches_5ans_nb_sex!$A:$A,0),14)/5</f>
        <v>0</v>
      </c>
      <c r="AH640">
        <f>INDEX([1]age_tranches_5ans_nb_sex!$1:$1048576,MATCH('SectorStat-Age-Hommes'!$A640,[1]age_tranches_5ans_nb_sex!$A:$A,0),16)/5</f>
        <v>0</v>
      </c>
      <c r="AI640">
        <f>INDEX([1]age_tranches_5ans_nb_sex!$1:$1048576,MATCH('SectorStat-Age-Hommes'!$A640,[1]age_tranches_5ans_nb_sex!$A:$A,0),16)/5</f>
        <v>0</v>
      </c>
      <c r="AJ640">
        <f>INDEX([1]age_tranches_5ans_nb_sex!$1:$1048576,MATCH('SectorStat-Age-Hommes'!$A640,[1]age_tranches_5ans_nb_sex!$A:$A,0),16)/5</f>
        <v>0</v>
      </c>
      <c r="AK640">
        <f>INDEX([1]age_tranches_5ans_nb_sex!$1:$1048576,MATCH('SectorStat-Age-Hommes'!$A640,[1]age_tranches_5ans_nb_sex!$A:$A,0),16)/5</f>
        <v>0</v>
      </c>
      <c r="AL640">
        <f>INDEX([1]age_tranches_5ans_nb_sex!$1:$1048576,MATCH('SectorStat-Age-Hommes'!$A640,[1]age_tranches_5ans_nb_sex!$A:$A,0),16)/5</f>
        <v>0</v>
      </c>
      <c r="AM640">
        <f>INDEX([1]age_tranches_5ans_nb_sex!$1:$1048576,MATCH('SectorStat-Age-Hommes'!$A640,[1]age_tranches_5ans_nb_sex!$A:$A,0),18)/5</f>
        <v>0</v>
      </c>
      <c r="AN640">
        <f>INDEX([1]age_tranches_5ans_nb_sex!$1:$1048576,MATCH('SectorStat-Age-Hommes'!$A640,[1]age_tranches_5ans_nb_sex!$A:$A,0),18)/5</f>
        <v>0</v>
      </c>
      <c r="AO640">
        <f>INDEX([1]age_tranches_5ans_nb_sex!$1:$1048576,MATCH('SectorStat-Age-Hommes'!$A640,[1]age_tranches_5ans_nb_sex!$A:$A,0),18)/5</f>
        <v>0</v>
      </c>
      <c r="AP640">
        <f>INDEX([1]age_tranches_5ans_nb_sex!$1:$1048576,MATCH('SectorStat-Age-Hommes'!$A640,[1]age_tranches_5ans_nb_sex!$A:$A,0),18)/5</f>
        <v>0</v>
      </c>
      <c r="AQ640">
        <f>INDEX([1]age_tranches_5ans_nb_sex!$1:$1048576,MATCH('SectorStat-Age-Hommes'!$A640,[1]age_tranches_5ans_nb_sex!$A:$A,0),18)/5</f>
        <v>0</v>
      </c>
      <c r="AR640">
        <f>INDEX([1]age_tranches_5ans_nb_sex!$1:$1048576,MATCH('SectorStat-Age-Hommes'!$A640,[1]age_tranches_5ans_nb_sex!$A:$A,0),20)/5</f>
        <v>0</v>
      </c>
      <c r="AS640">
        <f>INDEX([1]age_tranches_5ans_nb_sex!$1:$1048576,MATCH('SectorStat-Age-Hommes'!$A640,[1]age_tranches_5ans_nb_sex!$A:$A,0),20)/5</f>
        <v>0</v>
      </c>
      <c r="AT640">
        <f>INDEX([1]age_tranches_5ans_nb_sex!$1:$1048576,MATCH('SectorStat-Age-Hommes'!$A640,[1]age_tranches_5ans_nb_sex!$A:$A,0),20)/5</f>
        <v>0</v>
      </c>
      <c r="AU640">
        <f>INDEX([1]age_tranches_5ans_nb_sex!$1:$1048576,MATCH('SectorStat-Age-Hommes'!$A640,[1]age_tranches_5ans_nb_sex!$A:$A,0),20)/5</f>
        <v>0</v>
      </c>
      <c r="AV640">
        <f>INDEX([1]age_tranches_5ans_nb_sex!$1:$1048576,MATCH('SectorStat-Age-Hommes'!$A640,[1]age_tranches_5ans_nb_sex!$A:$A,0),20)/5</f>
        <v>0</v>
      </c>
      <c r="AW640">
        <f>INDEX([1]age_tranches_5ans_nb_sex!$1:$1048576,MATCH('SectorStat-Age-Hommes'!$A640,[1]age_tranches_5ans_nb_sex!$A:$A,0),22)/5</f>
        <v>0</v>
      </c>
      <c r="AX640">
        <f>INDEX([1]age_tranches_5ans_nb_sex!$1:$1048576,MATCH('SectorStat-Age-Hommes'!$A640,[1]age_tranches_5ans_nb_sex!$A:$A,0),22)/5</f>
        <v>0</v>
      </c>
      <c r="AY640">
        <f>INDEX([1]age_tranches_5ans_nb_sex!$1:$1048576,MATCH('SectorStat-Age-Hommes'!$A640,[1]age_tranches_5ans_nb_sex!$A:$A,0),22)/5</f>
        <v>0</v>
      </c>
      <c r="AZ640">
        <f>INDEX([1]age_tranches_5ans_nb_sex!$1:$1048576,MATCH('SectorStat-Age-Hommes'!$A640,[1]age_tranches_5ans_nb_sex!$A:$A,0),22)/5</f>
        <v>0</v>
      </c>
      <c r="BA640">
        <f>INDEX([1]age_tranches_5ans_nb_sex!$1:$1048576,MATCH('SectorStat-Age-Hommes'!$A640,[1]age_tranches_5ans_nb_sex!$A:$A,0),22)/5</f>
        <v>0</v>
      </c>
      <c r="BB640">
        <f>INDEX([1]age_tranches_5ans_nb_sex!$1:$1048576,MATCH('SectorStat-Age-Hommes'!$A640,[1]age_tranches_5ans_nb_sex!$A:$A,0),24)/5</f>
        <v>0</v>
      </c>
      <c r="BC640">
        <f>INDEX([1]age_tranches_5ans_nb_sex!$1:$1048576,MATCH('SectorStat-Age-Hommes'!$A640,[1]age_tranches_5ans_nb_sex!$A:$A,0),24)/5</f>
        <v>0</v>
      </c>
      <c r="BD640">
        <f>INDEX([1]age_tranches_5ans_nb_sex!$1:$1048576,MATCH('SectorStat-Age-Hommes'!$A640,[1]age_tranches_5ans_nb_sex!$A:$A,0),24)/5</f>
        <v>0</v>
      </c>
      <c r="BE640">
        <f>INDEX([1]age_tranches_5ans_nb_sex!$1:$1048576,MATCH('SectorStat-Age-Hommes'!$A640,[1]age_tranches_5ans_nb_sex!$A:$A,0),24)/5</f>
        <v>0</v>
      </c>
      <c r="BF640">
        <f>INDEX([1]age_tranches_5ans_nb_sex!$1:$1048576,MATCH('SectorStat-Age-Hommes'!$A640,[1]age_tranches_5ans_nb_sex!$A:$A,0),24)/5</f>
        <v>0</v>
      </c>
      <c r="BG640">
        <f>INDEX([1]age_tranches_5ans_nb_sex!$1:$1048576,MATCH('SectorStat-Age-Hommes'!$A640,[1]age_tranches_5ans_nb_sex!$A:$A,0),26)/5</f>
        <v>0</v>
      </c>
      <c r="BH640">
        <f>INDEX([1]age_tranches_5ans_nb_sex!$1:$1048576,MATCH('SectorStat-Age-Hommes'!$A640,[1]age_tranches_5ans_nb_sex!$A:$A,0),26)/5</f>
        <v>0</v>
      </c>
      <c r="BI640">
        <f>INDEX([1]age_tranches_5ans_nb_sex!$1:$1048576,MATCH('SectorStat-Age-Hommes'!$A640,[1]age_tranches_5ans_nb_sex!$A:$A,0),26)/5</f>
        <v>0</v>
      </c>
      <c r="BJ640">
        <f>INDEX([1]age_tranches_5ans_nb_sex!$1:$1048576,MATCH('SectorStat-Age-Hommes'!$A640,[1]age_tranches_5ans_nb_sex!$A:$A,0),26)/5</f>
        <v>0</v>
      </c>
      <c r="BK640">
        <f>INDEX([1]age_tranches_5ans_nb_sex!$1:$1048576,MATCH('SectorStat-Age-Hommes'!$A640,[1]age_tranches_5ans_nb_sex!$A:$A,0),26)/5</f>
        <v>0</v>
      </c>
      <c r="BL640">
        <f>INDEX([1]age_tranches_5ans_nb_sex!$1:$1048576,MATCH('SectorStat-Age-Hommes'!$A640,[1]age_tranches_5ans_nb_sex!$A:$A,0),28)/5</f>
        <v>0</v>
      </c>
      <c r="BM640">
        <f>INDEX([1]age_tranches_5ans_nb_sex!$1:$1048576,MATCH('SectorStat-Age-Hommes'!$A640,[1]age_tranches_5ans_nb_sex!$A:$A,0),28)/5</f>
        <v>0</v>
      </c>
      <c r="BN640">
        <f>INDEX([1]age_tranches_5ans_nb_sex!$1:$1048576,MATCH('SectorStat-Age-Hommes'!$A640,[1]age_tranches_5ans_nb_sex!$A:$A,0),28)/5</f>
        <v>0</v>
      </c>
      <c r="BO640">
        <f>INDEX([1]age_tranches_5ans_nb_sex!$1:$1048576,MATCH('SectorStat-Age-Hommes'!$A640,[1]age_tranches_5ans_nb_sex!$A:$A,0),28)/5</f>
        <v>0</v>
      </c>
      <c r="BP640">
        <f>INDEX([1]age_tranches_5ans_nb_sex!$1:$1048576,MATCH('SectorStat-Age-Hommes'!$A640,[1]age_tranches_5ans_nb_sex!$A:$A,0),28)/5</f>
        <v>0</v>
      </c>
      <c r="BQ640">
        <f>INDEX([1]age_tranches_5ans_nb_sex!$1:$1048576,MATCH('SectorStat-Age-Hommes'!$A640,[1]age_tranches_5ans_nb_sex!$A:$A,0),30)/5</f>
        <v>0</v>
      </c>
      <c r="BR640">
        <f>INDEX([1]age_tranches_5ans_nb_sex!$1:$1048576,MATCH('SectorStat-Age-Hommes'!$A640,[1]age_tranches_5ans_nb_sex!$A:$A,0),30)/5</f>
        <v>0</v>
      </c>
      <c r="BS640">
        <f>INDEX([1]age_tranches_5ans_nb_sex!$1:$1048576,MATCH('SectorStat-Age-Hommes'!$A640,[1]age_tranches_5ans_nb_sex!$A:$A,0),30)/5</f>
        <v>0</v>
      </c>
      <c r="BT640">
        <f>INDEX([1]age_tranches_5ans_nb_sex!$1:$1048576,MATCH('SectorStat-Age-Hommes'!$A640,[1]age_tranches_5ans_nb_sex!$A:$A,0),30)/5</f>
        <v>0</v>
      </c>
      <c r="BU640">
        <f>INDEX([1]age_tranches_5ans_nb_sex!$1:$1048576,MATCH('SectorStat-Age-Hommes'!$A640,[1]age_tranches_5ans_nb_sex!$A:$A,0),30)/5</f>
        <v>0</v>
      </c>
      <c r="BV640">
        <f>INDEX([1]age_tranches_5ans_nb_sex!$1:$1048576,MATCH('SectorStat-Age-Hommes'!$A640,[1]age_tranches_5ans_nb_sex!$A:$A,0),32)/5</f>
        <v>0</v>
      </c>
      <c r="BW640">
        <f>INDEX([1]age_tranches_5ans_nb_sex!$1:$1048576,MATCH('SectorStat-Age-Hommes'!$A640,[1]age_tranches_5ans_nb_sex!$A:$A,0),32)/5</f>
        <v>0</v>
      </c>
      <c r="BX640">
        <f>INDEX([1]age_tranches_5ans_nb_sex!$1:$1048576,MATCH('SectorStat-Age-Hommes'!$A640,[1]age_tranches_5ans_nb_sex!$A:$A,0),32)/5</f>
        <v>0</v>
      </c>
      <c r="BY640">
        <f>INDEX([1]age_tranches_5ans_nb_sex!$1:$1048576,MATCH('SectorStat-Age-Hommes'!$A640,[1]age_tranches_5ans_nb_sex!$A:$A,0),32)/5</f>
        <v>0</v>
      </c>
      <c r="BZ640">
        <f>INDEX([1]age_tranches_5ans_nb_sex!$1:$1048576,MATCH('SectorStat-Age-Hommes'!$A640,[1]age_tranches_5ans_nb_sex!$A:$A,0),32)/5</f>
        <v>0</v>
      </c>
      <c r="CA640">
        <f>INDEX([1]age_tranches_5ans_nb_sex!$1:$1048576,MATCH('SectorStat-Age-Hommes'!$A640,[1]age_tranches_5ans_nb_sex!$A:$A,0),34)/5</f>
        <v>0</v>
      </c>
      <c r="CB640">
        <f>INDEX([1]age_tranches_5ans_nb_sex!$1:$1048576,MATCH('SectorStat-Age-Hommes'!$A640,[1]age_tranches_5ans_nb_sex!$A:$A,0),34)/5</f>
        <v>0</v>
      </c>
      <c r="CC640">
        <f>INDEX([1]age_tranches_5ans_nb_sex!$1:$1048576,MATCH('SectorStat-Age-Hommes'!$A640,[1]age_tranches_5ans_nb_sex!$A:$A,0),34)/5</f>
        <v>0</v>
      </c>
      <c r="CD640">
        <f>INDEX([1]age_tranches_5ans_nb_sex!$1:$1048576,MATCH('SectorStat-Age-Hommes'!$A640,[1]age_tranches_5ans_nb_sex!$A:$A,0),34)/5</f>
        <v>0</v>
      </c>
      <c r="CE640">
        <f>INDEX([1]age_tranches_5ans_nb_sex!$1:$1048576,MATCH('SectorStat-Age-Hommes'!$A640,[1]age_tranches_5ans_nb_sex!$A:$A,0),34)/5</f>
        <v>0</v>
      </c>
      <c r="CF640">
        <f>INDEX([1]age_tranches_5ans_nb_sex!$1:$1048576,MATCH('SectorStat-Age-Hommes'!$A640,[1]age_tranches_5ans_nb_sex!$A:$A,0),36)/5</f>
        <v>0</v>
      </c>
      <c r="CG640">
        <f>INDEX([1]age_tranches_5ans_nb_sex!$1:$1048576,MATCH('SectorStat-Age-Hommes'!$A640,[1]age_tranches_5ans_nb_sex!$A:$A,0),36)/5</f>
        <v>0</v>
      </c>
      <c r="CH640">
        <f>INDEX([1]age_tranches_5ans_nb_sex!$1:$1048576,MATCH('SectorStat-Age-Hommes'!$A640,[1]age_tranches_5ans_nb_sex!$A:$A,0),36)/5</f>
        <v>0</v>
      </c>
      <c r="CI640">
        <f>INDEX([1]age_tranches_5ans_nb_sex!$1:$1048576,MATCH('SectorStat-Age-Hommes'!$A640,[1]age_tranches_5ans_nb_sex!$A:$A,0),36)/5</f>
        <v>0</v>
      </c>
      <c r="CJ640">
        <f>INDEX([1]age_tranches_5ans_nb_sex!$1:$1048576,MATCH('SectorStat-Age-Hommes'!$A640,[1]age_tranches_5ans_nb_sex!$A:$A,0),36)/5</f>
        <v>0</v>
      </c>
      <c r="CK640">
        <f>INDEX([1]age_tranches_5ans_nb_sex!$1:$1048576,MATCH('SectorStat-Age-Hommes'!$A640,[1]age_tranches_5ans_nb_sex!$A:$A,0),38)/5</f>
        <v>0</v>
      </c>
      <c r="CL640">
        <f>INDEX([1]age_tranches_5ans_nb_sex!$1:$1048576,MATCH('SectorStat-Age-Hommes'!$A640,[1]age_tranches_5ans_nb_sex!$A:$A,0),38)/5</f>
        <v>0</v>
      </c>
      <c r="CM640">
        <f>INDEX([1]age_tranches_5ans_nb_sex!$1:$1048576,MATCH('SectorStat-Age-Hommes'!$A640,[1]age_tranches_5ans_nb_sex!$A:$A,0),38)/5</f>
        <v>0</v>
      </c>
      <c r="CN640">
        <f>INDEX([1]age_tranches_5ans_nb_sex!$1:$1048576,MATCH('SectorStat-Age-Hommes'!$A640,[1]age_tranches_5ans_nb_sex!$A:$A,0),38)/5</f>
        <v>0</v>
      </c>
      <c r="CO640">
        <f>INDEX([1]age_tranches_5ans_nb_sex!$1:$1048576,MATCH('SectorStat-Age-Hommes'!$A640,[1]age_tranches_5ans_nb_sex!$A:$A,0),38)/5</f>
        <v>0</v>
      </c>
      <c r="CP640" s="2">
        <f>INDEX([1]age_tranches_5ans_nb_sex!$1:$1048576,MATCH('SectorStat-Age-Hommes'!$A640,[1]age_tranches_5ans_nb_sex!$A:$A,0),40)/5</f>
        <v>0</v>
      </c>
      <c r="CQ640" s="2">
        <f>INDEX([1]age_tranches_5ans_nb_sex!$1:$1048576,MATCH('SectorStat-Age-Hommes'!$A640,[1]age_tranches_5ans_nb_sex!$A:$A,0),40)/5</f>
        <v>0</v>
      </c>
      <c r="CR640" s="2">
        <f>INDEX([1]age_tranches_5ans_nb_sex!$1:$1048576,MATCH('SectorStat-Age-Hommes'!$A640,[1]age_tranches_5ans_nb_sex!$A:$A,0),40)/5</f>
        <v>0</v>
      </c>
      <c r="CS640" s="2">
        <f>INDEX([1]age_tranches_5ans_nb_sex!$1:$1048576,MATCH('SectorStat-Age-Hommes'!$A640,[1]age_tranches_5ans_nb_sex!$A:$A,0),40)/5</f>
        <v>0</v>
      </c>
      <c r="CT640" s="2">
        <f>INDEX([1]age_tranches_5ans_nb_sex!$1:$1048576,MATCH('SectorStat-Age-Hommes'!$A640,[1]age_tranches_5ans_nb_sex!$A:$A,0),40)/5</f>
        <v>0</v>
      </c>
      <c r="CZ640" s="3"/>
      <c r="DA640" s="3"/>
      <c r="DB640" s="3"/>
      <c r="DC640" s="3"/>
      <c r="DD640" s="3"/>
    </row>
    <row r="641" spans="1:108" x14ac:dyDescent="0.35">
      <c r="A641" s="1" t="s">
        <v>1260</v>
      </c>
      <c r="B641" s="1" t="s">
        <v>1261</v>
      </c>
      <c r="C641" t="str">
        <f>INDEX([1]SectorStat!$1:$1048576,MATCH('[1]Distribution ages'!$A641,[1]SectorStat!$B:$B,0),4)</f>
        <v>Watermael-Boitsfort</v>
      </c>
      <c r="D641">
        <f>INDEX([1]age_tranches_5ans_nb_sex!$1:$1048576,MATCH('SectorStat-Age-Hommes'!$A641,[1]age_tranches_5ans_nb_sex!$A:$A,0),4)/5</f>
        <v>0</v>
      </c>
      <c r="E641">
        <f>INDEX([1]age_tranches_5ans_nb_sex!$1:$1048576,MATCH('SectorStat-Age-Hommes'!$A641,[1]age_tranches_5ans_nb_sex!$A:$A,0),4)/5</f>
        <v>0</v>
      </c>
      <c r="F641">
        <f>INDEX([1]age_tranches_5ans_nb_sex!$1:$1048576,MATCH('SectorStat-Age-Hommes'!$A641,[1]age_tranches_5ans_nb_sex!$A:$A,0),4)/5</f>
        <v>0</v>
      </c>
      <c r="G641">
        <f>INDEX([1]age_tranches_5ans_nb_sex!$1:$1048576,MATCH('SectorStat-Age-Hommes'!$A641,[1]age_tranches_5ans_nb_sex!$A:$A,0),4)/5</f>
        <v>0</v>
      </c>
      <c r="H641">
        <f>INDEX([1]age_tranches_5ans_nb_sex!$1:$1048576,MATCH('SectorStat-Age-Hommes'!$A641,[1]age_tranches_5ans_nb_sex!$A:$A,0),4)/5</f>
        <v>0</v>
      </c>
      <c r="I641">
        <f>INDEX([1]age_tranches_5ans_nb_sex!$1:$1048576,MATCH('SectorStat-Age-Hommes'!$A641,[1]age_tranches_5ans_nb_sex!$A:$A,0),6)/5</f>
        <v>0.39999999999120001</v>
      </c>
      <c r="J641">
        <f>INDEX([1]age_tranches_5ans_nb_sex!$1:$1048576,MATCH('SectorStat-Age-Hommes'!$A641,[1]age_tranches_5ans_nb_sex!$A:$A,0),6)/5</f>
        <v>0.39999999999120001</v>
      </c>
      <c r="K641">
        <f>INDEX([1]age_tranches_5ans_nb_sex!$1:$1048576,MATCH('SectorStat-Age-Hommes'!$A641,[1]age_tranches_5ans_nb_sex!$A:$A,0),6)/5</f>
        <v>0.39999999999120001</v>
      </c>
      <c r="L641">
        <f>INDEX([1]age_tranches_5ans_nb_sex!$1:$1048576,MATCH('SectorStat-Age-Hommes'!$A641,[1]age_tranches_5ans_nb_sex!$A:$A,0),6)/5</f>
        <v>0.39999999999120001</v>
      </c>
      <c r="M641">
        <f>INDEX([1]age_tranches_5ans_nb_sex!$1:$1048576,MATCH('SectorStat-Age-Hommes'!$A641,[1]age_tranches_5ans_nb_sex!$A:$A,0),6)/5</f>
        <v>0.39999999999120001</v>
      </c>
      <c r="N641">
        <f>INDEX([1]age_tranches_5ans_nb_sex!$1:$1048576,MATCH('SectorStat-Age-Hommes'!$A641,[1]age_tranches_5ans_nb_sex!$A:$A,0),8)/5</f>
        <v>0</v>
      </c>
      <c r="O641">
        <f>INDEX([1]age_tranches_5ans_nb_sex!$1:$1048576,MATCH('SectorStat-Age-Hommes'!$A641,[1]age_tranches_5ans_nb_sex!$A:$A,0),8)/5</f>
        <v>0</v>
      </c>
      <c r="P641">
        <f>INDEX([1]age_tranches_5ans_nb_sex!$1:$1048576,MATCH('SectorStat-Age-Hommes'!$A641,[1]age_tranches_5ans_nb_sex!$A:$A,0),8)/5</f>
        <v>0</v>
      </c>
      <c r="Q641">
        <f>INDEX([1]age_tranches_5ans_nb_sex!$1:$1048576,MATCH('SectorStat-Age-Hommes'!$A641,[1]age_tranches_5ans_nb_sex!$A:$A,0),8)/5</f>
        <v>0</v>
      </c>
      <c r="R641">
        <f>INDEX([1]age_tranches_5ans_nb_sex!$1:$1048576,MATCH('SectorStat-Age-Hommes'!$A641,[1]age_tranches_5ans_nb_sex!$A:$A,0),8)/5</f>
        <v>0</v>
      </c>
      <c r="S641">
        <f>INDEX([1]age_tranches_5ans_nb_sex!$1:$1048576,MATCH('SectorStat-Age-Hommes'!$A641,[1]age_tranches_5ans_nb_sex!$A:$A,0),10)/5</f>
        <v>0.39999999999120001</v>
      </c>
      <c r="T641">
        <f>INDEX([1]age_tranches_5ans_nb_sex!$1:$1048576,MATCH('SectorStat-Age-Hommes'!$A641,[1]age_tranches_5ans_nb_sex!$A:$A,0),10)/5</f>
        <v>0.39999999999120001</v>
      </c>
      <c r="U641">
        <f>INDEX([1]age_tranches_5ans_nb_sex!$1:$1048576,MATCH('SectorStat-Age-Hommes'!$A641,[1]age_tranches_5ans_nb_sex!$A:$A,0),10)/5</f>
        <v>0.39999999999120001</v>
      </c>
      <c r="V641">
        <f>INDEX([1]age_tranches_5ans_nb_sex!$1:$1048576,MATCH('SectorStat-Age-Hommes'!$A641,[1]age_tranches_5ans_nb_sex!$A:$A,0),10)/5</f>
        <v>0.39999999999120001</v>
      </c>
      <c r="W641">
        <f>INDEX([1]age_tranches_5ans_nb_sex!$1:$1048576,MATCH('SectorStat-Age-Hommes'!$A641,[1]age_tranches_5ans_nb_sex!$A:$A,0),10)/5</f>
        <v>0.39999999999120001</v>
      </c>
      <c r="X641">
        <f>INDEX([1]age_tranches_5ans_nb_sex!$1:$1048576,MATCH('SectorStat-Age-Hommes'!$A641,[1]age_tranches_5ans_nb_sex!$A:$A,0),10)/5</f>
        <v>0.39999999999120001</v>
      </c>
      <c r="Y641">
        <f>INDEX([1]age_tranches_5ans_nb_sex!$1:$1048576,MATCH('SectorStat-Age-Hommes'!$A641,[1]age_tranches_5ans_nb_sex!$A:$A,0),12)/5</f>
        <v>0</v>
      </c>
      <c r="Z641">
        <f>INDEX([1]age_tranches_5ans_nb_sex!$1:$1048576,MATCH('SectorStat-Age-Hommes'!$A641,[1]age_tranches_5ans_nb_sex!$A:$A,0),12)/5</f>
        <v>0</v>
      </c>
      <c r="AA641">
        <f>INDEX([1]age_tranches_5ans_nb_sex!$1:$1048576,MATCH('SectorStat-Age-Hommes'!$A641,[1]age_tranches_5ans_nb_sex!$A:$A,0),12)/5</f>
        <v>0</v>
      </c>
      <c r="AB641">
        <f>INDEX([1]age_tranches_5ans_nb_sex!$1:$1048576,MATCH('SectorStat-Age-Hommes'!$A641,[1]age_tranches_5ans_nb_sex!$A:$A,0),12)/5</f>
        <v>0</v>
      </c>
      <c r="AC641">
        <f>INDEX([1]age_tranches_5ans_nb_sex!$1:$1048576,MATCH('SectorStat-Age-Hommes'!$A641,[1]age_tranches_5ans_nb_sex!$A:$A,0),14)/5</f>
        <v>0.20000000002239998</v>
      </c>
      <c r="AD641">
        <f>INDEX([1]age_tranches_5ans_nb_sex!$1:$1048576,MATCH('SectorStat-Age-Hommes'!$A641,[1]age_tranches_5ans_nb_sex!$A:$A,0),14)/5</f>
        <v>0.20000000002239998</v>
      </c>
      <c r="AE641">
        <f>INDEX([1]age_tranches_5ans_nb_sex!$1:$1048576,MATCH('SectorStat-Age-Hommes'!$A641,[1]age_tranches_5ans_nb_sex!$A:$A,0),14)/5</f>
        <v>0.20000000002239998</v>
      </c>
      <c r="AF641">
        <f>INDEX([1]age_tranches_5ans_nb_sex!$1:$1048576,MATCH('SectorStat-Age-Hommes'!$A641,[1]age_tranches_5ans_nb_sex!$A:$A,0),14)/5</f>
        <v>0.20000000002239998</v>
      </c>
      <c r="AG641">
        <f>INDEX([1]age_tranches_5ans_nb_sex!$1:$1048576,MATCH('SectorStat-Age-Hommes'!$A641,[1]age_tranches_5ans_nb_sex!$A:$A,0),14)/5</f>
        <v>0.20000000002239998</v>
      </c>
      <c r="AH641">
        <f>INDEX([1]age_tranches_5ans_nb_sex!$1:$1048576,MATCH('SectorStat-Age-Hommes'!$A641,[1]age_tranches_5ans_nb_sex!$A:$A,0),16)/5</f>
        <v>0</v>
      </c>
      <c r="AI641">
        <f>INDEX([1]age_tranches_5ans_nb_sex!$1:$1048576,MATCH('SectorStat-Age-Hommes'!$A641,[1]age_tranches_5ans_nb_sex!$A:$A,0),16)/5</f>
        <v>0</v>
      </c>
      <c r="AJ641">
        <f>INDEX([1]age_tranches_5ans_nb_sex!$1:$1048576,MATCH('SectorStat-Age-Hommes'!$A641,[1]age_tranches_5ans_nb_sex!$A:$A,0),16)/5</f>
        <v>0</v>
      </c>
      <c r="AK641">
        <f>INDEX([1]age_tranches_5ans_nb_sex!$1:$1048576,MATCH('SectorStat-Age-Hommes'!$A641,[1]age_tranches_5ans_nb_sex!$A:$A,0),16)/5</f>
        <v>0</v>
      </c>
      <c r="AL641">
        <f>INDEX([1]age_tranches_5ans_nb_sex!$1:$1048576,MATCH('SectorStat-Age-Hommes'!$A641,[1]age_tranches_5ans_nb_sex!$A:$A,0),16)/5</f>
        <v>0</v>
      </c>
      <c r="AM641">
        <f>INDEX([1]age_tranches_5ans_nb_sex!$1:$1048576,MATCH('SectorStat-Age-Hommes'!$A641,[1]age_tranches_5ans_nb_sex!$A:$A,0),18)/5</f>
        <v>0</v>
      </c>
      <c r="AN641">
        <f>INDEX([1]age_tranches_5ans_nb_sex!$1:$1048576,MATCH('SectorStat-Age-Hommes'!$A641,[1]age_tranches_5ans_nb_sex!$A:$A,0),18)/5</f>
        <v>0</v>
      </c>
      <c r="AO641">
        <f>INDEX([1]age_tranches_5ans_nb_sex!$1:$1048576,MATCH('SectorStat-Age-Hommes'!$A641,[1]age_tranches_5ans_nb_sex!$A:$A,0),18)/5</f>
        <v>0</v>
      </c>
      <c r="AP641">
        <f>INDEX([1]age_tranches_5ans_nb_sex!$1:$1048576,MATCH('SectorStat-Age-Hommes'!$A641,[1]age_tranches_5ans_nb_sex!$A:$A,0),18)/5</f>
        <v>0</v>
      </c>
      <c r="AQ641">
        <f>INDEX([1]age_tranches_5ans_nb_sex!$1:$1048576,MATCH('SectorStat-Age-Hommes'!$A641,[1]age_tranches_5ans_nb_sex!$A:$A,0),18)/5</f>
        <v>0</v>
      </c>
      <c r="AR641">
        <f>INDEX([1]age_tranches_5ans_nb_sex!$1:$1048576,MATCH('SectorStat-Age-Hommes'!$A641,[1]age_tranches_5ans_nb_sex!$A:$A,0),20)/5</f>
        <v>0.20000000002239998</v>
      </c>
      <c r="AS641">
        <f>INDEX([1]age_tranches_5ans_nb_sex!$1:$1048576,MATCH('SectorStat-Age-Hommes'!$A641,[1]age_tranches_5ans_nb_sex!$A:$A,0),20)/5</f>
        <v>0.20000000002239998</v>
      </c>
      <c r="AT641">
        <f>INDEX([1]age_tranches_5ans_nb_sex!$1:$1048576,MATCH('SectorStat-Age-Hommes'!$A641,[1]age_tranches_5ans_nb_sex!$A:$A,0),20)/5</f>
        <v>0.20000000002239998</v>
      </c>
      <c r="AU641">
        <f>INDEX([1]age_tranches_5ans_nb_sex!$1:$1048576,MATCH('SectorStat-Age-Hommes'!$A641,[1]age_tranches_5ans_nb_sex!$A:$A,0),20)/5</f>
        <v>0.20000000002239998</v>
      </c>
      <c r="AV641">
        <f>INDEX([1]age_tranches_5ans_nb_sex!$1:$1048576,MATCH('SectorStat-Age-Hommes'!$A641,[1]age_tranches_5ans_nb_sex!$A:$A,0),20)/5</f>
        <v>0.20000000002239998</v>
      </c>
      <c r="AW641">
        <f>INDEX([1]age_tranches_5ans_nb_sex!$1:$1048576,MATCH('SectorStat-Age-Hommes'!$A641,[1]age_tranches_5ans_nb_sex!$A:$A,0),22)/5</f>
        <v>0.20000000002239998</v>
      </c>
      <c r="AX641">
        <f>INDEX([1]age_tranches_5ans_nb_sex!$1:$1048576,MATCH('SectorStat-Age-Hommes'!$A641,[1]age_tranches_5ans_nb_sex!$A:$A,0),22)/5</f>
        <v>0.20000000002239998</v>
      </c>
      <c r="AY641">
        <f>INDEX([1]age_tranches_5ans_nb_sex!$1:$1048576,MATCH('SectorStat-Age-Hommes'!$A641,[1]age_tranches_5ans_nb_sex!$A:$A,0),22)/5</f>
        <v>0.20000000002239998</v>
      </c>
      <c r="AZ641">
        <f>INDEX([1]age_tranches_5ans_nb_sex!$1:$1048576,MATCH('SectorStat-Age-Hommes'!$A641,[1]age_tranches_5ans_nb_sex!$A:$A,0),22)/5</f>
        <v>0.20000000002239998</v>
      </c>
      <c r="BA641">
        <f>INDEX([1]age_tranches_5ans_nb_sex!$1:$1048576,MATCH('SectorStat-Age-Hommes'!$A641,[1]age_tranches_5ans_nb_sex!$A:$A,0),22)/5</f>
        <v>0.20000000002239998</v>
      </c>
      <c r="BB641">
        <f>INDEX([1]age_tranches_5ans_nb_sex!$1:$1048576,MATCH('SectorStat-Age-Hommes'!$A641,[1]age_tranches_5ans_nb_sex!$A:$A,0),24)/5</f>
        <v>1.0000000000047999</v>
      </c>
      <c r="BC641">
        <f>INDEX([1]age_tranches_5ans_nb_sex!$1:$1048576,MATCH('SectorStat-Age-Hommes'!$A641,[1]age_tranches_5ans_nb_sex!$A:$A,0),24)/5</f>
        <v>1.0000000000047999</v>
      </c>
      <c r="BD641">
        <f>INDEX([1]age_tranches_5ans_nb_sex!$1:$1048576,MATCH('SectorStat-Age-Hommes'!$A641,[1]age_tranches_5ans_nb_sex!$A:$A,0),24)/5</f>
        <v>1.0000000000047999</v>
      </c>
      <c r="BE641">
        <f>INDEX([1]age_tranches_5ans_nb_sex!$1:$1048576,MATCH('SectorStat-Age-Hommes'!$A641,[1]age_tranches_5ans_nb_sex!$A:$A,0),24)/5</f>
        <v>1.0000000000047999</v>
      </c>
      <c r="BF641">
        <f>INDEX([1]age_tranches_5ans_nb_sex!$1:$1048576,MATCH('SectorStat-Age-Hommes'!$A641,[1]age_tranches_5ans_nb_sex!$A:$A,0),24)/5</f>
        <v>1.0000000000047999</v>
      </c>
      <c r="BG641">
        <f>INDEX([1]age_tranches_5ans_nb_sex!$1:$1048576,MATCH('SectorStat-Age-Hommes'!$A641,[1]age_tranches_5ans_nb_sex!$A:$A,0),26)/5</f>
        <v>1.399999999996</v>
      </c>
      <c r="BH641">
        <f>INDEX([1]age_tranches_5ans_nb_sex!$1:$1048576,MATCH('SectorStat-Age-Hommes'!$A641,[1]age_tranches_5ans_nb_sex!$A:$A,0),26)/5</f>
        <v>1.399999999996</v>
      </c>
      <c r="BI641">
        <f>INDEX([1]age_tranches_5ans_nb_sex!$1:$1048576,MATCH('SectorStat-Age-Hommes'!$A641,[1]age_tranches_5ans_nb_sex!$A:$A,0),26)/5</f>
        <v>1.399999999996</v>
      </c>
      <c r="BJ641">
        <f>INDEX([1]age_tranches_5ans_nb_sex!$1:$1048576,MATCH('SectorStat-Age-Hommes'!$A641,[1]age_tranches_5ans_nb_sex!$A:$A,0),26)/5</f>
        <v>1.399999999996</v>
      </c>
      <c r="BK641">
        <f>INDEX([1]age_tranches_5ans_nb_sex!$1:$1048576,MATCH('SectorStat-Age-Hommes'!$A641,[1]age_tranches_5ans_nb_sex!$A:$A,0),26)/5</f>
        <v>1.399999999996</v>
      </c>
      <c r="BL641">
        <f>INDEX([1]age_tranches_5ans_nb_sex!$1:$1048576,MATCH('SectorStat-Age-Hommes'!$A641,[1]age_tranches_5ans_nb_sex!$A:$A,0),28)/5</f>
        <v>3.1999999999831998</v>
      </c>
      <c r="BM641">
        <f>INDEX([1]age_tranches_5ans_nb_sex!$1:$1048576,MATCH('SectorStat-Age-Hommes'!$A641,[1]age_tranches_5ans_nb_sex!$A:$A,0),28)/5</f>
        <v>3.1999999999831998</v>
      </c>
      <c r="BN641">
        <f>INDEX([1]age_tranches_5ans_nb_sex!$1:$1048576,MATCH('SectorStat-Age-Hommes'!$A641,[1]age_tranches_5ans_nb_sex!$A:$A,0),28)/5</f>
        <v>3.1999999999831998</v>
      </c>
      <c r="BO641">
        <f>INDEX([1]age_tranches_5ans_nb_sex!$1:$1048576,MATCH('SectorStat-Age-Hommes'!$A641,[1]age_tranches_5ans_nb_sex!$A:$A,0),28)/5</f>
        <v>3.1999999999831998</v>
      </c>
      <c r="BP641">
        <f>INDEX([1]age_tranches_5ans_nb_sex!$1:$1048576,MATCH('SectorStat-Age-Hommes'!$A641,[1]age_tranches_5ans_nb_sex!$A:$A,0),28)/5</f>
        <v>3.1999999999831998</v>
      </c>
      <c r="BQ641">
        <f>INDEX([1]age_tranches_5ans_nb_sex!$1:$1048576,MATCH('SectorStat-Age-Hommes'!$A641,[1]age_tranches_5ans_nb_sex!$A:$A,0),30)/5</f>
        <v>5.0000000000240004</v>
      </c>
      <c r="BR641">
        <f>INDEX([1]age_tranches_5ans_nb_sex!$1:$1048576,MATCH('SectorStat-Age-Hommes'!$A641,[1]age_tranches_5ans_nb_sex!$A:$A,0),30)/5</f>
        <v>5.0000000000240004</v>
      </c>
      <c r="BS641">
        <f>INDEX([1]age_tranches_5ans_nb_sex!$1:$1048576,MATCH('SectorStat-Age-Hommes'!$A641,[1]age_tranches_5ans_nb_sex!$A:$A,0),30)/5</f>
        <v>5.0000000000240004</v>
      </c>
      <c r="BT641">
        <f>INDEX([1]age_tranches_5ans_nb_sex!$1:$1048576,MATCH('SectorStat-Age-Hommes'!$A641,[1]age_tranches_5ans_nb_sex!$A:$A,0),30)/5</f>
        <v>5.0000000000240004</v>
      </c>
      <c r="BU641">
        <f>INDEX([1]age_tranches_5ans_nb_sex!$1:$1048576,MATCH('SectorStat-Age-Hommes'!$A641,[1]age_tranches_5ans_nb_sex!$A:$A,0),30)/5</f>
        <v>5.0000000000240004</v>
      </c>
      <c r="BV641">
        <f>INDEX([1]age_tranches_5ans_nb_sex!$1:$1048576,MATCH('SectorStat-Age-Hommes'!$A641,[1]age_tranches_5ans_nb_sex!$A:$A,0),32)/5</f>
        <v>5.8000000000064</v>
      </c>
      <c r="BW641">
        <f>INDEX([1]age_tranches_5ans_nb_sex!$1:$1048576,MATCH('SectorStat-Age-Hommes'!$A641,[1]age_tranches_5ans_nb_sex!$A:$A,0),32)/5</f>
        <v>5.8000000000064</v>
      </c>
      <c r="BX641">
        <f>INDEX([1]age_tranches_5ans_nb_sex!$1:$1048576,MATCH('SectorStat-Age-Hommes'!$A641,[1]age_tranches_5ans_nb_sex!$A:$A,0),32)/5</f>
        <v>5.8000000000064</v>
      </c>
      <c r="BY641">
        <f>INDEX([1]age_tranches_5ans_nb_sex!$1:$1048576,MATCH('SectorStat-Age-Hommes'!$A641,[1]age_tranches_5ans_nb_sex!$A:$A,0),32)/5</f>
        <v>5.8000000000064</v>
      </c>
      <c r="BZ641">
        <f>INDEX([1]age_tranches_5ans_nb_sex!$1:$1048576,MATCH('SectorStat-Age-Hommes'!$A641,[1]age_tranches_5ans_nb_sex!$A:$A,0),32)/5</f>
        <v>5.8000000000064</v>
      </c>
      <c r="CA641">
        <f>INDEX([1]age_tranches_5ans_nb_sex!$1:$1048576,MATCH('SectorStat-Age-Hommes'!$A641,[1]age_tranches_5ans_nb_sex!$A:$A,0),34)/5</f>
        <v>4.4000000000104</v>
      </c>
      <c r="CB641">
        <f>INDEX([1]age_tranches_5ans_nb_sex!$1:$1048576,MATCH('SectorStat-Age-Hommes'!$A641,[1]age_tranches_5ans_nb_sex!$A:$A,0),34)/5</f>
        <v>4.4000000000104</v>
      </c>
      <c r="CC641">
        <f>INDEX([1]age_tranches_5ans_nb_sex!$1:$1048576,MATCH('SectorStat-Age-Hommes'!$A641,[1]age_tranches_5ans_nb_sex!$A:$A,0),34)/5</f>
        <v>4.4000000000104</v>
      </c>
      <c r="CD641">
        <f>INDEX([1]age_tranches_5ans_nb_sex!$1:$1048576,MATCH('SectorStat-Age-Hommes'!$A641,[1]age_tranches_5ans_nb_sex!$A:$A,0),34)/5</f>
        <v>4.4000000000104</v>
      </c>
      <c r="CE641">
        <f>INDEX([1]age_tranches_5ans_nb_sex!$1:$1048576,MATCH('SectorStat-Age-Hommes'!$A641,[1]age_tranches_5ans_nb_sex!$A:$A,0),34)/5</f>
        <v>4.4000000000104</v>
      </c>
      <c r="CF641">
        <f>INDEX([1]age_tranches_5ans_nb_sex!$1:$1048576,MATCH('SectorStat-Age-Hommes'!$A641,[1]age_tranches_5ans_nb_sex!$A:$A,0),36)/5</f>
        <v>2.1999999999783997</v>
      </c>
      <c r="CG641">
        <f>INDEX([1]age_tranches_5ans_nb_sex!$1:$1048576,MATCH('SectorStat-Age-Hommes'!$A641,[1]age_tranches_5ans_nb_sex!$A:$A,0),36)/5</f>
        <v>2.1999999999783997</v>
      </c>
      <c r="CH641">
        <f>INDEX([1]age_tranches_5ans_nb_sex!$1:$1048576,MATCH('SectorStat-Age-Hommes'!$A641,[1]age_tranches_5ans_nb_sex!$A:$A,0),36)/5</f>
        <v>2.1999999999783997</v>
      </c>
      <c r="CI641">
        <f>INDEX([1]age_tranches_5ans_nb_sex!$1:$1048576,MATCH('SectorStat-Age-Hommes'!$A641,[1]age_tranches_5ans_nb_sex!$A:$A,0),36)/5</f>
        <v>2.1999999999783997</v>
      </c>
      <c r="CJ641">
        <f>INDEX([1]age_tranches_5ans_nb_sex!$1:$1048576,MATCH('SectorStat-Age-Hommes'!$A641,[1]age_tranches_5ans_nb_sex!$A:$A,0),36)/5</f>
        <v>2.1999999999783997</v>
      </c>
      <c r="CK641">
        <f>INDEX([1]age_tranches_5ans_nb_sex!$1:$1048576,MATCH('SectorStat-Age-Hommes'!$A641,[1]age_tranches_5ans_nb_sex!$A:$A,0),38)/5</f>
        <v>1.7999999999871998</v>
      </c>
      <c r="CL641">
        <f>INDEX([1]age_tranches_5ans_nb_sex!$1:$1048576,MATCH('SectorStat-Age-Hommes'!$A641,[1]age_tranches_5ans_nb_sex!$A:$A,0),38)/5</f>
        <v>1.7999999999871998</v>
      </c>
      <c r="CM641">
        <f>INDEX([1]age_tranches_5ans_nb_sex!$1:$1048576,MATCH('SectorStat-Age-Hommes'!$A641,[1]age_tranches_5ans_nb_sex!$A:$A,0),38)/5</f>
        <v>1.7999999999871998</v>
      </c>
      <c r="CN641">
        <f>INDEX([1]age_tranches_5ans_nb_sex!$1:$1048576,MATCH('SectorStat-Age-Hommes'!$A641,[1]age_tranches_5ans_nb_sex!$A:$A,0),38)/5</f>
        <v>1.7999999999871998</v>
      </c>
      <c r="CO641">
        <f>INDEX([1]age_tranches_5ans_nb_sex!$1:$1048576,MATCH('SectorStat-Age-Hommes'!$A641,[1]age_tranches_5ans_nb_sex!$A:$A,0),38)/5</f>
        <v>1.7999999999871998</v>
      </c>
      <c r="CP641" s="2">
        <f>INDEX([1]age_tranches_5ans_nb_sex!$1:$1048576,MATCH('SectorStat-Age-Hommes'!$A641,[1]age_tranches_5ans_nb_sex!$A:$A,0),40)/5</f>
        <v>0.79999999998240001</v>
      </c>
      <c r="CQ641" s="2">
        <f>INDEX([1]age_tranches_5ans_nb_sex!$1:$1048576,MATCH('SectorStat-Age-Hommes'!$A641,[1]age_tranches_5ans_nb_sex!$A:$A,0),40)/5</f>
        <v>0.79999999998240001</v>
      </c>
      <c r="CR641" s="2">
        <f>INDEX([1]age_tranches_5ans_nb_sex!$1:$1048576,MATCH('SectorStat-Age-Hommes'!$A641,[1]age_tranches_5ans_nb_sex!$A:$A,0),40)/5</f>
        <v>0.79999999998240001</v>
      </c>
      <c r="CS641" s="2">
        <f>INDEX([1]age_tranches_5ans_nb_sex!$1:$1048576,MATCH('SectorStat-Age-Hommes'!$A641,[1]age_tranches_5ans_nb_sex!$A:$A,0),40)/5</f>
        <v>0.79999999998240001</v>
      </c>
      <c r="CT641" s="2">
        <f>INDEX([1]age_tranches_5ans_nb_sex!$1:$1048576,MATCH('SectorStat-Age-Hommes'!$A641,[1]age_tranches_5ans_nb_sex!$A:$A,0),40)/5</f>
        <v>0.79999999998240001</v>
      </c>
      <c r="CZ641" s="3"/>
      <c r="DA641" s="3"/>
      <c r="DB641" s="3"/>
      <c r="DC641" s="3"/>
      <c r="DD641" s="3"/>
    </row>
    <row r="642" spans="1:108" x14ac:dyDescent="0.35">
      <c r="A642" s="1" t="s">
        <v>1262</v>
      </c>
      <c r="B642" s="1" t="s">
        <v>1263</v>
      </c>
      <c r="C642" t="str">
        <f>INDEX([1]SectorStat!$1:$1048576,MATCH('[1]Distribution ages'!$A642,[1]SectorStat!$B:$B,0),4)</f>
        <v>Watermael-Boitsfort</v>
      </c>
      <c r="D642">
        <f>INDEX([1]age_tranches_5ans_nb_sex!$1:$1048576,MATCH('SectorStat-Age-Hommes'!$A642,[1]age_tranches_5ans_nb_sex!$A:$A,0),4)/5</f>
        <v>5.2000000000649997</v>
      </c>
      <c r="E642">
        <f>INDEX([1]age_tranches_5ans_nb_sex!$1:$1048576,MATCH('SectorStat-Age-Hommes'!$A642,[1]age_tranches_5ans_nb_sex!$A:$A,0),4)/5</f>
        <v>5.2000000000649997</v>
      </c>
      <c r="F642">
        <f>INDEX([1]age_tranches_5ans_nb_sex!$1:$1048576,MATCH('SectorStat-Age-Hommes'!$A642,[1]age_tranches_5ans_nb_sex!$A:$A,0),4)/5</f>
        <v>5.2000000000649997</v>
      </c>
      <c r="G642">
        <f>INDEX([1]age_tranches_5ans_nb_sex!$1:$1048576,MATCH('SectorStat-Age-Hommes'!$A642,[1]age_tranches_5ans_nb_sex!$A:$A,0),4)/5</f>
        <v>5.2000000000649997</v>
      </c>
      <c r="H642">
        <f>INDEX([1]age_tranches_5ans_nb_sex!$1:$1048576,MATCH('SectorStat-Age-Hommes'!$A642,[1]age_tranches_5ans_nb_sex!$A:$A,0),4)/5</f>
        <v>5.2000000000649997</v>
      </c>
      <c r="I642">
        <f>INDEX([1]age_tranches_5ans_nb_sex!$1:$1048576,MATCH('SectorStat-Age-Hommes'!$A642,[1]age_tranches_5ans_nb_sex!$A:$A,0),6)/5</f>
        <v>7.1999999999166011</v>
      </c>
      <c r="J642">
        <f>INDEX([1]age_tranches_5ans_nb_sex!$1:$1048576,MATCH('SectorStat-Age-Hommes'!$A642,[1]age_tranches_5ans_nb_sex!$A:$A,0),6)/5</f>
        <v>7.1999999999166011</v>
      </c>
      <c r="K642">
        <f>INDEX([1]age_tranches_5ans_nb_sex!$1:$1048576,MATCH('SectorStat-Age-Hommes'!$A642,[1]age_tranches_5ans_nb_sex!$A:$A,0),6)/5</f>
        <v>7.1999999999166011</v>
      </c>
      <c r="L642">
        <f>INDEX([1]age_tranches_5ans_nb_sex!$1:$1048576,MATCH('SectorStat-Age-Hommes'!$A642,[1]age_tranches_5ans_nb_sex!$A:$A,0),6)/5</f>
        <v>7.1999999999166011</v>
      </c>
      <c r="M642">
        <f>INDEX([1]age_tranches_5ans_nb_sex!$1:$1048576,MATCH('SectorStat-Age-Hommes'!$A642,[1]age_tranches_5ans_nb_sex!$A:$A,0),6)/5</f>
        <v>7.1999999999166011</v>
      </c>
      <c r="N642">
        <f>INDEX([1]age_tranches_5ans_nb_sex!$1:$1048576,MATCH('SectorStat-Age-Hommes'!$A642,[1]age_tranches_5ans_nb_sex!$A:$A,0),8)/5</f>
        <v>7.400000000005801</v>
      </c>
      <c r="O642">
        <f>INDEX([1]age_tranches_5ans_nb_sex!$1:$1048576,MATCH('SectorStat-Age-Hommes'!$A642,[1]age_tranches_5ans_nb_sex!$A:$A,0),8)/5</f>
        <v>7.400000000005801</v>
      </c>
      <c r="P642">
        <f>INDEX([1]age_tranches_5ans_nb_sex!$1:$1048576,MATCH('SectorStat-Age-Hommes'!$A642,[1]age_tranches_5ans_nb_sex!$A:$A,0),8)/5</f>
        <v>7.400000000005801</v>
      </c>
      <c r="Q642">
        <f>INDEX([1]age_tranches_5ans_nb_sex!$1:$1048576,MATCH('SectorStat-Age-Hommes'!$A642,[1]age_tranches_5ans_nb_sex!$A:$A,0),8)/5</f>
        <v>7.400000000005801</v>
      </c>
      <c r="R642">
        <f>INDEX([1]age_tranches_5ans_nb_sex!$1:$1048576,MATCH('SectorStat-Age-Hommes'!$A642,[1]age_tranches_5ans_nb_sex!$A:$A,0),8)/5</f>
        <v>7.400000000005801</v>
      </c>
      <c r="S642">
        <f>INDEX([1]age_tranches_5ans_nb_sex!$1:$1048576,MATCH('SectorStat-Age-Hommes'!$A642,[1]age_tranches_5ans_nb_sex!$A:$A,0),10)/5</f>
        <v>5.3999999999807997</v>
      </c>
      <c r="T642">
        <f>INDEX([1]age_tranches_5ans_nb_sex!$1:$1048576,MATCH('SectorStat-Age-Hommes'!$A642,[1]age_tranches_5ans_nb_sex!$A:$A,0),10)/5</f>
        <v>5.3999999999807997</v>
      </c>
      <c r="U642">
        <f>INDEX([1]age_tranches_5ans_nb_sex!$1:$1048576,MATCH('SectorStat-Age-Hommes'!$A642,[1]age_tranches_5ans_nb_sex!$A:$A,0),10)/5</f>
        <v>5.3999999999807997</v>
      </c>
      <c r="V642">
        <f>INDEX([1]age_tranches_5ans_nb_sex!$1:$1048576,MATCH('SectorStat-Age-Hommes'!$A642,[1]age_tranches_5ans_nb_sex!$A:$A,0),10)/5</f>
        <v>5.3999999999807997</v>
      </c>
      <c r="W642">
        <f>INDEX([1]age_tranches_5ans_nb_sex!$1:$1048576,MATCH('SectorStat-Age-Hommes'!$A642,[1]age_tranches_5ans_nb_sex!$A:$A,0),10)/5</f>
        <v>5.3999999999807997</v>
      </c>
      <c r="X642">
        <f>INDEX([1]age_tranches_5ans_nb_sex!$1:$1048576,MATCH('SectorStat-Age-Hommes'!$A642,[1]age_tranches_5ans_nb_sex!$A:$A,0),10)/5</f>
        <v>5.3999999999807997</v>
      </c>
      <c r="Y642">
        <f>INDEX([1]age_tranches_5ans_nb_sex!$1:$1048576,MATCH('SectorStat-Age-Hommes'!$A642,[1]age_tranches_5ans_nb_sex!$A:$A,0),12)/5</f>
        <v>5.7999999999857996</v>
      </c>
      <c r="Z642">
        <f>INDEX([1]age_tranches_5ans_nb_sex!$1:$1048576,MATCH('SectorStat-Age-Hommes'!$A642,[1]age_tranches_5ans_nb_sex!$A:$A,0),12)/5</f>
        <v>5.7999999999857996</v>
      </c>
      <c r="AA642">
        <f>INDEX([1]age_tranches_5ans_nb_sex!$1:$1048576,MATCH('SectorStat-Age-Hommes'!$A642,[1]age_tranches_5ans_nb_sex!$A:$A,0),12)/5</f>
        <v>5.7999999999857996</v>
      </c>
      <c r="AB642">
        <f>INDEX([1]age_tranches_5ans_nb_sex!$1:$1048576,MATCH('SectorStat-Age-Hommes'!$A642,[1]age_tranches_5ans_nb_sex!$A:$A,0),12)/5</f>
        <v>5.7999999999857996</v>
      </c>
      <c r="AC642">
        <f>INDEX([1]age_tranches_5ans_nb_sex!$1:$1048576,MATCH('SectorStat-Age-Hommes'!$A642,[1]age_tranches_5ans_nb_sex!$A:$A,0),14)/5</f>
        <v>6.0000000000750005</v>
      </c>
      <c r="AD642">
        <f>INDEX([1]age_tranches_5ans_nb_sex!$1:$1048576,MATCH('SectorStat-Age-Hommes'!$A642,[1]age_tranches_5ans_nb_sex!$A:$A,0),14)/5</f>
        <v>6.0000000000750005</v>
      </c>
      <c r="AE642">
        <f>INDEX([1]age_tranches_5ans_nb_sex!$1:$1048576,MATCH('SectorStat-Age-Hommes'!$A642,[1]age_tranches_5ans_nb_sex!$A:$A,0),14)/5</f>
        <v>6.0000000000750005</v>
      </c>
      <c r="AF642">
        <f>INDEX([1]age_tranches_5ans_nb_sex!$1:$1048576,MATCH('SectorStat-Age-Hommes'!$A642,[1]age_tranches_5ans_nb_sex!$A:$A,0),14)/5</f>
        <v>6.0000000000750005</v>
      </c>
      <c r="AG642">
        <f>INDEX([1]age_tranches_5ans_nb_sex!$1:$1048576,MATCH('SectorStat-Age-Hommes'!$A642,[1]age_tranches_5ans_nb_sex!$A:$A,0),14)/5</f>
        <v>6.0000000000750005</v>
      </c>
      <c r="AH642">
        <f>INDEX([1]age_tranches_5ans_nb_sex!$1:$1048576,MATCH('SectorStat-Age-Hommes'!$A642,[1]age_tranches_5ans_nb_sex!$A:$A,0),16)/5</f>
        <v>5.7999999999857996</v>
      </c>
      <c r="AI642">
        <f>INDEX([1]age_tranches_5ans_nb_sex!$1:$1048576,MATCH('SectorStat-Age-Hommes'!$A642,[1]age_tranches_5ans_nb_sex!$A:$A,0),16)/5</f>
        <v>5.7999999999857996</v>
      </c>
      <c r="AJ642">
        <f>INDEX([1]age_tranches_5ans_nb_sex!$1:$1048576,MATCH('SectorStat-Age-Hommes'!$A642,[1]age_tranches_5ans_nb_sex!$A:$A,0),16)/5</f>
        <v>5.7999999999857996</v>
      </c>
      <c r="AK642">
        <f>INDEX([1]age_tranches_5ans_nb_sex!$1:$1048576,MATCH('SectorStat-Age-Hommes'!$A642,[1]age_tranches_5ans_nb_sex!$A:$A,0),16)/5</f>
        <v>5.7999999999857996</v>
      </c>
      <c r="AL642">
        <f>INDEX([1]age_tranches_5ans_nb_sex!$1:$1048576,MATCH('SectorStat-Age-Hommes'!$A642,[1]age_tranches_5ans_nb_sex!$A:$A,0),16)/5</f>
        <v>5.7999999999857996</v>
      </c>
      <c r="AM642">
        <f>INDEX([1]age_tranches_5ans_nb_sex!$1:$1048576,MATCH('SectorStat-Age-Hommes'!$A642,[1]age_tranches_5ans_nb_sex!$A:$A,0),18)/5</f>
        <v>4.5999999999707999</v>
      </c>
      <c r="AN642">
        <f>INDEX([1]age_tranches_5ans_nb_sex!$1:$1048576,MATCH('SectorStat-Age-Hommes'!$A642,[1]age_tranches_5ans_nb_sex!$A:$A,0),18)/5</f>
        <v>4.5999999999707999</v>
      </c>
      <c r="AO642">
        <f>INDEX([1]age_tranches_5ans_nb_sex!$1:$1048576,MATCH('SectorStat-Age-Hommes'!$A642,[1]age_tranches_5ans_nb_sex!$A:$A,0),18)/5</f>
        <v>4.5999999999707999</v>
      </c>
      <c r="AP642">
        <f>INDEX([1]age_tranches_5ans_nb_sex!$1:$1048576,MATCH('SectorStat-Age-Hommes'!$A642,[1]age_tranches_5ans_nb_sex!$A:$A,0),18)/5</f>
        <v>4.5999999999707999</v>
      </c>
      <c r="AQ642">
        <f>INDEX([1]age_tranches_5ans_nb_sex!$1:$1048576,MATCH('SectorStat-Age-Hommes'!$A642,[1]age_tranches_5ans_nb_sex!$A:$A,0),18)/5</f>
        <v>4.5999999999707999</v>
      </c>
      <c r="AR642">
        <f>INDEX([1]age_tranches_5ans_nb_sex!$1:$1048576,MATCH('SectorStat-Age-Hommes'!$A642,[1]age_tranches_5ans_nb_sex!$A:$A,0),20)/5</f>
        <v>4.8000000000599998</v>
      </c>
      <c r="AS642">
        <f>INDEX([1]age_tranches_5ans_nb_sex!$1:$1048576,MATCH('SectorStat-Age-Hommes'!$A642,[1]age_tranches_5ans_nb_sex!$A:$A,0),20)/5</f>
        <v>4.8000000000599998</v>
      </c>
      <c r="AT642">
        <f>INDEX([1]age_tranches_5ans_nb_sex!$1:$1048576,MATCH('SectorStat-Age-Hommes'!$A642,[1]age_tranches_5ans_nb_sex!$A:$A,0),20)/5</f>
        <v>4.8000000000599998</v>
      </c>
      <c r="AU642">
        <f>INDEX([1]age_tranches_5ans_nb_sex!$1:$1048576,MATCH('SectorStat-Age-Hommes'!$A642,[1]age_tranches_5ans_nb_sex!$A:$A,0),20)/5</f>
        <v>4.8000000000599998</v>
      </c>
      <c r="AV642">
        <f>INDEX([1]age_tranches_5ans_nb_sex!$1:$1048576,MATCH('SectorStat-Age-Hommes'!$A642,[1]age_tranches_5ans_nb_sex!$A:$A,0),20)/5</f>
        <v>4.8000000000599998</v>
      </c>
      <c r="AW642">
        <f>INDEX([1]age_tranches_5ans_nb_sex!$1:$1048576,MATCH('SectorStat-Age-Hommes'!$A642,[1]age_tranches_5ans_nb_sex!$A:$A,0),22)/5</f>
        <v>7.5999999999216001</v>
      </c>
      <c r="AX642">
        <f>INDEX([1]age_tranches_5ans_nb_sex!$1:$1048576,MATCH('SectorStat-Age-Hommes'!$A642,[1]age_tranches_5ans_nb_sex!$A:$A,0),22)/5</f>
        <v>7.5999999999216001</v>
      </c>
      <c r="AY642">
        <f>INDEX([1]age_tranches_5ans_nb_sex!$1:$1048576,MATCH('SectorStat-Age-Hommes'!$A642,[1]age_tranches_5ans_nb_sex!$A:$A,0),22)/5</f>
        <v>7.5999999999216001</v>
      </c>
      <c r="AZ642">
        <f>INDEX([1]age_tranches_5ans_nb_sex!$1:$1048576,MATCH('SectorStat-Age-Hommes'!$A642,[1]age_tranches_5ans_nb_sex!$A:$A,0),22)/5</f>
        <v>7.5999999999216001</v>
      </c>
      <c r="BA642">
        <f>INDEX([1]age_tranches_5ans_nb_sex!$1:$1048576,MATCH('SectorStat-Age-Hommes'!$A642,[1]age_tranches_5ans_nb_sex!$A:$A,0),22)/5</f>
        <v>7.5999999999216001</v>
      </c>
      <c r="BB642">
        <f>INDEX([1]age_tranches_5ans_nb_sex!$1:$1048576,MATCH('SectorStat-Age-Hommes'!$A642,[1]age_tranches_5ans_nb_sex!$A:$A,0),24)/5</f>
        <v>5.2000000000649997</v>
      </c>
      <c r="BC642">
        <f>INDEX([1]age_tranches_5ans_nb_sex!$1:$1048576,MATCH('SectorStat-Age-Hommes'!$A642,[1]age_tranches_5ans_nb_sex!$A:$A,0),24)/5</f>
        <v>5.2000000000649997</v>
      </c>
      <c r="BD642">
        <f>INDEX([1]age_tranches_5ans_nb_sex!$1:$1048576,MATCH('SectorStat-Age-Hommes'!$A642,[1]age_tranches_5ans_nb_sex!$A:$A,0),24)/5</f>
        <v>5.2000000000649997</v>
      </c>
      <c r="BE642">
        <f>INDEX([1]age_tranches_5ans_nb_sex!$1:$1048576,MATCH('SectorStat-Age-Hommes'!$A642,[1]age_tranches_5ans_nb_sex!$A:$A,0),24)/5</f>
        <v>5.2000000000649997</v>
      </c>
      <c r="BF642">
        <f>INDEX([1]age_tranches_5ans_nb_sex!$1:$1048576,MATCH('SectorStat-Age-Hommes'!$A642,[1]age_tranches_5ans_nb_sex!$A:$A,0),24)/5</f>
        <v>5.2000000000649997</v>
      </c>
      <c r="BG642">
        <f>INDEX([1]age_tranches_5ans_nb_sex!$1:$1048576,MATCH('SectorStat-Age-Hommes'!$A642,[1]age_tranches_5ans_nb_sex!$A:$A,0),26)/5</f>
        <v>5.6000000000699997</v>
      </c>
      <c r="BH642">
        <f>INDEX([1]age_tranches_5ans_nb_sex!$1:$1048576,MATCH('SectorStat-Age-Hommes'!$A642,[1]age_tranches_5ans_nb_sex!$A:$A,0),26)/5</f>
        <v>5.6000000000699997</v>
      </c>
      <c r="BI642">
        <f>INDEX([1]age_tranches_5ans_nb_sex!$1:$1048576,MATCH('SectorStat-Age-Hommes'!$A642,[1]age_tranches_5ans_nb_sex!$A:$A,0),26)/5</f>
        <v>5.6000000000699997</v>
      </c>
      <c r="BJ642">
        <f>INDEX([1]age_tranches_5ans_nb_sex!$1:$1048576,MATCH('SectorStat-Age-Hommes'!$A642,[1]age_tranches_5ans_nb_sex!$A:$A,0),26)/5</f>
        <v>5.6000000000699997</v>
      </c>
      <c r="BK642">
        <f>INDEX([1]age_tranches_5ans_nb_sex!$1:$1048576,MATCH('SectorStat-Age-Hommes'!$A642,[1]age_tranches_5ans_nb_sex!$A:$A,0),26)/5</f>
        <v>5.6000000000699997</v>
      </c>
      <c r="BL642">
        <f>INDEX([1]age_tranches_5ans_nb_sex!$1:$1048576,MATCH('SectorStat-Age-Hommes'!$A642,[1]age_tranches_5ans_nb_sex!$A:$A,0),28)/5</f>
        <v>3.3999999999558002</v>
      </c>
      <c r="BM642">
        <f>INDEX([1]age_tranches_5ans_nb_sex!$1:$1048576,MATCH('SectorStat-Age-Hommes'!$A642,[1]age_tranches_5ans_nb_sex!$A:$A,0),28)/5</f>
        <v>3.3999999999558002</v>
      </c>
      <c r="BN642">
        <f>INDEX([1]age_tranches_5ans_nb_sex!$1:$1048576,MATCH('SectorStat-Age-Hommes'!$A642,[1]age_tranches_5ans_nb_sex!$A:$A,0),28)/5</f>
        <v>3.3999999999558002</v>
      </c>
      <c r="BO642">
        <f>INDEX([1]age_tranches_5ans_nb_sex!$1:$1048576,MATCH('SectorStat-Age-Hommes'!$A642,[1]age_tranches_5ans_nb_sex!$A:$A,0),28)/5</f>
        <v>3.3999999999558002</v>
      </c>
      <c r="BP642">
        <f>INDEX([1]age_tranches_5ans_nb_sex!$1:$1048576,MATCH('SectorStat-Age-Hommes'!$A642,[1]age_tranches_5ans_nb_sex!$A:$A,0),28)/5</f>
        <v>3.3999999999558002</v>
      </c>
      <c r="BQ642">
        <f>INDEX([1]age_tranches_5ans_nb_sex!$1:$1048576,MATCH('SectorStat-Age-Hommes'!$A642,[1]age_tranches_5ans_nb_sex!$A:$A,0),30)/5</f>
        <v>2.4000000000299999</v>
      </c>
      <c r="BR642">
        <f>INDEX([1]age_tranches_5ans_nb_sex!$1:$1048576,MATCH('SectorStat-Age-Hommes'!$A642,[1]age_tranches_5ans_nb_sex!$A:$A,0),30)/5</f>
        <v>2.4000000000299999</v>
      </c>
      <c r="BS642">
        <f>INDEX([1]age_tranches_5ans_nb_sex!$1:$1048576,MATCH('SectorStat-Age-Hommes'!$A642,[1]age_tranches_5ans_nb_sex!$A:$A,0),30)/5</f>
        <v>2.4000000000299999</v>
      </c>
      <c r="BT642">
        <f>INDEX([1]age_tranches_5ans_nb_sex!$1:$1048576,MATCH('SectorStat-Age-Hommes'!$A642,[1]age_tranches_5ans_nb_sex!$A:$A,0),30)/5</f>
        <v>2.4000000000299999</v>
      </c>
      <c r="BU642">
        <f>INDEX([1]age_tranches_5ans_nb_sex!$1:$1048576,MATCH('SectorStat-Age-Hommes'!$A642,[1]age_tranches_5ans_nb_sex!$A:$A,0),30)/5</f>
        <v>2.4000000000299999</v>
      </c>
      <c r="BV642">
        <f>INDEX([1]age_tranches_5ans_nb_sex!$1:$1048576,MATCH('SectorStat-Age-Hommes'!$A642,[1]age_tranches_5ans_nb_sex!$A:$A,0),32)/5</f>
        <v>2.9999999999507998</v>
      </c>
      <c r="BW642">
        <f>INDEX([1]age_tranches_5ans_nb_sex!$1:$1048576,MATCH('SectorStat-Age-Hommes'!$A642,[1]age_tranches_5ans_nb_sex!$A:$A,0),32)/5</f>
        <v>2.9999999999507998</v>
      </c>
      <c r="BX642">
        <f>INDEX([1]age_tranches_5ans_nb_sex!$1:$1048576,MATCH('SectorStat-Age-Hommes'!$A642,[1]age_tranches_5ans_nb_sex!$A:$A,0),32)/5</f>
        <v>2.9999999999507998</v>
      </c>
      <c r="BY642">
        <f>INDEX([1]age_tranches_5ans_nb_sex!$1:$1048576,MATCH('SectorStat-Age-Hommes'!$A642,[1]age_tranches_5ans_nb_sex!$A:$A,0),32)/5</f>
        <v>2.9999999999507998</v>
      </c>
      <c r="BZ642">
        <f>INDEX([1]age_tranches_5ans_nb_sex!$1:$1048576,MATCH('SectorStat-Age-Hommes'!$A642,[1]age_tranches_5ans_nb_sex!$A:$A,0),32)/5</f>
        <v>2.9999999999507998</v>
      </c>
      <c r="CA642">
        <f>INDEX([1]age_tranches_5ans_nb_sex!$1:$1048576,MATCH('SectorStat-Age-Hommes'!$A642,[1]age_tranches_5ans_nb_sex!$A:$A,0),34)/5</f>
        <v>1.6000000000200001</v>
      </c>
      <c r="CB642">
        <f>INDEX([1]age_tranches_5ans_nb_sex!$1:$1048576,MATCH('SectorStat-Age-Hommes'!$A642,[1]age_tranches_5ans_nb_sex!$A:$A,0),34)/5</f>
        <v>1.6000000000200001</v>
      </c>
      <c r="CC642">
        <f>INDEX([1]age_tranches_5ans_nb_sex!$1:$1048576,MATCH('SectorStat-Age-Hommes'!$A642,[1]age_tranches_5ans_nb_sex!$A:$A,0),34)/5</f>
        <v>1.6000000000200001</v>
      </c>
      <c r="CD642">
        <f>INDEX([1]age_tranches_5ans_nb_sex!$1:$1048576,MATCH('SectorStat-Age-Hommes'!$A642,[1]age_tranches_5ans_nb_sex!$A:$A,0),34)/5</f>
        <v>1.6000000000200001</v>
      </c>
      <c r="CE642">
        <f>INDEX([1]age_tranches_5ans_nb_sex!$1:$1048576,MATCH('SectorStat-Age-Hommes'!$A642,[1]age_tranches_5ans_nb_sex!$A:$A,0),34)/5</f>
        <v>1.6000000000200001</v>
      </c>
      <c r="CF642">
        <f>INDEX([1]age_tranches_5ans_nb_sex!$1:$1048576,MATCH('SectorStat-Age-Hommes'!$A642,[1]age_tranches_5ans_nb_sex!$A:$A,0),36)/5</f>
        <v>0.59999999992080011</v>
      </c>
      <c r="CG642">
        <f>INDEX([1]age_tranches_5ans_nb_sex!$1:$1048576,MATCH('SectorStat-Age-Hommes'!$A642,[1]age_tranches_5ans_nb_sex!$A:$A,0),36)/5</f>
        <v>0.59999999992080011</v>
      </c>
      <c r="CH642">
        <f>INDEX([1]age_tranches_5ans_nb_sex!$1:$1048576,MATCH('SectorStat-Age-Hommes'!$A642,[1]age_tranches_5ans_nb_sex!$A:$A,0),36)/5</f>
        <v>0.59999999992080011</v>
      </c>
      <c r="CI642">
        <f>INDEX([1]age_tranches_5ans_nb_sex!$1:$1048576,MATCH('SectorStat-Age-Hommes'!$A642,[1]age_tranches_5ans_nb_sex!$A:$A,0),36)/5</f>
        <v>0.59999999992080011</v>
      </c>
      <c r="CJ642">
        <f>INDEX([1]age_tranches_5ans_nb_sex!$1:$1048576,MATCH('SectorStat-Age-Hommes'!$A642,[1]age_tranches_5ans_nb_sex!$A:$A,0),36)/5</f>
        <v>0.59999999992080011</v>
      </c>
      <c r="CK642">
        <f>INDEX([1]age_tranches_5ans_nb_sex!$1:$1048576,MATCH('SectorStat-Age-Hommes'!$A642,[1]age_tranches_5ans_nb_sex!$A:$A,0),38)/5</f>
        <v>0.59999999992080011</v>
      </c>
      <c r="CL642">
        <f>INDEX([1]age_tranches_5ans_nb_sex!$1:$1048576,MATCH('SectorStat-Age-Hommes'!$A642,[1]age_tranches_5ans_nb_sex!$A:$A,0),38)/5</f>
        <v>0.59999999992080011</v>
      </c>
      <c r="CM642">
        <f>INDEX([1]age_tranches_5ans_nb_sex!$1:$1048576,MATCH('SectorStat-Age-Hommes'!$A642,[1]age_tranches_5ans_nb_sex!$A:$A,0),38)/5</f>
        <v>0.59999999992080011</v>
      </c>
      <c r="CN642">
        <f>INDEX([1]age_tranches_5ans_nb_sex!$1:$1048576,MATCH('SectorStat-Age-Hommes'!$A642,[1]age_tranches_5ans_nb_sex!$A:$A,0),38)/5</f>
        <v>0.59999999992080011</v>
      </c>
      <c r="CO642">
        <f>INDEX([1]age_tranches_5ans_nb_sex!$1:$1048576,MATCH('SectorStat-Age-Hommes'!$A642,[1]age_tranches_5ans_nb_sex!$A:$A,0),38)/5</f>
        <v>0.59999999992080011</v>
      </c>
      <c r="CP642" s="2">
        <f>INDEX([1]age_tranches_5ans_nb_sex!$1:$1048576,MATCH('SectorStat-Age-Hommes'!$A642,[1]age_tranches_5ans_nb_sex!$A:$A,0),40)/5</f>
        <v>0.99999999992580013</v>
      </c>
      <c r="CQ642" s="2">
        <f>INDEX([1]age_tranches_5ans_nb_sex!$1:$1048576,MATCH('SectorStat-Age-Hommes'!$A642,[1]age_tranches_5ans_nb_sex!$A:$A,0),40)/5</f>
        <v>0.99999999992580013</v>
      </c>
      <c r="CR642" s="2">
        <f>INDEX([1]age_tranches_5ans_nb_sex!$1:$1048576,MATCH('SectorStat-Age-Hommes'!$A642,[1]age_tranches_5ans_nb_sex!$A:$A,0),40)/5</f>
        <v>0.99999999992580013</v>
      </c>
      <c r="CS642" s="2">
        <f>INDEX([1]age_tranches_5ans_nb_sex!$1:$1048576,MATCH('SectorStat-Age-Hommes'!$A642,[1]age_tranches_5ans_nb_sex!$A:$A,0),40)/5</f>
        <v>0.99999999992580013</v>
      </c>
      <c r="CT642" s="2">
        <f>INDEX([1]age_tranches_5ans_nb_sex!$1:$1048576,MATCH('SectorStat-Age-Hommes'!$A642,[1]age_tranches_5ans_nb_sex!$A:$A,0),40)/5</f>
        <v>0.99999999992580013</v>
      </c>
      <c r="CZ642" s="3"/>
      <c r="DA642" s="3"/>
      <c r="DB642" s="3"/>
      <c r="DC642" s="3"/>
      <c r="DD642" s="3"/>
    </row>
    <row r="643" spans="1:108" x14ac:dyDescent="0.35">
      <c r="A643" s="1" t="s">
        <v>1264</v>
      </c>
      <c r="B643" s="1" t="s">
        <v>1265</v>
      </c>
      <c r="C643" t="str">
        <f>INDEX([1]SectorStat!$1:$1048576,MATCH('[1]Distribution ages'!$A643,[1]SectorStat!$B:$B,0),4)</f>
        <v>Watermael-Boitsfort</v>
      </c>
      <c r="D643">
        <f>INDEX([1]age_tranches_5ans_nb_sex!$1:$1048576,MATCH('SectorStat-Age-Hommes'!$A643,[1]age_tranches_5ans_nb_sex!$A:$A,0),4)/5</f>
        <v>0</v>
      </c>
      <c r="E643">
        <f>INDEX([1]age_tranches_5ans_nb_sex!$1:$1048576,MATCH('SectorStat-Age-Hommes'!$A643,[1]age_tranches_5ans_nb_sex!$A:$A,0),4)/5</f>
        <v>0</v>
      </c>
      <c r="F643">
        <f>INDEX([1]age_tranches_5ans_nb_sex!$1:$1048576,MATCH('SectorStat-Age-Hommes'!$A643,[1]age_tranches_5ans_nb_sex!$A:$A,0),4)/5</f>
        <v>0</v>
      </c>
      <c r="G643">
        <f>INDEX([1]age_tranches_5ans_nb_sex!$1:$1048576,MATCH('SectorStat-Age-Hommes'!$A643,[1]age_tranches_5ans_nb_sex!$A:$A,0),4)/5</f>
        <v>0</v>
      </c>
      <c r="H643">
        <f>INDEX([1]age_tranches_5ans_nb_sex!$1:$1048576,MATCH('SectorStat-Age-Hommes'!$A643,[1]age_tranches_5ans_nb_sex!$A:$A,0),4)/5</f>
        <v>0</v>
      </c>
      <c r="I643">
        <f>INDEX([1]age_tranches_5ans_nb_sex!$1:$1048576,MATCH('SectorStat-Age-Hommes'!$A643,[1]age_tranches_5ans_nb_sex!$A:$A,0),6)/5</f>
        <v>0</v>
      </c>
      <c r="J643">
        <f>INDEX([1]age_tranches_5ans_nb_sex!$1:$1048576,MATCH('SectorStat-Age-Hommes'!$A643,[1]age_tranches_5ans_nb_sex!$A:$A,0),6)/5</f>
        <v>0</v>
      </c>
      <c r="K643">
        <f>INDEX([1]age_tranches_5ans_nb_sex!$1:$1048576,MATCH('SectorStat-Age-Hommes'!$A643,[1]age_tranches_5ans_nb_sex!$A:$A,0),6)/5</f>
        <v>0</v>
      </c>
      <c r="L643">
        <f>INDEX([1]age_tranches_5ans_nb_sex!$1:$1048576,MATCH('SectorStat-Age-Hommes'!$A643,[1]age_tranches_5ans_nb_sex!$A:$A,0),6)/5</f>
        <v>0</v>
      </c>
      <c r="M643">
        <f>INDEX([1]age_tranches_5ans_nb_sex!$1:$1048576,MATCH('SectorStat-Age-Hommes'!$A643,[1]age_tranches_5ans_nb_sex!$A:$A,0),6)/5</f>
        <v>0</v>
      </c>
      <c r="N643">
        <f>INDEX([1]age_tranches_5ans_nb_sex!$1:$1048576,MATCH('SectorStat-Age-Hommes'!$A643,[1]age_tranches_5ans_nb_sex!$A:$A,0),8)/5</f>
        <v>0</v>
      </c>
      <c r="O643">
        <f>INDEX([1]age_tranches_5ans_nb_sex!$1:$1048576,MATCH('SectorStat-Age-Hommes'!$A643,[1]age_tranches_5ans_nb_sex!$A:$A,0),8)/5</f>
        <v>0</v>
      </c>
      <c r="P643">
        <f>INDEX([1]age_tranches_5ans_nb_sex!$1:$1048576,MATCH('SectorStat-Age-Hommes'!$A643,[1]age_tranches_5ans_nb_sex!$A:$A,0),8)/5</f>
        <v>0</v>
      </c>
      <c r="Q643">
        <f>INDEX([1]age_tranches_5ans_nb_sex!$1:$1048576,MATCH('SectorStat-Age-Hommes'!$A643,[1]age_tranches_5ans_nb_sex!$A:$A,0),8)/5</f>
        <v>0</v>
      </c>
      <c r="R643">
        <f>INDEX([1]age_tranches_5ans_nb_sex!$1:$1048576,MATCH('SectorStat-Age-Hommes'!$A643,[1]age_tranches_5ans_nb_sex!$A:$A,0),8)/5</f>
        <v>0</v>
      </c>
      <c r="S643">
        <f>INDEX([1]age_tranches_5ans_nb_sex!$1:$1048576,MATCH('SectorStat-Age-Hommes'!$A643,[1]age_tranches_5ans_nb_sex!$A:$A,0),10)/5</f>
        <v>0</v>
      </c>
      <c r="T643">
        <f>INDEX([1]age_tranches_5ans_nb_sex!$1:$1048576,MATCH('SectorStat-Age-Hommes'!$A643,[1]age_tranches_5ans_nb_sex!$A:$A,0),10)/5</f>
        <v>0</v>
      </c>
      <c r="U643">
        <f>INDEX([1]age_tranches_5ans_nb_sex!$1:$1048576,MATCH('SectorStat-Age-Hommes'!$A643,[1]age_tranches_5ans_nb_sex!$A:$A,0),10)/5</f>
        <v>0</v>
      </c>
      <c r="V643">
        <f>INDEX([1]age_tranches_5ans_nb_sex!$1:$1048576,MATCH('SectorStat-Age-Hommes'!$A643,[1]age_tranches_5ans_nb_sex!$A:$A,0),10)/5</f>
        <v>0</v>
      </c>
      <c r="W643">
        <f>INDEX([1]age_tranches_5ans_nb_sex!$1:$1048576,MATCH('SectorStat-Age-Hommes'!$A643,[1]age_tranches_5ans_nb_sex!$A:$A,0),10)/5</f>
        <v>0</v>
      </c>
      <c r="X643">
        <f>INDEX([1]age_tranches_5ans_nb_sex!$1:$1048576,MATCH('SectorStat-Age-Hommes'!$A643,[1]age_tranches_5ans_nb_sex!$A:$A,0),10)/5</f>
        <v>0</v>
      </c>
      <c r="Y643">
        <f>INDEX([1]age_tranches_5ans_nb_sex!$1:$1048576,MATCH('SectorStat-Age-Hommes'!$A643,[1]age_tranches_5ans_nb_sex!$A:$A,0),12)/5</f>
        <v>0</v>
      </c>
      <c r="Z643">
        <f>INDEX([1]age_tranches_5ans_nb_sex!$1:$1048576,MATCH('SectorStat-Age-Hommes'!$A643,[1]age_tranches_5ans_nb_sex!$A:$A,0),12)/5</f>
        <v>0</v>
      </c>
      <c r="AA643">
        <f>INDEX([1]age_tranches_5ans_nb_sex!$1:$1048576,MATCH('SectorStat-Age-Hommes'!$A643,[1]age_tranches_5ans_nb_sex!$A:$A,0),12)/5</f>
        <v>0</v>
      </c>
      <c r="AB643">
        <f>INDEX([1]age_tranches_5ans_nb_sex!$1:$1048576,MATCH('SectorStat-Age-Hommes'!$A643,[1]age_tranches_5ans_nb_sex!$A:$A,0),12)/5</f>
        <v>0</v>
      </c>
      <c r="AC643">
        <f>INDEX([1]age_tranches_5ans_nb_sex!$1:$1048576,MATCH('SectorStat-Age-Hommes'!$A643,[1]age_tranches_5ans_nb_sex!$A:$A,0),14)/5</f>
        <v>0</v>
      </c>
      <c r="AD643">
        <f>INDEX([1]age_tranches_5ans_nb_sex!$1:$1048576,MATCH('SectorStat-Age-Hommes'!$A643,[1]age_tranches_5ans_nb_sex!$A:$A,0),14)/5</f>
        <v>0</v>
      </c>
      <c r="AE643">
        <f>INDEX([1]age_tranches_5ans_nb_sex!$1:$1048576,MATCH('SectorStat-Age-Hommes'!$A643,[1]age_tranches_5ans_nb_sex!$A:$A,0),14)/5</f>
        <v>0</v>
      </c>
      <c r="AF643">
        <f>INDEX([1]age_tranches_5ans_nb_sex!$1:$1048576,MATCH('SectorStat-Age-Hommes'!$A643,[1]age_tranches_5ans_nb_sex!$A:$A,0),14)/5</f>
        <v>0</v>
      </c>
      <c r="AG643">
        <f>INDEX([1]age_tranches_5ans_nb_sex!$1:$1048576,MATCH('SectorStat-Age-Hommes'!$A643,[1]age_tranches_5ans_nb_sex!$A:$A,0),14)/5</f>
        <v>0</v>
      </c>
      <c r="AH643">
        <f>INDEX([1]age_tranches_5ans_nb_sex!$1:$1048576,MATCH('SectorStat-Age-Hommes'!$A643,[1]age_tranches_5ans_nb_sex!$A:$A,0),16)/5</f>
        <v>0</v>
      </c>
      <c r="AI643">
        <f>INDEX([1]age_tranches_5ans_nb_sex!$1:$1048576,MATCH('SectorStat-Age-Hommes'!$A643,[1]age_tranches_5ans_nb_sex!$A:$A,0),16)/5</f>
        <v>0</v>
      </c>
      <c r="AJ643">
        <f>INDEX([1]age_tranches_5ans_nb_sex!$1:$1048576,MATCH('SectorStat-Age-Hommes'!$A643,[1]age_tranches_5ans_nb_sex!$A:$A,0),16)/5</f>
        <v>0</v>
      </c>
      <c r="AK643">
        <f>INDEX([1]age_tranches_5ans_nb_sex!$1:$1048576,MATCH('SectorStat-Age-Hommes'!$A643,[1]age_tranches_5ans_nb_sex!$A:$A,0),16)/5</f>
        <v>0</v>
      </c>
      <c r="AL643">
        <f>INDEX([1]age_tranches_5ans_nb_sex!$1:$1048576,MATCH('SectorStat-Age-Hommes'!$A643,[1]age_tranches_5ans_nb_sex!$A:$A,0),16)/5</f>
        <v>0</v>
      </c>
      <c r="AM643">
        <f>INDEX([1]age_tranches_5ans_nb_sex!$1:$1048576,MATCH('SectorStat-Age-Hommes'!$A643,[1]age_tranches_5ans_nb_sex!$A:$A,0),18)/5</f>
        <v>0</v>
      </c>
      <c r="AN643">
        <f>INDEX([1]age_tranches_5ans_nb_sex!$1:$1048576,MATCH('SectorStat-Age-Hommes'!$A643,[1]age_tranches_5ans_nb_sex!$A:$A,0),18)/5</f>
        <v>0</v>
      </c>
      <c r="AO643">
        <f>INDEX([1]age_tranches_5ans_nb_sex!$1:$1048576,MATCH('SectorStat-Age-Hommes'!$A643,[1]age_tranches_5ans_nb_sex!$A:$A,0),18)/5</f>
        <v>0</v>
      </c>
      <c r="AP643">
        <f>INDEX([1]age_tranches_5ans_nb_sex!$1:$1048576,MATCH('SectorStat-Age-Hommes'!$A643,[1]age_tranches_5ans_nb_sex!$A:$A,0),18)/5</f>
        <v>0</v>
      </c>
      <c r="AQ643">
        <f>INDEX([1]age_tranches_5ans_nb_sex!$1:$1048576,MATCH('SectorStat-Age-Hommes'!$A643,[1]age_tranches_5ans_nb_sex!$A:$A,0),18)/5</f>
        <v>0</v>
      </c>
      <c r="AR643">
        <f>INDEX([1]age_tranches_5ans_nb_sex!$1:$1048576,MATCH('SectorStat-Age-Hommes'!$A643,[1]age_tranches_5ans_nb_sex!$A:$A,0),20)/5</f>
        <v>0</v>
      </c>
      <c r="AS643">
        <f>INDEX([1]age_tranches_5ans_nb_sex!$1:$1048576,MATCH('SectorStat-Age-Hommes'!$A643,[1]age_tranches_5ans_nb_sex!$A:$A,0),20)/5</f>
        <v>0</v>
      </c>
      <c r="AT643">
        <f>INDEX([1]age_tranches_5ans_nb_sex!$1:$1048576,MATCH('SectorStat-Age-Hommes'!$A643,[1]age_tranches_5ans_nb_sex!$A:$A,0),20)/5</f>
        <v>0</v>
      </c>
      <c r="AU643">
        <f>INDEX([1]age_tranches_5ans_nb_sex!$1:$1048576,MATCH('SectorStat-Age-Hommes'!$A643,[1]age_tranches_5ans_nb_sex!$A:$A,0),20)/5</f>
        <v>0</v>
      </c>
      <c r="AV643">
        <f>INDEX([1]age_tranches_5ans_nb_sex!$1:$1048576,MATCH('SectorStat-Age-Hommes'!$A643,[1]age_tranches_5ans_nb_sex!$A:$A,0),20)/5</f>
        <v>0</v>
      </c>
      <c r="AW643">
        <f>INDEX([1]age_tranches_5ans_nb_sex!$1:$1048576,MATCH('SectorStat-Age-Hommes'!$A643,[1]age_tranches_5ans_nb_sex!$A:$A,0),22)/5</f>
        <v>0</v>
      </c>
      <c r="AX643">
        <f>INDEX([1]age_tranches_5ans_nb_sex!$1:$1048576,MATCH('SectorStat-Age-Hommes'!$A643,[1]age_tranches_5ans_nb_sex!$A:$A,0),22)/5</f>
        <v>0</v>
      </c>
      <c r="AY643">
        <f>INDEX([1]age_tranches_5ans_nb_sex!$1:$1048576,MATCH('SectorStat-Age-Hommes'!$A643,[1]age_tranches_5ans_nb_sex!$A:$A,0),22)/5</f>
        <v>0</v>
      </c>
      <c r="AZ643">
        <f>INDEX([1]age_tranches_5ans_nb_sex!$1:$1048576,MATCH('SectorStat-Age-Hommes'!$A643,[1]age_tranches_5ans_nb_sex!$A:$A,0),22)/5</f>
        <v>0</v>
      </c>
      <c r="BA643">
        <f>INDEX([1]age_tranches_5ans_nb_sex!$1:$1048576,MATCH('SectorStat-Age-Hommes'!$A643,[1]age_tranches_5ans_nb_sex!$A:$A,0),22)/5</f>
        <v>0</v>
      </c>
      <c r="BB643">
        <f>INDEX([1]age_tranches_5ans_nb_sex!$1:$1048576,MATCH('SectorStat-Age-Hommes'!$A643,[1]age_tranches_5ans_nb_sex!$A:$A,0),24)/5</f>
        <v>0</v>
      </c>
      <c r="BC643">
        <f>INDEX([1]age_tranches_5ans_nb_sex!$1:$1048576,MATCH('SectorStat-Age-Hommes'!$A643,[1]age_tranches_5ans_nb_sex!$A:$A,0),24)/5</f>
        <v>0</v>
      </c>
      <c r="BD643">
        <f>INDEX([1]age_tranches_5ans_nb_sex!$1:$1048576,MATCH('SectorStat-Age-Hommes'!$A643,[1]age_tranches_5ans_nb_sex!$A:$A,0),24)/5</f>
        <v>0</v>
      </c>
      <c r="BE643">
        <f>INDEX([1]age_tranches_5ans_nb_sex!$1:$1048576,MATCH('SectorStat-Age-Hommes'!$A643,[1]age_tranches_5ans_nb_sex!$A:$A,0),24)/5</f>
        <v>0</v>
      </c>
      <c r="BF643">
        <f>INDEX([1]age_tranches_5ans_nb_sex!$1:$1048576,MATCH('SectorStat-Age-Hommes'!$A643,[1]age_tranches_5ans_nb_sex!$A:$A,0),24)/5</f>
        <v>0</v>
      </c>
      <c r="BG643">
        <f>INDEX([1]age_tranches_5ans_nb_sex!$1:$1048576,MATCH('SectorStat-Age-Hommes'!$A643,[1]age_tranches_5ans_nb_sex!$A:$A,0),26)/5</f>
        <v>0</v>
      </c>
      <c r="BH643">
        <f>INDEX([1]age_tranches_5ans_nb_sex!$1:$1048576,MATCH('SectorStat-Age-Hommes'!$A643,[1]age_tranches_5ans_nb_sex!$A:$A,0),26)/5</f>
        <v>0</v>
      </c>
      <c r="BI643">
        <f>INDEX([1]age_tranches_5ans_nb_sex!$1:$1048576,MATCH('SectorStat-Age-Hommes'!$A643,[1]age_tranches_5ans_nb_sex!$A:$A,0),26)/5</f>
        <v>0</v>
      </c>
      <c r="BJ643">
        <f>INDEX([1]age_tranches_5ans_nb_sex!$1:$1048576,MATCH('SectorStat-Age-Hommes'!$A643,[1]age_tranches_5ans_nb_sex!$A:$A,0),26)/5</f>
        <v>0</v>
      </c>
      <c r="BK643">
        <f>INDEX([1]age_tranches_5ans_nb_sex!$1:$1048576,MATCH('SectorStat-Age-Hommes'!$A643,[1]age_tranches_5ans_nb_sex!$A:$A,0),26)/5</f>
        <v>0</v>
      </c>
      <c r="BL643">
        <f>INDEX([1]age_tranches_5ans_nb_sex!$1:$1048576,MATCH('SectorStat-Age-Hommes'!$A643,[1]age_tranches_5ans_nb_sex!$A:$A,0),28)/5</f>
        <v>0</v>
      </c>
      <c r="BM643">
        <f>INDEX([1]age_tranches_5ans_nb_sex!$1:$1048576,MATCH('SectorStat-Age-Hommes'!$A643,[1]age_tranches_5ans_nb_sex!$A:$A,0),28)/5</f>
        <v>0</v>
      </c>
      <c r="BN643">
        <f>INDEX([1]age_tranches_5ans_nb_sex!$1:$1048576,MATCH('SectorStat-Age-Hommes'!$A643,[1]age_tranches_5ans_nb_sex!$A:$A,0),28)/5</f>
        <v>0</v>
      </c>
      <c r="BO643">
        <f>INDEX([1]age_tranches_5ans_nb_sex!$1:$1048576,MATCH('SectorStat-Age-Hommes'!$A643,[1]age_tranches_5ans_nb_sex!$A:$A,0),28)/5</f>
        <v>0</v>
      </c>
      <c r="BP643">
        <f>INDEX([1]age_tranches_5ans_nb_sex!$1:$1048576,MATCH('SectorStat-Age-Hommes'!$A643,[1]age_tranches_5ans_nb_sex!$A:$A,0),28)/5</f>
        <v>0</v>
      </c>
      <c r="BQ643">
        <f>INDEX([1]age_tranches_5ans_nb_sex!$1:$1048576,MATCH('SectorStat-Age-Hommes'!$A643,[1]age_tranches_5ans_nb_sex!$A:$A,0),30)/5</f>
        <v>0</v>
      </c>
      <c r="BR643">
        <f>INDEX([1]age_tranches_5ans_nb_sex!$1:$1048576,MATCH('SectorStat-Age-Hommes'!$A643,[1]age_tranches_5ans_nb_sex!$A:$A,0),30)/5</f>
        <v>0</v>
      </c>
      <c r="BS643">
        <f>INDEX([1]age_tranches_5ans_nb_sex!$1:$1048576,MATCH('SectorStat-Age-Hommes'!$A643,[1]age_tranches_5ans_nb_sex!$A:$A,0),30)/5</f>
        <v>0</v>
      </c>
      <c r="BT643">
        <f>INDEX([1]age_tranches_5ans_nb_sex!$1:$1048576,MATCH('SectorStat-Age-Hommes'!$A643,[1]age_tranches_5ans_nb_sex!$A:$A,0),30)/5</f>
        <v>0</v>
      </c>
      <c r="BU643">
        <f>INDEX([1]age_tranches_5ans_nb_sex!$1:$1048576,MATCH('SectorStat-Age-Hommes'!$A643,[1]age_tranches_5ans_nb_sex!$A:$A,0),30)/5</f>
        <v>0</v>
      </c>
      <c r="BV643">
        <f>INDEX([1]age_tranches_5ans_nb_sex!$1:$1048576,MATCH('SectorStat-Age-Hommes'!$A643,[1]age_tranches_5ans_nb_sex!$A:$A,0),32)/5</f>
        <v>0</v>
      </c>
      <c r="BW643">
        <f>INDEX([1]age_tranches_5ans_nb_sex!$1:$1048576,MATCH('SectorStat-Age-Hommes'!$A643,[1]age_tranches_5ans_nb_sex!$A:$A,0),32)/5</f>
        <v>0</v>
      </c>
      <c r="BX643">
        <f>INDEX([1]age_tranches_5ans_nb_sex!$1:$1048576,MATCH('SectorStat-Age-Hommes'!$A643,[1]age_tranches_5ans_nb_sex!$A:$A,0),32)/5</f>
        <v>0</v>
      </c>
      <c r="BY643">
        <f>INDEX([1]age_tranches_5ans_nb_sex!$1:$1048576,MATCH('SectorStat-Age-Hommes'!$A643,[1]age_tranches_5ans_nb_sex!$A:$A,0),32)/5</f>
        <v>0</v>
      </c>
      <c r="BZ643">
        <f>INDEX([1]age_tranches_5ans_nb_sex!$1:$1048576,MATCH('SectorStat-Age-Hommes'!$A643,[1]age_tranches_5ans_nb_sex!$A:$A,0),32)/5</f>
        <v>0</v>
      </c>
      <c r="CA643">
        <f>INDEX([1]age_tranches_5ans_nb_sex!$1:$1048576,MATCH('SectorStat-Age-Hommes'!$A643,[1]age_tranches_5ans_nb_sex!$A:$A,0),34)/5</f>
        <v>0</v>
      </c>
      <c r="CB643">
        <f>INDEX([1]age_tranches_5ans_nb_sex!$1:$1048576,MATCH('SectorStat-Age-Hommes'!$A643,[1]age_tranches_5ans_nb_sex!$A:$A,0),34)/5</f>
        <v>0</v>
      </c>
      <c r="CC643">
        <f>INDEX([1]age_tranches_5ans_nb_sex!$1:$1048576,MATCH('SectorStat-Age-Hommes'!$A643,[1]age_tranches_5ans_nb_sex!$A:$A,0),34)/5</f>
        <v>0</v>
      </c>
      <c r="CD643">
        <f>INDEX([1]age_tranches_5ans_nb_sex!$1:$1048576,MATCH('SectorStat-Age-Hommes'!$A643,[1]age_tranches_5ans_nb_sex!$A:$A,0),34)/5</f>
        <v>0</v>
      </c>
      <c r="CE643">
        <f>INDEX([1]age_tranches_5ans_nb_sex!$1:$1048576,MATCH('SectorStat-Age-Hommes'!$A643,[1]age_tranches_5ans_nb_sex!$A:$A,0),34)/5</f>
        <v>0</v>
      </c>
      <c r="CF643">
        <f>INDEX([1]age_tranches_5ans_nb_sex!$1:$1048576,MATCH('SectorStat-Age-Hommes'!$A643,[1]age_tranches_5ans_nb_sex!$A:$A,0),36)/5</f>
        <v>0</v>
      </c>
      <c r="CG643">
        <f>INDEX([1]age_tranches_5ans_nb_sex!$1:$1048576,MATCH('SectorStat-Age-Hommes'!$A643,[1]age_tranches_5ans_nb_sex!$A:$A,0),36)/5</f>
        <v>0</v>
      </c>
      <c r="CH643">
        <f>INDEX([1]age_tranches_5ans_nb_sex!$1:$1048576,MATCH('SectorStat-Age-Hommes'!$A643,[1]age_tranches_5ans_nb_sex!$A:$A,0),36)/5</f>
        <v>0</v>
      </c>
      <c r="CI643">
        <f>INDEX([1]age_tranches_5ans_nb_sex!$1:$1048576,MATCH('SectorStat-Age-Hommes'!$A643,[1]age_tranches_5ans_nb_sex!$A:$A,0),36)/5</f>
        <v>0</v>
      </c>
      <c r="CJ643">
        <f>INDEX([1]age_tranches_5ans_nb_sex!$1:$1048576,MATCH('SectorStat-Age-Hommes'!$A643,[1]age_tranches_5ans_nb_sex!$A:$A,0),36)/5</f>
        <v>0</v>
      </c>
      <c r="CK643">
        <f>INDEX([1]age_tranches_5ans_nb_sex!$1:$1048576,MATCH('SectorStat-Age-Hommes'!$A643,[1]age_tranches_5ans_nb_sex!$A:$A,0),38)/5</f>
        <v>0</v>
      </c>
      <c r="CL643">
        <f>INDEX([1]age_tranches_5ans_nb_sex!$1:$1048576,MATCH('SectorStat-Age-Hommes'!$A643,[1]age_tranches_5ans_nb_sex!$A:$A,0),38)/5</f>
        <v>0</v>
      </c>
      <c r="CM643">
        <f>INDEX([1]age_tranches_5ans_nb_sex!$1:$1048576,MATCH('SectorStat-Age-Hommes'!$A643,[1]age_tranches_5ans_nb_sex!$A:$A,0),38)/5</f>
        <v>0</v>
      </c>
      <c r="CN643">
        <f>INDEX([1]age_tranches_5ans_nb_sex!$1:$1048576,MATCH('SectorStat-Age-Hommes'!$A643,[1]age_tranches_5ans_nb_sex!$A:$A,0),38)/5</f>
        <v>0</v>
      </c>
      <c r="CO643">
        <f>INDEX([1]age_tranches_5ans_nb_sex!$1:$1048576,MATCH('SectorStat-Age-Hommes'!$A643,[1]age_tranches_5ans_nb_sex!$A:$A,0),38)/5</f>
        <v>0</v>
      </c>
      <c r="CP643" s="2">
        <f>INDEX([1]age_tranches_5ans_nb_sex!$1:$1048576,MATCH('SectorStat-Age-Hommes'!$A643,[1]age_tranches_5ans_nb_sex!$A:$A,0),40)/5</f>
        <v>0</v>
      </c>
      <c r="CQ643" s="2">
        <f>INDEX([1]age_tranches_5ans_nb_sex!$1:$1048576,MATCH('SectorStat-Age-Hommes'!$A643,[1]age_tranches_5ans_nb_sex!$A:$A,0),40)/5</f>
        <v>0</v>
      </c>
      <c r="CR643" s="2">
        <f>INDEX([1]age_tranches_5ans_nb_sex!$1:$1048576,MATCH('SectorStat-Age-Hommes'!$A643,[1]age_tranches_5ans_nb_sex!$A:$A,0),40)/5</f>
        <v>0</v>
      </c>
      <c r="CS643" s="2">
        <f>INDEX([1]age_tranches_5ans_nb_sex!$1:$1048576,MATCH('SectorStat-Age-Hommes'!$A643,[1]age_tranches_5ans_nb_sex!$A:$A,0),40)/5</f>
        <v>0</v>
      </c>
      <c r="CT643" s="2">
        <f>INDEX([1]age_tranches_5ans_nb_sex!$1:$1048576,MATCH('SectorStat-Age-Hommes'!$A643,[1]age_tranches_5ans_nb_sex!$A:$A,0),40)/5</f>
        <v>0</v>
      </c>
      <c r="CZ643" s="3"/>
      <c r="DA643" s="3"/>
      <c r="DB643" s="3"/>
      <c r="DC643" s="3"/>
      <c r="DD643" s="3"/>
    </row>
    <row r="644" spans="1:108" x14ac:dyDescent="0.35">
      <c r="A644" s="1" t="s">
        <v>1266</v>
      </c>
      <c r="B644" s="1" t="s">
        <v>1267</v>
      </c>
      <c r="C644" t="str">
        <f>INDEX([1]SectorStat!$1:$1048576,MATCH('[1]Distribution ages'!$A644,[1]SectorStat!$B:$B,0),4)</f>
        <v>Watermael-Boitsfort</v>
      </c>
      <c r="D644">
        <f>INDEX([1]age_tranches_5ans_nb_sex!$1:$1048576,MATCH('SectorStat-Age-Hommes'!$A644,[1]age_tranches_5ans_nb_sex!$A:$A,0),4)/5</f>
        <v>0</v>
      </c>
      <c r="E644">
        <f>INDEX([1]age_tranches_5ans_nb_sex!$1:$1048576,MATCH('SectorStat-Age-Hommes'!$A644,[1]age_tranches_5ans_nb_sex!$A:$A,0),4)/5</f>
        <v>0</v>
      </c>
      <c r="F644">
        <f>INDEX([1]age_tranches_5ans_nb_sex!$1:$1048576,MATCH('SectorStat-Age-Hommes'!$A644,[1]age_tranches_5ans_nb_sex!$A:$A,0),4)/5</f>
        <v>0</v>
      </c>
      <c r="G644">
        <f>INDEX([1]age_tranches_5ans_nb_sex!$1:$1048576,MATCH('SectorStat-Age-Hommes'!$A644,[1]age_tranches_5ans_nb_sex!$A:$A,0),4)/5</f>
        <v>0</v>
      </c>
      <c r="H644">
        <f>INDEX([1]age_tranches_5ans_nb_sex!$1:$1048576,MATCH('SectorStat-Age-Hommes'!$A644,[1]age_tranches_5ans_nb_sex!$A:$A,0),4)/5</f>
        <v>0</v>
      </c>
      <c r="I644">
        <f>INDEX([1]age_tranches_5ans_nb_sex!$1:$1048576,MATCH('SectorStat-Age-Hommes'!$A644,[1]age_tranches_5ans_nb_sex!$A:$A,0),6)/5</f>
        <v>0</v>
      </c>
      <c r="J644">
        <f>INDEX([1]age_tranches_5ans_nb_sex!$1:$1048576,MATCH('SectorStat-Age-Hommes'!$A644,[1]age_tranches_5ans_nb_sex!$A:$A,0),6)/5</f>
        <v>0</v>
      </c>
      <c r="K644">
        <f>INDEX([1]age_tranches_5ans_nb_sex!$1:$1048576,MATCH('SectorStat-Age-Hommes'!$A644,[1]age_tranches_5ans_nb_sex!$A:$A,0),6)/5</f>
        <v>0</v>
      </c>
      <c r="L644">
        <f>INDEX([1]age_tranches_5ans_nb_sex!$1:$1048576,MATCH('SectorStat-Age-Hommes'!$A644,[1]age_tranches_5ans_nb_sex!$A:$A,0),6)/5</f>
        <v>0</v>
      </c>
      <c r="M644">
        <f>INDEX([1]age_tranches_5ans_nb_sex!$1:$1048576,MATCH('SectorStat-Age-Hommes'!$A644,[1]age_tranches_5ans_nb_sex!$A:$A,0),6)/5</f>
        <v>0</v>
      </c>
      <c r="N644">
        <f>INDEX([1]age_tranches_5ans_nb_sex!$1:$1048576,MATCH('SectorStat-Age-Hommes'!$A644,[1]age_tranches_5ans_nb_sex!$A:$A,0),8)/5</f>
        <v>0</v>
      </c>
      <c r="O644">
        <f>INDEX([1]age_tranches_5ans_nb_sex!$1:$1048576,MATCH('SectorStat-Age-Hommes'!$A644,[1]age_tranches_5ans_nb_sex!$A:$A,0),8)/5</f>
        <v>0</v>
      </c>
      <c r="P644">
        <f>INDEX([1]age_tranches_5ans_nb_sex!$1:$1048576,MATCH('SectorStat-Age-Hommes'!$A644,[1]age_tranches_5ans_nb_sex!$A:$A,0),8)/5</f>
        <v>0</v>
      </c>
      <c r="Q644">
        <f>INDEX([1]age_tranches_5ans_nb_sex!$1:$1048576,MATCH('SectorStat-Age-Hommes'!$A644,[1]age_tranches_5ans_nb_sex!$A:$A,0),8)/5</f>
        <v>0</v>
      </c>
      <c r="R644">
        <f>INDEX([1]age_tranches_5ans_nb_sex!$1:$1048576,MATCH('SectorStat-Age-Hommes'!$A644,[1]age_tranches_5ans_nb_sex!$A:$A,0),8)/5</f>
        <v>0</v>
      </c>
      <c r="S644">
        <f>INDEX([1]age_tranches_5ans_nb_sex!$1:$1048576,MATCH('SectorStat-Age-Hommes'!$A644,[1]age_tranches_5ans_nb_sex!$A:$A,0),10)/5</f>
        <v>0</v>
      </c>
      <c r="T644">
        <f>INDEX([1]age_tranches_5ans_nb_sex!$1:$1048576,MATCH('SectorStat-Age-Hommes'!$A644,[1]age_tranches_5ans_nb_sex!$A:$A,0),10)/5</f>
        <v>0</v>
      </c>
      <c r="U644">
        <f>INDEX([1]age_tranches_5ans_nb_sex!$1:$1048576,MATCH('SectorStat-Age-Hommes'!$A644,[1]age_tranches_5ans_nb_sex!$A:$A,0),10)/5</f>
        <v>0</v>
      </c>
      <c r="V644">
        <f>INDEX([1]age_tranches_5ans_nb_sex!$1:$1048576,MATCH('SectorStat-Age-Hommes'!$A644,[1]age_tranches_5ans_nb_sex!$A:$A,0),10)/5</f>
        <v>0</v>
      </c>
      <c r="W644">
        <f>INDEX([1]age_tranches_5ans_nb_sex!$1:$1048576,MATCH('SectorStat-Age-Hommes'!$A644,[1]age_tranches_5ans_nb_sex!$A:$A,0),10)/5</f>
        <v>0</v>
      </c>
      <c r="X644">
        <f>INDEX([1]age_tranches_5ans_nb_sex!$1:$1048576,MATCH('SectorStat-Age-Hommes'!$A644,[1]age_tranches_5ans_nb_sex!$A:$A,0),10)/5</f>
        <v>0</v>
      </c>
      <c r="Y644">
        <f>INDEX([1]age_tranches_5ans_nb_sex!$1:$1048576,MATCH('SectorStat-Age-Hommes'!$A644,[1]age_tranches_5ans_nb_sex!$A:$A,0),12)/5</f>
        <v>0</v>
      </c>
      <c r="Z644">
        <f>INDEX([1]age_tranches_5ans_nb_sex!$1:$1048576,MATCH('SectorStat-Age-Hommes'!$A644,[1]age_tranches_5ans_nb_sex!$A:$A,0),12)/5</f>
        <v>0</v>
      </c>
      <c r="AA644">
        <f>INDEX([1]age_tranches_5ans_nb_sex!$1:$1048576,MATCH('SectorStat-Age-Hommes'!$A644,[1]age_tranches_5ans_nb_sex!$A:$A,0),12)/5</f>
        <v>0</v>
      </c>
      <c r="AB644">
        <f>INDEX([1]age_tranches_5ans_nb_sex!$1:$1048576,MATCH('SectorStat-Age-Hommes'!$A644,[1]age_tranches_5ans_nb_sex!$A:$A,0),12)/5</f>
        <v>0</v>
      </c>
      <c r="AC644">
        <f>INDEX([1]age_tranches_5ans_nb_sex!$1:$1048576,MATCH('SectorStat-Age-Hommes'!$A644,[1]age_tranches_5ans_nb_sex!$A:$A,0),14)/5</f>
        <v>0</v>
      </c>
      <c r="AD644">
        <f>INDEX([1]age_tranches_5ans_nb_sex!$1:$1048576,MATCH('SectorStat-Age-Hommes'!$A644,[1]age_tranches_5ans_nb_sex!$A:$A,0),14)/5</f>
        <v>0</v>
      </c>
      <c r="AE644">
        <f>INDEX([1]age_tranches_5ans_nb_sex!$1:$1048576,MATCH('SectorStat-Age-Hommes'!$A644,[1]age_tranches_5ans_nb_sex!$A:$A,0),14)/5</f>
        <v>0</v>
      </c>
      <c r="AF644">
        <f>INDEX([1]age_tranches_5ans_nb_sex!$1:$1048576,MATCH('SectorStat-Age-Hommes'!$A644,[1]age_tranches_5ans_nb_sex!$A:$A,0),14)/5</f>
        <v>0</v>
      </c>
      <c r="AG644">
        <f>INDEX([1]age_tranches_5ans_nb_sex!$1:$1048576,MATCH('SectorStat-Age-Hommes'!$A644,[1]age_tranches_5ans_nb_sex!$A:$A,0),14)/5</f>
        <v>0</v>
      </c>
      <c r="AH644">
        <f>INDEX([1]age_tranches_5ans_nb_sex!$1:$1048576,MATCH('SectorStat-Age-Hommes'!$A644,[1]age_tranches_5ans_nb_sex!$A:$A,0),16)/5</f>
        <v>0</v>
      </c>
      <c r="AI644">
        <f>INDEX([1]age_tranches_5ans_nb_sex!$1:$1048576,MATCH('SectorStat-Age-Hommes'!$A644,[1]age_tranches_5ans_nb_sex!$A:$A,0),16)/5</f>
        <v>0</v>
      </c>
      <c r="AJ644">
        <f>INDEX([1]age_tranches_5ans_nb_sex!$1:$1048576,MATCH('SectorStat-Age-Hommes'!$A644,[1]age_tranches_5ans_nb_sex!$A:$A,0),16)/5</f>
        <v>0</v>
      </c>
      <c r="AK644">
        <f>INDEX([1]age_tranches_5ans_nb_sex!$1:$1048576,MATCH('SectorStat-Age-Hommes'!$A644,[1]age_tranches_5ans_nb_sex!$A:$A,0),16)/5</f>
        <v>0</v>
      </c>
      <c r="AL644">
        <f>INDEX([1]age_tranches_5ans_nb_sex!$1:$1048576,MATCH('SectorStat-Age-Hommes'!$A644,[1]age_tranches_5ans_nb_sex!$A:$A,0),16)/5</f>
        <v>0</v>
      </c>
      <c r="AM644">
        <f>INDEX([1]age_tranches_5ans_nb_sex!$1:$1048576,MATCH('SectorStat-Age-Hommes'!$A644,[1]age_tranches_5ans_nb_sex!$A:$A,0),18)/5</f>
        <v>0</v>
      </c>
      <c r="AN644">
        <f>INDEX([1]age_tranches_5ans_nb_sex!$1:$1048576,MATCH('SectorStat-Age-Hommes'!$A644,[1]age_tranches_5ans_nb_sex!$A:$A,0),18)/5</f>
        <v>0</v>
      </c>
      <c r="AO644">
        <f>INDEX([1]age_tranches_5ans_nb_sex!$1:$1048576,MATCH('SectorStat-Age-Hommes'!$A644,[1]age_tranches_5ans_nb_sex!$A:$A,0),18)/5</f>
        <v>0</v>
      </c>
      <c r="AP644">
        <f>INDEX([1]age_tranches_5ans_nb_sex!$1:$1048576,MATCH('SectorStat-Age-Hommes'!$A644,[1]age_tranches_5ans_nb_sex!$A:$A,0),18)/5</f>
        <v>0</v>
      </c>
      <c r="AQ644">
        <f>INDEX([1]age_tranches_5ans_nb_sex!$1:$1048576,MATCH('SectorStat-Age-Hommes'!$A644,[1]age_tranches_5ans_nb_sex!$A:$A,0),18)/5</f>
        <v>0</v>
      </c>
      <c r="AR644">
        <f>INDEX([1]age_tranches_5ans_nb_sex!$1:$1048576,MATCH('SectorStat-Age-Hommes'!$A644,[1]age_tranches_5ans_nb_sex!$A:$A,0),20)/5</f>
        <v>0</v>
      </c>
      <c r="AS644">
        <f>INDEX([1]age_tranches_5ans_nb_sex!$1:$1048576,MATCH('SectorStat-Age-Hommes'!$A644,[1]age_tranches_5ans_nb_sex!$A:$A,0),20)/5</f>
        <v>0</v>
      </c>
      <c r="AT644">
        <f>INDEX([1]age_tranches_5ans_nb_sex!$1:$1048576,MATCH('SectorStat-Age-Hommes'!$A644,[1]age_tranches_5ans_nb_sex!$A:$A,0),20)/5</f>
        <v>0</v>
      </c>
      <c r="AU644">
        <f>INDEX([1]age_tranches_5ans_nb_sex!$1:$1048576,MATCH('SectorStat-Age-Hommes'!$A644,[1]age_tranches_5ans_nb_sex!$A:$A,0),20)/5</f>
        <v>0</v>
      </c>
      <c r="AV644">
        <f>INDEX([1]age_tranches_5ans_nb_sex!$1:$1048576,MATCH('SectorStat-Age-Hommes'!$A644,[1]age_tranches_5ans_nb_sex!$A:$A,0),20)/5</f>
        <v>0</v>
      </c>
      <c r="AW644">
        <f>INDEX([1]age_tranches_5ans_nb_sex!$1:$1048576,MATCH('SectorStat-Age-Hommes'!$A644,[1]age_tranches_5ans_nb_sex!$A:$A,0),22)/5</f>
        <v>0</v>
      </c>
      <c r="AX644">
        <f>INDEX([1]age_tranches_5ans_nb_sex!$1:$1048576,MATCH('SectorStat-Age-Hommes'!$A644,[1]age_tranches_5ans_nb_sex!$A:$A,0),22)/5</f>
        <v>0</v>
      </c>
      <c r="AY644">
        <f>INDEX([1]age_tranches_5ans_nb_sex!$1:$1048576,MATCH('SectorStat-Age-Hommes'!$A644,[1]age_tranches_5ans_nb_sex!$A:$A,0),22)/5</f>
        <v>0</v>
      </c>
      <c r="AZ644">
        <f>INDEX([1]age_tranches_5ans_nb_sex!$1:$1048576,MATCH('SectorStat-Age-Hommes'!$A644,[1]age_tranches_5ans_nb_sex!$A:$A,0),22)/5</f>
        <v>0</v>
      </c>
      <c r="BA644">
        <f>INDEX([1]age_tranches_5ans_nb_sex!$1:$1048576,MATCH('SectorStat-Age-Hommes'!$A644,[1]age_tranches_5ans_nb_sex!$A:$A,0),22)/5</f>
        <v>0</v>
      </c>
      <c r="BB644">
        <f>INDEX([1]age_tranches_5ans_nb_sex!$1:$1048576,MATCH('SectorStat-Age-Hommes'!$A644,[1]age_tranches_5ans_nb_sex!$A:$A,0),24)/5</f>
        <v>0</v>
      </c>
      <c r="BC644">
        <f>INDEX([1]age_tranches_5ans_nb_sex!$1:$1048576,MATCH('SectorStat-Age-Hommes'!$A644,[1]age_tranches_5ans_nb_sex!$A:$A,0),24)/5</f>
        <v>0</v>
      </c>
      <c r="BD644">
        <f>INDEX([1]age_tranches_5ans_nb_sex!$1:$1048576,MATCH('SectorStat-Age-Hommes'!$A644,[1]age_tranches_5ans_nb_sex!$A:$A,0),24)/5</f>
        <v>0</v>
      </c>
      <c r="BE644">
        <f>INDEX([1]age_tranches_5ans_nb_sex!$1:$1048576,MATCH('SectorStat-Age-Hommes'!$A644,[1]age_tranches_5ans_nb_sex!$A:$A,0),24)/5</f>
        <v>0</v>
      </c>
      <c r="BF644">
        <f>INDEX([1]age_tranches_5ans_nb_sex!$1:$1048576,MATCH('SectorStat-Age-Hommes'!$A644,[1]age_tranches_5ans_nb_sex!$A:$A,0),24)/5</f>
        <v>0</v>
      </c>
      <c r="BG644">
        <f>INDEX([1]age_tranches_5ans_nb_sex!$1:$1048576,MATCH('SectorStat-Age-Hommes'!$A644,[1]age_tranches_5ans_nb_sex!$A:$A,0),26)/5</f>
        <v>0</v>
      </c>
      <c r="BH644">
        <f>INDEX([1]age_tranches_5ans_nb_sex!$1:$1048576,MATCH('SectorStat-Age-Hommes'!$A644,[1]age_tranches_5ans_nb_sex!$A:$A,0),26)/5</f>
        <v>0</v>
      </c>
      <c r="BI644">
        <f>INDEX([1]age_tranches_5ans_nb_sex!$1:$1048576,MATCH('SectorStat-Age-Hommes'!$A644,[1]age_tranches_5ans_nb_sex!$A:$A,0),26)/5</f>
        <v>0</v>
      </c>
      <c r="BJ644">
        <f>INDEX([1]age_tranches_5ans_nb_sex!$1:$1048576,MATCH('SectorStat-Age-Hommes'!$A644,[1]age_tranches_5ans_nb_sex!$A:$A,0),26)/5</f>
        <v>0</v>
      </c>
      <c r="BK644">
        <f>INDEX([1]age_tranches_5ans_nb_sex!$1:$1048576,MATCH('SectorStat-Age-Hommes'!$A644,[1]age_tranches_5ans_nb_sex!$A:$A,0),26)/5</f>
        <v>0</v>
      </c>
      <c r="BL644">
        <f>INDEX([1]age_tranches_5ans_nb_sex!$1:$1048576,MATCH('SectorStat-Age-Hommes'!$A644,[1]age_tranches_5ans_nb_sex!$A:$A,0),28)/5</f>
        <v>0</v>
      </c>
      <c r="BM644">
        <f>INDEX([1]age_tranches_5ans_nb_sex!$1:$1048576,MATCH('SectorStat-Age-Hommes'!$A644,[1]age_tranches_5ans_nb_sex!$A:$A,0),28)/5</f>
        <v>0</v>
      </c>
      <c r="BN644">
        <f>INDEX([1]age_tranches_5ans_nb_sex!$1:$1048576,MATCH('SectorStat-Age-Hommes'!$A644,[1]age_tranches_5ans_nb_sex!$A:$A,0),28)/5</f>
        <v>0</v>
      </c>
      <c r="BO644">
        <f>INDEX([1]age_tranches_5ans_nb_sex!$1:$1048576,MATCH('SectorStat-Age-Hommes'!$A644,[1]age_tranches_5ans_nb_sex!$A:$A,0),28)/5</f>
        <v>0</v>
      </c>
      <c r="BP644">
        <f>INDEX([1]age_tranches_5ans_nb_sex!$1:$1048576,MATCH('SectorStat-Age-Hommes'!$A644,[1]age_tranches_5ans_nb_sex!$A:$A,0),28)/5</f>
        <v>0</v>
      </c>
      <c r="BQ644">
        <f>INDEX([1]age_tranches_5ans_nb_sex!$1:$1048576,MATCH('SectorStat-Age-Hommes'!$A644,[1]age_tranches_5ans_nb_sex!$A:$A,0),30)/5</f>
        <v>0</v>
      </c>
      <c r="BR644">
        <f>INDEX([1]age_tranches_5ans_nb_sex!$1:$1048576,MATCH('SectorStat-Age-Hommes'!$A644,[1]age_tranches_5ans_nb_sex!$A:$A,0),30)/5</f>
        <v>0</v>
      </c>
      <c r="BS644">
        <f>INDEX([1]age_tranches_5ans_nb_sex!$1:$1048576,MATCH('SectorStat-Age-Hommes'!$A644,[1]age_tranches_5ans_nb_sex!$A:$A,0),30)/5</f>
        <v>0</v>
      </c>
      <c r="BT644">
        <f>INDEX([1]age_tranches_5ans_nb_sex!$1:$1048576,MATCH('SectorStat-Age-Hommes'!$A644,[1]age_tranches_5ans_nb_sex!$A:$A,0),30)/5</f>
        <v>0</v>
      </c>
      <c r="BU644">
        <f>INDEX([1]age_tranches_5ans_nb_sex!$1:$1048576,MATCH('SectorStat-Age-Hommes'!$A644,[1]age_tranches_5ans_nb_sex!$A:$A,0),30)/5</f>
        <v>0</v>
      </c>
      <c r="BV644">
        <f>INDEX([1]age_tranches_5ans_nb_sex!$1:$1048576,MATCH('SectorStat-Age-Hommes'!$A644,[1]age_tranches_5ans_nb_sex!$A:$A,0),32)/5</f>
        <v>0</v>
      </c>
      <c r="BW644">
        <f>INDEX([1]age_tranches_5ans_nb_sex!$1:$1048576,MATCH('SectorStat-Age-Hommes'!$A644,[1]age_tranches_5ans_nb_sex!$A:$A,0),32)/5</f>
        <v>0</v>
      </c>
      <c r="BX644">
        <f>INDEX([1]age_tranches_5ans_nb_sex!$1:$1048576,MATCH('SectorStat-Age-Hommes'!$A644,[1]age_tranches_5ans_nb_sex!$A:$A,0),32)/5</f>
        <v>0</v>
      </c>
      <c r="BY644">
        <f>INDEX([1]age_tranches_5ans_nb_sex!$1:$1048576,MATCH('SectorStat-Age-Hommes'!$A644,[1]age_tranches_5ans_nb_sex!$A:$A,0),32)/5</f>
        <v>0</v>
      </c>
      <c r="BZ644">
        <f>INDEX([1]age_tranches_5ans_nb_sex!$1:$1048576,MATCH('SectorStat-Age-Hommes'!$A644,[1]age_tranches_5ans_nb_sex!$A:$A,0),32)/5</f>
        <v>0</v>
      </c>
      <c r="CA644">
        <f>INDEX([1]age_tranches_5ans_nb_sex!$1:$1048576,MATCH('SectorStat-Age-Hommes'!$A644,[1]age_tranches_5ans_nb_sex!$A:$A,0),34)/5</f>
        <v>0</v>
      </c>
      <c r="CB644">
        <f>INDEX([1]age_tranches_5ans_nb_sex!$1:$1048576,MATCH('SectorStat-Age-Hommes'!$A644,[1]age_tranches_5ans_nb_sex!$A:$A,0),34)/5</f>
        <v>0</v>
      </c>
      <c r="CC644">
        <f>INDEX([1]age_tranches_5ans_nb_sex!$1:$1048576,MATCH('SectorStat-Age-Hommes'!$A644,[1]age_tranches_5ans_nb_sex!$A:$A,0),34)/5</f>
        <v>0</v>
      </c>
      <c r="CD644">
        <f>INDEX([1]age_tranches_5ans_nb_sex!$1:$1048576,MATCH('SectorStat-Age-Hommes'!$A644,[1]age_tranches_5ans_nb_sex!$A:$A,0),34)/5</f>
        <v>0</v>
      </c>
      <c r="CE644">
        <f>INDEX([1]age_tranches_5ans_nb_sex!$1:$1048576,MATCH('SectorStat-Age-Hommes'!$A644,[1]age_tranches_5ans_nb_sex!$A:$A,0),34)/5</f>
        <v>0</v>
      </c>
      <c r="CF644">
        <f>INDEX([1]age_tranches_5ans_nb_sex!$1:$1048576,MATCH('SectorStat-Age-Hommes'!$A644,[1]age_tranches_5ans_nb_sex!$A:$A,0),36)/5</f>
        <v>0</v>
      </c>
      <c r="CG644">
        <f>INDEX([1]age_tranches_5ans_nb_sex!$1:$1048576,MATCH('SectorStat-Age-Hommes'!$A644,[1]age_tranches_5ans_nb_sex!$A:$A,0),36)/5</f>
        <v>0</v>
      </c>
      <c r="CH644">
        <f>INDEX([1]age_tranches_5ans_nb_sex!$1:$1048576,MATCH('SectorStat-Age-Hommes'!$A644,[1]age_tranches_5ans_nb_sex!$A:$A,0),36)/5</f>
        <v>0</v>
      </c>
      <c r="CI644">
        <f>INDEX([1]age_tranches_5ans_nb_sex!$1:$1048576,MATCH('SectorStat-Age-Hommes'!$A644,[1]age_tranches_5ans_nb_sex!$A:$A,0),36)/5</f>
        <v>0</v>
      </c>
      <c r="CJ644">
        <f>INDEX([1]age_tranches_5ans_nb_sex!$1:$1048576,MATCH('SectorStat-Age-Hommes'!$A644,[1]age_tranches_5ans_nb_sex!$A:$A,0),36)/5</f>
        <v>0</v>
      </c>
      <c r="CK644">
        <f>INDEX([1]age_tranches_5ans_nb_sex!$1:$1048576,MATCH('SectorStat-Age-Hommes'!$A644,[1]age_tranches_5ans_nb_sex!$A:$A,0),38)/5</f>
        <v>0</v>
      </c>
      <c r="CL644">
        <f>INDEX([1]age_tranches_5ans_nb_sex!$1:$1048576,MATCH('SectorStat-Age-Hommes'!$A644,[1]age_tranches_5ans_nb_sex!$A:$A,0),38)/5</f>
        <v>0</v>
      </c>
      <c r="CM644">
        <f>INDEX([1]age_tranches_5ans_nb_sex!$1:$1048576,MATCH('SectorStat-Age-Hommes'!$A644,[1]age_tranches_5ans_nb_sex!$A:$A,0),38)/5</f>
        <v>0</v>
      </c>
      <c r="CN644">
        <f>INDEX([1]age_tranches_5ans_nb_sex!$1:$1048576,MATCH('SectorStat-Age-Hommes'!$A644,[1]age_tranches_5ans_nb_sex!$A:$A,0),38)/5</f>
        <v>0</v>
      </c>
      <c r="CO644">
        <f>INDEX([1]age_tranches_5ans_nb_sex!$1:$1048576,MATCH('SectorStat-Age-Hommes'!$A644,[1]age_tranches_5ans_nb_sex!$A:$A,0),38)/5</f>
        <v>0</v>
      </c>
      <c r="CP644" s="2">
        <f>INDEX([1]age_tranches_5ans_nb_sex!$1:$1048576,MATCH('SectorStat-Age-Hommes'!$A644,[1]age_tranches_5ans_nb_sex!$A:$A,0),40)/5</f>
        <v>0</v>
      </c>
      <c r="CQ644" s="2">
        <f>INDEX([1]age_tranches_5ans_nb_sex!$1:$1048576,MATCH('SectorStat-Age-Hommes'!$A644,[1]age_tranches_5ans_nb_sex!$A:$A,0),40)/5</f>
        <v>0</v>
      </c>
      <c r="CR644" s="2">
        <f>INDEX([1]age_tranches_5ans_nb_sex!$1:$1048576,MATCH('SectorStat-Age-Hommes'!$A644,[1]age_tranches_5ans_nb_sex!$A:$A,0),40)/5</f>
        <v>0</v>
      </c>
      <c r="CS644" s="2">
        <f>INDEX([1]age_tranches_5ans_nb_sex!$1:$1048576,MATCH('SectorStat-Age-Hommes'!$A644,[1]age_tranches_5ans_nb_sex!$A:$A,0),40)/5</f>
        <v>0</v>
      </c>
      <c r="CT644" s="2">
        <f>INDEX([1]age_tranches_5ans_nb_sex!$1:$1048576,MATCH('SectorStat-Age-Hommes'!$A644,[1]age_tranches_5ans_nb_sex!$A:$A,0),40)/5</f>
        <v>0</v>
      </c>
      <c r="CZ644" s="3"/>
      <c r="DA644" s="3"/>
      <c r="DB644" s="3"/>
      <c r="DC644" s="3"/>
      <c r="DD644" s="3"/>
    </row>
    <row r="645" spans="1:108" x14ac:dyDescent="0.35">
      <c r="A645" s="1" t="s">
        <v>1268</v>
      </c>
      <c r="B645" s="1" t="s">
        <v>1269</v>
      </c>
      <c r="C645" t="str">
        <f>INDEX([1]SectorStat!$1:$1048576,MATCH('[1]Distribution ages'!$A645,[1]SectorStat!$B:$B,0),4)</f>
        <v>Watermael-Boitsfort</v>
      </c>
      <c r="D645">
        <f>INDEX([1]age_tranches_5ans_nb_sex!$1:$1048576,MATCH('SectorStat-Age-Hommes'!$A645,[1]age_tranches_5ans_nb_sex!$A:$A,0),4)/5</f>
        <v>0</v>
      </c>
      <c r="E645">
        <f>INDEX([1]age_tranches_5ans_nb_sex!$1:$1048576,MATCH('SectorStat-Age-Hommes'!$A645,[1]age_tranches_5ans_nb_sex!$A:$A,0),4)/5</f>
        <v>0</v>
      </c>
      <c r="F645">
        <f>INDEX([1]age_tranches_5ans_nb_sex!$1:$1048576,MATCH('SectorStat-Age-Hommes'!$A645,[1]age_tranches_5ans_nb_sex!$A:$A,0),4)/5</f>
        <v>0</v>
      </c>
      <c r="G645">
        <f>INDEX([1]age_tranches_5ans_nb_sex!$1:$1048576,MATCH('SectorStat-Age-Hommes'!$A645,[1]age_tranches_5ans_nb_sex!$A:$A,0),4)/5</f>
        <v>0</v>
      </c>
      <c r="H645">
        <f>INDEX([1]age_tranches_5ans_nb_sex!$1:$1048576,MATCH('SectorStat-Age-Hommes'!$A645,[1]age_tranches_5ans_nb_sex!$A:$A,0),4)/5</f>
        <v>0</v>
      </c>
      <c r="I645">
        <f>INDEX([1]age_tranches_5ans_nb_sex!$1:$1048576,MATCH('SectorStat-Age-Hommes'!$A645,[1]age_tranches_5ans_nb_sex!$A:$A,0),6)/5</f>
        <v>0</v>
      </c>
      <c r="J645">
        <f>INDEX([1]age_tranches_5ans_nb_sex!$1:$1048576,MATCH('SectorStat-Age-Hommes'!$A645,[1]age_tranches_5ans_nb_sex!$A:$A,0),6)/5</f>
        <v>0</v>
      </c>
      <c r="K645">
        <f>INDEX([1]age_tranches_5ans_nb_sex!$1:$1048576,MATCH('SectorStat-Age-Hommes'!$A645,[1]age_tranches_5ans_nb_sex!$A:$A,0),6)/5</f>
        <v>0</v>
      </c>
      <c r="L645">
        <f>INDEX([1]age_tranches_5ans_nb_sex!$1:$1048576,MATCH('SectorStat-Age-Hommes'!$A645,[1]age_tranches_5ans_nb_sex!$A:$A,0),6)/5</f>
        <v>0</v>
      </c>
      <c r="M645">
        <f>INDEX([1]age_tranches_5ans_nb_sex!$1:$1048576,MATCH('SectorStat-Age-Hommes'!$A645,[1]age_tranches_5ans_nb_sex!$A:$A,0),6)/5</f>
        <v>0</v>
      </c>
      <c r="N645">
        <f>INDEX([1]age_tranches_5ans_nb_sex!$1:$1048576,MATCH('SectorStat-Age-Hommes'!$A645,[1]age_tranches_5ans_nb_sex!$A:$A,0),8)/5</f>
        <v>0</v>
      </c>
      <c r="O645">
        <f>INDEX([1]age_tranches_5ans_nb_sex!$1:$1048576,MATCH('SectorStat-Age-Hommes'!$A645,[1]age_tranches_5ans_nb_sex!$A:$A,0),8)/5</f>
        <v>0</v>
      </c>
      <c r="P645">
        <f>INDEX([1]age_tranches_5ans_nb_sex!$1:$1048576,MATCH('SectorStat-Age-Hommes'!$A645,[1]age_tranches_5ans_nb_sex!$A:$A,0),8)/5</f>
        <v>0</v>
      </c>
      <c r="Q645">
        <f>INDEX([1]age_tranches_5ans_nb_sex!$1:$1048576,MATCH('SectorStat-Age-Hommes'!$A645,[1]age_tranches_5ans_nb_sex!$A:$A,0),8)/5</f>
        <v>0</v>
      </c>
      <c r="R645">
        <f>INDEX([1]age_tranches_5ans_nb_sex!$1:$1048576,MATCH('SectorStat-Age-Hommes'!$A645,[1]age_tranches_5ans_nb_sex!$A:$A,0),8)/5</f>
        <v>0</v>
      </c>
      <c r="S645">
        <f>INDEX([1]age_tranches_5ans_nb_sex!$1:$1048576,MATCH('SectorStat-Age-Hommes'!$A645,[1]age_tranches_5ans_nb_sex!$A:$A,0),10)/5</f>
        <v>0</v>
      </c>
      <c r="T645">
        <f>INDEX([1]age_tranches_5ans_nb_sex!$1:$1048576,MATCH('SectorStat-Age-Hommes'!$A645,[1]age_tranches_5ans_nb_sex!$A:$A,0),10)/5</f>
        <v>0</v>
      </c>
      <c r="U645">
        <f>INDEX([1]age_tranches_5ans_nb_sex!$1:$1048576,MATCH('SectorStat-Age-Hommes'!$A645,[1]age_tranches_5ans_nb_sex!$A:$A,0),10)/5</f>
        <v>0</v>
      </c>
      <c r="V645">
        <f>INDEX([1]age_tranches_5ans_nb_sex!$1:$1048576,MATCH('SectorStat-Age-Hommes'!$A645,[1]age_tranches_5ans_nb_sex!$A:$A,0),10)/5</f>
        <v>0</v>
      </c>
      <c r="W645">
        <f>INDEX([1]age_tranches_5ans_nb_sex!$1:$1048576,MATCH('SectorStat-Age-Hommes'!$A645,[1]age_tranches_5ans_nb_sex!$A:$A,0),10)/5</f>
        <v>0</v>
      </c>
      <c r="X645">
        <f>INDEX([1]age_tranches_5ans_nb_sex!$1:$1048576,MATCH('SectorStat-Age-Hommes'!$A645,[1]age_tranches_5ans_nb_sex!$A:$A,0),10)/5</f>
        <v>0</v>
      </c>
      <c r="Y645">
        <f>INDEX([1]age_tranches_5ans_nb_sex!$1:$1048576,MATCH('SectorStat-Age-Hommes'!$A645,[1]age_tranches_5ans_nb_sex!$A:$A,0),12)/5</f>
        <v>0</v>
      </c>
      <c r="Z645">
        <f>INDEX([1]age_tranches_5ans_nb_sex!$1:$1048576,MATCH('SectorStat-Age-Hommes'!$A645,[1]age_tranches_5ans_nb_sex!$A:$A,0),12)/5</f>
        <v>0</v>
      </c>
      <c r="AA645">
        <f>INDEX([1]age_tranches_5ans_nb_sex!$1:$1048576,MATCH('SectorStat-Age-Hommes'!$A645,[1]age_tranches_5ans_nb_sex!$A:$A,0),12)/5</f>
        <v>0</v>
      </c>
      <c r="AB645">
        <f>INDEX([1]age_tranches_5ans_nb_sex!$1:$1048576,MATCH('SectorStat-Age-Hommes'!$A645,[1]age_tranches_5ans_nb_sex!$A:$A,0),12)/5</f>
        <v>0</v>
      </c>
      <c r="AC645">
        <f>INDEX([1]age_tranches_5ans_nb_sex!$1:$1048576,MATCH('SectorStat-Age-Hommes'!$A645,[1]age_tranches_5ans_nb_sex!$A:$A,0),14)/5</f>
        <v>0</v>
      </c>
      <c r="AD645">
        <f>INDEX([1]age_tranches_5ans_nb_sex!$1:$1048576,MATCH('SectorStat-Age-Hommes'!$A645,[1]age_tranches_5ans_nb_sex!$A:$A,0),14)/5</f>
        <v>0</v>
      </c>
      <c r="AE645">
        <f>INDEX([1]age_tranches_5ans_nb_sex!$1:$1048576,MATCH('SectorStat-Age-Hommes'!$A645,[1]age_tranches_5ans_nb_sex!$A:$A,0),14)/5</f>
        <v>0</v>
      </c>
      <c r="AF645">
        <f>INDEX([1]age_tranches_5ans_nb_sex!$1:$1048576,MATCH('SectorStat-Age-Hommes'!$A645,[1]age_tranches_5ans_nb_sex!$A:$A,0),14)/5</f>
        <v>0</v>
      </c>
      <c r="AG645">
        <f>INDEX([1]age_tranches_5ans_nb_sex!$1:$1048576,MATCH('SectorStat-Age-Hommes'!$A645,[1]age_tranches_5ans_nb_sex!$A:$A,0),14)/5</f>
        <v>0</v>
      </c>
      <c r="AH645">
        <f>INDEX([1]age_tranches_5ans_nb_sex!$1:$1048576,MATCH('SectorStat-Age-Hommes'!$A645,[1]age_tranches_5ans_nb_sex!$A:$A,0),16)/5</f>
        <v>0</v>
      </c>
      <c r="AI645">
        <f>INDEX([1]age_tranches_5ans_nb_sex!$1:$1048576,MATCH('SectorStat-Age-Hommes'!$A645,[1]age_tranches_5ans_nb_sex!$A:$A,0),16)/5</f>
        <v>0</v>
      </c>
      <c r="AJ645">
        <f>INDEX([1]age_tranches_5ans_nb_sex!$1:$1048576,MATCH('SectorStat-Age-Hommes'!$A645,[1]age_tranches_5ans_nb_sex!$A:$A,0),16)/5</f>
        <v>0</v>
      </c>
      <c r="AK645">
        <f>INDEX([1]age_tranches_5ans_nb_sex!$1:$1048576,MATCH('SectorStat-Age-Hommes'!$A645,[1]age_tranches_5ans_nb_sex!$A:$A,0),16)/5</f>
        <v>0</v>
      </c>
      <c r="AL645">
        <f>INDEX([1]age_tranches_5ans_nb_sex!$1:$1048576,MATCH('SectorStat-Age-Hommes'!$A645,[1]age_tranches_5ans_nb_sex!$A:$A,0),16)/5</f>
        <v>0</v>
      </c>
      <c r="AM645">
        <f>INDEX([1]age_tranches_5ans_nb_sex!$1:$1048576,MATCH('SectorStat-Age-Hommes'!$A645,[1]age_tranches_5ans_nb_sex!$A:$A,0),18)/5</f>
        <v>0</v>
      </c>
      <c r="AN645">
        <f>INDEX([1]age_tranches_5ans_nb_sex!$1:$1048576,MATCH('SectorStat-Age-Hommes'!$A645,[1]age_tranches_5ans_nb_sex!$A:$A,0),18)/5</f>
        <v>0</v>
      </c>
      <c r="AO645">
        <f>INDEX([1]age_tranches_5ans_nb_sex!$1:$1048576,MATCH('SectorStat-Age-Hommes'!$A645,[1]age_tranches_5ans_nb_sex!$A:$A,0),18)/5</f>
        <v>0</v>
      </c>
      <c r="AP645">
        <f>INDEX([1]age_tranches_5ans_nb_sex!$1:$1048576,MATCH('SectorStat-Age-Hommes'!$A645,[1]age_tranches_5ans_nb_sex!$A:$A,0),18)/5</f>
        <v>0</v>
      </c>
      <c r="AQ645">
        <f>INDEX([1]age_tranches_5ans_nb_sex!$1:$1048576,MATCH('SectorStat-Age-Hommes'!$A645,[1]age_tranches_5ans_nb_sex!$A:$A,0),18)/5</f>
        <v>0</v>
      </c>
      <c r="AR645">
        <f>INDEX([1]age_tranches_5ans_nb_sex!$1:$1048576,MATCH('SectorStat-Age-Hommes'!$A645,[1]age_tranches_5ans_nb_sex!$A:$A,0),20)/5</f>
        <v>0</v>
      </c>
      <c r="AS645">
        <f>INDEX([1]age_tranches_5ans_nb_sex!$1:$1048576,MATCH('SectorStat-Age-Hommes'!$A645,[1]age_tranches_5ans_nb_sex!$A:$A,0),20)/5</f>
        <v>0</v>
      </c>
      <c r="AT645">
        <f>INDEX([1]age_tranches_5ans_nb_sex!$1:$1048576,MATCH('SectorStat-Age-Hommes'!$A645,[1]age_tranches_5ans_nb_sex!$A:$A,0),20)/5</f>
        <v>0</v>
      </c>
      <c r="AU645">
        <f>INDEX([1]age_tranches_5ans_nb_sex!$1:$1048576,MATCH('SectorStat-Age-Hommes'!$A645,[1]age_tranches_5ans_nb_sex!$A:$A,0),20)/5</f>
        <v>0</v>
      </c>
      <c r="AV645">
        <f>INDEX([1]age_tranches_5ans_nb_sex!$1:$1048576,MATCH('SectorStat-Age-Hommes'!$A645,[1]age_tranches_5ans_nb_sex!$A:$A,0),20)/5</f>
        <v>0</v>
      </c>
      <c r="AW645">
        <f>INDEX([1]age_tranches_5ans_nb_sex!$1:$1048576,MATCH('SectorStat-Age-Hommes'!$A645,[1]age_tranches_5ans_nb_sex!$A:$A,0),22)/5</f>
        <v>0</v>
      </c>
      <c r="AX645">
        <f>INDEX([1]age_tranches_5ans_nb_sex!$1:$1048576,MATCH('SectorStat-Age-Hommes'!$A645,[1]age_tranches_5ans_nb_sex!$A:$A,0),22)/5</f>
        <v>0</v>
      </c>
      <c r="AY645">
        <f>INDEX([1]age_tranches_5ans_nb_sex!$1:$1048576,MATCH('SectorStat-Age-Hommes'!$A645,[1]age_tranches_5ans_nb_sex!$A:$A,0),22)/5</f>
        <v>0</v>
      </c>
      <c r="AZ645">
        <f>INDEX([1]age_tranches_5ans_nb_sex!$1:$1048576,MATCH('SectorStat-Age-Hommes'!$A645,[1]age_tranches_5ans_nb_sex!$A:$A,0),22)/5</f>
        <v>0</v>
      </c>
      <c r="BA645">
        <f>INDEX([1]age_tranches_5ans_nb_sex!$1:$1048576,MATCH('SectorStat-Age-Hommes'!$A645,[1]age_tranches_5ans_nb_sex!$A:$A,0),22)/5</f>
        <v>0</v>
      </c>
      <c r="BB645">
        <f>INDEX([1]age_tranches_5ans_nb_sex!$1:$1048576,MATCH('SectorStat-Age-Hommes'!$A645,[1]age_tranches_5ans_nb_sex!$A:$A,0),24)/5</f>
        <v>0</v>
      </c>
      <c r="BC645">
        <f>INDEX([1]age_tranches_5ans_nb_sex!$1:$1048576,MATCH('SectorStat-Age-Hommes'!$A645,[1]age_tranches_5ans_nb_sex!$A:$A,0),24)/5</f>
        <v>0</v>
      </c>
      <c r="BD645">
        <f>INDEX([1]age_tranches_5ans_nb_sex!$1:$1048576,MATCH('SectorStat-Age-Hommes'!$A645,[1]age_tranches_5ans_nb_sex!$A:$A,0),24)/5</f>
        <v>0</v>
      </c>
      <c r="BE645">
        <f>INDEX([1]age_tranches_5ans_nb_sex!$1:$1048576,MATCH('SectorStat-Age-Hommes'!$A645,[1]age_tranches_5ans_nb_sex!$A:$A,0),24)/5</f>
        <v>0</v>
      </c>
      <c r="BF645">
        <f>INDEX([1]age_tranches_5ans_nb_sex!$1:$1048576,MATCH('SectorStat-Age-Hommes'!$A645,[1]age_tranches_5ans_nb_sex!$A:$A,0),24)/5</f>
        <v>0</v>
      </c>
      <c r="BG645">
        <f>INDEX([1]age_tranches_5ans_nb_sex!$1:$1048576,MATCH('SectorStat-Age-Hommes'!$A645,[1]age_tranches_5ans_nb_sex!$A:$A,0),26)/5</f>
        <v>0</v>
      </c>
      <c r="BH645">
        <f>INDEX([1]age_tranches_5ans_nb_sex!$1:$1048576,MATCH('SectorStat-Age-Hommes'!$A645,[1]age_tranches_5ans_nb_sex!$A:$A,0),26)/5</f>
        <v>0</v>
      </c>
      <c r="BI645">
        <f>INDEX([1]age_tranches_5ans_nb_sex!$1:$1048576,MATCH('SectorStat-Age-Hommes'!$A645,[1]age_tranches_5ans_nb_sex!$A:$A,0),26)/5</f>
        <v>0</v>
      </c>
      <c r="BJ645">
        <f>INDEX([1]age_tranches_5ans_nb_sex!$1:$1048576,MATCH('SectorStat-Age-Hommes'!$A645,[1]age_tranches_5ans_nb_sex!$A:$A,0),26)/5</f>
        <v>0</v>
      </c>
      <c r="BK645">
        <f>INDEX([1]age_tranches_5ans_nb_sex!$1:$1048576,MATCH('SectorStat-Age-Hommes'!$A645,[1]age_tranches_5ans_nb_sex!$A:$A,0),26)/5</f>
        <v>0</v>
      </c>
      <c r="BL645">
        <f>INDEX([1]age_tranches_5ans_nb_sex!$1:$1048576,MATCH('SectorStat-Age-Hommes'!$A645,[1]age_tranches_5ans_nb_sex!$A:$A,0),28)/5</f>
        <v>0</v>
      </c>
      <c r="BM645">
        <f>INDEX([1]age_tranches_5ans_nb_sex!$1:$1048576,MATCH('SectorStat-Age-Hommes'!$A645,[1]age_tranches_5ans_nb_sex!$A:$A,0),28)/5</f>
        <v>0</v>
      </c>
      <c r="BN645">
        <f>INDEX([1]age_tranches_5ans_nb_sex!$1:$1048576,MATCH('SectorStat-Age-Hommes'!$A645,[1]age_tranches_5ans_nb_sex!$A:$A,0),28)/5</f>
        <v>0</v>
      </c>
      <c r="BO645">
        <f>INDEX([1]age_tranches_5ans_nb_sex!$1:$1048576,MATCH('SectorStat-Age-Hommes'!$A645,[1]age_tranches_5ans_nb_sex!$A:$A,0),28)/5</f>
        <v>0</v>
      </c>
      <c r="BP645">
        <f>INDEX([1]age_tranches_5ans_nb_sex!$1:$1048576,MATCH('SectorStat-Age-Hommes'!$A645,[1]age_tranches_5ans_nb_sex!$A:$A,0),28)/5</f>
        <v>0</v>
      </c>
      <c r="BQ645">
        <f>INDEX([1]age_tranches_5ans_nb_sex!$1:$1048576,MATCH('SectorStat-Age-Hommes'!$A645,[1]age_tranches_5ans_nb_sex!$A:$A,0),30)/5</f>
        <v>0</v>
      </c>
      <c r="BR645">
        <f>INDEX([1]age_tranches_5ans_nb_sex!$1:$1048576,MATCH('SectorStat-Age-Hommes'!$A645,[1]age_tranches_5ans_nb_sex!$A:$A,0),30)/5</f>
        <v>0</v>
      </c>
      <c r="BS645">
        <f>INDEX([1]age_tranches_5ans_nb_sex!$1:$1048576,MATCH('SectorStat-Age-Hommes'!$A645,[1]age_tranches_5ans_nb_sex!$A:$A,0),30)/5</f>
        <v>0</v>
      </c>
      <c r="BT645">
        <f>INDEX([1]age_tranches_5ans_nb_sex!$1:$1048576,MATCH('SectorStat-Age-Hommes'!$A645,[1]age_tranches_5ans_nb_sex!$A:$A,0),30)/5</f>
        <v>0</v>
      </c>
      <c r="BU645">
        <f>INDEX([1]age_tranches_5ans_nb_sex!$1:$1048576,MATCH('SectorStat-Age-Hommes'!$A645,[1]age_tranches_5ans_nb_sex!$A:$A,0),30)/5</f>
        <v>0</v>
      </c>
      <c r="BV645">
        <f>INDEX([1]age_tranches_5ans_nb_sex!$1:$1048576,MATCH('SectorStat-Age-Hommes'!$A645,[1]age_tranches_5ans_nb_sex!$A:$A,0),32)/5</f>
        <v>0</v>
      </c>
      <c r="BW645">
        <f>INDEX([1]age_tranches_5ans_nb_sex!$1:$1048576,MATCH('SectorStat-Age-Hommes'!$A645,[1]age_tranches_5ans_nb_sex!$A:$A,0),32)/5</f>
        <v>0</v>
      </c>
      <c r="BX645">
        <f>INDEX([1]age_tranches_5ans_nb_sex!$1:$1048576,MATCH('SectorStat-Age-Hommes'!$A645,[1]age_tranches_5ans_nb_sex!$A:$A,0),32)/5</f>
        <v>0</v>
      </c>
      <c r="BY645">
        <f>INDEX([1]age_tranches_5ans_nb_sex!$1:$1048576,MATCH('SectorStat-Age-Hommes'!$A645,[1]age_tranches_5ans_nb_sex!$A:$A,0),32)/5</f>
        <v>0</v>
      </c>
      <c r="BZ645">
        <f>INDEX([1]age_tranches_5ans_nb_sex!$1:$1048576,MATCH('SectorStat-Age-Hommes'!$A645,[1]age_tranches_5ans_nb_sex!$A:$A,0),32)/5</f>
        <v>0</v>
      </c>
      <c r="CA645">
        <f>INDEX([1]age_tranches_5ans_nb_sex!$1:$1048576,MATCH('SectorStat-Age-Hommes'!$A645,[1]age_tranches_5ans_nb_sex!$A:$A,0),34)/5</f>
        <v>0</v>
      </c>
      <c r="CB645">
        <f>INDEX([1]age_tranches_5ans_nb_sex!$1:$1048576,MATCH('SectorStat-Age-Hommes'!$A645,[1]age_tranches_5ans_nb_sex!$A:$A,0),34)/5</f>
        <v>0</v>
      </c>
      <c r="CC645">
        <f>INDEX([1]age_tranches_5ans_nb_sex!$1:$1048576,MATCH('SectorStat-Age-Hommes'!$A645,[1]age_tranches_5ans_nb_sex!$A:$A,0),34)/5</f>
        <v>0</v>
      </c>
      <c r="CD645">
        <f>INDEX([1]age_tranches_5ans_nb_sex!$1:$1048576,MATCH('SectorStat-Age-Hommes'!$A645,[1]age_tranches_5ans_nb_sex!$A:$A,0),34)/5</f>
        <v>0</v>
      </c>
      <c r="CE645">
        <f>INDEX([1]age_tranches_5ans_nb_sex!$1:$1048576,MATCH('SectorStat-Age-Hommes'!$A645,[1]age_tranches_5ans_nb_sex!$A:$A,0),34)/5</f>
        <v>0</v>
      </c>
      <c r="CF645">
        <f>INDEX([1]age_tranches_5ans_nb_sex!$1:$1048576,MATCH('SectorStat-Age-Hommes'!$A645,[1]age_tranches_5ans_nb_sex!$A:$A,0),36)/5</f>
        <v>0</v>
      </c>
      <c r="CG645">
        <f>INDEX([1]age_tranches_5ans_nb_sex!$1:$1048576,MATCH('SectorStat-Age-Hommes'!$A645,[1]age_tranches_5ans_nb_sex!$A:$A,0),36)/5</f>
        <v>0</v>
      </c>
      <c r="CH645">
        <f>INDEX([1]age_tranches_5ans_nb_sex!$1:$1048576,MATCH('SectorStat-Age-Hommes'!$A645,[1]age_tranches_5ans_nb_sex!$A:$A,0),36)/5</f>
        <v>0</v>
      </c>
      <c r="CI645">
        <f>INDEX([1]age_tranches_5ans_nb_sex!$1:$1048576,MATCH('SectorStat-Age-Hommes'!$A645,[1]age_tranches_5ans_nb_sex!$A:$A,0),36)/5</f>
        <v>0</v>
      </c>
      <c r="CJ645">
        <f>INDEX([1]age_tranches_5ans_nb_sex!$1:$1048576,MATCH('SectorStat-Age-Hommes'!$A645,[1]age_tranches_5ans_nb_sex!$A:$A,0),36)/5</f>
        <v>0</v>
      </c>
      <c r="CK645">
        <f>INDEX([1]age_tranches_5ans_nb_sex!$1:$1048576,MATCH('SectorStat-Age-Hommes'!$A645,[1]age_tranches_5ans_nb_sex!$A:$A,0),38)/5</f>
        <v>0</v>
      </c>
      <c r="CL645">
        <f>INDEX([1]age_tranches_5ans_nb_sex!$1:$1048576,MATCH('SectorStat-Age-Hommes'!$A645,[1]age_tranches_5ans_nb_sex!$A:$A,0),38)/5</f>
        <v>0</v>
      </c>
      <c r="CM645">
        <f>INDEX([1]age_tranches_5ans_nb_sex!$1:$1048576,MATCH('SectorStat-Age-Hommes'!$A645,[1]age_tranches_5ans_nb_sex!$A:$A,0),38)/5</f>
        <v>0</v>
      </c>
      <c r="CN645">
        <f>INDEX([1]age_tranches_5ans_nb_sex!$1:$1048576,MATCH('SectorStat-Age-Hommes'!$A645,[1]age_tranches_5ans_nb_sex!$A:$A,0),38)/5</f>
        <v>0</v>
      </c>
      <c r="CO645">
        <f>INDEX([1]age_tranches_5ans_nb_sex!$1:$1048576,MATCH('SectorStat-Age-Hommes'!$A645,[1]age_tranches_5ans_nb_sex!$A:$A,0),38)/5</f>
        <v>0</v>
      </c>
      <c r="CP645" s="2">
        <f>INDEX([1]age_tranches_5ans_nb_sex!$1:$1048576,MATCH('SectorStat-Age-Hommes'!$A645,[1]age_tranches_5ans_nb_sex!$A:$A,0),40)/5</f>
        <v>0</v>
      </c>
      <c r="CQ645" s="2">
        <f>INDEX([1]age_tranches_5ans_nb_sex!$1:$1048576,MATCH('SectorStat-Age-Hommes'!$A645,[1]age_tranches_5ans_nb_sex!$A:$A,0),40)/5</f>
        <v>0</v>
      </c>
      <c r="CR645" s="2">
        <f>INDEX([1]age_tranches_5ans_nb_sex!$1:$1048576,MATCH('SectorStat-Age-Hommes'!$A645,[1]age_tranches_5ans_nb_sex!$A:$A,0),40)/5</f>
        <v>0</v>
      </c>
      <c r="CS645" s="2">
        <f>INDEX([1]age_tranches_5ans_nb_sex!$1:$1048576,MATCH('SectorStat-Age-Hommes'!$A645,[1]age_tranches_5ans_nb_sex!$A:$A,0),40)/5</f>
        <v>0</v>
      </c>
      <c r="CT645" s="2">
        <f>INDEX([1]age_tranches_5ans_nb_sex!$1:$1048576,MATCH('SectorStat-Age-Hommes'!$A645,[1]age_tranches_5ans_nb_sex!$A:$A,0),40)/5</f>
        <v>0</v>
      </c>
      <c r="CZ645" s="3"/>
      <c r="DA645" s="3"/>
      <c r="DB645" s="3"/>
      <c r="DC645" s="3"/>
      <c r="DD645" s="3"/>
    </row>
    <row r="646" spans="1:108" x14ac:dyDescent="0.35">
      <c r="A646" s="1" t="s">
        <v>1270</v>
      </c>
      <c r="B646" s="1" t="s">
        <v>1271</v>
      </c>
      <c r="C646" t="str">
        <f>INDEX([1]SectorStat!$1:$1048576,MATCH('[1]Distribution ages'!$A646,[1]SectorStat!$B:$B,0),4)</f>
        <v>Watermael-Boitsfort</v>
      </c>
      <c r="D646">
        <f>INDEX([1]age_tranches_5ans_nb_sex!$1:$1048576,MATCH('SectorStat-Age-Hommes'!$A646,[1]age_tranches_5ans_nb_sex!$A:$A,0),4)/5</f>
        <v>0</v>
      </c>
      <c r="E646">
        <f>INDEX([1]age_tranches_5ans_nb_sex!$1:$1048576,MATCH('SectorStat-Age-Hommes'!$A646,[1]age_tranches_5ans_nb_sex!$A:$A,0),4)/5</f>
        <v>0</v>
      </c>
      <c r="F646">
        <f>INDEX([1]age_tranches_5ans_nb_sex!$1:$1048576,MATCH('SectorStat-Age-Hommes'!$A646,[1]age_tranches_5ans_nb_sex!$A:$A,0),4)/5</f>
        <v>0</v>
      </c>
      <c r="G646">
        <f>INDEX([1]age_tranches_5ans_nb_sex!$1:$1048576,MATCH('SectorStat-Age-Hommes'!$A646,[1]age_tranches_5ans_nb_sex!$A:$A,0),4)/5</f>
        <v>0</v>
      </c>
      <c r="H646">
        <f>INDEX([1]age_tranches_5ans_nb_sex!$1:$1048576,MATCH('SectorStat-Age-Hommes'!$A646,[1]age_tranches_5ans_nb_sex!$A:$A,0),4)/5</f>
        <v>0</v>
      </c>
      <c r="I646">
        <f>INDEX([1]age_tranches_5ans_nb_sex!$1:$1048576,MATCH('SectorStat-Age-Hommes'!$A646,[1]age_tranches_5ans_nb_sex!$A:$A,0),6)/5</f>
        <v>0</v>
      </c>
      <c r="J646">
        <f>INDEX([1]age_tranches_5ans_nb_sex!$1:$1048576,MATCH('SectorStat-Age-Hommes'!$A646,[1]age_tranches_5ans_nb_sex!$A:$A,0),6)/5</f>
        <v>0</v>
      </c>
      <c r="K646">
        <f>INDEX([1]age_tranches_5ans_nb_sex!$1:$1048576,MATCH('SectorStat-Age-Hommes'!$A646,[1]age_tranches_5ans_nb_sex!$A:$A,0),6)/5</f>
        <v>0</v>
      </c>
      <c r="L646">
        <f>INDEX([1]age_tranches_5ans_nb_sex!$1:$1048576,MATCH('SectorStat-Age-Hommes'!$A646,[1]age_tranches_5ans_nb_sex!$A:$A,0),6)/5</f>
        <v>0</v>
      </c>
      <c r="M646">
        <f>INDEX([1]age_tranches_5ans_nb_sex!$1:$1048576,MATCH('SectorStat-Age-Hommes'!$A646,[1]age_tranches_5ans_nb_sex!$A:$A,0),6)/5</f>
        <v>0</v>
      </c>
      <c r="N646">
        <f>INDEX([1]age_tranches_5ans_nb_sex!$1:$1048576,MATCH('SectorStat-Age-Hommes'!$A646,[1]age_tranches_5ans_nb_sex!$A:$A,0),8)/5</f>
        <v>0</v>
      </c>
      <c r="O646">
        <f>INDEX([1]age_tranches_5ans_nb_sex!$1:$1048576,MATCH('SectorStat-Age-Hommes'!$A646,[1]age_tranches_5ans_nb_sex!$A:$A,0),8)/5</f>
        <v>0</v>
      </c>
      <c r="P646">
        <f>INDEX([1]age_tranches_5ans_nb_sex!$1:$1048576,MATCH('SectorStat-Age-Hommes'!$A646,[1]age_tranches_5ans_nb_sex!$A:$A,0),8)/5</f>
        <v>0</v>
      </c>
      <c r="Q646">
        <f>INDEX([1]age_tranches_5ans_nb_sex!$1:$1048576,MATCH('SectorStat-Age-Hommes'!$A646,[1]age_tranches_5ans_nb_sex!$A:$A,0),8)/5</f>
        <v>0</v>
      </c>
      <c r="R646">
        <f>INDEX([1]age_tranches_5ans_nb_sex!$1:$1048576,MATCH('SectorStat-Age-Hommes'!$A646,[1]age_tranches_5ans_nb_sex!$A:$A,0),8)/5</f>
        <v>0</v>
      </c>
      <c r="S646">
        <f>INDEX([1]age_tranches_5ans_nb_sex!$1:$1048576,MATCH('SectorStat-Age-Hommes'!$A646,[1]age_tranches_5ans_nb_sex!$A:$A,0),10)/5</f>
        <v>0</v>
      </c>
      <c r="T646">
        <f>INDEX([1]age_tranches_5ans_nb_sex!$1:$1048576,MATCH('SectorStat-Age-Hommes'!$A646,[1]age_tranches_5ans_nb_sex!$A:$A,0),10)/5</f>
        <v>0</v>
      </c>
      <c r="U646">
        <f>INDEX([1]age_tranches_5ans_nb_sex!$1:$1048576,MATCH('SectorStat-Age-Hommes'!$A646,[1]age_tranches_5ans_nb_sex!$A:$A,0),10)/5</f>
        <v>0</v>
      </c>
      <c r="V646">
        <f>INDEX([1]age_tranches_5ans_nb_sex!$1:$1048576,MATCH('SectorStat-Age-Hommes'!$A646,[1]age_tranches_5ans_nb_sex!$A:$A,0),10)/5</f>
        <v>0</v>
      </c>
      <c r="W646">
        <f>INDEX([1]age_tranches_5ans_nb_sex!$1:$1048576,MATCH('SectorStat-Age-Hommes'!$A646,[1]age_tranches_5ans_nb_sex!$A:$A,0),10)/5</f>
        <v>0</v>
      </c>
      <c r="X646">
        <f>INDEX([1]age_tranches_5ans_nb_sex!$1:$1048576,MATCH('SectorStat-Age-Hommes'!$A646,[1]age_tranches_5ans_nb_sex!$A:$A,0),10)/5</f>
        <v>0</v>
      </c>
      <c r="Y646">
        <f>INDEX([1]age_tranches_5ans_nb_sex!$1:$1048576,MATCH('SectorStat-Age-Hommes'!$A646,[1]age_tranches_5ans_nb_sex!$A:$A,0),12)/5</f>
        <v>0</v>
      </c>
      <c r="Z646">
        <f>INDEX([1]age_tranches_5ans_nb_sex!$1:$1048576,MATCH('SectorStat-Age-Hommes'!$A646,[1]age_tranches_5ans_nb_sex!$A:$A,0),12)/5</f>
        <v>0</v>
      </c>
      <c r="AA646">
        <f>INDEX([1]age_tranches_5ans_nb_sex!$1:$1048576,MATCH('SectorStat-Age-Hommes'!$A646,[1]age_tranches_5ans_nb_sex!$A:$A,0),12)/5</f>
        <v>0</v>
      </c>
      <c r="AB646">
        <f>INDEX([1]age_tranches_5ans_nb_sex!$1:$1048576,MATCH('SectorStat-Age-Hommes'!$A646,[1]age_tranches_5ans_nb_sex!$A:$A,0),12)/5</f>
        <v>0</v>
      </c>
      <c r="AC646">
        <f>INDEX([1]age_tranches_5ans_nb_sex!$1:$1048576,MATCH('SectorStat-Age-Hommes'!$A646,[1]age_tranches_5ans_nb_sex!$A:$A,0),14)/5</f>
        <v>0</v>
      </c>
      <c r="AD646">
        <f>INDEX([1]age_tranches_5ans_nb_sex!$1:$1048576,MATCH('SectorStat-Age-Hommes'!$A646,[1]age_tranches_5ans_nb_sex!$A:$A,0),14)/5</f>
        <v>0</v>
      </c>
      <c r="AE646">
        <f>INDEX([1]age_tranches_5ans_nb_sex!$1:$1048576,MATCH('SectorStat-Age-Hommes'!$A646,[1]age_tranches_5ans_nb_sex!$A:$A,0),14)/5</f>
        <v>0</v>
      </c>
      <c r="AF646">
        <f>INDEX([1]age_tranches_5ans_nb_sex!$1:$1048576,MATCH('SectorStat-Age-Hommes'!$A646,[1]age_tranches_5ans_nb_sex!$A:$A,0),14)/5</f>
        <v>0</v>
      </c>
      <c r="AG646">
        <f>INDEX([1]age_tranches_5ans_nb_sex!$1:$1048576,MATCH('SectorStat-Age-Hommes'!$A646,[1]age_tranches_5ans_nb_sex!$A:$A,0),14)/5</f>
        <v>0</v>
      </c>
      <c r="AH646">
        <f>INDEX([1]age_tranches_5ans_nb_sex!$1:$1048576,MATCH('SectorStat-Age-Hommes'!$A646,[1]age_tranches_5ans_nb_sex!$A:$A,0),16)/5</f>
        <v>0</v>
      </c>
      <c r="AI646">
        <f>INDEX([1]age_tranches_5ans_nb_sex!$1:$1048576,MATCH('SectorStat-Age-Hommes'!$A646,[1]age_tranches_5ans_nb_sex!$A:$A,0),16)/5</f>
        <v>0</v>
      </c>
      <c r="AJ646">
        <f>INDEX([1]age_tranches_5ans_nb_sex!$1:$1048576,MATCH('SectorStat-Age-Hommes'!$A646,[1]age_tranches_5ans_nb_sex!$A:$A,0),16)/5</f>
        <v>0</v>
      </c>
      <c r="AK646">
        <f>INDEX([1]age_tranches_5ans_nb_sex!$1:$1048576,MATCH('SectorStat-Age-Hommes'!$A646,[1]age_tranches_5ans_nb_sex!$A:$A,0),16)/5</f>
        <v>0</v>
      </c>
      <c r="AL646">
        <f>INDEX([1]age_tranches_5ans_nb_sex!$1:$1048576,MATCH('SectorStat-Age-Hommes'!$A646,[1]age_tranches_5ans_nb_sex!$A:$A,0),16)/5</f>
        <v>0</v>
      </c>
      <c r="AM646">
        <f>INDEX([1]age_tranches_5ans_nb_sex!$1:$1048576,MATCH('SectorStat-Age-Hommes'!$A646,[1]age_tranches_5ans_nb_sex!$A:$A,0),18)/5</f>
        <v>0</v>
      </c>
      <c r="AN646">
        <f>INDEX([1]age_tranches_5ans_nb_sex!$1:$1048576,MATCH('SectorStat-Age-Hommes'!$A646,[1]age_tranches_5ans_nb_sex!$A:$A,0),18)/5</f>
        <v>0</v>
      </c>
      <c r="AO646">
        <f>INDEX([1]age_tranches_5ans_nb_sex!$1:$1048576,MATCH('SectorStat-Age-Hommes'!$A646,[1]age_tranches_5ans_nb_sex!$A:$A,0),18)/5</f>
        <v>0</v>
      </c>
      <c r="AP646">
        <f>INDEX([1]age_tranches_5ans_nb_sex!$1:$1048576,MATCH('SectorStat-Age-Hommes'!$A646,[1]age_tranches_5ans_nb_sex!$A:$A,0),18)/5</f>
        <v>0</v>
      </c>
      <c r="AQ646">
        <f>INDEX([1]age_tranches_5ans_nb_sex!$1:$1048576,MATCH('SectorStat-Age-Hommes'!$A646,[1]age_tranches_5ans_nb_sex!$A:$A,0),18)/5</f>
        <v>0</v>
      </c>
      <c r="AR646">
        <f>INDEX([1]age_tranches_5ans_nb_sex!$1:$1048576,MATCH('SectorStat-Age-Hommes'!$A646,[1]age_tranches_5ans_nb_sex!$A:$A,0),20)/5</f>
        <v>0</v>
      </c>
      <c r="AS646">
        <f>INDEX([1]age_tranches_5ans_nb_sex!$1:$1048576,MATCH('SectorStat-Age-Hommes'!$A646,[1]age_tranches_5ans_nb_sex!$A:$A,0),20)/5</f>
        <v>0</v>
      </c>
      <c r="AT646">
        <f>INDEX([1]age_tranches_5ans_nb_sex!$1:$1048576,MATCH('SectorStat-Age-Hommes'!$A646,[1]age_tranches_5ans_nb_sex!$A:$A,0),20)/5</f>
        <v>0</v>
      </c>
      <c r="AU646">
        <f>INDEX([1]age_tranches_5ans_nb_sex!$1:$1048576,MATCH('SectorStat-Age-Hommes'!$A646,[1]age_tranches_5ans_nb_sex!$A:$A,0),20)/5</f>
        <v>0</v>
      </c>
      <c r="AV646">
        <f>INDEX([1]age_tranches_5ans_nb_sex!$1:$1048576,MATCH('SectorStat-Age-Hommes'!$A646,[1]age_tranches_5ans_nb_sex!$A:$A,0),20)/5</f>
        <v>0</v>
      </c>
      <c r="AW646">
        <f>INDEX([1]age_tranches_5ans_nb_sex!$1:$1048576,MATCH('SectorStat-Age-Hommes'!$A646,[1]age_tranches_5ans_nb_sex!$A:$A,0),22)/5</f>
        <v>0</v>
      </c>
      <c r="AX646">
        <f>INDEX([1]age_tranches_5ans_nb_sex!$1:$1048576,MATCH('SectorStat-Age-Hommes'!$A646,[1]age_tranches_5ans_nb_sex!$A:$A,0),22)/5</f>
        <v>0</v>
      </c>
      <c r="AY646">
        <f>INDEX([1]age_tranches_5ans_nb_sex!$1:$1048576,MATCH('SectorStat-Age-Hommes'!$A646,[1]age_tranches_5ans_nb_sex!$A:$A,0),22)/5</f>
        <v>0</v>
      </c>
      <c r="AZ646">
        <f>INDEX([1]age_tranches_5ans_nb_sex!$1:$1048576,MATCH('SectorStat-Age-Hommes'!$A646,[1]age_tranches_5ans_nb_sex!$A:$A,0),22)/5</f>
        <v>0</v>
      </c>
      <c r="BA646">
        <f>INDEX([1]age_tranches_5ans_nb_sex!$1:$1048576,MATCH('SectorStat-Age-Hommes'!$A646,[1]age_tranches_5ans_nb_sex!$A:$A,0),22)/5</f>
        <v>0</v>
      </c>
      <c r="BB646">
        <f>INDEX([1]age_tranches_5ans_nb_sex!$1:$1048576,MATCH('SectorStat-Age-Hommes'!$A646,[1]age_tranches_5ans_nb_sex!$A:$A,0),24)/5</f>
        <v>0</v>
      </c>
      <c r="BC646">
        <f>INDEX([1]age_tranches_5ans_nb_sex!$1:$1048576,MATCH('SectorStat-Age-Hommes'!$A646,[1]age_tranches_5ans_nb_sex!$A:$A,0),24)/5</f>
        <v>0</v>
      </c>
      <c r="BD646">
        <f>INDEX([1]age_tranches_5ans_nb_sex!$1:$1048576,MATCH('SectorStat-Age-Hommes'!$A646,[1]age_tranches_5ans_nb_sex!$A:$A,0),24)/5</f>
        <v>0</v>
      </c>
      <c r="BE646">
        <f>INDEX([1]age_tranches_5ans_nb_sex!$1:$1048576,MATCH('SectorStat-Age-Hommes'!$A646,[1]age_tranches_5ans_nb_sex!$A:$A,0),24)/5</f>
        <v>0</v>
      </c>
      <c r="BF646">
        <f>INDEX([1]age_tranches_5ans_nb_sex!$1:$1048576,MATCH('SectorStat-Age-Hommes'!$A646,[1]age_tranches_5ans_nb_sex!$A:$A,0),24)/5</f>
        <v>0</v>
      </c>
      <c r="BG646">
        <f>INDEX([1]age_tranches_5ans_nb_sex!$1:$1048576,MATCH('SectorStat-Age-Hommes'!$A646,[1]age_tranches_5ans_nb_sex!$A:$A,0),26)/5</f>
        <v>0</v>
      </c>
      <c r="BH646">
        <f>INDEX([1]age_tranches_5ans_nb_sex!$1:$1048576,MATCH('SectorStat-Age-Hommes'!$A646,[1]age_tranches_5ans_nb_sex!$A:$A,0),26)/5</f>
        <v>0</v>
      </c>
      <c r="BI646">
        <f>INDEX([1]age_tranches_5ans_nb_sex!$1:$1048576,MATCH('SectorStat-Age-Hommes'!$A646,[1]age_tranches_5ans_nb_sex!$A:$A,0),26)/5</f>
        <v>0</v>
      </c>
      <c r="BJ646">
        <f>INDEX([1]age_tranches_5ans_nb_sex!$1:$1048576,MATCH('SectorStat-Age-Hommes'!$A646,[1]age_tranches_5ans_nb_sex!$A:$A,0),26)/5</f>
        <v>0</v>
      </c>
      <c r="BK646">
        <f>INDEX([1]age_tranches_5ans_nb_sex!$1:$1048576,MATCH('SectorStat-Age-Hommes'!$A646,[1]age_tranches_5ans_nb_sex!$A:$A,0),26)/5</f>
        <v>0</v>
      </c>
      <c r="BL646">
        <f>INDEX([1]age_tranches_5ans_nb_sex!$1:$1048576,MATCH('SectorStat-Age-Hommes'!$A646,[1]age_tranches_5ans_nb_sex!$A:$A,0),28)/5</f>
        <v>0</v>
      </c>
      <c r="BM646">
        <f>INDEX([1]age_tranches_5ans_nb_sex!$1:$1048576,MATCH('SectorStat-Age-Hommes'!$A646,[1]age_tranches_5ans_nb_sex!$A:$A,0),28)/5</f>
        <v>0</v>
      </c>
      <c r="BN646">
        <f>INDEX([1]age_tranches_5ans_nb_sex!$1:$1048576,MATCH('SectorStat-Age-Hommes'!$A646,[1]age_tranches_5ans_nb_sex!$A:$A,0),28)/5</f>
        <v>0</v>
      </c>
      <c r="BO646">
        <f>INDEX([1]age_tranches_5ans_nb_sex!$1:$1048576,MATCH('SectorStat-Age-Hommes'!$A646,[1]age_tranches_5ans_nb_sex!$A:$A,0),28)/5</f>
        <v>0</v>
      </c>
      <c r="BP646">
        <f>INDEX([1]age_tranches_5ans_nb_sex!$1:$1048576,MATCH('SectorStat-Age-Hommes'!$A646,[1]age_tranches_5ans_nb_sex!$A:$A,0),28)/5</f>
        <v>0</v>
      </c>
      <c r="BQ646">
        <f>INDEX([1]age_tranches_5ans_nb_sex!$1:$1048576,MATCH('SectorStat-Age-Hommes'!$A646,[1]age_tranches_5ans_nb_sex!$A:$A,0),30)/5</f>
        <v>0</v>
      </c>
      <c r="BR646">
        <f>INDEX([1]age_tranches_5ans_nb_sex!$1:$1048576,MATCH('SectorStat-Age-Hommes'!$A646,[1]age_tranches_5ans_nb_sex!$A:$A,0),30)/5</f>
        <v>0</v>
      </c>
      <c r="BS646">
        <f>INDEX([1]age_tranches_5ans_nb_sex!$1:$1048576,MATCH('SectorStat-Age-Hommes'!$A646,[1]age_tranches_5ans_nb_sex!$A:$A,0),30)/5</f>
        <v>0</v>
      </c>
      <c r="BT646">
        <f>INDEX([1]age_tranches_5ans_nb_sex!$1:$1048576,MATCH('SectorStat-Age-Hommes'!$A646,[1]age_tranches_5ans_nb_sex!$A:$A,0),30)/5</f>
        <v>0</v>
      </c>
      <c r="BU646">
        <f>INDEX([1]age_tranches_5ans_nb_sex!$1:$1048576,MATCH('SectorStat-Age-Hommes'!$A646,[1]age_tranches_5ans_nb_sex!$A:$A,0),30)/5</f>
        <v>0</v>
      </c>
      <c r="BV646">
        <f>INDEX([1]age_tranches_5ans_nb_sex!$1:$1048576,MATCH('SectorStat-Age-Hommes'!$A646,[1]age_tranches_5ans_nb_sex!$A:$A,0),32)/5</f>
        <v>0</v>
      </c>
      <c r="BW646">
        <f>INDEX([1]age_tranches_5ans_nb_sex!$1:$1048576,MATCH('SectorStat-Age-Hommes'!$A646,[1]age_tranches_5ans_nb_sex!$A:$A,0),32)/5</f>
        <v>0</v>
      </c>
      <c r="BX646">
        <f>INDEX([1]age_tranches_5ans_nb_sex!$1:$1048576,MATCH('SectorStat-Age-Hommes'!$A646,[1]age_tranches_5ans_nb_sex!$A:$A,0),32)/5</f>
        <v>0</v>
      </c>
      <c r="BY646">
        <f>INDEX([1]age_tranches_5ans_nb_sex!$1:$1048576,MATCH('SectorStat-Age-Hommes'!$A646,[1]age_tranches_5ans_nb_sex!$A:$A,0),32)/5</f>
        <v>0</v>
      </c>
      <c r="BZ646">
        <f>INDEX([1]age_tranches_5ans_nb_sex!$1:$1048576,MATCH('SectorStat-Age-Hommes'!$A646,[1]age_tranches_5ans_nb_sex!$A:$A,0),32)/5</f>
        <v>0</v>
      </c>
      <c r="CA646">
        <f>INDEX([1]age_tranches_5ans_nb_sex!$1:$1048576,MATCH('SectorStat-Age-Hommes'!$A646,[1]age_tranches_5ans_nb_sex!$A:$A,0),34)/5</f>
        <v>0</v>
      </c>
      <c r="CB646">
        <f>INDEX([1]age_tranches_5ans_nb_sex!$1:$1048576,MATCH('SectorStat-Age-Hommes'!$A646,[1]age_tranches_5ans_nb_sex!$A:$A,0),34)/5</f>
        <v>0</v>
      </c>
      <c r="CC646">
        <f>INDEX([1]age_tranches_5ans_nb_sex!$1:$1048576,MATCH('SectorStat-Age-Hommes'!$A646,[1]age_tranches_5ans_nb_sex!$A:$A,0),34)/5</f>
        <v>0</v>
      </c>
      <c r="CD646">
        <f>INDEX([1]age_tranches_5ans_nb_sex!$1:$1048576,MATCH('SectorStat-Age-Hommes'!$A646,[1]age_tranches_5ans_nb_sex!$A:$A,0),34)/5</f>
        <v>0</v>
      </c>
      <c r="CE646">
        <f>INDEX([1]age_tranches_5ans_nb_sex!$1:$1048576,MATCH('SectorStat-Age-Hommes'!$A646,[1]age_tranches_5ans_nb_sex!$A:$A,0),34)/5</f>
        <v>0</v>
      </c>
      <c r="CF646">
        <f>INDEX([1]age_tranches_5ans_nb_sex!$1:$1048576,MATCH('SectorStat-Age-Hommes'!$A646,[1]age_tranches_5ans_nb_sex!$A:$A,0),36)/5</f>
        <v>0</v>
      </c>
      <c r="CG646">
        <f>INDEX([1]age_tranches_5ans_nb_sex!$1:$1048576,MATCH('SectorStat-Age-Hommes'!$A646,[1]age_tranches_5ans_nb_sex!$A:$A,0),36)/5</f>
        <v>0</v>
      </c>
      <c r="CH646">
        <f>INDEX([1]age_tranches_5ans_nb_sex!$1:$1048576,MATCH('SectorStat-Age-Hommes'!$A646,[1]age_tranches_5ans_nb_sex!$A:$A,0),36)/5</f>
        <v>0</v>
      </c>
      <c r="CI646">
        <f>INDEX([1]age_tranches_5ans_nb_sex!$1:$1048576,MATCH('SectorStat-Age-Hommes'!$A646,[1]age_tranches_5ans_nb_sex!$A:$A,0),36)/5</f>
        <v>0</v>
      </c>
      <c r="CJ646">
        <f>INDEX([1]age_tranches_5ans_nb_sex!$1:$1048576,MATCH('SectorStat-Age-Hommes'!$A646,[1]age_tranches_5ans_nb_sex!$A:$A,0),36)/5</f>
        <v>0</v>
      </c>
      <c r="CK646">
        <f>INDEX([1]age_tranches_5ans_nb_sex!$1:$1048576,MATCH('SectorStat-Age-Hommes'!$A646,[1]age_tranches_5ans_nb_sex!$A:$A,0),38)/5</f>
        <v>0</v>
      </c>
      <c r="CL646">
        <f>INDEX([1]age_tranches_5ans_nb_sex!$1:$1048576,MATCH('SectorStat-Age-Hommes'!$A646,[1]age_tranches_5ans_nb_sex!$A:$A,0),38)/5</f>
        <v>0</v>
      </c>
      <c r="CM646">
        <f>INDEX([1]age_tranches_5ans_nb_sex!$1:$1048576,MATCH('SectorStat-Age-Hommes'!$A646,[1]age_tranches_5ans_nb_sex!$A:$A,0),38)/5</f>
        <v>0</v>
      </c>
      <c r="CN646">
        <f>INDEX([1]age_tranches_5ans_nb_sex!$1:$1048576,MATCH('SectorStat-Age-Hommes'!$A646,[1]age_tranches_5ans_nb_sex!$A:$A,0),38)/5</f>
        <v>0</v>
      </c>
      <c r="CO646">
        <f>INDEX([1]age_tranches_5ans_nb_sex!$1:$1048576,MATCH('SectorStat-Age-Hommes'!$A646,[1]age_tranches_5ans_nb_sex!$A:$A,0),38)/5</f>
        <v>0</v>
      </c>
      <c r="CP646" s="2">
        <f>INDEX([1]age_tranches_5ans_nb_sex!$1:$1048576,MATCH('SectorStat-Age-Hommes'!$A646,[1]age_tranches_5ans_nb_sex!$A:$A,0),40)/5</f>
        <v>0</v>
      </c>
      <c r="CQ646" s="2">
        <f>INDEX([1]age_tranches_5ans_nb_sex!$1:$1048576,MATCH('SectorStat-Age-Hommes'!$A646,[1]age_tranches_5ans_nb_sex!$A:$A,0),40)/5</f>
        <v>0</v>
      </c>
      <c r="CR646" s="2">
        <f>INDEX([1]age_tranches_5ans_nb_sex!$1:$1048576,MATCH('SectorStat-Age-Hommes'!$A646,[1]age_tranches_5ans_nb_sex!$A:$A,0),40)/5</f>
        <v>0</v>
      </c>
      <c r="CS646" s="2">
        <f>INDEX([1]age_tranches_5ans_nb_sex!$1:$1048576,MATCH('SectorStat-Age-Hommes'!$A646,[1]age_tranches_5ans_nb_sex!$A:$A,0),40)/5</f>
        <v>0</v>
      </c>
      <c r="CT646" s="2">
        <f>INDEX([1]age_tranches_5ans_nb_sex!$1:$1048576,MATCH('SectorStat-Age-Hommes'!$A646,[1]age_tranches_5ans_nb_sex!$A:$A,0),40)/5</f>
        <v>0</v>
      </c>
      <c r="CZ646" s="3"/>
      <c r="DA646" s="3"/>
      <c r="DB646" s="3"/>
      <c r="DC646" s="3"/>
      <c r="DD646" s="3"/>
    </row>
    <row r="647" spans="1:108" x14ac:dyDescent="0.35">
      <c r="A647" s="1" t="s">
        <v>1272</v>
      </c>
      <c r="B647" s="1" t="s">
        <v>1273</v>
      </c>
      <c r="C647" t="str">
        <f>INDEX([1]SectorStat!$1:$1048576,MATCH('[1]Distribution ages'!$A647,[1]SectorStat!$B:$B,0),4)</f>
        <v>Watermael-Boitsfort</v>
      </c>
      <c r="D647">
        <f>INDEX([1]age_tranches_5ans_nb_sex!$1:$1048576,MATCH('SectorStat-Age-Hommes'!$A647,[1]age_tranches_5ans_nb_sex!$A:$A,0),4)/5</f>
        <v>0</v>
      </c>
      <c r="E647">
        <f>INDEX([1]age_tranches_5ans_nb_sex!$1:$1048576,MATCH('SectorStat-Age-Hommes'!$A647,[1]age_tranches_5ans_nb_sex!$A:$A,0),4)/5</f>
        <v>0</v>
      </c>
      <c r="F647">
        <f>INDEX([1]age_tranches_5ans_nb_sex!$1:$1048576,MATCH('SectorStat-Age-Hommes'!$A647,[1]age_tranches_5ans_nb_sex!$A:$A,0),4)/5</f>
        <v>0</v>
      </c>
      <c r="G647">
        <f>INDEX([1]age_tranches_5ans_nb_sex!$1:$1048576,MATCH('SectorStat-Age-Hommes'!$A647,[1]age_tranches_5ans_nb_sex!$A:$A,0),4)/5</f>
        <v>0</v>
      </c>
      <c r="H647">
        <f>INDEX([1]age_tranches_5ans_nb_sex!$1:$1048576,MATCH('SectorStat-Age-Hommes'!$A647,[1]age_tranches_5ans_nb_sex!$A:$A,0),4)/5</f>
        <v>0</v>
      </c>
      <c r="I647">
        <f>INDEX([1]age_tranches_5ans_nb_sex!$1:$1048576,MATCH('SectorStat-Age-Hommes'!$A647,[1]age_tranches_5ans_nb_sex!$A:$A,0),6)/5</f>
        <v>0</v>
      </c>
      <c r="J647">
        <f>INDEX([1]age_tranches_5ans_nb_sex!$1:$1048576,MATCH('SectorStat-Age-Hommes'!$A647,[1]age_tranches_5ans_nb_sex!$A:$A,0),6)/5</f>
        <v>0</v>
      </c>
      <c r="K647">
        <f>INDEX([1]age_tranches_5ans_nb_sex!$1:$1048576,MATCH('SectorStat-Age-Hommes'!$A647,[1]age_tranches_5ans_nb_sex!$A:$A,0),6)/5</f>
        <v>0</v>
      </c>
      <c r="L647">
        <f>INDEX([1]age_tranches_5ans_nb_sex!$1:$1048576,MATCH('SectorStat-Age-Hommes'!$A647,[1]age_tranches_5ans_nb_sex!$A:$A,0),6)/5</f>
        <v>0</v>
      </c>
      <c r="M647">
        <f>INDEX([1]age_tranches_5ans_nb_sex!$1:$1048576,MATCH('SectorStat-Age-Hommes'!$A647,[1]age_tranches_5ans_nb_sex!$A:$A,0),6)/5</f>
        <v>0</v>
      </c>
      <c r="N647">
        <f>INDEX([1]age_tranches_5ans_nb_sex!$1:$1048576,MATCH('SectorStat-Age-Hommes'!$A647,[1]age_tranches_5ans_nb_sex!$A:$A,0),8)/5</f>
        <v>0</v>
      </c>
      <c r="O647">
        <f>INDEX([1]age_tranches_5ans_nb_sex!$1:$1048576,MATCH('SectorStat-Age-Hommes'!$A647,[1]age_tranches_5ans_nb_sex!$A:$A,0),8)/5</f>
        <v>0</v>
      </c>
      <c r="P647">
        <f>INDEX([1]age_tranches_5ans_nb_sex!$1:$1048576,MATCH('SectorStat-Age-Hommes'!$A647,[1]age_tranches_5ans_nb_sex!$A:$A,0),8)/5</f>
        <v>0</v>
      </c>
      <c r="Q647">
        <f>INDEX([1]age_tranches_5ans_nb_sex!$1:$1048576,MATCH('SectorStat-Age-Hommes'!$A647,[1]age_tranches_5ans_nb_sex!$A:$A,0),8)/5</f>
        <v>0</v>
      </c>
      <c r="R647">
        <f>INDEX([1]age_tranches_5ans_nb_sex!$1:$1048576,MATCH('SectorStat-Age-Hommes'!$A647,[1]age_tranches_5ans_nb_sex!$A:$A,0),8)/5</f>
        <v>0</v>
      </c>
      <c r="S647">
        <f>INDEX([1]age_tranches_5ans_nb_sex!$1:$1048576,MATCH('SectorStat-Age-Hommes'!$A647,[1]age_tranches_5ans_nb_sex!$A:$A,0),10)/5</f>
        <v>0</v>
      </c>
      <c r="T647">
        <f>INDEX([1]age_tranches_5ans_nb_sex!$1:$1048576,MATCH('SectorStat-Age-Hommes'!$A647,[1]age_tranches_5ans_nb_sex!$A:$A,0),10)/5</f>
        <v>0</v>
      </c>
      <c r="U647">
        <f>INDEX([1]age_tranches_5ans_nb_sex!$1:$1048576,MATCH('SectorStat-Age-Hommes'!$A647,[1]age_tranches_5ans_nb_sex!$A:$A,0),10)/5</f>
        <v>0</v>
      </c>
      <c r="V647">
        <f>INDEX([1]age_tranches_5ans_nb_sex!$1:$1048576,MATCH('SectorStat-Age-Hommes'!$A647,[1]age_tranches_5ans_nb_sex!$A:$A,0),10)/5</f>
        <v>0</v>
      </c>
      <c r="W647">
        <f>INDEX([1]age_tranches_5ans_nb_sex!$1:$1048576,MATCH('SectorStat-Age-Hommes'!$A647,[1]age_tranches_5ans_nb_sex!$A:$A,0),10)/5</f>
        <v>0</v>
      </c>
      <c r="X647">
        <f>INDEX([1]age_tranches_5ans_nb_sex!$1:$1048576,MATCH('SectorStat-Age-Hommes'!$A647,[1]age_tranches_5ans_nb_sex!$A:$A,0),10)/5</f>
        <v>0</v>
      </c>
      <c r="Y647">
        <f>INDEX([1]age_tranches_5ans_nb_sex!$1:$1048576,MATCH('SectorStat-Age-Hommes'!$A647,[1]age_tranches_5ans_nb_sex!$A:$A,0),12)/5</f>
        <v>0</v>
      </c>
      <c r="Z647">
        <f>INDEX([1]age_tranches_5ans_nb_sex!$1:$1048576,MATCH('SectorStat-Age-Hommes'!$A647,[1]age_tranches_5ans_nb_sex!$A:$A,0),12)/5</f>
        <v>0</v>
      </c>
      <c r="AA647">
        <f>INDEX([1]age_tranches_5ans_nb_sex!$1:$1048576,MATCH('SectorStat-Age-Hommes'!$A647,[1]age_tranches_5ans_nb_sex!$A:$A,0),12)/5</f>
        <v>0</v>
      </c>
      <c r="AB647">
        <f>INDEX([1]age_tranches_5ans_nb_sex!$1:$1048576,MATCH('SectorStat-Age-Hommes'!$A647,[1]age_tranches_5ans_nb_sex!$A:$A,0),12)/5</f>
        <v>0</v>
      </c>
      <c r="AC647">
        <f>INDEX([1]age_tranches_5ans_nb_sex!$1:$1048576,MATCH('SectorStat-Age-Hommes'!$A647,[1]age_tranches_5ans_nb_sex!$A:$A,0),14)/5</f>
        <v>0</v>
      </c>
      <c r="AD647">
        <f>INDEX([1]age_tranches_5ans_nb_sex!$1:$1048576,MATCH('SectorStat-Age-Hommes'!$A647,[1]age_tranches_5ans_nb_sex!$A:$A,0),14)/5</f>
        <v>0</v>
      </c>
      <c r="AE647">
        <f>INDEX([1]age_tranches_5ans_nb_sex!$1:$1048576,MATCH('SectorStat-Age-Hommes'!$A647,[1]age_tranches_5ans_nb_sex!$A:$A,0),14)/5</f>
        <v>0</v>
      </c>
      <c r="AF647">
        <f>INDEX([1]age_tranches_5ans_nb_sex!$1:$1048576,MATCH('SectorStat-Age-Hommes'!$A647,[1]age_tranches_5ans_nb_sex!$A:$A,0),14)/5</f>
        <v>0</v>
      </c>
      <c r="AG647">
        <f>INDEX([1]age_tranches_5ans_nb_sex!$1:$1048576,MATCH('SectorStat-Age-Hommes'!$A647,[1]age_tranches_5ans_nb_sex!$A:$A,0),14)/5</f>
        <v>0</v>
      </c>
      <c r="AH647">
        <f>INDEX([1]age_tranches_5ans_nb_sex!$1:$1048576,MATCH('SectorStat-Age-Hommes'!$A647,[1]age_tranches_5ans_nb_sex!$A:$A,0),16)/5</f>
        <v>0</v>
      </c>
      <c r="AI647">
        <f>INDEX([1]age_tranches_5ans_nb_sex!$1:$1048576,MATCH('SectorStat-Age-Hommes'!$A647,[1]age_tranches_5ans_nb_sex!$A:$A,0),16)/5</f>
        <v>0</v>
      </c>
      <c r="AJ647">
        <f>INDEX([1]age_tranches_5ans_nb_sex!$1:$1048576,MATCH('SectorStat-Age-Hommes'!$A647,[1]age_tranches_5ans_nb_sex!$A:$A,0),16)/5</f>
        <v>0</v>
      </c>
      <c r="AK647">
        <f>INDEX([1]age_tranches_5ans_nb_sex!$1:$1048576,MATCH('SectorStat-Age-Hommes'!$A647,[1]age_tranches_5ans_nb_sex!$A:$A,0),16)/5</f>
        <v>0</v>
      </c>
      <c r="AL647">
        <f>INDEX([1]age_tranches_5ans_nb_sex!$1:$1048576,MATCH('SectorStat-Age-Hommes'!$A647,[1]age_tranches_5ans_nb_sex!$A:$A,0),16)/5</f>
        <v>0</v>
      </c>
      <c r="AM647">
        <f>INDEX([1]age_tranches_5ans_nb_sex!$1:$1048576,MATCH('SectorStat-Age-Hommes'!$A647,[1]age_tranches_5ans_nb_sex!$A:$A,0),18)/5</f>
        <v>0</v>
      </c>
      <c r="AN647">
        <f>INDEX([1]age_tranches_5ans_nb_sex!$1:$1048576,MATCH('SectorStat-Age-Hommes'!$A647,[1]age_tranches_5ans_nb_sex!$A:$A,0),18)/5</f>
        <v>0</v>
      </c>
      <c r="AO647">
        <f>INDEX([1]age_tranches_5ans_nb_sex!$1:$1048576,MATCH('SectorStat-Age-Hommes'!$A647,[1]age_tranches_5ans_nb_sex!$A:$A,0),18)/5</f>
        <v>0</v>
      </c>
      <c r="AP647">
        <f>INDEX([1]age_tranches_5ans_nb_sex!$1:$1048576,MATCH('SectorStat-Age-Hommes'!$A647,[1]age_tranches_5ans_nb_sex!$A:$A,0),18)/5</f>
        <v>0</v>
      </c>
      <c r="AQ647">
        <f>INDEX([1]age_tranches_5ans_nb_sex!$1:$1048576,MATCH('SectorStat-Age-Hommes'!$A647,[1]age_tranches_5ans_nb_sex!$A:$A,0),18)/5</f>
        <v>0</v>
      </c>
      <c r="AR647">
        <f>INDEX([1]age_tranches_5ans_nb_sex!$1:$1048576,MATCH('SectorStat-Age-Hommes'!$A647,[1]age_tranches_5ans_nb_sex!$A:$A,0),20)/5</f>
        <v>0</v>
      </c>
      <c r="AS647">
        <f>INDEX([1]age_tranches_5ans_nb_sex!$1:$1048576,MATCH('SectorStat-Age-Hommes'!$A647,[1]age_tranches_5ans_nb_sex!$A:$A,0),20)/5</f>
        <v>0</v>
      </c>
      <c r="AT647">
        <f>INDEX([1]age_tranches_5ans_nb_sex!$1:$1048576,MATCH('SectorStat-Age-Hommes'!$A647,[1]age_tranches_5ans_nb_sex!$A:$A,0),20)/5</f>
        <v>0</v>
      </c>
      <c r="AU647">
        <f>INDEX([1]age_tranches_5ans_nb_sex!$1:$1048576,MATCH('SectorStat-Age-Hommes'!$A647,[1]age_tranches_5ans_nb_sex!$A:$A,0),20)/5</f>
        <v>0</v>
      </c>
      <c r="AV647">
        <f>INDEX([1]age_tranches_5ans_nb_sex!$1:$1048576,MATCH('SectorStat-Age-Hommes'!$A647,[1]age_tranches_5ans_nb_sex!$A:$A,0),20)/5</f>
        <v>0</v>
      </c>
      <c r="AW647">
        <f>INDEX([1]age_tranches_5ans_nb_sex!$1:$1048576,MATCH('SectorStat-Age-Hommes'!$A647,[1]age_tranches_5ans_nb_sex!$A:$A,0),22)/5</f>
        <v>0</v>
      </c>
      <c r="AX647">
        <f>INDEX([1]age_tranches_5ans_nb_sex!$1:$1048576,MATCH('SectorStat-Age-Hommes'!$A647,[1]age_tranches_5ans_nb_sex!$A:$A,0),22)/5</f>
        <v>0</v>
      </c>
      <c r="AY647">
        <f>INDEX([1]age_tranches_5ans_nb_sex!$1:$1048576,MATCH('SectorStat-Age-Hommes'!$A647,[1]age_tranches_5ans_nb_sex!$A:$A,0),22)/5</f>
        <v>0</v>
      </c>
      <c r="AZ647">
        <f>INDEX([1]age_tranches_5ans_nb_sex!$1:$1048576,MATCH('SectorStat-Age-Hommes'!$A647,[1]age_tranches_5ans_nb_sex!$A:$A,0),22)/5</f>
        <v>0</v>
      </c>
      <c r="BA647">
        <f>INDEX([1]age_tranches_5ans_nb_sex!$1:$1048576,MATCH('SectorStat-Age-Hommes'!$A647,[1]age_tranches_5ans_nb_sex!$A:$A,0),22)/5</f>
        <v>0</v>
      </c>
      <c r="BB647">
        <f>INDEX([1]age_tranches_5ans_nb_sex!$1:$1048576,MATCH('SectorStat-Age-Hommes'!$A647,[1]age_tranches_5ans_nb_sex!$A:$A,0),24)/5</f>
        <v>0</v>
      </c>
      <c r="BC647">
        <f>INDEX([1]age_tranches_5ans_nb_sex!$1:$1048576,MATCH('SectorStat-Age-Hommes'!$A647,[1]age_tranches_5ans_nb_sex!$A:$A,0),24)/5</f>
        <v>0</v>
      </c>
      <c r="BD647">
        <f>INDEX([1]age_tranches_5ans_nb_sex!$1:$1048576,MATCH('SectorStat-Age-Hommes'!$A647,[1]age_tranches_5ans_nb_sex!$A:$A,0),24)/5</f>
        <v>0</v>
      </c>
      <c r="BE647">
        <f>INDEX([1]age_tranches_5ans_nb_sex!$1:$1048576,MATCH('SectorStat-Age-Hommes'!$A647,[1]age_tranches_5ans_nb_sex!$A:$A,0),24)/5</f>
        <v>0</v>
      </c>
      <c r="BF647">
        <f>INDEX([1]age_tranches_5ans_nb_sex!$1:$1048576,MATCH('SectorStat-Age-Hommes'!$A647,[1]age_tranches_5ans_nb_sex!$A:$A,0),24)/5</f>
        <v>0</v>
      </c>
      <c r="BG647">
        <f>INDEX([1]age_tranches_5ans_nb_sex!$1:$1048576,MATCH('SectorStat-Age-Hommes'!$A647,[1]age_tranches_5ans_nb_sex!$A:$A,0),26)/5</f>
        <v>0</v>
      </c>
      <c r="BH647">
        <f>INDEX([1]age_tranches_5ans_nb_sex!$1:$1048576,MATCH('SectorStat-Age-Hommes'!$A647,[1]age_tranches_5ans_nb_sex!$A:$A,0),26)/5</f>
        <v>0</v>
      </c>
      <c r="BI647">
        <f>INDEX([1]age_tranches_5ans_nb_sex!$1:$1048576,MATCH('SectorStat-Age-Hommes'!$A647,[1]age_tranches_5ans_nb_sex!$A:$A,0),26)/5</f>
        <v>0</v>
      </c>
      <c r="BJ647">
        <f>INDEX([1]age_tranches_5ans_nb_sex!$1:$1048576,MATCH('SectorStat-Age-Hommes'!$A647,[1]age_tranches_5ans_nb_sex!$A:$A,0),26)/5</f>
        <v>0</v>
      </c>
      <c r="BK647">
        <f>INDEX([1]age_tranches_5ans_nb_sex!$1:$1048576,MATCH('SectorStat-Age-Hommes'!$A647,[1]age_tranches_5ans_nb_sex!$A:$A,0),26)/5</f>
        <v>0</v>
      </c>
      <c r="BL647">
        <f>INDEX([1]age_tranches_5ans_nb_sex!$1:$1048576,MATCH('SectorStat-Age-Hommes'!$A647,[1]age_tranches_5ans_nb_sex!$A:$A,0),28)/5</f>
        <v>0</v>
      </c>
      <c r="BM647">
        <f>INDEX([1]age_tranches_5ans_nb_sex!$1:$1048576,MATCH('SectorStat-Age-Hommes'!$A647,[1]age_tranches_5ans_nb_sex!$A:$A,0),28)/5</f>
        <v>0</v>
      </c>
      <c r="BN647">
        <f>INDEX([1]age_tranches_5ans_nb_sex!$1:$1048576,MATCH('SectorStat-Age-Hommes'!$A647,[1]age_tranches_5ans_nb_sex!$A:$A,0),28)/5</f>
        <v>0</v>
      </c>
      <c r="BO647">
        <f>INDEX([1]age_tranches_5ans_nb_sex!$1:$1048576,MATCH('SectorStat-Age-Hommes'!$A647,[1]age_tranches_5ans_nb_sex!$A:$A,0),28)/5</f>
        <v>0</v>
      </c>
      <c r="BP647">
        <f>INDEX([1]age_tranches_5ans_nb_sex!$1:$1048576,MATCH('SectorStat-Age-Hommes'!$A647,[1]age_tranches_5ans_nb_sex!$A:$A,0),28)/5</f>
        <v>0</v>
      </c>
      <c r="BQ647">
        <f>INDEX([1]age_tranches_5ans_nb_sex!$1:$1048576,MATCH('SectorStat-Age-Hommes'!$A647,[1]age_tranches_5ans_nb_sex!$A:$A,0),30)/5</f>
        <v>0</v>
      </c>
      <c r="BR647">
        <f>INDEX([1]age_tranches_5ans_nb_sex!$1:$1048576,MATCH('SectorStat-Age-Hommes'!$A647,[1]age_tranches_5ans_nb_sex!$A:$A,0),30)/5</f>
        <v>0</v>
      </c>
      <c r="BS647">
        <f>INDEX([1]age_tranches_5ans_nb_sex!$1:$1048576,MATCH('SectorStat-Age-Hommes'!$A647,[1]age_tranches_5ans_nb_sex!$A:$A,0),30)/5</f>
        <v>0</v>
      </c>
      <c r="BT647">
        <f>INDEX([1]age_tranches_5ans_nb_sex!$1:$1048576,MATCH('SectorStat-Age-Hommes'!$A647,[1]age_tranches_5ans_nb_sex!$A:$A,0),30)/5</f>
        <v>0</v>
      </c>
      <c r="BU647">
        <f>INDEX([1]age_tranches_5ans_nb_sex!$1:$1048576,MATCH('SectorStat-Age-Hommes'!$A647,[1]age_tranches_5ans_nb_sex!$A:$A,0),30)/5</f>
        <v>0</v>
      </c>
      <c r="BV647">
        <f>INDEX([1]age_tranches_5ans_nb_sex!$1:$1048576,MATCH('SectorStat-Age-Hommes'!$A647,[1]age_tranches_5ans_nb_sex!$A:$A,0),32)/5</f>
        <v>0</v>
      </c>
      <c r="BW647">
        <f>INDEX([1]age_tranches_5ans_nb_sex!$1:$1048576,MATCH('SectorStat-Age-Hommes'!$A647,[1]age_tranches_5ans_nb_sex!$A:$A,0),32)/5</f>
        <v>0</v>
      </c>
      <c r="BX647">
        <f>INDEX([1]age_tranches_5ans_nb_sex!$1:$1048576,MATCH('SectorStat-Age-Hommes'!$A647,[1]age_tranches_5ans_nb_sex!$A:$A,0),32)/5</f>
        <v>0</v>
      </c>
      <c r="BY647">
        <f>INDEX([1]age_tranches_5ans_nb_sex!$1:$1048576,MATCH('SectorStat-Age-Hommes'!$A647,[1]age_tranches_5ans_nb_sex!$A:$A,0),32)/5</f>
        <v>0</v>
      </c>
      <c r="BZ647">
        <f>INDEX([1]age_tranches_5ans_nb_sex!$1:$1048576,MATCH('SectorStat-Age-Hommes'!$A647,[1]age_tranches_5ans_nb_sex!$A:$A,0),32)/5</f>
        <v>0</v>
      </c>
      <c r="CA647">
        <f>INDEX([1]age_tranches_5ans_nb_sex!$1:$1048576,MATCH('SectorStat-Age-Hommes'!$A647,[1]age_tranches_5ans_nb_sex!$A:$A,0),34)/5</f>
        <v>0</v>
      </c>
      <c r="CB647">
        <f>INDEX([1]age_tranches_5ans_nb_sex!$1:$1048576,MATCH('SectorStat-Age-Hommes'!$A647,[1]age_tranches_5ans_nb_sex!$A:$A,0),34)/5</f>
        <v>0</v>
      </c>
      <c r="CC647">
        <f>INDEX([1]age_tranches_5ans_nb_sex!$1:$1048576,MATCH('SectorStat-Age-Hommes'!$A647,[1]age_tranches_5ans_nb_sex!$A:$A,0),34)/5</f>
        <v>0</v>
      </c>
      <c r="CD647">
        <f>INDEX([1]age_tranches_5ans_nb_sex!$1:$1048576,MATCH('SectorStat-Age-Hommes'!$A647,[1]age_tranches_5ans_nb_sex!$A:$A,0),34)/5</f>
        <v>0</v>
      </c>
      <c r="CE647">
        <f>INDEX([1]age_tranches_5ans_nb_sex!$1:$1048576,MATCH('SectorStat-Age-Hommes'!$A647,[1]age_tranches_5ans_nb_sex!$A:$A,0),34)/5</f>
        <v>0</v>
      </c>
      <c r="CF647">
        <f>INDEX([1]age_tranches_5ans_nb_sex!$1:$1048576,MATCH('SectorStat-Age-Hommes'!$A647,[1]age_tranches_5ans_nb_sex!$A:$A,0),36)/5</f>
        <v>0</v>
      </c>
      <c r="CG647">
        <f>INDEX([1]age_tranches_5ans_nb_sex!$1:$1048576,MATCH('SectorStat-Age-Hommes'!$A647,[1]age_tranches_5ans_nb_sex!$A:$A,0),36)/5</f>
        <v>0</v>
      </c>
      <c r="CH647">
        <f>INDEX([1]age_tranches_5ans_nb_sex!$1:$1048576,MATCH('SectorStat-Age-Hommes'!$A647,[1]age_tranches_5ans_nb_sex!$A:$A,0),36)/5</f>
        <v>0</v>
      </c>
      <c r="CI647">
        <f>INDEX([1]age_tranches_5ans_nb_sex!$1:$1048576,MATCH('SectorStat-Age-Hommes'!$A647,[1]age_tranches_5ans_nb_sex!$A:$A,0),36)/5</f>
        <v>0</v>
      </c>
      <c r="CJ647">
        <f>INDEX([1]age_tranches_5ans_nb_sex!$1:$1048576,MATCH('SectorStat-Age-Hommes'!$A647,[1]age_tranches_5ans_nb_sex!$A:$A,0),36)/5</f>
        <v>0</v>
      </c>
      <c r="CK647">
        <f>INDEX([1]age_tranches_5ans_nb_sex!$1:$1048576,MATCH('SectorStat-Age-Hommes'!$A647,[1]age_tranches_5ans_nb_sex!$A:$A,0),38)/5</f>
        <v>0</v>
      </c>
      <c r="CL647">
        <f>INDEX([1]age_tranches_5ans_nb_sex!$1:$1048576,MATCH('SectorStat-Age-Hommes'!$A647,[1]age_tranches_5ans_nb_sex!$A:$A,0),38)/5</f>
        <v>0</v>
      </c>
      <c r="CM647">
        <f>INDEX([1]age_tranches_5ans_nb_sex!$1:$1048576,MATCH('SectorStat-Age-Hommes'!$A647,[1]age_tranches_5ans_nb_sex!$A:$A,0),38)/5</f>
        <v>0</v>
      </c>
      <c r="CN647">
        <f>INDEX([1]age_tranches_5ans_nb_sex!$1:$1048576,MATCH('SectorStat-Age-Hommes'!$A647,[1]age_tranches_5ans_nb_sex!$A:$A,0),38)/5</f>
        <v>0</v>
      </c>
      <c r="CO647">
        <f>INDEX([1]age_tranches_5ans_nb_sex!$1:$1048576,MATCH('SectorStat-Age-Hommes'!$A647,[1]age_tranches_5ans_nb_sex!$A:$A,0),38)/5</f>
        <v>0</v>
      </c>
      <c r="CP647" s="2">
        <f>INDEX([1]age_tranches_5ans_nb_sex!$1:$1048576,MATCH('SectorStat-Age-Hommes'!$A647,[1]age_tranches_5ans_nb_sex!$A:$A,0),40)/5</f>
        <v>0</v>
      </c>
      <c r="CQ647" s="2">
        <f>INDEX([1]age_tranches_5ans_nb_sex!$1:$1048576,MATCH('SectorStat-Age-Hommes'!$A647,[1]age_tranches_5ans_nb_sex!$A:$A,0),40)/5</f>
        <v>0</v>
      </c>
      <c r="CR647" s="2">
        <f>INDEX([1]age_tranches_5ans_nb_sex!$1:$1048576,MATCH('SectorStat-Age-Hommes'!$A647,[1]age_tranches_5ans_nb_sex!$A:$A,0),40)/5</f>
        <v>0</v>
      </c>
      <c r="CS647" s="2">
        <f>INDEX([1]age_tranches_5ans_nb_sex!$1:$1048576,MATCH('SectorStat-Age-Hommes'!$A647,[1]age_tranches_5ans_nb_sex!$A:$A,0),40)/5</f>
        <v>0</v>
      </c>
      <c r="CT647" s="2">
        <f>INDEX([1]age_tranches_5ans_nb_sex!$1:$1048576,MATCH('SectorStat-Age-Hommes'!$A647,[1]age_tranches_5ans_nb_sex!$A:$A,0),40)/5</f>
        <v>0</v>
      </c>
      <c r="CZ647" s="3"/>
      <c r="DA647" s="3"/>
      <c r="DB647" s="3"/>
      <c r="DC647" s="3"/>
      <c r="DD647" s="3"/>
    </row>
    <row r="648" spans="1:108" x14ac:dyDescent="0.35">
      <c r="A648" s="1" t="s">
        <v>1274</v>
      </c>
      <c r="B648" s="1" t="s">
        <v>1275</v>
      </c>
      <c r="C648" t="str">
        <f>INDEX([1]SectorStat!$1:$1048576,MATCH('[1]Distribution ages'!$A648,[1]SectorStat!$B:$B,0),4)</f>
        <v>Woluwe Saint-Lambert</v>
      </c>
      <c r="D648">
        <f>INDEX([1]age_tranches_5ans_nb_sex!$1:$1048576,MATCH('SectorStat-Age-Hommes'!$A648,[1]age_tranches_5ans_nb_sex!$A:$A,0),4)/5</f>
        <v>22.6000000001712</v>
      </c>
      <c r="E648">
        <f>INDEX([1]age_tranches_5ans_nb_sex!$1:$1048576,MATCH('SectorStat-Age-Hommes'!$A648,[1]age_tranches_5ans_nb_sex!$A:$A,0),4)/5</f>
        <v>22.6000000001712</v>
      </c>
      <c r="F648">
        <f>INDEX([1]age_tranches_5ans_nb_sex!$1:$1048576,MATCH('SectorStat-Age-Hommes'!$A648,[1]age_tranches_5ans_nb_sex!$A:$A,0),4)/5</f>
        <v>22.6000000001712</v>
      </c>
      <c r="G648">
        <f>INDEX([1]age_tranches_5ans_nb_sex!$1:$1048576,MATCH('SectorStat-Age-Hommes'!$A648,[1]age_tranches_5ans_nb_sex!$A:$A,0),4)/5</f>
        <v>22.6000000001712</v>
      </c>
      <c r="H648">
        <f>INDEX([1]age_tranches_5ans_nb_sex!$1:$1048576,MATCH('SectorStat-Age-Hommes'!$A648,[1]age_tranches_5ans_nb_sex!$A:$A,0),4)/5</f>
        <v>22.6000000001712</v>
      </c>
      <c r="I648">
        <f>INDEX([1]age_tranches_5ans_nb_sex!$1:$1048576,MATCH('SectorStat-Age-Hommes'!$A648,[1]age_tranches_5ans_nb_sex!$A:$A,0),6)/5</f>
        <v>20.3999999999808</v>
      </c>
      <c r="J648">
        <f>INDEX([1]age_tranches_5ans_nb_sex!$1:$1048576,MATCH('SectorStat-Age-Hommes'!$A648,[1]age_tranches_5ans_nb_sex!$A:$A,0),6)/5</f>
        <v>20.3999999999808</v>
      </c>
      <c r="K648">
        <f>INDEX([1]age_tranches_5ans_nb_sex!$1:$1048576,MATCH('SectorStat-Age-Hommes'!$A648,[1]age_tranches_5ans_nb_sex!$A:$A,0),6)/5</f>
        <v>20.3999999999808</v>
      </c>
      <c r="L648">
        <f>INDEX([1]age_tranches_5ans_nb_sex!$1:$1048576,MATCH('SectorStat-Age-Hommes'!$A648,[1]age_tranches_5ans_nb_sex!$A:$A,0),6)/5</f>
        <v>20.3999999999808</v>
      </c>
      <c r="M648">
        <f>INDEX([1]age_tranches_5ans_nb_sex!$1:$1048576,MATCH('SectorStat-Age-Hommes'!$A648,[1]age_tranches_5ans_nb_sex!$A:$A,0),6)/5</f>
        <v>20.3999999999808</v>
      </c>
      <c r="N648">
        <f>INDEX([1]age_tranches_5ans_nb_sex!$1:$1048576,MATCH('SectorStat-Age-Hommes'!$A648,[1]age_tranches_5ans_nb_sex!$A:$A,0),8)/5</f>
        <v>13.199999999833599</v>
      </c>
      <c r="O648">
        <f>INDEX([1]age_tranches_5ans_nb_sex!$1:$1048576,MATCH('SectorStat-Age-Hommes'!$A648,[1]age_tranches_5ans_nb_sex!$A:$A,0),8)/5</f>
        <v>13.199999999833599</v>
      </c>
      <c r="P648">
        <f>INDEX([1]age_tranches_5ans_nb_sex!$1:$1048576,MATCH('SectorStat-Age-Hommes'!$A648,[1]age_tranches_5ans_nb_sex!$A:$A,0),8)/5</f>
        <v>13.199999999833599</v>
      </c>
      <c r="Q648">
        <f>INDEX([1]age_tranches_5ans_nb_sex!$1:$1048576,MATCH('SectorStat-Age-Hommes'!$A648,[1]age_tranches_5ans_nb_sex!$A:$A,0),8)/5</f>
        <v>13.199999999833599</v>
      </c>
      <c r="R648">
        <f>INDEX([1]age_tranches_5ans_nb_sex!$1:$1048576,MATCH('SectorStat-Age-Hommes'!$A648,[1]age_tranches_5ans_nb_sex!$A:$A,0),8)/5</f>
        <v>13.199999999833599</v>
      </c>
      <c r="S648">
        <f>INDEX([1]age_tranches_5ans_nb_sex!$1:$1048576,MATCH('SectorStat-Age-Hommes'!$A648,[1]age_tranches_5ans_nb_sex!$A:$A,0),10)/5</f>
        <v>15.199999999947201</v>
      </c>
      <c r="T648">
        <f>INDEX([1]age_tranches_5ans_nb_sex!$1:$1048576,MATCH('SectorStat-Age-Hommes'!$A648,[1]age_tranches_5ans_nb_sex!$A:$A,0),10)/5</f>
        <v>15.199999999947201</v>
      </c>
      <c r="U648">
        <f>INDEX([1]age_tranches_5ans_nb_sex!$1:$1048576,MATCH('SectorStat-Age-Hommes'!$A648,[1]age_tranches_5ans_nb_sex!$A:$A,0),10)/5</f>
        <v>15.199999999947201</v>
      </c>
      <c r="V648">
        <f>INDEX([1]age_tranches_5ans_nb_sex!$1:$1048576,MATCH('SectorStat-Age-Hommes'!$A648,[1]age_tranches_5ans_nb_sex!$A:$A,0),10)/5</f>
        <v>15.199999999947201</v>
      </c>
      <c r="W648">
        <f>INDEX([1]age_tranches_5ans_nb_sex!$1:$1048576,MATCH('SectorStat-Age-Hommes'!$A648,[1]age_tranches_5ans_nb_sex!$A:$A,0),10)/5</f>
        <v>15.199999999947201</v>
      </c>
      <c r="X648">
        <f>INDEX([1]age_tranches_5ans_nb_sex!$1:$1048576,MATCH('SectorStat-Age-Hommes'!$A648,[1]age_tranches_5ans_nb_sex!$A:$A,0),10)/5</f>
        <v>15.199999999947201</v>
      </c>
      <c r="Y648">
        <f>INDEX([1]age_tranches_5ans_nb_sex!$1:$1048576,MATCH('SectorStat-Age-Hommes'!$A648,[1]age_tranches_5ans_nb_sex!$A:$A,0),12)/5</f>
        <v>20.3999999999808</v>
      </c>
      <c r="Z648">
        <f>INDEX([1]age_tranches_5ans_nb_sex!$1:$1048576,MATCH('SectorStat-Age-Hommes'!$A648,[1]age_tranches_5ans_nb_sex!$A:$A,0),12)/5</f>
        <v>20.3999999999808</v>
      </c>
      <c r="AA648">
        <f>INDEX([1]age_tranches_5ans_nb_sex!$1:$1048576,MATCH('SectorStat-Age-Hommes'!$A648,[1]age_tranches_5ans_nb_sex!$A:$A,0),12)/5</f>
        <v>20.3999999999808</v>
      </c>
      <c r="AB648">
        <f>INDEX([1]age_tranches_5ans_nb_sex!$1:$1048576,MATCH('SectorStat-Age-Hommes'!$A648,[1]age_tranches_5ans_nb_sex!$A:$A,0),12)/5</f>
        <v>20.3999999999808</v>
      </c>
      <c r="AC648">
        <f>INDEX([1]age_tranches_5ans_nb_sex!$1:$1048576,MATCH('SectorStat-Age-Hommes'!$A648,[1]age_tranches_5ans_nb_sex!$A:$A,0),14)/5</f>
        <v>33.399999999737602</v>
      </c>
      <c r="AD648">
        <f>INDEX([1]age_tranches_5ans_nb_sex!$1:$1048576,MATCH('SectorStat-Age-Hommes'!$A648,[1]age_tranches_5ans_nb_sex!$A:$A,0),14)/5</f>
        <v>33.399999999737602</v>
      </c>
      <c r="AE648">
        <f>INDEX([1]age_tranches_5ans_nb_sex!$1:$1048576,MATCH('SectorStat-Age-Hommes'!$A648,[1]age_tranches_5ans_nb_sex!$A:$A,0),14)/5</f>
        <v>33.399999999737602</v>
      </c>
      <c r="AF648">
        <f>INDEX([1]age_tranches_5ans_nb_sex!$1:$1048576,MATCH('SectorStat-Age-Hommes'!$A648,[1]age_tranches_5ans_nb_sex!$A:$A,0),14)/5</f>
        <v>33.399999999737602</v>
      </c>
      <c r="AG648">
        <f>INDEX([1]age_tranches_5ans_nb_sex!$1:$1048576,MATCH('SectorStat-Age-Hommes'!$A648,[1]age_tranches_5ans_nb_sex!$A:$A,0),14)/5</f>
        <v>33.399999999737602</v>
      </c>
      <c r="AH648">
        <f>INDEX([1]age_tranches_5ans_nb_sex!$1:$1048576,MATCH('SectorStat-Age-Hommes'!$A648,[1]age_tranches_5ans_nb_sex!$A:$A,0),16)/5</f>
        <v>32.400000000007999</v>
      </c>
      <c r="AI648">
        <f>INDEX([1]age_tranches_5ans_nb_sex!$1:$1048576,MATCH('SectorStat-Age-Hommes'!$A648,[1]age_tranches_5ans_nb_sex!$A:$A,0),16)/5</f>
        <v>32.400000000007999</v>
      </c>
      <c r="AJ648">
        <f>INDEX([1]age_tranches_5ans_nb_sex!$1:$1048576,MATCH('SectorStat-Age-Hommes'!$A648,[1]age_tranches_5ans_nb_sex!$A:$A,0),16)/5</f>
        <v>32.400000000007999</v>
      </c>
      <c r="AK648">
        <f>INDEX([1]age_tranches_5ans_nb_sex!$1:$1048576,MATCH('SectorStat-Age-Hommes'!$A648,[1]age_tranches_5ans_nb_sex!$A:$A,0),16)/5</f>
        <v>32.400000000007999</v>
      </c>
      <c r="AL648">
        <f>INDEX([1]age_tranches_5ans_nb_sex!$1:$1048576,MATCH('SectorStat-Age-Hommes'!$A648,[1]age_tranches_5ans_nb_sex!$A:$A,0),16)/5</f>
        <v>32.400000000007999</v>
      </c>
      <c r="AM648">
        <f>INDEX([1]age_tranches_5ans_nb_sex!$1:$1048576,MATCH('SectorStat-Age-Hommes'!$A648,[1]age_tranches_5ans_nb_sex!$A:$A,0),18)/5</f>
        <v>28.199999999703998</v>
      </c>
      <c r="AN648">
        <f>INDEX([1]age_tranches_5ans_nb_sex!$1:$1048576,MATCH('SectorStat-Age-Hommes'!$A648,[1]age_tranches_5ans_nb_sex!$A:$A,0),18)/5</f>
        <v>28.199999999703998</v>
      </c>
      <c r="AO648">
        <f>INDEX([1]age_tranches_5ans_nb_sex!$1:$1048576,MATCH('SectorStat-Age-Hommes'!$A648,[1]age_tranches_5ans_nb_sex!$A:$A,0),18)/5</f>
        <v>28.199999999703998</v>
      </c>
      <c r="AP648">
        <f>INDEX([1]age_tranches_5ans_nb_sex!$1:$1048576,MATCH('SectorStat-Age-Hommes'!$A648,[1]age_tranches_5ans_nb_sex!$A:$A,0),18)/5</f>
        <v>28.199999999703998</v>
      </c>
      <c r="AQ648">
        <f>INDEX([1]age_tranches_5ans_nb_sex!$1:$1048576,MATCH('SectorStat-Age-Hommes'!$A648,[1]age_tranches_5ans_nb_sex!$A:$A,0),18)/5</f>
        <v>28.199999999703998</v>
      </c>
      <c r="AR648">
        <f>INDEX([1]age_tranches_5ans_nb_sex!$1:$1048576,MATCH('SectorStat-Age-Hommes'!$A648,[1]age_tranches_5ans_nb_sex!$A:$A,0),20)/5</f>
        <v>26.400000000321604</v>
      </c>
      <c r="AS648">
        <f>INDEX([1]age_tranches_5ans_nb_sex!$1:$1048576,MATCH('SectorStat-Age-Hommes'!$A648,[1]age_tranches_5ans_nb_sex!$A:$A,0),20)/5</f>
        <v>26.400000000321604</v>
      </c>
      <c r="AT648">
        <f>INDEX([1]age_tranches_5ans_nb_sex!$1:$1048576,MATCH('SectorStat-Age-Hommes'!$A648,[1]age_tranches_5ans_nb_sex!$A:$A,0),20)/5</f>
        <v>26.400000000321604</v>
      </c>
      <c r="AU648">
        <f>INDEX([1]age_tranches_5ans_nb_sex!$1:$1048576,MATCH('SectorStat-Age-Hommes'!$A648,[1]age_tranches_5ans_nb_sex!$A:$A,0),20)/5</f>
        <v>26.400000000321604</v>
      </c>
      <c r="AV648">
        <f>INDEX([1]age_tranches_5ans_nb_sex!$1:$1048576,MATCH('SectorStat-Age-Hommes'!$A648,[1]age_tranches_5ans_nb_sex!$A:$A,0),20)/5</f>
        <v>26.400000000321604</v>
      </c>
      <c r="AW648">
        <f>INDEX([1]age_tranches_5ans_nb_sex!$1:$1048576,MATCH('SectorStat-Age-Hommes'!$A648,[1]age_tranches_5ans_nb_sex!$A:$A,0),22)/5</f>
        <v>22.200000000017603</v>
      </c>
      <c r="AX648">
        <f>INDEX([1]age_tranches_5ans_nb_sex!$1:$1048576,MATCH('SectorStat-Age-Hommes'!$A648,[1]age_tranches_5ans_nb_sex!$A:$A,0),22)/5</f>
        <v>22.200000000017603</v>
      </c>
      <c r="AY648">
        <f>INDEX([1]age_tranches_5ans_nb_sex!$1:$1048576,MATCH('SectorStat-Age-Hommes'!$A648,[1]age_tranches_5ans_nb_sex!$A:$A,0),22)/5</f>
        <v>22.200000000017603</v>
      </c>
      <c r="AZ648">
        <f>INDEX([1]age_tranches_5ans_nb_sex!$1:$1048576,MATCH('SectorStat-Age-Hommes'!$A648,[1]age_tranches_5ans_nb_sex!$A:$A,0),22)/5</f>
        <v>22.200000000017603</v>
      </c>
      <c r="BA648">
        <f>INDEX([1]age_tranches_5ans_nb_sex!$1:$1048576,MATCH('SectorStat-Age-Hommes'!$A648,[1]age_tranches_5ans_nb_sex!$A:$A,0),22)/5</f>
        <v>22.200000000017603</v>
      </c>
      <c r="BB648">
        <f>INDEX([1]age_tranches_5ans_nb_sex!$1:$1048576,MATCH('SectorStat-Age-Hommes'!$A648,[1]age_tranches_5ans_nb_sex!$A:$A,0),24)/5</f>
        <v>21.399999999710399</v>
      </c>
      <c r="BC648">
        <f>INDEX([1]age_tranches_5ans_nb_sex!$1:$1048576,MATCH('SectorStat-Age-Hommes'!$A648,[1]age_tranches_5ans_nb_sex!$A:$A,0),24)/5</f>
        <v>21.399999999710399</v>
      </c>
      <c r="BD648">
        <f>INDEX([1]age_tranches_5ans_nb_sex!$1:$1048576,MATCH('SectorStat-Age-Hommes'!$A648,[1]age_tranches_5ans_nb_sex!$A:$A,0),24)/5</f>
        <v>21.399999999710399</v>
      </c>
      <c r="BE648">
        <f>INDEX([1]age_tranches_5ans_nb_sex!$1:$1048576,MATCH('SectorStat-Age-Hommes'!$A648,[1]age_tranches_5ans_nb_sex!$A:$A,0),24)/5</f>
        <v>21.399999999710399</v>
      </c>
      <c r="BF648">
        <f>INDEX([1]age_tranches_5ans_nb_sex!$1:$1048576,MATCH('SectorStat-Age-Hommes'!$A648,[1]age_tranches_5ans_nb_sex!$A:$A,0),24)/5</f>
        <v>21.399999999710399</v>
      </c>
      <c r="BG648">
        <f>INDEX([1]age_tranches_5ans_nb_sex!$1:$1048576,MATCH('SectorStat-Age-Hommes'!$A648,[1]age_tranches_5ans_nb_sex!$A:$A,0),26)/5</f>
        <v>18.1999999997904</v>
      </c>
      <c r="BH648">
        <f>INDEX([1]age_tranches_5ans_nb_sex!$1:$1048576,MATCH('SectorStat-Age-Hommes'!$A648,[1]age_tranches_5ans_nb_sex!$A:$A,0),26)/5</f>
        <v>18.1999999997904</v>
      </c>
      <c r="BI648">
        <f>INDEX([1]age_tranches_5ans_nb_sex!$1:$1048576,MATCH('SectorStat-Age-Hommes'!$A648,[1]age_tranches_5ans_nb_sex!$A:$A,0),26)/5</f>
        <v>18.1999999997904</v>
      </c>
      <c r="BJ648">
        <f>INDEX([1]age_tranches_5ans_nb_sex!$1:$1048576,MATCH('SectorStat-Age-Hommes'!$A648,[1]age_tranches_5ans_nb_sex!$A:$A,0),26)/5</f>
        <v>18.1999999997904</v>
      </c>
      <c r="BK648">
        <f>INDEX([1]age_tranches_5ans_nb_sex!$1:$1048576,MATCH('SectorStat-Age-Hommes'!$A648,[1]age_tranches_5ans_nb_sex!$A:$A,0),26)/5</f>
        <v>18.1999999997904</v>
      </c>
      <c r="BL648">
        <f>INDEX([1]age_tranches_5ans_nb_sex!$1:$1048576,MATCH('SectorStat-Age-Hommes'!$A648,[1]age_tranches_5ans_nb_sex!$A:$A,0),28)/5</f>
        <v>9.7999999998367997</v>
      </c>
      <c r="BM648">
        <f>INDEX([1]age_tranches_5ans_nb_sex!$1:$1048576,MATCH('SectorStat-Age-Hommes'!$A648,[1]age_tranches_5ans_nb_sex!$A:$A,0),28)/5</f>
        <v>9.7999999998367997</v>
      </c>
      <c r="BN648">
        <f>INDEX([1]age_tranches_5ans_nb_sex!$1:$1048576,MATCH('SectorStat-Age-Hommes'!$A648,[1]age_tranches_5ans_nb_sex!$A:$A,0),28)/5</f>
        <v>9.7999999998367997</v>
      </c>
      <c r="BO648">
        <f>INDEX([1]age_tranches_5ans_nb_sex!$1:$1048576,MATCH('SectorStat-Age-Hommes'!$A648,[1]age_tranches_5ans_nb_sex!$A:$A,0),28)/5</f>
        <v>9.7999999998367997</v>
      </c>
      <c r="BP648">
        <f>INDEX([1]age_tranches_5ans_nb_sex!$1:$1048576,MATCH('SectorStat-Age-Hommes'!$A648,[1]age_tranches_5ans_nb_sex!$A:$A,0),28)/5</f>
        <v>9.7999999998367997</v>
      </c>
      <c r="BQ648">
        <f>INDEX([1]age_tranches_5ans_nb_sex!$1:$1048576,MATCH('SectorStat-Age-Hommes'!$A648,[1]age_tranches_5ans_nb_sex!$A:$A,0),30)/5</f>
        <v>10.600000000143998</v>
      </c>
      <c r="BR648">
        <f>INDEX([1]age_tranches_5ans_nb_sex!$1:$1048576,MATCH('SectorStat-Age-Hommes'!$A648,[1]age_tranches_5ans_nb_sex!$A:$A,0),30)/5</f>
        <v>10.600000000143998</v>
      </c>
      <c r="BS648">
        <f>INDEX([1]age_tranches_5ans_nb_sex!$1:$1048576,MATCH('SectorStat-Age-Hommes'!$A648,[1]age_tranches_5ans_nb_sex!$A:$A,0),30)/5</f>
        <v>10.600000000143998</v>
      </c>
      <c r="BT648">
        <f>INDEX([1]age_tranches_5ans_nb_sex!$1:$1048576,MATCH('SectorStat-Age-Hommes'!$A648,[1]age_tranches_5ans_nb_sex!$A:$A,0),30)/5</f>
        <v>10.600000000143998</v>
      </c>
      <c r="BU648">
        <f>INDEX([1]age_tranches_5ans_nb_sex!$1:$1048576,MATCH('SectorStat-Age-Hommes'!$A648,[1]age_tranches_5ans_nb_sex!$A:$A,0),30)/5</f>
        <v>10.600000000143998</v>
      </c>
      <c r="BV648">
        <f>INDEX([1]age_tranches_5ans_nb_sex!$1:$1048576,MATCH('SectorStat-Age-Hommes'!$A648,[1]age_tranches_5ans_nb_sex!$A:$A,0),32)/5</f>
        <v>7.6000000003008008</v>
      </c>
      <c r="BW648">
        <f>INDEX([1]age_tranches_5ans_nb_sex!$1:$1048576,MATCH('SectorStat-Age-Hommes'!$A648,[1]age_tranches_5ans_nb_sex!$A:$A,0),32)/5</f>
        <v>7.6000000003008008</v>
      </c>
      <c r="BX648">
        <f>INDEX([1]age_tranches_5ans_nb_sex!$1:$1048576,MATCH('SectorStat-Age-Hommes'!$A648,[1]age_tranches_5ans_nb_sex!$A:$A,0),32)/5</f>
        <v>7.6000000003008008</v>
      </c>
      <c r="BY648">
        <f>INDEX([1]age_tranches_5ans_nb_sex!$1:$1048576,MATCH('SectorStat-Age-Hommes'!$A648,[1]age_tranches_5ans_nb_sex!$A:$A,0),32)/5</f>
        <v>7.6000000003008008</v>
      </c>
      <c r="BZ648">
        <f>INDEX([1]age_tranches_5ans_nb_sex!$1:$1048576,MATCH('SectorStat-Age-Hommes'!$A648,[1]age_tranches_5ans_nb_sex!$A:$A,0),32)/5</f>
        <v>7.6000000003008008</v>
      </c>
      <c r="CA648">
        <f>INDEX([1]age_tranches_5ans_nb_sex!$1:$1048576,MATCH('SectorStat-Age-Hommes'!$A648,[1]age_tranches_5ans_nb_sex!$A:$A,0),34)/5</f>
        <v>5.6000000001872001</v>
      </c>
      <c r="CB648">
        <f>INDEX([1]age_tranches_5ans_nb_sex!$1:$1048576,MATCH('SectorStat-Age-Hommes'!$A648,[1]age_tranches_5ans_nb_sex!$A:$A,0),34)/5</f>
        <v>5.6000000001872001</v>
      </c>
      <c r="CC648">
        <f>INDEX([1]age_tranches_5ans_nb_sex!$1:$1048576,MATCH('SectorStat-Age-Hommes'!$A648,[1]age_tranches_5ans_nb_sex!$A:$A,0),34)/5</f>
        <v>5.6000000001872001</v>
      </c>
      <c r="CD648">
        <f>INDEX([1]age_tranches_5ans_nb_sex!$1:$1048576,MATCH('SectorStat-Age-Hommes'!$A648,[1]age_tranches_5ans_nb_sex!$A:$A,0),34)/5</f>
        <v>5.6000000001872001</v>
      </c>
      <c r="CE648">
        <f>INDEX([1]age_tranches_5ans_nb_sex!$1:$1048576,MATCH('SectorStat-Age-Hommes'!$A648,[1]age_tranches_5ans_nb_sex!$A:$A,0),34)/5</f>
        <v>5.6000000001872001</v>
      </c>
      <c r="CF648">
        <f>INDEX([1]age_tranches_5ans_nb_sex!$1:$1048576,MATCH('SectorStat-Age-Hommes'!$A648,[1]age_tranches_5ans_nb_sex!$A:$A,0),36)/5</f>
        <v>3.1999999999200002</v>
      </c>
      <c r="CG648">
        <f>INDEX([1]age_tranches_5ans_nb_sex!$1:$1048576,MATCH('SectorStat-Age-Hommes'!$A648,[1]age_tranches_5ans_nb_sex!$A:$A,0),36)/5</f>
        <v>3.1999999999200002</v>
      </c>
      <c r="CH648">
        <f>INDEX([1]age_tranches_5ans_nb_sex!$1:$1048576,MATCH('SectorStat-Age-Hommes'!$A648,[1]age_tranches_5ans_nb_sex!$A:$A,0),36)/5</f>
        <v>3.1999999999200002</v>
      </c>
      <c r="CI648">
        <f>INDEX([1]age_tranches_5ans_nb_sex!$1:$1048576,MATCH('SectorStat-Age-Hommes'!$A648,[1]age_tranches_5ans_nb_sex!$A:$A,0),36)/5</f>
        <v>3.1999999999200002</v>
      </c>
      <c r="CJ648">
        <f>INDEX([1]age_tranches_5ans_nb_sex!$1:$1048576,MATCH('SectorStat-Age-Hommes'!$A648,[1]age_tranches_5ans_nb_sex!$A:$A,0),36)/5</f>
        <v>3.1999999999200002</v>
      </c>
      <c r="CK648">
        <f>INDEX([1]age_tranches_5ans_nb_sex!$1:$1048576,MATCH('SectorStat-Age-Hommes'!$A648,[1]age_tranches_5ans_nb_sex!$A:$A,0),38)/5</f>
        <v>2.2000000001903999</v>
      </c>
      <c r="CL648">
        <f>INDEX([1]age_tranches_5ans_nb_sex!$1:$1048576,MATCH('SectorStat-Age-Hommes'!$A648,[1]age_tranches_5ans_nb_sex!$A:$A,0),38)/5</f>
        <v>2.2000000001903999</v>
      </c>
      <c r="CM648">
        <f>INDEX([1]age_tranches_5ans_nb_sex!$1:$1048576,MATCH('SectorStat-Age-Hommes'!$A648,[1]age_tranches_5ans_nb_sex!$A:$A,0),38)/5</f>
        <v>2.2000000001903999</v>
      </c>
      <c r="CN648">
        <f>INDEX([1]age_tranches_5ans_nb_sex!$1:$1048576,MATCH('SectorStat-Age-Hommes'!$A648,[1]age_tranches_5ans_nb_sex!$A:$A,0),38)/5</f>
        <v>2.2000000001903999</v>
      </c>
      <c r="CO648">
        <f>INDEX([1]age_tranches_5ans_nb_sex!$1:$1048576,MATCH('SectorStat-Age-Hommes'!$A648,[1]age_tranches_5ans_nb_sex!$A:$A,0),38)/5</f>
        <v>2.2000000001903999</v>
      </c>
      <c r="CP648" s="2">
        <f>INDEX([1]age_tranches_5ans_nb_sex!$1:$1048576,MATCH('SectorStat-Age-Hommes'!$A648,[1]age_tranches_5ans_nb_sex!$A:$A,0),40)/5</f>
        <v>0.99999999972959996</v>
      </c>
      <c r="CQ648" s="2">
        <f>INDEX([1]age_tranches_5ans_nb_sex!$1:$1048576,MATCH('SectorStat-Age-Hommes'!$A648,[1]age_tranches_5ans_nb_sex!$A:$A,0),40)/5</f>
        <v>0.99999999972959996</v>
      </c>
      <c r="CR648" s="2">
        <f>INDEX([1]age_tranches_5ans_nb_sex!$1:$1048576,MATCH('SectorStat-Age-Hommes'!$A648,[1]age_tranches_5ans_nb_sex!$A:$A,0),40)/5</f>
        <v>0.99999999972959996</v>
      </c>
      <c r="CS648" s="2">
        <f>INDEX([1]age_tranches_5ans_nb_sex!$1:$1048576,MATCH('SectorStat-Age-Hommes'!$A648,[1]age_tranches_5ans_nb_sex!$A:$A,0),40)/5</f>
        <v>0.99999999972959996</v>
      </c>
      <c r="CT648" s="2">
        <f>INDEX([1]age_tranches_5ans_nb_sex!$1:$1048576,MATCH('SectorStat-Age-Hommes'!$A648,[1]age_tranches_5ans_nb_sex!$A:$A,0),40)/5</f>
        <v>0.99999999972959996</v>
      </c>
      <c r="CZ648" s="3"/>
      <c r="DA648" s="3"/>
      <c r="DB648" s="3"/>
      <c r="DC648" s="3"/>
      <c r="DD648" s="3"/>
    </row>
    <row r="649" spans="1:108" x14ac:dyDescent="0.35">
      <c r="A649" s="1" t="s">
        <v>1276</v>
      </c>
      <c r="B649" s="1" t="s">
        <v>1277</v>
      </c>
      <c r="C649" t="str">
        <f>INDEX([1]SectorStat!$1:$1048576,MATCH('[1]Distribution ages'!$A649,[1]SectorStat!$B:$B,0),4)</f>
        <v>Woluwe Saint-Lambert</v>
      </c>
      <c r="D649">
        <f>INDEX([1]age_tranches_5ans_nb_sex!$1:$1048576,MATCH('SectorStat-Age-Hommes'!$A649,[1]age_tranches_5ans_nb_sex!$A:$A,0),4)/5</f>
        <v>10.8000000001104</v>
      </c>
      <c r="E649">
        <f>INDEX([1]age_tranches_5ans_nb_sex!$1:$1048576,MATCH('SectorStat-Age-Hommes'!$A649,[1]age_tranches_5ans_nb_sex!$A:$A,0),4)/5</f>
        <v>10.8000000001104</v>
      </c>
      <c r="F649">
        <f>INDEX([1]age_tranches_5ans_nb_sex!$1:$1048576,MATCH('SectorStat-Age-Hommes'!$A649,[1]age_tranches_5ans_nb_sex!$A:$A,0),4)/5</f>
        <v>10.8000000001104</v>
      </c>
      <c r="G649">
        <f>INDEX([1]age_tranches_5ans_nb_sex!$1:$1048576,MATCH('SectorStat-Age-Hommes'!$A649,[1]age_tranches_5ans_nb_sex!$A:$A,0),4)/5</f>
        <v>10.8000000001104</v>
      </c>
      <c r="H649">
        <f>INDEX([1]age_tranches_5ans_nb_sex!$1:$1048576,MATCH('SectorStat-Age-Hommes'!$A649,[1]age_tranches_5ans_nb_sex!$A:$A,0),4)/5</f>
        <v>10.8000000001104</v>
      </c>
      <c r="I649">
        <f>INDEX([1]age_tranches_5ans_nb_sex!$1:$1048576,MATCH('SectorStat-Age-Hommes'!$A649,[1]age_tranches_5ans_nb_sex!$A:$A,0),6)/5</f>
        <v>14.200000000046401</v>
      </c>
      <c r="J649">
        <f>INDEX([1]age_tranches_5ans_nb_sex!$1:$1048576,MATCH('SectorStat-Age-Hommes'!$A649,[1]age_tranches_5ans_nb_sex!$A:$A,0),6)/5</f>
        <v>14.200000000046401</v>
      </c>
      <c r="K649">
        <f>INDEX([1]age_tranches_5ans_nb_sex!$1:$1048576,MATCH('SectorStat-Age-Hommes'!$A649,[1]age_tranches_5ans_nb_sex!$A:$A,0),6)/5</f>
        <v>14.200000000046401</v>
      </c>
      <c r="L649">
        <f>INDEX([1]age_tranches_5ans_nb_sex!$1:$1048576,MATCH('SectorStat-Age-Hommes'!$A649,[1]age_tranches_5ans_nb_sex!$A:$A,0),6)/5</f>
        <v>14.200000000046401</v>
      </c>
      <c r="M649">
        <f>INDEX([1]age_tranches_5ans_nb_sex!$1:$1048576,MATCH('SectorStat-Age-Hommes'!$A649,[1]age_tranches_5ans_nb_sex!$A:$A,0),6)/5</f>
        <v>14.200000000046401</v>
      </c>
      <c r="N649">
        <f>INDEX([1]age_tranches_5ans_nb_sex!$1:$1048576,MATCH('SectorStat-Age-Hommes'!$A649,[1]age_tranches_5ans_nb_sex!$A:$A,0),8)/5</f>
        <v>9.4000000000511985</v>
      </c>
      <c r="O649">
        <f>INDEX([1]age_tranches_5ans_nb_sex!$1:$1048576,MATCH('SectorStat-Age-Hommes'!$A649,[1]age_tranches_5ans_nb_sex!$A:$A,0),8)/5</f>
        <v>9.4000000000511985</v>
      </c>
      <c r="P649">
        <f>INDEX([1]age_tranches_5ans_nb_sex!$1:$1048576,MATCH('SectorStat-Age-Hommes'!$A649,[1]age_tranches_5ans_nb_sex!$A:$A,0),8)/5</f>
        <v>9.4000000000511985</v>
      </c>
      <c r="Q649">
        <f>INDEX([1]age_tranches_5ans_nb_sex!$1:$1048576,MATCH('SectorStat-Age-Hommes'!$A649,[1]age_tranches_5ans_nb_sex!$A:$A,0),8)/5</f>
        <v>9.4000000000511985</v>
      </c>
      <c r="R649">
        <f>INDEX([1]age_tranches_5ans_nb_sex!$1:$1048576,MATCH('SectorStat-Age-Hommes'!$A649,[1]age_tranches_5ans_nb_sex!$A:$A,0),8)/5</f>
        <v>9.4000000000511985</v>
      </c>
      <c r="S649">
        <f>INDEX([1]age_tranches_5ans_nb_sex!$1:$1048576,MATCH('SectorStat-Age-Hommes'!$A649,[1]age_tranches_5ans_nb_sex!$A:$A,0),10)/5</f>
        <v>17.4000000000432</v>
      </c>
      <c r="T649">
        <f>INDEX([1]age_tranches_5ans_nb_sex!$1:$1048576,MATCH('SectorStat-Age-Hommes'!$A649,[1]age_tranches_5ans_nb_sex!$A:$A,0),10)/5</f>
        <v>17.4000000000432</v>
      </c>
      <c r="U649">
        <f>INDEX([1]age_tranches_5ans_nb_sex!$1:$1048576,MATCH('SectorStat-Age-Hommes'!$A649,[1]age_tranches_5ans_nb_sex!$A:$A,0),10)/5</f>
        <v>17.4000000000432</v>
      </c>
      <c r="V649">
        <f>INDEX([1]age_tranches_5ans_nb_sex!$1:$1048576,MATCH('SectorStat-Age-Hommes'!$A649,[1]age_tranches_5ans_nb_sex!$A:$A,0),10)/5</f>
        <v>17.4000000000432</v>
      </c>
      <c r="W649">
        <f>INDEX([1]age_tranches_5ans_nb_sex!$1:$1048576,MATCH('SectorStat-Age-Hommes'!$A649,[1]age_tranches_5ans_nb_sex!$A:$A,0),10)/5</f>
        <v>17.4000000000432</v>
      </c>
      <c r="X649">
        <f>INDEX([1]age_tranches_5ans_nb_sex!$1:$1048576,MATCH('SectorStat-Age-Hommes'!$A649,[1]age_tranches_5ans_nb_sex!$A:$A,0),10)/5</f>
        <v>17.4000000000432</v>
      </c>
      <c r="Y649">
        <f>INDEX([1]age_tranches_5ans_nb_sex!$1:$1048576,MATCH('SectorStat-Age-Hommes'!$A649,[1]age_tranches_5ans_nb_sex!$A:$A,0),12)/5</f>
        <v>30.5999999999088</v>
      </c>
      <c r="Z649">
        <f>INDEX([1]age_tranches_5ans_nb_sex!$1:$1048576,MATCH('SectorStat-Age-Hommes'!$A649,[1]age_tranches_5ans_nb_sex!$A:$A,0),12)/5</f>
        <v>30.5999999999088</v>
      </c>
      <c r="AA649">
        <f>INDEX([1]age_tranches_5ans_nb_sex!$1:$1048576,MATCH('SectorStat-Age-Hommes'!$A649,[1]age_tranches_5ans_nb_sex!$A:$A,0),12)/5</f>
        <v>30.5999999999088</v>
      </c>
      <c r="AB649">
        <f>INDEX([1]age_tranches_5ans_nb_sex!$1:$1048576,MATCH('SectorStat-Age-Hommes'!$A649,[1]age_tranches_5ans_nb_sex!$A:$A,0),12)/5</f>
        <v>30.5999999999088</v>
      </c>
      <c r="AC649">
        <f>INDEX([1]age_tranches_5ans_nb_sex!$1:$1048576,MATCH('SectorStat-Age-Hommes'!$A649,[1]age_tranches_5ans_nb_sex!$A:$A,0),14)/5</f>
        <v>27.000000000033602</v>
      </c>
      <c r="AD649">
        <f>INDEX([1]age_tranches_5ans_nb_sex!$1:$1048576,MATCH('SectorStat-Age-Hommes'!$A649,[1]age_tranches_5ans_nb_sex!$A:$A,0),14)/5</f>
        <v>27.000000000033602</v>
      </c>
      <c r="AE649">
        <f>INDEX([1]age_tranches_5ans_nb_sex!$1:$1048576,MATCH('SectorStat-Age-Hommes'!$A649,[1]age_tranches_5ans_nb_sex!$A:$A,0),14)/5</f>
        <v>27.000000000033602</v>
      </c>
      <c r="AF649">
        <f>INDEX([1]age_tranches_5ans_nb_sex!$1:$1048576,MATCH('SectorStat-Age-Hommes'!$A649,[1]age_tranches_5ans_nb_sex!$A:$A,0),14)/5</f>
        <v>27.000000000033602</v>
      </c>
      <c r="AG649">
        <f>INDEX([1]age_tranches_5ans_nb_sex!$1:$1048576,MATCH('SectorStat-Age-Hommes'!$A649,[1]age_tranches_5ans_nb_sex!$A:$A,0),14)/5</f>
        <v>27.000000000033602</v>
      </c>
      <c r="AH649">
        <f>INDEX([1]age_tranches_5ans_nb_sex!$1:$1048576,MATCH('SectorStat-Age-Hommes'!$A649,[1]age_tranches_5ans_nb_sex!$A:$A,0),16)/5</f>
        <v>21.800000000159997</v>
      </c>
      <c r="AI649">
        <f>INDEX([1]age_tranches_5ans_nb_sex!$1:$1048576,MATCH('SectorStat-Age-Hommes'!$A649,[1]age_tranches_5ans_nb_sex!$A:$A,0),16)/5</f>
        <v>21.800000000159997</v>
      </c>
      <c r="AJ649">
        <f>INDEX([1]age_tranches_5ans_nb_sex!$1:$1048576,MATCH('SectorStat-Age-Hommes'!$A649,[1]age_tranches_5ans_nb_sex!$A:$A,0),16)/5</f>
        <v>21.800000000159997</v>
      </c>
      <c r="AK649">
        <f>INDEX([1]age_tranches_5ans_nb_sex!$1:$1048576,MATCH('SectorStat-Age-Hommes'!$A649,[1]age_tranches_5ans_nb_sex!$A:$A,0),16)/5</f>
        <v>21.800000000159997</v>
      </c>
      <c r="AL649">
        <f>INDEX([1]age_tranches_5ans_nb_sex!$1:$1048576,MATCH('SectorStat-Age-Hommes'!$A649,[1]age_tranches_5ans_nb_sex!$A:$A,0),16)/5</f>
        <v>21.800000000159997</v>
      </c>
      <c r="AM649">
        <f>INDEX([1]age_tranches_5ans_nb_sex!$1:$1048576,MATCH('SectorStat-Age-Hommes'!$A649,[1]age_tranches_5ans_nb_sex!$A:$A,0),18)/5</f>
        <v>15.200000000227201</v>
      </c>
      <c r="AN649">
        <f>INDEX([1]age_tranches_5ans_nb_sex!$1:$1048576,MATCH('SectorStat-Age-Hommes'!$A649,[1]age_tranches_5ans_nb_sex!$A:$A,0),18)/5</f>
        <v>15.200000000227201</v>
      </c>
      <c r="AO649">
        <f>INDEX([1]age_tranches_5ans_nb_sex!$1:$1048576,MATCH('SectorStat-Age-Hommes'!$A649,[1]age_tranches_5ans_nb_sex!$A:$A,0),18)/5</f>
        <v>15.200000000227201</v>
      </c>
      <c r="AP649">
        <f>INDEX([1]age_tranches_5ans_nb_sex!$1:$1048576,MATCH('SectorStat-Age-Hommes'!$A649,[1]age_tranches_5ans_nb_sex!$A:$A,0),18)/5</f>
        <v>15.200000000227201</v>
      </c>
      <c r="AQ649">
        <f>INDEX([1]age_tranches_5ans_nb_sex!$1:$1048576,MATCH('SectorStat-Age-Hommes'!$A649,[1]age_tranches_5ans_nb_sex!$A:$A,0),18)/5</f>
        <v>15.200000000227201</v>
      </c>
      <c r="AR649">
        <f>INDEX([1]age_tranches_5ans_nb_sex!$1:$1048576,MATCH('SectorStat-Age-Hommes'!$A649,[1]age_tranches_5ans_nb_sex!$A:$A,0),20)/5</f>
        <v>17.599999999982398</v>
      </c>
      <c r="AS649">
        <f>INDEX([1]age_tranches_5ans_nb_sex!$1:$1048576,MATCH('SectorStat-Age-Hommes'!$A649,[1]age_tranches_5ans_nb_sex!$A:$A,0),20)/5</f>
        <v>17.599999999982398</v>
      </c>
      <c r="AT649">
        <f>INDEX([1]age_tranches_5ans_nb_sex!$1:$1048576,MATCH('SectorStat-Age-Hommes'!$A649,[1]age_tranches_5ans_nb_sex!$A:$A,0),20)/5</f>
        <v>17.599999999982398</v>
      </c>
      <c r="AU649">
        <f>INDEX([1]age_tranches_5ans_nb_sex!$1:$1048576,MATCH('SectorStat-Age-Hommes'!$A649,[1]age_tranches_5ans_nb_sex!$A:$A,0),20)/5</f>
        <v>17.599999999982398</v>
      </c>
      <c r="AV649">
        <f>INDEX([1]age_tranches_5ans_nb_sex!$1:$1048576,MATCH('SectorStat-Age-Hommes'!$A649,[1]age_tranches_5ans_nb_sex!$A:$A,0),20)/5</f>
        <v>17.599999999982398</v>
      </c>
      <c r="AW649">
        <f>INDEX([1]age_tranches_5ans_nb_sex!$1:$1048576,MATCH('SectorStat-Age-Hommes'!$A649,[1]age_tranches_5ans_nb_sex!$A:$A,0),22)/5</f>
        <v>11.199999999988801</v>
      </c>
      <c r="AX649">
        <f>INDEX([1]age_tranches_5ans_nb_sex!$1:$1048576,MATCH('SectorStat-Age-Hommes'!$A649,[1]age_tranches_5ans_nb_sex!$A:$A,0),22)/5</f>
        <v>11.199999999988801</v>
      </c>
      <c r="AY649">
        <f>INDEX([1]age_tranches_5ans_nb_sex!$1:$1048576,MATCH('SectorStat-Age-Hommes'!$A649,[1]age_tranches_5ans_nb_sex!$A:$A,0),22)/5</f>
        <v>11.199999999988801</v>
      </c>
      <c r="AZ649">
        <f>INDEX([1]age_tranches_5ans_nb_sex!$1:$1048576,MATCH('SectorStat-Age-Hommes'!$A649,[1]age_tranches_5ans_nb_sex!$A:$A,0),22)/5</f>
        <v>11.199999999988801</v>
      </c>
      <c r="BA649">
        <f>INDEX([1]age_tranches_5ans_nb_sex!$1:$1048576,MATCH('SectorStat-Age-Hommes'!$A649,[1]age_tranches_5ans_nb_sex!$A:$A,0),22)/5</f>
        <v>11.199999999988801</v>
      </c>
      <c r="BB649">
        <f>INDEX([1]age_tranches_5ans_nb_sex!$1:$1048576,MATCH('SectorStat-Age-Hommes'!$A649,[1]age_tranches_5ans_nb_sex!$A:$A,0),24)/5</f>
        <v>14.799999999863999</v>
      </c>
      <c r="BC649">
        <f>INDEX([1]age_tranches_5ans_nb_sex!$1:$1048576,MATCH('SectorStat-Age-Hommes'!$A649,[1]age_tranches_5ans_nb_sex!$A:$A,0),24)/5</f>
        <v>14.799999999863999</v>
      </c>
      <c r="BD649">
        <f>INDEX([1]age_tranches_5ans_nb_sex!$1:$1048576,MATCH('SectorStat-Age-Hommes'!$A649,[1]age_tranches_5ans_nb_sex!$A:$A,0),24)/5</f>
        <v>14.799999999863999</v>
      </c>
      <c r="BE649">
        <f>INDEX([1]age_tranches_5ans_nb_sex!$1:$1048576,MATCH('SectorStat-Age-Hommes'!$A649,[1]age_tranches_5ans_nb_sex!$A:$A,0),24)/5</f>
        <v>14.799999999863999</v>
      </c>
      <c r="BF649">
        <f>INDEX([1]age_tranches_5ans_nb_sex!$1:$1048576,MATCH('SectorStat-Age-Hommes'!$A649,[1]age_tranches_5ans_nb_sex!$A:$A,0),24)/5</f>
        <v>14.799999999863999</v>
      </c>
      <c r="BG649">
        <f>INDEX([1]age_tranches_5ans_nb_sex!$1:$1048576,MATCH('SectorStat-Age-Hommes'!$A649,[1]age_tranches_5ans_nb_sex!$A:$A,0),26)/5</f>
        <v>13.1999999998656</v>
      </c>
      <c r="BH649">
        <f>INDEX([1]age_tranches_5ans_nb_sex!$1:$1048576,MATCH('SectorStat-Age-Hommes'!$A649,[1]age_tranches_5ans_nb_sex!$A:$A,0),26)/5</f>
        <v>13.1999999998656</v>
      </c>
      <c r="BI649">
        <f>INDEX([1]age_tranches_5ans_nb_sex!$1:$1048576,MATCH('SectorStat-Age-Hommes'!$A649,[1]age_tranches_5ans_nb_sex!$A:$A,0),26)/5</f>
        <v>13.1999999998656</v>
      </c>
      <c r="BJ649">
        <f>INDEX([1]age_tranches_5ans_nb_sex!$1:$1048576,MATCH('SectorStat-Age-Hommes'!$A649,[1]age_tranches_5ans_nb_sex!$A:$A,0),26)/5</f>
        <v>13.1999999998656</v>
      </c>
      <c r="BK649">
        <f>INDEX([1]age_tranches_5ans_nb_sex!$1:$1048576,MATCH('SectorStat-Age-Hommes'!$A649,[1]age_tranches_5ans_nb_sex!$A:$A,0),26)/5</f>
        <v>13.1999999998656</v>
      </c>
      <c r="BL649">
        <f>INDEX([1]age_tranches_5ans_nb_sex!$1:$1048576,MATCH('SectorStat-Age-Hommes'!$A649,[1]age_tranches_5ans_nb_sex!$A:$A,0),28)/5</f>
        <v>10.199999999808</v>
      </c>
      <c r="BM649">
        <f>INDEX([1]age_tranches_5ans_nb_sex!$1:$1048576,MATCH('SectorStat-Age-Hommes'!$A649,[1]age_tranches_5ans_nb_sex!$A:$A,0),28)/5</f>
        <v>10.199999999808</v>
      </c>
      <c r="BN649">
        <f>INDEX([1]age_tranches_5ans_nb_sex!$1:$1048576,MATCH('SectorStat-Age-Hommes'!$A649,[1]age_tranches_5ans_nb_sex!$A:$A,0),28)/5</f>
        <v>10.199999999808</v>
      </c>
      <c r="BO649">
        <f>INDEX([1]age_tranches_5ans_nb_sex!$1:$1048576,MATCH('SectorStat-Age-Hommes'!$A649,[1]age_tranches_5ans_nb_sex!$A:$A,0),28)/5</f>
        <v>10.199999999808</v>
      </c>
      <c r="BP649">
        <f>INDEX([1]age_tranches_5ans_nb_sex!$1:$1048576,MATCH('SectorStat-Age-Hommes'!$A649,[1]age_tranches_5ans_nb_sex!$A:$A,0),28)/5</f>
        <v>10.199999999808</v>
      </c>
      <c r="BQ649">
        <f>INDEX([1]age_tranches_5ans_nb_sex!$1:$1048576,MATCH('SectorStat-Age-Hommes'!$A649,[1]age_tranches_5ans_nb_sex!$A:$A,0),30)/5</f>
        <v>6.799999999872</v>
      </c>
      <c r="BR649">
        <f>INDEX([1]age_tranches_5ans_nb_sex!$1:$1048576,MATCH('SectorStat-Age-Hommes'!$A649,[1]age_tranches_5ans_nb_sex!$A:$A,0),30)/5</f>
        <v>6.799999999872</v>
      </c>
      <c r="BS649">
        <f>INDEX([1]age_tranches_5ans_nb_sex!$1:$1048576,MATCH('SectorStat-Age-Hommes'!$A649,[1]age_tranches_5ans_nb_sex!$A:$A,0),30)/5</f>
        <v>6.799999999872</v>
      </c>
      <c r="BT649">
        <f>INDEX([1]age_tranches_5ans_nb_sex!$1:$1048576,MATCH('SectorStat-Age-Hommes'!$A649,[1]age_tranches_5ans_nb_sex!$A:$A,0),30)/5</f>
        <v>6.799999999872</v>
      </c>
      <c r="BU649">
        <f>INDEX([1]age_tranches_5ans_nb_sex!$1:$1048576,MATCH('SectorStat-Age-Hommes'!$A649,[1]age_tranches_5ans_nb_sex!$A:$A,0),30)/5</f>
        <v>6.799999999872</v>
      </c>
      <c r="BV649">
        <f>INDEX([1]age_tranches_5ans_nb_sex!$1:$1048576,MATCH('SectorStat-Age-Hommes'!$A649,[1]age_tranches_5ans_nb_sex!$A:$A,0),32)/5</f>
        <v>6.9999999998111999</v>
      </c>
      <c r="BW649">
        <f>INDEX([1]age_tranches_5ans_nb_sex!$1:$1048576,MATCH('SectorStat-Age-Hommes'!$A649,[1]age_tranches_5ans_nb_sex!$A:$A,0),32)/5</f>
        <v>6.9999999998111999</v>
      </c>
      <c r="BX649">
        <f>INDEX([1]age_tranches_5ans_nb_sex!$1:$1048576,MATCH('SectorStat-Age-Hommes'!$A649,[1]age_tranches_5ans_nb_sex!$A:$A,0),32)/5</f>
        <v>6.9999999998111999</v>
      </c>
      <c r="BY649">
        <f>INDEX([1]age_tranches_5ans_nb_sex!$1:$1048576,MATCH('SectorStat-Age-Hommes'!$A649,[1]age_tranches_5ans_nb_sex!$A:$A,0),32)/5</f>
        <v>6.9999999998111999</v>
      </c>
      <c r="BZ649">
        <f>INDEX([1]age_tranches_5ans_nb_sex!$1:$1048576,MATCH('SectorStat-Age-Hommes'!$A649,[1]age_tranches_5ans_nb_sex!$A:$A,0),32)/5</f>
        <v>6.9999999998111999</v>
      </c>
      <c r="CA649">
        <f>INDEX([1]age_tranches_5ans_nb_sex!$1:$1048576,MATCH('SectorStat-Age-Hommes'!$A649,[1]age_tranches_5ans_nb_sex!$A:$A,0),34)/5</f>
        <v>3.1999999999968001</v>
      </c>
      <c r="CB649">
        <f>INDEX([1]age_tranches_5ans_nb_sex!$1:$1048576,MATCH('SectorStat-Age-Hommes'!$A649,[1]age_tranches_5ans_nb_sex!$A:$A,0),34)/5</f>
        <v>3.1999999999968001</v>
      </c>
      <c r="CC649">
        <f>INDEX([1]age_tranches_5ans_nb_sex!$1:$1048576,MATCH('SectorStat-Age-Hommes'!$A649,[1]age_tranches_5ans_nb_sex!$A:$A,0),34)/5</f>
        <v>3.1999999999968001</v>
      </c>
      <c r="CD649">
        <f>INDEX([1]age_tranches_5ans_nb_sex!$1:$1048576,MATCH('SectorStat-Age-Hommes'!$A649,[1]age_tranches_5ans_nb_sex!$A:$A,0),34)/5</f>
        <v>3.1999999999968001</v>
      </c>
      <c r="CE649">
        <f>INDEX([1]age_tranches_5ans_nb_sex!$1:$1048576,MATCH('SectorStat-Age-Hommes'!$A649,[1]age_tranches_5ans_nb_sex!$A:$A,0),34)/5</f>
        <v>3.1999999999968001</v>
      </c>
      <c r="CF649">
        <f>INDEX([1]age_tranches_5ans_nb_sex!$1:$1048576,MATCH('SectorStat-Age-Hommes'!$A649,[1]age_tranches_5ans_nb_sex!$A:$A,0),36)/5</f>
        <v>2.4000000002399999</v>
      </c>
      <c r="CG649">
        <f>INDEX([1]age_tranches_5ans_nb_sex!$1:$1048576,MATCH('SectorStat-Age-Hommes'!$A649,[1]age_tranches_5ans_nb_sex!$A:$A,0),36)/5</f>
        <v>2.4000000002399999</v>
      </c>
      <c r="CH649">
        <f>INDEX([1]age_tranches_5ans_nb_sex!$1:$1048576,MATCH('SectorStat-Age-Hommes'!$A649,[1]age_tranches_5ans_nb_sex!$A:$A,0),36)/5</f>
        <v>2.4000000002399999</v>
      </c>
      <c r="CI649">
        <f>INDEX([1]age_tranches_5ans_nb_sex!$1:$1048576,MATCH('SectorStat-Age-Hommes'!$A649,[1]age_tranches_5ans_nb_sex!$A:$A,0),36)/5</f>
        <v>2.4000000002399999</v>
      </c>
      <c r="CJ649">
        <f>INDEX([1]age_tranches_5ans_nb_sex!$1:$1048576,MATCH('SectorStat-Age-Hommes'!$A649,[1]age_tranches_5ans_nb_sex!$A:$A,0),36)/5</f>
        <v>2.4000000002399999</v>
      </c>
      <c r="CK649">
        <f>INDEX([1]age_tranches_5ans_nb_sex!$1:$1048576,MATCH('SectorStat-Age-Hommes'!$A649,[1]age_tranches_5ans_nb_sex!$A:$A,0),38)/5</f>
        <v>1.4000000000592001</v>
      </c>
      <c r="CL649">
        <f>INDEX([1]age_tranches_5ans_nb_sex!$1:$1048576,MATCH('SectorStat-Age-Hommes'!$A649,[1]age_tranches_5ans_nb_sex!$A:$A,0),38)/5</f>
        <v>1.4000000000592001</v>
      </c>
      <c r="CM649">
        <f>INDEX([1]age_tranches_5ans_nb_sex!$1:$1048576,MATCH('SectorStat-Age-Hommes'!$A649,[1]age_tranches_5ans_nb_sex!$A:$A,0),38)/5</f>
        <v>1.4000000000592001</v>
      </c>
      <c r="CN649">
        <f>INDEX([1]age_tranches_5ans_nb_sex!$1:$1048576,MATCH('SectorStat-Age-Hommes'!$A649,[1]age_tranches_5ans_nb_sex!$A:$A,0),38)/5</f>
        <v>1.4000000000592001</v>
      </c>
      <c r="CO649">
        <f>INDEX([1]age_tranches_5ans_nb_sex!$1:$1048576,MATCH('SectorStat-Age-Hommes'!$A649,[1]age_tranches_5ans_nb_sex!$A:$A,0),38)/5</f>
        <v>1.4000000000592001</v>
      </c>
      <c r="CP649" s="2">
        <f>INDEX([1]age_tranches_5ans_nb_sex!$1:$1048576,MATCH('SectorStat-Age-Hommes'!$A649,[1]age_tranches_5ans_nb_sex!$A:$A,0),40)/5</f>
        <v>0.19999999993919998</v>
      </c>
      <c r="CQ649" s="2">
        <f>INDEX([1]age_tranches_5ans_nb_sex!$1:$1048576,MATCH('SectorStat-Age-Hommes'!$A649,[1]age_tranches_5ans_nb_sex!$A:$A,0),40)/5</f>
        <v>0.19999999993919998</v>
      </c>
      <c r="CR649" s="2">
        <f>INDEX([1]age_tranches_5ans_nb_sex!$1:$1048576,MATCH('SectorStat-Age-Hommes'!$A649,[1]age_tranches_5ans_nb_sex!$A:$A,0),40)/5</f>
        <v>0.19999999993919998</v>
      </c>
      <c r="CS649" s="2">
        <f>INDEX([1]age_tranches_5ans_nb_sex!$1:$1048576,MATCH('SectorStat-Age-Hommes'!$A649,[1]age_tranches_5ans_nb_sex!$A:$A,0),40)/5</f>
        <v>0.19999999993919998</v>
      </c>
      <c r="CT649" s="2">
        <f>INDEX([1]age_tranches_5ans_nb_sex!$1:$1048576,MATCH('SectorStat-Age-Hommes'!$A649,[1]age_tranches_5ans_nb_sex!$A:$A,0),40)/5</f>
        <v>0.19999999993919998</v>
      </c>
      <c r="CZ649" s="3"/>
      <c r="DA649" s="3"/>
      <c r="DB649" s="3"/>
      <c r="DC649" s="3"/>
      <c r="DD649" s="3"/>
    </row>
    <row r="650" spans="1:108" x14ac:dyDescent="0.35">
      <c r="A650" s="1" t="s">
        <v>1278</v>
      </c>
      <c r="B650" s="1" t="s">
        <v>1279</v>
      </c>
      <c r="C650" t="str">
        <f>INDEX([1]SectorStat!$1:$1048576,MATCH('[1]Distribution ages'!$A650,[1]SectorStat!$B:$B,0),4)</f>
        <v>Woluwe Saint-Lambert</v>
      </c>
      <c r="D650">
        <f>INDEX([1]age_tranches_5ans_nb_sex!$1:$1048576,MATCH('SectorStat-Age-Hommes'!$A650,[1]age_tranches_5ans_nb_sex!$A:$A,0),4)/5</f>
        <v>15.200000000189998</v>
      </c>
      <c r="E650">
        <f>INDEX([1]age_tranches_5ans_nb_sex!$1:$1048576,MATCH('SectorStat-Age-Hommes'!$A650,[1]age_tranches_5ans_nb_sex!$A:$A,0),4)/5</f>
        <v>15.200000000189998</v>
      </c>
      <c r="F650">
        <f>INDEX([1]age_tranches_5ans_nb_sex!$1:$1048576,MATCH('SectorStat-Age-Hommes'!$A650,[1]age_tranches_5ans_nb_sex!$A:$A,0),4)/5</f>
        <v>15.200000000189998</v>
      </c>
      <c r="G650">
        <f>INDEX([1]age_tranches_5ans_nb_sex!$1:$1048576,MATCH('SectorStat-Age-Hommes'!$A650,[1]age_tranches_5ans_nb_sex!$A:$A,0),4)/5</f>
        <v>15.200000000189998</v>
      </c>
      <c r="H650">
        <f>INDEX([1]age_tranches_5ans_nb_sex!$1:$1048576,MATCH('SectorStat-Age-Hommes'!$A650,[1]age_tranches_5ans_nb_sex!$A:$A,0),4)/5</f>
        <v>15.200000000189998</v>
      </c>
      <c r="I650">
        <f>INDEX([1]age_tranches_5ans_nb_sex!$1:$1048576,MATCH('SectorStat-Age-Hommes'!$A650,[1]age_tranches_5ans_nb_sex!$A:$A,0),6)/5</f>
        <v>18.5999999998356</v>
      </c>
      <c r="J650">
        <f>INDEX([1]age_tranches_5ans_nb_sex!$1:$1048576,MATCH('SectorStat-Age-Hommes'!$A650,[1]age_tranches_5ans_nb_sex!$A:$A,0),6)/5</f>
        <v>18.5999999998356</v>
      </c>
      <c r="K650">
        <f>INDEX([1]age_tranches_5ans_nb_sex!$1:$1048576,MATCH('SectorStat-Age-Hommes'!$A650,[1]age_tranches_5ans_nb_sex!$A:$A,0),6)/5</f>
        <v>18.5999999998356</v>
      </c>
      <c r="L650">
        <f>INDEX([1]age_tranches_5ans_nb_sex!$1:$1048576,MATCH('SectorStat-Age-Hommes'!$A650,[1]age_tranches_5ans_nb_sex!$A:$A,0),6)/5</f>
        <v>18.5999999998356</v>
      </c>
      <c r="M650">
        <f>INDEX([1]age_tranches_5ans_nb_sex!$1:$1048576,MATCH('SectorStat-Age-Hommes'!$A650,[1]age_tranches_5ans_nb_sex!$A:$A,0),6)/5</f>
        <v>18.5999999998356</v>
      </c>
      <c r="N650">
        <f>INDEX([1]age_tranches_5ans_nb_sex!$1:$1048576,MATCH('SectorStat-Age-Hommes'!$A650,[1]age_tranches_5ans_nb_sex!$A:$A,0),8)/5</f>
        <v>16.3999999997028</v>
      </c>
      <c r="O650">
        <f>INDEX([1]age_tranches_5ans_nb_sex!$1:$1048576,MATCH('SectorStat-Age-Hommes'!$A650,[1]age_tranches_5ans_nb_sex!$A:$A,0),8)/5</f>
        <v>16.3999999997028</v>
      </c>
      <c r="P650">
        <f>INDEX([1]age_tranches_5ans_nb_sex!$1:$1048576,MATCH('SectorStat-Age-Hommes'!$A650,[1]age_tranches_5ans_nb_sex!$A:$A,0),8)/5</f>
        <v>16.3999999997028</v>
      </c>
      <c r="Q650">
        <f>INDEX([1]age_tranches_5ans_nb_sex!$1:$1048576,MATCH('SectorStat-Age-Hommes'!$A650,[1]age_tranches_5ans_nb_sex!$A:$A,0),8)/5</f>
        <v>16.3999999997028</v>
      </c>
      <c r="R650">
        <f>INDEX([1]age_tranches_5ans_nb_sex!$1:$1048576,MATCH('SectorStat-Age-Hommes'!$A650,[1]age_tranches_5ans_nb_sex!$A:$A,0),8)/5</f>
        <v>16.3999999997028</v>
      </c>
      <c r="S650">
        <f>INDEX([1]age_tranches_5ans_nb_sex!$1:$1048576,MATCH('SectorStat-Age-Hommes'!$A650,[1]age_tranches_5ans_nb_sex!$A:$A,0),10)/5</f>
        <v>11.2000000001724</v>
      </c>
      <c r="T650">
        <f>INDEX([1]age_tranches_5ans_nb_sex!$1:$1048576,MATCH('SectorStat-Age-Hommes'!$A650,[1]age_tranches_5ans_nb_sex!$A:$A,0),10)/5</f>
        <v>11.2000000001724</v>
      </c>
      <c r="U650">
        <f>INDEX([1]age_tranches_5ans_nb_sex!$1:$1048576,MATCH('SectorStat-Age-Hommes'!$A650,[1]age_tranches_5ans_nb_sex!$A:$A,0),10)/5</f>
        <v>11.2000000001724</v>
      </c>
      <c r="V650">
        <f>INDEX([1]age_tranches_5ans_nb_sex!$1:$1048576,MATCH('SectorStat-Age-Hommes'!$A650,[1]age_tranches_5ans_nb_sex!$A:$A,0),10)/5</f>
        <v>11.2000000001724</v>
      </c>
      <c r="W650">
        <f>INDEX([1]age_tranches_5ans_nb_sex!$1:$1048576,MATCH('SectorStat-Age-Hommes'!$A650,[1]age_tranches_5ans_nb_sex!$A:$A,0),10)/5</f>
        <v>11.2000000001724</v>
      </c>
      <c r="X650">
        <f>INDEX([1]age_tranches_5ans_nb_sex!$1:$1048576,MATCH('SectorStat-Age-Hommes'!$A650,[1]age_tranches_5ans_nb_sex!$A:$A,0),10)/5</f>
        <v>11.2000000001724</v>
      </c>
      <c r="Y650">
        <f>INDEX([1]age_tranches_5ans_nb_sex!$1:$1048576,MATCH('SectorStat-Age-Hommes'!$A650,[1]age_tranches_5ans_nb_sex!$A:$A,0),12)/5</f>
        <v>13.400000000305202</v>
      </c>
      <c r="Z650">
        <f>INDEX([1]age_tranches_5ans_nb_sex!$1:$1048576,MATCH('SectorStat-Age-Hommes'!$A650,[1]age_tranches_5ans_nb_sex!$A:$A,0),12)/5</f>
        <v>13.400000000305202</v>
      </c>
      <c r="AA650">
        <f>INDEX([1]age_tranches_5ans_nb_sex!$1:$1048576,MATCH('SectorStat-Age-Hommes'!$A650,[1]age_tranches_5ans_nb_sex!$A:$A,0),12)/5</f>
        <v>13.400000000305202</v>
      </c>
      <c r="AB650">
        <f>INDEX([1]age_tranches_5ans_nb_sex!$1:$1048576,MATCH('SectorStat-Age-Hommes'!$A650,[1]age_tranches_5ans_nb_sex!$A:$A,0),12)/5</f>
        <v>13.400000000305202</v>
      </c>
      <c r="AC650">
        <f>INDEX([1]age_tranches_5ans_nb_sex!$1:$1048576,MATCH('SectorStat-Age-Hommes'!$A650,[1]age_tranches_5ans_nb_sex!$A:$A,0),14)/5</f>
        <v>28.000000000123197</v>
      </c>
      <c r="AD650">
        <f>INDEX([1]age_tranches_5ans_nb_sex!$1:$1048576,MATCH('SectorStat-Age-Hommes'!$A650,[1]age_tranches_5ans_nb_sex!$A:$A,0),14)/5</f>
        <v>28.000000000123197</v>
      </c>
      <c r="AE650">
        <f>INDEX([1]age_tranches_5ans_nb_sex!$1:$1048576,MATCH('SectorStat-Age-Hommes'!$A650,[1]age_tranches_5ans_nb_sex!$A:$A,0),14)/5</f>
        <v>28.000000000123197</v>
      </c>
      <c r="AF650">
        <f>INDEX([1]age_tranches_5ans_nb_sex!$1:$1048576,MATCH('SectorStat-Age-Hommes'!$A650,[1]age_tranches_5ans_nb_sex!$A:$A,0),14)/5</f>
        <v>28.000000000123197</v>
      </c>
      <c r="AG650">
        <f>INDEX([1]age_tranches_5ans_nb_sex!$1:$1048576,MATCH('SectorStat-Age-Hommes'!$A650,[1]age_tranches_5ans_nb_sex!$A:$A,0),14)/5</f>
        <v>28.000000000123197</v>
      </c>
      <c r="AH650">
        <f>INDEX([1]age_tranches_5ans_nb_sex!$1:$1048576,MATCH('SectorStat-Age-Hommes'!$A650,[1]age_tranches_5ans_nb_sex!$A:$A,0),16)/5</f>
        <v>21.399999999724802</v>
      </c>
      <c r="AI650">
        <f>INDEX([1]age_tranches_5ans_nb_sex!$1:$1048576,MATCH('SectorStat-Age-Hommes'!$A650,[1]age_tranches_5ans_nb_sex!$A:$A,0),16)/5</f>
        <v>21.399999999724802</v>
      </c>
      <c r="AJ650">
        <f>INDEX([1]age_tranches_5ans_nb_sex!$1:$1048576,MATCH('SectorStat-Age-Hommes'!$A650,[1]age_tranches_5ans_nb_sex!$A:$A,0),16)/5</f>
        <v>21.399999999724802</v>
      </c>
      <c r="AK650">
        <f>INDEX([1]age_tranches_5ans_nb_sex!$1:$1048576,MATCH('SectorStat-Age-Hommes'!$A650,[1]age_tranches_5ans_nb_sex!$A:$A,0),16)/5</f>
        <v>21.399999999724802</v>
      </c>
      <c r="AL650">
        <f>INDEX([1]age_tranches_5ans_nb_sex!$1:$1048576,MATCH('SectorStat-Age-Hommes'!$A650,[1]age_tranches_5ans_nb_sex!$A:$A,0),16)/5</f>
        <v>21.399999999724802</v>
      </c>
      <c r="AM650">
        <f>INDEX([1]age_tranches_5ans_nb_sex!$1:$1048576,MATCH('SectorStat-Age-Hommes'!$A650,[1]age_tranches_5ans_nb_sex!$A:$A,0),18)/5</f>
        <v>24.599999999862</v>
      </c>
      <c r="AN650">
        <f>INDEX([1]age_tranches_5ans_nb_sex!$1:$1048576,MATCH('SectorStat-Age-Hommes'!$A650,[1]age_tranches_5ans_nb_sex!$A:$A,0),18)/5</f>
        <v>24.599999999862</v>
      </c>
      <c r="AO650">
        <f>INDEX([1]age_tranches_5ans_nb_sex!$1:$1048576,MATCH('SectorStat-Age-Hommes'!$A650,[1]age_tranches_5ans_nb_sex!$A:$A,0),18)/5</f>
        <v>24.599999999862</v>
      </c>
      <c r="AP650">
        <f>INDEX([1]age_tranches_5ans_nb_sex!$1:$1048576,MATCH('SectorStat-Age-Hommes'!$A650,[1]age_tranches_5ans_nb_sex!$A:$A,0),18)/5</f>
        <v>24.599999999862</v>
      </c>
      <c r="AQ650">
        <f>INDEX([1]age_tranches_5ans_nb_sex!$1:$1048576,MATCH('SectorStat-Age-Hommes'!$A650,[1]age_tranches_5ans_nb_sex!$A:$A,0),18)/5</f>
        <v>24.599999999862</v>
      </c>
      <c r="AR650">
        <f>INDEX([1]age_tranches_5ans_nb_sex!$1:$1048576,MATCH('SectorStat-Age-Hommes'!$A650,[1]age_tranches_5ans_nb_sex!$A:$A,0),20)/5</f>
        <v>22.3999999997292</v>
      </c>
      <c r="AS650">
        <f>INDEX([1]age_tranches_5ans_nb_sex!$1:$1048576,MATCH('SectorStat-Age-Hommes'!$A650,[1]age_tranches_5ans_nb_sex!$A:$A,0),20)/5</f>
        <v>22.3999999997292</v>
      </c>
      <c r="AT650">
        <f>INDEX([1]age_tranches_5ans_nb_sex!$1:$1048576,MATCH('SectorStat-Age-Hommes'!$A650,[1]age_tranches_5ans_nb_sex!$A:$A,0),20)/5</f>
        <v>22.3999999997292</v>
      </c>
      <c r="AU650">
        <f>INDEX([1]age_tranches_5ans_nb_sex!$1:$1048576,MATCH('SectorStat-Age-Hommes'!$A650,[1]age_tranches_5ans_nb_sex!$A:$A,0),20)/5</f>
        <v>22.3999999997292</v>
      </c>
      <c r="AV650">
        <f>INDEX([1]age_tranches_5ans_nb_sex!$1:$1048576,MATCH('SectorStat-Age-Hommes'!$A650,[1]age_tranches_5ans_nb_sex!$A:$A,0),20)/5</f>
        <v>22.3999999997292</v>
      </c>
      <c r="AW650">
        <f>INDEX([1]age_tranches_5ans_nb_sex!$1:$1048576,MATCH('SectorStat-Age-Hommes'!$A650,[1]age_tranches_5ans_nb_sex!$A:$A,0),22)/5</f>
        <v>18.799999999959603</v>
      </c>
      <c r="AX650">
        <f>INDEX([1]age_tranches_5ans_nb_sex!$1:$1048576,MATCH('SectorStat-Age-Hommes'!$A650,[1]age_tranches_5ans_nb_sex!$A:$A,0),22)/5</f>
        <v>18.799999999959603</v>
      </c>
      <c r="AY650">
        <f>INDEX([1]age_tranches_5ans_nb_sex!$1:$1048576,MATCH('SectorStat-Age-Hommes'!$A650,[1]age_tranches_5ans_nb_sex!$A:$A,0),22)/5</f>
        <v>18.799999999959603</v>
      </c>
      <c r="AZ650">
        <f>INDEX([1]age_tranches_5ans_nb_sex!$1:$1048576,MATCH('SectorStat-Age-Hommes'!$A650,[1]age_tranches_5ans_nb_sex!$A:$A,0),22)/5</f>
        <v>18.799999999959603</v>
      </c>
      <c r="BA650">
        <f>INDEX([1]age_tranches_5ans_nb_sex!$1:$1048576,MATCH('SectorStat-Age-Hommes'!$A650,[1]age_tranches_5ans_nb_sex!$A:$A,0),22)/5</f>
        <v>18.799999999959603</v>
      </c>
      <c r="BB650">
        <f>INDEX([1]age_tranches_5ans_nb_sex!$1:$1048576,MATCH('SectorStat-Age-Hommes'!$A650,[1]age_tranches_5ans_nb_sex!$A:$A,0),24)/5</f>
        <v>14.599999999818001</v>
      </c>
      <c r="BC650">
        <f>INDEX([1]age_tranches_5ans_nb_sex!$1:$1048576,MATCH('SectorStat-Age-Hommes'!$A650,[1]age_tranches_5ans_nb_sex!$A:$A,0),24)/5</f>
        <v>14.599999999818001</v>
      </c>
      <c r="BD650">
        <f>INDEX([1]age_tranches_5ans_nb_sex!$1:$1048576,MATCH('SectorStat-Age-Hommes'!$A650,[1]age_tranches_5ans_nb_sex!$A:$A,0),24)/5</f>
        <v>14.599999999818001</v>
      </c>
      <c r="BE650">
        <f>INDEX([1]age_tranches_5ans_nb_sex!$1:$1048576,MATCH('SectorStat-Age-Hommes'!$A650,[1]age_tranches_5ans_nb_sex!$A:$A,0),24)/5</f>
        <v>14.599999999818001</v>
      </c>
      <c r="BF650">
        <f>INDEX([1]age_tranches_5ans_nb_sex!$1:$1048576,MATCH('SectorStat-Age-Hommes'!$A650,[1]age_tranches_5ans_nb_sex!$A:$A,0),24)/5</f>
        <v>14.599999999818001</v>
      </c>
      <c r="BG650">
        <f>INDEX([1]age_tranches_5ans_nb_sex!$1:$1048576,MATCH('SectorStat-Age-Hommes'!$A650,[1]age_tranches_5ans_nb_sex!$A:$A,0),26)/5</f>
        <v>15.599999999822401</v>
      </c>
      <c r="BH650">
        <f>INDEX([1]age_tranches_5ans_nb_sex!$1:$1048576,MATCH('SectorStat-Age-Hommes'!$A650,[1]age_tranches_5ans_nb_sex!$A:$A,0),26)/5</f>
        <v>15.599999999822401</v>
      </c>
      <c r="BI650">
        <f>INDEX([1]age_tranches_5ans_nb_sex!$1:$1048576,MATCH('SectorStat-Age-Hommes'!$A650,[1]age_tranches_5ans_nb_sex!$A:$A,0),26)/5</f>
        <v>15.599999999822401</v>
      </c>
      <c r="BJ650">
        <f>INDEX([1]age_tranches_5ans_nb_sex!$1:$1048576,MATCH('SectorStat-Age-Hommes'!$A650,[1]age_tranches_5ans_nb_sex!$A:$A,0),26)/5</f>
        <v>15.599999999822401</v>
      </c>
      <c r="BK650">
        <f>INDEX([1]age_tranches_5ans_nb_sex!$1:$1048576,MATCH('SectorStat-Age-Hommes'!$A650,[1]age_tranches_5ans_nb_sex!$A:$A,0),26)/5</f>
        <v>15.599999999822401</v>
      </c>
      <c r="BL650">
        <f>INDEX([1]age_tranches_5ans_nb_sex!$1:$1048576,MATCH('SectorStat-Age-Hommes'!$A650,[1]age_tranches_5ans_nb_sex!$A:$A,0),28)/5</f>
        <v>12.0000000000528</v>
      </c>
      <c r="BM650">
        <f>INDEX([1]age_tranches_5ans_nb_sex!$1:$1048576,MATCH('SectorStat-Age-Hommes'!$A650,[1]age_tranches_5ans_nb_sex!$A:$A,0),28)/5</f>
        <v>12.0000000000528</v>
      </c>
      <c r="BN650">
        <f>INDEX([1]age_tranches_5ans_nb_sex!$1:$1048576,MATCH('SectorStat-Age-Hommes'!$A650,[1]age_tranches_5ans_nb_sex!$A:$A,0),28)/5</f>
        <v>12.0000000000528</v>
      </c>
      <c r="BO650">
        <f>INDEX([1]age_tranches_5ans_nb_sex!$1:$1048576,MATCH('SectorStat-Age-Hommes'!$A650,[1]age_tranches_5ans_nb_sex!$A:$A,0),28)/5</f>
        <v>12.0000000000528</v>
      </c>
      <c r="BP650">
        <f>INDEX([1]age_tranches_5ans_nb_sex!$1:$1048576,MATCH('SectorStat-Age-Hommes'!$A650,[1]age_tranches_5ans_nb_sex!$A:$A,0),28)/5</f>
        <v>12.0000000000528</v>
      </c>
      <c r="BQ650">
        <f>INDEX([1]age_tranches_5ans_nb_sex!$1:$1048576,MATCH('SectorStat-Age-Hommes'!$A650,[1]age_tranches_5ans_nb_sex!$A:$A,0),30)/5</f>
        <v>9.599999999796001</v>
      </c>
      <c r="BR650">
        <f>INDEX([1]age_tranches_5ans_nb_sex!$1:$1048576,MATCH('SectorStat-Age-Hommes'!$A650,[1]age_tranches_5ans_nb_sex!$A:$A,0),30)/5</f>
        <v>9.599999999796001</v>
      </c>
      <c r="BS650">
        <f>INDEX([1]age_tranches_5ans_nb_sex!$1:$1048576,MATCH('SectorStat-Age-Hommes'!$A650,[1]age_tranches_5ans_nb_sex!$A:$A,0),30)/5</f>
        <v>9.599999999796001</v>
      </c>
      <c r="BT650">
        <f>INDEX([1]age_tranches_5ans_nb_sex!$1:$1048576,MATCH('SectorStat-Age-Hommes'!$A650,[1]age_tranches_5ans_nb_sex!$A:$A,0),30)/5</f>
        <v>9.599999999796001</v>
      </c>
      <c r="BU650">
        <f>INDEX([1]age_tranches_5ans_nb_sex!$1:$1048576,MATCH('SectorStat-Age-Hommes'!$A650,[1]age_tranches_5ans_nb_sex!$A:$A,0),30)/5</f>
        <v>9.599999999796001</v>
      </c>
      <c r="BV650">
        <f>INDEX([1]age_tranches_5ans_nb_sex!$1:$1048576,MATCH('SectorStat-Age-Hommes'!$A650,[1]age_tranches_5ans_nb_sex!$A:$A,0),32)/5</f>
        <v>11.4000000002964</v>
      </c>
      <c r="BW650">
        <f>INDEX([1]age_tranches_5ans_nb_sex!$1:$1048576,MATCH('SectorStat-Age-Hommes'!$A650,[1]age_tranches_5ans_nb_sex!$A:$A,0),32)/5</f>
        <v>11.4000000002964</v>
      </c>
      <c r="BX650">
        <f>INDEX([1]age_tranches_5ans_nb_sex!$1:$1048576,MATCH('SectorStat-Age-Hommes'!$A650,[1]age_tranches_5ans_nb_sex!$A:$A,0),32)/5</f>
        <v>11.4000000002964</v>
      </c>
      <c r="BY650">
        <f>INDEX([1]age_tranches_5ans_nb_sex!$1:$1048576,MATCH('SectorStat-Age-Hommes'!$A650,[1]age_tranches_5ans_nb_sex!$A:$A,0),32)/5</f>
        <v>11.4000000002964</v>
      </c>
      <c r="BZ650">
        <f>INDEX([1]age_tranches_5ans_nb_sex!$1:$1048576,MATCH('SectorStat-Age-Hommes'!$A650,[1]age_tranches_5ans_nb_sex!$A:$A,0),32)/5</f>
        <v>11.4000000002964</v>
      </c>
      <c r="CA650">
        <f>INDEX([1]age_tranches_5ans_nb_sex!$1:$1048576,MATCH('SectorStat-Age-Hommes'!$A650,[1]age_tranches_5ans_nb_sex!$A:$A,0),34)/5</f>
        <v>4.4000000002655995</v>
      </c>
      <c r="CB650">
        <f>INDEX([1]age_tranches_5ans_nb_sex!$1:$1048576,MATCH('SectorStat-Age-Hommes'!$A650,[1]age_tranches_5ans_nb_sex!$A:$A,0),34)/5</f>
        <v>4.4000000002655995</v>
      </c>
      <c r="CC650">
        <f>INDEX([1]age_tranches_5ans_nb_sex!$1:$1048576,MATCH('SectorStat-Age-Hommes'!$A650,[1]age_tranches_5ans_nb_sex!$A:$A,0),34)/5</f>
        <v>4.4000000002655995</v>
      </c>
      <c r="CD650">
        <f>INDEX([1]age_tranches_5ans_nb_sex!$1:$1048576,MATCH('SectorStat-Age-Hommes'!$A650,[1]age_tranches_5ans_nb_sex!$A:$A,0),34)/5</f>
        <v>4.4000000002655995</v>
      </c>
      <c r="CE650">
        <f>INDEX([1]age_tranches_5ans_nb_sex!$1:$1048576,MATCH('SectorStat-Age-Hommes'!$A650,[1]age_tranches_5ans_nb_sex!$A:$A,0),34)/5</f>
        <v>4.4000000002655995</v>
      </c>
      <c r="CF650">
        <f>INDEX([1]age_tranches_5ans_nb_sex!$1:$1048576,MATCH('SectorStat-Age-Hommes'!$A650,[1]age_tranches_5ans_nb_sex!$A:$A,0),36)/5</f>
        <v>5.0000000000220002</v>
      </c>
      <c r="CG650">
        <f>INDEX([1]age_tranches_5ans_nb_sex!$1:$1048576,MATCH('SectorStat-Age-Hommes'!$A650,[1]age_tranches_5ans_nb_sex!$A:$A,0),36)/5</f>
        <v>5.0000000000220002</v>
      </c>
      <c r="CH650">
        <f>INDEX([1]age_tranches_5ans_nb_sex!$1:$1048576,MATCH('SectorStat-Age-Hommes'!$A650,[1]age_tranches_5ans_nb_sex!$A:$A,0),36)/5</f>
        <v>5.0000000000220002</v>
      </c>
      <c r="CI650">
        <f>INDEX([1]age_tranches_5ans_nb_sex!$1:$1048576,MATCH('SectorStat-Age-Hommes'!$A650,[1]age_tranches_5ans_nb_sex!$A:$A,0),36)/5</f>
        <v>5.0000000000220002</v>
      </c>
      <c r="CJ650">
        <f>INDEX([1]age_tranches_5ans_nb_sex!$1:$1048576,MATCH('SectorStat-Age-Hommes'!$A650,[1]age_tranches_5ans_nb_sex!$A:$A,0),36)/5</f>
        <v>5.0000000000220002</v>
      </c>
      <c r="CK650">
        <f>INDEX([1]age_tranches_5ans_nb_sex!$1:$1048576,MATCH('SectorStat-Age-Hommes'!$A650,[1]age_tranches_5ans_nb_sex!$A:$A,0),38)/5</f>
        <v>3.4000000002611999</v>
      </c>
      <c r="CL650">
        <f>INDEX([1]age_tranches_5ans_nb_sex!$1:$1048576,MATCH('SectorStat-Age-Hommes'!$A650,[1]age_tranches_5ans_nb_sex!$A:$A,0),38)/5</f>
        <v>3.4000000002611999</v>
      </c>
      <c r="CM650">
        <f>INDEX([1]age_tranches_5ans_nb_sex!$1:$1048576,MATCH('SectorStat-Age-Hommes'!$A650,[1]age_tranches_5ans_nb_sex!$A:$A,0),38)/5</f>
        <v>3.4000000002611999</v>
      </c>
      <c r="CN650">
        <f>INDEX([1]age_tranches_5ans_nb_sex!$1:$1048576,MATCH('SectorStat-Age-Hommes'!$A650,[1]age_tranches_5ans_nb_sex!$A:$A,0),38)/5</f>
        <v>3.4000000002611999</v>
      </c>
      <c r="CO650">
        <f>INDEX([1]age_tranches_5ans_nb_sex!$1:$1048576,MATCH('SectorStat-Age-Hommes'!$A650,[1]age_tranches_5ans_nb_sex!$A:$A,0),38)/5</f>
        <v>3.4000000002611999</v>
      </c>
      <c r="CP650" s="2">
        <f>INDEX([1]age_tranches_5ans_nb_sex!$1:$1048576,MATCH('SectorStat-Age-Hommes'!$A650,[1]age_tranches_5ans_nb_sex!$A:$A,0),40)/5</f>
        <v>2.4000000002568003</v>
      </c>
      <c r="CQ650" s="2">
        <f>INDEX([1]age_tranches_5ans_nb_sex!$1:$1048576,MATCH('SectorStat-Age-Hommes'!$A650,[1]age_tranches_5ans_nb_sex!$A:$A,0),40)/5</f>
        <v>2.4000000002568003</v>
      </c>
      <c r="CR650" s="2">
        <f>INDEX([1]age_tranches_5ans_nb_sex!$1:$1048576,MATCH('SectorStat-Age-Hommes'!$A650,[1]age_tranches_5ans_nb_sex!$A:$A,0),40)/5</f>
        <v>2.4000000002568003</v>
      </c>
      <c r="CS650" s="2">
        <f>INDEX([1]age_tranches_5ans_nb_sex!$1:$1048576,MATCH('SectorStat-Age-Hommes'!$A650,[1]age_tranches_5ans_nb_sex!$A:$A,0),40)/5</f>
        <v>2.4000000002568003</v>
      </c>
      <c r="CT650" s="2">
        <f>INDEX([1]age_tranches_5ans_nb_sex!$1:$1048576,MATCH('SectorStat-Age-Hommes'!$A650,[1]age_tranches_5ans_nb_sex!$A:$A,0),40)/5</f>
        <v>2.4000000002568003</v>
      </c>
      <c r="CZ650" s="3"/>
      <c r="DA650" s="3"/>
      <c r="DB650" s="3"/>
      <c r="DC650" s="3"/>
      <c r="DD650" s="3"/>
    </row>
    <row r="651" spans="1:108" x14ac:dyDescent="0.35">
      <c r="A651" s="1" t="s">
        <v>1280</v>
      </c>
      <c r="B651" s="1" t="s">
        <v>1281</v>
      </c>
      <c r="C651" t="str">
        <f>INDEX([1]SectorStat!$1:$1048576,MATCH('[1]Distribution ages'!$A651,[1]SectorStat!$B:$B,0),4)</f>
        <v>Woluwe Saint-Lambert</v>
      </c>
      <c r="D651">
        <f>INDEX([1]age_tranches_5ans_nb_sex!$1:$1048576,MATCH('SectorStat-Age-Hommes'!$A651,[1]age_tranches_5ans_nb_sex!$A:$A,0),4)/5</f>
        <v>5.200000000098</v>
      </c>
      <c r="E651">
        <f>INDEX([1]age_tranches_5ans_nb_sex!$1:$1048576,MATCH('SectorStat-Age-Hommes'!$A651,[1]age_tranches_5ans_nb_sex!$A:$A,0),4)/5</f>
        <v>5.200000000098</v>
      </c>
      <c r="F651">
        <f>INDEX([1]age_tranches_5ans_nb_sex!$1:$1048576,MATCH('SectorStat-Age-Hommes'!$A651,[1]age_tranches_5ans_nb_sex!$A:$A,0),4)/5</f>
        <v>5.200000000098</v>
      </c>
      <c r="G651">
        <f>INDEX([1]age_tranches_5ans_nb_sex!$1:$1048576,MATCH('SectorStat-Age-Hommes'!$A651,[1]age_tranches_5ans_nb_sex!$A:$A,0),4)/5</f>
        <v>5.200000000098</v>
      </c>
      <c r="H651">
        <f>INDEX([1]age_tranches_5ans_nb_sex!$1:$1048576,MATCH('SectorStat-Age-Hommes'!$A651,[1]age_tranches_5ans_nb_sex!$A:$A,0),4)/5</f>
        <v>5.200000000098</v>
      </c>
      <c r="I651">
        <f>INDEX([1]age_tranches_5ans_nb_sex!$1:$1048576,MATCH('SectorStat-Age-Hommes'!$A651,[1]age_tranches_5ans_nb_sex!$A:$A,0),6)/5</f>
        <v>9.9999999999947988</v>
      </c>
      <c r="J651">
        <f>INDEX([1]age_tranches_5ans_nb_sex!$1:$1048576,MATCH('SectorStat-Age-Hommes'!$A651,[1]age_tranches_5ans_nb_sex!$A:$A,0),6)/5</f>
        <v>9.9999999999947988</v>
      </c>
      <c r="K651">
        <f>INDEX([1]age_tranches_5ans_nb_sex!$1:$1048576,MATCH('SectorStat-Age-Hommes'!$A651,[1]age_tranches_5ans_nb_sex!$A:$A,0),6)/5</f>
        <v>9.9999999999947988</v>
      </c>
      <c r="L651">
        <f>INDEX([1]age_tranches_5ans_nb_sex!$1:$1048576,MATCH('SectorStat-Age-Hommes'!$A651,[1]age_tranches_5ans_nb_sex!$A:$A,0),6)/5</f>
        <v>9.9999999999947988</v>
      </c>
      <c r="M651">
        <f>INDEX([1]age_tranches_5ans_nb_sex!$1:$1048576,MATCH('SectorStat-Age-Hommes'!$A651,[1]age_tranches_5ans_nb_sex!$A:$A,0),6)/5</f>
        <v>9.9999999999947988</v>
      </c>
      <c r="N651">
        <f>INDEX([1]age_tranches_5ans_nb_sex!$1:$1048576,MATCH('SectorStat-Age-Hommes'!$A651,[1]age_tranches_5ans_nb_sex!$A:$A,0),8)/5</f>
        <v>10.6000000000868</v>
      </c>
      <c r="O651">
        <f>INDEX([1]age_tranches_5ans_nb_sex!$1:$1048576,MATCH('SectorStat-Age-Hommes'!$A651,[1]age_tranches_5ans_nb_sex!$A:$A,0),8)/5</f>
        <v>10.6000000000868</v>
      </c>
      <c r="P651">
        <f>INDEX([1]age_tranches_5ans_nb_sex!$1:$1048576,MATCH('SectorStat-Age-Hommes'!$A651,[1]age_tranches_5ans_nb_sex!$A:$A,0),8)/5</f>
        <v>10.6000000000868</v>
      </c>
      <c r="Q651">
        <f>INDEX([1]age_tranches_5ans_nb_sex!$1:$1048576,MATCH('SectorStat-Age-Hommes'!$A651,[1]age_tranches_5ans_nb_sex!$A:$A,0),8)/5</f>
        <v>10.6000000000868</v>
      </c>
      <c r="R651">
        <f>INDEX([1]age_tranches_5ans_nb_sex!$1:$1048576,MATCH('SectorStat-Age-Hommes'!$A651,[1]age_tranches_5ans_nb_sex!$A:$A,0),8)/5</f>
        <v>10.6000000000868</v>
      </c>
      <c r="S651">
        <f>INDEX([1]age_tranches_5ans_nb_sex!$1:$1048576,MATCH('SectorStat-Age-Hommes'!$A651,[1]age_tranches_5ans_nb_sex!$A:$A,0),10)/5</f>
        <v>9.9999999999947988</v>
      </c>
      <c r="T651">
        <f>INDEX([1]age_tranches_5ans_nb_sex!$1:$1048576,MATCH('SectorStat-Age-Hommes'!$A651,[1]age_tranches_5ans_nb_sex!$A:$A,0),10)/5</f>
        <v>9.9999999999947988</v>
      </c>
      <c r="U651">
        <f>INDEX([1]age_tranches_5ans_nb_sex!$1:$1048576,MATCH('SectorStat-Age-Hommes'!$A651,[1]age_tranches_5ans_nb_sex!$A:$A,0),10)/5</f>
        <v>9.9999999999947988</v>
      </c>
      <c r="V651">
        <f>INDEX([1]age_tranches_5ans_nb_sex!$1:$1048576,MATCH('SectorStat-Age-Hommes'!$A651,[1]age_tranches_5ans_nb_sex!$A:$A,0),10)/5</f>
        <v>9.9999999999947988</v>
      </c>
      <c r="W651">
        <f>INDEX([1]age_tranches_5ans_nb_sex!$1:$1048576,MATCH('SectorStat-Age-Hommes'!$A651,[1]age_tranches_5ans_nb_sex!$A:$A,0),10)/5</f>
        <v>9.9999999999947988</v>
      </c>
      <c r="X651">
        <f>INDEX([1]age_tranches_5ans_nb_sex!$1:$1048576,MATCH('SectorStat-Age-Hommes'!$A651,[1]age_tranches_5ans_nb_sex!$A:$A,0),10)/5</f>
        <v>9.9999999999947988</v>
      </c>
      <c r="Y651">
        <f>INDEX([1]age_tranches_5ans_nb_sex!$1:$1048576,MATCH('SectorStat-Age-Hommes'!$A651,[1]age_tranches_5ans_nb_sex!$A:$A,0),12)/5</f>
        <v>10.3999999999862</v>
      </c>
      <c r="Z651">
        <f>INDEX([1]age_tranches_5ans_nb_sex!$1:$1048576,MATCH('SectorStat-Age-Hommes'!$A651,[1]age_tranches_5ans_nb_sex!$A:$A,0),12)/5</f>
        <v>10.3999999999862</v>
      </c>
      <c r="AA651">
        <f>INDEX([1]age_tranches_5ans_nb_sex!$1:$1048576,MATCH('SectorStat-Age-Hommes'!$A651,[1]age_tranches_5ans_nb_sex!$A:$A,0),12)/5</f>
        <v>10.3999999999862</v>
      </c>
      <c r="AB651">
        <f>INDEX([1]age_tranches_5ans_nb_sex!$1:$1048576,MATCH('SectorStat-Age-Hommes'!$A651,[1]age_tranches_5ans_nb_sex!$A:$A,0),12)/5</f>
        <v>10.3999999999862</v>
      </c>
      <c r="AC651">
        <f>INDEX([1]age_tranches_5ans_nb_sex!$1:$1048576,MATCH('SectorStat-Age-Hommes'!$A651,[1]age_tranches_5ans_nb_sex!$A:$A,0),14)/5</f>
        <v>4.7999999998967997</v>
      </c>
      <c r="AD651">
        <f>INDEX([1]age_tranches_5ans_nb_sex!$1:$1048576,MATCH('SectorStat-Age-Hommes'!$A651,[1]age_tranches_5ans_nb_sex!$A:$A,0),14)/5</f>
        <v>4.7999999998967997</v>
      </c>
      <c r="AE651">
        <f>INDEX([1]age_tranches_5ans_nb_sex!$1:$1048576,MATCH('SectorStat-Age-Hommes'!$A651,[1]age_tranches_5ans_nb_sex!$A:$A,0),14)/5</f>
        <v>4.7999999998967997</v>
      </c>
      <c r="AF651">
        <f>INDEX([1]age_tranches_5ans_nb_sex!$1:$1048576,MATCH('SectorStat-Age-Hommes'!$A651,[1]age_tranches_5ans_nb_sex!$A:$A,0),14)/5</f>
        <v>4.7999999998967997</v>
      </c>
      <c r="AG651">
        <f>INDEX([1]age_tranches_5ans_nb_sex!$1:$1048576,MATCH('SectorStat-Age-Hommes'!$A651,[1]age_tranches_5ans_nb_sex!$A:$A,0),14)/5</f>
        <v>4.7999999998967997</v>
      </c>
      <c r="AH651">
        <f>INDEX([1]age_tranches_5ans_nb_sex!$1:$1048576,MATCH('SectorStat-Age-Hommes'!$A651,[1]age_tranches_5ans_nb_sex!$A:$A,0),16)/5</f>
        <v>2.7999999999398</v>
      </c>
      <c r="AI651">
        <f>INDEX([1]age_tranches_5ans_nb_sex!$1:$1048576,MATCH('SectorStat-Age-Hommes'!$A651,[1]age_tranches_5ans_nb_sex!$A:$A,0),16)/5</f>
        <v>2.7999999999398</v>
      </c>
      <c r="AJ651">
        <f>INDEX([1]age_tranches_5ans_nb_sex!$1:$1048576,MATCH('SectorStat-Age-Hommes'!$A651,[1]age_tranches_5ans_nb_sex!$A:$A,0),16)/5</f>
        <v>2.7999999999398</v>
      </c>
      <c r="AK651">
        <f>INDEX([1]age_tranches_5ans_nb_sex!$1:$1048576,MATCH('SectorStat-Age-Hommes'!$A651,[1]age_tranches_5ans_nb_sex!$A:$A,0),16)/5</f>
        <v>2.7999999999398</v>
      </c>
      <c r="AL651">
        <f>INDEX([1]age_tranches_5ans_nb_sex!$1:$1048576,MATCH('SectorStat-Age-Hommes'!$A651,[1]age_tranches_5ans_nb_sex!$A:$A,0),16)/5</f>
        <v>2.7999999999398</v>
      </c>
      <c r="AM651">
        <f>INDEX([1]age_tranches_5ans_nb_sex!$1:$1048576,MATCH('SectorStat-Age-Hommes'!$A651,[1]age_tranches_5ans_nb_sex!$A:$A,0),18)/5</f>
        <v>3.5999999999225998</v>
      </c>
      <c r="AN651">
        <f>INDEX([1]age_tranches_5ans_nb_sex!$1:$1048576,MATCH('SectorStat-Age-Hommes'!$A651,[1]age_tranches_5ans_nb_sex!$A:$A,0),18)/5</f>
        <v>3.5999999999225998</v>
      </c>
      <c r="AO651">
        <f>INDEX([1]age_tranches_5ans_nb_sex!$1:$1048576,MATCH('SectorStat-Age-Hommes'!$A651,[1]age_tranches_5ans_nb_sex!$A:$A,0),18)/5</f>
        <v>3.5999999999225998</v>
      </c>
      <c r="AP651">
        <f>INDEX([1]age_tranches_5ans_nb_sex!$1:$1048576,MATCH('SectorStat-Age-Hommes'!$A651,[1]age_tranches_5ans_nb_sex!$A:$A,0),18)/5</f>
        <v>3.5999999999225998</v>
      </c>
      <c r="AQ651">
        <f>INDEX([1]age_tranches_5ans_nb_sex!$1:$1048576,MATCH('SectorStat-Age-Hommes'!$A651,[1]age_tranches_5ans_nb_sex!$A:$A,0),18)/5</f>
        <v>3.5999999999225998</v>
      </c>
      <c r="AR651">
        <f>INDEX([1]age_tranches_5ans_nb_sex!$1:$1048576,MATCH('SectorStat-Age-Hommes'!$A651,[1]age_tranches_5ans_nb_sex!$A:$A,0),20)/5</f>
        <v>4.9999999999973994</v>
      </c>
      <c r="AS651">
        <f>INDEX([1]age_tranches_5ans_nb_sex!$1:$1048576,MATCH('SectorStat-Age-Hommes'!$A651,[1]age_tranches_5ans_nb_sex!$A:$A,0),20)/5</f>
        <v>4.9999999999973994</v>
      </c>
      <c r="AT651">
        <f>INDEX([1]age_tranches_5ans_nb_sex!$1:$1048576,MATCH('SectorStat-Age-Hommes'!$A651,[1]age_tranches_5ans_nb_sex!$A:$A,0),20)/5</f>
        <v>4.9999999999973994</v>
      </c>
      <c r="AU651">
        <f>INDEX([1]age_tranches_5ans_nb_sex!$1:$1048576,MATCH('SectorStat-Age-Hommes'!$A651,[1]age_tranches_5ans_nb_sex!$A:$A,0),20)/5</f>
        <v>4.9999999999973994</v>
      </c>
      <c r="AV651">
        <f>INDEX([1]age_tranches_5ans_nb_sex!$1:$1048576,MATCH('SectorStat-Age-Hommes'!$A651,[1]age_tranches_5ans_nb_sex!$A:$A,0),20)/5</f>
        <v>4.9999999999973994</v>
      </c>
      <c r="AW651">
        <f>INDEX([1]age_tranches_5ans_nb_sex!$1:$1048576,MATCH('SectorStat-Age-Hommes'!$A651,[1]age_tranches_5ans_nb_sex!$A:$A,0),22)/5</f>
        <v>6.9999999999544</v>
      </c>
      <c r="AX651">
        <f>INDEX([1]age_tranches_5ans_nb_sex!$1:$1048576,MATCH('SectorStat-Age-Hommes'!$A651,[1]age_tranches_5ans_nb_sex!$A:$A,0),22)/5</f>
        <v>6.9999999999544</v>
      </c>
      <c r="AY651">
        <f>INDEX([1]age_tranches_5ans_nb_sex!$1:$1048576,MATCH('SectorStat-Age-Hommes'!$A651,[1]age_tranches_5ans_nb_sex!$A:$A,0),22)/5</f>
        <v>6.9999999999544</v>
      </c>
      <c r="AZ651">
        <f>INDEX([1]age_tranches_5ans_nb_sex!$1:$1048576,MATCH('SectorStat-Age-Hommes'!$A651,[1]age_tranches_5ans_nb_sex!$A:$A,0),22)/5</f>
        <v>6.9999999999544</v>
      </c>
      <c r="BA651">
        <f>INDEX([1]age_tranches_5ans_nb_sex!$1:$1048576,MATCH('SectorStat-Age-Hommes'!$A651,[1]age_tranches_5ans_nb_sex!$A:$A,0),22)/5</f>
        <v>6.9999999999544</v>
      </c>
      <c r="BB651">
        <f>INDEX([1]age_tranches_5ans_nb_sex!$1:$1048576,MATCH('SectorStat-Age-Hommes'!$A651,[1]age_tranches_5ans_nb_sex!$A:$A,0),24)/5</f>
        <v>4.6000000000060002</v>
      </c>
      <c r="BC651">
        <f>INDEX([1]age_tranches_5ans_nb_sex!$1:$1048576,MATCH('SectorStat-Age-Hommes'!$A651,[1]age_tranches_5ans_nb_sex!$A:$A,0),24)/5</f>
        <v>4.6000000000060002</v>
      </c>
      <c r="BD651">
        <f>INDEX([1]age_tranches_5ans_nb_sex!$1:$1048576,MATCH('SectorStat-Age-Hommes'!$A651,[1]age_tranches_5ans_nb_sex!$A:$A,0),24)/5</f>
        <v>4.6000000000060002</v>
      </c>
      <c r="BE651">
        <f>INDEX([1]age_tranches_5ans_nb_sex!$1:$1048576,MATCH('SectorStat-Age-Hommes'!$A651,[1]age_tranches_5ans_nb_sex!$A:$A,0),24)/5</f>
        <v>4.6000000000060002</v>
      </c>
      <c r="BF651">
        <f>INDEX([1]age_tranches_5ans_nb_sex!$1:$1048576,MATCH('SectorStat-Age-Hommes'!$A651,[1]age_tranches_5ans_nb_sex!$A:$A,0),24)/5</f>
        <v>4.6000000000060002</v>
      </c>
      <c r="BG651">
        <f>INDEX([1]age_tranches_5ans_nb_sex!$1:$1048576,MATCH('SectorStat-Age-Hommes'!$A651,[1]age_tranches_5ans_nb_sex!$A:$A,0),26)/5</f>
        <v>3.9999999999140003</v>
      </c>
      <c r="BH651">
        <f>INDEX([1]age_tranches_5ans_nb_sex!$1:$1048576,MATCH('SectorStat-Age-Hommes'!$A651,[1]age_tranches_5ans_nb_sex!$A:$A,0),26)/5</f>
        <v>3.9999999999140003</v>
      </c>
      <c r="BI651">
        <f>INDEX([1]age_tranches_5ans_nb_sex!$1:$1048576,MATCH('SectorStat-Age-Hommes'!$A651,[1]age_tranches_5ans_nb_sex!$A:$A,0),26)/5</f>
        <v>3.9999999999140003</v>
      </c>
      <c r="BJ651">
        <f>INDEX([1]age_tranches_5ans_nb_sex!$1:$1048576,MATCH('SectorStat-Age-Hommes'!$A651,[1]age_tranches_5ans_nb_sex!$A:$A,0),26)/5</f>
        <v>3.9999999999140003</v>
      </c>
      <c r="BK651">
        <f>INDEX([1]age_tranches_5ans_nb_sex!$1:$1048576,MATCH('SectorStat-Age-Hommes'!$A651,[1]age_tranches_5ans_nb_sex!$A:$A,0),26)/5</f>
        <v>3.9999999999140003</v>
      </c>
      <c r="BL651">
        <f>INDEX([1]age_tranches_5ans_nb_sex!$1:$1048576,MATCH('SectorStat-Age-Hommes'!$A651,[1]age_tranches_5ans_nb_sex!$A:$A,0),28)/5</f>
        <v>3.4000000000318003</v>
      </c>
      <c r="BM651">
        <f>INDEX([1]age_tranches_5ans_nb_sex!$1:$1048576,MATCH('SectorStat-Age-Hommes'!$A651,[1]age_tranches_5ans_nb_sex!$A:$A,0),28)/5</f>
        <v>3.4000000000318003</v>
      </c>
      <c r="BN651">
        <f>INDEX([1]age_tranches_5ans_nb_sex!$1:$1048576,MATCH('SectorStat-Age-Hommes'!$A651,[1]age_tranches_5ans_nb_sex!$A:$A,0),28)/5</f>
        <v>3.4000000000318003</v>
      </c>
      <c r="BO651">
        <f>INDEX([1]age_tranches_5ans_nb_sex!$1:$1048576,MATCH('SectorStat-Age-Hommes'!$A651,[1]age_tranches_5ans_nb_sex!$A:$A,0),28)/5</f>
        <v>3.4000000000318003</v>
      </c>
      <c r="BP651">
        <f>INDEX([1]age_tranches_5ans_nb_sex!$1:$1048576,MATCH('SectorStat-Age-Hommes'!$A651,[1]age_tranches_5ans_nb_sex!$A:$A,0),28)/5</f>
        <v>3.4000000000318003</v>
      </c>
      <c r="BQ651">
        <f>INDEX([1]age_tranches_5ans_nb_sex!$1:$1048576,MATCH('SectorStat-Age-Hommes'!$A651,[1]age_tranches_5ans_nb_sex!$A:$A,0),30)/5</f>
        <v>4.7999999998967997</v>
      </c>
      <c r="BR651">
        <f>INDEX([1]age_tranches_5ans_nb_sex!$1:$1048576,MATCH('SectorStat-Age-Hommes'!$A651,[1]age_tranches_5ans_nb_sex!$A:$A,0),30)/5</f>
        <v>4.7999999998967997</v>
      </c>
      <c r="BS651">
        <f>INDEX([1]age_tranches_5ans_nb_sex!$1:$1048576,MATCH('SectorStat-Age-Hommes'!$A651,[1]age_tranches_5ans_nb_sex!$A:$A,0),30)/5</f>
        <v>4.7999999998967997</v>
      </c>
      <c r="BT651">
        <f>INDEX([1]age_tranches_5ans_nb_sex!$1:$1048576,MATCH('SectorStat-Age-Hommes'!$A651,[1]age_tranches_5ans_nb_sex!$A:$A,0),30)/5</f>
        <v>4.7999999998967997</v>
      </c>
      <c r="BU651">
        <f>INDEX([1]age_tranches_5ans_nb_sex!$1:$1048576,MATCH('SectorStat-Age-Hommes'!$A651,[1]age_tranches_5ans_nb_sex!$A:$A,0),30)/5</f>
        <v>4.7999999998967997</v>
      </c>
      <c r="BV651">
        <f>INDEX([1]age_tranches_5ans_nb_sex!$1:$1048576,MATCH('SectorStat-Age-Hommes'!$A651,[1]age_tranches_5ans_nb_sex!$A:$A,0),32)/5</f>
        <v>2.7999999999398</v>
      </c>
      <c r="BW651">
        <f>INDEX([1]age_tranches_5ans_nb_sex!$1:$1048576,MATCH('SectorStat-Age-Hommes'!$A651,[1]age_tranches_5ans_nb_sex!$A:$A,0),32)/5</f>
        <v>2.7999999999398</v>
      </c>
      <c r="BX651">
        <f>INDEX([1]age_tranches_5ans_nb_sex!$1:$1048576,MATCH('SectorStat-Age-Hommes'!$A651,[1]age_tranches_5ans_nb_sex!$A:$A,0),32)/5</f>
        <v>2.7999999999398</v>
      </c>
      <c r="BY651">
        <f>INDEX([1]age_tranches_5ans_nb_sex!$1:$1048576,MATCH('SectorStat-Age-Hommes'!$A651,[1]age_tranches_5ans_nb_sex!$A:$A,0),32)/5</f>
        <v>2.7999999999398</v>
      </c>
      <c r="BZ651">
        <f>INDEX([1]age_tranches_5ans_nb_sex!$1:$1048576,MATCH('SectorStat-Age-Hommes'!$A651,[1]age_tranches_5ans_nb_sex!$A:$A,0),32)/5</f>
        <v>2.7999999999398</v>
      </c>
      <c r="CA651">
        <f>INDEX([1]age_tranches_5ans_nb_sex!$1:$1048576,MATCH('SectorStat-Age-Hommes'!$A651,[1]age_tranches_5ans_nb_sex!$A:$A,0),34)/5</f>
        <v>1.8000000000662002</v>
      </c>
      <c r="CB651">
        <f>INDEX([1]age_tranches_5ans_nb_sex!$1:$1048576,MATCH('SectorStat-Age-Hommes'!$A651,[1]age_tranches_5ans_nb_sex!$A:$A,0),34)/5</f>
        <v>1.8000000000662002</v>
      </c>
      <c r="CC651">
        <f>INDEX([1]age_tranches_5ans_nb_sex!$1:$1048576,MATCH('SectorStat-Age-Hommes'!$A651,[1]age_tranches_5ans_nb_sex!$A:$A,0),34)/5</f>
        <v>1.8000000000662002</v>
      </c>
      <c r="CD651">
        <f>INDEX([1]age_tranches_5ans_nb_sex!$1:$1048576,MATCH('SectorStat-Age-Hommes'!$A651,[1]age_tranches_5ans_nb_sex!$A:$A,0),34)/5</f>
        <v>1.8000000000662002</v>
      </c>
      <c r="CE651">
        <f>INDEX([1]age_tranches_5ans_nb_sex!$1:$1048576,MATCH('SectorStat-Age-Hommes'!$A651,[1]age_tranches_5ans_nb_sex!$A:$A,0),34)/5</f>
        <v>1.8000000000662002</v>
      </c>
      <c r="CF651">
        <f>INDEX([1]age_tranches_5ans_nb_sex!$1:$1048576,MATCH('SectorStat-Age-Hommes'!$A651,[1]age_tranches_5ans_nb_sex!$A:$A,0),36)/5</f>
        <v>1.5999999999656001</v>
      </c>
      <c r="CG651">
        <f>INDEX([1]age_tranches_5ans_nb_sex!$1:$1048576,MATCH('SectorStat-Age-Hommes'!$A651,[1]age_tranches_5ans_nb_sex!$A:$A,0),36)/5</f>
        <v>1.5999999999656001</v>
      </c>
      <c r="CH651">
        <f>INDEX([1]age_tranches_5ans_nb_sex!$1:$1048576,MATCH('SectorStat-Age-Hommes'!$A651,[1]age_tranches_5ans_nb_sex!$A:$A,0),36)/5</f>
        <v>1.5999999999656001</v>
      </c>
      <c r="CI651">
        <f>INDEX([1]age_tranches_5ans_nb_sex!$1:$1048576,MATCH('SectorStat-Age-Hommes'!$A651,[1]age_tranches_5ans_nb_sex!$A:$A,0),36)/5</f>
        <v>1.5999999999656001</v>
      </c>
      <c r="CJ651">
        <f>INDEX([1]age_tranches_5ans_nb_sex!$1:$1048576,MATCH('SectorStat-Age-Hommes'!$A651,[1]age_tranches_5ans_nb_sex!$A:$A,0),36)/5</f>
        <v>1.5999999999656001</v>
      </c>
      <c r="CK651">
        <f>INDEX([1]age_tranches_5ans_nb_sex!$1:$1048576,MATCH('SectorStat-Age-Hommes'!$A651,[1]age_tranches_5ans_nb_sex!$A:$A,0),38)/5</f>
        <v>1.1999999999741999</v>
      </c>
      <c r="CL651">
        <f>INDEX([1]age_tranches_5ans_nb_sex!$1:$1048576,MATCH('SectorStat-Age-Hommes'!$A651,[1]age_tranches_5ans_nb_sex!$A:$A,0),38)/5</f>
        <v>1.1999999999741999</v>
      </c>
      <c r="CM651">
        <f>INDEX([1]age_tranches_5ans_nb_sex!$1:$1048576,MATCH('SectorStat-Age-Hommes'!$A651,[1]age_tranches_5ans_nb_sex!$A:$A,0),38)/5</f>
        <v>1.1999999999741999</v>
      </c>
      <c r="CN651">
        <f>INDEX([1]age_tranches_5ans_nb_sex!$1:$1048576,MATCH('SectorStat-Age-Hommes'!$A651,[1]age_tranches_5ans_nb_sex!$A:$A,0),38)/5</f>
        <v>1.1999999999741999</v>
      </c>
      <c r="CO651">
        <f>INDEX([1]age_tranches_5ans_nb_sex!$1:$1048576,MATCH('SectorStat-Age-Hommes'!$A651,[1]age_tranches_5ans_nb_sex!$A:$A,0),38)/5</f>
        <v>1.1999999999741999</v>
      </c>
      <c r="CP651" s="2">
        <f>INDEX([1]age_tranches_5ans_nb_sex!$1:$1048576,MATCH('SectorStat-Age-Hommes'!$A651,[1]age_tranches_5ans_nb_sex!$A:$A,0),40)/5</f>
        <v>0.39999999999140001</v>
      </c>
      <c r="CQ651" s="2">
        <f>INDEX([1]age_tranches_5ans_nb_sex!$1:$1048576,MATCH('SectorStat-Age-Hommes'!$A651,[1]age_tranches_5ans_nb_sex!$A:$A,0),40)/5</f>
        <v>0.39999999999140001</v>
      </c>
      <c r="CR651" s="2">
        <f>INDEX([1]age_tranches_5ans_nb_sex!$1:$1048576,MATCH('SectorStat-Age-Hommes'!$A651,[1]age_tranches_5ans_nb_sex!$A:$A,0),40)/5</f>
        <v>0.39999999999140001</v>
      </c>
      <c r="CS651" s="2">
        <f>INDEX([1]age_tranches_5ans_nb_sex!$1:$1048576,MATCH('SectorStat-Age-Hommes'!$A651,[1]age_tranches_5ans_nb_sex!$A:$A,0),40)/5</f>
        <v>0.39999999999140001</v>
      </c>
      <c r="CT651" s="2">
        <f>INDEX([1]age_tranches_5ans_nb_sex!$1:$1048576,MATCH('SectorStat-Age-Hommes'!$A651,[1]age_tranches_5ans_nb_sex!$A:$A,0),40)/5</f>
        <v>0.39999999999140001</v>
      </c>
      <c r="CZ651" s="3"/>
      <c r="DA651" s="3"/>
      <c r="DB651" s="3"/>
      <c r="DC651" s="3"/>
      <c r="DD651" s="3"/>
    </row>
    <row r="652" spans="1:108" x14ac:dyDescent="0.35">
      <c r="A652" s="1" t="s">
        <v>1282</v>
      </c>
      <c r="B652" s="1" t="s">
        <v>1283</v>
      </c>
      <c r="C652" t="str">
        <f>INDEX([1]SectorStat!$1:$1048576,MATCH('[1]Distribution ages'!$A652,[1]SectorStat!$B:$B,0),4)</f>
        <v>Woluwe Saint-Lambert</v>
      </c>
      <c r="D652">
        <f>INDEX([1]age_tranches_5ans_nb_sex!$1:$1048576,MATCH('SectorStat-Age-Hommes'!$A652,[1]age_tranches_5ans_nb_sex!$A:$A,0),4)/5</f>
        <v>7.0000000001105986</v>
      </c>
      <c r="E652">
        <f>INDEX([1]age_tranches_5ans_nb_sex!$1:$1048576,MATCH('SectorStat-Age-Hommes'!$A652,[1]age_tranches_5ans_nb_sex!$A:$A,0),4)/5</f>
        <v>7.0000000001105986</v>
      </c>
      <c r="F652">
        <f>INDEX([1]age_tranches_5ans_nb_sex!$1:$1048576,MATCH('SectorStat-Age-Hommes'!$A652,[1]age_tranches_5ans_nb_sex!$A:$A,0),4)/5</f>
        <v>7.0000000001105986</v>
      </c>
      <c r="G652">
        <f>INDEX([1]age_tranches_5ans_nb_sex!$1:$1048576,MATCH('SectorStat-Age-Hommes'!$A652,[1]age_tranches_5ans_nb_sex!$A:$A,0),4)/5</f>
        <v>7.0000000001105986</v>
      </c>
      <c r="H652">
        <f>INDEX([1]age_tranches_5ans_nb_sex!$1:$1048576,MATCH('SectorStat-Age-Hommes'!$A652,[1]age_tranches_5ans_nb_sex!$A:$A,0),4)/5</f>
        <v>7.0000000001105986</v>
      </c>
      <c r="I652">
        <f>INDEX([1]age_tranches_5ans_nb_sex!$1:$1048576,MATCH('SectorStat-Age-Hommes'!$A652,[1]age_tranches_5ans_nb_sex!$A:$A,0),6)/5</f>
        <v>7.9999999999037996</v>
      </c>
      <c r="J652">
        <f>INDEX([1]age_tranches_5ans_nb_sex!$1:$1048576,MATCH('SectorStat-Age-Hommes'!$A652,[1]age_tranches_5ans_nb_sex!$A:$A,0),6)/5</f>
        <v>7.9999999999037996</v>
      </c>
      <c r="K652">
        <f>INDEX([1]age_tranches_5ans_nb_sex!$1:$1048576,MATCH('SectorStat-Age-Hommes'!$A652,[1]age_tranches_5ans_nb_sex!$A:$A,0),6)/5</f>
        <v>7.9999999999037996</v>
      </c>
      <c r="L652">
        <f>INDEX([1]age_tranches_5ans_nb_sex!$1:$1048576,MATCH('SectorStat-Age-Hommes'!$A652,[1]age_tranches_5ans_nb_sex!$A:$A,0),6)/5</f>
        <v>7.9999999999037996</v>
      </c>
      <c r="M652">
        <f>INDEX([1]age_tranches_5ans_nb_sex!$1:$1048576,MATCH('SectorStat-Age-Hommes'!$A652,[1]age_tranches_5ans_nb_sex!$A:$A,0),6)/5</f>
        <v>7.9999999999037996</v>
      </c>
      <c r="N652">
        <f>INDEX([1]age_tranches_5ans_nb_sex!$1:$1048576,MATCH('SectorStat-Age-Hommes'!$A652,[1]age_tranches_5ans_nb_sex!$A:$A,0),8)/5</f>
        <v>7.4000000000724002</v>
      </c>
      <c r="O652">
        <f>INDEX([1]age_tranches_5ans_nb_sex!$1:$1048576,MATCH('SectorStat-Age-Hommes'!$A652,[1]age_tranches_5ans_nb_sex!$A:$A,0),8)/5</f>
        <v>7.4000000000724002</v>
      </c>
      <c r="P652">
        <f>INDEX([1]age_tranches_5ans_nb_sex!$1:$1048576,MATCH('SectorStat-Age-Hommes'!$A652,[1]age_tranches_5ans_nb_sex!$A:$A,0),8)/5</f>
        <v>7.4000000000724002</v>
      </c>
      <c r="Q652">
        <f>INDEX([1]age_tranches_5ans_nb_sex!$1:$1048576,MATCH('SectorStat-Age-Hommes'!$A652,[1]age_tranches_5ans_nb_sex!$A:$A,0),8)/5</f>
        <v>7.4000000000724002</v>
      </c>
      <c r="R652">
        <f>INDEX([1]age_tranches_5ans_nb_sex!$1:$1048576,MATCH('SectorStat-Age-Hommes'!$A652,[1]age_tranches_5ans_nb_sex!$A:$A,0),8)/5</f>
        <v>7.4000000000724002</v>
      </c>
      <c r="S652">
        <f>INDEX([1]age_tranches_5ans_nb_sex!$1:$1048576,MATCH('SectorStat-Age-Hommes'!$A652,[1]age_tranches_5ans_nb_sex!$A:$A,0),10)/5</f>
        <v>6.1999999999643993</v>
      </c>
      <c r="T652">
        <f>INDEX([1]age_tranches_5ans_nb_sex!$1:$1048576,MATCH('SectorStat-Age-Hommes'!$A652,[1]age_tranches_5ans_nb_sex!$A:$A,0),10)/5</f>
        <v>6.1999999999643993</v>
      </c>
      <c r="U652">
        <f>INDEX([1]age_tranches_5ans_nb_sex!$1:$1048576,MATCH('SectorStat-Age-Hommes'!$A652,[1]age_tranches_5ans_nb_sex!$A:$A,0),10)/5</f>
        <v>6.1999999999643993</v>
      </c>
      <c r="V652">
        <f>INDEX([1]age_tranches_5ans_nb_sex!$1:$1048576,MATCH('SectorStat-Age-Hommes'!$A652,[1]age_tranches_5ans_nb_sex!$A:$A,0),10)/5</f>
        <v>6.1999999999643993</v>
      </c>
      <c r="W652">
        <f>INDEX([1]age_tranches_5ans_nb_sex!$1:$1048576,MATCH('SectorStat-Age-Hommes'!$A652,[1]age_tranches_5ans_nb_sex!$A:$A,0),10)/5</f>
        <v>6.1999999999643993</v>
      </c>
      <c r="X652">
        <f>INDEX([1]age_tranches_5ans_nb_sex!$1:$1048576,MATCH('SectorStat-Age-Hommes'!$A652,[1]age_tranches_5ans_nb_sex!$A:$A,0),10)/5</f>
        <v>6.1999999999643993</v>
      </c>
      <c r="Y652">
        <f>INDEX([1]age_tranches_5ans_nb_sex!$1:$1048576,MATCH('SectorStat-Age-Hommes'!$A652,[1]age_tranches_5ans_nb_sex!$A:$A,0),12)/5</f>
        <v>5.4000000000407997</v>
      </c>
      <c r="Z652">
        <f>INDEX([1]age_tranches_5ans_nb_sex!$1:$1048576,MATCH('SectorStat-Age-Hommes'!$A652,[1]age_tranches_5ans_nb_sex!$A:$A,0),12)/5</f>
        <v>5.4000000000407997</v>
      </c>
      <c r="AA652">
        <f>INDEX([1]age_tranches_5ans_nb_sex!$1:$1048576,MATCH('SectorStat-Age-Hommes'!$A652,[1]age_tranches_5ans_nb_sex!$A:$A,0),12)/5</f>
        <v>5.4000000000407997</v>
      </c>
      <c r="AB652">
        <f>INDEX([1]age_tranches_5ans_nb_sex!$1:$1048576,MATCH('SectorStat-Age-Hommes'!$A652,[1]age_tranches_5ans_nb_sex!$A:$A,0),12)/5</f>
        <v>5.4000000000407997</v>
      </c>
      <c r="AC652">
        <f>INDEX([1]age_tranches_5ans_nb_sex!$1:$1048576,MATCH('SectorStat-Age-Hommes'!$A652,[1]age_tranches_5ans_nb_sex!$A:$A,0),14)/5</f>
        <v>5.5999999999104002</v>
      </c>
      <c r="AD652">
        <f>INDEX([1]age_tranches_5ans_nb_sex!$1:$1048576,MATCH('SectorStat-Age-Hommes'!$A652,[1]age_tranches_5ans_nb_sex!$A:$A,0),14)/5</f>
        <v>5.5999999999104002</v>
      </c>
      <c r="AE652">
        <f>INDEX([1]age_tranches_5ans_nb_sex!$1:$1048576,MATCH('SectorStat-Age-Hommes'!$A652,[1]age_tranches_5ans_nb_sex!$A:$A,0),14)/5</f>
        <v>5.5999999999104002</v>
      </c>
      <c r="AF652">
        <f>INDEX([1]age_tranches_5ans_nb_sex!$1:$1048576,MATCH('SectorStat-Age-Hommes'!$A652,[1]age_tranches_5ans_nb_sex!$A:$A,0),14)/5</f>
        <v>5.5999999999104002</v>
      </c>
      <c r="AG652">
        <f>INDEX([1]age_tranches_5ans_nb_sex!$1:$1048576,MATCH('SectorStat-Age-Hommes'!$A652,[1]age_tranches_5ans_nb_sex!$A:$A,0),14)/5</f>
        <v>5.5999999999104002</v>
      </c>
      <c r="AH652">
        <f>INDEX([1]age_tranches_5ans_nb_sex!$1:$1048576,MATCH('SectorStat-Age-Hommes'!$A652,[1]age_tranches_5ans_nb_sex!$A:$A,0),16)/5</f>
        <v>5.0000000000789999</v>
      </c>
      <c r="AI652">
        <f>INDEX([1]age_tranches_5ans_nb_sex!$1:$1048576,MATCH('SectorStat-Age-Hommes'!$A652,[1]age_tranches_5ans_nb_sex!$A:$A,0),16)/5</f>
        <v>5.0000000000789999</v>
      </c>
      <c r="AJ652">
        <f>INDEX([1]age_tranches_5ans_nb_sex!$1:$1048576,MATCH('SectorStat-Age-Hommes'!$A652,[1]age_tranches_5ans_nb_sex!$A:$A,0),16)/5</f>
        <v>5.0000000000789999</v>
      </c>
      <c r="AK652">
        <f>INDEX([1]age_tranches_5ans_nb_sex!$1:$1048576,MATCH('SectorStat-Age-Hommes'!$A652,[1]age_tranches_5ans_nb_sex!$A:$A,0),16)/5</f>
        <v>5.0000000000789999</v>
      </c>
      <c r="AL652">
        <f>INDEX([1]age_tranches_5ans_nb_sex!$1:$1048576,MATCH('SectorStat-Age-Hommes'!$A652,[1]age_tranches_5ans_nb_sex!$A:$A,0),16)/5</f>
        <v>5.0000000000789999</v>
      </c>
      <c r="AM652">
        <f>INDEX([1]age_tranches_5ans_nb_sex!$1:$1048576,MATCH('SectorStat-Age-Hommes'!$A652,[1]age_tranches_5ans_nb_sex!$A:$A,0),18)/5</f>
        <v>7.8000000000342</v>
      </c>
      <c r="AN652">
        <f>INDEX([1]age_tranches_5ans_nb_sex!$1:$1048576,MATCH('SectorStat-Age-Hommes'!$A652,[1]age_tranches_5ans_nb_sex!$A:$A,0),18)/5</f>
        <v>7.8000000000342</v>
      </c>
      <c r="AO652">
        <f>INDEX([1]age_tranches_5ans_nb_sex!$1:$1048576,MATCH('SectorStat-Age-Hommes'!$A652,[1]age_tranches_5ans_nb_sex!$A:$A,0),18)/5</f>
        <v>7.8000000000342</v>
      </c>
      <c r="AP652">
        <f>INDEX([1]age_tranches_5ans_nb_sex!$1:$1048576,MATCH('SectorStat-Age-Hommes'!$A652,[1]age_tranches_5ans_nb_sex!$A:$A,0),18)/5</f>
        <v>7.8000000000342</v>
      </c>
      <c r="AQ652">
        <f>INDEX([1]age_tranches_5ans_nb_sex!$1:$1048576,MATCH('SectorStat-Age-Hommes'!$A652,[1]age_tranches_5ans_nb_sex!$A:$A,0),18)/5</f>
        <v>7.8000000000342</v>
      </c>
      <c r="AR652">
        <f>INDEX([1]age_tranches_5ans_nb_sex!$1:$1048576,MATCH('SectorStat-Age-Hommes'!$A652,[1]age_tranches_5ans_nb_sex!$A:$A,0),20)/5</f>
        <v>8.9999999999195985</v>
      </c>
      <c r="AS652">
        <f>INDEX([1]age_tranches_5ans_nb_sex!$1:$1048576,MATCH('SectorStat-Age-Hommes'!$A652,[1]age_tranches_5ans_nb_sex!$A:$A,0),20)/5</f>
        <v>8.9999999999195985</v>
      </c>
      <c r="AT652">
        <f>INDEX([1]age_tranches_5ans_nb_sex!$1:$1048576,MATCH('SectorStat-Age-Hommes'!$A652,[1]age_tranches_5ans_nb_sex!$A:$A,0),20)/5</f>
        <v>8.9999999999195985</v>
      </c>
      <c r="AU652">
        <f>INDEX([1]age_tranches_5ans_nb_sex!$1:$1048576,MATCH('SectorStat-Age-Hommes'!$A652,[1]age_tranches_5ans_nb_sex!$A:$A,0),20)/5</f>
        <v>8.9999999999195985</v>
      </c>
      <c r="AV652">
        <f>INDEX([1]age_tranches_5ans_nb_sex!$1:$1048576,MATCH('SectorStat-Age-Hommes'!$A652,[1]age_tranches_5ans_nb_sex!$A:$A,0),20)/5</f>
        <v>8.9999999999195985</v>
      </c>
      <c r="AW652">
        <f>INDEX([1]age_tranches_5ans_nb_sex!$1:$1048576,MATCH('SectorStat-Age-Hommes'!$A652,[1]age_tranches_5ans_nb_sex!$A:$A,0),22)/5</f>
        <v>8.9999999999195985</v>
      </c>
      <c r="AX652">
        <f>INDEX([1]age_tranches_5ans_nb_sex!$1:$1048576,MATCH('SectorStat-Age-Hommes'!$A652,[1]age_tranches_5ans_nb_sex!$A:$A,0),22)/5</f>
        <v>8.9999999999195985</v>
      </c>
      <c r="AY652">
        <f>INDEX([1]age_tranches_5ans_nb_sex!$1:$1048576,MATCH('SectorStat-Age-Hommes'!$A652,[1]age_tranches_5ans_nb_sex!$A:$A,0),22)/5</f>
        <v>8.9999999999195985</v>
      </c>
      <c r="AZ652">
        <f>INDEX([1]age_tranches_5ans_nb_sex!$1:$1048576,MATCH('SectorStat-Age-Hommes'!$A652,[1]age_tranches_5ans_nb_sex!$A:$A,0),22)/5</f>
        <v>8.9999999999195985</v>
      </c>
      <c r="BA652">
        <f>INDEX([1]age_tranches_5ans_nb_sex!$1:$1048576,MATCH('SectorStat-Age-Hommes'!$A652,[1]age_tranches_5ans_nb_sex!$A:$A,0),22)/5</f>
        <v>8.9999999999195985</v>
      </c>
      <c r="BB652">
        <f>INDEX([1]age_tranches_5ans_nb_sex!$1:$1048576,MATCH('SectorStat-Age-Hommes'!$A652,[1]age_tranches_5ans_nb_sex!$A:$A,0),24)/5</f>
        <v>9.4000000001039989</v>
      </c>
      <c r="BC652">
        <f>INDEX([1]age_tranches_5ans_nb_sex!$1:$1048576,MATCH('SectorStat-Age-Hommes'!$A652,[1]age_tranches_5ans_nb_sex!$A:$A,0),24)/5</f>
        <v>9.4000000001039989</v>
      </c>
      <c r="BD652">
        <f>INDEX([1]age_tranches_5ans_nb_sex!$1:$1048576,MATCH('SectorStat-Age-Hommes'!$A652,[1]age_tranches_5ans_nb_sex!$A:$A,0),24)/5</f>
        <v>9.4000000001039989</v>
      </c>
      <c r="BE652">
        <f>INDEX([1]age_tranches_5ans_nb_sex!$1:$1048576,MATCH('SectorStat-Age-Hommes'!$A652,[1]age_tranches_5ans_nb_sex!$A:$A,0),24)/5</f>
        <v>9.4000000001039989</v>
      </c>
      <c r="BF652">
        <f>INDEX([1]age_tranches_5ans_nb_sex!$1:$1048576,MATCH('SectorStat-Age-Hommes'!$A652,[1]age_tranches_5ans_nb_sex!$A:$A,0),24)/5</f>
        <v>9.4000000001039989</v>
      </c>
      <c r="BG652">
        <f>INDEX([1]age_tranches_5ans_nb_sex!$1:$1048576,MATCH('SectorStat-Age-Hommes'!$A652,[1]age_tranches_5ans_nb_sex!$A:$A,0),26)/5</f>
        <v>6.8000000000184002</v>
      </c>
      <c r="BH652">
        <f>INDEX([1]age_tranches_5ans_nb_sex!$1:$1048576,MATCH('SectorStat-Age-Hommes'!$A652,[1]age_tranches_5ans_nb_sex!$A:$A,0),26)/5</f>
        <v>6.8000000000184002</v>
      </c>
      <c r="BI652">
        <f>INDEX([1]age_tranches_5ans_nb_sex!$1:$1048576,MATCH('SectorStat-Age-Hommes'!$A652,[1]age_tranches_5ans_nb_sex!$A:$A,0),26)/5</f>
        <v>6.8000000000184002</v>
      </c>
      <c r="BJ652">
        <f>INDEX([1]age_tranches_5ans_nb_sex!$1:$1048576,MATCH('SectorStat-Age-Hommes'!$A652,[1]age_tranches_5ans_nb_sex!$A:$A,0),26)/5</f>
        <v>6.8000000000184002</v>
      </c>
      <c r="BK652">
        <f>INDEX([1]age_tranches_5ans_nb_sex!$1:$1048576,MATCH('SectorStat-Age-Hommes'!$A652,[1]age_tranches_5ans_nb_sex!$A:$A,0),26)/5</f>
        <v>6.8000000000184002</v>
      </c>
      <c r="BL652">
        <f>INDEX([1]age_tranches_5ans_nb_sex!$1:$1048576,MATCH('SectorStat-Age-Hommes'!$A652,[1]age_tranches_5ans_nb_sex!$A:$A,0),28)/5</f>
        <v>6.4000000000565986</v>
      </c>
      <c r="BM652">
        <f>INDEX([1]age_tranches_5ans_nb_sex!$1:$1048576,MATCH('SectorStat-Age-Hommes'!$A652,[1]age_tranches_5ans_nb_sex!$A:$A,0),28)/5</f>
        <v>6.4000000000565986</v>
      </c>
      <c r="BN652">
        <f>INDEX([1]age_tranches_5ans_nb_sex!$1:$1048576,MATCH('SectorStat-Age-Hommes'!$A652,[1]age_tranches_5ans_nb_sex!$A:$A,0),28)/5</f>
        <v>6.4000000000565986</v>
      </c>
      <c r="BO652">
        <f>INDEX([1]age_tranches_5ans_nb_sex!$1:$1048576,MATCH('SectorStat-Age-Hommes'!$A652,[1]age_tranches_5ans_nb_sex!$A:$A,0),28)/5</f>
        <v>6.4000000000565986</v>
      </c>
      <c r="BP652">
        <f>INDEX([1]age_tranches_5ans_nb_sex!$1:$1048576,MATCH('SectorStat-Age-Hommes'!$A652,[1]age_tranches_5ans_nb_sex!$A:$A,0),28)/5</f>
        <v>6.4000000000565986</v>
      </c>
      <c r="BQ652">
        <f>INDEX([1]age_tranches_5ans_nb_sex!$1:$1048576,MATCH('SectorStat-Age-Hommes'!$A652,[1]age_tranches_5ans_nb_sex!$A:$A,0),30)/5</f>
        <v>3.4000000000092001</v>
      </c>
      <c r="BR652">
        <f>INDEX([1]age_tranches_5ans_nb_sex!$1:$1048576,MATCH('SectorStat-Age-Hommes'!$A652,[1]age_tranches_5ans_nb_sex!$A:$A,0),30)/5</f>
        <v>3.4000000000092001</v>
      </c>
      <c r="BS652">
        <f>INDEX([1]age_tranches_5ans_nb_sex!$1:$1048576,MATCH('SectorStat-Age-Hommes'!$A652,[1]age_tranches_5ans_nb_sex!$A:$A,0),30)/5</f>
        <v>3.4000000000092001</v>
      </c>
      <c r="BT652">
        <f>INDEX([1]age_tranches_5ans_nb_sex!$1:$1048576,MATCH('SectorStat-Age-Hommes'!$A652,[1]age_tranches_5ans_nb_sex!$A:$A,0),30)/5</f>
        <v>3.4000000000092001</v>
      </c>
      <c r="BU652">
        <f>INDEX([1]age_tranches_5ans_nb_sex!$1:$1048576,MATCH('SectorStat-Age-Hommes'!$A652,[1]age_tranches_5ans_nb_sex!$A:$A,0),30)/5</f>
        <v>3.4000000000092001</v>
      </c>
      <c r="BV652">
        <f>INDEX([1]age_tranches_5ans_nb_sex!$1:$1048576,MATCH('SectorStat-Age-Hommes'!$A652,[1]age_tranches_5ans_nb_sex!$A:$A,0),32)/5</f>
        <v>5.0000000000789999</v>
      </c>
      <c r="BW652">
        <f>INDEX([1]age_tranches_5ans_nb_sex!$1:$1048576,MATCH('SectorStat-Age-Hommes'!$A652,[1]age_tranches_5ans_nb_sex!$A:$A,0),32)/5</f>
        <v>5.0000000000789999</v>
      </c>
      <c r="BX652">
        <f>INDEX([1]age_tranches_5ans_nb_sex!$1:$1048576,MATCH('SectorStat-Age-Hommes'!$A652,[1]age_tranches_5ans_nb_sex!$A:$A,0),32)/5</f>
        <v>5.0000000000789999</v>
      </c>
      <c r="BY652">
        <f>INDEX([1]age_tranches_5ans_nb_sex!$1:$1048576,MATCH('SectorStat-Age-Hommes'!$A652,[1]age_tranches_5ans_nb_sex!$A:$A,0),32)/5</f>
        <v>5.0000000000789999</v>
      </c>
      <c r="BZ652">
        <f>INDEX([1]age_tranches_5ans_nb_sex!$1:$1048576,MATCH('SectorStat-Age-Hommes'!$A652,[1]age_tranches_5ans_nb_sex!$A:$A,0),32)/5</f>
        <v>5.0000000000789999</v>
      </c>
      <c r="CA652">
        <f>INDEX([1]age_tranches_5ans_nb_sex!$1:$1048576,MATCH('SectorStat-Age-Hommes'!$A652,[1]age_tranches_5ans_nb_sex!$A:$A,0),34)/5</f>
        <v>1.7999999999394003</v>
      </c>
      <c r="CB652">
        <f>INDEX([1]age_tranches_5ans_nb_sex!$1:$1048576,MATCH('SectorStat-Age-Hommes'!$A652,[1]age_tranches_5ans_nb_sex!$A:$A,0),34)/5</f>
        <v>1.7999999999394003</v>
      </c>
      <c r="CC652">
        <f>INDEX([1]age_tranches_5ans_nb_sex!$1:$1048576,MATCH('SectorStat-Age-Hommes'!$A652,[1]age_tranches_5ans_nb_sex!$A:$A,0),34)/5</f>
        <v>1.7999999999394003</v>
      </c>
      <c r="CD652">
        <f>INDEX([1]age_tranches_5ans_nb_sex!$1:$1048576,MATCH('SectorStat-Age-Hommes'!$A652,[1]age_tranches_5ans_nb_sex!$A:$A,0),34)/5</f>
        <v>1.7999999999394003</v>
      </c>
      <c r="CE652">
        <f>INDEX([1]age_tranches_5ans_nb_sex!$1:$1048576,MATCH('SectorStat-Age-Hommes'!$A652,[1]age_tranches_5ans_nb_sex!$A:$A,0),34)/5</f>
        <v>1.7999999999394003</v>
      </c>
      <c r="CF652">
        <f>INDEX([1]age_tranches_5ans_nb_sex!$1:$1048576,MATCH('SectorStat-Age-Hommes'!$A652,[1]age_tranches_5ans_nb_sex!$A:$A,0),36)/5</f>
        <v>2.6000000000856001</v>
      </c>
      <c r="CG652">
        <f>INDEX([1]age_tranches_5ans_nb_sex!$1:$1048576,MATCH('SectorStat-Age-Hommes'!$A652,[1]age_tranches_5ans_nb_sex!$A:$A,0),36)/5</f>
        <v>2.6000000000856001</v>
      </c>
      <c r="CH652">
        <f>INDEX([1]age_tranches_5ans_nb_sex!$1:$1048576,MATCH('SectorStat-Age-Hommes'!$A652,[1]age_tranches_5ans_nb_sex!$A:$A,0),36)/5</f>
        <v>2.6000000000856001</v>
      </c>
      <c r="CI652">
        <f>INDEX([1]age_tranches_5ans_nb_sex!$1:$1048576,MATCH('SectorStat-Age-Hommes'!$A652,[1]age_tranches_5ans_nb_sex!$A:$A,0),36)/5</f>
        <v>2.6000000000856001</v>
      </c>
      <c r="CJ652">
        <f>INDEX([1]age_tranches_5ans_nb_sex!$1:$1048576,MATCH('SectorStat-Age-Hommes'!$A652,[1]age_tranches_5ans_nb_sex!$A:$A,0),36)/5</f>
        <v>2.6000000000856001</v>
      </c>
      <c r="CK652">
        <f>INDEX([1]age_tranches_5ans_nb_sex!$1:$1048576,MATCH('SectorStat-Age-Hommes'!$A652,[1]age_tranches_5ans_nb_sex!$A:$A,0),38)/5</f>
        <v>1.200000000108</v>
      </c>
      <c r="CL652">
        <f>INDEX([1]age_tranches_5ans_nb_sex!$1:$1048576,MATCH('SectorStat-Age-Hommes'!$A652,[1]age_tranches_5ans_nb_sex!$A:$A,0),38)/5</f>
        <v>1.200000000108</v>
      </c>
      <c r="CM652">
        <f>INDEX([1]age_tranches_5ans_nb_sex!$1:$1048576,MATCH('SectorStat-Age-Hommes'!$A652,[1]age_tranches_5ans_nb_sex!$A:$A,0),38)/5</f>
        <v>1.200000000108</v>
      </c>
      <c r="CN652">
        <f>INDEX([1]age_tranches_5ans_nb_sex!$1:$1048576,MATCH('SectorStat-Age-Hommes'!$A652,[1]age_tranches_5ans_nb_sex!$A:$A,0),38)/5</f>
        <v>1.200000000108</v>
      </c>
      <c r="CO652">
        <f>INDEX([1]age_tranches_5ans_nb_sex!$1:$1048576,MATCH('SectorStat-Age-Hommes'!$A652,[1]age_tranches_5ans_nb_sex!$A:$A,0),38)/5</f>
        <v>1.200000000108</v>
      </c>
      <c r="CP652" s="2">
        <f>INDEX([1]age_tranches_5ans_nb_sex!$1:$1048576,MATCH('SectorStat-Age-Hommes'!$A652,[1]age_tranches_5ans_nb_sex!$A:$A,0),40)/5</f>
        <v>0.20000000009219998</v>
      </c>
      <c r="CQ652" s="2">
        <f>INDEX([1]age_tranches_5ans_nb_sex!$1:$1048576,MATCH('SectorStat-Age-Hommes'!$A652,[1]age_tranches_5ans_nb_sex!$A:$A,0),40)/5</f>
        <v>0.20000000009219998</v>
      </c>
      <c r="CR652" s="2">
        <f>INDEX([1]age_tranches_5ans_nb_sex!$1:$1048576,MATCH('SectorStat-Age-Hommes'!$A652,[1]age_tranches_5ans_nb_sex!$A:$A,0),40)/5</f>
        <v>0.20000000009219998</v>
      </c>
      <c r="CS652" s="2">
        <f>INDEX([1]age_tranches_5ans_nb_sex!$1:$1048576,MATCH('SectorStat-Age-Hommes'!$A652,[1]age_tranches_5ans_nb_sex!$A:$A,0),40)/5</f>
        <v>0.20000000009219998</v>
      </c>
      <c r="CT652" s="2">
        <f>INDEX([1]age_tranches_5ans_nb_sex!$1:$1048576,MATCH('SectorStat-Age-Hommes'!$A652,[1]age_tranches_5ans_nb_sex!$A:$A,0),40)/5</f>
        <v>0.20000000009219998</v>
      </c>
      <c r="CZ652" s="3"/>
      <c r="DA652" s="3"/>
      <c r="DB652" s="3"/>
      <c r="DC652" s="3"/>
      <c r="DD652" s="3"/>
    </row>
    <row r="653" spans="1:108" x14ac:dyDescent="0.35">
      <c r="A653" s="1" t="s">
        <v>1284</v>
      </c>
      <c r="B653" s="1" t="s">
        <v>1285</v>
      </c>
      <c r="C653" t="str">
        <f>INDEX([1]SectorStat!$1:$1048576,MATCH('[1]Distribution ages'!$A653,[1]SectorStat!$B:$B,0),4)</f>
        <v>Woluwe Saint-Lambert</v>
      </c>
      <c r="D653">
        <f>INDEX([1]age_tranches_5ans_nb_sex!$1:$1048576,MATCH('SectorStat-Age-Hommes'!$A653,[1]age_tranches_5ans_nb_sex!$A:$A,0),4)/5</f>
        <v>1.5999999999888002</v>
      </c>
      <c r="E653">
        <f>INDEX([1]age_tranches_5ans_nb_sex!$1:$1048576,MATCH('SectorStat-Age-Hommes'!$A653,[1]age_tranches_5ans_nb_sex!$A:$A,0),4)/5</f>
        <v>1.5999999999888002</v>
      </c>
      <c r="F653">
        <f>INDEX([1]age_tranches_5ans_nb_sex!$1:$1048576,MATCH('SectorStat-Age-Hommes'!$A653,[1]age_tranches_5ans_nb_sex!$A:$A,0),4)/5</f>
        <v>1.5999999999888002</v>
      </c>
      <c r="G653">
        <f>INDEX([1]age_tranches_5ans_nb_sex!$1:$1048576,MATCH('SectorStat-Age-Hommes'!$A653,[1]age_tranches_5ans_nb_sex!$A:$A,0),4)/5</f>
        <v>1.5999999999888002</v>
      </c>
      <c r="H653">
        <f>INDEX([1]age_tranches_5ans_nb_sex!$1:$1048576,MATCH('SectorStat-Age-Hommes'!$A653,[1]age_tranches_5ans_nb_sex!$A:$A,0),4)/5</f>
        <v>1.5999999999888002</v>
      </c>
      <c r="I653">
        <f>INDEX([1]age_tranches_5ans_nb_sex!$1:$1048576,MATCH('SectorStat-Age-Hommes'!$A653,[1]age_tranches_5ans_nb_sex!$A:$A,0),6)/5</f>
        <v>4.2000000000047999</v>
      </c>
      <c r="J653">
        <f>INDEX([1]age_tranches_5ans_nb_sex!$1:$1048576,MATCH('SectorStat-Age-Hommes'!$A653,[1]age_tranches_5ans_nb_sex!$A:$A,0),6)/5</f>
        <v>4.2000000000047999</v>
      </c>
      <c r="K653">
        <f>INDEX([1]age_tranches_5ans_nb_sex!$1:$1048576,MATCH('SectorStat-Age-Hommes'!$A653,[1]age_tranches_5ans_nb_sex!$A:$A,0),6)/5</f>
        <v>4.2000000000047999</v>
      </c>
      <c r="L653">
        <f>INDEX([1]age_tranches_5ans_nb_sex!$1:$1048576,MATCH('SectorStat-Age-Hommes'!$A653,[1]age_tranches_5ans_nb_sex!$A:$A,0),6)/5</f>
        <v>4.2000000000047999</v>
      </c>
      <c r="M653">
        <f>INDEX([1]age_tranches_5ans_nb_sex!$1:$1048576,MATCH('SectorStat-Age-Hommes'!$A653,[1]age_tranches_5ans_nb_sex!$A:$A,0),6)/5</f>
        <v>4.2000000000047999</v>
      </c>
      <c r="N653">
        <f>INDEX([1]age_tranches_5ans_nb_sex!$1:$1048576,MATCH('SectorStat-Age-Hommes'!$A653,[1]age_tranches_5ans_nb_sex!$A:$A,0),8)/5</f>
        <v>2.8000000000031999</v>
      </c>
      <c r="O653">
        <f>INDEX([1]age_tranches_5ans_nb_sex!$1:$1048576,MATCH('SectorStat-Age-Hommes'!$A653,[1]age_tranches_5ans_nb_sex!$A:$A,0),8)/5</f>
        <v>2.8000000000031999</v>
      </c>
      <c r="P653">
        <f>INDEX([1]age_tranches_5ans_nb_sex!$1:$1048576,MATCH('SectorStat-Age-Hommes'!$A653,[1]age_tranches_5ans_nb_sex!$A:$A,0),8)/5</f>
        <v>2.8000000000031999</v>
      </c>
      <c r="Q653">
        <f>INDEX([1]age_tranches_5ans_nb_sex!$1:$1048576,MATCH('SectorStat-Age-Hommes'!$A653,[1]age_tranches_5ans_nb_sex!$A:$A,0),8)/5</f>
        <v>2.8000000000031999</v>
      </c>
      <c r="R653">
        <f>INDEX([1]age_tranches_5ans_nb_sex!$1:$1048576,MATCH('SectorStat-Age-Hommes'!$A653,[1]age_tranches_5ans_nb_sex!$A:$A,0),8)/5</f>
        <v>2.8000000000031999</v>
      </c>
      <c r="S653">
        <f>INDEX([1]age_tranches_5ans_nb_sex!$1:$1048576,MATCH('SectorStat-Age-Hommes'!$A653,[1]age_tranches_5ans_nb_sex!$A:$A,0),10)/5</f>
        <v>4.2000000000047999</v>
      </c>
      <c r="T653">
        <f>INDEX([1]age_tranches_5ans_nb_sex!$1:$1048576,MATCH('SectorStat-Age-Hommes'!$A653,[1]age_tranches_5ans_nb_sex!$A:$A,0),10)/5</f>
        <v>4.2000000000047999</v>
      </c>
      <c r="U653">
        <f>INDEX([1]age_tranches_5ans_nb_sex!$1:$1048576,MATCH('SectorStat-Age-Hommes'!$A653,[1]age_tranches_5ans_nb_sex!$A:$A,0),10)/5</f>
        <v>4.2000000000047999</v>
      </c>
      <c r="V653">
        <f>INDEX([1]age_tranches_5ans_nb_sex!$1:$1048576,MATCH('SectorStat-Age-Hommes'!$A653,[1]age_tranches_5ans_nb_sex!$A:$A,0),10)/5</f>
        <v>4.2000000000047999</v>
      </c>
      <c r="W653">
        <f>INDEX([1]age_tranches_5ans_nb_sex!$1:$1048576,MATCH('SectorStat-Age-Hommes'!$A653,[1]age_tranches_5ans_nb_sex!$A:$A,0),10)/5</f>
        <v>4.2000000000047999</v>
      </c>
      <c r="X653">
        <f>INDEX([1]age_tranches_5ans_nb_sex!$1:$1048576,MATCH('SectorStat-Age-Hommes'!$A653,[1]age_tranches_5ans_nb_sex!$A:$A,0),10)/5</f>
        <v>4.2000000000047999</v>
      </c>
      <c r="Y653">
        <f>INDEX([1]age_tranches_5ans_nb_sex!$1:$1048576,MATCH('SectorStat-Age-Hommes'!$A653,[1]age_tranches_5ans_nb_sex!$A:$A,0),12)/5</f>
        <v>3.3999999999648005</v>
      </c>
      <c r="Z653">
        <f>INDEX([1]age_tranches_5ans_nb_sex!$1:$1048576,MATCH('SectorStat-Age-Hommes'!$A653,[1]age_tranches_5ans_nb_sex!$A:$A,0),12)/5</f>
        <v>3.3999999999648005</v>
      </c>
      <c r="AA653">
        <f>INDEX([1]age_tranches_5ans_nb_sex!$1:$1048576,MATCH('SectorStat-Age-Hommes'!$A653,[1]age_tranches_5ans_nb_sex!$A:$A,0),12)/5</f>
        <v>3.3999999999648005</v>
      </c>
      <c r="AB653">
        <f>INDEX([1]age_tranches_5ans_nb_sex!$1:$1048576,MATCH('SectorStat-Age-Hommes'!$A653,[1]age_tranches_5ans_nb_sex!$A:$A,0),12)/5</f>
        <v>3.3999999999648005</v>
      </c>
      <c r="AC653">
        <f>INDEX([1]age_tranches_5ans_nb_sex!$1:$1048576,MATCH('SectorStat-Age-Hommes'!$A653,[1]age_tranches_5ans_nb_sex!$A:$A,0),14)/5</f>
        <v>2.2000000000415998</v>
      </c>
      <c r="AD653">
        <f>INDEX([1]age_tranches_5ans_nb_sex!$1:$1048576,MATCH('SectorStat-Age-Hommes'!$A653,[1]age_tranches_5ans_nb_sex!$A:$A,0),14)/5</f>
        <v>2.2000000000415998</v>
      </c>
      <c r="AE653">
        <f>INDEX([1]age_tranches_5ans_nb_sex!$1:$1048576,MATCH('SectorStat-Age-Hommes'!$A653,[1]age_tranches_5ans_nb_sex!$A:$A,0),14)/5</f>
        <v>2.2000000000415998</v>
      </c>
      <c r="AF653">
        <f>INDEX([1]age_tranches_5ans_nb_sex!$1:$1048576,MATCH('SectorStat-Age-Hommes'!$A653,[1]age_tranches_5ans_nb_sex!$A:$A,0),14)/5</f>
        <v>2.2000000000415998</v>
      </c>
      <c r="AG653">
        <f>INDEX([1]age_tranches_5ans_nb_sex!$1:$1048576,MATCH('SectorStat-Age-Hommes'!$A653,[1]age_tranches_5ans_nb_sex!$A:$A,0),14)/5</f>
        <v>2.2000000000415998</v>
      </c>
      <c r="AH653">
        <f>INDEX([1]age_tranches_5ans_nb_sex!$1:$1048576,MATCH('SectorStat-Age-Hommes'!$A653,[1]age_tranches_5ans_nb_sex!$A:$A,0),16)/5</f>
        <v>0.59999999996159992</v>
      </c>
      <c r="AI653">
        <f>INDEX([1]age_tranches_5ans_nb_sex!$1:$1048576,MATCH('SectorStat-Age-Hommes'!$A653,[1]age_tranches_5ans_nb_sex!$A:$A,0),16)/5</f>
        <v>0.59999999996159992</v>
      </c>
      <c r="AJ653">
        <f>INDEX([1]age_tranches_5ans_nb_sex!$1:$1048576,MATCH('SectorStat-Age-Hommes'!$A653,[1]age_tranches_5ans_nb_sex!$A:$A,0),16)/5</f>
        <v>0.59999999996159992</v>
      </c>
      <c r="AK653">
        <f>INDEX([1]age_tranches_5ans_nb_sex!$1:$1048576,MATCH('SectorStat-Age-Hommes'!$A653,[1]age_tranches_5ans_nb_sex!$A:$A,0),16)/5</f>
        <v>0.59999999996159992</v>
      </c>
      <c r="AL653">
        <f>INDEX([1]age_tranches_5ans_nb_sex!$1:$1048576,MATCH('SectorStat-Age-Hommes'!$A653,[1]age_tranches_5ans_nb_sex!$A:$A,0),16)/5</f>
        <v>0.59999999996159992</v>
      </c>
      <c r="AM653">
        <f>INDEX([1]age_tranches_5ans_nb_sex!$1:$1048576,MATCH('SectorStat-Age-Hommes'!$A653,[1]age_tranches_5ans_nb_sex!$A:$A,0),18)/5</f>
        <v>3.3999999999648005</v>
      </c>
      <c r="AN653">
        <f>INDEX([1]age_tranches_5ans_nb_sex!$1:$1048576,MATCH('SectorStat-Age-Hommes'!$A653,[1]age_tranches_5ans_nb_sex!$A:$A,0),18)/5</f>
        <v>3.3999999999648005</v>
      </c>
      <c r="AO653">
        <f>INDEX([1]age_tranches_5ans_nb_sex!$1:$1048576,MATCH('SectorStat-Age-Hommes'!$A653,[1]age_tranches_5ans_nb_sex!$A:$A,0),18)/5</f>
        <v>3.3999999999648005</v>
      </c>
      <c r="AP653">
        <f>INDEX([1]age_tranches_5ans_nb_sex!$1:$1048576,MATCH('SectorStat-Age-Hommes'!$A653,[1]age_tranches_5ans_nb_sex!$A:$A,0),18)/5</f>
        <v>3.3999999999648005</v>
      </c>
      <c r="AQ653">
        <f>INDEX([1]age_tranches_5ans_nb_sex!$1:$1048576,MATCH('SectorStat-Age-Hommes'!$A653,[1]age_tranches_5ans_nb_sex!$A:$A,0),18)/5</f>
        <v>3.3999999999648005</v>
      </c>
      <c r="AR653">
        <f>INDEX([1]age_tranches_5ans_nb_sex!$1:$1048576,MATCH('SectorStat-Age-Hommes'!$A653,[1]age_tranches_5ans_nb_sex!$A:$A,0),20)/5</f>
        <v>4.2000000000047999</v>
      </c>
      <c r="AS653">
        <f>INDEX([1]age_tranches_5ans_nb_sex!$1:$1048576,MATCH('SectorStat-Age-Hommes'!$A653,[1]age_tranches_5ans_nb_sex!$A:$A,0),20)/5</f>
        <v>4.2000000000047999</v>
      </c>
      <c r="AT653">
        <f>INDEX([1]age_tranches_5ans_nb_sex!$1:$1048576,MATCH('SectorStat-Age-Hommes'!$A653,[1]age_tranches_5ans_nb_sex!$A:$A,0),20)/5</f>
        <v>4.2000000000047999</v>
      </c>
      <c r="AU653">
        <f>INDEX([1]age_tranches_5ans_nb_sex!$1:$1048576,MATCH('SectorStat-Age-Hommes'!$A653,[1]age_tranches_5ans_nb_sex!$A:$A,0),20)/5</f>
        <v>4.2000000000047999</v>
      </c>
      <c r="AV653">
        <f>INDEX([1]age_tranches_5ans_nb_sex!$1:$1048576,MATCH('SectorStat-Age-Hommes'!$A653,[1]age_tranches_5ans_nb_sex!$A:$A,0),20)/5</f>
        <v>4.2000000000047999</v>
      </c>
      <c r="AW653">
        <f>INDEX([1]age_tranches_5ans_nb_sex!$1:$1048576,MATCH('SectorStat-Age-Hommes'!$A653,[1]age_tranches_5ans_nb_sex!$A:$A,0),22)/5</f>
        <v>2.9999999999903997</v>
      </c>
      <c r="AX653">
        <f>INDEX([1]age_tranches_5ans_nb_sex!$1:$1048576,MATCH('SectorStat-Age-Hommes'!$A653,[1]age_tranches_5ans_nb_sex!$A:$A,0),22)/5</f>
        <v>2.9999999999903997</v>
      </c>
      <c r="AY653">
        <f>INDEX([1]age_tranches_5ans_nb_sex!$1:$1048576,MATCH('SectorStat-Age-Hommes'!$A653,[1]age_tranches_5ans_nb_sex!$A:$A,0),22)/5</f>
        <v>2.9999999999903997</v>
      </c>
      <c r="AZ653">
        <f>INDEX([1]age_tranches_5ans_nb_sex!$1:$1048576,MATCH('SectorStat-Age-Hommes'!$A653,[1]age_tranches_5ans_nb_sex!$A:$A,0),22)/5</f>
        <v>2.9999999999903997</v>
      </c>
      <c r="BA653">
        <f>INDEX([1]age_tranches_5ans_nb_sex!$1:$1048576,MATCH('SectorStat-Age-Hommes'!$A653,[1]age_tranches_5ans_nb_sex!$A:$A,0),22)/5</f>
        <v>2.9999999999903997</v>
      </c>
      <c r="BB653">
        <f>INDEX([1]age_tranches_5ans_nb_sex!$1:$1048576,MATCH('SectorStat-Age-Hommes'!$A653,[1]age_tranches_5ans_nb_sex!$A:$A,0),24)/5</f>
        <v>2.8000000000031999</v>
      </c>
      <c r="BC653">
        <f>INDEX([1]age_tranches_5ans_nb_sex!$1:$1048576,MATCH('SectorStat-Age-Hommes'!$A653,[1]age_tranches_5ans_nb_sex!$A:$A,0),24)/5</f>
        <v>2.8000000000031999</v>
      </c>
      <c r="BD653">
        <f>INDEX([1]age_tranches_5ans_nb_sex!$1:$1048576,MATCH('SectorStat-Age-Hommes'!$A653,[1]age_tranches_5ans_nb_sex!$A:$A,0),24)/5</f>
        <v>2.8000000000031999</v>
      </c>
      <c r="BE653">
        <f>INDEX([1]age_tranches_5ans_nb_sex!$1:$1048576,MATCH('SectorStat-Age-Hommes'!$A653,[1]age_tranches_5ans_nb_sex!$A:$A,0),24)/5</f>
        <v>2.8000000000031999</v>
      </c>
      <c r="BF653">
        <f>INDEX([1]age_tranches_5ans_nb_sex!$1:$1048576,MATCH('SectorStat-Age-Hommes'!$A653,[1]age_tranches_5ans_nb_sex!$A:$A,0),24)/5</f>
        <v>2.8000000000031999</v>
      </c>
      <c r="BG653">
        <f>INDEX([1]age_tranches_5ans_nb_sex!$1:$1048576,MATCH('SectorStat-Age-Hommes'!$A653,[1]age_tranches_5ans_nb_sex!$A:$A,0),26)/5</f>
        <v>2.8000000000031999</v>
      </c>
      <c r="BH653">
        <f>INDEX([1]age_tranches_5ans_nb_sex!$1:$1048576,MATCH('SectorStat-Age-Hommes'!$A653,[1]age_tranches_5ans_nb_sex!$A:$A,0),26)/5</f>
        <v>2.8000000000031999</v>
      </c>
      <c r="BI653">
        <f>INDEX([1]age_tranches_5ans_nb_sex!$1:$1048576,MATCH('SectorStat-Age-Hommes'!$A653,[1]age_tranches_5ans_nb_sex!$A:$A,0),26)/5</f>
        <v>2.8000000000031999</v>
      </c>
      <c r="BJ653">
        <f>INDEX([1]age_tranches_5ans_nb_sex!$1:$1048576,MATCH('SectorStat-Age-Hommes'!$A653,[1]age_tranches_5ans_nb_sex!$A:$A,0),26)/5</f>
        <v>2.8000000000031999</v>
      </c>
      <c r="BK653">
        <f>INDEX([1]age_tranches_5ans_nb_sex!$1:$1048576,MATCH('SectorStat-Age-Hommes'!$A653,[1]age_tranches_5ans_nb_sex!$A:$A,0),26)/5</f>
        <v>2.8000000000031999</v>
      </c>
      <c r="BL653">
        <f>INDEX([1]age_tranches_5ans_nb_sex!$1:$1048576,MATCH('SectorStat-Age-Hommes'!$A653,[1]age_tranches_5ans_nb_sex!$A:$A,0),28)/5</f>
        <v>2.4000000000288</v>
      </c>
      <c r="BM653">
        <f>INDEX([1]age_tranches_5ans_nb_sex!$1:$1048576,MATCH('SectorStat-Age-Hommes'!$A653,[1]age_tranches_5ans_nb_sex!$A:$A,0),28)/5</f>
        <v>2.4000000000288</v>
      </c>
      <c r="BN653">
        <f>INDEX([1]age_tranches_5ans_nb_sex!$1:$1048576,MATCH('SectorStat-Age-Hommes'!$A653,[1]age_tranches_5ans_nb_sex!$A:$A,0),28)/5</f>
        <v>2.4000000000288</v>
      </c>
      <c r="BO653">
        <f>INDEX([1]age_tranches_5ans_nb_sex!$1:$1048576,MATCH('SectorStat-Age-Hommes'!$A653,[1]age_tranches_5ans_nb_sex!$A:$A,0),28)/5</f>
        <v>2.4000000000288</v>
      </c>
      <c r="BP653">
        <f>INDEX([1]age_tranches_5ans_nb_sex!$1:$1048576,MATCH('SectorStat-Age-Hommes'!$A653,[1]age_tranches_5ans_nb_sex!$A:$A,0),28)/5</f>
        <v>2.4000000000288</v>
      </c>
      <c r="BQ653">
        <f>INDEX([1]age_tranches_5ans_nb_sex!$1:$1048576,MATCH('SectorStat-Age-Hommes'!$A653,[1]age_tranches_5ans_nb_sex!$A:$A,0),30)/5</f>
        <v>2.4000000000288</v>
      </c>
      <c r="BR653">
        <f>INDEX([1]age_tranches_5ans_nb_sex!$1:$1048576,MATCH('SectorStat-Age-Hommes'!$A653,[1]age_tranches_5ans_nb_sex!$A:$A,0),30)/5</f>
        <v>2.4000000000288</v>
      </c>
      <c r="BS653">
        <f>INDEX([1]age_tranches_5ans_nb_sex!$1:$1048576,MATCH('SectorStat-Age-Hommes'!$A653,[1]age_tranches_5ans_nb_sex!$A:$A,0),30)/5</f>
        <v>2.4000000000288</v>
      </c>
      <c r="BT653">
        <f>INDEX([1]age_tranches_5ans_nb_sex!$1:$1048576,MATCH('SectorStat-Age-Hommes'!$A653,[1]age_tranches_5ans_nb_sex!$A:$A,0),30)/5</f>
        <v>2.4000000000288</v>
      </c>
      <c r="BU653">
        <f>INDEX([1]age_tranches_5ans_nb_sex!$1:$1048576,MATCH('SectorStat-Age-Hommes'!$A653,[1]age_tranches_5ans_nb_sex!$A:$A,0),30)/5</f>
        <v>2.4000000000288</v>
      </c>
      <c r="BV653">
        <f>INDEX([1]age_tranches_5ans_nb_sex!$1:$1048576,MATCH('SectorStat-Age-Hommes'!$A653,[1]age_tranches_5ans_nb_sex!$A:$A,0),32)/5</f>
        <v>1.9999999999632003</v>
      </c>
      <c r="BW653">
        <f>INDEX([1]age_tranches_5ans_nb_sex!$1:$1048576,MATCH('SectorStat-Age-Hommes'!$A653,[1]age_tranches_5ans_nb_sex!$A:$A,0),32)/5</f>
        <v>1.9999999999632003</v>
      </c>
      <c r="BX653">
        <f>INDEX([1]age_tranches_5ans_nb_sex!$1:$1048576,MATCH('SectorStat-Age-Hommes'!$A653,[1]age_tranches_5ans_nb_sex!$A:$A,0),32)/5</f>
        <v>1.9999999999632003</v>
      </c>
      <c r="BY653">
        <f>INDEX([1]age_tranches_5ans_nb_sex!$1:$1048576,MATCH('SectorStat-Age-Hommes'!$A653,[1]age_tranches_5ans_nb_sex!$A:$A,0),32)/5</f>
        <v>1.9999999999632003</v>
      </c>
      <c r="BZ653">
        <f>INDEX([1]age_tranches_5ans_nb_sex!$1:$1048576,MATCH('SectorStat-Age-Hommes'!$A653,[1]age_tranches_5ans_nb_sex!$A:$A,0),32)/5</f>
        <v>1.9999999999632003</v>
      </c>
      <c r="CA653">
        <f>INDEX([1]age_tranches_5ans_nb_sex!$1:$1048576,MATCH('SectorStat-Age-Hommes'!$A653,[1]age_tranches_5ans_nb_sex!$A:$A,0),34)/5</f>
        <v>1.2000000000144</v>
      </c>
      <c r="CB653">
        <f>INDEX([1]age_tranches_5ans_nb_sex!$1:$1048576,MATCH('SectorStat-Age-Hommes'!$A653,[1]age_tranches_5ans_nb_sex!$A:$A,0),34)/5</f>
        <v>1.2000000000144</v>
      </c>
      <c r="CC653">
        <f>INDEX([1]age_tranches_5ans_nb_sex!$1:$1048576,MATCH('SectorStat-Age-Hommes'!$A653,[1]age_tranches_5ans_nb_sex!$A:$A,0),34)/5</f>
        <v>1.2000000000144</v>
      </c>
      <c r="CD653">
        <f>INDEX([1]age_tranches_5ans_nb_sex!$1:$1048576,MATCH('SectorStat-Age-Hommes'!$A653,[1]age_tranches_5ans_nb_sex!$A:$A,0),34)/5</f>
        <v>1.2000000000144</v>
      </c>
      <c r="CE653">
        <f>INDEX([1]age_tranches_5ans_nb_sex!$1:$1048576,MATCH('SectorStat-Age-Hommes'!$A653,[1]age_tranches_5ans_nb_sex!$A:$A,0),34)/5</f>
        <v>1.2000000000144</v>
      </c>
      <c r="CF653">
        <f>INDEX([1]age_tranches_5ans_nb_sex!$1:$1048576,MATCH('SectorStat-Age-Hommes'!$A653,[1]age_tranches_5ans_nb_sex!$A:$A,0),36)/5</f>
        <v>0.80000000004000005</v>
      </c>
      <c r="CG653">
        <f>INDEX([1]age_tranches_5ans_nb_sex!$1:$1048576,MATCH('SectorStat-Age-Hommes'!$A653,[1]age_tranches_5ans_nb_sex!$A:$A,0),36)/5</f>
        <v>0.80000000004000005</v>
      </c>
      <c r="CH653">
        <f>INDEX([1]age_tranches_5ans_nb_sex!$1:$1048576,MATCH('SectorStat-Age-Hommes'!$A653,[1]age_tranches_5ans_nb_sex!$A:$A,0),36)/5</f>
        <v>0.80000000004000005</v>
      </c>
      <c r="CI653">
        <f>INDEX([1]age_tranches_5ans_nb_sex!$1:$1048576,MATCH('SectorStat-Age-Hommes'!$A653,[1]age_tranches_5ans_nb_sex!$A:$A,0),36)/5</f>
        <v>0.80000000004000005</v>
      </c>
      <c r="CJ653">
        <f>INDEX([1]age_tranches_5ans_nb_sex!$1:$1048576,MATCH('SectorStat-Age-Hommes'!$A653,[1]age_tranches_5ans_nb_sex!$A:$A,0),36)/5</f>
        <v>0.80000000004000005</v>
      </c>
      <c r="CK653">
        <f>INDEX([1]age_tranches_5ans_nb_sex!$1:$1048576,MATCH('SectorStat-Age-Hommes'!$A653,[1]age_tranches_5ans_nb_sex!$A:$A,0),38)/5</f>
        <v>0.59999999996159992</v>
      </c>
      <c r="CL653">
        <f>INDEX([1]age_tranches_5ans_nb_sex!$1:$1048576,MATCH('SectorStat-Age-Hommes'!$A653,[1]age_tranches_5ans_nb_sex!$A:$A,0),38)/5</f>
        <v>0.59999999996159992</v>
      </c>
      <c r="CM653">
        <f>INDEX([1]age_tranches_5ans_nb_sex!$1:$1048576,MATCH('SectorStat-Age-Hommes'!$A653,[1]age_tranches_5ans_nb_sex!$A:$A,0),38)/5</f>
        <v>0.59999999996159992</v>
      </c>
      <c r="CN653">
        <f>INDEX([1]age_tranches_5ans_nb_sex!$1:$1048576,MATCH('SectorStat-Age-Hommes'!$A653,[1]age_tranches_5ans_nb_sex!$A:$A,0),38)/5</f>
        <v>0.59999999996159992</v>
      </c>
      <c r="CO653">
        <f>INDEX([1]age_tranches_5ans_nb_sex!$1:$1048576,MATCH('SectorStat-Age-Hommes'!$A653,[1]age_tranches_5ans_nb_sex!$A:$A,0),38)/5</f>
        <v>0.59999999996159992</v>
      </c>
      <c r="CP653" s="2">
        <f>INDEX([1]age_tranches_5ans_nb_sex!$1:$1048576,MATCH('SectorStat-Age-Hommes'!$A653,[1]age_tranches_5ans_nb_sex!$A:$A,0),40)/5</f>
        <v>0.3999999999744</v>
      </c>
      <c r="CQ653" s="2">
        <f>INDEX([1]age_tranches_5ans_nb_sex!$1:$1048576,MATCH('SectorStat-Age-Hommes'!$A653,[1]age_tranches_5ans_nb_sex!$A:$A,0),40)/5</f>
        <v>0.3999999999744</v>
      </c>
      <c r="CR653" s="2">
        <f>INDEX([1]age_tranches_5ans_nb_sex!$1:$1048576,MATCH('SectorStat-Age-Hommes'!$A653,[1]age_tranches_5ans_nb_sex!$A:$A,0),40)/5</f>
        <v>0.3999999999744</v>
      </c>
      <c r="CS653" s="2">
        <f>INDEX([1]age_tranches_5ans_nb_sex!$1:$1048576,MATCH('SectorStat-Age-Hommes'!$A653,[1]age_tranches_5ans_nb_sex!$A:$A,0),40)/5</f>
        <v>0.3999999999744</v>
      </c>
      <c r="CT653" s="2">
        <f>INDEX([1]age_tranches_5ans_nb_sex!$1:$1048576,MATCH('SectorStat-Age-Hommes'!$A653,[1]age_tranches_5ans_nb_sex!$A:$A,0),40)/5</f>
        <v>0.3999999999744</v>
      </c>
      <c r="CZ653" s="3"/>
      <c r="DA653" s="3"/>
      <c r="DB653" s="3"/>
      <c r="DC653" s="3"/>
      <c r="DD653" s="3"/>
    </row>
    <row r="654" spans="1:108" x14ac:dyDescent="0.35">
      <c r="A654" s="1" t="s">
        <v>1286</v>
      </c>
      <c r="B654" s="1" t="s">
        <v>1287</v>
      </c>
      <c r="C654" t="str">
        <f>INDEX([1]SectorStat!$1:$1048576,MATCH('[1]Distribution ages'!$A654,[1]SectorStat!$B:$B,0),4)</f>
        <v>Woluwe Saint-Lambert</v>
      </c>
      <c r="D654">
        <f>INDEX([1]age_tranches_5ans_nb_sex!$1:$1048576,MATCH('SectorStat-Age-Hommes'!$A654,[1]age_tranches_5ans_nb_sex!$A:$A,0),4)/5</f>
        <v>14.600000000086002</v>
      </c>
      <c r="E654">
        <f>INDEX([1]age_tranches_5ans_nb_sex!$1:$1048576,MATCH('SectorStat-Age-Hommes'!$A654,[1]age_tranches_5ans_nb_sex!$A:$A,0),4)/5</f>
        <v>14.600000000086002</v>
      </c>
      <c r="F654">
        <f>INDEX([1]age_tranches_5ans_nb_sex!$1:$1048576,MATCH('SectorStat-Age-Hommes'!$A654,[1]age_tranches_5ans_nb_sex!$A:$A,0),4)/5</f>
        <v>14.600000000086002</v>
      </c>
      <c r="G654">
        <f>INDEX([1]age_tranches_5ans_nb_sex!$1:$1048576,MATCH('SectorStat-Age-Hommes'!$A654,[1]age_tranches_5ans_nb_sex!$A:$A,0),4)/5</f>
        <v>14.600000000086002</v>
      </c>
      <c r="H654">
        <f>INDEX([1]age_tranches_5ans_nb_sex!$1:$1048576,MATCH('SectorStat-Age-Hommes'!$A654,[1]age_tranches_5ans_nb_sex!$A:$A,0),4)/5</f>
        <v>14.600000000086002</v>
      </c>
      <c r="I654">
        <f>INDEX([1]age_tranches_5ans_nb_sex!$1:$1048576,MATCH('SectorStat-Age-Hommes'!$A654,[1]age_tranches_5ans_nb_sex!$A:$A,0),6)/5</f>
        <v>11.799999999948998</v>
      </c>
      <c r="J654">
        <f>INDEX([1]age_tranches_5ans_nb_sex!$1:$1048576,MATCH('SectorStat-Age-Hommes'!$A654,[1]age_tranches_5ans_nb_sex!$A:$A,0),6)/5</f>
        <v>11.799999999948998</v>
      </c>
      <c r="K654">
        <f>INDEX([1]age_tranches_5ans_nb_sex!$1:$1048576,MATCH('SectorStat-Age-Hommes'!$A654,[1]age_tranches_5ans_nb_sex!$A:$A,0),6)/5</f>
        <v>11.799999999948998</v>
      </c>
      <c r="L654">
        <f>INDEX([1]age_tranches_5ans_nb_sex!$1:$1048576,MATCH('SectorStat-Age-Hommes'!$A654,[1]age_tranches_5ans_nb_sex!$A:$A,0),6)/5</f>
        <v>11.799999999948998</v>
      </c>
      <c r="M654">
        <f>INDEX([1]age_tranches_5ans_nb_sex!$1:$1048576,MATCH('SectorStat-Age-Hommes'!$A654,[1]age_tranches_5ans_nb_sex!$A:$A,0),6)/5</f>
        <v>11.799999999948998</v>
      </c>
      <c r="N654">
        <f>INDEX([1]age_tranches_5ans_nb_sex!$1:$1048576,MATCH('SectorStat-Age-Hommes'!$A654,[1]age_tranches_5ans_nb_sex!$A:$A,0),8)/5</f>
        <v>8.9999999998120011</v>
      </c>
      <c r="O654">
        <f>INDEX([1]age_tranches_5ans_nb_sex!$1:$1048576,MATCH('SectorStat-Age-Hommes'!$A654,[1]age_tranches_5ans_nb_sex!$A:$A,0),8)/5</f>
        <v>8.9999999998120011</v>
      </c>
      <c r="P654">
        <f>INDEX([1]age_tranches_5ans_nb_sex!$1:$1048576,MATCH('SectorStat-Age-Hommes'!$A654,[1]age_tranches_5ans_nb_sex!$A:$A,0),8)/5</f>
        <v>8.9999999998120011</v>
      </c>
      <c r="Q654">
        <f>INDEX([1]age_tranches_5ans_nb_sex!$1:$1048576,MATCH('SectorStat-Age-Hommes'!$A654,[1]age_tranches_5ans_nb_sex!$A:$A,0),8)/5</f>
        <v>8.9999999998120011</v>
      </c>
      <c r="R654">
        <f>INDEX([1]age_tranches_5ans_nb_sex!$1:$1048576,MATCH('SectorStat-Age-Hommes'!$A654,[1]age_tranches_5ans_nb_sex!$A:$A,0),8)/5</f>
        <v>8.9999999998120011</v>
      </c>
      <c r="S654">
        <f>INDEX([1]age_tranches_5ans_nb_sex!$1:$1048576,MATCH('SectorStat-Age-Hommes'!$A654,[1]age_tranches_5ans_nb_sex!$A:$A,0),10)/5</f>
        <v>8.8000000001660013</v>
      </c>
      <c r="T654">
        <f>INDEX([1]age_tranches_5ans_nb_sex!$1:$1048576,MATCH('SectorStat-Age-Hommes'!$A654,[1]age_tranches_5ans_nb_sex!$A:$A,0),10)/5</f>
        <v>8.8000000001660013</v>
      </c>
      <c r="U654">
        <f>INDEX([1]age_tranches_5ans_nb_sex!$1:$1048576,MATCH('SectorStat-Age-Hommes'!$A654,[1]age_tranches_5ans_nb_sex!$A:$A,0),10)/5</f>
        <v>8.8000000001660013</v>
      </c>
      <c r="V654">
        <f>INDEX([1]age_tranches_5ans_nb_sex!$1:$1048576,MATCH('SectorStat-Age-Hommes'!$A654,[1]age_tranches_5ans_nb_sex!$A:$A,0),10)/5</f>
        <v>8.8000000001660013</v>
      </c>
      <c r="W654">
        <f>INDEX([1]age_tranches_5ans_nb_sex!$1:$1048576,MATCH('SectorStat-Age-Hommes'!$A654,[1]age_tranches_5ans_nb_sex!$A:$A,0),10)/5</f>
        <v>8.8000000001660013</v>
      </c>
      <c r="X654">
        <f>INDEX([1]age_tranches_5ans_nb_sex!$1:$1048576,MATCH('SectorStat-Age-Hommes'!$A654,[1]age_tranches_5ans_nb_sex!$A:$A,0),10)/5</f>
        <v>8.8000000001660013</v>
      </c>
      <c r="Y654">
        <f>INDEX([1]age_tranches_5ans_nb_sex!$1:$1048576,MATCH('SectorStat-Age-Hommes'!$A654,[1]age_tranches_5ans_nb_sex!$A:$A,0),12)/5</f>
        <v>7.2000000002200011</v>
      </c>
      <c r="Z654">
        <f>INDEX([1]age_tranches_5ans_nb_sex!$1:$1048576,MATCH('SectorStat-Age-Hommes'!$A654,[1]age_tranches_5ans_nb_sex!$A:$A,0),12)/5</f>
        <v>7.2000000002200011</v>
      </c>
      <c r="AA654">
        <f>INDEX([1]age_tranches_5ans_nb_sex!$1:$1048576,MATCH('SectorStat-Age-Hommes'!$A654,[1]age_tranches_5ans_nb_sex!$A:$A,0),12)/5</f>
        <v>7.2000000002200011</v>
      </c>
      <c r="AB654">
        <f>INDEX([1]age_tranches_5ans_nb_sex!$1:$1048576,MATCH('SectorStat-Age-Hommes'!$A654,[1]age_tranches_5ans_nb_sex!$A:$A,0),12)/5</f>
        <v>7.2000000002200011</v>
      </c>
      <c r="AC654">
        <f>INDEX([1]age_tranches_5ans_nb_sex!$1:$1048576,MATCH('SectorStat-Age-Hommes'!$A654,[1]age_tranches_5ans_nb_sex!$A:$A,0),14)/5</f>
        <v>18.200000000195999</v>
      </c>
      <c r="AD654">
        <f>INDEX([1]age_tranches_5ans_nb_sex!$1:$1048576,MATCH('SectorStat-Age-Hommes'!$A654,[1]age_tranches_5ans_nb_sex!$A:$A,0),14)/5</f>
        <v>18.200000000195999</v>
      </c>
      <c r="AE654">
        <f>INDEX([1]age_tranches_5ans_nb_sex!$1:$1048576,MATCH('SectorStat-Age-Hommes'!$A654,[1]age_tranches_5ans_nb_sex!$A:$A,0),14)/5</f>
        <v>18.200000000195999</v>
      </c>
      <c r="AF654">
        <f>INDEX([1]age_tranches_5ans_nb_sex!$1:$1048576,MATCH('SectorStat-Age-Hommes'!$A654,[1]age_tranches_5ans_nb_sex!$A:$A,0),14)/5</f>
        <v>18.200000000195999</v>
      </c>
      <c r="AG654">
        <f>INDEX([1]age_tranches_5ans_nb_sex!$1:$1048576,MATCH('SectorStat-Age-Hommes'!$A654,[1]age_tranches_5ans_nb_sex!$A:$A,0),14)/5</f>
        <v>18.200000000195999</v>
      </c>
      <c r="AH654">
        <f>INDEX([1]age_tranches_5ans_nb_sex!$1:$1048576,MATCH('SectorStat-Age-Hommes'!$A654,[1]age_tranches_5ans_nb_sex!$A:$A,0),16)/5</f>
        <v>18.800000000060002</v>
      </c>
      <c r="AI654">
        <f>INDEX([1]age_tranches_5ans_nb_sex!$1:$1048576,MATCH('SectorStat-Age-Hommes'!$A654,[1]age_tranches_5ans_nb_sex!$A:$A,0),16)/5</f>
        <v>18.800000000060002</v>
      </c>
      <c r="AJ654">
        <f>INDEX([1]age_tranches_5ans_nb_sex!$1:$1048576,MATCH('SectorStat-Age-Hommes'!$A654,[1]age_tranches_5ans_nb_sex!$A:$A,0),16)/5</f>
        <v>18.800000000060002</v>
      </c>
      <c r="AK654">
        <f>INDEX([1]age_tranches_5ans_nb_sex!$1:$1048576,MATCH('SectorStat-Age-Hommes'!$A654,[1]age_tranches_5ans_nb_sex!$A:$A,0),16)/5</f>
        <v>18.800000000060002</v>
      </c>
      <c r="AL654">
        <f>INDEX([1]age_tranches_5ans_nb_sex!$1:$1048576,MATCH('SectorStat-Age-Hommes'!$A654,[1]age_tranches_5ans_nb_sex!$A:$A,0),16)/5</f>
        <v>18.800000000060002</v>
      </c>
      <c r="AM654">
        <f>INDEX([1]age_tranches_5ans_nb_sex!$1:$1048576,MATCH('SectorStat-Age-Hommes'!$A654,[1]age_tranches_5ans_nb_sex!$A:$A,0),18)/5</f>
        <v>18.200000000195999</v>
      </c>
      <c r="AN654">
        <f>INDEX([1]age_tranches_5ans_nb_sex!$1:$1048576,MATCH('SectorStat-Age-Hommes'!$A654,[1]age_tranches_5ans_nb_sex!$A:$A,0),18)/5</f>
        <v>18.200000000195999</v>
      </c>
      <c r="AO654">
        <f>INDEX([1]age_tranches_5ans_nb_sex!$1:$1048576,MATCH('SectorStat-Age-Hommes'!$A654,[1]age_tranches_5ans_nb_sex!$A:$A,0),18)/5</f>
        <v>18.200000000195999</v>
      </c>
      <c r="AP654">
        <f>INDEX([1]age_tranches_5ans_nb_sex!$1:$1048576,MATCH('SectorStat-Age-Hommes'!$A654,[1]age_tranches_5ans_nb_sex!$A:$A,0),18)/5</f>
        <v>18.200000000195999</v>
      </c>
      <c r="AQ654">
        <f>INDEX([1]age_tranches_5ans_nb_sex!$1:$1048576,MATCH('SectorStat-Age-Hommes'!$A654,[1]age_tranches_5ans_nb_sex!$A:$A,0),18)/5</f>
        <v>18.200000000195999</v>
      </c>
      <c r="AR654">
        <f>INDEX([1]age_tranches_5ans_nb_sex!$1:$1048576,MATCH('SectorStat-Age-Hommes'!$A654,[1]age_tranches_5ans_nb_sex!$A:$A,0),20)/5</f>
        <v>14.600000000086002</v>
      </c>
      <c r="AS654">
        <f>INDEX([1]age_tranches_5ans_nb_sex!$1:$1048576,MATCH('SectorStat-Age-Hommes'!$A654,[1]age_tranches_5ans_nb_sex!$A:$A,0),20)/5</f>
        <v>14.600000000086002</v>
      </c>
      <c r="AT654">
        <f>INDEX([1]age_tranches_5ans_nb_sex!$1:$1048576,MATCH('SectorStat-Age-Hommes'!$A654,[1]age_tranches_5ans_nb_sex!$A:$A,0),20)/5</f>
        <v>14.600000000086002</v>
      </c>
      <c r="AU654">
        <f>INDEX([1]age_tranches_5ans_nb_sex!$1:$1048576,MATCH('SectorStat-Age-Hommes'!$A654,[1]age_tranches_5ans_nb_sex!$A:$A,0),20)/5</f>
        <v>14.600000000086002</v>
      </c>
      <c r="AV654">
        <f>INDEX([1]age_tranches_5ans_nb_sex!$1:$1048576,MATCH('SectorStat-Age-Hommes'!$A654,[1]age_tranches_5ans_nb_sex!$A:$A,0),20)/5</f>
        <v>14.600000000086002</v>
      </c>
      <c r="AW654">
        <f>INDEX([1]age_tranches_5ans_nb_sex!$1:$1048576,MATCH('SectorStat-Age-Hommes'!$A654,[1]age_tranches_5ans_nb_sex!$A:$A,0),22)/5</f>
        <v>14.199999999867998</v>
      </c>
      <c r="AX654">
        <f>INDEX([1]age_tranches_5ans_nb_sex!$1:$1048576,MATCH('SectorStat-Age-Hommes'!$A654,[1]age_tranches_5ans_nb_sex!$A:$A,0),22)/5</f>
        <v>14.199999999867998</v>
      </c>
      <c r="AY654">
        <f>INDEX([1]age_tranches_5ans_nb_sex!$1:$1048576,MATCH('SectorStat-Age-Hommes'!$A654,[1]age_tranches_5ans_nb_sex!$A:$A,0),22)/5</f>
        <v>14.199999999867998</v>
      </c>
      <c r="AZ654">
        <f>INDEX([1]age_tranches_5ans_nb_sex!$1:$1048576,MATCH('SectorStat-Age-Hommes'!$A654,[1]age_tranches_5ans_nb_sex!$A:$A,0),22)/5</f>
        <v>14.199999999867998</v>
      </c>
      <c r="BA654">
        <f>INDEX([1]age_tranches_5ans_nb_sex!$1:$1048576,MATCH('SectorStat-Age-Hommes'!$A654,[1]age_tranches_5ans_nb_sex!$A:$A,0),22)/5</f>
        <v>14.199999999867998</v>
      </c>
      <c r="BB654">
        <f>INDEX([1]age_tranches_5ans_nb_sex!$1:$1048576,MATCH('SectorStat-Age-Hommes'!$A654,[1]age_tranches_5ans_nb_sex!$A:$A,0),24)/5</f>
        <v>12.399999999813001</v>
      </c>
      <c r="BC654">
        <f>INDEX([1]age_tranches_5ans_nb_sex!$1:$1048576,MATCH('SectorStat-Age-Hommes'!$A654,[1]age_tranches_5ans_nb_sex!$A:$A,0),24)/5</f>
        <v>12.399999999813001</v>
      </c>
      <c r="BD654">
        <f>INDEX([1]age_tranches_5ans_nb_sex!$1:$1048576,MATCH('SectorStat-Age-Hommes'!$A654,[1]age_tranches_5ans_nb_sex!$A:$A,0),24)/5</f>
        <v>12.399999999813001</v>
      </c>
      <c r="BE654">
        <f>INDEX([1]age_tranches_5ans_nb_sex!$1:$1048576,MATCH('SectorStat-Age-Hommes'!$A654,[1]age_tranches_5ans_nb_sex!$A:$A,0),24)/5</f>
        <v>12.399999999813001</v>
      </c>
      <c r="BF654">
        <f>INDEX([1]age_tranches_5ans_nb_sex!$1:$1048576,MATCH('SectorStat-Age-Hommes'!$A654,[1]age_tranches_5ans_nb_sex!$A:$A,0),24)/5</f>
        <v>12.399999999813001</v>
      </c>
      <c r="BG654">
        <f>INDEX([1]age_tranches_5ans_nb_sex!$1:$1048576,MATCH('SectorStat-Age-Hommes'!$A654,[1]age_tranches_5ans_nb_sex!$A:$A,0),26)/5</f>
        <v>11.59999999984</v>
      </c>
      <c r="BH654">
        <f>INDEX([1]age_tranches_5ans_nb_sex!$1:$1048576,MATCH('SectorStat-Age-Hommes'!$A654,[1]age_tranches_5ans_nb_sex!$A:$A,0),26)/5</f>
        <v>11.59999999984</v>
      </c>
      <c r="BI654">
        <f>INDEX([1]age_tranches_5ans_nb_sex!$1:$1048576,MATCH('SectorStat-Age-Hommes'!$A654,[1]age_tranches_5ans_nb_sex!$A:$A,0),26)/5</f>
        <v>11.59999999984</v>
      </c>
      <c r="BJ654">
        <f>INDEX([1]age_tranches_5ans_nb_sex!$1:$1048576,MATCH('SectorStat-Age-Hommes'!$A654,[1]age_tranches_5ans_nb_sex!$A:$A,0),26)/5</f>
        <v>11.59999999984</v>
      </c>
      <c r="BK654">
        <f>INDEX([1]age_tranches_5ans_nb_sex!$1:$1048576,MATCH('SectorStat-Age-Hommes'!$A654,[1]age_tranches_5ans_nb_sex!$A:$A,0),26)/5</f>
        <v>11.59999999984</v>
      </c>
      <c r="BL654">
        <f>INDEX([1]age_tranches_5ans_nb_sex!$1:$1048576,MATCH('SectorStat-Age-Hommes'!$A654,[1]age_tranches_5ans_nb_sex!$A:$A,0),28)/5</f>
        <v>8.1999999998389992</v>
      </c>
      <c r="BM654">
        <f>INDEX([1]age_tranches_5ans_nb_sex!$1:$1048576,MATCH('SectorStat-Age-Hommes'!$A654,[1]age_tranches_5ans_nb_sex!$A:$A,0),28)/5</f>
        <v>8.1999999998389992</v>
      </c>
      <c r="BN654">
        <f>INDEX([1]age_tranches_5ans_nb_sex!$1:$1048576,MATCH('SectorStat-Age-Hommes'!$A654,[1]age_tranches_5ans_nb_sex!$A:$A,0),28)/5</f>
        <v>8.1999999998389992</v>
      </c>
      <c r="BO654">
        <f>INDEX([1]age_tranches_5ans_nb_sex!$1:$1048576,MATCH('SectorStat-Age-Hommes'!$A654,[1]age_tranches_5ans_nb_sex!$A:$A,0),28)/5</f>
        <v>8.1999999998389992</v>
      </c>
      <c r="BP654">
        <f>INDEX([1]age_tranches_5ans_nb_sex!$1:$1048576,MATCH('SectorStat-Age-Hommes'!$A654,[1]age_tranches_5ans_nb_sex!$A:$A,0),28)/5</f>
        <v>8.1999999998389992</v>
      </c>
      <c r="BQ654">
        <f>INDEX([1]age_tranches_5ans_nb_sex!$1:$1048576,MATCH('SectorStat-Age-Hommes'!$A654,[1]age_tranches_5ans_nb_sex!$A:$A,0),30)/5</f>
        <v>10.400000000111998</v>
      </c>
      <c r="BR654">
        <f>INDEX([1]age_tranches_5ans_nb_sex!$1:$1048576,MATCH('SectorStat-Age-Hommes'!$A654,[1]age_tranches_5ans_nb_sex!$A:$A,0),30)/5</f>
        <v>10.400000000111998</v>
      </c>
      <c r="BS654">
        <f>INDEX([1]age_tranches_5ans_nb_sex!$1:$1048576,MATCH('SectorStat-Age-Hommes'!$A654,[1]age_tranches_5ans_nb_sex!$A:$A,0),30)/5</f>
        <v>10.400000000111998</v>
      </c>
      <c r="BT654">
        <f>INDEX([1]age_tranches_5ans_nb_sex!$1:$1048576,MATCH('SectorStat-Age-Hommes'!$A654,[1]age_tranches_5ans_nb_sex!$A:$A,0),30)/5</f>
        <v>10.400000000111998</v>
      </c>
      <c r="BU654">
        <f>INDEX([1]age_tranches_5ans_nb_sex!$1:$1048576,MATCH('SectorStat-Age-Hommes'!$A654,[1]age_tranches_5ans_nb_sex!$A:$A,0),30)/5</f>
        <v>10.400000000111998</v>
      </c>
      <c r="BV654">
        <f>INDEX([1]age_tranches_5ans_nb_sex!$1:$1048576,MATCH('SectorStat-Age-Hommes'!$A654,[1]age_tranches_5ans_nb_sex!$A:$A,0),32)/5</f>
        <v>9.7999999997850011</v>
      </c>
      <c r="BW654">
        <f>INDEX([1]age_tranches_5ans_nb_sex!$1:$1048576,MATCH('SectorStat-Age-Hommes'!$A654,[1]age_tranches_5ans_nb_sex!$A:$A,0),32)/5</f>
        <v>9.7999999997850011</v>
      </c>
      <c r="BX654">
        <f>INDEX([1]age_tranches_5ans_nb_sex!$1:$1048576,MATCH('SectorStat-Age-Hommes'!$A654,[1]age_tranches_5ans_nb_sex!$A:$A,0),32)/5</f>
        <v>9.7999999997850011</v>
      </c>
      <c r="BY654">
        <f>INDEX([1]age_tranches_5ans_nb_sex!$1:$1048576,MATCH('SectorStat-Age-Hommes'!$A654,[1]age_tranches_5ans_nb_sex!$A:$A,0),32)/5</f>
        <v>9.7999999997850011</v>
      </c>
      <c r="BZ654">
        <f>INDEX([1]age_tranches_5ans_nb_sex!$1:$1048576,MATCH('SectorStat-Age-Hommes'!$A654,[1]age_tranches_5ans_nb_sex!$A:$A,0),32)/5</f>
        <v>9.7999999997850011</v>
      </c>
      <c r="CA654">
        <f>INDEX([1]age_tranches_5ans_nb_sex!$1:$1048576,MATCH('SectorStat-Age-Hommes'!$A654,[1]age_tranches_5ans_nb_sex!$A:$A,0),34)/5</f>
        <v>7.5999999999750001</v>
      </c>
      <c r="CB654">
        <f>INDEX([1]age_tranches_5ans_nb_sex!$1:$1048576,MATCH('SectorStat-Age-Hommes'!$A654,[1]age_tranches_5ans_nb_sex!$A:$A,0),34)/5</f>
        <v>7.5999999999750001</v>
      </c>
      <c r="CC654">
        <f>INDEX([1]age_tranches_5ans_nb_sex!$1:$1048576,MATCH('SectorStat-Age-Hommes'!$A654,[1]age_tranches_5ans_nb_sex!$A:$A,0),34)/5</f>
        <v>7.5999999999750001</v>
      </c>
      <c r="CD654">
        <f>INDEX([1]age_tranches_5ans_nb_sex!$1:$1048576,MATCH('SectorStat-Age-Hommes'!$A654,[1]age_tranches_5ans_nb_sex!$A:$A,0),34)/5</f>
        <v>7.5999999999750001</v>
      </c>
      <c r="CE654">
        <f>INDEX([1]age_tranches_5ans_nb_sex!$1:$1048576,MATCH('SectorStat-Age-Hommes'!$A654,[1]age_tranches_5ans_nb_sex!$A:$A,0),34)/5</f>
        <v>7.5999999999750001</v>
      </c>
      <c r="CF654">
        <f>INDEX([1]age_tranches_5ans_nb_sex!$1:$1048576,MATCH('SectorStat-Age-Hommes'!$A654,[1]age_tranches_5ans_nb_sex!$A:$A,0),36)/5</f>
        <v>4.7999999998379996</v>
      </c>
      <c r="CG654">
        <f>INDEX([1]age_tranches_5ans_nb_sex!$1:$1048576,MATCH('SectorStat-Age-Hommes'!$A654,[1]age_tranches_5ans_nb_sex!$A:$A,0),36)/5</f>
        <v>4.7999999998379996</v>
      </c>
      <c r="CH654">
        <f>INDEX([1]age_tranches_5ans_nb_sex!$1:$1048576,MATCH('SectorStat-Age-Hommes'!$A654,[1]age_tranches_5ans_nb_sex!$A:$A,0),36)/5</f>
        <v>4.7999999998379996</v>
      </c>
      <c r="CI654">
        <f>INDEX([1]age_tranches_5ans_nb_sex!$1:$1048576,MATCH('SectorStat-Age-Hommes'!$A654,[1]age_tranches_5ans_nb_sex!$A:$A,0),36)/5</f>
        <v>4.7999999998379996</v>
      </c>
      <c r="CJ654">
        <f>INDEX([1]age_tranches_5ans_nb_sex!$1:$1048576,MATCH('SectorStat-Age-Hommes'!$A654,[1]age_tranches_5ans_nb_sex!$A:$A,0),36)/5</f>
        <v>4.7999999998379996</v>
      </c>
      <c r="CK654">
        <f>INDEX([1]age_tranches_5ans_nb_sex!$1:$1048576,MATCH('SectorStat-Age-Hommes'!$A654,[1]age_tranches_5ans_nb_sex!$A:$A,0),38)/5</f>
        <v>3.9999999998649995</v>
      </c>
      <c r="CL654">
        <f>INDEX([1]age_tranches_5ans_nb_sex!$1:$1048576,MATCH('SectorStat-Age-Hommes'!$A654,[1]age_tranches_5ans_nb_sex!$A:$A,0),38)/5</f>
        <v>3.9999999998649995</v>
      </c>
      <c r="CM654">
        <f>INDEX([1]age_tranches_5ans_nb_sex!$1:$1048576,MATCH('SectorStat-Age-Hommes'!$A654,[1]age_tranches_5ans_nb_sex!$A:$A,0),38)/5</f>
        <v>3.9999999998649995</v>
      </c>
      <c r="CN654">
        <f>INDEX([1]age_tranches_5ans_nb_sex!$1:$1048576,MATCH('SectorStat-Age-Hommes'!$A654,[1]age_tranches_5ans_nb_sex!$A:$A,0),38)/5</f>
        <v>3.9999999998649995</v>
      </c>
      <c r="CO654">
        <f>INDEX([1]age_tranches_5ans_nb_sex!$1:$1048576,MATCH('SectorStat-Age-Hommes'!$A654,[1]age_tranches_5ans_nb_sex!$A:$A,0),38)/5</f>
        <v>3.9999999998649995</v>
      </c>
      <c r="CP654" s="2">
        <f>INDEX([1]age_tranches_5ans_nb_sex!$1:$1048576,MATCH('SectorStat-Age-Hommes'!$A654,[1]age_tranches_5ans_nb_sex!$A:$A,0),40)/5</f>
        <v>1.5999999999459997</v>
      </c>
      <c r="CQ654" s="2">
        <f>INDEX([1]age_tranches_5ans_nb_sex!$1:$1048576,MATCH('SectorStat-Age-Hommes'!$A654,[1]age_tranches_5ans_nb_sex!$A:$A,0),40)/5</f>
        <v>1.5999999999459997</v>
      </c>
      <c r="CR654" s="2">
        <f>INDEX([1]age_tranches_5ans_nb_sex!$1:$1048576,MATCH('SectorStat-Age-Hommes'!$A654,[1]age_tranches_5ans_nb_sex!$A:$A,0),40)/5</f>
        <v>1.5999999999459997</v>
      </c>
      <c r="CS654" s="2">
        <f>INDEX([1]age_tranches_5ans_nb_sex!$1:$1048576,MATCH('SectorStat-Age-Hommes'!$A654,[1]age_tranches_5ans_nb_sex!$A:$A,0),40)/5</f>
        <v>1.5999999999459997</v>
      </c>
      <c r="CT654" s="2">
        <f>INDEX([1]age_tranches_5ans_nb_sex!$1:$1048576,MATCH('SectorStat-Age-Hommes'!$A654,[1]age_tranches_5ans_nb_sex!$A:$A,0),40)/5</f>
        <v>1.5999999999459997</v>
      </c>
      <c r="CZ654" s="3"/>
      <c r="DA654" s="3"/>
      <c r="DB654" s="3"/>
      <c r="DC654" s="3"/>
      <c r="DD654" s="3"/>
    </row>
    <row r="655" spans="1:108" x14ac:dyDescent="0.35">
      <c r="A655" s="1" t="s">
        <v>1288</v>
      </c>
      <c r="B655" s="1" t="s">
        <v>1289</v>
      </c>
      <c r="C655" t="str">
        <f>INDEX([1]SectorStat!$1:$1048576,MATCH('[1]Distribution ages'!$A655,[1]SectorStat!$B:$B,0),4)</f>
        <v>Woluwe Saint-Lambert</v>
      </c>
      <c r="D655">
        <f>INDEX([1]age_tranches_5ans_nb_sex!$1:$1048576,MATCH('SectorStat-Age-Hommes'!$A655,[1]age_tranches_5ans_nb_sex!$A:$A,0),4)/5</f>
        <v>11.599999999903201</v>
      </c>
      <c r="E655">
        <f>INDEX([1]age_tranches_5ans_nb_sex!$1:$1048576,MATCH('SectorStat-Age-Hommes'!$A655,[1]age_tranches_5ans_nb_sex!$A:$A,0),4)/5</f>
        <v>11.599999999903201</v>
      </c>
      <c r="F655">
        <f>INDEX([1]age_tranches_5ans_nb_sex!$1:$1048576,MATCH('SectorStat-Age-Hommes'!$A655,[1]age_tranches_5ans_nb_sex!$A:$A,0),4)/5</f>
        <v>11.599999999903201</v>
      </c>
      <c r="G655">
        <f>INDEX([1]age_tranches_5ans_nb_sex!$1:$1048576,MATCH('SectorStat-Age-Hommes'!$A655,[1]age_tranches_5ans_nb_sex!$A:$A,0),4)/5</f>
        <v>11.599999999903201</v>
      </c>
      <c r="H655">
        <f>INDEX([1]age_tranches_5ans_nb_sex!$1:$1048576,MATCH('SectorStat-Age-Hommes'!$A655,[1]age_tranches_5ans_nb_sex!$A:$A,0),4)/5</f>
        <v>11.599999999903201</v>
      </c>
      <c r="I655">
        <f>INDEX([1]age_tranches_5ans_nb_sex!$1:$1048576,MATCH('SectorStat-Age-Hommes'!$A655,[1]age_tranches_5ans_nb_sex!$A:$A,0),6)/5</f>
        <v>11.999999999839201</v>
      </c>
      <c r="J655">
        <f>INDEX([1]age_tranches_5ans_nb_sex!$1:$1048576,MATCH('SectorStat-Age-Hommes'!$A655,[1]age_tranches_5ans_nb_sex!$A:$A,0),6)/5</f>
        <v>11.999999999839201</v>
      </c>
      <c r="K655">
        <f>INDEX([1]age_tranches_5ans_nb_sex!$1:$1048576,MATCH('SectorStat-Age-Hommes'!$A655,[1]age_tranches_5ans_nb_sex!$A:$A,0),6)/5</f>
        <v>11.999999999839201</v>
      </c>
      <c r="L655">
        <f>INDEX([1]age_tranches_5ans_nb_sex!$1:$1048576,MATCH('SectorStat-Age-Hommes'!$A655,[1]age_tranches_5ans_nb_sex!$A:$A,0),6)/5</f>
        <v>11.999999999839201</v>
      </c>
      <c r="M655">
        <f>INDEX([1]age_tranches_5ans_nb_sex!$1:$1048576,MATCH('SectorStat-Age-Hommes'!$A655,[1]age_tranches_5ans_nb_sex!$A:$A,0),6)/5</f>
        <v>11.999999999839201</v>
      </c>
      <c r="N655">
        <f>INDEX([1]age_tranches_5ans_nb_sex!$1:$1048576,MATCH('SectorStat-Age-Hommes'!$A655,[1]age_tranches_5ans_nb_sex!$A:$A,0),8)/5</f>
        <v>9.3999999998153996</v>
      </c>
      <c r="O655">
        <f>INDEX([1]age_tranches_5ans_nb_sex!$1:$1048576,MATCH('SectorStat-Age-Hommes'!$A655,[1]age_tranches_5ans_nb_sex!$A:$A,0),8)/5</f>
        <v>9.3999999998153996</v>
      </c>
      <c r="P655">
        <f>INDEX([1]age_tranches_5ans_nb_sex!$1:$1048576,MATCH('SectorStat-Age-Hommes'!$A655,[1]age_tranches_5ans_nb_sex!$A:$A,0),8)/5</f>
        <v>9.3999999998153996</v>
      </c>
      <c r="Q655">
        <f>INDEX([1]age_tranches_5ans_nb_sex!$1:$1048576,MATCH('SectorStat-Age-Hommes'!$A655,[1]age_tranches_5ans_nb_sex!$A:$A,0),8)/5</f>
        <v>9.3999999998153996</v>
      </c>
      <c r="R655">
        <f>INDEX([1]age_tranches_5ans_nb_sex!$1:$1048576,MATCH('SectorStat-Age-Hommes'!$A655,[1]age_tranches_5ans_nb_sex!$A:$A,0),8)/5</f>
        <v>9.3999999998153996</v>
      </c>
      <c r="S655">
        <f>INDEX([1]age_tranches_5ans_nb_sex!$1:$1048576,MATCH('SectorStat-Age-Hommes'!$A655,[1]age_tranches_5ans_nb_sex!$A:$A,0),10)/5</f>
        <v>7.0000000001994014</v>
      </c>
      <c r="T655">
        <f>INDEX([1]age_tranches_5ans_nb_sex!$1:$1048576,MATCH('SectorStat-Age-Hommes'!$A655,[1]age_tranches_5ans_nb_sex!$A:$A,0),10)/5</f>
        <v>7.0000000001994014</v>
      </c>
      <c r="U655">
        <f>INDEX([1]age_tranches_5ans_nb_sex!$1:$1048576,MATCH('SectorStat-Age-Hommes'!$A655,[1]age_tranches_5ans_nb_sex!$A:$A,0),10)/5</f>
        <v>7.0000000001994014</v>
      </c>
      <c r="V655">
        <f>INDEX([1]age_tranches_5ans_nb_sex!$1:$1048576,MATCH('SectorStat-Age-Hommes'!$A655,[1]age_tranches_5ans_nb_sex!$A:$A,0),10)/5</f>
        <v>7.0000000001994014</v>
      </c>
      <c r="W655">
        <f>INDEX([1]age_tranches_5ans_nb_sex!$1:$1048576,MATCH('SectorStat-Age-Hommes'!$A655,[1]age_tranches_5ans_nb_sex!$A:$A,0),10)/5</f>
        <v>7.0000000001994014</v>
      </c>
      <c r="X655">
        <f>INDEX([1]age_tranches_5ans_nb_sex!$1:$1048576,MATCH('SectorStat-Age-Hommes'!$A655,[1]age_tranches_5ans_nb_sex!$A:$A,0),10)/5</f>
        <v>7.0000000001994014</v>
      </c>
      <c r="Y655">
        <f>INDEX([1]age_tranches_5ans_nb_sex!$1:$1048576,MATCH('SectorStat-Age-Hommes'!$A655,[1]age_tranches_5ans_nb_sex!$A:$A,0),12)/5</f>
        <v>11.999999999839201</v>
      </c>
      <c r="Z655">
        <f>INDEX([1]age_tranches_5ans_nb_sex!$1:$1048576,MATCH('SectorStat-Age-Hommes'!$A655,[1]age_tranches_5ans_nb_sex!$A:$A,0),12)/5</f>
        <v>11.999999999839201</v>
      </c>
      <c r="AA655">
        <f>INDEX([1]age_tranches_5ans_nb_sex!$1:$1048576,MATCH('SectorStat-Age-Hommes'!$A655,[1]age_tranches_5ans_nb_sex!$A:$A,0),12)/5</f>
        <v>11.999999999839201</v>
      </c>
      <c r="AB655">
        <f>INDEX([1]age_tranches_5ans_nb_sex!$1:$1048576,MATCH('SectorStat-Age-Hommes'!$A655,[1]age_tranches_5ans_nb_sex!$A:$A,0),12)/5</f>
        <v>11.999999999839201</v>
      </c>
      <c r="AC655">
        <f>INDEX([1]age_tranches_5ans_nb_sex!$1:$1048576,MATCH('SectorStat-Age-Hommes'!$A655,[1]age_tranches_5ans_nb_sex!$A:$A,0),14)/5</f>
        <v>16.799999999950799</v>
      </c>
      <c r="AD655">
        <f>INDEX([1]age_tranches_5ans_nb_sex!$1:$1048576,MATCH('SectorStat-Age-Hommes'!$A655,[1]age_tranches_5ans_nb_sex!$A:$A,0),14)/5</f>
        <v>16.799999999950799</v>
      </c>
      <c r="AE655">
        <f>INDEX([1]age_tranches_5ans_nb_sex!$1:$1048576,MATCH('SectorStat-Age-Hommes'!$A655,[1]age_tranches_5ans_nb_sex!$A:$A,0),14)/5</f>
        <v>16.799999999950799</v>
      </c>
      <c r="AF655">
        <f>INDEX([1]age_tranches_5ans_nb_sex!$1:$1048576,MATCH('SectorStat-Age-Hommes'!$A655,[1]age_tranches_5ans_nb_sex!$A:$A,0),14)/5</f>
        <v>16.799999999950799</v>
      </c>
      <c r="AG655">
        <f>INDEX([1]age_tranches_5ans_nb_sex!$1:$1048576,MATCH('SectorStat-Age-Hommes'!$A655,[1]age_tranches_5ans_nb_sex!$A:$A,0),14)/5</f>
        <v>16.799999999950799</v>
      </c>
      <c r="AH655">
        <f>INDEX([1]age_tranches_5ans_nb_sex!$1:$1048576,MATCH('SectorStat-Age-Hommes'!$A655,[1]age_tranches_5ans_nb_sex!$A:$A,0),16)/5</f>
        <v>14.799999999830998</v>
      </c>
      <c r="AI655">
        <f>INDEX([1]age_tranches_5ans_nb_sex!$1:$1048576,MATCH('SectorStat-Age-Hommes'!$A655,[1]age_tranches_5ans_nb_sex!$A:$A,0),16)/5</f>
        <v>14.799999999830998</v>
      </c>
      <c r="AJ655">
        <f>INDEX([1]age_tranches_5ans_nb_sex!$1:$1048576,MATCH('SectorStat-Age-Hommes'!$A655,[1]age_tranches_5ans_nb_sex!$A:$A,0),16)/5</f>
        <v>14.799999999830998</v>
      </c>
      <c r="AK655">
        <f>INDEX([1]age_tranches_5ans_nb_sex!$1:$1048576,MATCH('SectorStat-Age-Hommes'!$A655,[1]age_tranches_5ans_nb_sex!$A:$A,0),16)/5</f>
        <v>14.799999999830998</v>
      </c>
      <c r="AL655">
        <f>INDEX([1]age_tranches_5ans_nb_sex!$1:$1048576,MATCH('SectorStat-Age-Hommes'!$A655,[1]age_tranches_5ans_nb_sex!$A:$A,0),16)/5</f>
        <v>14.799999999830998</v>
      </c>
      <c r="AM655">
        <f>INDEX([1]age_tranches_5ans_nb_sex!$1:$1048576,MATCH('SectorStat-Age-Hommes'!$A655,[1]age_tranches_5ans_nb_sex!$A:$A,0),18)/5</f>
        <v>14.199999999927002</v>
      </c>
      <c r="AN655">
        <f>INDEX([1]age_tranches_5ans_nb_sex!$1:$1048576,MATCH('SectorStat-Age-Hommes'!$A655,[1]age_tranches_5ans_nb_sex!$A:$A,0),18)/5</f>
        <v>14.199999999927002</v>
      </c>
      <c r="AO655">
        <f>INDEX([1]age_tranches_5ans_nb_sex!$1:$1048576,MATCH('SectorStat-Age-Hommes'!$A655,[1]age_tranches_5ans_nb_sex!$A:$A,0),18)/5</f>
        <v>14.199999999927002</v>
      </c>
      <c r="AP655">
        <f>INDEX([1]age_tranches_5ans_nb_sex!$1:$1048576,MATCH('SectorStat-Age-Hommes'!$A655,[1]age_tranches_5ans_nb_sex!$A:$A,0),18)/5</f>
        <v>14.199999999927002</v>
      </c>
      <c r="AQ655">
        <f>INDEX([1]age_tranches_5ans_nb_sex!$1:$1048576,MATCH('SectorStat-Age-Hommes'!$A655,[1]age_tranches_5ans_nb_sex!$A:$A,0),18)/5</f>
        <v>14.199999999927002</v>
      </c>
      <c r="AR655">
        <f>INDEX([1]age_tranches_5ans_nb_sex!$1:$1048576,MATCH('SectorStat-Age-Hommes'!$A655,[1]age_tranches_5ans_nb_sex!$A:$A,0),20)/5</f>
        <v>14.399999999894998</v>
      </c>
      <c r="AS655">
        <f>INDEX([1]age_tranches_5ans_nb_sex!$1:$1048576,MATCH('SectorStat-Age-Hommes'!$A655,[1]age_tranches_5ans_nb_sex!$A:$A,0),20)/5</f>
        <v>14.399999999894998</v>
      </c>
      <c r="AT655">
        <f>INDEX([1]age_tranches_5ans_nb_sex!$1:$1048576,MATCH('SectorStat-Age-Hommes'!$A655,[1]age_tranches_5ans_nb_sex!$A:$A,0),20)/5</f>
        <v>14.399999999894998</v>
      </c>
      <c r="AU655">
        <f>INDEX([1]age_tranches_5ans_nb_sex!$1:$1048576,MATCH('SectorStat-Age-Hommes'!$A655,[1]age_tranches_5ans_nb_sex!$A:$A,0),20)/5</f>
        <v>14.399999999894998</v>
      </c>
      <c r="AV655">
        <f>INDEX([1]age_tranches_5ans_nb_sex!$1:$1048576,MATCH('SectorStat-Age-Hommes'!$A655,[1]age_tranches_5ans_nb_sex!$A:$A,0),20)/5</f>
        <v>14.399999999894998</v>
      </c>
      <c r="AW655">
        <f>INDEX([1]age_tranches_5ans_nb_sex!$1:$1048576,MATCH('SectorStat-Age-Hommes'!$A655,[1]age_tranches_5ans_nb_sex!$A:$A,0),22)/5</f>
        <v>12.800000000150998</v>
      </c>
      <c r="AX655">
        <f>INDEX([1]age_tranches_5ans_nb_sex!$1:$1048576,MATCH('SectorStat-Age-Hommes'!$A655,[1]age_tranches_5ans_nb_sex!$A:$A,0),22)/5</f>
        <v>12.800000000150998</v>
      </c>
      <c r="AY655">
        <f>INDEX([1]age_tranches_5ans_nb_sex!$1:$1048576,MATCH('SectorStat-Age-Hommes'!$A655,[1]age_tranches_5ans_nb_sex!$A:$A,0),22)/5</f>
        <v>12.800000000150998</v>
      </c>
      <c r="AZ655">
        <f>INDEX([1]age_tranches_5ans_nb_sex!$1:$1048576,MATCH('SectorStat-Age-Hommes'!$A655,[1]age_tranches_5ans_nb_sex!$A:$A,0),22)/5</f>
        <v>12.800000000150998</v>
      </c>
      <c r="BA655">
        <f>INDEX([1]age_tranches_5ans_nb_sex!$1:$1048576,MATCH('SectorStat-Age-Hommes'!$A655,[1]age_tranches_5ans_nb_sex!$A:$A,0),22)/5</f>
        <v>12.800000000150998</v>
      </c>
      <c r="BB655">
        <f>INDEX([1]age_tranches_5ans_nb_sex!$1:$1048576,MATCH('SectorStat-Age-Hommes'!$A655,[1]age_tranches_5ans_nb_sex!$A:$A,0),24)/5</f>
        <v>11.599999999903201</v>
      </c>
      <c r="BC655">
        <f>INDEX([1]age_tranches_5ans_nb_sex!$1:$1048576,MATCH('SectorStat-Age-Hommes'!$A655,[1]age_tranches_5ans_nb_sex!$A:$A,0),24)/5</f>
        <v>11.599999999903201</v>
      </c>
      <c r="BD655">
        <f>INDEX([1]age_tranches_5ans_nb_sex!$1:$1048576,MATCH('SectorStat-Age-Hommes'!$A655,[1]age_tranches_5ans_nb_sex!$A:$A,0),24)/5</f>
        <v>11.599999999903201</v>
      </c>
      <c r="BE655">
        <f>INDEX([1]age_tranches_5ans_nb_sex!$1:$1048576,MATCH('SectorStat-Age-Hommes'!$A655,[1]age_tranches_5ans_nb_sex!$A:$A,0),24)/5</f>
        <v>11.599999999903201</v>
      </c>
      <c r="BF655">
        <f>INDEX([1]age_tranches_5ans_nb_sex!$1:$1048576,MATCH('SectorStat-Age-Hommes'!$A655,[1]age_tranches_5ans_nb_sex!$A:$A,0),24)/5</f>
        <v>11.599999999903201</v>
      </c>
      <c r="BG655">
        <f>INDEX([1]age_tranches_5ans_nb_sex!$1:$1048576,MATCH('SectorStat-Age-Hommes'!$A655,[1]age_tranches_5ans_nb_sex!$A:$A,0),26)/5</f>
        <v>10.600000000063201</v>
      </c>
      <c r="BH655">
        <f>INDEX([1]age_tranches_5ans_nb_sex!$1:$1048576,MATCH('SectorStat-Age-Hommes'!$A655,[1]age_tranches_5ans_nb_sex!$A:$A,0),26)/5</f>
        <v>10.600000000063201</v>
      </c>
      <c r="BI655">
        <f>INDEX([1]age_tranches_5ans_nb_sex!$1:$1048576,MATCH('SectorStat-Age-Hommes'!$A655,[1]age_tranches_5ans_nb_sex!$A:$A,0),26)/5</f>
        <v>10.600000000063201</v>
      </c>
      <c r="BJ655">
        <f>INDEX([1]age_tranches_5ans_nb_sex!$1:$1048576,MATCH('SectorStat-Age-Hommes'!$A655,[1]age_tranches_5ans_nb_sex!$A:$A,0),26)/5</f>
        <v>10.600000000063201</v>
      </c>
      <c r="BK655">
        <f>INDEX([1]age_tranches_5ans_nb_sex!$1:$1048576,MATCH('SectorStat-Age-Hommes'!$A655,[1]age_tranches_5ans_nb_sex!$A:$A,0),26)/5</f>
        <v>10.600000000063201</v>
      </c>
      <c r="BL655">
        <f>INDEX([1]age_tranches_5ans_nb_sex!$1:$1048576,MATCH('SectorStat-Age-Hommes'!$A655,[1]age_tranches_5ans_nb_sex!$A:$A,0),28)/5</f>
        <v>9.3999999998153996</v>
      </c>
      <c r="BM655">
        <f>INDEX([1]age_tranches_5ans_nb_sex!$1:$1048576,MATCH('SectorStat-Age-Hommes'!$A655,[1]age_tranches_5ans_nb_sex!$A:$A,0),28)/5</f>
        <v>9.3999999998153996</v>
      </c>
      <c r="BN655">
        <f>INDEX([1]age_tranches_5ans_nb_sex!$1:$1048576,MATCH('SectorStat-Age-Hommes'!$A655,[1]age_tranches_5ans_nb_sex!$A:$A,0),28)/5</f>
        <v>9.3999999998153996</v>
      </c>
      <c r="BO655">
        <f>INDEX([1]age_tranches_5ans_nb_sex!$1:$1048576,MATCH('SectorStat-Age-Hommes'!$A655,[1]age_tranches_5ans_nb_sex!$A:$A,0),28)/5</f>
        <v>9.3999999998153996</v>
      </c>
      <c r="BP655">
        <f>INDEX([1]age_tranches_5ans_nb_sex!$1:$1048576,MATCH('SectorStat-Age-Hommes'!$A655,[1]age_tranches_5ans_nb_sex!$A:$A,0),28)/5</f>
        <v>9.3999999998153996</v>
      </c>
      <c r="BQ655">
        <f>INDEX([1]age_tranches_5ans_nb_sex!$1:$1048576,MATCH('SectorStat-Age-Hommes'!$A655,[1]age_tranches_5ans_nb_sex!$A:$A,0),30)/5</f>
        <v>13.200000000087002</v>
      </c>
      <c r="BR655">
        <f>INDEX([1]age_tranches_5ans_nb_sex!$1:$1048576,MATCH('SectorStat-Age-Hommes'!$A655,[1]age_tranches_5ans_nb_sex!$A:$A,0),30)/5</f>
        <v>13.200000000087002</v>
      </c>
      <c r="BS655">
        <f>INDEX([1]age_tranches_5ans_nb_sex!$1:$1048576,MATCH('SectorStat-Age-Hommes'!$A655,[1]age_tranches_5ans_nb_sex!$A:$A,0),30)/5</f>
        <v>13.200000000087002</v>
      </c>
      <c r="BT655">
        <f>INDEX([1]age_tranches_5ans_nb_sex!$1:$1048576,MATCH('SectorStat-Age-Hommes'!$A655,[1]age_tranches_5ans_nb_sex!$A:$A,0),30)/5</f>
        <v>13.200000000087002</v>
      </c>
      <c r="BU655">
        <f>INDEX([1]age_tranches_5ans_nb_sex!$1:$1048576,MATCH('SectorStat-Age-Hommes'!$A655,[1]age_tranches_5ans_nb_sex!$A:$A,0),30)/5</f>
        <v>13.200000000087002</v>
      </c>
      <c r="BV655">
        <f>INDEX([1]age_tranches_5ans_nb_sex!$1:$1048576,MATCH('SectorStat-Age-Hommes'!$A655,[1]age_tranches_5ans_nb_sex!$A:$A,0),32)/5</f>
        <v>11.999999999839201</v>
      </c>
      <c r="BW655">
        <f>INDEX([1]age_tranches_5ans_nb_sex!$1:$1048576,MATCH('SectorStat-Age-Hommes'!$A655,[1]age_tranches_5ans_nb_sex!$A:$A,0),32)/5</f>
        <v>11.999999999839201</v>
      </c>
      <c r="BX655">
        <f>INDEX([1]age_tranches_5ans_nb_sex!$1:$1048576,MATCH('SectorStat-Age-Hommes'!$A655,[1]age_tranches_5ans_nb_sex!$A:$A,0),32)/5</f>
        <v>11.999999999839201</v>
      </c>
      <c r="BY655">
        <f>INDEX([1]age_tranches_5ans_nb_sex!$1:$1048576,MATCH('SectorStat-Age-Hommes'!$A655,[1]age_tranches_5ans_nb_sex!$A:$A,0),32)/5</f>
        <v>11.999999999839201</v>
      </c>
      <c r="BZ655">
        <f>INDEX([1]age_tranches_5ans_nb_sex!$1:$1048576,MATCH('SectorStat-Age-Hommes'!$A655,[1]age_tranches_5ans_nb_sex!$A:$A,0),32)/5</f>
        <v>11.999999999839201</v>
      </c>
      <c r="CA655">
        <f>INDEX([1]age_tranches_5ans_nb_sex!$1:$1048576,MATCH('SectorStat-Age-Hommes'!$A655,[1]age_tranches_5ans_nb_sex!$A:$A,0),34)/5</f>
        <v>7.6000000001034014</v>
      </c>
      <c r="CB655">
        <f>INDEX([1]age_tranches_5ans_nb_sex!$1:$1048576,MATCH('SectorStat-Age-Hommes'!$A655,[1]age_tranches_5ans_nb_sex!$A:$A,0),34)/5</f>
        <v>7.6000000001034014</v>
      </c>
      <c r="CC655">
        <f>INDEX([1]age_tranches_5ans_nb_sex!$1:$1048576,MATCH('SectorStat-Age-Hommes'!$A655,[1]age_tranches_5ans_nb_sex!$A:$A,0),34)/5</f>
        <v>7.6000000001034014</v>
      </c>
      <c r="CD655">
        <f>INDEX([1]age_tranches_5ans_nb_sex!$1:$1048576,MATCH('SectorStat-Age-Hommes'!$A655,[1]age_tranches_5ans_nb_sex!$A:$A,0),34)/5</f>
        <v>7.6000000001034014</v>
      </c>
      <c r="CE655">
        <f>INDEX([1]age_tranches_5ans_nb_sex!$1:$1048576,MATCH('SectorStat-Age-Hommes'!$A655,[1]age_tranches_5ans_nb_sex!$A:$A,0),34)/5</f>
        <v>7.6000000001034014</v>
      </c>
      <c r="CF655">
        <f>INDEX([1]age_tranches_5ans_nb_sex!$1:$1048576,MATCH('SectorStat-Age-Hommes'!$A655,[1]age_tranches_5ans_nb_sex!$A:$A,0),36)/5</f>
        <v>5.7999999999516003</v>
      </c>
      <c r="CG655">
        <f>INDEX([1]age_tranches_5ans_nb_sex!$1:$1048576,MATCH('SectorStat-Age-Hommes'!$A655,[1]age_tranches_5ans_nb_sex!$A:$A,0),36)/5</f>
        <v>5.7999999999516003</v>
      </c>
      <c r="CH655">
        <f>INDEX([1]age_tranches_5ans_nb_sex!$1:$1048576,MATCH('SectorStat-Age-Hommes'!$A655,[1]age_tranches_5ans_nb_sex!$A:$A,0),36)/5</f>
        <v>5.7999999999516003</v>
      </c>
      <c r="CI655">
        <f>INDEX([1]age_tranches_5ans_nb_sex!$1:$1048576,MATCH('SectorStat-Age-Hommes'!$A655,[1]age_tranches_5ans_nb_sex!$A:$A,0),36)/5</f>
        <v>5.7999999999516003</v>
      </c>
      <c r="CJ655">
        <f>INDEX([1]age_tranches_5ans_nb_sex!$1:$1048576,MATCH('SectorStat-Age-Hommes'!$A655,[1]age_tranches_5ans_nb_sex!$A:$A,0),36)/5</f>
        <v>5.7999999999516003</v>
      </c>
      <c r="CK655">
        <f>INDEX([1]age_tranches_5ans_nb_sex!$1:$1048576,MATCH('SectorStat-Age-Hommes'!$A655,[1]age_tranches_5ans_nb_sex!$A:$A,0),38)/5</f>
        <v>3.1999999999277997</v>
      </c>
      <c r="CL655">
        <f>INDEX([1]age_tranches_5ans_nb_sex!$1:$1048576,MATCH('SectorStat-Age-Hommes'!$A655,[1]age_tranches_5ans_nb_sex!$A:$A,0),38)/5</f>
        <v>3.1999999999277997</v>
      </c>
      <c r="CM655">
        <f>INDEX([1]age_tranches_5ans_nb_sex!$1:$1048576,MATCH('SectorStat-Age-Hommes'!$A655,[1]age_tranches_5ans_nb_sex!$A:$A,0),38)/5</f>
        <v>3.1999999999277997</v>
      </c>
      <c r="CN655">
        <f>INDEX([1]age_tranches_5ans_nb_sex!$1:$1048576,MATCH('SectorStat-Age-Hommes'!$A655,[1]age_tranches_5ans_nb_sex!$A:$A,0),38)/5</f>
        <v>3.1999999999277997</v>
      </c>
      <c r="CO655">
        <f>INDEX([1]age_tranches_5ans_nb_sex!$1:$1048576,MATCH('SectorStat-Age-Hommes'!$A655,[1]age_tranches_5ans_nb_sex!$A:$A,0),38)/5</f>
        <v>3.1999999999277997</v>
      </c>
      <c r="CP655" s="2">
        <f>INDEX([1]age_tranches_5ans_nb_sex!$1:$1048576,MATCH('SectorStat-Age-Hommes'!$A655,[1]age_tranches_5ans_nb_sex!$A:$A,0),40)/5</f>
        <v>1.8000000001518</v>
      </c>
      <c r="CQ655" s="2">
        <f>INDEX([1]age_tranches_5ans_nb_sex!$1:$1048576,MATCH('SectorStat-Age-Hommes'!$A655,[1]age_tranches_5ans_nb_sex!$A:$A,0),40)/5</f>
        <v>1.8000000001518</v>
      </c>
      <c r="CR655" s="2">
        <f>INDEX([1]age_tranches_5ans_nb_sex!$1:$1048576,MATCH('SectorStat-Age-Hommes'!$A655,[1]age_tranches_5ans_nb_sex!$A:$A,0),40)/5</f>
        <v>1.8000000001518</v>
      </c>
      <c r="CS655" s="2">
        <f>INDEX([1]age_tranches_5ans_nb_sex!$1:$1048576,MATCH('SectorStat-Age-Hommes'!$A655,[1]age_tranches_5ans_nb_sex!$A:$A,0),40)/5</f>
        <v>1.8000000001518</v>
      </c>
      <c r="CT655" s="2">
        <f>INDEX([1]age_tranches_5ans_nb_sex!$1:$1048576,MATCH('SectorStat-Age-Hommes'!$A655,[1]age_tranches_5ans_nb_sex!$A:$A,0),40)/5</f>
        <v>1.8000000001518</v>
      </c>
      <c r="CZ655" s="3"/>
      <c r="DA655" s="3"/>
      <c r="DB655" s="3"/>
      <c r="DC655" s="3"/>
      <c r="DD655" s="3"/>
    </row>
    <row r="656" spans="1:108" x14ac:dyDescent="0.35">
      <c r="A656" s="1" t="s">
        <v>1290</v>
      </c>
      <c r="B656" s="1" t="s">
        <v>1291</v>
      </c>
      <c r="C656" t="str">
        <f>INDEX([1]SectorStat!$1:$1048576,MATCH('[1]Distribution ages'!$A656,[1]SectorStat!$B:$B,0),4)</f>
        <v>Woluwe Saint-Lambert</v>
      </c>
      <c r="D656">
        <f>INDEX([1]age_tranches_5ans_nb_sex!$1:$1048576,MATCH('SectorStat-Age-Hommes'!$A656,[1]age_tranches_5ans_nb_sex!$A:$A,0),4)/5</f>
        <v>11.9999999998366</v>
      </c>
      <c r="E656">
        <f>INDEX([1]age_tranches_5ans_nb_sex!$1:$1048576,MATCH('SectorStat-Age-Hommes'!$A656,[1]age_tranches_5ans_nb_sex!$A:$A,0),4)/5</f>
        <v>11.9999999998366</v>
      </c>
      <c r="F656">
        <f>INDEX([1]age_tranches_5ans_nb_sex!$1:$1048576,MATCH('SectorStat-Age-Hommes'!$A656,[1]age_tranches_5ans_nb_sex!$A:$A,0),4)/5</f>
        <v>11.9999999998366</v>
      </c>
      <c r="G656">
        <f>INDEX([1]age_tranches_5ans_nb_sex!$1:$1048576,MATCH('SectorStat-Age-Hommes'!$A656,[1]age_tranches_5ans_nb_sex!$A:$A,0),4)/5</f>
        <v>11.9999999998366</v>
      </c>
      <c r="H656">
        <f>INDEX([1]age_tranches_5ans_nb_sex!$1:$1048576,MATCH('SectorStat-Age-Hommes'!$A656,[1]age_tranches_5ans_nb_sex!$A:$A,0),4)/5</f>
        <v>11.9999999998366</v>
      </c>
      <c r="I656">
        <f>INDEX([1]age_tranches_5ans_nb_sex!$1:$1048576,MATCH('SectorStat-Age-Hommes'!$A656,[1]age_tranches_5ans_nb_sex!$A:$A,0),6)/5</f>
        <v>10.999999999996799</v>
      </c>
      <c r="J656">
        <f>INDEX([1]age_tranches_5ans_nb_sex!$1:$1048576,MATCH('SectorStat-Age-Hommes'!$A656,[1]age_tranches_5ans_nb_sex!$A:$A,0),6)/5</f>
        <v>10.999999999996799</v>
      </c>
      <c r="K656">
        <f>INDEX([1]age_tranches_5ans_nb_sex!$1:$1048576,MATCH('SectorStat-Age-Hommes'!$A656,[1]age_tranches_5ans_nb_sex!$A:$A,0),6)/5</f>
        <v>10.999999999996799</v>
      </c>
      <c r="L656">
        <f>INDEX([1]age_tranches_5ans_nb_sex!$1:$1048576,MATCH('SectorStat-Age-Hommes'!$A656,[1]age_tranches_5ans_nb_sex!$A:$A,0),6)/5</f>
        <v>10.999999999996799</v>
      </c>
      <c r="M656">
        <f>INDEX([1]age_tranches_5ans_nb_sex!$1:$1048576,MATCH('SectorStat-Age-Hommes'!$A656,[1]age_tranches_5ans_nb_sex!$A:$A,0),6)/5</f>
        <v>10.999999999996799</v>
      </c>
      <c r="N656">
        <f>INDEX([1]age_tranches_5ans_nb_sex!$1:$1048576,MATCH('SectorStat-Age-Hommes'!$A656,[1]age_tranches_5ans_nb_sex!$A:$A,0),8)/5</f>
        <v>8.0000000001255991</v>
      </c>
      <c r="O656">
        <f>INDEX([1]age_tranches_5ans_nb_sex!$1:$1048576,MATCH('SectorStat-Age-Hommes'!$A656,[1]age_tranches_5ans_nb_sex!$A:$A,0),8)/5</f>
        <v>8.0000000001255991</v>
      </c>
      <c r="P656">
        <f>INDEX([1]age_tranches_5ans_nb_sex!$1:$1048576,MATCH('SectorStat-Age-Hommes'!$A656,[1]age_tranches_5ans_nb_sex!$A:$A,0),8)/5</f>
        <v>8.0000000001255991</v>
      </c>
      <c r="Q656">
        <f>INDEX([1]age_tranches_5ans_nb_sex!$1:$1048576,MATCH('SectorStat-Age-Hommes'!$A656,[1]age_tranches_5ans_nb_sex!$A:$A,0),8)/5</f>
        <v>8.0000000001255991</v>
      </c>
      <c r="R656">
        <f>INDEX([1]age_tranches_5ans_nb_sex!$1:$1048576,MATCH('SectorStat-Age-Hommes'!$A656,[1]age_tranches_5ans_nb_sex!$A:$A,0),8)/5</f>
        <v>8.0000000001255991</v>
      </c>
      <c r="S656">
        <f>INDEX([1]age_tranches_5ans_nb_sex!$1:$1048576,MATCH('SectorStat-Age-Hommes'!$A656,[1]age_tranches_5ans_nb_sex!$A:$A,0),10)/5</f>
        <v>6.3999999998893999</v>
      </c>
      <c r="T656">
        <f>INDEX([1]age_tranches_5ans_nb_sex!$1:$1048576,MATCH('SectorStat-Age-Hommes'!$A656,[1]age_tranches_5ans_nb_sex!$A:$A,0),10)/5</f>
        <v>6.3999999998893999</v>
      </c>
      <c r="U656">
        <f>INDEX([1]age_tranches_5ans_nb_sex!$1:$1048576,MATCH('SectorStat-Age-Hommes'!$A656,[1]age_tranches_5ans_nb_sex!$A:$A,0),10)/5</f>
        <v>6.3999999998893999</v>
      </c>
      <c r="V656">
        <f>INDEX([1]age_tranches_5ans_nb_sex!$1:$1048576,MATCH('SectorStat-Age-Hommes'!$A656,[1]age_tranches_5ans_nb_sex!$A:$A,0),10)/5</f>
        <v>6.3999999998893999</v>
      </c>
      <c r="W656">
        <f>INDEX([1]age_tranches_5ans_nb_sex!$1:$1048576,MATCH('SectorStat-Age-Hommes'!$A656,[1]age_tranches_5ans_nb_sex!$A:$A,0),10)/5</f>
        <v>6.3999999998893999</v>
      </c>
      <c r="X656">
        <f>INDEX([1]age_tranches_5ans_nb_sex!$1:$1048576,MATCH('SectorStat-Age-Hommes'!$A656,[1]age_tranches_5ans_nb_sex!$A:$A,0),10)/5</f>
        <v>6.3999999998893999</v>
      </c>
      <c r="Y656">
        <f>INDEX([1]age_tranches_5ans_nb_sex!$1:$1048576,MATCH('SectorStat-Age-Hommes'!$A656,[1]age_tranches_5ans_nb_sex!$A:$A,0),12)/5</f>
        <v>9.1999999998630013</v>
      </c>
      <c r="Z656">
        <f>INDEX([1]age_tranches_5ans_nb_sex!$1:$1048576,MATCH('SectorStat-Age-Hommes'!$A656,[1]age_tranches_5ans_nb_sex!$A:$A,0),12)/5</f>
        <v>9.1999999998630013</v>
      </c>
      <c r="AA656">
        <f>INDEX([1]age_tranches_5ans_nb_sex!$1:$1048576,MATCH('SectorStat-Age-Hommes'!$A656,[1]age_tranches_5ans_nb_sex!$A:$A,0),12)/5</f>
        <v>9.1999999998630013</v>
      </c>
      <c r="AB656">
        <f>INDEX([1]age_tranches_5ans_nb_sex!$1:$1048576,MATCH('SectorStat-Age-Hommes'!$A656,[1]age_tranches_5ans_nb_sex!$A:$A,0),12)/5</f>
        <v>9.1999999998630013</v>
      </c>
      <c r="AC656">
        <f>INDEX([1]age_tranches_5ans_nb_sex!$1:$1048576,MATCH('SectorStat-Age-Hommes'!$A656,[1]age_tranches_5ans_nb_sex!$A:$A,0),14)/5</f>
        <v>16.799999999841599</v>
      </c>
      <c r="AD656">
        <f>INDEX([1]age_tranches_5ans_nb_sex!$1:$1048576,MATCH('SectorStat-Age-Hommes'!$A656,[1]age_tranches_5ans_nb_sex!$A:$A,0),14)/5</f>
        <v>16.799999999841599</v>
      </c>
      <c r="AE656">
        <f>INDEX([1]age_tranches_5ans_nb_sex!$1:$1048576,MATCH('SectorStat-Age-Hommes'!$A656,[1]age_tranches_5ans_nb_sex!$A:$A,0),14)/5</f>
        <v>16.799999999841599</v>
      </c>
      <c r="AF656">
        <f>INDEX([1]age_tranches_5ans_nb_sex!$1:$1048576,MATCH('SectorStat-Age-Hommes'!$A656,[1]age_tranches_5ans_nb_sex!$A:$A,0),14)/5</f>
        <v>16.799999999841599</v>
      </c>
      <c r="AG656">
        <f>INDEX([1]age_tranches_5ans_nb_sex!$1:$1048576,MATCH('SectorStat-Age-Hommes'!$A656,[1]age_tranches_5ans_nb_sex!$A:$A,0),14)/5</f>
        <v>16.799999999841599</v>
      </c>
      <c r="AH656">
        <f>INDEX([1]age_tranches_5ans_nb_sex!$1:$1048576,MATCH('SectorStat-Age-Hommes'!$A656,[1]age_tranches_5ans_nb_sex!$A:$A,0),16)/5</f>
        <v>13.199999999925799</v>
      </c>
      <c r="AI656">
        <f>INDEX([1]age_tranches_5ans_nb_sex!$1:$1048576,MATCH('SectorStat-Age-Hommes'!$A656,[1]age_tranches_5ans_nb_sex!$A:$A,0),16)/5</f>
        <v>13.199999999925799</v>
      </c>
      <c r="AJ656">
        <f>INDEX([1]age_tranches_5ans_nb_sex!$1:$1048576,MATCH('SectorStat-Age-Hommes'!$A656,[1]age_tranches_5ans_nb_sex!$A:$A,0),16)/5</f>
        <v>13.199999999925799</v>
      </c>
      <c r="AK656">
        <f>INDEX([1]age_tranches_5ans_nb_sex!$1:$1048576,MATCH('SectorStat-Age-Hommes'!$A656,[1]age_tranches_5ans_nb_sex!$A:$A,0),16)/5</f>
        <v>13.199999999925799</v>
      </c>
      <c r="AL656">
        <f>INDEX([1]age_tranches_5ans_nb_sex!$1:$1048576,MATCH('SectorStat-Age-Hommes'!$A656,[1]age_tranches_5ans_nb_sex!$A:$A,0),16)/5</f>
        <v>13.199999999925799</v>
      </c>
      <c r="AM656">
        <f>INDEX([1]age_tranches_5ans_nb_sex!$1:$1048576,MATCH('SectorStat-Age-Hommes'!$A656,[1]age_tranches_5ans_nb_sex!$A:$A,0),18)/5</f>
        <v>17.000000000090999</v>
      </c>
      <c r="AN656">
        <f>INDEX([1]age_tranches_5ans_nb_sex!$1:$1048576,MATCH('SectorStat-Age-Hommes'!$A656,[1]age_tranches_5ans_nb_sex!$A:$A,0),18)/5</f>
        <v>17.000000000090999</v>
      </c>
      <c r="AO656">
        <f>INDEX([1]age_tranches_5ans_nb_sex!$1:$1048576,MATCH('SectorStat-Age-Hommes'!$A656,[1]age_tranches_5ans_nb_sex!$A:$A,0),18)/5</f>
        <v>17.000000000090999</v>
      </c>
      <c r="AP656">
        <f>INDEX([1]age_tranches_5ans_nb_sex!$1:$1048576,MATCH('SectorStat-Age-Hommes'!$A656,[1]age_tranches_5ans_nb_sex!$A:$A,0),18)/5</f>
        <v>17.000000000090999</v>
      </c>
      <c r="AQ656">
        <f>INDEX([1]age_tranches_5ans_nb_sex!$1:$1048576,MATCH('SectorStat-Age-Hommes'!$A656,[1]age_tranches_5ans_nb_sex!$A:$A,0),18)/5</f>
        <v>17.000000000090999</v>
      </c>
      <c r="AR656">
        <f>INDEX([1]age_tranches_5ans_nb_sex!$1:$1048576,MATCH('SectorStat-Age-Hommes'!$A656,[1]age_tranches_5ans_nb_sex!$A:$A,0),20)/5</f>
        <v>10.999999999996799</v>
      </c>
      <c r="AS656">
        <f>INDEX([1]age_tranches_5ans_nb_sex!$1:$1048576,MATCH('SectorStat-Age-Hommes'!$A656,[1]age_tranches_5ans_nb_sex!$A:$A,0),20)/5</f>
        <v>10.999999999996799</v>
      </c>
      <c r="AT656">
        <f>INDEX([1]age_tranches_5ans_nb_sex!$1:$1048576,MATCH('SectorStat-Age-Hommes'!$A656,[1]age_tranches_5ans_nb_sex!$A:$A,0),20)/5</f>
        <v>10.999999999996799</v>
      </c>
      <c r="AU656">
        <f>INDEX([1]age_tranches_5ans_nb_sex!$1:$1048576,MATCH('SectorStat-Age-Hommes'!$A656,[1]age_tranches_5ans_nb_sex!$A:$A,0),20)/5</f>
        <v>10.999999999996799</v>
      </c>
      <c r="AV656">
        <f>INDEX([1]age_tranches_5ans_nb_sex!$1:$1048576,MATCH('SectorStat-Age-Hommes'!$A656,[1]age_tranches_5ans_nb_sex!$A:$A,0),20)/5</f>
        <v>10.999999999996799</v>
      </c>
      <c r="AW656">
        <f>INDEX([1]age_tranches_5ans_nb_sex!$1:$1048576,MATCH('SectorStat-Age-Hommes'!$A656,[1]age_tranches_5ans_nb_sex!$A:$A,0),22)/5</f>
        <v>10.200000000054601</v>
      </c>
      <c r="AX656">
        <f>INDEX([1]age_tranches_5ans_nb_sex!$1:$1048576,MATCH('SectorStat-Age-Hommes'!$A656,[1]age_tranches_5ans_nb_sex!$A:$A,0),22)/5</f>
        <v>10.200000000054601</v>
      </c>
      <c r="AY656">
        <f>INDEX([1]age_tranches_5ans_nb_sex!$1:$1048576,MATCH('SectorStat-Age-Hommes'!$A656,[1]age_tranches_5ans_nb_sex!$A:$A,0),22)/5</f>
        <v>10.200000000054601</v>
      </c>
      <c r="AZ656">
        <f>INDEX([1]age_tranches_5ans_nb_sex!$1:$1048576,MATCH('SectorStat-Age-Hommes'!$A656,[1]age_tranches_5ans_nb_sex!$A:$A,0),22)/5</f>
        <v>10.200000000054601</v>
      </c>
      <c r="BA656">
        <f>INDEX([1]age_tranches_5ans_nb_sex!$1:$1048576,MATCH('SectorStat-Age-Hommes'!$A656,[1]age_tranches_5ans_nb_sex!$A:$A,0),22)/5</f>
        <v>10.200000000054601</v>
      </c>
      <c r="BB656">
        <f>INDEX([1]age_tranches_5ans_nb_sex!$1:$1048576,MATCH('SectorStat-Age-Hommes'!$A656,[1]age_tranches_5ans_nb_sex!$A:$A,0),24)/5</f>
        <v>10.8000000000992</v>
      </c>
      <c r="BC656">
        <f>INDEX([1]age_tranches_5ans_nb_sex!$1:$1048576,MATCH('SectorStat-Age-Hommes'!$A656,[1]age_tranches_5ans_nb_sex!$A:$A,0),24)/5</f>
        <v>10.8000000000992</v>
      </c>
      <c r="BD656">
        <f>INDEX([1]age_tranches_5ans_nb_sex!$1:$1048576,MATCH('SectorStat-Age-Hommes'!$A656,[1]age_tranches_5ans_nb_sex!$A:$A,0),24)/5</f>
        <v>10.8000000000992</v>
      </c>
      <c r="BE656">
        <f>INDEX([1]age_tranches_5ans_nb_sex!$1:$1048576,MATCH('SectorStat-Age-Hommes'!$A656,[1]age_tranches_5ans_nb_sex!$A:$A,0),24)/5</f>
        <v>10.8000000000992</v>
      </c>
      <c r="BF656">
        <f>INDEX([1]age_tranches_5ans_nb_sex!$1:$1048576,MATCH('SectorStat-Age-Hommes'!$A656,[1]age_tranches_5ans_nb_sex!$A:$A,0),24)/5</f>
        <v>10.8000000000992</v>
      </c>
      <c r="BG656">
        <f>INDEX([1]age_tranches_5ans_nb_sex!$1:$1048576,MATCH('SectorStat-Age-Hommes'!$A656,[1]age_tranches_5ans_nb_sex!$A:$A,0),26)/5</f>
        <v>8.9999999999654001</v>
      </c>
      <c r="BH656">
        <f>INDEX([1]age_tranches_5ans_nb_sex!$1:$1048576,MATCH('SectorStat-Age-Hommes'!$A656,[1]age_tranches_5ans_nb_sex!$A:$A,0),26)/5</f>
        <v>8.9999999999654001</v>
      </c>
      <c r="BI656">
        <f>INDEX([1]age_tranches_5ans_nb_sex!$1:$1048576,MATCH('SectorStat-Age-Hommes'!$A656,[1]age_tranches_5ans_nb_sex!$A:$A,0),26)/5</f>
        <v>8.9999999999654001</v>
      </c>
      <c r="BJ656">
        <f>INDEX([1]age_tranches_5ans_nb_sex!$1:$1048576,MATCH('SectorStat-Age-Hommes'!$A656,[1]age_tranches_5ans_nb_sex!$A:$A,0),26)/5</f>
        <v>8.9999999999654001</v>
      </c>
      <c r="BK656">
        <f>INDEX([1]age_tranches_5ans_nb_sex!$1:$1048576,MATCH('SectorStat-Age-Hommes'!$A656,[1]age_tranches_5ans_nb_sex!$A:$A,0),26)/5</f>
        <v>8.9999999999654001</v>
      </c>
      <c r="BL656">
        <f>INDEX([1]age_tranches_5ans_nb_sex!$1:$1048576,MATCH('SectorStat-Age-Hommes'!$A656,[1]age_tranches_5ans_nb_sex!$A:$A,0),28)/5</f>
        <v>8.3999999999207997</v>
      </c>
      <c r="BM656">
        <f>INDEX([1]age_tranches_5ans_nb_sex!$1:$1048576,MATCH('SectorStat-Age-Hommes'!$A656,[1]age_tranches_5ans_nb_sex!$A:$A,0),28)/5</f>
        <v>8.3999999999207997</v>
      </c>
      <c r="BN656">
        <f>INDEX([1]age_tranches_5ans_nb_sex!$1:$1048576,MATCH('SectorStat-Age-Hommes'!$A656,[1]age_tranches_5ans_nb_sex!$A:$A,0),28)/5</f>
        <v>8.3999999999207997</v>
      </c>
      <c r="BO656">
        <f>INDEX([1]age_tranches_5ans_nb_sex!$1:$1048576,MATCH('SectorStat-Age-Hommes'!$A656,[1]age_tranches_5ans_nb_sex!$A:$A,0),28)/5</f>
        <v>8.3999999999207997</v>
      </c>
      <c r="BP656">
        <f>INDEX([1]age_tranches_5ans_nb_sex!$1:$1048576,MATCH('SectorStat-Age-Hommes'!$A656,[1]age_tranches_5ans_nb_sex!$A:$A,0),28)/5</f>
        <v>8.3999999999207997</v>
      </c>
      <c r="BQ656">
        <f>INDEX([1]age_tranches_5ans_nb_sex!$1:$1048576,MATCH('SectorStat-Age-Hommes'!$A656,[1]age_tranches_5ans_nb_sex!$A:$A,0),30)/5</f>
        <v>4.8000000000049994</v>
      </c>
      <c r="BR656">
        <f>INDEX([1]age_tranches_5ans_nb_sex!$1:$1048576,MATCH('SectorStat-Age-Hommes'!$A656,[1]age_tranches_5ans_nb_sex!$A:$A,0),30)/5</f>
        <v>4.8000000000049994</v>
      </c>
      <c r="BS656">
        <f>INDEX([1]age_tranches_5ans_nb_sex!$1:$1048576,MATCH('SectorStat-Age-Hommes'!$A656,[1]age_tranches_5ans_nb_sex!$A:$A,0),30)/5</f>
        <v>4.8000000000049994</v>
      </c>
      <c r="BT656">
        <f>INDEX([1]age_tranches_5ans_nb_sex!$1:$1048576,MATCH('SectorStat-Age-Hommes'!$A656,[1]age_tranches_5ans_nb_sex!$A:$A,0),30)/5</f>
        <v>4.8000000000049994</v>
      </c>
      <c r="BU656">
        <f>INDEX([1]age_tranches_5ans_nb_sex!$1:$1048576,MATCH('SectorStat-Age-Hommes'!$A656,[1]age_tranches_5ans_nb_sex!$A:$A,0),30)/5</f>
        <v>4.8000000000049994</v>
      </c>
      <c r="BV656">
        <f>INDEX([1]age_tranches_5ans_nb_sex!$1:$1048576,MATCH('SectorStat-Age-Hommes'!$A656,[1]age_tranches_5ans_nb_sex!$A:$A,0),32)/5</f>
        <v>5.2000000001519995</v>
      </c>
      <c r="BW656">
        <f>INDEX([1]age_tranches_5ans_nb_sex!$1:$1048576,MATCH('SectorStat-Age-Hommes'!$A656,[1]age_tranches_5ans_nb_sex!$A:$A,0),32)/5</f>
        <v>5.2000000001519995</v>
      </c>
      <c r="BX656">
        <f>INDEX([1]age_tranches_5ans_nb_sex!$1:$1048576,MATCH('SectorStat-Age-Hommes'!$A656,[1]age_tranches_5ans_nb_sex!$A:$A,0),32)/5</f>
        <v>5.2000000001519995</v>
      </c>
      <c r="BY656">
        <f>INDEX([1]age_tranches_5ans_nb_sex!$1:$1048576,MATCH('SectorStat-Age-Hommes'!$A656,[1]age_tranches_5ans_nb_sex!$A:$A,0),32)/5</f>
        <v>5.2000000001519995</v>
      </c>
      <c r="BZ656">
        <f>INDEX([1]age_tranches_5ans_nb_sex!$1:$1048576,MATCH('SectorStat-Age-Hommes'!$A656,[1]age_tranches_5ans_nb_sex!$A:$A,0),32)/5</f>
        <v>5.2000000001519995</v>
      </c>
      <c r="CA656">
        <f>INDEX([1]age_tranches_5ans_nb_sex!$1:$1048576,MATCH('SectorStat-Age-Hommes'!$A656,[1]age_tranches_5ans_nb_sex!$A:$A,0),34)/5</f>
        <v>2.7999999999736001</v>
      </c>
      <c r="CB656">
        <f>INDEX([1]age_tranches_5ans_nb_sex!$1:$1048576,MATCH('SectorStat-Age-Hommes'!$A656,[1]age_tranches_5ans_nb_sex!$A:$A,0),34)/5</f>
        <v>2.7999999999736001</v>
      </c>
      <c r="CC656">
        <f>INDEX([1]age_tranches_5ans_nb_sex!$1:$1048576,MATCH('SectorStat-Age-Hommes'!$A656,[1]age_tranches_5ans_nb_sex!$A:$A,0),34)/5</f>
        <v>2.7999999999736001</v>
      </c>
      <c r="CD656">
        <f>INDEX([1]age_tranches_5ans_nb_sex!$1:$1048576,MATCH('SectorStat-Age-Hommes'!$A656,[1]age_tranches_5ans_nb_sex!$A:$A,0),34)/5</f>
        <v>2.7999999999736001</v>
      </c>
      <c r="CE656">
        <f>INDEX([1]age_tranches_5ans_nb_sex!$1:$1048576,MATCH('SectorStat-Age-Hommes'!$A656,[1]age_tranches_5ans_nb_sex!$A:$A,0),34)/5</f>
        <v>2.7999999999736001</v>
      </c>
      <c r="CF656">
        <f>INDEX([1]age_tranches_5ans_nb_sex!$1:$1048576,MATCH('SectorStat-Age-Hommes'!$A656,[1]age_tranches_5ans_nb_sex!$A:$A,0),36)/5</f>
        <v>3.4000000000182</v>
      </c>
      <c r="CG656">
        <f>INDEX([1]age_tranches_5ans_nb_sex!$1:$1048576,MATCH('SectorStat-Age-Hommes'!$A656,[1]age_tranches_5ans_nb_sex!$A:$A,0),36)/5</f>
        <v>3.4000000000182</v>
      </c>
      <c r="CH656">
        <f>INDEX([1]age_tranches_5ans_nb_sex!$1:$1048576,MATCH('SectorStat-Age-Hommes'!$A656,[1]age_tranches_5ans_nb_sex!$A:$A,0),36)/5</f>
        <v>3.4000000000182</v>
      </c>
      <c r="CI656">
        <f>INDEX([1]age_tranches_5ans_nb_sex!$1:$1048576,MATCH('SectorStat-Age-Hommes'!$A656,[1]age_tranches_5ans_nb_sex!$A:$A,0),36)/5</f>
        <v>3.4000000000182</v>
      </c>
      <c r="CJ656">
        <f>INDEX([1]age_tranches_5ans_nb_sex!$1:$1048576,MATCH('SectorStat-Age-Hommes'!$A656,[1]age_tranches_5ans_nb_sex!$A:$A,0),36)/5</f>
        <v>3.4000000000182</v>
      </c>
      <c r="CK656">
        <f>INDEX([1]age_tranches_5ans_nb_sex!$1:$1048576,MATCH('SectorStat-Age-Hommes'!$A656,[1]age_tranches_5ans_nb_sex!$A:$A,0),38)/5</f>
        <v>1.2000000000892002</v>
      </c>
      <c r="CL656">
        <f>INDEX([1]age_tranches_5ans_nb_sex!$1:$1048576,MATCH('SectorStat-Age-Hommes'!$A656,[1]age_tranches_5ans_nb_sex!$A:$A,0),38)/5</f>
        <v>1.2000000000892002</v>
      </c>
      <c r="CM656">
        <f>INDEX([1]age_tranches_5ans_nb_sex!$1:$1048576,MATCH('SectorStat-Age-Hommes'!$A656,[1]age_tranches_5ans_nb_sex!$A:$A,0),38)/5</f>
        <v>1.2000000000892002</v>
      </c>
      <c r="CN656">
        <f>INDEX([1]age_tranches_5ans_nb_sex!$1:$1048576,MATCH('SectorStat-Age-Hommes'!$A656,[1]age_tranches_5ans_nb_sex!$A:$A,0),38)/5</f>
        <v>1.2000000000892002</v>
      </c>
      <c r="CO656">
        <f>INDEX([1]age_tranches_5ans_nb_sex!$1:$1048576,MATCH('SectorStat-Age-Hommes'!$A656,[1]age_tranches_5ans_nb_sex!$A:$A,0),38)/5</f>
        <v>1.2000000000892002</v>
      </c>
      <c r="CP656" s="2">
        <f>INDEX([1]age_tranches_5ans_nb_sex!$1:$1048576,MATCH('SectorStat-Age-Hommes'!$A656,[1]age_tranches_5ans_nb_sex!$A:$A,0),40)/5</f>
        <v>0.60000000004460008</v>
      </c>
      <c r="CQ656" s="2">
        <f>INDEX([1]age_tranches_5ans_nb_sex!$1:$1048576,MATCH('SectorStat-Age-Hommes'!$A656,[1]age_tranches_5ans_nb_sex!$A:$A,0),40)/5</f>
        <v>0.60000000004460008</v>
      </c>
      <c r="CR656" s="2">
        <f>INDEX([1]age_tranches_5ans_nb_sex!$1:$1048576,MATCH('SectorStat-Age-Hommes'!$A656,[1]age_tranches_5ans_nb_sex!$A:$A,0),40)/5</f>
        <v>0.60000000004460008</v>
      </c>
      <c r="CS656" s="2">
        <f>INDEX([1]age_tranches_5ans_nb_sex!$1:$1048576,MATCH('SectorStat-Age-Hommes'!$A656,[1]age_tranches_5ans_nb_sex!$A:$A,0),40)/5</f>
        <v>0.60000000004460008</v>
      </c>
      <c r="CT656" s="2">
        <f>INDEX([1]age_tranches_5ans_nb_sex!$1:$1048576,MATCH('SectorStat-Age-Hommes'!$A656,[1]age_tranches_5ans_nb_sex!$A:$A,0),40)/5</f>
        <v>0.60000000004460008</v>
      </c>
      <c r="CZ656" s="3"/>
      <c r="DA656" s="3"/>
      <c r="DB656" s="3"/>
      <c r="DC656" s="3"/>
      <c r="DD656" s="3"/>
    </row>
    <row r="657" spans="1:108" x14ac:dyDescent="0.35">
      <c r="A657" s="1" t="s">
        <v>1292</v>
      </c>
      <c r="B657" s="1" t="s">
        <v>1293</v>
      </c>
      <c r="C657" t="str">
        <f>INDEX([1]SectorStat!$1:$1048576,MATCH('[1]Distribution ages'!$A657,[1]SectorStat!$B:$B,0),4)</f>
        <v>Woluwe Saint-Lambert</v>
      </c>
      <c r="D657">
        <f>INDEX([1]age_tranches_5ans_nb_sex!$1:$1048576,MATCH('SectorStat-Age-Hommes'!$A657,[1]age_tranches_5ans_nb_sex!$A:$A,0),4)/5</f>
        <v>12.999999999915</v>
      </c>
      <c r="E657">
        <f>INDEX([1]age_tranches_5ans_nb_sex!$1:$1048576,MATCH('SectorStat-Age-Hommes'!$A657,[1]age_tranches_5ans_nb_sex!$A:$A,0),4)/5</f>
        <v>12.999999999915</v>
      </c>
      <c r="F657">
        <f>INDEX([1]age_tranches_5ans_nb_sex!$1:$1048576,MATCH('SectorStat-Age-Hommes'!$A657,[1]age_tranches_5ans_nb_sex!$A:$A,0),4)/5</f>
        <v>12.999999999915</v>
      </c>
      <c r="G657">
        <f>INDEX([1]age_tranches_5ans_nb_sex!$1:$1048576,MATCH('SectorStat-Age-Hommes'!$A657,[1]age_tranches_5ans_nb_sex!$A:$A,0),4)/5</f>
        <v>12.999999999915</v>
      </c>
      <c r="H657">
        <f>INDEX([1]age_tranches_5ans_nb_sex!$1:$1048576,MATCH('SectorStat-Age-Hommes'!$A657,[1]age_tranches_5ans_nb_sex!$A:$A,0),4)/5</f>
        <v>12.999999999915</v>
      </c>
      <c r="I657">
        <f>INDEX([1]age_tranches_5ans_nb_sex!$1:$1048576,MATCH('SectorStat-Age-Hommes'!$A657,[1]age_tranches_5ans_nb_sex!$A:$A,0),6)/5</f>
        <v>8.7999999998600007</v>
      </c>
      <c r="J657">
        <f>INDEX([1]age_tranches_5ans_nb_sex!$1:$1048576,MATCH('SectorStat-Age-Hommes'!$A657,[1]age_tranches_5ans_nb_sex!$A:$A,0),6)/5</f>
        <v>8.7999999998600007</v>
      </c>
      <c r="K657">
        <f>INDEX([1]age_tranches_5ans_nb_sex!$1:$1048576,MATCH('SectorStat-Age-Hommes'!$A657,[1]age_tranches_5ans_nb_sex!$A:$A,0),6)/5</f>
        <v>8.7999999998600007</v>
      </c>
      <c r="L657">
        <f>INDEX([1]age_tranches_5ans_nb_sex!$1:$1048576,MATCH('SectorStat-Age-Hommes'!$A657,[1]age_tranches_5ans_nb_sex!$A:$A,0),6)/5</f>
        <v>8.7999999998600007</v>
      </c>
      <c r="M657">
        <f>INDEX([1]age_tranches_5ans_nb_sex!$1:$1048576,MATCH('SectorStat-Age-Hommes'!$A657,[1]age_tranches_5ans_nb_sex!$A:$A,0),6)/5</f>
        <v>8.7999999998600007</v>
      </c>
      <c r="N657">
        <f>INDEX([1]age_tranches_5ans_nb_sex!$1:$1048576,MATCH('SectorStat-Age-Hommes'!$A657,[1]age_tranches_5ans_nb_sex!$A:$A,0),8)/5</f>
        <v>7.5999999999400005</v>
      </c>
      <c r="O657">
        <f>INDEX([1]age_tranches_5ans_nb_sex!$1:$1048576,MATCH('SectorStat-Age-Hommes'!$A657,[1]age_tranches_5ans_nb_sex!$A:$A,0),8)/5</f>
        <v>7.5999999999400005</v>
      </c>
      <c r="P657">
        <f>INDEX([1]age_tranches_5ans_nb_sex!$1:$1048576,MATCH('SectorStat-Age-Hommes'!$A657,[1]age_tranches_5ans_nb_sex!$A:$A,0),8)/5</f>
        <v>7.5999999999400005</v>
      </c>
      <c r="Q657">
        <f>INDEX([1]age_tranches_5ans_nb_sex!$1:$1048576,MATCH('SectorStat-Age-Hommes'!$A657,[1]age_tranches_5ans_nb_sex!$A:$A,0),8)/5</f>
        <v>7.5999999999400005</v>
      </c>
      <c r="R657">
        <f>INDEX([1]age_tranches_5ans_nb_sex!$1:$1048576,MATCH('SectorStat-Age-Hommes'!$A657,[1]age_tranches_5ans_nb_sex!$A:$A,0),8)/5</f>
        <v>7.5999999999400005</v>
      </c>
      <c r="S657">
        <f>INDEX([1]age_tranches_5ans_nb_sex!$1:$1048576,MATCH('SectorStat-Age-Hommes'!$A657,[1]age_tranches_5ans_nb_sex!$A:$A,0),10)/5</f>
        <v>7.4000000000650008</v>
      </c>
      <c r="T657">
        <f>INDEX([1]age_tranches_5ans_nb_sex!$1:$1048576,MATCH('SectorStat-Age-Hommes'!$A657,[1]age_tranches_5ans_nb_sex!$A:$A,0),10)/5</f>
        <v>7.4000000000650008</v>
      </c>
      <c r="U657">
        <f>INDEX([1]age_tranches_5ans_nb_sex!$1:$1048576,MATCH('SectorStat-Age-Hommes'!$A657,[1]age_tranches_5ans_nb_sex!$A:$A,0),10)/5</f>
        <v>7.4000000000650008</v>
      </c>
      <c r="V657">
        <f>INDEX([1]age_tranches_5ans_nb_sex!$1:$1048576,MATCH('SectorStat-Age-Hommes'!$A657,[1]age_tranches_5ans_nb_sex!$A:$A,0),10)/5</f>
        <v>7.4000000000650008</v>
      </c>
      <c r="W657">
        <f>INDEX([1]age_tranches_5ans_nb_sex!$1:$1048576,MATCH('SectorStat-Age-Hommes'!$A657,[1]age_tranches_5ans_nb_sex!$A:$A,0),10)/5</f>
        <v>7.4000000000650008</v>
      </c>
      <c r="X657">
        <f>INDEX([1]age_tranches_5ans_nb_sex!$1:$1048576,MATCH('SectorStat-Age-Hommes'!$A657,[1]age_tranches_5ans_nb_sex!$A:$A,0),10)/5</f>
        <v>7.4000000000650008</v>
      </c>
      <c r="Y657">
        <f>INDEX([1]age_tranches_5ans_nb_sex!$1:$1048576,MATCH('SectorStat-Age-Hommes'!$A657,[1]age_tranches_5ans_nb_sex!$A:$A,0),12)/5</f>
        <v>6.99999999998</v>
      </c>
      <c r="Z657">
        <f>INDEX([1]age_tranches_5ans_nb_sex!$1:$1048576,MATCH('SectorStat-Age-Hommes'!$A657,[1]age_tranches_5ans_nb_sex!$A:$A,0),12)/5</f>
        <v>6.99999999998</v>
      </c>
      <c r="AA657">
        <f>INDEX([1]age_tranches_5ans_nb_sex!$1:$1048576,MATCH('SectorStat-Age-Hommes'!$A657,[1]age_tranches_5ans_nb_sex!$A:$A,0),12)/5</f>
        <v>6.99999999998</v>
      </c>
      <c r="AB657">
        <f>INDEX([1]age_tranches_5ans_nb_sex!$1:$1048576,MATCH('SectorStat-Age-Hommes'!$A657,[1]age_tranches_5ans_nb_sex!$A:$A,0),12)/5</f>
        <v>6.99999999998</v>
      </c>
      <c r="AC657">
        <f>INDEX([1]age_tranches_5ans_nb_sex!$1:$1048576,MATCH('SectorStat-Age-Hommes'!$A657,[1]age_tranches_5ans_nb_sex!$A:$A,0),14)/5</f>
        <v>14.199999999835001</v>
      </c>
      <c r="AD657">
        <f>INDEX([1]age_tranches_5ans_nb_sex!$1:$1048576,MATCH('SectorStat-Age-Hommes'!$A657,[1]age_tranches_5ans_nb_sex!$A:$A,0),14)/5</f>
        <v>14.199999999835001</v>
      </c>
      <c r="AE657">
        <f>INDEX([1]age_tranches_5ans_nb_sex!$1:$1048576,MATCH('SectorStat-Age-Hommes'!$A657,[1]age_tranches_5ans_nb_sex!$A:$A,0),14)/5</f>
        <v>14.199999999835001</v>
      </c>
      <c r="AF657">
        <f>INDEX([1]age_tranches_5ans_nb_sex!$1:$1048576,MATCH('SectorStat-Age-Hommes'!$A657,[1]age_tranches_5ans_nb_sex!$A:$A,0),14)/5</f>
        <v>14.199999999835001</v>
      </c>
      <c r="AG657">
        <f>INDEX([1]age_tranches_5ans_nb_sex!$1:$1048576,MATCH('SectorStat-Age-Hommes'!$A657,[1]age_tranches_5ans_nb_sex!$A:$A,0),14)/5</f>
        <v>14.199999999835001</v>
      </c>
      <c r="AH657">
        <f>INDEX([1]age_tranches_5ans_nb_sex!$1:$1048576,MATCH('SectorStat-Age-Hommes'!$A657,[1]age_tranches_5ans_nb_sex!$A:$A,0),16)/5</f>
        <v>14.599999999920001</v>
      </c>
      <c r="AI657">
        <f>INDEX([1]age_tranches_5ans_nb_sex!$1:$1048576,MATCH('SectorStat-Age-Hommes'!$A657,[1]age_tranches_5ans_nb_sex!$A:$A,0),16)/5</f>
        <v>14.599999999920001</v>
      </c>
      <c r="AJ657">
        <f>INDEX([1]age_tranches_5ans_nb_sex!$1:$1048576,MATCH('SectorStat-Age-Hommes'!$A657,[1]age_tranches_5ans_nb_sex!$A:$A,0),16)/5</f>
        <v>14.599999999920001</v>
      </c>
      <c r="AK657">
        <f>INDEX([1]age_tranches_5ans_nb_sex!$1:$1048576,MATCH('SectorStat-Age-Hommes'!$A657,[1]age_tranches_5ans_nb_sex!$A:$A,0),16)/5</f>
        <v>14.599999999920001</v>
      </c>
      <c r="AL657">
        <f>INDEX([1]age_tranches_5ans_nb_sex!$1:$1048576,MATCH('SectorStat-Age-Hommes'!$A657,[1]age_tranches_5ans_nb_sex!$A:$A,0),16)/5</f>
        <v>14.599999999920001</v>
      </c>
      <c r="AM657">
        <f>INDEX([1]age_tranches_5ans_nb_sex!$1:$1048576,MATCH('SectorStat-Age-Hommes'!$A657,[1]age_tranches_5ans_nb_sex!$A:$A,0),18)/5</f>
        <v>13.599999999875001</v>
      </c>
      <c r="AN657">
        <f>INDEX([1]age_tranches_5ans_nb_sex!$1:$1048576,MATCH('SectorStat-Age-Hommes'!$A657,[1]age_tranches_5ans_nb_sex!$A:$A,0),18)/5</f>
        <v>13.599999999875001</v>
      </c>
      <c r="AO657">
        <f>INDEX([1]age_tranches_5ans_nb_sex!$1:$1048576,MATCH('SectorStat-Age-Hommes'!$A657,[1]age_tranches_5ans_nb_sex!$A:$A,0),18)/5</f>
        <v>13.599999999875001</v>
      </c>
      <c r="AP657">
        <f>INDEX([1]age_tranches_5ans_nb_sex!$1:$1048576,MATCH('SectorStat-Age-Hommes'!$A657,[1]age_tranches_5ans_nb_sex!$A:$A,0),18)/5</f>
        <v>13.599999999875001</v>
      </c>
      <c r="AQ657">
        <f>INDEX([1]age_tranches_5ans_nb_sex!$1:$1048576,MATCH('SectorStat-Age-Hommes'!$A657,[1]age_tranches_5ans_nb_sex!$A:$A,0),18)/5</f>
        <v>13.599999999875001</v>
      </c>
      <c r="AR657">
        <f>INDEX([1]age_tranches_5ans_nb_sex!$1:$1048576,MATCH('SectorStat-Age-Hommes'!$A657,[1]age_tranches_5ans_nb_sex!$A:$A,0),20)/5</f>
        <v>10.600000000075001</v>
      </c>
      <c r="AS657">
        <f>INDEX([1]age_tranches_5ans_nb_sex!$1:$1048576,MATCH('SectorStat-Age-Hommes'!$A657,[1]age_tranches_5ans_nb_sex!$A:$A,0),20)/5</f>
        <v>10.600000000075001</v>
      </c>
      <c r="AT657">
        <f>INDEX([1]age_tranches_5ans_nb_sex!$1:$1048576,MATCH('SectorStat-Age-Hommes'!$A657,[1]age_tranches_5ans_nb_sex!$A:$A,0),20)/5</f>
        <v>10.600000000075001</v>
      </c>
      <c r="AU657">
        <f>INDEX([1]age_tranches_5ans_nb_sex!$1:$1048576,MATCH('SectorStat-Age-Hommes'!$A657,[1]age_tranches_5ans_nb_sex!$A:$A,0),20)/5</f>
        <v>10.600000000075001</v>
      </c>
      <c r="AV657">
        <f>INDEX([1]age_tranches_5ans_nb_sex!$1:$1048576,MATCH('SectorStat-Age-Hommes'!$A657,[1]age_tranches_5ans_nb_sex!$A:$A,0),20)/5</f>
        <v>10.600000000075001</v>
      </c>
      <c r="AW657">
        <f>INDEX([1]age_tranches_5ans_nb_sex!$1:$1048576,MATCH('SectorStat-Age-Hommes'!$A657,[1]age_tranches_5ans_nb_sex!$A:$A,0),22)/5</f>
        <v>12.600000000165</v>
      </c>
      <c r="AX657">
        <f>INDEX([1]age_tranches_5ans_nb_sex!$1:$1048576,MATCH('SectorStat-Age-Hommes'!$A657,[1]age_tranches_5ans_nb_sex!$A:$A,0),22)/5</f>
        <v>12.600000000165</v>
      </c>
      <c r="AY657">
        <f>INDEX([1]age_tranches_5ans_nb_sex!$1:$1048576,MATCH('SectorStat-Age-Hommes'!$A657,[1]age_tranches_5ans_nb_sex!$A:$A,0),22)/5</f>
        <v>12.600000000165</v>
      </c>
      <c r="AZ657">
        <f>INDEX([1]age_tranches_5ans_nb_sex!$1:$1048576,MATCH('SectorStat-Age-Hommes'!$A657,[1]age_tranches_5ans_nb_sex!$A:$A,0),22)/5</f>
        <v>12.600000000165</v>
      </c>
      <c r="BA657">
        <f>INDEX([1]age_tranches_5ans_nb_sex!$1:$1048576,MATCH('SectorStat-Age-Hommes'!$A657,[1]age_tranches_5ans_nb_sex!$A:$A,0),22)/5</f>
        <v>12.600000000165</v>
      </c>
      <c r="BB657">
        <f>INDEX([1]age_tranches_5ans_nb_sex!$1:$1048576,MATCH('SectorStat-Age-Hommes'!$A657,[1]age_tranches_5ans_nb_sex!$A:$A,0),24)/5</f>
        <v>11.999999999869999</v>
      </c>
      <c r="BC657">
        <f>INDEX([1]age_tranches_5ans_nb_sex!$1:$1048576,MATCH('SectorStat-Age-Hommes'!$A657,[1]age_tranches_5ans_nb_sex!$A:$A,0),24)/5</f>
        <v>11.999999999869999</v>
      </c>
      <c r="BD657">
        <f>INDEX([1]age_tranches_5ans_nb_sex!$1:$1048576,MATCH('SectorStat-Age-Hommes'!$A657,[1]age_tranches_5ans_nb_sex!$A:$A,0),24)/5</f>
        <v>11.999999999869999</v>
      </c>
      <c r="BE657">
        <f>INDEX([1]age_tranches_5ans_nb_sex!$1:$1048576,MATCH('SectorStat-Age-Hommes'!$A657,[1]age_tranches_5ans_nb_sex!$A:$A,0),24)/5</f>
        <v>11.999999999869999</v>
      </c>
      <c r="BF657">
        <f>INDEX([1]age_tranches_5ans_nb_sex!$1:$1048576,MATCH('SectorStat-Age-Hommes'!$A657,[1]age_tranches_5ans_nb_sex!$A:$A,0),24)/5</f>
        <v>11.999999999869999</v>
      </c>
      <c r="BG657">
        <f>INDEX([1]age_tranches_5ans_nb_sex!$1:$1048576,MATCH('SectorStat-Age-Hommes'!$A657,[1]age_tranches_5ans_nb_sex!$A:$A,0),26)/5</f>
        <v>6.99999999998</v>
      </c>
      <c r="BH657">
        <f>INDEX([1]age_tranches_5ans_nb_sex!$1:$1048576,MATCH('SectorStat-Age-Hommes'!$A657,[1]age_tranches_5ans_nb_sex!$A:$A,0),26)/5</f>
        <v>6.99999999998</v>
      </c>
      <c r="BI657">
        <f>INDEX([1]age_tranches_5ans_nb_sex!$1:$1048576,MATCH('SectorStat-Age-Hommes'!$A657,[1]age_tranches_5ans_nb_sex!$A:$A,0),26)/5</f>
        <v>6.99999999998</v>
      </c>
      <c r="BJ657">
        <f>INDEX([1]age_tranches_5ans_nb_sex!$1:$1048576,MATCH('SectorStat-Age-Hommes'!$A657,[1]age_tranches_5ans_nb_sex!$A:$A,0),26)/5</f>
        <v>6.99999999998</v>
      </c>
      <c r="BK657">
        <f>INDEX([1]age_tranches_5ans_nb_sex!$1:$1048576,MATCH('SectorStat-Age-Hommes'!$A657,[1]age_tranches_5ans_nb_sex!$A:$A,0),26)/5</f>
        <v>6.99999999998</v>
      </c>
      <c r="BL657">
        <f>INDEX([1]age_tranches_5ans_nb_sex!$1:$1048576,MATCH('SectorStat-Age-Hommes'!$A657,[1]age_tranches_5ans_nb_sex!$A:$A,0),28)/5</f>
        <v>5.9999999999349996</v>
      </c>
      <c r="BM657">
        <f>INDEX([1]age_tranches_5ans_nb_sex!$1:$1048576,MATCH('SectorStat-Age-Hommes'!$A657,[1]age_tranches_5ans_nb_sex!$A:$A,0),28)/5</f>
        <v>5.9999999999349996</v>
      </c>
      <c r="BN657">
        <f>INDEX([1]age_tranches_5ans_nb_sex!$1:$1048576,MATCH('SectorStat-Age-Hommes'!$A657,[1]age_tranches_5ans_nb_sex!$A:$A,0),28)/5</f>
        <v>5.9999999999349996</v>
      </c>
      <c r="BO657">
        <f>INDEX([1]age_tranches_5ans_nb_sex!$1:$1048576,MATCH('SectorStat-Age-Hommes'!$A657,[1]age_tranches_5ans_nb_sex!$A:$A,0),28)/5</f>
        <v>5.9999999999349996</v>
      </c>
      <c r="BP657">
        <f>INDEX([1]age_tranches_5ans_nb_sex!$1:$1048576,MATCH('SectorStat-Age-Hommes'!$A657,[1]age_tranches_5ans_nb_sex!$A:$A,0),28)/5</f>
        <v>5.9999999999349996</v>
      </c>
      <c r="BQ657">
        <f>INDEX([1]age_tranches_5ans_nb_sex!$1:$1048576,MATCH('SectorStat-Age-Hommes'!$A657,[1]age_tranches_5ans_nb_sex!$A:$A,0),30)/5</f>
        <v>6.8000000001049994</v>
      </c>
      <c r="BR657">
        <f>INDEX([1]age_tranches_5ans_nb_sex!$1:$1048576,MATCH('SectorStat-Age-Hommes'!$A657,[1]age_tranches_5ans_nb_sex!$A:$A,0),30)/5</f>
        <v>6.8000000001049994</v>
      </c>
      <c r="BS657">
        <f>INDEX([1]age_tranches_5ans_nb_sex!$1:$1048576,MATCH('SectorStat-Age-Hommes'!$A657,[1]age_tranches_5ans_nb_sex!$A:$A,0),30)/5</f>
        <v>6.8000000001049994</v>
      </c>
      <c r="BT657">
        <f>INDEX([1]age_tranches_5ans_nb_sex!$1:$1048576,MATCH('SectorStat-Age-Hommes'!$A657,[1]age_tranches_5ans_nb_sex!$A:$A,0),30)/5</f>
        <v>6.8000000001049994</v>
      </c>
      <c r="BU657">
        <f>INDEX([1]age_tranches_5ans_nb_sex!$1:$1048576,MATCH('SectorStat-Age-Hommes'!$A657,[1]age_tranches_5ans_nb_sex!$A:$A,0),30)/5</f>
        <v>6.8000000001049994</v>
      </c>
      <c r="BV657">
        <f>INDEX([1]age_tranches_5ans_nb_sex!$1:$1048576,MATCH('SectorStat-Age-Hommes'!$A657,[1]age_tranches_5ans_nb_sex!$A:$A,0),32)/5</f>
        <v>5.9999999999349996</v>
      </c>
      <c r="BW657">
        <f>INDEX([1]age_tranches_5ans_nb_sex!$1:$1048576,MATCH('SectorStat-Age-Hommes'!$A657,[1]age_tranches_5ans_nb_sex!$A:$A,0),32)/5</f>
        <v>5.9999999999349996</v>
      </c>
      <c r="BX657">
        <f>INDEX([1]age_tranches_5ans_nb_sex!$1:$1048576,MATCH('SectorStat-Age-Hommes'!$A657,[1]age_tranches_5ans_nb_sex!$A:$A,0),32)/5</f>
        <v>5.9999999999349996</v>
      </c>
      <c r="BY657">
        <f>INDEX([1]age_tranches_5ans_nb_sex!$1:$1048576,MATCH('SectorStat-Age-Hommes'!$A657,[1]age_tranches_5ans_nb_sex!$A:$A,0),32)/5</f>
        <v>5.9999999999349996</v>
      </c>
      <c r="BZ657">
        <f>INDEX([1]age_tranches_5ans_nb_sex!$1:$1048576,MATCH('SectorStat-Age-Hommes'!$A657,[1]age_tranches_5ans_nb_sex!$A:$A,0),32)/5</f>
        <v>5.9999999999349996</v>
      </c>
      <c r="CA657">
        <f>INDEX([1]age_tranches_5ans_nb_sex!$1:$1048576,MATCH('SectorStat-Age-Hommes'!$A657,[1]age_tranches_5ans_nb_sex!$A:$A,0),34)/5</f>
        <v>2.7999999999250003</v>
      </c>
      <c r="CB657">
        <f>INDEX([1]age_tranches_5ans_nb_sex!$1:$1048576,MATCH('SectorStat-Age-Hommes'!$A657,[1]age_tranches_5ans_nb_sex!$A:$A,0),34)/5</f>
        <v>2.7999999999250003</v>
      </c>
      <c r="CC657">
        <f>INDEX([1]age_tranches_5ans_nb_sex!$1:$1048576,MATCH('SectorStat-Age-Hommes'!$A657,[1]age_tranches_5ans_nb_sex!$A:$A,0),34)/5</f>
        <v>2.7999999999250003</v>
      </c>
      <c r="CD657">
        <f>INDEX([1]age_tranches_5ans_nb_sex!$1:$1048576,MATCH('SectorStat-Age-Hommes'!$A657,[1]age_tranches_5ans_nb_sex!$A:$A,0),34)/5</f>
        <v>2.7999999999250003</v>
      </c>
      <c r="CE657">
        <f>INDEX([1]age_tranches_5ans_nb_sex!$1:$1048576,MATCH('SectorStat-Age-Hommes'!$A657,[1]age_tranches_5ans_nb_sex!$A:$A,0),34)/5</f>
        <v>2.7999999999250003</v>
      </c>
      <c r="CF657">
        <f>INDEX([1]age_tranches_5ans_nb_sex!$1:$1048576,MATCH('SectorStat-Age-Hommes'!$A657,[1]age_tranches_5ans_nb_sex!$A:$A,0),36)/5</f>
        <v>2.00000000009</v>
      </c>
      <c r="CG657">
        <f>INDEX([1]age_tranches_5ans_nb_sex!$1:$1048576,MATCH('SectorStat-Age-Hommes'!$A657,[1]age_tranches_5ans_nb_sex!$A:$A,0),36)/5</f>
        <v>2.00000000009</v>
      </c>
      <c r="CH657">
        <f>INDEX([1]age_tranches_5ans_nb_sex!$1:$1048576,MATCH('SectorStat-Age-Hommes'!$A657,[1]age_tranches_5ans_nb_sex!$A:$A,0),36)/5</f>
        <v>2.00000000009</v>
      </c>
      <c r="CI657">
        <f>INDEX([1]age_tranches_5ans_nb_sex!$1:$1048576,MATCH('SectorStat-Age-Hommes'!$A657,[1]age_tranches_5ans_nb_sex!$A:$A,0),36)/5</f>
        <v>2.00000000009</v>
      </c>
      <c r="CJ657">
        <f>INDEX([1]age_tranches_5ans_nb_sex!$1:$1048576,MATCH('SectorStat-Age-Hommes'!$A657,[1]age_tranches_5ans_nb_sex!$A:$A,0),36)/5</f>
        <v>2.00000000009</v>
      </c>
      <c r="CK657">
        <f>INDEX([1]age_tranches_5ans_nb_sex!$1:$1048576,MATCH('SectorStat-Age-Hommes'!$A657,[1]age_tranches_5ans_nb_sex!$A:$A,0),38)/5</f>
        <v>1.000000000045</v>
      </c>
      <c r="CL657">
        <f>INDEX([1]age_tranches_5ans_nb_sex!$1:$1048576,MATCH('SectorStat-Age-Hommes'!$A657,[1]age_tranches_5ans_nb_sex!$A:$A,0),38)/5</f>
        <v>1.000000000045</v>
      </c>
      <c r="CM657">
        <f>INDEX([1]age_tranches_5ans_nb_sex!$1:$1048576,MATCH('SectorStat-Age-Hommes'!$A657,[1]age_tranches_5ans_nb_sex!$A:$A,0),38)/5</f>
        <v>1.000000000045</v>
      </c>
      <c r="CN657">
        <f>INDEX([1]age_tranches_5ans_nb_sex!$1:$1048576,MATCH('SectorStat-Age-Hommes'!$A657,[1]age_tranches_5ans_nb_sex!$A:$A,0),38)/5</f>
        <v>1.000000000045</v>
      </c>
      <c r="CO657">
        <f>INDEX([1]age_tranches_5ans_nb_sex!$1:$1048576,MATCH('SectorStat-Age-Hommes'!$A657,[1]age_tranches_5ans_nb_sex!$A:$A,0),38)/5</f>
        <v>1.000000000045</v>
      </c>
      <c r="CP657" s="2">
        <f>INDEX([1]age_tranches_5ans_nb_sex!$1:$1048576,MATCH('SectorStat-Age-Hommes'!$A657,[1]age_tranches_5ans_nb_sex!$A:$A,0),40)/5</f>
        <v>0.79999999983499992</v>
      </c>
      <c r="CQ657" s="2">
        <f>INDEX([1]age_tranches_5ans_nb_sex!$1:$1048576,MATCH('SectorStat-Age-Hommes'!$A657,[1]age_tranches_5ans_nb_sex!$A:$A,0),40)/5</f>
        <v>0.79999999983499992</v>
      </c>
      <c r="CR657" s="2">
        <f>INDEX([1]age_tranches_5ans_nb_sex!$1:$1048576,MATCH('SectorStat-Age-Hommes'!$A657,[1]age_tranches_5ans_nb_sex!$A:$A,0),40)/5</f>
        <v>0.79999999983499992</v>
      </c>
      <c r="CS657" s="2">
        <f>INDEX([1]age_tranches_5ans_nb_sex!$1:$1048576,MATCH('SectorStat-Age-Hommes'!$A657,[1]age_tranches_5ans_nb_sex!$A:$A,0),40)/5</f>
        <v>0.79999999983499992</v>
      </c>
      <c r="CT657" s="2">
        <f>INDEX([1]age_tranches_5ans_nb_sex!$1:$1048576,MATCH('SectorStat-Age-Hommes'!$A657,[1]age_tranches_5ans_nb_sex!$A:$A,0),40)/5</f>
        <v>0.79999999983499992</v>
      </c>
      <c r="CZ657" s="3"/>
      <c r="DA657" s="3"/>
      <c r="DB657" s="3"/>
      <c r="DC657" s="3"/>
      <c r="DD657" s="3"/>
    </row>
    <row r="658" spans="1:108" x14ac:dyDescent="0.35">
      <c r="A658" s="1" t="s">
        <v>1294</v>
      </c>
      <c r="B658" s="1" t="s">
        <v>1295</v>
      </c>
      <c r="C658" t="str">
        <f>INDEX([1]SectorStat!$1:$1048576,MATCH('[1]Distribution ages'!$A658,[1]SectorStat!$B:$B,0),4)</f>
        <v>Woluwe Saint-Lambert</v>
      </c>
      <c r="D658">
        <f>INDEX([1]age_tranches_5ans_nb_sex!$1:$1048576,MATCH('SectorStat-Age-Hommes'!$A658,[1]age_tranches_5ans_nb_sex!$A:$A,0),4)/5</f>
        <v>9.2000000000500002</v>
      </c>
      <c r="E658">
        <f>INDEX([1]age_tranches_5ans_nb_sex!$1:$1048576,MATCH('SectorStat-Age-Hommes'!$A658,[1]age_tranches_5ans_nb_sex!$A:$A,0),4)/5</f>
        <v>9.2000000000500002</v>
      </c>
      <c r="F658">
        <f>INDEX([1]age_tranches_5ans_nb_sex!$1:$1048576,MATCH('SectorStat-Age-Hommes'!$A658,[1]age_tranches_5ans_nb_sex!$A:$A,0),4)/5</f>
        <v>9.2000000000500002</v>
      </c>
      <c r="G658">
        <f>INDEX([1]age_tranches_5ans_nb_sex!$1:$1048576,MATCH('SectorStat-Age-Hommes'!$A658,[1]age_tranches_5ans_nb_sex!$A:$A,0),4)/5</f>
        <v>9.2000000000500002</v>
      </c>
      <c r="H658">
        <f>INDEX([1]age_tranches_5ans_nb_sex!$1:$1048576,MATCH('SectorStat-Age-Hommes'!$A658,[1]age_tranches_5ans_nb_sex!$A:$A,0),4)/5</f>
        <v>9.2000000000500002</v>
      </c>
      <c r="I658">
        <f>INDEX([1]age_tranches_5ans_nb_sex!$1:$1048576,MATCH('SectorStat-Age-Hommes'!$A658,[1]age_tranches_5ans_nb_sex!$A:$A,0),6)/5</f>
        <v>7.5999999999199996</v>
      </c>
      <c r="J658">
        <f>INDEX([1]age_tranches_5ans_nb_sex!$1:$1048576,MATCH('SectorStat-Age-Hommes'!$A658,[1]age_tranches_5ans_nb_sex!$A:$A,0),6)/5</f>
        <v>7.5999999999199996</v>
      </c>
      <c r="K658">
        <f>INDEX([1]age_tranches_5ans_nb_sex!$1:$1048576,MATCH('SectorStat-Age-Hommes'!$A658,[1]age_tranches_5ans_nb_sex!$A:$A,0),6)/5</f>
        <v>7.5999999999199996</v>
      </c>
      <c r="L658">
        <f>INDEX([1]age_tranches_5ans_nb_sex!$1:$1048576,MATCH('SectorStat-Age-Hommes'!$A658,[1]age_tranches_5ans_nb_sex!$A:$A,0),6)/5</f>
        <v>7.5999999999199996</v>
      </c>
      <c r="M658">
        <f>INDEX([1]age_tranches_5ans_nb_sex!$1:$1048576,MATCH('SectorStat-Age-Hommes'!$A658,[1]age_tranches_5ans_nb_sex!$A:$A,0),6)/5</f>
        <v>7.5999999999199996</v>
      </c>
      <c r="N658">
        <f>INDEX([1]age_tranches_5ans_nb_sex!$1:$1048576,MATCH('SectorStat-Age-Hommes'!$A658,[1]age_tranches_5ans_nb_sex!$A:$A,0),8)/5</f>
        <v>7.2000000001199993</v>
      </c>
      <c r="O658">
        <f>INDEX([1]age_tranches_5ans_nb_sex!$1:$1048576,MATCH('SectorStat-Age-Hommes'!$A658,[1]age_tranches_5ans_nb_sex!$A:$A,0),8)/5</f>
        <v>7.2000000001199993</v>
      </c>
      <c r="P658">
        <f>INDEX([1]age_tranches_5ans_nb_sex!$1:$1048576,MATCH('SectorStat-Age-Hommes'!$A658,[1]age_tranches_5ans_nb_sex!$A:$A,0),8)/5</f>
        <v>7.2000000001199993</v>
      </c>
      <c r="Q658">
        <f>INDEX([1]age_tranches_5ans_nb_sex!$1:$1048576,MATCH('SectorStat-Age-Hommes'!$A658,[1]age_tranches_5ans_nb_sex!$A:$A,0),8)/5</f>
        <v>7.2000000001199993</v>
      </c>
      <c r="R658">
        <f>INDEX([1]age_tranches_5ans_nb_sex!$1:$1048576,MATCH('SectorStat-Age-Hommes'!$A658,[1]age_tranches_5ans_nb_sex!$A:$A,0),8)/5</f>
        <v>7.2000000001199993</v>
      </c>
      <c r="S658">
        <f>INDEX([1]age_tranches_5ans_nb_sex!$1:$1048576,MATCH('SectorStat-Age-Hommes'!$A658,[1]age_tranches_5ans_nb_sex!$A:$A,0),10)/5</f>
        <v>8.4000000001400004</v>
      </c>
      <c r="T658">
        <f>INDEX([1]age_tranches_5ans_nb_sex!$1:$1048576,MATCH('SectorStat-Age-Hommes'!$A658,[1]age_tranches_5ans_nb_sex!$A:$A,0),10)/5</f>
        <v>8.4000000001400004</v>
      </c>
      <c r="U658">
        <f>INDEX([1]age_tranches_5ans_nb_sex!$1:$1048576,MATCH('SectorStat-Age-Hommes'!$A658,[1]age_tranches_5ans_nb_sex!$A:$A,0),10)/5</f>
        <v>8.4000000001400004</v>
      </c>
      <c r="V658">
        <f>INDEX([1]age_tranches_5ans_nb_sex!$1:$1048576,MATCH('SectorStat-Age-Hommes'!$A658,[1]age_tranches_5ans_nb_sex!$A:$A,0),10)/5</f>
        <v>8.4000000001400004</v>
      </c>
      <c r="W658">
        <f>INDEX([1]age_tranches_5ans_nb_sex!$1:$1048576,MATCH('SectorStat-Age-Hommes'!$A658,[1]age_tranches_5ans_nb_sex!$A:$A,0),10)/5</f>
        <v>8.4000000001400004</v>
      </c>
      <c r="X658">
        <f>INDEX([1]age_tranches_5ans_nb_sex!$1:$1048576,MATCH('SectorStat-Age-Hommes'!$A658,[1]age_tranches_5ans_nb_sex!$A:$A,0),10)/5</f>
        <v>8.4000000001400004</v>
      </c>
      <c r="Y658">
        <f>INDEX([1]age_tranches_5ans_nb_sex!$1:$1048576,MATCH('SectorStat-Age-Hommes'!$A658,[1]age_tranches_5ans_nb_sex!$A:$A,0),12)/5</f>
        <v>6.0000000001</v>
      </c>
      <c r="Z658">
        <f>INDEX([1]age_tranches_5ans_nb_sex!$1:$1048576,MATCH('SectorStat-Age-Hommes'!$A658,[1]age_tranches_5ans_nb_sex!$A:$A,0),12)/5</f>
        <v>6.0000000001</v>
      </c>
      <c r="AA658">
        <f>INDEX([1]age_tranches_5ans_nb_sex!$1:$1048576,MATCH('SectorStat-Age-Hommes'!$A658,[1]age_tranches_5ans_nb_sex!$A:$A,0),12)/5</f>
        <v>6.0000000001</v>
      </c>
      <c r="AB658">
        <f>INDEX([1]age_tranches_5ans_nb_sex!$1:$1048576,MATCH('SectorStat-Age-Hommes'!$A658,[1]age_tranches_5ans_nb_sex!$A:$A,0),12)/5</f>
        <v>6.0000000001</v>
      </c>
      <c r="AC658">
        <f>INDEX([1]age_tranches_5ans_nb_sex!$1:$1048576,MATCH('SectorStat-Age-Hommes'!$A658,[1]age_tranches_5ans_nb_sex!$A:$A,0),14)/5</f>
        <v>14.399999999929999</v>
      </c>
      <c r="AD658">
        <f>INDEX([1]age_tranches_5ans_nb_sex!$1:$1048576,MATCH('SectorStat-Age-Hommes'!$A658,[1]age_tranches_5ans_nb_sex!$A:$A,0),14)/5</f>
        <v>14.399999999929999</v>
      </c>
      <c r="AE658">
        <f>INDEX([1]age_tranches_5ans_nb_sex!$1:$1048576,MATCH('SectorStat-Age-Hommes'!$A658,[1]age_tranches_5ans_nb_sex!$A:$A,0),14)/5</f>
        <v>14.399999999929999</v>
      </c>
      <c r="AF658">
        <f>INDEX([1]age_tranches_5ans_nb_sex!$1:$1048576,MATCH('SectorStat-Age-Hommes'!$A658,[1]age_tranches_5ans_nb_sex!$A:$A,0),14)/5</f>
        <v>14.399999999929999</v>
      </c>
      <c r="AG658">
        <f>INDEX([1]age_tranches_5ans_nb_sex!$1:$1048576,MATCH('SectorStat-Age-Hommes'!$A658,[1]age_tranches_5ans_nb_sex!$A:$A,0),14)/5</f>
        <v>14.399999999929999</v>
      </c>
      <c r="AH658">
        <f>INDEX([1]age_tranches_5ans_nb_sex!$1:$1048576,MATCH('SectorStat-Age-Hommes'!$A658,[1]age_tranches_5ans_nb_sex!$A:$A,0),16)/5</f>
        <v>10.400000000069999</v>
      </c>
      <c r="AI658">
        <f>INDEX([1]age_tranches_5ans_nb_sex!$1:$1048576,MATCH('SectorStat-Age-Hommes'!$A658,[1]age_tranches_5ans_nb_sex!$A:$A,0),16)/5</f>
        <v>10.400000000069999</v>
      </c>
      <c r="AJ658">
        <f>INDEX([1]age_tranches_5ans_nb_sex!$1:$1048576,MATCH('SectorStat-Age-Hommes'!$A658,[1]age_tranches_5ans_nb_sex!$A:$A,0),16)/5</f>
        <v>10.400000000069999</v>
      </c>
      <c r="AK658">
        <f>INDEX([1]age_tranches_5ans_nb_sex!$1:$1048576,MATCH('SectorStat-Age-Hommes'!$A658,[1]age_tranches_5ans_nb_sex!$A:$A,0),16)/5</f>
        <v>10.400000000069999</v>
      </c>
      <c r="AL658">
        <f>INDEX([1]age_tranches_5ans_nb_sex!$1:$1048576,MATCH('SectorStat-Age-Hommes'!$A658,[1]age_tranches_5ans_nb_sex!$A:$A,0),16)/5</f>
        <v>10.400000000069999</v>
      </c>
      <c r="AM658">
        <f>INDEX([1]age_tranches_5ans_nb_sex!$1:$1048576,MATCH('SectorStat-Age-Hommes'!$A658,[1]age_tranches_5ans_nb_sex!$A:$A,0),18)/5</f>
        <v>10.599999999969999</v>
      </c>
      <c r="AN658">
        <f>INDEX([1]age_tranches_5ans_nb_sex!$1:$1048576,MATCH('SectorStat-Age-Hommes'!$A658,[1]age_tranches_5ans_nb_sex!$A:$A,0),18)/5</f>
        <v>10.599999999969999</v>
      </c>
      <c r="AO658">
        <f>INDEX([1]age_tranches_5ans_nb_sex!$1:$1048576,MATCH('SectorStat-Age-Hommes'!$A658,[1]age_tranches_5ans_nb_sex!$A:$A,0),18)/5</f>
        <v>10.599999999969999</v>
      </c>
      <c r="AP658">
        <f>INDEX([1]age_tranches_5ans_nb_sex!$1:$1048576,MATCH('SectorStat-Age-Hommes'!$A658,[1]age_tranches_5ans_nb_sex!$A:$A,0),18)/5</f>
        <v>10.599999999969999</v>
      </c>
      <c r="AQ658">
        <f>INDEX([1]age_tranches_5ans_nb_sex!$1:$1048576,MATCH('SectorStat-Age-Hommes'!$A658,[1]age_tranches_5ans_nb_sex!$A:$A,0),18)/5</f>
        <v>10.599999999969999</v>
      </c>
      <c r="AR658">
        <f>INDEX([1]age_tranches_5ans_nb_sex!$1:$1048576,MATCH('SectorStat-Age-Hommes'!$A658,[1]age_tranches_5ans_nb_sex!$A:$A,0),20)/5</f>
        <v>9.2000000000500002</v>
      </c>
      <c r="AS658">
        <f>INDEX([1]age_tranches_5ans_nb_sex!$1:$1048576,MATCH('SectorStat-Age-Hommes'!$A658,[1]age_tranches_5ans_nb_sex!$A:$A,0),20)/5</f>
        <v>9.2000000000500002</v>
      </c>
      <c r="AT658">
        <f>INDEX([1]age_tranches_5ans_nb_sex!$1:$1048576,MATCH('SectorStat-Age-Hommes'!$A658,[1]age_tranches_5ans_nb_sex!$A:$A,0),20)/5</f>
        <v>9.2000000000500002</v>
      </c>
      <c r="AU658">
        <f>INDEX([1]age_tranches_5ans_nb_sex!$1:$1048576,MATCH('SectorStat-Age-Hommes'!$A658,[1]age_tranches_5ans_nb_sex!$A:$A,0),20)/5</f>
        <v>9.2000000000500002</v>
      </c>
      <c r="AV658">
        <f>INDEX([1]age_tranches_5ans_nb_sex!$1:$1048576,MATCH('SectorStat-Age-Hommes'!$A658,[1]age_tranches_5ans_nb_sex!$A:$A,0),20)/5</f>
        <v>9.2000000000500002</v>
      </c>
      <c r="AW658">
        <f>INDEX([1]age_tranches_5ans_nb_sex!$1:$1048576,MATCH('SectorStat-Age-Hommes'!$A658,[1]age_tranches_5ans_nb_sex!$A:$A,0),22)/5</f>
        <v>6.3999999998999986</v>
      </c>
      <c r="AX658">
        <f>INDEX([1]age_tranches_5ans_nb_sex!$1:$1048576,MATCH('SectorStat-Age-Hommes'!$A658,[1]age_tranches_5ans_nb_sex!$A:$A,0),22)/5</f>
        <v>6.3999999998999986</v>
      </c>
      <c r="AY658">
        <f>INDEX([1]age_tranches_5ans_nb_sex!$1:$1048576,MATCH('SectorStat-Age-Hommes'!$A658,[1]age_tranches_5ans_nb_sex!$A:$A,0),22)/5</f>
        <v>6.3999999998999986</v>
      </c>
      <c r="AZ658">
        <f>INDEX([1]age_tranches_5ans_nb_sex!$1:$1048576,MATCH('SectorStat-Age-Hommes'!$A658,[1]age_tranches_5ans_nb_sex!$A:$A,0),22)/5</f>
        <v>6.3999999998999986</v>
      </c>
      <c r="BA658">
        <f>INDEX([1]age_tranches_5ans_nb_sex!$1:$1048576,MATCH('SectorStat-Age-Hommes'!$A658,[1]age_tranches_5ans_nb_sex!$A:$A,0),22)/5</f>
        <v>6.3999999998999986</v>
      </c>
      <c r="BB658">
        <f>INDEX([1]age_tranches_5ans_nb_sex!$1:$1048576,MATCH('SectorStat-Age-Hommes'!$A658,[1]age_tranches_5ans_nb_sex!$A:$A,0),24)/5</f>
        <v>6.8000000000099998</v>
      </c>
      <c r="BC658">
        <f>INDEX([1]age_tranches_5ans_nb_sex!$1:$1048576,MATCH('SectorStat-Age-Hommes'!$A658,[1]age_tranches_5ans_nb_sex!$A:$A,0),24)/5</f>
        <v>6.8000000000099998</v>
      </c>
      <c r="BD658">
        <f>INDEX([1]age_tranches_5ans_nb_sex!$1:$1048576,MATCH('SectorStat-Age-Hommes'!$A658,[1]age_tranches_5ans_nb_sex!$A:$A,0),24)/5</f>
        <v>6.8000000000099998</v>
      </c>
      <c r="BE658">
        <f>INDEX([1]age_tranches_5ans_nb_sex!$1:$1048576,MATCH('SectorStat-Age-Hommes'!$A658,[1]age_tranches_5ans_nb_sex!$A:$A,0),24)/5</f>
        <v>6.8000000000099998</v>
      </c>
      <c r="BF658">
        <f>INDEX([1]age_tranches_5ans_nb_sex!$1:$1048576,MATCH('SectorStat-Age-Hommes'!$A658,[1]age_tranches_5ans_nb_sex!$A:$A,0),24)/5</f>
        <v>6.8000000000099998</v>
      </c>
      <c r="BG658">
        <f>INDEX([1]age_tranches_5ans_nb_sex!$1:$1048576,MATCH('SectorStat-Age-Hommes'!$A658,[1]age_tranches_5ans_nb_sex!$A:$A,0),26)/5</f>
        <v>10.199999999860001</v>
      </c>
      <c r="BH658">
        <f>INDEX([1]age_tranches_5ans_nb_sex!$1:$1048576,MATCH('SectorStat-Age-Hommes'!$A658,[1]age_tranches_5ans_nb_sex!$A:$A,0),26)/5</f>
        <v>10.199999999860001</v>
      </c>
      <c r="BI658">
        <f>INDEX([1]age_tranches_5ans_nb_sex!$1:$1048576,MATCH('SectorStat-Age-Hommes'!$A658,[1]age_tranches_5ans_nb_sex!$A:$A,0),26)/5</f>
        <v>10.199999999860001</v>
      </c>
      <c r="BJ658">
        <f>INDEX([1]age_tranches_5ans_nb_sex!$1:$1048576,MATCH('SectorStat-Age-Hommes'!$A658,[1]age_tranches_5ans_nb_sex!$A:$A,0),26)/5</f>
        <v>10.199999999860001</v>
      </c>
      <c r="BK658">
        <f>INDEX([1]age_tranches_5ans_nb_sex!$1:$1048576,MATCH('SectorStat-Age-Hommes'!$A658,[1]age_tranches_5ans_nb_sex!$A:$A,0),26)/5</f>
        <v>10.199999999860001</v>
      </c>
      <c r="BL658">
        <f>INDEX([1]age_tranches_5ans_nb_sex!$1:$1048576,MATCH('SectorStat-Age-Hommes'!$A658,[1]age_tranches_5ans_nb_sex!$A:$A,0),28)/5</f>
        <v>8.6000000000399996</v>
      </c>
      <c r="BM658">
        <f>INDEX([1]age_tranches_5ans_nb_sex!$1:$1048576,MATCH('SectorStat-Age-Hommes'!$A658,[1]age_tranches_5ans_nb_sex!$A:$A,0),28)/5</f>
        <v>8.6000000000399996</v>
      </c>
      <c r="BN658">
        <f>INDEX([1]age_tranches_5ans_nb_sex!$1:$1048576,MATCH('SectorStat-Age-Hommes'!$A658,[1]age_tranches_5ans_nb_sex!$A:$A,0),28)/5</f>
        <v>8.6000000000399996</v>
      </c>
      <c r="BO658">
        <f>INDEX([1]age_tranches_5ans_nb_sex!$1:$1048576,MATCH('SectorStat-Age-Hommes'!$A658,[1]age_tranches_5ans_nb_sex!$A:$A,0),28)/5</f>
        <v>8.6000000000399996</v>
      </c>
      <c r="BP658">
        <f>INDEX([1]age_tranches_5ans_nb_sex!$1:$1048576,MATCH('SectorStat-Age-Hommes'!$A658,[1]age_tranches_5ans_nb_sex!$A:$A,0),28)/5</f>
        <v>8.6000000000399996</v>
      </c>
      <c r="BQ658">
        <f>INDEX([1]age_tranches_5ans_nb_sex!$1:$1048576,MATCH('SectorStat-Age-Hommes'!$A658,[1]age_tranches_5ans_nb_sex!$A:$A,0),30)/5</f>
        <v>4.8000000000799998</v>
      </c>
      <c r="BR658">
        <f>INDEX([1]age_tranches_5ans_nb_sex!$1:$1048576,MATCH('SectorStat-Age-Hommes'!$A658,[1]age_tranches_5ans_nb_sex!$A:$A,0),30)/5</f>
        <v>4.8000000000799998</v>
      </c>
      <c r="BS658">
        <f>INDEX([1]age_tranches_5ans_nb_sex!$1:$1048576,MATCH('SectorStat-Age-Hommes'!$A658,[1]age_tranches_5ans_nb_sex!$A:$A,0),30)/5</f>
        <v>4.8000000000799998</v>
      </c>
      <c r="BT658">
        <f>INDEX([1]age_tranches_5ans_nb_sex!$1:$1048576,MATCH('SectorStat-Age-Hommes'!$A658,[1]age_tranches_5ans_nb_sex!$A:$A,0),30)/5</f>
        <v>4.8000000000799998</v>
      </c>
      <c r="BU658">
        <f>INDEX([1]age_tranches_5ans_nb_sex!$1:$1048576,MATCH('SectorStat-Age-Hommes'!$A658,[1]age_tranches_5ans_nb_sex!$A:$A,0),30)/5</f>
        <v>4.8000000000799998</v>
      </c>
      <c r="BV658">
        <f>INDEX([1]age_tranches_5ans_nb_sex!$1:$1048576,MATCH('SectorStat-Age-Hommes'!$A658,[1]age_tranches_5ans_nb_sex!$A:$A,0),32)/5</f>
        <v>5.5999999999899996</v>
      </c>
      <c r="BW658">
        <f>INDEX([1]age_tranches_5ans_nb_sex!$1:$1048576,MATCH('SectorStat-Age-Hommes'!$A658,[1]age_tranches_5ans_nb_sex!$A:$A,0),32)/5</f>
        <v>5.5999999999899996</v>
      </c>
      <c r="BX658">
        <f>INDEX([1]age_tranches_5ans_nb_sex!$1:$1048576,MATCH('SectorStat-Age-Hommes'!$A658,[1]age_tranches_5ans_nb_sex!$A:$A,0),32)/5</f>
        <v>5.5999999999899996</v>
      </c>
      <c r="BY658">
        <f>INDEX([1]age_tranches_5ans_nb_sex!$1:$1048576,MATCH('SectorStat-Age-Hommes'!$A658,[1]age_tranches_5ans_nb_sex!$A:$A,0),32)/5</f>
        <v>5.5999999999899996</v>
      </c>
      <c r="BZ658">
        <f>INDEX([1]age_tranches_5ans_nb_sex!$1:$1048576,MATCH('SectorStat-Age-Hommes'!$A658,[1]age_tranches_5ans_nb_sex!$A:$A,0),32)/5</f>
        <v>5.5999999999899996</v>
      </c>
      <c r="CA658">
        <f>INDEX([1]age_tranches_5ans_nb_sex!$1:$1048576,MATCH('SectorStat-Age-Hommes'!$A658,[1]age_tranches_5ans_nb_sex!$A:$A,0),34)/5</f>
        <v>3.7999999999599998</v>
      </c>
      <c r="CB658">
        <f>INDEX([1]age_tranches_5ans_nb_sex!$1:$1048576,MATCH('SectorStat-Age-Hommes'!$A658,[1]age_tranches_5ans_nb_sex!$A:$A,0),34)/5</f>
        <v>3.7999999999599998</v>
      </c>
      <c r="CC658">
        <f>INDEX([1]age_tranches_5ans_nb_sex!$1:$1048576,MATCH('SectorStat-Age-Hommes'!$A658,[1]age_tranches_5ans_nb_sex!$A:$A,0),34)/5</f>
        <v>3.7999999999599998</v>
      </c>
      <c r="CD658">
        <f>INDEX([1]age_tranches_5ans_nb_sex!$1:$1048576,MATCH('SectorStat-Age-Hommes'!$A658,[1]age_tranches_5ans_nb_sex!$A:$A,0),34)/5</f>
        <v>3.7999999999599998</v>
      </c>
      <c r="CE658">
        <f>INDEX([1]age_tranches_5ans_nb_sex!$1:$1048576,MATCH('SectorStat-Age-Hommes'!$A658,[1]age_tranches_5ans_nb_sex!$A:$A,0),34)/5</f>
        <v>3.7999999999599998</v>
      </c>
      <c r="CF658">
        <f>INDEX([1]age_tranches_5ans_nb_sex!$1:$1048576,MATCH('SectorStat-Age-Hommes'!$A658,[1]age_tranches_5ans_nb_sex!$A:$A,0),36)/5</f>
        <v>4.5999999998699996</v>
      </c>
      <c r="CG658">
        <f>INDEX([1]age_tranches_5ans_nb_sex!$1:$1048576,MATCH('SectorStat-Age-Hommes'!$A658,[1]age_tranches_5ans_nb_sex!$A:$A,0),36)/5</f>
        <v>4.5999999998699996</v>
      </c>
      <c r="CH658">
        <f>INDEX([1]age_tranches_5ans_nb_sex!$1:$1048576,MATCH('SectorStat-Age-Hommes'!$A658,[1]age_tranches_5ans_nb_sex!$A:$A,0),36)/5</f>
        <v>4.5999999998699996</v>
      </c>
      <c r="CI658">
        <f>INDEX([1]age_tranches_5ans_nb_sex!$1:$1048576,MATCH('SectorStat-Age-Hommes'!$A658,[1]age_tranches_5ans_nb_sex!$A:$A,0),36)/5</f>
        <v>4.5999999998699996</v>
      </c>
      <c r="CJ658">
        <f>INDEX([1]age_tranches_5ans_nb_sex!$1:$1048576,MATCH('SectorStat-Age-Hommes'!$A658,[1]age_tranches_5ans_nb_sex!$A:$A,0),36)/5</f>
        <v>4.5999999998699996</v>
      </c>
      <c r="CK658">
        <f>INDEX([1]age_tranches_5ans_nb_sex!$1:$1048576,MATCH('SectorStat-Age-Hommes'!$A658,[1]age_tranches_5ans_nb_sex!$A:$A,0),38)/5</f>
        <v>2.8000000001499998</v>
      </c>
      <c r="CL658">
        <f>INDEX([1]age_tranches_5ans_nb_sex!$1:$1048576,MATCH('SectorStat-Age-Hommes'!$A658,[1]age_tranches_5ans_nb_sex!$A:$A,0),38)/5</f>
        <v>2.8000000001499998</v>
      </c>
      <c r="CM658">
        <f>INDEX([1]age_tranches_5ans_nb_sex!$1:$1048576,MATCH('SectorStat-Age-Hommes'!$A658,[1]age_tranches_5ans_nb_sex!$A:$A,0),38)/5</f>
        <v>2.8000000001499998</v>
      </c>
      <c r="CN658">
        <f>INDEX([1]age_tranches_5ans_nb_sex!$1:$1048576,MATCH('SectorStat-Age-Hommes'!$A658,[1]age_tranches_5ans_nb_sex!$A:$A,0),38)/5</f>
        <v>2.8000000001499998</v>
      </c>
      <c r="CO658">
        <f>INDEX([1]age_tranches_5ans_nb_sex!$1:$1048576,MATCH('SectorStat-Age-Hommes'!$A658,[1]age_tranches_5ans_nb_sex!$A:$A,0),38)/5</f>
        <v>2.8000000001499998</v>
      </c>
      <c r="CP658" s="2">
        <f>INDEX([1]age_tranches_5ans_nb_sex!$1:$1048576,MATCH('SectorStat-Age-Hommes'!$A658,[1]age_tranches_5ans_nb_sex!$A:$A,0),40)/5</f>
        <v>1.20000000002</v>
      </c>
      <c r="CQ658" s="2">
        <f>INDEX([1]age_tranches_5ans_nb_sex!$1:$1048576,MATCH('SectorStat-Age-Hommes'!$A658,[1]age_tranches_5ans_nb_sex!$A:$A,0),40)/5</f>
        <v>1.20000000002</v>
      </c>
      <c r="CR658" s="2">
        <f>INDEX([1]age_tranches_5ans_nb_sex!$1:$1048576,MATCH('SectorStat-Age-Hommes'!$A658,[1]age_tranches_5ans_nb_sex!$A:$A,0),40)/5</f>
        <v>1.20000000002</v>
      </c>
      <c r="CS658" s="2">
        <f>INDEX([1]age_tranches_5ans_nb_sex!$1:$1048576,MATCH('SectorStat-Age-Hommes'!$A658,[1]age_tranches_5ans_nb_sex!$A:$A,0),40)/5</f>
        <v>1.20000000002</v>
      </c>
      <c r="CT658" s="2">
        <f>INDEX([1]age_tranches_5ans_nb_sex!$1:$1048576,MATCH('SectorStat-Age-Hommes'!$A658,[1]age_tranches_5ans_nb_sex!$A:$A,0),40)/5</f>
        <v>1.20000000002</v>
      </c>
      <c r="CZ658" s="3"/>
      <c r="DA658" s="3"/>
      <c r="DB658" s="3"/>
      <c r="DC658" s="3"/>
      <c r="DD658" s="3"/>
    </row>
    <row r="659" spans="1:108" x14ac:dyDescent="0.35">
      <c r="A659" s="1" t="s">
        <v>1296</v>
      </c>
      <c r="B659" s="1" t="s">
        <v>1297</v>
      </c>
      <c r="C659" t="str">
        <f>INDEX([1]SectorStat!$1:$1048576,MATCH('[1]Distribution ages'!$A659,[1]SectorStat!$B:$B,0),4)</f>
        <v>Woluwe Saint-Lambert</v>
      </c>
      <c r="D659">
        <f>INDEX([1]age_tranches_5ans_nb_sex!$1:$1048576,MATCH('SectorStat-Age-Hommes'!$A659,[1]age_tranches_5ans_nb_sex!$A:$A,0),4)/5</f>
        <v>13.799999999884401</v>
      </c>
      <c r="E659">
        <f>INDEX([1]age_tranches_5ans_nb_sex!$1:$1048576,MATCH('SectorStat-Age-Hommes'!$A659,[1]age_tranches_5ans_nb_sex!$A:$A,0),4)/5</f>
        <v>13.799999999884401</v>
      </c>
      <c r="F659">
        <f>INDEX([1]age_tranches_5ans_nb_sex!$1:$1048576,MATCH('SectorStat-Age-Hommes'!$A659,[1]age_tranches_5ans_nb_sex!$A:$A,0),4)/5</f>
        <v>13.799999999884401</v>
      </c>
      <c r="G659">
        <f>INDEX([1]age_tranches_5ans_nb_sex!$1:$1048576,MATCH('SectorStat-Age-Hommes'!$A659,[1]age_tranches_5ans_nb_sex!$A:$A,0),4)/5</f>
        <v>13.799999999884401</v>
      </c>
      <c r="H659">
        <f>INDEX([1]age_tranches_5ans_nb_sex!$1:$1048576,MATCH('SectorStat-Age-Hommes'!$A659,[1]age_tranches_5ans_nb_sex!$A:$A,0),4)/5</f>
        <v>13.799999999884401</v>
      </c>
      <c r="I659">
        <f>INDEX([1]age_tranches_5ans_nb_sex!$1:$1048576,MATCH('SectorStat-Age-Hommes'!$A659,[1]age_tranches_5ans_nb_sex!$A:$A,0),6)/5</f>
        <v>10.6000000001308</v>
      </c>
      <c r="J659">
        <f>INDEX([1]age_tranches_5ans_nb_sex!$1:$1048576,MATCH('SectorStat-Age-Hommes'!$A659,[1]age_tranches_5ans_nb_sex!$A:$A,0),6)/5</f>
        <v>10.6000000001308</v>
      </c>
      <c r="K659">
        <f>INDEX([1]age_tranches_5ans_nb_sex!$1:$1048576,MATCH('SectorStat-Age-Hommes'!$A659,[1]age_tranches_5ans_nb_sex!$A:$A,0),6)/5</f>
        <v>10.6000000001308</v>
      </c>
      <c r="L659">
        <f>INDEX([1]age_tranches_5ans_nb_sex!$1:$1048576,MATCH('SectorStat-Age-Hommes'!$A659,[1]age_tranches_5ans_nb_sex!$A:$A,0),6)/5</f>
        <v>10.6000000001308</v>
      </c>
      <c r="M659">
        <f>INDEX([1]age_tranches_5ans_nb_sex!$1:$1048576,MATCH('SectorStat-Age-Hommes'!$A659,[1]age_tranches_5ans_nb_sex!$A:$A,0),6)/5</f>
        <v>10.6000000001308</v>
      </c>
      <c r="N659">
        <f>INDEX([1]age_tranches_5ans_nb_sex!$1:$1048576,MATCH('SectorStat-Age-Hommes'!$A659,[1]age_tranches_5ans_nb_sex!$A:$A,0),8)/5</f>
        <v>11.5999999998644</v>
      </c>
      <c r="O659">
        <f>INDEX([1]age_tranches_5ans_nb_sex!$1:$1048576,MATCH('SectorStat-Age-Hommes'!$A659,[1]age_tranches_5ans_nb_sex!$A:$A,0),8)/5</f>
        <v>11.5999999998644</v>
      </c>
      <c r="P659">
        <f>INDEX([1]age_tranches_5ans_nb_sex!$1:$1048576,MATCH('SectorStat-Age-Hommes'!$A659,[1]age_tranches_5ans_nb_sex!$A:$A,0),8)/5</f>
        <v>11.5999999998644</v>
      </c>
      <c r="Q659">
        <f>INDEX([1]age_tranches_5ans_nb_sex!$1:$1048576,MATCH('SectorStat-Age-Hommes'!$A659,[1]age_tranches_5ans_nb_sex!$A:$A,0),8)/5</f>
        <v>11.5999999998644</v>
      </c>
      <c r="R659">
        <f>INDEX([1]age_tranches_5ans_nb_sex!$1:$1048576,MATCH('SectorStat-Age-Hommes'!$A659,[1]age_tranches_5ans_nb_sex!$A:$A,0),8)/5</f>
        <v>11.5999999998644</v>
      </c>
      <c r="S659">
        <f>INDEX([1]age_tranches_5ans_nb_sex!$1:$1048576,MATCH('SectorStat-Age-Hommes'!$A659,[1]age_tranches_5ans_nb_sex!$A:$A,0),10)/5</f>
        <v>8.8000000000800007</v>
      </c>
      <c r="T659">
        <f>INDEX([1]age_tranches_5ans_nb_sex!$1:$1048576,MATCH('SectorStat-Age-Hommes'!$A659,[1]age_tranches_5ans_nb_sex!$A:$A,0),10)/5</f>
        <v>8.8000000000800007</v>
      </c>
      <c r="U659">
        <f>INDEX([1]age_tranches_5ans_nb_sex!$1:$1048576,MATCH('SectorStat-Age-Hommes'!$A659,[1]age_tranches_5ans_nb_sex!$A:$A,0),10)/5</f>
        <v>8.8000000000800007</v>
      </c>
      <c r="V659">
        <f>INDEX([1]age_tranches_5ans_nb_sex!$1:$1048576,MATCH('SectorStat-Age-Hommes'!$A659,[1]age_tranches_5ans_nb_sex!$A:$A,0),10)/5</f>
        <v>8.8000000000800007</v>
      </c>
      <c r="W659">
        <f>INDEX([1]age_tranches_5ans_nb_sex!$1:$1048576,MATCH('SectorStat-Age-Hommes'!$A659,[1]age_tranches_5ans_nb_sex!$A:$A,0),10)/5</f>
        <v>8.8000000000800007</v>
      </c>
      <c r="X659">
        <f>INDEX([1]age_tranches_5ans_nb_sex!$1:$1048576,MATCH('SectorStat-Age-Hommes'!$A659,[1]age_tranches_5ans_nb_sex!$A:$A,0),10)/5</f>
        <v>8.8000000000800007</v>
      </c>
      <c r="Y659">
        <f>INDEX([1]age_tranches_5ans_nb_sex!$1:$1048576,MATCH('SectorStat-Age-Hommes'!$A659,[1]age_tranches_5ans_nb_sex!$A:$A,0),12)/5</f>
        <v>14.000000000058401</v>
      </c>
      <c r="Z659">
        <f>INDEX([1]age_tranches_5ans_nb_sex!$1:$1048576,MATCH('SectorStat-Age-Hommes'!$A659,[1]age_tranches_5ans_nb_sex!$A:$A,0),12)/5</f>
        <v>14.000000000058401</v>
      </c>
      <c r="AA659">
        <f>INDEX([1]age_tranches_5ans_nb_sex!$1:$1048576,MATCH('SectorStat-Age-Hommes'!$A659,[1]age_tranches_5ans_nb_sex!$A:$A,0),12)/5</f>
        <v>14.000000000058401</v>
      </c>
      <c r="AB659">
        <f>INDEX([1]age_tranches_5ans_nb_sex!$1:$1048576,MATCH('SectorStat-Age-Hommes'!$A659,[1]age_tranches_5ans_nb_sex!$A:$A,0),12)/5</f>
        <v>14.000000000058401</v>
      </c>
      <c r="AC659">
        <f>INDEX([1]age_tranches_5ans_nb_sex!$1:$1048576,MATCH('SectorStat-Age-Hommes'!$A659,[1]age_tranches_5ans_nb_sex!$A:$A,0),14)/5</f>
        <v>17.000000000016801</v>
      </c>
      <c r="AD659">
        <f>INDEX([1]age_tranches_5ans_nb_sex!$1:$1048576,MATCH('SectorStat-Age-Hommes'!$A659,[1]age_tranches_5ans_nb_sex!$A:$A,0),14)/5</f>
        <v>17.000000000016801</v>
      </c>
      <c r="AE659">
        <f>INDEX([1]age_tranches_5ans_nb_sex!$1:$1048576,MATCH('SectorStat-Age-Hommes'!$A659,[1]age_tranches_5ans_nb_sex!$A:$A,0),14)/5</f>
        <v>17.000000000016801</v>
      </c>
      <c r="AF659">
        <f>INDEX([1]age_tranches_5ans_nb_sex!$1:$1048576,MATCH('SectorStat-Age-Hommes'!$A659,[1]age_tranches_5ans_nb_sex!$A:$A,0),14)/5</f>
        <v>17.000000000016801</v>
      </c>
      <c r="AG659">
        <f>INDEX([1]age_tranches_5ans_nb_sex!$1:$1048576,MATCH('SectorStat-Age-Hommes'!$A659,[1]age_tranches_5ans_nb_sex!$A:$A,0),14)/5</f>
        <v>17.000000000016801</v>
      </c>
      <c r="AH659">
        <f>INDEX([1]age_tranches_5ans_nb_sex!$1:$1048576,MATCH('SectorStat-Age-Hommes'!$A659,[1]age_tranches_5ans_nb_sex!$A:$A,0),16)/5</f>
        <v>15.199999999966002</v>
      </c>
      <c r="AI659">
        <f>INDEX([1]age_tranches_5ans_nb_sex!$1:$1048576,MATCH('SectorStat-Age-Hommes'!$A659,[1]age_tranches_5ans_nb_sex!$A:$A,0),16)/5</f>
        <v>15.199999999966002</v>
      </c>
      <c r="AJ659">
        <f>INDEX([1]age_tranches_5ans_nb_sex!$1:$1048576,MATCH('SectorStat-Age-Hommes'!$A659,[1]age_tranches_5ans_nb_sex!$A:$A,0),16)/5</f>
        <v>15.199999999966002</v>
      </c>
      <c r="AK659">
        <f>INDEX([1]age_tranches_5ans_nb_sex!$1:$1048576,MATCH('SectorStat-Age-Hommes'!$A659,[1]age_tranches_5ans_nb_sex!$A:$A,0),16)/5</f>
        <v>15.199999999966002</v>
      </c>
      <c r="AL659">
        <f>INDEX([1]age_tranches_5ans_nb_sex!$1:$1048576,MATCH('SectorStat-Age-Hommes'!$A659,[1]age_tranches_5ans_nb_sex!$A:$A,0),16)/5</f>
        <v>15.199999999966002</v>
      </c>
      <c r="AM659">
        <f>INDEX([1]age_tranches_5ans_nb_sex!$1:$1048576,MATCH('SectorStat-Age-Hommes'!$A659,[1]age_tranches_5ans_nb_sex!$A:$A,0),18)/5</f>
        <v>14.199999999853599</v>
      </c>
      <c r="AN659">
        <f>INDEX([1]age_tranches_5ans_nb_sex!$1:$1048576,MATCH('SectorStat-Age-Hommes'!$A659,[1]age_tranches_5ans_nb_sex!$A:$A,0),18)/5</f>
        <v>14.199999999853599</v>
      </c>
      <c r="AO659">
        <f>INDEX([1]age_tranches_5ans_nb_sex!$1:$1048576,MATCH('SectorStat-Age-Hommes'!$A659,[1]age_tranches_5ans_nb_sex!$A:$A,0),18)/5</f>
        <v>14.199999999853599</v>
      </c>
      <c r="AP659">
        <f>INDEX([1]age_tranches_5ans_nb_sex!$1:$1048576,MATCH('SectorStat-Age-Hommes'!$A659,[1]age_tranches_5ans_nb_sex!$A:$A,0),18)/5</f>
        <v>14.199999999853599</v>
      </c>
      <c r="AQ659">
        <f>INDEX([1]age_tranches_5ans_nb_sex!$1:$1048576,MATCH('SectorStat-Age-Hommes'!$A659,[1]age_tranches_5ans_nb_sex!$A:$A,0),18)/5</f>
        <v>14.199999999853599</v>
      </c>
      <c r="AR659">
        <f>INDEX([1]age_tranches_5ans_nb_sex!$1:$1048576,MATCH('SectorStat-Age-Hommes'!$A659,[1]age_tranches_5ans_nb_sex!$A:$A,0),20)/5</f>
        <v>13.399999999915201</v>
      </c>
      <c r="AS659">
        <f>INDEX([1]age_tranches_5ans_nb_sex!$1:$1048576,MATCH('SectorStat-Age-Hommes'!$A659,[1]age_tranches_5ans_nb_sex!$A:$A,0),20)/5</f>
        <v>13.399999999915201</v>
      </c>
      <c r="AT659">
        <f>INDEX([1]age_tranches_5ans_nb_sex!$1:$1048576,MATCH('SectorStat-Age-Hommes'!$A659,[1]age_tranches_5ans_nb_sex!$A:$A,0),20)/5</f>
        <v>13.399999999915201</v>
      </c>
      <c r="AU659">
        <f>INDEX([1]age_tranches_5ans_nb_sex!$1:$1048576,MATCH('SectorStat-Age-Hommes'!$A659,[1]age_tranches_5ans_nb_sex!$A:$A,0),20)/5</f>
        <v>13.399999999915201</v>
      </c>
      <c r="AV659">
        <f>INDEX([1]age_tranches_5ans_nb_sex!$1:$1048576,MATCH('SectorStat-Age-Hommes'!$A659,[1]age_tranches_5ans_nb_sex!$A:$A,0),20)/5</f>
        <v>13.399999999915201</v>
      </c>
      <c r="AW659">
        <f>INDEX([1]age_tranches_5ans_nb_sex!$1:$1048576,MATCH('SectorStat-Age-Hommes'!$A659,[1]age_tranches_5ans_nb_sex!$A:$A,0),22)/5</f>
        <v>12.400000000181601</v>
      </c>
      <c r="AX659">
        <f>INDEX([1]age_tranches_5ans_nb_sex!$1:$1048576,MATCH('SectorStat-Age-Hommes'!$A659,[1]age_tranches_5ans_nb_sex!$A:$A,0),22)/5</f>
        <v>12.400000000181601</v>
      </c>
      <c r="AY659">
        <f>INDEX([1]age_tranches_5ans_nb_sex!$1:$1048576,MATCH('SectorStat-Age-Hommes'!$A659,[1]age_tranches_5ans_nb_sex!$A:$A,0),22)/5</f>
        <v>12.400000000181601</v>
      </c>
      <c r="AZ659">
        <f>INDEX([1]age_tranches_5ans_nb_sex!$1:$1048576,MATCH('SectorStat-Age-Hommes'!$A659,[1]age_tranches_5ans_nb_sex!$A:$A,0),22)/5</f>
        <v>12.400000000181601</v>
      </c>
      <c r="BA659">
        <f>INDEX([1]age_tranches_5ans_nb_sex!$1:$1048576,MATCH('SectorStat-Age-Hommes'!$A659,[1]age_tranches_5ans_nb_sex!$A:$A,0),22)/5</f>
        <v>12.400000000181601</v>
      </c>
      <c r="BB659">
        <f>INDEX([1]age_tranches_5ans_nb_sex!$1:$1048576,MATCH('SectorStat-Age-Hommes'!$A659,[1]age_tranches_5ans_nb_sex!$A:$A,0),24)/5</f>
        <v>10.6000000001308</v>
      </c>
      <c r="BC659">
        <f>INDEX([1]age_tranches_5ans_nb_sex!$1:$1048576,MATCH('SectorStat-Age-Hommes'!$A659,[1]age_tranches_5ans_nb_sex!$A:$A,0),24)/5</f>
        <v>10.6000000001308</v>
      </c>
      <c r="BD659">
        <f>INDEX([1]age_tranches_5ans_nb_sex!$1:$1048576,MATCH('SectorStat-Age-Hommes'!$A659,[1]age_tranches_5ans_nb_sex!$A:$A,0),24)/5</f>
        <v>10.6000000001308</v>
      </c>
      <c r="BE659">
        <f>INDEX([1]age_tranches_5ans_nb_sex!$1:$1048576,MATCH('SectorStat-Age-Hommes'!$A659,[1]age_tranches_5ans_nb_sex!$A:$A,0),24)/5</f>
        <v>10.6000000001308</v>
      </c>
      <c r="BF659">
        <f>INDEX([1]age_tranches_5ans_nb_sex!$1:$1048576,MATCH('SectorStat-Age-Hommes'!$A659,[1]age_tranches_5ans_nb_sex!$A:$A,0),24)/5</f>
        <v>10.6000000001308</v>
      </c>
      <c r="BG659">
        <f>INDEX([1]age_tranches_5ans_nb_sex!$1:$1048576,MATCH('SectorStat-Age-Hommes'!$A659,[1]age_tranches_5ans_nb_sex!$A:$A,0),26)/5</f>
        <v>10.399999999956801</v>
      </c>
      <c r="BH659">
        <f>INDEX([1]age_tranches_5ans_nb_sex!$1:$1048576,MATCH('SectorStat-Age-Hommes'!$A659,[1]age_tranches_5ans_nb_sex!$A:$A,0),26)/5</f>
        <v>10.399999999956801</v>
      </c>
      <c r="BI659">
        <f>INDEX([1]age_tranches_5ans_nb_sex!$1:$1048576,MATCH('SectorStat-Age-Hommes'!$A659,[1]age_tranches_5ans_nb_sex!$A:$A,0),26)/5</f>
        <v>10.399999999956801</v>
      </c>
      <c r="BJ659">
        <f>INDEX([1]age_tranches_5ans_nb_sex!$1:$1048576,MATCH('SectorStat-Age-Hommes'!$A659,[1]age_tranches_5ans_nb_sex!$A:$A,0),26)/5</f>
        <v>10.399999999956801</v>
      </c>
      <c r="BK659">
        <f>INDEX([1]age_tranches_5ans_nb_sex!$1:$1048576,MATCH('SectorStat-Age-Hommes'!$A659,[1]age_tranches_5ans_nb_sex!$A:$A,0),26)/5</f>
        <v>10.399999999956801</v>
      </c>
      <c r="BL659">
        <f>INDEX([1]age_tranches_5ans_nb_sex!$1:$1048576,MATCH('SectorStat-Age-Hommes'!$A659,[1]age_tranches_5ans_nb_sex!$A:$A,0),28)/5</f>
        <v>8.9999999998752003</v>
      </c>
      <c r="BM659">
        <f>INDEX([1]age_tranches_5ans_nb_sex!$1:$1048576,MATCH('SectorStat-Age-Hommes'!$A659,[1]age_tranches_5ans_nb_sex!$A:$A,0),28)/5</f>
        <v>8.9999999998752003</v>
      </c>
      <c r="BN659">
        <f>INDEX([1]age_tranches_5ans_nb_sex!$1:$1048576,MATCH('SectorStat-Age-Hommes'!$A659,[1]age_tranches_5ans_nb_sex!$A:$A,0),28)/5</f>
        <v>8.9999999998752003</v>
      </c>
      <c r="BO659">
        <f>INDEX([1]age_tranches_5ans_nb_sex!$1:$1048576,MATCH('SectorStat-Age-Hommes'!$A659,[1]age_tranches_5ans_nb_sex!$A:$A,0),28)/5</f>
        <v>8.9999999998752003</v>
      </c>
      <c r="BP659">
        <f>INDEX([1]age_tranches_5ans_nb_sex!$1:$1048576,MATCH('SectorStat-Age-Hommes'!$A659,[1]age_tranches_5ans_nb_sex!$A:$A,0),28)/5</f>
        <v>8.9999999998752003</v>
      </c>
      <c r="BQ659">
        <f>INDEX([1]age_tranches_5ans_nb_sex!$1:$1048576,MATCH('SectorStat-Age-Hommes'!$A659,[1]age_tranches_5ans_nb_sex!$A:$A,0),30)/5</f>
        <v>5.8000000001215994</v>
      </c>
      <c r="BR659">
        <f>INDEX([1]age_tranches_5ans_nb_sex!$1:$1048576,MATCH('SectorStat-Age-Hommes'!$A659,[1]age_tranches_5ans_nb_sex!$A:$A,0),30)/5</f>
        <v>5.8000000001215994</v>
      </c>
      <c r="BS659">
        <f>INDEX([1]age_tranches_5ans_nb_sex!$1:$1048576,MATCH('SectorStat-Age-Hommes'!$A659,[1]age_tranches_5ans_nb_sex!$A:$A,0),30)/5</f>
        <v>5.8000000001215994</v>
      </c>
      <c r="BT659">
        <f>INDEX([1]age_tranches_5ans_nb_sex!$1:$1048576,MATCH('SectorStat-Age-Hommes'!$A659,[1]age_tranches_5ans_nb_sex!$A:$A,0),30)/5</f>
        <v>5.8000000001215994</v>
      </c>
      <c r="BU659">
        <f>INDEX([1]age_tranches_5ans_nb_sex!$1:$1048576,MATCH('SectorStat-Age-Hommes'!$A659,[1]age_tranches_5ans_nb_sex!$A:$A,0),30)/5</f>
        <v>5.8000000001215994</v>
      </c>
      <c r="BV659">
        <f>INDEX([1]age_tranches_5ans_nb_sex!$1:$1048576,MATCH('SectorStat-Age-Hommes'!$A659,[1]age_tranches_5ans_nb_sex!$A:$A,0),32)/5</f>
        <v>4.1999999998659998</v>
      </c>
      <c r="BW659">
        <f>INDEX([1]age_tranches_5ans_nb_sex!$1:$1048576,MATCH('SectorStat-Age-Hommes'!$A659,[1]age_tranches_5ans_nb_sex!$A:$A,0),32)/5</f>
        <v>4.1999999998659998</v>
      </c>
      <c r="BX659">
        <f>INDEX([1]age_tranches_5ans_nb_sex!$1:$1048576,MATCH('SectorStat-Age-Hommes'!$A659,[1]age_tranches_5ans_nb_sex!$A:$A,0),32)/5</f>
        <v>4.1999999998659998</v>
      </c>
      <c r="BY659">
        <f>INDEX([1]age_tranches_5ans_nb_sex!$1:$1048576,MATCH('SectorStat-Age-Hommes'!$A659,[1]age_tranches_5ans_nb_sex!$A:$A,0),32)/5</f>
        <v>4.1999999998659998</v>
      </c>
      <c r="BZ659">
        <f>INDEX([1]age_tranches_5ans_nb_sex!$1:$1048576,MATCH('SectorStat-Age-Hommes'!$A659,[1]age_tranches_5ans_nb_sex!$A:$A,0),32)/5</f>
        <v>4.1999999998659998</v>
      </c>
      <c r="CA659">
        <f>INDEX([1]age_tranches_5ans_nb_sex!$1:$1048576,MATCH('SectorStat-Age-Hommes'!$A659,[1]age_tranches_5ans_nb_sex!$A:$A,0),34)/5</f>
        <v>3.7999999998968006</v>
      </c>
      <c r="CB659">
        <f>INDEX([1]age_tranches_5ans_nb_sex!$1:$1048576,MATCH('SectorStat-Age-Hommes'!$A659,[1]age_tranches_5ans_nb_sex!$A:$A,0),34)/5</f>
        <v>3.7999999998968006</v>
      </c>
      <c r="CC659">
        <f>INDEX([1]age_tranches_5ans_nb_sex!$1:$1048576,MATCH('SectorStat-Age-Hommes'!$A659,[1]age_tranches_5ans_nb_sex!$A:$A,0),34)/5</f>
        <v>3.7999999998968006</v>
      </c>
      <c r="CD659">
        <f>INDEX([1]age_tranches_5ans_nb_sex!$1:$1048576,MATCH('SectorStat-Age-Hommes'!$A659,[1]age_tranches_5ans_nb_sex!$A:$A,0),34)/5</f>
        <v>3.7999999998968006</v>
      </c>
      <c r="CE659">
        <f>INDEX([1]age_tranches_5ans_nb_sex!$1:$1048576,MATCH('SectorStat-Age-Hommes'!$A659,[1]age_tranches_5ans_nb_sex!$A:$A,0),34)/5</f>
        <v>3.7999999998968006</v>
      </c>
      <c r="CF659">
        <f>INDEX([1]age_tranches_5ans_nb_sex!$1:$1048576,MATCH('SectorStat-Age-Hommes'!$A659,[1]age_tranches_5ans_nb_sex!$A:$A,0),36)/5</f>
        <v>1.5999999998768</v>
      </c>
      <c r="CG659">
        <f>INDEX([1]age_tranches_5ans_nb_sex!$1:$1048576,MATCH('SectorStat-Age-Hommes'!$A659,[1]age_tranches_5ans_nb_sex!$A:$A,0),36)/5</f>
        <v>1.5999999998768</v>
      </c>
      <c r="CH659">
        <f>INDEX([1]age_tranches_5ans_nb_sex!$1:$1048576,MATCH('SectorStat-Age-Hommes'!$A659,[1]age_tranches_5ans_nb_sex!$A:$A,0),36)/5</f>
        <v>1.5999999998768</v>
      </c>
      <c r="CI659">
        <f>INDEX([1]age_tranches_5ans_nb_sex!$1:$1048576,MATCH('SectorStat-Age-Hommes'!$A659,[1]age_tranches_5ans_nb_sex!$A:$A,0),36)/5</f>
        <v>1.5999999998768</v>
      </c>
      <c r="CJ659">
        <f>INDEX([1]age_tranches_5ans_nb_sex!$1:$1048576,MATCH('SectorStat-Age-Hommes'!$A659,[1]age_tranches_5ans_nb_sex!$A:$A,0),36)/5</f>
        <v>1.5999999998768</v>
      </c>
      <c r="CK659">
        <f>INDEX([1]age_tranches_5ans_nb_sex!$1:$1048576,MATCH('SectorStat-Age-Hommes'!$A659,[1]age_tranches_5ans_nb_sex!$A:$A,0),38)/5</f>
        <v>1.8000000000507999</v>
      </c>
      <c r="CL659">
        <f>INDEX([1]age_tranches_5ans_nb_sex!$1:$1048576,MATCH('SectorStat-Age-Hommes'!$A659,[1]age_tranches_5ans_nb_sex!$A:$A,0),38)/5</f>
        <v>1.8000000000507999</v>
      </c>
      <c r="CM659">
        <f>INDEX([1]age_tranches_5ans_nb_sex!$1:$1048576,MATCH('SectorStat-Age-Hommes'!$A659,[1]age_tranches_5ans_nb_sex!$A:$A,0),38)/5</f>
        <v>1.8000000000507999</v>
      </c>
      <c r="CN659">
        <f>INDEX([1]age_tranches_5ans_nb_sex!$1:$1048576,MATCH('SectorStat-Age-Hommes'!$A659,[1]age_tranches_5ans_nb_sex!$A:$A,0),38)/5</f>
        <v>1.8000000000507999</v>
      </c>
      <c r="CO659">
        <f>INDEX([1]age_tranches_5ans_nb_sex!$1:$1048576,MATCH('SectorStat-Age-Hommes'!$A659,[1]age_tranches_5ans_nb_sex!$A:$A,0),38)/5</f>
        <v>1.8000000000507999</v>
      </c>
      <c r="CP659" s="2">
        <f>INDEX([1]age_tranches_5ans_nb_sex!$1:$1048576,MATCH('SectorStat-Age-Hommes'!$A659,[1]age_tranches_5ans_nb_sex!$A:$A,0),40)/5</f>
        <v>0.39999999996919999</v>
      </c>
      <c r="CQ659" s="2">
        <f>INDEX([1]age_tranches_5ans_nb_sex!$1:$1048576,MATCH('SectorStat-Age-Hommes'!$A659,[1]age_tranches_5ans_nb_sex!$A:$A,0),40)/5</f>
        <v>0.39999999996919999</v>
      </c>
      <c r="CR659" s="2">
        <f>INDEX([1]age_tranches_5ans_nb_sex!$1:$1048576,MATCH('SectorStat-Age-Hommes'!$A659,[1]age_tranches_5ans_nb_sex!$A:$A,0),40)/5</f>
        <v>0.39999999996919999</v>
      </c>
      <c r="CS659" s="2">
        <f>INDEX([1]age_tranches_5ans_nb_sex!$1:$1048576,MATCH('SectorStat-Age-Hommes'!$A659,[1]age_tranches_5ans_nb_sex!$A:$A,0),40)/5</f>
        <v>0.39999999996919999</v>
      </c>
      <c r="CT659" s="2">
        <f>INDEX([1]age_tranches_5ans_nb_sex!$1:$1048576,MATCH('SectorStat-Age-Hommes'!$A659,[1]age_tranches_5ans_nb_sex!$A:$A,0),40)/5</f>
        <v>0.39999999996919999</v>
      </c>
      <c r="CZ659" s="3"/>
      <c r="DA659" s="3"/>
      <c r="DB659" s="3"/>
      <c r="DC659" s="3"/>
      <c r="DD659" s="3"/>
    </row>
    <row r="660" spans="1:108" x14ac:dyDescent="0.35">
      <c r="A660" s="1" t="s">
        <v>1298</v>
      </c>
      <c r="B660" s="1" t="s">
        <v>1299</v>
      </c>
      <c r="C660" t="str">
        <f>INDEX([1]SectorStat!$1:$1048576,MATCH('[1]Distribution ages'!$A660,[1]SectorStat!$B:$B,0),4)</f>
        <v>Woluwe Saint-Lambert</v>
      </c>
      <c r="D660">
        <f>INDEX([1]age_tranches_5ans_nb_sex!$1:$1048576,MATCH('SectorStat-Age-Hommes'!$A660,[1]age_tranches_5ans_nb_sex!$A:$A,0),4)/5</f>
        <v>6.1999999999172006</v>
      </c>
      <c r="E660">
        <f>INDEX([1]age_tranches_5ans_nb_sex!$1:$1048576,MATCH('SectorStat-Age-Hommes'!$A660,[1]age_tranches_5ans_nb_sex!$A:$A,0),4)/5</f>
        <v>6.1999999999172006</v>
      </c>
      <c r="F660">
        <f>INDEX([1]age_tranches_5ans_nb_sex!$1:$1048576,MATCH('SectorStat-Age-Hommes'!$A660,[1]age_tranches_5ans_nb_sex!$A:$A,0),4)/5</f>
        <v>6.1999999999172006</v>
      </c>
      <c r="G660">
        <f>INDEX([1]age_tranches_5ans_nb_sex!$1:$1048576,MATCH('SectorStat-Age-Hommes'!$A660,[1]age_tranches_5ans_nb_sex!$A:$A,0),4)/5</f>
        <v>6.1999999999172006</v>
      </c>
      <c r="H660">
        <f>INDEX([1]age_tranches_5ans_nb_sex!$1:$1048576,MATCH('SectorStat-Age-Hommes'!$A660,[1]age_tranches_5ans_nb_sex!$A:$A,0),4)/5</f>
        <v>6.1999999999172006</v>
      </c>
      <c r="I660">
        <f>INDEX([1]age_tranches_5ans_nb_sex!$1:$1048576,MATCH('SectorStat-Age-Hommes'!$A660,[1]age_tranches_5ans_nb_sex!$A:$A,0),6)/5</f>
        <v>8.8000000000359986</v>
      </c>
      <c r="J660">
        <f>INDEX([1]age_tranches_5ans_nb_sex!$1:$1048576,MATCH('SectorStat-Age-Hommes'!$A660,[1]age_tranches_5ans_nb_sex!$A:$A,0),6)/5</f>
        <v>8.8000000000359986</v>
      </c>
      <c r="K660">
        <f>INDEX([1]age_tranches_5ans_nb_sex!$1:$1048576,MATCH('SectorStat-Age-Hommes'!$A660,[1]age_tranches_5ans_nb_sex!$A:$A,0),6)/5</f>
        <v>8.8000000000359986</v>
      </c>
      <c r="L660">
        <f>INDEX([1]age_tranches_5ans_nb_sex!$1:$1048576,MATCH('SectorStat-Age-Hommes'!$A660,[1]age_tranches_5ans_nb_sex!$A:$A,0),6)/5</f>
        <v>8.8000000000359986</v>
      </c>
      <c r="M660">
        <f>INDEX([1]age_tranches_5ans_nb_sex!$1:$1048576,MATCH('SectorStat-Age-Hommes'!$A660,[1]age_tranches_5ans_nb_sex!$A:$A,0),6)/5</f>
        <v>8.8000000000359986</v>
      </c>
      <c r="N660">
        <f>INDEX([1]age_tranches_5ans_nb_sex!$1:$1048576,MATCH('SectorStat-Age-Hommes'!$A660,[1]age_tranches_5ans_nb_sex!$A:$A,0),8)/5</f>
        <v>6.7999999998836005</v>
      </c>
      <c r="O660">
        <f>INDEX([1]age_tranches_5ans_nb_sex!$1:$1048576,MATCH('SectorStat-Age-Hommes'!$A660,[1]age_tranches_5ans_nb_sex!$A:$A,0),8)/5</f>
        <v>6.7999999998836005</v>
      </c>
      <c r="P660">
        <f>INDEX([1]age_tranches_5ans_nb_sex!$1:$1048576,MATCH('SectorStat-Age-Hommes'!$A660,[1]age_tranches_5ans_nb_sex!$A:$A,0),8)/5</f>
        <v>6.7999999998836005</v>
      </c>
      <c r="Q660">
        <f>INDEX([1]age_tranches_5ans_nb_sex!$1:$1048576,MATCH('SectorStat-Age-Hommes'!$A660,[1]age_tranches_5ans_nb_sex!$A:$A,0),8)/5</f>
        <v>6.7999999998836005</v>
      </c>
      <c r="R660">
        <f>INDEX([1]age_tranches_5ans_nb_sex!$1:$1048576,MATCH('SectorStat-Age-Hommes'!$A660,[1]age_tranches_5ans_nb_sex!$A:$A,0),8)/5</f>
        <v>6.7999999998836005</v>
      </c>
      <c r="S660">
        <f>INDEX([1]age_tranches_5ans_nb_sex!$1:$1048576,MATCH('SectorStat-Age-Hommes'!$A660,[1]age_tranches_5ans_nb_sex!$A:$A,0),10)/5</f>
        <v>7.6000000001031989</v>
      </c>
      <c r="T660">
        <f>INDEX([1]age_tranches_5ans_nb_sex!$1:$1048576,MATCH('SectorStat-Age-Hommes'!$A660,[1]age_tranches_5ans_nb_sex!$A:$A,0),10)/5</f>
        <v>7.6000000001031989</v>
      </c>
      <c r="U660">
        <f>INDEX([1]age_tranches_5ans_nb_sex!$1:$1048576,MATCH('SectorStat-Age-Hommes'!$A660,[1]age_tranches_5ans_nb_sex!$A:$A,0),10)/5</f>
        <v>7.6000000001031989</v>
      </c>
      <c r="V660">
        <f>INDEX([1]age_tranches_5ans_nb_sex!$1:$1048576,MATCH('SectorStat-Age-Hommes'!$A660,[1]age_tranches_5ans_nb_sex!$A:$A,0),10)/5</f>
        <v>7.6000000001031989</v>
      </c>
      <c r="W660">
        <f>INDEX([1]age_tranches_5ans_nb_sex!$1:$1048576,MATCH('SectorStat-Age-Hommes'!$A660,[1]age_tranches_5ans_nb_sex!$A:$A,0),10)/5</f>
        <v>7.6000000001031989</v>
      </c>
      <c r="X660">
        <f>INDEX([1]age_tranches_5ans_nb_sex!$1:$1048576,MATCH('SectorStat-Age-Hommes'!$A660,[1]age_tranches_5ans_nb_sex!$A:$A,0),10)/5</f>
        <v>7.6000000001031989</v>
      </c>
      <c r="Y660">
        <f>INDEX([1]age_tranches_5ans_nb_sex!$1:$1048576,MATCH('SectorStat-Age-Hommes'!$A660,[1]age_tranches_5ans_nb_sex!$A:$A,0),12)/5</f>
        <v>5.7999999999395992</v>
      </c>
      <c r="Z660">
        <f>INDEX([1]age_tranches_5ans_nb_sex!$1:$1048576,MATCH('SectorStat-Age-Hommes'!$A660,[1]age_tranches_5ans_nb_sex!$A:$A,0),12)/5</f>
        <v>5.7999999999395992</v>
      </c>
      <c r="AA660">
        <f>INDEX([1]age_tranches_5ans_nb_sex!$1:$1048576,MATCH('SectorStat-Age-Hommes'!$A660,[1]age_tranches_5ans_nb_sex!$A:$A,0),12)/5</f>
        <v>5.7999999999395992</v>
      </c>
      <c r="AB660">
        <f>INDEX([1]age_tranches_5ans_nb_sex!$1:$1048576,MATCH('SectorStat-Age-Hommes'!$A660,[1]age_tranches_5ans_nb_sex!$A:$A,0),12)/5</f>
        <v>5.7999999999395992</v>
      </c>
      <c r="AC660">
        <f>INDEX([1]age_tranches_5ans_nb_sex!$1:$1048576,MATCH('SectorStat-Age-Hommes'!$A660,[1]age_tranches_5ans_nb_sex!$A:$A,0),14)/5</f>
        <v>9.5999999999911996</v>
      </c>
      <c r="AD660">
        <f>INDEX([1]age_tranches_5ans_nb_sex!$1:$1048576,MATCH('SectorStat-Age-Hommes'!$A660,[1]age_tranches_5ans_nb_sex!$A:$A,0),14)/5</f>
        <v>9.5999999999911996</v>
      </c>
      <c r="AE660">
        <f>INDEX([1]age_tranches_5ans_nb_sex!$1:$1048576,MATCH('SectorStat-Age-Hommes'!$A660,[1]age_tranches_5ans_nb_sex!$A:$A,0),14)/5</f>
        <v>9.5999999999911996</v>
      </c>
      <c r="AF660">
        <f>INDEX([1]age_tranches_5ans_nb_sex!$1:$1048576,MATCH('SectorStat-Age-Hommes'!$A660,[1]age_tranches_5ans_nb_sex!$A:$A,0),14)/5</f>
        <v>9.5999999999911996</v>
      </c>
      <c r="AG660">
        <f>INDEX([1]age_tranches_5ans_nb_sex!$1:$1048576,MATCH('SectorStat-Age-Hommes'!$A660,[1]age_tranches_5ans_nb_sex!$A:$A,0),14)/5</f>
        <v>9.5999999999911996</v>
      </c>
      <c r="AH660">
        <f>INDEX([1]age_tranches_5ans_nb_sex!$1:$1048576,MATCH('SectorStat-Age-Hommes'!$A660,[1]age_tranches_5ans_nb_sex!$A:$A,0),16)/5</f>
        <v>8.0000000000807994</v>
      </c>
      <c r="AI660">
        <f>INDEX([1]age_tranches_5ans_nb_sex!$1:$1048576,MATCH('SectorStat-Age-Hommes'!$A660,[1]age_tranches_5ans_nb_sex!$A:$A,0),16)/5</f>
        <v>8.0000000000807994</v>
      </c>
      <c r="AJ660">
        <f>INDEX([1]age_tranches_5ans_nb_sex!$1:$1048576,MATCH('SectorStat-Age-Hommes'!$A660,[1]age_tranches_5ans_nb_sex!$A:$A,0),16)/5</f>
        <v>8.0000000000807994</v>
      </c>
      <c r="AK660">
        <f>INDEX([1]age_tranches_5ans_nb_sex!$1:$1048576,MATCH('SectorStat-Age-Hommes'!$A660,[1]age_tranches_5ans_nb_sex!$A:$A,0),16)/5</f>
        <v>8.0000000000807994</v>
      </c>
      <c r="AL660">
        <f>INDEX([1]age_tranches_5ans_nb_sex!$1:$1048576,MATCH('SectorStat-Age-Hommes'!$A660,[1]age_tranches_5ans_nb_sex!$A:$A,0),16)/5</f>
        <v>8.0000000000807994</v>
      </c>
      <c r="AM660">
        <f>INDEX([1]age_tranches_5ans_nb_sex!$1:$1048576,MATCH('SectorStat-Age-Hommes'!$A660,[1]age_tranches_5ans_nb_sex!$A:$A,0),18)/5</f>
        <v>10.9999999999128</v>
      </c>
      <c r="AN660">
        <f>INDEX([1]age_tranches_5ans_nb_sex!$1:$1048576,MATCH('SectorStat-Age-Hommes'!$A660,[1]age_tranches_5ans_nb_sex!$A:$A,0),18)/5</f>
        <v>10.9999999999128</v>
      </c>
      <c r="AO660">
        <f>INDEX([1]age_tranches_5ans_nb_sex!$1:$1048576,MATCH('SectorStat-Age-Hommes'!$A660,[1]age_tranches_5ans_nb_sex!$A:$A,0),18)/5</f>
        <v>10.9999999999128</v>
      </c>
      <c r="AP660">
        <f>INDEX([1]age_tranches_5ans_nb_sex!$1:$1048576,MATCH('SectorStat-Age-Hommes'!$A660,[1]age_tranches_5ans_nb_sex!$A:$A,0),18)/5</f>
        <v>10.9999999999128</v>
      </c>
      <c r="AQ660">
        <f>INDEX([1]age_tranches_5ans_nb_sex!$1:$1048576,MATCH('SectorStat-Age-Hommes'!$A660,[1]age_tranches_5ans_nb_sex!$A:$A,0),18)/5</f>
        <v>10.9999999999128</v>
      </c>
      <c r="AR660">
        <f>INDEX([1]age_tranches_5ans_nb_sex!$1:$1048576,MATCH('SectorStat-Age-Hommes'!$A660,[1]age_tranches_5ans_nb_sex!$A:$A,0),20)/5</f>
        <v>8.6000000000471992</v>
      </c>
      <c r="AS660">
        <f>INDEX([1]age_tranches_5ans_nb_sex!$1:$1048576,MATCH('SectorStat-Age-Hommes'!$A660,[1]age_tranches_5ans_nb_sex!$A:$A,0),20)/5</f>
        <v>8.6000000000471992</v>
      </c>
      <c r="AT660">
        <f>INDEX([1]age_tranches_5ans_nb_sex!$1:$1048576,MATCH('SectorStat-Age-Hommes'!$A660,[1]age_tranches_5ans_nb_sex!$A:$A,0),20)/5</f>
        <v>8.6000000000471992</v>
      </c>
      <c r="AU660">
        <f>INDEX([1]age_tranches_5ans_nb_sex!$1:$1048576,MATCH('SectorStat-Age-Hommes'!$A660,[1]age_tranches_5ans_nb_sex!$A:$A,0),20)/5</f>
        <v>8.6000000000471992</v>
      </c>
      <c r="AV660">
        <f>INDEX([1]age_tranches_5ans_nb_sex!$1:$1048576,MATCH('SectorStat-Age-Hommes'!$A660,[1]age_tranches_5ans_nb_sex!$A:$A,0),20)/5</f>
        <v>8.6000000000471992</v>
      </c>
      <c r="AW660">
        <f>INDEX([1]age_tranches_5ans_nb_sex!$1:$1048576,MATCH('SectorStat-Age-Hommes'!$A660,[1]age_tranches_5ans_nb_sex!$A:$A,0),22)/5</f>
        <v>9.5999999999911996</v>
      </c>
      <c r="AX660">
        <f>INDEX([1]age_tranches_5ans_nb_sex!$1:$1048576,MATCH('SectorStat-Age-Hommes'!$A660,[1]age_tranches_5ans_nb_sex!$A:$A,0),22)/5</f>
        <v>9.5999999999911996</v>
      </c>
      <c r="AY660">
        <f>INDEX([1]age_tranches_5ans_nb_sex!$1:$1048576,MATCH('SectorStat-Age-Hommes'!$A660,[1]age_tranches_5ans_nb_sex!$A:$A,0),22)/5</f>
        <v>9.5999999999911996</v>
      </c>
      <c r="AZ660">
        <f>INDEX([1]age_tranches_5ans_nb_sex!$1:$1048576,MATCH('SectorStat-Age-Hommes'!$A660,[1]age_tranches_5ans_nb_sex!$A:$A,0),22)/5</f>
        <v>9.5999999999911996</v>
      </c>
      <c r="BA660">
        <f>INDEX([1]age_tranches_5ans_nb_sex!$1:$1048576,MATCH('SectorStat-Age-Hommes'!$A660,[1]age_tranches_5ans_nb_sex!$A:$A,0),22)/5</f>
        <v>9.5999999999911996</v>
      </c>
      <c r="BB660">
        <f>INDEX([1]age_tranches_5ans_nb_sex!$1:$1048576,MATCH('SectorStat-Age-Hommes'!$A660,[1]age_tranches_5ans_nb_sex!$A:$A,0),24)/5</f>
        <v>10.399999999946399</v>
      </c>
      <c r="BC660">
        <f>INDEX([1]age_tranches_5ans_nb_sex!$1:$1048576,MATCH('SectorStat-Age-Hommes'!$A660,[1]age_tranches_5ans_nb_sex!$A:$A,0),24)/5</f>
        <v>10.399999999946399</v>
      </c>
      <c r="BD660">
        <f>INDEX([1]age_tranches_5ans_nb_sex!$1:$1048576,MATCH('SectorStat-Age-Hommes'!$A660,[1]age_tranches_5ans_nb_sex!$A:$A,0),24)/5</f>
        <v>10.399999999946399</v>
      </c>
      <c r="BE660">
        <f>INDEX([1]age_tranches_5ans_nb_sex!$1:$1048576,MATCH('SectorStat-Age-Hommes'!$A660,[1]age_tranches_5ans_nb_sex!$A:$A,0),24)/5</f>
        <v>10.399999999946399</v>
      </c>
      <c r="BF660">
        <f>INDEX([1]age_tranches_5ans_nb_sex!$1:$1048576,MATCH('SectorStat-Age-Hommes'!$A660,[1]age_tranches_5ans_nb_sex!$A:$A,0),24)/5</f>
        <v>10.399999999946399</v>
      </c>
      <c r="BG660">
        <f>INDEX([1]age_tranches_5ans_nb_sex!$1:$1048576,MATCH('SectorStat-Age-Hommes'!$A660,[1]age_tranches_5ans_nb_sex!$A:$A,0),26)/5</f>
        <v>6.3999999999059991</v>
      </c>
      <c r="BH660">
        <f>INDEX([1]age_tranches_5ans_nb_sex!$1:$1048576,MATCH('SectorStat-Age-Hommes'!$A660,[1]age_tranches_5ans_nb_sex!$A:$A,0),26)/5</f>
        <v>6.3999999999059991</v>
      </c>
      <c r="BI660">
        <f>INDEX([1]age_tranches_5ans_nb_sex!$1:$1048576,MATCH('SectorStat-Age-Hommes'!$A660,[1]age_tranches_5ans_nb_sex!$A:$A,0),26)/5</f>
        <v>6.3999999999059991</v>
      </c>
      <c r="BJ660">
        <f>INDEX([1]age_tranches_5ans_nb_sex!$1:$1048576,MATCH('SectorStat-Age-Hommes'!$A660,[1]age_tranches_5ans_nb_sex!$A:$A,0),26)/5</f>
        <v>6.3999999999059991</v>
      </c>
      <c r="BK660">
        <f>INDEX([1]age_tranches_5ans_nb_sex!$1:$1048576,MATCH('SectorStat-Age-Hommes'!$A660,[1]age_tranches_5ans_nb_sex!$A:$A,0),26)/5</f>
        <v>6.3999999999059991</v>
      </c>
      <c r="BL660">
        <f>INDEX([1]age_tranches_5ans_nb_sex!$1:$1048576,MATCH('SectorStat-Age-Hommes'!$A660,[1]age_tranches_5ans_nb_sex!$A:$A,0),28)/5</f>
        <v>5.1999999999731994</v>
      </c>
      <c r="BM660">
        <f>INDEX([1]age_tranches_5ans_nb_sex!$1:$1048576,MATCH('SectorStat-Age-Hommes'!$A660,[1]age_tranches_5ans_nb_sex!$A:$A,0),28)/5</f>
        <v>5.1999999999731994</v>
      </c>
      <c r="BN660">
        <f>INDEX([1]age_tranches_5ans_nb_sex!$1:$1048576,MATCH('SectorStat-Age-Hommes'!$A660,[1]age_tranches_5ans_nb_sex!$A:$A,0),28)/5</f>
        <v>5.1999999999731994</v>
      </c>
      <c r="BO660">
        <f>INDEX([1]age_tranches_5ans_nb_sex!$1:$1048576,MATCH('SectorStat-Age-Hommes'!$A660,[1]age_tranches_5ans_nb_sex!$A:$A,0),28)/5</f>
        <v>5.1999999999731994</v>
      </c>
      <c r="BP660">
        <f>INDEX([1]age_tranches_5ans_nb_sex!$1:$1048576,MATCH('SectorStat-Age-Hommes'!$A660,[1]age_tranches_5ans_nb_sex!$A:$A,0),28)/5</f>
        <v>5.1999999999731994</v>
      </c>
      <c r="BQ660">
        <f>INDEX([1]age_tranches_5ans_nb_sex!$1:$1048576,MATCH('SectorStat-Age-Hommes'!$A660,[1]age_tranches_5ans_nb_sex!$A:$A,0),30)/5</f>
        <v>6.5999999998948002</v>
      </c>
      <c r="BR660">
        <f>INDEX([1]age_tranches_5ans_nb_sex!$1:$1048576,MATCH('SectorStat-Age-Hommes'!$A660,[1]age_tranches_5ans_nb_sex!$A:$A,0),30)/5</f>
        <v>6.5999999998948002</v>
      </c>
      <c r="BS660">
        <f>INDEX([1]age_tranches_5ans_nb_sex!$1:$1048576,MATCH('SectorStat-Age-Hommes'!$A660,[1]age_tranches_5ans_nb_sex!$A:$A,0),30)/5</f>
        <v>6.5999999998948002</v>
      </c>
      <c r="BT660">
        <f>INDEX([1]age_tranches_5ans_nb_sex!$1:$1048576,MATCH('SectorStat-Age-Hommes'!$A660,[1]age_tranches_5ans_nb_sex!$A:$A,0),30)/5</f>
        <v>6.5999999998948002</v>
      </c>
      <c r="BU660">
        <f>INDEX([1]age_tranches_5ans_nb_sex!$1:$1048576,MATCH('SectorStat-Age-Hommes'!$A660,[1]age_tranches_5ans_nb_sex!$A:$A,0),30)/5</f>
        <v>6.5999999998948002</v>
      </c>
      <c r="BV660">
        <f>INDEX([1]age_tranches_5ans_nb_sex!$1:$1048576,MATCH('SectorStat-Age-Hommes'!$A660,[1]age_tranches_5ans_nb_sex!$A:$A,0),32)/5</f>
        <v>4.7999999999955998</v>
      </c>
      <c r="BW660">
        <f>INDEX([1]age_tranches_5ans_nb_sex!$1:$1048576,MATCH('SectorStat-Age-Hommes'!$A660,[1]age_tranches_5ans_nb_sex!$A:$A,0),32)/5</f>
        <v>4.7999999999955998</v>
      </c>
      <c r="BX660">
        <f>INDEX([1]age_tranches_5ans_nb_sex!$1:$1048576,MATCH('SectorStat-Age-Hommes'!$A660,[1]age_tranches_5ans_nb_sex!$A:$A,0),32)/5</f>
        <v>4.7999999999955998</v>
      </c>
      <c r="BY660">
        <f>INDEX([1]age_tranches_5ans_nb_sex!$1:$1048576,MATCH('SectorStat-Age-Hommes'!$A660,[1]age_tranches_5ans_nb_sex!$A:$A,0),32)/5</f>
        <v>4.7999999999955998</v>
      </c>
      <c r="BZ660">
        <f>INDEX([1]age_tranches_5ans_nb_sex!$1:$1048576,MATCH('SectorStat-Age-Hommes'!$A660,[1]age_tranches_5ans_nb_sex!$A:$A,0),32)/5</f>
        <v>4.7999999999955998</v>
      </c>
      <c r="CA660">
        <f>INDEX([1]age_tranches_5ans_nb_sex!$1:$1048576,MATCH('SectorStat-Age-Hommes'!$A660,[1]age_tranches_5ans_nb_sex!$A:$A,0),34)/5</f>
        <v>3.2000000000851996</v>
      </c>
      <c r="CB660">
        <f>INDEX([1]age_tranches_5ans_nb_sex!$1:$1048576,MATCH('SectorStat-Age-Hommes'!$A660,[1]age_tranches_5ans_nb_sex!$A:$A,0),34)/5</f>
        <v>3.2000000000851996</v>
      </c>
      <c r="CC660">
        <f>INDEX([1]age_tranches_5ans_nb_sex!$1:$1048576,MATCH('SectorStat-Age-Hommes'!$A660,[1]age_tranches_5ans_nb_sex!$A:$A,0),34)/5</f>
        <v>3.2000000000851996</v>
      </c>
      <c r="CD660">
        <f>INDEX([1]age_tranches_5ans_nb_sex!$1:$1048576,MATCH('SectorStat-Age-Hommes'!$A660,[1]age_tranches_5ans_nb_sex!$A:$A,0),34)/5</f>
        <v>3.2000000000851996</v>
      </c>
      <c r="CE660">
        <f>INDEX([1]age_tranches_5ans_nb_sex!$1:$1048576,MATCH('SectorStat-Age-Hommes'!$A660,[1]age_tranches_5ans_nb_sex!$A:$A,0),34)/5</f>
        <v>3.2000000000851996</v>
      </c>
      <c r="CF660">
        <f>INDEX([1]age_tranches_5ans_nb_sex!$1:$1048576,MATCH('SectorStat-Age-Hommes'!$A660,[1]age_tranches_5ans_nb_sex!$A:$A,0),36)/5</f>
        <v>3.6000000000628001</v>
      </c>
      <c r="CG660">
        <f>INDEX([1]age_tranches_5ans_nb_sex!$1:$1048576,MATCH('SectorStat-Age-Hommes'!$A660,[1]age_tranches_5ans_nb_sex!$A:$A,0),36)/5</f>
        <v>3.6000000000628001</v>
      </c>
      <c r="CH660">
        <f>INDEX([1]age_tranches_5ans_nb_sex!$1:$1048576,MATCH('SectorStat-Age-Hommes'!$A660,[1]age_tranches_5ans_nb_sex!$A:$A,0),36)/5</f>
        <v>3.6000000000628001</v>
      </c>
      <c r="CI660">
        <f>INDEX([1]age_tranches_5ans_nb_sex!$1:$1048576,MATCH('SectorStat-Age-Hommes'!$A660,[1]age_tranches_5ans_nb_sex!$A:$A,0),36)/5</f>
        <v>3.6000000000628001</v>
      </c>
      <c r="CJ660">
        <f>INDEX([1]age_tranches_5ans_nb_sex!$1:$1048576,MATCH('SectorStat-Age-Hommes'!$A660,[1]age_tranches_5ans_nb_sex!$A:$A,0),36)/5</f>
        <v>3.6000000000628001</v>
      </c>
      <c r="CK660">
        <f>INDEX([1]age_tranches_5ans_nb_sex!$1:$1048576,MATCH('SectorStat-Age-Hommes'!$A660,[1]age_tranches_5ans_nb_sex!$A:$A,0),38)/5</f>
        <v>1.999999999888</v>
      </c>
      <c r="CL660">
        <f>INDEX([1]age_tranches_5ans_nb_sex!$1:$1048576,MATCH('SectorStat-Age-Hommes'!$A660,[1]age_tranches_5ans_nb_sex!$A:$A,0),38)/5</f>
        <v>1.999999999888</v>
      </c>
      <c r="CM660">
        <f>INDEX([1]age_tranches_5ans_nb_sex!$1:$1048576,MATCH('SectorStat-Age-Hommes'!$A660,[1]age_tranches_5ans_nb_sex!$A:$A,0),38)/5</f>
        <v>1.999999999888</v>
      </c>
      <c r="CN660">
        <f>INDEX([1]age_tranches_5ans_nb_sex!$1:$1048576,MATCH('SectorStat-Age-Hommes'!$A660,[1]age_tranches_5ans_nb_sex!$A:$A,0),38)/5</f>
        <v>1.999999999888</v>
      </c>
      <c r="CO660">
        <f>INDEX([1]age_tranches_5ans_nb_sex!$1:$1048576,MATCH('SectorStat-Age-Hommes'!$A660,[1]age_tranches_5ans_nb_sex!$A:$A,0),38)/5</f>
        <v>1.999999999888</v>
      </c>
      <c r="CP660" s="2">
        <f>INDEX([1]age_tranches_5ans_nb_sex!$1:$1048576,MATCH('SectorStat-Age-Hommes'!$A660,[1]age_tranches_5ans_nb_sex!$A:$A,0),40)/5</f>
        <v>0.1999999999888</v>
      </c>
      <c r="CQ660" s="2">
        <f>INDEX([1]age_tranches_5ans_nb_sex!$1:$1048576,MATCH('SectorStat-Age-Hommes'!$A660,[1]age_tranches_5ans_nb_sex!$A:$A,0),40)/5</f>
        <v>0.1999999999888</v>
      </c>
      <c r="CR660" s="2">
        <f>INDEX([1]age_tranches_5ans_nb_sex!$1:$1048576,MATCH('SectorStat-Age-Hommes'!$A660,[1]age_tranches_5ans_nb_sex!$A:$A,0),40)/5</f>
        <v>0.1999999999888</v>
      </c>
      <c r="CS660" s="2">
        <f>INDEX([1]age_tranches_5ans_nb_sex!$1:$1048576,MATCH('SectorStat-Age-Hommes'!$A660,[1]age_tranches_5ans_nb_sex!$A:$A,0),40)/5</f>
        <v>0.1999999999888</v>
      </c>
      <c r="CT660" s="2">
        <f>INDEX([1]age_tranches_5ans_nb_sex!$1:$1048576,MATCH('SectorStat-Age-Hommes'!$A660,[1]age_tranches_5ans_nb_sex!$A:$A,0),40)/5</f>
        <v>0.1999999999888</v>
      </c>
      <c r="CZ660" s="3"/>
      <c r="DA660" s="3"/>
      <c r="DB660" s="3"/>
      <c r="DC660" s="3"/>
      <c r="DD660" s="3"/>
    </row>
    <row r="661" spans="1:108" x14ac:dyDescent="0.35">
      <c r="A661" s="1" t="s">
        <v>1300</v>
      </c>
      <c r="B661" s="1" t="s">
        <v>536</v>
      </c>
      <c r="C661" t="str">
        <f>INDEX([1]SectorStat!$1:$1048576,MATCH('[1]Distribution ages'!$A661,[1]SectorStat!$B:$B,0),4)</f>
        <v>Woluwe Saint-Lambert</v>
      </c>
      <c r="D661">
        <f>INDEX([1]age_tranches_5ans_nb_sex!$1:$1048576,MATCH('SectorStat-Age-Hommes'!$A661,[1]age_tranches_5ans_nb_sex!$A:$A,0),4)/5</f>
        <v>1.600000000032</v>
      </c>
      <c r="E661">
        <f>INDEX([1]age_tranches_5ans_nb_sex!$1:$1048576,MATCH('SectorStat-Age-Hommes'!$A661,[1]age_tranches_5ans_nb_sex!$A:$A,0),4)/5</f>
        <v>1.600000000032</v>
      </c>
      <c r="F661">
        <f>INDEX([1]age_tranches_5ans_nb_sex!$1:$1048576,MATCH('SectorStat-Age-Hommes'!$A661,[1]age_tranches_5ans_nb_sex!$A:$A,0),4)/5</f>
        <v>1.600000000032</v>
      </c>
      <c r="G661">
        <f>INDEX([1]age_tranches_5ans_nb_sex!$1:$1048576,MATCH('SectorStat-Age-Hommes'!$A661,[1]age_tranches_5ans_nb_sex!$A:$A,0),4)/5</f>
        <v>1.600000000032</v>
      </c>
      <c r="H661">
        <f>INDEX([1]age_tranches_5ans_nb_sex!$1:$1048576,MATCH('SectorStat-Age-Hommes'!$A661,[1]age_tranches_5ans_nb_sex!$A:$A,0),4)/5</f>
        <v>1.600000000032</v>
      </c>
      <c r="I661">
        <f>INDEX([1]age_tranches_5ans_nb_sex!$1:$1048576,MATCH('SectorStat-Age-Hommes'!$A661,[1]age_tranches_5ans_nb_sex!$A:$A,0),6)/5</f>
        <v>1.8000000000192002</v>
      </c>
      <c r="J661">
        <f>INDEX([1]age_tranches_5ans_nb_sex!$1:$1048576,MATCH('SectorStat-Age-Hommes'!$A661,[1]age_tranches_5ans_nb_sex!$A:$A,0),6)/5</f>
        <v>1.8000000000192002</v>
      </c>
      <c r="K661">
        <f>INDEX([1]age_tranches_5ans_nb_sex!$1:$1048576,MATCH('SectorStat-Age-Hommes'!$A661,[1]age_tranches_5ans_nb_sex!$A:$A,0),6)/5</f>
        <v>1.8000000000192002</v>
      </c>
      <c r="L661">
        <f>INDEX([1]age_tranches_5ans_nb_sex!$1:$1048576,MATCH('SectorStat-Age-Hommes'!$A661,[1]age_tranches_5ans_nb_sex!$A:$A,0),6)/5</f>
        <v>1.8000000000192002</v>
      </c>
      <c r="M661">
        <f>INDEX([1]age_tranches_5ans_nb_sex!$1:$1048576,MATCH('SectorStat-Age-Hommes'!$A661,[1]age_tranches_5ans_nb_sex!$A:$A,0),6)/5</f>
        <v>1.8000000000192002</v>
      </c>
      <c r="N661">
        <f>INDEX([1]age_tranches_5ans_nb_sex!$1:$1048576,MATCH('SectorStat-Age-Hommes'!$A661,[1]age_tranches_5ans_nb_sex!$A:$A,0),8)/5</f>
        <v>1.1999999999903999</v>
      </c>
      <c r="O661">
        <f>INDEX([1]age_tranches_5ans_nb_sex!$1:$1048576,MATCH('SectorStat-Age-Hommes'!$A661,[1]age_tranches_5ans_nb_sex!$A:$A,0),8)/5</f>
        <v>1.1999999999903999</v>
      </c>
      <c r="P661">
        <f>INDEX([1]age_tranches_5ans_nb_sex!$1:$1048576,MATCH('SectorStat-Age-Hommes'!$A661,[1]age_tranches_5ans_nb_sex!$A:$A,0),8)/5</f>
        <v>1.1999999999903999</v>
      </c>
      <c r="Q661">
        <f>INDEX([1]age_tranches_5ans_nb_sex!$1:$1048576,MATCH('SectorStat-Age-Hommes'!$A661,[1]age_tranches_5ans_nb_sex!$A:$A,0),8)/5</f>
        <v>1.1999999999903999</v>
      </c>
      <c r="R661">
        <f>INDEX([1]age_tranches_5ans_nb_sex!$1:$1048576,MATCH('SectorStat-Age-Hommes'!$A661,[1]age_tranches_5ans_nb_sex!$A:$A,0),8)/5</f>
        <v>1.1999999999903999</v>
      </c>
      <c r="S661">
        <f>INDEX([1]age_tranches_5ans_nb_sex!$1:$1048576,MATCH('SectorStat-Age-Hommes'!$A661,[1]age_tranches_5ans_nb_sex!$A:$A,0),10)/5</f>
        <v>2.3999999999807997</v>
      </c>
      <c r="T661">
        <f>INDEX([1]age_tranches_5ans_nb_sex!$1:$1048576,MATCH('SectorStat-Age-Hommes'!$A661,[1]age_tranches_5ans_nb_sex!$A:$A,0),10)/5</f>
        <v>2.3999999999807997</v>
      </c>
      <c r="U661">
        <f>INDEX([1]age_tranches_5ans_nb_sex!$1:$1048576,MATCH('SectorStat-Age-Hommes'!$A661,[1]age_tranches_5ans_nb_sex!$A:$A,0),10)/5</f>
        <v>2.3999999999807997</v>
      </c>
      <c r="V661">
        <f>INDEX([1]age_tranches_5ans_nb_sex!$1:$1048576,MATCH('SectorStat-Age-Hommes'!$A661,[1]age_tranches_5ans_nb_sex!$A:$A,0),10)/5</f>
        <v>2.3999999999807997</v>
      </c>
      <c r="W661">
        <f>INDEX([1]age_tranches_5ans_nb_sex!$1:$1048576,MATCH('SectorStat-Age-Hommes'!$A661,[1]age_tranches_5ans_nb_sex!$A:$A,0),10)/5</f>
        <v>2.3999999999807997</v>
      </c>
      <c r="X661">
        <f>INDEX([1]age_tranches_5ans_nb_sex!$1:$1048576,MATCH('SectorStat-Age-Hommes'!$A661,[1]age_tranches_5ans_nb_sex!$A:$A,0),10)/5</f>
        <v>2.3999999999807997</v>
      </c>
      <c r="Y661">
        <f>INDEX([1]age_tranches_5ans_nb_sex!$1:$1048576,MATCH('SectorStat-Age-Hommes'!$A661,[1]age_tranches_5ans_nb_sex!$A:$A,0),12)/5</f>
        <v>2.0000000000064002</v>
      </c>
      <c r="Z661">
        <f>INDEX([1]age_tranches_5ans_nb_sex!$1:$1048576,MATCH('SectorStat-Age-Hommes'!$A661,[1]age_tranches_5ans_nb_sex!$A:$A,0),12)/5</f>
        <v>2.0000000000064002</v>
      </c>
      <c r="AA661">
        <f>INDEX([1]age_tranches_5ans_nb_sex!$1:$1048576,MATCH('SectorStat-Age-Hommes'!$A661,[1]age_tranches_5ans_nb_sex!$A:$A,0),12)/5</f>
        <v>2.0000000000064002</v>
      </c>
      <c r="AB661">
        <f>INDEX([1]age_tranches_5ans_nb_sex!$1:$1048576,MATCH('SectorStat-Age-Hommes'!$A661,[1]age_tranches_5ans_nb_sex!$A:$A,0),12)/5</f>
        <v>2.0000000000064002</v>
      </c>
      <c r="AC661">
        <f>INDEX([1]age_tranches_5ans_nb_sex!$1:$1048576,MATCH('SectorStat-Age-Hommes'!$A661,[1]age_tranches_5ans_nb_sex!$A:$A,0),14)/5</f>
        <v>2.0000000000064002</v>
      </c>
      <c r="AD661">
        <f>INDEX([1]age_tranches_5ans_nb_sex!$1:$1048576,MATCH('SectorStat-Age-Hommes'!$A661,[1]age_tranches_5ans_nb_sex!$A:$A,0),14)/5</f>
        <v>2.0000000000064002</v>
      </c>
      <c r="AE661">
        <f>INDEX([1]age_tranches_5ans_nb_sex!$1:$1048576,MATCH('SectorStat-Age-Hommes'!$A661,[1]age_tranches_5ans_nb_sex!$A:$A,0),14)/5</f>
        <v>2.0000000000064002</v>
      </c>
      <c r="AF661">
        <f>INDEX([1]age_tranches_5ans_nb_sex!$1:$1048576,MATCH('SectorStat-Age-Hommes'!$A661,[1]age_tranches_5ans_nb_sex!$A:$A,0),14)/5</f>
        <v>2.0000000000064002</v>
      </c>
      <c r="AG661">
        <f>INDEX([1]age_tranches_5ans_nb_sex!$1:$1048576,MATCH('SectorStat-Age-Hommes'!$A661,[1]age_tranches_5ans_nb_sex!$A:$A,0),14)/5</f>
        <v>2.0000000000064002</v>
      </c>
      <c r="AH661">
        <f>INDEX([1]age_tranches_5ans_nb_sex!$1:$1048576,MATCH('SectorStat-Age-Hommes'!$A661,[1]age_tranches_5ans_nb_sex!$A:$A,0),16)/5</f>
        <v>3.5999999999712005</v>
      </c>
      <c r="AI661">
        <f>INDEX([1]age_tranches_5ans_nb_sex!$1:$1048576,MATCH('SectorStat-Age-Hommes'!$A661,[1]age_tranches_5ans_nb_sex!$A:$A,0),16)/5</f>
        <v>3.5999999999712005</v>
      </c>
      <c r="AJ661">
        <f>INDEX([1]age_tranches_5ans_nb_sex!$1:$1048576,MATCH('SectorStat-Age-Hommes'!$A661,[1]age_tranches_5ans_nb_sex!$A:$A,0),16)/5</f>
        <v>3.5999999999712005</v>
      </c>
      <c r="AK661">
        <f>INDEX([1]age_tranches_5ans_nb_sex!$1:$1048576,MATCH('SectorStat-Age-Hommes'!$A661,[1]age_tranches_5ans_nb_sex!$A:$A,0),16)/5</f>
        <v>3.5999999999712005</v>
      </c>
      <c r="AL661">
        <f>INDEX([1]age_tranches_5ans_nb_sex!$1:$1048576,MATCH('SectorStat-Age-Hommes'!$A661,[1]age_tranches_5ans_nb_sex!$A:$A,0),16)/5</f>
        <v>3.5999999999712005</v>
      </c>
      <c r="AM661">
        <f>INDEX([1]age_tranches_5ans_nb_sex!$1:$1048576,MATCH('SectorStat-Age-Hommes'!$A661,[1]age_tranches_5ans_nb_sex!$A:$A,0),18)/5</f>
        <v>1.600000000032</v>
      </c>
      <c r="AN661">
        <f>INDEX([1]age_tranches_5ans_nb_sex!$1:$1048576,MATCH('SectorStat-Age-Hommes'!$A661,[1]age_tranches_5ans_nb_sex!$A:$A,0),18)/5</f>
        <v>1.600000000032</v>
      </c>
      <c r="AO661">
        <f>INDEX([1]age_tranches_5ans_nb_sex!$1:$1048576,MATCH('SectorStat-Age-Hommes'!$A661,[1]age_tranches_5ans_nb_sex!$A:$A,0),18)/5</f>
        <v>1.600000000032</v>
      </c>
      <c r="AP661">
        <f>INDEX([1]age_tranches_5ans_nb_sex!$1:$1048576,MATCH('SectorStat-Age-Hommes'!$A661,[1]age_tranches_5ans_nb_sex!$A:$A,0),18)/5</f>
        <v>1.600000000032</v>
      </c>
      <c r="AQ661">
        <f>INDEX([1]age_tranches_5ans_nb_sex!$1:$1048576,MATCH('SectorStat-Age-Hommes'!$A661,[1]age_tranches_5ans_nb_sex!$A:$A,0),18)/5</f>
        <v>1.600000000032</v>
      </c>
      <c r="AR661">
        <f>INDEX([1]age_tranches_5ans_nb_sex!$1:$1048576,MATCH('SectorStat-Age-Hommes'!$A661,[1]age_tranches_5ans_nb_sex!$A:$A,0),20)/5</f>
        <v>2.1999999999936</v>
      </c>
      <c r="AS661">
        <f>INDEX([1]age_tranches_5ans_nb_sex!$1:$1048576,MATCH('SectorStat-Age-Hommes'!$A661,[1]age_tranches_5ans_nb_sex!$A:$A,0),20)/5</f>
        <v>2.1999999999936</v>
      </c>
      <c r="AT661">
        <f>INDEX([1]age_tranches_5ans_nb_sex!$1:$1048576,MATCH('SectorStat-Age-Hommes'!$A661,[1]age_tranches_5ans_nb_sex!$A:$A,0),20)/5</f>
        <v>2.1999999999936</v>
      </c>
      <c r="AU661">
        <f>INDEX([1]age_tranches_5ans_nb_sex!$1:$1048576,MATCH('SectorStat-Age-Hommes'!$A661,[1]age_tranches_5ans_nb_sex!$A:$A,0),20)/5</f>
        <v>2.1999999999936</v>
      </c>
      <c r="AV661">
        <f>INDEX([1]age_tranches_5ans_nb_sex!$1:$1048576,MATCH('SectorStat-Age-Hommes'!$A661,[1]age_tranches_5ans_nb_sex!$A:$A,0),20)/5</f>
        <v>2.1999999999936</v>
      </c>
      <c r="AW661">
        <f>INDEX([1]age_tranches_5ans_nb_sex!$1:$1048576,MATCH('SectorStat-Age-Hommes'!$A661,[1]age_tranches_5ans_nb_sex!$A:$A,0),22)/5</f>
        <v>2.5999999999679999</v>
      </c>
      <c r="AX661">
        <f>INDEX([1]age_tranches_5ans_nb_sex!$1:$1048576,MATCH('SectorStat-Age-Hommes'!$A661,[1]age_tranches_5ans_nb_sex!$A:$A,0),22)/5</f>
        <v>2.5999999999679999</v>
      </c>
      <c r="AY661">
        <f>INDEX([1]age_tranches_5ans_nb_sex!$1:$1048576,MATCH('SectorStat-Age-Hommes'!$A661,[1]age_tranches_5ans_nb_sex!$A:$A,0),22)/5</f>
        <v>2.5999999999679999</v>
      </c>
      <c r="AZ661">
        <f>INDEX([1]age_tranches_5ans_nb_sex!$1:$1048576,MATCH('SectorStat-Age-Hommes'!$A661,[1]age_tranches_5ans_nb_sex!$A:$A,0),22)/5</f>
        <v>2.5999999999679999</v>
      </c>
      <c r="BA661">
        <f>INDEX([1]age_tranches_5ans_nb_sex!$1:$1048576,MATCH('SectorStat-Age-Hommes'!$A661,[1]age_tranches_5ans_nb_sex!$A:$A,0),22)/5</f>
        <v>2.5999999999679999</v>
      </c>
      <c r="BB661">
        <f>INDEX([1]age_tranches_5ans_nb_sex!$1:$1048576,MATCH('SectorStat-Age-Hommes'!$A661,[1]age_tranches_5ans_nb_sex!$A:$A,0),24)/5</f>
        <v>1.3999999999776001</v>
      </c>
      <c r="BC661">
        <f>INDEX([1]age_tranches_5ans_nb_sex!$1:$1048576,MATCH('SectorStat-Age-Hommes'!$A661,[1]age_tranches_5ans_nb_sex!$A:$A,0),24)/5</f>
        <v>1.3999999999776001</v>
      </c>
      <c r="BD661">
        <f>INDEX([1]age_tranches_5ans_nb_sex!$1:$1048576,MATCH('SectorStat-Age-Hommes'!$A661,[1]age_tranches_5ans_nb_sex!$A:$A,0),24)/5</f>
        <v>1.3999999999776001</v>
      </c>
      <c r="BE661">
        <f>INDEX([1]age_tranches_5ans_nb_sex!$1:$1048576,MATCH('SectorStat-Age-Hommes'!$A661,[1]age_tranches_5ans_nb_sex!$A:$A,0),24)/5</f>
        <v>1.3999999999776001</v>
      </c>
      <c r="BF661">
        <f>INDEX([1]age_tranches_5ans_nb_sex!$1:$1048576,MATCH('SectorStat-Age-Hommes'!$A661,[1]age_tranches_5ans_nb_sex!$A:$A,0),24)/5</f>
        <v>1.3999999999776001</v>
      </c>
      <c r="BG661">
        <f>INDEX([1]age_tranches_5ans_nb_sex!$1:$1048576,MATCH('SectorStat-Age-Hommes'!$A661,[1]age_tranches_5ans_nb_sex!$A:$A,0),26)/5</f>
        <v>2.0000000000064002</v>
      </c>
      <c r="BH661">
        <f>INDEX([1]age_tranches_5ans_nb_sex!$1:$1048576,MATCH('SectorStat-Age-Hommes'!$A661,[1]age_tranches_5ans_nb_sex!$A:$A,0),26)/5</f>
        <v>2.0000000000064002</v>
      </c>
      <c r="BI661">
        <f>INDEX([1]age_tranches_5ans_nb_sex!$1:$1048576,MATCH('SectorStat-Age-Hommes'!$A661,[1]age_tranches_5ans_nb_sex!$A:$A,0),26)/5</f>
        <v>2.0000000000064002</v>
      </c>
      <c r="BJ661">
        <f>INDEX([1]age_tranches_5ans_nb_sex!$1:$1048576,MATCH('SectorStat-Age-Hommes'!$A661,[1]age_tranches_5ans_nb_sex!$A:$A,0),26)/5</f>
        <v>2.0000000000064002</v>
      </c>
      <c r="BK661">
        <f>INDEX([1]age_tranches_5ans_nb_sex!$1:$1048576,MATCH('SectorStat-Age-Hommes'!$A661,[1]age_tranches_5ans_nb_sex!$A:$A,0),26)/5</f>
        <v>2.0000000000064002</v>
      </c>
      <c r="BL661">
        <f>INDEX([1]age_tranches_5ans_nb_sex!$1:$1048576,MATCH('SectorStat-Age-Hommes'!$A661,[1]age_tranches_5ans_nb_sex!$A:$A,0),28)/5</f>
        <v>1.8000000000192002</v>
      </c>
      <c r="BM661">
        <f>INDEX([1]age_tranches_5ans_nb_sex!$1:$1048576,MATCH('SectorStat-Age-Hommes'!$A661,[1]age_tranches_5ans_nb_sex!$A:$A,0),28)/5</f>
        <v>1.8000000000192002</v>
      </c>
      <c r="BN661">
        <f>INDEX([1]age_tranches_5ans_nb_sex!$1:$1048576,MATCH('SectorStat-Age-Hommes'!$A661,[1]age_tranches_5ans_nb_sex!$A:$A,0),28)/5</f>
        <v>1.8000000000192002</v>
      </c>
      <c r="BO661">
        <f>INDEX([1]age_tranches_5ans_nb_sex!$1:$1048576,MATCH('SectorStat-Age-Hommes'!$A661,[1]age_tranches_5ans_nb_sex!$A:$A,0),28)/5</f>
        <v>1.8000000000192002</v>
      </c>
      <c r="BP661">
        <f>INDEX([1]age_tranches_5ans_nb_sex!$1:$1048576,MATCH('SectorStat-Age-Hommes'!$A661,[1]age_tranches_5ans_nb_sex!$A:$A,0),28)/5</f>
        <v>1.8000000000192002</v>
      </c>
      <c r="BQ661">
        <f>INDEX([1]age_tranches_5ans_nb_sex!$1:$1048576,MATCH('SectorStat-Age-Hommes'!$A661,[1]age_tranches_5ans_nb_sex!$A:$A,0),30)/5</f>
        <v>0.60000000002879994</v>
      </c>
      <c r="BR661">
        <f>INDEX([1]age_tranches_5ans_nb_sex!$1:$1048576,MATCH('SectorStat-Age-Hommes'!$A661,[1]age_tranches_5ans_nb_sex!$A:$A,0),30)/5</f>
        <v>0.60000000002879994</v>
      </c>
      <c r="BS661">
        <f>INDEX([1]age_tranches_5ans_nb_sex!$1:$1048576,MATCH('SectorStat-Age-Hommes'!$A661,[1]age_tranches_5ans_nb_sex!$A:$A,0),30)/5</f>
        <v>0.60000000002879994</v>
      </c>
      <c r="BT661">
        <f>INDEX([1]age_tranches_5ans_nb_sex!$1:$1048576,MATCH('SectorStat-Age-Hommes'!$A661,[1]age_tranches_5ans_nb_sex!$A:$A,0),30)/5</f>
        <v>0.60000000002879994</v>
      </c>
      <c r="BU661">
        <f>INDEX([1]age_tranches_5ans_nb_sex!$1:$1048576,MATCH('SectorStat-Age-Hommes'!$A661,[1]age_tranches_5ans_nb_sex!$A:$A,0),30)/5</f>
        <v>0.60000000002879994</v>
      </c>
      <c r="BV661">
        <f>INDEX([1]age_tranches_5ans_nb_sex!$1:$1048576,MATCH('SectorStat-Age-Hommes'!$A661,[1]age_tranches_5ans_nb_sex!$A:$A,0),32)/5</f>
        <v>0.80000000001600002</v>
      </c>
      <c r="BW661">
        <f>INDEX([1]age_tranches_5ans_nb_sex!$1:$1048576,MATCH('SectorStat-Age-Hommes'!$A661,[1]age_tranches_5ans_nb_sex!$A:$A,0),32)/5</f>
        <v>0.80000000001600002</v>
      </c>
      <c r="BX661">
        <f>INDEX([1]age_tranches_5ans_nb_sex!$1:$1048576,MATCH('SectorStat-Age-Hommes'!$A661,[1]age_tranches_5ans_nb_sex!$A:$A,0),32)/5</f>
        <v>0.80000000001600002</v>
      </c>
      <c r="BY661">
        <f>INDEX([1]age_tranches_5ans_nb_sex!$1:$1048576,MATCH('SectorStat-Age-Hommes'!$A661,[1]age_tranches_5ans_nb_sex!$A:$A,0),32)/5</f>
        <v>0.80000000001600002</v>
      </c>
      <c r="BZ661">
        <f>INDEX([1]age_tranches_5ans_nb_sex!$1:$1048576,MATCH('SectorStat-Age-Hommes'!$A661,[1]age_tranches_5ans_nb_sex!$A:$A,0),32)/5</f>
        <v>0.80000000001600002</v>
      </c>
      <c r="CA661">
        <f>INDEX([1]age_tranches_5ans_nb_sex!$1:$1048576,MATCH('SectorStat-Age-Hommes'!$A661,[1]age_tranches_5ans_nb_sex!$A:$A,0),34)/5</f>
        <v>0.3999999999744</v>
      </c>
      <c r="CB661">
        <f>INDEX([1]age_tranches_5ans_nb_sex!$1:$1048576,MATCH('SectorStat-Age-Hommes'!$A661,[1]age_tranches_5ans_nb_sex!$A:$A,0),34)/5</f>
        <v>0.3999999999744</v>
      </c>
      <c r="CC661">
        <f>INDEX([1]age_tranches_5ans_nb_sex!$1:$1048576,MATCH('SectorStat-Age-Hommes'!$A661,[1]age_tranches_5ans_nb_sex!$A:$A,0),34)/5</f>
        <v>0.3999999999744</v>
      </c>
      <c r="CD661">
        <f>INDEX([1]age_tranches_5ans_nb_sex!$1:$1048576,MATCH('SectorStat-Age-Hommes'!$A661,[1]age_tranches_5ans_nb_sex!$A:$A,0),34)/5</f>
        <v>0.3999999999744</v>
      </c>
      <c r="CE661">
        <f>INDEX([1]age_tranches_5ans_nb_sex!$1:$1048576,MATCH('SectorStat-Age-Hommes'!$A661,[1]age_tranches_5ans_nb_sex!$A:$A,0),34)/5</f>
        <v>0.3999999999744</v>
      </c>
      <c r="CF661">
        <f>INDEX([1]age_tranches_5ans_nb_sex!$1:$1048576,MATCH('SectorStat-Age-Hommes'!$A661,[1]age_tranches_5ans_nb_sex!$A:$A,0),36)/5</f>
        <v>0.3999999999744</v>
      </c>
      <c r="CG661">
        <f>INDEX([1]age_tranches_5ans_nb_sex!$1:$1048576,MATCH('SectorStat-Age-Hommes'!$A661,[1]age_tranches_5ans_nb_sex!$A:$A,0),36)/5</f>
        <v>0.3999999999744</v>
      </c>
      <c r="CH661">
        <f>INDEX([1]age_tranches_5ans_nb_sex!$1:$1048576,MATCH('SectorStat-Age-Hommes'!$A661,[1]age_tranches_5ans_nb_sex!$A:$A,0),36)/5</f>
        <v>0.3999999999744</v>
      </c>
      <c r="CI661">
        <f>INDEX([1]age_tranches_5ans_nb_sex!$1:$1048576,MATCH('SectorStat-Age-Hommes'!$A661,[1]age_tranches_5ans_nb_sex!$A:$A,0),36)/5</f>
        <v>0.3999999999744</v>
      </c>
      <c r="CJ661">
        <f>INDEX([1]age_tranches_5ans_nb_sex!$1:$1048576,MATCH('SectorStat-Age-Hommes'!$A661,[1]age_tranches_5ans_nb_sex!$A:$A,0),36)/5</f>
        <v>0.3999999999744</v>
      </c>
      <c r="CK661">
        <f>INDEX([1]age_tranches_5ans_nb_sex!$1:$1048576,MATCH('SectorStat-Age-Hommes'!$A661,[1]age_tranches_5ans_nb_sex!$A:$A,0),38)/5</f>
        <v>0.1999999999872</v>
      </c>
      <c r="CL661">
        <f>INDEX([1]age_tranches_5ans_nb_sex!$1:$1048576,MATCH('SectorStat-Age-Hommes'!$A661,[1]age_tranches_5ans_nb_sex!$A:$A,0),38)/5</f>
        <v>0.1999999999872</v>
      </c>
      <c r="CM661">
        <f>INDEX([1]age_tranches_5ans_nb_sex!$1:$1048576,MATCH('SectorStat-Age-Hommes'!$A661,[1]age_tranches_5ans_nb_sex!$A:$A,0),38)/5</f>
        <v>0.1999999999872</v>
      </c>
      <c r="CN661">
        <f>INDEX([1]age_tranches_5ans_nb_sex!$1:$1048576,MATCH('SectorStat-Age-Hommes'!$A661,[1]age_tranches_5ans_nb_sex!$A:$A,0),38)/5</f>
        <v>0.1999999999872</v>
      </c>
      <c r="CO661">
        <f>INDEX([1]age_tranches_5ans_nb_sex!$1:$1048576,MATCH('SectorStat-Age-Hommes'!$A661,[1]age_tranches_5ans_nb_sex!$A:$A,0),38)/5</f>
        <v>0.1999999999872</v>
      </c>
      <c r="CP661" s="2">
        <f>INDEX([1]age_tranches_5ans_nb_sex!$1:$1048576,MATCH('SectorStat-Age-Hommes'!$A661,[1]age_tranches_5ans_nb_sex!$A:$A,0),40)/5</f>
        <v>0.60000000002879994</v>
      </c>
      <c r="CQ661" s="2">
        <f>INDEX([1]age_tranches_5ans_nb_sex!$1:$1048576,MATCH('SectorStat-Age-Hommes'!$A661,[1]age_tranches_5ans_nb_sex!$A:$A,0),40)/5</f>
        <v>0.60000000002879994</v>
      </c>
      <c r="CR661" s="2">
        <f>INDEX([1]age_tranches_5ans_nb_sex!$1:$1048576,MATCH('SectorStat-Age-Hommes'!$A661,[1]age_tranches_5ans_nb_sex!$A:$A,0),40)/5</f>
        <v>0.60000000002879994</v>
      </c>
      <c r="CS661" s="2">
        <f>INDEX([1]age_tranches_5ans_nb_sex!$1:$1048576,MATCH('SectorStat-Age-Hommes'!$A661,[1]age_tranches_5ans_nb_sex!$A:$A,0),40)/5</f>
        <v>0.60000000002879994</v>
      </c>
      <c r="CT661" s="2">
        <f>INDEX([1]age_tranches_5ans_nb_sex!$1:$1048576,MATCH('SectorStat-Age-Hommes'!$A661,[1]age_tranches_5ans_nb_sex!$A:$A,0),40)/5</f>
        <v>0.60000000002879994</v>
      </c>
      <c r="CZ661" s="3"/>
      <c r="DA661" s="3"/>
      <c r="DB661" s="3"/>
      <c r="DC661" s="3"/>
      <c r="DD661" s="3"/>
    </row>
    <row r="662" spans="1:108" x14ac:dyDescent="0.35">
      <c r="A662" s="1" t="s">
        <v>1301</v>
      </c>
      <c r="B662" s="1" t="s">
        <v>1302</v>
      </c>
      <c r="C662" t="str">
        <f>INDEX([1]SectorStat!$1:$1048576,MATCH('[1]Distribution ages'!$A662,[1]SectorStat!$B:$B,0),4)</f>
        <v>Woluwe Saint-Lambert</v>
      </c>
      <c r="D662">
        <f>INDEX([1]age_tranches_5ans_nb_sex!$1:$1048576,MATCH('SectorStat-Age-Hommes'!$A662,[1]age_tranches_5ans_nb_sex!$A:$A,0),4)/5</f>
        <v>8.599999999845199</v>
      </c>
      <c r="E662">
        <f>INDEX([1]age_tranches_5ans_nb_sex!$1:$1048576,MATCH('SectorStat-Age-Hommes'!$A662,[1]age_tranches_5ans_nb_sex!$A:$A,0),4)/5</f>
        <v>8.599999999845199</v>
      </c>
      <c r="F662">
        <f>INDEX([1]age_tranches_5ans_nb_sex!$1:$1048576,MATCH('SectorStat-Age-Hommes'!$A662,[1]age_tranches_5ans_nb_sex!$A:$A,0),4)/5</f>
        <v>8.599999999845199</v>
      </c>
      <c r="G662">
        <f>INDEX([1]age_tranches_5ans_nb_sex!$1:$1048576,MATCH('SectorStat-Age-Hommes'!$A662,[1]age_tranches_5ans_nb_sex!$A:$A,0),4)/5</f>
        <v>8.599999999845199</v>
      </c>
      <c r="H662">
        <f>INDEX([1]age_tranches_5ans_nb_sex!$1:$1048576,MATCH('SectorStat-Age-Hommes'!$A662,[1]age_tranches_5ans_nb_sex!$A:$A,0),4)/5</f>
        <v>8.599999999845199</v>
      </c>
      <c r="I662">
        <f>INDEX([1]age_tranches_5ans_nb_sex!$1:$1048576,MATCH('SectorStat-Age-Hommes'!$A662,[1]age_tranches_5ans_nb_sex!$A:$A,0),6)/5</f>
        <v>13.800000000071401</v>
      </c>
      <c r="J662">
        <f>INDEX([1]age_tranches_5ans_nb_sex!$1:$1048576,MATCH('SectorStat-Age-Hommes'!$A662,[1]age_tranches_5ans_nb_sex!$A:$A,0),6)/5</f>
        <v>13.800000000071401</v>
      </c>
      <c r="K662">
        <f>INDEX([1]age_tranches_5ans_nb_sex!$1:$1048576,MATCH('SectorStat-Age-Hommes'!$A662,[1]age_tranches_5ans_nb_sex!$A:$A,0),6)/5</f>
        <v>13.800000000071401</v>
      </c>
      <c r="L662">
        <f>INDEX([1]age_tranches_5ans_nb_sex!$1:$1048576,MATCH('SectorStat-Age-Hommes'!$A662,[1]age_tranches_5ans_nb_sex!$A:$A,0),6)/5</f>
        <v>13.800000000071401</v>
      </c>
      <c r="M662">
        <f>INDEX([1]age_tranches_5ans_nb_sex!$1:$1048576,MATCH('SectorStat-Age-Hommes'!$A662,[1]age_tranches_5ans_nb_sex!$A:$A,0),6)/5</f>
        <v>13.800000000071401</v>
      </c>
      <c r="N662">
        <f>INDEX([1]age_tranches_5ans_nb_sex!$1:$1048576,MATCH('SectorStat-Age-Hommes'!$A662,[1]age_tranches_5ans_nb_sex!$A:$A,0),8)/5</f>
        <v>12.600000000019199</v>
      </c>
      <c r="O662">
        <f>INDEX([1]age_tranches_5ans_nb_sex!$1:$1048576,MATCH('SectorStat-Age-Hommes'!$A662,[1]age_tranches_5ans_nb_sex!$A:$A,0),8)/5</f>
        <v>12.600000000019199</v>
      </c>
      <c r="P662">
        <f>INDEX([1]age_tranches_5ans_nb_sex!$1:$1048576,MATCH('SectorStat-Age-Hommes'!$A662,[1]age_tranches_5ans_nb_sex!$A:$A,0),8)/5</f>
        <v>12.600000000019199</v>
      </c>
      <c r="Q662">
        <f>INDEX([1]age_tranches_5ans_nb_sex!$1:$1048576,MATCH('SectorStat-Age-Hommes'!$A662,[1]age_tranches_5ans_nb_sex!$A:$A,0),8)/5</f>
        <v>12.600000000019199</v>
      </c>
      <c r="R662">
        <f>INDEX([1]age_tranches_5ans_nb_sex!$1:$1048576,MATCH('SectorStat-Age-Hommes'!$A662,[1]age_tranches_5ans_nb_sex!$A:$A,0),8)/5</f>
        <v>12.600000000019199</v>
      </c>
      <c r="S662">
        <f>INDEX([1]age_tranches_5ans_nb_sex!$1:$1048576,MATCH('SectorStat-Age-Hommes'!$A662,[1]age_tranches_5ans_nb_sex!$A:$A,0),10)/5</f>
        <v>12.600000000019199</v>
      </c>
      <c r="T662">
        <f>INDEX([1]age_tranches_5ans_nb_sex!$1:$1048576,MATCH('SectorStat-Age-Hommes'!$A662,[1]age_tranches_5ans_nb_sex!$A:$A,0),10)/5</f>
        <v>12.600000000019199</v>
      </c>
      <c r="U662">
        <f>INDEX([1]age_tranches_5ans_nb_sex!$1:$1048576,MATCH('SectorStat-Age-Hommes'!$A662,[1]age_tranches_5ans_nb_sex!$A:$A,0),10)/5</f>
        <v>12.600000000019199</v>
      </c>
      <c r="V662">
        <f>INDEX([1]age_tranches_5ans_nb_sex!$1:$1048576,MATCH('SectorStat-Age-Hommes'!$A662,[1]age_tranches_5ans_nb_sex!$A:$A,0),10)/5</f>
        <v>12.600000000019199</v>
      </c>
      <c r="W662">
        <f>INDEX([1]age_tranches_5ans_nb_sex!$1:$1048576,MATCH('SectorStat-Age-Hommes'!$A662,[1]age_tranches_5ans_nb_sex!$A:$A,0),10)/5</f>
        <v>12.600000000019199</v>
      </c>
      <c r="X662">
        <f>INDEX([1]age_tranches_5ans_nb_sex!$1:$1048576,MATCH('SectorStat-Age-Hommes'!$A662,[1]age_tranches_5ans_nb_sex!$A:$A,0),10)/5</f>
        <v>12.600000000019199</v>
      </c>
      <c r="Y662">
        <f>INDEX([1]age_tranches_5ans_nb_sex!$1:$1048576,MATCH('SectorStat-Age-Hommes'!$A662,[1]age_tranches_5ans_nb_sex!$A:$A,0),12)/5</f>
        <v>10.000000000082398</v>
      </c>
      <c r="Z662">
        <f>INDEX([1]age_tranches_5ans_nb_sex!$1:$1048576,MATCH('SectorStat-Age-Hommes'!$A662,[1]age_tranches_5ans_nb_sex!$A:$A,0),12)/5</f>
        <v>10.000000000082398</v>
      </c>
      <c r="AA662">
        <f>INDEX([1]age_tranches_5ans_nb_sex!$1:$1048576,MATCH('SectorStat-Age-Hommes'!$A662,[1]age_tranches_5ans_nb_sex!$A:$A,0),12)/5</f>
        <v>10.000000000082398</v>
      </c>
      <c r="AB662">
        <f>INDEX([1]age_tranches_5ans_nb_sex!$1:$1048576,MATCH('SectorStat-Age-Hommes'!$A662,[1]age_tranches_5ans_nb_sex!$A:$A,0),12)/5</f>
        <v>10.000000000082398</v>
      </c>
      <c r="AC662">
        <f>INDEX([1]age_tranches_5ans_nb_sex!$1:$1048576,MATCH('SectorStat-Age-Hommes'!$A662,[1]age_tranches_5ans_nb_sex!$A:$A,0),14)/5</f>
        <v>7.1999999999606006</v>
      </c>
      <c r="AD662">
        <f>INDEX([1]age_tranches_5ans_nb_sex!$1:$1048576,MATCH('SectorStat-Age-Hommes'!$A662,[1]age_tranches_5ans_nb_sex!$A:$A,0),14)/5</f>
        <v>7.1999999999606006</v>
      </c>
      <c r="AE662">
        <f>INDEX([1]age_tranches_5ans_nb_sex!$1:$1048576,MATCH('SectorStat-Age-Hommes'!$A662,[1]age_tranches_5ans_nb_sex!$A:$A,0),14)/5</f>
        <v>7.1999999999606006</v>
      </c>
      <c r="AF662">
        <f>INDEX([1]age_tranches_5ans_nb_sex!$1:$1048576,MATCH('SectorStat-Age-Hommes'!$A662,[1]age_tranches_5ans_nb_sex!$A:$A,0),14)/5</f>
        <v>7.1999999999606006</v>
      </c>
      <c r="AG662">
        <f>INDEX([1]age_tranches_5ans_nb_sex!$1:$1048576,MATCH('SectorStat-Age-Hommes'!$A662,[1]age_tranches_5ans_nb_sex!$A:$A,0),14)/5</f>
        <v>7.1999999999606006</v>
      </c>
      <c r="AH662">
        <f>INDEX([1]age_tranches_5ans_nb_sex!$1:$1048576,MATCH('SectorStat-Age-Hommes'!$A662,[1]age_tranches_5ans_nb_sex!$A:$A,0),16)/5</f>
        <v>4.6000000000237993</v>
      </c>
      <c r="AI662">
        <f>INDEX([1]age_tranches_5ans_nb_sex!$1:$1048576,MATCH('SectorStat-Age-Hommes'!$A662,[1]age_tranches_5ans_nb_sex!$A:$A,0),16)/5</f>
        <v>4.6000000000237993</v>
      </c>
      <c r="AJ662">
        <f>INDEX([1]age_tranches_5ans_nb_sex!$1:$1048576,MATCH('SectorStat-Age-Hommes'!$A662,[1]age_tranches_5ans_nb_sex!$A:$A,0),16)/5</f>
        <v>4.6000000000237993</v>
      </c>
      <c r="AK662">
        <f>INDEX([1]age_tranches_5ans_nb_sex!$1:$1048576,MATCH('SectorStat-Age-Hommes'!$A662,[1]age_tranches_5ans_nb_sex!$A:$A,0),16)/5</f>
        <v>4.6000000000237993</v>
      </c>
      <c r="AL662">
        <f>INDEX([1]age_tranches_5ans_nb_sex!$1:$1048576,MATCH('SectorStat-Age-Hommes'!$A662,[1]age_tranches_5ans_nb_sex!$A:$A,0),16)/5</f>
        <v>4.6000000000237993</v>
      </c>
      <c r="AM662">
        <f>INDEX([1]age_tranches_5ans_nb_sex!$1:$1048576,MATCH('SectorStat-Age-Hommes'!$A662,[1]age_tranches_5ans_nb_sex!$A:$A,0),18)/5</f>
        <v>10.4000000000998</v>
      </c>
      <c r="AN662">
        <f>INDEX([1]age_tranches_5ans_nb_sex!$1:$1048576,MATCH('SectorStat-Age-Hommes'!$A662,[1]age_tranches_5ans_nb_sex!$A:$A,0),18)/5</f>
        <v>10.4000000000998</v>
      </c>
      <c r="AO662">
        <f>INDEX([1]age_tranches_5ans_nb_sex!$1:$1048576,MATCH('SectorStat-Age-Hommes'!$A662,[1]age_tranches_5ans_nb_sex!$A:$A,0),18)/5</f>
        <v>10.4000000000998</v>
      </c>
      <c r="AP662">
        <f>INDEX([1]age_tranches_5ans_nb_sex!$1:$1048576,MATCH('SectorStat-Age-Hommes'!$A662,[1]age_tranches_5ans_nb_sex!$A:$A,0),18)/5</f>
        <v>10.4000000000998</v>
      </c>
      <c r="AQ662">
        <f>INDEX([1]age_tranches_5ans_nb_sex!$1:$1048576,MATCH('SectorStat-Age-Hommes'!$A662,[1]age_tranches_5ans_nb_sex!$A:$A,0),18)/5</f>
        <v>10.4000000000998</v>
      </c>
      <c r="AR662">
        <f>INDEX([1]age_tranches_5ans_nb_sex!$1:$1048576,MATCH('SectorStat-Age-Hommes'!$A662,[1]age_tranches_5ans_nb_sex!$A:$A,0),20)/5</f>
        <v>10.000000000082398</v>
      </c>
      <c r="AS662">
        <f>INDEX([1]age_tranches_5ans_nb_sex!$1:$1048576,MATCH('SectorStat-Age-Hommes'!$A662,[1]age_tranches_5ans_nb_sex!$A:$A,0),20)/5</f>
        <v>10.000000000082398</v>
      </c>
      <c r="AT662">
        <f>INDEX([1]age_tranches_5ans_nb_sex!$1:$1048576,MATCH('SectorStat-Age-Hommes'!$A662,[1]age_tranches_5ans_nb_sex!$A:$A,0),20)/5</f>
        <v>10.000000000082398</v>
      </c>
      <c r="AU662">
        <f>INDEX([1]age_tranches_5ans_nb_sex!$1:$1048576,MATCH('SectorStat-Age-Hommes'!$A662,[1]age_tranches_5ans_nb_sex!$A:$A,0),20)/5</f>
        <v>10.000000000082398</v>
      </c>
      <c r="AV662">
        <f>INDEX([1]age_tranches_5ans_nb_sex!$1:$1048576,MATCH('SectorStat-Age-Hommes'!$A662,[1]age_tranches_5ans_nb_sex!$A:$A,0),20)/5</f>
        <v>10.000000000082398</v>
      </c>
      <c r="AW662">
        <f>INDEX([1]age_tranches_5ans_nb_sex!$1:$1048576,MATCH('SectorStat-Age-Hommes'!$A662,[1]age_tranches_5ans_nb_sex!$A:$A,0),22)/5</f>
        <v>11.799999999984401</v>
      </c>
      <c r="AX662">
        <f>INDEX([1]age_tranches_5ans_nb_sex!$1:$1048576,MATCH('SectorStat-Age-Hommes'!$A662,[1]age_tranches_5ans_nb_sex!$A:$A,0),22)/5</f>
        <v>11.799999999984401</v>
      </c>
      <c r="AY662">
        <f>INDEX([1]age_tranches_5ans_nb_sex!$1:$1048576,MATCH('SectorStat-Age-Hommes'!$A662,[1]age_tranches_5ans_nb_sex!$A:$A,0),22)/5</f>
        <v>11.799999999984401</v>
      </c>
      <c r="AZ662">
        <f>INDEX([1]age_tranches_5ans_nb_sex!$1:$1048576,MATCH('SectorStat-Age-Hommes'!$A662,[1]age_tranches_5ans_nb_sex!$A:$A,0),22)/5</f>
        <v>11.799999999984401</v>
      </c>
      <c r="BA662">
        <f>INDEX([1]age_tranches_5ans_nb_sex!$1:$1048576,MATCH('SectorStat-Age-Hommes'!$A662,[1]age_tranches_5ans_nb_sex!$A:$A,0),22)/5</f>
        <v>11.799999999984401</v>
      </c>
      <c r="BB662">
        <f>INDEX([1]age_tranches_5ans_nb_sex!$1:$1048576,MATCH('SectorStat-Age-Hommes'!$A662,[1]age_tranches_5ans_nb_sex!$A:$A,0),24)/5</f>
        <v>8.8000000000302006</v>
      </c>
      <c r="BC662">
        <f>INDEX([1]age_tranches_5ans_nb_sex!$1:$1048576,MATCH('SectorStat-Age-Hommes'!$A662,[1]age_tranches_5ans_nb_sex!$A:$A,0),24)/5</f>
        <v>8.8000000000302006</v>
      </c>
      <c r="BD662">
        <f>INDEX([1]age_tranches_5ans_nb_sex!$1:$1048576,MATCH('SectorStat-Age-Hommes'!$A662,[1]age_tranches_5ans_nb_sex!$A:$A,0),24)/5</f>
        <v>8.8000000000302006</v>
      </c>
      <c r="BE662">
        <f>INDEX([1]age_tranches_5ans_nb_sex!$1:$1048576,MATCH('SectorStat-Age-Hommes'!$A662,[1]age_tranches_5ans_nb_sex!$A:$A,0),24)/5</f>
        <v>8.8000000000302006</v>
      </c>
      <c r="BF662">
        <f>INDEX([1]age_tranches_5ans_nb_sex!$1:$1048576,MATCH('SectorStat-Age-Hommes'!$A662,[1]age_tranches_5ans_nb_sex!$A:$A,0),24)/5</f>
        <v>8.8000000000302006</v>
      </c>
      <c r="BG662">
        <f>INDEX([1]age_tranches_5ans_nb_sex!$1:$1048576,MATCH('SectorStat-Age-Hommes'!$A662,[1]age_tranches_5ans_nb_sex!$A:$A,0),26)/5</f>
        <v>9.7999999998974001</v>
      </c>
      <c r="BH662">
        <f>INDEX([1]age_tranches_5ans_nb_sex!$1:$1048576,MATCH('SectorStat-Age-Hommes'!$A662,[1]age_tranches_5ans_nb_sex!$A:$A,0),26)/5</f>
        <v>9.7999999998974001</v>
      </c>
      <c r="BI662">
        <f>INDEX([1]age_tranches_5ans_nb_sex!$1:$1048576,MATCH('SectorStat-Age-Hommes'!$A662,[1]age_tranches_5ans_nb_sex!$A:$A,0),26)/5</f>
        <v>9.7999999998974001</v>
      </c>
      <c r="BJ662">
        <f>INDEX([1]age_tranches_5ans_nb_sex!$1:$1048576,MATCH('SectorStat-Age-Hommes'!$A662,[1]age_tranches_5ans_nb_sex!$A:$A,0),26)/5</f>
        <v>9.7999999998974001</v>
      </c>
      <c r="BK662">
        <f>INDEX([1]age_tranches_5ans_nb_sex!$1:$1048576,MATCH('SectorStat-Age-Hommes'!$A662,[1]age_tranches_5ans_nb_sex!$A:$A,0),26)/5</f>
        <v>9.7999999998974001</v>
      </c>
      <c r="BL662">
        <f>INDEX([1]age_tranches_5ans_nb_sex!$1:$1048576,MATCH('SectorStat-Age-Hommes'!$A662,[1]age_tranches_5ans_nb_sex!$A:$A,0),28)/5</f>
        <v>7.5999999999779986</v>
      </c>
      <c r="BM662">
        <f>INDEX([1]age_tranches_5ans_nb_sex!$1:$1048576,MATCH('SectorStat-Age-Hommes'!$A662,[1]age_tranches_5ans_nb_sex!$A:$A,0),28)/5</f>
        <v>7.5999999999779986</v>
      </c>
      <c r="BN662">
        <f>INDEX([1]age_tranches_5ans_nb_sex!$1:$1048576,MATCH('SectorStat-Age-Hommes'!$A662,[1]age_tranches_5ans_nb_sex!$A:$A,0),28)/5</f>
        <v>7.5999999999779986</v>
      </c>
      <c r="BO662">
        <f>INDEX([1]age_tranches_5ans_nb_sex!$1:$1048576,MATCH('SectorStat-Age-Hommes'!$A662,[1]age_tranches_5ans_nb_sex!$A:$A,0),28)/5</f>
        <v>7.5999999999779986</v>
      </c>
      <c r="BP662">
        <f>INDEX([1]age_tranches_5ans_nb_sex!$1:$1048576,MATCH('SectorStat-Age-Hommes'!$A662,[1]age_tranches_5ans_nb_sex!$A:$A,0),28)/5</f>
        <v>7.5999999999779986</v>
      </c>
      <c r="BQ662">
        <f>INDEX([1]age_tranches_5ans_nb_sex!$1:$1048576,MATCH('SectorStat-Age-Hommes'!$A662,[1]age_tranches_5ans_nb_sex!$A:$A,0),30)/5</f>
        <v>9.2000000000475985</v>
      </c>
      <c r="BR662">
        <f>INDEX([1]age_tranches_5ans_nb_sex!$1:$1048576,MATCH('SectorStat-Age-Hommes'!$A662,[1]age_tranches_5ans_nb_sex!$A:$A,0),30)/5</f>
        <v>9.2000000000475985</v>
      </c>
      <c r="BS662">
        <f>INDEX([1]age_tranches_5ans_nb_sex!$1:$1048576,MATCH('SectorStat-Age-Hommes'!$A662,[1]age_tranches_5ans_nb_sex!$A:$A,0),30)/5</f>
        <v>9.2000000000475985</v>
      </c>
      <c r="BT662">
        <f>INDEX([1]age_tranches_5ans_nb_sex!$1:$1048576,MATCH('SectorStat-Age-Hommes'!$A662,[1]age_tranches_5ans_nb_sex!$A:$A,0),30)/5</f>
        <v>9.2000000000475985</v>
      </c>
      <c r="BU662">
        <f>INDEX([1]age_tranches_5ans_nb_sex!$1:$1048576,MATCH('SectorStat-Age-Hommes'!$A662,[1]age_tranches_5ans_nb_sex!$A:$A,0),30)/5</f>
        <v>9.2000000000475985</v>
      </c>
      <c r="BV662">
        <f>INDEX([1]age_tranches_5ans_nb_sex!$1:$1048576,MATCH('SectorStat-Age-Hommes'!$A662,[1]age_tranches_5ans_nb_sex!$A:$A,0),32)/5</f>
        <v>6.3999999999257993</v>
      </c>
      <c r="BW662">
        <f>INDEX([1]age_tranches_5ans_nb_sex!$1:$1048576,MATCH('SectorStat-Age-Hommes'!$A662,[1]age_tranches_5ans_nb_sex!$A:$A,0),32)/5</f>
        <v>6.3999999999257993</v>
      </c>
      <c r="BX662">
        <f>INDEX([1]age_tranches_5ans_nb_sex!$1:$1048576,MATCH('SectorStat-Age-Hommes'!$A662,[1]age_tranches_5ans_nb_sex!$A:$A,0),32)/5</f>
        <v>6.3999999999257993</v>
      </c>
      <c r="BY662">
        <f>INDEX([1]age_tranches_5ans_nb_sex!$1:$1048576,MATCH('SectorStat-Age-Hommes'!$A662,[1]age_tranches_5ans_nb_sex!$A:$A,0),32)/5</f>
        <v>6.3999999999257993</v>
      </c>
      <c r="BZ662">
        <f>INDEX([1]age_tranches_5ans_nb_sex!$1:$1048576,MATCH('SectorStat-Age-Hommes'!$A662,[1]age_tranches_5ans_nb_sex!$A:$A,0),32)/5</f>
        <v>6.3999999999257993</v>
      </c>
      <c r="CA662">
        <f>INDEX([1]age_tranches_5ans_nb_sex!$1:$1048576,MATCH('SectorStat-Age-Hommes'!$A662,[1]age_tranches_5ans_nb_sex!$A:$A,0),34)/5</f>
        <v>3.3999999999715995</v>
      </c>
      <c r="CB662">
        <f>INDEX([1]age_tranches_5ans_nb_sex!$1:$1048576,MATCH('SectorStat-Age-Hommes'!$A662,[1]age_tranches_5ans_nb_sex!$A:$A,0),34)/5</f>
        <v>3.3999999999715995</v>
      </c>
      <c r="CC662">
        <f>INDEX([1]age_tranches_5ans_nb_sex!$1:$1048576,MATCH('SectorStat-Age-Hommes'!$A662,[1]age_tranches_5ans_nb_sex!$A:$A,0),34)/5</f>
        <v>3.3999999999715995</v>
      </c>
      <c r="CD662">
        <f>INDEX([1]age_tranches_5ans_nb_sex!$1:$1048576,MATCH('SectorStat-Age-Hommes'!$A662,[1]age_tranches_5ans_nb_sex!$A:$A,0),34)/5</f>
        <v>3.3999999999715995</v>
      </c>
      <c r="CE662">
        <f>INDEX([1]age_tranches_5ans_nb_sex!$1:$1048576,MATCH('SectorStat-Age-Hommes'!$A662,[1]age_tranches_5ans_nb_sex!$A:$A,0),34)/5</f>
        <v>3.3999999999715995</v>
      </c>
      <c r="CF662">
        <f>INDEX([1]age_tranches_5ans_nb_sex!$1:$1048576,MATCH('SectorStat-Age-Hommes'!$A662,[1]age_tranches_5ans_nb_sex!$A:$A,0),36)/5</f>
        <v>2.9999999999542002</v>
      </c>
      <c r="CG662">
        <f>INDEX([1]age_tranches_5ans_nb_sex!$1:$1048576,MATCH('SectorStat-Age-Hommes'!$A662,[1]age_tranches_5ans_nb_sex!$A:$A,0),36)/5</f>
        <v>2.9999999999542002</v>
      </c>
      <c r="CH662">
        <f>INDEX([1]age_tranches_5ans_nb_sex!$1:$1048576,MATCH('SectorStat-Age-Hommes'!$A662,[1]age_tranches_5ans_nb_sex!$A:$A,0),36)/5</f>
        <v>2.9999999999542002</v>
      </c>
      <c r="CI662">
        <f>INDEX([1]age_tranches_5ans_nb_sex!$1:$1048576,MATCH('SectorStat-Age-Hommes'!$A662,[1]age_tranches_5ans_nb_sex!$A:$A,0),36)/5</f>
        <v>2.9999999999542002</v>
      </c>
      <c r="CJ662">
        <f>INDEX([1]age_tranches_5ans_nb_sex!$1:$1048576,MATCH('SectorStat-Age-Hommes'!$A662,[1]age_tranches_5ans_nb_sex!$A:$A,0),36)/5</f>
        <v>2.9999999999542002</v>
      </c>
      <c r="CK662">
        <f>INDEX([1]age_tranches_5ans_nb_sex!$1:$1048576,MATCH('SectorStat-Age-Hommes'!$A662,[1]age_tranches_5ans_nb_sex!$A:$A,0),38)/5</f>
        <v>4.7999999998561993</v>
      </c>
      <c r="CL662">
        <f>INDEX([1]age_tranches_5ans_nb_sex!$1:$1048576,MATCH('SectorStat-Age-Hommes'!$A662,[1]age_tranches_5ans_nb_sex!$A:$A,0),38)/5</f>
        <v>4.7999999998561993</v>
      </c>
      <c r="CM662">
        <f>INDEX([1]age_tranches_5ans_nb_sex!$1:$1048576,MATCH('SectorStat-Age-Hommes'!$A662,[1]age_tranches_5ans_nb_sex!$A:$A,0),38)/5</f>
        <v>4.7999999998561993</v>
      </c>
      <c r="CN662">
        <f>INDEX([1]age_tranches_5ans_nb_sex!$1:$1048576,MATCH('SectorStat-Age-Hommes'!$A662,[1]age_tranches_5ans_nb_sex!$A:$A,0),38)/5</f>
        <v>4.7999999998561993</v>
      </c>
      <c r="CO662">
        <f>INDEX([1]age_tranches_5ans_nb_sex!$1:$1048576,MATCH('SectorStat-Age-Hommes'!$A662,[1]age_tranches_5ans_nb_sex!$A:$A,0),38)/5</f>
        <v>4.7999999998561993</v>
      </c>
      <c r="CP662" s="2">
        <f>INDEX([1]age_tranches_5ans_nb_sex!$1:$1048576,MATCH('SectorStat-Age-Hommes'!$A662,[1]age_tranches_5ans_nb_sex!$A:$A,0),40)/5</f>
        <v>2.1999999999194002</v>
      </c>
      <c r="CQ662" s="2">
        <f>INDEX([1]age_tranches_5ans_nb_sex!$1:$1048576,MATCH('SectorStat-Age-Hommes'!$A662,[1]age_tranches_5ans_nb_sex!$A:$A,0),40)/5</f>
        <v>2.1999999999194002</v>
      </c>
      <c r="CR662" s="2">
        <f>INDEX([1]age_tranches_5ans_nb_sex!$1:$1048576,MATCH('SectorStat-Age-Hommes'!$A662,[1]age_tranches_5ans_nb_sex!$A:$A,0),40)/5</f>
        <v>2.1999999999194002</v>
      </c>
      <c r="CS662" s="2">
        <f>INDEX([1]age_tranches_5ans_nb_sex!$1:$1048576,MATCH('SectorStat-Age-Hommes'!$A662,[1]age_tranches_5ans_nb_sex!$A:$A,0),40)/5</f>
        <v>2.1999999999194002</v>
      </c>
      <c r="CT662" s="2">
        <f>INDEX([1]age_tranches_5ans_nb_sex!$1:$1048576,MATCH('SectorStat-Age-Hommes'!$A662,[1]age_tranches_5ans_nb_sex!$A:$A,0),40)/5</f>
        <v>2.1999999999194002</v>
      </c>
      <c r="CZ662" s="3"/>
      <c r="DA662" s="3"/>
      <c r="DB662" s="3"/>
      <c r="DC662" s="3"/>
      <c r="DD662" s="3"/>
    </row>
    <row r="663" spans="1:108" x14ac:dyDescent="0.35">
      <c r="A663" s="1" t="s">
        <v>1303</v>
      </c>
      <c r="B663" s="1" t="s">
        <v>1240</v>
      </c>
      <c r="C663" t="str">
        <f>INDEX([1]SectorStat!$1:$1048576,MATCH('[1]Distribution ages'!$A663,[1]SectorStat!$B:$B,0),4)</f>
        <v>Woluwe Saint-Lambert</v>
      </c>
      <c r="D663">
        <f>INDEX([1]age_tranches_5ans_nb_sex!$1:$1048576,MATCH('SectorStat-Age-Hommes'!$A663,[1]age_tranches_5ans_nb_sex!$A:$A,0),4)/5</f>
        <v>6.6000000000829999</v>
      </c>
      <c r="E663">
        <f>INDEX([1]age_tranches_5ans_nb_sex!$1:$1048576,MATCH('SectorStat-Age-Hommes'!$A663,[1]age_tranches_5ans_nb_sex!$A:$A,0),4)/5</f>
        <v>6.6000000000829999</v>
      </c>
      <c r="F663">
        <f>INDEX([1]age_tranches_5ans_nb_sex!$1:$1048576,MATCH('SectorStat-Age-Hommes'!$A663,[1]age_tranches_5ans_nb_sex!$A:$A,0),4)/5</f>
        <v>6.6000000000829999</v>
      </c>
      <c r="G663">
        <f>INDEX([1]age_tranches_5ans_nb_sex!$1:$1048576,MATCH('SectorStat-Age-Hommes'!$A663,[1]age_tranches_5ans_nb_sex!$A:$A,0),4)/5</f>
        <v>6.6000000000829999</v>
      </c>
      <c r="H663">
        <f>INDEX([1]age_tranches_5ans_nb_sex!$1:$1048576,MATCH('SectorStat-Age-Hommes'!$A663,[1]age_tranches_5ans_nb_sex!$A:$A,0),4)/5</f>
        <v>6.6000000000829999</v>
      </c>
      <c r="I663">
        <f>INDEX([1]age_tranches_5ans_nb_sex!$1:$1048576,MATCH('SectorStat-Age-Hommes'!$A663,[1]age_tranches_5ans_nb_sex!$A:$A,0),6)/5</f>
        <v>8.6000000000572001</v>
      </c>
      <c r="J663">
        <f>INDEX([1]age_tranches_5ans_nb_sex!$1:$1048576,MATCH('SectorStat-Age-Hommes'!$A663,[1]age_tranches_5ans_nb_sex!$A:$A,0),6)/5</f>
        <v>8.6000000000572001</v>
      </c>
      <c r="K663">
        <f>INDEX([1]age_tranches_5ans_nb_sex!$1:$1048576,MATCH('SectorStat-Age-Hommes'!$A663,[1]age_tranches_5ans_nb_sex!$A:$A,0),6)/5</f>
        <v>8.6000000000572001</v>
      </c>
      <c r="L663">
        <f>INDEX([1]age_tranches_5ans_nb_sex!$1:$1048576,MATCH('SectorStat-Age-Hommes'!$A663,[1]age_tranches_5ans_nb_sex!$A:$A,0),6)/5</f>
        <v>8.6000000000572001</v>
      </c>
      <c r="M663">
        <f>INDEX([1]age_tranches_5ans_nb_sex!$1:$1048576,MATCH('SectorStat-Age-Hommes'!$A663,[1]age_tranches_5ans_nb_sex!$A:$A,0),6)/5</f>
        <v>8.6000000000572001</v>
      </c>
      <c r="N663">
        <f>INDEX([1]age_tranches_5ans_nb_sex!$1:$1048576,MATCH('SectorStat-Age-Hommes'!$A663,[1]age_tranches_5ans_nb_sex!$A:$A,0),8)/5</f>
        <v>7.7999999999233989</v>
      </c>
      <c r="O663">
        <f>INDEX([1]age_tranches_5ans_nb_sex!$1:$1048576,MATCH('SectorStat-Age-Hommes'!$A663,[1]age_tranches_5ans_nb_sex!$A:$A,0),8)/5</f>
        <v>7.7999999999233989</v>
      </c>
      <c r="P663">
        <f>INDEX([1]age_tranches_5ans_nb_sex!$1:$1048576,MATCH('SectorStat-Age-Hommes'!$A663,[1]age_tranches_5ans_nb_sex!$A:$A,0),8)/5</f>
        <v>7.7999999999233989</v>
      </c>
      <c r="Q663">
        <f>INDEX([1]age_tranches_5ans_nb_sex!$1:$1048576,MATCH('SectorStat-Age-Hommes'!$A663,[1]age_tranches_5ans_nb_sex!$A:$A,0),8)/5</f>
        <v>7.7999999999233989</v>
      </c>
      <c r="R663">
        <f>INDEX([1]age_tranches_5ans_nb_sex!$1:$1048576,MATCH('SectorStat-Age-Hommes'!$A663,[1]age_tranches_5ans_nb_sex!$A:$A,0),8)/5</f>
        <v>7.7999999999233989</v>
      </c>
      <c r="S663">
        <f>INDEX([1]age_tranches_5ans_nb_sex!$1:$1048576,MATCH('SectorStat-Age-Hommes'!$A663,[1]age_tranches_5ans_nb_sex!$A:$A,0),10)/5</f>
        <v>6.6000000000829999</v>
      </c>
      <c r="T663">
        <f>INDEX([1]age_tranches_5ans_nb_sex!$1:$1048576,MATCH('SectorStat-Age-Hommes'!$A663,[1]age_tranches_5ans_nb_sex!$A:$A,0),10)/5</f>
        <v>6.6000000000829999</v>
      </c>
      <c r="U663">
        <f>INDEX([1]age_tranches_5ans_nb_sex!$1:$1048576,MATCH('SectorStat-Age-Hommes'!$A663,[1]age_tranches_5ans_nb_sex!$A:$A,0),10)/5</f>
        <v>6.6000000000829999</v>
      </c>
      <c r="V663">
        <f>INDEX([1]age_tranches_5ans_nb_sex!$1:$1048576,MATCH('SectorStat-Age-Hommes'!$A663,[1]age_tranches_5ans_nb_sex!$A:$A,0),10)/5</f>
        <v>6.6000000000829999</v>
      </c>
      <c r="W663">
        <f>INDEX([1]age_tranches_5ans_nb_sex!$1:$1048576,MATCH('SectorStat-Age-Hommes'!$A663,[1]age_tranches_5ans_nb_sex!$A:$A,0),10)/5</f>
        <v>6.6000000000829999</v>
      </c>
      <c r="X663">
        <f>INDEX([1]age_tranches_5ans_nb_sex!$1:$1048576,MATCH('SectorStat-Age-Hommes'!$A663,[1]age_tranches_5ans_nb_sex!$A:$A,0),10)/5</f>
        <v>6.6000000000829999</v>
      </c>
      <c r="Y663">
        <f>INDEX([1]age_tranches_5ans_nb_sex!$1:$1048576,MATCH('SectorStat-Age-Hommes'!$A663,[1]age_tranches_5ans_nb_sex!$A:$A,0),12)/5</f>
        <v>6.4000000001095998</v>
      </c>
      <c r="Z663">
        <f>INDEX([1]age_tranches_5ans_nb_sex!$1:$1048576,MATCH('SectorStat-Age-Hommes'!$A663,[1]age_tranches_5ans_nb_sex!$A:$A,0),12)/5</f>
        <v>6.4000000001095998</v>
      </c>
      <c r="AA663">
        <f>INDEX([1]age_tranches_5ans_nb_sex!$1:$1048576,MATCH('SectorStat-Age-Hommes'!$A663,[1]age_tranches_5ans_nb_sex!$A:$A,0),12)/5</f>
        <v>6.4000000001095998</v>
      </c>
      <c r="AB663">
        <f>INDEX([1]age_tranches_5ans_nb_sex!$1:$1048576,MATCH('SectorStat-Age-Hommes'!$A663,[1]age_tranches_5ans_nb_sex!$A:$A,0),12)/5</f>
        <v>6.4000000001095998</v>
      </c>
      <c r="AC663">
        <f>INDEX([1]age_tranches_5ans_nb_sex!$1:$1048576,MATCH('SectorStat-Age-Hommes'!$A663,[1]age_tranches_5ans_nb_sex!$A:$A,0),14)/5</f>
        <v>9.0000000000040004</v>
      </c>
      <c r="AD663">
        <f>INDEX([1]age_tranches_5ans_nb_sex!$1:$1048576,MATCH('SectorStat-Age-Hommes'!$A663,[1]age_tranches_5ans_nb_sex!$A:$A,0),14)/5</f>
        <v>9.0000000000040004</v>
      </c>
      <c r="AE663">
        <f>INDEX([1]age_tranches_5ans_nb_sex!$1:$1048576,MATCH('SectorStat-Age-Hommes'!$A663,[1]age_tranches_5ans_nb_sex!$A:$A,0),14)/5</f>
        <v>9.0000000000040004</v>
      </c>
      <c r="AF663">
        <f>INDEX([1]age_tranches_5ans_nb_sex!$1:$1048576,MATCH('SectorStat-Age-Hommes'!$A663,[1]age_tranches_5ans_nb_sex!$A:$A,0),14)/5</f>
        <v>9.0000000000040004</v>
      </c>
      <c r="AG663">
        <f>INDEX([1]age_tranches_5ans_nb_sex!$1:$1048576,MATCH('SectorStat-Age-Hommes'!$A663,[1]age_tranches_5ans_nb_sex!$A:$A,0),14)/5</f>
        <v>9.0000000000040004</v>
      </c>
      <c r="AH663">
        <f>INDEX([1]age_tranches_5ans_nb_sex!$1:$1048576,MATCH('SectorStat-Age-Hommes'!$A663,[1]age_tranches_5ans_nb_sex!$A:$A,0),16)/5</f>
        <v>6.8000000000564</v>
      </c>
      <c r="AI663">
        <f>INDEX([1]age_tranches_5ans_nb_sex!$1:$1048576,MATCH('SectorStat-Age-Hommes'!$A663,[1]age_tranches_5ans_nb_sex!$A:$A,0),16)/5</f>
        <v>6.8000000000564</v>
      </c>
      <c r="AJ663">
        <f>INDEX([1]age_tranches_5ans_nb_sex!$1:$1048576,MATCH('SectorStat-Age-Hommes'!$A663,[1]age_tranches_5ans_nb_sex!$A:$A,0),16)/5</f>
        <v>6.8000000000564</v>
      </c>
      <c r="AK663">
        <f>INDEX([1]age_tranches_5ans_nb_sex!$1:$1048576,MATCH('SectorStat-Age-Hommes'!$A663,[1]age_tranches_5ans_nb_sex!$A:$A,0),16)/5</f>
        <v>6.8000000000564</v>
      </c>
      <c r="AL663">
        <f>INDEX([1]age_tranches_5ans_nb_sex!$1:$1048576,MATCH('SectorStat-Age-Hommes'!$A663,[1]age_tranches_5ans_nb_sex!$A:$A,0),16)/5</f>
        <v>6.8000000000564</v>
      </c>
      <c r="AM663">
        <f>INDEX([1]age_tranches_5ans_nb_sex!$1:$1048576,MATCH('SectorStat-Age-Hommes'!$A663,[1]age_tranches_5ans_nb_sex!$A:$A,0),18)/5</f>
        <v>6.1999999998959998</v>
      </c>
      <c r="AN663">
        <f>INDEX([1]age_tranches_5ans_nb_sex!$1:$1048576,MATCH('SectorStat-Age-Hommes'!$A663,[1]age_tranches_5ans_nb_sex!$A:$A,0),18)/5</f>
        <v>6.1999999998959998</v>
      </c>
      <c r="AO663">
        <f>INDEX([1]age_tranches_5ans_nb_sex!$1:$1048576,MATCH('SectorStat-Age-Hommes'!$A663,[1]age_tranches_5ans_nb_sex!$A:$A,0),18)/5</f>
        <v>6.1999999998959998</v>
      </c>
      <c r="AP663">
        <f>INDEX([1]age_tranches_5ans_nb_sex!$1:$1048576,MATCH('SectorStat-Age-Hommes'!$A663,[1]age_tranches_5ans_nb_sex!$A:$A,0),18)/5</f>
        <v>6.1999999998959998</v>
      </c>
      <c r="AQ663">
        <f>INDEX([1]age_tranches_5ans_nb_sex!$1:$1048576,MATCH('SectorStat-Age-Hommes'!$A663,[1]age_tranches_5ans_nb_sex!$A:$A,0),18)/5</f>
        <v>6.1999999998959998</v>
      </c>
      <c r="AR663">
        <f>INDEX([1]age_tranches_5ans_nb_sex!$1:$1048576,MATCH('SectorStat-Age-Hommes'!$A663,[1]age_tranches_5ans_nb_sex!$A:$A,0),20)/5</f>
        <v>10.400000000058</v>
      </c>
      <c r="AS663">
        <f>INDEX([1]age_tranches_5ans_nb_sex!$1:$1048576,MATCH('SectorStat-Age-Hommes'!$A663,[1]age_tranches_5ans_nb_sex!$A:$A,0),20)/5</f>
        <v>10.400000000058</v>
      </c>
      <c r="AT663">
        <f>INDEX([1]age_tranches_5ans_nb_sex!$1:$1048576,MATCH('SectorStat-Age-Hommes'!$A663,[1]age_tranches_5ans_nb_sex!$A:$A,0),20)/5</f>
        <v>10.400000000058</v>
      </c>
      <c r="AU663">
        <f>INDEX([1]age_tranches_5ans_nb_sex!$1:$1048576,MATCH('SectorStat-Age-Hommes'!$A663,[1]age_tranches_5ans_nb_sex!$A:$A,0),20)/5</f>
        <v>10.400000000058</v>
      </c>
      <c r="AV663">
        <f>INDEX([1]age_tranches_5ans_nb_sex!$1:$1048576,MATCH('SectorStat-Age-Hommes'!$A663,[1]age_tranches_5ans_nb_sex!$A:$A,0),20)/5</f>
        <v>10.400000000058</v>
      </c>
      <c r="AW663">
        <f>INDEX([1]age_tranches_5ans_nb_sex!$1:$1048576,MATCH('SectorStat-Age-Hommes'!$A663,[1]age_tranches_5ans_nb_sex!$A:$A,0),22)/5</f>
        <v>9.7999999998975991</v>
      </c>
      <c r="AX663">
        <f>INDEX([1]age_tranches_5ans_nb_sex!$1:$1048576,MATCH('SectorStat-Age-Hommes'!$A663,[1]age_tranches_5ans_nb_sex!$A:$A,0),22)/5</f>
        <v>9.7999999998975991</v>
      </c>
      <c r="AY663">
        <f>INDEX([1]age_tranches_5ans_nb_sex!$1:$1048576,MATCH('SectorStat-Age-Hommes'!$A663,[1]age_tranches_5ans_nb_sex!$A:$A,0),22)/5</f>
        <v>9.7999999998975991</v>
      </c>
      <c r="AZ663">
        <f>INDEX([1]age_tranches_5ans_nb_sex!$1:$1048576,MATCH('SectorStat-Age-Hommes'!$A663,[1]age_tranches_5ans_nb_sex!$A:$A,0),22)/5</f>
        <v>9.7999999998975991</v>
      </c>
      <c r="BA663">
        <f>INDEX([1]age_tranches_5ans_nb_sex!$1:$1048576,MATCH('SectorStat-Age-Hommes'!$A663,[1]age_tranches_5ans_nb_sex!$A:$A,0),22)/5</f>
        <v>9.7999999998975991</v>
      </c>
      <c r="BB663">
        <f>INDEX([1]age_tranches_5ans_nb_sex!$1:$1048576,MATCH('SectorStat-Age-Hommes'!$A663,[1]age_tranches_5ans_nb_sex!$A:$A,0),24)/5</f>
        <v>7.0000000000298002</v>
      </c>
      <c r="BC663">
        <f>INDEX([1]age_tranches_5ans_nb_sex!$1:$1048576,MATCH('SectorStat-Age-Hommes'!$A663,[1]age_tranches_5ans_nb_sex!$A:$A,0),24)/5</f>
        <v>7.0000000000298002</v>
      </c>
      <c r="BD663">
        <f>INDEX([1]age_tranches_5ans_nb_sex!$1:$1048576,MATCH('SectorStat-Age-Hommes'!$A663,[1]age_tranches_5ans_nb_sex!$A:$A,0),24)/5</f>
        <v>7.0000000000298002</v>
      </c>
      <c r="BE663">
        <f>INDEX([1]age_tranches_5ans_nb_sex!$1:$1048576,MATCH('SectorStat-Age-Hommes'!$A663,[1]age_tranches_5ans_nb_sex!$A:$A,0),24)/5</f>
        <v>7.0000000000298002</v>
      </c>
      <c r="BF663">
        <f>INDEX([1]age_tranches_5ans_nb_sex!$1:$1048576,MATCH('SectorStat-Age-Hommes'!$A663,[1]age_tranches_5ans_nb_sex!$A:$A,0),24)/5</f>
        <v>7.0000000000298002</v>
      </c>
      <c r="BG663">
        <f>INDEX([1]age_tranches_5ans_nb_sex!$1:$1048576,MATCH('SectorStat-Age-Hommes'!$A663,[1]age_tranches_5ans_nb_sex!$A:$A,0),26)/5</f>
        <v>6.4000000001095998</v>
      </c>
      <c r="BH663">
        <f>INDEX([1]age_tranches_5ans_nb_sex!$1:$1048576,MATCH('SectorStat-Age-Hommes'!$A663,[1]age_tranches_5ans_nb_sex!$A:$A,0),26)/5</f>
        <v>6.4000000001095998</v>
      </c>
      <c r="BI663">
        <f>INDEX([1]age_tranches_5ans_nb_sex!$1:$1048576,MATCH('SectorStat-Age-Hommes'!$A663,[1]age_tranches_5ans_nb_sex!$A:$A,0),26)/5</f>
        <v>6.4000000001095998</v>
      </c>
      <c r="BJ663">
        <f>INDEX([1]age_tranches_5ans_nb_sex!$1:$1048576,MATCH('SectorStat-Age-Hommes'!$A663,[1]age_tranches_5ans_nb_sex!$A:$A,0),26)/5</f>
        <v>6.4000000001095998</v>
      </c>
      <c r="BK663">
        <f>INDEX([1]age_tranches_5ans_nb_sex!$1:$1048576,MATCH('SectorStat-Age-Hommes'!$A663,[1]age_tranches_5ans_nb_sex!$A:$A,0),26)/5</f>
        <v>6.4000000001095998</v>
      </c>
      <c r="BL663">
        <f>INDEX([1]age_tranches_5ans_nb_sex!$1:$1048576,MATCH('SectorStat-Age-Hommes'!$A663,[1]age_tranches_5ans_nb_sex!$A:$A,0),28)/5</f>
        <v>6.8000000000564</v>
      </c>
      <c r="BM663">
        <f>INDEX([1]age_tranches_5ans_nb_sex!$1:$1048576,MATCH('SectorStat-Age-Hommes'!$A663,[1]age_tranches_5ans_nb_sex!$A:$A,0),28)/5</f>
        <v>6.8000000000564</v>
      </c>
      <c r="BN663">
        <f>INDEX([1]age_tranches_5ans_nb_sex!$1:$1048576,MATCH('SectorStat-Age-Hommes'!$A663,[1]age_tranches_5ans_nb_sex!$A:$A,0),28)/5</f>
        <v>6.8000000000564</v>
      </c>
      <c r="BO663">
        <f>INDEX([1]age_tranches_5ans_nb_sex!$1:$1048576,MATCH('SectorStat-Age-Hommes'!$A663,[1]age_tranches_5ans_nb_sex!$A:$A,0),28)/5</f>
        <v>6.8000000000564</v>
      </c>
      <c r="BP663">
        <f>INDEX([1]age_tranches_5ans_nb_sex!$1:$1048576,MATCH('SectorStat-Age-Hommes'!$A663,[1]age_tranches_5ans_nb_sex!$A:$A,0),28)/5</f>
        <v>6.8000000000564</v>
      </c>
      <c r="BQ663">
        <f>INDEX([1]age_tranches_5ans_nb_sex!$1:$1048576,MATCH('SectorStat-Age-Hommes'!$A663,[1]age_tranches_5ans_nb_sex!$A:$A,0),30)/5</f>
        <v>4.3999999998951997</v>
      </c>
      <c r="BR663">
        <f>INDEX([1]age_tranches_5ans_nb_sex!$1:$1048576,MATCH('SectorStat-Age-Hommes'!$A663,[1]age_tranches_5ans_nb_sex!$A:$A,0),30)/5</f>
        <v>4.3999999998951997</v>
      </c>
      <c r="BS663">
        <f>INDEX([1]age_tranches_5ans_nb_sex!$1:$1048576,MATCH('SectorStat-Age-Hommes'!$A663,[1]age_tranches_5ans_nb_sex!$A:$A,0),30)/5</f>
        <v>4.3999999998951997</v>
      </c>
      <c r="BT663">
        <f>INDEX([1]age_tranches_5ans_nb_sex!$1:$1048576,MATCH('SectorStat-Age-Hommes'!$A663,[1]age_tranches_5ans_nb_sex!$A:$A,0),30)/5</f>
        <v>4.3999999998951997</v>
      </c>
      <c r="BU663">
        <f>INDEX([1]age_tranches_5ans_nb_sex!$1:$1048576,MATCH('SectorStat-Age-Hommes'!$A663,[1]age_tranches_5ans_nb_sex!$A:$A,0),30)/5</f>
        <v>4.3999999998951997</v>
      </c>
      <c r="BV663">
        <f>INDEX([1]age_tranches_5ans_nb_sex!$1:$1048576,MATCH('SectorStat-Age-Hommes'!$A663,[1]age_tranches_5ans_nb_sex!$A:$A,0),32)/5</f>
        <v>4.6000000001088006</v>
      </c>
      <c r="BW663">
        <f>INDEX([1]age_tranches_5ans_nb_sex!$1:$1048576,MATCH('SectorStat-Age-Hommes'!$A663,[1]age_tranches_5ans_nb_sex!$A:$A,0),32)/5</f>
        <v>4.6000000001088006</v>
      </c>
      <c r="BX663">
        <f>INDEX([1]age_tranches_5ans_nb_sex!$1:$1048576,MATCH('SectorStat-Age-Hommes'!$A663,[1]age_tranches_5ans_nb_sex!$A:$A,0),32)/5</f>
        <v>4.6000000001088006</v>
      </c>
      <c r="BY663">
        <f>INDEX([1]age_tranches_5ans_nb_sex!$1:$1048576,MATCH('SectorStat-Age-Hommes'!$A663,[1]age_tranches_5ans_nb_sex!$A:$A,0),32)/5</f>
        <v>4.6000000001088006</v>
      </c>
      <c r="BZ663">
        <f>INDEX([1]age_tranches_5ans_nb_sex!$1:$1048576,MATCH('SectorStat-Age-Hommes'!$A663,[1]age_tranches_5ans_nb_sex!$A:$A,0),32)/5</f>
        <v>4.6000000001088006</v>
      </c>
      <c r="CA663">
        <f>INDEX([1]age_tranches_5ans_nb_sex!$1:$1048576,MATCH('SectorStat-Age-Hommes'!$A663,[1]age_tranches_5ans_nb_sex!$A:$A,0),34)/5</f>
        <v>3.2000000000547999</v>
      </c>
      <c r="CB663">
        <f>INDEX([1]age_tranches_5ans_nb_sex!$1:$1048576,MATCH('SectorStat-Age-Hommes'!$A663,[1]age_tranches_5ans_nb_sex!$A:$A,0),34)/5</f>
        <v>3.2000000000547999</v>
      </c>
      <c r="CC663">
        <f>INDEX([1]age_tranches_5ans_nb_sex!$1:$1048576,MATCH('SectorStat-Age-Hommes'!$A663,[1]age_tranches_5ans_nb_sex!$A:$A,0),34)/5</f>
        <v>3.2000000000547999</v>
      </c>
      <c r="CD663">
        <f>INDEX([1]age_tranches_5ans_nb_sex!$1:$1048576,MATCH('SectorStat-Age-Hommes'!$A663,[1]age_tranches_5ans_nb_sex!$A:$A,0),34)/5</f>
        <v>3.2000000000547999</v>
      </c>
      <c r="CE663">
        <f>INDEX([1]age_tranches_5ans_nb_sex!$1:$1048576,MATCH('SectorStat-Age-Hommes'!$A663,[1]age_tranches_5ans_nb_sex!$A:$A,0),34)/5</f>
        <v>3.2000000000547999</v>
      </c>
      <c r="CF663">
        <f>INDEX([1]age_tranches_5ans_nb_sex!$1:$1048576,MATCH('SectorStat-Age-Hommes'!$A663,[1]age_tranches_5ans_nb_sex!$A:$A,0),36)/5</f>
        <v>1.9999999999742002</v>
      </c>
      <c r="CG663">
        <f>INDEX([1]age_tranches_5ans_nb_sex!$1:$1048576,MATCH('SectorStat-Age-Hommes'!$A663,[1]age_tranches_5ans_nb_sex!$A:$A,0),36)/5</f>
        <v>1.9999999999742002</v>
      </c>
      <c r="CH663">
        <f>INDEX([1]age_tranches_5ans_nb_sex!$1:$1048576,MATCH('SectorStat-Age-Hommes'!$A663,[1]age_tranches_5ans_nb_sex!$A:$A,0),36)/5</f>
        <v>1.9999999999742002</v>
      </c>
      <c r="CI663">
        <f>INDEX([1]age_tranches_5ans_nb_sex!$1:$1048576,MATCH('SectorStat-Age-Hommes'!$A663,[1]age_tranches_5ans_nb_sex!$A:$A,0),36)/5</f>
        <v>1.9999999999742002</v>
      </c>
      <c r="CJ663">
        <f>INDEX([1]age_tranches_5ans_nb_sex!$1:$1048576,MATCH('SectorStat-Age-Hommes'!$A663,[1]age_tranches_5ans_nb_sex!$A:$A,0),36)/5</f>
        <v>1.9999999999742002</v>
      </c>
      <c r="CK663">
        <f>INDEX([1]age_tranches_5ans_nb_sex!$1:$1048576,MATCH('SectorStat-Age-Hommes'!$A663,[1]age_tranches_5ans_nb_sex!$A:$A,0),38)/5</f>
        <v>1.6000000000273999</v>
      </c>
      <c r="CL663">
        <f>INDEX([1]age_tranches_5ans_nb_sex!$1:$1048576,MATCH('SectorStat-Age-Hommes'!$A663,[1]age_tranches_5ans_nb_sex!$A:$A,0),38)/5</f>
        <v>1.6000000000273999</v>
      </c>
      <c r="CM663">
        <f>INDEX([1]age_tranches_5ans_nb_sex!$1:$1048576,MATCH('SectorStat-Age-Hommes'!$A663,[1]age_tranches_5ans_nb_sex!$A:$A,0),38)/5</f>
        <v>1.6000000000273999</v>
      </c>
      <c r="CN663">
        <f>INDEX([1]age_tranches_5ans_nb_sex!$1:$1048576,MATCH('SectorStat-Age-Hommes'!$A663,[1]age_tranches_5ans_nb_sex!$A:$A,0),38)/5</f>
        <v>1.6000000000273999</v>
      </c>
      <c r="CO663">
        <f>INDEX([1]age_tranches_5ans_nb_sex!$1:$1048576,MATCH('SectorStat-Age-Hommes'!$A663,[1]age_tranches_5ans_nb_sex!$A:$A,0),38)/5</f>
        <v>1.6000000000273999</v>
      </c>
      <c r="CP663" s="2">
        <f>INDEX([1]age_tranches_5ans_nb_sex!$1:$1048576,MATCH('SectorStat-Age-Hommes'!$A663,[1]age_tranches_5ans_nb_sex!$A:$A,0),40)/5</f>
        <v>1.4000000000540003</v>
      </c>
      <c r="CQ663" s="2">
        <f>INDEX([1]age_tranches_5ans_nb_sex!$1:$1048576,MATCH('SectorStat-Age-Hommes'!$A663,[1]age_tranches_5ans_nb_sex!$A:$A,0),40)/5</f>
        <v>1.4000000000540003</v>
      </c>
      <c r="CR663" s="2">
        <f>INDEX([1]age_tranches_5ans_nb_sex!$1:$1048576,MATCH('SectorStat-Age-Hommes'!$A663,[1]age_tranches_5ans_nb_sex!$A:$A,0),40)/5</f>
        <v>1.4000000000540003</v>
      </c>
      <c r="CS663" s="2">
        <f>INDEX([1]age_tranches_5ans_nb_sex!$1:$1048576,MATCH('SectorStat-Age-Hommes'!$A663,[1]age_tranches_5ans_nb_sex!$A:$A,0),40)/5</f>
        <v>1.4000000000540003</v>
      </c>
      <c r="CT663" s="2">
        <f>INDEX([1]age_tranches_5ans_nb_sex!$1:$1048576,MATCH('SectorStat-Age-Hommes'!$A663,[1]age_tranches_5ans_nb_sex!$A:$A,0),40)/5</f>
        <v>1.4000000000540003</v>
      </c>
      <c r="CZ663" s="3"/>
      <c r="DA663" s="3"/>
      <c r="DB663" s="3"/>
      <c r="DC663" s="3"/>
      <c r="DD663" s="3"/>
    </row>
    <row r="664" spans="1:108" x14ac:dyDescent="0.35">
      <c r="A664" s="1" t="s">
        <v>1304</v>
      </c>
      <c r="B664" s="1" t="s">
        <v>1305</v>
      </c>
      <c r="C664" t="str">
        <f>INDEX([1]SectorStat!$1:$1048576,MATCH('[1]Distribution ages'!$A664,[1]SectorStat!$B:$B,0),4)</f>
        <v>Woluwe Saint-Lambert</v>
      </c>
      <c r="D664">
        <f>INDEX([1]age_tranches_5ans_nb_sex!$1:$1048576,MATCH('SectorStat-Age-Hommes'!$A664,[1]age_tranches_5ans_nb_sex!$A:$A,0),4)/5</f>
        <v>12.399999999885001</v>
      </c>
      <c r="E664">
        <f>INDEX([1]age_tranches_5ans_nb_sex!$1:$1048576,MATCH('SectorStat-Age-Hommes'!$A664,[1]age_tranches_5ans_nb_sex!$A:$A,0),4)/5</f>
        <v>12.399999999885001</v>
      </c>
      <c r="F664">
        <f>INDEX([1]age_tranches_5ans_nb_sex!$1:$1048576,MATCH('SectorStat-Age-Hommes'!$A664,[1]age_tranches_5ans_nb_sex!$A:$A,0),4)/5</f>
        <v>12.399999999885001</v>
      </c>
      <c r="G664">
        <f>INDEX([1]age_tranches_5ans_nb_sex!$1:$1048576,MATCH('SectorStat-Age-Hommes'!$A664,[1]age_tranches_5ans_nb_sex!$A:$A,0),4)/5</f>
        <v>12.399999999885001</v>
      </c>
      <c r="H664">
        <f>INDEX([1]age_tranches_5ans_nb_sex!$1:$1048576,MATCH('SectorStat-Age-Hommes'!$A664,[1]age_tranches_5ans_nb_sex!$A:$A,0),4)/5</f>
        <v>12.399999999885001</v>
      </c>
      <c r="I664">
        <f>INDEX([1]age_tranches_5ans_nb_sex!$1:$1048576,MATCH('SectorStat-Age-Hommes'!$A664,[1]age_tranches_5ans_nb_sex!$A:$A,0),6)/5</f>
        <v>11.80000000019</v>
      </c>
      <c r="J664">
        <f>INDEX([1]age_tranches_5ans_nb_sex!$1:$1048576,MATCH('SectorStat-Age-Hommes'!$A664,[1]age_tranches_5ans_nb_sex!$A:$A,0),6)/5</f>
        <v>11.80000000019</v>
      </c>
      <c r="K664">
        <f>INDEX([1]age_tranches_5ans_nb_sex!$1:$1048576,MATCH('SectorStat-Age-Hommes'!$A664,[1]age_tranches_5ans_nb_sex!$A:$A,0),6)/5</f>
        <v>11.80000000019</v>
      </c>
      <c r="L664">
        <f>INDEX([1]age_tranches_5ans_nb_sex!$1:$1048576,MATCH('SectorStat-Age-Hommes'!$A664,[1]age_tranches_5ans_nb_sex!$A:$A,0),6)/5</f>
        <v>11.80000000019</v>
      </c>
      <c r="M664">
        <f>INDEX([1]age_tranches_5ans_nb_sex!$1:$1048576,MATCH('SectorStat-Age-Hommes'!$A664,[1]age_tranches_5ans_nb_sex!$A:$A,0),6)/5</f>
        <v>11.80000000019</v>
      </c>
      <c r="N664">
        <f>INDEX([1]age_tranches_5ans_nb_sex!$1:$1048576,MATCH('SectorStat-Age-Hommes'!$A664,[1]age_tranches_5ans_nb_sex!$A:$A,0),8)/5</f>
        <v>13.400000000035002</v>
      </c>
      <c r="O664">
        <f>INDEX([1]age_tranches_5ans_nb_sex!$1:$1048576,MATCH('SectorStat-Age-Hommes'!$A664,[1]age_tranches_5ans_nb_sex!$A:$A,0),8)/5</f>
        <v>13.400000000035002</v>
      </c>
      <c r="P664">
        <f>INDEX([1]age_tranches_5ans_nb_sex!$1:$1048576,MATCH('SectorStat-Age-Hommes'!$A664,[1]age_tranches_5ans_nb_sex!$A:$A,0),8)/5</f>
        <v>13.400000000035002</v>
      </c>
      <c r="Q664">
        <f>INDEX([1]age_tranches_5ans_nb_sex!$1:$1048576,MATCH('SectorStat-Age-Hommes'!$A664,[1]age_tranches_5ans_nb_sex!$A:$A,0),8)/5</f>
        <v>13.400000000035002</v>
      </c>
      <c r="R664">
        <f>INDEX([1]age_tranches_5ans_nb_sex!$1:$1048576,MATCH('SectorStat-Age-Hommes'!$A664,[1]age_tranches_5ans_nb_sex!$A:$A,0),8)/5</f>
        <v>13.400000000035002</v>
      </c>
      <c r="S664">
        <f>INDEX([1]age_tranches_5ans_nb_sex!$1:$1048576,MATCH('SectorStat-Age-Hommes'!$A664,[1]age_tranches_5ans_nb_sex!$A:$A,0),10)/5</f>
        <v>8.6000000001050019</v>
      </c>
      <c r="T664">
        <f>INDEX([1]age_tranches_5ans_nb_sex!$1:$1048576,MATCH('SectorStat-Age-Hommes'!$A664,[1]age_tranches_5ans_nb_sex!$A:$A,0),10)/5</f>
        <v>8.6000000001050019</v>
      </c>
      <c r="U664">
        <f>INDEX([1]age_tranches_5ans_nb_sex!$1:$1048576,MATCH('SectorStat-Age-Hommes'!$A664,[1]age_tranches_5ans_nb_sex!$A:$A,0),10)/5</f>
        <v>8.6000000001050019</v>
      </c>
      <c r="V664">
        <f>INDEX([1]age_tranches_5ans_nb_sex!$1:$1048576,MATCH('SectorStat-Age-Hommes'!$A664,[1]age_tranches_5ans_nb_sex!$A:$A,0),10)/5</f>
        <v>8.6000000001050019</v>
      </c>
      <c r="W664">
        <f>INDEX([1]age_tranches_5ans_nb_sex!$1:$1048576,MATCH('SectorStat-Age-Hommes'!$A664,[1]age_tranches_5ans_nb_sex!$A:$A,0),10)/5</f>
        <v>8.6000000001050019</v>
      </c>
      <c r="X664">
        <f>INDEX([1]age_tranches_5ans_nb_sex!$1:$1048576,MATCH('SectorStat-Age-Hommes'!$A664,[1]age_tranches_5ans_nb_sex!$A:$A,0),10)/5</f>
        <v>8.6000000001050019</v>
      </c>
      <c r="Y664">
        <f>INDEX([1]age_tranches_5ans_nb_sex!$1:$1048576,MATCH('SectorStat-Age-Hommes'!$A664,[1]age_tranches_5ans_nb_sex!$A:$A,0),12)/5</f>
        <v>7.5999999999550001</v>
      </c>
      <c r="Z664">
        <f>INDEX([1]age_tranches_5ans_nb_sex!$1:$1048576,MATCH('SectorStat-Age-Hommes'!$A664,[1]age_tranches_5ans_nb_sex!$A:$A,0),12)/5</f>
        <v>7.5999999999550001</v>
      </c>
      <c r="AA664">
        <f>INDEX([1]age_tranches_5ans_nb_sex!$1:$1048576,MATCH('SectorStat-Age-Hommes'!$A664,[1]age_tranches_5ans_nb_sex!$A:$A,0),12)/5</f>
        <v>7.5999999999550001</v>
      </c>
      <c r="AB664">
        <f>INDEX([1]age_tranches_5ans_nb_sex!$1:$1048576,MATCH('SectorStat-Age-Hommes'!$A664,[1]age_tranches_5ans_nb_sex!$A:$A,0),12)/5</f>
        <v>7.5999999999550001</v>
      </c>
      <c r="AC664">
        <f>INDEX([1]age_tranches_5ans_nb_sex!$1:$1048576,MATCH('SectorStat-Age-Hommes'!$A664,[1]age_tranches_5ans_nb_sex!$A:$A,0),14)/5</f>
        <v>12.599999999914999</v>
      </c>
      <c r="AD664">
        <f>INDEX([1]age_tranches_5ans_nb_sex!$1:$1048576,MATCH('SectorStat-Age-Hommes'!$A664,[1]age_tranches_5ans_nb_sex!$A:$A,0),14)/5</f>
        <v>12.599999999914999</v>
      </c>
      <c r="AE664">
        <f>INDEX([1]age_tranches_5ans_nb_sex!$1:$1048576,MATCH('SectorStat-Age-Hommes'!$A664,[1]age_tranches_5ans_nb_sex!$A:$A,0),14)/5</f>
        <v>12.599999999914999</v>
      </c>
      <c r="AF664">
        <f>INDEX([1]age_tranches_5ans_nb_sex!$1:$1048576,MATCH('SectorStat-Age-Hommes'!$A664,[1]age_tranches_5ans_nb_sex!$A:$A,0),14)/5</f>
        <v>12.599999999914999</v>
      </c>
      <c r="AG664">
        <f>INDEX([1]age_tranches_5ans_nb_sex!$1:$1048576,MATCH('SectorStat-Age-Hommes'!$A664,[1]age_tranches_5ans_nb_sex!$A:$A,0),14)/5</f>
        <v>12.599999999914999</v>
      </c>
      <c r="AH664">
        <f>INDEX([1]age_tranches_5ans_nb_sex!$1:$1048576,MATCH('SectorStat-Age-Hommes'!$A664,[1]age_tranches_5ans_nb_sex!$A:$A,0),16)/5</f>
        <v>13.600000000065</v>
      </c>
      <c r="AI664">
        <f>INDEX([1]age_tranches_5ans_nb_sex!$1:$1048576,MATCH('SectorStat-Age-Hommes'!$A664,[1]age_tranches_5ans_nb_sex!$A:$A,0),16)/5</f>
        <v>13.600000000065</v>
      </c>
      <c r="AJ664">
        <f>INDEX([1]age_tranches_5ans_nb_sex!$1:$1048576,MATCH('SectorStat-Age-Hommes'!$A664,[1]age_tranches_5ans_nb_sex!$A:$A,0),16)/5</f>
        <v>13.600000000065</v>
      </c>
      <c r="AK664">
        <f>INDEX([1]age_tranches_5ans_nb_sex!$1:$1048576,MATCH('SectorStat-Age-Hommes'!$A664,[1]age_tranches_5ans_nb_sex!$A:$A,0),16)/5</f>
        <v>13.600000000065</v>
      </c>
      <c r="AL664">
        <f>INDEX([1]age_tranches_5ans_nb_sex!$1:$1048576,MATCH('SectorStat-Age-Hommes'!$A664,[1]age_tranches_5ans_nb_sex!$A:$A,0),16)/5</f>
        <v>13.600000000065</v>
      </c>
      <c r="AM664">
        <f>INDEX([1]age_tranches_5ans_nb_sex!$1:$1048576,MATCH('SectorStat-Age-Hommes'!$A664,[1]age_tranches_5ans_nb_sex!$A:$A,0),18)/5</f>
        <v>15.8</v>
      </c>
      <c r="AN664">
        <f>INDEX([1]age_tranches_5ans_nb_sex!$1:$1048576,MATCH('SectorStat-Age-Hommes'!$A664,[1]age_tranches_5ans_nb_sex!$A:$A,0),18)/5</f>
        <v>15.8</v>
      </c>
      <c r="AO664">
        <f>INDEX([1]age_tranches_5ans_nb_sex!$1:$1048576,MATCH('SectorStat-Age-Hommes'!$A664,[1]age_tranches_5ans_nb_sex!$A:$A,0),18)/5</f>
        <v>15.8</v>
      </c>
      <c r="AP664">
        <f>INDEX([1]age_tranches_5ans_nb_sex!$1:$1048576,MATCH('SectorStat-Age-Hommes'!$A664,[1]age_tranches_5ans_nb_sex!$A:$A,0),18)/5</f>
        <v>15.8</v>
      </c>
      <c r="AQ664">
        <f>INDEX([1]age_tranches_5ans_nb_sex!$1:$1048576,MATCH('SectorStat-Age-Hommes'!$A664,[1]age_tranches_5ans_nb_sex!$A:$A,0),18)/5</f>
        <v>15.8</v>
      </c>
      <c r="AR664">
        <f>INDEX([1]age_tranches_5ans_nb_sex!$1:$1048576,MATCH('SectorStat-Age-Hommes'!$A664,[1]age_tranches_5ans_nb_sex!$A:$A,0),20)/5</f>
        <v>14.000000000125002</v>
      </c>
      <c r="AS664">
        <f>INDEX([1]age_tranches_5ans_nb_sex!$1:$1048576,MATCH('SectorStat-Age-Hommes'!$A664,[1]age_tranches_5ans_nb_sex!$A:$A,0),20)/5</f>
        <v>14.000000000125002</v>
      </c>
      <c r="AT664">
        <f>INDEX([1]age_tranches_5ans_nb_sex!$1:$1048576,MATCH('SectorStat-Age-Hommes'!$A664,[1]age_tranches_5ans_nb_sex!$A:$A,0),20)/5</f>
        <v>14.000000000125002</v>
      </c>
      <c r="AU664">
        <f>INDEX([1]age_tranches_5ans_nb_sex!$1:$1048576,MATCH('SectorStat-Age-Hommes'!$A664,[1]age_tranches_5ans_nb_sex!$A:$A,0),20)/5</f>
        <v>14.000000000125002</v>
      </c>
      <c r="AV664">
        <f>INDEX([1]age_tranches_5ans_nb_sex!$1:$1048576,MATCH('SectorStat-Age-Hommes'!$A664,[1]age_tranches_5ans_nb_sex!$A:$A,0),20)/5</f>
        <v>14.000000000125002</v>
      </c>
      <c r="AW664">
        <f>INDEX([1]age_tranches_5ans_nb_sex!$1:$1048576,MATCH('SectorStat-Age-Hommes'!$A664,[1]age_tranches_5ans_nb_sex!$A:$A,0),22)/5</f>
        <v>14.59999999982</v>
      </c>
      <c r="AX664">
        <f>INDEX([1]age_tranches_5ans_nb_sex!$1:$1048576,MATCH('SectorStat-Age-Hommes'!$A664,[1]age_tranches_5ans_nb_sex!$A:$A,0),22)/5</f>
        <v>14.59999999982</v>
      </c>
      <c r="AY664">
        <f>INDEX([1]age_tranches_5ans_nb_sex!$1:$1048576,MATCH('SectorStat-Age-Hommes'!$A664,[1]age_tranches_5ans_nb_sex!$A:$A,0),22)/5</f>
        <v>14.59999999982</v>
      </c>
      <c r="AZ664">
        <f>INDEX([1]age_tranches_5ans_nb_sex!$1:$1048576,MATCH('SectorStat-Age-Hommes'!$A664,[1]age_tranches_5ans_nb_sex!$A:$A,0),22)/5</f>
        <v>14.59999999982</v>
      </c>
      <c r="BA664">
        <f>INDEX([1]age_tranches_5ans_nb_sex!$1:$1048576,MATCH('SectorStat-Age-Hommes'!$A664,[1]age_tranches_5ans_nb_sex!$A:$A,0),22)/5</f>
        <v>14.59999999982</v>
      </c>
      <c r="BB664">
        <f>INDEX([1]age_tranches_5ans_nb_sex!$1:$1048576,MATCH('SectorStat-Age-Hommes'!$A664,[1]age_tranches_5ans_nb_sex!$A:$A,0),24)/5</f>
        <v>9.2000000001950006</v>
      </c>
      <c r="BC664">
        <f>INDEX([1]age_tranches_5ans_nb_sex!$1:$1048576,MATCH('SectorStat-Age-Hommes'!$A664,[1]age_tranches_5ans_nb_sex!$A:$A,0),24)/5</f>
        <v>9.2000000001950006</v>
      </c>
      <c r="BD664">
        <f>INDEX([1]age_tranches_5ans_nb_sex!$1:$1048576,MATCH('SectorStat-Age-Hommes'!$A664,[1]age_tranches_5ans_nb_sex!$A:$A,0),24)/5</f>
        <v>9.2000000001950006</v>
      </c>
      <c r="BE664">
        <f>INDEX([1]age_tranches_5ans_nb_sex!$1:$1048576,MATCH('SectorStat-Age-Hommes'!$A664,[1]age_tranches_5ans_nb_sex!$A:$A,0),24)/5</f>
        <v>9.2000000001950006</v>
      </c>
      <c r="BF664">
        <f>INDEX([1]age_tranches_5ans_nb_sex!$1:$1048576,MATCH('SectorStat-Age-Hommes'!$A664,[1]age_tranches_5ans_nb_sex!$A:$A,0),24)/5</f>
        <v>9.2000000001950006</v>
      </c>
      <c r="BG664">
        <f>INDEX([1]age_tranches_5ans_nb_sex!$1:$1048576,MATCH('SectorStat-Age-Hommes'!$A664,[1]age_tranches_5ans_nb_sex!$A:$A,0),26)/5</f>
        <v>10.800000000039999</v>
      </c>
      <c r="BH664">
        <f>INDEX([1]age_tranches_5ans_nb_sex!$1:$1048576,MATCH('SectorStat-Age-Hommes'!$A664,[1]age_tranches_5ans_nb_sex!$A:$A,0),26)/5</f>
        <v>10.800000000039999</v>
      </c>
      <c r="BI664">
        <f>INDEX([1]age_tranches_5ans_nb_sex!$1:$1048576,MATCH('SectorStat-Age-Hommes'!$A664,[1]age_tranches_5ans_nb_sex!$A:$A,0),26)/5</f>
        <v>10.800000000039999</v>
      </c>
      <c r="BJ664">
        <f>INDEX([1]age_tranches_5ans_nb_sex!$1:$1048576,MATCH('SectorStat-Age-Hommes'!$A664,[1]age_tranches_5ans_nb_sex!$A:$A,0),26)/5</f>
        <v>10.800000000039999</v>
      </c>
      <c r="BK664">
        <f>INDEX([1]age_tranches_5ans_nb_sex!$1:$1048576,MATCH('SectorStat-Age-Hommes'!$A664,[1]age_tranches_5ans_nb_sex!$A:$A,0),26)/5</f>
        <v>10.800000000039999</v>
      </c>
      <c r="BL664">
        <f>INDEX([1]age_tranches_5ans_nb_sex!$1:$1048576,MATCH('SectorStat-Age-Hommes'!$A664,[1]age_tranches_5ans_nb_sex!$A:$A,0),28)/5</f>
        <v>10.199999999949998</v>
      </c>
      <c r="BM664">
        <f>INDEX([1]age_tranches_5ans_nb_sex!$1:$1048576,MATCH('SectorStat-Age-Hommes'!$A664,[1]age_tranches_5ans_nb_sex!$A:$A,0),28)/5</f>
        <v>10.199999999949998</v>
      </c>
      <c r="BN664">
        <f>INDEX([1]age_tranches_5ans_nb_sex!$1:$1048576,MATCH('SectorStat-Age-Hommes'!$A664,[1]age_tranches_5ans_nb_sex!$A:$A,0),28)/5</f>
        <v>10.199999999949998</v>
      </c>
      <c r="BO664">
        <f>INDEX([1]age_tranches_5ans_nb_sex!$1:$1048576,MATCH('SectorStat-Age-Hommes'!$A664,[1]age_tranches_5ans_nb_sex!$A:$A,0),28)/5</f>
        <v>10.199999999949998</v>
      </c>
      <c r="BP664">
        <f>INDEX([1]age_tranches_5ans_nb_sex!$1:$1048576,MATCH('SectorStat-Age-Hommes'!$A664,[1]age_tranches_5ans_nb_sex!$A:$A,0),28)/5</f>
        <v>10.199999999949998</v>
      </c>
      <c r="BQ664">
        <f>INDEX([1]age_tranches_5ans_nb_sex!$1:$1048576,MATCH('SectorStat-Age-Hommes'!$A664,[1]age_tranches_5ans_nb_sex!$A:$A,0),30)/5</f>
        <v>9.9999999999200018</v>
      </c>
      <c r="BR664">
        <f>INDEX([1]age_tranches_5ans_nb_sex!$1:$1048576,MATCH('SectorStat-Age-Hommes'!$A664,[1]age_tranches_5ans_nb_sex!$A:$A,0),30)/5</f>
        <v>9.9999999999200018</v>
      </c>
      <c r="BS664">
        <f>INDEX([1]age_tranches_5ans_nb_sex!$1:$1048576,MATCH('SectorStat-Age-Hommes'!$A664,[1]age_tranches_5ans_nb_sex!$A:$A,0),30)/5</f>
        <v>9.9999999999200018</v>
      </c>
      <c r="BT664">
        <f>INDEX([1]age_tranches_5ans_nb_sex!$1:$1048576,MATCH('SectorStat-Age-Hommes'!$A664,[1]age_tranches_5ans_nb_sex!$A:$A,0),30)/5</f>
        <v>9.9999999999200018</v>
      </c>
      <c r="BU664">
        <f>INDEX([1]age_tranches_5ans_nb_sex!$1:$1048576,MATCH('SectorStat-Age-Hommes'!$A664,[1]age_tranches_5ans_nb_sex!$A:$A,0),30)/5</f>
        <v>9.9999999999200018</v>
      </c>
      <c r="BV664">
        <f>INDEX([1]age_tranches_5ans_nb_sex!$1:$1048576,MATCH('SectorStat-Age-Hommes'!$A664,[1]age_tranches_5ans_nb_sex!$A:$A,0),32)/5</f>
        <v>6.2000000001400002</v>
      </c>
      <c r="BW664">
        <f>INDEX([1]age_tranches_5ans_nb_sex!$1:$1048576,MATCH('SectorStat-Age-Hommes'!$A664,[1]age_tranches_5ans_nb_sex!$A:$A,0),32)/5</f>
        <v>6.2000000001400002</v>
      </c>
      <c r="BX664">
        <f>INDEX([1]age_tranches_5ans_nb_sex!$1:$1048576,MATCH('SectorStat-Age-Hommes'!$A664,[1]age_tranches_5ans_nb_sex!$A:$A,0),32)/5</f>
        <v>6.2000000001400002</v>
      </c>
      <c r="BY664">
        <f>INDEX([1]age_tranches_5ans_nb_sex!$1:$1048576,MATCH('SectorStat-Age-Hommes'!$A664,[1]age_tranches_5ans_nb_sex!$A:$A,0),32)/5</f>
        <v>6.2000000001400002</v>
      </c>
      <c r="BZ664">
        <f>INDEX([1]age_tranches_5ans_nb_sex!$1:$1048576,MATCH('SectorStat-Age-Hommes'!$A664,[1]age_tranches_5ans_nb_sex!$A:$A,0),32)/5</f>
        <v>6.2000000001400002</v>
      </c>
      <c r="CA664">
        <f>INDEX([1]age_tranches_5ans_nb_sex!$1:$1048576,MATCH('SectorStat-Age-Hommes'!$A664,[1]age_tranches_5ans_nb_sex!$A:$A,0),34)/5</f>
        <v>4.5999999999000005</v>
      </c>
      <c r="CB664">
        <f>INDEX([1]age_tranches_5ans_nb_sex!$1:$1048576,MATCH('SectorStat-Age-Hommes'!$A664,[1]age_tranches_5ans_nb_sex!$A:$A,0),34)/5</f>
        <v>4.5999999999000005</v>
      </c>
      <c r="CC664">
        <f>INDEX([1]age_tranches_5ans_nb_sex!$1:$1048576,MATCH('SectorStat-Age-Hommes'!$A664,[1]age_tranches_5ans_nb_sex!$A:$A,0),34)/5</f>
        <v>4.5999999999000005</v>
      </c>
      <c r="CD664">
        <f>INDEX([1]age_tranches_5ans_nb_sex!$1:$1048576,MATCH('SectorStat-Age-Hommes'!$A664,[1]age_tranches_5ans_nb_sex!$A:$A,0),34)/5</f>
        <v>4.5999999999000005</v>
      </c>
      <c r="CE664">
        <f>INDEX([1]age_tranches_5ans_nb_sex!$1:$1048576,MATCH('SectorStat-Age-Hommes'!$A664,[1]age_tranches_5ans_nb_sex!$A:$A,0),34)/5</f>
        <v>4.5999999999000005</v>
      </c>
      <c r="CF664">
        <f>INDEX([1]age_tranches_5ans_nb_sex!$1:$1048576,MATCH('SectorStat-Age-Hommes'!$A664,[1]age_tranches_5ans_nb_sex!$A:$A,0),36)/5</f>
        <v>3.6000000001449997</v>
      </c>
      <c r="CG664">
        <f>INDEX([1]age_tranches_5ans_nb_sex!$1:$1048576,MATCH('SectorStat-Age-Hommes'!$A664,[1]age_tranches_5ans_nb_sex!$A:$A,0),36)/5</f>
        <v>3.6000000001449997</v>
      </c>
      <c r="CH664">
        <f>INDEX([1]age_tranches_5ans_nb_sex!$1:$1048576,MATCH('SectorStat-Age-Hommes'!$A664,[1]age_tranches_5ans_nb_sex!$A:$A,0),36)/5</f>
        <v>3.6000000001449997</v>
      </c>
      <c r="CI664">
        <f>INDEX([1]age_tranches_5ans_nb_sex!$1:$1048576,MATCH('SectorStat-Age-Hommes'!$A664,[1]age_tranches_5ans_nb_sex!$A:$A,0),36)/5</f>
        <v>3.6000000001449997</v>
      </c>
      <c r="CJ664">
        <f>INDEX([1]age_tranches_5ans_nb_sex!$1:$1048576,MATCH('SectorStat-Age-Hommes'!$A664,[1]age_tranches_5ans_nb_sex!$A:$A,0),36)/5</f>
        <v>3.6000000001449997</v>
      </c>
      <c r="CK664">
        <f>INDEX([1]age_tranches_5ans_nb_sex!$1:$1048576,MATCH('SectorStat-Age-Hommes'!$A664,[1]age_tranches_5ans_nb_sex!$A:$A,0),38)/5</f>
        <v>1.7999999998749998</v>
      </c>
      <c r="CL664">
        <f>INDEX([1]age_tranches_5ans_nb_sex!$1:$1048576,MATCH('SectorStat-Age-Hommes'!$A664,[1]age_tranches_5ans_nb_sex!$A:$A,0),38)/5</f>
        <v>1.7999999998749998</v>
      </c>
      <c r="CM664">
        <f>INDEX([1]age_tranches_5ans_nb_sex!$1:$1048576,MATCH('SectorStat-Age-Hommes'!$A664,[1]age_tranches_5ans_nb_sex!$A:$A,0),38)/5</f>
        <v>1.7999999998749998</v>
      </c>
      <c r="CN664">
        <f>INDEX([1]age_tranches_5ans_nb_sex!$1:$1048576,MATCH('SectorStat-Age-Hommes'!$A664,[1]age_tranches_5ans_nb_sex!$A:$A,0),38)/5</f>
        <v>1.7999999998749998</v>
      </c>
      <c r="CO664">
        <f>INDEX([1]age_tranches_5ans_nb_sex!$1:$1048576,MATCH('SectorStat-Age-Hommes'!$A664,[1]age_tranches_5ans_nb_sex!$A:$A,0),38)/5</f>
        <v>1.7999999998749998</v>
      </c>
      <c r="CP664" s="2">
        <f>INDEX([1]age_tranches_5ans_nb_sex!$1:$1048576,MATCH('SectorStat-Age-Hommes'!$A664,[1]age_tranches_5ans_nb_sex!$A:$A,0),40)/5</f>
        <v>1.3999999998150001</v>
      </c>
      <c r="CQ664" s="2">
        <f>INDEX([1]age_tranches_5ans_nb_sex!$1:$1048576,MATCH('SectorStat-Age-Hommes'!$A664,[1]age_tranches_5ans_nb_sex!$A:$A,0),40)/5</f>
        <v>1.3999999998150001</v>
      </c>
      <c r="CR664" s="2">
        <f>INDEX([1]age_tranches_5ans_nb_sex!$1:$1048576,MATCH('SectorStat-Age-Hommes'!$A664,[1]age_tranches_5ans_nb_sex!$A:$A,0),40)/5</f>
        <v>1.3999999998150001</v>
      </c>
      <c r="CS664" s="2">
        <f>INDEX([1]age_tranches_5ans_nb_sex!$1:$1048576,MATCH('SectorStat-Age-Hommes'!$A664,[1]age_tranches_5ans_nb_sex!$A:$A,0),40)/5</f>
        <v>1.3999999998150001</v>
      </c>
      <c r="CT664" s="2">
        <f>INDEX([1]age_tranches_5ans_nb_sex!$1:$1048576,MATCH('SectorStat-Age-Hommes'!$A664,[1]age_tranches_5ans_nb_sex!$A:$A,0),40)/5</f>
        <v>1.3999999998150001</v>
      </c>
      <c r="CZ664" s="3"/>
      <c r="DA664" s="3"/>
      <c r="DB664" s="3"/>
      <c r="DC664" s="3"/>
      <c r="DD664" s="3"/>
    </row>
    <row r="665" spans="1:108" x14ac:dyDescent="0.35">
      <c r="A665" s="1" t="s">
        <v>1306</v>
      </c>
      <c r="B665" s="1" t="s">
        <v>1307</v>
      </c>
      <c r="C665" t="str">
        <f>INDEX([1]SectorStat!$1:$1048576,MATCH('[1]Distribution ages'!$A665,[1]SectorStat!$B:$B,0),4)</f>
        <v>Woluwe Saint-Lambert</v>
      </c>
      <c r="D665">
        <f>INDEX([1]age_tranches_5ans_nb_sex!$1:$1048576,MATCH('SectorStat-Age-Hommes'!$A665,[1]age_tranches_5ans_nb_sex!$A:$A,0),4)/5</f>
        <v>19.399999999777201</v>
      </c>
      <c r="E665">
        <f>INDEX([1]age_tranches_5ans_nb_sex!$1:$1048576,MATCH('SectorStat-Age-Hommes'!$A665,[1]age_tranches_5ans_nb_sex!$A:$A,0),4)/5</f>
        <v>19.399999999777201</v>
      </c>
      <c r="F665">
        <f>INDEX([1]age_tranches_5ans_nb_sex!$1:$1048576,MATCH('SectorStat-Age-Hommes'!$A665,[1]age_tranches_5ans_nb_sex!$A:$A,0),4)/5</f>
        <v>19.399999999777201</v>
      </c>
      <c r="G665">
        <f>INDEX([1]age_tranches_5ans_nb_sex!$1:$1048576,MATCH('SectorStat-Age-Hommes'!$A665,[1]age_tranches_5ans_nb_sex!$A:$A,0),4)/5</f>
        <v>19.399999999777201</v>
      </c>
      <c r="H665">
        <f>INDEX([1]age_tranches_5ans_nb_sex!$1:$1048576,MATCH('SectorStat-Age-Hommes'!$A665,[1]age_tranches_5ans_nb_sex!$A:$A,0),4)/5</f>
        <v>19.399999999777201</v>
      </c>
      <c r="I665">
        <f>INDEX([1]age_tranches_5ans_nb_sex!$1:$1048576,MATCH('SectorStat-Age-Hommes'!$A665,[1]age_tranches_5ans_nb_sex!$A:$A,0),6)/5</f>
        <v>20.400000000068403</v>
      </c>
      <c r="J665">
        <f>INDEX([1]age_tranches_5ans_nb_sex!$1:$1048576,MATCH('SectorStat-Age-Hommes'!$A665,[1]age_tranches_5ans_nb_sex!$A:$A,0),6)/5</f>
        <v>20.400000000068403</v>
      </c>
      <c r="K665">
        <f>INDEX([1]age_tranches_5ans_nb_sex!$1:$1048576,MATCH('SectorStat-Age-Hommes'!$A665,[1]age_tranches_5ans_nb_sex!$A:$A,0),6)/5</f>
        <v>20.400000000068403</v>
      </c>
      <c r="L665">
        <f>INDEX([1]age_tranches_5ans_nb_sex!$1:$1048576,MATCH('SectorStat-Age-Hommes'!$A665,[1]age_tranches_5ans_nb_sex!$A:$A,0),6)/5</f>
        <v>20.400000000068403</v>
      </c>
      <c r="M665">
        <f>INDEX([1]age_tranches_5ans_nb_sex!$1:$1048576,MATCH('SectorStat-Age-Hommes'!$A665,[1]age_tranches_5ans_nb_sex!$A:$A,0),6)/5</f>
        <v>20.400000000068403</v>
      </c>
      <c r="N665">
        <f>INDEX([1]age_tranches_5ans_nb_sex!$1:$1048576,MATCH('SectorStat-Age-Hommes'!$A665,[1]age_tranches_5ans_nb_sex!$A:$A,0),8)/5</f>
        <v>15.9999999998796</v>
      </c>
      <c r="O665">
        <f>INDEX([1]age_tranches_5ans_nb_sex!$1:$1048576,MATCH('SectorStat-Age-Hommes'!$A665,[1]age_tranches_5ans_nb_sex!$A:$A,0),8)/5</f>
        <v>15.9999999998796</v>
      </c>
      <c r="P665">
        <f>INDEX([1]age_tranches_5ans_nb_sex!$1:$1048576,MATCH('SectorStat-Age-Hommes'!$A665,[1]age_tranches_5ans_nb_sex!$A:$A,0),8)/5</f>
        <v>15.9999999998796</v>
      </c>
      <c r="Q665">
        <f>INDEX([1]age_tranches_5ans_nb_sex!$1:$1048576,MATCH('SectorStat-Age-Hommes'!$A665,[1]age_tranches_5ans_nb_sex!$A:$A,0),8)/5</f>
        <v>15.9999999998796</v>
      </c>
      <c r="R665">
        <f>INDEX([1]age_tranches_5ans_nb_sex!$1:$1048576,MATCH('SectorStat-Age-Hommes'!$A665,[1]age_tranches_5ans_nb_sex!$A:$A,0),8)/5</f>
        <v>15.9999999998796</v>
      </c>
      <c r="S665">
        <f>INDEX([1]age_tranches_5ans_nb_sex!$1:$1048576,MATCH('SectorStat-Age-Hommes'!$A665,[1]age_tranches_5ans_nb_sex!$A:$A,0),10)/5</f>
        <v>17.3999999998776</v>
      </c>
      <c r="T665">
        <f>INDEX([1]age_tranches_5ans_nb_sex!$1:$1048576,MATCH('SectorStat-Age-Hommes'!$A665,[1]age_tranches_5ans_nb_sex!$A:$A,0),10)/5</f>
        <v>17.3999999998776</v>
      </c>
      <c r="U665">
        <f>INDEX([1]age_tranches_5ans_nb_sex!$1:$1048576,MATCH('SectorStat-Age-Hommes'!$A665,[1]age_tranches_5ans_nb_sex!$A:$A,0),10)/5</f>
        <v>17.3999999998776</v>
      </c>
      <c r="V665">
        <f>INDEX([1]age_tranches_5ans_nb_sex!$1:$1048576,MATCH('SectorStat-Age-Hommes'!$A665,[1]age_tranches_5ans_nb_sex!$A:$A,0),10)/5</f>
        <v>17.3999999998776</v>
      </c>
      <c r="W665">
        <f>INDEX([1]age_tranches_5ans_nb_sex!$1:$1048576,MATCH('SectorStat-Age-Hommes'!$A665,[1]age_tranches_5ans_nb_sex!$A:$A,0),10)/5</f>
        <v>17.3999999998776</v>
      </c>
      <c r="X665">
        <f>INDEX([1]age_tranches_5ans_nb_sex!$1:$1048576,MATCH('SectorStat-Age-Hommes'!$A665,[1]age_tranches_5ans_nb_sex!$A:$A,0),10)/5</f>
        <v>17.3999999998776</v>
      </c>
      <c r="Y665">
        <f>INDEX([1]age_tranches_5ans_nb_sex!$1:$1048576,MATCH('SectorStat-Age-Hommes'!$A665,[1]age_tranches_5ans_nb_sex!$A:$A,0),12)/5</f>
        <v>15.399999999978002</v>
      </c>
      <c r="Z665">
        <f>INDEX([1]age_tranches_5ans_nb_sex!$1:$1048576,MATCH('SectorStat-Age-Hommes'!$A665,[1]age_tranches_5ans_nb_sex!$A:$A,0),12)/5</f>
        <v>15.399999999978002</v>
      </c>
      <c r="AA665">
        <f>INDEX([1]age_tranches_5ans_nb_sex!$1:$1048576,MATCH('SectorStat-Age-Hommes'!$A665,[1]age_tranches_5ans_nb_sex!$A:$A,0),12)/5</f>
        <v>15.399999999978002</v>
      </c>
      <c r="AB665">
        <f>INDEX([1]age_tranches_5ans_nb_sex!$1:$1048576,MATCH('SectorStat-Age-Hommes'!$A665,[1]age_tranches_5ans_nb_sex!$A:$A,0),12)/5</f>
        <v>15.399999999978002</v>
      </c>
      <c r="AC665">
        <f>INDEX([1]age_tranches_5ans_nb_sex!$1:$1048576,MATCH('SectorStat-Age-Hommes'!$A665,[1]age_tranches_5ans_nb_sex!$A:$A,0),14)/5</f>
        <v>25.199999999964</v>
      </c>
      <c r="AD665">
        <f>INDEX([1]age_tranches_5ans_nb_sex!$1:$1048576,MATCH('SectorStat-Age-Hommes'!$A665,[1]age_tranches_5ans_nb_sex!$A:$A,0),14)/5</f>
        <v>25.199999999964</v>
      </c>
      <c r="AE665">
        <f>INDEX([1]age_tranches_5ans_nb_sex!$1:$1048576,MATCH('SectorStat-Age-Hommes'!$A665,[1]age_tranches_5ans_nb_sex!$A:$A,0),14)/5</f>
        <v>25.199999999964</v>
      </c>
      <c r="AF665">
        <f>INDEX([1]age_tranches_5ans_nb_sex!$1:$1048576,MATCH('SectorStat-Age-Hommes'!$A665,[1]age_tranches_5ans_nb_sex!$A:$A,0),14)/5</f>
        <v>25.199999999964</v>
      </c>
      <c r="AG665">
        <f>INDEX([1]age_tranches_5ans_nb_sex!$1:$1048576,MATCH('SectorStat-Age-Hommes'!$A665,[1]age_tranches_5ans_nb_sex!$A:$A,0),14)/5</f>
        <v>25.199999999964</v>
      </c>
      <c r="AH665">
        <f>INDEX([1]age_tranches_5ans_nb_sex!$1:$1048576,MATCH('SectorStat-Age-Hommes'!$A665,[1]age_tranches_5ans_nb_sex!$A:$A,0),16)/5</f>
        <v>32.599999999660795</v>
      </c>
      <c r="AI665">
        <f>INDEX([1]age_tranches_5ans_nb_sex!$1:$1048576,MATCH('SectorStat-Age-Hommes'!$A665,[1]age_tranches_5ans_nb_sex!$A:$A,0),16)/5</f>
        <v>32.599999999660795</v>
      </c>
      <c r="AJ665">
        <f>INDEX([1]age_tranches_5ans_nb_sex!$1:$1048576,MATCH('SectorStat-Age-Hommes'!$A665,[1]age_tranches_5ans_nb_sex!$A:$A,0),16)/5</f>
        <v>32.599999999660795</v>
      </c>
      <c r="AK665">
        <f>INDEX([1]age_tranches_5ans_nb_sex!$1:$1048576,MATCH('SectorStat-Age-Hommes'!$A665,[1]age_tranches_5ans_nb_sex!$A:$A,0),16)/5</f>
        <v>32.599999999660795</v>
      </c>
      <c r="AL665">
        <f>INDEX([1]age_tranches_5ans_nb_sex!$1:$1048576,MATCH('SectorStat-Age-Hommes'!$A665,[1]age_tranches_5ans_nb_sex!$A:$A,0),16)/5</f>
        <v>32.599999999660795</v>
      </c>
      <c r="AM665">
        <f>INDEX([1]age_tranches_5ans_nb_sex!$1:$1048576,MATCH('SectorStat-Age-Hommes'!$A665,[1]age_tranches_5ans_nb_sex!$A:$A,0),18)/5</f>
        <v>22.799999999674803</v>
      </c>
      <c r="AN665">
        <f>INDEX([1]age_tranches_5ans_nb_sex!$1:$1048576,MATCH('SectorStat-Age-Hommes'!$A665,[1]age_tranches_5ans_nb_sex!$A:$A,0),18)/5</f>
        <v>22.799999999674803</v>
      </c>
      <c r="AO665">
        <f>INDEX([1]age_tranches_5ans_nb_sex!$1:$1048576,MATCH('SectorStat-Age-Hommes'!$A665,[1]age_tranches_5ans_nb_sex!$A:$A,0),18)/5</f>
        <v>22.799999999674803</v>
      </c>
      <c r="AP665">
        <f>INDEX([1]age_tranches_5ans_nb_sex!$1:$1048576,MATCH('SectorStat-Age-Hommes'!$A665,[1]age_tranches_5ans_nb_sex!$A:$A,0),18)/5</f>
        <v>22.799999999674803</v>
      </c>
      <c r="AQ665">
        <f>INDEX([1]age_tranches_5ans_nb_sex!$1:$1048576,MATCH('SectorStat-Age-Hommes'!$A665,[1]age_tranches_5ans_nb_sex!$A:$A,0),18)/5</f>
        <v>22.799999999674803</v>
      </c>
      <c r="AR665">
        <f>INDEX([1]age_tranches_5ans_nb_sex!$1:$1048576,MATCH('SectorStat-Age-Hommes'!$A665,[1]age_tranches_5ans_nb_sex!$A:$A,0),20)/5</f>
        <v>24.199999999672801</v>
      </c>
      <c r="AS665">
        <f>INDEX([1]age_tranches_5ans_nb_sex!$1:$1048576,MATCH('SectorStat-Age-Hommes'!$A665,[1]age_tranches_5ans_nb_sex!$A:$A,0),20)/5</f>
        <v>24.199999999672801</v>
      </c>
      <c r="AT665">
        <f>INDEX([1]age_tranches_5ans_nb_sex!$1:$1048576,MATCH('SectorStat-Age-Hommes'!$A665,[1]age_tranches_5ans_nb_sex!$A:$A,0),20)/5</f>
        <v>24.199999999672801</v>
      </c>
      <c r="AU665">
        <f>INDEX([1]age_tranches_5ans_nb_sex!$1:$1048576,MATCH('SectorStat-Age-Hommes'!$A665,[1]age_tranches_5ans_nb_sex!$A:$A,0),20)/5</f>
        <v>24.199999999672801</v>
      </c>
      <c r="AV665">
        <f>INDEX([1]age_tranches_5ans_nb_sex!$1:$1048576,MATCH('SectorStat-Age-Hommes'!$A665,[1]age_tranches_5ans_nb_sex!$A:$A,0),20)/5</f>
        <v>24.199999999672801</v>
      </c>
      <c r="AW665">
        <f>INDEX([1]age_tranches_5ans_nb_sex!$1:$1048576,MATCH('SectorStat-Age-Hommes'!$A665,[1]age_tranches_5ans_nb_sex!$A:$A,0),22)/5</f>
        <v>22.799999999674803</v>
      </c>
      <c r="AX665">
        <f>INDEX([1]age_tranches_5ans_nb_sex!$1:$1048576,MATCH('SectorStat-Age-Hommes'!$A665,[1]age_tranches_5ans_nb_sex!$A:$A,0),22)/5</f>
        <v>22.799999999674803</v>
      </c>
      <c r="AY665">
        <f>INDEX([1]age_tranches_5ans_nb_sex!$1:$1048576,MATCH('SectorStat-Age-Hommes'!$A665,[1]age_tranches_5ans_nb_sex!$A:$A,0),22)/5</f>
        <v>22.799999999674803</v>
      </c>
      <c r="AZ665">
        <f>INDEX([1]age_tranches_5ans_nb_sex!$1:$1048576,MATCH('SectorStat-Age-Hommes'!$A665,[1]age_tranches_5ans_nb_sex!$A:$A,0),22)/5</f>
        <v>22.799999999674803</v>
      </c>
      <c r="BA665">
        <f>INDEX([1]age_tranches_5ans_nb_sex!$1:$1048576,MATCH('SectorStat-Age-Hommes'!$A665,[1]age_tranches_5ans_nb_sex!$A:$A,0),22)/5</f>
        <v>22.799999999674803</v>
      </c>
      <c r="BB665">
        <f>INDEX([1]age_tranches_5ans_nb_sex!$1:$1048576,MATCH('SectorStat-Age-Hommes'!$A665,[1]age_tranches_5ans_nb_sex!$A:$A,0),24)/5</f>
        <v>24.600000000062401</v>
      </c>
      <c r="BC665">
        <f>INDEX([1]age_tranches_5ans_nb_sex!$1:$1048576,MATCH('SectorStat-Age-Hommes'!$A665,[1]age_tranches_5ans_nb_sex!$A:$A,0),24)/5</f>
        <v>24.600000000062401</v>
      </c>
      <c r="BD665">
        <f>INDEX([1]age_tranches_5ans_nb_sex!$1:$1048576,MATCH('SectorStat-Age-Hommes'!$A665,[1]age_tranches_5ans_nb_sex!$A:$A,0),24)/5</f>
        <v>24.600000000062401</v>
      </c>
      <c r="BE665">
        <f>INDEX([1]age_tranches_5ans_nb_sex!$1:$1048576,MATCH('SectorStat-Age-Hommes'!$A665,[1]age_tranches_5ans_nb_sex!$A:$A,0),24)/5</f>
        <v>24.600000000062401</v>
      </c>
      <c r="BF665">
        <f>INDEX([1]age_tranches_5ans_nb_sex!$1:$1048576,MATCH('SectorStat-Age-Hommes'!$A665,[1]age_tranches_5ans_nb_sex!$A:$A,0),24)/5</f>
        <v>24.600000000062401</v>
      </c>
      <c r="BG665">
        <f>INDEX([1]age_tranches_5ans_nb_sex!$1:$1048576,MATCH('SectorStat-Age-Hommes'!$A665,[1]age_tranches_5ans_nb_sex!$A:$A,0),26)/5</f>
        <v>16.799999999976002</v>
      </c>
      <c r="BH665">
        <f>INDEX([1]age_tranches_5ans_nb_sex!$1:$1048576,MATCH('SectorStat-Age-Hommes'!$A665,[1]age_tranches_5ans_nb_sex!$A:$A,0),26)/5</f>
        <v>16.799999999976002</v>
      </c>
      <c r="BI665">
        <f>INDEX([1]age_tranches_5ans_nb_sex!$1:$1048576,MATCH('SectorStat-Age-Hommes'!$A665,[1]age_tranches_5ans_nb_sex!$A:$A,0),26)/5</f>
        <v>16.799999999976002</v>
      </c>
      <c r="BJ665">
        <f>INDEX([1]age_tranches_5ans_nb_sex!$1:$1048576,MATCH('SectorStat-Age-Hommes'!$A665,[1]age_tranches_5ans_nb_sex!$A:$A,0),26)/5</f>
        <v>16.799999999976002</v>
      </c>
      <c r="BK665">
        <f>INDEX([1]age_tranches_5ans_nb_sex!$1:$1048576,MATCH('SectorStat-Age-Hommes'!$A665,[1]age_tranches_5ans_nb_sex!$A:$A,0),26)/5</f>
        <v>16.799999999976002</v>
      </c>
      <c r="BL665">
        <f>INDEX([1]age_tranches_5ans_nb_sex!$1:$1048576,MATCH('SectorStat-Age-Hommes'!$A665,[1]age_tranches_5ans_nb_sex!$A:$A,0),28)/5</f>
        <v>12.9999999996888</v>
      </c>
      <c r="BM665">
        <f>INDEX([1]age_tranches_5ans_nb_sex!$1:$1048576,MATCH('SectorStat-Age-Hommes'!$A665,[1]age_tranches_5ans_nb_sex!$A:$A,0),28)/5</f>
        <v>12.9999999996888</v>
      </c>
      <c r="BN665">
        <f>INDEX([1]age_tranches_5ans_nb_sex!$1:$1048576,MATCH('SectorStat-Age-Hommes'!$A665,[1]age_tranches_5ans_nb_sex!$A:$A,0),28)/5</f>
        <v>12.9999999996888</v>
      </c>
      <c r="BO665">
        <f>INDEX([1]age_tranches_5ans_nb_sex!$1:$1048576,MATCH('SectorStat-Age-Hommes'!$A665,[1]age_tranches_5ans_nb_sex!$A:$A,0),28)/5</f>
        <v>12.9999999996888</v>
      </c>
      <c r="BP665">
        <f>INDEX([1]age_tranches_5ans_nb_sex!$1:$1048576,MATCH('SectorStat-Age-Hommes'!$A665,[1]age_tranches_5ans_nb_sex!$A:$A,0),28)/5</f>
        <v>12.9999999996888</v>
      </c>
      <c r="BQ665">
        <f>INDEX([1]age_tranches_5ans_nb_sex!$1:$1048576,MATCH('SectorStat-Age-Hommes'!$A665,[1]age_tranches_5ans_nb_sex!$A:$A,0),30)/5</f>
        <v>11.7999999998856</v>
      </c>
      <c r="BR665">
        <f>INDEX([1]age_tranches_5ans_nb_sex!$1:$1048576,MATCH('SectorStat-Age-Hommes'!$A665,[1]age_tranches_5ans_nb_sex!$A:$A,0),30)/5</f>
        <v>11.7999999998856</v>
      </c>
      <c r="BS665">
        <f>INDEX([1]age_tranches_5ans_nb_sex!$1:$1048576,MATCH('SectorStat-Age-Hommes'!$A665,[1]age_tranches_5ans_nb_sex!$A:$A,0),30)/5</f>
        <v>11.7999999998856</v>
      </c>
      <c r="BT665">
        <f>INDEX([1]age_tranches_5ans_nb_sex!$1:$1048576,MATCH('SectorStat-Age-Hommes'!$A665,[1]age_tranches_5ans_nb_sex!$A:$A,0),30)/5</f>
        <v>11.7999999998856</v>
      </c>
      <c r="BU665">
        <f>INDEX([1]age_tranches_5ans_nb_sex!$1:$1048576,MATCH('SectorStat-Age-Hommes'!$A665,[1]age_tranches_5ans_nb_sex!$A:$A,0),30)/5</f>
        <v>11.7999999998856</v>
      </c>
      <c r="BV665">
        <f>INDEX([1]age_tranches_5ans_nb_sex!$1:$1048576,MATCH('SectorStat-Age-Hommes'!$A665,[1]age_tranches_5ans_nb_sex!$A:$A,0),32)/5</f>
        <v>12.8000000001768</v>
      </c>
      <c r="BW665">
        <f>INDEX([1]age_tranches_5ans_nb_sex!$1:$1048576,MATCH('SectorStat-Age-Hommes'!$A665,[1]age_tranches_5ans_nb_sex!$A:$A,0),32)/5</f>
        <v>12.8000000001768</v>
      </c>
      <c r="BX665">
        <f>INDEX([1]age_tranches_5ans_nb_sex!$1:$1048576,MATCH('SectorStat-Age-Hommes'!$A665,[1]age_tranches_5ans_nb_sex!$A:$A,0),32)/5</f>
        <v>12.8000000001768</v>
      </c>
      <c r="BY665">
        <f>INDEX([1]age_tranches_5ans_nb_sex!$1:$1048576,MATCH('SectorStat-Age-Hommes'!$A665,[1]age_tranches_5ans_nb_sex!$A:$A,0),32)/5</f>
        <v>12.8000000001768</v>
      </c>
      <c r="BZ665">
        <f>INDEX([1]age_tranches_5ans_nb_sex!$1:$1048576,MATCH('SectorStat-Age-Hommes'!$A665,[1]age_tranches_5ans_nb_sex!$A:$A,0),32)/5</f>
        <v>12.8000000001768</v>
      </c>
      <c r="CA665">
        <f>INDEX([1]age_tranches_5ans_nb_sex!$1:$1048576,MATCH('SectorStat-Age-Hommes'!$A665,[1]age_tranches_5ans_nb_sex!$A:$A,0),34)/5</f>
        <v>6.9999999999900009</v>
      </c>
      <c r="CB665">
        <f>INDEX([1]age_tranches_5ans_nb_sex!$1:$1048576,MATCH('SectorStat-Age-Hommes'!$A665,[1]age_tranches_5ans_nb_sex!$A:$A,0),34)/5</f>
        <v>6.9999999999900009</v>
      </c>
      <c r="CC665">
        <f>INDEX([1]age_tranches_5ans_nb_sex!$1:$1048576,MATCH('SectorStat-Age-Hommes'!$A665,[1]age_tranches_5ans_nb_sex!$A:$A,0),34)/5</f>
        <v>6.9999999999900009</v>
      </c>
      <c r="CD665">
        <f>INDEX([1]age_tranches_5ans_nb_sex!$1:$1048576,MATCH('SectorStat-Age-Hommes'!$A665,[1]age_tranches_5ans_nb_sex!$A:$A,0),34)/5</f>
        <v>6.9999999999900009</v>
      </c>
      <c r="CE665">
        <f>INDEX([1]age_tranches_5ans_nb_sex!$1:$1048576,MATCH('SectorStat-Age-Hommes'!$A665,[1]age_tranches_5ans_nb_sex!$A:$A,0),34)/5</f>
        <v>6.9999999999900009</v>
      </c>
      <c r="CF665">
        <f>INDEX([1]age_tranches_5ans_nb_sex!$1:$1048576,MATCH('SectorStat-Age-Hommes'!$A665,[1]age_tranches_5ans_nb_sex!$A:$A,0),36)/5</f>
        <v>5.9999999996988</v>
      </c>
      <c r="CG665">
        <f>INDEX([1]age_tranches_5ans_nb_sex!$1:$1048576,MATCH('SectorStat-Age-Hommes'!$A665,[1]age_tranches_5ans_nb_sex!$A:$A,0),36)/5</f>
        <v>5.9999999996988</v>
      </c>
      <c r="CH665">
        <f>INDEX([1]age_tranches_5ans_nb_sex!$1:$1048576,MATCH('SectorStat-Age-Hommes'!$A665,[1]age_tranches_5ans_nb_sex!$A:$A,0),36)/5</f>
        <v>5.9999999996988</v>
      </c>
      <c r="CI665">
        <f>INDEX([1]age_tranches_5ans_nb_sex!$1:$1048576,MATCH('SectorStat-Age-Hommes'!$A665,[1]age_tranches_5ans_nb_sex!$A:$A,0),36)/5</f>
        <v>5.9999999996988</v>
      </c>
      <c r="CJ665">
        <f>INDEX([1]age_tranches_5ans_nb_sex!$1:$1048576,MATCH('SectorStat-Age-Hommes'!$A665,[1]age_tranches_5ans_nb_sex!$A:$A,0),36)/5</f>
        <v>5.9999999996988</v>
      </c>
      <c r="CK665">
        <f>INDEX([1]age_tranches_5ans_nb_sex!$1:$1048576,MATCH('SectorStat-Age-Hommes'!$A665,[1]age_tranches_5ans_nb_sex!$A:$A,0),38)/5</f>
        <v>3.0000000001908003</v>
      </c>
      <c r="CL665">
        <f>INDEX([1]age_tranches_5ans_nb_sex!$1:$1048576,MATCH('SectorStat-Age-Hommes'!$A665,[1]age_tranches_5ans_nb_sex!$A:$A,0),38)/5</f>
        <v>3.0000000001908003</v>
      </c>
      <c r="CM665">
        <f>INDEX([1]age_tranches_5ans_nb_sex!$1:$1048576,MATCH('SectorStat-Age-Hommes'!$A665,[1]age_tranches_5ans_nb_sex!$A:$A,0),38)/5</f>
        <v>3.0000000001908003</v>
      </c>
      <c r="CN665">
        <f>INDEX([1]age_tranches_5ans_nb_sex!$1:$1048576,MATCH('SectorStat-Age-Hommes'!$A665,[1]age_tranches_5ans_nb_sex!$A:$A,0),38)/5</f>
        <v>3.0000000001908003</v>
      </c>
      <c r="CO665">
        <f>INDEX([1]age_tranches_5ans_nb_sex!$1:$1048576,MATCH('SectorStat-Age-Hommes'!$A665,[1]age_tranches_5ans_nb_sex!$A:$A,0),38)/5</f>
        <v>3.0000000001908003</v>
      </c>
      <c r="CP665" s="2">
        <f>INDEX([1]age_tranches_5ans_nb_sex!$1:$1048576,MATCH('SectorStat-Age-Hommes'!$A665,[1]age_tranches_5ans_nb_sex!$A:$A,0),40)/5</f>
        <v>1.7999999997047997</v>
      </c>
      <c r="CQ665" s="2">
        <f>INDEX([1]age_tranches_5ans_nb_sex!$1:$1048576,MATCH('SectorStat-Age-Hommes'!$A665,[1]age_tranches_5ans_nb_sex!$A:$A,0),40)/5</f>
        <v>1.7999999997047997</v>
      </c>
      <c r="CR665" s="2">
        <f>INDEX([1]age_tranches_5ans_nb_sex!$1:$1048576,MATCH('SectorStat-Age-Hommes'!$A665,[1]age_tranches_5ans_nb_sex!$A:$A,0),40)/5</f>
        <v>1.7999999997047997</v>
      </c>
      <c r="CS665" s="2">
        <f>INDEX([1]age_tranches_5ans_nb_sex!$1:$1048576,MATCH('SectorStat-Age-Hommes'!$A665,[1]age_tranches_5ans_nb_sex!$A:$A,0),40)/5</f>
        <v>1.7999999997047997</v>
      </c>
      <c r="CT665" s="2">
        <f>INDEX([1]age_tranches_5ans_nb_sex!$1:$1048576,MATCH('SectorStat-Age-Hommes'!$A665,[1]age_tranches_5ans_nb_sex!$A:$A,0),40)/5</f>
        <v>1.7999999997047997</v>
      </c>
      <c r="CZ665" s="3"/>
      <c r="DA665" s="3"/>
      <c r="DB665" s="3"/>
      <c r="DC665" s="3"/>
      <c r="DD665" s="3"/>
    </row>
    <row r="666" spans="1:108" x14ac:dyDescent="0.35">
      <c r="A666" s="1" t="s">
        <v>1308</v>
      </c>
      <c r="B666" s="1" t="s">
        <v>1309</v>
      </c>
      <c r="C666" t="str">
        <f>INDEX([1]SectorStat!$1:$1048576,MATCH('[1]Distribution ages'!$A666,[1]SectorStat!$B:$B,0),4)</f>
        <v>Woluwe Saint-Lambert</v>
      </c>
      <c r="D666">
        <f>INDEX([1]age_tranches_5ans_nb_sex!$1:$1048576,MATCH('SectorStat-Age-Hommes'!$A666,[1]age_tranches_5ans_nb_sex!$A:$A,0),4)/5</f>
        <v>11.999999999977998</v>
      </c>
      <c r="E666">
        <f>INDEX([1]age_tranches_5ans_nb_sex!$1:$1048576,MATCH('SectorStat-Age-Hommes'!$A666,[1]age_tranches_5ans_nb_sex!$A:$A,0),4)/5</f>
        <v>11.999999999977998</v>
      </c>
      <c r="F666">
        <f>INDEX([1]age_tranches_5ans_nb_sex!$1:$1048576,MATCH('SectorStat-Age-Hommes'!$A666,[1]age_tranches_5ans_nb_sex!$A:$A,0),4)/5</f>
        <v>11.999999999977998</v>
      </c>
      <c r="G666">
        <f>INDEX([1]age_tranches_5ans_nb_sex!$1:$1048576,MATCH('SectorStat-Age-Hommes'!$A666,[1]age_tranches_5ans_nb_sex!$A:$A,0),4)/5</f>
        <v>11.999999999977998</v>
      </c>
      <c r="H666">
        <f>INDEX([1]age_tranches_5ans_nb_sex!$1:$1048576,MATCH('SectorStat-Age-Hommes'!$A666,[1]age_tranches_5ans_nb_sex!$A:$A,0),4)/5</f>
        <v>11.999999999977998</v>
      </c>
      <c r="I666">
        <f>INDEX([1]age_tranches_5ans_nb_sex!$1:$1048576,MATCH('SectorStat-Age-Hommes'!$A666,[1]age_tranches_5ans_nb_sex!$A:$A,0),6)/5</f>
        <v>8.3999999998980002</v>
      </c>
      <c r="J666">
        <f>INDEX([1]age_tranches_5ans_nb_sex!$1:$1048576,MATCH('SectorStat-Age-Hommes'!$A666,[1]age_tranches_5ans_nb_sex!$A:$A,0),6)/5</f>
        <v>8.3999999998980002</v>
      </c>
      <c r="K666">
        <f>INDEX([1]age_tranches_5ans_nb_sex!$1:$1048576,MATCH('SectorStat-Age-Hommes'!$A666,[1]age_tranches_5ans_nb_sex!$A:$A,0),6)/5</f>
        <v>8.3999999998980002</v>
      </c>
      <c r="L666">
        <f>INDEX([1]age_tranches_5ans_nb_sex!$1:$1048576,MATCH('SectorStat-Age-Hommes'!$A666,[1]age_tranches_5ans_nb_sex!$A:$A,0),6)/5</f>
        <v>8.3999999998980002</v>
      </c>
      <c r="M666">
        <f>INDEX([1]age_tranches_5ans_nb_sex!$1:$1048576,MATCH('SectorStat-Age-Hommes'!$A666,[1]age_tranches_5ans_nb_sex!$A:$A,0),6)/5</f>
        <v>8.3999999998980002</v>
      </c>
      <c r="N666">
        <f>INDEX([1]age_tranches_5ans_nb_sex!$1:$1048576,MATCH('SectorStat-Age-Hommes'!$A666,[1]age_tranches_5ans_nb_sex!$A:$A,0),8)/5</f>
        <v>10.799999999807</v>
      </c>
      <c r="O666">
        <f>INDEX([1]age_tranches_5ans_nb_sex!$1:$1048576,MATCH('SectorStat-Age-Hommes'!$A666,[1]age_tranches_5ans_nb_sex!$A:$A,0),8)/5</f>
        <v>10.799999999807</v>
      </c>
      <c r="P666">
        <f>INDEX([1]age_tranches_5ans_nb_sex!$1:$1048576,MATCH('SectorStat-Age-Hommes'!$A666,[1]age_tranches_5ans_nb_sex!$A:$A,0),8)/5</f>
        <v>10.799999999807</v>
      </c>
      <c r="Q666">
        <f>INDEX([1]age_tranches_5ans_nb_sex!$1:$1048576,MATCH('SectorStat-Age-Hommes'!$A666,[1]age_tranches_5ans_nb_sex!$A:$A,0),8)/5</f>
        <v>10.799999999807</v>
      </c>
      <c r="R666">
        <f>INDEX([1]age_tranches_5ans_nb_sex!$1:$1048576,MATCH('SectorStat-Age-Hommes'!$A666,[1]age_tranches_5ans_nb_sex!$A:$A,0),8)/5</f>
        <v>10.799999999807</v>
      </c>
      <c r="S666">
        <f>INDEX([1]age_tranches_5ans_nb_sex!$1:$1048576,MATCH('SectorStat-Age-Hommes'!$A666,[1]age_tranches_5ans_nb_sex!$A:$A,0),10)/5</f>
        <v>10.400000000183002</v>
      </c>
      <c r="T666">
        <f>INDEX([1]age_tranches_5ans_nb_sex!$1:$1048576,MATCH('SectorStat-Age-Hommes'!$A666,[1]age_tranches_5ans_nb_sex!$A:$A,0),10)/5</f>
        <v>10.400000000183002</v>
      </c>
      <c r="U666">
        <f>INDEX([1]age_tranches_5ans_nb_sex!$1:$1048576,MATCH('SectorStat-Age-Hommes'!$A666,[1]age_tranches_5ans_nb_sex!$A:$A,0),10)/5</f>
        <v>10.400000000183002</v>
      </c>
      <c r="V666">
        <f>INDEX([1]age_tranches_5ans_nb_sex!$1:$1048576,MATCH('SectorStat-Age-Hommes'!$A666,[1]age_tranches_5ans_nb_sex!$A:$A,0),10)/5</f>
        <v>10.400000000183002</v>
      </c>
      <c r="W666">
        <f>INDEX([1]age_tranches_5ans_nb_sex!$1:$1048576,MATCH('SectorStat-Age-Hommes'!$A666,[1]age_tranches_5ans_nb_sex!$A:$A,0),10)/5</f>
        <v>10.400000000183002</v>
      </c>
      <c r="X666">
        <f>INDEX([1]age_tranches_5ans_nb_sex!$1:$1048576,MATCH('SectorStat-Age-Hommes'!$A666,[1]age_tranches_5ans_nb_sex!$A:$A,0),10)/5</f>
        <v>10.400000000183002</v>
      </c>
      <c r="Y666">
        <f>INDEX([1]age_tranches_5ans_nb_sex!$1:$1048576,MATCH('SectorStat-Age-Hommes'!$A666,[1]age_tranches_5ans_nb_sex!$A:$A,0),12)/5</f>
        <v>12.999999999904</v>
      </c>
      <c r="Z666">
        <f>INDEX([1]age_tranches_5ans_nb_sex!$1:$1048576,MATCH('SectorStat-Age-Hommes'!$A666,[1]age_tranches_5ans_nb_sex!$A:$A,0),12)/5</f>
        <v>12.999999999904</v>
      </c>
      <c r="AA666">
        <f>INDEX([1]age_tranches_5ans_nb_sex!$1:$1048576,MATCH('SectorStat-Age-Hommes'!$A666,[1]age_tranches_5ans_nb_sex!$A:$A,0),12)/5</f>
        <v>12.999999999904</v>
      </c>
      <c r="AB666">
        <f>INDEX([1]age_tranches_5ans_nb_sex!$1:$1048576,MATCH('SectorStat-Age-Hommes'!$A666,[1]age_tranches_5ans_nb_sex!$A:$A,0),12)/5</f>
        <v>12.999999999904</v>
      </c>
      <c r="AC666">
        <f>INDEX([1]age_tranches_5ans_nb_sex!$1:$1048576,MATCH('SectorStat-Age-Hommes'!$A666,[1]age_tranches_5ans_nb_sex!$A:$A,0),14)/5</f>
        <v>21.399999999801999</v>
      </c>
      <c r="AD666">
        <f>INDEX([1]age_tranches_5ans_nb_sex!$1:$1048576,MATCH('SectorStat-Age-Hommes'!$A666,[1]age_tranches_5ans_nb_sex!$A:$A,0),14)/5</f>
        <v>21.399999999801999</v>
      </c>
      <c r="AE666">
        <f>INDEX([1]age_tranches_5ans_nb_sex!$1:$1048576,MATCH('SectorStat-Age-Hommes'!$A666,[1]age_tranches_5ans_nb_sex!$A:$A,0),14)/5</f>
        <v>21.399999999801999</v>
      </c>
      <c r="AF666">
        <f>INDEX([1]age_tranches_5ans_nb_sex!$1:$1048576,MATCH('SectorStat-Age-Hommes'!$A666,[1]age_tranches_5ans_nb_sex!$A:$A,0),14)/5</f>
        <v>21.399999999801999</v>
      </c>
      <c r="AG666">
        <f>INDEX([1]age_tranches_5ans_nb_sex!$1:$1048576,MATCH('SectorStat-Age-Hommes'!$A666,[1]age_tranches_5ans_nb_sex!$A:$A,0),14)/5</f>
        <v>21.399999999801999</v>
      </c>
      <c r="AH666">
        <f>INDEX([1]age_tranches_5ans_nb_sex!$1:$1048576,MATCH('SectorStat-Age-Hommes'!$A666,[1]age_tranches_5ans_nb_sex!$A:$A,0),16)/5</f>
        <v>14.799999999944001</v>
      </c>
      <c r="AI666">
        <f>INDEX([1]age_tranches_5ans_nb_sex!$1:$1048576,MATCH('SectorStat-Age-Hommes'!$A666,[1]age_tranches_5ans_nb_sex!$A:$A,0),16)/5</f>
        <v>14.799999999944001</v>
      </c>
      <c r="AJ666">
        <f>INDEX([1]age_tranches_5ans_nb_sex!$1:$1048576,MATCH('SectorStat-Age-Hommes'!$A666,[1]age_tranches_5ans_nb_sex!$A:$A,0),16)/5</f>
        <v>14.799999999944001</v>
      </c>
      <c r="AK666">
        <f>INDEX([1]age_tranches_5ans_nb_sex!$1:$1048576,MATCH('SectorStat-Age-Hommes'!$A666,[1]age_tranches_5ans_nb_sex!$A:$A,0),16)/5</f>
        <v>14.799999999944001</v>
      </c>
      <c r="AL666">
        <f>INDEX([1]age_tranches_5ans_nb_sex!$1:$1048576,MATCH('SectorStat-Age-Hommes'!$A666,[1]age_tranches_5ans_nb_sex!$A:$A,0),16)/5</f>
        <v>14.799999999944001</v>
      </c>
      <c r="AM666">
        <f>INDEX([1]age_tranches_5ans_nb_sex!$1:$1048576,MATCH('SectorStat-Age-Hommes'!$A666,[1]age_tranches_5ans_nb_sex!$A:$A,0),18)/5</f>
        <v>14.799999999944001</v>
      </c>
      <c r="AN666">
        <f>INDEX([1]age_tranches_5ans_nb_sex!$1:$1048576,MATCH('SectorStat-Age-Hommes'!$A666,[1]age_tranches_5ans_nb_sex!$A:$A,0),18)/5</f>
        <v>14.799999999944001</v>
      </c>
      <c r="AO666">
        <f>INDEX([1]age_tranches_5ans_nb_sex!$1:$1048576,MATCH('SectorStat-Age-Hommes'!$A666,[1]age_tranches_5ans_nb_sex!$A:$A,0),18)/5</f>
        <v>14.799999999944001</v>
      </c>
      <c r="AP666">
        <f>INDEX([1]age_tranches_5ans_nb_sex!$1:$1048576,MATCH('SectorStat-Age-Hommes'!$A666,[1]age_tranches_5ans_nb_sex!$A:$A,0),18)/5</f>
        <v>14.799999999944001</v>
      </c>
      <c r="AQ666">
        <f>INDEX([1]age_tranches_5ans_nb_sex!$1:$1048576,MATCH('SectorStat-Age-Hommes'!$A666,[1]age_tranches_5ans_nb_sex!$A:$A,0),18)/5</f>
        <v>14.799999999944001</v>
      </c>
      <c r="AR666">
        <f>INDEX([1]age_tranches_5ans_nb_sex!$1:$1048576,MATCH('SectorStat-Age-Hommes'!$A666,[1]age_tranches_5ans_nb_sex!$A:$A,0),20)/5</f>
        <v>13.800000000017999</v>
      </c>
      <c r="AS666">
        <f>INDEX([1]age_tranches_5ans_nb_sex!$1:$1048576,MATCH('SectorStat-Age-Hommes'!$A666,[1]age_tranches_5ans_nb_sex!$A:$A,0),20)/5</f>
        <v>13.800000000017999</v>
      </c>
      <c r="AT666">
        <f>INDEX([1]age_tranches_5ans_nb_sex!$1:$1048576,MATCH('SectorStat-Age-Hommes'!$A666,[1]age_tranches_5ans_nb_sex!$A:$A,0),20)/5</f>
        <v>13.800000000017999</v>
      </c>
      <c r="AU666">
        <f>INDEX([1]age_tranches_5ans_nb_sex!$1:$1048576,MATCH('SectorStat-Age-Hommes'!$A666,[1]age_tranches_5ans_nb_sex!$A:$A,0),20)/5</f>
        <v>13.800000000017999</v>
      </c>
      <c r="AV666">
        <f>INDEX([1]age_tranches_5ans_nb_sex!$1:$1048576,MATCH('SectorStat-Age-Hommes'!$A666,[1]age_tranches_5ans_nb_sex!$A:$A,0),20)/5</f>
        <v>13.800000000017999</v>
      </c>
      <c r="AW666">
        <f>INDEX([1]age_tranches_5ans_nb_sex!$1:$1048576,MATCH('SectorStat-Age-Hommes'!$A666,[1]age_tranches_5ans_nb_sex!$A:$A,0),22)/5</f>
        <v>16.000000000115001</v>
      </c>
      <c r="AX666">
        <f>INDEX([1]age_tranches_5ans_nb_sex!$1:$1048576,MATCH('SectorStat-Age-Hommes'!$A666,[1]age_tranches_5ans_nb_sex!$A:$A,0),22)/5</f>
        <v>16.000000000115001</v>
      </c>
      <c r="AY666">
        <f>INDEX([1]age_tranches_5ans_nb_sex!$1:$1048576,MATCH('SectorStat-Age-Hommes'!$A666,[1]age_tranches_5ans_nb_sex!$A:$A,0),22)/5</f>
        <v>16.000000000115001</v>
      </c>
      <c r="AZ666">
        <f>INDEX([1]age_tranches_5ans_nb_sex!$1:$1048576,MATCH('SectorStat-Age-Hommes'!$A666,[1]age_tranches_5ans_nb_sex!$A:$A,0),22)/5</f>
        <v>16.000000000115001</v>
      </c>
      <c r="BA666">
        <f>INDEX([1]age_tranches_5ans_nb_sex!$1:$1048576,MATCH('SectorStat-Age-Hommes'!$A666,[1]age_tranches_5ans_nb_sex!$A:$A,0),22)/5</f>
        <v>16.000000000115001</v>
      </c>
      <c r="BB666">
        <f>INDEX([1]age_tranches_5ans_nb_sex!$1:$1048576,MATCH('SectorStat-Age-Hommes'!$A666,[1]age_tranches_5ans_nb_sex!$A:$A,0),24)/5</f>
        <v>12.999999999904</v>
      </c>
      <c r="BC666">
        <f>INDEX([1]age_tranches_5ans_nb_sex!$1:$1048576,MATCH('SectorStat-Age-Hommes'!$A666,[1]age_tranches_5ans_nb_sex!$A:$A,0),24)/5</f>
        <v>12.999999999904</v>
      </c>
      <c r="BD666">
        <f>INDEX([1]age_tranches_5ans_nb_sex!$1:$1048576,MATCH('SectorStat-Age-Hommes'!$A666,[1]age_tranches_5ans_nb_sex!$A:$A,0),24)/5</f>
        <v>12.999999999904</v>
      </c>
      <c r="BE666">
        <f>INDEX([1]age_tranches_5ans_nb_sex!$1:$1048576,MATCH('SectorStat-Age-Hommes'!$A666,[1]age_tranches_5ans_nb_sex!$A:$A,0),24)/5</f>
        <v>12.999999999904</v>
      </c>
      <c r="BF666">
        <f>INDEX([1]age_tranches_5ans_nb_sex!$1:$1048576,MATCH('SectorStat-Age-Hommes'!$A666,[1]age_tranches_5ans_nb_sex!$A:$A,0),24)/5</f>
        <v>12.999999999904</v>
      </c>
      <c r="BG666">
        <f>INDEX([1]age_tranches_5ans_nb_sex!$1:$1048576,MATCH('SectorStat-Age-Hommes'!$A666,[1]age_tranches_5ans_nb_sex!$A:$A,0),26)/5</f>
        <v>11.800000000165999</v>
      </c>
      <c r="BH666">
        <f>INDEX([1]age_tranches_5ans_nb_sex!$1:$1048576,MATCH('SectorStat-Age-Hommes'!$A666,[1]age_tranches_5ans_nb_sex!$A:$A,0),26)/5</f>
        <v>11.800000000165999</v>
      </c>
      <c r="BI666">
        <f>INDEX([1]age_tranches_5ans_nb_sex!$1:$1048576,MATCH('SectorStat-Age-Hommes'!$A666,[1]age_tranches_5ans_nb_sex!$A:$A,0),26)/5</f>
        <v>11.800000000165999</v>
      </c>
      <c r="BJ666">
        <f>INDEX([1]age_tranches_5ans_nb_sex!$1:$1048576,MATCH('SectorStat-Age-Hommes'!$A666,[1]age_tranches_5ans_nb_sex!$A:$A,0),26)/5</f>
        <v>11.800000000165999</v>
      </c>
      <c r="BK666">
        <f>INDEX([1]age_tranches_5ans_nb_sex!$1:$1048576,MATCH('SectorStat-Age-Hommes'!$A666,[1]age_tranches_5ans_nb_sex!$A:$A,0),26)/5</f>
        <v>11.800000000165999</v>
      </c>
      <c r="BL666">
        <f>INDEX([1]age_tranches_5ans_nb_sex!$1:$1048576,MATCH('SectorStat-Age-Hommes'!$A666,[1]age_tranches_5ans_nb_sex!$A:$A,0),28)/5</f>
        <v>11.400000000109001</v>
      </c>
      <c r="BM666">
        <f>INDEX([1]age_tranches_5ans_nb_sex!$1:$1048576,MATCH('SectorStat-Age-Hommes'!$A666,[1]age_tranches_5ans_nb_sex!$A:$A,0),28)/5</f>
        <v>11.400000000109001</v>
      </c>
      <c r="BN666">
        <f>INDEX([1]age_tranches_5ans_nb_sex!$1:$1048576,MATCH('SectorStat-Age-Hommes'!$A666,[1]age_tranches_5ans_nb_sex!$A:$A,0),28)/5</f>
        <v>11.400000000109001</v>
      </c>
      <c r="BO666">
        <f>INDEX([1]age_tranches_5ans_nb_sex!$1:$1048576,MATCH('SectorStat-Age-Hommes'!$A666,[1]age_tranches_5ans_nb_sex!$A:$A,0),28)/5</f>
        <v>11.400000000109001</v>
      </c>
      <c r="BP666">
        <f>INDEX([1]age_tranches_5ans_nb_sex!$1:$1048576,MATCH('SectorStat-Age-Hommes'!$A666,[1]age_tranches_5ans_nb_sex!$A:$A,0),28)/5</f>
        <v>11.400000000109001</v>
      </c>
      <c r="BQ666">
        <f>INDEX([1]age_tranches_5ans_nb_sex!$1:$1048576,MATCH('SectorStat-Age-Hommes'!$A666,[1]age_tranches_5ans_nb_sex!$A:$A,0),30)/5</f>
        <v>10.799999999807</v>
      </c>
      <c r="BR666">
        <f>INDEX([1]age_tranches_5ans_nb_sex!$1:$1048576,MATCH('SectorStat-Age-Hommes'!$A666,[1]age_tranches_5ans_nb_sex!$A:$A,0),30)/5</f>
        <v>10.799999999807</v>
      </c>
      <c r="BS666">
        <f>INDEX([1]age_tranches_5ans_nb_sex!$1:$1048576,MATCH('SectorStat-Age-Hommes'!$A666,[1]age_tranches_5ans_nb_sex!$A:$A,0),30)/5</f>
        <v>10.799999999807</v>
      </c>
      <c r="BT666">
        <f>INDEX([1]age_tranches_5ans_nb_sex!$1:$1048576,MATCH('SectorStat-Age-Hommes'!$A666,[1]age_tranches_5ans_nb_sex!$A:$A,0),30)/5</f>
        <v>10.799999999807</v>
      </c>
      <c r="BU666">
        <f>INDEX([1]age_tranches_5ans_nb_sex!$1:$1048576,MATCH('SectorStat-Age-Hommes'!$A666,[1]age_tranches_5ans_nb_sex!$A:$A,0),30)/5</f>
        <v>10.799999999807</v>
      </c>
      <c r="BV666">
        <f>INDEX([1]age_tranches_5ans_nb_sex!$1:$1048576,MATCH('SectorStat-Age-Hommes'!$A666,[1]age_tranches_5ans_nb_sex!$A:$A,0),32)/5</f>
        <v>10.400000000183002</v>
      </c>
      <c r="BW666">
        <f>INDEX([1]age_tranches_5ans_nb_sex!$1:$1048576,MATCH('SectorStat-Age-Hommes'!$A666,[1]age_tranches_5ans_nb_sex!$A:$A,0),32)/5</f>
        <v>10.400000000183002</v>
      </c>
      <c r="BX666">
        <f>INDEX([1]age_tranches_5ans_nb_sex!$1:$1048576,MATCH('SectorStat-Age-Hommes'!$A666,[1]age_tranches_5ans_nb_sex!$A:$A,0),32)/5</f>
        <v>10.400000000183002</v>
      </c>
      <c r="BY666">
        <f>INDEX([1]age_tranches_5ans_nb_sex!$1:$1048576,MATCH('SectorStat-Age-Hommes'!$A666,[1]age_tranches_5ans_nb_sex!$A:$A,0),32)/5</f>
        <v>10.400000000183002</v>
      </c>
      <c r="BZ666">
        <f>INDEX([1]age_tranches_5ans_nb_sex!$1:$1048576,MATCH('SectorStat-Age-Hommes'!$A666,[1]age_tranches_5ans_nb_sex!$A:$A,0),32)/5</f>
        <v>10.400000000183002</v>
      </c>
      <c r="CA666">
        <f>INDEX([1]age_tranches_5ans_nb_sex!$1:$1048576,MATCH('SectorStat-Age-Hommes'!$A666,[1]age_tranches_5ans_nb_sex!$A:$A,0),34)/5</f>
        <v>4.4000000001939998</v>
      </c>
      <c r="CB666">
        <f>INDEX([1]age_tranches_5ans_nb_sex!$1:$1048576,MATCH('SectorStat-Age-Hommes'!$A666,[1]age_tranches_5ans_nb_sex!$A:$A,0),34)/5</f>
        <v>4.4000000001939998</v>
      </c>
      <c r="CC666">
        <f>INDEX([1]age_tranches_5ans_nb_sex!$1:$1048576,MATCH('SectorStat-Age-Hommes'!$A666,[1]age_tranches_5ans_nb_sex!$A:$A,0),34)/5</f>
        <v>4.4000000001939998</v>
      </c>
      <c r="CD666">
        <f>INDEX([1]age_tranches_5ans_nb_sex!$1:$1048576,MATCH('SectorStat-Age-Hommes'!$A666,[1]age_tranches_5ans_nb_sex!$A:$A,0),34)/5</f>
        <v>4.4000000001939998</v>
      </c>
      <c r="CE666">
        <f>INDEX([1]age_tranches_5ans_nb_sex!$1:$1048576,MATCH('SectorStat-Age-Hommes'!$A666,[1]age_tranches_5ans_nb_sex!$A:$A,0),34)/5</f>
        <v>4.4000000001939998</v>
      </c>
      <c r="CF666">
        <f>INDEX([1]age_tranches_5ans_nb_sex!$1:$1048576,MATCH('SectorStat-Age-Hommes'!$A666,[1]age_tranches_5ans_nb_sex!$A:$A,0),36)/5</f>
        <v>2.2000000000969999</v>
      </c>
      <c r="CG666">
        <f>INDEX([1]age_tranches_5ans_nb_sex!$1:$1048576,MATCH('SectorStat-Age-Hommes'!$A666,[1]age_tranches_5ans_nb_sex!$A:$A,0),36)/5</f>
        <v>2.2000000000969999</v>
      </c>
      <c r="CH666">
        <f>INDEX([1]age_tranches_5ans_nb_sex!$1:$1048576,MATCH('SectorStat-Age-Hommes'!$A666,[1]age_tranches_5ans_nb_sex!$A:$A,0),36)/5</f>
        <v>2.2000000000969999</v>
      </c>
      <c r="CI666">
        <f>INDEX([1]age_tranches_5ans_nb_sex!$1:$1048576,MATCH('SectorStat-Age-Hommes'!$A666,[1]age_tranches_5ans_nb_sex!$A:$A,0),36)/5</f>
        <v>2.2000000000969999</v>
      </c>
      <c r="CJ666">
        <f>INDEX([1]age_tranches_5ans_nb_sex!$1:$1048576,MATCH('SectorStat-Age-Hommes'!$A666,[1]age_tranches_5ans_nb_sex!$A:$A,0),36)/5</f>
        <v>2.2000000000969999</v>
      </c>
      <c r="CK666">
        <f>INDEX([1]age_tranches_5ans_nb_sex!$1:$1048576,MATCH('SectorStat-Age-Hommes'!$A666,[1]age_tranches_5ans_nb_sex!$A:$A,0),38)/5</f>
        <v>3.3999999998349999</v>
      </c>
      <c r="CL666">
        <f>INDEX([1]age_tranches_5ans_nb_sex!$1:$1048576,MATCH('SectorStat-Age-Hommes'!$A666,[1]age_tranches_5ans_nb_sex!$A:$A,0),38)/5</f>
        <v>3.3999999998349999</v>
      </c>
      <c r="CM666">
        <f>INDEX([1]age_tranches_5ans_nb_sex!$1:$1048576,MATCH('SectorStat-Age-Hommes'!$A666,[1]age_tranches_5ans_nb_sex!$A:$A,0),38)/5</f>
        <v>3.3999999998349999</v>
      </c>
      <c r="CN666">
        <f>INDEX([1]age_tranches_5ans_nb_sex!$1:$1048576,MATCH('SectorStat-Age-Hommes'!$A666,[1]age_tranches_5ans_nb_sex!$A:$A,0),38)/5</f>
        <v>3.3999999998349999</v>
      </c>
      <c r="CO666">
        <f>INDEX([1]age_tranches_5ans_nb_sex!$1:$1048576,MATCH('SectorStat-Age-Hommes'!$A666,[1]age_tranches_5ans_nb_sex!$A:$A,0),38)/5</f>
        <v>3.3999999998349999</v>
      </c>
      <c r="CP666" s="2">
        <f>INDEX([1]age_tranches_5ans_nb_sex!$1:$1048576,MATCH('SectorStat-Age-Hommes'!$A666,[1]age_tranches_5ans_nb_sex!$A:$A,0),40)/5</f>
        <v>0.40000000005699998</v>
      </c>
      <c r="CQ666" s="2">
        <f>INDEX([1]age_tranches_5ans_nb_sex!$1:$1048576,MATCH('SectorStat-Age-Hommes'!$A666,[1]age_tranches_5ans_nb_sex!$A:$A,0),40)/5</f>
        <v>0.40000000005699998</v>
      </c>
      <c r="CR666" s="2">
        <f>INDEX([1]age_tranches_5ans_nb_sex!$1:$1048576,MATCH('SectorStat-Age-Hommes'!$A666,[1]age_tranches_5ans_nb_sex!$A:$A,0),40)/5</f>
        <v>0.40000000005699998</v>
      </c>
      <c r="CS666" s="2">
        <f>INDEX([1]age_tranches_5ans_nb_sex!$1:$1048576,MATCH('SectorStat-Age-Hommes'!$A666,[1]age_tranches_5ans_nb_sex!$A:$A,0),40)/5</f>
        <v>0.40000000005699998</v>
      </c>
      <c r="CT666" s="2">
        <f>INDEX([1]age_tranches_5ans_nb_sex!$1:$1048576,MATCH('SectorStat-Age-Hommes'!$A666,[1]age_tranches_5ans_nb_sex!$A:$A,0),40)/5</f>
        <v>0.40000000005699998</v>
      </c>
      <c r="CZ666" s="3"/>
      <c r="DA666" s="3"/>
      <c r="DB666" s="3"/>
      <c r="DC666" s="3"/>
      <c r="DD666" s="3"/>
    </row>
    <row r="667" spans="1:108" x14ac:dyDescent="0.35">
      <c r="A667" s="1" t="s">
        <v>1310</v>
      </c>
      <c r="B667" s="1" t="s">
        <v>1311</v>
      </c>
      <c r="C667" t="str">
        <f>INDEX([1]SectorStat!$1:$1048576,MATCH('[1]Distribution ages'!$A667,[1]SectorStat!$B:$B,0),4)</f>
        <v>Woluwe Saint-Lambert</v>
      </c>
      <c r="D667">
        <f>INDEX([1]age_tranches_5ans_nb_sex!$1:$1048576,MATCH('SectorStat-Age-Hommes'!$A667,[1]age_tranches_5ans_nb_sex!$A:$A,0),4)/5</f>
        <v>1.0000000000275999</v>
      </c>
      <c r="E667">
        <f>INDEX([1]age_tranches_5ans_nb_sex!$1:$1048576,MATCH('SectorStat-Age-Hommes'!$A667,[1]age_tranches_5ans_nb_sex!$A:$A,0),4)/5</f>
        <v>1.0000000000275999</v>
      </c>
      <c r="F667">
        <f>INDEX([1]age_tranches_5ans_nb_sex!$1:$1048576,MATCH('SectorStat-Age-Hommes'!$A667,[1]age_tranches_5ans_nb_sex!$A:$A,0),4)/5</f>
        <v>1.0000000000275999</v>
      </c>
      <c r="G667">
        <f>INDEX([1]age_tranches_5ans_nb_sex!$1:$1048576,MATCH('SectorStat-Age-Hommes'!$A667,[1]age_tranches_5ans_nb_sex!$A:$A,0),4)/5</f>
        <v>1.0000000000275999</v>
      </c>
      <c r="H667">
        <f>INDEX([1]age_tranches_5ans_nb_sex!$1:$1048576,MATCH('SectorStat-Age-Hommes'!$A667,[1]age_tranches_5ans_nb_sex!$A:$A,0),4)/5</f>
        <v>1.0000000000275999</v>
      </c>
      <c r="I667">
        <f>INDEX([1]age_tranches_5ans_nb_sex!$1:$1048576,MATCH('SectorStat-Age-Hommes'!$A667,[1]age_tranches_5ans_nb_sex!$A:$A,0),6)/5</f>
        <v>1.4000000000272002</v>
      </c>
      <c r="J667">
        <f>INDEX([1]age_tranches_5ans_nb_sex!$1:$1048576,MATCH('SectorStat-Age-Hommes'!$A667,[1]age_tranches_5ans_nb_sex!$A:$A,0),6)/5</f>
        <v>1.4000000000272002</v>
      </c>
      <c r="K667">
        <f>INDEX([1]age_tranches_5ans_nb_sex!$1:$1048576,MATCH('SectorStat-Age-Hommes'!$A667,[1]age_tranches_5ans_nb_sex!$A:$A,0),6)/5</f>
        <v>1.4000000000272002</v>
      </c>
      <c r="L667">
        <f>INDEX([1]age_tranches_5ans_nb_sex!$1:$1048576,MATCH('SectorStat-Age-Hommes'!$A667,[1]age_tranches_5ans_nb_sex!$A:$A,0),6)/5</f>
        <v>1.4000000000272002</v>
      </c>
      <c r="M667">
        <f>INDEX([1]age_tranches_5ans_nb_sex!$1:$1048576,MATCH('SectorStat-Age-Hommes'!$A667,[1]age_tranches_5ans_nb_sex!$A:$A,0),6)/5</f>
        <v>1.4000000000272002</v>
      </c>
      <c r="N667">
        <f>INDEX([1]age_tranches_5ans_nb_sex!$1:$1048576,MATCH('SectorStat-Age-Hommes'!$A667,[1]age_tranches_5ans_nb_sex!$A:$A,0),8)/5</f>
        <v>1.4000000000272002</v>
      </c>
      <c r="O667">
        <f>INDEX([1]age_tranches_5ans_nb_sex!$1:$1048576,MATCH('SectorStat-Age-Hommes'!$A667,[1]age_tranches_5ans_nb_sex!$A:$A,0),8)/5</f>
        <v>1.4000000000272002</v>
      </c>
      <c r="P667">
        <f>INDEX([1]age_tranches_5ans_nb_sex!$1:$1048576,MATCH('SectorStat-Age-Hommes'!$A667,[1]age_tranches_5ans_nb_sex!$A:$A,0),8)/5</f>
        <v>1.4000000000272002</v>
      </c>
      <c r="Q667">
        <f>INDEX([1]age_tranches_5ans_nb_sex!$1:$1048576,MATCH('SectorStat-Age-Hommes'!$A667,[1]age_tranches_5ans_nb_sex!$A:$A,0),8)/5</f>
        <v>1.4000000000272002</v>
      </c>
      <c r="R667">
        <f>INDEX([1]age_tranches_5ans_nb_sex!$1:$1048576,MATCH('SectorStat-Age-Hommes'!$A667,[1]age_tranches_5ans_nb_sex!$A:$A,0),8)/5</f>
        <v>1.4000000000272002</v>
      </c>
      <c r="S667">
        <f>INDEX([1]age_tranches_5ans_nb_sex!$1:$1048576,MATCH('SectorStat-Age-Hommes'!$A667,[1]age_tranches_5ans_nb_sex!$A:$A,0),10)/5</f>
        <v>1.4000000000272002</v>
      </c>
      <c r="T667">
        <f>INDEX([1]age_tranches_5ans_nb_sex!$1:$1048576,MATCH('SectorStat-Age-Hommes'!$A667,[1]age_tranches_5ans_nb_sex!$A:$A,0),10)/5</f>
        <v>1.4000000000272002</v>
      </c>
      <c r="U667">
        <f>INDEX([1]age_tranches_5ans_nb_sex!$1:$1048576,MATCH('SectorStat-Age-Hommes'!$A667,[1]age_tranches_5ans_nb_sex!$A:$A,0),10)/5</f>
        <v>1.4000000000272002</v>
      </c>
      <c r="V667">
        <f>INDEX([1]age_tranches_5ans_nb_sex!$1:$1048576,MATCH('SectorStat-Age-Hommes'!$A667,[1]age_tranches_5ans_nb_sex!$A:$A,0),10)/5</f>
        <v>1.4000000000272002</v>
      </c>
      <c r="W667">
        <f>INDEX([1]age_tranches_5ans_nb_sex!$1:$1048576,MATCH('SectorStat-Age-Hommes'!$A667,[1]age_tranches_5ans_nb_sex!$A:$A,0),10)/5</f>
        <v>1.4000000000272002</v>
      </c>
      <c r="X667">
        <f>INDEX([1]age_tranches_5ans_nb_sex!$1:$1048576,MATCH('SectorStat-Age-Hommes'!$A667,[1]age_tranches_5ans_nb_sex!$A:$A,0),10)/5</f>
        <v>1.4000000000272002</v>
      </c>
      <c r="Y667">
        <f>INDEX([1]age_tranches_5ans_nb_sex!$1:$1048576,MATCH('SectorStat-Age-Hommes'!$A667,[1]age_tranches_5ans_nb_sex!$A:$A,0),12)/5</f>
        <v>1.0000000000275999</v>
      </c>
      <c r="Z667">
        <f>INDEX([1]age_tranches_5ans_nb_sex!$1:$1048576,MATCH('SectorStat-Age-Hommes'!$A667,[1]age_tranches_5ans_nb_sex!$A:$A,0),12)/5</f>
        <v>1.0000000000275999</v>
      </c>
      <c r="AA667">
        <f>INDEX([1]age_tranches_5ans_nb_sex!$1:$1048576,MATCH('SectorStat-Age-Hommes'!$A667,[1]age_tranches_5ans_nb_sex!$A:$A,0),12)/5</f>
        <v>1.0000000000275999</v>
      </c>
      <c r="AB667">
        <f>INDEX([1]age_tranches_5ans_nb_sex!$1:$1048576,MATCH('SectorStat-Age-Hommes'!$A667,[1]age_tranches_5ans_nb_sex!$A:$A,0),12)/5</f>
        <v>1.0000000000275999</v>
      </c>
      <c r="AC667">
        <f>INDEX([1]age_tranches_5ans_nb_sex!$1:$1048576,MATCH('SectorStat-Age-Hommes'!$A667,[1]age_tranches_5ans_nb_sex!$A:$A,0),14)/5</f>
        <v>1.5999999999984003</v>
      </c>
      <c r="AD667">
        <f>INDEX([1]age_tranches_5ans_nb_sex!$1:$1048576,MATCH('SectorStat-Age-Hommes'!$A667,[1]age_tranches_5ans_nb_sex!$A:$A,0),14)/5</f>
        <v>1.5999999999984003</v>
      </c>
      <c r="AE667">
        <f>INDEX([1]age_tranches_5ans_nb_sex!$1:$1048576,MATCH('SectorStat-Age-Hommes'!$A667,[1]age_tranches_5ans_nb_sex!$A:$A,0),14)/5</f>
        <v>1.5999999999984003</v>
      </c>
      <c r="AF667">
        <f>INDEX([1]age_tranches_5ans_nb_sex!$1:$1048576,MATCH('SectorStat-Age-Hommes'!$A667,[1]age_tranches_5ans_nb_sex!$A:$A,0),14)/5</f>
        <v>1.5999999999984003</v>
      </c>
      <c r="AG667">
        <f>INDEX([1]age_tranches_5ans_nb_sex!$1:$1048576,MATCH('SectorStat-Age-Hommes'!$A667,[1]age_tranches_5ans_nb_sex!$A:$A,0),14)/5</f>
        <v>1.5999999999984003</v>
      </c>
      <c r="AH667">
        <f>INDEX([1]age_tranches_5ans_nb_sex!$1:$1048576,MATCH('SectorStat-Age-Hommes'!$A667,[1]age_tranches_5ans_nb_sex!$A:$A,0),16)/5</f>
        <v>1.0000000000275999</v>
      </c>
      <c r="AI667">
        <f>INDEX([1]age_tranches_5ans_nb_sex!$1:$1048576,MATCH('SectorStat-Age-Hommes'!$A667,[1]age_tranches_5ans_nb_sex!$A:$A,0),16)/5</f>
        <v>1.0000000000275999</v>
      </c>
      <c r="AJ667">
        <f>INDEX([1]age_tranches_5ans_nb_sex!$1:$1048576,MATCH('SectorStat-Age-Hommes'!$A667,[1]age_tranches_5ans_nb_sex!$A:$A,0),16)/5</f>
        <v>1.0000000000275999</v>
      </c>
      <c r="AK667">
        <f>INDEX([1]age_tranches_5ans_nb_sex!$1:$1048576,MATCH('SectorStat-Age-Hommes'!$A667,[1]age_tranches_5ans_nb_sex!$A:$A,0),16)/5</f>
        <v>1.0000000000275999</v>
      </c>
      <c r="AL667">
        <f>INDEX([1]age_tranches_5ans_nb_sex!$1:$1048576,MATCH('SectorStat-Age-Hommes'!$A667,[1]age_tranches_5ans_nb_sex!$A:$A,0),16)/5</f>
        <v>1.0000000000275999</v>
      </c>
      <c r="AM667">
        <f>INDEX([1]age_tranches_5ans_nb_sex!$1:$1048576,MATCH('SectorStat-Age-Hommes'!$A667,[1]age_tranches_5ans_nb_sex!$A:$A,0),18)/5</f>
        <v>1.0000000000275999</v>
      </c>
      <c r="AN667">
        <f>INDEX([1]age_tranches_5ans_nb_sex!$1:$1048576,MATCH('SectorStat-Age-Hommes'!$A667,[1]age_tranches_5ans_nb_sex!$A:$A,0),18)/5</f>
        <v>1.0000000000275999</v>
      </c>
      <c r="AO667">
        <f>INDEX([1]age_tranches_5ans_nb_sex!$1:$1048576,MATCH('SectorStat-Age-Hommes'!$A667,[1]age_tranches_5ans_nb_sex!$A:$A,0),18)/5</f>
        <v>1.0000000000275999</v>
      </c>
      <c r="AP667">
        <f>INDEX([1]age_tranches_5ans_nb_sex!$1:$1048576,MATCH('SectorStat-Age-Hommes'!$A667,[1]age_tranches_5ans_nb_sex!$A:$A,0),18)/5</f>
        <v>1.0000000000275999</v>
      </c>
      <c r="AQ667">
        <f>INDEX([1]age_tranches_5ans_nb_sex!$1:$1048576,MATCH('SectorStat-Age-Hommes'!$A667,[1]age_tranches_5ans_nb_sex!$A:$A,0),18)/5</f>
        <v>1.0000000000275999</v>
      </c>
      <c r="AR667">
        <f>INDEX([1]age_tranches_5ans_nb_sex!$1:$1048576,MATCH('SectorStat-Age-Hommes'!$A667,[1]age_tranches_5ans_nb_sex!$A:$A,0),20)/5</f>
        <v>1.4000000000272002</v>
      </c>
      <c r="AS667">
        <f>INDEX([1]age_tranches_5ans_nb_sex!$1:$1048576,MATCH('SectorStat-Age-Hommes'!$A667,[1]age_tranches_5ans_nb_sex!$A:$A,0),20)/5</f>
        <v>1.4000000000272002</v>
      </c>
      <c r="AT667">
        <f>INDEX([1]age_tranches_5ans_nb_sex!$1:$1048576,MATCH('SectorStat-Age-Hommes'!$A667,[1]age_tranches_5ans_nb_sex!$A:$A,0),20)/5</f>
        <v>1.4000000000272002</v>
      </c>
      <c r="AU667">
        <f>INDEX([1]age_tranches_5ans_nb_sex!$1:$1048576,MATCH('SectorStat-Age-Hommes'!$A667,[1]age_tranches_5ans_nb_sex!$A:$A,0),20)/5</f>
        <v>1.4000000000272002</v>
      </c>
      <c r="AV667">
        <f>INDEX([1]age_tranches_5ans_nb_sex!$1:$1048576,MATCH('SectorStat-Age-Hommes'!$A667,[1]age_tranches_5ans_nb_sex!$A:$A,0),20)/5</f>
        <v>1.4000000000272002</v>
      </c>
      <c r="AW667">
        <f>INDEX([1]age_tranches_5ans_nb_sex!$1:$1048576,MATCH('SectorStat-Age-Hommes'!$A667,[1]age_tranches_5ans_nb_sex!$A:$A,0),22)/5</f>
        <v>2.6000000000260002</v>
      </c>
      <c r="AX667">
        <f>INDEX([1]age_tranches_5ans_nb_sex!$1:$1048576,MATCH('SectorStat-Age-Hommes'!$A667,[1]age_tranches_5ans_nb_sex!$A:$A,0),22)/5</f>
        <v>2.6000000000260002</v>
      </c>
      <c r="AY667">
        <f>INDEX([1]age_tranches_5ans_nb_sex!$1:$1048576,MATCH('SectorStat-Age-Hommes'!$A667,[1]age_tranches_5ans_nb_sex!$A:$A,0),22)/5</f>
        <v>2.6000000000260002</v>
      </c>
      <c r="AZ667">
        <f>INDEX([1]age_tranches_5ans_nb_sex!$1:$1048576,MATCH('SectorStat-Age-Hommes'!$A667,[1]age_tranches_5ans_nb_sex!$A:$A,0),22)/5</f>
        <v>2.6000000000260002</v>
      </c>
      <c r="BA667">
        <f>INDEX([1]age_tranches_5ans_nb_sex!$1:$1048576,MATCH('SectorStat-Age-Hommes'!$A667,[1]age_tranches_5ans_nb_sex!$A:$A,0),22)/5</f>
        <v>2.6000000000260002</v>
      </c>
      <c r="BB667">
        <f>INDEX([1]age_tranches_5ans_nb_sex!$1:$1048576,MATCH('SectorStat-Age-Hommes'!$A667,[1]age_tranches_5ans_nb_sex!$A:$A,0),24)/5</f>
        <v>1.1999999999987998</v>
      </c>
      <c r="BC667">
        <f>INDEX([1]age_tranches_5ans_nb_sex!$1:$1048576,MATCH('SectorStat-Age-Hommes'!$A667,[1]age_tranches_5ans_nb_sex!$A:$A,0),24)/5</f>
        <v>1.1999999999987998</v>
      </c>
      <c r="BD667">
        <f>INDEX([1]age_tranches_5ans_nb_sex!$1:$1048576,MATCH('SectorStat-Age-Hommes'!$A667,[1]age_tranches_5ans_nb_sex!$A:$A,0),24)/5</f>
        <v>1.1999999999987998</v>
      </c>
      <c r="BE667">
        <f>INDEX([1]age_tranches_5ans_nb_sex!$1:$1048576,MATCH('SectorStat-Age-Hommes'!$A667,[1]age_tranches_5ans_nb_sex!$A:$A,0),24)/5</f>
        <v>1.1999999999987998</v>
      </c>
      <c r="BF667">
        <f>INDEX([1]age_tranches_5ans_nb_sex!$1:$1048576,MATCH('SectorStat-Age-Hommes'!$A667,[1]age_tranches_5ans_nb_sex!$A:$A,0),24)/5</f>
        <v>1.1999999999987998</v>
      </c>
      <c r="BG667">
        <f>INDEX([1]age_tranches_5ans_nb_sex!$1:$1048576,MATCH('SectorStat-Age-Hommes'!$A667,[1]age_tranches_5ans_nb_sex!$A:$A,0),26)/5</f>
        <v>1.8000000000267999</v>
      </c>
      <c r="BH667">
        <f>INDEX([1]age_tranches_5ans_nb_sex!$1:$1048576,MATCH('SectorStat-Age-Hommes'!$A667,[1]age_tranches_5ans_nb_sex!$A:$A,0),26)/5</f>
        <v>1.8000000000267999</v>
      </c>
      <c r="BI667">
        <f>INDEX([1]age_tranches_5ans_nb_sex!$1:$1048576,MATCH('SectorStat-Age-Hommes'!$A667,[1]age_tranches_5ans_nb_sex!$A:$A,0),26)/5</f>
        <v>1.8000000000267999</v>
      </c>
      <c r="BJ667">
        <f>INDEX([1]age_tranches_5ans_nb_sex!$1:$1048576,MATCH('SectorStat-Age-Hommes'!$A667,[1]age_tranches_5ans_nb_sex!$A:$A,0),26)/5</f>
        <v>1.8000000000267999</v>
      </c>
      <c r="BK667">
        <f>INDEX([1]age_tranches_5ans_nb_sex!$1:$1048576,MATCH('SectorStat-Age-Hommes'!$A667,[1]age_tranches_5ans_nb_sex!$A:$A,0),26)/5</f>
        <v>1.8000000000267999</v>
      </c>
      <c r="BL667">
        <f>INDEX([1]age_tranches_5ans_nb_sex!$1:$1048576,MATCH('SectorStat-Age-Hommes'!$A667,[1]age_tranches_5ans_nb_sex!$A:$A,0),28)/5</f>
        <v>1.5999999999984003</v>
      </c>
      <c r="BM667">
        <f>INDEX([1]age_tranches_5ans_nb_sex!$1:$1048576,MATCH('SectorStat-Age-Hommes'!$A667,[1]age_tranches_5ans_nb_sex!$A:$A,0),28)/5</f>
        <v>1.5999999999984003</v>
      </c>
      <c r="BN667">
        <f>INDEX([1]age_tranches_5ans_nb_sex!$1:$1048576,MATCH('SectorStat-Age-Hommes'!$A667,[1]age_tranches_5ans_nb_sex!$A:$A,0),28)/5</f>
        <v>1.5999999999984003</v>
      </c>
      <c r="BO667">
        <f>INDEX([1]age_tranches_5ans_nb_sex!$1:$1048576,MATCH('SectorStat-Age-Hommes'!$A667,[1]age_tranches_5ans_nb_sex!$A:$A,0),28)/5</f>
        <v>1.5999999999984003</v>
      </c>
      <c r="BP667">
        <f>INDEX([1]age_tranches_5ans_nb_sex!$1:$1048576,MATCH('SectorStat-Age-Hommes'!$A667,[1]age_tranches_5ans_nb_sex!$A:$A,0),28)/5</f>
        <v>1.5999999999984003</v>
      </c>
      <c r="BQ667">
        <f>INDEX([1]age_tranches_5ans_nb_sex!$1:$1048576,MATCH('SectorStat-Age-Hommes'!$A667,[1]age_tranches_5ans_nb_sex!$A:$A,0),30)/5</f>
        <v>1.5999999999984003</v>
      </c>
      <c r="BR667">
        <f>INDEX([1]age_tranches_5ans_nb_sex!$1:$1048576,MATCH('SectorStat-Age-Hommes'!$A667,[1]age_tranches_5ans_nb_sex!$A:$A,0),30)/5</f>
        <v>1.5999999999984003</v>
      </c>
      <c r="BS667">
        <f>INDEX([1]age_tranches_5ans_nb_sex!$1:$1048576,MATCH('SectorStat-Age-Hommes'!$A667,[1]age_tranches_5ans_nb_sex!$A:$A,0),30)/5</f>
        <v>1.5999999999984003</v>
      </c>
      <c r="BT667">
        <f>INDEX([1]age_tranches_5ans_nb_sex!$1:$1048576,MATCH('SectorStat-Age-Hommes'!$A667,[1]age_tranches_5ans_nb_sex!$A:$A,0),30)/5</f>
        <v>1.5999999999984003</v>
      </c>
      <c r="BU667">
        <f>INDEX([1]age_tranches_5ans_nb_sex!$1:$1048576,MATCH('SectorStat-Age-Hommes'!$A667,[1]age_tranches_5ans_nb_sex!$A:$A,0),30)/5</f>
        <v>1.5999999999984003</v>
      </c>
      <c r="BV667">
        <f>INDEX([1]age_tranches_5ans_nb_sex!$1:$1048576,MATCH('SectorStat-Age-Hommes'!$A667,[1]age_tranches_5ans_nb_sex!$A:$A,0),32)/5</f>
        <v>1.9999999999980003</v>
      </c>
      <c r="BW667">
        <f>INDEX([1]age_tranches_5ans_nb_sex!$1:$1048576,MATCH('SectorStat-Age-Hommes'!$A667,[1]age_tranches_5ans_nb_sex!$A:$A,0),32)/5</f>
        <v>1.9999999999980003</v>
      </c>
      <c r="BX667">
        <f>INDEX([1]age_tranches_5ans_nb_sex!$1:$1048576,MATCH('SectorStat-Age-Hommes'!$A667,[1]age_tranches_5ans_nb_sex!$A:$A,0),32)/5</f>
        <v>1.9999999999980003</v>
      </c>
      <c r="BY667">
        <f>INDEX([1]age_tranches_5ans_nb_sex!$1:$1048576,MATCH('SectorStat-Age-Hommes'!$A667,[1]age_tranches_5ans_nb_sex!$A:$A,0),32)/5</f>
        <v>1.9999999999980003</v>
      </c>
      <c r="BZ667">
        <f>INDEX([1]age_tranches_5ans_nb_sex!$1:$1048576,MATCH('SectorStat-Age-Hommes'!$A667,[1]age_tranches_5ans_nb_sex!$A:$A,0),32)/5</f>
        <v>1.9999999999980003</v>
      </c>
      <c r="CA667">
        <f>INDEX([1]age_tranches_5ans_nb_sex!$1:$1048576,MATCH('SectorStat-Age-Hommes'!$A667,[1]age_tranches_5ans_nb_sex!$A:$A,0),34)/5</f>
        <v>1.5999999999984003</v>
      </c>
      <c r="CB667">
        <f>INDEX([1]age_tranches_5ans_nb_sex!$1:$1048576,MATCH('SectorStat-Age-Hommes'!$A667,[1]age_tranches_5ans_nb_sex!$A:$A,0),34)/5</f>
        <v>1.5999999999984003</v>
      </c>
      <c r="CC667">
        <f>INDEX([1]age_tranches_5ans_nb_sex!$1:$1048576,MATCH('SectorStat-Age-Hommes'!$A667,[1]age_tranches_5ans_nb_sex!$A:$A,0),34)/5</f>
        <v>1.5999999999984003</v>
      </c>
      <c r="CD667">
        <f>INDEX([1]age_tranches_5ans_nb_sex!$1:$1048576,MATCH('SectorStat-Age-Hommes'!$A667,[1]age_tranches_5ans_nb_sex!$A:$A,0),34)/5</f>
        <v>1.5999999999984003</v>
      </c>
      <c r="CE667">
        <f>INDEX([1]age_tranches_5ans_nb_sex!$1:$1048576,MATCH('SectorStat-Age-Hommes'!$A667,[1]age_tranches_5ans_nb_sex!$A:$A,0),34)/5</f>
        <v>1.5999999999984003</v>
      </c>
      <c r="CF667">
        <f>INDEX([1]age_tranches_5ans_nb_sex!$1:$1048576,MATCH('SectorStat-Age-Hommes'!$A667,[1]age_tranches_5ans_nb_sex!$A:$A,0),36)/5</f>
        <v>0.79999999999920013</v>
      </c>
      <c r="CG667">
        <f>INDEX([1]age_tranches_5ans_nb_sex!$1:$1048576,MATCH('SectorStat-Age-Hommes'!$A667,[1]age_tranches_5ans_nb_sex!$A:$A,0),36)/5</f>
        <v>0.79999999999920013</v>
      </c>
      <c r="CH667">
        <f>INDEX([1]age_tranches_5ans_nb_sex!$1:$1048576,MATCH('SectorStat-Age-Hommes'!$A667,[1]age_tranches_5ans_nb_sex!$A:$A,0),36)/5</f>
        <v>0.79999999999920013</v>
      </c>
      <c r="CI667">
        <f>INDEX([1]age_tranches_5ans_nb_sex!$1:$1048576,MATCH('SectorStat-Age-Hommes'!$A667,[1]age_tranches_5ans_nb_sex!$A:$A,0),36)/5</f>
        <v>0.79999999999920013</v>
      </c>
      <c r="CJ667">
        <f>INDEX([1]age_tranches_5ans_nb_sex!$1:$1048576,MATCH('SectorStat-Age-Hommes'!$A667,[1]age_tranches_5ans_nb_sex!$A:$A,0),36)/5</f>
        <v>0.79999999999920013</v>
      </c>
      <c r="CK667">
        <f>INDEX([1]age_tranches_5ans_nb_sex!$1:$1048576,MATCH('SectorStat-Age-Hommes'!$A667,[1]age_tranches_5ans_nb_sex!$A:$A,0),38)/5</f>
        <v>1.5999999999984003</v>
      </c>
      <c r="CL667">
        <f>INDEX([1]age_tranches_5ans_nb_sex!$1:$1048576,MATCH('SectorStat-Age-Hommes'!$A667,[1]age_tranches_5ans_nb_sex!$A:$A,0),38)/5</f>
        <v>1.5999999999984003</v>
      </c>
      <c r="CM667">
        <f>INDEX([1]age_tranches_5ans_nb_sex!$1:$1048576,MATCH('SectorStat-Age-Hommes'!$A667,[1]age_tranches_5ans_nb_sex!$A:$A,0),38)/5</f>
        <v>1.5999999999984003</v>
      </c>
      <c r="CN667">
        <f>INDEX([1]age_tranches_5ans_nb_sex!$1:$1048576,MATCH('SectorStat-Age-Hommes'!$A667,[1]age_tranches_5ans_nb_sex!$A:$A,0),38)/5</f>
        <v>1.5999999999984003</v>
      </c>
      <c r="CO667">
        <f>INDEX([1]age_tranches_5ans_nb_sex!$1:$1048576,MATCH('SectorStat-Age-Hommes'!$A667,[1]age_tranches_5ans_nb_sex!$A:$A,0),38)/5</f>
        <v>1.5999999999984003</v>
      </c>
      <c r="CP667" s="2">
        <f>INDEX([1]age_tranches_5ans_nb_sex!$1:$1048576,MATCH('SectorStat-Age-Hommes'!$A667,[1]age_tranches_5ans_nb_sex!$A:$A,0),40)/5</f>
        <v>0.20000000002839999</v>
      </c>
      <c r="CQ667" s="2">
        <f>INDEX([1]age_tranches_5ans_nb_sex!$1:$1048576,MATCH('SectorStat-Age-Hommes'!$A667,[1]age_tranches_5ans_nb_sex!$A:$A,0),40)/5</f>
        <v>0.20000000002839999</v>
      </c>
      <c r="CR667" s="2">
        <f>INDEX([1]age_tranches_5ans_nb_sex!$1:$1048576,MATCH('SectorStat-Age-Hommes'!$A667,[1]age_tranches_5ans_nb_sex!$A:$A,0),40)/5</f>
        <v>0.20000000002839999</v>
      </c>
      <c r="CS667" s="2">
        <f>INDEX([1]age_tranches_5ans_nb_sex!$1:$1048576,MATCH('SectorStat-Age-Hommes'!$A667,[1]age_tranches_5ans_nb_sex!$A:$A,0),40)/5</f>
        <v>0.20000000002839999</v>
      </c>
      <c r="CT667" s="2">
        <f>INDEX([1]age_tranches_5ans_nb_sex!$1:$1048576,MATCH('SectorStat-Age-Hommes'!$A667,[1]age_tranches_5ans_nb_sex!$A:$A,0),40)/5</f>
        <v>0.20000000002839999</v>
      </c>
      <c r="CZ667" s="3"/>
      <c r="DA667" s="3"/>
      <c r="DB667" s="3"/>
      <c r="DC667" s="3"/>
      <c r="DD667" s="3"/>
    </row>
    <row r="668" spans="1:108" x14ac:dyDescent="0.35">
      <c r="A668" s="1" t="s">
        <v>1312</v>
      </c>
      <c r="B668" s="1" t="s">
        <v>1064</v>
      </c>
      <c r="C668" t="str">
        <f>INDEX([1]SectorStat!$1:$1048576,MATCH('[1]Distribution ages'!$A668,[1]SectorStat!$B:$B,0),4)</f>
        <v>Woluwe Saint-Lambert</v>
      </c>
      <c r="D668">
        <f>INDEX([1]age_tranches_5ans_nb_sex!$1:$1048576,MATCH('SectorStat-Age-Hommes'!$A668,[1]age_tranches_5ans_nb_sex!$A:$A,0),4)/5</f>
        <v>7.6000000000304002</v>
      </c>
      <c r="E668">
        <f>INDEX([1]age_tranches_5ans_nb_sex!$1:$1048576,MATCH('SectorStat-Age-Hommes'!$A668,[1]age_tranches_5ans_nb_sex!$A:$A,0),4)/5</f>
        <v>7.6000000000304002</v>
      </c>
      <c r="F668">
        <f>INDEX([1]age_tranches_5ans_nb_sex!$1:$1048576,MATCH('SectorStat-Age-Hommes'!$A668,[1]age_tranches_5ans_nb_sex!$A:$A,0),4)/5</f>
        <v>7.6000000000304002</v>
      </c>
      <c r="G668">
        <f>INDEX([1]age_tranches_5ans_nb_sex!$1:$1048576,MATCH('SectorStat-Age-Hommes'!$A668,[1]age_tranches_5ans_nb_sex!$A:$A,0),4)/5</f>
        <v>7.6000000000304002</v>
      </c>
      <c r="H668">
        <f>INDEX([1]age_tranches_5ans_nb_sex!$1:$1048576,MATCH('SectorStat-Age-Hommes'!$A668,[1]age_tranches_5ans_nb_sex!$A:$A,0),4)/5</f>
        <v>7.6000000000304002</v>
      </c>
      <c r="I668">
        <f>INDEX([1]age_tranches_5ans_nb_sex!$1:$1048576,MATCH('SectorStat-Age-Hommes'!$A668,[1]age_tranches_5ans_nb_sex!$A:$A,0),6)/5</f>
        <v>5.9999999998744009</v>
      </c>
      <c r="J668">
        <f>INDEX([1]age_tranches_5ans_nb_sex!$1:$1048576,MATCH('SectorStat-Age-Hommes'!$A668,[1]age_tranches_5ans_nb_sex!$A:$A,0),6)/5</f>
        <v>5.9999999998744009</v>
      </c>
      <c r="K668">
        <f>INDEX([1]age_tranches_5ans_nb_sex!$1:$1048576,MATCH('SectorStat-Age-Hommes'!$A668,[1]age_tranches_5ans_nb_sex!$A:$A,0),6)/5</f>
        <v>5.9999999998744009</v>
      </c>
      <c r="L668">
        <f>INDEX([1]age_tranches_5ans_nb_sex!$1:$1048576,MATCH('SectorStat-Age-Hommes'!$A668,[1]age_tranches_5ans_nb_sex!$A:$A,0),6)/5</f>
        <v>5.9999999998744009</v>
      </c>
      <c r="M668">
        <f>INDEX([1]age_tranches_5ans_nb_sex!$1:$1048576,MATCH('SectorStat-Age-Hommes'!$A668,[1]age_tranches_5ans_nb_sex!$A:$A,0),6)/5</f>
        <v>5.9999999998744009</v>
      </c>
      <c r="N668">
        <f>INDEX([1]age_tranches_5ans_nb_sex!$1:$1048576,MATCH('SectorStat-Age-Hommes'!$A668,[1]age_tranches_5ans_nb_sex!$A:$A,0),8)/5</f>
        <v>3.8000000000152001</v>
      </c>
      <c r="O668">
        <f>INDEX([1]age_tranches_5ans_nb_sex!$1:$1048576,MATCH('SectorStat-Age-Hommes'!$A668,[1]age_tranches_5ans_nb_sex!$A:$A,0),8)/5</f>
        <v>3.8000000000152001</v>
      </c>
      <c r="P668">
        <f>INDEX([1]age_tranches_5ans_nb_sex!$1:$1048576,MATCH('SectorStat-Age-Hommes'!$A668,[1]age_tranches_5ans_nb_sex!$A:$A,0),8)/5</f>
        <v>3.8000000000152001</v>
      </c>
      <c r="Q668">
        <f>INDEX([1]age_tranches_5ans_nb_sex!$1:$1048576,MATCH('SectorStat-Age-Hommes'!$A668,[1]age_tranches_5ans_nb_sex!$A:$A,0),8)/5</f>
        <v>3.8000000000152001</v>
      </c>
      <c r="R668">
        <f>INDEX([1]age_tranches_5ans_nb_sex!$1:$1048576,MATCH('SectorStat-Age-Hommes'!$A668,[1]age_tranches_5ans_nb_sex!$A:$A,0),8)/5</f>
        <v>3.8000000000152001</v>
      </c>
      <c r="S668">
        <f>INDEX([1]age_tranches_5ans_nb_sex!$1:$1048576,MATCH('SectorStat-Age-Hommes'!$A668,[1]age_tranches_5ans_nb_sex!$A:$A,0),10)/5</f>
        <v>5.1999999999256001</v>
      </c>
      <c r="T668">
        <f>INDEX([1]age_tranches_5ans_nb_sex!$1:$1048576,MATCH('SectorStat-Age-Hommes'!$A668,[1]age_tranches_5ans_nb_sex!$A:$A,0),10)/5</f>
        <v>5.1999999999256001</v>
      </c>
      <c r="U668">
        <f>INDEX([1]age_tranches_5ans_nb_sex!$1:$1048576,MATCH('SectorStat-Age-Hommes'!$A668,[1]age_tranches_5ans_nb_sex!$A:$A,0),10)/5</f>
        <v>5.1999999999256001</v>
      </c>
      <c r="V668">
        <f>INDEX([1]age_tranches_5ans_nb_sex!$1:$1048576,MATCH('SectorStat-Age-Hommes'!$A668,[1]age_tranches_5ans_nb_sex!$A:$A,0),10)/5</f>
        <v>5.1999999999256001</v>
      </c>
      <c r="W668">
        <f>INDEX([1]age_tranches_5ans_nb_sex!$1:$1048576,MATCH('SectorStat-Age-Hommes'!$A668,[1]age_tranches_5ans_nb_sex!$A:$A,0),10)/5</f>
        <v>5.1999999999256001</v>
      </c>
      <c r="X668">
        <f>INDEX([1]age_tranches_5ans_nb_sex!$1:$1048576,MATCH('SectorStat-Age-Hommes'!$A668,[1]age_tranches_5ans_nb_sex!$A:$A,0),10)/5</f>
        <v>5.1999999999256001</v>
      </c>
      <c r="Y668">
        <f>INDEX([1]age_tranches_5ans_nb_sex!$1:$1048576,MATCH('SectorStat-Age-Hommes'!$A668,[1]age_tranches_5ans_nb_sex!$A:$A,0),12)/5</f>
        <v>7.0000000000688001</v>
      </c>
      <c r="Z668">
        <f>INDEX([1]age_tranches_5ans_nb_sex!$1:$1048576,MATCH('SectorStat-Age-Hommes'!$A668,[1]age_tranches_5ans_nb_sex!$A:$A,0),12)/5</f>
        <v>7.0000000000688001</v>
      </c>
      <c r="AA668">
        <f>INDEX([1]age_tranches_5ans_nb_sex!$1:$1048576,MATCH('SectorStat-Age-Hommes'!$A668,[1]age_tranches_5ans_nb_sex!$A:$A,0),12)/5</f>
        <v>7.0000000000688001</v>
      </c>
      <c r="AB668">
        <f>INDEX([1]age_tranches_5ans_nb_sex!$1:$1048576,MATCH('SectorStat-Age-Hommes'!$A668,[1]age_tranches_5ans_nb_sex!$A:$A,0),12)/5</f>
        <v>7.0000000000688001</v>
      </c>
      <c r="AC668">
        <f>INDEX([1]age_tranches_5ans_nb_sex!$1:$1048576,MATCH('SectorStat-Age-Hommes'!$A668,[1]age_tranches_5ans_nb_sex!$A:$A,0),14)/5</f>
        <v>9.7999999998896001</v>
      </c>
      <c r="AD668">
        <f>INDEX([1]age_tranches_5ans_nb_sex!$1:$1048576,MATCH('SectorStat-Age-Hommes'!$A668,[1]age_tranches_5ans_nb_sex!$A:$A,0),14)/5</f>
        <v>9.7999999998896001</v>
      </c>
      <c r="AE668">
        <f>INDEX([1]age_tranches_5ans_nb_sex!$1:$1048576,MATCH('SectorStat-Age-Hommes'!$A668,[1]age_tranches_5ans_nb_sex!$A:$A,0),14)/5</f>
        <v>9.7999999998896001</v>
      </c>
      <c r="AF668">
        <f>INDEX([1]age_tranches_5ans_nb_sex!$1:$1048576,MATCH('SectorStat-Age-Hommes'!$A668,[1]age_tranches_5ans_nb_sex!$A:$A,0),14)/5</f>
        <v>9.7999999998896001</v>
      </c>
      <c r="AG668">
        <f>INDEX([1]age_tranches_5ans_nb_sex!$1:$1048576,MATCH('SectorStat-Age-Hommes'!$A668,[1]age_tranches_5ans_nb_sex!$A:$A,0),14)/5</f>
        <v>9.7999999998896001</v>
      </c>
      <c r="AH668">
        <f>INDEX([1]age_tranches_5ans_nb_sex!$1:$1048576,MATCH('SectorStat-Age-Hommes'!$A668,[1]age_tranches_5ans_nb_sex!$A:$A,0),16)/5</f>
        <v>13.3999999999176</v>
      </c>
      <c r="AI668">
        <f>INDEX([1]age_tranches_5ans_nb_sex!$1:$1048576,MATCH('SectorStat-Age-Hommes'!$A668,[1]age_tranches_5ans_nb_sex!$A:$A,0),16)/5</f>
        <v>13.3999999999176</v>
      </c>
      <c r="AJ668">
        <f>INDEX([1]age_tranches_5ans_nb_sex!$1:$1048576,MATCH('SectorStat-Age-Hommes'!$A668,[1]age_tranches_5ans_nb_sex!$A:$A,0),16)/5</f>
        <v>13.3999999999176</v>
      </c>
      <c r="AK668">
        <f>INDEX([1]age_tranches_5ans_nb_sex!$1:$1048576,MATCH('SectorStat-Age-Hommes'!$A668,[1]age_tranches_5ans_nb_sex!$A:$A,0),16)/5</f>
        <v>13.3999999999176</v>
      </c>
      <c r="AL668">
        <f>INDEX([1]age_tranches_5ans_nb_sex!$1:$1048576,MATCH('SectorStat-Age-Hommes'!$A668,[1]age_tranches_5ans_nb_sex!$A:$A,0),16)/5</f>
        <v>13.3999999999176</v>
      </c>
      <c r="AM668">
        <f>INDEX([1]age_tranches_5ans_nb_sex!$1:$1048576,MATCH('SectorStat-Age-Hommes'!$A668,[1]age_tranches_5ans_nb_sex!$A:$A,0),18)/5</f>
        <v>8.7999999999536023</v>
      </c>
      <c r="AN668">
        <f>INDEX([1]age_tranches_5ans_nb_sex!$1:$1048576,MATCH('SectorStat-Age-Hommes'!$A668,[1]age_tranches_5ans_nb_sex!$A:$A,0),18)/5</f>
        <v>8.7999999999536023</v>
      </c>
      <c r="AO668">
        <f>INDEX([1]age_tranches_5ans_nb_sex!$1:$1048576,MATCH('SectorStat-Age-Hommes'!$A668,[1]age_tranches_5ans_nb_sex!$A:$A,0),18)/5</f>
        <v>8.7999999999536023</v>
      </c>
      <c r="AP668">
        <f>INDEX([1]age_tranches_5ans_nb_sex!$1:$1048576,MATCH('SectorStat-Age-Hommes'!$A668,[1]age_tranches_5ans_nb_sex!$A:$A,0),18)/5</f>
        <v>8.7999999999536023</v>
      </c>
      <c r="AQ668">
        <f>INDEX([1]age_tranches_5ans_nb_sex!$1:$1048576,MATCH('SectorStat-Age-Hommes'!$A668,[1]age_tranches_5ans_nb_sex!$A:$A,0),18)/5</f>
        <v>8.7999999999536023</v>
      </c>
      <c r="AR668">
        <f>INDEX([1]age_tranches_5ans_nb_sex!$1:$1048576,MATCH('SectorStat-Age-Hommes'!$A668,[1]age_tranches_5ans_nb_sex!$A:$A,0),20)/5</f>
        <v>9.5999999999023995</v>
      </c>
      <c r="AS668">
        <f>INDEX([1]age_tranches_5ans_nb_sex!$1:$1048576,MATCH('SectorStat-Age-Hommes'!$A668,[1]age_tranches_5ans_nb_sex!$A:$A,0),20)/5</f>
        <v>9.5999999999023995</v>
      </c>
      <c r="AT668">
        <f>INDEX([1]age_tranches_5ans_nb_sex!$1:$1048576,MATCH('SectorStat-Age-Hommes'!$A668,[1]age_tranches_5ans_nb_sex!$A:$A,0),20)/5</f>
        <v>9.5999999999023995</v>
      </c>
      <c r="AU668">
        <f>INDEX([1]age_tranches_5ans_nb_sex!$1:$1048576,MATCH('SectorStat-Age-Hommes'!$A668,[1]age_tranches_5ans_nb_sex!$A:$A,0),20)/5</f>
        <v>9.5999999999023995</v>
      </c>
      <c r="AV668">
        <f>INDEX([1]age_tranches_5ans_nb_sex!$1:$1048576,MATCH('SectorStat-Age-Hommes'!$A668,[1]age_tranches_5ans_nb_sex!$A:$A,0),20)/5</f>
        <v>9.5999999999023995</v>
      </c>
      <c r="AW668">
        <f>INDEX([1]age_tranches_5ans_nb_sex!$1:$1048576,MATCH('SectorStat-Age-Hommes'!$A668,[1]age_tranches_5ans_nb_sex!$A:$A,0),22)/5</f>
        <v>8.5999999999663999</v>
      </c>
      <c r="AX668">
        <f>INDEX([1]age_tranches_5ans_nb_sex!$1:$1048576,MATCH('SectorStat-Age-Hommes'!$A668,[1]age_tranches_5ans_nb_sex!$A:$A,0),22)/5</f>
        <v>8.5999999999663999</v>
      </c>
      <c r="AY668">
        <f>INDEX([1]age_tranches_5ans_nb_sex!$1:$1048576,MATCH('SectorStat-Age-Hommes'!$A668,[1]age_tranches_5ans_nb_sex!$A:$A,0),22)/5</f>
        <v>8.5999999999663999</v>
      </c>
      <c r="AZ668">
        <f>INDEX([1]age_tranches_5ans_nb_sex!$1:$1048576,MATCH('SectorStat-Age-Hommes'!$A668,[1]age_tranches_5ans_nb_sex!$A:$A,0),22)/5</f>
        <v>8.5999999999663999</v>
      </c>
      <c r="BA668">
        <f>INDEX([1]age_tranches_5ans_nb_sex!$1:$1048576,MATCH('SectorStat-Age-Hommes'!$A668,[1]age_tranches_5ans_nb_sex!$A:$A,0),22)/5</f>
        <v>8.5999999999663999</v>
      </c>
      <c r="BB668">
        <f>INDEX([1]age_tranches_5ans_nb_sex!$1:$1048576,MATCH('SectorStat-Age-Hommes'!$A668,[1]age_tranches_5ans_nb_sex!$A:$A,0),24)/5</f>
        <v>8.9999999999407994</v>
      </c>
      <c r="BC668">
        <f>INDEX([1]age_tranches_5ans_nb_sex!$1:$1048576,MATCH('SectorStat-Age-Hommes'!$A668,[1]age_tranches_5ans_nb_sex!$A:$A,0),24)/5</f>
        <v>8.9999999999407994</v>
      </c>
      <c r="BD668">
        <f>INDEX([1]age_tranches_5ans_nb_sex!$1:$1048576,MATCH('SectorStat-Age-Hommes'!$A668,[1]age_tranches_5ans_nb_sex!$A:$A,0),24)/5</f>
        <v>8.9999999999407994</v>
      </c>
      <c r="BE668">
        <f>INDEX([1]age_tranches_5ans_nb_sex!$1:$1048576,MATCH('SectorStat-Age-Hommes'!$A668,[1]age_tranches_5ans_nb_sex!$A:$A,0),24)/5</f>
        <v>8.9999999999407994</v>
      </c>
      <c r="BF668">
        <f>INDEX([1]age_tranches_5ans_nb_sex!$1:$1048576,MATCH('SectorStat-Age-Hommes'!$A668,[1]age_tranches_5ans_nb_sex!$A:$A,0),24)/5</f>
        <v>8.9999999999407994</v>
      </c>
      <c r="BG668">
        <f>INDEX([1]age_tranches_5ans_nb_sex!$1:$1048576,MATCH('SectorStat-Age-Hommes'!$A668,[1]age_tranches_5ans_nb_sex!$A:$A,0),26)/5</f>
        <v>6.4000000001072008</v>
      </c>
      <c r="BH668">
        <f>INDEX([1]age_tranches_5ans_nb_sex!$1:$1048576,MATCH('SectorStat-Age-Hommes'!$A668,[1]age_tranches_5ans_nb_sex!$A:$A,0),26)/5</f>
        <v>6.4000000001072008</v>
      </c>
      <c r="BI668">
        <f>INDEX([1]age_tranches_5ans_nb_sex!$1:$1048576,MATCH('SectorStat-Age-Hommes'!$A668,[1]age_tranches_5ans_nb_sex!$A:$A,0),26)/5</f>
        <v>6.4000000001072008</v>
      </c>
      <c r="BJ668">
        <f>INDEX([1]age_tranches_5ans_nb_sex!$1:$1048576,MATCH('SectorStat-Age-Hommes'!$A668,[1]age_tranches_5ans_nb_sex!$A:$A,0),26)/5</f>
        <v>6.4000000001072008</v>
      </c>
      <c r="BK668">
        <f>INDEX([1]age_tranches_5ans_nb_sex!$1:$1048576,MATCH('SectorStat-Age-Hommes'!$A668,[1]age_tranches_5ans_nb_sex!$A:$A,0),26)/5</f>
        <v>6.4000000001072008</v>
      </c>
      <c r="BL668">
        <f>INDEX([1]age_tranches_5ans_nb_sex!$1:$1048576,MATCH('SectorStat-Age-Hommes'!$A668,[1]age_tranches_5ans_nb_sex!$A:$A,0),28)/5</f>
        <v>3.6000000000279995</v>
      </c>
      <c r="BM668">
        <f>INDEX([1]age_tranches_5ans_nb_sex!$1:$1048576,MATCH('SectorStat-Age-Hommes'!$A668,[1]age_tranches_5ans_nb_sex!$A:$A,0),28)/5</f>
        <v>3.6000000000279995</v>
      </c>
      <c r="BN668">
        <f>INDEX([1]age_tranches_5ans_nb_sex!$1:$1048576,MATCH('SectorStat-Age-Hommes'!$A668,[1]age_tranches_5ans_nb_sex!$A:$A,0),28)/5</f>
        <v>3.6000000000279995</v>
      </c>
      <c r="BO668">
        <f>INDEX([1]age_tranches_5ans_nb_sex!$1:$1048576,MATCH('SectorStat-Age-Hommes'!$A668,[1]age_tranches_5ans_nb_sex!$A:$A,0),28)/5</f>
        <v>3.6000000000279995</v>
      </c>
      <c r="BP668">
        <f>INDEX([1]age_tranches_5ans_nb_sex!$1:$1048576,MATCH('SectorStat-Age-Hommes'!$A668,[1]age_tranches_5ans_nb_sex!$A:$A,0),28)/5</f>
        <v>3.6000000000279995</v>
      </c>
      <c r="BQ668">
        <f>INDEX([1]age_tranches_5ans_nb_sex!$1:$1048576,MATCH('SectorStat-Age-Hommes'!$A668,[1]age_tranches_5ans_nb_sex!$A:$A,0),30)/5</f>
        <v>7.0000000000688001</v>
      </c>
      <c r="BR668">
        <f>INDEX([1]age_tranches_5ans_nb_sex!$1:$1048576,MATCH('SectorStat-Age-Hommes'!$A668,[1]age_tranches_5ans_nb_sex!$A:$A,0),30)/5</f>
        <v>7.0000000000688001</v>
      </c>
      <c r="BS668">
        <f>INDEX([1]age_tranches_5ans_nb_sex!$1:$1048576,MATCH('SectorStat-Age-Hommes'!$A668,[1]age_tranches_5ans_nb_sex!$A:$A,0),30)/5</f>
        <v>7.0000000000688001</v>
      </c>
      <c r="BT668">
        <f>INDEX([1]age_tranches_5ans_nb_sex!$1:$1048576,MATCH('SectorStat-Age-Hommes'!$A668,[1]age_tranches_5ans_nb_sex!$A:$A,0),30)/5</f>
        <v>7.0000000000688001</v>
      </c>
      <c r="BU668">
        <f>INDEX([1]age_tranches_5ans_nb_sex!$1:$1048576,MATCH('SectorStat-Age-Hommes'!$A668,[1]age_tranches_5ans_nb_sex!$A:$A,0),30)/5</f>
        <v>7.0000000000688001</v>
      </c>
      <c r="BV668">
        <f>INDEX([1]age_tranches_5ans_nb_sex!$1:$1048576,MATCH('SectorStat-Age-Hommes'!$A668,[1]age_tranches_5ans_nb_sex!$A:$A,0),32)/5</f>
        <v>4.7999999999511997</v>
      </c>
      <c r="BW668">
        <f>INDEX([1]age_tranches_5ans_nb_sex!$1:$1048576,MATCH('SectorStat-Age-Hommes'!$A668,[1]age_tranches_5ans_nb_sex!$A:$A,0),32)/5</f>
        <v>4.7999999999511997</v>
      </c>
      <c r="BX668">
        <f>INDEX([1]age_tranches_5ans_nb_sex!$1:$1048576,MATCH('SectorStat-Age-Hommes'!$A668,[1]age_tranches_5ans_nb_sex!$A:$A,0),32)/5</f>
        <v>4.7999999999511997</v>
      </c>
      <c r="BY668">
        <f>INDEX([1]age_tranches_5ans_nb_sex!$1:$1048576,MATCH('SectorStat-Age-Hommes'!$A668,[1]age_tranches_5ans_nb_sex!$A:$A,0),32)/5</f>
        <v>4.7999999999511997</v>
      </c>
      <c r="BZ668">
        <f>INDEX([1]age_tranches_5ans_nb_sex!$1:$1048576,MATCH('SectorStat-Age-Hommes'!$A668,[1]age_tranches_5ans_nb_sex!$A:$A,0),32)/5</f>
        <v>4.7999999999511997</v>
      </c>
      <c r="CA668">
        <f>INDEX([1]age_tranches_5ans_nb_sex!$1:$1048576,MATCH('SectorStat-Age-Hommes'!$A668,[1]age_tranches_5ans_nb_sex!$A:$A,0),34)/5</f>
        <v>4.3999999999768011</v>
      </c>
      <c r="CB668">
        <f>INDEX([1]age_tranches_5ans_nb_sex!$1:$1048576,MATCH('SectorStat-Age-Hommes'!$A668,[1]age_tranches_5ans_nb_sex!$A:$A,0),34)/5</f>
        <v>4.3999999999768011</v>
      </c>
      <c r="CC668">
        <f>INDEX([1]age_tranches_5ans_nb_sex!$1:$1048576,MATCH('SectorStat-Age-Hommes'!$A668,[1]age_tranches_5ans_nb_sex!$A:$A,0),34)/5</f>
        <v>4.3999999999768011</v>
      </c>
      <c r="CD668">
        <f>INDEX([1]age_tranches_5ans_nb_sex!$1:$1048576,MATCH('SectorStat-Age-Hommes'!$A668,[1]age_tranches_5ans_nb_sex!$A:$A,0),34)/5</f>
        <v>4.3999999999768011</v>
      </c>
      <c r="CE668">
        <f>INDEX([1]age_tranches_5ans_nb_sex!$1:$1048576,MATCH('SectorStat-Age-Hommes'!$A668,[1]age_tranches_5ans_nb_sex!$A:$A,0),34)/5</f>
        <v>4.3999999999768011</v>
      </c>
      <c r="CF668">
        <f>INDEX([1]age_tranches_5ans_nb_sex!$1:$1048576,MATCH('SectorStat-Age-Hommes'!$A668,[1]age_tranches_5ans_nb_sex!$A:$A,0),36)/5</f>
        <v>4.1999999999895996</v>
      </c>
      <c r="CG668">
        <f>INDEX([1]age_tranches_5ans_nb_sex!$1:$1048576,MATCH('SectorStat-Age-Hommes'!$A668,[1]age_tranches_5ans_nb_sex!$A:$A,0),36)/5</f>
        <v>4.1999999999895996</v>
      </c>
      <c r="CH668">
        <f>INDEX([1]age_tranches_5ans_nb_sex!$1:$1048576,MATCH('SectorStat-Age-Hommes'!$A668,[1]age_tranches_5ans_nb_sex!$A:$A,0),36)/5</f>
        <v>4.1999999999895996</v>
      </c>
      <c r="CI668">
        <f>INDEX([1]age_tranches_5ans_nb_sex!$1:$1048576,MATCH('SectorStat-Age-Hommes'!$A668,[1]age_tranches_5ans_nb_sex!$A:$A,0),36)/5</f>
        <v>4.1999999999895996</v>
      </c>
      <c r="CJ668">
        <f>INDEX([1]age_tranches_5ans_nb_sex!$1:$1048576,MATCH('SectorStat-Age-Hommes'!$A668,[1]age_tranches_5ans_nb_sex!$A:$A,0),36)/5</f>
        <v>4.1999999999895996</v>
      </c>
      <c r="CK668">
        <f>INDEX([1]age_tranches_5ans_nb_sex!$1:$1048576,MATCH('SectorStat-Age-Hommes'!$A668,[1]age_tranches_5ans_nb_sex!$A:$A,0),38)/5</f>
        <v>1.5999999998976</v>
      </c>
      <c r="CL668">
        <f>INDEX([1]age_tranches_5ans_nb_sex!$1:$1048576,MATCH('SectorStat-Age-Hommes'!$A668,[1]age_tranches_5ans_nb_sex!$A:$A,0),38)/5</f>
        <v>1.5999999998976</v>
      </c>
      <c r="CM668">
        <f>INDEX([1]age_tranches_5ans_nb_sex!$1:$1048576,MATCH('SectorStat-Age-Hommes'!$A668,[1]age_tranches_5ans_nb_sex!$A:$A,0),38)/5</f>
        <v>1.5999999998976</v>
      </c>
      <c r="CN668">
        <f>INDEX([1]age_tranches_5ans_nb_sex!$1:$1048576,MATCH('SectorStat-Age-Hommes'!$A668,[1]age_tranches_5ans_nb_sex!$A:$A,0),38)/5</f>
        <v>1.5999999998976</v>
      </c>
      <c r="CO668">
        <f>INDEX([1]age_tranches_5ans_nb_sex!$1:$1048576,MATCH('SectorStat-Age-Hommes'!$A668,[1]age_tranches_5ans_nb_sex!$A:$A,0),38)/5</f>
        <v>1.5999999998976</v>
      </c>
      <c r="CP668" s="2">
        <f>INDEX([1]age_tranches_5ans_nb_sex!$1:$1048576,MATCH('SectorStat-Age-Hommes'!$A668,[1]age_tranches_5ans_nb_sex!$A:$A,0),40)/5</f>
        <v>0.99999999993599986</v>
      </c>
      <c r="CQ668" s="2">
        <f>INDEX([1]age_tranches_5ans_nb_sex!$1:$1048576,MATCH('SectorStat-Age-Hommes'!$A668,[1]age_tranches_5ans_nb_sex!$A:$A,0),40)/5</f>
        <v>0.99999999993599986</v>
      </c>
      <c r="CR668" s="2">
        <f>INDEX([1]age_tranches_5ans_nb_sex!$1:$1048576,MATCH('SectorStat-Age-Hommes'!$A668,[1]age_tranches_5ans_nb_sex!$A:$A,0),40)/5</f>
        <v>0.99999999993599986</v>
      </c>
      <c r="CS668" s="2">
        <f>INDEX([1]age_tranches_5ans_nb_sex!$1:$1048576,MATCH('SectorStat-Age-Hommes'!$A668,[1]age_tranches_5ans_nb_sex!$A:$A,0),40)/5</f>
        <v>0.99999999993599986</v>
      </c>
      <c r="CT668" s="2">
        <f>INDEX([1]age_tranches_5ans_nb_sex!$1:$1048576,MATCH('SectorStat-Age-Hommes'!$A668,[1]age_tranches_5ans_nb_sex!$A:$A,0),40)/5</f>
        <v>0.99999999993599986</v>
      </c>
      <c r="CZ668" s="3"/>
      <c r="DA668" s="3"/>
      <c r="DB668" s="3"/>
      <c r="DC668" s="3"/>
      <c r="DD668" s="3"/>
    </row>
    <row r="669" spans="1:108" x14ac:dyDescent="0.35">
      <c r="A669" s="1" t="s">
        <v>1313</v>
      </c>
      <c r="B669" s="1" t="s">
        <v>1314</v>
      </c>
      <c r="C669" t="str">
        <f>INDEX([1]SectorStat!$1:$1048576,MATCH('[1]Distribution ages'!$A669,[1]SectorStat!$B:$B,0),4)</f>
        <v>Woluwe Saint-Lambert</v>
      </c>
      <c r="D669">
        <f>INDEX([1]age_tranches_5ans_nb_sex!$1:$1048576,MATCH('SectorStat-Age-Hommes'!$A669,[1]age_tranches_5ans_nb_sex!$A:$A,0),4)/5</f>
        <v>9.9999999998583995</v>
      </c>
      <c r="E669">
        <f>INDEX([1]age_tranches_5ans_nb_sex!$1:$1048576,MATCH('SectorStat-Age-Hommes'!$A669,[1]age_tranches_5ans_nb_sex!$A:$A,0),4)/5</f>
        <v>9.9999999998583995</v>
      </c>
      <c r="F669">
        <f>INDEX([1]age_tranches_5ans_nb_sex!$1:$1048576,MATCH('SectorStat-Age-Hommes'!$A669,[1]age_tranches_5ans_nb_sex!$A:$A,0),4)/5</f>
        <v>9.9999999998583995</v>
      </c>
      <c r="G669">
        <f>INDEX([1]age_tranches_5ans_nb_sex!$1:$1048576,MATCH('SectorStat-Age-Hommes'!$A669,[1]age_tranches_5ans_nb_sex!$A:$A,0),4)/5</f>
        <v>9.9999999998583995</v>
      </c>
      <c r="H669">
        <f>INDEX([1]age_tranches_5ans_nb_sex!$1:$1048576,MATCH('SectorStat-Age-Hommes'!$A669,[1]age_tranches_5ans_nb_sex!$A:$A,0),4)/5</f>
        <v>9.9999999998583995</v>
      </c>
      <c r="I669">
        <f>INDEX([1]age_tranches_5ans_nb_sex!$1:$1048576,MATCH('SectorStat-Age-Hommes'!$A669,[1]age_tranches_5ans_nb_sex!$A:$A,0),6)/5</f>
        <v>9.5999999999263999</v>
      </c>
      <c r="J669">
        <f>INDEX([1]age_tranches_5ans_nb_sex!$1:$1048576,MATCH('SectorStat-Age-Hommes'!$A669,[1]age_tranches_5ans_nb_sex!$A:$A,0),6)/5</f>
        <v>9.5999999999263999</v>
      </c>
      <c r="K669">
        <f>INDEX([1]age_tranches_5ans_nb_sex!$1:$1048576,MATCH('SectorStat-Age-Hommes'!$A669,[1]age_tranches_5ans_nb_sex!$A:$A,0),6)/5</f>
        <v>9.5999999999263999</v>
      </c>
      <c r="L669">
        <f>INDEX([1]age_tranches_5ans_nb_sex!$1:$1048576,MATCH('SectorStat-Age-Hommes'!$A669,[1]age_tranches_5ans_nb_sex!$A:$A,0),6)/5</f>
        <v>9.5999999999263999</v>
      </c>
      <c r="M669">
        <f>INDEX([1]age_tranches_5ans_nb_sex!$1:$1048576,MATCH('SectorStat-Age-Hommes'!$A669,[1]age_tranches_5ans_nb_sex!$A:$A,0),6)/5</f>
        <v>9.5999999999263999</v>
      </c>
      <c r="N669">
        <f>INDEX([1]age_tranches_5ans_nb_sex!$1:$1048576,MATCH('SectorStat-Age-Hommes'!$A669,[1]age_tranches_5ans_nb_sex!$A:$A,0),8)/5</f>
        <v>10.800000000112</v>
      </c>
      <c r="O669">
        <f>INDEX([1]age_tranches_5ans_nb_sex!$1:$1048576,MATCH('SectorStat-Age-Hommes'!$A669,[1]age_tranches_5ans_nb_sex!$A:$A,0),8)/5</f>
        <v>10.800000000112</v>
      </c>
      <c r="P669">
        <f>INDEX([1]age_tranches_5ans_nb_sex!$1:$1048576,MATCH('SectorStat-Age-Hommes'!$A669,[1]age_tranches_5ans_nb_sex!$A:$A,0),8)/5</f>
        <v>10.800000000112</v>
      </c>
      <c r="Q669">
        <f>INDEX([1]age_tranches_5ans_nb_sex!$1:$1048576,MATCH('SectorStat-Age-Hommes'!$A669,[1]age_tranches_5ans_nb_sex!$A:$A,0),8)/5</f>
        <v>10.800000000112</v>
      </c>
      <c r="R669">
        <f>INDEX([1]age_tranches_5ans_nb_sex!$1:$1048576,MATCH('SectorStat-Age-Hommes'!$A669,[1]age_tranches_5ans_nb_sex!$A:$A,0),8)/5</f>
        <v>10.800000000112</v>
      </c>
      <c r="S669">
        <f>INDEX([1]age_tranches_5ans_nb_sex!$1:$1048576,MATCH('SectorStat-Age-Hommes'!$A669,[1]age_tranches_5ans_nb_sex!$A:$A,0),10)/5</f>
        <v>15.799999999846397</v>
      </c>
      <c r="T669">
        <f>INDEX([1]age_tranches_5ans_nb_sex!$1:$1048576,MATCH('SectorStat-Age-Hommes'!$A669,[1]age_tranches_5ans_nb_sex!$A:$A,0),10)/5</f>
        <v>15.799999999846397</v>
      </c>
      <c r="U669">
        <f>INDEX([1]age_tranches_5ans_nb_sex!$1:$1048576,MATCH('SectorStat-Age-Hommes'!$A669,[1]age_tranches_5ans_nb_sex!$A:$A,0),10)/5</f>
        <v>15.799999999846397</v>
      </c>
      <c r="V669">
        <f>INDEX([1]age_tranches_5ans_nb_sex!$1:$1048576,MATCH('SectorStat-Age-Hommes'!$A669,[1]age_tranches_5ans_nb_sex!$A:$A,0),10)/5</f>
        <v>15.799999999846397</v>
      </c>
      <c r="W669">
        <f>INDEX([1]age_tranches_5ans_nb_sex!$1:$1048576,MATCH('SectorStat-Age-Hommes'!$A669,[1]age_tranches_5ans_nb_sex!$A:$A,0),10)/5</f>
        <v>15.799999999846397</v>
      </c>
      <c r="X669">
        <f>INDEX([1]age_tranches_5ans_nb_sex!$1:$1048576,MATCH('SectorStat-Age-Hommes'!$A669,[1]age_tranches_5ans_nb_sex!$A:$A,0),10)/5</f>
        <v>15.799999999846397</v>
      </c>
      <c r="Y669">
        <f>INDEX([1]age_tranches_5ans_nb_sex!$1:$1048576,MATCH('SectorStat-Age-Hommes'!$A669,[1]age_tranches_5ans_nb_sex!$A:$A,0),12)/5</f>
        <v>16.799999999871201</v>
      </c>
      <c r="Z669">
        <f>INDEX([1]age_tranches_5ans_nb_sex!$1:$1048576,MATCH('SectorStat-Age-Hommes'!$A669,[1]age_tranches_5ans_nb_sex!$A:$A,0),12)/5</f>
        <v>16.799999999871201</v>
      </c>
      <c r="AA669">
        <f>INDEX([1]age_tranches_5ans_nb_sex!$1:$1048576,MATCH('SectorStat-Age-Hommes'!$A669,[1]age_tranches_5ans_nb_sex!$A:$A,0),12)/5</f>
        <v>16.799999999871201</v>
      </c>
      <c r="AB669">
        <f>INDEX([1]age_tranches_5ans_nb_sex!$1:$1048576,MATCH('SectorStat-Age-Hommes'!$A669,[1]age_tranches_5ans_nb_sex!$A:$A,0),12)/5</f>
        <v>16.799999999871201</v>
      </c>
      <c r="AC669">
        <f>INDEX([1]age_tranches_5ans_nb_sex!$1:$1048576,MATCH('SectorStat-Age-Hommes'!$A669,[1]age_tranches_5ans_nb_sex!$A:$A,0),14)/5</f>
        <v>8.4000000001304009</v>
      </c>
      <c r="AD669">
        <f>INDEX([1]age_tranches_5ans_nb_sex!$1:$1048576,MATCH('SectorStat-Age-Hommes'!$A669,[1]age_tranches_5ans_nb_sex!$A:$A,0),14)/5</f>
        <v>8.4000000001304009</v>
      </c>
      <c r="AE669">
        <f>INDEX([1]age_tranches_5ans_nb_sex!$1:$1048576,MATCH('SectorStat-Age-Hommes'!$A669,[1]age_tranches_5ans_nb_sex!$A:$A,0),14)/5</f>
        <v>8.4000000001304009</v>
      </c>
      <c r="AF669">
        <f>INDEX([1]age_tranches_5ans_nb_sex!$1:$1048576,MATCH('SectorStat-Age-Hommes'!$A669,[1]age_tranches_5ans_nb_sex!$A:$A,0),14)/5</f>
        <v>8.4000000001304009</v>
      </c>
      <c r="AG669">
        <f>INDEX([1]age_tranches_5ans_nb_sex!$1:$1048576,MATCH('SectorStat-Age-Hommes'!$A669,[1]age_tranches_5ans_nb_sex!$A:$A,0),14)/5</f>
        <v>8.4000000001304009</v>
      </c>
      <c r="AH669">
        <f>INDEX([1]age_tranches_5ans_nb_sex!$1:$1048576,MATCH('SectorStat-Age-Hommes'!$A669,[1]age_tranches_5ans_nb_sex!$A:$A,0),16)/5</f>
        <v>8.9999999998336015</v>
      </c>
      <c r="AI669">
        <f>INDEX([1]age_tranches_5ans_nb_sex!$1:$1048576,MATCH('SectorStat-Age-Hommes'!$A669,[1]age_tranches_5ans_nb_sex!$A:$A,0),16)/5</f>
        <v>8.9999999998336015</v>
      </c>
      <c r="AJ669">
        <f>INDEX([1]age_tranches_5ans_nb_sex!$1:$1048576,MATCH('SectorStat-Age-Hommes'!$A669,[1]age_tranches_5ans_nb_sex!$A:$A,0),16)/5</f>
        <v>8.9999999998336015</v>
      </c>
      <c r="AK669">
        <f>INDEX([1]age_tranches_5ans_nb_sex!$1:$1048576,MATCH('SectorStat-Age-Hommes'!$A669,[1]age_tranches_5ans_nb_sex!$A:$A,0),16)/5</f>
        <v>8.9999999998336015</v>
      </c>
      <c r="AL669">
        <f>INDEX([1]age_tranches_5ans_nb_sex!$1:$1048576,MATCH('SectorStat-Age-Hommes'!$A669,[1]age_tranches_5ans_nb_sex!$A:$A,0),16)/5</f>
        <v>8.9999999998336015</v>
      </c>
      <c r="AM669">
        <f>INDEX([1]age_tranches_5ans_nb_sex!$1:$1048576,MATCH('SectorStat-Age-Hommes'!$A669,[1]age_tranches_5ans_nb_sex!$A:$A,0),18)/5</f>
        <v>7.5999999998768004</v>
      </c>
      <c r="AN669">
        <f>INDEX([1]age_tranches_5ans_nb_sex!$1:$1048576,MATCH('SectorStat-Age-Hommes'!$A669,[1]age_tranches_5ans_nb_sex!$A:$A,0),18)/5</f>
        <v>7.5999999998768004</v>
      </c>
      <c r="AO669">
        <f>INDEX([1]age_tranches_5ans_nb_sex!$1:$1048576,MATCH('SectorStat-Age-Hommes'!$A669,[1]age_tranches_5ans_nb_sex!$A:$A,0),18)/5</f>
        <v>7.5999999998768004</v>
      </c>
      <c r="AP669">
        <f>INDEX([1]age_tranches_5ans_nb_sex!$1:$1048576,MATCH('SectorStat-Age-Hommes'!$A669,[1]age_tranches_5ans_nb_sex!$A:$A,0),18)/5</f>
        <v>7.5999999998768004</v>
      </c>
      <c r="AQ669">
        <f>INDEX([1]age_tranches_5ans_nb_sex!$1:$1048576,MATCH('SectorStat-Age-Hommes'!$A669,[1]age_tranches_5ans_nb_sex!$A:$A,0),18)/5</f>
        <v>7.5999999998768004</v>
      </c>
      <c r="AR669">
        <f>INDEX([1]age_tranches_5ans_nb_sex!$1:$1048576,MATCH('SectorStat-Age-Hommes'!$A669,[1]age_tranches_5ans_nb_sex!$A:$A,0),20)/5</f>
        <v>8.9999999998336015</v>
      </c>
      <c r="AS669">
        <f>INDEX([1]age_tranches_5ans_nb_sex!$1:$1048576,MATCH('SectorStat-Age-Hommes'!$A669,[1]age_tranches_5ans_nb_sex!$A:$A,0),20)/5</f>
        <v>8.9999999998336015</v>
      </c>
      <c r="AT669">
        <f>INDEX([1]age_tranches_5ans_nb_sex!$1:$1048576,MATCH('SectorStat-Age-Hommes'!$A669,[1]age_tranches_5ans_nb_sex!$A:$A,0),20)/5</f>
        <v>8.9999999998336015</v>
      </c>
      <c r="AU669">
        <f>INDEX([1]age_tranches_5ans_nb_sex!$1:$1048576,MATCH('SectorStat-Age-Hommes'!$A669,[1]age_tranches_5ans_nb_sex!$A:$A,0),20)/5</f>
        <v>8.9999999998336015</v>
      </c>
      <c r="AV669">
        <f>INDEX([1]age_tranches_5ans_nb_sex!$1:$1048576,MATCH('SectorStat-Age-Hommes'!$A669,[1]age_tranches_5ans_nb_sex!$A:$A,0),20)/5</f>
        <v>8.9999999998336015</v>
      </c>
      <c r="AW669">
        <f>INDEX([1]age_tranches_5ans_nb_sex!$1:$1048576,MATCH('SectorStat-Age-Hommes'!$A669,[1]age_tranches_5ans_nb_sex!$A:$A,0),22)/5</f>
        <v>10.40000000018</v>
      </c>
      <c r="AX669">
        <f>INDEX([1]age_tranches_5ans_nb_sex!$1:$1048576,MATCH('SectorStat-Age-Hommes'!$A669,[1]age_tranches_5ans_nb_sex!$A:$A,0),22)/5</f>
        <v>10.40000000018</v>
      </c>
      <c r="AY669">
        <f>INDEX([1]age_tranches_5ans_nb_sex!$1:$1048576,MATCH('SectorStat-Age-Hommes'!$A669,[1]age_tranches_5ans_nb_sex!$A:$A,0),22)/5</f>
        <v>10.40000000018</v>
      </c>
      <c r="AZ669">
        <f>INDEX([1]age_tranches_5ans_nb_sex!$1:$1048576,MATCH('SectorStat-Age-Hommes'!$A669,[1]age_tranches_5ans_nb_sex!$A:$A,0),22)/5</f>
        <v>10.40000000018</v>
      </c>
      <c r="BA669">
        <f>INDEX([1]age_tranches_5ans_nb_sex!$1:$1048576,MATCH('SectorStat-Age-Hommes'!$A669,[1]age_tranches_5ans_nb_sex!$A:$A,0),22)/5</f>
        <v>10.40000000018</v>
      </c>
      <c r="BB669">
        <f>INDEX([1]age_tranches_5ans_nb_sex!$1:$1048576,MATCH('SectorStat-Age-Hommes'!$A669,[1]age_tranches_5ans_nb_sex!$A:$A,0),24)/5</f>
        <v>11.800000000136802</v>
      </c>
      <c r="BC669">
        <f>INDEX([1]age_tranches_5ans_nb_sex!$1:$1048576,MATCH('SectorStat-Age-Hommes'!$A669,[1]age_tranches_5ans_nb_sex!$A:$A,0),24)/5</f>
        <v>11.800000000136802</v>
      </c>
      <c r="BD669">
        <f>INDEX([1]age_tranches_5ans_nb_sex!$1:$1048576,MATCH('SectorStat-Age-Hommes'!$A669,[1]age_tranches_5ans_nb_sex!$A:$A,0),24)/5</f>
        <v>11.800000000136802</v>
      </c>
      <c r="BE669">
        <f>INDEX([1]age_tranches_5ans_nb_sex!$1:$1048576,MATCH('SectorStat-Age-Hommes'!$A669,[1]age_tranches_5ans_nb_sex!$A:$A,0),24)/5</f>
        <v>11.800000000136802</v>
      </c>
      <c r="BF669">
        <f>INDEX([1]age_tranches_5ans_nb_sex!$1:$1048576,MATCH('SectorStat-Age-Hommes'!$A669,[1]age_tranches_5ans_nb_sex!$A:$A,0),24)/5</f>
        <v>11.800000000136802</v>
      </c>
      <c r="BG669">
        <f>INDEX([1]age_tranches_5ans_nb_sex!$1:$1048576,MATCH('SectorStat-Age-Hommes'!$A669,[1]age_tranches_5ans_nb_sex!$A:$A,0),26)/5</f>
        <v>10.40000000018</v>
      </c>
      <c r="BH669">
        <f>INDEX([1]age_tranches_5ans_nb_sex!$1:$1048576,MATCH('SectorStat-Age-Hommes'!$A669,[1]age_tranches_5ans_nb_sex!$A:$A,0),26)/5</f>
        <v>10.40000000018</v>
      </c>
      <c r="BI669">
        <f>INDEX([1]age_tranches_5ans_nb_sex!$1:$1048576,MATCH('SectorStat-Age-Hommes'!$A669,[1]age_tranches_5ans_nb_sex!$A:$A,0),26)/5</f>
        <v>10.40000000018</v>
      </c>
      <c r="BJ669">
        <f>INDEX([1]age_tranches_5ans_nb_sex!$1:$1048576,MATCH('SectorStat-Age-Hommes'!$A669,[1]age_tranches_5ans_nb_sex!$A:$A,0),26)/5</f>
        <v>10.40000000018</v>
      </c>
      <c r="BK669">
        <f>INDEX([1]age_tranches_5ans_nb_sex!$1:$1048576,MATCH('SectorStat-Age-Hommes'!$A669,[1]age_tranches_5ans_nb_sex!$A:$A,0),26)/5</f>
        <v>10.40000000018</v>
      </c>
      <c r="BL669">
        <f>INDEX([1]age_tranches_5ans_nb_sex!$1:$1048576,MATCH('SectorStat-Age-Hommes'!$A669,[1]age_tranches_5ans_nb_sex!$A:$A,0),28)/5</f>
        <v>8.8000000000624006</v>
      </c>
      <c r="BM669">
        <f>INDEX([1]age_tranches_5ans_nb_sex!$1:$1048576,MATCH('SectorStat-Age-Hommes'!$A669,[1]age_tranches_5ans_nb_sex!$A:$A,0),28)/5</f>
        <v>8.8000000000624006</v>
      </c>
      <c r="BN669">
        <f>INDEX([1]age_tranches_5ans_nb_sex!$1:$1048576,MATCH('SectorStat-Age-Hommes'!$A669,[1]age_tranches_5ans_nb_sex!$A:$A,0),28)/5</f>
        <v>8.8000000000624006</v>
      </c>
      <c r="BO669">
        <f>INDEX([1]age_tranches_5ans_nb_sex!$1:$1048576,MATCH('SectorStat-Age-Hommes'!$A669,[1]age_tranches_5ans_nb_sex!$A:$A,0),28)/5</f>
        <v>8.8000000000624006</v>
      </c>
      <c r="BP669">
        <f>INDEX([1]age_tranches_5ans_nb_sex!$1:$1048576,MATCH('SectorStat-Age-Hommes'!$A669,[1]age_tranches_5ans_nb_sex!$A:$A,0),28)/5</f>
        <v>8.8000000000624006</v>
      </c>
      <c r="BQ669">
        <f>INDEX([1]age_tranches_5ans_nb_sex!$1:$1048576,MATCH('SectorStat-Age-Hommes'!$A669,[1]age_tranches_5ans_nb_sex!$A:$A,0),30)/5</f>
        <v>10.5999999999512</v>
      </c>
      <c r="BR669">
        <f>INDEX([1]age_tranches_5ans_nb_sex!$1:$1048576,MATCH('SectorStat-Age-Hommes'!$A669,[1]age_tranches_5ans_nb_sex!$A:$A,0),30)/5</f>
        <v>10.5999999999512</v>
      </c>
      <c r="BS669">
        <f>INDEX([1]age_tranches_5ans_nb_sex!$1:$1048576,MATCH('SectorStat-Age-Hommes'!$A669,[1]age_tranches_5ans_nb_sex!$A:$A,0),30)/5</f>
        <v>10.5999999999512</v>
      </c>
      <c r="BT669">
        <f>INDEX([1]age_tranches_5ans_nb_sex!$1:$1048576,MATCH('SectorStat-Age-Hommes'!$A669,[1]age_tranches_5ans_nb_sex!$A:$A,0),30)/5</f>
        <v>10.5999999999512</v>
      </c>
      <c r="BU669">
        <f>INDEX([1]age_tranches_5ans_nb_sex!$1:$1048576,MATCH('SectorStat-Age-Hommes'!$A669,[1]age_tranches_5ans_nb_sex!$A:$A,0),30)/5</f>
        <v>10.5999999999512</v>
      </c>
      <c r="BV669">
        <f>INDEX([1]age_tranches_5ans_nb_sex!$1:$1048576,MATCH('SectorStat-Age-Hommes'!$A669,[1]age_tranches_5ans_nb_sex!$A:$A,0),32)/5</f>
        <v>8.4000000001304009</v>
      </c>
      <c r="BW669">
        <f>INDEX([1]age_tranches_5ans_nb_sex!$1:$1048576,MATCH('SectorStat-Age-Hommes'!$A669,[1]age_tranches_5ans_nb_sex!$A:$A,0),32)/5</f>
        <v>8.4000000001304009</v>
      </c>
      <c r="BX669">
        <f>INDEX([1]age_tranches_5ans_nb_sex!$1:$1048576,MATCH('SectorStat-Age-Hommes'!$A669,[1]age_tranches_5ans_nb_sex!$A:$A,0),32)/5</f>
        <v>8.4000000001304009</v>
      </c>
      <c r="BY669">
        <f>INDEX([1]age_tranches_5ans_nb_sex!$1:$1048576,MATCH('SectorStat-Age-Hommes'!$A669,[1]age_tranches_5ans_nb_sex!$A:$A,0),32)/5</f>
        <v>8.4000000001304009</v>
      </c>
      <c r="BZ669">
        <f>INDEX([1]age_tranches_5ans_nb_sex!$1:$1048576,MATCH('SectorStat-Age-Hommes'!$A669,[1]age_tranches_5ans_nb_sex!$A:$A,0),32)/5</f>
        <v>8.4000000001304009</v>
      </c>
      <c r="CA669">
        <f>INDEX([1]age_tranches_5ans_nb_sex!$1:$1048576,MATCH('SectorStat-Age-Hommes'!$A669,[1]age_tranches_5ans_nb_sex!$A:$A,0),34)/5</f>
        <v>4.6000000001919998</v>
      </c>
      <c r="CB669">
        <f>INDEX([1]age_tranches_5ans_nb_sex!$1:$1048576,MATCH('SectorStat-Age-Hommes'!$A669,[1]age_tranches_5ans_nb_sex!$A:$A,0),34)/5</f>
        <v>4.6000000001919998</v>
      </c>
      <c r="CC669">
        <f>INDEX([1]age_tranches_5ans_nb_sex!$1:$1048576,MATCH('SectorStat-Age-Hommes'!$A669,[1]age_tranches_5ans_nb_sex!$A:$A,0),34)/5</f>
        <v>4.6000000001919998</v>
      </c>
      <c r="CD669">
        <f>INDEX([1]age_tranches_5ans_nb_sex!$1:$1048576,MATCH('SectorStat-Age-Hommes'!$A669,[1]age_tranches_5ans_nb_sex!$A:$A,0),34)/5</f>
        <v>4.6000000001919998</v>
      </c>
      <c r="CE669">
        <f>INDEX([1]age_tranches_5ans_nb_sex!$1:$1048576,MATCH('SectorStat-Age-Hommes'!$A669,[1]age_tranches_5ans_nb_sex!$A:$A,0),34)/5</f>
        <v>4.6000000001919998</v>
      </c>
      <c r="CF669">
        <f>INDEX([1]age_tranches_5ans_nb_sex!$1:$1048576,MATCH('SectorStat-Age-Hommes'!$A669,[1]age_tranches_5ans_nb_sex!$A:$A,0),36)/5</f>
        <v>2.7999999999135996</v>
      </c>
      <c r="CG669">
        <f>INDEX([1]age_tranches_5ans_nb_sex!$1:$1048576,MATCH('SectorStat-Age-Hommes'!$A669,[1]age_tranches_5ans_nb_sex!$A:$A,0),36)/5</f>
        <v>2.7999999999135996</v>
      </c>
      <c r="CH669">
        <f>INDEX([1]age_tranches_5ans_nb_sex!$1:$1048576,MATCH('SectorStat-Age-Hommes'!$A669,[1]age_tranches_5ans_nb_sex!$A:$A,0),36)/5</f>
        <v>2.7999999999135996</v>
      </c>
      <c r="CI669">
        <f>INDEX([1]age_tranches_5ans_nb_sex!$1:$1048576,MATCH('SectorStat-Age-Hommes'!$A669,[1]age_tranches_5ans_nb_sex!$A:$A,0),36)/5</f>
        <v>2.7999999999135996</v>
      </c>
      <c r="CJ669">
        <f>INDEX([1]age_tranches_5ans_nb_sex!$1:$1048576,MATCH('SectorStat-Age-Hommes'!$A669,[1]age_tranches_5ans_nb_sex!$A:$A,0),36)/5</f>
        <v>2.7999999999135996</v>
      </c>
      <c r="CK669">
        <f>INDEX([1]age_tranches_5ans_nb_sex!$1:$1048576,MATCH('SectorStat-Age-Hommes'!$A669,[1]age_tranches_5ans_nb_sex!$A:$A,0),38)/5</f>
        <v>2.6000000001424</v>
      </c>
      <c r="CL669">
        <f>INDEX([1]age_tranches_5ans_nb_sex!$1:$1048576,MATCH('SectorStat-Age-Hommes'!$A669,[1]age_tranches_5ans_nb_sex!$A:$A,0),38)/5</f>
        <v>2.6000000001424</v>
      </c>
      <c r="CM669">
        <f>INDEX([1]age_tranches_5ans_nb_sex!$1:$1048576,MATCH('SectorStat-Age-Hommes'!$A669,[1]age_tranches_5ans_nb_sex!$A:$A,0),38)/5</f>
        <v>2.6000000001424</v>
      </c>
      <c r="CN669">
        <f>INDEX([1]age_tranches_5ans_nb_sex!$1:$1048576,MATCH('SectorStat-Age-Hommes'!$A669,[1]age_tranches_5ans_nb_sex!$A:$A,0),38)/5</f>
        <v>2.6000000001424</v>
      </c>
      <c r="CO669">
        <f>INDEX([1]age_tranches_5ans_nb_sex!$1:$1048576,MATCH('SectorStat-Age-Hommes'!$A669,[1]age_tranches_5ans_nb_sex!$A:$A,0),38)/5</f>
        <v>2.6000000001424</v>
      </c>
      <c r="CP669" s="2">
        <f>INDEX([1]age_tranches_5ans_nb_sex!$1:$1048576,MATCH('SectorStat-Age-Hommes'!$A669,[1]age_tranches_5ans_nb_sex!$A:$A,0),40)/5</f>
        <v>0.39999999993200003</v>
      </c>
      <c r="CQ669" s="2">
        <f>INDEX([1]age_tranches_5ans_nb_sex!$1:$1048576,MATCH('SectorStat-Age-Hommes'!$A669,[1]age_tranches_5ans_nb_sex!$A:$A,0),40)/5</f>
        <v>0.39999999993200003</v>
      </c>
      <c r="CR669" s="2">
        <f>INDEX([1]age_tranches_5ans_nb_sex!$1:$1048576,MATCH('SectorStat-Age-Hommes'!$A669,[1]age_tranches_5ans_nb_sex!$A:$A,0),40)/5</f>
        <v>0.39999999993200003</v>
      </c>
      <c r="CS669" s="2">
        <f>INDEX([1]age_tranches_5ans_nb_sex!$1:$1048576,MATCH('SectorStat-Age-Hommes'!$A669,[1]age_tranches_5ans_nb_sex!$A:$A,0),40)/5</f>
        <v>0.39999999993200003</v>
      </c>
      <c r="CT669" s="2">
        <f>INDEX([1]age_tranches_5ans_nb_sex!$1:$1048576,MATCH('SectorStat-Age-Hommes'!$A669,[1]age_tranches_5ans_nb_sex!$A:$A,0),40)/5</f>
        <v>0.39999999993200003</v>
      </c>
      <c r="CZ669" s="3"/>
      <c r="DA669" s="3"/>
      <c r="DB669" s="3"/>
      <c r="DC669" s="3"/>
      <c r="DD669" s="3"/>
    </row>
    <row r="670" spans="1:108" x14ac:dyDescent="0.35">
      <c r="A670" s="1" t="s">
        <v>1315</v>
      </c>
      <c r="B670" s="1" t="s">
        <v>1316</v>
      </c>
      <c r="C670" t="str">
        <f>INDEX([1]SectorStat!$1:$1048576,MATCH('[1]Distribution ages'!$A670,[1]SectorStat!$B:$B,0),4)</f>
        <v>Woluwe Saint-Lambert</v>
      </c>
      <c r="D670">
        <f>INDEX([1]age_tranches_5ans_nb_sex!$1:$1048576,MATCH('SectorStat-Age-Hommes'!$A670,[1]age_tranches_5ans_nb_sex!$A:$A,0),4)/5</f>
        <v>3.2000000000269999</v>
      </c>
      <c r="E670">
        <f>INDEX([1]age_tranches_5ans_nb_sex!$1:$1048576,MATCH('SectorStat-Age-Hommes'!$A670,[1]age_tranches_5ans_nb_sex!$A:$A,0),4)/5</f>
        <v>3.2000000000269999</v>
      </c>
      <c r="F670">
        <f>INDEX([1]age_tranches_5ans_nb_sex!$1:$1048576,MATCH('SectorStat-Age-Hommes'!$A670,[1]age_tranches_5ans_nb_sex!$A:$A,0),4)/5</f>
        <v>3.2000000000269999</v>
      </c>
      <c r="G670">
        <f>INDEX([1]age_tranches_5ans_nb_sex!$1:$1048576,MATCH('SectorStat-Age-Hommes'!$A670,[1]age_tranches_5ans_nb_sex!$A:$A,0),4)/5</f>
        <v>3.2000000000269999</v>
      </c>
      <c r="H670">
        <f>INDEX([1]age_tranches_5ans_nb_sex!$1:$1048576,MATCH('SectorStat-Age-Hommes'!$A670,[1]age_tranches_5ans_nb_sex!$A:$A,0),4)/5</f>
        <v>3.2000000000269999</v>
      </c>
      <c r="I670">
        <f>INDEX([1]age_tranches_5ans_nb_sex!$1:$1048576,MATCH('SectorStat-Age-Hommes'!$A670,[1]age_tranches_5ans_nb_sex!$A:$A,0),6)/5</f>
        <v>2.7999999999772003</v>
      </c>
      <c r="J670">
        <f>INDEX([1]age_tranches_5ans_nb_sex!$1:$1048576,MATCH('SectorStat-Age-Hommes'!$A670,[1]age_tranches_5ans_nb_sex!$A:$A,0),6)/5</f>
        <v>2.7999999999772003</v>
      </c>
      <c r="K670">
        <f>INDEX([1]age_tranches_5ans_nb_sex!$1:$1048576,MATCH('SectorStat-Age-Hommes'!$A670,[1]age_tranches_5ans_nb_sex!$A:$A,0),6)/5</f>
        <v>2.7999999999772003</v>
      </c>
      <c r="L670">
        <f>INDEX([1]age_tranches_5ans_nb_sex!$1:$1048576,MATCH('SectorStat-Age-Hommes'!$A670,[1]age_tranches_5ans_nb_sex!$A:$A,0),6)/5</f>
        <v>2.7999999999772003</v>
      </c>
      <c r="M670">
        <f>INDEX([1]age_tranches_5ans_nb_sex!$1:$1048576,MATCH('SectorStat-Age-Hommes'!$A670,[1]age_tranches_5ans_nb_sex!$A:$A,0),6)/5</f>
        <v>2.7999999999772003</v>
      </c>
      <c r="N670">
        <f>INDEX([1]age_tranches_5ans_nb_sex!$1:$1048576,MATCH('SectorStat-Age-Hommes'!$A670,[1]age_tranches_5ans_nb_sex!$A:$A,0),8)/5</f>
        <v>3.8000000000397995</v>
      </c>
      <c r="O670">
        <f>INDEX([1]age_tranches_5ans_nb_sex!$1:$1048576,MATCH('SectorStat-Age-Hommes'!$A670,[1]age_tranches_5ans_nb_sex!$A:$A,0),8)/5</f>
        <v>3.8000000000397995</v>
      </c>
      <c r="P670">
        <f>INDEX([1]age_tranches_5ans_nb_sex!$1:$1048576,MATCH('SectorStat-Age-Hommes'!$A670,[1]age_tranches_5ans_nb_sex!$A:$A,0),8)/5</f>
        <v>3.8000000000397995</v>
      </c>
      <c r="Q670">
        <f>INDEX([1]age_tranches_5ans_nb_sex!$1:$1048576,MATCH('SectorStat-Age-Hommes'!$A670,[1]age_tranches_5ans_nb_sex!$A:$A,0),8)/5</f>
        <v>3.8000000000397995</v>
      </c>
      <c r="R670">
        <f>INDEX([1]age_tranches_5ans_nb_sex!$1:$1048576,MATCH('SectorStat-Age-Hommes'!$A670,[1]age_tranches_5ans_nb_sex!$A:$A,0),8)/5</f>
        <v>3.8000000000397995</v>
      </c>
      <c r="S670">
        <f>INDEX([1]age_tranches_5ans_nb_sex!$1:$1048576,MATCH('SectorStat-Age-Hommes'!$A670,[1]age_tranches_5ans_nb_sex!$A:$A,0),10)/5</f>
        <v>2.1999999999644002</v>
      </c>
      <c r="T670">
        <f>INDEX([1]age_tranches_5ans_nb_sex!$1:$1048576,MATCH('SectorStat-Age-Hommes'!$A670,[1]age_tranches_5ans_nb_sex!$A:$A,0),10)/5</f>
        <v>2.1999999999644002</v>
      </c>
      <c r="U670">
        <f>INDEX([1]age_tranches_5ans_nb_sex!$1:$1048576,MATCH('SectorStat-Age-Hommes'!$A670,[1]age_tranches_5ans_nb_sex!$A:$A,0),10)/5</f>
        <v>2.1999999999644002</v>
      </c>
      <c r="V670">
        <f>INDEX([1]age_tranches_5ans_nb_sex!$1:$1048576,MATCH('SectorStat-Age-Hommes'!$A670,[1]age_tranches_5ans_nb_sex!$A:$A,0),10)/5</f>
        <v>2.1999999999644002</v>
      </c>
      <c r="W670">
        <f>INDEX([1]age_tranches_5ans_nb_sex!$1:$1048576,MATCH('SectorStat-Age-Hommes'!$A670,[1]age_tranches_5ans_nb_sex!$A:$A,0),10)/5</f>
        <v>2.1999999999644002</v>
      </c>
      <c r="X670">
        <f>INDEX([1]age_tranches_5ans_nb_sex!$1:$1048576,MATCH('SectorStat-Age-Hommes'!$A670,[1]age_tranches_5ans_nb_sex!$A:$A,0),10)/5</f>
        <v>2.1999999999644002</v>
      </c>
      <c r="Y670">
        <f>INDEX([1]age_tranches_5ans_nb_sex!$1:$1048576,MATCH('SectorStat-Age-Hommes'!$A670,[1]age_tranches_5ans_nb_sex!$A:$A,0),12)/5</f>
        <v>3.8000000000397995</v>
      </c>
      <c r="Z670">
        <f>INDEX([1]age_tranches_5ans_nb_sex!$1:$1048576,MATCH('SectorStat-Age-Hommes'!$A670,[1]age_tranches_5ans_nb_sex!$A:$A,0),12)/5</f>
        <v>3.8000000000397995</v>
      </c>
      <c r="AA670">
        <f>INDEX([1]age_tranches_5ans_nb_sex!$1:$1048576,MATCH('SectorStat-Age-Hommes'!$A670,[1]age_tranches_5ans_nb_sex!$A:$A,0),12)/5</f>
        <v>3.8000000000397995</v>
      </c>
      <c r="AB670">
        <f>INDEX([1]age_tranches_5ans_nb_sex!$1:$1048576,MATCH('SectorStat-Age-Hommes'!$A670,[1]age_tranches_5ans_nb_sex!$A:$A,0),12)/5</f>
        <v>3.8000000000397995</v>
      </c>
      <c r="AC670">
        <f>INDEX([1]age_tranches_5ans_nb_sex!$1:$1048576,MATCH('SectorStat-Age-Hommes'!$A670,[1]age_tranches_5ans_nb_sex!$A:$A,0),14)/5</f>
        <v>6.4000000000539998</v>
      </c>
      <c r="AD670">
        <f>INDEX([1]age_tranches_5ans_nb_sex!$1:$1048576,MATCH('SectorStat-Age-Hommes'!$A670,[1]age_tranches_5ans_nb_sex!$A:$A,0),14)/5</f>
        <v>6.4000000000539998</v>
      </c>
      <c r="AE670">
        <f>INDEX([1]age_tranches_5ans_nb_sex!$1:$1048576,MATCH('SectorStat-Age-Hommes'!$A670,[1]age_tranches_5ans_nb_sex!$A:$A,0),14)/5</f>
        <v>6.4000000000539998</v>
      </c>
      <c r="AF670">
        <f>INDEX([1]age_tranches_5ans_nb_sex!$1:$1048576,MATCH('SectorStat-Age-Hommes'!$A670,[1]age_tranches_5ans_nb_sex!$A:$A,0),14)/5</f>
        <v>6.4000000000539998</v>
      </c>
      <c r="AG670">
        <f>INDEX([1]age_tranches_5ans_nb_sex!$1:$1048576,MATCH('SectorStat-Age-Hommes'!$A670,[1]age_tranches_5ans_nb_sex!$A:$A,0),14)/5</f>
        <v>6.4000000000539998</v>
      </c>
      <c r="AH670">
        <f>INDEX([1]age_tranches_5ans_nb_sex!$1:$1048576,MATCH('SectorStat-Age-Hommes'!$A670,[1]age_tranches_5ans_nb_sex!$A:$A,0),16)/5</f>
        <v>5.8000000000411998</v>
      </c>
      <c r="AI670">
        <f>INDEX([1]age_tranches_5ans_nb_sex!$1:$1048576,MATCH('SectorStat-Age-Hommes'!$A670,[1]age_tranches_5ans_nb_sex!$A:$A,0),16)/5</f>
        <v>5.8000000000411998</v>
      </c>
      <c r="AJ670">
        <f>INDEX([1]age_tranches_5ans_nb_sex!$1:$1048576,MATCH('SectorStat-Age-Hommes'!$A670,[1]age_tranches_5ans_nb_sex!$A:$A,0),16)/5</f>
        <v>5.8000000000411998</v>
      </c>
      <c r="AK670">
        <f>INDEX([1]age_tranches_5ans_nb_sex!$1:$1048576,MATCH('SectorStat-Age-Hommes'!$A670,[1]age_tranches_5ans_nb_sex!$A:$A,0),16)/5</f>
        <v>5.8000000000411998</v>
      </c>
      <c r="AL670">
        <f>INDEX([1]age_tranches_5ans_nb_sex!$1:$1048576,MATCH('SectorStat-Age-Hommes'!$A670,[1]age_tranches_5ans_nb_sex!$A:$A,0),16)/5</f>
        <v>5.8000000000411998</v>
      </c>
      <c r="AM670">
        <f>INDEX([1]age_tranches_5ans_nb_sex!$1:$1048576,MATCH('SectorStat-Age-Hommes'!$A670,[1]age_tranches_5ans_nb_sex!$A:$A,0),18)/5</f>
        <v>4.9999999999415996</v>
      </c>
      <c r="AN670">
        <f>INDEX([1]age_tranches_5ans_nb_sex!$1:$1048576,MATCH('SectorStat-Age-Hommes'!$A670,[1]age_tranches_5ans_nb_sex!$A:$A,0),18)/5</f>
        <v>4.9999999999415996</v>
      </c>
      <c r="AO670">
        <f>INDEX([1]age_tranches_5ans_nb_sex!$1:$1048576,MATCH('SectorStat-Age-Hommes'!$A670,[1]age_tranches_5ans_nb_sex!$A:$A,0),18)/5</f>
        <v>4.9999999999415996</v>
      </c>
      <c r="AP670">
        <f>INDEX([1]age_tranches_5ans_nb_sex!$1:$1048576,MATCH('SectorStat-Age-Hommes'!$A670,[1]age_tranches_5ans_nb_sex!$A:$A,0),18)/5</f>
        <v>4.9999999999415996</v>
      </c>
      <c r="AQ670">
        <f>INDEX([1]age_tranches_5ans_nb_sex!$1:$1048576,MATCH('SectorStat-Age-Hommes'!$A670,[1]age_tranches_5ans_nb_sex!$A:$A,0),18)/5</f>
        <v>4.9999999999415996</v>
      </c>
      <c r="AR670">
        <f>INDEX([1]age_tranches_5ans_nb_sex!$1:$1048576,MATCH('SectorStat-Age-Hommes'!$A670,[1]age_tranches_5ans_nb_sex!$A:$A,0),20)/5</f>
        <v>4.9999999999415996</v>
      </c>
      <c r="AS670">
        <f>INDEX([1]age_tranches_5ans_nb_sex!$1:$1048576,MATCH('SectorStat-Age-Hommes'!$A670,[1]age_tranches_5ans_nb_sex!$A:$A,0),20)/5</f>
        <v>4.9999999999415996</v>
      </c>
      <c r="AT670">
        <f>INDEX([1]age_tranches_5ans_nb_sex!$1:$1048576,MATCH('SectorStat-Age-Hommes'!$A670,[1]age_tranches_5ans_nb_sex!$A:$A,0),20)/5</f>
        <v>4.9999999999415996</v>
      </c>
      <c r="AU670">
        <f>INDEX([1]age_tranches_5ans_nb_sex!$1:$1048576,MATCH('SectorStat-Age-Hommes'!$A670,[1]age_tranches_5ans_nb_sex!$A:$A,0),20)/5</f>
        <v>4.9999999999415996</v>
      </c>
      <c r="AV670">
        <f>INDEX([1]age_tranches_5ans_nb_sex!$1:$1048576,MATCH('SectorStat-Age-Hommes'!$A670,[1]age_tranches_5ans_nb_sex!$A:$A,0),20)/5</f>
        <v>4.9999999999415996</v>
      </c>
      <c r="AW670">
        <f>INDEX([1]age_tranches_5ans_nb_sex!$1:$1048576,MATCH('SectorStat-Age-Hommes'!$A670,[1]age_tranches_5ans_nb_sex!$A:$A,0),22)/5</f>
        <v>4.4000000000526001</v>
      </c>
      <c r="AX670">
        <f>INDEX([1]age_tranches_5ans_nb_sex!$1:$1048576,MATCH('SectorStat-Age-Hommes'!$A670,[1]age_tranches_5ans_nb_sex!$A:$A,0),22)/5</f>
        <v>4.4000000000526001</v>
      </c>
      <c r="AY670">
        <f>INDEX([1]age_tranches_5ans_nb_sex!$1:$1048576,MATCH('SectorStat-Age-Hommes'!$A670,[1]age_tranches_5ans_nb_sex!$A:$A,0),22)/5</f>
        <v>4.4000000000526001</v>
      </c>
      <c r="AZ670">
        <f>INDEX([1]age_tranches_5ans_nb_sex!$1:$1048576,MATCH('SectorStat-Age-Hommes'!$A670,[1]age_tranches_5ans_nb_sex!$A:$A,0),22)/5</f>
        <v>4.4000000000526001</v>
      </c>
      <c r="BA670">
        <f>INDEX([1]age_tranches_5ans_nb_sex!$1:$1048576,MATCH('SectorStat-Age-Hommes'!$A670,[1]age_tranches_5ans_nb_sex!$A:$A,0),22)/5</f>
        <v>4.4000000000526001</v>
      </c>
      <c r="BB670">
        <f>INDEX([1]age_tranches_5ans_nb_sex!$1:$1048576,MATCH('SectorStat-Age-Hommes'!$A670,[1]age_tranches_5ans_nb_sex!$A:$A,0),24)/5</f>
        <v>4.7999999999786001</v>
      </c>
      <c r="BC670">
        <f>INDEX([1]age_tranches_5ans_nb_sex!$1:$1048576,MATCH('SectorStat-Age-Hommes'!$A670,[1]age_tranches_5ans_nb_sex!$A:$A,0),24)/5</f>
        <v>4.7999999999786001</v>
      </c>
      <c r="BD670">
        <f>INDEX([1]age_tranches_5ans_nb_sex!$1:$1048576,MATCH('SectorStat-Age-Hommes'!$A670,[1]age_tranches_5ans_nb_sex!$A:$A,0),24)/5</f>
        <v>4.7999999999786001</v>
      </c>
      <c r="BE670">
        <f>INDEX([1]age_tranches_5ans_nb_sex!$1:$1048576,MATCH('SectorStat-Age-Hommes'!$A670,[1]age_tranches_5ans_nb_sex!$A:$A,0),24)/5</f>
        <v>4.7999999999786001</v>
      </c>
      <c r="BF670">
        <f>INDEX([1]age_tranches_5ans_nb_sex!$1:$1048576,MATCH('SectorStat-Age-Hommes'!$A670,[1]age_tranches_5ans_nb_sex!$A:$A,0),24)/5</f>
        <v>4.7999999999786001</v>
      </c>
      <c r="BG670">
        <f>INDEX([1]age_tranches_5ans_nb_sex!$1:$1048576,MATCH('SectorStat-Age-Hommes'!$A670,[1]age_tranches_5ans_nb_sex!$A:$A,0),26)/5</f>
        <v>3.2000000000269999</v>
      </c>
      <c r="BH670">
        <f>INDEX([1]age_tranches_5ans_nb_sex!$1:$1048576,MATCH('SectorStat-Age-Hommes'!$A670,[1]age_tranches_5ans_nb_sex!$A:$A,0),26)/5</f>
        <v>3.2000000000269999</v>
      </c>
      <c r="BI670">
        <f>INDEX([1]age_tranches_5ans_nb_sex!$1:$1048576,MATCH('SectorStat-Age-Hommes'!$A670,[1]age_tranches_5ans_nb_sex!$A:$A,0),26)/5</f>
        <v>3.2000000000269999</v>
      </c>
      <c r="BJ670">
        <f>INDEX([1]age_tranches_5ans_nb_sex!$1:$1048576,MATCH('SectorStat-Age-Hommes'!$A670,[1]age_tranches_5ans_nb_sex!$A:$A,0),26)/5</f>
        <v>3.2000000000269999</v>
      </c>
      <c r="BK670">
        <f>INDEX([1]age_tranches_5ans_nb_sex!$1:$1048576,MATCH('SectorStat-Age-Hommes'!$A670,[1]age_tranches_5ans_nb_sex!$A:$A,0),26)/5</f>
        <v>3.2000000000269999</v>
      </c>
      <c r="BL670">
        <f>INDEX([1]age_tranches_5ans_nb_sex!$1:$1048576,MATCH('SectorStat-Age-Hommes'!$A670,[1]age_tranches_5ans_nb_sex!$A:$A,0),28)/5</f>
        <v>3.5999999999529999</v>
      </c>
      <c r="BM670">
        <f>INDEX([1]age_tranches_5ans_nb_sex!$1:$1048576,MATCH('SectorStat-Age-Hommes'!$A670,[1]age_tranches_5ans_nb_sex!$A:$A,0),28)/5</f>
        <v>3.5999999999529999</v>
      </c>
      <c r="BN670">
        <f>INDEX([1]age_tranches_5ans_nb_sex!$1:$1048576,MATCH('SectorStat-Age-Hommes'!$A670,[1]age_tranches_5ans_nb_sex!$A:$A,0),28)/5</f>
        <v>3.5999999999529999</v>
      </c>
      <c r="BO670">
        <f>INDEX([1]age_tranches_5ans_nb_sex!$1:$1048576,MATCH('SectorStat-Age-Hommes'!$A670,[1]age_tranches_5ans_nb_sex!$A:$A,0),28)/5</f>
        <v>3.5999999999529999</v>
      </c>
      <c r="BP670">
        <f>INDEX([1]age_tranches_5ans_nb_sex!$1:$1048576,MATCH('SectorStat-Age-Hommes'!$A670,[1]age_tranches_5ans_nb_sex!$A:$A,0),28)/5</f>
        <v>3.5999999999529999</v>
      </c>
      <c r="BQ670">
        <f>INDEX([1]age_tranches_5ans_nb_sex!$1:$1048576,MATCH('SectorStat-Age-Hommes'!$A670,[1]age_tranches_5ans_nb_sex!$A:$A,0),30)/5</f>
        <v>4.0000000000027995</v>
      </c>
      <c r="BR670">
        <f>INDEX([1]age_tranches_5ans_nb_sex!$1:$1048576,MATCH('SectorStat-Age-Hommes'!$A670,[1]age_tranches_5ans_nb_sex!$A:$A,0),30)/5</f>
        <v>4.0000000000027995</v>
      </c>
      <c r="BS670">
        <f>INDEX([1]age_tranches_5ans_nb_sex!$1:$1048576,MATCH('SectorStat-Age-Hommes'!$A670,[1]age_tranches_5ans_nb_sex!$A:$A,0),30)/5</f>
        <v>4.0000000000027995</v>
      </c>
      <c r="BT670">
        <f>INDEX([1]age_tranches_5ans_nb_sex!$1:$1048576,MATCH('SectorStat-Age-Hommes'!$A670,[1]age_tranches_5ans_nb_sex!$A:$A,0),30)/5</f>
        <v>4.0000000000027995</v>
      </c>
      <c r="BU670">
        <f>INDEX([1]age_tranches_5ans_nb_sex!$1:$1048576,MATCH('SectorStat-Age-Hommes'!$A670,[1]age_tranches_5ans_nb_sex!$A:$A,0),30)/5</f>
        <v>4.0000000000027995</v>
      </c>
      <c r="BV670">
        <f>INDEX([1]age_tranches_5ans_nb_sex!$1:$1048576,MATCH('SectorStat-Age-Hommes'!$A670,[1]age_tranches_5ans_nb_sex!$A:$A,0),32)/5</f>
        <v>1.8000000000383998</v>
      </c>
      <c r="BW670">
        <f>INDEX([1]age_tranches_5ans_nb_sex!$1:$1048576,MATCH('SectorStat-Age-Hommes'!$A670,[1]age_tranches_5ans_nb_sex!$A:$A,0),32)/5</f>
        <v>1.8000000000383998</v>
      </c>
      <c r="BX670">
        <f>INDEX([1]age_tranches_5ans_nb_sex!$1:$1048576,MATCH('SectorStat-Age-Hommes'!$A670,[1]age_tranches_5ans_nb_sex!$A:$A,0),32)/5</f>
        <v>1.8000000000383998</v>
      </c>
      <c r="BY670">
        <f>INDEX([1]age_tranches_5ans_nb_sex!$1:$1048576,MATCH('SectorStat-Age-Hommes'!$A670,[1]age_tranches_5ans_nb_sex!$A:$A,0),32)/5</f>
        <v>1.8000000000383998</v>
      </c>
      <c r="BZ670">
        <f>INDEX([1]age_tranches_5ans_nb_sex!$1:$1048576,MATCH('SectorStat-Age-Hommes'!$A670,[1]age_tranches_5ans_nb_sex!$A:$A,0),32)/5</f>
        <v>1.8000000000383998</v>
      </c>
      <c r="CA670">
        <f>INDEX([1]age_tranches_5ans_nb_sex!$1:$1048576,MATCH('SectorStat-Age-Hommes'!$A670,[1]age_tranches_5ans_nb_sex!$A:$A,0),34)/5</f>
        <v>0.99999999993880007</v>
      </c>
      <c r="CB670">
        <f>INDEX([1]age_tranches_5ans_nb_sex!$1:$1048576,MATCH('SectorStat-Age-Hommes'!$A670,[1]age_tranches_5ans_nb_sex!$A:$A,0),34)/5</f>
        <v>0.99999999993880007</v>
      </c>
      <c r="CC670">
        <f>INDEX([1]age_tranches_5ans_nb_sex!$1:$1048576,MATCH('SectorStat-Age-Hommes'!$A670,[1]age_tranches_5ans_nb_sex!$A:$A,0),34)/5</f>
        <v>0.99999999993880007</v>
      </c>
      <c r="CD670">
        <f>INDEX([1]age_tranches_5ans_nb_sex!$1:$1048576,MATCH('SectorStat-Age-Hommes'!$A670,[1]age_tranches_5ans_nb_sex!$A:$A,0),34)/5</f>
        <v>0.99999999993880007</v>
      </c>
      <c r="CE670">
        <f>INDEX([1]age_tranches_5ans_nb_sex!$1:$1048576,MATCH('SectorStat-Age-Hommes'!$A670,[1]age_tranches_5ans_nb_sex!$A:$A,0),34)/5</f>
        <v>0.99999999993880007</v>
      </c>
      <c r="CF670">
        <f>INDEX([1]age_tranches_5ans_nb_sex!$1:$1048576,MATCH('SectorStat-Age-Hommes'!$A670,[1]age_tranches_5ans_nb_sex!$A:$A,0),36)/5</f>
        <v>0.40000000004979996</v>
      </c>
      <c r="CG670">
        <f>INDEX([1]age_tranches_5ans_nb_sex!$1:$1048576,MATCH('SectorStat-Age-Hommes'!$A670,[1]age_tranches_5ans_nb_sex!$A:$A,0),36)/5</f>
        <v>0.40000000004979996</v>
      </c>
      <c r="CH670">
        <f>INDEX([1]age_tranches_5ans_nb_sex!$1:$1048576,MATCH('SectorStat-Age-Hommes'!$A670,[1]age_tranches_5ans_nb_sex!$A:$A,0),36)/5</f>
        <v>0.40000000004979996</v>
      </c>
      <c r="CI670">
        <f>INDEX([1]age_tranches_5ans_nb_sex!$1:$1048576,MATCH('SectorStat-Age-Hommes'!$A670,[1]age_tranches_5ans_nb_sex!$A:$A,0),36)/5</f>
        <v>0.40000000004979996</v>
      </c>
      <c r="CJ670">
        <f>INDEX([1]age_tranches_5ans_nb_sex!$1:$1048576,MATCH('SectorStat-Age-Hommes'!$A670,[1]age_tranches_5ans_nb_sex!$A:$A,0),36)/5</f>
        <v>0.40000000004979996</v>
      </c>
      <c r="CK670">
        <f>INDEX([1]age_tranches_5ans_nb_sex!$1:$1048576,MATCH('SectorStat-Age-Hommes'!$A670,[1]age_tranches_5ans_nb_sex!$A:$A,0),38)/5</f>
        <v>0.79999999997579996</v>
      </c>
      <c r="CL670">
        <f>INDEX([1]age_tranches_5ans_nb_sex!$1:$1048576,MATCH('SectorStat-Age-Hommes'!$A670,[1]age_tranches_5ans_nb_sex!$A:$A,0),38)/5</f>
        <v>0.79999999997579996</v>
      </c>
      <c r="CM670">
        <f>INDEX([1]age_tranches_5ans_nb_sex!$1:$1048576,MATCH('SectorStat-Age-Hommes'!$A670,[1]age_tranches_5ans_nb_sex!$A:$A,0),38)/5</f>
        <v>0.79999999997579996</v>
      </c>
      <c r="CN670">
        <f>INDEX([1]age_tranches_5ans_nb_sex!$1:$1048576,MATCH('SectorStat-Age-Hommes'!$A670,[1]age_tranches_5ans_nb_sex!$A:$A,0),38)/5</f>
        <v>0.79999999997579996</v>
      </c>
      <c r="CO670">
        <f>INDEX([1]age_tranches_5ans_nb_sex!$1:$1048576,MATCH('SectorStat-Age-Hommes'!$A670,[1]age_tranches_5ans_nb_sex!$A:$A,0),38)/5</f>
        <v>0.79999999997579996</v>
      </c>
      <c r="CP670" s="2">
        <f>INDEX([1]age_tranches_5ans_nb_sex!$1:$1048576,MATCH('SectorStat-Age-Hommes'!$A670,[1]age_tranches_5ans_nb_sex!$A:$A,0),40)/5</f>
        <v>1.2000000000255999</v>
      </c>
      <c r="CQ670" s="2">
        <f>INDEX([1]age_tranches_5ans_nb_sex!$1:$1048576,MATCH('SectorStat-Age-Hommes'!$A670,[1]age_tranches_5ans_nb_sex!$A:$A,0),40)/5</f>
        <v>1.2000000000255999</v>
      </c>
      <c r="CR670" s="2">
        <f>INDEX([1]age_tranches_5ans_nb_sex!$1:$1048576,MATCH('SectorStat-Age-Hommes'!$A670,[1]age_tranches_5ans_nb_sex!$A:$A,0),40)/5</f>
        <v>1.2000000000255999</v>
      </c>
      <c r="CS670" s="2">
        <f>INDEX([1]age_tranches_5ans_nb_sex!$1:$1048576,MATCH('SectorStat-Age-Hommes'!$A670,[1]age_tranches_5ans_nb_sex!$A:$A,0),40)/5</f>
        <v>1.2000000000255999</v>
      </c>
      <c r="CT670" s="2">
        <f>INDEX([1]age_tranches_5ans_nb_sex!$1:$1048576,MATCH('SectorStat-Age-Hommes'!$A670,[1]age_tranches_5ans_nb_sex!$A:$A,0),40)/5</f>
        <v>1.2000000000255999</v>
      </c>
      <c r="CZ670" s="3"/>
      <c r="DA670" s="3"/>
      <c r="DB670" s="3"/>
      <c r="DC670" s="3"/>
      <c r="DD670" s="3"/>
    </row>
    <row r="671" spans="1:108" x14ac:dyDescent="0.35">
      <c r="A671" s="1" t="s">
        <v>1317</v>
      </c>
      <c r="B671" s="1" t="s">
        <v>1318</v>
      </c>
      <c r="C671" t="str">
        <f>INDEX([1]SectorStat!$1:$1048576,MATCH('[1]Distribution ages'!$A671,[1]SectorStat!$B:$B,0),4)</f>
        <v>Woluwe Saint-Lambert</v>
      </c>
      <c r="D671">
        <f>INDEX([1]age_tranches_5ans_nb_sex!$1:$1048576,MATCH('SectorStat-Age-Hommes'!$A671,[1]age_tranches_5ans_nb_sex!$A:$A,0),4)/5</f>
        <v>0</v>
      </c>
      <c r="E671">
        <f>INDEX([1]age_tranches_5ans_nb_sex!$1:$1048576,MATCH('SectorStat-Age-Hommes'!$A671,[1]age_tranches_5ans_nb_sex!$A:$A,0),4)/5</f>
        <v>0</v>
      </c>
      <c r="F671">
        <f>INDEX([1]age_tranches_5ans_nb_sex!$1:$1048576,MATCH('SectorStat-Age-Hommes'!$A671,[1]age_tranches_5ans_nb_sex!$A:$A,0),4)/5</f>
        <v>0</v>
      </c>
      <c r="G671">
        <f>INDEX([1]age_tranches_5ans_nb_sex!$1:$1048576,MATCH('SectorStat-Age-Hommes'!$A671,[1]age_tranches_5ans_nb_sex!$A:$A,0),4)/5</f>
        <v>0</v>
      </c>
      <c r="H671">
        <f>INDEX([1]age_tranches_5ans_nb_sex!$1:$1048576,MATCH('SectorStat-Age-Hommes'!$A671,[1]age_tranches_5ans_nb_sex!$A:$A,0),4)/5</f>
        <v>0</v>
      </c>
      <c r="I671">
        <f>INDEX([1]age_tranches_5ans_nb_sex!$1:$1048576,MATCH('SectorStat-Age-Hommes'!$A671,[1]age_tranches_5ans_nb_sex!$A:$A,0),6)/5</f>
        <v>0</v>
      </c>
      <c r="J671">
        <f>INDEX([1]age_tranches_5ans_nb_sex!$1:$1048576,MATCH('SectorStat-Age-Hommes'!$A671,[1]age_tranches_5ans_nb_sex!$A:$A,0),6)/5</f>
        <v>0</v>
      </c>
      <c r="K671">
        <f>INDEX([1]age_tranches_5ans_nb_sex!$1:$1048576,MATCH('SectorStat-Age-Hommes'!$A671,[1]age_tranches_5ans_nb_sex!$A:$A,0),6)/5</f>
        <v>0</v>
      </c>
      <c r="L671">
        <f>INDEX([1]age_tranches_5ans_nb_sex!$1:$1048576,MATCH('SectorStat-Age-Hommes'!$A671,[1]age_tranches_5ans_nb_sex!$A:$A,0),6)/5</f>
        <v>0</v>
      </c>
      <c r="M671">
        <f>INDEX([1]age_tranches_5ans_nb_sex!$1:$1048576,MATCH('SectorStat-Age-Hommes'!$A671,[1]age_tranches_5ans_nb_sex!$A:$A,0),6)/5</f>
        <v>0</v>
      </c>
      <c r="N671">
        <f>INDEX([1]age_tranches_5ans_nb_sex!$1:$1048576,MATCH('SectorStat-Age-Hommes'!$A671,[1]age_tranches_5ans_nb_sex!$A:$A,0),8)/5</f>
        <v>0</v>
      </c>
      <c r="O671">
        <f>INDEX([1]age_tranches_5ans_nb_sex!$1:$1048576,MATCH('SectorStat-Age-Hommes'!$A671,[1]age_tranches_5ans_nb_sex!$A:$A,0),8)/5</f>
        <v>0</v>
      </c>
      <c r="P671">
        <f>INDEX([1]age_tranches_5ans_nb_sex!$1:$1048576,MATCH('SectorStat-Age-Hommes'!$A671,[1]age_tranches_5ans_nb_sex!$A:$A,0),8)/5</f>
        <v>0</v>
      </c>
      <c r="Q671">
        <f>INDEX([1]age_tranches_5ans_nb_sex!$1:$1048576,MATCH('SectorStat-Age-Hommes'!$A671,[1]age_tranches_5ans_nb_sex!$A:$A,0),8)/5</f>
        <v>0</v>
      </c>
      <c r="R671">
        <f>INDEX([1]age_tranches_5ans_nb_sex!$1:$1048576,MATCH('SectorStat-Age-Hommes'!$A671,[1]age_tranches_5ans_nb_sex!$A:$A,0),8)/5</f>
        <v>0</v>
      </c>
      <c r="S671">
        <f>INDEX([1]age_tranches_5ans_nb_sex!$1:$1048576,MATCH('SectorStat-Age-Hommes'!$A671,[1]age_tranches_5ans_nb_sex!$A:$A,0),10)/5</f>
        <v>0</v>
      </c>
      <c r="T671">
        <f>INDEX([1]age_tranches_5ans_nb_sex!$1:$1048576,MATCH('SectorStat-Age-Hommes'!$A671,[1]age_tranches_5ans_nb_sex!$A:$A,0),10)/5</f>
        <v>0</v>
      </c>
      <c r="U671">
        <f>INDEX([1]age_tranches_5ans_nb_sex!$1:$1048576,MATCH('SectorStat-Age-Hommes'!$A671,[1]age_tranches_5ans_nb_sex!$A:$A,0),10)/5</f>
        <v>0</v>
      </c>
      <c r="V671">
        <f>INDEX([1]age_tranches_5ans_nb_sex!$1:$1048576,MATCH('SectorStat-Age-Hommes'!$A671,[1]age_tranches_5ans_nb_sex!$A:$A,0),10)/5</f>
        <v>0</v>
      </c>
      <c r="W671">
        <f>INDEX([1]age_tranches_5ans_nb_sex!$1:$1048576,MATCH('SectorStat-Age-Hommes'!$A671,[1]age_tranches_5ans_nb_sex!$A:$A,0),10)/5</f>
        <v>0</v>
      </c>
      <c r="X671">
        <f>INDEX([1]age_tranches_5ans_nb_sex!$1:$1048576,MATCH('SectorStat-Age-Hommes'!$A671,[1]age_tranches_5ans_nb_sex!$A:$A,0),10)/5</f>
        <v>0</v>
      </c>
      <c r="Y671">
        <f>INDEX([1]age_tranches_5ans_nb_sex!$1:$1048576,MATCH('SectorStat-Age-Hommes'!$A671,[1]age_tranches_5ans_nb_sex!$A:$A,0),12)/5</f>
        <v>0</v>
      </c>
      <c r="Z671">
        <f>INDEX([1]age_tranches_5ans_nb_sex!$1:$1048576,MATCH('SectorStat-Age-Hommes'!$A671,[1]age_tranches_5ans_nb_sex!$A:$A,0),12)/5</f>
        <v>0</v>
      </c>
      <c r="AA671">
        <f>INDEX([1]age_tranches_5ans_nb_sex!$1:$1048576,MATCH('SectorStat-Age-Hommes'!$A671,[1]age_tranches_5ans_nb_sex!$A:$A,0),12)/5</f>
        <v>0</v>
      </c>
      <c r="AB671">
        <f>INDEX([1]age_tranches_5ans_nb_sex!$1:$1048576,MATCH('SectorStat-Age-Hommes'!$A671,[1]age_tranches_5ans_nb_sex!$A:$A,0),12)/5</f>
        <v>0</v>
      </c>
      <c r="AC671">
        <f>INDEX([1]age_tranches_5ans_nb_sex!$1:$1048576,MATCH('SectorStat-Age-Hommes'!$A671,[1]age_tranches_5ans_nb_sex!$A:$A,0),14)/5</f>
        <v>0</v>
      </c>
      <c r="AD671">
        <f>INDEX([1]age_tranches_5ans_nb_sex!$1:$1048576,MATCH('SectorStat-Age-Hommes'!$A671,[1]age_tranches_5ans_nb_sex!$A:$A,0),14)/5</f>
        <v>0</v>
      </c>
      <c r="AE671">
        <f>INDEX([1]age_tranches_5ans_nb_sex!$1:$1048576,MATCH('SectorStat-Age-Hommes'!$A671,[1]age_tranches_5ans_nb_sex!$A:$A,0),14)/5</f>
        <v>0</v>
      </c>
      <c r="AF671">
        <f>INDEX([1]age_tranches_5ans_nb_sex!$1:$1048576,MATCH('SectorStat-Age-Hommes'!$A671,[1]age_tranches_5ans_nb_sex!$A:$A,0),14)/5</f>
        <v>0</v>
      </c>
      <c r="AG671">
        <f>INDEX([1]age_tranches_5ans_nb_sex!$1:$1048576,MATCH('SectorStat-Age-Hommes'!$A671,[1]age_tranches_5ans_nb_sex!$A:$A,0),14)/5</f>
        <v>0</v>
      </c>
      <c r="AH671">
        <f>INDEX([1]age_tranches_5ans_nb_sex!$1:$1048576,MATCH('SectorStat-Age-Hommes'!$A671,[1]age_tranches_5ans_nb_sex!$A:$A,0),16)/5</f>
        <v>0</v>
      </c>
      <c r="AI671">
        <f>INDEX([1]age_tranches_5ans_nb_sex!$1:$1048576,MATCH('SectorStat-Age-Hommes'!$A671,[1]age_tranches_5ans_nb_sex!$A:$A,0),16)/5</f>
        <v>0</v>
      </c>
      <c r="AJ671">
        <f>INDEX([1]age_tranches_5ans_nb_sex!$1:$1048576,MATCH('SectorStat-Age-Hommes'!$A671,[1]age_tranches_5ans_nb_sex!$A:$A,0),16)/5</f>
        <v>0</v>
      </c>
      <c r="AK671">
        <f>INDEX([1]age_tranches_5ans_nb_sex!$1:$1048576,MATCH('SectorStat-Age-Hommes'!$A671,[1]age_tranches_5ans_nb_sex!$A:$A,0),16)/5</f>
        <v>0</v>
      </c>
      <c r="AL671">
        <f>INDEX([1]age_tranches_5ans_nb_sex!$1:$1048576,MATCH('SectorStat-Age-Hommes'!$A671,[1]age_tranches_5ans_nb_sex!$A:$A,0),16)/5</f>
        <v>0</v>
      </c>
      <c r="AM671">
        <f>INDEX([1]age_tranches_5ans_nb_sex!$1:$1048576,MATCH('SectorStat-Age-Hommes'!$A671,[1]age_tranches_5ans_nb_sex!$A:$A,0),18)/5</f>
        <v>0</v>
      </c>
      <c r="AN671">
        <f>INDEX([1]age_tranches_5ans_nb_sex!$1:$1048576,MATCH('SectorStat-Age-Hommes'!$A671,[1]age_tranches_5ans_nb_sex!$A:$A,0),18)/5</f>
        <v>0</v>
      </c>
      <c r="AO671">
        <f>INDEX([1]age_tranches_5ans_nb_sex!$1:$1048576,MATCH('SectorStat-Age-Hommes'!$A671,[1]age_tranches_5ans_nb_sex!$A:$A,0),18)/5</f>
        <v>0</v>
      </c>
      <c r="AP671">
        <f>INDEX([1]age_tranches_5ans_nb_sex!$1:$1048576,MATCH('SectorStat-Age-Hommes'!$A671,[1]age_tranches_5ans_nb_sex!$A:$A,0),18)/5</f>
        <v>0</v>
      </c>
      <c r="AQ671">
        <f>INDEX([1]age_tranches_5ans_nb_sex!$1:$1048576,MATCH('SectorStat-Age-Hommes'!$A671,[1]age_tranches_5ans_nb_sex!$A:$A,0),18)/5</f>
        <v>0</v>
      </c>
      <c r="AR671">
        <f>INDEX([1]age_tranches_5ans_nb_sex!$1:$1048576,MATCH('SectorStat-Age-Hommes'!$A671,[1]age_tranches_5ans_nb_sex!$A:$A,0),20)/5</f>
        <v>0</v>
      </c>
      <c r="AS671">
        <f>INDEX([1]age_tranches_5ans_nb_sex!$1:$1048576,MATCH('SectorStat-Age-Hommes'!$A671,[1]age_tranches_5ans_nb_sex!$A:$A,0),20)/5</f>
        <v>0</v>
      </c>
      <c r="AT671">
        <f>INDEX([1]age_tranches_5ans_nb_sex!$1:$1048576,MATCH('SectorStat-Age-Hommes'!$A671,[1]age_tranches_5ans_nb_sex!$A:$A,0),20)/5</f>
        <v>0</v>
      </c>
      <c r="AU671">
        <f>INDEX([1]age_tranches_5ans_nb_sex!$1:$1048576,MATCH('SectorStat-Age-Hommes'!$A671,[1]age_tranches_5ans_nb_sex!$A:$A,0),20)/5</f>
        <v>0</v>
      </c>
      <c r="AV671">
        <f>INDEX([1]age_tranches_5ans_nb_sex!$1:$1048576,MATCH('SectorStat-Age-Hommes'!$A671,[1]age_tranches_5ans_nb_sex!$A:$A,0),20)/5</f>
        <v>0</v>
      </c>
      <c r="AW671">
        <f>INDEX([1]age_tranches_5ans_nb_sex!$1:$1048576,MATCH('SectorStat-Age-Hommes'!$A671,[1]age_tranches_5ans_nb_sex!$A:$A,0),22)/5</f>
        <v>0</v>
      </c>
      <c r="AX671">
        <f>INDEX([1]age_tranches_5ans_nb_sex!$1:$1048576,MATCH('SectorStat-Age-Hommes'!$A671,[1]age_tranches_5ans_nb_sex!$A:$A,0),22)/5</f>
        <v>0</v>
      </c>
      <c r="AY671">
        <f>INDEX([1]age_tranches_5ans_nb_sex!$1:$1048576,MATCH('SectorStat-Age-Hommes'!$A671,[1]age_tranches_5ans_nb_sex!$A:$A,0),22)/5</f>
        <v>0</v>
      </c>
      <c r="AZ671">
        <f>INDEX([1]age_tranches_5ans_nb_sex!$1:$1048576,MATCH('SectorStat-Age-Hommes'!$A671,[1]age_tranches_5ans_nb_sex!$A:$A,0),22)/5</f>
        <v>0</v>
      </c>
      <c r="BA671">
        <f>INDEX([1]age_tranches_5ans_nb_sex!$1:$1048576,MATCH('SectorStat-Age-Hommes'!$A671,[1]age_tranches_5ans_nb_sex!$A:$A,0),22)/5</f>
        <v>0</v>
      </c>
      <c r="BB671">
        <f>INDEX([1]age_tranches_5ans_nb_sex!$1:$1048576,MATCH('SectorStat-Age-Hommes'!$A671,[1]age_tranches_5ans_nb_sex!$A:$A,0),24)/5</f>
        <v>0</v>
      </c>
      <c r="BC671">
        <f>INDEX([1]age_tranches_5ans_nb_sex!$1:$1048576,MATCH('SectorStat-Age-Hommes'!$A671,[1]age_tranches_5ans_nb_sex!$A:$A,0),24)/5</f>
        <v>0</v>
      </c>
      <c r="BD671">
        <f>INDEX([1]age_tranches_5ans_nb_sex!$1:$1048576,MATCH('SectorStat-Age-Hommes'!$A671,[1]age_tranches_5ans_nb_sex!$A:$A,0),24)/5</f>
        <v>0</v>
      </c>
      <c r="BE671">
        <f>INDEX([1]age_tranches_5ans_nb_sex!$1:$1048576,MATCH('SectorStat-Age-Hommes'!$A671,[1]age_tranches_5ans_nb_sex!$A:$A,0),24)/5</f>
        <v>0</v>
      </c>
      <c r="BF671">
        <f>INDEX([1]age_tranches_5ans_nb_sex!$1:$1048576,MATCH('SectorStat-Age-Hommes'!$A671,[1]age_tranches_5ans_nb_sex!$A:$A,0),24)/5</f>
        <v>0</v>
      </c>
      <c r="BG671">
        <f>INDEX([1]age_tranches_5ans_nb_sex!$1:$1048576,MATCH('SectorStat-Age-Hommes'!$A671,[1]age_tranches_5ans_nb_sex!$A:$A,0),26)/5</f>
        <v>0</v>
      </c>
      <c r="BH671">
        <f>INDEX([1]age_tranches_5ans_nb_sex!$1:$1048576,MATCH('SectorStat-Age-Hommes'!$A671,[1]age_tranches_5ans_nb_sex!$A:$A,0),26)/5</f>
        <v>0</v>
      </c>
      <c r="BI671">
        <f>INDEX([1]age_tranches_5ans_nb_sex!$1:$1048576,MATCH('SectorStat-Age-Hommes'!$A671,[1]age_tranches_5ans_nb_sex!$A:$A,0),26)/5</f>
        <v>0</v>
      </c>
      <c r="BJ671">
        <f>INDEX([1]age_tranches_5ans_nb_sex!$1:$1048576,MATCH('SectorStat-Age-Hommes'!$A671,[1]age_tranches_5ans_nb_sex!$A:$A,0),26)/5</f>
        <v>0</v>
      </c>
      <c r="BK671">
        <f>INDEX([1]age_tranches_5ans_nb_sex!$1:$1048576,MATCH('SectorStat-Age-Hommes'!$A671,[1]age_tranches_5ans_nb_sex!$A:$A,0),26)/5</f>
        <v>0</v>
      </c>
      <c r="BL671">
        <f>INDEX([1]age_tranches_5ans_nb_sex!$1:$1048576,MATCH('SectorStat-Age-Hommes'!$A671,[1]age_tranches_5ans_nb_sex!$A:$A,0),28)/5</f>
        <v>0</v>
      </c>
      <c r="BM671">
        <f>INDEX([1]age_tranches_5ans_nb_sex!$1:$1048576,MATCH('SectorStat-Age-Hommes'!$A671,[1]age_tranches_5ans_nb_sex!$A:$A,0),28)/5</f>
        <v>0</v>
      </c>
      <c r="BN671">
        <f>INDEX([1]age_tranches_5ans_nb_sex!$1:$1048576,MATCH('SectorStat-Age-Hommes'!$A671,[1]age_tranches_5ans_nb_sex!$A:$A,0),28)/5</f>
        <v>0</v>
      </c>
      <c r="BO671">
        <f>INDEX([1]age_tranches_5ans_nb_sex!$1:$1048576,MATCH('SectorStat-Age-Hommes'!$A671,[1]age_tranches_5ans_nb_sex!$A:$A,0),28)/5</f>
        <v>0</v>
      </c>
      <c r="BP671">
        <f>INDEX([1]age_tranches_5ans_nb_sex!$1:$1048576,MATCH('SectorStat-Age-Hommes'!$A671,[1]age_tranches_5ans_nb_sex!$A:$A,0),28)/5</f>
        <v>0</v>
      </c>
      <c r="BQ671">
        <f>INDEX([1]age_tranches_5ans_nb_sex!$1:$1048576,MATCH('SectorStat-Age-Hommes'!$A671,[1]age_tranches_5ans_nb_sex!$A:$A,0),30)/5</f>
        <v>0</v>
      </c>
      <c r="BR671">
        <f>INDEX([1]age_tranches_5ans_nb_sex!$1:$1048576,MATCH('SectorStat-Age-Hommes'!$A671,[1]age_tranches_5ans_nb_sex!$A:$A,0),30)/5</f>
        <v>0</v>
      </c>
      <c r="BS671">
        <f>INDEX([1]age_tranches_5ans_nb_sex!$1:$1048576,MATCH('SectorStat-Age-Hommes'!$A671,[1]age_tranches_5ans_nb_sex!$A:$A,0),30)/5</f>
        <v>0</v>
      </c>
      <c r="BT671">
        <f>INDEX([1]age_tranches_5ans_nb_sex!$1:$1048576,MATCH('SectorStat-Age-Hommes'!$A671,[1]age_tranches_5ans_nb_sex!$A:$A,0),30)/5</f>
        <v>0</v>
      </c>
      <c r="BU671">
        <f>INDEX([1]age_tranches_5ans_nb_sex!$1:$1048576,MATCH('SectorStat-Age-Hommes'!$A671,[1]age_tranches_5ans_nb_sex!$A:$A,0),30)/5</f>
        <v>0</v>
      </c>
      <c r="BV671">
        <f>INDEX([1]age_tranches_5ans_nb_sex!$1:$1048576,MATCH('SectorStat-Age-Hommes'!$A671,[1]age_tranches_5ans_nb_sex!$A:$A,0),32)/5</f>
        <v>0</v>
      </c>
      <c r="BW671">
        <f>INDEX([1]age_tranches_5ans_nb_sex!$1:$1048576,MATCH('SectorStat-Age-Hommes'!$A671,[1]age_tranches_5ans_nb_sex!$A:$A,0),32)/5</f>
        <v>0</v>
      </c>
      <c r="BX671">
        <f>INDEX([1]age_tranches_5ans_nb_sex!$1:$1048576,MATCH('SectorStat-Age-Hommes'!$A671,[1]age_tranches_5ans_nb_sex!$A:$A,0),32)/5</f>
        <v>0</v>
      </c>
      <c r="BY671">
        <f>INDEX([1]age_tranches_5ans_nb_sex!$1:$1048576,MATCH('SectorStat-Age-Hommes'!$A671,[1]age_tranches_5ans_nb_sex!$A:$A,0),32)/5</f>
        <v>0</v>
      </c>
      <c r="BZ671">
        <f>INDEX([1]age_tranches_5ans_nb_sex!$1:$1048576,MATCH('SectorStat-Age-Hommes'!$A671,[1]age_tranches_5ans_nb_sex!$A:$A,0),32)/5</f>
        <v>0</v>
      </c>
      <c r="CA671">
        <f>INDEX([1]age_tranches_5ans_nb_sex!$1:$1048576,MATCH('SectorStat-Age-Hommes'!$A671,[1]age_tranches_5ans_nb_sex!$A:$A,0),34)/5</f>
        <v>0</v>
      </c>
      <c r="CB671">
        <f>INDEX([1]age_tranches_5ans_nb_sex!$1:$1048576,MATCH('SectorStat-Age-Hommes'!$A671,[1]age_tranches_5ans_nb_sex!$A:$A,0),34)/5</f>
        <v>0</v>
      </c>
      <c r="CC671">
        <f>INDEX([1]age_tranches_5ans_nb_sex!$1:$1048576,MATCH('SectorStat-Age-Hommes'!$A671,[1]age_tranches_5ans_nb_sex!$A:$A,0),34)/5</f>
        <v>0</v>
      </c>
      <c r="CD671">
        <f>INDEX([1]age_tranches_5ans_nb_sex!$1:$1048576,MATCH('SectorStat-Age-Hommes'!$A671,[1]age_tranches_5ans_nb_sex!$A:$A,0),34)/5</f>
        <v>0</v>
      </c>
      <c r="CE671">
        <f>INDEX([1]age_tranches_5ans_nb_sex!$1:$1048576,MATCH('SectorStat-Age-Hommes'!$A671,[1]age_tranches_5ans_nb_sex!$A:$A,0),34)/5</f>
        <v>0</v>
      </c>
      <c r="CF671">
        <f>INDEX([1]age_tranches_5ans_nb_sex!$1:$1048576,MATCH('SectorStat-Age-Hommes'!$A671,[1]age_tranches_5ans_nb_sex!$A:$A,0),36)/5</f>
        <v>0</v>
      </c>
      <c r="CG671">
        <f>INDEX([1]age_tranches_5ans_nb_sex!$1:$1048576,MATCH('SectorStat-Age-Hommes'!$A671,[1]age_tranches_5ans_nb_sex!$A:$A,0),36)/5</f>
        <v>0</v>
      </c>
      <c r="CH671">
        <f>INDEX([1]age_tranches_5ans_nb_sex!$1:$1048576,MATCH('SectorStat-Age-Hommes'!$A671,[1]age_tranches_5ans_nb_sex!$A:$A,0),36)/5</f>
        <v>0</v>
      </c>
      <c r="CI671">
        <f>INDEX([1]age_tranches_5ans_nb_sex!$1:$1048576,MATCH('SectorStat-Age-Hommes'!$A671,[1]age_tranches_5ans_nb_sex!$A:$A,0),36)/5</f>
        <v>0</v>
      </c>
      <c r="CJ671">
        <f>INDEX([1]age_tranches_5ans_nb_sex!$1:$1048576,MATCH('SectorStat-Age-Hommes'!$A671,[1]age_tranches_5ans_nb_sex!$A:$A,0),36)/5</f>
        <v>0</v>
      </c>
      <c r="CK671">
        <f>INDEX([1]age_tranches_5ans_nb_sex!$1:$1048576,MATCH('SectorStat-Age-Hommes'!$A671,[1]age_tranches_5ans_nb_sex!$A:$A,0),38)/5</f>
        <v>0</v>
      </c>
      <c r="CL671">
        <f>INDEX([1]age_tranches_5ans_nb_sex!$1:$1048576,MATCH('SectorStat-Age-Hommes'!$A671,[1]age_tranches_5ans_nb_sex!$A:$A,0),38)/5</f>
        <v>0</v>
      </c>
      <c r="CM671">
        <f>INDEX([1]age_tranches_5ans_nb_sex!$1:$1048576,MATCH('SectorStat-Age-Hommes'!$A671,[1]age_tranches_5ans_nb_sex!$A:$A,0),38)/5</f>
        <v>0</v>
      </c>
      <c r="CN671">
        <f>INDEX([1]age_tranches_5ans_nb_sex!$1:$1048576,MATCH('SectorStat-Age-Hommes'!$A671,[1]age_tranches_5ans_nb_sex!$A:$A,0),38)/5</f>
        <v>0</v>
      </c>
      <c r="CO671">
        <f>INDEX([1]age_tranches_5ans_nb_sex!$1:$1048576,MATCH('SectorStat-Age-Hommes'!$A671,[1]age_tranches_5ans_nb_sex!$A:$A,0),38)/5</f>
        <v>0</v>
      </c>
      <c r="CP671" s="2">
        <f>INDEX([1]age_tranches_5ans_nb_sex!$1:$1048576,MATCH('SectorStat-Age-Hommes'!$A671,[1]age_tranches_5ans_nb_sex!$A:$A,0),40)/5</f>
        <v>0</v>
      </c>
      <c r="CQ671" s="2">
        <f>INDEX([1]age_tranches_5ans_nb_sex!$1:$1048576,MATCH('SectorStat-Age-Hommes'!$A671,[1]age_tranches_5ans_nb_sex!$A:$A,0),40)/5</f>
        <v>0</v>
      </c>
      <c r="CR671" s="2">
        <f>INDEX([1]age_tranches_5ans_nb_sex!$1:$1048576,MATCH('SectorStat-Age-Hommes'!$A671,[1]age_tranches_5ans_nb_sex!$A:$A,0),40)/5</f>
        <v>0</v>
      </c>
      <c r="CS671" s="2">
        <f>INDEX([1]age_tranches_5ans_nb_sex!$1:$1048576,MATCH('SectorStat-Age-Hommes'!$A671,[1]age_tranches_5ans_nb_sex!$A:$A,0),40)/5</f>
        <v>0</v>
      </c>
      <c r="CT671" s="2">
        <f>INDEX([1]age_tranches_5ans_nb_sex!$1:$1048576,MATCH('SectorStat-Age-Hommes'!$A671,[1]age_tranches_5ans_nb_sex!$A:$A,0),40)/5</f>
        <v>0</v>
      </c>
      <c r="CZ671" s="3"/>
      <c r="DA671" s="3"/>
      <c r="DB671" s="3"/>
      <c r="DC671" s="3"/>
      <c r="DD671" s="3"/>
    </row>
    <row r="672" spans="1:108" x14ac:dyDescent="0.35">
      <c r="A672" s="1" t="s">
        <v>1319</v>
      </c>
      <c r="B672" s="1" t="s">
        <v>1320</v>
      </c>
      <c r="C672" t="str">
        <f>INDEX([1]SectorStat!$1:$1048576,MATCH('[1]Distribution ages'!$A672,[1]SectorStat!$B:$B,0),4)</f>
        <v>Woluwe Saint-Lambert</v>
      </c>
      <c r="D672">
        <f>INDEX([1]age_tranches_5ans_nb_sex!$1:$1048576,MATCH('SectorStat-Age-Hommes'!$A672,[1]age_tranches_5ans_nb_sex!$A:$A,0),4)/5</f>
        <v>2.800000000062</v>
      </c>
      <c r="E672">
        <f>INDEX([1]age_tranches_5ans_nb_sex!$1:$1048576,MATCH('SectorStat-Age-Hommes'!$A672,[1]age_tranches_5ans_nb_sex!$A:$A,0),4)/5</f>
        <v>2.800000000062</v>
      </c>
      <c r="F672">
        <f>INDEX([1]age_tranches_5ans_nb_sex!$1:$1048576,MATCH('SectorStat-Age-Hommes'!$A672,[1]age_tranches_5ans_nb_sex!$A:$A,0),4)/5</f>
        <v>2.800000000062</v>
      </c>
      <c r="G672">
        <f>INDEX([1]age_tranches_5ans_nb_sex!$1:$1048576,MATCH('SectorStat-Age-Hommes'!$A672,[1]age_tranches_5ans_nb_sex!$A:$A,0),4)/5</f>
        <v>2.800000000062</v>
      </c>
      <c r="H672">
        <f>INDEX([1]age_tranches_5ans_nb_sex!$1:$1048576,MATCH('SectorStat-Age-Hommes'!$A672,[1]age_tranches_5ans_nb_sex!$A:$A,0),4)/5</f>
        <v>2.800000000062</v>
      </c>
      <c r="I672">
        <f>INDEX([1]age_tranches_5ans_nb_sex!$1:$1048576,MATCH('SectorStat-Age-Hommes'!$A672,[1]age_tranches_5ans_nb_sex!$A:$A,0),6)/5</f>
        <v>4.4000000000600004</v>
      </c>
      <c r="J672">
        <f>INDEX([1]age_tranches_5ans_nb_sex!$1:$1048576,MATCH('SectorStat-Age-Hommes'!$A672,[1]age_tranches_5ans_nb_sex!$A:$A,0),6)/5</f>
        <v>4.4000000000600004</v>
      </c>
      <c r="K672">
        <f>INDEX([1]age_tranches_5ans_nb_sex!$1:$1048576,MATCH('SectorStat-Age-Hommes'!$A672,[1]age_tranches_5ans_nb_sex!$A:$A,0),6)/5</f>
        <v>4.4000000000600004</v>
      </c>
      <c r="L672">
        <f>INDEX([1]age_tranches_5ans_nb_sex!$1:$1048576,MATCH('SectorStat-Age-Hommes'!$A672,[1]age_tranches_5ans_nb_sex!$A:$A,0),6)/5</f>
        <v>4.4000000000600004</v>
      </c>
      <c r="M672">
        <f>INDEX([1]age_tranches_5ans_nb_sex!$1:$1048576,MATCH('SectorStat-Age-Hommes'!$A672,[1]age_tranches_5ans_nb_sex!$A:$A,0),6)/5</f>
        <v>4.4000000000600004</v>
      </c>
      <c r="N672">
        <f>INDEX([1]age_tranches_5ans_nb_sex!$1:$1048576,MATCH('SectorStat-Age-Hommes'!$A672,[1]age_tranches_5ans_nb_sex!$A:$A,0),8)/5</f>
        <v>4.7999999999940002</v>
      </c>
      <c r="O672">
        <f>INDEX([1]age_tranches_5ans_nb_sex!$1:$1048576,MATCH('SectorStat-Age-Hommes'!$A672,[1]age_tranches_5ans_nb_sex!$A:$A,0),8)/5</f>
        <v>4.7999999999940002</v>
      </c>
      <c r="P672">
        <f>INDEX([1]age_tranches_5ans_nb_sex!$1:$1048576,MATCH('SectorStat-Age-Hommes'!$A672,[1]age_tranches_5ans_nb_sex!$A:$A,0),8)/5</f>
        <v>4.7999999999940002</v>
      </c>
      <c r="Q672">
        <f>INDEX([1]age_tranches_5ans_nb_sex!$1:$1048576,MATCH('SectorStat-Age-Hommes'!$A672,[1]age_tranches_5ans_nb_sex!$A:$A,0),8)/5</f>
        <v>4.7999999999940002</v>
      </c>
      <c r="R672">
        <f>INDEX([1]age_tranches_5ans_nb_sex!$1:$1048576,MATCH('SectorStat-Age-Hommes'!$A672,[1]age_tranches_5ans_nb_sex!$A:$A,0),8)/5</f>
        <v>4.7999999999940002</v>
      </c>
      <c r="S672">
        <f>INDEX([1]age_tranches_5ans_nb_sex!$1:$1048576,MATCH('SectorStat-Age-Hommes'!$A672,[1]age_tranches_5ans_nb_sex!$A:$A,0),10)/5</f>
        <v>7.1999999999910003</v>
      </c>
      <c r="T672">
        <f>INDEX([1]age_tranches_5ans_nb_sex!$1:$1048576,MATCH('SectorStat-Age-Hommes'!$A672,[1]age_tranches_5ans_nb_sex!$A:$A,0),10)/5</f>
        <v>7.1999999999910003</v>
      </c>
      <c r="U672">
        <f>INDEX([1]age_tranches_5ans_nb_sex!$1:$1048576,MATCH('SectorStat-Age-Hommes'!$A672,[1]age_tranches_5ans_nb_sex!$A:$A,0),10)/5</f>
        <v>7.1999999999910003</v>
      </c>
      <c r="V672">
        <f>INDEX([1]age_tranches_5ans_nb_sex!$1:$1048576,MATCH('SectorStat-Age-Hommes'!$A672,[1]age_tranches_5ans_nb_sex!$A:$A,0),10)/5</f>
        <v>7.1999999999910003</v>
      </c>
      <c r="W672">
        <f>INDEX([1]age_tranches_5ans_nb_sex!$1:$1048576,MATCH('SectorStat-Age-Hommes'!$A672,[1]age_tranches_5ans_nb_sex!$A:$A,0),10)/5</f>
        <v>7.1999999999910003</v>
      </c>
      <c r="X672">
        <f>INDEX([1]age_tranches_5ans_nb_sex!$1:$1048576,MATCH('SectorStat-Age-Hommes'!$A672,[1]age_tranches_5ans_nb_sex!$A:$A,0),10)/5</f>
        <v>7.1999999999910003</v>
      </c>
      <c r="Y672">
        <f>INDEX([1]age_tranches_5ans_nb_sex!$1:$1048576,MATCH('SectorStat-Age-Hommes'!$A672,[1]age_tranches_5ans_nb_sex!$A:$A,0),12)/5</f>
        <v>6.2000000000249988</v>
      </c>
      <c r="Z672">
        <f>INDEX([1]age_tranches_5ans_nb_sex!$1:$1048576,MATCH('SectorStat-Age-Hommes'!$A672,[1]age_tranches_5ans_nb_sex!$A:$A,0),12)/5</f>
        <v>6.2000000000249988</v>
      </c>
      <c r="AA672">
        <f>INDEX([1]age_tranches_5ans_nb_sex!$1:$1048576,MATCH('SectorStat-Age-Hommes'!$A672,[1]age_tranches_5ans_nb_sex!$A:$A,0),12)/5</f>
        <v>6.2000000000249988</v>
      </c>
      <c r="AB672">
        <f>INDEX([1]age_tranches_5ans_nb_sex!$1:$1048576,MATCH('SectorStat-Age-Hommes'!$A672,[1]age_tranches_5ans_nb_sex!$A:$A,0),12)/5</f>
        <v>6.2000000000249988</v>
      </c>
      <c r="AC672">
        <f>INDEX([1]age_tranches_5ans_nb_sex!$1:$1048576,MATCH('SectorStat-Age-Hommes'!$A672,[1]age_tranches_5ans_nb_sex!$A:$A,0),14)/5</f>
        <v>2.2000000000300002</v>
      </c>
      <c r="AD672">
        <f>INDEX([1]age_tranches_5ans_nb_sex!$1:$1048576,MATCH('SectorStat-Age-Hommes'!$A672,[1]age_tranches_5ans_nb_sex!$A:$A,0),14)/5</f>
        <v>2.2000000000300002</v>
      </c>
      <c r="AE672">
        <f>INDEX([1]age_tranches_5ans_nb_sex!$1:$1048576,MATCH('SectorStat-Age-Hommes'!$A672,[1]age_tranches_5ans_nb_sex!$A:$A,0),14)/5</f>
        <v>2.2000000000300002</v>
      </c>
      <c r="AF672">
        <f>INDEX([1]age_tranches_5ans_nb_sex!$1:$1048576,MATCH('SectorStat-Age-Hommes'!$A672,[1]age_tranches_5ans_nb_sex!$A:$A,0),14)/5</f>
        <v>2.2000000000300002</v>
      </c>
      <c r="AG672">
        <f>INDEX([1]age_tranches_5ans_nb_sex!$1:$1048576,MATCH('SectorStat-Age-Hommes'!$A672,[1]age_tranches_5ans_nb_sex!$A:$A,0),14)/5</f>
        <v>2.2000000000300002</v>
      </c>
      <c r="AH672">
        <f>INDEX([1]age_tranches_5ans_nb_sex!$1:$1048576,MATCH('SectorStat-Age-Hommes'!$A672,[1]age_tranches_5ans_nb_sex!$A:$A,0),16)/5</f>
        <v>1.799999999965</v>
      </c>
      <c r="AI672">
        <f>INDEX([1]age_tranches_5ans_nb_sex!$1:$1048576,MATCH('SectorStat-Age-Hommes'!$A672,[1]age_tranches_5ans_nb_sex!$A:$A,0),16)/5</f>
        <v>1.799999999965</v>
      </c>
      <c r="AJ672">
        <f>INDEX([1]age_tranches_5ans_nb_sex!$1:$1048576,MATCH('SectorStat-Age-Hommes'!$A672,[1]age_tranches_5ans_nb_sex!$A:$A,0),16)/5</f>
        <v>1.799999999965</v>
      </c>
      <c r="AK672">
        <f>INDEX([1]age_tranches_5ans_nb_sex!$1:$1048576,MATCH('SectorStat-Age-Hommes'!$A672,[1]age_tranches_5ans_nb_sex!$A:$A,0),16)/5</f>
        <v>1.799999999965</v>
      </c>
      <c r="AL672">
        <f>INDEX([1]age_tranches_5ans_nb_sex!$1:$1048576,MATCH('SectorStat-Age-Hommes'!$A672,[1]age_tranches_5ans_nb_sex!$A:$A,0),16)/5</f>
        <v>1.799999999965</v>
      </c>
      <c r="AM672">
        <f>INDEX([1]age_tranches_5ans_nb_sex!$1:$1048576,MATCH('SectorStat-Age-Hommes'!$A672,[1]age_tranches_5ans_nb_sex!$A:$A,0),18)/5</f>
        <v>2.2000000000300002</v>
      </c>
      <c r="AN672">
        <f>INDEX([1]age_tranches_5ans_nb_sex!$1:$1048576,MATCH('SectorStat-Age-Hommes'!$A672,[1]age_tranches_5ans_nb_sex!$A:$A,0),18)/5</f>
        <v>2.2000000000300002</v>
      </c>
      <c r="AO672">
        <f>INDEX([1]age_tranches_5ans_nb_sex!$1:$1048576,MATCH('SectorStat-Age-Hommes'!$A672,[1]age_tranches_5ans_nb_sex!$A:$A,0),18)/5</f>
        <v>2.2000000000300002</v>
      </c>
      <c r="AP672">
        <f>INDEX([1]age_tranches_5ans_nb_sex!$1:$1048576,MATCH('SectorStat-Age-Hommes'!$A672,[1]age_tranches_5ans_nb_sex!$A:$A,0),18)/5</f>
        <v>2.2000000000300002</v>
      </c>
      <c r="AQ672">
        <f>INDEX([1]age_tranches_5ans_nb_sex!$1:$1048576,MATCH('SectorStat-Age-Hommes'!$A672,[1]age_tranches_5ans_nb_sex!$A:$A,0),18)/5</f>
        <v>2.2000000000300002</v>
      </c>
      <c r="AR672">
        <f>INDEX([1]age_tranches_5ans_nb_sex!$1:$1048576,MATCH('SectorStat-Age-Hommes'!$A672,[1]age_tranches_5ans_nb_sex!$A:$A,0),20)/5</f>
        <v>2.3999999999970001</v>
      </c>
      <c r="AS672">
        <f>INDEX([1]age_tranches_5ans_nb_sex!$1:$1048576,MATCH('SectorStat-Age-Hommes'!$A672,[1]age_tranches_5ans_nb_sex!$A:$A,0),20)/5</f>
        <v>2.3999999999970001</v>
      </c>
      <c r="AT672">
        <f>INDEX([1]age_tranches_5ans_nb_sex!$1:$1048576,MATCH('SectorStat-Age-Hommes'!$A672,[1]age_tranches_5ans_nb_sex!$A:$A,0),20)/5</f>
        <v>2.3999999999970001</v>
      </c>
      <c r="AU672">
        <f>INDEX([1]age_tranches_5ans_nb_sex!$1:$1048576,MATCH('SectorStat-Age-Hommes'!$A672,[1]age_tranches_5ans_nb_sex!$A:$A,0),20)/5</f>
        <v>2.3999999999970001</v>
      </c>
      <c r="AV672">
        <f>INDEX([1]age_tranches_5ans_nb_sex!$1:$1048576,MATCH('SectorStat-Age-Hommes'!$A672,[1]age_tranches_5ans_nb_sex!$A:$A,0),20)/5</f>
        <v>2.3999999999970001</v>
      </c>
      <c r="AW672">
        <f>INDEX([1]age_tranches_5ans_nb_sex!$1:$1048576,MATCH('SectorStat-Age-Hommes'!$A672,[1]age_tranches_5ans_nb_sex!$A:$A,0),22)/5</f>
        <v>2.2000000000300002</v>
      </c>
      <c r="AX672">
        <f>INDEX([1]age_tranches_5ans_nb_sex!$1:$1048576,MATCH('SectorStat-Age-Hommes'!$A672,[1]age_tranches_5ans_nb_sex!$A:$A,0),22)/5</f>
        <v>2.2000000000300002</v>
      </c>
      <c r="AY672">
        <f>INDEX([1]age_tranches_5ans_nb_sex!$1:$1048576,MATCH('SectorStat-Age-Hommes'!$A672,[1]age_tranches_5ans_nb_sex!$A:$A,0),22)/5</f>
        <v>2.2000000000300002</v>
      </c>
      <c r="AZ672">
        <f>INDEX([1]age_tranches_5ans_nb_sex!$1:$1048576,MATCH('SectorStat-Age-Hommes'!$A672,[1]age_tranches_5ans_nb_sex!$A:$A,0),22)/5</f>
        <v>2.2000000000300002</v>
      </c>
      <c r="BA672">
        <f>INDEX([1]age_tranches_5ans_nb_sex!$1:$1048576,MATCH('SectorStat-Age-Hommes'!$A672,[1]age_tranches_5ans_nb_sex!$A:$A,0),22)/5</f>
        <v>2.2000000000300002</v>
      </c>
      <c r="BB672">
        <f>INDEX([1]age_tranches_5ans_nb_sex!$1:$1048576,MATCH('SectorStat-Age-Hommes'!$A672,[1]age_tranches_5ans_nb_sex!$A:$A,0),24)/5</f>
        <v>3.1999999999959998</v>
      </c>
      <c r="BC672">
        <f>INDEX([1]age_tranches_5ans_nb_sex!$1:$1048576,MATCH('SectorStat-Age-Hommes'!$A672,[1]age_tranches_5ans_nb_sex!$A:$A,0),24)/5</f>
        <v>3.1999999999959998</v>
      </c>
      <c r="BD672">
        <f>INDEX([1]age_tranches_5ans_nb_sex!$1:$1048576,MATCH('SectorStat-Age-Hommes'!$A672,[1]age_tranches_5ans_nb_sex!$A:$A,0),24)/5</f>
        <v>3.1999999999959998</v>
      </c>
      <c r="BE672">
        <f>INDEX([1]age_tranches_5ans_nb_sex!$1:$1048576,MATCH('SectorStat-Age-Hommes'!$A672,[1]age_tranches_5ans_nb_sex!$A:$A,0),24)/5</f>
        <v>3.1999999999959998</v>
      </c>
      <c r="BF672">
        <f>INDEX([1]age_tranches_5ans_nb_sex!$1:$1048576,MATCH('SectorStat-Age-Hommes'!$A672,[1]age_tranches_5ans_nb_sex!$A:$A,0),24)/5</f>
        <v>3.1999999999959998</v>
      </c>
      <c r="BG672">
        <f>INDEX([1]age_tranches_5ans_nb_sex!$1:$1048576,MATCH('SectorStat-Age-Hommes'!$A672,[1]age_tranches_5ans_nb_sex!$A:$A,0),26)/5</f>
        <v>4.7999999999940002</v>
      </c>
      <c r="BH672">
        <f>INDEX([1]age_tranches_5ans_nb_sex!$1:$1048576,MATCH('SectorStat-Age-Hommes'!$A672,[1]age_tranches_5ans_nb_sex!$A:$A,0),26)/5</f>
        <v>4.7999999999940002</v>
      </c>
      <c r="BI672">
        <f>INDEX([1]age_tranches_5ans_nb_sex!$1:$1048576,MATCH('SectorStat-Age-Hommes'!$A672,[1]age_tranches_5ans_nb_sex!$A:$A,0),26)/5</f>
        <v>4.7999999999940002</v>
      </c>
      <c r="BJ672">
        <f>INDEX([1]age_tranches_5ans_nb_sex!$1:$1048576,MATCH('SectorStat-Age-Hommes'!$A672,[1]age_tranches_5ans_nb_sex!$A:$A,0),26)/5</f>
        <v>4.7999999999940002</v>
      </c>
      <c r="BK672">
        <f>INDEX([1]age_tranches_5ans_nb_sex!$1:$1048576,MATCH('SectorStat-Age-Hommes'!$A672,[1]age_tranches_5ans_nb_sex!$A:$A,0),26)/5</f>
        <v>4.7999999999940002</v>
      </c>
      <c r="BL672">
        <f>INDEX([1]age_tranches_5ans_nb_sex!$1:$1048576,MATCH('SectorStat-Age-Hommes'!$A672,[1]age_tranches_5ans_nb_sex!$A:$A,0),28)/5</f>
        <v>3.6000000000610002</v>
      </c>
      <c r="BM672">
        <f>INDEX([1]age_tranches_5ans_nb_sex!$1:$1048576,MATCH('SectorStat-Age-Hommes'!$A672,[1]age_tranches_5ans_nb_sex!$A:$A,0),28)/5</f>
        <v>3.6000000000610002</v>
      </c>
      <c r="BN672">
        <f>INDEX([1]age_tranches_5ans_nb_sex!$1:$1048576,MATCH('SectorStat-Age-Hommes'!$A672,[1]age_tranches_5ans_nb_sex!$A:$A,0),28)/5</f>
        <v>3.6000000000610002</v>
      </c>
      <c r="BO672">
        <f>INDEX([1]age_tranches_5ans_nb_sex!$1:$1048576,MATCH('SectorStat-Age-Hommes'!$A672,[1]age_tranches_5ans_nb_sex!$A:$A,0),28)/5</f>
        <v>3.6000000000610002</v>
      </c>
      <c r="BP672">
        <f>INDEX([1]age_tranches_5ans_nb_sex!$1:$1048576,MATCH('SectorStat-Age-Hommes'!$A672,[1]age_tranches_5ans_nb_sex!$A:$A,0),28)/5</f>
        <v>3.6000000000610002</v>
      </c>
      <c r="BQ672">
        <f>INDEX([1]age_tranches_5ans_nb_sex!$1:$1048576,MATCH('SectorStat-Age-Hommes'!$A672,[1]age_tranches_5ans_nb_sex!$A:$A,0),30)/5</f>
        <v>3.999999999995</v>
      </c>
      <c r="BR672">
        <f>INDEX([1]age_tranches_5ans_nb_sex!$1:$1048576,MATCH('SectorStat-Age-Hommes'!$A672,[1]age_tranches_5ans_nb_sex!$A:$A,0),30)/5</f>
        <v>3.999999999995</v>
      </c>
      <c r="BS672">
        <f>INDEX([1]age_tranches_5ans_nb_sex!$1:$1048576,MATCH('SectorStat-Age-Hommes'!$A672,[1]age_tranches_5ans_nb_sex!$A:$A,0),30)/5</f>
        <v>3.999999999995</v>
      </c>
      <c r="BT672">
        <f>INDEX([1]age_tranches_5ans_nb_sex!$1:$1048576,MATCH('SectorStat-Age-Hommes'!$A672,[1]age_tranches_5ans_nb_sex!$A:$A,0),30)/5</f>
        <v>3.999999999995</v>
      </c>
      <c r="BU672">
        <f>INDEX([1]age_tranches_5ans_nb_sex!$1:$1048576,MATCH('SectorStat-Age-Hommes'!$A672,[1]age_tranches_5ans_nb_sex!$A:$A,0),30)/5</f>
        <v>3.999999999995</v>
      </c>
      <c r="BV672">
        <f>INDEX([1]age_tranches_5ans_nb_sex!$1:$1048576,MATCH('SectorStat-Age-Hommes'!$A672,[1]age_tranches_5ans_nb_sex!$A:$A,0),32)/5</f>
        <v>3.8000000000279996</v>
      </c>
      <c r="BW672">
        <f>INDEX([1]age_tranches_5ans_nb_sex!$1:$1048576,MATCH('SectorStat-Age-Hommes'!$A672,[1]age_tranches_5ans_nb_sex!$A:$A,0),32)/5</f>
        <v>3.8000000000279996</v>
      </c>
      <c r="BX672">
        <f>INDEX([1]age_tranches_5ans_nb_sex!$1:$1048576,MATCH('SectorStat-Age-Hommes'!$A672,[1]age_tranches_5ans_nb_sex!$A:$A,0),32)/5</f>
        <v>3.8000000000279996</v>
      </c>
      <c r="BY672">
        <f>INDEX([1]age_tranches_5ans_nb_sex!$1:$1048576,MATCH('SectorStat-Age-Hommes'!$A672,[1]age_tranches_5ans_nb_sex!$A:$A,0),32)/5</f>
        <v>3.8000000000279996</v>
      </c>
      <c r="BZ672">
        <f>INDEX([1]age_tranches_5ans_nb_sex!$1:$1048576,MATCH('SectorStat-Age-Hommes'!$A672,[1]age_tranches_5ans_nb_sex!$A:$A,0),32)/5</f>
        <v>3.8000000000279996</v>
      </c>
      <c r="CA672">
        <f>INDEX([1]age_tranches_5ans_nb_sex!$1:$1048576,MATCH('SectorStat-Age-Hommes'!$A672,[1]age_tranches_5ans_nb_sex!$A:$A,0),34)/5</f>
        <v>1.2000000000640001</v>
      </c>
      <c r="CB672">
        <f>INDEX([1]age_tranches_5ans_nb_sex!$1:$1048576,MATCH('SectorStat-Age-Hommes'!$A672,[1]age_tranches_5ans_nb_sex!$A:$A,0),34)/5</f>
        <v>1.2000000000640001</v>
      </c>
      <c r="CC672">
        <f>INDEX([1]age_tranches_5ans_nb_sex!$1:$1048576,MATCH('SectorStat-Age-Hommes'!$A672,[1]age_tranches_5ans_nb_sex!$A:$A,0),34)/5</f>
        <v>1.2000000000640001</v>
      </c>
      <c r="CD672">
        <f>INDEX([1]age_tranches_5ans_nb_sex!$1:$1048576,MATCH('SectorStat-Age-Hommes'!$A672,[1]age_tranches_5ans_nb_sex!$A:$A,0),34)/5</f>
        <v>1.2000000000640001</v>
      </c>
      <c r="CE672">
        <f>INDEX([1]age_tranches_5ans_nb_sex!$1:$1048576,MATCH('SectorStat-Age-Hommes'!$A672,[1]age_tranches_5ans_nb_sex!$A:$A,0),34)/5</f>
        <v>1.2000000000640001</v>
      </c>
      <c r="CF672">
        <f>INDEX([1]age_tranches_5ans_nb_sex!$1:$1048576,MATCH('SectorStat-Age-Hommes'!$A672,[1]age_tranches_5ans_nb_sex!$A:$A,0),36)/5</f>
        <v>1.5999999999979999</v>
      </c>
      <c r="CG672">
        <f>INDEX([1]age_tranches_5ans_nb_sex!$1:$1048576,MATCH('SectorStat-Age-Hommes'!$A672,[1]age_tranches_5ans_nb_sex!$A:$A,0),36)/5</f>
        <v>1.5999999999979999</v>
      </c>
      <c r="CH672">
        <f>INDEX([1]age_tranches_5ans_nb_sex!$1:$1048576,MATCH('SectorStat-Age-Hommes'!$A672,[1]age_tranches_5ans_nb_sex!$A:$A,0),36)/5</f>
        <v>1.5999999999979999</v>
      </c>
      <c r="CI672">
        <f>INDEX([1]age_tranches_5ans_nb_sex!$1:$1048576,MATCH('SectorStat-Age-Hommes'!$A672,[1]age_tranches_5ans_nb_sex!$A:$A,0),36)/5</f>
        <v>1.5999999999979999</v>
      </c>
      <c r="CJ672">
        <f>INDEX([1]age_tranches_5ans_nb_sex!$1:$1048576,MATCH('SectorStat-Age-Hommes'!$A672,[1]age_tranches_5ans_nb_sex!$A:$A,0),36)/5</f>
        <v>1.5999999999979999</v>
      </c>
      <c r="CK672">
        <f>INDEX([1]age_tranches_5ans_nb_sex!$1:$1048576,MATCH('SectorStat-Age-Hommes'!$A672,[1]age_tranches_5ans_nb_sex!$A:$A,0),38)/5</f>
        <v>1.5999999999979999</v>
      </c>
      <c r="CL672">
        <f>INDEX([1]age_tranches_5ans_nb_sex!$1:$1048576,MATCH('SectorStat-Age-Hommes'!$A672,[1]age_tranches_5ans_nb_sex!$A:$A,0),38)/5</f>
        <v>1.5999999999979999</v>
      </c>
      <c r="CM672">
        <f>INDEX([1]age_tranches_5ans_nb_sex!$1:$1048576,MATCH('SectorStat-Age-Hommes'!$A672,[1]age_tranches_5ans_nb_sex!$A:$A,0),38)/5</f>
        <v>1.5999999999979999</v>
      </c>
      <c r="CN672">
        <f>INDEX([1]age_tranches_5ans_nb_sex!$1:$1048576,MATCH('SectorStat-Age-Hommes'!$A672,[1]age_tranches_5ans_nb_sex!$A:$A,0),38)/5</f>
        <v>1.5999999999979999</v>
      </c>
      <c r="CO672">
        <f>INDEX([1]age_tranches_5ans_nb_sex!$1:$1048576,MATCH('SectorStat-Age-Hommes'!$A672,[1]age_tranches_5ans_nb_sex!$A:$A,0),38)/5</f>
        <v>1.5999999999979999</v>
      </c>
      <c r="CP672" s="2">
        <f>INDEX([1]age_tranches_5ans_nb_sex!$1:$1048576,MATCH('SectorStat-Age-Hommes'!$A672,[1]age_tranches_5ans_nb_sex!$A:$A,0),40)/5</f>
        <v>0</v>
      </c>
      <c r="CQ672" s="2">
        <f>INDEX([1]age_tranches_5ans_nb_sex!$1:$1048576,MATCH('SectorStat-Age-Hommes'!$A672,[1]age_tranches_5ans_nb_sex!$A:$A,0),40)/5</f>
        <v>0</v>
      </c>
      <c r="CR672" s="2">
        <f>INDEX([1]age_tranches_5ans_nb_sex!$1:$1048576,MATCH('SectorStat-Age-Hommes'!$A672,[1]age_tranches_5ans_nb_sex!$A:$A,0),40)/5</f>
        <v>0</v>
      </c>
      <c r="CS672" s="2">
        <f>INDEX([1]age_tranches_5ans_nb_sex!$1:$1048576,MATCH('SectorStat-Age-Hommes'!$A672,[1]age_tranches_5ans_nb_sex!$A:$A,0),40)/5</f>
        <v>0</v>
      </c>
      <c r="CT672" s="2">
        <f>INDEX([1]age_tranches_5ans_nb_sex!$1:$1048576,MATCH('SectorStat-Age-Hommes'!$A672,[1]age_tranches_5ans_nb_sex!$A:$A,0),40)/5</f>
        <v>0</v>
      </c>
      <c r="CZ672" s="3"/>
      <c r="DA672" s="3"/>
      <c r="DB672" s="3"/>
      <c r="DC672" s="3"/>
      <c r="DD672" s="3"/>
    </row>
    <row r="673" spans="1:108" x14ac:dyDescent="0.35">
      <c r="A673" s="1" t="s">
        <v>1321</v>
      </c>
      <c r="B673" s="1" t="s">
        <v>1322</v>
      </c>
      <c r="C673" t="str">
        <f>INDEX([1]SectorStat!$1:$1048576,MATCH('[1]Distribution ages'!$A673,[1]SectorStat!$B:$B,0),4)</f>
        <v>Woluwe Saint-Lambert</v>
      </c>
      <c r="D673">
        <f>INDEX([1]age_tranches_5ans_nb_sex!$1:$1048576,MATCH('SectorStat-Age-Hommes'!$A673,[1]age_tranches_5ans_nb_sex!$A:$A,0),4)/5</f>
        <v>2.800000000002</v>
      </c>
      <c r="E673">
        <f>INDEX([1]age_tranches_5ans_nb_sex!$1:$1048576,MATCH('SectorStat-Age-Hommes'!$A673,[1]age_tranches_5ans_nb_sex!$A:$A,0),4)/5</f>
        <v>2.800000000002</v>
      </c>
      <c r="F673">
        <f>INDEX([1]age_tranches_5ans_nb_sex!$1:$1048576,MATCH('SectorStat-Age-Hommes'!$A673,[1]age_tranches_5ans_nb_sex!$A:$A,0),4)/5</f>
        <v>2.800000000002</v>
      </c>
      <c r="G673">
        <f>INDEX([1]age_tranches_5ans_nb_sex!$1:$1048576,MATCH('SectorStat-Age-Hommes'!$A673,[1]age_tranches_5ans_nb_sex!$A:$A,0),4)/5</f>
        <v>2.800000000002</v>
      </c>
      <c r="H673">
        <f>INDEX([1]age_tranches_5ans_nb_sex!$1:$1048576,MATCH('SectorStat-Age-Hommes'!$A673,[1]age_tranches_5ans_nb_sex!$A:$A,0),4)/5</f>
        <v>2.800000000002</v>
      </c>
      <c r="I673">
        <f>INDEX([1]age_tranches_5ans_nb_sex!$1:$1048576,MATCH('SectorStat-Age-Hommes'!$A673,[1]age_tranches_5ans_nb_sex!$A:$A,0),6)/5</f>
        <v>7.3999999999680002</v>
      </c>
      <c r="J673">
        <f>INDEX([1]age_tranches_5ans_nb_sex!$1:$1048576,MATCH('SectorStat-Age-Hommes'!$A673,[1]age_tranches_5ans_nb_sex!$A:$A,0),6)/5</f>
        <v>7.3999999999680002</v>
      </c>
      <c r="K673">
        <f>INDEX([1]age_tranches_5ans_nb_sex!$1:$1048576,MATCH('SectorStat-Age-Hommes'!$A673,[1]age_tranches_5ans_nb_sex!$A:$A,0),6)/5</f>
        <v>7.3999999999680002</v>
      </c>
      <c r="L673">
        <f>INDEX([1]age_tranches_5ans_nb_sex!$1:$1048576,MATCH('SectorStat-Age-Hommes'!$A673,[1]age_tranches_5ans_nb_sex!$A:$A,0),6)/5</f>
        <v>7.3999999999680002</v>
      </c>
      <c r="M673">
        <f>INDEX([1]age_tranches_5ans_nb_sex!$1:$1048576,MATCH('SectorStat-Age-Hommes'!$A673,[1]age_tranches_5ans_nb_sex!$A:$A,0),6)/5</f>
        <v>7.3999999999680002</v>
      </c>
      <c r="N673">
        <f>INDEX([1]age_tranches_5ans_nb_sex!$1:$1048576,MATCH('SectorStat-Age-Hommes'!$A673,[1]age_tranches_5ans_nb_sex!$A:$A,0),8)/5</f>
        <v>7.9999999999559988</v>
      </c>
      <c r="O673">
        <f>INDEX([1]age_tranches_5ans_nb_sex!$1:$1048576,MATCH('SectorStat-Age-Hommes'!$A673,[1]age_tranches_5ans_nb_sex!$A:$A,0),8)/5</f>
        <v>7.9999999999559988</v>
      </c>
      <c r="P673">
        <f>INDEX([1]age_tranches_5ans_nb_sex!$1:$1048576,MATCH('SectorStat-Age-Hommes'!$A673,[1]age_tranches_5ans_nb_sex!$A:$A,0),8)/5</f>
        <v>7.9999999999559988</v>
      </c>
      <c r="Q673">
        <f>INDEX([1]age_tranches_5ans_nb_sex!$1:$1048576,MATCH('SectorStat-Age-Hommes'!$A673,[1]age_tranches_5ans_nb_sex!$A:$A,0),8)/5</f>
        <v>7.9999999999559988</v>
      </c>
      <c r="R673">
        <f>INDEX([1]age_tranches_5ans_nb_sex!$1:$1048576,MATCH('SectorStat-Age-Hommes'!$A673,[1]age_tranches_5ans_nb_sex!$A:$A,0),8)/5</f>
        <v>7.9999999999559988</v>
      </c>
      <c r="S673">
        <f>INDEX([1]age_tranches_5ans_nb_sex!$1:$1048576,MATCH('SectorStat-Age-Hommes'!$A673,[1]age_tranches_5ans_nb_sex!$A:$A,0),10)/5</f>
        <v>7.9999999999559988</v>
      </c>
      <c r="T673">
        <f>INDEX([1]age_tranches_5ans_nb_sex!$1:$1048576,MATCH('SectorStat-Age-Hommes'!$A673,[1]age_tranches_5ans_nb_sex!$A:$A,0),10)/5</f>
        <v>7.9999999999559988</v>
      </c>
      <c r="U673">
        <f>INDEX([1]age_tranches_5ans_nb_sex!$1:$1048576,MATCH('SectorStat-Age-Hommes'!$A673,[1]age_tranches_5ans_nb_sex!$A:$A,0),10)/5</f>
        <v>7.9999999999559988</v>
      </c>
      <c r="V673">
        <f>INDEX([1]age_tranches_5ans_nb_sex!$1:$1048576,MATCH('SectorStat-Age-Hommes'!$A673,[1]age_tranches_5ans_nb_sex!$A:$A,0),10)/5</f>
        <v>7.9999999999559988</v>
      </c>
      <c r="W673">
        <f>INDEX([1]age_tranches_5ans_nb_sex!$1:$1048576,MATCH('SectorStat-Age-Hommes'!$A673,[1]age_tranches_5ans_nb_sex!$A:$A,0),10)/5</f>
        <v>7.9999999999559988</v>
      </c>
      <c r="X673">
        <f>INDEX([1]age_tranches_5ans_nb_sex!$1:$1048576,MATCH('SectorStat-Age-Hommes'!$A673,[1]age_tranches_5ans_nb_sex!$A:$A,0),10)/5</f>
        <v>7.9999999999559988</v>
      </c>
      <c r="Y673">
        <f>INDEX([1]age_tranches_5ans_nb_sex!$1:$1048576,MATCH('SectorStat-Age-Hommes'!$A673,[1]age_tranches_5ans_nb_sex!$A:$A,0),12)/5</f>
        <v>5.7999999999420009</v>
      </c>
      <c r="Z673">
        <f>INDEX([1]age_tranches_5ans_nb_sex!$1:$1048576,MATCH('SectorStat-Age-Hommes'!$A673,[1]age_tranches_5ans_nb_sex!$A:$A,0),12)/5</f>
        <v>5.7999999999420009</v>
      </c>
      <c r="AA673">
        <f>INDEX([1]age_tranches_5ans_nb_sex!$1:$1048576,MATCH('SectorStat-Age-Hommes'!$A673,[1]age_tranches_5ans_nb_sex!$A:$A,0),12)/5</f>
        <v>5.7999999999420009</v>
      </c>
      <c r="AB673">
        <f>INDEX([1]age_tranches_5ans_nb_sex!$1:$1048576,MATCH('SectorStat-Age-Hommes'!$A673,[1]age_tranches_5ans_nb_sex!$A:$A,0),12)/5</f>
        <v>5.7999999999420009</v>
      </c>
      <c r="AC673">
        <f>INDEX([1]age_tranches_5ans_nb_sex!$1:$1048576,MATCH('SectorStat-Age-Hommes'!$A673,[1]age_tranches_5ans_nb_sex!$A:$A,0),14)/5</f>
        <v>5.1999999999540005</v>
      </c>
      <c r="AD673">
        <f>INDEX([1]age_tranches_5ans_nb_sex!$1:$1048576,MATCH('SectorStat-Age-Hommes'!$A673,[1]age_tranches_5ans_nb_sex!$A:$A,0),14)/5</f>
        <v>5.1999999999540005</v>
      </c>
      <c r="AE673">
        <f>INDEX([1]age_tranches_5ans_nb_sex!$1:$1048576,MATCH('SectorStat-Age-Hommes'!$A673,[1]age_tranches_5ans_nb_sex!$A:$A,0),14)/5</f>
        <v>5.1999999999540005</v>
      </c>
      <c r="AF673">
        <f>INDEX([1]age_tranches_5ans_nb_sex!$1:$1048576,MATCH('SectorStat-Age-Hommes'!$A673,[1]age_tranches_5ans_nb_sex!$A:$A,0),14)/5</f>
        <v>5.1999999999540005</v>
      </c>
      <c r="AG673">
        <f>INDEX([1]age_tranches_5ans_nb_sex!$1:$1048576,MATCH('SectorStat-Age-Hommes'!$A673,[1]age_tranches_5ans_nb_sex!$A:$A,0),14)/5</f>
        <v>5.1999999999540005</v>
      </c>
      <c r="AH673">
        <f>INDEX([1]age_tranches_5ans_nb_sex!$1:$1048576,MATCH('SectorStat-Age-Hommes'!$A673,[1]age_tranches_5ans_nb_sex!$A:$A,0),16)/5</f>
        <v>2.6000000000640004</v>
      </c>
      <c r="AI673">
        <f>INDEX([1]age_tranches_5ans_nb_sex!$1:$1048576,MATCH('SectorStat-Age-Hommes'!$A673,[1]age_tranches_5ans_nb_sex!$A:$A,0),16)/5</f>
        <v>2.6000000000640004</v>
      </c>
      <c r="AJ673">
        <f>INDEX([1]age_tranches_5ans_nb_sex!$1:$1048576,MATCH('SectorStat-Age-Hommes'!$A673,[1]age_tranches_5ans_nb_sex!$A:$A,0),16)/5</f>
        <v>2.6000000000640004</v>
      </c>
      <c r="AK673">
        <f>INDEX([1]age_tranches_5ans_nb_sex!$1:$1048576,MATCH('SectorStat-Age-Hommes'!$A673,[1]age_tranches_5ans_nb_sex!$A:$A,0),16)/5</f>
        <v>2.6000000000640004</v>
      </c>
      <c r="AL673">
        <f>INDEX([1]age_tranches_5ans_nb_sex!$1:$1048576,MATCH('SectorStat-Age-Hommes'!$A673,[1]age_tranches_5ans_nb_sex!$A:$A,0),16)/5</f>
        <v>2.6000000000640004</v>
      </c>
      <c r="AM673">
        <f>INDEX([1]age_tranches_5ans_nb_sex!$1:$1048576,MATCH('SectorStat-Age-Hommes'!$A673,[1]age_tranches_5ans_nb_sex!$A:$A,0),18)/5</f>
        <v>3.5999999999279999</v>
      </c>
      <c r="AN673">
        <f>INDEX([1]age_tranches_5ans_nb_sex!$1:$1048576,MATCH('SectorStat-Age-Hommes'!$A673,[1]age_tranches_5ans_nb_sex!$A:$A,0),18)/5</f>
        <v>3.5999999999279999</v>
      </c>
      <c r="AO673">
        <f>INDEX([1]age_tranches_5ans_nb_sex!$1:$1048576,MATCH('SectorStat-Age-Hommes'!$A673,[1]age_tranches_5ans_nb_sex!$A:$A,0),18)/5</f>
        <v>3.5999999999279999</v>
      </c>
      <c r="AP673">
        <f>INDEX([1]age_tranches_5ans_nb_sex!$1:$1048576,MATCH('SectorStat-Age-Hommes'!$A673,[1]age_tranches_5ans_nb_sex!$A:$A,0),18)/5</f>
        <v>3.5999999999279999</v>
      </c>
      <c r="AQ673">
        <f>INDEX([1]age_tranches_5ans_nb_sex!$1:$1048576,MATCH('SectorStat-Age-Hommes'!$A673,[1]age_tranches_5ans_nb_sex!$A:$A,0),18)/5</f>
        <v>3.5999999999279999</v>
      </c>
      <c r="AR673">
        <f>INDEX([1]age_tranches_5ans_nb_sex!$1:$1048576,MATCH('SectorStat-Age-Hommes'!$A673,[1]age_tranches_5ans_nb_sex!$A:$A,0),20)/5</f>
        <v>3.2000000000519995</v>
      </c>
      <c r="AS673">
        <f>INDEX([1]age_tranches_5ans_nb_sex!$1:$1048576,MATCH('SectorStat-Age-Hommes'!$A673,[1]age_tranches_5ans_nb_sex!$A:$A,0),20)/5</f>
        <v>3.2000000000519995</v>
      </c>
      <c r="AT673">
        <f>INDEX([1]age_tranches_5ans_nb_sex!$1:$1048576,MATCH('SectorStat-Age-Hommes'!$A673,[1]age_tranches_5ans_nb_sex!$A:$A,0),20)/5</f>
        <v>3.2000000000519995</v>
      </c>
      <c r="AU673">
        <f>INDEX([1]age_tranches_5ans_nb_sex!$1:$1048576,MATCH('SectorStat-Age-Hommes'!$A673,[1]age_tranches_5ans_nb_sex!$A:$A,0),20)/5</f>
        <v>3.2000000000519995</v>
      </c>
      <c r="AV673">
        <f>INDEX([1]age_tranches_5ans_nb_sex!$1:$1048576,MATCH('SectorStat-Age-Hommes'!$A673,[1]age_tranches_5ans_nb_sex!$A:$A,0),20)/5</f>
        <v>3.2000000000519995</v>
      </c>
      <c r="AW673">
        <f>INDEX([1]age_tranches_5ans_nb_sex!$1:$1048576,MATCH('SectorStat-Age-Hommes'!$A673,[1]age_tranches_5ans_nb_sex!$A:$A,0),22)/5</f>
        <v>3.8000000000399998</v>
      </c>
      <c r="AX673">
        <f>INDEX([1]age_tranches_5ans_nb_sex!$1:$1048576,MATCH('SectorStat-Age-Hommes'!$A673,[1]age_tranches_5ans_nb_sex!$A:$A,0),22)/5</f>
        <v>3.8000000000399998</v>
      </c>
      <c r="AY673">
        <f>INDEX([1]age_tranches_5ans_nb_sex!$1:$1048576,MATCH('SectorStat-Age-Hommes'!$A673,[1]age_tranches_5ans_nb_sex!$A:$A,0),22)/5</f>
        <v>3.8000000000399998</v>
      </c>
      <c r="AZ673">
        <f>INDEX([1]age_tranches_5ans_nb_sex!$1:$1048576,MATCH('SectorStat-Age-Hommes'!$A673,[1]age_tranches_5ans_nb_sex!$A:$A,0),22)/5</f>
        <v>3.8000000000399998</v>
      </c>
      <c r="BA673">
        <f>INDEX([1]age_tranches_5ans_nb_sex!$1:$1048576,MATCH('SectorStat-Age-Hommes'!$A673,[1]age_tranches_5ans_nb_sex!$A:$A,0),22)/5</f>
        <v>3.8000000000399998</v>
      </c>
      <c r="BB673">
        <f>INDEX([1]age_tranches_5ans_nb_sex!$1:$1048576,MATCH('SectorStat-Age-Hommes'!$A673,[1]age_tranches_5ans_nb_sex!$A:$A,0),24)/5</f>
        <v>5.600000000004</v>
      </c>
      <c r="BC673">
        <f>INDEX([1]age_tranches_5ans_nb_sex!$1:$1048576,MATCH('SectorStat-Age-Hommes'!$A673,[1]age_tranches_5ans_nb_sex!$A:$A,0),24)/5</f>
        <v>5.600000000004</v>
      </c>
      <c r="BD673">
        <f>INDEX([1]age_tranches_5ans_nb_sex!$1:$1048576,MATCH('SectorStat-Age-Hommes'!$A673,[1]age_tranches_5ans_nb_sex!$A:$A,0),24)/5</f>
        <v>5.600000000004</v>
      </c>
      <c r="BE673">
        <f>INDEX([1]age_tranches_5ans_nb_sex!$1:$1048576,MATCH('SectorStat-Age-Hommes'!$A673,[1]age_tranches_5ans_nb_sex!$A:$A,0),24)/5</f>
        <v>5.600000000004</v>
      </c>
      <c r="BF673">
        <f>INDEX([1]age_tranches_5ans_nb_sex!$1:$1048576,MATCH('SectorStat-Age-Hommes'!$A673,[1]age_tranches_5ans_nb_sex!$A:$A,0),24)/5</f>
        <v>5.600000000004</v>
      </c>
      <c r="BG673">
        <f>INDEX([1]age_tranches_5ans_nb_sex!$1:$1048576,MATCH('SectorStat-Age-Hommes'!$A673,[1]age_tranches_5ans_nb_sex!$A:$A,0),26)/5</f>
        <v>4.1999999999159998</v>
      </c>
      <c r="BH673">
        <f>INDEX([1]age_tranches_5ans_nb_sex!$1:$1048576,MATCH('SectorStat-Age-Hommes'!$A673,[1]age_tranches_5ans_nb_sex!$A:$A,0),26)/5</f>
        <v>4.1999999999159998</v>
      </c>
      <c r="BI673">
        <f>INDEX([1]age_tranches_5ans_nb_sex!$1:$1048576,MATCH('SectorStat-Age-Hommes'!$A673,[1]age_tranches_5ans_nb_sex!$A:$A,0),26)/5</f>
        <v>4.1999999999159998</v>
      </c>
      <c r="BJ673">
        <f>INDEX([1]age_tranches_5ans_nb_sex!$1:$1048576,MATCH('SectorStat-Age-Hommes'!$A673,[1]age_tranches_5ans_nb_sex!$A:$A,0),26)/5</f>
        <v>4.1999999999159998</v>
      </c>
      <c r="BK673">
        <f>INDEX([1]age_tranches_5ans_nb_sex!$1:$1048576,MATCH('SectorStat-Age-Hommes'!$A673,[1]age_tranches_5ans_nb_sex!$A:$A,0),26)/5</f>
        <v>4.1999999999159998</v>
      </c>
      <c r="BL673">
        <f>INDEX([1]age_tranches_5ans_nb_sex!$1:$1048576,MATCH('SectorStat-Age-Hommes'!$A673,[1]age_tranches_5ans_nb_sex!$A:$A,0),28)/5</f>
        <v>5.0000000000160005</v>
      </c>
      <c r="BM673">
        <f>INDEX([1]age_tranches_5ans_nb_sex!$1:$1048576,MATCH('SectorStat-Age-Hommes'!$A673,[1]age_tranches_5ans_nb_sex!$A:$A,0),28)/5</f>
        <v>5.0000000000160005</v>
      </c>
      <c r="BN673">
        <f>INDEX([1]age_tranches_5ans_nb_sex!$1:$1048576,MATCH('SectorStat-Age-Hommes'!$A673,[1]age_tranches_5ans_nb_sex!$A:$A,0),28)/5</f>
        <v>5.0000000000160005</v>
      </c>
      <c r="BO673">
        <f>INDEX([1]age_tranches_5ans_nb_sex!$1:$1048576,MATCH('SectorStat-Age-Hommes'!$A673,[1]age_tranches_5ans_nb_sex!$A:$A,0),28)/5</f>
        <v>5.0000000000160005</v>
      </c>
      <c r="BP673">
        <f>INDEX([1]age_tranches_5ans_nb_sex!$1:$1048576,MATCH('SectorStat-Age-Hommes'!$A673,[1]age_tranches_5ans_nb_sex!$A:$A,0),28)/5</f>
        <v>5.0000000000160005</v>
      </c>
      <c r="BQ673">
        <f>INDEX([1]age_tranches_5ans_nb_sex!$1:$1048576,MATCH('SectorStat-Age-Hommes'!$A673,[1]age_tranches_5ans_nb_sex!$A:$A,0),30)/5</f>
        <v>5.400000000066</v>
      </c>
      <c r="BR673">
        <f>INDEX([1]age_tranches_5ans_nb_sex!$1:$1048576,MATCH('SectorStat-Age-Hommes'!$A673,[1]age_tranches_5ans_nb_sex!$A:$A,0),30)/5</f>
        <v>5.400000000066</v>
      </c>
      <c r="BS673">
        <f>INDEX([1]age_tranches_5ans_nb_sex!$1:$1048576,MATCH('SectorStat-Age-Hommes'!$A673,[1]age_tranches_5ans_nb_sex!$A:$A,0),30)/5</f>
        <v>5.400000000066</v>
      </c>
      <c r="BT673">
        <f>INDEX([1]age_tranches_5ans_nb_sex!$1:$1048576,MATCH('SectorStat-Age-Hommes'!$A673,[1]age_tranches_5ans_nb_sex!$A:$A,0),30)/5</f>
        <v>5.400000000066</v>
      </c>
      <c r="BU673">
        <f>INDEX([1]age_tranches_5ans_nb_sex!$1:$1048576,MATCH('SectorStat-Age-Hommes'!$A673,[1]age_tranches_5ans_nb_sex!$A:$A,0),30)/5</f>
        <v>5.400000000066</v>
      </c>
      <c r="BV673">
        <f>INDEX([1]age_tranches_5ans_nb_sex!$1:$1048576,MATCH('SectorStat-Age-Hommes'!$A673,[1]age_tranches_5ans_nb_sex!$A:$A,0),32)/5</f>
        <v>2.2000000000139996</v>
      </c>
      <c r="BW673">
        <f>INDEX([1]age_tranches_5ans_nb_sex!$1:$1048576,MATCH('SectorStat-Age-Hommes'!$A673,[1]age_tranches_5ans_nb_sex!$A:$A,0),32)/5</f>
        <v>2.2000000000139996</v>
      </c>
      <c r="BX673">
        <f>INDEX([1]age_tranches_5ans_nb_sex!$1:$1048576,MATCH('SectorStat-Age-Hommes'!$A673,[1]age_tranches_5ans_nb_sex!$A:$A,0),32)/5</f>
        <v>2.2000000000139996</v>
      </c>
      <c r="BY673">
        <f>INDEX([1]age_tranches_5ans_nb_sex!$1:$1048576,MATCH('SectorStat-Age-Hommes'!$A673,[1]age_tranches_5ans_nb_sex!$A:$A,0),32)/5</f>
        <v>2.2000000000139996</v>
      </c>
      <c r="BZ673">
        <f>INDEX([1]age_tranches_5ans_nb_sex!$1:$1048576,MATCH('SectorStat-Age-Hommes'!$A673,[1]age_tranches_5ans_nb_sex!$A:$A,0),32)/5</f>
        <v>2.2000000000139996</v>
      </c>
      <c r="CA673">
        <f>INDEX([1]age_tranches_5ans_nb_sex!$1:$1048576,MATCH('SectorStat-Age-Hommes'!$A673,[1]age_tranches_5ans_nb_sex!$A:$A,0),34)/5</f>
        <v>2.3999999999520001</v>
      </c>
      <c r="CB673">
        <f>INDEX([1]age_tranches_5ans_nb_sex!$1:$1048576,MATCH('SectorStat-Age-Hommes'!$A673,[1]age_tranches_5ans_nb_sex!$A:$A,0),34)/5</f>
        <v>2.3999999999520001</v>
      </c>
      <c r="CC673">
        <f>INDEX([1]age_tranches_5ans_nb_sex!$1:$1048576,MATCH('SectorStat-Age-Hommes'!$A673,[1]age_tranches_5ans_nb_sex!$A:$A,0),34)/5</f>
        <v>2.3999999999520001</v>
      </c>
      <c r="CD673">
        <f>INDEX([1]age_tranches_5ans_nb_sex!$1:$1048576,MATCH('SectorStat-Age-Hommes'!$A673,[1]age_tranches_5ans_nb_sex!$A:$A,0),34)/5</f>
        <v>2.3999999999520001</v>
      </c>
      <c r="CE673">
        <f>INDEX([1]age_tranches_5ans_nb_sex!$1:$1048576,MATCH('SectorStat-Age-Hommes'!$A673,[1]age_tranches_5ans_nb_sex!$A:$A,0),34)/5</f>
        <v>2.3999999999520001</v>
      </c>
      <c r="CF673">
        <f>INDEX([1]age_tranches_5ans_nb_sex!$1:$1048576,MATCH('SectorStat-Age-Hommes'!$A673,[1]age_tranches_5ans_nb_sex!$A:$A,0),36)/5</f>
        <v>2.2000000000139996</v>
      </c>
      <c r="CG673">
        <f>INDEX([1]age_tranches_5ans_nb_sex!$1:$1048576,MATCH('SectorStat-Age-Hommes'!$A673,[1]age_tranches_5ans_nb_sex!$A:$A,0),36)/5</f>
        <v>2.2000000000139996</v>
      </c>
      <c r="CH673">
        <f>INDEX([1]age_tranches_5ans_nb_sex!$1:$1048576,MATCH('SectorStat-Age-Hommes'!$A673,[1]age_tranches_5ans_nb_sex!$A:$A,0),36)/5</f>
        <v>2.2000000000139996</v>
      </c>
      <c r="CI673">
        <f>INDEX([1]age_tranches_5ans_nb_sex!$1:$1048576,MATCH('SectorStat-Age-Hommes'!$A673,[1]age_tranches_5ans_nb_sex!$A:$A,0),36)/5</f>
        <v>2.2000000000139996</v>
      </c>
      <c r="CJ673">
        <f>INDEX([1]age_tranches_5ans_nb_sex!$1:$1048576,MATCH('SectorStat-Age-Hommes'!$A673,[1]age_tranches_5ans_nb_sex!$A:$A,0),36)/5</f>
        <v>2.2000000000139996</v>
      </c>
      <c r="CK673">
        <f>INDEX([1]age_tranches_5ans_nb_sex!$1:$1048576,MATCH('SectorStat-Age-Hommes'!$A673,[1]age_tranches_5ans_nb_sex!$A:$A,0),38)/5</f>
        <v>0.40000000005000003</v>
      </c>
      <c r="CL673">
        <f>INDEX([1]age_tranches_5ans_nb_sex!$1:$1048576,MATCH('SectorStat-Age-Hommes'!$A673,[1]age_tranches_5ans_nb_sex!$A:$A,0),38)/5</f>
        <v>0.40000000005000003</v>
      </c>
      <c r="CM673">
        <f>INDEX([1]age_tranches_5ans_nb_sex!$1:$1048576,MATCH('SectorStat-Age-Hommes'!$A673,[1]age_tranches_5ans_nb_sex!$A:$A,0),38)/5</f>
        <v>0.40000000005000003</v>
      </c>
      <c r="CN673">
        <f>INDEX([1]age_tranches_5ans_nb_sex!$1:$1048576,MATCH('SectorStat-Age-Hommes'!$A673,[1]age_tranches_5ans_nb_sex!$A:$A,0),38)/5</f>
        <v>0.40000000005000003</v>
      </c>
      <c r="CO673">
        <f>INDEX([1]age_tranches_5ans_nb_sex!$1:$1048576,MATCH('SectorStat-Age-Hommes'!$A673,[1]age_tranches_5ans_nb_sex!$A:$A,0),38)/5</f>
        <v>0.40000000005000003</v>
      </c>
      <c r="CP673" s="2">
        <f>INDEX([1]age_tranches_5ans_nb_sex!$1:$1048576,MATCH('SectorStat-Age-Hommes'!$A673,[1]age_tranches_5ans_nb_sex!$A:$A,0),40)/5</f>
        <v>0</v>
      </c>
      <c r="CQ673" s="2">
        <f>INDEX([1]age_tranches_5ans_nb_sex!$1:$1048576,MATCH('SectorStat-Age-Hommes'!$A673,[1]age_tranches_5ans_nb_sex!$A:$A,0),40)/5</f>
        <v>0</v>
      </c>
      <c r="CR673" s="2">
        <f>INDEX([1]age_tranches_5ans_nb_sex!$1:$1048576,MATCH('SectorStat-Age-Hommes'!$A673,[1]age_tranches_5ans_nb_sex!$A:$A,0),40)/5</f>
        <v>0</v>
      </c>
      <c r="CS673" s="2">
        <f>INDEX([1]age_tranches_5ans_nb_sex!$1:$1048576,MATCH('SectorStat-Age-Hommes'!$A673,[1]age_tranches_5ans_nb_sex!$A:$A,0),40)/5</f>
        <v>0</v>
      </c>
      <c r="CT673" s="2">
        <f>INDEX([1]age_tranches_5ans_nb_sex!$1:$1048576,MATCH('SectorStat-Age-Hommes'!$A673,[1]age_tranches_5ans_nb_sex!$A:$A,0),40)/5</f>
        <v>0</v>
      </c>
      <c r="CZ673" s="3"/>
      <c r="DA673" s="3"/>
      <c r="DB673" s="3"/>
      <c r="DC673" s="3"/>
      <c r="DD673" s="3"/>
    </row>
    <row r="674" spans="1:108" x14ac:dyDescent="0.35">
      <c r="A674" s="1" t="s">
        <v>1323</v>
      </c>
      <c r="B674" s="1" t="s">
        <v>1324</v>
      </c>
      <c r="C674" t="str">
        <f>INDEX([1]SectorStat!$1:$1048576,MATCH('[1]Distribution ages'!$A674,[1]SectorStat!$B:$B,0),4)</f>
        <v>Woluwe Saint-Lambert</v>
      </c>
      <c r="D674">
        <f>INDEX([1]age_tranches_5ans_nb_sex!$1:$1048576,MATCH('SectorStat-Age-Hommes'!$A674,[1]age_tranches_5ans_nb_sex!$A:$A,0),4)/5</f>
        <v>10.599999999874401</v>
      </c>
      <c r="E674">
        <f>INDEX([1]age_tranches_5ans_nb_sex!$1:$1048576,MATCH('SectorStat-Age-Hommes'!$A674,[1]age_tranches_5ans_nb_sex!$A:$A,0),4)/5</f>
        <v>10.599999999874401</v>
      </c>
      <c r="F674">
        <f>INDEX([1]age_tranches_5ans_nb_sex!$1:$1048576,MATCH('SectorStat-Age-Hommes'!$A674,[1]age_tranches_5ans_nb_sex!$A:$A,0),4)/5</f>
        <v>10.599999999874401</v>
      </c>
      <c r="G674">
        <f>INDEX([1]age_tranches_5ans_nb_sex!$1:$1048576,MATCH('SectorStat-Age-Hommes'!$A674,[1]age_tranches_5ans_nb_sex!$A:$A,0),4)/5</f>
        <v>10.599999999874401</v>
      </c>
      <c r="H674">
        <f>INDEX([1]age_tranches_5ans_nb_sex!$1:$1048576,MATCH('SectorStat-Age-Hommes'!$A674,[1]age_tranches_5ans_nb_sex!$A:$A,0),4)/5</f>
        <v>10.599999999874401</v>
      </c>
      <c r="I674">
        <f>INDEX([1]age_tranches_5ans_nb_sex!$1:$1048576,MATCH('SectorStat-Age-Hommes'!$A674,[1]age_tranches_5ans_nb_sex!$A:$A,0),6)/5</f>
        <v>9.5999999998437993</v>
      </c>
      <c r="J674">
        <f>INDEX([1]age_tranches_5ans_nb_sex!$1:$1048576,MATCH('SectorStat-Age-Hommes'!$A674,[1]age_tranches_5ans_nb_sex!$A:$A,0),6)/5</f>
        <v>9.5999999998437993</v>
      </c>
      <c r="K674">
        <f>INDEX([1]age_tranches_5ans_nb_sex!$1:$1048576,MATCH('SectorStat-Age-Hommes'!$A674,[1]age_tranches_5ans_nb_sex!$A:$A,0),6)/5</f>
        <v>9.5999999998437993</v>
      </c>
      <c r="L674">
        <f>INDEX([1]age_tranches_5ans_nb_sex!$1:$1048576,MATCH('SectorStat-Age-Hommes'!$A674,[1]age_tranches_5ans_nb_sex!$A:$A,0),6)/5</f>
        <v>9.5999999998437993</v>
      </c>
      <c r="M674">
        <f>INDEX([1]age_tranches_5ans_nb_sex!$1:$1048576,MATCH('SectorStat-Age-Hommes'!$A674,[1]age_tranches_5ans_nb_sex!$A:$A,0),6)/5</f>
        <v>9.5999999998437993</v>
      </c>
      <c r="N674">
        <f>INDEX([1]age_tranches_5ans_nb_sex!$1:$1048576,MATCH('SectorStat-Age-Hommes'!$A674,[1]age_tranches_5ans_nb_sex!$A:$A,0),8)/5</f>
        <v>6.4000000000029997</v>
      </c>
      <c r="O674">
        <f>INDEX([1]age_tranches_5ans_nb_sex!$1:$1048576,MATCH('SectorStat-Age-Hommes'!$A674,[1]age_tranches_5ans_nb_sex!$A:$A,0),8)/5</f>
        <v>6.4000000000029997</v>
      </c>
      <c r="P674">
        <f>INDEX([1]age_tranches_5ans_nb_sex!$1:$1048576,MATCH('SectorStat-Age-Hommes'!$A674,[1]age_tranches_5ans_nb_sex!$A:$A,0),8)/5</f>
        <v>6.4000000000029997</v>
      </c>
      <c r="Q674">
        <f>INDEX([1]age_tranches_5ans_nb_sex!$1:$1048576,MATCH('SectorStat-Age-Hommes'!$A674,[1]age_tranches_5ans_nb_sex!$A:$A,0),8)/5</f>
        <v>6.4000000000029997</v>
      </c>
      <c r="R674">
        <f>INDEX([1]age_tranches_5ans_nb_sex!$1:$1048576,MATCH('SectorStat-Age-Hommes'!$A674,[1]age_tranches_5ans_nb_sex!$A:$A,0),8)/5</f>
        <v>6.4000000000029997</v>
      </c>
      <c r="S674">
        <f>INDEX([1]age_tranches_5ans_nb_sex!$1:$1048576,MATCH('SectorStat-Age-Hommes'!$A674,[1]age_tranches_5ans_nb_sex!$A:$A,0),10)/5</f>
        <v>4.8000000000826004</v>
      </c>
      <c r="T674">
        <f>INDEX([1]age_tranches_5ans_nb_sex!$1:$1048576,MATCH('SectorStat-Age-Hommes'!$A674,[1]age_tranches_5ans_nb_sex!$A:$A,0),10)/5</f>
        <v>4.8000000000826004</v>
      </c>
      <c r="U674">
        <f>INDEX([1]age_tranches_5ans_nb_sex!$1:$1048576,MATCH('SectorStat-Age-Hommes'!$A674,[1]age_tranches_5ans_nb_sex!$A:$A,0),10)/5</f>
        <v>4.8000000000826004</v>
      </c>
      <c r="V674">
        <f>INDEX([1]age_tranches_5ans_nb_sex!$1:$1048576,MATCH('SectorStat-Age-Hommes'!$A674,[1]age_tranches_5ans_nb_sex!$A:$A,0),10)/5</f>
        <v>4.8000000000826004</v>
      </c>
      <c r="W674">
        <f>INDEX([1]age_tranches_5ans_nb_sex!$1:$1048576,MATCH('SectorStat-Age-Hommes'!$A674,[1]age_tranches_5ans_nb_sex!$A:$A,0),10)/5</f>
        <v>4.8000000000826004</v>
      </c>
      <c r="X674">
        <f>INDEX([1]age_tranches_5ans_nb_sex!$1:$1048576,MATCH('SectorStat-Age-Hommes'!$A674,[1]age_tranches_5ans_nb_sex!$A:$A,0),10)/5</f>
        <v>4.8000000000826004</v>
      </c>
      <c r="Y674">
        <f>INDEX([1]age_tranches_5ans_nb_sex!$1:$1048576,MATCH('SectorStat-Age-Hommes'!$A674,[1]age_tranches_5ans_nb_sex!$A:$A,0),12)/5</f>
        <v>7.6000000001039991</v>
      </c>
      <c r="Z674">
        <f>INDEX([1]age_tranches_5ans_nb_sex!$1:$1048576,MATCH('SectorStat-Age-Hommes'!$A674,[1]age_tranches_5ans_nb_sex!$A:$A,0),12)/5</f>
        <v>7.6000000001039991</v>
      </c>
      <c r="AA674">
        <f>INDEX([1]age_tranches_5ans_nb_sex!$1:$1048576,MATCH('SectorStat-Age-Hommes'!$A674,[1]age_tranches_5ans_nb_sex!$A:$A,0),12)/5</f>
        <v>7.6000000001039991</v>
      </c>
      <c r="AB674">
        <f>INDEX([1]age_tranches_5ans_nb_sex!$1:$1048576,MATCH('SectorStat-Age-Hommes'!$A674,[1]age_tranches_5ans_nb_sex!$A:$A,0),12)/5</f>
        <v>7.6000000001039991</v>
      </c>
      <c r="AC674">
        <f>INDEX([1]age_tranches_5ans_nb_sex!$1:$1048576,MATCH('SectorStat-Age-Hommes'!$A674,[1]age_tranches_5ans_nb_sex!$A:$A,0),14)/5</f>
        <v>14.199999999855999</v>
      </c>
      <c r="AD674">
        <f>INDEX([1]age_tranches_5ans_nb_sex!$1:$1048576,MATCH('SectorStat-Age-Hommes'!$A674,[1]age_tranches_5ans_nb_sex!$A:$A,0),14)/5</f>
        <v>14.199999999855999</v>
      </c>
      <c r="AE674">
        <f>INDEX([1]age_tranches_5ans_nb_sex!$1:$1048576,MATCH('SectorStat-Age-Hommes'!$A674,[1]age_tranches_5ans_nb_sex!$A:$A,0),14)/5</f>
        <v>14.199999999855999</v>
      </c>
      <c r="AF674">
        <f>INDEX([1]age_tranches_5ans_nb_sex!$1:$1048576,MATCH('SectorStat-Age-Hommes'!$A674,[1]age_tranches_5ans_nb_sex!$A:$A,0),14)/5</f>
        <v>14.199999999855999</v>
      </c>
      <c r="AG674">
        <f>INDEX([1]age_tranches_5ans_nb_sex!$1:$1048576,MATCH('SectorStat-Age-Hommes'!$A674,[1]age_tranches_5ans_nb_sex!$A:$A,0),14)/5</f>
        <v>14.199999999855999</v>
      </c>
      <c r="AH674">
        <f>INDEX([1]age_tranches_5ans_nb_sex!$1:$1048576,MATCH('SectorStat-Age-Hommes'!$A674,[1]age_tranches_5ans_nb_sex!$A:$A,0),16)/5</f>
        <v>12.599999999935601</v>
      </c>
      <c r="AI674">
        <f>INDEX([1]age_tranches_5ans_nb_sex!$1:$1048576,MATCH('SectorStat-Age-Hommes'!$A674,[1]age_tranches_5ans_nb_sex!$A:$A,0),16)/5</f>
        <v>12.599999999935601</v>
      </c>
      <c r="AJ674">
        <f>INDEX([1]age_tranches_5ans_nb_sex!$1:$1048576,MATCH('SectorStat-Age-Hommes'!$A674,[1]age_tranches_5ans_nb_sex!$A:$A,0),16)/5</f>
        <v>12.599999999935601</v>
      </c>
      <c r="AK674">
        <f>INDEX([1]age_tranches_5ans_nb_sex!$1:$1048576,MATCH('SectorStat-Age-Hommes'!$A674,[1]age_tranches_5ans_nb_sex!$A:$A,0),16)/5</f>
        <v>12.599999999935601</v>
      </c>
      <c r="AL674">
        <f>INDEX([1]age_tranches_5ans_nb_sex!$1:$1048576,MATCH('SectorStat-Age-Hommes'!$A674,[1]age_tranches_5ans_nb_sex!$A:$A,0),16)/5</f>
        <v>12.599999999935601</v>
      </c>
      <c r="AM674">
        <f>INDEX([1]age_tranches_5ans_nb_sex!$1:$1048576,MATCH('SectorStat-Age-Hommes'!$A674,[1]age_tranches_5ans_nb_sex!$A:$A,0),18)/5</f>
        <v>11.7999999999754</v>
      </c>
      <c r="AN674">
        <f>INDEX([1]age_tranches_5ans_nb_sex!$1:$1048576,MATCH('SectorStat-Age-Hommes'!$A674,[1]age_tranches_5ans_nb_sex!$A:$A,0),18)/5</f>
        <v>11.7999999999754</v>
      </c>
      <c r="AO674">
        <f>INDEX([1]age_tranches_5ans_nb_sex!$1:$1048576,MATCH('SectorStat-Age-Hommes'!$A674,[1]age_tranches_5ans_nb_sex!$A:$A,0),18)/5</f>
        <v>11.7999999999754</v>
      </c>
      <c r="AP674">
        <f>INDEX([1]age_tranches_5ans_nb_sex!$1:$1048576,MATCH('SectorStat-Age-Hommes'!$A674,[1]age_tranches_5ans_nb_sex!$A:$A,0),18)/5</f>
        <v>11.7999999999754</v>
      </c>
      <c r="AQ674">
        <f>INDEX([1]age_tranches_5ans_nb_sex!$1:$1048576,MATCH('SectorStat-Age-Hommes'!$A674,[1]age_tranches_5ans_nb_sex!$A:$A,0),18)/5</f>
        <v>11.7999999999754</v>
      </c>
      <c r="AR674">
        <f>INDEX([1]age_tranches_5ans_nb_sex!$1:$1048576,MATCH('SectorStat-Age-Hommes'!$A674,[1]age_tranches_5ans_nb_sex!$A:$A,0),20)/5</f>
        <v>12.599999999935601</v>
      </c>
      <c r="AS674">
        <f>INDEX([1]age_tranches_5ans_nb_sex!$1:$1048576,MATCH('SectorStat-Age-Hommes'!$A674,[1]age_tranches_5ans_nb_sex!$A:$A,0),20)/5</f>
        <v>12.599999999935601</v>
      </c>
      <c r="AT674">
        <f>INDEX([1]age_tranches_5ans_nb_sex!$1:$1048576,MATCH('SectorStat-Age-Hommes'!$A674,[1]age_tranches_5ans_nb_sex!$A:$A,0),20)/5</f>
        <v>12.599999999935601</v>
      </c>
      <c r="AU674">
        <f>INDEX([1]age_tranches_5ans_nb_sex!$1:$1048576,MATCH('SectorStat-Age-Hommes'!$A674,[1]age_tranches_5ans_nb_sex!$A:$A,0),20)/5</f>
        <v>12.599999999935601</v>
      </c>
      <c r="AV674">
        <f>INDEX([1]age_tranches_5ans_nb_sex!$1:$1048576,MATCH('SectorStat-Age-Hommes'!$A674,[1]age_tranches_5ans_nb_sex!$A:$A,0),20)/5</f>
        <v>12.599999999935601</v>
      </c>
      <c r="AW674">
        <f>INDEX([1]age_tranches_5ans_nb_sex!$1:$1048576,MATCH('SectorStat-Age-Hommes'!$A674,[1]age_tranches_5ans_nb_sex!$A:$A,0),22)/5</f>
        <v>9.400000000094801</v>
      </c>
      <c r="AX674">
        <f>INDEX([1]age_tranches_5ans_nb_sex!$1:$1048576,MATCH('SectorStat-Age-Hommes'!$A674,[1]age_tranches_5ans_nb_sex!$A:$A,0),22)/5</f>
        <v>9.400000000094801</v>
      </c>
      <c r="AY674">
        <f>INDEX([1]age_tranches_5ans_nb_sex!$1:$1048576,MATCH('SectorStat-Age-Hommes'!$A674,[1]age_tranches_5ans_nb_sex!$A:$A,0),22)/5</f>
        <v>9.400000000094801</v>
      </c>
      <c r="AZ674">
        <f>INDEX([1]age_tranches_5ans_nb_sex!$1:$1048576,MATCH('SectorStat-Age-Hommes'!$A674,[1]age_tranches_5ans_nb_sex!$A:$A,0),22)/5</f>
        <v>9.400000000094801</v>
      </c>
      <c r="BA674">
        <f>INDEX([1]age_tranches_5ans_nb_sex!$1:$1048576,MATCH('SectorStat-Age-Hommes'!$A674,[1]age_tranches_5ans_nb_sex!$A:$A,0),22)/5</f>
        <v>9.400000000094801</v>
      </c>
      <c r="BB674">
        <f>INDEX([1]age_tranches_5ans_nb_sex!$1:$1048576,MATCH('SectorStat-Age-Hommes'!$A674,[1]age_tranches_5ans_nb_sex!$A:$A,0),24)/5</f>
        <v>8.4000000000641997</v>
      </c>
      <c r="BC674">
        <f>INDEX([1]age_tranches_5ans_nb_sex!$1:$1048576,MATCH('SectorStat-Age-Hommes'!$A674,[1]age_tranches_5ans_nb_sex!$A:$A,0),24)/5</f>
        <v>8.4000000000641997</v>
      </c>
      <c r="BD674">
        <f>INDEX([1]age_tranches_5ans_nb_sex!$1:$1048576,MATCH('SectorStat-Age-Hommes'!$A674,[1]age_tranches_5ans_nb_sex!$A:$A,0),24)/5</f>
        <v>8.4000000000641997</v>
      </c>
      <c r="BE674">
        <f>INDEX([1]age_tranches_5ans_nb_sex!$1:$1048576,MATCH('SectorStat-Age-Hommes'!$A674,[1]age_tranches_5ans_nb_sex!$A:$A,0),24)/5</f>
        <v>8.4000000000641997</v>
      </c>
      <c r="BF674">
        <f>INDEX([1]age_tranches_5ans_nb_sex!$1:$1048576,MATCH('SectorStat-Age-Hommes'!$A674,[1]age_tranches_5ans_nb_sex!$A:$A,0),24)/5</f>
        <v>8.4000000000641997</v>
      </c>
      <c r="BG674">
        <f>INDEX([1]age_tranches_5ans_nb_sex!$1:$1048576,MATCH('SectorStat-Age-Hommes'!$A674,[1]age_tranches_5ans_nb_sex!$A:$A,0),26)/5</f>
        <v>6.8000000001437995</v>
      </c>
      <c r="BH674">
        <f>INDEX([1]age_tranches_5ans_nb_sex!$1:$1048576,MATCH('SectorStat-Age-Hommes'!$A674,[1]age_tranches_5ans_nb_sex!$A:$A,0),26)/5</f>
        <v>6.8000000001437995</v>
      </c>
      <c r="BI674">
        <f>INDEX([1]age_tranches_5ans_nb_sex!$1:$1048576,MATCH('SectorStat-Age-Hommes'!$A674,[1]age_tranches_5ans_nb_sex!$A:$A,0),26)/5</f>
        <v>6.8000000001437995</v>
      </c>
      <c r="BJ674">
        <f>INDEX([1]age_tranches_5ans_nb_sex!$1:$1048576,MATCH('SectorStat-Age-Hommes'!$A674,[1]age_tranches_5ans_nb_sex!$A:$A,0),26)/5</f>
        <v>6.8000000001437995</v>
      </c>
      <c r="BK674">
        <f>INDEX([1]age_tranches_5ans_nb_sex!$1:$1048576,MATCH('SectorStat-Age-Hommes'!$A674,[1]age_tranches_5ans_nb_sex!$A:$A,0),26)/5</f>
        <v>6.8000000001437995</v>
      </c>
      <c r="BL674">
        <f>INDEX([1]age_tranches_5ans_nb_sex!$1:$1048576,MATCH('SectorStat-Age-Hommes'!$A674,[1]age_tranches_5ans_nb_sex!$A:$A,0),28)/5</f>
        <v>6.1999999999325999</v>
      </c>
      <c r="BM674">
        <f>INDEX([1]age_tranches_5ans_nb_sex!$1:$1048576,MATCH('SectorStat-Age-Hommes'!$A674,[1]age_tranches_5ans_nb_sex!$A:$A,0),28)/5</f>
        <v>6.1999999999325999</v>
      </c>
      <c r="BN674">
        <f>INDEX([1]age_tranches_5ans_nb_sex!$1:$1048576,MATCH('SectorStat-Age-Hommes'!$A674,[1]age_tranches_5ans_nb_sex!$A:$A,0),28)/5</f>
        <v>6.1999999999325999</v>
      </c>
      <c r="BO674">
        <f>INDEX([1]age_tranches_5ans_nb_sex!$1:$1048576,MATCH('SectorStat-Age-Hommes'!$A674,[1]age_tranches_5ans_nb_sex!$A:$A,0),28)/5</f>
        <v>6.1999999999325999</v>
      </c>
      <c r="BP674">
        <f>INDEX([1]age_tranches_5ans_nb_sex!$1:$1048576,MATCH('SectorStat-Age-Hommes'!$A674,[1]age_tranches_5ans_nb_sex!$A:$A,0),28)/5</f>
        <v>6.1999999999325999</v>
      </c>
      <c r="BQ674">
        <f>INDEX([1]age_tranches_5ans_nb_sex!$1:$1048576,MATCH('SectorStat-Age-Hommes'!$A674,[1]age_tranches_5ans_nb_sex!$A:$A,0),30)/5</f>
        <v>6.6000000000734005</v>
      </c>
      <c r="BR674">
        <f>INDEX([1]age_tranches_5ans_nb_sex!$1:$1048576,MATCH('SectorStat-Age-Hommes'!$A674,[1]age_tranches_5ans_nb_sex!$A:$A,0),30)/5</f>
        <v>6.6000000000734005</v>
      </c>
      <c r="BS674">
        <f>INDEX([1]age_tranches_5ans_nb_sex!$1:$1048576,MATCH('SectorStat-Age-Hommes'!$A674,[1]age_tranches_5ans_nb_sex!$A:$A,0),30)/5</f>
        <v>6.6000000000734005</v>
      </c>
      <c r="BT674">
        <f>INDEX([1]age_tranches_5ans_nb_sex!$1:$1048576,MATCH('SectorStat-Age-Hommes'!$A674,[1]age_tranches_5ans_nb_sex!$A:$A,0),30)/5</f>
        <v>6.6000000000734005</v>
      </c>
      <c r="BU674">
        <f>INDEX([1]age_tranches_5ans_nb_sex!$1:$1048576,MATCH('SectorStat-Age-Hommes'!$A674,[1]age_tranches_5ans_nb_sex!$A:$A,0),30)/5</f>
        <v>6.6000000000734005</v>
      </c>
      <c r="BV674">
        <f>INDEX([1]age_tranches_5ans_nb_sex!$1:$1048576,MATCH('SectorStat-Age-Hommes'!$A674,[1]age_tranches_5ans_nb_sex!$A:$A,0),32)/5</f>
        <v>5.0000000001529994</v>
      </c>
      <c r="BW674">
        <f>INDEX([1]age_tranches_5ans_nb_sex!$1:$1048576,MATCH('SectorStat-Age-Hommes'!$A674,[1]age_tranches_5ans_nb_sex!$A:$A,0),32)/5</f>
        <v>5.0000000001529994</v>
      </c>
      <c r="BX674">
        <f>INDEX([1]age_tranches_5ans_nb_sex!$1:$1048576,MATCH('SectorStat-Age-Hommes'!$A674,[1]age_tranches_5ans_nb_sex!$A:$A,0),32)/5</f>
        <v>5.0000000001529994</v>
      </c>
      <c r="BY674">
        <f>INDEX([1]age_tranches_5ans_nb_sex!$1:$1048576,MATCH('SectorStat-Age-Hommes'!$A674,[1]age_tranches_5ans_nb_sex!$A:$A,0),32)/5</f>
        <v>5.0000000001529994</v>
      </c>
      <c r="BZ674">
        <f>INDEX([1]age_tranches_5ans_nb_sex!$1:$1048576,MATCH('SectorStat-Age-Hommes'!$A674,[1]age_tranches_5ans_nb_sex!$A:$A,0),32)/5</f>
        <v>5.0000000001529994</v>
      </c>
      <c r="CA674">
        <f>INDEX([1]age_tranches_5ans_nb_sex!$1:$1048576,MATCH('SectorStat-Age-Hommes'!$A674,[1]age_tranches_5ans_nb_sex!$A:$A,0),34)/5</f>
        <v>3.8000000000519996</v>
      </c>
      <c r="CB674">
        <f>INDEX([1]age_tranches_5ans_nb_sex!$1:$1048576,MATCH('SectorStat-Age-Hommes'!$A674,[1]age_tranches_5ans_nb_sex!$A:$A,0),34)/5</f>
        <v>3.8000000000519996</v>
      </c>
      <c r="CC674">
        <f>INDEX([1]age_tranches_5ans_nb_sex!$1:$1048576,MATCH('SectorStat-Age-Hommes'!$A674,[1]age_tranches_5ans_nb_sex!$A:$A,0),34)/5</f>
        <v>3.8000000000519996</v>
      </c>
      <c r="CD674">
        <f>INDEX([1]age_tranches_5ans_nb_sex!$1:$1048576,MATCH('SectorStat-Age-Hommes'!$A674,[1]age_tranches_5ans_nb_sex!$A:$A,0),34)/5</f>
        <v>3.8000000000519996</v>
      </c>
      <c r="CE674">
        <f>INDEX([1]age_tranches_5ans_nb_sex!$1:$1048576,MATCH('SectorStat-Age-Hommes'!$A674,[1]age_tranches_5ans_nb_sex!$A:$A,0),34)/5</f>
        <v>3.8000000000519996</v>
      </c>
      <c r="CF674">
        <f>INDEX([1]age_tranches_5ans_nb_sex!$1:$1048576,MATCH('SectorStat-Age-Hommes'!$A674,[1]age_tranches_5ans_nb_sex!$A:$A,0),36)/5</f>
        <v>3.1999999998408</v>
      </c>
      <c r="CG674">
        <f>INDEX([1]age_tranches_5ans_nb_sex!$1:$1048576,MATCH('SectorStat-Age-Hommes'!$A674,[1]age_tranches_5ans_nb_sex!$A:$A,0),36)/5</f>
        <v>3.1999999998408</v>
      </c>
      <c r="CH674">
        <f>INDEX([1]age_tranches_5ans_nb_sex!$1:$1048576,MATCH('SectorStat-Age-Hommes'!$A674,[1]age_tranches_5ans_nb_sex!$A:$A,0),36)/5</f>
        <v>3.1999999998408</v>
      </c>
      <c r="CI674">
        <f>INDEX([1]age_tranches_5ans_nb_sex!$1:$1048576,MATCH('SectorStat-Age-Hommes'!$A674,[1]age_tranches_5ans_nb_sex!$A:$A,0),36)/5</f>
        <v>3.1999999998408</v>
      </c>
      <c r="CJ674">
        <f>INDEX([1]age_tranches_5ans_nb_sex!$1:$1048576,MATCH('SectorStat-Age-Hommes'!$A674,[1]age_tranches_5ans_nb_sex!$A:$A,0),36)/5</f>
        <v>3.1999999998408</v>
      </c>
      <c r="CK674">
        <f>INDEX([1]age_tranches_5ans_nb_sex!$1:$1048576,MATCH('SectorStat-Age-Hommes'!$A674,[1]age_tranches_5ans_nb_sex!$A:$A,0),38)/5</f>
        <v>2.3999999998805999</v>
      </c>
      <c r="CL674">
        <f>INDEX([1]age_tranches_5ans_nb_sex!$1:$1048576,MATCH('SectorStat-Age-Hommes'!$A674,[1]age_tranches_5ans_nb_sex!$A:$A,0),38)/5</f>
        <v>2.3999999998805999</v>
      </c>
      <c r="CM674">
        <f>INDEX([1]age_tranches_5ans_nb_sex!$1:$1048576,MATCH('SectorStat-Age-Hommes'!$A674,[1]age_tranches_5ans_nb_sex!$A:$A,0),38)/5</f>
        <v>2.3999999998805999</v>
      </c>
      <c r="CN674">
        <f>INDEX([1]age_tranches_5ans_nb_sex!$1:$1048576,MATCH('SectorStat-Age-Hommes'!$A674,[1]age_tranches_5ans_nb_sex!$A:$A,0),38)/5</f>
        <v>2.3999999998805999</v>
      </c>
      <c r="CO674">
        <f>INDEX([1]age_tranches_5ans_nb_sex!$1:$1048576,MATCH('SectorStat-Age-Hommes'!$A674,[1]age_tranches_5ans_nb_sex!$A:$A,0),38)/5</f>
        <v>2.3999999998805999</v>
      </c>
      <c r="CP674" s="2">
        <f>INDEX([1]age_tranches_5ans_nb_sex!$1:$1048576,MATCH('SectorStat-Age-Hommes'!$A674,[1]age_tranches_5ans_nb_sex!$A:$A,0),40)/5</f>
        <v>1.3999999998499999</v>
      </c>
      <c r="CQ674" s="2">
        <f>INDEX([1]age_tranches_5ans_nb_sex!$1:$1048576,MATCH('SectorStat-Age-Hommes'!$A674,[1]age_tranches_5ans_nb_sex!$A:$A,0),40)/5</f>
        <v>1.3999999998499999</v>
      </c>
      <c r="CR674" s="2">
        <f>INDEX([1]age_tranches_5ans_nb_sex!$1:$1048576,MATCH('SectorStat-Age-Hommes'!$A674,[1]age_tranches_5ans_nb_sex!$A:$A,0),40)/5</f>
        <v>1.3999999998499999</v>
      </c>
      <c r="CS674" s="2">
        <f>INDEX([1]age_tranches_5ans_nb_sex!$1:$1048576,MATCH('SectorStat-Age-Hommes'!$A674,[1]age_tranches_5ans_nb_sex!$A:$A,0),40)/5</f>
        <v>1.3999999998499999</v>
      </c>
      <c r="CT674" s="2">
        <f>INDEX([1]age_tranches_5ans_nb_sex!$1:$1048576,MATCH('SectorStat-Age-Hommes'!$A674,[1]age_tranches_5ans_nb_sex!$A:$A,0),40)/5</f>
        <v>1.3999999998499999</v>
      </c>
      <c r="CZ674" s="3"/>
      <c r="DA674" s="3"/>
      <c r="DB674" s="3"/>
      <c r="DC674" s="3"/>
      <c r="DD674" s="3"/>
    </row>
    <row r="675" spans="1:108" x14ac:dyDescent="0.35">
      <c r="A675" s="1" t="s">
        <v>1325</v>
      </c>
      <c r="B675" s="1" t="s">
        <v>1326</v>
      </c>
      <c r="C675" t="str">
        <f>INDEX([1]SectorStat!$1:$1048576,MATCH('[1]Distribution ages'!$A675,[1]SectorStat!$B:$B,0),4)</f>
        <v>Woluwe Saint-Lambert</v>
      </c>
      <c r="D675">
        <f>INDEX([1]age_tranches_5ans_nb_sex!$1:$1048576,MATCH('SectorStat-Age-Hommes'!$A675,[1]age_tranches_5ans_nb_sex!$A:$A,0),4)/5</f>
        <v>8.0000000000778009</v>
      </c>
      <c r="E675">
        <f>INDEX([1]age_tranches_5ans_nb_sex!$1:$1048576,MATCH('SectorStat-Age-Hommes'!$A675,[1]age_tranches_5ans_nb_sex!$A:$A,0),4)/5</f>
        <v>8.0000000000778009</v>
      </c>
      <c r="F675">
        <f>INDEX([1]age_tranches_5ans_nb_sex!$1:$1048576,MATCH('SectorStat-Age-Hommes'!$A675,[1]age_tranches_5ans_nb_sex!$A:$A,0),4)/5</f>
        <v>8.0000000000778009</v>
      </c>
      <c r="G675">
        <f>INDEX([1]age_tranches_5ans_nb_sex!$1:$1048576,MATCH('SectorStat-Age-Hommes'!$A675,[1]age_tranches_5ans_nb_sex!$A:$A,0),4)/5</f>
        <v>8.0000000000778009</v>
      </c>
      <c r="H675">
        <f>INDEX([1]age_tranches_5ans_nb_sex!$1:$1048576,MATCH('SectorStat-Age-Hommes'!$A675,[1]age_tranches_5ans_nb_sex!$A:$A,0),4)/5</f>
        <v>8.0000000000778009</v>
      </c>
      <c r="I675">
        <f>INDEX([1]age_tranches_5ans_nb_sex!$1:$1048576,MATCH('SectorStat-Age-Hommes'!$A675,[1]age_tranches_5ans_nb_sex!$A:$A,0),6)/5</f>
        <v>5.5999999999866006</v>
      </c>
      <c r="J675">
        <f>INDEX([1]age_tranches_5ans_nb_sex!$1:$1048576,MATCH('SectorStat-Age-Hommes'!$A675,[1]age_tranches_5ans_nb_sex!$A:$A,0),6)/5</f>
        <v>5.5999999999866006</v>
      </c>
      <c r="K675">
        <f>INDEX([1]age_tranches_5ans_nb_sex!$1:$1048576,MATCH('SectorStat-Age-Hommes'!$A675,[1]age_tranches_5ans_nb_sex!$A:$A,0),6)/5</f>
        <v>5.5999999999866006</v>
      </c>
      <c r="L675">
        <f>INDEX([1]age_tranches_5ans_nb_sex!$1:$1048576,MATCH('SectorStat-Age-Hommes'!$A675,[1]age_tranches_5ans_nb_sex!$A:$A,0),6)/5</f>
        <v>5.5999999999866006</v>
      </c>
      <c r="M675">
        <f>INDEX([1]age_tranches_5ans_nb_sex!$1:$1048576,MATCH('SectorStat-Age-Hommes'!$A675,[1]age_tranches_5ans_nb_sex!$A:$A,0),6)/5</f>
        <v>5.5999999999866006</v>
      </c>
      <c r="N675">
        <f>INDEX([1]age_tranches_5ans_nb_sex!$1:$1048576,MATCH('SectorStat-Age-Hommes'!$A675,[1]age_tranches_5ans_nb_sex!$A:$A,0),8)/5</f>
        <v>6.2000000000093998</v>
      </c>
      <c r="O675">
        <f>INDEX([1]age_tranches_5ans_nb_sex!$1:$1048576,MATCH('SectorStat-Age-Hommes'!$A675,[1]age_tranches_5ans_nb_sex!$A:$A,0),8)/5</f>
        <v>6.2000000000093998</v>
      </c>
      <c r="P675">
        <f>INDEX([1]age_tranches_5ans_nb_sex!$1:$1048576,MATCH('SectorStat-Age-Hommes'!$A675,[1]age_tranches_5ans_nb_sex!$A:$A,0),8)/5</f>
        <v>6.2000000000093998</v>
      </c>
      <c r="Q675">
        <f>INDEX([1]age_tranches_5ans_nb_sex!$1:$1048576,MATCH('SectorStat-Age-Hommes'!$A675,[1]age_tranches_5ans_nb_sex!$A:$A,0),8)/5</f>
        <v>6.2000000000093998</v>
      </c>
      <c r="R675">
        <f>INDEX([1]age_tranches_5ans_nb_sex!$1:$1048576,MATCH('SectorStat-Age-Hommes'!$A675,[1]age_tranches_5ans_nb_sex!$A:$A,0),8)/5</f>
        <v>6.2000000000093998</v>
      </c>
      <c r="S675">
        <f>INDEX([1]age_tranches_5ans_nb_sex!$1:$1048576,MATCH('SectorStat-Age-Hommes'!$A675,[1]age_tranches_5ans_nb_sex!$A:$A,0),10)/5</f>
        <v>4.1999999999333992</v>
      </c>
      <c r="T675">
        <f>INDEX([1]age_tranches_5ans_nb_sex!$1:$1048576,MATCH('SectorStat-Age-Hommes'!$A675,[1]age_tranches_5ans_nb_sex!$A:$A,0),10)/5</f>
        <v>4.1999999999333992</v>
      </c>
      <c r="U675">
        <f>INDEX([1]age_tranches_5ans_nb_sex!$1:$1048576,MATCH('SectorStat-Age-Hommes'!$A675,[1]age_tranches_5ans_nb_sex!$A:$A,0),10)/5</f>
        <v>4.1999999999333992</v>
      </c>
      <c r="V675">
        <f>INDEX([1]age_tranches_5ans_nb_sex!$1:$1048576,MATCH('SectorStat-Age-Hommes'!$A675,[1]age_tranches_5ans_nb_sex!$A:$A,0),10)/5</f>
        <v>4.1999999999333992</v>
      </c>
      <c r="W675">
        <f>INDEX([1]age_tranches_5ans_nb_sex!$1:$1048576,MATCH('SectorStat-Age-Hommes'!$A675,[1]age_tranches_5ans_nb_sex!$A:$A,0),10)/5</f>
        <v>4.1999999999333992</v>
      </c>
      <c r="X675">
        <f>INDEX([1]age_tranches_5ans_nb_sex!$1:$1048576,MATCH('SectorStat-Age-Hommes'!$A675,[1]age_tranches_5ans_nb_sex!$A:$A,0),10)/5</f>
        <v>4.1999999999333992</v>
      </c>
      <c r="Y675">
        <f>INDEX([1]age_tranches_5ans_nb_sex!$1:$1048576,MATCH('SectorStat-Age-Hommes'!$A675,[1]age_tranches_5ans_nb_sex!$A:$A,0),12)/5</f>
        <v>5.1999999999713999</v>
      </c>
      <c r="Z675">
        <f>INDEX([1]age_tranches_5ans_nb_sex!$1:$1048576,MATCH('SectorStat-Age-Hommes'!$A675,[1]age_tranches_5ans_nb_sex!$A:$A,0),12)/5</f>
        <v>5.1999999999713999</v>
      </c>
      <c r="AA675">
        <f>INDEX([1]age_tranches_5ans_nb_sex!$1:$1048576,MATCH('SectorStat-Age-Hommes'!$A675,[1]age_tranches_5ans_nb_sex!$A:$A,0),12)/5</f>
        <v>5.1999999999713999</v>
      </c>
      <c r="AB675">
        <f>INDEX([1]age_tranches_5ans_nb_sex!$1:$1048576,MATCH('SectorStat-Age-Hommes'!$A675,[1]age_tranches_5ans_nb_sex!$A:$A,0),12)/5</f>
        <v>5.1999999999713999</v>
      </c>
      <c r="AC675">
        <f>INDEX([1]age_tranches_5ans_nb_sex!$1:$1048576,MATCH('SectorStat-Age-Hommes'!$A675,[1]age_tranches_5ans_nb_sex!$A:$A,0),14)/5</f>
        <v>9.7999999999200007</v>
      </c>
      <c r="AD675">
        <f>INDEX([1]age_tranches_5ans_nb_sex!$1:$1048576,MATCH('SectorStat-Age-Hommes'!$A675,[1]age_tranches_5ans_nb_sex!$A:$A,0),14)/5</f>
        <v>9.7999999999200007</v>
      </c>
      <c r="AE675">
        <f>INDEX([1]age_tranches_5ans_nb_sex!$1:$1048576,MATCH('SectorStat-Age-Hommes'!$A675,[1]age_tranches_5ans_nb_sex!$A:$A,0),14)/5</f>
        <v>9.7999999999200007</v>
      </c>
      <c r="AF675">
        <f>INDEX([1]age_tranches_5ans_nb_sex!$1:$1048576,MATCH('SectorStat-Age-Hommes'!$A675,[1]age_tranches_5ans_nb_sex!$A:$A,0),14)/5</f>
        <v>9.7999999999200007</v>
      </c>
      <c r="AG675">
        <f>INDEX([1]age_tranches_5ans_nb_sex!$1:$1048576,MATCH('SectorStat-Age-Hommes'!$A675,[1]age_tranches_5ans_nb_sex!$A:$A,0),14)/5</f>
        <v>9.7999999999200007</v>
      </c>
      <c r="AH675">
        <f>INDEX([1]age_tranches_5ans_nb_sex!$1:$1048576,MATCH('SectorStat-Age-Hommes'!$A675,[1]age_tranches_5ans_nb_sex!$A:$A,0),16)/5</f>
        <v>13.200000000049201</v>
      </c>
      <c r="AI675">
        <f>INDEX([1]age_tranches_5ans_nb_sex!$1:$1048576,MATCH('SectorStat-Age-Hommes'!$A675,[1]age_tranches_5ans_nb_sex!$A:$A,0),16)/5</f>
        <v>13.200000000049201</v>
      </c>
      <c r="AJ675">
        <f>INDEX([1]age_tranches_5ans_nb_sex!$1:$1048576,MATCH('SectorStat-Age-Hommes'!$A675,[1]age_tranches_5ans_nb_sex!$A:$A,0),16)/5</f>
        <v>13.200000000049201</v>
      </c>
      <c r="AK675">
        <f>INDEX([1]age_tranches_5ans_nb_sex!$1:$1048576,MATCH('SectorStat-Age-Hommes'!$A675,[1]age_tranches_5ans_nb_sex!$A:$A,0),16)/5</f>
        <v>13.200000000049201</v>
      </c>
      <c r="AL675">
        <f>INDEX([1]age_tranches_5ans_nb_sex!$1:$1048576,MATCH('SectorStat-Age-Hommes'!$A675,[1]age_tranches_5ans_nb_sex!$A:$A,0),16)/5</f>
        <v>13.200000000049201</v>
      </c>
      <c r="AM675">
        <f>INDEX([1]age_tranches_5ans_nb_sex!$1:$1048576,MATCH('SectorStat-Age-Hommes'!$A675,[1]age_tranches_5ans_nb_sex!$A:$A,0),18)/5</f>
        <v>8.8000000001082022</v>
      </c>
      <c r="AN675">
        <f>INDEX([1]age_tranches_5ans_nb_sex!$1:$1048576,MATCH('SectorStat-Age-Hommes'!$A675,[1]age_tranches_5ans_nb_sex!$A:$A,0),18)/5</f>
        <v>8.8000000001082022</v>
      </c>
      <c r="AO675">
        <f>INDEX([1]age_tranches_5ans_nb_sex!$1:$1048576,MATCH('SectorStat-Age-Hommes'!$A675,[1]age_tranches_5ans_nb_sex!$A:$A,0),18)/5</f>
        <v>8.8000000001082022</v>
      </c>
      <c r="AP675">
        <f>INDEX([1]age_tranches_5ans_nb_sex!$1:$1048576,MATCH('SectorStat-Age-Hommes'!$A675,[1]age_tranches_5ans_nb_sex!$A:$A,0),18)/5</f>
        <v>8.8000000001082022</v>
      </c>
      <c r="AQ675">
        <f>INDEX([1]age_tranches_5ans_nb_sex!$1:$1048576,MATCH('SectorStat-Age-Hommes'!$A675,[1]age_tranches_5ans_nb_sex!$A:$A,0),18)/5</f>
        <v>8.8000000001082022</v>
      </c>
      <c r="AR675">
        <f>INDEX([1]age_tranches_5ans_nb_sex!$1:$1048576,MATCH('SectorStat-Age-Hommes'!$A675,[1]age_tranches_5ans_nb_sex!$A:$A,0),20)/5</f>
        <v>9.3999999999048001</v>
      </c>
      <c r="AS675">
        <f>INDEX([1]age_tranches_5ans_nb_sex!$1:$1048576,MATCH('SectorStat-Age-Hommes'!$A675,[1]age_tranches_5ans_nb_sex!$A:$A,0),20)/5</f>
        <v>9.3999999999048001</v>
      </c>
      <c r="AT675">
        <f>INDEX([1]age_tranches_5ans_nb_sex!$1:$1048576,MATCH('SectorStat-Age-Hommes'!$A675,[1]age_tranches_5ans_nb_sex!$A:$A,0),20)/5</f>
        <v>9.3999999999048001</v>
      </c>
      <c r="AU675">
        <f>INDEX([1]age_tranches_5ans_nb_sex!$1:$1048576,MATCH('SectorStat-Age-Hommes'!$A675,[1]age_tranches_5ans_nb_sex!$A:$A,0),20)/5</f>
        <v>9.3999999999048001</v>
      </c>
      <c r="AV675">
        <f>INDEX([1]age_tranches_5ans_nb_sex!$1:$1048576,MATCH('SectorStat-Age-Hommes'!$A675,[1]age_tranches_5ans_nb_sex!$A:$A,0),20)/5</f>
        <v>9.3999999999048001</v>
      </c>
      <c r="AW675">
        <f>INDEX([1]age_tranches_5ans_nb_sex!$1:$1048576,MATCH('SectorStat-Age-Hommes'!$A675,[1]age_tranches_5ans_nb_sex!$A:$A,0),22)/5</f>
        <v>7.0000000000397993</v>
      </c>
      <c r="AX675">
        <f>INDEX([1]age_tranches_5ans_nb_sex!$1:$1048576,MATCH('SectorStat-Age-Hommes'!$A675,[1]age_tranches_5ans_nb_sex!$A:$A,0),22)/5</f>
        <v>7.0000000000397993</v>
      </c>
      <c r="AY675">
        <f>INDEX([1]age_tranches_5ans_nb_sex!$1:$1048576,MATCH('SectorStat-Age-Hommes'!$A675,[1]age_tranches_5ans_nb_sex!$A:$A,0),22)/5</f>
        <v>7.0000000000397993</v>
      </c>
      <c r="AZ675">
        <f>INDEX([1]age_tranches_5ans_nb_sex!$1:$1048576,MATCH('SectorStat-Age-Hommes'!$A675,[1]age_tranches_5ans_nb_sex!$A:$A,0),22)/5</f>
        <v>7.0000000000397993</v>
      </c>
      <c r="BA675">
        <f>INDEX([1]age_tranches_5ans_nb_sex!$1:$1048576,MATCH('SectorStat-Age-Hommes'!$A675,[1]age_tranches_5ans_nb_sex!$A:$A,0),22)/5</f>
        <v>7.0000000000397993</v>
      </c>
      <c r="BB675">
        <f>INDEX([1]age_tranches_5ans_nb_sex!$1:$1048576,MATCH('SectorStat-Age-Hommes'!$A675,[1]age_tranches_5ans_nb_sex!$A:$A,0),24)/5</f>
        <v>7.2000000000474005</v>
      </c>
      <c r="BC675">
        <f>INDEX([1]age_tranches_5ans_nb_sex!$1:$1048576,MATCH('SectorStat-Age-Hommes'!$A675,[1]age_tranches_5ans_nb_sex!$A:$A,0),24)/5</f>
        <v>7.2000000000474005</v>
      </c>
      <c r="BD675">
        <f>INDEX([1]age_tranches_5ans_nb_sex!$1:$1048576,MATCH('SectorStat-Age-Hommes'!$A675,[1]age_tranches_5ans_nb_sex!$A:$A,0),24)/5</f>
        <v>7.2000000000474005</v>
      </c>
      <c r="BE675">
        <f>INDEX([1]age_tranches_5ans_nb_sex!$1:$1048576,MATCH('SectorStat-Age-Hommes'!$A675,[1]age_tranches_5ans_nb_sex!$A:$A,0),24)/5</f>
        <v>7.2000000000474005</v>
      </c>
      <c r="BF675">
        <f>INDEX([1]age_tranches_5ans_nb_sex!$1:$1048576,MATCH('SectorStat-Age-Hommes'!$A675,[1]age_tranches_5ans_nb_sex!$A:$A,0),24)/5</f>
        <v>7.2000000000474005</v>
      </c>
      <c r="BG675">
        <f>INDEX([1]age_tranches_5ans_nb_sex!$1:$1048576,MATCH('SectorStat-Age-Hommes'!$A675,[1]age_tranches_5ans_nb_sex!$A:$A,0),26)/5</f>
        <v>4.3999999999410004</v>
      </c>
      <c r="BH675">
        <f>INDEX([1]age_tranches_5ans_nb_sex!$1:$1048576,MATCH('SectorStat-Age-Hommes'!$A675,[1]age_tranches_5ans_nb_sex!$A:$A,0),26)/5</f>
        <v>4.3999999999410004</v>
      </c>
      <c r="BI675">
        <f>INDEX([1]age_tranches_5ans_nb_sex!$1:$1048576,MATCH('SectorStat-Age-Hommes'!$A675,[1]age_tranches_5ans_nb_sex!$A:$A,0),26)/5</f>
        <v>4.3999999999410004</v>
      </c>
      <c r="BJ675">
        <f>INDEX([1]age_tranches_5ans_nb_sex!$1:$1048576,MATCH('SectorStat-Age-Hommes'!$A675,[1]age_tranches_5ans_nb_sex!$A:$A,0),26)/5</f>
        <v>4.3999999999410004</v>
      </c>
      <c r="BK675">
        <f>INDEX([1]age_tranches_5ans_nb_sex!$1:$1048576,MATCH('SectorStat-Age-Hommes'!$A675,[1]age_tranches_5ans_nb_sex!$A:$A,0),26)/5</f>
        <v>4.3999999999410004</v>
      </c>
      <c r="BL675">
        <f>INDEX([1]age_tranches_5ans_nb_sex!$1:$1048576,MATCH('SectorStat-Age-Hommes'!$A675,[1]age_tranches_5ans_nb_sex!$A:$A,0),28)/5</f>
        <v>6.0000000000017994</v>
      </c>
      <c r="BM675">
        <f>INDEX([1]age_tranches_5ans_nb_sex!$1:$1048576,MATCH('SectorStat-Age-Hommes'!$A675,[1]age_tranches_5ans_nb_sex!$A:$A,0),28)/5</f>
        <v>6.0000000000017994</v>
      </c>
      <c r="BN675">
        <f>INDEX([1]age_tranches_5ans_nb_sex!$1:$1048576,MATCH('SectorStat-Age-Hommes'!$A675,[1]age_tranches_5ans_nb_sex!$A:$A,0),28)/5</f>
        <v>6.0000000000017994</v>
      </c>
      <c r="BO675">
        <f>INDEX([1]age_tranches_5ans_nb_sex!$1:$1048576,MATCH('SectorStat-Age-Hommes'!$A675,[1]age_tranches_5ans_nb_sex!$A:$A,0),28)/5</f>
        <v>6.0000000000017994</v>
      </c>
      <c r="BP675">
        <f>INDEX([1]age_tranches_5ans_nb_sex!$1:$1048576,MATCH('SectorStat-Age-Hommes'!$A675,[1]age_tranches_5ans_nb_sex!$A:$A,0),28)/5</f>
        <v>6.0000000000017994</v>
      </c>
      <c r="BQ675">
        <f>INDEX([1]age_tranches_5ans_nb_sex!$1:$1048576,MATCH('SectorStat-Age-Hommes'!$A675,[1]age_tranches_5ans_nb_sex!$A:$A,0),30)/5</f>
        <v>3.9999999999257994</v>
      </c>
      <c r="BR675">
        <f>INDEX([1]age_tranches_5ans_nb_sex!$1:$1048576,MATCH('SectorStat-Age-Hommes'!$A675,[1]age_tranches_5ans_nb_sex!$A:$A,0),30)/5</f>
        <v>3.9999999999257994</v>
      </c>
      <c r="BS675">
        <f>INDEX([1]age_tranches_5ans_nb_sex!$1:$1048576,MATCH('SectorStat-Age-Hommes'!$A675,[1]age_tranches_5ans_nb_sex!$A:$A,0),30)/5</f>
        <v>3.9999999999257994</v>
      </c>
      <c r="BT675">
        <f>INDEX([1]age_tranches_5ans_nb_sex!$1:$1048576,MATCH('SectorStat-Age-Hommes'!$A675,[1]age_tranches_5ans_nb_sex!$A:$A,0),30)/5</f>
        <v>3.9999999999257994</v>
      </c>
      <c r="BU675">
        <f>INDEX([1]age_tranches_5ans_nb_sex!$1:$1048576,MATCH('SectorStat-Age-Hommes'!$A675,[1]age_tranches_5ans_nb_sex!$A:$A,0),30)/5</f>
        <v>3.9999999999257994</v>
      </c>
      <c r="BV675">
        <f>INDEX([1]age_tranches_5ans_nb_sex!$1:$1048576,MATCH('SectorStat-Age-Hommes'!$A675,[1]age_tranches_5ans_nb_sex!$A:$A,0),32)/5</f>
        <v>3.7999999999182004</v>
      </c>
      <c r="BW675">
        <f>INDEX([1]age_tranches_5ans_nb_sex!$1:$1048576,MATCH('SectorStat-Age-Hommes'!$A675,[1]age_tranches_5ans_nb_sex!$A:$A,0),32)/5</f>
        <v>3.7999999999182004</v>
      </c>
      <c r="BX675">
        <f>INDEX([1]age_tranches_5ans_nb_sex!$1:$1048576,MATCH('SectorStat-Age-Hommes'!$A675,[1]age_tranches_5ans_nb_sex!$A:$A,0),32)/5</f>
        <v>3.7999999999182004</v>
      </c>
      <c r="BY675">
        <f>INDEX([1]age_tranches_5ans_nb_sex!$1:$1048576,MATCH('SectorStat-Age-Hommes'!$A675,[1]age_tranches_5ans_nb_sex!$A:$A,0),32)/5</f>
        <v>3.7999999999182004</v>
      </c>
      <c r="BZ675">
        <f>INDEX([1]age_tranches_5ans_nb_sex!$1:$1048576,MATCH('SectorStat-Age-Hommes'!$A675,[1]age_tranches_5ans_nb_sex!$A:$A,0),32)/5</f>
        <v>3.7999999999182004</v>
      </c>
      <c r="CA675">
        <f>INDEX([1]age_tranches_5ans_nb_sex!$1:$1048576,MATCH('SectorStat-Age-Hommes'!$A675,[1]age_tranches_5ans_nb_sex!$A:$A,0),34)/5</f>
        <v>2.2000000000836004</v>
      </c>
      <c r="CB675">
        <f>INDEX([1]age_tranches_5ans_nb_sex!$1:$1048576,MATCH('SectorStat-Age-Hommes'!$A675,[1]age_tranches_5ans_nb_sex!$A:$A,0),34)/5</f>
        <v>2.2000000000836004</v>
      </c>
      <c r="CC675">
        <f>INDEX([1]age_tranches_5ans_nb_sex!$1:$1048576,MATCH('SectorStat-Age-Hommes'!$A675,[1]age_tranches_5ans_nb_sex!$A:$A,0),34)/5</f>
        <v>2.2000000000836004</v>
      </c>
      <c r="CD675">
        <f>INDEX([1]age_tranches_5ans_nb_sex!$1:$1048576,MATCH('SectorStat-Age-Hommes'!$A675,[1]age_tranches_5ans_nb_sex!$A:$A,0),34)/5</f>
        <v>2.2000000000836004</v>
      </c>
      <c r="CE675">
        <f>INDEX([1]age_tranches_5ans_nb_sex!$1:$1048576,MATCH('SectorStat-Age-Hommes'!$A675,[1]age_tranches_5ans_nb_sex!$A:$A,0),34)/5</f>
        <v>2.2000000000836004</v>
      </c>
      <c r="CF675">
        <f>INDEX([1]age_tranches_5ans_nb_sex!$1:$1048576,MATCH('SectorStat-Age-Hommes'!$A675,[1]age_tranches_5ans_nb_sex!$A:$A,0),36)/5</f>
        <v>1.8000000000684</v>
      </c>
      <c r="CG675">
        <f>INDEX([1]age_tranches_5ans_nb_sex!$1:$1048576,MATCH('SectorStat-Age-Hommes'!$A675,[1]age_tranches_5ans_nb_sex!$A:$A,0),36)/5</f>
        <v>1.8000000000684</v>
      </c>
      <c r="CH675">
        <f>INDEX([1]age_tranches_5ans_nb_sex!$1:$1048576,MATCH('SectorStat-Age-Hommes'!$A675,[1]age_tranches_5ans_nb_sex!$A:$A,0),36)/5</f>
        <v>1.8000000000684</v>
      </c>
      <c r="CI675">
        <f>INDEX([1]age_tranches_5ans_nb_sex!$1:$1048576,MATCH('SectorStat-Age-Hommes'!$A675,[1]age_tranches_5ans_nb_sex!$A:$A,0),36)/5</f>
        <v>1.8000000000684</v>
      </c>
      <c r="CJ675">
        <f>INDEX([1]age_tranches_5ans_nb_sex!$1:$1048576,MATCH('SectorStat-Age-Hommes'!$A675,[1]age_tranches_5ans_nb_sex!$A:$A,0),36)/5</f>
        <v>1.8000000000684</v>
      </c>
      <c r="CK675">
        <f>INDEX([1]age_tranches_5ans_nb_sex!$1:$1048576,MATCH('SectorStat-Age-Hommes'!$A675,[1]age_tranches_5ans_nb_sex!$A:$A,0),38)/5</f>
        <v>0.40000000001520003</v>
      </c>
      <c r="CL675">
        <f>INDEX([1]age_tranches_5ans_nb_sex!$1:$1048576,MATCH('SectorStat-Age-Hommes'!$A675,[1]age_tranches_5ans_nb_sex!$A:$A,0),38)/5</f>
        <v>0.40000000001520003</v>
      </c>
      <c r="CM675">
        <f>INDEX([1]age_tranches_5ans_nb_sex!$1:$1048576,MATCH('SectorStat-Age-Hommes'!$A675,[1]age_tranches_5ans_nb_sex!$A:$A,0),38)/5</f>
        <v>0.40000000001520003</v>
      </c>
      <c r="CN675">
        <f>INDEX([1]age_tranches_5ans_nb_sex!$1:$1048576,MATCH('SectorStat-Age-Hommes'!$A675,[1]age_tranches_5ans_nb_sex!$A:$A,0),38)/5</f>
        <v>0.40000000001520003</v>
      </c>
      <c r="CO675">
        <f>INDEX([1]age_tranches_5ans_nb_sex!$1:$1048576,MATCH('SectorStat-Age-Hommes'!$A675,[1]age_tranches_5ans_nb_sex!$A:$A,0),38)/5</f>
        <v>0.40000000001520003</v>
      </c>
      <c r="CP675" s="2">
        <f>INDEX([1]age_tranches_5ans_nb_sex!$1:$1048576,MATCH('SectorStat-Age-Hommes'!$A675,[1]age_tranches_5ans_nb_sex!$A:$A,0),40)/5</f>
        <v>0.20000000000760002</v>
      </c>
      <c r="CQ675" s="2">
        <f>INDEX([1]age_tranches_5ans_nb_sex!$1:$1048576,MATCH('SectorStat-Age-Hommes'!$A675,[1]age_tranches_5ans_nb_sex!$A:$A,0),40)/5</f>
        <v>0.20000000000760002</v>
      </c>
      <c r="CR675" s="2">
        <f>INDEX([1]age_tranches_5ans_nb_sex!$1:$1048576,MATCH('SectorStat-Age-Hommes'!$A675,[1]age_tranches_5ans_nb_sex!$A:$A,0),40)/5</f>
        <v>0.20000000000760002</v>
      </c>
      <c r="CS675" s="2">
        <f>INDEX([1]age_tranches_5ans_nb_sex!$1:$1048576,MATCH('SectorStat-Age-Hommes'!$A675,[1]age_tranches_5ans_nb_sex!$A:$A,0),40)/5</f>
        <v>0.20000000000760002</v>
      </c>
      <c r="CT675" s="2">
        <f>INDEX([1]age_tranches_5ans_nb_sex!$1:$1048576,MATCH('SectorStat-Age-Hommes'!$A675,[1]age_tranches_5ans_nb_sex!$A:$A,0),40)/5</f>
        <v>0.20000000000760002</v>
      </c>
      <c r="CZ675" s="3"/>
      <c r="DA675" s="3"/>
      <c r="DB675" s="3"/>
      <c r="DC675" s="3"/>
      <c r="DD675" s="3"/>
    </row>
    <row r="676" spans="1:108" x14ac:dyDescent="0.35">
      <c r="A676" s="1" t="s">
        <v>1327</v>
      </c>
      <c r="B676" s="1" t="s">
        <v>1328</v>
      </c>
      <c r="C676" t="str">
        <f>INDEX([1]SectorStat!$1:$1048576,MATCH('[1]Distribution ages'!$A676,[1]SectorStat!$B:$B,0),4)</f>
        <v>Woluwe Saint-Lambert</v>
      </c>
      <c r="D676">
        <f>INDEX([1]age_tranches_5ans_nb_sex!$1:$1048576,MATCH('SectorStat-Age-Hommes'!$A676,[1]age_tranches_5ans_nb_sex!$A:$A,0),4)/5</f>
        <v>8.7999999999648004</v>
      </c>
      <c r="E676">
        <f>INDEX([1]age_tranches_5ans_nb_sex!$1:$1048576,MATCH('SectorStat-Age-Hommes'!$A676,[1]age_tranches_5ans_nb_sex!$A:$A,0),4)/5</f>
        <v>8.7999999999648004</v>
      </c>
      <c r="F676">
        <f>INDEX([1]age_tranches_5ans_nb_sex!$1:$1048576,MATCH('SectorStat-Age-Hommes'!$A676,[1]age_tranches_5ans_nb_sex!$A:$A,0),4)/5</f>
        <v>8.7999999999648004</v>
      </c>
      <c r="G676">
        <f>INDEX([1]age_tranches_5ans_nb_sex!$1:$1048576,MATCH('SectorStat-Age-Hommes'!$A676,[1]age_tranches_5ans_nb_sex!$A:$A,0),4)/5</f>
        <v>8.7999999999648004</v>
      </c>
      <c r="H676">
        <f>INDEX([1]age_tranches_5ans_nb_sex!$1:$1048576,MATCH('SectorStat-Age-Hommes'!$A676,[1]age_tranches_5ans_nb_sex!$A:$A,0),4)/5</f>
        <v>8.7999999999648004</v>
      </c>
      <c r="I676">
        <f>INDEX([1]age_tranches_5ans_nb_sex!$1:$1048576,MATCH('SectorStat-Age-Hommes'!$A676,[1]age_tranches_5ans_nb_sex!$A:$A,0),6)/5</f>
        <v>7.1999999999712001</v>
      </c>
      <c r="J676">
        <f>INDEX([1]age_tranches_5ans_nb_sex!$1:$1048576,MATCH('SectorStat-Age-Hommes'!$A676,[1]age_tranches_5ans_nb_sex!$A:$A,0),6)/5</f>
        <v>7.1999999999712001</v>
      </c>
      <c r="K676">
        <f>INDEX([1]age_tranches_5ans_nb_sex!$1:$1048576,MATCH('SectorStat-Age-Hommes'!$A676,[1]age_tranches_5ans_nb_sex!$A:$A,0),6)/5</f>
        <v>7.1999999999712001</v>
      </c>
      <c r="L676">
        <f>INDEX([1]age_tranches_5ans_nb_sex!$1:$1048576,MATCH('SectorStat-Age-Hommes'!$A676,[1]age_tranches_5ans_nb_sex!$A:$A,0),6)/5</f>
        <v>7.1999999999712001</v>
      </c>
      <c r="M676">
        <f>INDEX([1]age_tranches_5ans_nb_sex!$1:$1048576,MATCH('SectorStat-Age-Hommes'!$A676,[1]age_tranches_5ans_nb_sex!$A:$A,0),6)/5</f>
        <v>7.1999999999712001</v>
      </c>
      <c r="N676">
        <f>INDEX([1]age_tranches_5ans_nb_sex!$1:$1048576,MATCH('SectorStat-Age-Hommes'!$A676,[1]age_tranches_5ans_nb_sex!$A:$A,0),8)/5</f>
        <v>6.0000000001247997</v>
      </c>
      <c r="O676">
        <f>INDEX([1]age_tranches_5ans_nb_sex!$1:$1048576,MATCH('SectorStat-Age-Hommes'!$A676,[1]age_tranches_5ans_nb_sex!$A:$A,0),8)/5</f>
        <v>6.0000000001247997</v>
      </c>
      <c r="P676">
        <f>INDEX([1]age_tranches_5ans_nb_sex!$1:$1048576,MATCH('SectorStat-Age-Hommes'!$A676,[1]age_tranches_5ans_nb_sex!$A:$A,0),8)/5</f>
        <v>6.0000000001247997</v>
      </c>
      <c r="Q676">
        <f>INDEX([1]age_tranches_5ans_nb_sex!$1:$1048576,MATCH('SectorStat-Age-Hommes'!$A676,[1]age_tranches_5ans_nb_sex!$A:$A,0),8)/5</f>
        <v>6.0000000001247997</v>
      </c>
      <c r="R676">
        <f>INDEX([1]age_tranches_5ans_nb_sex!$1:$1048576,MATCH('SectorStat-Age-Hommes'!$A676,[1]age_tranches_5ans_nb_sex!$A:$A,0),8)/5</f>
        <v>6.0000000001247997</v>
      </c>
      <c r="S676">
        <f>INDEX([1]age_tranches_5ans_nb_sex!$1:$1048576,MATCH('SectorStat-Age-Hommes'!$A676,[1]age_tranches_5ans_nb_sex!$A:$A,0),10)/5</f>
        <v>4.4000000001312003</v>
      </c>
      <c r="T676">
        <f>INDEX([1]age_tranches_5ans_nb_sex!$1:$1048576,MATCH('SectorStat-Age-Hommes'!$A676,[1]age_tranches_5ans_nb_sex!$A:$A,0),10)/5</f>
        <v>4.4000000001312003</v>
      </c>
      <c r="U676">
        <f>INDEX([1]age_tranches_5ans_nb_sex!$1:$1048576,MATCH('SectorStat-Age-Hommes'!$A676,[1]age_tranches_5ans_nb_sex!$A:$A,0),10)/5</f>
        <v>4.4000000001312003</v>
      </c>
      <c r="V676">
        <f>INDEX([1]age_tranches_5ans_nb_sex!$1:$1048576,MATCH('SectorStat-Age-Hommes'!$A676,[1]age_tranches_5ans_nb_sex!$A:$A,0),10)/5</f>
        <v>4.4000000001312003</v>
      </c>
      <c r="W676">
        <f>INDEX([1]age_tranches_5ans_nb_sex!$1:$1048576,MATCH('SectorStat-Age-Hommes'!$A676,[1]age_tranches_5ans_nb_sex!$A:$A,0),10)/5</f>
        <v>4.4000000001312003</v>
      </c>
      <c r="X676">
        <f>INDEX([1]age_tranches_5ans_nb_sex!$1:$1048576,MATCH('SectorStat-Age-Hommes'!$A676,[1]age_tranches_5ans_nb_sex!$A:$A,0),10)/5</f>
        <v>4.4000000001312003</v>
      </c>
      <c r="Y676">
        <f>INDEX([1]age_tranches_5ans_nb_sex!$1:$1048576,MATCH('SectorStat-Age-Hommes'!$A676,[1]age_tranches_5ans_nb_sex!$A:$A,0),12)/5</f>
        <v>5.2000000001279991</v>
      </c>
      <c r="Z676">
        <f>INDEX([1]age_tranches_5ans_nb_sex!$1:$1048576,MATCH('SectorStat-Age-Hommes'!$A676,[1]age_tranches_5ans_nb_sex!$A:$A,0),12)/5</f>
        <v>5.2000000001279991</v>
      </c>
      <c r="AA676">
        <f>INDEX([1]age_tranches_5ans_nb_sex!$1:$1048576,MATCH('SectorStat-Age-Hommes'!$A676,[1]age_tranches_5ans_nb_sex!$A:$A,0),12)/5</f>
        <v>5.2000000001279991</v>
      </c>
      <c r="AB676">
        <f>INDEX([1]age_tranches_5ans_nb_sex!$1:$1048576,MATCH('SectorStat-Age-Hommes'!$A676,[1]age_tranches_5ans_nb_sex!$A:$A,0),12)/5</f>
        <v>5.2000000001279991</v>
      </c>
      <c r="AC676">
        <f>INDEX([1]age_tranches_5ans_nb_sex!$1:$1048576,MATCH('SectorStat-Age-Hommes'!$A676,[1]age_tranches_5ans_nb_sex!$A:$A,0),14)/5</f>
        <v>14.0000000000928</v>
      </c>
      <c r="AD676">
        <f>INDEX([1]age_tranches_5ans_nb_sex!$1:$1048576,MATCH('SectorStat-Age-Hommes'!$A676,[1]age_tranches_5ans_nb_sex!$A:$A,0),14)/5</f>
        <v>14.0000000000928</v>
      </c>
      <c r="AE676">
        <f>INDEX([1]age_tranches_5ans_nb_sex!$1:$1048576,MATCH('SectorStat-Age-Hommes'!$A676,[1]age_tranches_5ans_nb_sex!$A:$A,0),14)/5</f>
        <v>14.0000000000928</v>
      </c>
      <c r="AF676">
        <f>INDEX([1]age_tranches_5ans_nb_sex!$1:$1048576,MATCH('SectorStat-Age-Hommes'!$A676,[1]age_tranches_5ans_nb_sex!$A:$A,0),14)/5</f>
        <v>14.0000000000928</v>
      </c>
      <c r="AG676">
        <f>INDEX([1]age_tranches_5ans_nb_sex!$1:$1048576,MATCH('SectorStat-Age-Hommes'!$A676,[1]age_tranches_5ans_nb_sex!$A:$A,0),14)/5</f>
        <v>14.0000000000928</v>
      </c>
      <c r="AH676">
        <f>INDEX([1]age_tranches_5ans_nb_sex!$1:$1048576,MATCH('SectorStat-Age-Hommes'!$A676,[1]age_tranches_5ans_nb_sex!$A:$A,0),16)/5</f>
        <v>11.999999999951999</v>
      </c>
      <c r="AI676">
        <f>INDEX([1]age_tranches_5ans_nb_sex!$1:$1048576,MATCH('SectorStat-Age-Hommes'!$A676,[1]age_tranches_5ans_nb_sex!$A:$A,0),16)/5</f>
        <v>11.999999999951999</v>
      </c>
      <c r="AJ676">
        <f>INDEX([1]age_tranches_5ans_nb_sex!$1:$1048576,MATCH('SectorStat-Age-Hommes'!$A676,[1]age_tranches_5ans_nb_sex!$A:$A,0),16)/5</f>
        <v>11.999999999951999</v>
      </c>
      <c r="AK676">
        <f>INDEX([1]age_tranches_5ans_nb_sex!$1:$1048576,MATCH('SectorStat-Age-Hommes'!$A676,[1]age_tranches_5ans_nb_sex!$A:$A,0),16)/5</f>
        <v>11.999999999951999</v>
      </c>
      <c r="AL676">
        <f>INDEX([1]age_tranches_5ans_nb_sex!$1:$1048576,MATCH('SectorStat-Age-Hommes'!$A676,[1]age_tranches_5ans_nb_sex!$A:$A,0),16)/5</f>
        <v>11.999999999951999</v>
      </c>
      <c r="AM676">
        <f>INDEX([1]age_tranches_5ans_nb_sex!$1:$1048576,MATCH('SectorStat-Age-Hommes'!$A676,[1]age_tranches_5ans_nb_sex!$A:$A,0),18)/5</f>
        <v>10.600000000032001</v>
      </c>
      <c r="AN676">
        <f>INDEX([1]age_tranches_5ans_nb_sex!$1:$1048576,MATCH('SectorStat-Age-Hommes'!$A676,[1]age_tranches_5ans_nb_sex!$A:$A,0),18)/5</f>
        <v>10.600000000032001</v>
      </c>
      <c r="AO676">
        <f>INDEX([1]age_tranches_5ans_nb_sex!$1:$1048576,MATCH('SectorStat-Age-Hommes'!$A676,[1]age_tranches_5ans_nb_sex!$A:$A,0),18)/5</f>
        <v>10.600000000032001</v>
      </c>
      <c r="AP676">
        <f>INDEX([1]age_tranches_5ans_nb_sex!$1:$1048576,MATCH('SectorStat-Age-Hommes'!$A676,[1]age_tranches_5ans_nb_sex!$A:$A,0),18)/5</f>
        <v>10.600000000032001</v>
      </c>
      <c r="AQ676">
        <f>INDEX([1]age_tranches_5ans_nb_sex!$1:$1048576,MATCH('SectorStat-Age-Hommes'!$A676,[1]age_tranches_5ans_nb_sex!$A:$A,0),18)/5</f>
        <v>10.600000000032001</v>
      </c>
      <c r="AR676">
        <f>INDEX([1]age_tranches_5ans_nb_sex!$1:$1048576,MATCH('SectorStat-Age-Hommes'!$A676,[1]age_tranches_5ans_nb_sex!$A:$A,0),20)/5</f>
        <v>10.600000000032001</v>
      </c>
      <c r="AS676">
        <f>INDEX([1]age_tranches_5ans_nb_sex!$1:$1048576,MATCH('SectorStat-Age-Hommes'!$A676,[1]age_tranches_5ans_nb_sex!$A:$A,0),20)/5</f>
        <v>10.600000000032001</v>
      </c>
      <c r="AT676">
        <f>INDEX([1]age_tranches_5ans_nb_sex!$1:$1048576,MATCH('SectorStat-Age-Hommes'!$A676,[1]age_tranches_5ans_nb_sex!$A:$A,0),20)/5</f>
        <v>10.600000000032001</v>
      </c>
      <c r="AU676">
        <f>INDEX([1]age_tranches_5ans_nb_sex!$1:$1048576,MATCH('SectorStat-Age-Hommes'!$A676,[1]age_tranches_5ans_nb_sex!$A:$A,0),20)/5</f>
        <v>10.600000000032001</v>
      </c>
      <c r="AV676">
        <f>INDEX([1]age_tranches_5ans_nb_sex!$1:$1048576,MATCH('SectorStat-Age-Hommes'!$A676,[1]age_tranches_5ans_nb_sex!$A:$A,0),20)/5</f>
        <v>10.600000000032001</v>
      </c>
      <c r="AW676">
        <f>INDEX([1]age_tranches_5ans_nb_sex!$1:$1048576,MATCH('SectorStat-Age-Hommes'!$A676,[1]age_tranches_5ans_nb_sex!$A:$A,0),22)/5</f>
        <v>9.0000000000384013</v>
      </c>
      <c r="AX676">
        <f>INDEX([1]age_tranches_5ans_nb_sex!$1:$1048576,MATCH('SectorStat-Age-Hommes'!$A676,[1]age_tranches_5ans_nb_sex!$A:$A,0),22)/5</f>
        <v>9.0000000000384013</v>
      </c>
      <c r="AY676">
        <f>INDEX([1]age_tranches_5ans_nb_sex!$1:$1048576,MATCH('SectorStat-Age-Hommes'!$A676,[1]age_tranches_5ans_nb_sex!$A:$A,0),22)/5</f>
        <v>9.0000000000384013</v>
      </c>
      <c r="AZ676">
        <f>INDEX([1]age_tranches_5ans_nb_sex!$1:$1048576,MATCH('SectorStat-Age-Hommes'!$A676,[1]age_tranches_5ans_nb_sex!$A:$A,0),22)/5</f>
        <v>9.0000000000384013</v>
      </c>
      <c r="BA676">
        <f>INDEX([1]age_tranches_5ans_nb_sex!$1:$1048576,MATCH('SectorStat-Age-Hommes'!$A676,[1]age_tranches_5ans_nb_sex!$A:$A,0),22)/5</f>
        <v>9.0000000000384013</v>
      </c>
      <c r="BB676">
        <f>INDEX([1]age_tranches_5ans_nb_sex!$1:$1048576,MATCH('SectorStat-Age-Hommes'!$A676,[1]age_tranches_5ans_nb_sex!$A:$A,0),24)/5</f>
        <v>5.5999999999775998</v>
      </c>
      <c r="BC676">
        <f>INDEX([1]age_tranches_5ans_nb_sex!$1:$1048576,MATCH('SectorStat-Age-Hommes'!$A676,[1]age_tranches_5ans_nb_sex!$A:$A,0),24)/5</f>
        <v>5.5999999999775998</v>
      </c>
      <c r="BD676">
        <f>INDEX([1]age_tranches_5ans_nb_sex!$1:$1048576,MATCH('SectorStat-Age-Hommes'!$A676,[1]age_tranches_5ans_nb_sex!$A:$A,0),24)/5</f>
        <v>5.5999999999775998</v>
      </c>
      <c r="BE676">
        <f>INDEX([1]age_tranches_5ans_nb_sex!$1:$1048576,MATCH('SectorStat-Age-Hommes'!$A676,[1]age_tranches_5ans_nb_sex!$A:$A,0),24)/5</f>
        <v>5.5999999999775998</v>
      </c>
      <c r="BF676">
        <f>INDEX([1]age_tranches_5ans_nb_sex!$1:$1048576,MATCH('SectorStat-Age-Hommes'!$A676,[1]age_tranches_5ans_nb_sex!$A:$A,0),24)/5</f>
        <v>5.5999999999775998</v>
      </c>
      <c r="BG676">
        <f>INDEX([1]age_tranches_5ans_nb_sex!$1:$1048576,MATCH('SectorStat-Age-Hommes'!$A676,[1]age_tranches_5ans_nb_sex!$A:$A,0),26)/5</f>
        <v>7.799999999894399</v>
      </c>
      <c r="BH676">
        <f>INDEX([1]age_tranches_5ans_nb_sex!$1:$1048576,MATCH('SectorStat-Age-Hommes'!$A676,[1]age_tranches_5ans_nb_sex!$A:$A,0),26)/5</f>
        <v>7.799999999894399</v>
      </c>
      <c r="BI676">
        <f>INDEX([1]age_tranches_5ans_nb_sex!$1:$1048576,MATCH('SectorStat-Age-Hommes'!$A676,[1]age_tranches_5ans_nb_sex!$A:$A,0),26)/5</f>
        <v>7.799999999894399</v>
      </c>
      <c r="BJ676">
        <f>INDEX([1]age_tranches_5ans_nb_sex!$1:$1048576,MATCH('SectorStat-Age-Hommes'!$A676,[1]age_tranches_5ans_nb_sex!$A:$A,0),26)/5</f>
        <v>7.799999999894399</v>
      </c>
      <c r="BK676">
        <f>INDEX([1]age_tranches_5ans_nb_sex!$1:$1048576,MATCH('SectorStat-Age-Hommes'!$A676,[1]age_tranches_5ans_nb_sex!$A:$A,0),26)/5</f>
        <v>7.799999999894399</v>
      </c>
      <c r="BL676">
        <f>INDEX([1]age_tranches_5ans_nb_sex!$1:$1048576,MATCH('SectorStat-Age-Hommes'!$A676,[1]age_tranches_5ans_nb_sex!$A:$A,0),28)/5</f>
        <v>6.8000000001216012</v>
      </c>
      <c r="BM676">
        <f>INDEX([1]age_tranches_5ans_nb_sex!$1:$1048576,MATCH('SectorStat-Age-Hommes'!$A676,[1]age_tranches_5ans_nb_sex!$A:$A,0),28)/5</f>
        <v>6.8000000001216012</v>
      </c>
      <c r="BN676">
        <f>INDEX([1]age_tranches_5ans_nb_sex!$1:$1048576,MATCH('SectorStat-Age-Hommes'!$A676,[1]age_tranches_5ans_nb_sex!$A:$A,0),28)/5</f>
        <v>6.8000000001216012</v>
      </c>
      <c r="BO676">
        <f>INDEX([1]age_tranches_5ans_nb_sex!$1:$1048576,MATCH('SectorStat-Age-Hommes'!$A676,[1]age_tranches_5ans_nb_sex!$A:$A,0),28)/5</f>
        <v>6.8000000001216012</v>
      </c>
      <c r="BP676">
        <f>INDEX([1]age_tranches_5ans_nb_sex!$1:$1048576,MATCH('SectorStat-Age-Hommes'!$A676,[1]age_tranches_5ans_nb_sex!$A:$A,0),28)/5</f>
        <v>6.8000000001216012</v>
      </c>
      <c r="BQ676">
        <f>INDEX([1]age_tranches_5ans_nb_sex!$1:$1048576,MATCH('SectorStat-Age-Hommes'!$A676,[1]age_tranches_5ans_nb_sex!$A:$A,0),30)/5</f>
        <v>5.2000000001279991</v>
      </c>
      <c r="BR676">
        <f>INDEX([1]age_tranches_5ans_nb_sex!$1:$1048576,MATCH('SectorStat-Age-Hommes'!$A676,[1]age_tranches_5ans_nb_sex!$A:$A,0),30)/5</f>
        <v>5.2000000001279991</v>
      </c>
      <c r="BS676">
        <f>INDEX([1]age_tranches_5ans_nb_sex!$1:$1048576,MATCH('SectorStat-Age-Hommes'!$A676,[1]age_tranches_5ans_nb_sex!$A:$A,0),30)/5</f>
        <v>5.2000000001279991</v>
      </c>
      <c r="BT676">
        <f>INDEX([1]age_tranches_5ans_nb_sex!$1:$1048576,MATCH('SectorStat-Age-Hommes'!$A676,[1]age_tranches_5ans_nb_sex!$A:$A,0),30)/5</f>
        <v>5.2000000001279991</v>
      </c>
      <c r="BU676">
        <f>INDEX([1]age_tranches_5ans_nb_sex!$1:$1048576,MATCH('SectorStat-Age-Hommes'!$A676,[1]age_tranches_5ans_nb_sex!$A:$A,0),30)/5</f>
        <v>5.2000000001279991</v>
      </c>
      <c r="BV676">
        <f>INDEX([1]age_tranches_5ans_nb_sex!$1:$1048576,MATCH('SectorStat-Age-Hommes'!$A676,[1]age_tranches_5ans_nb_sex!$A:$A,0),32)/5</f>
        <v>5.5999999999775998</v>
      </c>
      <c r="BW676">
        <f>INDEX([1]age_tranches_5ans_nb_sex!$1:$1048576,MATCH('SectorStat-Age-Hommes'!$A676,[1]age_tranches_5ans_nb_sex!$A:$A,0),32)/5</f>
        <v>5.5999999999775998</v>
      </c>
      <c r="BX676">
        <f>INDEX([1]age_tranches_5ans_nb_sex!$1:$1048576,MATCH('SectorStat-Age-Hommes'!$A676,[1]age_tranches_5ans_nb_sex!$A:$A,0),32)/5</f>
        <v>5.5999999999775998</v>
      </c>
      <c r="BY676">
        <f>INDEX([1]age_tranches_5ans_nb_sex!$1:$1048576,MATCH('SectorStat-Age-Hommes'!$A676,[1]age_tranches_5ans_nb_sex!$A:$A,0),32)/5</f>
        <v>5.5999999999775998</v>
      </c>
      <c r="BZ676">
        <f>INDEX([1]age_tranches_5ans_nb_sex!$1:$1048576,MATCH('SectorStat-Age-Hommes'!$A676,[1]age_tranches_5ans_nb_sex!$A:$A,0),32)/5</f>
        <v>5.5999999999775998</v>
      </c>
      <c r="CA676">
        <f>INDEX([1]age_tranches_5ans_nb_sex!$1:$1048576,MATCH('SectorStat-Age-Hommes'!$A676,[1]age_tranches_5ans_nb_sex!$A:$A,0),34)/5</f>
        <v>3.7999999999104004</v>
      </c>
      <c r="CB676">
        <f>INDEX([1]age_tranches_5ans_nb_sex!$1:$1048576,MATCH('SectorStat-Age-Hommes'!$A676,[1]age_tranches_5ans_nb_sex!$A:$A,0),34)/5</f>
        <v>3.7999999999104004</v>
      </c>
      <c r="CC676">
        <f>INDEX([1]age_tranches_5ans_nb_sex!$1:$1048576,MATCH('SectorStat-Age-Hommes'!$A676,[1]age_tranches_5ans_nb_sex!$A:$A,0),34)/5</f>
        <v>3.7999999999104004</v>
      </c>
      <c r="CD676">
        <f>INDEX([1]age_tranches_5ans_nb_sex!$1:$1048576,MATCH('SectorStat-Age-Hommes'!$A676,[1]age_tranches_5ans_nb_sex!$A:$A,0),34)/5</f>
        <v>3.7999999999104004</v>
      </c>
      <c r="CE676">
        <f>INDEX([1]age_tranches_5ans_nb_sex!$1:$1048576,MATCH('SectorStat-Age-Hommes'!$A676,[1]age_tranches_5ans_nb_sex!$A:$A,0),34)/5</f>
        <v>3.7999999999104004</v>
      </c>
      <c r="CF676">
        <f>INDEX([1]age_tranches_5ans_nb_sex!$1:$1048576,MATCH('SectorStat-Age-Hommes'!$A676,[1]age_tranches_5ans_nb_sex!$A:$A,0),36)/5</f>
        <v>2.3999999999904</v>
      </c>
      <c r="CG676">
        <f>INDEX([1]age_tranches_5ans_nb_sex!$1:$1048576,MATCH('SectorStat-Age-Hommes'!$A676,[1]age_tranches_5ans_nb_sex!$A:$A,0),36)/5</f>
        <v>2.3999999999904</v>
      </c>
      <c r="CH676">
        <f>INDEX([1]age_tranches_5ans_nb_sex!$1:$1048576,MATCH('SectorStat-Age-Hommes'!$A676,[1]age_tranches_5ans_nb_sex!$A:$A,0),36)/5</f>
        <v>2.3999999999904</v>
      </c>
      <c r="CI676">
        <f>INDEX([1]age_tranches_5ans_nb_sex!$1:$1048576,MATCH('SectorStat-Age-Hommes'!$A676,[1]age_tranches_5ans_nb_sex!$A:$A,0),36)/5</f>
        <v>2.3999999999904</v>
      </c>
      <c r="CJ676">
        <f>INDEX([1]age_tranches_5ans_nb_sex!$1:$1048576,MATCH('SectorStat-Age-Hommes'!$A676,[1]age_tranches_5ans_nb_sex!$A:$A,0),36)/5</f>
        <v>2.3999999999904</v>
      </c>
      <c r="CK676">
        <f>INDEX([1]age_tranches_5ans_nb_sex!$1:$1048576,MATCH('SectorStat-Age-Hommes'!$A676,[1]age_tranches_5ans_nb_sex!$A:$A,0),38)/5</f>
        <v>2.6000000000639996</v>
      </c>
      <c r="CL676">
        <f>INDEX([1]age_tranches_5ans_nb_sex!$1:$1048576,MATCH('SectorStat-Age-Hommes'!$A676,[1]age_tranches_5ans_nb_sex!$A:$A,0),38)/5</f>
        <v>2.6000000000639996</v>
      </c>
      <c r="CM676">
        <f>INDEX([1]age_tranches_5ans_nb_sex!$1:$1048576,MATCH('SectorStat-Age-Hommes'!$A676,[1]age_tranches_5ans_nb_sex!$A:$A,0),38)/5</f>
        <v>2.6000000000639996</v>
      </c>
      <c r="CN676">
        <f>INDEX([1]age_tranches_5ans_nb_sex!$1:$1048576,MATCH('SectorStat-Age-Hommes'!$A676,[1]age_tranches_5ans_nb_sex!$A:$A,0),38)/5</f>
        <v>2.6000000000639996</v>
      </c>
      <c r="CO676">
        <f>INDEX([1]age_tranches_5ans_nb_sex!$1:$1048576,MATCH('SectorStat-Age-Hommes'!$A676,[1]age_tranches_5ans_nb_sex!$A:$A,0),38)/5</f>
        <v>2.6000000000639996</v>
      </c>
      <c r="CP676" s="2">
        <f>INDEX([1]age_tranches_5ans_nb_sex!$1:$1048576,MATCH('SectorStat-Age-Hommes'!$A676,[1]age_tranches_5ans_nb_sex!$A:$A,0),40)/5</f>
        <v>2.0000000001407998</v>
      </c>
      <c r="CQ676" s="2">
        <f>INDEX([1]age_tranches_5ans_nb_sex!$1:$1048576,MATCH('SectorStat-Age-Hommes'!$A676,[1]age_tranches_5ans_nb_sex!$A:$A,0),40)/5</f>
        <v>2.0000000001407998</v>
      </c>
      <c r="CR676" s="2">
        <f>INDEX([1]age_tranches_5ans_nb_sex!$1:$1048576,MATCH('SectorStat-Age-Hommes'!$A676,[1]age_tranches_5ans_nb_sex!$A:$A,0),40)/5</f>
        <v>2.0000000001407998</v>
      </c>
      <c r="CS676" s="2">
        <f>INDEX([1]age_tranches_5ans_nb_sex!$1:$1048576,MATCH('SectorStat-Age-Hommes'!$A676,[1]age_tranches_5ans_nb_sex!$A:$A,0),40)/5</f>
        <v>2.0000000001407998</v>
      </c>
      <c r="CT676" s="2">
        <f>INDEX([1]age_tranches_5ans_nb_sex!$1:$1048576,MATCH('SectorStat-Age-Hommes'!$A676,[1]age_tranches_5ans_nb_sex!$A:$A,0),40)/5</f>
        <v>2.0000000001407998</v>
      </c>
      <c r="CZ676" s="3"/>
      <c r="DA676" s="3"/>
      <c r="DB676" s="3"/>
      <c r="DC676" s="3"/>
      <c r="DD676" s="3"/>
    </row>
    <row r="677" spans="1:108" x14ac:dyDescent="0.35">
      <c r="A677" s="1" t="s">
        <v>1329</v>
      </c>
      <c r="B677" s="1" t="s">
        <v>1330</v>
      </c>
      <c r="C677" t="str">
        <f>INDEX([1]SectorStat!$1:$1048576,MATCH('[1]Distribution ages'!$A677,[1]SectorStat!$B:$B,0),4)</f>
        <v>Woluwe Saint-Lambert</v>
      </c>
      <c r="D677">
        <f>INDEX([1]age_tranches_5ans_nb_sex!$1:$1048576,MATCH('SectorStat-Age-Hommes'!$A677,[1]age_tranches_5ans_nb_sex!$A:$A,0),4)/5</f>
        <v>6.5999999998912005</v>
      </c>
      <c r="E677">
        <f>INDEX([1]age_tranches_5ans_nb_sex!$1:$1048576,MATCH('SectorStat-Age-Hommes'!$A677,[1]age_tranches_5ans_nb_sex!$A:$A,0),4)/5</f>
        <v>6.5999999998912005</v>
      </c>
      <c r="F677">
        <f>INDEX([1]age_tranches_5ans_nb_sex!$1:$1048576,MATCH('SectorStat-Age-Hommes'!$A677,[1]age_tranches_5ans_nb_sex!$A:$A,0),4)/5</f>
        <v>6.5999999998912005</v>
      </c>
      <c r="G677">
        <f>INDEX([1]age_tranches_5ans_nb_sex!$1:$1048576,MATCH('SectorStat-Age-Hommes'!$A677,[1]age_tranches_5ans_nb_sex!$A:$A,0),4)/5</f>
        <v>6.5999999998912005</v>
      </c>
      <c r="H677">
        <f>INDEX([1]age_tranches_5ans_nb_sex!$1:$1048576,MATCH('SectorStat-Age-Hommes'!$A677,[1]age_tranches_5ans_nb_sex!$A:$A,0),4)/5</f>
        <v>6.5999999998912005</v>
      </c>
      <c r="I677">
        <f>INDEX([1]age_tranches_5ans_nb_sex!$1:$1048576,MATCH('SectorStat-Age-Hommes'!$A677,[1]age_tranches_5ans_nb_sex!$A:$A,0),6)/5</f>
        <v>8.3999999999552006</v>
      </c>
      <c r="J677">
        <f>INDEX([1]age_tranches_5ans_nb_sex!$1:$1048576,MATCH('SectorStat-Age-Hommes'!$A677,[1]age_tranches_5ans_nb_sex!$A:$A,0),6)/5</f>
        <v>8.3999999999552006</v>
      </c>
      <c r="K677">
        <f>INDEX([1]age_tranches_5ans_nb_sex!$1:$1048576,MATCH('SectorStat-Age-Hommes'!$A677,[1]age_tranches_5ans_nb_sex!$A:$A,0),6)/5</f>
        <v>8.3999999999552006</v>
      </c>
      <c r="L677">
        <f>INDEX([1]age_tranches_5ans_nb_sex!$1:$1048576,MATCH('SectorStat-Age-Hommes'!$A677,[1]age_tranches_5ans_nb_sex!$A:$A,0),6)/5</f>
        <v>8.3999999999552006</v>
      </c>
      <c r="M677">
        <f>INDEX([1]age_tranches_5ans_nb_sex!$1:$1048576,MATCH('SectorStat-Age-Hommes'!$A677,[1]age_tranches_5ans_nb_sex!$A:$A,0),6)/5</f>
        <v>8.3999999999552006</v>
      </c>
      <c r="N677">
        <f>INDEX([1]age_tranches_5ans_nb_sex!$1:$1048576,MATCH('SectorStat-Age-Hommes'!$A677,[1]age_tranches_5ans_nb_sex!$A:$A,0),8)/5</f>
        <v>4.4000000000992001</v>
      </c>
      <c r="O677">
        <f>INDEX([1]age_tranches_5ans_nb_sex!$1:$1048576,MATCH('SectorStat-Age-Hommes'!$A677,[1]age_tranches_5ans_nb_sex!$A:$A,0),8)/5</f>
        <v>4.4000000000992001</v>
      </c>
      <c r="P677">
        <f>INDEX([1]age_tranches_5ans_nb_sex!$1:$1048576,MATCH('SectorStat-Age-Hommes'!$A677,[1]age_tranches_5ans_nb_sex!$A:$A,0),8)/5</f>
        <v>4.4000000000992001</v>
      </c>
      <c r="Q677">
        <f>INDEX([1]age_tranches_5ans_nb_sex!$1:$1048576,MATCH('SectorStat-Age-Hommes'!$A677,[1]age_tranches_5ans_nb_sex!$A:$A,0),8)/5</f>
        <v>4.4000000000992001</v>
      </c>
      <c r="R677">
        <f>INDEX([1]age_tranches_5ans_nb_sex!$1:$1048576,MATCH('SectorStat-Age-Hommes'!$A677,[1]age_tranches_5ans_nb_sex!$A:$A,0),8)/5</f>
        <v>4.4000000000992001</v>
      </c>
      <c r="S677">
        <f>INDEX([1]age_tranches_5ans_nb_sex!$1:$1048576,MATCH('SectorStat-Age-Hommes'!$A677,[1]age_tranches_5ans_nb_sex!$A:$A,0),10)/5</f>
        <v>4.9999999999488001</v>
      </c>
      <c r="T677">
        <f>INDEX([1]age_tranches_5ans_nb_sex!$1:$1048576,MATCH('SectorStat-Age-Hommes'!$A677,[1]age_tranches_5ans_nb_sex!$A:$A,0),10)/5</f>
        <v>4.9999999999488001</v>
      </c>
      <c r="U677">
        <f>INDEX([1]age_tranches_5ans_nb_sex!$1:$1048576,MATCH('SectorStat-Age-Hommes'!$A677,[1]age_tranches_5ans_nb_sex!$A:$A,0),10)/5</f>
        <v>4.9999999999488001</v>
      </c>
      <c r="V677">
        <f>INDEX([1]age_tranches_5ans_nb_sex!$1:$1048576,MATCH('SectorStat-Age-Hommes'!$A677,[1]age_tranches_5ans_nb_sex!$A:$A,0),10)/5</f>
        <v>4.9999999999488001</v>
      </c>
      <c r="W677">
        <f>INDEX([1]age_tranches_5ans_nb_sex!$1:$1048576,MATCH('SectorStat-Age-Hommes'!$A677,[1]age_tranches_5ans_nb_sex!$A:$A,0),10)/5</f>
        <v>4.9999999999488001</v>
      </c>
      <c r="X677">
        <f>INDEX([1]age_tranches_5ans_nb_sex!$1:$1048576,MATCH('SectorStat-Age-Hommes'!$A677,[1]age_tranches_5ans_nb_sex!$A:$A,0),10)/5</f>
        <v>4.9999999999488001</v>
      </c>
      <c r="Y677">
        <f>INDEX([1]age_tranches_5ans_nb_sex!$1:$1048576,MATCH('SectorStat-Age-Hommes'!$A677,[1]age_tranches_5ans_nb_sex!$A:$A,0),12)/5</f>
        <v>4.5999999999632006</v>
      </c>
      <c r="Z677">
        <f>INDEX([1]age_tranches_5ans_nb_sex!$1:$1048576,MATCH('SectorStat-Age-Hommes'!$A677,[1]age_tranches_5ans_nb_sex!$A:$A,0),12)/5</f>
        <v>4.5999999999632006</v>
      </c>
      <c r="AA677">
        <f>INDEX([1]age_tranches_5ans_nb_sex!$1:$1048576,MATCH('SectorStat-Age-Hommes'!$A677,[1]age_tranches_5ans_nb_sex!$A:$A,0),12)/5</f>
        <v>4.5999999999632006</v>
      </c>
      <c r="AB677">
        <f>INDEX([1]age_tranches_5ans_nb_sex!$1:$1048576,MATCH('SectorStat-Age-Hommes'!$A677,[1]age_tranches_5ans_nb_sex!$A:$A,0),12)/5</f>
        <v>4.5999999999632006</v>
      </c>
      <c r="AC677">
        <f>INDEX([1]age_tranches_5ans_nb_sex!$1:$1048576,MATCH('SectorStat-Age-Hommes'!$A677,[1]age_tranches_5ans_nb_sex!$A:$A,0),14)/5</f>
        <v>9.9999999998976001</v>
      </c>
      <c r="AD677">
        <f>INDEX([1]age_tranches_5ans_nb_sex!$1:$1048576,MATCH('SectorStat-Age-Hommes'!$A677,[1]age_tranches_5ans_nb_sex!$A:$A,0),14)/5</f>
        <v>9.9999999998976001</v>
      </c>
      <c r="AE677">
        <f>INDEX([1]age_tranches_5ans_nb_sex!$1:$1048576,MATCH('SectorStat-Age-Hommes'!$A677,[1]age_tranches_5ans_nb_sex!$A:$A,0),14)/5</f>
        <v>9.9999999998976001</v>
      </c>
      <c r="AF677">
        <f>INDEX([1]age_tranches_5ans_nb_sex!$1:$1048576,MATCH('SectorStat-Age-Hommes'!$A677,[1]age_tranches_5ans_nb_sex!$A:$A,0),14)/5</f>
        <v>9.9999999998976001</v>
      </c>
      <c r="AG677">
        <f>INDEX([1]age_tranches_5ans_nb_sex!$1:$1048576,MATCH('SectorStat-Age-Hommes'!$A677,[1]age_tranches_5ans_nb_sex!$A:$A,0),14)/5</f>
        <v>9.9999999998976001</v>
      </c>
      <c r="AH677">
        <f>INDEX([1]age_tranches_5ans_nb_sex!$1:$1048576,MATCH('SectorStat-Age-Hommes'!$A677,[1]age_tranches_5ans_nb_sex!$A:$A,0),16)/5</f>
        <v>10.600000000004801</v>
      </c>
      <c r="AI677">
        <f>INDEX([1]age_tranches_5ans_nb_sex!$1:$1048576,MATCH('SectorStat-Age-Hommes'!$A677,[1]age_tranches_5ans_nb_sex!$A:$A,0),16)/5</f>
        <v>10.600000000004801</v>
      </c>
      <c r="AJ677">
        <f>INDEX([1]age_tranches_5ans_nb_sex!$1:$1048576,MATCH('SectorStat-Age-Hommes'!$A677,[1]age_tranches_5ans_nb_sex!$A:$A,0),16)/5</f>
        <v>10.600000000004801</v>
      </c>
      <c r="AK677">
        <f>INDEX([1]age_tranches_5ans_nb_sex!$1:$1048576,MATCH('SectorStat-Age-Hommes'!$A677,[1]age_tranches_5ans_nb_sex!$A:$A,0),16)/5</f>
        <v>10.600000000004801</v>
      </c>
      <c r="AL677">
        <f>INDEX([1]age_tranches_5ans_nb_sex!$1:$1048576,MATCH('SectorStat-Age-Hommes'!$A677,[1]age_tranches_5ans_nb_sex!$A:$A,0),16)/5</f>
        <v>10.600000000004801</v>
      </c>
      <c r="AM677">
        <f>INDEX([1]age_tranches_5ans_nb_sex!$1:$1048576,MATCH('SectorStat-Age-Hommes'!$A677,[1]age_tranches_5ans_nb_sex!$A:$A,0),18)/5</f>
        <v>9.4000000000479993</v>
      </c>
      <c r="AN677">
        <f>INDEX([1]age_tranches_5ans_nb_sex!$1:$1048576,MATCH('SectorStat-Age-Hommes'!$A677,[1]age_tranches_5ans_nb_sex!$A:$A,0),18)/5</f>
        <v>9.4000000000479993</v>
      </c>
      <c r="AO677">
        <f>INDEX([1]age_tranches_5ans_nb_sex!$1:$1048576,MATCH('SectorStat-Age-Hommes'!$A677,[1]age_tranches_5ans_nb_sex!$A:$A,0),18)/5</f>
        <v>9.4000000000479993</v>
      </c>
      <c r="AP677">
        <f>INDEX([1]age_tranches_5ans_nb_sex!$1:$1048576,MATCH('SectorStat-Age-Hommes'!$A677,[1]age_tranches_5ans_nb_sex!$A:$A,0),18)/5</f>
        <v>9.4000000000479993</v>
      </c>
      <c r="AQ677">
        <f>INDEX([1]age_tranches_5ans_nb_sex!$1:$1048576,MATCH('SectorStat-Age-Hommes'!$A677,[1]age_tranches_5ans_nb_sex!$A:$A,0),18)/5</f>
        <v>9.4000000000479993</v>
      </c>
      <c r="AR677">
        <f>INDEX([1]age_tranches_5ans_nb_sex!$1:$1048576,MATCH('SectorStat-Age-Hommes'!$A677,[1]age_tranches_5ans_nb_sex!$A:$A,0),20)/5</f>
        <v>9.4000000000479993</v>
      </c>
      <c r="AS677">
        <f>INDEX([1]age_tranches_5ans_nb_sex!$1:$1048576,MATCH('SectorStat-Age-Hommes'!$A677,[1]age_tranches_5ans_nb_sex!$A:$A,0),20)/5</f>
        <v>9.4000000000479993</v>
      </c>
      <c r="AT677">
        <f>INDEX([1]age_tranches_5ans_nb_sex!$1:$1048576,MATCH('SectorStat-Age-Hommes'!$A677,[1]age_tranches_5ans_nb_sex!$A:$A,0),20)/5</f>
        <v>9.4000000000479993</v>
      </c>
      <c r="AU677">
        <f>INDEX([1]age_tranches_5ans_nb_sex!$1:$1048576,MATCH('SectorStat-Age-Hommes'!$A677,[1]age_tranches_5ans_nb_sex!$A:$A,0),20)/5</f>
        <v>9.4000000000479993</v>
      </c>
      <c r="AV677">
        <f>INDEX([1]age_tranches_5ans_nb_sex!$1:$1048576,MATCH('SectorStat-Age-Hommes'!$A677,[1]age_tranches_5ans_nb_sex!$A:$A,0),20)/5</f>
        <v>9.4000000000479993</v>
      </c>
      <c r="AW677">
        <f>INDEX([1]age_tranches_5ans_nb_sex!$1:$1048576,MATCH('SectorStat-Age-Hommes'!$A677,[1]age_tranches_5ans_nb_sex!$A:$A,0),22)/5</f>
        <v>4.5999999999632006</v>
      </c>
      <c r="AX677">
        <f>INDEX([1]age_tranches_5ans_nb_sex!$1:$1048576,MATCH('SectorStat-Age-Hommes'!$A677,[1]age_tranches_5ans_nb_sex!$A:$A,0),22)/5</f>
        <v>4.5999999999632006</v>
      </c>
      <c r="AY677">
        <f>INDEX([1]age_tranches_5ans_nb_sex!$1:$1048576,MATCH('SectorStat-Age-Hommes'!$A677,[1]age_tranches_5ans_nb_sex!$A:$A,0),22)/5</f>
        <v>4.5999999999632006</v>
      </c>
      <c r="AZ677">
        <f>INDEX([1]age_tranches_5ans_nb_sex!$1:$1048576,MATCH('SectorStat-Age-Hommes'!$A677,[1]age_tranches_5ans_nb_sex!$A:$A,0),22)/5</f>
        <v>4.5999999999632006</v>
      </c>
      <c r="BA677">
        <f>INDEX([1]age_tranches_5ans_nb_sex!$1:$1048576,MATCH('SectorStat-Age-Hommes'!$A677,[1]age_tranches_5ans_nb_sex!$A:$A,0),22)/5</f>
        <v>4.5999999999632006</v>
      </c>
      <c r="BB677">
        <f>INDEX([1]age_tranches_5ans_nb_sex!$1:$1048576,MATCH('SectorStat-Age-Hommes'!$A677,[1]age_tranches_5ans_nb_sex!$A:$A,0),24)/5</f>
        <v>6.9999999998768008</v>
      </c>
      <c r="BC677">
        <f>INDEX([1]age_tranches_5ans_nb_sex!$1:$1048576,MATCH('SectorStat-Age-Hommes'!$A677,[1]age_tranches_5ans_nb_sex!$A:$A,0),24)/5</f>
        <v>6.9999999998768008</v>
      </c>
      <c r="BD677">
        <f>INDEX([1]age_tranches_5ans_nb_sex!$1:$1048576,MATCH('SectorStat-Age-Hommes'!$A677,[1]age_tranches_5ans_nb_sex!$A:$A,0),24)/5</f>
        <v>6.9999999998768008</v>
      </c>
      <c r="BE677">
        <f>INDEX([1]age_tranches_5ans_nb_sex!$1:$1048576,MATCH('SectorStat-Age-Hommes'!$A677,[1]age_tranches_5ans_nb_sex!$A:$A,0),24)/5</f>
        <v>6.9999999998768008</v>
      </c>
      <c r="BF677">
        <f>INDEX([1]age_tranches_5ans_nb_sex!$1:$1048576,MATCH('SectorStat-Age-Hommes'!$A677,[1]age_tranches_5ans_nb_sex!$A:$A,0),24)/5</f>
        <v>6.9999999998768008</v>
      </c>
      <c r="BG677">
        <f>INDEX([1]age_tranches_5ans_nb_sex!$1:$1048576,MATCH('SectorStat-Age-Hommes'!$A677,[1]age_tranches_5ans_nb_sex!$A:$A,0),26)/5</f>
        <v>4.8000000000847995</v>
      </c>
      <c r="BH677">
        <f>INDEX([1]age_tranches_5ans_nb_sex!$1:$1048576,MATCH('SectorStat-Age-Hommes'!$A677,[1]age_tranches_5ans_nb_sex!$A:$A,0),26)/5</f>
        <v>4.8000000000847995</v>
      </c>
      <c r="BI677">
        <f>INDEX([1]age_tranches_5ans_nb_sex!$1:$1048576,MATCH('SectorStat-Age-Hommes'!$A677,[1]age_tranches_5ans_nb_sex!$A:$A,0),26)/5</f>
        <v>4.8000000000847995</v>
      </c>
      <c r="BJ677">
        <f>INDEX([1]age_tranches_5ans_nb_sex!$1:$1048576,MATCH('SectorStat-Age-Hommes'!$A677,[1]age_tranches_5ans_nb_sex!$A:$A,0),26)/5</f>
        <v>4.8000000000847995</v>
      </c>
      <c r="BK677">
        <f>INDEX([1]age_tranches_5ans_nb_sex!$1:$1048576,MATCH('SectorStat-Age-Hommes'!$A677,[1]age_tranches_5ans_nb_sex!$A:$A,0),26)/5</f>
        <v>4.8000000000847995</v>
      </c>
      <c r="BL677">
        <f>INDEX([1]age_tranches_5ans_nb_sex!$1:$1048576,MATCH('SectorStat-Age-Hommes'!$A677,[1]age_tranches_5ans_nb_sex!$A:$A,0),28)/5</f>
        <v>5.3999999999343995</v>
      </c>
      <c r="BM677">
        <f>INDEX([1]age_tranches_5ans_nb_sex!$1:$1048576,MATCH('SectorStat-Age-Hommes'!$A677,[1]age_tranches_5ans_nb_sex!$A:$A,0),28)/5</f>
        <v>5.3999999999343995</v>
      </c>
      <c r="BN677">
        <f>INDEX([1]age_tranches_5ans_nb_sex!$1:$1048576,MATCH('SectorStat-Age-Hommes'!$A677,[1]age_tranches_5ans_nb_sex!$A:$A,0),28)/5</f>
        <v>5.3999999999343995</v>
      </c>
      <c r="BO677">
        <f>INDEX([1]age_tranches_5ans_nb_sex!$1:$1048576,MATCH('SectorStat-Age-Hommes'!$A677,[1]age_tranches_5ans_nb_sex!$A:$A,0),28)/5</f>
        <v>5.3999999999343995</v>
      </c>
      <c r="BP677">
        <f>INDEX([1]age_tranches_5ans_nb_sex!$1:$1048576,MATCH('SectorStat-Age-Hommes'!$A677,[1]age_tranches_5ans_nb_sex!$A:$A,0),28)/5</f>
        <v>5.3999999999343995</v>
      </c>
      <c r="BQ677">
        <f>INDEX([1]age_tranches_5ans_nb_sex!$1:$1048576,MATCH('SectorStat-Age-Hommes'!$A677,[1]age_tranches_5ans_nb_sex!$A:$A,0),30)/5</f>
        <v>5.2000000000704008</v>
      </c>
      <c r="BR677">
        <f>INDEX([1]age_tranches_5ans_nb_sex!$1:$1048576,MATCH('SectorStat-Age-Hommes'!$A677,[1]age_tranches_5ans_nb_sex!$A:$A,0),30)/5</f>
        <v>5.2000000000704008</v>
      </c>
      <c r="BS677">
        <f>INDEX([1]age_tranches_5ans_nb_sex!$1:$1048576,MATCH('SectorStat-Age-Hommes'!$A677,[1]age_tranches_5ans_nb_sex!$A:$A,0),30)/5</f>
        <v>5.2000000000704008</v>
      </c>
      <c r="BT677">
        <f>INDEX([1]age_tranches_5ans_nb_sex!$1:$1048576,MATCH('SectorStat-Age-Hommes'!$A677,[1]age_tranches_5ans_nb_sex!$A:$A,0),30)/5</f>
        <v>5.2000000000704008</v>
      </c>
      <c r="BU677">
        <f>INDEX([1]age_tranches_5ans_nb_sex!$1:$1048576,MATCH('SectorStat-Age-Hommes'!$A677,[1]age_tranches_5ans_nb_sex!$A:$A,0),30)/5</f>
        <v>5.2000000000704008</v>
      </c>
      <c r="BV677">
        <f>INDEX([1]age_tranches_5ans_nb_sex!$1:$1048576,MATCH('SectorStat-Age-Hommes'!$A677,[1]age_tranches_5ans_nb_sex!$A:$A,0),32)/5</f>
        <v>4.8000000000847995</v>
      </c>
      <c r="BW677">
        <f>INDEX([1]age_tranches_5ans_nb_sex!$1:$1048576,MATCH('SectorStat-Age-Hommes'!$A677,[1]age_tranches_5ans_nb_sex!$A:$A,0),32)/5</f>
        <v>4.8000000000847995</v>
      </c>
      <c r="BX677">
        <f>INDEX([1]age_tranches_5ans_nb_sex!$1:$1048576,MATCH('SectorStat-Age-Hommes'!$A677,[1]age_tranches_5ans_nb_sex!$A:$A,0),32)/5</f>
        <v>4.8000000000847995</v>
      </c>
      <c r="BY677">
        <f>INDEX([1]age_tranches_5ans_nb_sex!$1:$1048576,MATCH('SectorStat-Age-Hommes'!$A677,[1]age_tranches_5ans_nb_sex!$A:$A,0),32)/5</f>
        <v>4.8000000000847995</v>
      </c>
      <c r="BZ677">
        <f>INDEX([1]age_tranches_5ans_nb_sex!$1:$1048576,MATCH('SectorStat-Age-Hommes'!$A677,[1]age_tranches_5ans_nb_sex!$A:$A,0),32)/5</f>
        <v>4.8000000000847995</v>
      </c>
      <c r="CA677">
        <f>INDEX([1]age_tranches_5ans_nb_sex!$1:$1048576,MATCH('SectorStat-Age-Hommes'!$A677,[1]age_tranches_5ans_nb_sex!$A:$A,0),34)/5</f>
        <v>2.7999999998992</v>
      </c>
      <c r="CB677">
        <f>INDEX([1]age_tranches_5ans_nb_sex!$1:$1048576,MATCH('SectorStat-Age-Hommes'!$A677,[1]age_tranches_5ans_nb_sex!$A:$A,0),34)/5</f>
        <v>2.7999999998992</v>
      </c>
      <c r="CC677">
        <f>INDEX([1]age_tranches_5ans_nb_sex!$1:$1048576,MATCH('SectorStat-Age-Hommes'!$A677,[1]age_tranches_5ans_nb_sex!$A:$A,0),34)/5</f>
        <v>2.7999999998992</v>
      </c>
      <c r="CD677">
        <f>INDEX([1]age_tranches_5ans_nb_sex!$1:$1048576,MATCH('SectorStat-Age-Hommes'!$A677,[1]age_tranches_5ans_nb_sex!$A:$A,0),34)/5</f>
        <v>2.7999999998992</v>
      </c>
      <c r="CE677">
        <f>INDEX([1]age_tranches_5ans_nb_sex!$1:$1048576,MATCH('SectorStat-Age-Hommes'!$A677,[1]age_tranches_5ans_nb_sex!$A:$A,0),34)/5</f>
        <v>2.7999999998992</v>
      </c>
      <c r="CF677">
        <f>INDEX([1]age_tranches_5ans_nb_sex!$1:$1048576,MATCH('SectorStat-Age-Hommes'!$A677,[1]age_tranches_5ans_nb_sex!$A:$A,0),36)/5</f>
        <v>5.2000000000704008</v>
      </c>
      <c r="CG677">
        <f>INDEX([1]age_tranches_5ans_nb_sex!$1:$1048576,MATCH('SectorStat-Age-Hommes'!$A677,[1]age_tranches_5ans_nb_sex!$A:$A,0),36)/5</f>
        <v>5.2000000000704008</v>
      </c>
      <c r="CH677">
        <f>INDEX([1]age_tranches_5ans_nb_sex!$1:$1048576,MATCH('SectorStat-Age-Hommes'!$A677,[1]age_tranches_5ans_nb_sex!$A:$A,0),36)/5</f>
        <v>5.2000000000704008</v>
      </c>
      <c r="CI677">
        <f>INDEX([1]age_tranches_5ans_nb_sex!$1:$1048576,MATCH('SectorStat-Age-Hommes'!$A677,[1]age_tranches_5ans_nb_sex!$A:$A,0),36)/5</f>
        <v>5.2000000000704008</v>
      </c>
      <c r="CJ677">
        <f>INDEX([1]age_tranches_5ans_nb_sex!$1:$1048576,MATCH('SectorStat-Age-Hommes'!$A677,[1]age_tranches_5ans_nb_sex!$A:$A,0),36)/5</f>
        <v>5.2000000000704008</v>
      </c>
      <c r="CK677">
        <f>INDEX([1]age_tranches_5ans_nb_sex!$1:$1048576,MATCH('SectorStat-Age-Hommes'!$A677,[1]age_tranches_5ans_nb_sex!$A:$A,0),38)/5</f>
        <v>2.7999999998992</v>
      </c>
      <c r="CL677">
        <f>INDEX([1]age_tranches_5ans_nb_sex!$1:$1048576,MATCH('SectorStat-Age-Hommes'!$A677,[1]age_tranches_5ans_nb_sex!$A:$A,0),38)/5</f>
        <v>2.7999999998992</v>
      </c>
      <c r="CM677">
        <f>INDEX([1]age_tranches_5ans_nb_sex!$1:$1048576,MATCH('SectorStat-Age-Hommes'!$A677,[1]age_tranches_5ans_nb_sex!$A:$A,0),38)/5</f>
        <v>2.7999999998992</v>
      </c>
      <c r="CN677">
        <f>INDEX([1]age_tranches_5ans_nb_sex!$1:$1048576,MATCH('SectorStat-Age-Hommes'!$A677,[1]age_tranches_5ans_nb_sex!$A:$A,0),38)/5</f>
        <v>2.7999999998992</v>
      </c>
      <c r="CO677">
        <f>INDEX([1]age_tranches_5ans_nb_sex!$1:$1048576,MATCH('SectorStat-Age-Hommes'!$A677,[1]age_tranches_5ans_nb_sex!$A:$A,0),38)/5</f>
        <v>2.7999999998992</v>
      </c>
      <c r="CP677" s="2">
        <f>INDEX([1]age_tranches_5ans_nb_sex!$1:$1048576,MATCH('SectorStat-Age-Hommes'!$A677,[1]age_tranches_5ans_nb_sex!$A:$A,0),40)/5</f>
        <v>0.79999999997119997</v>
      </c>
      <c r="CQ677" s="2">
        <f>INDEX([1]age_tranches_5ans_nb_sex!$1:$1048576,MATCH('SectorStat-Age-Hommes'!$A677,[1]age_tranches_5ans_nb_sex!$A:$A,0),40)/5</f>
        <v>0.79999999997119997</v>
      </c>
      <c r="CR677" s="2">
        <f>INDEX([1]age_tranches_5ans_nb_sex!$1:$1048576,MATCH('SectorStat-Age-Hommes'!$A677,[1]age_tranches_5ans_nb_sex!$A:$A,0),40)/5</f>
        <v>0.79999999997119997</v>
      </c>
      <c r="CS677" s="2">
        <f>INDEX([1]age_tranches_5ans_nb_sex!$1:$1048576,MATCH('SectorStat-Age-Hommes'!$A677,[1]age_tranches_5ans_nb_sex!$A:$A,0),40)/5</f>
        <v>0.79999999997119997</v>
      </c>
      <c r="CT677" s="2">
        <f>INDEX([1]age_tranches_5ans_nb_sex!$1:$1048576,MATCH('SectorStat-Age-Hommes'!$A677,[1]age_tranches_5ans_nb_sex!$A:$A,0),40)/5</f>
        <v>0.79999999997119997</v>
      </c>
      <c r="CZ677" s="3"/>
      <c r="DA677" s="3"/>
      <c r="DB677" s="3"/>
      <c r="DC677" s="3"/>
      <c r="DD677" s="3"/>
    </row>
    <row r="678" spans="1:108" x14ac:dyDescent="0.35">
      <c r="A678" s="1" t="s">
        <v>1331</v>
      </c>
      <c r="B678" s="1" t="s">
        <v>1332</v>
      </c>
      <c r="C678" t="str">
        <f>INDEX([1]SectorStat!$1:$1048576,MATCH('[1]Distribution ages'!$A678,[1]SectorStat!$B:$B,0),4)</f>
        <v>Woluwe Saint-Lambert</v>
      </c>
      <c r="D678">
        <f>INDEX([1]age_tranches_5ans_nb_sex!$1:$1048576,MATCH('SectorStat-Age-Hommes'!$A678,[1]age_tranches_5ans_nb_sex!$A:$A,0),4)/5</f>
        <v>6.9999999999733999</v>
      </c>
      <c r="E678">
        <f>INDEX([1]age_tranches_5ans_nb_sex!$1:$1048576,MATCH('SectorStat-Age-Hommes'!$A678,[1]age_tranches_5ans_nb_sex!$A:$A,0),4)/5</f>
        <v>6.9999999999733999</v>
      </c>
      <c r="F678">
        <f>INDEX([1]age_tranches_5ans_nb_sex!$1:$1048576,MATCH('SectorStat-Age-Hommes'!$A678,[1]age_tranches_5ans_nb_sex!$A:$A,0),4)/5</f>
        <v>6.9999999999733999</v>
      </c>
      <c r="G678">
        <f>INDEX([1]age_tranches_5ans_nb_sex!$1:$1048576,MATCH('SectorStat-Age-Hommes'!$A678,[1]age_tranches_5ans_nb_sex!$A:$A,0),4)/5</f>
        <v>6.9999999999733999</v>
      </c>
      <c r="H678">
        <f>INDEX([1]age_tranches_5ans_nb_sex!$1:$1048576,MATCH('SectorStat-Age-Hommes'!$A678,[1]age_tranches_5ans_nb_sex!$A:$A,0),4)/5</f>
        <v>6.9999999999733999</v>
      </c>
      <c r="I678">
        <f>INDEX([1]age_tranches_5ans_nb_sex!$1:$1048576,MATCH('SectorStat-Age-Hommes'!$A678,[1]age_tranches_5ans_nb_sex!$A:$A,0),6)/5</f>
        <v>5.2000000000198003</v>
      </c>
      <c r="J678">
        <f>INDEX([1]age_tranches_5ans_nb_sex!$1:$1048576,MATCH('SectorStat-Age-Hommes'!$A678,[1]age_tranches_5ans_nb_sex!$A:$A,0),6)/5</f>
        <v>5.2000000000198003</v>
      </c>
      <c r="K678">
        <f>INDEX([1]age_tranches_5ans_nb_sex!$1:$1048576,MATCH('SectorStat-Age-Hommes'!$A678,[1]age_tranches_5ans_nb_sex!$A:$A,0),6)/5</f>
        <v>5.2000000000198003</v>
      </c>
      <c r="L678">
        <f>INDEX([1]age_tranches_5ans_nb_sex!$1:$1048576,MATCH('SectorStat-Age-Hommes'!$A678,[1]age_tranches_5ans_nb_sex!$A:$A,0),6)/5</f>
        <v>5.2000000000198003</v>
      </c>
      <c r="M678">
        <f>INDEX([1]age_tranches_5ans_nb_sex!$1:$1048576,MATCH('SectorStat-Age-Hommes'!$A678,[1]age_tranches_5ans_nb_sex!$A:$A,0),6)/5</f>
        <v>5.2000000000198003</v>
      </c>
      <c r="N678">
        <f>INDEX([1]age_tranches_5ans_nb_sex!$1:$1048576,MATCH('SectorStat-Age-Hommes'!$A678,[1]age_tranches_5ans_nb_sex!$A:$A,0),8)/5</f>
        <v>6.9999999999733999</v>
      </c>
      <c r="O678">
        <f>INDEX([1]age_tranches_5ans_nb_sex!$1:$1048576,MATCH('SectorStat-Age-Hommes'!$A678,[1]age_tranches_5ans_nb_sex!$A:$A,0),8)/5</f>
        <v>6.9999999999733999</v>
      </c>
      <c r="P678">
        <f>INDEX([1]age_tranches_5ans_nb_sex!$1:$1048576,MATCH('SectorStat-Age-Hommes'!$A678,[1]age_tranches_5ans_nb_sex!$A:$A,0),8)/5</f>
        <v>6.9999999999733999</v>
      </c>
      <c r="Q678">
        <f>INDEX([1]age_tranches_5ans_nb_sex!$1:$1048576,MATCH('SectorStat-Age-Hommes'!$A678,[1]age_tranches_5ans_nb_sex!$A:$A,0),8)/5</f>
        <v>6.9999999999733999</v>
      </c>
      <c r="R678">
        <f>INDEX([1]age_tranches_5ans_nb_sex!$1:$1048576,MATCH('SectorStat-Age-Hommes'!$A678,[1]age_tranches_5ans_nb_sex!$A:$A,0),8)/5</f>
        <v>6.9999999999733999</v>
      </c>
      <c r="S678">
        <f>INDEX([1]age_tranches_5ans_nb_sex!$1:$1048576,MATCH('SectorStat-Age-Hommes'!$A678,[1]age_tranches_5ans_nb_sex!$A:$A,0),10)/5</f>
        <v>5.7999999999384002</v>
      </c>
      <c r="T678">
        <f>INDEX([1]age_tranches_5ans_nb_sex!$1:$1048576,MATCH('SectorStat-Age-Hommes'!$A678,[1]age_tranches_5ans_nb_sex!$A:$A,0),10)/5</f>
        <v>5.7999999999384002</v>
      </c>
      <c r="U678">
        <f>INDEX([1]age_tranches_5ans_nb_sex!$1:$1048576,MATCH('SectorStat-Age-Hommes'!$A678,[1]age_tranches_5ans_nb_sex!$A:$A,0),10)/5</f>
        <v>5.7999999999384002</v>
      </c>
      <c r="V678">
        <f>INDEX([1]age_tranches_5ans_nb_sex!$1:$1048576,MATCH('SectorStat-Age-Hommes'!$A678,[1]age_tranches_5ans_nb_sex!$A:$A,0),10)/5</f>
        <v>5.7999999999384002</v>
      </c>
      <c r="W678">
        <f>INDEX([1]age_tranches_5ans_nb_sex!$1:$1048576,MATCH('SectorStat-Age-Hommes'!$A678,[1]age_tranches_5ans_nb_sex!$A:$A,0),10)/5</f>
        <v>5.7999999999384002</v>
      </c>
      <c r="X678">
        <f>INDEX([1]age_tranches_5ans_nb_sex!$1:$1048576,MATCH('SectorStat-Age-Hommes'!$A678,[1]age_tranches_5ans_nb_sex!$A:$A,0),10)/5</f>
        <v>5.7999999999384002</v>
      </c>
      <c r="Y678">
        <f>INDEX([1]age_tranches_5ans_nb_sex!$1:$1048576,MATCH('SectorStat-Age-Hommes'!$A678,[1]age_tranches_5ans_nb_sex!$A:$A,0),12)/5</f>
        <v>5.6000000000974008</v>
      </c>
      <c r="Z678">
        <f>INDEX([1]age_tranches_5ans_nb_sex!$1:$1048576,MATCH('SectorStat-Age-Hommes'!$A678,[1]age_tranches_5ans_nb_sex!$A:$A,0),12)/5</f>
        <v>5.6000000000974008</v>
      </c>
      <c r="AA678">
        <f>INDEX([1]age_tranches_5ans_nb_sex!$1:$1048576,MATCH('SectorStat-Age-Hommes'!$A678,[1]age_tranches_5ans_nb_sex!$A:$A,0),12)/5</f>
        <v>5.6000000000974008</v>
      </c>
      <c r="AB678">
        <f>INDEX([1]age_tranches_5ans_nb_sex!$1:$1048576,MATCH('SectorStat-Age-Hommes'!$A678,[1]age_tranches_5ans_nb_sex!$A:$A,0),12)/5</f>
        <v>5.6000000000974008</v>
      </c>
      <c r="AC678">
        <f>INDEX([1]age_tranches_5ans_nb_sex!$1:$1048576,MATCH('SectorStat-Age-Hommes'!$A678,[1]age_tranches_5ans_nb_sex!$A:$A,0),14)/5</f>
        <v>7.4000000000509996</v>
      </c>
      <c r="AD678">
        <f>INDEX([1]age_tranches_5ans_nb_sex!$1:$1048576,MATCH('SectorStat-Age-Hommes'!$A678,[1]age_tranches_5ans_nb_sex!$A:$A,0),14)/5</f>
        <v>7.4000000000509996</v>
      </c>
      <c r="AE678">
        <f>INDEX([1]age_tranches_5ans_nb_sex!$1:$1048576,MATCH('SectorStat-Age-Hommes'!$A678,[1]age_tranches_5ans_nb_sex!$A:$A,0),14)/5</f>
        <v>7.4000000000509996</v>
      </c>
      <c r="AF678">
        <f>INDEX([1]age_tranches_5ans_nb_sex!$1:$1048576,MATCH('SectorStat-Age-Hommes'!$A678,[1]age_tranches_5ans_nb_sex!$A:$A,0),14)/5</f>
        <v>7.4000000000509996</v>
      </c>
      <c r="AG678">
        <f>INDEX([1]age_tranches_5ans_nb_sex!$1:$1048576,MATCH('SectorStat-Age-Hommes'!$A678,[1]age_tranches_5ans_nb_sex!$A:$A,0),14)/5</f>
        <v>7.4000000000509996</v>
      </c>
      <c r="AH678">
        <f>INDEX([1]age_tranches_5ans_nb_sex!$1:$1048576,MATCH('SectorStat-Age-Hommes'!$A678,[1]age_tranches_5ans_nb_sex!$A:$A,0),16)/5</f>
        <v>6.9999999999733999</v>
      </c>
      <c r="AI678">
        <f>INDEX([1]age_tranches_5ans_nb_sex!$1:$1048576,MATCH('SectorStat-Age-Hommes'!$A678,[1]age_tranches_5ans_nb_sex!$A:$A,0),16)/5</f>
        <v>6.9999999999733999</v>
      </c>
      <c r="AJ678">
        <f>INDEX([1]age_tranches_5ans_nb_sex!$1:$1048576,MATCH('SectorStat-Age-Hommes'!$A678,[1]age_tranches_5ans_nb_sex!$A:$A,0),16)/5</f>
        <v>6.9999999999733999</v>
      </c>
      <c r="AK678">
        <f>INDEX([1]age_tranches_5ans_nb_sex!$1:$1048576,MATCH('SectorStat-Age-Hommes'!$A678,[1]age_tranches_5ans_nb_sex!$A:$A,0),16)/5</f>
        <v>6.9999999999733999</v>
      </c>
      <c r="AL678">
        <f>INDEX([1]age_tranches_5ans_nb_sex!$1:$1048576,MATCH('SectorStat-Age-Hommes'!$A678,[1]age_tranches_5ans_nb_sex!$A:$A,0),16)/5</f>
        <v>6.9999999999733999</v>
      </c>
      <c r="AM678">
        <f>INDEX([1]age_tranches_5ans_nb_sex!$1:$1048576,MATCH('SectorStat-Age-Hommes'!$A678,[1]age_tranches_5ans_nb_sex!$A:$A,0),18)/5</f>
        <v>6.9999999999733999</v>
      </c>
      <c r="AN678">
        <f>INDEX([1]age_tranches_5ans_nb_sex!$1:$1048576,MATCH('SectorStat-Age-Hommes'!$A678,[1]age_tranches_5ans_nb_sex!$A:$A,0),18)/5</f>
        <v>6.9999999999733999</v>
      </c>
      <c r="AO678">
        <f>INDEX([1]age_tranches_5ans_nb_sex!$1:$1048576,MATCH('SectorStat-Age-Hommes'!$A678,[1]age_tranches_5ans_nb_sex!$A:$A,0),18)/5</f>
        <v>6.9999999999733999</v>
      </c>
      <c r="AP678">
        <f>INDEX([1]age_tranches_5ans_nb_sex!$1:$1048576,MATCH('SectorStat-Age-Hommes'!$A678,[1]age_tranches_5ans_nb_sex!$A:$A,0),18)/5</f>
        <v>6.9999999999733999</v>
      </c>
      <c r="AQ678">
        <f>INDEX([1]age_tranches_5ans_nb_sex!$1:$1048576,MATCH('SectorStat-Age-Hommes'!$A678,[1]age_tranches_5ans_nb_sex!$A:$A,0),18)/5</f>
        <v>6.9999999999733999</v>
      </c>
      <c r="AR678">
        <f>INDEX([1]age_tranches_5ans_nb_sex!$1:$1048576,MATCH('SectorStat-Age-Hommes'!$A678,[1]age_tranches_5ans_nb_sex!$A:$A,0),20)/5</f>
        <v>10.400000000039601</v>
      </c>
      <c r="AS678">
        <f>INDEX([1]age_tranches_5ans_nb_sex!$1:$1048576,MATCH('SectorStat-Age-Hommes'!$A678,[1]age_tranches_5ans_nb_sex!$A:$A,0),20)/5</f>
        <v>10.400000000039601</v>
      </c>
      <c r="AT678">
        <f>INDEX([1]age_tranches_5ans_nb_sex!$1:$1048576,MATCH('SectorStat-Age-Hommes'!$A678,[1]age_tranches_5ans_nb_sex!$A:$A,0),20)/5</f>
        <v>10.400000000039601</v>
      </c>
      <c r="AU678">
        <f>INDEX([1]age_tranches_5ans_nb_sex!$1:$1048576,MATCH('SectorStat-Age-Hommes'!$A678,[1]age_tranches_5ans_nb_sex!$A:$A,0),20)/5</f>
        <v>10.400000000039601</v>
      </c>
      <c r="AV678">
        <f>INDEX([1]age_tranches_5ans_nb_sex!$1:$1048576,MATCH('SectorStat-Age-Hommes'!$A678,[1]age_tranches_5ans_nb_sex!$A:$A,0),20)/5</f>
        <v>10.400000000039601</v>
      </c>
      <c r="AW678">
        <f>INDEX([1]age_tranches_5ans_nb_sex!$1:$1048576,MATCH('SectorStat-Age-Hommes'!$A678,[1]age_tranches_5ans_nb_sex!$A:$A,0),22)/5</f>
        <v>5.9999999999772005</v>
      </c>
      <c r="AX678">
        <f>INDEX([1]age_tranches_5ans_nb_sex!$1:$1048576,MATCH('SectorStat-Age-Hommes'!$A678,[1]age_tranches_5ans_nb_sex!$A:$A,0),22)/5</f>
        <v>5.9999999999772005</v>
      </c>
      <c r="AY678">
        <f>INDEX([1]age_tranches_5ans_nb_sex!$1:$1048576,MATCH('SectorStat-Age-Hommes'!$A678,[1]age_tranches_5ans_nb_sex!$A:$A,0),22)/5</f>
        <v>5.9999999999772005</v>
      </c>
      <c r="AZ678">
        <f>INDEX([1]age_tranches_5ans_nb_sex!$1:$1048576,MATCH('SectorStat-Age-Hommes'!$A678,[1]age_tranches_5ans_nb_sex!$A:$A,0),22)/5</f>
        <v>5.9999999999772005</v>
      </c>
      <c r="BA678">
        <f>INDEX([1]age_tranches_5ans_nb_sex!$1:$1048576,MATCH('SectorStat-Age-Hommes'!$A678,[1]age_tranches_5ans_nb_sex!$A:$A,0),22)/5</f>
        <v>5.9999999999772005</v>
      </c>
      <c r="BB678">
        <f>INDEX([1]age_tranches_5ans_nb_sex!$1:$1048576,MATCH('SectorStat-Age-Hommes'!$A678,[1]age_tranches_5ans_nb_sex!$A:$A,0),24)/5</f>
        <v>5.9999999999772005</v>
      </c>
      <c r="BC678">
        <f>INDEX([1]age_tranches_5ans_nb_sex!$1:$1048576,MATCH('SectorStat-Age-Hommes'!$A678,[1]age_tranches_5ans_nb_sex!$A:$A,0),24)/5</f>
        <v>5.9999999999772005</v>
      </c>
      <c r="BD678">
        <f>INDEX([1]age_tranches_5ans_nb_sex!$1:$1048576,MATCH('SectorStat-Age-Hommes'!$A678,[1]age_tranches_5ans_nb_sex!$A:$A,0),24)/5</f>
        <v>5.9999999999772005</v>
      </c>
      <c r="BE678">
        <f>INDEX([1]age_tranches_5ans_nb_sex!$1:$1048576,MATCH('SectorStat-Age-Hommes'!$A678,[1]age_tranches_5ans_nb_sex!$A:$A,0),24)/5</f>
        <v>5.9999999999772005</v>
      </c>
      <c r="BF678">
        <f>INDEX([1]age_tranches_5ans_nb_sex!$1:$1048576,MATCH('SectorStat-Age-Hommes'!$A678,[1]age_tranches_5ans_nb_sex!$A:$A,0),24)/5</f>
        <v>5.9999999999772005</v>
      </c>
      <c r="BG678">
        <f>INDEX([1]age_tranches_5ans_nb_sex!$1:$1048576,MATCH('SectorStat-Age-Hommes'!$A678,[1]age_tranches_5ans_nb_sex!$A:$A,0),26)/5</f>
        <v>4.9999999999810001</v>
      </c>
      <c r="BH678">
        <f>INDEX([1]age_tranches_5ans_nb_sex!$1:$1048576,MATCH('SectorStat-Age-Hommes'!$A678,[1]age_tranches_5ans_nb_sex!$A:$A,0),26)/5</f>
        <v>4.9999999999810001</v>
      </c>
      <c r="BI678">
        <f>INDEX([1]age_tranches_5ans_nb_sex!$1:$1048576,MATCH('SectorStat-Age-Hommes'!$A678,[1]age_tranches_5ans_nb_sex!$A:$A,0),26)/5</f>
        <v>4.9999999999810001</v>
      </c>
      <c r="BJ678">
        <f>INDEX([1]age_tranches_5ans_nb_sex!$1:$1048576,MATCH('SectorStat-Age-Hommes'!$A678,[1]age_tranches_5ans_nb_sex!$A:$A,0),26)/5</f>
        <v>4.9999999999810001</v>
      </c>
      <c r="BK678">
        <f>INDEX([1]age_tranches_5ans_nb_sex!$1:$1048576,MATCH('SectorStat-Age-Hommes'!$A678,[1]age_tranches_5ans_nb_sex!$A:$A,0),26)/5</f>
        <v>4.9999999999810001</v>
      </c>
      <c r="BL678">
        <f>INDEX([1]age_tranches_5ans_nb_sex!$1:$1048576,MATCH('SectorStat-Age-Hommes'!$A678,[1]age_tranches_5ans_nb_sex!$A:$A,0),28)/5</f>
        <v>5.4000000000585997</v>
      </c>
      <c r="BM678">
        <f>INDEX([1]age_tranches_5ans_nb_sex!$1:$1048576,MATCH('SectorStat-Age-Hommes'!$A678,[1]age_tranches_5ans_nb_sex!$A:$A,0),28)/5</f>
        <v>5.4000000000585997</v>
      </c>
      <c r="BN678">
        <f>INDEX([1]age_tranches_5ans_nb_sex!$1:$1048576,MATCH('SectorStat-Age-Hommes'!$A678,[1]age_tranches_5ans_nb_sex!$A:$A,0),28)/5</f>
        <v>5.4000000000585997</v>
      </c>
      <c r="BO678">
        <f>INDEX([1]age_tranches_5ans_nb_sex!$1:$1048576,MATCH('SectorStat-Age-Hommes'!$A678,[1]age_tranches_5ans_nb_sex!$A:$A,0),28)/5</f>
        <v>5.4000000000585997</v>
      </c>
      <c r="BP678">
        <f>INDEX([1]age_tranches_5ans_nb_sex!$1:$1048576,MATCH('SectorStat-Age-Hommes'!$A678,[1]age_tranches_5ans_nb_sex!$A:$A,0),28)/5</f>
        <v>5.4000000000585997</v>
      </c>
      <c r="BQ678">
        <f>INDEX([1]age_tranches_5ans_nb_sex!$1:$1048576,MATCH('SectorStat-Age-Hommes'!$A678,[1]age_tranches_5ans_nb_sex!$A:$A,0),30)/5</f>
        <v>3.2000000000274</v>
      </c>
      <c r="BR678">
        <f>INDEX([1]age_tranches_5ans_nb_sex!$1:$1048576,MATCH('SectorStat-Age-Hommes'!$A678,[1]age_tranches_5ans_nb_sex!$A:$A,0),30)/5</f>
        <v>3.2000000000274</v>
      </c>
      <c r="BS678">
        <f>INDEX([1]age_tranches_5ans_nb_sex!$1:$1048576,MATCH('SectorStat-Age-Hommes'!$A678,[1]age_tranches_5ans_nb_sex!$A:$A,0),30)/5</f>
        <v>3.2000000000274</v>
      </c>
      <c r="BT678">
        <f>INDEX([1]age_tranches_5ans_nb_sex!$1:$1048576,MATCH('SectorStat-Age-Hommes'!$A678,[1]age_tranches_5ans_nb_sex!$A:$A,0),30)/5</f>
        <v>3.2000000000274</v>
      </c>
      <c r="BU678">
        <f>INDEX([1]age_tranches_5ans_nb_sex!$1:$1048576,MATCH('SectorStat-Age-Hommes'!$A678,[1]age_tranches_5ans_nb_sex!$A:$A,0),30)/5</f>
        <v>3.2000000000274</v>
      </c>
      <c r="BV678">
        <f>INDEX([1]age_tranches_5ans_nb_sex!$1:$1048576,MATCH('SectorStat-Age-Hommes'!$A678,[1]age_tranches_5ans_nb_sex!$A:$A,0),32)/5</f>
        <v>2.5999999999109997</v>
      </c>
      <c r="BW678">
        <f>INDEX([1]age_tranches_5ans_nb_sex!$1:$1048576,MATCH('SectorStat-Age-Hommes'!$A678,[1]age_tranches_5ans_nb_sex!$A:$A,0),32)/5</f>
        <v>2.5999999999109997</v>
      </c>
      <c r="BX678">
        <f>INDEX([1]age_tranches_5ans_nb_sex!$1:$1048576,MATCH('SectorStat-Age-Hommes'!$A678,[1]age_tranches_5ans_nb_sex!$A:$A,0),32)/5</f>
        <v>2.5999999999109997</v>
      </c>
      <c r="BY678">
        <f>INDEX([1]age_tranches_5ans_nb_sex!$1:$1048576,MATCH('SectorStat-Age-Hommes'!$A678,[1]age_tranches_5ans_nb_sex!$A:$A,0),32)/5</f>
        <v>2.5999999999109997</v>
      </c>
      <c r="BZ678">
        <f>INDEX([1]age_tranches_5ans_nb_sex!$1:$1048576,MATCH('SectorStat-Age-Hommes'!$A678,[1]age_tranches_5ans_nb_sex!$A:$A,0),32)/5</f>
        <v>2.5999999999109997</v>
      </c>
      <c r="CA678">
        <f>INDEX([1]age_tranches_5ans_nb_sex!$1:$1048576,MATCH('SectorStat-Age-Hommes'!$A678,[1]age_tranches_5ans_nb_sex!$A:$A,0),34)/5</f>
        <v>1.4000000000737998</v>
      </c>
      <c r="CB678">
        <f>INDEX([1]age_tranches_5ans_nb_sex!$1:$1048576,MATCH('SectorStat-Age-Hommes'!$A678,[1]age_tranches_5ans_nb_sex!$A:$A,0),34)/5</f>
        <v>1.4000000000737998</v>
      </c>
      <c r="CC678">
        <f>INDEX([1]age_tranches_5ans_nb_sex!$1:$1048576,MATCH('SectorStat-Age-Hommes'!$A678,[1]age_tranches_5ans_nb_sex!$A:$A,0),34)/5</f>
        <v>1.4000000000737998</v>
      </c>
      <c r="CD678">
        <f>INDEX([1]age_tranches_5ans_nb_sex!$1:$1048576,MATCH('SectorStat-Age-Hommes'!$A678,[1]age_tranches_5ans_nb_sex!$A:$A,0),34)/5</f>
        <v>1.4000000000737998</v>
      </c>
      <c r="CE678">
        <f>INDEX([1]age_tranches_5ans_nb_sex!$1:$1048576,MATCH('SectorStat-Age-Hommes'!$A678,[1]age_tranches_5ans_nb_sex!$A:$A,0),34)/5</f>
        <v>1.4000000000737998</v>
      </c>
      <c r="CF678">
        <f>INDEX([1]age_tranches_5ans_nb_sex!$1:$1048576,MATCH('SectorStat-Age-Hommes'!$A678,[1]age_tranches_5ans_nb_sex!$A:$A,0),36)/5</f>
        <v>0.40000000007760006</v>
      </c>
      <c r="CG678">
        <f>INDEX([1]age_tranches_5ans_nb_sex!$1:$1048576,MATCH('SectorStat-Age-Hommes'!$A678,[1]age_tranches_5ans_nb_sex!$A:$A,0),36)/5</f>
        <v>0.40000000007760006</v>
      </c>
      <c r="CH678">
        <f>INDEX([1]age_tranches_5ans_nb_sex!$1:$1048576,MATCH('SectorStat-Age-Hommes'!$A678,[1]age_tranches_5ans_nb_sex!$A:$A,0),36)/5</f>
        <v>0.40000000007760006</v>
      </c>
      <c r="CI678">
        <f>INDEX([1]age_tranches_5ans_nb_sex!$1:$1048576,MATCH('SectorStat-Age-Hommes'!$A678,[1]age_tranches_5ans_nb_sex!$A:$A,0),36)/5</f>
        <v>0.40000000007760006</v>
      </c>
      <c r="CJ678">
        <f>INDEX([1]age_tranches_5ans_nb_sex!$1:$1048576,MATCH('SectorStat-Age-Hommes'!$A678,[1]age_tranches_5ans_nb_sex!$A:$A,0),36)/5</f>
        <v>0.40000000007760006</v>
      </c>
      <c r="CK678">
        <f>INDEX([1]age_tranches_5ans_nb_sex!$1:$1048576,MATCH('SectorStat-Age-Hommes'!$A678,[1]age_tranches_5ans_nb_sex!$A:$A,0),38)/5</f>
        <v>0.79999999995740001</v>
      </c>
      <c r="CL678">
        <f>INDEX([1]age_tranches_5ans_nb_sex!$1:$1048576,MATCH('SectorStat-Age-Hommes'!$A678,[1]age_tranches_5ans_nb_sex!$A:$A,0),38)/5</f>
        <v>0.79999999995740001</v>
      </c>
      <c r="CM678">
        <f>INDEX([1]age_tranches_5ans_nb_sex!$1:$1048576,MATCH('SectorStat-Age-Hommes'!$A678,[1]age_tranches_5ans_nb_sex!$A:$A,0),38)/5</f>
        <v>0.79999999995740001</v>
      </c>
      <c r="CN678">
        <f>INDEX([1]age_tranches_5ans_nb_sex!$1:$1048576,MATCH('SectorStat-Age-Hommes'!$A678,[1]age_tranches_5ans_nb_sex!$A:$A,0),38)/5</f>
        <v>0.79999999995740001</v>
      </c>
      <c r="CO678">
        <f>INDEX([1]age_tranches_5ans_nb_sex!$1:$1048576,MATCH('SectorStat-Age-Hommes'!$A678,[1]age_tranches_5ans_nb_sex!$A:$A,0),38)/5</f>
        <v>0.79999999995740001</v>
      </c>
      <c r="CP678" s="2">
        <f>INDEX([1]age_tranches_5ans_nb_sex!$1:$1048576,MATCH('SectorStat-Age-Hommes'!$A678,[1]age_tranches_5ans_nb_sex!$A:$A,0),40)/5</f>
        <v>0.20000000003880003</v>
      </c>
      <c r="CQ678" s="2">
        <f>INDEX([1]age_tranches_5ans_nb_sex!$1:$1048576,MATCH('SectorStat-Age-Hommes'!$A678,[1]age_tranches_5ans_nb_sex!$A:$A,0),40)/5</f>
        <v>0.20000000003880003</v>
      </c>
      <c r="CR678" s="2">
        <f>INDEX([1]age_tranches_5ans_nb_sex!$1:$1048576,MATCH('SectorStat-Age-Hommes'!$A678,[1]age_tranches_5ans_nb_sex!$A:$A,0),40)/5</f>
        <v>0.20000000003880003</v>
      </c>
      <c r="CS678" s="2">
        <f>INDEX([1]age_tranches_5ans_nb_sex!$1:$1048576,MATCH('SectorStat-Age-Hommes'!$A678,[1]age_tranches_5ans_nb_sex!$A:$A,0),40)/5</f>
        <v>0.20000000003880003</v>
      </c>
      <c r="CT678" s="2">
        <f>INDEX([1]age_tranches_5ans_nb_sex!$1:$1048576,MATCH('SectorStat-Age-Hommes'!$A678,[1]age_tranches_5ans_nb_sex!$A:$A,0),40)/5</f>
        <v>0.20000000003880003</v>
      </c>
      <c r="CZ678" s="3"/>
      <c r="DA678" s="3"/>
      <c r="DB678" s="3"/>
      <c r="DC678" s="3"/>
      <c r="DD678" s="3"/>
    </row>
    <row r="679" spans="1:108" x14ac:dyDescent="0.35">
      <c r="A679" s="1" t="s">
        <v>1333</v>
      </c>
      <c r="B679" s="1" t="s">
        <v>1334</v>
      </c>
      <c r="C679" t="str">
        <f>INDEX([1]SectorStat!$1:$1048576,MATCH('[1]Distribution ages'!$A679,[1]SectorStat!$B:$B,0),4)</f>
        <v>Woluwe Saint-Lambert</v>
      </c>
      <c r="D679">
        <f>INDEX([1]age_tranches_5ans_nb_sex!$1:$1048576,MATCH('SectorStat-Age-Hommes'!$A679,[1]age_tranches_5ans_nb_sex!$A:$A,0),4)/5</f>
        <v>1.799999999984</v>
      </c>
      <c r="E679">
        <f>INDEX([1]age_tranches_5ans_nb_sex!$1:$1048576,MATCH('SectorStat-Age-Hommes'!$A679,[1]age_tranches_5ans_nb_sex!$A:$A,0),4)/5</f>
        <v>1.799999999984</v>
      </c>
      <c r="F679">
        <f>INDEX([1]age_tranches_5ans_nb_sex!$1:$1048576,MATCH('SectorStat-Age-Hommes'!$A679,[1]age_tranches_5ans_nb_sex!$A:$A,0),4)/5</f>
        <v>1.799999999984</v>
      </c>
      <c r="G679">
        <f>INDEX([1]age_tranches_5ans_nb_sex!$1:$1048576,MATCH('SectorStat-Age-Hommes'!$A679,[1]age_tranches_5ans_nb_sex!$A:$A,0),4)/5</f>
        <v>1.799999999984</v>
      </c>
      <c r="H679">
        <f>INDEX([1]age_tranches_5ans_nb_sex!$1:$1048576,MATCH('SectorStat-Age-Hommes'!$A679,[1]age_tranches_5ans_nb_sex!$A:$A,0),4)/5</f>
        <v>1.799999999984</v>
      </c>
      <c r="I679">
        <f>INDEX([1]age_tranches_5ans_nb_sex!$1:$1048576,MATCH('SectorStat-Age-Hommes'!$A679,[1]age_tranches_5ans_nb_sex!$A:$A,0),6)/5</f>
        <v>0.79999999998240001</v>
      </c>
      <c r="J679">
        <f>INDEX([1]age_tranches_5ans_nb_sex!$1:$1048576,MATCH('SectorStat-Age-Hommes'!$A679,[1]age_tranches_5ans_nb_sex!$A:$A,0),6)/5</f>
        <v>0.79999999998240001</v>
      </c>
      <c r="K679">
        <f>INDEX([1]age_tranches_5ans_nb_sex!$1:$1048576,MATCH('SectorStat-Age-Hommes'!$A679,[1]age_tranches_5ans_nb_sex!$A:$A,0),6)/5</f>
        <v>0.79999999998240001</v>
      </c>
      <c r="L679">
        <f>INDEX([1]age_tranches_5ans_nb_sex!$1:$1048576,MATCH('SectorStat-Age-Hommes'!$A679,[1]age_tranches_5ans_nb_sex!$A:$A,0),6)/5</f>
        <v>0.79999999998240001</v>
      </c>
      <c r="M679">
        <f>INDEX([1]age_tranches_5ans_nb_sex!$1:$1048576,MATCH('SectorStat-Age-Hommes'!$A679,[1]age_tranches_5ans_nb_sex!$A:$A,0),6)/5</f>
        <v>0.79999999998240001</v>
      </c>
      <c r="N679">
        <f>INDEX([1]age_tranches_5ans_nb_sex!$1:$1048576,MATCH('SectorStat-Age-Hommes'!$A679,[1]age_tranches_5ans_nb_sex!$A:$A,0),8)/5</f>
        <v>1.2000000000208</v>
      </c>
      <c r="O679">
        <f>INDEX([1]age_tranches_5ans_nb_sex!$1:$1048576,MATCH('SectorStat-Age-Hommes'!$A679,[1]age_tranches_5ans_nb_sex!$A:$A,0),8)/5</f>
        <v>1.2000000000208</v>
      </c>
      <c r="P679">
        <f>INDEX([1]age_tranches_5ans_nb_sex!$1:$1048576,MATCH('SectorStat-Age-Hommes'!$A679,[1]age_tranches_5ans_nb_sex!$A:$A,0),8)/5</f>
        <v>1.2000000000208</v>
      </c>
      <c r="Q679">
        <f>INDEX([1]age_tranches_5ans_nb_sex!$1:$1048576,MATCH('SectorStat-Age-Hommes'!$A679,[1]age_tranches_5ans_nb_sex!$A:$A,0),8)/5</f>
        <v>1.2000000000208</v>
      </c>
      <c r="R679">
        <f>INDEX([1]age_tranches_5ans_nb_sex!$1:$1048576,MATCH('SectorStat-Age-Hommes'!$A679,[1]age_tranches_5ans_nb_sex!$A:$A,0),8)/5</f>
        <v>1.2000000000208</v>
      </c>
      <c r="S679">
        <f>INDEX([1]age_tranches_5ans_nb_sex!$1:$1048576,MATCH('SectorStat-Age-Hommes'!$A679,[1]age_tranches_5ans_nb_sex!$A:$A,0),10)/5</f>
        <v>0.39999999999120001</v>
      </c>
      <c r="T679">
        <f>INDEX([1]age_tranches_5ans_nb_sex!$1:$1048576,MATCH('SectorStat-Age-Hommes'!$A679,[1]age_tranches_5ans_nb_sex!$A:$A,0),10)/5</f>
        <v>0.39999999999120001</v>
      </c>
      <c r="U679">
        <f>INDEX([1]age_tranches_5ans_nb_sex!$1:$1048576,MATCH('SectorStat-Age-Hommes'!$A679,[1]age_tranches_5ans_nb_sex!$A:$A,0),10)/5</f>
        <v>0.39999999999120001</v>
      </c>
      <c r="V679">
        <f>INDEX([1]age_tranches_5ans_nb_sex!$1:$1048576,MATCH('SectorStat-Age-Hommes'!$A679,[1]age_tranches_5ans_nb_sex!$A:$A,0),10)/5</f>
        <v>0.39999999999120001</v>
      </c>
      <c r="W679">
        <f>INDEX([1]age_tranches_5ans_nb_sex!$1:$1048576,MATCH('SectorStat-Age-Hommes'!$A679,[1]age_tranches_5ans_nb_sex!$A:$A,0),10)/5</f>
        <v>0.39999999999120001</v>
      </c>
      <c r="X679">
        <f>INDEX([1]age_tranches_5ans_nb_sex!$1:$1048576,MATCH('SectorStat-Age-Hommes'!$A679,[1]age_tranches_5ans_nb_sex!$A:$A,0),10)/5</f>
        <v>0.39999999999120001</v>
      </c>
      <c r="Y679">
        <f>INDEX([1]age_tranches_5ans_nb_sex!$1:$1048576,MATCH('SectorStat-Age-Hommes'!$A679,[1]age_tranches_5ans_nb_sex!$A:$A,0),12)/5</f>
        <v>0.20000000001920001</v>
      </c>
      <c r="Z679">
        <f>INDEX([1]age_tranches_5ans_nb_sex!$1:$1048576,MATCH('SectorStat-Age-Hommes'!$A679,[1]age_tranches_5ans_nb_sex!$A:$A,0),12)/5</f>
        <v>0.20000000001920001</v>
      </c>
      <c r="AA679">
        <f>INDEX([1]age_tranches_5ans_nb_sex!$1:$1048576,MATCH('SectorStat-Age-Hommes'!$A679,[1]age_tranches_5ans_nb_sex!$A:$A,0),12)/5</f>
        <v>0.20000000001920001</v>
      </c>
      <c r="AB679">
        <f>INDEX([1]age_tranches_5ans_nb_sex!$1:$1048576,MATCH('SectorStat-Age-Hommes'!$A679,[1]age_tranches_5ans_nb_sex!$A:$A,0),12)/5</f>
        <v>0.20000000001920001</v>
      </c>
      <c r="AC679">
        <f>INDEX([1]age_tranches_5ans_nb_sex!$1:$1048576,MATCH('SectorStat-Age-Hommes'!$A679,[1]age_tranches_5ans_nb_sex!$A:$A,0),14)/5</f>
        <v>1.799999999984</v>
      </c>
      <c r="AD679">
        <f>INDEX([1]age_tranches_5ans_nb_sex!$1:$1048576,MATCH('SectorStat-Age-Hommes'!$A679,[1]age_tranches_5ans_nb_sex!$A:$A,0),14)/5</f>
        <v>1.799999999984</v>
      </c>
      <c r="AE679">
        <f>INDEX([1]age_tranches_5ans_nb_sex!$1:$1048576,MATCH('SectorStat-Age-Hommes'!$A679,[1]age_tranches_5ans_nb_sex!$A:$A,0),14)/5</f>
        <v>1.799999999984</v>
      </c>
      <c r="AF679">
        <f>INDEX([1]age_tranches_5ans_nb_sex!$1:$1048576,MATCH('SectorStat-Age-Hommes'!$A679,[1]age_tranches_5ans_nb_sex!$A:$A,0),14)/5</f>
        <v>1.799999999984</v>
      </c>
      <c r="AG679">
        <f>INDEX([1]age_tranches_5ans_nb_sex!$1:$1048576,MATCH('SectorStat-Age-Hommes'!$A679,[1]age_tranches_5ans_nb_sex!$A:$A,0),14)/5</f>
        <v>1.799999999984</v>
      </c>
      <c r="AH679">
        <f>INDEX([1]age_tranches_5ans_nb_sex!$1:$1048576,MATCH('SectorStat-Age-Hommes'!$A679,[1]age_tranches_5ans_nb_sex!$A:$A,0),16)/5</f>
        <v>2.0000000000032001</v>
      </c>
      <c r="AI679">
        <f>INDEX([1]age_tranches_5ans_nb_sex!$1:$1048576,MATCH('SectorStat-Age-Hommes'!$A679,[1]age_tranches_5ans_nb_sex!$A:$A,0),16)/5</f>
        <v>2.0000000000032001</v>
      </c>
      <c r="AJ679">
        <f>INDEX([1]age_tranches_5ans_nb_sex!$1:$1048576,MATCH('SectorStat-Age-Hommes'!$A679,[1]age_tranches_5ans_nb_sex!$A:$A,0),16)/5</f>
        <v>2.0000000000032001</v>
      </c>
      <c r="AK679">
        <f>INDEX([1]age_tranches_5ans_nb_sex!$1:$1048576,MATCH('SectorStat-Age-Hommes'!$A679,[1]age_tranches_5ans_nb_sex!$A:$A,0),16)/5</f>
        <v>2.0000000000032001</v>
      </c>
      <c r="AL679">
        <f>INDEX([1]age_tranches_5ans_nb_sex!$1:$1048576,MATCH('SectorStat-Age-Hommes'!$A679,[1]age_tranches_5ans_nb_sex!$A:$A,0),16)/5</f>
        <v>2.0000000000032001</v>
      </c>
      <c r="AM679">
        <f>INDEX([1]age_tranches_5ans_nb_sex!$1:$1048576,MATCH('SectorStat-Age-Hommes'!$A679,[1]age_tranches_5ans_nb_sex!$A:$A,0),18)/5</f>
        <v>1.799999999984</v>
      </c>
      <c r="AN679">
        <f>INDEX([1]age_tranches_5ans_nb_sex!$1:$1048576,MATCH('SectorStat-Age-Hommes'!$A679,[1]age_tranches_5ans_nb_sex!$A:$A,0),18)/5</f>
        <v>1.799999999984</v>
      </c>
      <c r="AO679">
        <f>INDEX([1]age_tranches_5ans_nb_sex!$1:$1048576,MATCH('SectorStat-Age-Hommes'!$A679,[1]age_tranches_5ans_nb_sex!$A:$A,0),18)/5</f>
        <v>1.799999999984</v>
      </c>
      <c r="AP679">
        <f>INDEX([1]age_tranches_5ans_nb_sex!$1:$1048576,MATCH('SectorStat-Age-Hommes'!$A679,[1]age_tranches_5ans_nb_sex!$A:$A,0),18)/5</f>
        <v>1.799999999984</v>
      </c>
      <c r="AQ679">
        <f>INDEX([1]age_tranches_5ans_nb_sex!$1:$1048576,MATCH('SectorStat-Age-Hommes'!$A679,[1]age_tranches_5ans_nb_sex!$A:$A,0),18)/5</f>
        <v>1.799999999984</v>
      </c>
      <c r="AR679">
        <f>INDEX([1]age_tranches_5ans_nb_sex!$1:$1048576,MATCH('SectorStat-Age-Hommes'!$A679,[1]age_tranches_5ans_nb_sex!$A:$A,0),20)/5</f>
        <v>2.3999999999943999</v>
      </c>
      <c r="AS679">
        <f>INDEX([1]age_tranches_5ans_nb_sex!$1:$1048576,MATCH('SectorStat-Age-Hommes'!$A679,[1]age_tranches_5ans_nb_sex!$A:$A,0),20)/5</f>
        <v>2.3999999999943999</v>
      </c>
      <c r="AT679">
        <f>INDEX([1]age_tranches_5ans_nb_sex!$1:$1048576,MATCH('SectorStat-Age-Hommes'!$A679,[1]age_tranches_5ans_nb_sex!$A:$A,0),20)/5</f>
        <v>2.3999999999943999</v>
      </c>
      <c r="AU679">
        <f>INDEX([1]age_tranches_5ans_nb_sex!$1:$1048576,MATCH('SectorStat-Age-Hommes'!$A679,[1]age_tranches_5ans_nb_sex!$A:$A,0),20)/5</f>
        <v>2.3999999999943999</v>
      </c>
      <c r="AV679">
        <f>INDEX([1]age_tranches_5ans_nb_sex!$1:$1048576,MATCH('SectorStat-Age-Hommes'!$A679,[1]age_tranches_5ans_nb_sex!$A:$A,0),20)/5</f>
        <v>2.3999999999943999</v>
      </c>
      <c r="AW679">
        <f>INDEX([1]age_tranches_5ans_nb_sex!$1:$1048576,MATCH('SectorStat-Age-Hommes'!$A679,[1]age_tranches_5ans_nb_sex!$A:$A,0),22)/5</f>
        <v>1.799999999984</v>
      </c>
      <c r="AX679">
        <f>INDEX([1]age_tranches_5ans_nb_sex!$1:$1048576,MATCH('SectorStat-Age-Hommes'!$A679,[1]age_tranches_5ans_nb_sex!$A:$A,0),22)/5</f>
        <v>1.799999999984</v>
      </c>
      <c r="AY679">
        <f>INDEX([1]age_tranches_5ans_nb_sex!$1:$1048576,MATCH('SectorStat-Age-Hommes'!$A679,[1]age_tranches_5ans_nb_sex!$A:$A,0),22)/5</f>
        <v>1.799999999984</v>
      </c>
      <c r="AZ679">
        <f>INDEX([1]age_tranches_5ans_nb_sex!$1:$1048576,MATCH('SectorStat-Age-Hommes'!$A679,[1]age_tranches_5ans_nb_sex!$A:$A,0),22)/5</f>
        <v>1.799999999984</v>
      </c>
      <c r="BA679">
        <f>INDEX([1]age_tranches_5ans_nb_sex!$1:$1048576,MATCH('SectorStat-Age-Hommes'!$A679,[1]age_tranches_5ans_nb_sex!$A:$A,0),22)/5</f>
        <v>1.799999999984</v>
      </c>
      <c r="BB679">
        <f>INDEX([1]age_tranches_5ans_nb_sex!$1:$1048576,MATCH('SectorStat-Age-Hommes'!$A679,[1]age_tranches_5ans_nb_sex!$A:$A,0),24)/5</f>
        <v>1.799999999984</v>
      </c>
      <c r="BC679">
        <f>INDEX([1]age_tranches_5ans_nb_sex!$1:$1048576,MATCH('SectorStat-Age-Hommes'!$A679,[1]age_tranches_5ans_nb_sex!$A:$A,0),24)/5</f>
        <v>1.799999999984</v>
      </c>
      <c r="BD679">
        <f>INDEX([1]age_tranches_5ans_nb_sex!$1:$1048576,MATCH('SectorStat-Age-Hommes'!$A679,[1]age_tranches_5ans_nb_sex!$A:$A,0),24)/5</f>
        <v>1.799999999984</v>
      </c>
      <c r="BE679">
        <f>INDEX([1]age_tranches_5ans_nb_sex!$1:$1048576,MATCH('SectorStat-Age-Hommes'!$A679,[1]age_tranches_5ans_nb_sex!$A:$A,0),24)/5</f>
        <v>1.799999999984</v>
      </c>
      <c r="BF679">
        <f>INDEX([1]age_tranches_5ans_nb_sex!$1:$1048576,MATCH('SectorStat-Age-Hommes'!$A679,[1]age_tranches_5ans_nb_sex!$A:$A,0),24)/5</f>
        <v>1.799999999984</v>
      </c>
      <c r="BG679">
        <f>INDEX([1]age_tranches_5ans_nb_sex!$1:$1048576,MATCH('SectorStat-Age-Hommes'!$A679,[1]age_tranches_5ans_nb_sex!$A:$A,0),26)/5</f>
        <v>1.2000000000208</v>
      </c>
      <c r="BH679">
        <f>INDEX([1]age_tranches_5ans_nb_sex!$1:$1048576,MATCH('SectorStat-Age-Hommes'!$A679,[1]age_tranches_5ans_nb_sex!$A:$A,0),26)/5</f>
        <v>1.2000000000208</v>
      </c>
      <c r="BI679">
        <f>INDEX([1]age_tranches_5ans_nb_sex!$1:$1048576,MATCH('SectorStat-Age-Hommes'!$A679,[1]age_tranches_5ans_nb_sex!$A:$A,0),26)/5</f>
        <v>1.2000000000208</v>
      </c>
      <c r="BJ679">
        <f>INDEX([1]age_tranches_5ans_nb_sex!$1:$1048576,MATCH('SectorStat-Age-Hommes'!$A679,[1]age_tranches_5ans_nb_sex!$A:$A,0),26)/5</f>
        <v>1.2000000000208</v>
      </c>
      <c r="BK679">
        <f>INDEX([1]age_tranches_5ans_nb_sex!$1:$1048576,MATCH('SectorStat-Age-Hommes'!$A679,[1]age_tranches_5ans_nb_sex!$A:$A,0),26)/5</f>
        <v>1.2000000000208</v>
      </c>
      <c r="BL679">
        <f>INDEX([1]age_tranches_5ans_nb_sex!$1:$1048576,MATCH('SectorStat-Age-Hommes'!$A679,[1]age_tranches_5ans_nb_sex!$A:$A,0),28)/5</f>
        <v>1.3999999999928001</v>
      </c>
      <c r="BM679">
        <f>INDEX([1]age_tranches_5ans_nb_sex!$1:$1048576,MATCH('SectorStat-Age-Hommes'!$A679,[1]age_tranches_5ans_nb_sex!$A:$A,0),28)/5</f>
        <v>1.3999999999928001</v>
      </c>
      <c r="BN679">
        <f>INDEX([1]age_tranches_5ans_nb_sex!$1:$1048576,MATCH('SectorStat-Age-Hommes'!$A679,[1]age_tranches_5ans_nb_sex!$A:$A,0),28)/5</f>
        <v>1.3999999999928001</v>
      </c>
      <c r="BO679">
        <f>INDEX([1]age_tranches_5ans_nb_sex!$1:$1048576,MATCH('SectorStat-Age-Hommes'!$A679,[1]age_tranches_5ans_nb_sex!$A:$A,0),28)/5</f>
        <v>1.3999999999928001</v>
      </c>
      <c r="BP679">
        <f>INDEX([1]age_tranches_5ans_nb_sex!$1:$1048576,MATCH('SectorStat-Age-Hommes'!$A679,[1]age_tranches_5ans_nb_sex!$A:$A,0),28)/5</f>
        <v>1.3999999999928001</v>
      </c>
      <c r="BQ679">
        <f>INDEX([1]age_tranches_5ans_nb_sex!$1:$1048576,MATCH('SectorStat-Age-Hommes'!$A679,[1]age_tranches_5ans_nb_sex!$A:$A,0),30)/5</f>
        <v>2.0000000000032001</v>
      </c>
      <c r="BR679">
        <f>INDEX([1]age_tranches_5ans_nb_sex!$1:$1048576,MATCH('SectorStat-Age-Hommes'!$A679,[1]age_tranches_5ans_nb_sex!$A:$A,0),30)/5</f>
        <v>2.0000000000032001</v>
      </c>
      <c r="BS679">
        <f>INDEX([1]age_tranches_5ans_nb_sex!$1:$1048576,MATCH('SectorStat-Age-Hommes'!$A679,[1]age_tranches_5ans_nb_sex!$A:$A,0),30)/5</f>
        <v>2.0000000000032001</v>
      </c>
      <c r="BT679">
        <f>INDEX([1]age_tranches_5ans_nb_sex!$1:$1048576,MATCH('SectorStat-Age-Hommes'!$A679,[1]age_tranches_5ans_nb_sex!$A:$A,0),30)/5</f>
        <v>2.0000000000032001</v>
      </c>
      <c r="BU679">
        <f>INDEX([1]age_tranches_5ans_nb_sex!$1:$1048576,MATCH('SectorStat-Age-Hommes'!$A679,[1]age_tranches_5ans_nb_sex!$A:$A,0),30)/5</f>
        <v>2.0000000000032001</v>
      </c>
      <c r="BV679">
        <f>INDEX([1]age_tranches_5ans_nb_sex!$1:$1048576,MATCH('SectorStat-Age-Hommes'!$A679,[1]age_tranches_5ans_nb_sex!$A:$A,0),32)/5</f>
        <v>1.0000000000016001</v>
      </c>
      <c r="BW679">
        <f>INDEX([1]age_tranches_5ans_nb_sex!$1:$1048576,MATCH('SectorStat-Age-Hommes'!$A679,[1]age_tranches_5ans_nb_sex!$A:$A,0),32)/5</f>
        <v>1.0000000000016001</v>
      </c>
      <c r="BX679">
        <f>INDEX([1]age_tranches_5ans_nb_sex!$1:$1048576,MATCH('SectorStat-Age-Hommes'!$A679,[1]age_tranches_5ans_nb_sex!$A:$A,0),32)/5</f>
        <v>1.0000000000016001</v>
      </c>
      <c r="BY679">
        <f>INDEX([1]age_tranches_5ans_nb_sex!$1:$1048576,MATCH('SectorStat-Age-Hommes'!$A679,[1]age_tranches_5ans_nb_sex!$A:$A,0),32)/5</f>
        <v>1.0000000000016001</v>
      </c>
      <c r="BZ679">
        <f>INDEX([1]age_tranches_5ans_nb_sex!$1:$1048576,MATCH('SectorStat-Age-Hommes'!$A679,[1]age_tranches_5ans_nb_sex!$A:$A,0),32)/5</f>
        <v>1.0000000000016001</v>
      </c>
      <c r="CA679">
        <f>INDEX([1]age_tranches_5ans_nb_sex!$1:$1048576,MATCH('SectorStat-Age-Hommes'!$A679,[1]age_tranches_5ans_nb_sex!$A:$A,0),34)/5</f>
        <v>0.39999999999120001</v>
      </c>
      <c r="CB679">
        <f>INDEX([1]age_tranches_5ans_nb_sex!$1:$1048576,MATCH('SectorStat-Age-Hommes'!$A679,[1]age_tranches_5ans_nb_sex!$A:$A,0),34)/5</f>
        <v>0.39999999999120001</v>
      </c>
      <c r="CC679">
        <f>INDEX([1]age_tranches_5ans_nb_sex!$1:$1048576,MATCH('SectorStat-Age-Hommes'!$A679,[1]age_tranches_5ans_nb_sex!$A:$A,0),34)/5</f>
        <v>0.39999999999120001</v>
      </c>
      <c r="CD679">
        <f>INDEX([1]age_tranches_5ans_nb_sex!$1:$1048576,MATCH('SectorStat-Age-Hommes'!$A679,[1]age_tranches_5ans_nb_sex!$A:$A,0),34)/5</f>
        <v>0.39999999999120001</v>
      </c>
      <c r="CE679">
        <f>INDEX([1]age_tranches_5ans_nb_sex!$1:$1048576,MATCH('SectorStat-Age-Hommes'!$A679,[1]age_tranches_5ans_nb_sex!$A:$A,0),34)/5</f>
        <v>0.39999999999120001</v>
      </c>
      <c r="CF679">
        <f>INDEX([1]age_tranches_5ans_nb_sex!$1:$1048576,MATCH('SectorStat-Age-Hommes'!$A679,[1]age_tranches_5ans_nb_sex!$A:$A,0),36)/5</f>
        <v>0</v>
      </c>
      <c r="CG679">
        <f>INDEX([1]age_tranches_5ans_nb_sex!$1:$1048576,MATCH('SectorStat-Age-Hommes'!$A679,[1]age_tranches_5ans_nb_sex!$A:$A,0),36)/5</f>
        <v>0</v>
      </c>
      <c r="CH679">
        <f>INDEX([1]age_tranches_5ans_nb_sex!$1:$1048576,MATCH('SectorStat-Age-Hommes'!$A679,[1]age_tranches_5ans_nb_sex!$A:$A,0),36)/5</f>
        <v>0</v>
      </c>
      <c r="CI679">
        <f>INDEX([1]age_tranches_5ans_nb_sex!$1:$1048576,MATCH('SectorStat-Age-Hommes'!$A679,[1]age_tranches_5ans_nb_sex!$A:$A,0),36)/5</f>
        <v>0</v>
      </c>
      <c r="CJ679">
        <f>INDEX([1]age_tranches_5ans_nb_sex!$1:$1048576,MATCH('SectorStat-Age-Hommes'!$A679,[1]age_tranches_5ans_nb_sex!$A:$A,0),36)/5</f>
        <v>0</v>
      </c>
      <c r="CK679">
        <f>INDEX([1]age_tranches_5ans_nb_sex!$1:$1048576,MATCH('SectorStat-Age-Hommes'!$A679,[1]age_tranches_5ans_nb_sex!$A:$A,0),38)/5</f>
        <v>0</v>
      </c>
      <c r="CL679">
        <f>INDEX([1]age_tranches_5ans_nb_sex!$1:$1048576,MATCH('SectorStat-Age-Hommes'!$A679,[1]age_tranches_5ans_nb_sex!$A:$A,0),38)/5</f>
        <v>0</v>
      </c>
      <c r="CM679">
        <f>INDEX([1]age_tranches_5ans_nb_sex!$1:$1048576,MATCH('SectorStat-Age-Hommes'!$A679,[1]age_tranches_5ans_nb_sex!$A:$A,0),38)/5</f>
        <v>0</v>
      </c>
      <c r="CN679">
        <f>INDEX([1]age_tranches_5ans_nb_sex!$1:$1048576,MATCH('SectorStat-Age-Hommes'!$A679,[1]age_tranches_5ans_nb_sex!$A:$A,0),38)/5</f>
        <v>0</v>
      </c>
      <c r="CO679">
        <f>INDEX([1]age_tranches_5ans_nb_sex!$1:$1048576,MATCH('SectorStat-Age-Hommes'!$A679,[1]age_tranches_5ans_nb_sex!$A:$A,0),38)/5</f>
        <v>0</v>
      </c>
      <c r="CP679" s="2">
        <f>INDEX([1]age_tranches_5ans_nb_sex!$1:$1048576,MATCH('SectorStat-Age-Hommes'!$A679,[1]age_tranches_5ans_nb_sex!$A:$A,0),40)/5</f>
        <v>0</v>
      </c>
      <c r="CQ679" s="2">
        <f>INDEX([1]age_tranches_5ans_nb_sex!$1:$1048576,MATCH('SectorStat-Age-Hommes'!$A679,[1]age_tranches_5ans_nb_sex!$A:$A,0),40)/5</f>
        <v>0</v>
      </c>
      <c r="CR679" s="2">
        <f>INDEX([1]age_tranches_5ans_nb_sex!$1:$1048576,MATCH('SectorStat-Age-Hommes'!$A679,[1]age_tranches_5ans_nb_sex!$A:$A,0),40)/5</f>
        <v>0</v>
      </c>
      <c r="CS679" s="2">
        <f>INDEX([1]age_tranches_5ans_nb_sex!$1:$1048576,MATCH('SectorStat-Age-Hommes'!$A679,[1]age_tranches_5ans_nb_sex!$A:$A,0),40)/5</f>
        <v>0</v>
      </c>
      <c r="CT679" s="2">
        <f>INDEX([1]age_tranches_5ans_nb_sex!$1:$1048576,MATCH('SectorStat-Age-Hommes'!$A679,[1]age_tranches_5ans_nb_sex!$A:$A,0),40)/5</f>
        <v>0</v>
      </c>
      <c r="CZ679" s="3"/>
      <c r="DA679" s="3"/>
      <c r="DB679" s="3"/>
      <c r="DC679" s="3"/>
      <c r="DD679" s="3"/>
    </row>
    <row r="680" spans="1:108" x14ac:dyDescent="0.35">
      <c r="A680" s="1" t="s">
        <v>1335</v>
      </c>
      <c r="B680" s="1" t="s">
        <v>1336</v>
      </c>
      <c r="C680" t="str">
        <f>INDEX([1]SectorStat!$1:$1048576,MATCH('[1]Distribution ages'!$A680,[1]SectorStat!$B:$B,0),4)</f>
        <v>Woluwe Saint-Lambert</v>
      </c>
      <c r="D680">
        <f>INDEX([1]age_tranches_5ans_nb_sex!$1:$1048576,MATCH('SectorStat-Age-Hommes'!$A680,[1]age_tranches_5ans_nb_sex!$A:$A,0),4)/5</f>
        <v>10.000000000101602</v>
      </c>
      <c r="E680">
        <f>INDEX([1]age_tranches_5ans_nb_sex!$1:$1048576,MATCH('SectorStat-Age-Hommes'!$A680,[1]age_tranches_5ans_nb_sex!$A:$A,0),4)/5</f>
        <v>10.000000000101602</v>
      </c>
      <c r="F680">
        <f>INDEX([1]age_tranches_5ans_nb_sex!$1:$1048576,MATCH('SectorStat-Age-Hommes'!$A680,[1]age_tranches_5ans_nb_sex!$A:$A,0),4)/5</f>
        <v>10.000000000101602</v>
      </c>
      <c r="G680">
        <f>INDEX([1]age_tranches_5ans_nb_sex!$1:$1048576,MATCH('SectorStat-Age-Hommes'!$A680,[1]age_tranches_5ans_nb_sex!$A:$A,0),4)/5</f>
        <v>10.000000000101602</v>
      </c>
      <c r="H680">
        <f>INDEX([1]age_tranches_5ans_nb_sex!$1:$1048576,MATCH('SectorStat-Age-Hommes'!$A680,[1]age_tranches_5ans_nb_sex!$A:$A,0),4)/5</f>
        <v>10.000000000101602</v>
      </c>
      <c r="I680">
        <f>INDEX([1]age_tranches_5ans_nb_sex!$1:$1048576,MATCH('SectorStat-Age-Hommes'!$A680,[1]age_tranches_5ans_nb_sex!$A:$A,0),6)/5</f>
        <v>7.5999999999131997</v>
      </c>
      <c r="J680">
        <f>INDEX([1]age_tranches_5ans_nb_sex!$1:$1048576,MATCH('SectorStat-Age-Hommes'!$A680,[1]age_tranches_5ans_nb_sex!$A:$A,0),6)/5</f>
        <v>7.5999999999131997</v>
      </c>
      <c r="K680">
        <f>INDEX([1]age_tranches_5ans_nb_sex!$1:$1048576,MATCH('SectorStat-Age-Hommes'!$A680,[1]age_tranches_5ans_nb_sex!$A:$A,0),6)/5</f>
        <v>7.5999999999131997</v>
      </c>
      <c r="L680">
        <f>INDEX([1]age_tranches_5ans_nb_sex!$1:$1048576,MATCH('SectorStat-Age-Hommes'!$A680,[1]age_tranches_5ans_nb_sex!$A:$A,0),6)/5</f>
        <v>7.5999999999131997</v>
      </c>
      <c r="M680">
        <f>INDEX([1]age_tranches_5ans_nb_sex!$1:$1048576,MATCH('SectorStat-Age-Hommes'!$A680,[1]age_tranches_5ans_nb_sex!$A:$A,0),6)/5</f>
        <v>7.5999999999131997</v>
      </c>
      <c r="N680">
        <f>INDEX([1]age_tranches_5ans_nb_sex!$1:$1048576,MATCH('SectorStat-Age-Hommes'!$A680,[1]age_tranches_5ans_nb_sex!$A:$A,0),8)/5</f>
        <v>9.6000000000300005</v>
      </c>
      <c r="O680">
        <f>INDEX([1]age_tranches_5ans_nb_sex!$1:$1048576,MATCH('SectorStat-Age-Hommes'!$A680,[1]age_tranches_5ans_nb_sex!$A:$A,0),8)/5</f>
        <v>9.6000000000300005</v>
      </c>
      <c r="P680">
        <f>INDEX([1]age_tranches_5ans_nb_sex!$1:$1048576,MATCH('SectorStat-Age-Hommes'!$A680,[1]age_tranches_5ans_nb_sex!$A:$A,0),8)/5</f>
        <v>9.6000000000300005</v>
      </c>
      <c r="Q680">
        <f>INDEX([1]age_tranches_5ans_nb_sex!$1:$1048576,MATCH('SectorStat-Age-Hommes'!$A680,[1]age_tranches_5ans_nb_sex!$A:$A,0),8)/5</f>
        <v>9.6000000000300005</v>
      </c>
      <c r="R680">
        <f>INDEX([1]age_tranches_5ans_nb_sex!$1:$1048576,MATCH('SectorStat-Age-Hommes'!$A680,[1]age_tranches_5ans_nb_sex!$A:$A,0),8)/5</f>
        <v>9.6000000000300005</v>
      </c>
      <c r="S680">
        <f>INDEX([1]age_tranches_5ans_nb_sex!$1:$1048576,MATCH('SectorStat-Age-Hommes'!$A680,[1]age_tranches_5ans_nb_sex!$A:$A,0),10)/5</f>
        <v>6.6000000000960002</v>
      </c>
      <c r="T680">
        <f>INDEX([1]age_tranches_5ans_nb_sex!$1:$1048576,MATCH('SectorStat-Age-Hommes'!$A680,[1]age_tranches_5ans_nb_sex!$A:$A,0),10)/5</f>
        <v>6.6000000000960002</v>
      </c>
      <c r="U680">
        <f>INDEX([1]age_tranches_5ans_nb_sex!$1:$1048576,MATCH('SectorStat-Age-Hommes'!$A680,[1]age_tranches_5ans_nb_sex!$A:$A,0),10)/5</f>
        <v>6.6000000000960002</v>
      </c>
      <c r="V680">
        <f>INDEX([1]age_tranches_5ans_nb_sex!$1:$1048576,MATCH('SectorStat-Age-Hommes'!$A680,[1]age_tranches_5ans_nb_sex!$A:$A,0),10)/5</f>
        <v>6.6000000000960002</v>
      </c>
      <c r="W680">
        <f>INDEX([1]age_tranches_5ans_nb_sex!$1:$1048576,MATCH('SectorStat-Age-Hommes'!$A680,[1]age_tranches_5ans_nb_sex!$A:$A,0),10)/5</f>
        <v>6.6000000000960002</v>
      </c>
      <c r="X680">
        <f>INDEX([1]age_tranches_5ans_nb_sex!$1:$1048576,MATCH('SectorStat-Age-Hommes'!$A680,[1]age_tranches_5ans_nb_sex!$A:$A,0),10)/5</f>
        <v>6.6000000000960002</v>
      </c>
      <c r="Y680">
        <f>INDEX([1]age_tranches_5ans_nb_sex!$1:$1048576,MATCH('SectorStat-Age-Hommes'!$A680,[1]age_tranches_5ans_nb_sex!$A:$A,0),12)/5</f>
        <v>7.8000000000696001</v>
      </c>
      <c r="Z680">
        <f>INDEX([1]age_tranches_5ans_nb_sex!$1:$1048576,MATCH('SectorStat-Age-Hommes'!$A680,[1]age_tranches_5ans_nb_sex!$A:$A,0),12)/5</f>
        <v>7.8000000000696001</v>
      </c>
      <c r="AA680">
        <f>INDEX([1]age_tranches_5ans_nb_sex!$1:$1048576,MATCH('SectorStat-Age-Hommes'!$A680,[1]age_tranches_5ans_nb_sex!$A:$A,0),12)/5</f>
        <v>7.8000000000696001</v>
      </c>
      <c r="AB680">
        <f>INDEX([1]age_tranches_5ans_nb_sex!$1:$1048576,MATCH('SectorStat-Age-Hommes'!$A680,[1]age_tranches_5ans_nb_sex!$A:$A,0),12)/5</f>
        <v>7.8000000000696001</v>
      </c>
      <c r="AC680">
        <f>INDEX([1]age_tranches_5ans_nb_sex!$1:$1048576,MATCH('SectorStat-Age-Hommes'!$A680,[1]age_tranches_5ans_nb_sex!$A:$A,0),14)/5</f>
        <v>6.3999999999396007</v>
      </c>
      <c r="AD680">
        <f>INDEX([1]age_tranches_5ans_nb_sex!$1:$1048576,MATCH('SectorStat-Age-Hommes'!$A680,[1]age_tranches_5ans_nb_sex!$A:$A,0),14)/5</f>
        <v>6.3999999999396007</v>
      </c>
      <c r="AE680">
        <f>INDEX([1]age_tranches_5ans_nb_sex!$1:$1048576,MATCH('SectorStat-Age-Hommes'!$A680,[1]age_tranches_5ans_nb_sex!$A:$A,0),14)/5</f>
        <v>6.3999999999396007</v>
      </c>
      <c r="AF680">
        <f>INDEX([1]age_tranches_5ans_nb_sex!$1:$1048576,MATCH('SectorStat-Age-Hommes'!$A680,[1]age_tranches_5ans_nb_sex!$A:$A,0),14)/5</f>
        <v>6.3999999999396007</v>
      </c>
      <c r="AG680">
        <f>INDEX([1]age_tranches_5ans_nb_sex!$1:$1048576,MATCH('SectorStat-Age-Hommes'!$A680,[1]age_tranches_5ans_nb_sex!$A:$A,0),14)/5</f>
        <v>6.3999999999396007</v>
      </c>
      <c r="AH680">
        <f>INDEX([1]age_tranches_5ans_nb_sex!$1:$1048576,MATCH('SectorStat-Age-Hommes'!$A680,[1]age_tranches_5ans_nb_sex!$A:$A,0),16)/5</f>
        <v>6.3999999999396007</v>
      </c>
      <c r="AI680">
        <f>INDEX([1]age_tranches_5ans_nb_sex!$1:$1048576,MATCH('SectorStat-Age-Hommes'!$A680,[1]age_tranches_5ans_nb_sex!$A:$A,0),16)/5</f>
        <v>6.3999999999396007</v>
      </c>
      <c r="AJ680">
        <f>INDEX([1]age_tranches_5ans_nb_sex!$1:$1048576,MATCH('SectorStat-Age-Hommes'!$A680,[1]age_tranches_5ans_nb_sex!$A:$A,0),16)/5</f>
        <v>6.3999999999396007</v>
      </c>
      <c r="AK680">
        <f>INDEX([1]age_tranches_5ans_nb_sex!$1:$1048576,MATCH('SectorStat-Age-Hommes'!$A680,[1]age_tranches_5ans_nb_sex!$A:$A,0),16)/5</f>
        <v>6.3999999999396007</v>
      </c>
      <c r="AL680">
        <f>INDEX([1]age_tranches_5ans_nb_sex!$1:$1048576,MATCH('SectorStat-Age-Hommes'!$A680,[1]age_tranches_5ans_nb_sex!$A:$A,0),16)/5</f>
        <v>6.3999999999396007</v>
      </c>
      <c r="AM680">
        <f>INDEX([1]age_tranches_5ans_nb_sex!$1:$1048576,MATCH('SectorStat-Age-Hommes'!$A680,[1]age_tranches_5ans_nb_sex!$A:$A,0),18)/5</f>
        <v>5.6000000000375989</v>
      </c>
      <c r="AN680">
        <f>INDEX([1]age_tranches_5ans_nb_sex!$1:$1048576,MATCH('SectorStat-Age-Hommes'!$A680,[1]age_tranches_5ans_nb_sex!$A:$A,0),18)/5</f>
        <v>5.6000000000375989</v>
      </c>
      <c r="AO680">
        <f>INDEX([1]age_tranches_5ans_nb_sex!$1:$1048576,MATCH('SectorStat-Age-Hommes'!$A680,[1]age_tranches_5ans_nb_sex!$A:$A,0),18)/5</f>
        <v>5.6000000000375989</v>
      </c>
      <c r="AP680">
        <f>INDEX([1]age_tranches_5ans_nb_sex!$1:$1048576,MATCH('SectorStat-Age-Hommes'!$A680,[1]age_tranches_5ans_nb_sex!$A:$A,0),18)/5</f>
        <v>5.6000000000375989</v>
      </c>
      <c r="AQ680">
        <f>INDEX([1]age_tranches_5ans_nb_sex!$1:$1048576,MATCH('SectorStat-Age-Hommes'!$A680,[1]age_tranches_5ans_nb_sex!$A:$A,0),18)/5</f>
        <v>5.6000000000375989</v>
      </c>
      <c r="AR680">
        <f>INDEX([1]age_tranches_5ans_nb_sex!$1:$1048576,MATCH('SectorStat-Age-Hommes'!$A680,[1]age_tranches_5ans_nb_sex!$A:$A,0),20)/5</f>
        <v>5.7999999999528002</v>
      </c>
      <c r="AS680">
        <f>INDEX([1]age_tranches_5ans_nb_sex!$1:$1048576,MATCH('SectorStat-Age-Hommes'!$A680,[1]age_tranches_5ans_nb_sex!$A:$A,0),20)/5</f>
        <v>5.7999999999528002</v>
      </c>
      <c r="AT680">
        <f>INDEX([1]age_tranches_5ans_nb_sex!$1:$1048576,MATCH('SectorStat-Age-Hommes'!$A680,[1]age_tranches_5ans_nb_sex!$A:$A,0),20)/5</f>
        <v>5.7999999999528002</v>
      </c>
      <c r="AU680">
        <f>INDEX([1]age_tranches_5ans_nb_sex!$1:$1048576,MATCH('SectorStat-Age-Hommes'!$A680,[1]age_tranches_5ans_nb_sex!$A:$A,0),20)/5</f>
        <v>5.7999999999528002</v>
      </c>
      <c r="AV680">
        <f>INDEX([1]age_tranches_5ans_nb_sex!$1:$1048576,MATCH('SectorStat-Age-Hommes'!$A680,[1]age_tranches_5ans_nb_sex!$A:$A,0),20)/5</f>
        <v>5.7999999999528002</v>
      </c>
      <c r="AW680">
        <f>INDEX([1]age_tranches_5ans_nb_sex!$1:$1048576,MATCH('SectorStat-Age-Hommes'!$A680,[1]age_tranches_5ans_nb_sex!$A:$A,0),22)/5</f>
        <v>7.2000000000827997</v>
      </c>
      <c r="AX680">
        <f>INDEX([1]age_tranches_5ans_nb_sex!$1:$1048576,MATCH('SectorStat-Age-Hommes'!$A680,[1]age_tranches_5ans_nb_sex!$A:$A,0),22)/5</f>
        <v>7.2000000000827997</v>
      </c>
      <c r="AY680">
        <f>INDEX([1]age_tranches_5ans_nb_sex!$1:$1048576,MATCH('SectorStat-Age-Hommes'!$A680,[1]age_tranches_5ans_nb_sex!$A:$A,0),22)/5</f>
        <v>7.2000000000827997</v>
      </c>
      <c r="AZ680">
        <f>INDEX([1]age_tranches_5ans_nb_sex!$1:$1048576,MATCH('SectorStat-Age-Hommes'!$A680,[1]age_tranches_5ans_nb_sex!$A:$A,0),22)/5</f>
        <v>7.2000000000827997</v>
      </c>
      <c r="BA680">
        <f>INDEX([1]age_tranches_5ans_nb_sex!$1:$1048576,MATCH('SectorStat-Age-Hommes'!$A680,[1]age_tranches_5ans_nb_sex!$A:$A,0),22)/5</f>
        <v>7.2000000000827997</v>
      </c>
      <c r="BB680">
        <f>INDEX([1]age_tranches_5ans_nb_sex!$1:$1048576,MATCH('SectorStat-Age-Hommes'!$A680,[1]age_tranches_5ans_nb_sex!$A:$A,0),24)/5</f>
        <v>7.8000000000696001</v>
      </c>
      <c r="BC680">
        <f>INDEX([1]age_tranches_5ans_nb_sex!$1:$1048576,MATCH('SectorStat-Age-Hommes'!$A680,[1]age_tranches_5ans_nb_sex!$A:$A,0),24)/5</f>
        <v>7.8000000000696001</v>
      </c>
      <c r="BD680">
        <f>INDEX([1]age_tranches_5ans_nb_sex!$1:$1048576,MATCH('SectorStat-Age-Hommes'!$A680,[1]age_tranches_5ans_nb_sex!$A:$A,0),24)/5</f>
        <v>7.8000000000696001</v>
      </c>
      <c r="BE680">
        <f>INDEX([1]age_tranches_5ans_nb_sex!$1:$1048576,MATCH('SectorStat-Age-Hommes'!$A680,[1]age_tranches_5ans_nb_sex!$A:$A,0),24)/5</f>
        <v>7.8000000000696001</v>
      </c>
      <c r="BF680">
        <f>INDEX([1]age_tranches_5ans_nb_sex!$1:$1048576,MATCH('SectorStat-Age-Hommes'!$A680,[1]age_tranches_5ans_nb_sex!$A:$A,0),24)/5</f>
        <v>7.8000000000696001</v>
      </c>
      <c r="BG680">
        <f>INDEX([1]age_tranches_5ans_nb_sex!$1:$1048576,MATCH('SectorStat-Age-Hommes'!$A680,[1]age_tranches_5ans_nb_sex!$A:$A,0),26)/5</f>
        <v>7.8000000000696001</v>
      </c>
      <c r="BH680">
        <f>INDEX([1]age_tranches_5ans_nb_sex!$1:$1048576,MATCH('SectorStat-Age-Hommes'!$A680,[1]age_tranches_5ans_nb_sex!$A:$A,0),26)/5</f>
        <v>7.8000000000696001</v>
      </c>
      <c r="BI680">
        <f>INDEX([1]age_tranches_5ans_nb_sex!$1:$1048576,MATCH('SectorStat-Age-Hommes'!$A680,[1]age_tranches_5ans_nb_sex!$A:$A,0),26)/5</f>
        <v>7.8000000000696001</v>
      </c>
      <c r="BJ680">
        <f>INDEX([1]age_tranches_5ans_nb_sex!$1:$1048576,MATCH('SectorStat-Age-Hommes'!$A680,[1]age_tranches_5ans_nb_sex!$A:$A,0),26)/5</f>
        <v>7.8000000000696001</v>
      </c>
      <c r="BK680">
        <f>INDEX([1]age_tranches_5ans_nb_sex!$1:$1048576,MATCH('SectorStat-Age-Hommes'!$A680,[1]age_tranches_5ans_nb_sex!$A:$A,0),26)/5</f>
        <v>7.8000000000696001</v>
      </c>
      <c r="BL680">
        <f>INDEX([1]age_tranches_5ans_nb_sex!$1:$1048576,MATCH('SectorStat-Age-Hommes'!$A680,[1]age_tranches_5ans_nb_sex!$A:$A,0),28)/5</f>
        <v>7.5999999999131997</v>
      </c>
      <c r="BM680">
        <f>INDEX([1]age_tranches_5ans_nb_sex!$1:$1048576,MATCH('SectorStat-Age-Hommes'!$A680,[1]age_tranches_5ans_nb_sex!$A:$A,0),28)/5</f>
        <v>7.5999999999131997</v>
      </c>
      <c r="BN680">
        <f>INDEX([1]age_tranches_5ans_nb_sex!$1:$1048576,MATCH('SectorStat-Age-Hommes'!$A680,[1]age_tranches_5ans_nb_sex!$A:$A,0),28)/5</f>
        <v>7.5999999999131997</v>
      </c>
      <c r="BO680">
        <f>INDEX([1]age_tranches_5ans_nb_sex!$1:$1048576,MATCH('SectorStat-Age-Hommes'!$A680,[1]age_tranches_5ans_nb_sex!$A:$A,0),28)/5</f>
        <v>7.5999999999131997</v>
      </c>
      <c r="BP680">
        <f>INDEX([1]age_tranches_5ans_nb_sex!$1:$1048576,MATCH('SectorStat-Age-Hommes'!$A680,[1]age_tranches_5ans_nb_sex!$A:$A,0),28)/5</f>
        <v>7.5999999999131997</v>
      </c>
      <c r="BQ680">
        <f>INDEX([1]age_tranches_5ans_nb_sex!$1:$1048576,MATCH('SectorStat-Age-Hommes'!$A680,[1]age_tranches_5ans_nb_sex!$A:$A,0),30)/5</f>
        <v>5.1999999999659989</v>
      </c>
      <c r="BR680">
        <f>INDEX([1]age_tranches_5ans_nb_sex!$1:$1048576,MATCH('SectorStat-Age-Hommes'!$A680,[1]age_tranches_5ans_nb_sex!$A:$A,0),30)/5</f>
        <v>5.1999999999659989</v>
      </c>
      <c r="BS680">
        <f>INDEX([1]age_tranches_5ans_nb_sex!$1:$1048576,MATCH('SectorStat-Age-Hommes'!$A680,[1]age_tranches_5ans_nb_sex!$A:$A,0),30)/5</f>
        <v>5.1999999999659989</v>
      </c>
      <c r="BT680">
        <f>INDEX([1]age_tranches_5ans_nb_sex!$1:$1048576,MATCH('SectorStat-Age-Hommes'!$A680,[1]age_tranches_5ans_nb_sex!$A:$A,0),30)/5</f>
        <v>5.1999999999659989</v>
      </c>
      <c r="BU680">
        <f>INDEX([1]age_tranches_5ans_nb_sex!$1:$1048576,MATCH('SectorStat-Age-Hommes'!$A680,[1]age_tranches_5ans_nb_sex!$A:$A,0),30)/5</f>
        <v>5.1999999999659989</v>
      </c>
      <c r="BV680">
        <f>INDEX([1]age_tranches_5ans_nb_sex!$1:$1048576,MATCH('SectorStat-Age-Hommes'!$A680,[1]age_tranches_5ans_nb_sex!$A:$A,0),32)/5</f>
        <v>6.8000000000112006</v>
      </c>
      <c r="BW680">
        <f>INDEX([1]age_tranches_5ans_nb_sex!$1:$1048576,MATCH('SectorStat-Age-Hommes'!$A680,[1]age_tranches_5ans_nb_sex!$A:$A,0),32)/5</f>
        <v>6.8000000000112006</v>
      </c>
      <c r="BX680">
        <f>INDEX([1]age_tranches_5ans_nb_sex!$1:$1048576,MATCH('SectorStat-Age-Hommes'!$A680,[1]age_tranches_5ans_nb_sex!$A:$A,0),32)/5</f>
        <v>6.8000000000112006</v>
      </c>
      <c r="BY680">
        <f>INDEX([1]age_tranches_5ans_nb_sex!$1:$1048576,MATCH('SectorStat-Age-Hommes'!$A680,[1]age_tranches_5ans_nb_sex!$A:$A,0),32)/5</f>
        <v>6.8000000000112006</v>
      </c>
      <c r="BZ680">
        <f>INDEX([1]age_tranches_5ans_nb_sex!$1:$1048576,MATCH('SectorStat-Age-Hommes'!$A680,[1]age_tranches_5ans_nb_sex!$A:$A,0),32)/5</f>
        <v>6.8000000000112006</v>
      </c>
      <c r="CA680">
        <f>INDEX([1]age_tranches_5ans_nb_sex!$1:$1048576,MATCH('SectorStat-Age-Hommes'!$A680,[1]age_tranches_5ans_nb_sex!$A:$A,0),34)/5</f>
        <v>1.6000000000452002</v>
      </c>
      <c r="CB680">
        <f>INDEX([1]age_tranches_5ans_nb_sex!$1:$1048576,MATCH('SectorStat-Age-Hommes'!$A680,[1]age_tranches_5ans_nb_sex!$A:$A,0),34)/5</f>
        <v>1.6000000000452002</v>
      </c>
      <c r="CC680">
        <f>INDEX([1]age_tranches_5ans_nb_sex!$1:$1048576,MATCH('SectorStat-Age-Hommes'!$A680,[1]age_tranches_5ans_nb_sex!$A:$A,0),34)/5</f>
        <v>1.6000000000452002</v>
      </c>
      <c r="CD680">
        <f>INDEX([1]age_tranches_5ans_nb_sex!$1:$1048576,MATCH('SectorStat-Age-Hommes'!$A680,[1]age_tranches_5ans_nb_sex!$A:$A,0),34)/5</f>
        <v>1.6000000000452002</v>
      </c>
      <c r="CE680">
        <f>INDEX([1]age_tranches_5ans_nb_sex!$1:$1048576,MATCH('SectorStat-Age-Hommes'!$A680,[1]age_tranches_5ans_nb_sex!$A:$A,0),34)/5</f>
        <v>1.6000000000452002</v>
      </c>
      <c r="CF680">
        <f>INDEX([1]age_tranches_5ans_nb_sex!$1:$1048576,MATCH('SectorStat-Age-Hommes'!$A680,[1]age_tranches_5ans_nb_sex!$A:$A,0),36)/5</f>
        <v>1.1999999999735997</v>
      </c>
      <c r="CG680">
        <f>INDEX([1]age_tranches_5ans_nb_sex!$1:$1048576,MATCH('SectorStat-Age-Hommes'!$A680,[1]age_tranches_5ans_nb_sex!$A:$A,0),36)/5</f>
        <v>1.1999999999735997</v>
      </c>
      <c r="CH680">
        <f>INDEX([1]age_tranches_5ans_nb_sex!$1:$1048576,MATCH('SectorStat-Age-Hommes'!$A680,[1]age_tranches_5ans_nb_sex!$A:$A,0),36)/5</f>
        <v>1.1999999999735997</v>
      </c>
      <c r="CI680">
        <f>INDEX([1]age_tranches_5ans_nb_sex!$1:$1048576,MATCH('SectorStat-Age-Hommes'!$A680,[1]age_tranches_5ans_nb_sex!$A:$A,0),36)/5</f>
        <v>1.1999999999735997</v>
      </c>
      <c r="CJ680">
        <f>INDEX([1]age_tranches_5ans_nb_sex!$1:$1048576,MATCH('SectorStat-Age-Hommes'!$A680,[1]age_tranches_5ans_nb_sex!$A:$A,0),36)/5</f>
        <v>1.1999999999735997</v>
      </c>
      <c r="CK680">
        <f>INDEX([1]age_tranches_5ans_nb_sex!$1:$1048576,MATCH('SectorStat-Age-Hommes'!$A680,[1]age_tranches_5ans_nb_sex!$A:$A,0),38)/5</f>
        <v>1.1999999999735997</v>
      </c>
      <c r="CL680">
        <f>INDEX([1]age_tranches_5ans_nb_sex!$1:$1048576,MATCH('SectorStat-Age-Hommes'!$A680,[1]age_tranches_5ans_nb_sex!$A:$A,0),38)/5</f>
        <v>1.1999999999735997</v>
      </c>
      <c r="CM680">
        <f>INDEX([1]age_tranches_5ans_nb_sex!$1:$1048576,MATCH('SectorStat-Age-Hommes'!$A680,[1]age_tranches_5ans_nb_sex!$A:$A,0),38)/5</f>
        <v>1.1999999999735997</v>
      </c>
      <c r="CN680">
        <f>INDEX([1]age_tranches_5ans_nb_sex!$1:$1048576,MATCH('SectorStat-Age-Hommes'!$A680,[1]age_tranches_5ans_nb_sex!$A:$A,0),38)/5</f>
        <v>1.1999999999735997</v>
      </c>
      <c r="CO680">
        <f>INDEX([1]age_tranches_5ans_nb_sex!$1:$1048576,MATCH('SectorStat-Age-Hommes'!$A680,[1]age_tranches_5ans_nb_sex!$A:$A,0),38)/5</f>
        <v>1.1999999999735997</v>
      </c>
      <c r="CP680" s="2">
        <f>INDEX([1]age_tranches_5ans_nb_sex!$1:$1048576,MATCH('SectorStat-Age-Hommes'!$A680,[1]age_tranches_5ans_nb_sex!$A:$A,0),40)/5</f>
        <v>0.19999999991519998</v>
      </c>
      <c r="CQ680" s="2">
        <f>INDEX([1]age_tranches_5ans_nb_sex!$1:$1048576,MATCH('SectorStat-Age-Hommes'!$A680,[1]age_tranches_5ans_nb_sex!$A:$A,0),40)/5</f>
        <v>0.19999999991519998</v>
      </c>
      <c r="CR680" s="2">
        <f>INDEX([1]age_tranches_5ans_nb_sex!$1:$1048576,MATCH('SectorStat-Age-Hommes'!$A680,[1]age_tranches_5ans_nb_sex!$A:$A,0),40)/5</f>
        <v>0.19999999991519998</v>
      </c>
      <c r="CS680" s="2">
        <f>INDEX([1]age_tranches_5ans_nb_sex!$1:$1048576,MATCH('SectorStat-Age-Hommes'!$A680,[1]age_tranches_5ans_nb_sex!$A:$A,0),40)/5</f>
        <v>0.19999999991519998</v>
      </c>
      <c r="CT680" s="2">
        <f>INDEX([1]age_tranches_5ans_nb_sex!$1:$1048576,MATCH('SectorStat-Age-Hommes'!$A680,[1]age_tranches_5ans_nb_sex!$A:$A,0),40)/5</f>
        <v>0.19999999991519998</v>
      </c>
      <c r="CZ680" s="3"/>
      <c r="DA680" s="3"/>
      <c r="DB680" s="3"/>
      <c r="DC680" s="3"/>
      <c r="DD680" s="3"/>
    </row>
    <row r="681" spans="1:108" x14ac:dyDescent="0.35">
      <c r="A681" s="1" t="s">
        <v>1337</v>
      </c>
      <c r="B681" s="1" t="s">
        <v>1338</v>
      </c>
      <c r="C681" t="str">
        <f>INDEX([1]SectorStat!$1:$1048576,MATCH('[1]Distribution ages'!$A681,[1]SectorStat!$B:$B,0),4)</f>
        <v>Woluwe Saint-Lambert</v>
      </c>
      <c r="D681">
        <f>INDEX([1]age_tranches_5ans_nb_sex!$1:$1048576,MATCH('SectorStat-Age-Hommes'!$A681,[1]age_tranches_5ans_nb_sex!$A:$A,0),4)/5</f>
        <v>3.5999999999519994</v>
      </c>
      <c r="E681">
        <f>INDEX([1]age_tranches_5ans_nb_sex!$1:$1048576,MATCH('SectorStat-Age-Hommes'!$A681,[1]age_tranches_5ans_nb_sex!$A:$A,0),4)/5</f>
        <v>3.5999999999519994</v>
      </c>
      <c r="F681">
        <f>INDEX([1]age_tranches_5ans_nb_sex!$1:$1048576,MATCH('SectorStat-Age-Hommes'!$A681,[1]age_tranches_5ans_nb_sex!$A:$A,0),4)/5</f>
        <v>3.5999999999519994</v>
      </c>
      <c r="G681">
        <f>INDEX([1]age_tranches_5ans_nb_sex!$1:$1048576,MATCH('SectorStat-Age-Hommes'!$A681,[1]age_tranches_5ans_nb_sex!$A:$A,0),4)/5</f>
        <v>3.5999999999519994</v>
      </c>
      <c r="H681">
        <f>INDEX([1]age_tranches_5ans_nb_sex!$1:$1048576,MATCH('SectorStat-Age-Hommes'!$A681,[1]age_tranches_5ans_nb_sex!$A:$A,0),4)/5</f>
        <v>3.5999999999519994</v>
      </c>
      <c r="I681">
        <f>INDEX([1]age_tranches_5ans_nb_sex!$1:$1048576,MATCH('SectorStat-Age-Hommes'!$A681,[1]age_tranches_5ans_nb_sex!$A:$A,0),6)/5</f>
        <v>4.7999999999730001</v>
      </c>
      <c r="J681">
        <f>INDEX([1]age_tranches_5ans_nb_sex!$1:$1048576,MATCH('SectorStat-Age-Hommes'!$A681,[1]age_tranches_5ans_nb_sex!$A:$A,0),6)/5</f>
        <v>4.7999999999730001</v>
      </c>
      <c r="K681">
        <f>INDEX([1]age_tranches_5ans_nb_sex!$1:$1048576,MATCH('SectorStat-Age-Hommes'!$A681,[1]age_tranches_5ans_nb_sex!$A:$A,0),6)/5</f>
        <v>4.7999999999730001</v>
      </c>
      <c r="L681">
        <f>INDEX([1]age_tranches_5ans_nb_sex!$1:$1048576,MATCH('SectorStat-Age-Hommes'!$A681,[1]age_tranches_5ans_nb_sex!$A:$A,0),6)/5</f>
        <v>4.7999999999730001</v>
      </c>
      <c r="M681">
        <f>INDEX([1]age_tranches_5ans_nb_sex!$1:$1048576,MATCH('SectorStat-Age-Hommes'!$A681,[1]age_tranches_5ans_nb_sex!$A:$A,0),6)/5</f>
        <v>4.7999999999730001</v>
      </c>
      <c r="N681">
        <f>INDEX([1]age_tranches_5ans_nb_sex!$1:$1048576,MATCH('SectorStat-Age-Hommes'!$A681,[1]age_tranches_5ans_nb_sex!$A:$A,0),8)/5</f>
        <v>6.5999999999490004</v>
      </c>
      <c r="O681">
        <f>INDEX([1]age_tranches_5ans_nb_sex!$1:$1048576,MATCH('SectorStat-Age-Hommes'!$A681,[1]age_tranches_5ans_nb_sex!$A:$A,0),8)/5</f>
        <v>6.5999999999490004</v>
      </c>
      <c r="P681">
        <f>INDEX([1]age_tranches_5ans_nb_sex!$1:$1048576,MATCH('SectorStat-Age-Hommes'!$A681,[1]age_tranches_5ans_nb_sex!$A:$A,0),8)/5</f>
        <v>6.5999999999490004</v>
      </c>
      <c r="Q681">
        <f>INDEX([1]age_tranches_5ans_nb_sex!$1:$1048576,MATCH('SectorStat-Age-Hommes'!$A681,[1]age_tranches_5ans_nb_sex!$A:$A,0),8)/5</f>
        <v>6.5999999999490004</v>
      </c>
      <c r="R681">
        <f>INDEX([1]age_tranches_5ans_nb_sex!$1:$1048576,MATCH('SectorStat-Age-Hommes'!$A681,[1]age_tranches_5ans_nb_sex!$A:$A,0),8)/5</f>
        <v>6.5999999999490004</v>
      </c>
      <c r="S681">
        <f>INDEX([1]age_tranches_5ans_nb_sex!$1:$1048576,MATCH('SectorStat-Age-Hommes'!$A681,[1]age_tranches_5ans_nb_sex!$A:$A,0),10)/5</f>
        <v>6.5999999999490004</v>
      </c>
      <c r="T681">
        <f>INDEX([1]age_tranches_5ans_nb_sex!$1:$1048576,MATCH('SectorStat-Age-Hommes'!$A681,[1]age_tranches_5ans_nb_sex!$A:$A,0),10)/5</f>
        <v>6.5999999999490004</v>
      </c>
      <c r="U681">
        <f>INDEX([1]age_tranches_5ans_nb_sex!$1:$1048576,MATCH('SectorStat-Age-Hommes'!$A681,[1]age_tranches_5ans_nb_sex!$A:$A,0),10)/5</f>
        <v>6.5999999999490004</v>
      </c>
      <c r="V681">
        <f>INDEX([1]age_tranches_5ans_nb_sex!$1:$1048576,MATCH('SectorStat-Age-Hommes'!$A681,[1]age_tranches_5ans_nb_sex!$A:$A,0),10)/5</f>
        <v>6.5999999999490004</v>
      </c>
      <c r="W681">
        <f>INDEX([1]age_tranches_5ans_nb_sex!$1:$1048576,MATCH('SectorStat-Age-Hommes'!$A681,[1]age_tranches_5ans_nb_sex!$A:$A,0),10)/5</f>
        <v>6.5999999999490004</v>
      </c>
      <c r="X681">
        <f>INDEX([1]age_tranches_5ans_nb_sex!$1:$1048576,MATCH('SectorStat-Age-Hommes'!$A681,[1]age_tranches_5ans_nb_sex!$A:$A,0),10)/5</f>
        <v>6.5999999999490004</v>
      </c>
      <c r="Y681">
        <f>INDEX([1]age_tranches_5ans_nb_sex!$1:$1048576,MATCH('SectorStat-Age-Hommes'!$A681,[1]age_tranches_5ans_nb_sex!$A:$A,0),12)/5</f>
        <v>2.7999999999750003</v>
      </c>
      <c r="Z681">
        <f>INDEX([1]age_tranches_5ans_nb_sex!$1:$1048576,MATCH('SectorStat-Age-Hommes'!$A681,[1]age_tranches_5ans_nb_sex!$A:$A,0),12)/5</f>
        <v>2.7999999999750003</v>
      </c>
      <c r="AA681">
        <f>INDEX([1]age_tranches_5ans_nb_sex!$1:$1048576,MATCH('SectorStat-Age-Hommes'!$A681,[1]age_tranches_5ans_nb_sex!$A:$A,0),12)/5</f>
        <v>2.7999999999750003</v>
      </c>
      <c r="AB681">
        <f>INDEX([1]age_tranches_5ans_nb_sex!$1:$1048576,MATCH('SectorStat-Age-Hommes'!$A681,[1]age_tranches_5ans_nb_sex!$A:$A,0),12)/5</f>
        <v>2.7999999999750003</v>
      </c>
      <c r="AC681">
        <f>INDEX([1]age_tranches_5ans_nb_sex!$1:$1048576,MATCH('SectorStat-Age-Hommes'!$A681,[1]age_tranches_5ans_nb_sex!$A:$A,0),14)/5</f>
        <v>2.4000000000420001</v>
      </c>
      <c r="AD681">
        <f>INDEX([1]age_tranches_5ans_nb_sex!$1:$1048576,MATCH('SectorStat-Age-Hommes'!$A681,[1]age_tranches_5ans_nb_sex!$A:$A,0),14)/5</f>
        <v>2.4000000000420001</v>
      </c>
      <c r="AE681">
        <f>INDEX([1]age_tranches_5ans_nb_sex!$1:$1048576,MATCH('SectorStat-Age-Hommes'!$A681,[1]age_tranches_5ans_nb_sex!$A:$A,0),14)/5</f>
        <v>2.4000000000420001</v>
      </c>
      <c r="AF681">
        <f>INDEX([1]age_tranches_5ans_nb_sex!$1:$1048576,MATCH('SectorStat-Age-Hommes'!$A681,[1]age_tranches_5ans_nb_sex!$A:$A,0),14)/5</f>
        <v>2.4000000000420001</v>
      </c>
      <c r="AG681">
        <f>INDEX([1]age_tranches_5ans_nb_sex!$1:$1048576,MATCH('SectorStat-Age-Hommes'!$A681,[1]age_tranches_5ans_nb_sex!$A:$A,0),14)/5</f>
        <v>2.4000000000420001</v>
      </c>
      <c r="AH681">
        <f>INDEX([1]age_tranches_5ans_nb_sex!$1:$1048576,MATCH('SectorStat-Age-Hommes'!$A681,[1]age_tranches_5ans_nb_sex!$A:$A,0),16)/5</f>
        <v>2.7999999999750003</v>
      </c>
      <c r="AI681">
        <f>INDEX([1]age_tranches_5ans_nb_sex!$1:$1048576,MATCH('SectorStat-Age-Hommes'!$A681,[1]age_tranches_5ans_nb_sex!$A:$A,0),16)/5</f>
        <v>2.7999999999750003</v>
      </c>
      <c r="AJ681">
        <f>INDEX([1]age_tranches_5ans_nb_sex!$1:$1048576,MATCH('SectorStat-Age-Hommes'!$A681,[1]age_tranches_5ans_nb_sex!$A:$A,0),16)/5</f>
        <v>2.7999999999750003</v>
      </c>
      <c r="AK681">
        <f>INDEX([1]age_tranches_5ans_nb_sex!$1:$1048576,MATCH('SectorStat-Age-Hommes'!$A681,[1]age_tranches_5ans_nb_sex!$A:$A,0),16)/5</f>
        <v>2.7999999999750003</v>
      </c>
      <c r="AL681">
        <f>INDEX([1]age_tranches_5ans_nb_sex!$1:$1048576,MATCH('SectorStat-Age-Hommes'!$A681,[1]age_tranches_5ans_nb_sex!$A:$A,0),16)/5</f>
        <v>2.7999999999750003</v>
      </c>
      <c r="AM681">
        <f>INDEX([1]age_tranches_5ans_nb_sex!$1:$1048576,MATCH('SectorStat-Age-Hommes'!$A681,[1]age_tranches_5ans_nb_sex!$A:$A,0),18)/5</f>
        <v>2.9999999999970002</v>
      </c>
      <c r="AN681">
        <f>INDEX([1]age_tranches_5ans_nb_sex!$1:$1048576,MATCH('SectorStat-Age-Hommes'!$A681,[1]age_tranches_5ans_nb_sex!$A:$A,0),18)/5</f>
        <v>2.9999999999970002</v>
      </c>
      <c r="AO681">
        <f>INDEX([1]age_tranches_5ans_nb_sex!$1:$1048576,MATCH('SectorStat-Age-Hommes'!$A681,[1]age_tranches_5ans_nb_sex!$A:$A,0),18)/5</f>
        <v>2.9999999999970002</v>
      </c>
      <c r="AP681">
        <f>INDEX([1]age_tranches_5ans_nb_sex!$1:$1048576,MATCH('SectorStat-Age-Hommes'!$A681,[1]age_tranches_5ans_nb_sex!$A:$A,0),18)/5</f>
        <v>2.9999999999970002</v>
      </c>
      <c r="AQ681">
        <f>INDEX([1]age_tranches_5ans_nb_sex!$1:$1048576,MATCH('SectorStat-Age-Hommes'!$A681,[1]age_tranches_5ans_nb_sex!$A:$A,0),18)/5</f>
        <v>2.9999999999970002</v>
      </c>
      <c r="AR681">
        <f>INDEX([1]age_tranches_5ans_nb_sex!$1:$1048576,MATCH('SectorStat-Age-Hommes'!$A681,[1]age_tranches_5ans_nb_sex!$A:$A,0),20)/5</f>
        <v>3.2000000000190001</v>
      </c>
      <c r="AS681">
        <f>INDEX([1]age_tranches_5ans_nb_sex!$1:$1048576,MATCH('SectorStat-Age-Hommes'!$A681,[1]age_tranches_5ans_nb_sex!$A:$A,0),20)/5</f>
        <v>3.2000000000190001</v>
      </c>
      <c r="AT681">
        <f>INDEX([1]age_tranches_5ans_nb_sex!$1:$1048576,MATCH('SectorStat-Age-Hommes'!$A681,[1]age_tranches_5ans_nb_sex!$A:$A,0),20)/5</f>
        <v>3.2000000000190001</v>
      </c>
      <c r="AU681">
        <f>INDEX([1]age_tranches_5ans_nb_sex!$1:$1048576,MATCH('SectorStat-Age-Hommes'!$A681,[1]age_tranches_5ans_nb_sex!$A:$A,0),20)/5</f>
        <v>3.2000000000190001</v>
      </c>
      <c r="AV681">
        <f>INDEX([1]age_tranches_5ans_nb_sex!$1:$1048576,MATCH('SectorStat-Age-Hommes'!$A681,[1]age_tranches_5ans_nb_sex!$A:$A,0),20)/5</f>
        <v>3.2000000000190001</v>
      </c>
      <c r="AW681">
        <f>INDEX([1]age_tranches_5ans_nb_sex!$1:$1048576,MATCH('SectorStat-Age-Hommes'!$A681,[1]age_tranches_5ans_nb_sex!$A:$A,0),22)/5</f>
        <v>3.2000000000190001</v>
      </c>
      <c r="AX681">
        <f>INDEX([1]age_tranches_5ans_nb_sex!$1:$1048576,MATCH('SectorStat-Age-Hommes'!$A681,[1]age_tranches_5ans_nb_sex!$A:$A,0),22)/5</f>
        <v>3.2000000000190001</v>
      </c>
      <c r="AY681">
        <f>INDEX([1]age_tranches_5ans_nb_sex!$1:$1048576,MATCH('SectorStat-Age-Hommes'!$A681,[1]age_tranches_5ans_nb_sex!$A:$A,0),22)/5</f>
        <v>3.2000000000190001</v>
      </c>
      <c r="AZ681">
        <f>INDEX([1]age_tranches_5ans_nb_sex!$1:$1048576,MATCH('SectorStat-Age-Hommes'!$A681,[1]age_tranches_5ans_nb_sex!$A:$A,0),22)/5</f>
        <v>3.2000000000190001</v>
      </c>
      <c r="BA681">
        <f>INDEX([1]age_tranches_5ans_nb_sex!$1:$1048576,MATCH('SectorStat-Age-Hommes'!$A681,[1]age_tranches_5ans_nb_sex!$A:$A,0),22)/5</f>
        <v>3.2000000000190001</v>
      </c>
      <c r="BB681">
        <f>INDEX([1]age_tranches_5ans_nb_sex!$1:$1048576,MATCH('SectorStat-Age-Hommes'!$A681,[1]age_tranches_5ans_nb_sex!$A:$A,0),24)/5</f>
        <v>2.2000000000199997</v>
      </c>
      <c r="BC681">
        <f>INDEX([1]age_tranches_5ans_nb_sex!$1:$1048576,MATCH('SectorStat-Age-Hommes'!$A681,[1]age_tranches_5ans_nb_sex!$A:$A,0),24)/5</f>
        <v>2.2000000000199997</v>
      </c>
      <c r="BD681">
        <f>INDEX([1]age_tranches_5ans_nb_sex!$1:$1048576,MATCH('SectorStat-Age-Hommes'!$A681,[1]age_tranches_5ans_nb_sex!$A:$A,0),24)/5</f>
        <v>2.2000000000199997</v>
      </c>
      <c r="BE681">
        <f>INDEX([1]age_tranches_5ans_nb_sex!$1:$1048576,MATCH('SectorStat-Age-Hommes'!$A681,[1]age_tranches_5ans_nb_sex!$A:$A,0),24)/5</f>
        <v>2.2000000000199997</v>
      </c>
      <c r="BF681">
        <f>INDEX([1]age_tranches_5ans_nb_sex!$1:$1048576,MATCH('SectorStat-Age-Hommes'!$A681,[1]age_tranches_5ans_nb_sex!$A:$A,0),24)/5</f>
        <v>2.2000000000199997</v>
      </c>
      <c r="BG681">
        <f>INDEX([1]age_tranches_5ans_nb_sex!$1:$1048576,MATCH('SectorStat-Age-Hommes'!$A681,[1]age_tranches_5ans_nb_sex!$A:$A,0),26)/5</f>
        <v>1.599999999954</v>
      </c>
      <c r="BH681">
        <f>INDEX([1]age_tranches_5ans_nb_sex!$1:$1048576,MATCH('SectorStat-Age-Hommes'!$A681,[1]age_tranches_5ans_nb_sex!$A:$A,0),26)/5</f>
        <v>1.599999999954</v>
      </c>
      <c r="BI681">
        <f>INDEX([1]age_tranches_5ans_nb_sex!$1:$1048576,MATCH('SectorStat-Age-Hommes'!$A681,[1]age_tranches_5ans_nb_sex!$A:$A,0),26)/5</f>
        <v>1.599999999954</v>
      </c>
      <c r="BJ681">
        <f>INDEX([1]age_tranches_5ans_nb_sex!$1:$1048576,MATCH('SectorStat-Age-Hommes'!$A681,[1]age_tranches_5ans_nb_sex!$A:$A,0),26)/5</f>
        <v>1.599999999954</v>
      </c>
      <c r="BK681">
        <f>INDEX([1]age_tranches_5ans_nb_sex!$1:$1048576,MATCH('SectorStat-Age-Hommes'!$A681,[1]age_tranches_5ans_nb_sex!$A:$A,0),26)/5</f>
        <v>1.599999999954</v>
      </c>
      <c r="BL681">
        <f>INDEX([1]age_tranches_5ans_nb_sex!$1:$1048576,MATCH('SectorStat-Age-Hommes'!$A681,[1]age_tranches_5ans_nb_sex!$A:$A,0),28)/5</f>
        <v>2.7999999999750003</v>
      </c>
      <c r="BM681">
        <f>INDEX([1]age_tranches_5ans_nb_sex!$1:$1048576,MATCH('SectorStat-Age-Hommes'!$A681,[1]age_tranches_5ans_nb_sex!$A:$A,0),28)/5</f>
        <v>2.7999999999750003</v>
      </c>
      <c r="BN681">
        <f>INDEX([1]age_tranches_5ans_nb_sex!$1:$1048576,MATCH('SectorStat-Age-Hommes'!$A681,[1]age_tranches_5ans_nb_sex!$A:$A,0),28)/5</f>
        <v>2.7999999999750003</v>
      </c>
      <c r="BO681">
        <f>INDEX([1]age_tranches_5ans_nb_sex!$1:$1048576,MATCH('SectorStat-Age-Hommes'!$A681,[1]age_tranches_5ans_nb_sex!$A:$A,0),28)/5</f>
        <v>2.7999999999750003</v>
      </c>
      <c r="BP681">
        <f>INDEX([1]age_tranches_5ans_nb_sex!$1:$1048576,MATCH('SectorStat-Age-Hommes'!$A681,[1]age_tranches_5ans_nb_sex!$A:$A,0),28)/5</f>
        <v>2.7999999999750003</v>
      </c>
      <c r="BQ681">
        <f>INDEX([1]age_tranches_5ans_nb_sex!$1:$1048576,MATCH('SectorStat-Age-Hommes'!$A681,[1]age_tranches_5ans_nb_sex!$A:$A,0),30)/5</f>
        <v>1.7999999999759997</v>
      </c>
      <c r="BR681">
        <f>INDEX([1]age_tranches_5ans_nb_sex!$1:$1048576,MATCH('SectorStat-Age-Hommes'!$A681,[1]age_tranches_5ans_nb_sex!$A:$A,0),30)/5</f>
        <v>1.7999999999759997</v>
      </c>
      <c r="BS681">
        <f>INDEX([1]age_tranches_5ans_nb_sex!$1:$1048576,MATCH('SectorStat-Age-Hommes'!$A681,[1]age_tranches_5ans_nb_sex!$A:$A,0),30)/5</f>
        <v>1.7999999999759997</v>
      </c>
      <c r="BT681">
        <f>INDEX([1]age_tranches_5ans_nb_sex!$1:$1048576,MATCH('SectorStat-Age-Hommes'!$A681,[1]age_tranches_5ans_nb_sex!$A:$A,0),30)/5</f>
        <v>1.7999999999759997</v>
      </c>
      <c r="BU681">
        <f>INDEX([1]age_tranches_5ans_nb_sex!$1:$1048576,MATCH('SectorStat-Age-Hommes'!$A681,[1]age_tranches_5ans_nb_sex!$A:$A,0),30)/5</f>
        <v>1.7999999999759997</v>
      </c>
      <c r="BV681">
        <f>INDEX([1]age_tranches_5ans_nb_sex!$1:$1048576,MATCH('SectorStat-Age-Hommes'!$A681,[1]age_tranches_5ans_nb_sex!$A:$A,0),32)/5</f>
        <v>0.99999999999900013</v>
      </c>
      <c r="BW681">
        <f>INDEX([1]age_tranches_5ans_nb_sex!$1:$1048576,MATCH('SectorStat-Age-Hommes'!$A681,[1]age_tranches_5ans_nb_sex!$A:$A,0),32)/5</f>
        <v>0.99999999999900013</v>
      </c>
      <c r="BX681">
        <f>INDEX([1]age_tranches_5ans_nb_sex!$1:$1048576,MATCH('SectorStat-Age-Hommes'!$A681,[1]age_tranches_5ans_nb_sex!$A:$A,0),32)/5</f>
        <v>0.99999999999900013</v>
      </c>
      <c r="BY681">
        <f>INDEX([1]age_tranches_5ans_nb_sex!$1:$1048576,MATCH('SectorStat-Age-Hommes'!$A681,[1]age_tranches_5ans_nb_sex!$A:$A,0),32)/5</f>
        <v>0.99999999999900013</v>
      </c>
      <c r="BZ681">
        <f>INDEX([1]age_tranches_5ans_nb_sex!$1:$1048576,MATCH('SectorStat-Age-Hommes'!$A681,[1]age_tranches_5ans_nb_sex!$A:$A,0),32)/5</f>
        <v>0.99999999999900013</v>
      </c>
      <c r="CA681">
        <f>INDEX([1]age_tranches_5ans_nb_sex!$1:$1048576,MATCH('SectorStat-Age-Hommes'!$A681,[1]age_tranches_5ans_nb_sex!$A:$A,0),34)/5</f>
        <v>1.200000000021</v>
      </c>
      <c r="CB681">
        <f>INDEX([1]age_tranches_5ans_nb_sex!$1:$1048576,MATCH('SectorStat-Age-Hommes'!$A681,[1]age_tranches_5ans_nb_sex!$A:$A,0),34)/5</f>
        <v>1.200000000021</v>
      </c>
      <c r="CC681">
        <f>INDEX([1]age_tranches_5ans_nb_sex!$1:$1048576,MATCH('SectorStat-Age-Hommes'!$A681,[1]age_tranches_5ans_nb_sex!$A:$A,0),34)/5</f>
        <v>1.200000000021</v>
      </c>
      <c r="CD681">
        <f>INDEX([1]age_tranches_5ans_nb_sex!$1:$1048576,MATCH('SectorStat-Age-Hommes'!$A681,[1]age_tranches_5ans_nb_sex!$A:$A,0),34)/5</f>
        <v>1.200000000021</v>
      </c>
      <c r="CE681">
        <f>INDEX([1]age_tranches_5ans_nb_sex!$1:$1048576,MATCH('SectorStat-Age-Hommes'!$A681,[1]age_tranches_5ans_nb_sex!$A:$A,0),34)/5</f>
        <v>1.200000000021</v>
      </c>
      <c r="CF681">
        <f>INDEX([1]age_tranches_5ans_nb_sex!$1:$1048576,MATCH('SectorStat-Age-Hommes'!$A681,[1]age_tranches_5ans_nb_sex!$A:$A,0),36)/5</f>
        <v>0.799999999977</v>
      </c>
      <c r="CG681">
        <f>INDEX([1]age_tranches_5ans_nb_sex!$1:$1048576,MATCH('SectorStat-Age-Hommes'!$A681,[1]age_tranches_5ans_nb_sex!$A:$A,0),36)/5</f>
        <v>0.799999999977</v>
      </c>
      <c r="CH681">
        <f>INDEX([1]age_tranches_5ans_nb_sex!$1:$1048576,MATCH('SectorStat-Age-Hommes'!$A681,[1]age_tranches_5ans_nb_sex!$A:$A,0),36)/5</f>
        <v>0.799999999977</v>
      </c>
      <c r="CI681">
        <f>INDEX([1]age_tranches_5ans_nb_sex!$1:$1048576,MATCH('SectorStat-Age-Hommes'!$A681,[1]age_tranches_5ans_nb_sex!$A:$A,0),36)/5</f>
        <v>0.799999999977</v>
      </c>
      <c r="CJ681">
        <f>INDEX([1]age_tranches_5ans_nb_sex!$1:$1048576,MATCH('SectorStat-Age-Hommes'!$A681,[1]age_tranches_5ans_nb_sex!$A:$A,0),36)/5</f>
        <v>0.799999999977</v>
      </c>
      <c r="CK681">
        <f>INDEX([1]age_tranches_5ans_nb_sex!$1:$1048576,MATCH('SectorStat-Age-Hommes'!$A681,[1]age_tranches_5ans_nb_sex!$A:$A,0),38)/5</f>
        <v>0.99999999999900013</v>
      </c>
      <c r="CL681">
        <f>INDEX([1]age_tranches_5ans_nb_sex!$1:$1048576,MATCH('SectorStat-Age-Hommes'!$A681,[1]age_tranches_5ans_nb_sex!$A:$A,0),38)/5</f>
        <v>0.99999999999900013</v>
      </c>
      <c r="CM681">
        <f>INDEX([1]age_tranches_5ans_nb_sex!$1:$1048576,MATCH('SectorStat-Age-Hommes'!$A681,[1]age_tranches_5ans_nb_sex!$A:$A,0),38)/5</f>
        <v>0.99999999999900013</v>
      </c>
      <c r="CN681">
        <f>INDEX([1]age_tranches_5ans_nb_sex!$1:$1048576,MATCH('SectorStat-Age-Hommes'!$A681,[1]age_tranches_5ans_nb_sex!$A:$A,0),38)/5</f>
        <v>0.99999999999900013</v>
      </c>
      <c r="CO681">
        <f>INDEX([1]age_tranches_5ans_nb_sex!$1:$1048576,MATCH('SectorStat-Age-Hommes'!$A681,[1]age_tranches_5ans_nb_sex!$A:$A,0),38)/5</f>
        <v>0.99999999999900013</v>
      </c>
      <c r="CP681" s="2">
        <f>INDEX([1]age_tranches_5ans_nb_sex!$1:$1048576,MATCH('SectorStat-Age-Hommes'!$A681,[1]age_tranches_5ans_nb_sex!$A:$A,0),40)/5</f>
        <v>0.200000000022</v>
      </c>
      <c r="CQ681" s="2">
        <f>INDEX([1]age_tranches_5ans_nb_sex!$1:$1048576,MATCH('SectorStat-Age-Hommes'!$A681,[1]age_tranches_5ans_nb_sex!$A:$A,0),40)/5</f>
        <v>0.200000000022</v>
      </c>
      <c r="CR681" s="2">
        <f>INDEX([1]age_tranches_5ans_nb_sex!$1:$1048576,MATCH('SectorStat-Age-Hommes'!$A681,[1]age_tranches_5ans_nb_sex!$A:$A,0),40)/5</f>
        <v>0.200000000022</v>
      </c>
      <c r="CS681" s="2">
        <f>INDEX([1]age_tranches_5ans_nb_sex!$1:$1048576,MATCH('SectorStat-Age-Hommes'!$A681,[1]age_tranches_5ans_nb_sex!$A:$A,0),40)/5</f>
        <v>0.200000000022</v>
      </c>
      <c r="CT681" s="2">
        <f>INDEX([1]age_tranches_5ans_nb_sex!$1:$1048576,MATCH('SectorStat-Age-Hommes'!$A681,[1]age_tranches_5ans_nb_sex!$A:$A,0),40)/5</f>
        <v>0.200000000022</v>
      </c>
      <c r="CZ681" s="3"/>
      <c r="DA681" s="3"/>
      <c r="DB681" s="3"/>
      <c r="DC681" s="3"/>
      <c r="DD681" s="3"/>
    </row>
    <row r="682" spans="1:108" x14ac:dyDescent="0.35">
      <c r="A682" s="1" t="s">
        <v>1339</v>
      </c>
      <c r="B682" s="1" t="s">
        <v>1340</v>
      </c>
      <c r="C682" t="str">
        <f>INDEX([1]SectorStat!$1:$1048576,MATCH('[1]Distribution ages'!$A682,[1]SectorStat!$B:$B,0),4)</f>
        <v>Woluwe Saint-Lambert</v>
      </c>
      <c r="D682">
        <f>INDEX([1]age_tranches_5ans_nb_sex!$1:$1048576,MATCH('SectorStat-Age-Hommes'!$A682,[1]age_tranches_5ans_nb_sex!$A:$A,0),4)/5</f>
        <v>7.8000000000401997</v>
      </c>
      <c r="E682">
        <f>INDEX([1]age_tranches_5ans_nb_sex!$1:$1048576,MATCH('SectorStat-Age-Hommes'!$A682,[1]age_tranches_5ans_nb_sex!$A:$A,0),4)/5</f>
        <v>7.8000000000401997</v>
      </c>
      <c r="F682">
        <f>INDEX([1]age_tranches_5ans_nb_sex!$1:$1048576,MATCH('SectorStat-Age-Hommes'!$A682,[1]age_tranches_5ans_nb_sex!$A:$A,0),4)/5</f>
        <v>7.8000000000401997</v>
      </c>
      <c r="G682">
        <f>INDEX([1]age_tranches_5ans_nb_sex!$1:$1048576,MATCH('SectorStat-Age-Hommes'!$A682,[1]age_tranches_5ans_nb_sex!$A:$A,0),4)/5</f>
        <v>7.8000000000401997</v>
      </c>
      <c r="H682">
        <f>INDEX([1]age_tranches_5ans_nb_sex!$1:$1048576,MATCH('SectorStat-Age-Hommes'!$A682,[1]age_tranches_5ans_nb_sex!$A:$A,0),4)/5</f>
        <v>7.8000000000401997</v>
      </c>
      <c r="I682">
        <f>INDEX([1]age_tranches_5ans_nb_sex!$1:$1048576,MATCH('SectorStat-Age-Hommes'!$A682,[1]age_tranches_5ans_nb_sex!$A:$A,0),6)/5</f>
        <v>7.9999999999156</v>
      </c>
      <c r="J682">
        <f>INDEX([1]age_tranches_5ans_nb_sex!$1:$1048576,MATCH('SectorStat-Age-Hommes'!$A682,[1]age_tranches_5ans_nb_sex!$A:$A,0),6)/5</f>
        <v>7.9999999999156</v>
      </c>
      <c r="K682">
        <f>INDEX([1]age_tranches_5ans_nb_sex!$1:$1048576,MATCH('SectorStat-Age-Hommes'!$A682,[1]age_tranches_5ans_nb_sex!$A:$A,0),6)/5</f>
        <v>7.9999999999156</v>
      </c>
      <c r="L682">
        <f>INDEX([1]age_tranches_5ans_nb_sex!$1:$1048576,MATCH('SectorStat-Age-Hommes'!$A682,[1]age_tranches_5ans_nb_sex!$A:$A,0),6)/5</f>
        <v>7.9999999999156</v>
      </c>
      <c r="M682">
        <f>INDEX([1]age_tranches_5ans_nb_sex!$1:$1048576,MATCH('SectorStat-Age-Hommes'!$A682,[1]age_tranches_5ans_nb_sex!$A:$A,0),6)/5</f>
        <v>7.9999999999156</v>
      </c>
      <c r="N682">
        <f>INDEX([1]age_tranches_5ans_nb_sex!$1:$1048576,MATCH('SectorStat-Age-Hommes'!$A682,[1]age_tranches_5ans_nb_sex!$A:$A,0),8)/5</f>
        <v>10.4000000000536</v>
      </c>
      <c r="O682">
        <f>INDEX([1]age_tranches_5ans_nb_sex!$1:$1048576,MATCH('SectorStat-Age-Hommes'!$A682,[1]age_tranches_5ans_nb_sex!$A:$A,0),8)/5</f>
        <v>10.4000000000536</v>
      </c>
      <c r="P682">
        <f>INDEX([1]age_tranches_5ans_nb_sex!$1:$1048576,MATCH('SectorStat-Age-Hommes'!$A682,[1]age_tranches_5ans_nb_sex!$A:$A,0),8)/5</f>
        <v>10.4000000000536</v>
      </c>
      <c r="Q682">
        <f>INDEX([1]age_tranches_5ans_nb_sex!$1:$1048576,MATCH('SectorStat-Age-Hommes'!$A682,[1]age_tranches_5ans_nb_sex!$A:$A,0),8)/5</f>
        <v>10.4000000000536</v>
      </c>
      <c r="R682">
        <f>INDEX([1]age_tranches_5ans_nb_sex!$1:$1048576,MATCH('SectorStat-Age-Hommes'!$A682,[1]age_tranches_5ans_nb_sex!$A:$A,0),8)/5</f>
        <v>10.4000000000536</v>
      </c>
      <c r="S682">
        <f>INDEX([1]age_tranches_5ans_nb_sex!$1:$1048576,MATCH('SectorStat-Age-Hommes'!$A682,[1]age_tranches_5ans_nb_sex!$A:$A,0),10)/5</f>
        <v>6.4000000000957993</v>
      </c>
      <c r="T682">
        <f>INDEX([1]age_tranches_5ans_nb_sex!$1:$1048576,MATCH('SectorStat-Age-Hommes'!$A682,[1]age_tranches_5ans_nb_sex!$A:$A,0),10)/5</f>
        <v>6.4000000000957993</v>
      </c>
      <c r="U682">
        <f>INDEX([1]age_tranches_5ans_nb_sex!$1:$1048576,MATCH('SectorStat-Age-Hommes'!$A682,[1]age_tranches_5ans_nb_sex!$A:$A,0),10)/5</f>
        <v>6.4000000000957993</v>
      </c>
      <c r="V682">
        <f>INDEX([1]age_tranches_5ans_nb_sex!$1:$1048576,MATCH('SectorStat-Age-Hommes'!$A682,[1]age_tranches_5ans_nb_sex!$A:$A,0),10)/5</f>
        <v>6.4000000000957993</v>
      </c>
      <c r="W682">
        <f>INDEX([1]age_tranches_5ans_nb_sex!$1:$1048576,MATCH('SectorStat-Age-Hommes'!$A682,[1]age_tranches_5ans_nb_sex!$A:$A,0),10)/5</f>
        <v>6.4000000000957993</v>
      </c>
      <c r="X682">
        <f>INDEX([1]age_tranches_5ans_nb_sex!$1:$1048576,MATCH('SectorStat-Age-Hommes'!$A682,[1]age_tranches_5ans_nb_sex!$A:$A,0),10)/5</f>
        <v>6.4000000000957993</v>
      </c>
      <c r="Y682">
        <f>INDEX([1]age_tranches_5ans_nb_sex!$1:$1048576,MATCH('SectorStat-Age-Hommes'!$A682,[1]age_tranches_5ans_nb_sex!$A:$A,0),12)/5</f>
        <v>6.1999999999482007</v>
      </c>
      <c r="Z682">
        <f>INDEX([1]age_tranches_5ans_nb_sex!$1:$1048576,MATCH('SectorStat-Age-Hommes'!$A682,[1]age_tranches_5ans_nb_sex!$A:$A,0),12)/5</f>
        <v>6.1999999999482007</v>
      </c>
      <c r="AA682">
        <f>INDEX([1]age_tranches_5ans_nb_sex!$1:$1048576,MATCH('SectorStat-Age-Hommes'!$A682,[1]age_tranches_5ans_nb_sex!$A:$A,0),12)/5</f>
        <v>6.1999999999482007</v>
      </c>
      <c r="AB682">
        <f>INDEX([1]age_tranches_5ans_nb_sex!$1:$1048576,MATCH('SectorStat-Age-Hommes'!$A682,[1]age_tranches_5ans_nb_sex!$A:$A,0),12)/5</f>
        <v>6.1999999999482007</v>
      </c>
      <c r="AC682">
        <f>INDEX([1]age_tranches_5ans_nb_sex!$1:$1048576,MATCH('SectorStat-Age-Hommes'!$A682,[1]age_tranches_5ans_nb_sex!$A:$A,0),14)/5</f>
        <v>6.9999999999941993</v>
      </c>
      <c r="AD682">
        <f>INDEX([1]age_tranches_5ans_nb_sex!$1:$1048576,MATCH('SectorStat-Age-Hommes'!$A682,[1]age_tranches_5ans_nb_sex!$A:$A,0),14)/5</f>
        <v>6.9999999999941993</v>
      </c>
      <c r="AE682">
        <f>INDEX([1]age_tranches_5ans_nb_sex!$1:$1048576,MATCH('SectorStat-Age-Hommes'!$A682,[1]age_tranches_5ans_nb_sex!$A:$A,0),14)/5</f>
        <v>6.9999999999941993</v>
      </c>
      <c r="AF682">
        <f>INDEX([1]age_tranches_5ans_nb_sex!$1:$1048576,MATCH('SectorStat-Age-Hommes'!$A682,[1]age_tranches_5ans_nb_sex!$A:$A,0),14)/5</f>
        <v>6.9999999999941993</v>
      </c>
      <c r="AG682">
        <f>INDEX([1]age_tranches_5ans_nb_sex!$1:$1048576,MATCH('SectorStat-Age-Hommes'!$A682,[1]age_tranches_5ans_nb_sex!$A:$A,0),14)/5</f>
        <v>6.9999999999941993</v>
      </c>
      <c r="AH682">
        <f>INDEX([1]age_tranches_5ans_nb_sex!$1:$1048576,MATCH('SectorStat-Age-Hommes'!$A682,[1]age_tranches_5ans_nb_sex!$A:$A,0),16)/5</f>
        <v>8.6000000000862009</v>
      </c>
      <c r="AI682">
        <f>INDEX([1]age_tranches_5ans_nb_sex!$1:$1048576,MATCH('SectorStat-Age-Hommes'!$A682,[1]age_tranches_5ans_nb_sex!$A:$A,0),16)/5</f>
        <v>8.6000000000862009</v>
      </c>
      <c r="AJ682">
        <f>INDEX([1]age_tranches_5ans_nb_sex!$1:$1048576,MATCH('SectorStat-Age-Hommes'!$A682,[1]age_tranches_5ans_nb_sex!$A:$A,0),16)/5</f>
        <v>8.6000000000862009</v>
      </c>
      <c r="AK682">
        <f>INDEX([1]age_tranches_5ans_nb_sex!$1:$1048576,MATCH('SectorStat-Age-Hommes'!$A682,[1]age_tranches_5ans_nb_sex!$A:$A,0),16)/5</f>
        <v>8.6000000000862009</v>
      </c>
      <c r="AL682">
        <f>INDEX([1]age_tranches_5ans_nb_sex!$1:$1048576,MATCH('SectorStat-Age-Hommes'!$A682,[1]age_tranches_5ans_nb_sex!$A:$A,0),16)/5</f>
        <v>8.6000000000862009</v>
      </c>
      <c r="AM682">
        <f>INDEX([1]age_tranches_5ans_nb_sex!$1:$1048576,MATCH('SectorStat-Age-Hommes'!$A682,[1]age_tranches_5ans_nb_sex!$A:$A,0),18)/5</f>
        <v>10.0000000000306</v>
      </c>
      <c r="AN682">
        <f>INDEX([1]age_tranches_5ans_nb_sex!$1:$1048576,MATCH('SectorStat-Age-Hommes'!$A682,[1]age_tranches_5ans_nb_sex!$A:$A,0),18)/5</f>
        <v>10.0000000000306</v>
      </c>
      <c r="AO682">
        <f>INDEX([1]age_tranches_5ans_nb_sex!$1:$1048576,MATCH('SectorStat-Age-Hommes'!$A682,[1]age_tranches_5ans_nb_sex!$A:$A,0),18)/5</f>
        <v>10.0000000000306</v>
      </c>
      <c r="AP682">
        <f>INDEX([1]age_tranches_5ans_nb_sex!$1:$1048576,MATCH('SectorStat-Age-Hommes'!$A682,[1]age_tranches_5ans_nb_sex!$A:$A,0),18)/5</f>
        <v>10.0000000000306</v>
      </c>
      <c r="AQ682">
        <f>INDEX([1]age_tranches_5ans_nb_sex!$1:$1048576,MATCH('SectorStat-Age-Hommes'!$A682,[1]age_tranches_5ans_nb_sex!$A:$A,0),18)/5</f>
        <v>10.0000000000306</v>
      </c>
      <c r="AR682">
        <f>INDEX([1]age_tranches_5ans_nb_sex!$1:$1048576,MATCH('SectorStat-Age-Hommes'!$A682,[1]age_tranches_5ans_nb_sex!$A:$A,0),20)/5</f>
        <v>10.800000000076599</v>
      </c>
      <c r="AS682">
        <f>INDEX([1]age_tranches_5ans_nb_sex!$1:$1048576,MATCH('SectorStat-Age-Hommes'!$A682,[1]age_tranches_5ans_nb_sex!$A:$A,0),20)/5</f>
        <v>10.800000000076599</v>
      </c>
      <c r="AT682">
        <f>INDEX([1]age_tranches_5ans_nb_sex!$1:$1048576,MATCH('SectorStat-Age-Hommes'!$A682,[1]age_tranches_5ans_nb_sex!$A:$A,0),20)/5</f>
        <v>10.800000000076599</v>
      </c>
      <c r="AU682">
        <f>INDEX([1]age_tranches_5ans_nb_sex!$1:$1048576,MATCH('SectorStat-Age-Hommes'!$A682,[1]age_tranches_5ans_nb_sex!$A:$A,0),20)/5</f>
        <v>10.800000000076599</v>
      </c>
      <c r="AV682">
        <f>INDEX([1]age_tranches_5ans_nb_sex!$1:$1048576,MATCH('SectorStat-Age-Hommes'!$A682,[1]age_tranches_5ans_nb_sex!$A:$A,0),20)/5</f>
        <v>10.800000000076599</v>
      </c>
      <c r="AW682">
        <f>INDEX([1]age_tranches_5ans_nb_sex!$1:$1048576,MATCH('SectorStat-Age-Hommes'!$A682,[1]age_tranches_5ans_nb_sex!$A:$A,0),22)/5</f>
        <v>10.999999999951999</v>
      </c>
      <c r="AX682">
        <f>INDEX([1]age_tranches_5ans_nb_sex!$1:$1048576,MATCH('SectorStat-Age-Hommes'!$A682,[1]age_tranches_5ans_nb_sex!$A:$A,0),22)/5</f>
        <v>10.999999999951999</v>
      </c>
      <c r="AY682">
        <f>INDEX([1]age_tranches_5ans_nb_sex!$1:$1048576,MATCH('SectorStat-Age-Hommes'!$A682,[1]age_tranches_5ans_nb_sex!$A:$A,0),22)/5</f>
        <v>10.999999999951999</v>
      </c>
      <c r="AZ682">
        <f>INDEX([1]age_tranches_5ans_nb_sex!$1:$1048576,MATCH('SectorStat-Age-Hommes'!$A682,[1]age_tranches_5ans_nb_sex!$A:$A,0),22)/5</f>
        <v>10.999999999951999</v>
      </c>
      <c r="BA682">
        <f>INDEX([1]age_tranches_5ans_nb_sex!$1:$1048576,MATCH('SectorStat-Age-Hommes'!$A682,[1]age_tranches_5ans_nb_sex!$A:$A,0),22)/5</f>
        <v>10.999999999951999</v>
      </c>
      <c r="BB682">
        <f>INDEX([1]age_tranches_5ans_nb_sex!$1:$1048576,MATCH('SectorStat-Age-Hommes'!$A682,[1]age_tranches_5ans_nb_sex!$A:$A,0),24)/5</f>
        <v>9.799999999883001</v>
      </c>
      <c r="BC682">
        <f>INDEX([1]age_tranches_5ans_nb_sex!$1:$1048576,MATCH('SectorStat-Age-Hommes'!$A682,[1]age_tranches_5ans_nb_sex!$A:$A,0),24)/5</f>
        <v>9.799999999883001</v>
      </c>
      <c r="BD682">
        <f>INDEX([1]age_tranches_5ans_nb_sex!$1:$1048576,MATCH('SectorStat-Age-Hommes'!$A682,[1]age_tranches_5ans_nb_sex!$A:$A,0),24)/5</f>
        <v>9.799999999883001</v>
      </c>
      <c r="BE682">
        <f>INDEX([1]age_tranches_5ans_nb_sex!$1:$1048576,MATCH('SectorStat-Age-Hommes'!$A682,[1]age_tranches_5ans_nb_sex!$A:$A,0),24)/5</f>
        <v>9.799999999883001</v>
      </c>
      <c r="BF682">
        <f>INDEX([1]age_tranches_5ans_nb_sex!$1:$1048576,MATCH('SectorStat-Age-Hommes'!$A682,[1]age_tranches_5ans_nb_sex!$A:$A,0),24)/5</f>
        <v>9.799999999883001</v>
      </c>
      <c r="BG682">
        <f>INDEX([1]age_tranches_5ans_nb_sex!$1:$1048576,MATCH('SectorStat-Age-Hommes'!$A682,[1]age_tranches_5ans_nb_sex!$A:$A,0),26)/5</f>
        <v>9.0000000001092015</v>
      </c>
      <c r="BH682">
        <f>INDEX([1]age_tranches_5ans_nb_sex!$1:$1048576,MATCH('SectorStat-Age-Hommes'!$A682,[1]age_tranches_5ans_nb_sex!$A:$A,0),26)/5</f>
        <v>9.0000000001092015</v>
      </c>
      <c r="BI682">
        <f>INDEX([1]age_tranches_5ans_nb_sex!$1:$1048576,MATCH('SectorStat-Age-Hommes'!$A682,[1]age_tranches_5ans_nb_sex!$A:$A,0),26)/5</f>
        <v>9.0000000001092015</v>
      </c>
      <c r="BJ682">
        <f>INDEX([1]age_tranches_5ans_nb_sex!$1:$1048576,MATCH('SectorStat-Age-Hommes'!$A682,[1]age_tranches_5ans_nb_sex!$A:$A,0),26)/5</f>
        <v>9.0000000001092015</v>
      </c>
      <c r="BK682">
        <f>INDEX([1]age_tranches_5ans_nb_sex!$1:$1048576,MATCH('SectorStat-Age-Hommes'!$A682,[1]age_tranches_5ans_nb_sex!$A:$A,0),26)/5</f>
        <v>9.0000000001092015</v>
      </c>
      <c r="BL682">
        <f>INDEX([1]age_tranches_5ans_nb_sex!$1:$1048576,MATCH('SectorStat-Age-Hommes'!$A682,[1]age_tranches_5ans_nb_sex!$A:$A,0),28)/5</f>
        <v>5.7999999999252001</v>
      </c>
      <c r="BM682">
        <f>INDEX([1]age_tranches_5ans_nb_sex!$1:$1048576,MATCH('SectorStat-Age-Hommes'!$A682,[1]age_tranches_5ans_nb_sex!$A:$A,0),28)/5</f>
        <v>5.7999999999252001</v>
      </c>
      <c r="BN682">
        <f>INDEX([1]age_tranches_5ans_nb_sex!$1:$1048576,MATCH('SectorStat-Age-Hommes'!$A682,[1]age_tranches_5ans_nb_sex!$A:$A,0),28)/5</f>
        <v>5.7999999999252001</v>
      </c>
      <c r="BO682">
        <f>INDEX([1]age_tranches_5ans_nb_sex!$1:$1048576,MATCH('SectorStat-Age-Hommes'!$A682,[1]age_tranches_5ans_nb_sex!$A:$A,0),28)/5</f>
        <v>5.7999999999252001</v>
      </c>
      <c r="BP682">
        <f>INDEX([1]age_tranches_5ans_nb_sex!$1:$1048576,MATCH('SectorStat-Age-Hommes'!$A682,[1]age_tranches_5ans_nb_sex!$A:$A,0),28)/5</f>
        <v>5.7999999999252001</v>
      </c>
      <c r="BQ682">
        <f>INDEX([1]age_tranches_5ans_nb_sex!$1:$1048576,MATCH('SectorStat-Age-Hommes'!$A682,[1]age_tranches_5ans_nb_sex!$A:$A,0),30)/5</f>
        <v>4.8000000000038003</v>
      </c>
      <c r="BR682">
        <f>INDEX([1]age_tranches_5ans_nb_sex!$1:$1048576,MATCH('SectorStat-Age-Hommes'!$A682,[1]age_tranches_5ans_nb_sex!$A:$A,0),30)/5</f>
        <v>4.8000000000038003</v>
      </c>
      <c r="BS682">
        <f>INDEX([1]age_tranches_5ans_nb_sex!$1:$1048576,MATCH('SectorStat-Age-Hommes'!$A682,[1]age_tranches_5ans_nb_sex!$A:$A,0),30)/5</f>
        <v>4.8000000000038003</v>
      </c>
      <c r="BT682">
        <f>INDEX([1]age_tranches_5ans_nb_sex!$1:$1048576,MATCH('SectorStat-Age-Hommes'!$A682,[1]age_tranches_5ans_nb_sex!$A:$A,0),30)/5</f>
        <v>4.8000000000038003</v>
      </c>
      <c r="BU682">
        <f>INDEX([1]age_tranches_5ans_nb_sex!$1:$1048576,MATCH('SectorStat-Age-Hommes'!$A682,[1]age_tranches_5ans_nb_sex!$A:$A,0),30)/5</f>
        <v>4.8000000000038003</v>
      </c>
      <c r="BV682">
        <f>INDEX([1]age_tranches_5ans_nb_sex!$1:$1048576,MATCH('SectorStat-Age-Hommes'!$A682,[1]age_tranches_5ans_nb_sex!$A:$A,0),32)/5</f>
        <v>3.5999999999347998</v>
      </c>
      <c r="BW682">
        <f>INDEX([1]age_tranches_5ans_nb_sex!$1:$1048576,MATCH('SectorStat-Age-Hommes'!$A682,[1]age_tranches_5ans_nb_sex!$A:$A,0),32)/5</f>
        <v>3.5999999999347998</v>
      </c>
      <c r="BX682">
        <f>INDEX([1]age_tranches_5ans_nb_sex!$1:$1048576,MATCH('SectorStat-Age-Hommes'!$A682,[1]age_tranches_5ans_nb_sex!$A:$A,0),32)/5</f>
        <v>3.5999999999347998</v>
      </c>
      <c r="BY682">
        <f>INDEX([1]age_tranches_5ans_nb_sex!$1:$1048576,MATCH('SectorStat-Age-Hommes'!$A682,[1]age_tranches_5ans_nb_sex!$A:$A,0),32)/5</f>
        <v>3.5999999999347998</v>
      </c>
      <c r="BZ682">
        <f>INDEX([1]age_tranches_5ans_nb_sex!$1:$1048576,MATCH('SectorStat-Age-Hommes'!$A682,[1]age_tranches_5ans_nb_sex!$A:$A,0),32)/5</f>
        <v>3.5999999999347998</v>
      </c>
      <c r="CA682">
        <f>INDEX([1]age_tranches_5ans_nb_sex!$1:$1048576,MATCH('SectorStat-Age-Hommes'!$A682,[1]age_tranches_5ans_nb_sex!$A:$A,0),34)/5</f>
        <v>2.7999999998887999</v>
      </c>
      <c r="CB682">
        <f>INDEX([1]age_tranches_5ans_nb_sex!$1:$1048576,MATCH('SectorStat-Age-Hommes'!$A682,[1]age_tranches_5ans_nb_sex!$A:$A,0),34)/5</f>
        <v>2.7999999998887999</v>
      </c>
      <c r="CC682">
        <f>INDEX([1]age_tranches_5ans_nb_sex!$1:$1048576,MATCH('SectorStat-Age-Hommes'!$A682,[1]age_tranches_5ans_nb_sex!$A:$A,0),34)/5</f>
        <v>2.7999999998887999</v>
      </c>
      <c r="CD682">
        <f>INDEX([1]age_tranches_5ans_nb_sex!$1:$1048576,MATCH('SectorStat-Age-Hommes'!$A682,[1]age_tranches_5ans_nb_sex!$A:$A,0),34)/5</f>
        <v>2.7999999998887999</v>
      </c>
      <c r="CE682">
        <f>INDEX([1]age_tranches_5ans_nb_sex!$1:$1048576,MATCH('SectorStat-Age-Hommes'!$A682,[1]age_tranches_5ans_nb_sex!$A:$A,0),34)/5</f>
        <v>2.7999999998887999</v>
      </c>
      <c r="CF682">
        <f>INDEX([1]age_tranches_5ans_nb_sex!$1:$1048576,MATCH('SectorStat-Age-Hommes'!$A682,[1]age_tranches_5ans_nb_sex!$A:$A,0),36)/5</f>
        <v>2.000000000115</v>
      </c>
      <c r="CG682">
        <f>INDEX([1]age_tranches_5ans_nb_sex!$1:$1048576,MATCH('SectorStat-Age-Hommes'!$A682,[1]age_tranches_5ans_nb_sex!$A:$A,0),36)/5</f>
        <v>2.000000000115</v>
      </c>
      <c r="CH682">
        <f>INDEX([1]age_tranches_5ans_nb_sex!$1:$1048576,MATCH('SectorStat-Age-Hommes'!$A682,[1]age_tranches_5ans_nb_sex!$A:$A,0),36)/5</f>
        <v>2.000000000115</v>
      </c>
      <c r="CI682">
        <f>INDEX([1]age_tranches_5ans_nb_sex!$1:$1048576,MATCH('SectorStat-Age-Hommes'!$A682,[1]age_tranches_5ans_nb_sex!$A:$A,0),36)/5</f>
        <v>2.000000000115</v>
      </c>
      <c r="CJ682">
        <f>INDEX([1]age_tranches_5ans_nb_sex!$1:$1048576,MATCH('SectorStat-Age-Hommes'!$A682,[1]age_tranches_5ans_nb_sex!$A:$A,0),36)/5</f>
        <v>2.000000000115</v>
      </c>
      <c r="CK682">
        <f>INDEX([1]age_tranches_5ans_nb_sex!$1:$1048576,MATCH('SectorStat-Age-Hommes'!$A682,[1]age_tranches_5ans_nb_sex!$A:$A,0),38)/5</f>
        <v>0.99999999992139998</v>
      </c>
      <c r="CL682">
        <f>INDEX([1]age_tranches_5ans_nb_sex!$1:$1048576,MATCH('SectorStat-Age-Hommes'!$A682,[1]age_tranches_5ans_nb_sex!$A:$A,0),38)/5</f>
        <v>0.99999999992139998</v>
      </c>
      <c r="CM682">
        <f>INDEX([1]age_tranches_5ans_nb_sex!$1:$1048576,MATCH('SectorStat-Age-Hommes'!$A682,[1]age_tranches_5ans_nb_sex!$A:$A,0),38)/5</f>
        <v>0.99999999992139998</v>
      </c>
      <c r="CN682">
        <f>INDEX([1]age_tranches_5ans_nb_sex!$1:$1048576,MATCH('SectorStat-Age-Hommes'!$A682,[1]age_tranches_5ans_nb_sex!$A:$A,0),38)/5</f>
        <v>0.99999999992139998</v>
      </c>
      <c r="CO682">
        <f>INDEX([1]age_tranches_5ans_nb_sex!$1:$1048576,MATCH('SectorStat-Age-Hommes'!$A682,[1]age_tranches_5ans_nb_sex!$A:$A,0),38)/5</f>
        <v>0.99999999992139998</v>
      </c>
      <c r="CP682" s="2">
        <f>INDEX([1]age_tranches_5ans_nb_sex!$1:$1048576,MATCH('SectorStat-Age-Hommes'!$A682,[1]age_tranches_5ans_nb_sex!$A:$A,0),40)/5</f>
        <v>0.99999999992139998</v>
      </c>
      <c r="CQ682" s="2">
        <f>INDEX([1]age_tranches_5ans_nb_sex!$1:$1048576,MATCH('SectorStat-Age-Hommes'!$A682,[1]age_tranches_5ans_nb_sex!$A:$A,0),40)/5</f>
        <v>0.99999999992139998</v>
      </c>
      <c r="CR682" s="2">
        <f>INDEX([1]age_tranches_5ans_nb_sex!$1:$1048576,MATCH('SectorStat-Age-Hommes'!$A682,[1]age_tranches_5ans_nb_sex!$A:$A,0),40)/5</f>
        <v>0.99999999992139998</v>
      </c>
      <c r="CS682" s="2">
        <f>INDEX([1]age_tranches_5ans_nb_sex!$1:$1048576,MATCH('SectorStat-Age-Hommes'!$A682,[1]age_tranches_5ans_nb_sex!$A:$A,0),40)/5</f>
        <v>0.99999999992139998</v>
      </c>
      <c r="CT682" s="2">
        <f>INDEX([1]age_tranches_5ans_nb_sex!$1:$1048576,MATCH('SectorStat-Age-Hommes'!$A682,[1]age_tranches_5ans_nb_sex!$A:$A,0),40)/5</f>
        <v>0.99999999992139998</v>
      </c>
      <c r="CZ682" s="3"/>
      <c r="DA682" s="3"/>
      <c r="DB682" s="3"/>
      <c r="DC682" s="3"/>
      <c r="DD682" s="3"/>
    </row>
    <row r="683" spans="1:108" x14ac:dyDescent="0.35">
      <c r="A683" s="1" t="s">
        <v>1341</v>
      </c>
      <c r="B683" s="1" t="s">
        <v>1342</v>
      </c>
      <c r="C683" t="str">
        <f>INDEX([1]SectorStat!$1:$1048576,MATCH('[1]Distribution ages'!$A683,[1]SectorStat!$B:$B,0),4)</f>
        <v>Woluwe Saint-Lambert</v>
      </c>
      <c r="D683">
        <f>INDEX([1]age_tranches_5ans_nb_sex!$1:$1048576,MATCH('SectorStat-Age-Hommes'!$A683,[1]age_tranches_5ans_nb_sex!$A:$A,0),4)/5</f>
        <v>2.5999999999451999</v>
      </c>
      <c r="E683">
        <f>INDEX([1]age_tranches_5ans_nb_sex!$1:$1048576,MATCH('SectorStat-Age-Hommes'!$A683,[1]age_tranches_5ans_nb_sex!$A:$A,0),4)/5</f>
        <v>2.5999999999451999</v>
      </c>
      <c r="F683">
        <f>INDEX([1]age_tranches_5ans_nb_sex!$1:$1048576,MATCH('SectorStat-Age-Hommes'!$A683,[1]age_tranches_5ans_nb_sex!$A:$A,0),4)/5</f>
        <v>2.5999999999451999</v>
      </c>
      <c r="G683">
        <f>INDEX([1]age_tranches_5ans_nb_sex!$1:$1048576,MATCH('SectorStat-Age-Hommes'!$A683,[1]age_tranches_5ans_nb_sex!$A:$A,0),4)/5</f>
        <v>2.5999999999451999</v>
      </c>
      <c r="H683">
        <f>INDEX([1]age_tranches_5ans_nb_sex!$1:$1048576,MATCH('SectorStat-Age-Hommes'!$A683,[1]age_tranches_5ans_nb_sex!$A:$A,0),4)/5</f>
        <v>2.5999999999451999</v>
      </c>
      <c r="I683">
        <f>INDEX([1]age_tranches_5ans_nb_sex!$1:$1048576,MATCH('SectorStat-Age-Hommes'!$A683,[1]age_tranches_5ans_nb_sex!$A:$A,0),6)/5</f>
        <v>4.4000000000565995</v>
      </c>
      <c r="J683">
        <f>INDEX([1]age_tranches_5ans_nb_sex!$1:$1048576,MATCH('SectorStat-Age-Hommes'!$A683,[1]age_tranches_5ans_nb_sex!$A:$A,0),6)/5</f>
        <v>4.4000000000565995</v>
      </c>
      <c r="K683">
        <f>INDEX([1]age_tranches_5ans_nb_sex!$1:$1048576,MATCH('SectorStat-Age-Hommes'!$A683,[1]age_tranches_5ans_nb_sex!$A:$A,0),6)/5</f>
        <v>4.4000000000565995</v>
      </c>
      <c r="L683">
        <f>INDEX([1]age_tranches_5ans_nb_sex!$1:$1048576,MATCH('SectorStat-Age-Hommes'!$A683,[1]age_tranches_5ans_nb_sex!$A:$A,0),6)/5</f>
        <v>4.4000000000565995</v>
      </c>
      <c r="M683">
        <f>INDEX([1]age_tranches_5ans_nb_sex!$1:$1048576,MATCH('SectorStat-Age-Hommes'!$A683,[1]age_tranches_5ans_nb_sex!$A:$A,0),6)/5</f>
        <v>4.4000000000565995</v>
      </c>
      <c r="N683">
        <f>INDEX([1]age_tranches_5ans_nb_sex!$1:$1048576,MATCH('SectorStat-Age-Hommes'!$A683,[1]age_tranches_5ans_nb_sex!$A:$A,0),8)/5</f>
        <v>5.0000000000175993</v>
      </c>
      <c r="O683">
        <f>INDEX([1]age_tranches_5ans_nb_sex!$1:$1048576,MATCH('SectorStat-Age-Hommes'!$A683,[1]age_tranches_5ans_nb_sex!$A:$A,0),8)/5</f>
        <v>5.0000000000175993</v>
      </c>
      <c r="P683">
        <f>INDEX([1]age_tranches_5ans_nb_sex!$1:$1048576,MATCH('SectorStat-Age-Hommes'!$A683,[1]age_tranches_5ans_nb_sex!$A:$A,0),8)/5</f>
        <v>5.0000000000175993</v>
      </c>
      <c r="Q683">
        <f>INDEX([1]age_tranches_5ans_nb_sex!$1:$1048576,MATCH('SectorStat-Age-Hommes'!$A683,[1]age_tranches_5ans_nb_sex!$A:$A,0),8)/5</f>
        <v>5.0000000000175993</v>
      </c>
      <c r="R683">
        <f>INDEX([1]age_tranches_5ans_nb_sex!$1:$1048576,MATCH('SectorStat-Age-Hommes'!$A683,[1]age_tranches_5ans_nb_sex!$A:$A,0),8)/5</f>
        <v>5.0000000000175993</v>
      </c>
      <c r="S683">
        <f>INDEX([1]age_tranches_5ans_nb_sex!$1:$1048576,MATCH('SectorStat-Age-Hommes'!$A683,[1]age_tranches_5ans_nb_sex!$A:$A,0),10)/5</f>
        <v>4.1999999999554003</v>
      </c>
      <c r="T683">
        <f>INDEX([1]age_tranches_5ans_nb_sex!$1:$1048576,MATCH('SectorStat-Age-Hommes'!$A683,[1]age_tranches_5ans_nb_sex!$A:$A,0),10)/5</f>
        <v>4.1999999999554003</v>
      </c>
      <c r="U683">
        <f>INDEX([1]age_tranches_5ans_nb_sex!$1:$1048576,MATCH('SectorStat-Age-Hommes'!$A683,[1]age_tranches_5ans_nb_sex!$A:$A,0),10)/5</f>
        <v>4.1999999999554003</v>
      </c>
      <c r="V683">
        <f>INDEX([1]age_tranches_5ans_nb_sex!$1:$1048576,MATCH('SectorStat-Age-Hommes'!$A683,[1]age_tranches_5ans_nb_sex!$A:$A,0),10)/5</f>
        <v>4.1999999999554003</v>
      </c>
      <c r="W683">
        <f>INDEX([1]age_tranches_5ans_nb_sex!$1:$1048576,MATCH('SectorStat-Age-Hommes'!$A683,[1]age_tranches_5ans_nb_sex!$A:$A,0),10)/5</f>
        <v>4.1999999999554003</v>
      </c>
      <c r="X683">
        <f>INDEX([1]age_tranches_5ans_nb_sex!$1:$1048576,MATCH('SectorStat-Age-Hommes'!$A683,[1]age_tranches_5ans_nb_sex!$A:$A,0),10)/5</f>
        <v>4.1999999999554003</v>
      </c>
      <c r="Y683">
        <f>INDEX([1]age_tranches_5ans_nb_sex!$1:$1048576,MATCH('SectorStat-Age-Hommes'!$A683,[1]age_tranches_5ans_nb_sex!$A:$A,0),12)/5</f>
        <v>5.0000000000175993</v>
      </c>
      <c r="Z683">
        <f>INDEX([1]age_tranches_5ans_nb_sex!$1:$1048576,MATCH('SectorStat-Age-Hommes'!$A683,[1]age_tranches_5ans_nb_sex!$A:$A,0),12)/5</f>
        <v>5.0000000000175993</v>
      </c>
      <c r="AA683">
        <f>INDEX([1]age_tranches_5ans_nb_sex!$1:$1048576,MATCH('SectorStat-Age-Hommes'!$A683,[1]age_tranches_5ans_nb_sex!$A:$A,0),12)/5</f>
        <v>5.0000000000175993</v>
      </c>
      <c r="AB683">
        <f>INDEX([1]age_tranches_5ans_nb_sex!$1:$1048576,MATCH('SectorStat-Age-Hommes'!$A683,[1]age_tranches_5ans_nb_sex!$A:$A,0),12)/5</f>
        <v>5.0000000000175993</v>
      </c>
      <c r="AC683">
        <f>INDEX([1]age_tranches_5ans_nb_sex!$1:$1048576,MATCH('SectorStat-Age-Hommes'!$A683,[1]age_tranches_5ans_nb_sex!$A:$A,0),14)/5</f>
        <v>3.2000000000203999</v>
      </c>
      <c r="AD683">
        <f>INDEX([1]age_tranches_5ans_nb_sex!$1:$1048576,MATCH('SectorStat-Age-Hommes'!$A683,[1]age_tranches_5ans_nb_sex!$A:$A,0),14)/5</f>
        <v>3.2000000000203999</v>
      </c>
      <c r="AE683">
        <f>INDEX([1]age_tranches_5ans_nb_sex!$1:$1048576,MATCH('SectorStat-Age-Hommes'!$A683,[1]age_tranches_5ans_nb_sex!$A:$A,0),14)/5</f>
        <v>3.2000000000203999</v>
      </c>
      <c r="AF683">
        <f>INDEX([1]age_tranches_5ans_nb_sex!$1:$1048576,MATCH('SectorStat-Age-Hommes'!$A683,[1]age_tranches_5ans_nb_sex!$A:$A,0),14)/5</f>
        <v>3.2000000000203999</v>
      </c>
      <c r="AG683">
        <f>INDEX([1]age_tranches_5ans_nb_sex!$1:$1048576,MATCH('SectorStat-Age-Hommes'!$A683,[1]age_tranches_5ans_nb_sex!$A:$A,0),14)/5</f>
        <v>3.2000000000203999</v>
      </c>
      <c r="AH683">
        <f>INDEX([1]age_tranches_5ans_nb_sex!$1:$1048576,MATCH('SectorStat-Age-Hommes'!$A683,[1]age_tranches_5ans_nb_sex!$A:$A,0),16)/5</f>
        <v>2.3999999999582</v>
      </c>
      <c r="AI683">
        <f>INDEX([1]age_tranches_5ans_nb_sex!$1:$1048576,MATCH('SectorStat-Age-Hommes'!$A683,[1]age_tranches_5ans_nb_sex!$A:$A,0),16)/5</f>
        <v>2.3999999999582</v>
      </c>
      <c r="AJ683">
        <f>INDEX([1]age_tranches_5ans_nb_sex!$1:$1048576,MATCH('SectorStat-Age-Hommes'!$A683,[1]age_tranches_5ans_nb_sex!$A:$A,0),16)/5</f>
        <v>2.3999999999582</v>
      </c>
      <c r="AK683">
        <f>INDEX([1]age_tranches_5ans_nb_sex!$1:$1048576,MATCH('SectorStat-Age-Hommes'!$A683,[1]age_tranches_5ans_nb_sex!$A:$A,0),16)/5</f>
        <v>2.3999999999582</v>
      </c>
      <c r="AL683">
        <f>INDEX([1]age_tranches_5ans_nb_sex!$1:$1048576,MATCH('SectorStat-Age-Hommes'!$A683,[1]age_tranches_5ans_nb_sex!$A:$A,0),16)/5</f>
        <v>2.3999999999582</v>
      </c>
      <c r="AM683">
        <f>INDEX([1]age_tranches_5ans_nb_sex!$1:$1048576,MATCH('SectorStat-Age-Hommes'!$A683,[1]age_tranches_5ans_nb_sex!$A:$A,0),18)/5</f>
        <v>2.8000000000464</v>
      </c>
      <c r="AN683">
        <f>INDEX([1]age_tranches_5ans_nb_sex!$1:$1048576,MATCH('SectorStat-Age-Hommes'!$A683,[1]age_tranches_5ans_nb_sex!$A:$A,0),18)/5</f>
        <v>2.8000000000464</v>
      </c>
      <c r="AO683">
        <f>INDEX([1]age_tranches_5ans_nb_sex!$1:$1048576,MATCH('SectorStat-Age-Hommes'!$A683,[1]age_tranches_5ans_nb_sex!$A:$A,0),18)/5</f>
        <v>2.8000000000464</v>
      </c>
      <c r="AP683">
        <f>INDEX([1]age_tranches_5ans_nb_sex!$1:$1048576,MATCH('SectorStat-Age-Hommes'!$A683,[1]age_tranches_5ans_nb_sex!$A:$A,0),18)/5</f>
        <v>2.8000000000464</v>
      </c>
      <c r="AQ683">
        <f>INDEX([1]age_tranches_5ans_nb_sex!$1:$1048576,MATCH('SectorStat-Age-Hommes'!$A683,[1]age_tranches_5ans_nb_sex!$A:$A,0),18)/5</f>
        <v>2.8000000000464</v>
      </c>
      <c r="AR683">
        <f>INDEX([1]age_tranches_5ans_nb_sex!$1:$1048576,MATCH('SectorStat-Age-Hommes'!$A683,[1]age_tranches_5ans_nb_sex!$A:$A,0),20)/5</f>
        <v>4.4000000000565995</v>
      </c>
      <c r="AS683">
        <f>INDEX([1]age_tranches_5ans_nb_sex!$1:$1048576,MATCH('SectorStat-Age-Hommes'!$A683,[1]age_tranches_5ans_nb_sex!$A:$A,0),20)/5</f>
        <v>4.4000000000565995</v>
      </c>
      <c r="AT683">
        <f>INDEX([1]age_tranches_5ans_nb_sex!$1:$1048576,MATCH('SectorStat-Age-Hommes'!$A683,[1]age_tranches_5ans_nb_sex!$A:$A,0),20)/5</f>
        <v>4.4000000000565995</v>
      </c>
      <c r="AU683">
        <f>INDEX([1]age_tranches_5ans_nb_sex!$1:$1048576,MATCH('SectorStat-Age-Hommes'!$A683,[1]age_tranches_5ans_nb_sex!$A:$A,0),20)/5</f>
        <v>4.4000000000565995</v>
      </c>
      <c r="AV683">
        <f>INDEX([1]age_tranches_5ans_nb_sex!$1:$1048576,MATCH('SectorStat-Age-Hommes'!$A683,[1]age_tranches_5ans_nb_sex!$A:$A,0),20)/5</f>
        <v>4.4000000000565995</v>
      </c>
      <c r="AW683">
        <f>INDEX([1]age_tranches_5ans_nb_sex!$1:$1048576,MATCH('SectorStat-Age-Hommes'!$A683,[1]age_tranches_5ans_nb_sex!$A:$A,0),22)/5</f>
        <v>3.9999999999683999</v>
      </c>
      <c r="AX683">
        <f>INDEX([1]age_tranches_5ans_nb_sex!$1:$1048576,MATCH('SectorStat-Age-Hommes'!$A683,[1]age_tranches_5ans_nb_sex!$A:$A,0),22)/5</f>
        <v>3.9999999999683999</v>
      </c>
      <c r="AY683">
        <f>INDEX([1]age_tranches_5ans_nb_sex!$1:$1048576,MATCH('SectorStat-Age-Hommes'!$A683,[1]age_tranches_5ans_nb_sex!$A:$A,0),22)/5</f>
        <v>3.9999999999683999</v>
      </c>
      <c r="AZ683">
        <f>INDEX([1]age_tranches_5ans_nb_sex!$1:$1048576,MATCH('SectorStat-Age-Hommes'!$A683,[1]age_tranches_5ans_nb_sex!$A:$A,0),22)/5</f>
        <v>3.9999999999683999</v>
      </c>
      <c r="BA683">
        <f>INDEX([1]age_tranches_5ans_nb_sex!$1:$1048576,MATCH('SectorStat-Age-Hommes'!$A683,[1]age_tranches_5ans_nb_sex!$A:$A,0),22)/5</f>
        <v>3.9999999999683999</v>
      </c>
      <c r="BB683">
        <f>INDEX([1]age_tranches_5ans_nb_sex!$1:$1048576,MATCH('SectorStat-Age-Hommes'!$A683,[1]age_tranches_5ans_nb_sex!$A:$A,0),24)/5</f>
        <v>1.9999999999842</v>
      </c>
      <c r="BC683">
        <f>INDEX([1]age_tranches_5ans_nb_sex!$1:$1048576,MATCH('SectorStat-Age-Hommes'!$A683,[1]age_tranches_5ans_nb_sex!$A:$A,0),24)/5</f>
        <v>1.9999999999842</v>
      </c>
      <c r="BD683">
        <f>INDEX([1]age_tranches_5ans_nb_sex!$1:$1048576,MATCH('SectorStat-Age-Hommes'!$A683,[1]age_tranches_5ans_nb_sex!$A:$A,0),24)/5</f>
        <v>1.9999999999842</v>
      </c>
      <c r="BE683">
        <f>INDEX([1]age_tranches_5ans_nb_sex!$1:$1048576,MATCH('SectorStat-Age-Hommes'!$A683,[1]age_tranches_5ans_nb_sex!$A:$A,0),24)/5</f>
        <v>1.9999999999842</v>
      </c>
      <c r="BF683">
        <f>INDEX([1]age_tranches_5ans_nb_sex!$1:$1048576,MATCH('SectorStat-Age-Hommes'!$A683,[1]age_tranches_5ans_nb_sex!$A:$A,0),24)/5</f>
        <v>1.9999999999842</v>
      </c>
      <c r="BG683">
        <f>INDEX([1]age_tranches_5ans_nb_sex!$1:$1048576,MATCH('SectorStat-Age-Hommes'!$A683,[1]age_tranches_5ans_nb_sex!$A:$A,0),26)/5</f>
        <v>5.5999999999785999</v>
      </c>
      <c r="BH683">
        <f>INDEX([1]age_tranches_5ans_nb_sex!$1:$1048576,MATCH('SectorStat-Age-Hommes'!$A683,[1]age_tranches_5ans_nb_sex!$A:$A,0),26)/5</f>
        <v>5.5999999999785999</v>
      </c>
      <c r="BI683">
        <f>INDEX([1]age_tranches_5ans_nb_sex!$1:$1048576,MATCH('SectorStat-Age-Hommes'!$A683,[1]age_tranches_5ans_nb_sex!$A:$A,0),26)/5</f>
        <v>5.5999999999785999</v>
      </c>
      <c r="BJ683">
        <f>INDEX([1]age_tranches_5ans_nb_sex!$1:$1048576,MATCH('SectorStat-Age-Hommes'!$A683,[1]age_tranches_5ans_nb_sex!$A:$A,0),26)/5</f>
        <v>5.5999999999785999</v>
      </c>
      <c r="BK683">
        <f>INDEX([1]age_tranches_5ans_nb_sex!$1:$1048576,MATCH('SectorStat-Age-Hommes'!$A683,[1]age_tranches_5ans_nb_sex!$A:$A,0),26)/5</f>
        <v>5.5999999999785999</v>
      </c>
      <c r="BL683">
        <f>INDEX([1]age_tranches_5ans_nb_sex!$1:$1048576,MATCH('SectorStat-Age-Hommes'!$A683,[1]age_tranches_5ans_nb_sex!$A:$A,0),28)/5</f>
        <v>3.9999999999683999</v>
      </c>
      <c r="BM683">
        <f>INDEX([1]age_tranches_5ans_nb_sex!$1:$1048576,MATCH('SectorStat-Age-Hommes'!$A683,[1]age_tranches_5ans_nb_sex!$A:$A,0),28)/5</f>
        <v>3.9999999999683999</v>
      </c>
      <c r="BN683">
        <f>INDEX([1]age_tranches_5ans_nb_sex!$1:$1048576,MATCH('SectorStat-Age-Hommes'!$A683,[1]age_tranches_5ans_nb_sex!$A:$A,0),28)/5</f>
        <v>3.9999999999683999</v>
      </c>
      <c r="BO683">
        <f>INDEX([1]age_tranches_5ans_nb_sex!$1:$1048576,MATCH('SectorStat-Age-Hommes'!$A683,[1]age_tranches_5ans_nb_sex!$A:$A,0),28)/5</f>
        <v>3.9999999999683999</v>
      </c>
      <c r="BP683">
        <f>INDEX([1]age_tranches_5ans_nb_sex!$1:$1048576,MATCH('SectorStat-Age-Hommes'!$A683,[1]age_tranches_5ans_nb_sex!$A:$A,0),28)/5</f>
        <v>3.9999999999683999</v>
      </c>
      <c r="BQ683">
        <f>INDEX([1]age_tranches_5ans_nb_sex!$1:$1048576,MATCH('SectorStat-Age-Hommes'!$A683,[1]age_tranches_5ans_nb_sex!$A:$A,0),30)/5</f>
        <v>2.5999999999451999</v>
      </c>
      <c r="BR683">
        <f>INDEX([1]age_tranches_5ans_nb_sex!$1:$1048576,MATCH('SectorStat-Age-Hommes'!$A683,[1]age_tranches_5ans_nb_sex!$A:$A,0),30)/5</f>
        <v>2.5999999999451999</v>
      </c>
      <c r="BS683">
        <f>INDEX([1]age_tranches_5ans_nb_sex!$1:$1048576,MATCH('SectorStat-Age-Hommes'!$A683,[1]age_tranches_5ans_nb_sex!$A:$A,0),30)/5</f>
        <v>2.5999999999451999</v>
      </c>
      <c r="BT683">
        <f>INDEX([1]age_tranches_5ans_nb_sex!$1:$1048576,MATCH('SectorStat-Age-Hommes'!$A683,[1]age_tranches_5ans_nb_sex!$A:$A,0),30)/5</f>
        <v>2.5999999999451999</v>
      </c>
      <c r="BU683">
        <f>INDEX([1]age_tranches_5ans_nb_sex!$1:$1048576,MATCH('SectorStat-Age-Hommes'!$A683,[1]age_tranches_5ans_nb_sex!$A:$A,0),30)/5</f>
        <v>2.5999999999451999</v>
      </c>
      <c r="BV683">
        <f>INDEX([1]age_tranches_5ans_nb_sex!$1:$1048576,MATCH('SectorStat-Age-Hommes'!$A683,[1]age_tranches_5ans_nb_sex!$A:$A,0),32)/5</f>
        <v>1.7999999999971998</v>
      </c>
      <c r="BW683">
        <f>INDEX([1]age_tranches_5ans_nb_sex!$1:$1048576,MATCH('SectorStat-Age-Hommes'!$A683,[1]age_tranches_5ans_nb_sex!$A:$A,0),32)/5</f>
        <v>1.7999999999971998</v>
      </c>
      <c r="BX683">
        <f>INDEX([1]age_tranches_5ans_nb_sex!$1:$1048576,MATCH('SectorStat-Age-Hommes'!$A683,[1]age_tranches_5ans_nb_sex!$A:$A,0),32)/5</f>
        <v>1.7999999999971998</v>
      </c>
      <c r="BY683">
        <f>INDEX([1]age_tranches_5ans_nb_sex!$1:$1048576,MATCH('SectorStat-Age-Hommes'!$A683,[1]age_tranches_5ans_nb_sex!$A:$A,0),32)/5</f>
        <v>1.7999999999971998</v>
      </c>
      <c r="BZ683">
        <f>INDEX([1]age_tranches_5ans_nb_sex!$1:$1048576,MATCH('SectorStat-Age-Hommes'!$A683,[1]age_tranches_5ans_nb_sex!$A:$A,0),32)/5</f>
        <v>1.7999999999971998</v>
      </c>
      <c r="CA683">
        <f>INDEX([1]age_tranches_5ans_nb_sex!$1:$1048576,MATCH('SectorStat-Age-Hommes'!$A683,[1]age_tranches_5ans_nb_sex!$A:$A,0),34)/5</f>
        <v>0.39999999997399999</v>
      </c>
      <c r="CB683">
        <f>INDEX([1]age_tranches_5ans_nb_sex!$1:$1048576,MATCH('SectorStat-Age-Hommes'!$A683,[1]age_tranches_5ans_nb_sex!$A:$A,0),34)/5</f>
        <v>0.39999999997399999</v>
      </c>
      <c r="CC683">
        <f>INDEX([1]age_tranches_5ans_nb_sex!$1:$1048576,MATCH('SectorStat-Age-Hommes'!$A683,[1]age_tranches_5ans_nb_sex!$A:$A,0),34)/5</f>
        <v>0.39999999997399999</v>
      </c>
      <c r="CD683">
        <f>INDEX([1]age_tranches_5ans_nb_sex!$1:$1048576,MATCH('SectorStat-Age-Hommes'!$A683,[1]age_tranches_5ans_nb_sex!$A:$A,0),34)/5</f>
        <v>0.39999999997399999</v>
      </c>
      <c r="CE683">
        <f>INDEX([1]age_tranches_5ans_nb_sex!$1:$1048576,MATCH('SectorStat-Age-Hommes'!$A683,[1]age_tranches_5ans_nb_sex!$A:$A,0),34)/5</f>
        <v>0.39999999997399999</v>
      </c>
      <c r="CF683">
        <f>INDEX([1]age_tranches_5ans_nb_sex!$1:$1048576,MATCH('SectorStat-Age-Hommes'!$A683,[1]age_tranches_5ans_nb_sex!$A:$A,0),36)/5</f>
        <v>1.4000000000232</v>
      </c>
      <c r="CG683">
        <f>INDEX([1]age_tranches_5ans_nb_sex!$1:$1048576,MATCH('SectorStat-Age-Hommes'!$A683,[1]age_tranches_5ans_nb_sex!$A:$A,0),36)/5</f>
        <v>1.4000000000232</v>
      </c>
      <c r="CH683">
        <f>INDEX([1]age_tranches_5ans_nb_sex!$1:$1048576,MATCH('SectorStat-Age-Hommes'!$A683,[1]age_tranches_5ans_nb_sex!$A:$A,0),36)/5</f>
        <v>1.4000000000232</v>
      </c>
      <c r="CI683">
        <f>INDEX([1]age_tranches_5ans_nb_sex!$1:$1048576,MATCH('SectorStat-Age-Hommes'!$A683,[1]age_tranches_5ans_nb_sex!$A:$A,0),36)/5</f>
        <v>1.4000000000232</v>
      </c>
      <c r="CJ683">
        <f>INDEX([1]age_tranches_5ans_nb_sex!$1:$1048576,MATCH('SectorStat-Age-Hommes'!$A683,[1]age_tranches_5ans_nb_sex!$A:$A,0),36)/5</f>
        <v>1.4000000000232</v>
      </c>
      <c r="CK683">
        <f>INDEX([1]age_tranches_5ans_nb_sex!$1:$1048576,MATCH('SectorStat-Age-Hommes'!$A683,[1]age_tranches_5ans_nb_sex!$A:$A,0),38)/5</f>
        <v>0.79999999994799997</v>
      </c>
      <c r="CL683">
        <f>INDEX([1]age_tranches_5ans_nb_sex!$1:$1048576,MATCH('SectorStat-Age-Hommes'!$A683,[1]age_tranches_5ans_nb_sex!$A:$A,0),38)/5</f>
        <v>0.79999999994799997</v>
      </c>
      <c r="CM683">
        <f>INDEX([1]age_tranches_5ans_nb_sex!$1:$1048576,MATCH('SectorStat-Age-Hommes'!$A683,[1]age_tranches_5ans_nb_sex!$A:$A,0),38)/5</f>
        <v>0.79999999994799997</v>
      </c>
      <c r="CN683">
        <f>INDEX([1]age_tranches_5ans_nb_sex!$1:$1048576,MATCH('SectorStat-Age-Hommes'!$A683,[1]age_tranches_5ans_nb_sex!$A:$A,0),38)/5</f>
        <v>0.79999999994799997</v>
      </c>
      <c r="CO683">
        <f>INDEX([1]age_tranches_5ans_nb_sex!$1:$1048576,MATCH('SectorStat-Age-Hommes'!$A683,[1]age_tranches_5ans_nb_sex!$A:$A,0),38)/5</f>
        <v>0.79999999994799997</v>
      </c>
      <c r="CP683" s="2">
        <f>INDEX([1]age_tranches_5ans_nb_sex!$1:$1048576,MATCH('SectorStat-Age-Hommes'!$A683,[1]age_tranches_5ans_nb_sex!$A:$A,0),40)/5</f>
        <v>0.39999999997399999</v>
      </c>
      <c r="CQ683" s="2">
        <f>INDEX([1]age_tranches_5ans_nb_sex!$1:$1048576,MATCH('SectorStat-Age-Hommes'!$A683,[1]age_tranches_5ans_nb_sex!$A:$A,0),40)/5</f>
        <v>0.39999999997399999</v>
      </c>
      <c r="CR683" s="2">
        <f>INDEX([1]age_tranches_5ans_nb_sex!$1:$1048576,MATCH('SectorStat-Age-Hommes'!$A683,[1]age_tranches_5ans_nb_sex!$A:$A,0),40)/5</f>
        <v>0.39999999997399999</v>
      </c>
      <c r="CS683" s="2">
        <f>INDEX([1]age_tranches_5ans_nb_sex!$1:$1048576,MATCH('SectorStat-Age-Hommes'!$A683,[1]age_tranches_5ans_nb_sex!$A:$A,0),40)/5</f>
        <v>0.39999999997399999</v>
      </c>
      <c r="CT683" s="2">
        <f>INDEX([1]age_tranches_5ans_nb_sex!$1:$1048576,MATCH('SectorStat-Age-Hommes'!$A683,[1]age_tranches_5ans_nb_sex!$A:$A,0),40)/5</f>
        <v>0.39999999997399999</v>
      </c>
      <c r="CZ683" s="3"/>
      <c r="DA683" s="3"/>
      <c r="DB683" s="3"/>
      <c r="DC683" s="3"/>
      <c r="DD683" s="3"/>
    </row>
    <row r="684" spans="1:108" x14ac:dyDescent="0.35">
      <c r="A684" s="1" t="s">
        <v>1343</v>
      </c>
      <c r="B684" s="1" t="s">
        <v>1344</v>
      </c>
      <c r="C684" t="str">
        <f>INDEX([1]SectorStat!$1:$1048576,MATCH('[1]Distribution ages'!$A684,[1]SectorStat!$B:$B,0),4)</f>
        <v>Woluwe Saint-Lambert</v>
      </c>
      <c r="D684">
        <f>INDEX([1]age_tranches_5ans_nb_sex!$1:$1048576,MATCH('SectorStat-Age-Hommes'!$A684,[1]age_tranches_5ans_nb_sex!$A:$A,0),4)/5</f>
        <v>4.6000000000245995</v>
      </c>
      <c r="E684">
        <f>INDEX([1]age_tranches_5ans_nb_sex!$1:$1048576,MATCH('SectorStat-Age-Hommes'!$A684,[1]age_tranches_5ans_nb_sex!$A:$A,0),4)/5</f>
        <v>4.6000000000245995</v>
      </c>
      <c r="F684">
        <f>INDEX([1]age_tranches_5ans_nb_sex!$1:$1048576,MATCH('SectorStat-Age-Hommes'!$A684,[1]age_tranches_5ans_nb_sex!$A:$A,0),4)/5</f>
        <v>4.6000000000245995</v>
      </c>
      <c r="G684">
        <f>INDEX([1]age_tranches_5ans_nb_sex!$1:$1048576,MATCH('SectorStat-Age-Hommes'!$A684,[1]age_tranches_5ans_nb_sex!$A:$A,0),4)/5</f>
        <v>4.6000000000245995</v>
      </c>
      <c r="H684">
        <f>INDEX([1]age_tranches_5ans_nb_sex!$1:$1048576,MATCH('SectorStat-Age-Hommes'!$A684,[1]age_tranches_5ans_nb_sex!$A:$A,0),4)/5</f>
        <v>4.6000000000245995</v>
      </c>
      <c r="I684">
        <f>INDEX([1]age_tranches_5ans_nb_sex!$1:$1048576,MATCH('SectorStat-Age-Hommes'!$A684,[1]age_tranches_5ans_nb_sex!$A:$A,0),6)/5</f>
        <v>7.3999999999983999</v>
      </c>
      <c r="J684">
        <f>INDEX([1]age_tranches_5ans_nb_sex!$1:$1048576,MATCH('SectorStat-Age-Hommes'!$A684,[1]age_tranches_5ans_nb_sex!$A:$A,0),6)/5</f>
        <v>7.3999999999983999</v>
      </c>
      <c r="K684">
        <f>INDEX([1]age_tranches_5ans_nb_sex!$1:$1048576,MATCH('SectorStat-Age-Hommes'!$A684,[1]age_tranches_5ans_nb_sex!$A:$A,0),6)/5</f>
        <v>7.3999999999983999</v>
      </c>
      <c r="L684">
        <f>INDEX([1]age_tranches_5ans_nb_sex!$1:$1048576,MATCH('SectorStat-Age-Hommes'!$A684,[1]age_tranches_5ans_nb_sex!$A:$A,0),6)/5</f>
        <v>7.3999999999983999</v>
      </c>
      <c r="M684">
        <f>INDEX([1]age_tranches_5ans_nb_sex!$1:$1048576,MATCH('SectorStat-Age-Hommes'!$A684,[1]age_tranches_5ans_nb_sex!$A:$A,0),6)/5</f>
        <v>7.3999999999983999</v>
      </c>
      <c r="N684">
        <f>INDEX([1]age_tranches_5ans_nb_sex!$1:$1048576,MATCH('SectorStat-Age-Hommes'!$A684,[1]age_tranches_5ans_nb_sex!$A:$A,0),8)/5</f>
        <v>4.6000000000245995</v>
      </c>
      <c r="O684">
        <f>INDEX([1]age_tranches_5ans_nb_sex!$1:$1048576,MATCH('SectorStat-Age-Hommes'!$A684,[1]age_tranches_5ans_nb_sex!$A:$A,0),8)/5</f>
        <v>4.6000000000245995</v>
      </c>
      <c r="P684">
        <f>INDEX([1]age_tranches_5ans_nb_sex!$1:$1048576,MATCH('SectorStat-Age-Hommes'!$A684,[1]age_tranches_5ans_nb_sex!$A:$A,0),8)/5</f>
        <v>4.6000000000245995</v>
      </c>
      <c r="Q684">
        <f>INDEX([1]age_tranches_5ans_nb_sex!$1:$1048576,MATCH('SectorStat-Age-Hommes'!$A684,[1]age_tranches_5ans_nb_sex!$A:$A,0),8)/5</f>
        <v>4.6000000000245995</v>
      </c>
      <c r="R684">
        <f>INDEX([1]age_tranches_5ans_nb_sex!$1:$1048576,MATCH('SectorStat-Age-Hommes'!$A684,[1]age_tranches_5ans_nb_sex!$A:$A,0),8)/5</f>
        <v>4.6000000000245995</v>
      </c>
      <c r="S684">
        <f>INDEX([1]age_tranches_5ans_nb_sex!$1:$1048576,MATCH('SectorStat-Age-Hommes'!$A684,[1]age_tranches_5ans_nb_sex!$A:$A,0),10)/5</f>
        <v>6.4000000000753996</v>
      </c>
      <c r="T684">
        <f>INDEX([1]age_tranches_5ans_nb_sex!$1:$1048576,MATCH('SectorStat-Age-Hommes'!$A684,[1]age_tranches_5ans_nb_sex!$A:$A,0),10)/5</f>
        <v>6.4000000000753996</v>
      </c>
      <c r="U684">
        <f>INDEX([1]age_tranches_5ans_nb_sex!$1:$1048576,MATCH('SectorStat-Age-Hommes'!$A684,[1]age_tranches_5ans_nb_sex!$A:$A,0),10)/5</f>
        <v>6.4000000000753996</v>
      </c>
      <c r="V684">
        <f>INDEX([1]age_tranches_5ans_nb_sex!$1:$1048576,MATCH('SectorStat-Age-Hommes'!$A684,[1]age_tranches_5ans_nb_sex!$A:$A,0),10)/5</f>
        <v>6.4000000000753996</v>
      </c>
      <c r="W684">
        <f>INDEX([1]age_tranches_5ans_nb_sex!$1:$1048576,MATCH('SectorStat-Age-Hommes'!$A684,[1]age_tranches_5ans_nb_sex!$A:$A,0),10)/5</f>
        <v>6.4000000000753996</v>
      </c>
      <c r="X684">
        <f>INDEX([1]age_tranches_5ans_nb_sex!$1:$1048576,MATCH('SectorStat-Age-Hommes'!$A684,[1]age_tranches_5ans_nb_sex!$A:$A,0),10)/5</f>
        <v>6.4000000000753996</v>
      </c>
      <c r="Y684">
        <f>INDEX([1]age_tranches_5ans_nb_sex!$1:$1048576,MATCH('SectorStat-Age-Hommes'!$A684,[1]age_tranches_5ans_nb_sex!$A:$A,0),12)/5</f>
        <v>5.7999999999321998</v>
      </c>
      <c r="Z684">
        <f>INDEX([1]age_tranches_5ans_nb_sex!$1:$1048576,MATCH('SectorStat-Age-Hommes'!$A684,[1]age_tranches_5ans_nb_sex!$A:$A,0),12)/5</f>
        <v>5.7999999999321998</v>
      </c>
      <c r="AA684">
        <f>INDEX([1]age_tranches_5ans_nb_sex!$1:$1048576,MATCH('SectorStat-Age-Hommes'!$A684,[1]age_tranches_5ans_nb_sex!$A:$A,0),12)/5</f>
        <v>5.7999999999321998</v>
      </c>
      <c r="AB684">
        <f>INDEX([1]age_tranches_5ans_nb_sex!$1:$1048576,MATCH('SectorStat-Age-Hommes'!$A684,[1]age_tranches_5ans_nb_sex!$A:$A,0),12)/5</f>
        <v>5.7999999999321998</v>
      </c>
      <c r="AC684">
        <f>INDEX([1]age_tranches_5ans_nb_sex!$1:$1048576,MATCH('SectorStat-Age-Hommes'!$A684,[1]age_tranches_5ans_nb_sex!$A:$A,0),14)/5</f>
        <v>4.2000000000554003</v>
      </c>
      <c r="AD684">
        <f>INDEX([1]age_tranches_5ans_nb_sex!$1:$1048576,MATCH('SectorStat-Age-Hommes'!$A684,[1]age_tranches_5ans_nb_sex!$A:$A,0),14)/5</f>
        <v>4.2000000000554003</v>
      </c>
      <c r="AE684">
        <f>INDEX([1]age_tranches_5ans_nb_sex!$1:$1048576,MATCH('SectorStat-Age-Hommes'!$A684,[1]age_tranches_5ans_nb_sex!$A:$A,0),14)/5</f>
        <v>4.2000000000554003</v>
      </c>
      <c r="AF684">
        <f>INDEX([1]age_tranches_5ans_nb_sex!$1:$1048576,MATCH('SectorStat-Age-Hommes'!$A684,[1]age_tranches_5ans_nb_sex!$A:$A,0),14)/5</f>
        <v>4.2000000000554003</v>
      </c>
      <c r="AG684">
        <f>INDEX([1]age_tranches_5ans_nb_sex!$1:$1048576,MATCH('SectorStat-Age-Hommes'!$A684,[1]age_tranches_5ans_nb_sex!$A:$A,0),14)/5</f>
        <v>4.2000000000554003</v>
      </c>
      <c r="AH684">
        <f>INDEX([1]age_tranches_5ans_nb_sex!$1:$1048576,MATCH('SectorStat-Age-Hommes'!$A684,[1]age_tranches_5ans_nb_sex!$A:$A,0),16)/5</f>
        <v>5.9999999999168008</v>
      </c>
      <c r="AI684">
        <f>INDEX([1]age_tranches_5ans_nb_sex!$1:$1048576,MATCH('SectorStat-Age-Hommes'!$A684,[1]age_tranches_5ans_nb_sex!$A:$A,0),16)/5</f>
        <v>5.9999999999168008</v>
      </c>
      <c r="AJ684">
        <f>INDEX([1]age_tranches_5ans_nb_sex!$1:$1048576,MATCH('SectorStat-Age-Hommes'!$A684,[1]age_tranches_5ans_nb_sex!$A:$A,0),16)/5</f>
        <v>5.9999999999168008</v>
      </c>
      <c r="AK684">
        <f>INDEX([1]age_tranches_5ans_nb_sex!$1:$1048576,MATCH('SectorStat-Age-Hommes'!$A684,[1]age_tranches_5ans_nb_sex!$A:$A,0),16)/5</f>
        <v>5.9999999999168008</v>
      </c>
      <c r="AL684">
        <f>INDEX([1]age_tranches_5ans_nb_sex!$1:$1048576,MATCH('SectorStat-Age-Hommes'!$A684,[1]age_tranches_5ans_nb_sex!$A:$A,0),16)/5</f>
        <v>5.9999999999168008</v>
      </c>
      <c r="AM684">
        <f>INDEX([1]age_tranches_5ans_nb_sex!$1:$1048576,MATCH('SectorStat-Age-Hommes'!$A684,[1]age_tranches_5ans_nb_sex!$A:$A,0),18)/5</f>
        <v>5.1999999999784006</v>
      </c>
      <c r="AN684">
        <f>INDEX([1]age_tranches_5ans_nb_sex!$1:$1048576,MATCH('SectorStat-Age-Hommes'!$A684,[1]age_tranches_5ans_nb_sex!$A:$A,0),18)/5</f>
        <v>5.1999999999784006</v>
      </c>
      <c r="AO684">
        <f>INDEX([1]age_tranches_5ans_nb_sex!$1:$1048576,MATCH('SectorStat-Age-Hommes'!$A684,[1]age_tranches_5ans_nb_sex!$A:$A,0),18)/5</f>
        <v>5.1999999999784006</v>
      </c>
      <c r="AP684">
        <f>INDEX([1]age_tranches_5ans_nb_sex!$1:$1048576,MATCH('SectorStat-Age-Hommes'!$A684,[1]age_tranches_5ans_nb_sex!$A:$A,0),18)/5</f>
        <v>5.1999999999784006</v>
      </c>
      <c r="AQ684">
        <f>INDEX([1]age_tranches_5ans_nb_sex!$1:$1048576,MATCH('SectorStat-Age-Hommes'!$A684,[1]age_tranches_5ans_nb_sex!$A:$A,0),18)/5</f>
        <v>5.1999999999784006</v>
      </c>
      <c r="AR684">
        <f>INDEX([1]age_tranches_5ans_nb_sex!$1:$1048576,MATCH('SectorStat-Age-Hommes'!$A684,[1]age_tranches_5ans_nb_sex!$A:$A,0),20)/5</f>
        <v>7.5999999999830008</v>
      </c>
      <c r="AS684">
        <f>INDEX([1]age_tranches_5ans_nb_sex!$1:$1048576,MATCH('SectorStat-Age-Hommes'!$A684,[1]age_tranches_5ans_nb_sex!$A:$A,0),20)/5</f>
        <v>7.5999999999830008</v>
      </c>
      <c r="AT684">
        <f>INDEX([1]age_tranches_5ans_nb_sex!$1:$1048576,MATCH('SectorStat-Age-Hommes'!$A684,[1]age_tranches_5ans_nb_sex!$A:$A,0),20)/5</f>
        <v>7.5999999999830008</v>
      </c>
      <c r="AU684">
        <f>INDEX([1]age_tranches_5ans_nb_sex!$1:$1048576,MATCH('SectorStat-Age-Hommes'!$A684,[1]age_tranches_5ans_nb_sex!$A:$A,0),20)/5</f>
        <v>7.5999999999830008</v>
      </c>
      <c r="AV684">
        <f>INDEX([1]age_tranches_5ans_nb_sex!$1:$1048576,MATCH('SectorStat-Age-Hommes'!$A684,[1]age_tranches_5ans_nb_sex!$A:$A,0),20)/5</f>
        <v>7.5999999999830008</v>
      </c>
      <c r="AW684">
        <f>INDEX([1]age_tranches_5ans_nb_sex!$1:$1048576,MATCH('SectorStat-Age-Hommes'!$A684,[1]age_tranches_5ans_nb_sex!$A:$A,0),22)/5</f>
        <v>6.8000000000445997</v>
      </c>
      <c r="AX684">
        <f>INDEX([1]age_tranches_5ans_nb_sex!$1:$1048576,MATCH('SectorStat-Age-Hommes'!$A684,[1]age_tranches_5ans_nb_sex!$A:$A,0),22)/5</f>
        <v>6.8000000000445997</v>
      </c>
      <c r="AY684">
        <f>INDEX([1]age_tranches_5ans_nb_sex!$1:$1048576,MATCH('SectorStat-Age-Hommes'!$A684,[1]age_tranches_5ans_nb_sex!$A:$A,0),22)/5</f>
        <v>6.8000000000445997</v>
      </c>
      <c r="AZ684">
        <f>INDEX([1]age_tranches_5ans_nb_sex!$1:$1048576,MATCH('SectorStat-Age-Hommes'!$A684,[1]age_tranches_5ans_nb_sex!$A:$A,0),22)/5</f>
        <v>6.8000000000445997</v>
      </c>
      <c r="BA684">
        <f>INDEX([1]age_tranches_5ans_nb_sex!$1:$1048576,MATCH('SectorStat-Age-Hommes'!$A684,[1]age_tranches_5ans_nb_sex!$A:$A,0),22)/5</f>
        <v>6.8000000000445997</v>
      </c>
      <c r="BB684">
        <f>INDEX([1]age_tranches_5ans_nb_sex!$1:$1048576,MATCH('SectorStat-Age-Hommes'!$A684,[1]age_tranches_5ans_nb_sex!$A:$A,0),24)/5</f>
        <v>4.0000000000708003</v>
      </c>
      <c r="BC684">
        <f>INDEX([1]age_tranches_5ans_nb_sex!$1:$1048576,MATCH('SectorStat-Age-Hommes'!$A684,[1]age_tranches_5ans_nb_sex!$A:$A,0),24)/5</f>
        <v>4.0000000000708003</v>
      </c>
      <c r="BD684">
        <f>INDEX([1]age_tranches_5ans_nb_sex!$1:$1048576,MATCH('SectorStat-Age-Hommes'!$A684,[1]age_tranches_5ans_nb_sex!$A:$A,0),24)/5</f>
        <v>4.0000000000708003</v>
      </c>
      <c r="BE684">
        <f>INDEX([1]age_tranches_5ans_nb_sex!$1:$1048576,MATCH('SectorStat-Age-Hommes'!$A684,[1]age_tranches_5ans_nb_sex!$A:$A,0),24)/5</f>
        <v>4.0000000000708003</v>
      </c>
      <c r="BF684">
        <f>INDEX([1]age_tranches_5ans_nb_sex!$1:$1048576,MATCH('SectorStat-Age-Hommes'!$A684,[1]age_tranches_5ans_nb_sex!$A:$A,0),24)/5</f>
        <v>4.0000000000708003</v>
      </c>
      <c r="BG684">
        <f>INDEX([1]age_tranches_5ans_nb_sex!$1:$1048576,MATCH('SectorStat-Age-Hommes'!$A684,[1]age_tranches_5ans_nb_sex!$A:$A,0),26)/5</f>
        <v>5.9999999999168008</v>
      </c>
      <c r="BH684">
        <f>INDEX([1]age_tranches_5ans_nb_sex!$1:$1048576,MATCH('SectorStat-Age-Hommes'!$A684,[1]age_tranches_5ans_nb_sex!$A:$A,0),26)/5</f>
        <v>5.9999999999168008</v>
      </c>
      <c r="BI684">
        <f>INDEX([1]age_tranches_5ans_nb_sex!$1:$1048576,MATCH('SectorStat-Age-Hommes'!$A684,[1]age_tranches_5ans_nb_sex!$A:$A,0),26)/5</f>
        <v>5.9999999999168008</v>
      </c>
      <c r="BJ684">
        <f>INDEX([1]age_tranches_5ans_nb_sex!$1:$1048576,MATCH('SectorStat-Age-Hommes'!$A684,[1]age_tranches_5ans_nb_sex!$A:$A,0),26)/5</f>
        <v>5.9999999999168008</v>
      </c>
      <c r="BK684">
        <f>INDEX([1]age_tranches_5ans_nb_sex!$1:$1048576,MATCH('SectorStat-Age-Hommes'!$A684,[1]age_tranches_5ans_nb_sex!$A:$A,0),26)/5</f>
        <v>5.9999999999168008</v>
      </c>
      <c r="BL684">
        <f>INDEX([1]age_tranches_5ans_nb_sex!$1:$1048576,MATCH('SectorStat-Age-Hommes'!$A684,[1]age_tranches_5ans_nb_sex!$A:$A,0),28)/5</f>
        <v>4.8000000000091996</v>
      </c>
      <c r="BM684">
        <f>INDEX([1]age_tranches_5ans_nb_sex!$1:$1048576,MATCH('SectorStat-Age-Hommes'!$A684,[1]age_tranches_5ans_nb_sex!$A:$A,0),28)/5</f>
        <v>4.8000000000091996</v>
      </c>
      <c r="BN684">
        <f>INDEX([1]age_tranches_5ans_nb_sex!$1:$1048576,MATCH('SectorStat-Age-Hommes'!$A684,[1]age_tranches_5ans_nb_sex!$A:$A,0),28)/5</f>
        <v>4.8000000000091996</v>
      </c>
      <c r="BO684">
        <f>INDEX([1]age_tranches_5ans_nb_sex!$1:$1048576,MATCH('SectorStat-Age-Hommes'!$A684,[1]age_tranches_5ans_nb_sex!$A:$A,0),28)/5</f>
        <v>4.8000000000091996</v>
      </c>
      <c r="BP684">
        <f>INDEX([1]age_tranches_5ans_nb_sex!$1:$1048576,MATCH('SectorStat-Age-Hommes'!$A684,[1]age_tranches_5ans_nb_sex!$A:$A,0),28)/5</f>
        <v>4.8000000000091996</v>
      </c>
      <c r="BQ684">
        <f>INDEX([1]age_tranches_5ans_nb_sex!$1:$1048576,MATCH('SectorStat-Age-Hommes'!$A684,[1]age_tranches_5ans_nb_sex!$A:$A,0),30)/5</f>
        <v>6.4000000000753996</v>
      </c>
      <c r="BR684">
        <f>INDEX([1]age_tranches_5ans_nb_sex!$1:$1048576,MATCH('SectorStat-Age-Hommes'!$A684,[1]age_tranches_5ans_nb_sex!$A:$A,0),30)/5</f>
        <v>6.4000000000753996</v>
      </c>
      <c r="BS684">
        <f>INDEX([1]age_tranches_5ans_nb_sex!$1:$1048576,MATCH('SectorStat-Age-Hommes'!$A684,[1]age_tranches_5ans_nb_sex!$A:$A,0),30)/5</f>
        <v>6.4000000000753996</v>
      </c>
      <c r="BT684">
        <f>INDEX([1]age_tranches_5ans_nb_sex!$1:$1048576,MATCH('SectorStat-Age-Hommes'!$A684,[1]age_tranches_5ans_nb_sex!$A:$A,0),30)/5</f>
        <v>6.4000000000753996</v>
      </c>
      <c r="BU684">
        <f>INDEX([1]age_tranches_5ans_nb_sex!$1:$1048576,MATCH('SectorStat-Age-Hommes'!$A684,[1]age_tranches_5ans_nb_sex!$A:$A,0),30)/5</f>
        <v>6.4000000000753996</v>
      </c>
      <c r="BV684">
        <f>INDEX([1]age_tranches_5ans_nb_sex!$1:$1048576,MATCH('SectorStat-Age-Hommes'!$A684,[1]age_tranches_5ans_nb_sex!$A:$A,0),32)/5</f>
        <v>5.7999999999321998</v>
      </c>
      <c r="BW684">
        <f>INDEX([1]age_tranches_5ans_nb_sex!$1:$1048576,MATCH('SectorStat-Age-Hommes'!$A684,[1]age_tranches_5ans_nb_sex!$A:$A,0),32)/5</f>
        <v>5.7999999999321998</v>
      </c>
      <c r="BX684">
        <f>INDEX([1]age_tranches_5ans_nb_sex!$1:$1048576,MATCH('SectorStat-Age-Hommes'!$A684,[1]age_tranches_5ans_nb_sex!$A:$A,0),32)/5</f>
        <v>5.7999999999321998</v>
      </c>
      <c r="BY684">
        <f>INDEX([1]age_tranches_5ans_nb_sex!$1:$1048576,MATCH('SectorStat-Age-Hommes'!$A684,[1]age_tranches_5ans_nb_sex!$A:$A,0),32)/5</f>
        <v>5.7999999999321998</v>
      </c>
      <c r="BZ684">
        <f>INDEX([1]age_tranches_5ans_nb_sex!$1:$1048576,MATCH('SectorStat-Age-Hommes'!$A684,[1]age_tranches_5ans_nb_sex!$A:$A,0),32)/5</f>
        <v>5.7999999999321998</v>
      </c>
      <c r="CA684">
        <f>INDEX([1]age_tranches_5ans_nb_sex!$1:$1048576,MATCH('SectorStat-Age-Hommes'!$A684,[1]age_tranches_5ans_nb_sex!$A:$A,0),34)/5</f>
        <v>1.6000000000661998</v>
      </c>
      <c r="CB684">
        <f>INDEX([1]age_tranches_5ans_nb_sex!$1:$1048576,MATCH('SectorStat-Age-Hommes'!$A684,[1]age_tranches_5ans_nb_sex!$A:$A,0),34)/5</f>
        <v>1.6000000000661998</v>
      </c>
      <c r="CC684">
        <f>INDEX([1]age_tranches_5ans_nb_sex!$1:$1048576,MATCH('SectorStat-Age-Hommes'!$A684,[1]age_tranches_5ans_nb_sex!$A:$A,0),34)/5</f>
        <v>1.6000000000661998</v>
      </c>
      <c r="CD684">
        <f>INDEX([1]age_tranches_5ans_nb_sex!$1:$1048576,MATCH('SectorStat-Age-Hommes'!$A684,[1]age_tranches_5ans_nb_sex!$A:$A,0),34)/5</f>
        <v>1.6000000000661998</v>
      </c>
      <c r="CE684">
        <f>INDEX([1]age_tranches_5ans_nb_sex!$1:$1048576,MATCH('SectorStat-Age-Hommes'!$A684,[1]age_tranches_5ans_nb_sex!$A:$A,0),34)/5</f>
        <v>1.6000000000661998</v>
      </c>
      <c r="CF684">
        <f>INDEX([1]age_tranches_5ans_nb_sex!$1:$1048576,MATCH('SectorStat-Age-Hommes'!$A684,[1]age_tranches_5ans_nb_sex!$A:$A,0),36)/5</f>
        <v>1.4000000000815997</v>
      </c>
      <c r="CG684">
        <f>INDEX([1]age_tranches_5ans_nb_sex!$1:$1048576,MATCH('SectorStat-Age-Hommes'!$A684,[1]age_tranches_5ans_nb_sex!$A:$A,0),36)/5</f>
        <v>1.4000000000815997</v>
      </c>
      <c r="CH684">
        <f>INDEX([1]age_tranches_5ans_nb_sex!$1:$1048576,MATCH('SectorStat-Age-Hommes'!$A684,[1]age_tranches_5ans_nb_sex!$A:$A,0),36)/5</f>
        <v>1.4000000000815997</v>
      </c>
      <c r="CI684">
        <f>INDEX([1]age_tranches_5ans_nb_sex!$1:$1048576,MATCH('SectorStat-Age-Hommes'!$A684,[1]age_tranches_5ans_nb_sex!$A:$A,0),36)/5</f>
        <v>1.4000000000815997</v>
      </c>
      <c r="CJ684">
        <f>INDEX([1]age_tranches_5ans_nb_sex!$1:$1048576,MATCH('SectorStat-Age-Hommes'!$A684,[1]age_tranches_5ans_nb_sex!$A:$A,0),36)/5</f>
        <v>1.4000000000815997</v>
      </c>
      <c r="CK684">
        <f>INDEX([1]age_tranches_5ans_nb_sex!$1:$1048576,MATCH('SectorStat-Age-Hommes'!$A684,[1]age_tranches_5ans_nb_sex!$A:$A,0),38)/5</f>
        <v>1.4000000000815997</v>
      </c>
      <c r="CL684">
        <f>INDEX([1]age_tranches_5ans_nb_sex!$1:$1048576,MATCH('SectorStat-Age-Hommes'!$A684,[1]age_tranches_5ans_nb_sex!$A:$A,0),38)/5</f>
        <v>1.4000000000815997</v>
      </c>
      <c r="CM684">
        <f>INDEX([1]age_tranches_5ans_nb_sex!$1:$1048576,MATCH('SectorStat-Age-Hommes'!$A684,[1]age_tranches_5ans_nb_sex!$A:$A,0),38)/5</f>
        <v>1.4000000000815997</v>
      </c>
      <c r="CN684">
        <f>INDEX([1]age_tranches_5ans_nb_sex!$1:$1048576,MATCH('SectorStat-Age-Hommes'!$A684,[1]age_tranches_5ans_nb_sex!$A:$A,0),38)/5</f>
        <v>1.4000000000815997</v>
      </c>
      <c r="CO684">
        <f>INDEX([1]age_tranches_5ans_nb_sex!$1:$1048576,MATCH('SectorStat-Age-Hommes'!$A684,[1]age_tranches_5ans_nb_sex!$A:$A,0),38)/5</f>
        <v>1.4000000000815997</v>
      </c>
      <c r="CP684" s="2">
        <f>INDEX([1]age_tranches_5ans_nb_sex!$1:$1048576,MATCH('SectorStat-Age-Hommes'!$A684,[1]age_tranches_5ans_nb_sex!$A:$A,0),40)/5</f>
        <v>0.59999999995379993</v>
      </c>
      <c r="CQ684" s="2">
        <f>INDEX([1]age_tranches_5ans_nb_sex!$1:$1048576,MATCH('SectorStat-Age-Hommes'!$A684,[1]age_tranches_5ans_nb_sex!$A:$A,0),40)/5</f>
        <v>0.59999999995379993</v>
      </c>
      <c r="CR684" s="2">
        <f>INDEX([1]age_tranches_5ans_nb_sex!$1:$1048576,MATCH('SectorStat-Age-Hommes'!$A684,[1]age_tranches_5ans_nb_sex!$A:$A,0),40)/5</f>
        <v>0.59999999995379993</v>
      </c>
      <c r="CS684" s="2">
        <f>INDEX([1]age_tranches_5ans_nb_sex!$1:$1048576,MATCH('SectorStat-Age-Hommes'!$A684,[1]age_tranches_5ans_nb_sex!$A:$A,0),40)/5</f>
        <v>0.59999999995379993</v>
      </c>
      <c r="CT684" s="2">
        <f>INDEX([1]age_tranches_5ans_nb_sex!$1:$1048576,MATCH('SectorStat-Age-Hommes'!$A684,[1]age_tranches_5ans_nb_sex!$A:$A,0),40)/5</f>
        <v>0.59999999995379993</v>
      </c>
      <c r="CZ684" s="3"/>
      <c r="DA684" s="3"/>
      <c r="DB684" s="3"/>
      <c r="DC684" s="3"/>
      <c r="DD684" s="3"/>
    </row>
    <row r="685" spans="1:108" x14ac:dyDescent="0.35">
      <c r="A685" s="1" t="s">
        <v>1345</v>
      </c>
      <c r="B685" s="1" t="s">
        <v>1346</v>
      </c>
      <c r="C685" t="str">
        <f>INDEX([1]SectorStat!$1:$1048576,MATCH('[1]Distribution ages'!$A685,[1]SectorStat!$B:$B,0),4)</f>
        <v>Woluwe Saint-Lambert</v>
      </c>
      <c r="D685">
        <f>INDEX([1]age_tranches_5ans_nb_sex!$1:$1048576,MATCH('SectorStat-Age-Hommes'!$A685,[1]age_tranches_5ans_nb_sex!$A:$A,0),4)/5</f>
        <v>4.0000000000831992</v>
      </c>
      <c r="E685">
        <f>INDEX([1]age_tranches_5ans_nb_sex!$1:$1048576,MATCH('SectorStat-Age-Hommes'!$A685,[1]age_tranches_5ans_nb_sex!$A:$A,0),4)/5</f>
        <v>4.0000000000831992</v>
      </c>
      <c r="F685">
        <f>INDEX([1]age_tranches_5ans_nb_sex!$1:$1048576,MATCH('SectorStat-Age-Hommes'!$A685,[1]age_tranches_5ans_nb_sex!$A:$A,0),4)/5</f>
        <v>4.0000000000831992</v>
      </c>
      <c r="G685">
        <f>INDEX([1]age_tranches_5ans_nb_sex!$1:$1048576,MATCH('SectorStat-Age-Hommes'!$A685,[1]age_tranches_5ans_nb_sex!$A:$A,0),4)/5</f>
        <v>4.0000000000831992</v>
      </c>
      <c r="H685">
        <f>INDEX([1]age_tranches_5ans_nb_sex!$1:$1048576,MATCH('SectorStat-Age-Hommes'!$A685,[1]age_tranches_5ans_nb_sex!$A:$A,0),4)/5</f>
        <v>4.0000000000831992</v>
      </c>
      <c r="I685">
        <f>INDEX([1]age_tranches_5ans_nb_sex!$1:$1048576,MATCH('SectorStat-Age-Hommes'!$A685,[1]age_tranches_5ans_nb_sex!$A:$A,0),6)/5</f>
        <v>1.4000000000191999</v>
      </c>
      <c r="J685">
        <f>INDEX([1]age_tranches_5ans_nb_sex!$1:$1048576,MATCH('SectorStat-Age-Hommes'!$A685,[1]age_tranches_5ans_nb_sex!$A:$A,0),6)/5</f>
        <v>1.4000000000191999</v>
      </c>
      <c r="K685">
        <f>INDEX([1]age_tranches_5ans_nb_sex!$1:$1048576,MATCH('SectorStat-Age-Hommes'!$A685,[1]age_tranches_5ans_nb_sex!$A:$A,0),6)/5</f>
        <v>1.4000000000191999</v>
      </c>
      <c r="L685">
        <f>INDEX([1]age_tranches_5ans_nb_sex!$1:$1048576,MATCH('SectorStat-Age-Hommes'!$A685,[1]age_tranches_5ans_nb_sex!$A:$A,0),6)/5</f>
        <v>1.4000000000191999</v>
      </c>
      <c r="M685">
        <f>INDEX([1]age_tranches_5ans_nb_sex!$1:$1048576,MATCH('SectorStat-Age-Hommes'!$A685,[1]age_tranches_5ans_nb_sex!$A:$A,0),6)/5</f>
        <v>1.4000000000191999</v>
      </c>
      <c r="N685">
        <f>INDEX([1]age_tranches_5ans_nb_sex!$1:$1048576,MATCH('SectorStat-Age-Hommes'!$A685,[1]age_tranches_5ans_nb_sex!$A:$A,0),8)/5</f>
        <v>2.1999999999167996</v>
      </c>
      <c r="O685">
        <f>INDEX([1]age_tranches_5ans_nb_sex!$1:$1048576,MATCH('SectorStat-Age-Hommes'!$A685,[1]age_tranches_5ans_nb_sex!$A:$A,0),8)/5</f>
        <v>2.1999999999167996</v>
      </c>
      <c r="P685">
        <f>INDEX([1]age_tranches_5ans_nb_sex!$1:$1048576,MATCH('SectorStat-Age-Hommes'!$A685,[1]age_tranches_5ans_nb_sex!$A:$A,0),8)/5</f>
        <v>2.1999999999167996</v>
      </c>
      <c r="Q685">
        <f>INDEX([1]age_tranches_5ans_nb_sex!$1:$1048576,MATCH('SectorStat-Age-Hommes'!$A685,[1]age_tranches_5ans_nb_sex!$A:$A,0),8)/5</f>
        <v>2.1999999999167996</v>
      </c>
      <c r="R685">
        <f>INDEX([1]age_tranches_5ans_nb_sex!$1:$1048576,MATCH('SectorStat-Age-Hommes'!$A685,[1]age_tranches_5ans_nb_sex!$A:$A,0),8)/5</f>
        <v>2.1999999999167996</v>
      </c>
      <c r="S685">
        <f>INDEX([1]age_tranches_5ans_nb_sex!$1:$1048576,MATCH('SectorStat-Age-Hommes'!$A685,[1]age_tranches_5ans_nb_sex!$A:$A,0),10)/5</f>
        <v>4.4000000000319996</v>
      </c>
      <c r="T685">
        <f>INDEX([1]age_tranches_5ans_nb_sex!$1:$1048576,MATCH('SectorStat-Age-Hommes'!$A685,[1]age_tranches_5ans_nb_sex!$A:$A,0),10)/5</f>
        <v>4.4000000000319996</v>
      </c>
      <c r="U685">
        <f>INDEX([1]age_tranches_5ans_nb_sex!$1:$1048576,MATCH('SectorStat-Age-Hommes'!$A685,[1]age_tranches_5ans_nb_sex!$A:$A,0),10)/5</f>
        <v>4.4000000000319996</v>
      </c>
      <c r="V685">
        <f>INDEX([1]age_tranches_5ans_nb_sex!$1:$1048576,MATCH('SectorStat-Age-Hommes'!$A685,[1]age_tranches_5ans_nb_sex!$A:$A,0),10)/5</f>
        <v>4.4000000000319996</v>
      </c>
      <c r="W685">
        <f>INDEX([1]age_tranches_5ans_nb_sex!$1:$1048576,MATCH('SectorStat-Age-Hommes'!$A685,[1]age_tranches_5ans_nb_sex!$A:$A,0),10)/5</f>
        <v>4.4000000000319996</v>
      </c>
      <c r="X685">
        <f>INDEX([1]age_tranches_5ans_nb_sex!$1:$1048576,MATCH('SectorStat-Age-Hommes'!$A685,[1]age_tranches_5ans_nb_sex!$A:$A,0),10)/5</f>
        <v>4.4000000000319996</v>
      </c>
      <c r="Y685">
        <f>INDEX([1]age_tranches_5ans_nb_sex!$1:$1048576,MATCH('SectorStat-Age-Hommes'!$A685,[1]age_tranches_5ans_nb_sex!$A:$A,0),12)/5</f>
        <v>20.7999999999168</v>
      </c>
      <c r="Z685">
        <f>INDEX([1]age_tranches_5ans_nb_sex!$1:$1048576,MATCH('SectorStat-Age-Hommes'!$A685,[1]age_tranches_5ans_nb_sex!$A:$A,0),12)/5</f>
        <v>20.7999999999168</v>
      </c>
      <c r="AA685">
        <f>INDEX([1]age_tranches_5ans_nb_sex!$1:$1048576,MATCH('SectorStat-Age-Hommes'!$A685,[1]age_tranches_5ans_nb_sex!$A:$A,0),12)/5</f>
        <v>20.7999999999168</v>
      </c>
      <c r="AB685">
        <f>INDEX([1]age_tranches_5ans_nb_sex!$1:$1048576,MATCH('SectorStat-Age-Hommes'!$A685,[1]age_tranches_5ans_nb_sex!$A:$A,0),12)/5</f>
        <v>20.7999999999168</v>
      </c>
      <c r="AC685">
        <f>INDEX([1]age_tranches_5ans_nb_sex!$1:$1048576,MATCH('SectorStat-Age-Hommes'!$A685,[1]age_tranches_5ans_nb_sex!$A:$A,0),14)/5</f>
        <v>19.400000000096</v>
      </c>
      <c r="AD685">
        <f>INDEX([1]age_tranches_5ans_nb_sex!$1:$1048576,MATCH('SectorStat-Age-Hommes'!$A685,[1]age_tranches_5ans_nb_sex!$A:$A,0),14)/5</f>
        <v>19.400000000096</v>
      </c>
      <c r="AE685">
        <f>INDEX([1]age_tranches_5ans_nb_sex!$1:$1048576,MATCH('SectorStat-Age-Hommes'!$A685,[1]age_tranches_5ans_nb_sex!$A:$A,0),14)/5</f>
        <v>19.400000000096</v>
      </c>
      <c r="AF685">
        <f>INDEX([1]age_tranches_5ans_nb_sex!$1:$1048576,MATCH('SectorStat-Age-Hommes'!$A685,[1]age_tranches_5ans_nb_sex!$A:$A,0),14)/5</f>
        <v>19.400000000096</v>
      </c>
      <c r="AG685">
        <f>INDEX([1]age_tranches_5ans_nb_sex!$1:$1048576,MATCH('SectorStat-Age-Hommes'!$A685,[1]age_tranches_5ans_nb_sex!$A:$A,0),14)/5</f>
        <v>19.400000000096</v>
      </c>
      <c r="AH685">
        <f>INDEX([1]age_tranches_5ans_nb_sex!$1:$1048576,MATCH('SectorStat-Age-Hommes'!$A685,[1]age_tranches_5ans_nb_sex!$A:$A,0),16)/5</f>
        <v>18.600000000000001</v>
      </c>
      <c r="AI685">
        <f>INDEX([1]age_tranches_5ans_nb_sex!$1:$1048576,MATCH('SectorStat-Age-Hommes'!$A685,[1]age_tranches_5ans_nb_sex!$A:$A,0),16)/5</f>
        <v>18.600000000000001</v>
      </c>
      <c r="AJ685">
        <f>INDEX([1]age_tranches_5ans_nb_sex!$1:$1048576,MATCH('SectorStat-Age-Hommes'!$A685,[1]age_tranches_5ans_nb_sex!$A:$A,0),16)/5</f>
        <v>18.600000000000001</v>
      </c>
      <c r="AK685">
        <f>INDEX([1]age_tranches_5ans_nb_sex!$1:$1048576,MATCH('SectorStat-Age-Hommes'!$A685,[1]age_tranches_5ans_nb_sex!$A:$A,0),16)/5</f>
        <v>18.600000000000001</v>
      </c>
      <c r="AL685">
        <f>INDEX([1]age_tranches_5ans_nb_sex!$1:$1048576,MATCH('SectorStat-Age-Hommes'!$A685,[1]age_tranches_5ans_nb_sex!$A:$A,0),16)/5</f>
        <v>18.600000000000001</v>
      </c>
      <c r="AM685">
        <f>INDEX([1]age_tranches_5ans_nb_sex!$1:$1048576,MATCH('SectorStat-Age-Hommes'!$A685,[1]age_tranches_5ans_nb_sex!$A:$A,0),18)/5</f>
        <v>13.9999999999936</v>
      </c>
      <c r="AN685">
        <f>INDEX([1]age_tranches_5ans_nb_sex!$1:$1048576,MATCH('SectorStat-Age-Hommes'!$A685,[1]age_tranches_5ans_nb_sex!$A:$A,0),18)/5</f>
        <v>13.9999999999936</v>
      </c>
      <c r="AO685">
        <f>INDEX([1]age_tranches_5ans_nb_sex!$1:$1048576,MATCH('SectorStat-Age-Hommes'!$A685,[1]age_tranches_5ans_nb_sex!$A:$A,0),18)/5</f>
        <v>13.9999999999936</v>
      </c>
      <c r="AP685">
        <f>INDEX([1]age_tranches_5ans_nb_sex!$1:$1048576,MATCH('SectorStat-Age-Hommes'!$A685,[1]age_tranches_5ans_nb_sex!$A:$A,0),18)/5</f>
        <v>13.9999999999936</v>
      </c>
      <c r="AQ685">
        <f>INDEX([1]age_tranches_5ans_nb_sex!$1:$1048576,MATCH('SectorStat-Age-Hommes'!$A685,[1]age_tranches_5ans_nb_sex!$A:$A,0),18)/5</f>
        <v>13.9999999999936</v>
      </c>
      <c r="AR685">
        <f>INDEX([1]age_tranches_5ans_nb_sex!$1:$1048576,MATCH('SectorStat-Age-Hommes'!$A685,[1]age_tranches_5ans_nb_sex!$A:$A,0),20)/5</f>
        <v>6.7999999999231999</v>
      </c>
      <c r="AS685">
        <f>INDEX([1]age_tranches_5ans_nb_sex!$1:$1048576,MATCH('SectorStat-Age-Hommes'!$A685,[1]age_tranches_5ans_nb_sex!$A:$A,0),20)/5</f>
        <v>6.7999999999231999</v>
      </c>
      <c r="AT685">
        <f>INDEX([1]age_tranches_5ans_nb_sex!$1:$1048576,MATCH('SectorStat-Age-Hommes'!$A685,[1]age_tranches_5ans_nb_sex!$A:$A,0),20)/5</f>
        <v>6.7999999999231999</v>
      </c>
      <c r="AU685">
        <f>INDEX([1]age_tranches_5ans_nb_sex!$1:$1048576,MATCH('SectorStat-Age-Hommes'!$A685,[1]age_tranches_5ans_nb_sex!$A:$A,0),20)/5</f>
        <v>6.7999999999231999</v>
      </c>
      <c r="AV685">
        <f>INDEX([1]age_tranches_5ans_nb_sex!$1:$1048576,MATCH('SectorStat-Age-Hommes'!$A685,[1]age_tranches_5ans_nb_sex!$A:$A,0),20)/5</f>
        <v>6.7999999999231999</v>
      </c>
      <c r="AW685">
        <f>INDEX([1]age_tranches_5ans_nb_sex!$1:$1048576,MATCH('SectorStat-Age-Hommes'!$A685,[1]age_tranches_5ans_nb_sex!$A:$A,0),22)/5</f>
        <v>3.3999999999616</v>
      </c>
      <c r="AX685">
        <f>INDEX([1]age_tranches_5ans_nb_sex!$1:$1048576,MATCH('SectorStat-Age-Hommes'!$A685,[1]age_tranches_5ans_nb_sex!$A:$A,0),22)/5</f>
        <v>3.3999999999616</v>
      </c>
      <c r="AY685">
        <f>INDEX([1]age_tranches_5ans_nb_sex!$1:$1048576,MATCH('SectorStat-Age-Hommes'!$A685,[1]age_tranches_5ans_nb_sex!$A:$A,0),22)/5</f>
        <v>3.3999999999616</v>
      </c>
      <c r="AZ685">
        <f>INDEX([1]age_tranches_5ans_nb_sex!$1:$1048576,MATCH('SectorStat-Age-Hommes'!$A685,[1]age_tranches_5ans_nb_sex!$A:$A,0),22)/5</f>
        <v>3.3999999999616</v>
      </c>
      <c r="BA685">
        <f>INDEX([1]age_tranches_5ans_nb_sex!$1:$1048576,MATCH('SectorStat-Age-Hommes'!$A685,[1]age_tranches_5ans_nb_sex!$A:$A,0),22)/5</f>
        <v>3.3999999999616</v>
      </c>
      <c r="BB685">
        <f>INDEX([1]age_tranches_5ans_nb_sex!$1:$1048576,MATCH('SectorStat-Age-Hommes'!$A685,[1]age_tranches_5ans_nb_sex!$A:$A,0),24)/5</f>
        <v>2.6000000000639996</v>
      </c>
      <c r="BC685">
        <f>INDEX([1]age_tranches_5ans_nb_sex!$1:$1048576,MATCH('SectorStat-Age-Hommes'!$A685,[1]age_tranches_5ans_nb_sex!$A:$A,0),24)/5</f>
        <v>2.6000000000639996</v>
      </c>
      <c r="BD685">
        <f>INDEX([1]age_tranches_5ans_nb_sex!$1:$1048576,MATCH('SectorStat-Age-Hommes'!$A685,[1]age_tranches_5ans_nb_sex!$A:$A,0),24)/5</f>
        <v>2.6000000000639996</v>
      </c>
      <c r="BE685">
        <f>INDEX([1]age_tranches_5ans_nb_sex!$1:$1048576,MATCH('SectorStat-Age-Hommes'!$A685,[1]age_tranches_5ans_nb_sex!$A:$A,0),24)/5</f>
        <v>2.6000000000639996</v>
      </c>
      <c r="BF685">
        <f>INDEX([1]age_tranches_5ans_nb_sex!$1:$1048576,MATCH('SectorStat-Age-Hommes'!$A685,[1]age_tranches_5ans_nb_sex!$A:$A,0),24)/5</f>
        <v>2.6000000000639996</v>
      </c>
      <c r="BG685">
        <f>INDEX([1]age_tranches_5ans_nb_sex!$1:$1048576,MATCH('SectorStat-Age-Hommes'!$A685,[1]age_tranches_5ans_nb_sex!$A:$A,0),26)/5</f>
        <v>1.2000000000447999</v>
      </c>
      <c r="BH685">
        <f>INDEX([1]age_tranches_5ans_nb_sex!$1:$1048576,MATCH('SectorStat-Age-Hommes'!$A685,[1]age_tranches_5ans_nb_sex!$A:$A,0),26)/5</f>
        <v>1.2000000000447999</v>
      </c>
      <c r="BI685">
        <f>INDEX([1]age_tranches_5ans_nb_sex!$1:$1048576,MATCH('SectorStat-Age-Hommes'!$A685,[1]age_tranches_5ans_nb_sex!$A:$A,0),26)/5</f>
        <v>1.2000000000447999</v>
      </c>
      <c r="BJ685">
        <f>INDEX([1]age_tranches_5ans_nb_sex!$1:$1048576,MATCH('SectorStat-Age-Hommes'!$A685,[1]age_tranches_5ans_nb_sex!$A:$A,0),26)/5</f>
        <v>1.2000000000447999</v>
      </c>
      <c r="BK685">
        <f>INDEX([1]age_tranches_5ans_nb_sex!$1:$1048576,MATCH('SectorStat-Age-Hommes'!$A685,[1]age_tranches_5ans_nb_sex!$A:$A,0),26)/5</f>
        <v>1.2000000000447999</v>
      </c>
      <c r="BL685">
        <f>INDEX([1]age_tranches_5ans_nb_sex!$1:$1048576,MATCH('SectorStat-Age-Hommes'!$A685,[1]age_tranches_5ans_nb_sex!$A:$A,0),28)/5</f>
        <v>1.0000000000703999</v>
      </c>
      <c r="BM685">
        <f>INDEX([1]age_tranches_5ans_nb_sex!$1:$1048576,MATCH('SectorStat-Age-Hommes'!$A685,[1]age_tranches_5ans_nb_sex!$A:$A,0),28)/5</f>
        <v>1.0000000000703999</v>
      </c>
      <c r="BN685">
        <f>INDEX([1]age_tranches_5ans_nb_sex!$1:$1048576,MATCH('SectorStat-Age-Hommes'!$A685,[1]age_tranches_5ans_nb_sex!$A:$A,0),28)/5</f>
        <v>1.0000000000703999</v>
      </c>
      <c r="BO685">
        <f>INDEX([1]age_tranches_5ans_nb_sex!$1:$1048576,MATCH('SectorStat-Age-Hommes'!$A685,[1]age_tranches_5ans_nb_sex!$A:$A,0),28)/5</f>
        <v>1.0000000000703999</v>
      </c>
      <c r="BP685">
        <f>INDEX([1]age_tranches_5ans_nb_sex!$1:$1048576,MATCH('SectorStat-Age-Hommes'!$A685,[1]age_tranches_5ans_nb_sex!$A:$A,0),28)/5</f>
        <v>1.0000000000703999</v>
      </c>
      <c r="BQ685">
        <f>INDEX([1]age_tranches_5ans_nb_sex!$1:$1048576,MATCH('SectorStat-Age-Hommes'!$A685,[1]age_tranches_5ans_nb_sex!$A:$A,0),30)/5</f>
        <v>0.39999999994879998</v>
      </c>
      <c r="BR685">
        <f>INDEX([1]age_tranches_5ans_nb_sex!$1:$1048576,MATCH('SectorStat-Age-Hommes'!$A685,[1]age_tranches_5ans_nb_sex!$A:$A,0),30)/5</f>
        <v>0.39999999994879998</v>
      </c>
      <c r="BS685">
        <f>INDEX([1]age_tranches_5ans_nb_sex!$1:$1048576,MATCH('SectorStat-Age-Hommes'!$A685,[1]age_tranches_5ans_nb_sex!$A:$A,0),30)/5</f>
        <v>0.39999999994879998</v>
      </c>
      <c r="BT685">
        <f>INDEX([1]age_tranches_5ans_nb_sex!$1:$1048576,MATCH('SectorStat-Age-Hommes'!$A685,[1]age_tranches_5ans_nb_sex!$A:$A,0),30)/5</f>
        <v>0.39999999994879998</v>
      </c>
      <c r="BU685">
        <f>INDEX([1]age_tranches_5ans_nb_sex!$1:$1048576,MATCH('SectorStat-Age-Hommes'!$A685,[1]age_tranches_5ans_nb_sex!$A:$A,0),30)/5</f>
        <v>0.39999999994879998</v>
      </c>
      <c r="BV685">
        <f>INDEX([1]age_tranches_5ans_nb_sex!$1:$1048576,MATCH('SectorStat-Age-Hommes'!$A685,[1]age_tranches_5ans_nb_sex!$A:$A,0),32)/5</f>
        <v>0.19999999997439999</v>
      </c>
      <c r="BW685">
        <f>INDEX([1]age_tranches_5ans_nb_sex!$1:$1048576,MATCH('SectorStat-Age-Hommes'!$A685,[1]age_tranches_5ans_nb_sex!$A:$A,0),32)/5</f>
        <v>0.19999999997439999</v>
      </c>
      <c r="BX685">
        <f>INDEX([1]age_tranches_5ans_nb_sex!$1:$1048576,MATCH('SectorStat-Age-Hommes'!$A685,[1]age_tranches_5ans_nb_sex!$A:$A,0),32)/5</f>
        <v>0.19999999997439999</v>
      </c>
      <c r="BY685">
        <f>INDEX([1]age_tranches_5ans_nb_sex!$1:$1048576,MATCH('SectorStat-Age-Hommes'!$A685,[1]age_tranches_5ans_nb_sex!$A:$A,0),32)/5</f>
        <v>0.19999999997439999</v>
      </c>
      <c r="BZ685">
        <f>INDEX([1]age_tranches_5ans_nb_sex!$1:$1048576,MATCH('SectorStat-Age-Hommes'!$A685,[1]age_tranches_5ans_nb_sex!$A:$A,0),32)/5</f>
        <v>0.19999999997439999</v>
      </c>
      <c r="CA685">
        <f>INDEX([1]age_tranches_5ans_nb_sex!$1:$1048576,MATCH('SectorStat-Age-Hommes'!$A685,[1]age_tranches_5ans_nb_sex!$A:$A,0),34)/5</f>
        <v>0.39999999994879998</v>
      </c>
      <c r="CB685">
        <f>INDEX([1]age_tranches_5ans_nb_sex!$1:$1048576,MATCH('SectorStat-Age-Hommes'!$A685,[1]age_tranches_5ans_nb_sex!$A:$A,0),34)/5</f>
        <v>0.39999999994879998</v>
      </c>
      <c r="CC685">
        <f>INDEX([1]age_tranches_5ans_nb_sex!$1:$1048576,MATCH('SectorStat-Age-Hommes'!$A685,[1]age_tranches_5ans_nb_sex!$A:$A,0),34)/5</f>
        <v>0.39999999994879998</v>
      </c>
      <c r="CD685">
        <f>INDEX([1]age_tranches_5ans_nb_sex!$1:$1048576,MATCH('SectorStat-Age-Hommes'!$A685,[1]age_tranches_5ans_nb_sex!$A:$A,0),34)/5</f>
        <v>0.39999999994879998</v>
      </c>
      <c r="CE685">
        <f>INDEX([1]age_tranches_5ans_nb_sex!$1:$1048576,MATCH('SectorStat-Age-Hommes'!$A685,[1]age_tranches_5ans_nb_sex!$A:$A,0),34)/5</f>
        <v>0.39999999994879998</v>
      </c>
      <c r="CF685">
        <f>INDEX([1]age_tranches_5ans_nb_sex!$1:$1048576,MATCH('SectorStat-Age-Hommes'!$A685,[1]age_tranches_5ans_nb_sex!$A:$A,0),36)/5</f>
        <v>0</v>
      </c>
      <c r="CG685">
        <f>INDEX([1]age_tranches_5ans_nb_sex!$1:$1048576,MATCH('SectorStat-Age-Hommes'!$A685,[1]age_tranches_5ans_nb_sex!$A:$A,0),36)/5</f>
        <v>0</v>
      </c>
      <c r="CH685">
        <f>INDEX([1]age_tranches_5ans_nb_sex!$1:$1048576,MATCH('SectorStat-Age-Hommes'!$A685,[1]age_tranches_5ans_nb_sex!$A:$A,0),36)/5</f>
        <v>0</v>
      </c>
      <c r="CI685">
        <f>INDEX([1]age_tranches_5ans_nb_sex!$1:$1048576,MATCH('SectorStat-Age-Hommes'!$A685,[1]age_tranches_5ans_nb_sex!$A:$A,0),36)/5</f>
        <v>0</v>
      </c>
      <c r="CJ685">
        <f>INDEX([1]age_tranches_5ans_nb_sex!$1:$1048576,MATCH('SectorStat-Age-Hommes'!$A685,[1]age_tranches_5ans_nb_sex!$A:$A,0),36)/5</f>
        <v>0</v>
      </c>
      <c r="CK685">
        <f>INDEX([1]age_tranches_5ans_nb_sex!$1:$1048576,MATCH('SectorStat-Age-Hommes'!$A685,[1]age_tranches_5ans_nb_sex!$A:$A,0),38)/5</f>
        <v>0</v>
      </c>
      <c r="CL685">
        <f>INDEX([1]age_tranches_5ans_nb_sex!$1:$1048576,MATCH('SectorStat-Age-Hommes'!$A685,[1]age_tranches_5ans_nb_sex!$A:$A,0),38)/5</f>
        <v>0</v>
      </c>
      <c r="CM685">
        <f>INDEX([1]age_tranches_5ans_nb_sex!$1:$1048576,MATCH('SectorStat-Age-Hommes'!$A685,[1]age_tranches_5ans_nb_sex!$A:$A,0),38)/5</f>
        <v>0</v>
      </c>
      <c r="CN685">
        <f>INDEX([1]age_tranches_5ans_nb_sex!$1:$1048576,MATCH('SectorStat-Age-Hommes'!$A685,[1]age_tranches_5ans_nb_sex!$A:$A,0),38)/5</f>
        <v>0</v>
      </c>
      <c r="CO685">
        <f>INDEX([1]age_tranches_5ans_nb_sex!$1:$1048576,MATCH('SectorStat-Age-Hommes'!$A685,[1]age_tranches_5ans_nb_sex!$A:$A,0),38)/5</f>
        <v>0</v>
      </c>
      <c r="CP685" s="2">
        <f>INDEX([1]age_tranches_5ans_nb_sex!$1:$1048576,MATCH('SectorStat-Age-Hommes'!$A685,[1]age_tranches_5ans_nb_sex!$A:$A,0),40)/5</f>
        <v>0</v>
      </c>
      <c r="CQ685" s="2">
        <f>INDEX([1]age_tranches_5ans_nb_sex!$1:$1048576,MATCH('SectorStat-Age-Hommes'!$A685,[1]age_tranches_5ans_nb_sex!$A:$A,0),40)/5</f>
        <v>0</v>
      </c>
      <c r="CR685" s="2">
        <f>INDEX([1]age_tranches_5ans_nb_sex!$1:$1048576,MATCH('SectorStat-Age-Hommes'!$A685,[1]age_tranches_5ans_nb_sex!$A:$A,0),40)/5</f>
        <v>0</v>
      </c>
      <c r="CS685" s="2">
        <f>INDEX([1]age_tranches_5ans_nb_sex!$1:$1048576,MATCH('SectorStat-Age-Hommes'!$A685,[1]age_tranches_5ans_nb_sex!$A:$A,0),40)/5</f>
        <v>0</v>
      </c>
      <c r="CT685" s="2">
        <f>INDEX([1]age_tranches_5ans_nb_sex!$1:$1048576,MATCH('SectorStat-Age-Hommes'!$A685,[1]age_tranches_5ans_nb_sex!$A:$A,0),40)/5</f>
        <v>0</v>
      </c>
      <c r="CZ685" s="3"/>
      <c r="DA685" s="3"/>
      <c r="DB685" s="3"/>
      <c r="DC685" s="3"/>
      <c r="DD685" s="3"/>
    </row>
    <row r="686" spans="1:108" x14ac:dyDescent="0.35">
      <c r="A686" s="1" t="s">
        <v>1347</v>
      </c>
      <c r="B686" s="1" t="s">
        <v>1348</v>
      </c>
      <c r="C686" t="str">
        <f>INDEX([1]SectorStat!$1:$1048576,MATCH('[1]Distribution ages'!$A686,[1]SectorStat!$B:$B,0),4)</f>
        <v>Woluwe Saint-Lambert</v>
      </c>
      <c r="D686">
        <f>INDEX([1]age_tranches_5ans_nb_sex!$1:$1048576,MATCH('SectorStat-Age-Hommes'!$A686,[1]age_tranches_5ans_nb_sex!$A:$A,0),4)/5</f>
        <v>25.799999999796</v>
      </c>
      <c r="E686">
        <f>INDEX([1]age_tranches_5ans_nb_sex!$1:$1048576,MATCH('SectorStat-Age-Hommes'!$A686,[1]age_tranches_5ans_nb_sex!$A:$A,0),4)/5</f>
        <v>25.799999999796</v>
      </c>
      <c r="F686">
        <f>INDEX([1]age_tranches_5ans_nb_sex!$1:$1048576,MATCH('SectorStat-Age-Hommes'!$A686,[1]age_tranches_5ans_nb_sex!$A:$A,0),4)/5</f>
        <v>25.799999999796</v>
      </c>
      <c r="G686">
        <f>INDEX([1]age_tranches_5ans_nb_sex!$1:$1048576,MATCH('SectorStat-Age-Hommes'!$A686,[1]age_tranches_5ans_nb_sex!$A:$A,0),4)/5</f>
        <v>25.799999999796</v>
      </c>
      <c r="H686">
        <f>INDEX([1]age_tranches_5ans_nb_sex!$1:$1048576,MATCH('SectorStat-Age-Hommes'!$A686,[1]age_tranches_5ans_nb_sex!$A:$A,0),4)/5</f>
        <v>25.799999999796</v>
      </c>
      <c r="I686">
        <f>INDEX([1]age_tranches_5ans_nb_sex!$1:$1048576,MATCH('SectorStat-Age-Hommes'!$A686,[1]age_tranches_5ans_nb_sex!$A:$A,0),6)/5</f>
        <v>21.599999999978397</v>
      </c>
      <c r="J686">
        <f>INDEX([1]age_tranches_5ans_nb_sex!$1:$1048576,MATCH('SectorStat-Age-Hommes'!$A686,[1]age_tranches_5ans_nb_sex!$A:$A,0),6)/5</f>
        <v>21.599999999978397</v>
      </c>
      <c r="K686">
        <f>INDEX([1]age_tranches_5ans_nb_sex!$1:$1048576,MATCH('SectorStat-Age-Hommes'!$A686,[1]age_tranches_5ans_nb_sex!$A:$A,0),6)/5</f>
        <v>21.599999999978397</v>
      </c>
      <c r="L686">
        <f>INDEX([1]age_tranches_5ans_nb_sex!$1:$1048576,MATCH('SectorStat-Age-Hommes'!$A686,[1]age_tranches_5ans_nb_sex!$A:$A,0),6)/5</f>
        <v>21.599999999978397</v>
      </c>
      <c r="M686">
        <f>INDEX([1]age_tranches_5ans_nb_sex!$1:$1048576,MATCH('SectorStat-Age-Hommes'!$A686,[1]age_tranches_5ans_nb_sex!$A:$A,0),6)/5</f>
        <v>21.599999999978397</v>
      </c>
      <c r="N686">
        <f>INDEX([1]age_tranches_5ans_nb_sex!$1:$1048576,MATCH('SectorStat-Age-Hommes'!$A686,[1]age_tranches_5ans_nb_sex!$A:$A,0),8)/5</f>
        <v>17.200000000101603</v>
      </c>
      <c r="O686">
        <f>INDEX([1]age_tranches_5ans_nb_sex!$1:$1048576,MATCH('SectorStat-Age-Hommes'!$A686,[1]age_tranches_5ans_nb_sex!$A:$A,0),8)/5</f>
        <v>17.200000000101603</v>
      </c>
      <c r="P686">
        <f>INDEX([1]age_tranches_5ans_nb_sex!$1:$1048576,MATCH('SectorStat-Age-Hommes'!$A686,[1]age_tranches_5ans_nb_sex!$A:$A,0),8)/5</f>
        <v>17.200000000101603</v>
      </c>
      <c r="Q686">
        <f>INDEX([1]age_tranches_5ans_nb_sex!$1:$1048576,MATCH('SectorStat-Age-Hommes'!$A686,[1]age_tranches_5ans_nb_sex!$A:$A,0),8)/5</f>
        <v>17.200000000101603</v>
      </c>
      <c r="R686">
        <f>INDEX([1]age_tranches_5ans_nb_sex!$1:$1048576,MATCH('SectorStat-Age-Hommes'!$A686,[1]age_tranches_5ans_nb_sex!$A:$A,0),8)/5</f>
        <v>17.200000000101603</v>
      </c>
      <c r="S686">
        <f>INDEX([1]age_tranches_5ans_nb_sex!$1:$1048576,MATCH('SectorStat-Age-Hommes'!$A686,[1]age_tranches_5ans_nb_sex!$A:$A,0),10)/5</f>
        <v>10.4000000002272</v>
      </c>
      <c r="T686">
        <f>INDEX([1]age_tranches_5ans_nb_sex!$1:$1048576,MATCH('SectorStat-Age-Hommes'!$A686,[1]age_tranches_5ans_nb_sex!$A:$A,0),10)/5</f>
        <v>10.4000000002272</v>
      </c>
      <c r="U686">
        <f>INDEX([1]age_tranches_5ans_nb_sex!$1:$1048576,MATCH('SectorStat-Age-Hommes'!$A686,[1]age_tranches_5ans_nb_sex!$A:$A,0),10)/5</f>
        <v>10.4000000002272</v>
      </c>
      <c r="V686">
        <f>INDEX([1]age_tranches_5ans_nb_sex!$1:$1048576,MATCH('SectorStat-Age-Hommes'!$A686,[1]age_tranches_5ans_nb_sex!$A:$A,0),10)/5</f>
        <v>10.4000000002272</v>
      </c>
      <c r="W686">
        <f>INDEX([1]age_tranches_5ans_nb_sex!$1:$1048576,MATCH('SectorStat-Age-Hommes'!$A686,[1]age_tranches_5ans_nb_sex!$A:$A,0),10)/5</f>
        <v>10.4000000002272</v>
      </c>
      <c r="X686">
        <f>INDEX([1]age_tranches_5ans_nb_sex!$1:$1048576,MATCH('SectorStat-Age-Hommes'!$A686,[1]age_tranches_5ans_nb_sex!$A:$A,0),10)/5</f>
        <v>10.4000000002272</v>
      </c>
      <c r="Y686">
        <f>INDEX([1]age_tranches_5ans_nb_sex!$1:$1048576,MATCH('SectorStat-Age-Hommes'!$A686,[1]age_tranches_5ans_nb_sex!$A:$A,0),12)/5</f>
        <v>12.800000000224802</v>
      </c>
      <c r="Z686">
        <f>INDEX([1]age_tranches_5ans_nb_sex!$1:$1048576,MATCH('SectorStat-Age-Hommes'!$A686,[1]age_tranches_5ans_nb_sex!$A:$A,0),12)/5</f>
        <v>12.800000000224802</v>
      </c>
      <c r="AA686">
        <f>INDEX([1]age_tranches_5ans_nb_sex!$1:$1048576,MATCH('SectorStat-Age-Hommes'!$A686,[1]age_tranches_5ans_nb_sex!$A:$A,0),12)/5</f>
        <v>12.800000000224802</v>
      </c>
      <c r="AB686">
        <f>INDEX([1]age_tranches_5ans_nb_sex!$1:$1048576,MATCH('SectorStat-Age-Hommes'!$A686,[1]age_tranches_5ans_nb_sex!$A:$A,0),12)/5</f>
        <v>12.800000000224802</v>
      </c>
      <c r="AC686">
        <f>INDEX([1]age_tranches_5ans_nb_sex!$1:$1048576,MATCH('SectorStat-Age-Hommes'!$A686,[1]age_tranches_5ans_nb_sex!$A:$A,0),14)/5</f>
        <v>43.199999999956795</v>
      </c>
      <c r="AD686">
        <f>INDEX([1]age_tranches_5ans_nb_sex!$1:$1048576,MATCH('SectorStat-Age-Hommes'!$A686,[1]age_tranches_5ans_nb_sex!$A:$A,0),14)/5</f>
        <v>43.199999999956795</v>
      </c>
      <c r="AE686">
        <f>INDEX([1]age_tranches_5ans_nb_sex!$1:$1048576,MATCH('SectorStat-Age-Hommes'!$A686,[1]age_tranches_5ans_nb_sex!$A:$A,0),14)/5</f>
        <v>43.199999999956795</v>
      </c>
      <c r="AF686">
        <f>INDEX([1]age_tranches_5ans_nb_sex!$1:$1048576,MATCH('SectorStat-Age-Hommes'!$A686,[1]age_tranches_5ans_nb_sex!$A:$A,0),14)/5</f>
        <v>43.199999999956795</v>
      </c>
      <c r="AG686">
        <f>INDEX([1]age_tranches_5ans_nb_sex!$1:$1048576,MATCH('SectorStat-Age-Hommes'!$A686,[1]age_tranches_5ans_nb_sex!$A:$A,0),14)/5</f>
        <v>43.199999999956795</v>
      </c>
      <c r="AH686">
        <f>INDEX([1]age_tranches_5ans_nb_sex!$1:$1048576,MATCH('SectorStat-Age-Hommes'!$A686,[1]age_tranches_5ans_nb_sex!$A:$A,0),16)/5</f>
        <v>42.5999999997792</v>
      </c>
      <c r="AI686">
        <f>INDEX([1]age_tranches_5ans_nb_sex!$1:$1048576,MATCH('SectorStat-Age-Hommes'!$A686,[1]age_tranches_5ans_nb_sex!$A:$A,0),16)/5</f>
        <v>42.5999999997792</v>
      </c>
      <c r="AJ686">
        <f>INDEX([1]age_tranches_5ans_nb_sex!$1:$1048576,MATCH('SectorStat-Age-Hommes'!$A686,[1]age_tranches_5ans_nb_sex!$A:$A,0),16)/5</f>
        <v>42.5999999997792</v>
      </c>
      <c r="AK686">
        <f>INDEX([1]age_tranches_5ans_nb_sex!$1:$1048576,MATCH('SectorStat-Age-Hommes'!$A686,[1]age_tranches_5ans_nb_sex!$A:$A,0),16)/5</f>
        <v>42.5999999997792</v>
      </c>
      <c r="AL686">
        <f>INDEX([1]age_tranches_5ans_nb_sex!$1:$1048576,MATCH('SectorStat-Age-Hommes'!$A686,[1]age_tranches_5ans_nb_sex!$A:$A,0),16)/5</f>
        <v>42.5999999997792</v>
      </c>
      <c r="AM686">
        <f>INDEX([1]age_tranches_5ans_nb_sex!$1:$1048576,MATCH('SectorStat-Age-Hommes'!$A686,[1]age_tranches_5ans_nb_sex!$A:$A,0),18)/5</f>
        <v>38.800000000080004</v>
      </c>
      <c r="AN686">
        <f>INDEX([1]age_tranches_5ans_nb_sex!$1:$1048576,MATCH('SectorStat-Age-Hommes'!$A686,[1]age_tranches_5ans_nb_sex!$A:$A,0),18)/5</f>
        <v>38.800000000080004</v>
      </c>
      <c r="AO686">
        <f>INDEX([1]age_tranches_5ans_nb_sex!$1:$1048576,MATCH('SectorStat-Age-Hommes'!$A686,[1]age_tranches_5ans_nb_sex!$A:$A,0),18)/5</f>
        <v>38.800000000080004</v>
      </c>
      <c r="AP686">
        <f>INDEX([1]age_tranches_5ans_nb_sex!$1:$1048576,MATCH('SectorStat-Age-Hommes'!$A686,[1]age_tranches_5ans_nb_sex!$A:$A,0),18)/5</f>
        <v>38.800000000080004</v>
      </c>
      <c r="AQ686">
        <f>INDEX([1]age_tranches_5ans_nb_sex!$1:$1048576,MATCH('SectorStat-Age-Hommes'!$A686,[1]age_tranches_5ans_nb_sex!$A:$A,0),18)/5</f>
        <v>38.800000000080004</v>
      </c>
      <c r="AR686">
        <f>INDEX([1]age_tranches_5ans_nb_sex!$1:$1048576,MATCH('SectorStat-Age-Hommes'!$A686,[1]age_tranches_5ans_nb_sex!$A:$A,0),20)/5</f>
        <v>30.999999999909601</v>
      </c>
      <c r="AS686">
        <f>INDEX([1]age_tranches_5ans_nb_sex!$1:$1048576,MATCH('SectorStat-Age-Hommes'!$A686,[1]age_tranches_5ans_nb_sex!$A:$A,0),20)/5</f>
        <v>30.999999999909601</v>
      </c>
      <c r="AT686">
        <f>INDEX([1]age_tranches_5ans_nb_sex!$1:$1048576,MATCH('SectorStat-Age-Hommes'!$A686,[1]age_tranches_5ans_nb_sex!$A:$A,0),20)/5</f>
        <v>30.999999999909601</v>
      </c>
      <c r="AU686">
        <f>INDEX([1]age_tranches_5ans_nb_sex!$1:$1048576,MATCH('SectorStat-Age-Hommes'!$A686,[1]age_tranches_5ans_nb_sex!$A:$A,0),20)/5</f>
        <v>30.999999999909601</v>
      </c>
      <c r="AV686">
        <f>INDEX([1]age_tranches_5ans_nb_sex!$1:$1048576,MATCH('SectorStat-Age-Hommes'!$A686,[1]age_tranches_5ans_nb_sex!$A:$A,0),20)/5</f>
        <v>30.999999999909601</v>
      </c>
      <c r="AW686">
        <f>INDEX([1]age_tranches_5ans_nb_sex!$1:$1048576,MATCH('SectorStat-Age-Hommes'!$A686,[1]age_tranches_5ans_nb_sex!$A:$A,0),22)/5</f>
        <v>24.800000000212798</v>
      </c>
      <c r="AX686">
        <f>INDEX([1]age_tranches_5ans_nb_sex!$1:$1048576,MATCH('SectorStat-Age-Hommes'!$A686,[1]age_tranches_5ans_nb_sex!$A:$A,0),22)/5</f>
        <v>24.800000000212798</v>
      </c>
      <c r="AY686">
        <f>INDEX([1]age_tranches_5ans_nb_sex!$1:$1048576,MATCH('SectorStat-Age-Hommes'!$A686,[1]age_tranches_5ans_nb_sex!$A:$A,0),22)/5</f>
        <v>24.800000000212798</v>
      </c>
      <c r="AZ686">
        <f>INDEX([1]age_tranches_5ans_nb_sex!$1:$1048576,MATCH('SectorStat-Age-Hommes'!$A686,[1]age_tranches_5ans_nb_sex!$A:$A,0),22)/5</f>
        <v>24.800000000212798</v>
      </c>
      <c r="BA686">
        <f>INDEX([1]age_tranches_5ans_nb_sex!$1:$1048576,MATCH('SectorStat-Age-Hommes'!$A686,[1]age_tranches_5ans_nb_sex!$A:$A,0),22)/5</f>
        <v>24.800000000212798</v>
      </c>
      <c r="BB686">
        <f>INDEX([1]age_tranches_5ans_nb_sex!$1:$1048576,MATCH('SectorStat-Age-Hommes'!$A686,[1]age_tranches_5ans_nb_sex!$A:$A,0),24)/5</f>
        <v>22.000000000096797</v>
      </c>
      <c r="BC686">
        <f>INDEX([1]age_tranches_5ans_nb_sex!$1:$1048576,MATCH('SectorStat-Age-Hommes'!$A686,[1]age_tranches_5ans_nb_sex!$A:$A,0),24)/5</f>
        <v>22.000000000096797</v>
      </c>
      <c r="BD686">
        <f>INDEX([1]age_tranches_5ans_nb_sex!$1:$1048576,MATCH('SectorStat-Age-Hommes'!$A686,[1]age_tranches_5ans_nb_sex!$A:$A,0),24)/5</f>
        <v>22.000000000096797</v>
      </c>
      <c r="BE686">
        <f>INDEX([1]age_tranches_5ans_nb_sex!$1:$1048576,MATCH('SectorStat-Age-Hommes'!$A686,[1]age_tranches_5ans_nb_sex!$A:$A,0),24)/5</f>
        <v>22.000000000096797</v>
      </c>
      <c r="BF686">
        <f>INDEX([1]age_tranches_5ans_nb_sex!$1:$1048576,MATCH('SectorStat-Age-Hommes'!$A686,[1]age_tranches_5ans_nb_sex!$A:$A,0),24)/5</f>
        <v>22.000000000096797</v>
      </c>
      <c r="BG686">
        <f>INDEX([1]age_tranches_5ans_nb_sex!$1:$1048576,MATCH('SectorStat-Age-Hommes'!$A686,[1]age_tranches_5ans_nb_sex!$A:$A,0),26)/5</f>
        <v>16.7999999999832</v>
      </c>
      <c r="BH686">
        <f>INDEX([1]age_tranches_5ans_nb_sex!$1:$1048576,MATCH('SectorStat-Age-Hommes'!$A686,[1]age_tranches_5ans_nb_sex!$A:$A,0),26)/5</f>
        <v>16.7999999999832</v>
      </c>
      <c r="BI686">
        <f>INDEX([1]age_tranches_5ans_nb_sex!$1:$1048576,MATCH('SectorStat-Age-Hommes'!$A686,[1]age_tranches_5ans_nb_sex!$A:$A,0),26)/5</f>
        <v>16.7999999999832</v>
      </c>
      <c r="BJ686">
        <f>INDEX([1]age_tranches_5ans_nb_sex!$1:$1048576,MATCH('SectorStat-Age-Hommes'!$A686,[1]age_tranches_5ans_nb_sex!$A:$A,0),26)/5</f>
        <v>16.7999999999832</v>
      </c>
      <c r="BK686">
        <f>INDEX([1]age_tranches_5ans_nb_sex!$1:$1048576,MATCH('SectorStat-Age-Hommes'!$A686,[1]age_tranches_5ans_nb_sex!$A:$A,0),26)/5</f>
        <v>16.7999999999832</v>
      </c>
      <c r="BL686">
        <f>INDEX([1]age_tranches_5ans_nb_sex!$1:$1048576,MATCH('SectorStat-Age-Hommes'!$A686,[1]age_tranches_5ans_nb_sex!$A:$A,0),28)/5</f>
        <v>12.800000000224802</v>
      </c>
      <c r="BM686">
        <f>INDEX([1]age_tranches_5ans_nb_sex!$1:$1048576,MATCH('SectorStat-Age-Hommes'!$A686,[1]age_tranches_5ans_nb_sex!$A:$A,0),28)/5</f>
        <v>12.800000000224802</v>
      </c>
      <c r="BN686">
        <f>INDEX([1]age_tranches_5ans_nb_sex!$1:$1048576,MATCH('SectorStat-Age-Hommes'!$A686,[1]age_tranches_5ans_nb_sex!$A:$A,0),28)/5</f>
        <v>12.800000000224802</v>
      </c>
      <c r="BO686">
        <f>INDEX([1]age_tranches_5ans_nb_sex!$1:$1048576,MATCH('SectorStat-Age-Hommes'!$A686,[1]age_tranches_5ans_nb_sex!$A:$A,0),28)/5</f>
        <v>12.800000000224802</v>
      </c>
      <c r="BP686">
        <f>INDEX([1]age_tranches_5ans_nb_sex!$1:$1048576,MATCH('SectorStat-Age-Hommes'!$A686,[1]age_tranches_5ans_nb_sex!$A:$A,0),28)/5</f>
        <v>12.800000000224802</v>
      </c>
      <c r="BQ686">
        <f>INDEX([1]age_tranches_5ans_nb_sex!$1:$1048576,MATCH('SectorStat-Age-Hommes'!$A686,[1]age_tranches_5ans_nb_sex!$A:$A,0),30)/5</f>
        <v>10.200000000168</v>
      </c>
      <c r="BR686">
        <f>INDEX([1]age_tranches_5ans_nb_sex!$1:$1048576,MATCH('SectorStat-Age-Hommes'!$A686,[1]age_tranches_5ans_nb_sex!$A:$A,0),30)/5</f>
        <v>10.200000000168</v>
      </c>
      <c r="BS686">
        <f>INDEX([1]age_tranches_5ans_nb_sex!$1:$1048576,MATCH('SectorStat-Age-Hommes'!$A686,[1]age_tranches_5ans_nb_sex!$A:$A,0),30)/5</f>
        <v>10.200000000168</v>
      </c>
      <c r="BT686">
        <f>INDEX([1]age_tranches_5ans_nb_sex!$1:$1048576,MATCH('SectorStat-Age-Hommes'!$A686,[1]age_tranches_5ans_nb_sex!$A:$A,0),30)/5</f>
        <v>10.200000000168</v>
      </c>
      <c r="BU686">
        <f>INDEX([1]age_tranches_5ans_nb_sex!$1:$1048576,MATCH('SectorStat-Age-Hommes'!$A686,[1]age_tranches_5ans_nb_sex!$A:$A,0),30)/5</f>
        <v>10.200000000168</v>
      </c>
      <c r="BV686">
        <f>INDEX([1]age_tranches_5ans_nb_sex!$1:$1048576,MATCH('SectorStat-Age-Hommes'!$A686,[1]age_tranches_5ans_nb_sex!$A:$A,0),32)/5</f>
        <v>7.6000000001111996</v>
      </c>
      <c r="BW686">
        <f>INDEX([1]age_tranches_5ans_nb_sex!$1:$1048576,MATCH('SectorStat-Age-Hommes'!$A686,[1]age_tranches_5ans_nb_sex!$A:$A,0),32)/5</f>
        <v>7.6000000001111996</v>
      </c>
      <c r="BX686">
        <f>INDEX([1]age_tranches_5ans_nb_sex!$1:$1048576,MATCH('SectorStat-Age-Hommes'!$A686,[1]age_tranches_5ans_nb_sex!$A:$A,0),32)/5</f>
        <v>7.6000000001111996</v>
      </c>
      <c r="BY686">
        <f>INDEX([1]age_tranches_5ans_nb_sex!$1:$1048576,MATCH('SectorStat-Age-Hommes'!$A686,[1]age_tranches_5ans_nb_sex!$A:$A,0),32)/5</f>
        <v>7.6000000001111996</v>
      </c>
      <c r="BZ686">
        <f>INDEX([1]age_tranches_5ans_nb_sex!$1:$1048576,MATCH('SectorStat-Age-Hommes'!$A686,[1]age_tranches_5ans_nb_sex!$A:$A,0),32)/5</f>
        <v>7.6000000001111996</v>
      </c>
      <c r="CA686">
        <f>INDEX([1]age_tranches_5ans_nb_sex!$1:$1048576,MATCH('SectorStat-Age-Hommes'!$A686,[1]age_tranches_5ans_nb_sex!$A:$A,0),34)/5</f>
        <v>4.1999999998176003</v>
      </c>
      <c r="CB686">
        <f>INDEX([1]age_tranches_5ans_nb_sex!$1:$1048576,MATCH('SectorStat-Age-Hommes'!$A686,[1]age_tranches_5ans_nb_sex!$A:$A,0),34)/5</f>
        <v>4.1999999998176003</v>
      </c>
      <c r="CC686">
        <f>INDEX([1]age_tranches_5ans_nb_sex!$1:$1048576,MATCH('SectorStat-Age-Hommes'!$A686,[1]age_tranches_5ans_nb_sex!$A:$A,0),34)/5</f>
        <v>4.1999999998176003</v>
      </c>
      <c r="CD686">
        <f>INDEX([1]age_tranches_5ans_nb_sex!$1:$1048576,MATCH('SectorStat-Age-Hommes'!$A686,[1]age_tranches_5ans_nb_sex!$A:$A,0),34)/5</f>
        <v>4.1999999998176003</v>
      </c>
      <c r="CE686">
        <f>INDEX([1]age_tranches_5ans_nb_sex!$1:$1048576,MATCH('SectorStat-Age-Hommes'!$A686,[1]age_tranches_5ans_nb_sex!$A:$A,0),34)/5</f>
        <v>4.1999999998176003</v>
      </c>
      <c r="CF686">
        <f>INDEX([1]age_tranches_5ans_nb_sex!$1:$1048576,MATCH('SectorStat-Age-Hommes'!$A686,[1]age_tranches_5ans_nb_sex!$A:$A,0),36)/5</f>
        <v>3.6000000003528001</v>
      </c>
      <c r="CG686">
        <f>INDEX([1]age_tranches_5ans_nb_sex!$1:$1048576,MATCH('SectorStat-Age-Hommes'!$A686,[1]age_tranches_5ans_nb_sex!$A:$A,0),36)/5</f>
        <v>3.6000000003528001</v>
      </c>
      <c r="CH686">
        <f>INDEX([1]age_tranches_5ans_nb_sex!$1:$1048576,MATCH('SectorStat-Age-Hommes'!$A686,[1]age_tranches_5ans_nb_sex!$A:$A,0),36)/5</f>
        <v>3.6000000003528001</v>
      </c>
      <c r="CI686">
        <f>INDEX([1]age_tranches_5ans_nb_sex!$1:$1048576,MATCH('SectorStat-Age-Hommes'!$A686,[1]age_tranches_5ans_nb_sex!$A:$A,0),36)/5</f>
        <v>3.6000000003528001</v>
      </c>
      <c r="CJ686">
        <f>INDEX([1]age_tranches_5ans_nb_sex!$1:$1048576,MATCH('SectorStat-Age-Hommes'!$A686,[1]age_tranches_5ans_nb_sex!$A:$A,0),36)/5</f>
        <v>3.6000000003528001</v>
      </c>
      <c r="CK686">
        <f>INDEX([1]age_tranches_5ans_nb_sex!$1:$1048576,MATCH('SectorStat-Age-Hommes'!$A686,[1]age_tranches_5ans_nb_sex!$A:$A,0),38)/5</f>
        <v>1.5999999997608003</v>
      </c>
      <c r="CL686">
        <f>INDEX([1]age_tranches_5ans_nb_sex!$1:$1048576,MATCH('SectorStat-Age-Hommes'!$A686,[1]age_tranches_5ans_nb_sex!$A:$A,0),38)/5</f>
        <v>1.5999999997608003</v>
      </c>
      <c r="CM686">
        <f>INDEX([1]age_tranches_5ans_nb_sex!$1:$1048576,MATCH('SectorStat-Age-Hommes'!$A686,[1]age_tranches_5ans_nb_sex!$A:$A,0),38)/5</f>
        <v>1.5999999997608003</v>
      </c>
      <c r="CN686">
        <f>INDEX([1]age_tranches_5ans_nb_sex!$1:$1048576,MATCH('SectorStat-Age-Hommes'!$A686,[1]age_tranches_5ans_nb_sex!$A:$A,0),38)/5</f>
        <v>1.5999999997608003</v>
      </c>
      <c r="CO686">
        <f>INDEX([1]age_tranches_5ans_nb_sex!$1:$1048576,MATCH('SectorStat-Age-Hommes'!$A686,[1]age_tranches_5ans_nb_sex!$A:$A,0),38)/5</f>
        <v>1.5999999997608003</v>
      </c>
      <c r="CP686" s="2">
        <f>INDEX([1]age_tranches_5ans_nb_sex!$1:$1048576,MATCH('SectorStat-Age-Hommes'!$A686,[1]age_tranches_5ans_nb_sex!$A:$A,0),40)/5</f>
        <v>0.20000000005920002</v>
      </c>
      <c r="CQ686" s="2">
        <f>INDEX([1]age_tranches_5ans_nb_sex!$1:$1048576,MATCH('SectorStat-Age-Hommes'!$A686,[1]age_tranches_5ans_nb_sex!$A:$A,0),40)/5</f>
        <v>0.20000000005920002</v>
      </c>
      <c r="CR686" s="2">
        <f>INDEX([1]age_tranches_5ans_nb_sex!$1:$1048576,MATCH('SectorStat-Age-Hommes'!$A686,[1]age_tranches_5ans_nb_sex!$A:$A,0),40)/5</f>
        <v>0.20000000005920002</v>
      </c>
      <c r="CS686" s="2">
        <f>INDEX([1]age_tranches_5ans_nb_sex!$1:$1048576,MATCH('SectorStat-Age-Hommes'!$A686,[1]age_tranches_5ans_nb_sex!$A:$A,0),40)/5</f>
        <v>0.20000000005920002</v>
      </c>
      <c r="CT686" s="2">
        <f>INDEX([1]age_tranches_5ans_nb_sex!$1:$1048576,MATCH('SectorStat-Age-Hommes'!$A686,[1]age_tranches_5ans_nb_sex!$A:$A,0),40)/5</f>
        <v>0.20000000005920002</v>
      </c>
      <c r="CZ686" s="3"/>
      <c r="DA686" s="3"/>
      <c r="DB686" s="3"/>
      <c r="DC686" s="3"/>
      <c r="DD686" s="3"/>
    </row>
    <row r="687" spans="1:108" x14ac:dyDescent="0.35">
      <c r="A687" s="1" t="s">
        <v>1349</v>
      </c>
      <c r="B687" s="1" t="s">
        <v>1350</v>
      </c>
      <c r="C687" t="str">
        <f>INDEX([1]SectorStat!$1:$1048576,MATCH('[1]Distribution ages'!$A687,[1]SectorStat!$B:$B,0),4)</f>
        <v>Woluwe Saint-Pierre</v>
      </c>
      <c r="D687">
        <f>INDEX([1]age_tranches_5ans_nb_sex!$1:$1048576,MATCH('SectorStat-Age-Hommes'!$A687,[1]age_tranches_5ans_nb_sex!$A:$A,0),4)/5</f>
        <v>6.3999999999961998</v>
      </c>
      <c r="E687">
        <f>INDEX([1]age_tranches_5ans_nb_sex!$1:$1048576,MATCH('SectorStat-Age-Hommes'!$A687,[1]age_tranches_5ans_nb_sex!$A:$A,0),4)/5</f>
        <v>6.3999999999961998</v>
      </c>
      <c r="F687">
        <f>INDEX([1]age_tranches_5ans_nb_sex!$1:$1048576,MATCH('SectorStat-Age-Hommes'!$A687,[1]age_tranches_5ans_nb_sex!$A:$A,0),4)/5</f>
        <v>6.3999999999961998</v>
      </c>
      <c r="G687">
        <f>INDEX([1]age_tranches_5ans_nb_sex!$1:$1048576,MATCH('SectorStat-Age-Hommes'!$A687,[1]age_tranches_5ans_nb_sex!$A:$A,0),4)/5</f>
        <v>6.3999999999961998</v>
      </c>
      <c r="H687">
        <f>INDEX([1]age_tranches_5ans_nb_sex!$1:$1048576,MATCH('SectorStat-Age-Hommes'!$A687,[1]age_tranches_5ans_nb_sex!$A:$A,0),4)/5</f>
        <v>6.3999999999961998</v>
      </c>
      <c r="I687">
        <f>INDEX([1]age_tranches_5ans_nb_sex!$1:$1048576,MATCH('SectorStat-Age-Hommes'!$A687,[1]age_tranches_5ans_nb_sex!$A:$A,0),6)/5</f>
        <v>7.2000000000213999</v>
      </c>
      <c r="J687">
        <f>INDEX([1]age_tranches_5ans_nb_sex!$1:$1048576,MATCH('SectorStat-Age-Hommes'!$A687,[1]age_tranches_5ans_nb_sex!$A:$A,0),6)/5</f>
        <v>7.2000000000213999</v>
      </c>
      <c r="K687">
        <f>INDEX([1]age_tranches_5ans_nb_sex!$1:$1048576,MATCH('SectorStat-Age-Hommes'!$A687,[1]age_tranches_5ans_nb_sex!$A:$A,0),6)/5</f>
        <v>7.2000000000213999</v>
      </c>
      <c r="L687">
        <f>INDEX([1]age_tranches_5ans_nb_sex!$1:$1048576,MATCH('SectorStat-Age-Hommes'!$A687,[1]age_tranches_5ans_nb_sex!$A:$A,0),6)/5</f>
        <v>7.2000000000213999</v>
      </c>
      <c r="M687">
        <f>INDEX([1]age_tranches_5ans_nb_sex!$1:$1048576,MATCH('SectorStat-Age-Hommes'!$A687,[1]age_tranches_5ans_nb_sex!$A:$A,0),6)/5</f>
        <v>7.2000000000213999</v>
      </c>
      <c r="N687">
        <f>INDEX([1]age_tranches_5ans_nb_sex!$1:$1048576,MATCH('SectorStat-Age-Hommes'!$A687,[1]age_tranches_5ans_nb_sex!$A:$A,0),8)/5</f>
        <v>7.3999999999250008</v>
      </c>
      <c r="O687">
        <f>INDEX([1]age_tranches_5ans_nb_sex!$1:$1048576,MATCH('SectorStat-Age-Hommes'!$A687,[1]age_tranches_5ans_nb_sex!$A:$A,0),8)/5</f>
        <v>7.3999999999250008</v>
      </c>
      <c r="P687">
        <f>INDEX([1]age_tranches_5ans_nb_sex!$1:$1048576,MATCH('SectorStat-Age-Hommes'!$A687,[1]age_tranches_5ans_nb_sex!$A:$A,0),8)/5</f>
        <v>7.3999999999250008</v>
      </c>
      <c r="Q687">
        <f>INDEX([1]age_tranches_5ans_nb_sex!$1:$1048576,MATCH('SectorStat-Age-Hommes'!$A687,[1]age_tranches_5ans_nb_sex!$A:$A,0),8)/5</f>
        <v>7.3999999999250008</v>
      </c>
      <c r="R687">
        <f>INDEX([1]age_tranches_5ans_nb_sex!$1:$1048576,MATCH('SectorStat-Age-Hommes'!$A687,[1]age_tranches_5ans_nb_sex!$A:$A,0),8)/5</f>
        <v>7.3999999999250008</v>
      </c>
      <c r="S687">
        <f>INDEX([1]age_tranches_5ans_nb_sex!$1:$1048576,MATCH('SectorStat-Age-Hommes'!$A687,[1]age_tranches_5ans_nb_sex!$A:$A,0),10)/5</f>
        <v>6.3999999999961998</v>
      </c>
      <c r="T687">
        <f>INDEX([1]age_tranches_5ans_nb_sex!$1:$1048576,MATCH('SectorStat-Age-Hommes'!$A687,[1]age_tranches_5ans_nb_sex!$A:$A,0),10)/5</f>
        <v>6.3999999999961998</v>
      </c>
      <c r="U687">
        <f>INDEX([1]age_tranches_5ans_nb_sex!$1:$1048576,MATCH('SectorStat-Age-Hommes'!$A687,[1]age_tranches_5ans_nb_sex!$A:$A,0),10)/5</f>
        <v>6.3999999999961998</v>
      </c>
      <c r="V687">
        <f>INDEX([1]age_tranches_5ans_nb_sex!$1:$1048576,MATCH('SectorStat-Age-Hommes'!$A687,[1]age_tranches_5ans_nb_sex!$A:$A,0),10)/5</f>
        <v>6.3999999999961998</v>
      </c>
      <c r="W687">
        <f>INDEX([1]age_tranches_5ans_nb_sex!$1:$1048576,MATCH('SectorStat-Age-Hommes'!$A687,[1]age_tranches_5ans_nb_sex!$A:$A,0),10)/5</f>
        <v>6.3999999999961998</v>
      </c>
      <c r="X687">
        <f>INDEX([1]age_tranches_5ans_nb_sex!$1:$1048576,MATCH('SectorStat-Age-Hommes'!$A687,[1]age_tranches_5ans_nb_sex!$A:$A,0),10)/5</f>
        <v>6.3999999999961998</v>
      </c>
      <c r="Y687">
        <f>INDEX([1]age_tranches_5ans_nb_sex!$1:$1048576,MATCH('SectorStat-Age-Hommes'!$A687,[1]age_tranches_5ans_nb_sex!$A:$A,0),12)/5</f>
        <v>5.0000000000547997</v>
      </c>
      <c r="Z687">
        <f>INDEX([1]age_tranches_5ans_nb_sex!$1:$1048576,MATCH('SectorStat-Age-Hommes'!$A687,[1]age_tranches_5ans_nb_sex!$A:$A,0),12)/5</f>
        <v>5.0000000000547997</v>
      </c>
      <c r="AA687">
        <f>INDEX([1]age_tranches_5ans_nb_sex!$1:$1048576,MATCH('SectorStat-Age-Hommes'!$A687,[1]age_tranches_5ans_nb_sex!$A:$A,0),12)/5</f>
        <v>5.0000000000547997</v>
      </c>
      <c r="AB687">
        <f>INDEX([1]age_tranches_5ans_nb_sex!$1:$1048576,MATCH('SectorStat-Age-Hommes'!$A687,[1]age_tranches_5ans_nb_sex!$A:$A,0),12)/5</f>
        <v>5.0000000000547997</v>
      </c>
      <c r="AC687">
        <f>INDEX([1]age_tranches_5ans_nb_sex!$1:$1048576,MATCH('SectorStat-Age-Hommes'!$A687,[1]age_tranches_5ans_nb_sex!$A:$A,0),14)/5</f>
        <v>5.5999999999709997</v>
      </c>
      <c r="AD687">
        <f>INDEX([1]age_tranches_5ans_nb_sex!$1:$1048576,MATCH('SectorStat-Age-Hommes'!$A687,[1]age_tranches_5ans_nb_sex!$A:$A,0),14)/5</f>
        <v>5.5999999999709997</v>
      </c>
      <c r="AE687">
        <f>INDEX([1]age_tranches_5ans_nb_sex!$1:$1048576,MATCH('SectorStat-Age-Hommes'!$A687,[1]age_tranches_5ans_nb_sex!$A:$A,0),14)/5</f>
        <v>5.5999999999709997</v>
      </c>
      <c r="AF687">
        <f>INDEX([1]age_tranches_5ans_nb_sex!$1:$1048576,MATCH('SectorStat-Age-Hommes'!$A687,[1]age_tranches_5ans_nb_sex!$A:$A,0),14)/5</f>
        <v>5.5999999999709997</v>
      </c>
      <c r="AG687">
        <f>INDEX([1]age_tranches_5ans_nb_sex!$1:$1048576,MATCH('SectorStat-Age-Hommes'!$A687,[1]age_tranches_5ans_nb_sex!$A:$A,0),14)/5</f>
        <v>5.5999999999709997</v>
      </c>
      <c r="AH687">
        <f>INDEX([1]age_tranches_5ans_nb_sex!$1:$1048576,MATCH('SectorStat-Age-Hommes'!$A687,[1]age_tranches_5ans_nb_sex!$A:$A,0),16)/5</f>
        <v>6.200000000092599</v>
      </c>
      <c r="AI687">
        <f>INDEX([1]age_tranches_5ans_nb_sex!$1:$1048576,MATCH('SectorStat-Age-Hommes'!$A687,[1]age_tranches_5ans_nb_sex!$A:$A,0),16)/5</f>
        <v>6.200000000092599</v>
      </c>
      <c r="AJ687">
        <f>INDEX([1]age_tranches_5ans_nb_sex!$1:$1048576,MATCH('SectorStat-Age-Hommes'!$A687,[1]age_tranches_5ans_nb_sex!$A:$A,0),16)/5</f>
        <v>6.200000000092599</v>
      </c>
      <c r="AK687">
        <f>INDEX([1]age_tranches_5ans_nb_sex!$1:$1048576,MATCH('SectorStat-Age-Hommes'!$A687,[1]age_tranches_5ans_nb_sex!$A:$A,0),16)/5</f>
        <v>6.200000000092599</v>
      </c>
      <c r="AL687">
        <f>INDEX([1]age_tranches_5ans_nb_sex!$1:$1048576,MATCH('SectorStat-Age-Hommes'!$A687,[1]age_tranches_5ans_nb_sex!$A:$A,0),16)/5</f>
        <v>6.200000000092599</v>
      </c>
      <c r="AM687">
        <f>INDEX([1]age_tranches_5ans_nb_sex!$1:$1048576,MATCH('SectorStat-Age-Hommes'!$A687,[1]age_tranches_5ans_nb_sex!$A:$A,0),18)/5</f>
        <v>6.800000000008799</v>
      </c>
      <c r="AN687">
        <f>INDEX([1]age_tranches_5ans_nb_sex!$1:$1048576,MATCH('SectorStat-Age-Hommes'!$A687,[1]age_tranches_5ans_nb_sex!$A:$A,0),18)/5</f>
        <v>6.800000000008799</v>
      </c>
      <c r="AO687">
        <f>INDEX([1]age_tranches_5ans_nb_sex!$1:$1048576,MATCH('SectorStat-Age-Hommes'!$A687,[1]age_tranches_5ans_nb_sex!$A:$A,0),18)/5</f>
        <v>6.800000000008799</v>
      </c>
      <c r="AP687">
        <f>INDEX([1]age_tranches_5ans_nb_sex!$1:$1048576,MATCH('SectorStat-Age-Hommes'!$A687,[1]age_tranches_5ans_nb_sex!$A:$A,0),18)/5</f>
        <v>6.800000000008799</v>
      </c>
      <c r="AQ687">
        <f>INDEX([1]age_tranches_5ans_nb_sex!$1:$1048576,MATCH('SectorStat-Age-Hommes'!$A687,[1]age_tranches_5ans_nb_sex!$A:$A,0),18)/5</f>
        <v>6.800000000008799</v>
      </c>
      <c r="AR687">
        <f>INDEX([1]age_tranches_5ans_nb_sex!$1:$1048576,MATCH('SectorStat-Age-Hommes'!$A687,[1]age_tranches_5ans_nb_sex!$A:$A,0),20)/5</f>
        <v>8.0000000000466009</v>
      </c>
      <c r="AS687">
        <f>INDEX([1]age_tranches_5ans_nb_sex!$1:$1048576,MATCH('SectorStat-Age-Hommes'!$A687,[1]age_tranches_5ans_nb_sex!$A:$A,0),20)/5</f>
        <v>8.0000000000466009</v>
      </c>
      <c r="AT687">
        <f>INDEX([1]age_tranches_5ans_nb_sex!$1:$1048576,MATCH('SectorStat-Age-Hommes'!$A687,[1]age_tranches_5ans_nb_sex!$A:$A,0),20)/5</f>
        <v>8.0000000000466009</v>
      </c>
      <c r="AU687">
        <f>INDEX([1]age_tranches_5ans_nb_sex!$1:$1048576,MATCH('SectorStat-Age-Hommes'!$A687,[1]age_tranches_5ans_nb_sex!$A:$A,0),20)/5</f>
        <v>8.0000000000466009</v>
      </c>
      <c r="AV687">
        <f>INDEX([1]age_tranches_5ans_nb_sex!$1:$1048576,MATCH('SectorStat-Age-Hommes'!$A687,[1]age_tranches_5ans_nb_sex!$A:$A,0),20)/5</f>
        <v>8.0000000000466009</v>
      </c>
      <c r="AW687">
        <f>INDEX([1]age_tranches_5ans_nb_sex!$1:$1048576,MATCH('SectorStat-Age-Hommes'!$A687,[1]age_tranches_5ans_nb_sex!$A:$A,0),22)/5</f>
        <v>6.200000000092599</v>
      </c>
      <c r="AX687">
        <f>INDEX([1]age_tranches_5ans_nb_sex!$1:$1048576,MATCH('SectorStat-Age-Hommes'!$A687,[1]age_tranches_5ans_nb_sex!$A:$A,0),22)/5</f>
        <v>6.200000000092599</v>
      </c>
      <c r="AY687">
        <f>INDEX([1]age_tranches_5ans_nb_sex!$1:$1048576,MATCH('SectorStat-Age-Hommes'!$A687,[1]age_tranches_5ans_nb_sex!$A:$A,0),22)/5</f>
        <v>6.200000000092599</v>
      </c>
      <c r="AZ687">
        <f>INDEX([1]age_tranches_5ans_nb_sex!$1:$1048576,MATCH('SectorStat-Age-Hommes'!$A687,[1]age_tranches_5ans_nb_sex!$A:$A,0),22)/5</f>
        <v>6.200000000092599</v>
      </c>
      <c r="BA687">
        <f>INDEX([1]age_tranches_5ans_nb_sex!$1:$1048576,MATCH('SectorStat-Age-Hommes'!$A687,[1]age_tranches_5ans_nb_sex!$A:$A,0),22)/5</f>
        <v>6.200000000092599</v>
      </c>
      <c r="BB687">
        <f>INDEX([1]age_tranches_5ans_nb_sex!$1:$1048576,MATCH('SectorStat-Age-Hommes'!$A687,[1]age_tranches_5ans_nb_sex!$A:$A,0),24)/5</f>
        <v>5.0000000000547997</v>
      </c>
      <c r="BC687">
        <f>INDEX([1]age_tranches_5ans_nb_sex!$1:$1048576,MATCH('SectorStat-Age-Hommes'!$A687,[1]age_tranches_5ans_nb_sex!$A:$A,0),24)/5</f>
        <v>5.0000000000547997</v>
      </c>
      <c r="BD687">
        <f>INDEX([1]age_tranches_5ans_nb_sex!$1:$1048576,MATCH('SectorStat-Age-Hommes'!$A687,[1]age_tranches_5ans_nb_sex!$A:$A,0),24)/5</f>
        <v>5.0000000000547997</v>
      </c>
      <c r="BE687">
        <f>INDEX([1]age_tranches_5ans_nb_sex!$1:$1048576,MATCH('SectorStat-Age-Hommes'!$A687,[1]age_tranches_5ans_nb_sex!$A:$A,0),24)/5</f>
        <v>5.0000000000547997</v>
      </c>
      <c r="BF687">
        <f>INDEX([1]age_tranches_5ans_nb_sex!$1:$1048576,MATCH('SectorStat-Age-Hommes'!$A687,[1]age_tranches_5ans_nb_sex!$A:$A,0),24)/5</f>
        <v>5.0000000000547997</v>
      </c>
      <c r="BG687">
        <f>INDEX([1]age_tranches_5ans_nb_sex!$1:$1048576,MATCH('SectorStat-Age-Hommes'!$A687,[1]age_tranches_5ans_nb_sex!$A:$A,0),26)/5</f>
        <v>7.3999999999250008</v>
      </c>
      <c r="BH687">
        <f>INDEX([1]age_tranches_5ans_nb_sex!$1:$1048576,MATCH('SectorStat-Age-Hommes'!$A687,[1]age_tranches_5ans_nb_sex!$A:$A,0),26)/5</f>
        <v>7.3999999999250008</v>
      </c>
      <c r="BI687">
        <f>INDEX([1]age_tranches_5ans_nb_sex!$1:$1048576,MATCH('SectorStat-Age-Hommes'!$A687,[1]age_tranches_5ans_nb_sex!$A:$A,0),26)/5</f>
        <v>7.3999999999250008</v>
      </c>
      <c r="BJ687">
        <f>INDEX([1]age_tranches_5ans_nb_sex!$1:$1048576,MATCH('SectorStat-Age-Hommes'!$A687,[1]age_tranches_5ans_nb_sex!$A:$A,0),26)/5</f>
        <v>7.3999999999250008</v>
      </c>
      <c r="BK687">
        <f>INDEX([1]age_tranches_5ans_nb_sex!$1:$1048576,MATCH('SectorStat-Age-Hommes'!$A687,[1]age_tranches_5ans_nb_sex!$A:$A,0),26)/5</f>
        <v>7.3999999999250008</v>
      </c>
      <c r="BL687">
        <f>INDEX([1]age_tranches_5ans_nb_sex!$1:$1048576,MATCH('SectorStat-Age-Hommes'!$A687,[1]age_tranches_5ans_nb_sex!$A:$A,0),28)/5</f>
        <v>5.5999999999709997</v>
      </c>
      <c r="BM687">
        <f>INDEX([1]age_tranches_5ans_nb_sex!$1:$1048576,MATCH('SectorStat-Age-Hommes'!$A687,[1]age_tranches_5ans_nb_sex!$A:$A,0),28)/5</f>
        <v>5.5999999999709997</v>
      </c>
      <c r="BN687">
        <f>INDEX([1]age_tranches_5ans_nb_sex!$1:$1048576,MATCH('SectorStat-Age-Hommes'!$A687,[1]age_tranches_5ans_nb_sex!$A:$A,0),28)/5</f>
        <v>5.5999999999709997</v>
      </c>
      <c r="BO687">
        <f>INDEX([1]age_tranches_5ans_nb_sex!$1:$1048576,MATCH('SectorStat-Age-Hommes'!$A687,[1]age_tranches_5ans_nb_sex!$A:$A,0),28)/5</f>
        <v>5.5999999999709997</v>
      </c>
      <c r="BP687">
        <f>INDEX([1]age_tranches_5ans_nb_sex!$1:$1048576,MATCH('SectorStat-Age-Hommes'!$A687,[1]age_tranches_5ans_nb_sex!$A:$A,0),28)/5</f>
        <v>5.5999999999709997</v>
      </c>
      <c r="BQ687">
        <f>INDEX([1]age_tranches_5ans_nb_sex!$1:$1048576,MATCH('SectorStat-Age-Hommes'!$A687,[1]age_tranches_5ans_nb_sex!$A:$A,0),30)/5</f>
        <v>3.9999999999206004</v>
      </c>
      <c r="BR687">
        <f>INDEX([1]age_tranches_5ans_nb_sex!$1:$1048576,MATCH('SectorStat-Age-Hommes'!$A687,[1]age_tranches_5ans_nb_sex!$A:$A,0),30)/5</f>
        <v>3.9999999999206004</v>
      </c>
      <c r="BS687">
        <f>INDEX([1]age_tranches_5ans_nb_sex!$1:$1048576,MATCH('SectorStat-Age-Hommes'!$A687,[1]age_tranches_5ans_nb_sex!$A:$A,0),30)/5</f>
        <v>3.9999999999206004</v>
      </c>
      <c r="BT687">
        <f>INDEX([1]age_tranches_5ans_nb_sex!$1:$1048576,MATCH('SectorStat-Age-Hommes'!$A687,[1]age_tranches_5ans_nb_sex!$A:$A,0),30)/5</f>
        <v>3.9999999999206004</v>
      </c>
      <c r="BU687">
        <f>INDEX([1]age_tranches_5ans_nb_sex!$1:$1048576,MATCH('SectorStat-Age-Hommes'!$A687,[1]age_tranches_5ans_nb_sex!$A:$A,0),30)/5</f>
        <v>3.9999999999206004</v>
      </c>
      <c r="BV687">
        <f>INDEX([1]age_tranches_5ans_nb_sex!$1:$1048576,MATCH('SectorStat-Age-Hommes'!$A687,[1]age_tranches_5ans_nb_sex!$A:$A,0),32)/5</f>
        <v>3.4000000000043995</v>
      </c>
      <c r="BW687">
        <f>INDEX([1]age_tranches_5ans_nb_sex!$1:$1048576,MATCH('SectorStat-Age-Hommes'!$A687,[1]age_tranches_5ans_nb_sex!$A:$A,0),32)/5</f>
        <v>3.4000000000043995</v>
      </c>
      <c r="BX687">
        <f>INDEX([1]age_tranches_5ans_nb_sex!$1:$1048576,MATCH('SectorStat-Age-Hommes'!$A687,[1]age_tranches_5ans_nb_sex!$A:$A,0),32)/5</f>
        <v>3.4000000000043995</v>
      </c>
      <c r="BY687">
        <f>INDEX([1]age_tranches_5ans_nb_sex!$1:$1048576,MATCH('SectorStat-Age-Hommes'!$A687,[1]age_tranches_5ans_nb_sex!$A:$A,0),32)/5</f>
        <v>3.4000000000043995</v>
      </c>
      <c r="BZ687">
        <f>INDEX([1]age_tranches_5ans_nb_sex!$1:$1048576,MATCH('SectorStat-Age-Hommes'!$A687,[1]age_tranches_5ans_nb_sex!$A:$A,0),32)/5</f>
        <v>3.4000000000043995</v>
      </c>
      <c r="CA687">
        <f>INDEX([1]age_tranches_5ans_nb_sex!$1:$1048576,MATCH('SectorStat-Age-Hommes'!$A687,[1]age_tranches_5ans_nb_sex!$A:$A,0),34)/5</f>
        <v>1.3999999999413999</v>
      </c>
      <c r="CB687">
        <f>INDEX([1]age_tranches_5ans_nb_sex!$1:$1048576,MATCH('SectorStat-Age-Hommes'!$A687,[1]age_tranches_5ans_nb_sex!$A:$A,0),34)/5</f>
        <v>1.3999999999413999</v>
      </c>
      <c r="CC687">
        <f>INDEX([1]age_tranches_5ans_nb_sex!$1:$1048576,MATCH('SectorStat-Age-Hommes'!$A687,[1]age_tranches_5ans_nb_sex!$A:$A,0),34)/5</f>
        <v>1.3999999999413999</v>
      </c>
      <c r="CD687">
        <f>INDEX([1]age_tranches_5ans_nb_sex!$1:$1048576,MATCH('SectorStat-Age-Hommes'!$A687,[1]age_tranches_5ans_nb_sex!$A:$A,0),34)/5</f>
        <v>1.3999999999413999</v>
      </c>
      <c r="CE687">
        <f>INDEX([1]age_tranches_5ans_nb_sex!$1:$1048576,MATCH('SectorStat-Age-Hommes'!$A687,[1]age_tranches_5ans_nb_sex!$A:$A,0),34)/5</f>
        <v>1.3999999999413999</v>
      </c>
      <c r="CF687">
        <f>INDEX([1]age_tranches_5ans_nb_sex!$1:$1048576,MATCH('SectorStat-Age-Hommes'!$A687,[1]age_tranches_5ans_nb_sex!$A:$A,0),36)/5</f>
        <v>2.4000000000755999</v>
      </c>
      <c r="CG687">
        <f>INDEX([1]age_tranches_5ans_nb_sex!$1:$1048576,MATCH('SectorStat-Age-Hommes'!$A687,[1]age_tranches_5ans_nb_sex!$A:$A,0),36)/5</f>
        <v>2.4000000000755999</v>
      </c>
      <c r="CH687">
        <f>INDEX([1]age_tranches_5ans_nb_sex!$1:$1048576,MATCH('SectorStat-Age-Hommes'!$A687,[1]age_tranches_5ans_nb_sex!$A:$A,0),36)/5</f>
        <v>2.4000000000755999</v>
      </c>
      <c r="CI687">
        <f>INDEX([1]age_tranches_5ans_nb_sex!$1:$1048576,MATCH('SectorStat-Age-Hommes'!$A687,[1]age_tranches_5ans_nb_sex!$A:$A,0),36)/5</f>
        <v>2.4000000000755999</v>
      </c>
      <c r="CJ687">
        <f>INDEX([1]age_tranches_5ans_nb_sex!$1:$1048576,MATCH('SectorStat-Age-Hommes'!$A687,[1]age_tranches_5ans_nb_sex!$A:$A,0),36)/5</f>
        <v>2.4000000000755999</v>
      </c>
      <c r="CK687">
        <f>INDEX([1]age_tranches_5ans_nb_sex!$1:$1048576,MATCH('SectorStat-Age-Hommes'!$A687,[1]age_tranches_5ans_nb_sex!$A:$A,0),38)/5</f>
        <v>0.99999999992880007</v>
      </c>
      <c r="CL687">
        <f>INDEX([1]age_tranches_5ans_nb_sex!$1:$1048576,MATCH('SectorStat-Age-Hommes'!$A687,[1]age_tranches_5ans_nb_sex!$A:$A,0),38)/5</f>
        <v>0.99999999992880007</v>
      </c>
      <c r="CM687">
        <f>INDEX([1]age_tranches_5ans_nb_sex!$1:$1048576,MATCH('SectorStat-Age-Hommes'!$A687,[1]age_tranches_5ans_nb_sex!$A:$A,0),38)/5</f>
        <v>0.99999999992880007</v>
      </c>
      <c r="CN687">
        <f>INDEX([1]age_tranches_5ans_nb_sex!$1:$1048576,MATCH('SectorStat-Age-Hommes'!$A687,[1]age_tranches_5ans_nb_sex!$A:$A,0),38)/5</f>
        <v>0.99999999992880007</v>
      </c>
      <c r="CO687">
        <f>INDEX([1]age_tranches_5ans_nb_sex!$1:$1048576,MATCH('SectorStat-Age-Hommes'!$A687,[1]age_tranches_5ans_nb_sex!$A:$A,0),38)/5</f>
        <v>0.99999999992880007</v>
      </c>
      <c r="CP687" s="2">
        <f>INDEX([1]age_tranches_5ans_nb_sex!$1:$1048576,MATCH('SectorStat-Age-Hommes'!$A687,[1]age_tranches_5ans_nb_sex!$A:$A,0),40)/5</f>
        <v>0.19999999990360001</v>
      </c>
      <c r="CQ687" s="2">
        <f>INDEX([1]age_tranches_5ans_nb_sex!$1:$1048576,MATCH('SectorStat-Age-Hommes'!$A687,[1]age_tranches_5ans_nb_sex!$A:$A,0),40)/5</f>
        <v>0.19999999990360001</v>
      </c>
      <c r="CR687" s="2">
        <f>INDEX([1]age_tranches_5ans_nb_sex!$1:$1048576,MATCH('SectorStat-Age-Hommes'!$A687,[1]age_tranches_5ans_nb_sex!$A:$A,0),40)/5</f>
        <v>0.19999999990360001</v>
      </c>
      <c r="CS687" s="2">
        <f>INDEX([1]age_tranches_5ans_nb_sex!$1:$1048576,MATCH('SectorStat-Age-Hommes'!$A687,[1]age_tranches_5ans_nb_sex!$A:$A,0),40)/5</f>
        <v>0.19999999990360001</v>
      </c>
      <c r="CT687" s="2">
        <f>INDEX([1]age_tranches_5ans_nb_sex!$1:$1048576,MATCH('SectorStat-Age-Hommes'!$A687,[1]age_tranches_5ans_nb_sex!$A:$A,0),40)/5</f>
        <v>0.19999999990360001</v>
      </c>
      <c r="CZ687" s="3"/>
      <c r="DA687" s="3"/>
      <c r="DB687" s="3"/>
      <c r="DC687" s="3"/>
      <c r="DD687" s="3"/>
    </row>
    <row r="688" spans="1:108" x14ac:dyDescent="0.35">
      <c r="A688" s="1" t="s">
        <v>1351</v>
      </c>
      <c r="B688" s="1" t="s">
        <v>1352</v>
      </c>
      <c r="C688" t="str">
        <f>INDEX([1]SectorStat!$1:$1048576,MATCH('[1]Distribution ages'!$A688,[1]SectorStat!$B:$B,0),4)</f>
        <v>Woluwe Saint-Pierre</v>
      </c>
      <c r="D688">
        <f>INDEX([1]age_tranches_5ans_nb_sex!$1:$1048576,MATCH('SectorStat-Age-Hommes'!$A688,[1]age_tranches_5ans_nb_sex!$A:$A,0),4)/5</f>
        <v>4.7999999999531999</v>
      </c>
      <c r="E688">
        <f>INDEX([1]age_tranches_5ans_nb_sex!$1:$1048576,MATCH('SectorStat-Age-Hommes'!$A688,[1]age_tranches_5ans_nb_sex!$A:$A,0),4)/5</f>
        <v>4.7999999999531999</v>
      </c>
      <c r="F688">
        <f>INDEX([1]age_tranches_5ans_nb_sex!$1:$1048576,MATCH('SectorStat-Age-Hommes'!$A688,[1]age_tranches_5ans_nb_sex!$A:$A,0),4)/5</f>
        <v>4.7999999999531999</v>
      </c>
      <c r="G688">
        <f>INDEX([1]age_tranches_5ans_nb_sex!$1:$1048576,MATCH('SectorStat-Age-Hommes'!$A688,[1]age_tranches_5ans_nb_sex!$A:$A,0),4)/5</f>
        <v>4.7999999999531999</v>
      </c>
      <c r="H688">
        <f>INDEX([1]age_tranches_5ans_nb_sex!$1:$1048576,MATCH('SectorStat-Age-Hommes'!$A688,[1]age_tranches_5ans_nb_sex!$A:$A,0),4)/5</f>
        <v>4.7999999999531999</v>
      </c>
      <c r="I688">
        <f>INDEX([1]age_tranches_5ans_nb_sex!$1:$1048576,MATCH('SectorStat-Age-Hommes'!$A688,[1]age_tranches_5ans_nb_sex!$A:$A,0),6)/5</f>
        <v>4.4000000000668003</v>
      </c>
      <c r="J688">
        <f>INDEX([1]age_tranches_5ans_nb_sex!$1:$1048576,MATCH('SectorStat-Age-Hommes'!$A688,[1]age_tranches_5ans_nb_sex!$A:$A,0),6)/5</f>
        <v>4.4000000000668003</v>
      </c>
      <c r="K688">
        <f>INDEX([1]age_tranches_5ans_nb_sex!$1:$1048576,MATCH('SectorStat-Age-Hommes'!$A688,[1]age_tranches_5ans_nb_sex!$A:$A,0),6)/5</f>
        <v>4.4000000000668003</v>
      </c>
      <c r="L688">
        <f>INDEX([1]age_tranches_5ans_nb_sex!$1:$1048576,MATCH('SectorStat-Age-Hommes'!$A688,[1]age_tranches_5ans_nb_sex!$A:$A,0),6)/5</f>
        <v>4.4000000000668003</v>
      </c>
      <c r="M688">
        <f>INDEX([1]age_tranches_5ans_nb_sex!$1:$1048576,MATCH('SectorStat-Age-Hommes'!$A688,[1]age_tranches_5ans_nb_sex!$A:$A,0),6)/5</f>
        <v>4.4000000000668003</v>
      </c>
      <c r="N688">
        <f>INDEX([1]age_tranches_5ans_nb_sex!$1:$1048576,MATCH('SectorStat-Age-Hommes'!$A688,[1]age_tranches_5ans_nb_sex!$A:$A,0),8)/5</f>
        <v>6.6000000001001995</v>
      </c>
      <c r="O688">
        <f>INDEX([1]age_tranches_5ans_nb_sex!$1:$1048576,MATCH('SectorStat-Age-Hommes'!$A688,[1]age_tranches_5ans_nb_sex!$A:$A,0),8)/5</f>
        <v>6.6000000001001995</v>
      </c>
      <c r="P688">
        <f>INDEX([1]age_tranches_5ans_nb_sex!$1:$1048576,MATCH('SectorStat-Age-Hommes'!$A688,[1]age_tranches_5ans_nb_sex!$A:$A,0),8)/5</f>
        <v>6.6000000001001995</v>
      </c>
      <c r="Q688">
        <f>INDEX([1]age_tranches_5ans_nb_sex!$1:$1048576,MATCH('SectorStat-Age-Hommes'!$A688,[1]age_tranches_5ans_nb_sex!$A:$A,0),8)/5</f>
        <v>6.6000000001001995</v>
      </c>
      <c r="R688">
        <f>INDEX([1]age_tranches_5ans_nb_sex!$1:$1048576,MATCH('SectorStat-Age-Hommes'!$A688,[1]age_tranches_5ans_nb_sex!$A:$A,0),8)/5</f>
        <v>6.6000000001001995</v>
      </c>
      <c r="S688">
        <f>INDEX([1]age_tranches_5ans_nb_sex!$1:$1048576,MATCH('SectorStat-Age-Hommes'!$A688,[1]age_tranches_5ans_nb_sex!$A:$A,0),10)/5</f>
        <v>6.6000000001001995</v>
      </c>
      <c r="T688">
        <f>INDEX([1]age_tranches_5ans_nb_sex!$1:$1048576,MATCH('SectorStat-Age-Hommes'!$A688,[1]age_tranches_5ans_nb_sex!$A:$A,0),10)/5</f>
        <v>6.6000000001001995</v>
      </c>
      <c r="U688">
        <f>INDEX([1]age_tranches_5ans_nb_sex!$1:$1048576,MATCH('SectorStat-Age-Hommes'!$A688,[1]age_tranches_5ans_nb_sex!$A:$A,0),10)/5</f>
        <v>6.6000000001001995</v>
      </c>
      <c r="V688">
        <f>INDEX([1]age_tranches_5ans_nb_sex!$1:$1048576,MATCH('SectorStat-Age-Hommes'!$A688,[1]age_tranches_5ans_nb_sex!$A:$A,0),10)/5</f>
        <v>6.6000000001001995</v>
      </c>
      <c r="W688">
        <f>INDEX([1]age_tranches_5ans_nb_sex!$1:$1048576,MATCH('SectorStat-Age-Hommes'!$A688,[1]age_tranches_5ans_nb_sex!$A:$A,0),10)/5</f>
        <v>6.6000000001001995</v>
      </c>
      <c r="X688">
        <f>INDEX([1]age_tranches_5ans_nb_sex!$1:$1048576,MATCH('SectorStat-Age-Hommes'!$A688,[1]age_tranches_5ans_nb_sex!$A:$A,0),10)/5</f>
        <v>6.6000000001001995</v>
      </c>
      <c r="Y688">
        <f>INDEX([1]age_tranches_5ans_nb_sex!$1:$1048576,MATCH('SectorStat-Age-Hommes'!$A688,[1]age_tranches_5ans_nb_sex!$A:$A,0),12)/5</f>
        <v>4.7999999999531999</v>
      </c>
      <c r="Z688">
        <f>INDEX([1]age_tranches_5ans_nb_sex!$1:$1048576,MATCH('SectorStat-Age-Hommes'!$A688,[1]age_tranches_5ans_nb_sex!$A:$A,0),12)/5</f>
        <v>4.7999999999531999</v>
      </c>
      <c r="AA688">
        <f>INDEX([1]age_tranches_5ans_nb_sex!$1:$1048576,MATCH('SectorStat-Age-Hommes'!$A688,[1]age_tranches_5ans_nb_sex!$A:$A,0),12)/5</f>
        <v>4.7999999999531999</v>
      </c>
      <c r="AB688">
        <f>INDEX([1]age_tranches_5ans_nb_sex!$1:$1048576,MATCH('SectorStat-Age-Hommes'!$A688,[1]age_tranches_5ans_nb_sex!$A:$A,0),12)/5</f>
        <v>4.7999999999531999</v>
      </c>
      <c r="AC688">
        <f>INDEX([1]age_tranches_5ans_nb_sex!$1:$1048576,MATCH('SectorStat-Age-Hommes'!$A688,[1]age_tranches_5ans_nb_sex!$A:$A,0),14)/5</f>
        <v>6.3999999999376005</v>
      </c>
      <c r="AD688">
        <f>INDEX([1]age_tranches_5ans_nb_sex!$1:$1048576,MATCH('SectorStat-Age-Hommes'!$A688,[1]age_tranches_5ans_nb_sex!$A:$A,0),14)/5</f>
        <v>6.3999999999376005</v>
      </c>
      <c r="AE688">
        <f>INDEX([1]age_tranches_5ans_nb_sex!$1:$1048576,MATCH('SectorStat-Age-Hommes'!$A688,[1]age_tranches_5ans_nb_sex!$A:$A,0),14)/5</f>
        <v>6.3999999999376005</v>
      </c>
      <c r="AF688">
        <f>INDEX([1]age_tranches_5ans_nb_sex!$1:$1048576,MATCH('SectorStat-Age-Hommes'!$A688,[1]age_tranches_5ans_nb_sex!$A:$A,0),14)/5</f>
        <v>6.3999999999376005</v>
      </c>
      <c r="AG688">
        <f>INDEX([1]age_tranches_5ans_nb_sex!$1:$1048576,MATCH('SectorStat-Age-Hommes'!$A688,[1]age_tranches_5ans_nb_sex!$A:$A,0),14)/5</f>
        <v>6.3999999999376005</v>
      </c>
      <c r="AH688">
        <f>INDEX([1]age_tranches_5ans_nb_sex!$1:$1048576,MATCH('SectorStat-Age-Hommes'!$A688,[1]age_tranches_5ans_nb_sex!$A:$A,0),16)/5</f>
        <v>6.1999999999943993</v>
      </c>
      <c r="AI688">
        <f>INDEX([1]age_tranches_5ans_nb_sex!$1:$1048576,MATCH('SectorStat-Age-Hommes'!$A688,[1]age_tranches_5ans_nb_sex!$A:$A,0),16)/5</f>
        <v>6.1999999999943993</v>
      </c>
      <c r="AJ688">
        <f>INDEX([1]age_tranches_5ans_nb_sex!$1:$1048576,MATCH('SectorStat-Age-Hommes'!$A688,[1]age_tranches_5ans_nb_sex!$A:$A,0),16)/5</f>
        <v>6.1999999999943993</v>
      </c>
      <c r="AK688">
        <f>INDEX([1]age_tranches_5ans_nb_sex!$1:$1048576,MATCH('SectorStat-Age-Hommes'!$A688,[1]age_tranches_5ans_nb_sex!$A:$A,0),16)/5</f>
        <v>6.1999999999943993</v>
      </c>
      <c r="AL688">
        <f>INDEX([1]age_tranches_5ans_nb_sex!$1:$1048576,MATCH('SectorStat-Age-Hommes'!$A688,[1]age_tranches_5ans_nb_sex!$A:$A,0),16)/5</f>
        <v>6.1999999999943993</v>
      </c>
      <c r="AM688">
        <f>INDEX([1]age_tranches_5ans_nb_sex!$1:$1048576,MATCH('SectorStat-Age-Hommes'!$A688,[1]age_tranches_5ans_nb_sex!$A:$A,0),18)/5</f>
        <v>6.6000000001001995</v>
      </c>
      <c r="AN688">
        <f>INDEX([1]age_tranches_5ans_nb_sex!$1:$1048576,MATCH('SectorStat-Age-Hommes'!$A688,[1]age_tranches_5ans_nb_sex!$A:$A,0),18)/5</f>
        <v>6.6000000001001995</v>
      </c>
      <c r="AO688">
        <f>INDEX([1]age_tranches_5ans_nb_sex!$1:$1048576,MATCH('SectorStat-Age-Hommes'!$A688,[1]age_tranches_5ans_nb_sex!$A:$A,0),18)/5</f>
        <v>6.6000000001001995</v>
      </c>
      <c r="AP688">
        <f>INDEX([1]age_tranches_5ans_nb_sex!$1:$1048576,MATCH('SectorStat-Age-Hommes'!$A688,[1]age_tranches_5ans_nb_sex!$A:$A,0),18)/5</f>
        <v>6.6000000001001995</v>
      </c>
      <c r="AQ688">
        <f>INDEX([1]age_tranches_5ans_nb_sex!$1:$1048576,MATCH('SectorStat-Age-Hommes'!$A688,[1]age_tranches_5ans_nb_sex!$A:$A,0),18)/5</f>
        <v>6.6000000001001995</v>
      </c>
      <c r="AR688">
        <f>INDEX([1]age_tranches_5ans_nb_sex!$1:$1048576,MATCH('SectorStat-Age-Hommes'!$A688,[1]age_tranches_5ans_nb_sex!$A:$A,0),20)/5</f>
        <v>5.4000000000021995</v>
      </c>
      <c r="AS688">
        <f>INDEX([1]age_tranches_5ans_nb_sex!$1:$1048576,MATCH('SectorStat-Age-Hommes'!$A688,[1]age_tranches_5ans_nb_sex!$A:$A,0),20)/5</f>
        <v>5.4000000000021995</v>
      </c>
      <c r="AT688">
        <f>INDEX([1]age_tranches_5ans_nb_sex!$1:$1048576,MATCH('SectorStat-Age-Hommes'!$A688,[1]age_tranches_5ans_nb_sex!$A:$A,0),20)/5</f>
        <v>5.4000000000021995</v>
      </c>
      <c r="AU688">
        <f>INDEX([1]age_tranches_5ans_nb_sex!$1:$1048576,MATCH('SectorStat-Age-Hommes'!$A688,[1]age_tranches_5ans_nb_sex!$A:$A,0),20)/5</f>
        <v>5.4000000000021995</v>
      </c>
      <c r="AV688">
        <f>INDEX([1]age_tranches_5ans_nb_sex!$1:$1048576,MATCH('SectorStat-Age-Hommes'!$A688,[1]age_tranches_5ans_nb_sex!$A:$A,0),20)/5</f>
        <v>5.4000000000021995</v>
      </c>
      <c r="AW688">
        <f>INDEX([1]age_tranches_5ans_nb_sex!$1:$1048576,MATCH('SectorStat-Age-Hommes'!$A688,[1]age_tranches_5ans_nb_sex!$A:$A,0),22)/5</f>
        <v>5.5999999999454007</v>
      </c>
      <c r="AX688">
        <f>INDEX([1]age_tranches_5ans_nb_sex!$1:$1048576,MATCH('SectorStat-Age-Hommes'!$A688,[1]age_tranches_5ans_nb_sex!$A:$A,0),22)/5</f>
        <v>5.5999999999454007</v>
      </c>
      <c r="AY688">
        <f>INDEX([1]age_tranches_5ans_nb_sex!$1:$1048576,MATCH('SectorStat-Age-Hommes'!$A688,[1]age_tranches_5ans_nb_sex!$A:$A,0),22)/5</f>
        <v>5.5999999999454007</v>
      </c>
      <c r="AZ688">
        <f>INDEX([1]age_tranches_5ans_nb_sex!$1:$1048576,MATCH('SectorStat-Age-Hommes'!$A688,[1]age_tranches_5ans_nb_sex!$A:$A,0),22)/5</f>
        <v>5.5999999999454007</v>
      </c>
      <c r="BA688">
        <f>INDEX([1]age_tranches_5ans_nb_sex!$1:$1048576,MATCH('SectorStat-Age-Hommes'!$A688,[1]age_tranches_5ans_nb_sex!$A:$A,0),22)/5</f>
        <v>5.5999999999454007</v>
      </c>
      <c r="BB688">
        <f>INDEX([1]age_tranches_5ans_nb_sex!$1:$1048576,MATCH('SectorStat-Age-Hommes'!$A688,[1]age_tranches_5ans_nb_sex!$A:$A,0),24)/5</f>
        <v>6.3999999999376005</v>
      </c>
      <c r="BC688">
        <f>INDEX([1]age_tranches_5ans_nb_sex!$1:$1048576,MATCH('SectorStat-Age-Hommes'!$A688,[1]age_tranches_5ans_nb_sex!$A:$A,0),24)/5</f>
        <v>6.3999999999376005</v>
      </c>
      <c r="BD688">
        <f>INDEX([1]age_tranches_5ans_nb_sex!$1:$1048576,MATCH('SectorStat-Age-Hommes'!$A688,[1]age_tranches_5ans_nb_sex!$A:$A,0),24)/5</f>
        <v>6.3999999999376005</v>
      </c>
      <c r="BE688">
        <f>INDEX([1]age_tranches_5ans_nb_sex!$1:$1048576,MATCH('SectorStat-Age-Hommes'!$A688,[1]age_tranches_5ans_nb_sex!$A:$A,0),24)/5</f>
        <v>6.3999999999376005</v>
      </c>
      <c r="BF688">
        <f>INDEX([1]age_tranches_5ans_nb_sex!$1:$1048576,MATCH('SectorStat-Age-Hommes'!$A688,[1]age_tranches_5ans_nb_sex!$A:$A,0),24)/5</f>
        <v>6.3999999999376005</v>
      </c>
      <c r="BG688">
        <f>INDEX([1]age_tranches_5ans_nb_sex!$1:$1048576,MATCH('SectorStat-Age-Hommes'!$A688,[1]age_tranches_5ans_nb_sex!$A:$A,0),26)/5</f>
        <v>6.6000000001001995</v>
      </c>
      <c r="BH688">
        <f>INDEX([1]age_tranches_5ans_nb_sex!$1:$1048576,MATCH('SectorStat-Age-Hommes'!$A688,[1]age_tranches_5ans_nb_sex!$A:$A,0),26)/5</f>
        <v>6.6000000001001995</v>
      </c>
      <c r="BI688">
        <f>INDEX([1]age_tranches_5ans_nb_sex!$1:$1048576,MATCH('SectorStat-Age-Hommes'!$A688,[1]age_tranches_5ans_nb_sex!$A:$A,0),26)/5</f>
        <v>6.6000000001001995</v>
      </c>
      <c r="BJ688">
        <f>INDEX([1]age_tranches_5ans_nb_sex!$1:$1048576,MATCH('SectorStat-Age-Hommes'!$A688,[1]age_tranches_5ans_nb_sex!$A:$A,0),26)/5</f>
        <v>6.6000000001001995</v>
      </c>
      <c r="BK688">
        <f>INDEX([1]age_tranches_5ans_nb_sex!$1:$1048576,MATCH('SectorStat-Age-Hommes'!$A688,[1]age_tranches_5ans_nb_sex!$A:$A,0),26)/5</f>
        <v>6.6000000001001995</v>
      </c>
      <c r="BL688">
        <f>INDEX([1]age_tranches_5ans_nb_sex!$1:$1048576,MATCH('SectorStat-Age-Hommes'!$A688,[1]age_tranches_5ans_nb_sex!$A:$A,0),28)/5</f>
        <v>5.5999999999454007</v>
      </c>
      <c r="BM688">
        <f>INDEX([1]age_tranches_5ans_nb_sex!$1:$1048576,MATCH('SectorStat-Age-Hommes'!$A688,[1]age_tranches_5ans_nb_sex!$A:$A,0),28)/5</f>
        <v>5.5999999999454007</v>
      </c>
      <c r="BN688">
        <f>INDEX([1]age_tranches_5ans_nb_sex!$1:$1048576,MATCH('SectorStat-Age-Hommes'!$A688,[1]age_tranches_5ans_nb_sex!$A:$A,0),28)/5</f>
        <v>5.5999999999454007</v>
      </c>
      <c r="BO688">
        <f>INDEX([1]age_tranches_5ans_nb_sex!$1:$1048576,MATCH('SectorStat-Age-Hommes'!$A688,[1]age_tranches_5ans_nb_sex!$A:$A,0),28)/5</f>
        <v>5.5999999999454007</v>
      </c>
      <c r="BP688">
        <f>INDEX([1]age_tranches_5ans_nb_sex!$1:$1048576,MATCH('SectorStat-Age-Hommes'!$A688,[1]age_tranches_5ans_nb_sex!$A:$A,0),28)/5</f>
        <v>5.5999999999454007</v>
      </c>
      <c r="BQ688">
        <f>INDEX([1]age_tranches_5ans_nb_sex!$1:$1048576,MATCH('SectorStat-Age-Hommes'!$A688,[1]age_tranches_5ans_nb_sex!$A:$A,0),30)/5</f>
        <v>4.9999999998963993</v>
      </c>
      <c r="BR688">
        <f>INDEX([1]age_tranches_5ans_nb_sex!$1:$1048576,MATCH('SectorStat-Age-Hommes'!$A688,[1]age_tranches_5ans_nb_sex!$A:$A,0),30)/5</f>
        <v>4.9999999998963993</v>
      </c>
      <c r="BS688">
        <f>INDEX([1]age_tranches_5ans_nb_sex!$1:$1048576,MATCH('SectorStat-Age-Hommes'!$A688,[1]age_tranches_5ans_nb_sex!$A:$A,0),30)/5</f>
        <v>4.9999999998963993</v>
      </c>
      <c r="BT688">
        <f>INDEX([1]age_tranches_5ans_nb_sex!$1:$1048576,MATCH('SectorStat-Age-Hommes'!$A688,[1]age_tranches_5ans_nb_sex!$A:$A,0),30)/5</f>
        <v>4.9999999998963993</v>
      </c>
      <c r="BU688">
        <f>INDEX([1]age_tranches_5ans_nb_sex!$1:$1048576,MATCH('SectorStat-Age-Hommes'!$A688,[1]age_tranches_5ans_nb_sex!$A:$A,0),30)/5</f>
        <v>4.9999999998963993</v>
      </c>
      <c r="BV688">
        <f>INDEX([1]age_tranches_5ans_nb_sex!$1:$1048576,MATCH('SectorStat-Age-Hommes'!$A688,[1]age_tranches_5ans_nb_sex!$A:$A,0),32)/5</f>
        <v>5.2000000000590001</v>
      </c>
      <c r="BW688">
        <f>INDEX([1]age_tranches_5ans_nb_sex!$1:$1048576,MATCH('SectorStat-Age-Hommes'!$A688,[1]age_tranches_5ans_nb_sex!$A:$A,0),32)/5</f>
        <v>5.2000000000590001</v>
      </c>
      <c r="BX688">
        <f>INDEX([1]age_tranches_5ans_nb_sex!$1:$1048576,MATCH('SectorStat-Age-Hommes'!$A688,[1]age_tranches_5ans_nb_sex!$A:$A,0),32)/5</f>
        <v>5.2000000000590001</v>
      </c>
      <c r="BY688">
        <f>INDEX([1]age_tranches_5ans_nb_sex!$1:$1048576,MATCH('SectorStat-Age-Hommes'!$A688,[1]age_tranches_5ans_nb_sex!$A:$A,0),32)/5</f>
        <v>5.2000000000590001</v>
      </c>
      <c r="BZ688">
        <f>INDEX([1]age_tranches_5ans_nb_sex!$1:$1048576,MATCH('SectorStat-Age-Hommes'!$A688,[1]age_tranches_5ans_nb_sex!$A:$A,0),32)/5</f>
        <v>5.2000000000590001</v>
      </c>
      <c r="CA688">
        <f>INDEX([1]age_tranches_5ans_nb_sex!$1:$1048576,MATCH('SectorStat-Age-Hommes'!$A688,[1]age_tranches_5ans_nb_sex!$A:$A,0),34)/5</f>
        <v>2.8000000000824001</v>
      </c>
      <c r="CB688">
        <f>INDEX([1]age_tranches_5ans_nb_sex!$1:$1048576,MATCH('SectorStat-Age-Hommes'!$A688,[1]age_tranches_5ans_nb_sex!$A:$A,0),34)/5</f>
        <v>2.8000000000824001</v>
      </c>
      <c r="CC688">
        <f>INDEX([1]age_tranches_5ans_nb_sex!$1:$1048576,MATCH('SectorStat-Age-Hommes'!$A688,[1]age_tranches_5ans_nb_sex!$A:$A,0),34)/5</f>
        <v>2.8000000000824001</v>
      </c>
      <c r="CD688">
        <f>INDEX([1]age_tranches_5ans_nb_sex!$1:$1048576,MATCH('SectorStat-Age-Hommes'!$A688,[1]age_tranches_5ans_nb_sex!$A:$A,0),34)/5</f>
        <v>2.8000000000824001</v>
      </c>
      <c r="CE688">
        <f>INDEX([1]age_tranches_5ans_nb_sex!$1:$1048576,MATCH('SectorStat-Age-Hommes'!$A688,[1]age_tranches_5ans_nb_sex!$A:$A,0),34)/5</f>
        <v>2.8000000000824001</v>
      </c>
      <c r="CF688">
        <f>INDEX([1]age_tranches_5ans_nb_sex!$1:$1048576,MATCH('SectorStat-Age-Hommes'!$A688,[1]age_tranches_5ans_nb_sex!$A:$A,0),36)/5</f>
        <v>3.0000000000256</v>
      </c>
      <c r="CG688">
        <f>INDEX([1]age_tranches_5ans_nb_sex!$1:$1048576,MATCH('SectorStat-Age-Hommes'!$A688,[1]age_tranches_5ans_nb_sex!$A:$A,0),36)/5</f>
        <v>3.0000000000256</v>
      </c>
      <c r="CH688">
        <f>INDEX([1]age_tranches_5ans_nb_sex!$1:$1048576,MATCH('SectorStat-Age-Hommes'!$A688,[1]age_tranches_5ans_nb_sex!$A:$A,0),36)/5</f>
        <v>3.0000000000256</v>
      </c>
      <c r="CI688">
        <f>INDEX([1]age_tranches_5ans_nb_sex!$1:$1048576,MATCH('SectorStat-Age-Hommes'!$A688,[1]age_tranches_5ans_nb_sex!$A:$A,0),36)/5</f>
        <v>3.0000000000256</v>
      </c>
      <c r="CJ688">
        <f>INDEX([1]age_tranches_5ans_nb_sex!$1:$1048576,MATCH('SectorStat-Age-Hommes'!$A688,[1]age_tranches_5ans_nb_sex!$A:$A,0),36)/5</f>
        <v>3.0000000000256</v>
      </c>
      <c r="CK688">
        <f>INDEX([1]age_tranches_5ans_nb_sex!$1:$1048576,MATCH('SectorStat-Age-Hommes'!$A688,[1]age_tranches_5ans_nb_sex!$A:$A,0),38)/5</f>
        <v>3.3999999999120001</v>
      </c>
      <c r="CL688">
        <f>INDEX([1]age_tranches_5ans_nb_sex!$1:$1048576,MATCH('SectorStat-Age-Hommes'!$A688,[1]age_tranches_5ans_nb_sex!$A:$A,0),38)/5</f>
        <v>3.3999999999120001</v>
      </c>
      <c r="CM688">
        <f>INDEX([1]age_tranches_5ans_nb_sex!$1:$1048576,MATCH('SectorStat-Age-Hommes'!$A688,[1]age_tranches_5ans_nb_sex!$A:$A,0),38)/5</f>
        <v>3.3999999999120001</v>
      </c>
      <c r="CN688">
        <f>INDEX([1]age_tranches_5ans_nb_sex!$1:$1048576,MATCH('SectorStat-Age-Hommes'!$A688,[1]age_tranches_5ans_nb_sex!$A:$A,0),38)/5</f>
        <v>3.3999999999120001</v>
      </c>
      <c r="CO688">
        <f>INDEX([1]age_tranches_5ans_nb_sex!$1:$1048576,MATCH('SectorStat-Age-Hommes'!$A688,[1]age_tranches_5ans_nb_sex!$A:$A,0),38)/5</f>
        <v>3.3999999999120001</v>
      </c>
      <c r="CP688" s="2">
        <f>INDEX([1]age_tranches_5ans_nb_sex!$1:$1048576,MATCH('SectorStat-Age-Hommes'!$A688,[1]age_tranches_5ans_nb_sex!$A:$A,0),40)/5</f>
        <v>2.2000000000334001</v>
      </c>
      <c r="CQ688" s="2">
        <f>INDEX([1]age_tranches_5ans_nb_sex!$1:$1048576,MATCH('SectorStat-Age-Hommes'!$A688,[1]age_tranches_5ans_nb_sex!$A:$A,0),40)/5</f>
        <v>2.2000000000334001</v>
      </c>
      <c r="CR688" s="2">
        <f>INDEX([1]age_tranches_5ans_nb_sex!$1:$1048576,MATCH('SectorStat-Age-Hommes'!$A688,[1]age_tranches_5ans_nb_sex!$A:$A,0),40)/5</f>
        <v>2.2000000000334001</v>
      </c>
      <c r="CS688" s="2">
        <f>INDEX([1]age_tranches_5ans_nb_sex!$1:$1048576,MATCH('SectorStat-Age-Hommes'!$A688,[1]age_tranches_5ans_nb_sex!$A:$A,0),40)/5</f>
        <v>2.2000000000334001</v>
      </c>
      <c r="CT688" s="2">
        <f>INDEX([1]age_tranches_5ans_nb_sex!$1:$1048576,MATCH('SectorStat-Age-Hommes'!$A688,[1]age_tranches_5ans_nb_sex!$A:$A,0),40)/5</f>
        <v>2.2000000000334001</v>
      </c>
      <c r="CZ688" s="3"/>
      <c r="DA688" s="3"/>
      <c r="DB688" s="3"/>
      <c r="DC688" s="3"/>
      <c r="DD688" s="3"/>
    </row>
    <row r="689" spans="1:108" x14ac:dyDescent="0.35">
      <c r="A689" s="1" t="s">
        <v>1353</v>
      </c>
      <c r="B689" s="1" t="s">
        <v>1354</v>
      </c>
      <c r="C689" t="str">
        <f>INDEX([1]SectorStat!$1:$1048576,MATCH('[1]Distribution ages'!$A689,[1]SectorStat!$B:$B,0),4)</f>
        <v>Woluwe Saint-Pierre</v>
      </c>
      <c r="D689">
        <f>INDEX([1]age_tranches_5ans_nb_sex!$1:$1048576,MATCH('SectorStat-Age-Hommes'!$A689,[1]age_tranches_5ans_nb_sex!$A:$A,0),4)/5</f>
        <v>5.1999999999424</v>
      </c>
      <c r="E689">
        <f>INDEX([1]age_tranches_5ans_nb_sex!$1:$1048576,MATCH('SectorStat-Age-Hommes'!$A689,[1]age_tranches_5ans_nb_sex!$A:$A,0),4)/5</f>
        <v>5.1999999999424</v>
      </c>
      <c r="F689">
        <f>INDEX([1]age_tranches_5ans_nb_sex!$1:$1048576,MATCH('SectorStat-Age-Hommes'!$A689,[1]age_tranches_5ans_nb_sex!$A:$A,0),4)/5</f>
        <v>5.1999999999424</v>
      </c>
      <c r="G689">
        <f>INDEX([1]age_tranches_5ans_nb_sex!$1:$1048576,MATCH('SectorStat-Age-Hommes'!$A689,[1]age_tranches_5ans_nb_sex!$A:$A,0),4)/5</f>
        <v>5.1999999999424</v>
      </c>
      <c r="H689">
        <f>INDEX([1]age_tranches_5ans_nb_sex!$1:$1048576,MATCH('SectorStat-Age-Hommes'!$A689,[1]age_tranches_5ans_nb_sex!$A:$A,0),4)/5</f>
        <v>5.1999999999424</v>
      </c>
      <c r="I689">
        <f>INDEX([1]age_tranches_5ans_nb_sex!$1:$1048576,MATCH('SectorStat-Age-Hommes'!$A689,[1]age_tranches_5ans_nb_sex!$A:$A,0),6)/5</f>
        <v>6.6000000000419998</v>
      </c>
      <c r="J689">
        <f>INDEX([1]age_tranches_5ans_nb_sex!$1:$1048576,MATCH('SectorStat-Age-Hommes'!$A689,[1]age_tranches_5ans_nb_sex!$A:$A,0),6)/5</f>
        <v>6.6000000000419998</v>
      </c>
      <c r="K689">
        <f>INDEX([1]age_tranches_5ans_nb_sex!$1:$1048576,MATCH('SectorStat-Age-Hommes'!$A689,[1]age_tranches_5ans_nb_sex!$A:$A,0),6)/5</f>
        <v>6.6000000000419998</v>
      </c>
      <c r="L689">
        <f>INDEX([1]age_tranches_5ans_nb_sex!$1:$1048576,MATCH('SectorStat-Age-Hommes'!$A689,[1]age_tranches_5ans_nb_sex!$A:$A,0),6)/5</f>
        <v>6.6000000000419998</v>
      </c>
      <c r="M689">
        <f>INDEX([1]age_tranches_5ans_nb_sex!$1:$1048576,MATCH('SectorStat-Age-Hommes'!$A689,[1]age_tranches_5ans_nb_sex!$A:$A,0),6)/5</f>
        <v>6.6000000000419998</v>
      </c>
      <c r="N689">
        <f>INDEX([1]age_tranches_5ans_nb_sex!$1:$1048576,MATCH('SectorStat-Age-Hommes'!$A689,[1]age_tranches_5ans_nb_sex!$A:$A,0),8)/5</f>
        <v>6.8000000000206002</v>
      </c>
      <c r="O689">
        <f>INDEX([1]age_tranches_5ans_nb_sex!$1:$1048576,MATCH('SectorStat-Age-Hommes'!$A689,[1]age_tranches_5ans_nb_sex!$A:$A,0),8)/5</f>
        <v>6.8000000000206002</v>
      </c>
      <c r="P689">
        <f>INDEX([1]age_tranches_5ans_nb_sex!$1:$1048576,MATCH('SectorStat-Age-Hommes'!$A689,[1]age_tranches_5ans_nb_sex!$A:$A,0),8)/5</f>
        <v>6.8000000000206002</v>
      </c>
      <c r="Q689">
        <f>INDEX([1]age_tranches_5ans_nb_sex!$1:$1048576,MATCH('SectorStat-Age-Hommes'!$A689,[1]age_tranches_5ans_nb_sex!$A:$A,0),8)/5</f>
        <v>6.8000000000206002</v>
      </c>
      <c r="R689">
        <f>INDEX([1]age_tranches_5ans_nb_sex!$1:$1048576,MATCH('SectorStat-Age-Hommes'!$A689,[1]age_tranches_5ans_nb_sex!$A:$A,0),8)/5</f>
        <v>6.8000000000206002</v>
      </c>
      <c r="S689">
        <f>INDEX([1]age_tranches_5ans_nb_sex!$1:$1048576,MATCH('SectorStat-Age-Hommes'!$A689,[1]age_tranches_5ans_nb_sex!$A:$A,0),10)/5</f>
        <v>9.2000000000132012</v>
      </c>
      <c r="T689">
        <f>INDEX([1]age_tranches_5ans_nb_sex!$1:$1048576,MATCH('SectorStat-Age-Hommes'!$A689,[1]age_tranches_5ans_nb_sex!$A:$A,0),10)/5</f>
        <v>9.2000000000132012</v>
      </c>
      <c r="U689">
        <f>INDEX([1]age_tranches_5ans_nb_sex!$1:$1048576,MATCH('SectorStat-Age-Hommes'!$A689,[1]age_tranches_5ans_nb_sex!$A:$A,0),10)/5</f>
        <v>9.2000000000132012</v>
      </c>
      <c r="V689">
        <f>INDEX([1]age_tranches_5ans_nb_sex!$1:$1048576,MATCH('SectorStat-Age-Hommes'!$A689,[1]age_tranches_5ans_nb_sex!$A:$A,0),10)/5</f>
        <v>9.2000000000132012</v>
      </c>
      <c r="W689">
        <f>INDEX([1]age_tranches_5ans_nb_sex!$1:$1048576,MATCH('SectorStat-Age-Hommes'!$A689,[1]age_tranches_5ans_nb_sex!$A:$A,0),10)/5</f>
        <v>9.2000000000132012</v>
      </c>
      <c r="X689">
        <f>INDEX([1]age_tranches_5ans_nb_sex!$1:$1048576,MATCH('SectorStat-Age-Hommes'!$A689,[1]age_tranches_5ans_nb_sex!$A:$A,0),10)/5</f>
        <v>9.2000000000132012</v>
      </c>
      <c r="Y689">
        <f>INDEX([1]age_tranches_5ans_nb_sex!$1:$1048576,MATCH('SectorStat-Age-Hommes'!$A689,[1]age_tranches_5ans_nb_sex!$A:$A,0),12)/5</f>
        <v>8.4000000000987995</v>
      </c>
      <c r="Z689">
        <f>INDEX([1]age_tranches_5ans_nb_sex!$1:$1048576,MATCH('SectorStat-Age-Hommes'!$A689,[1]age_tranches_5ans_nb_sex!$A:$A,0),12)/5</f>
        <v>8.4000000000987995</v>
      </c>
      <c r="AA689">
        <f>INDEX([1]age_tranches_5ans_nb_sex!$1:$1048576,MATCH('SectorStat-Age-Hommes'!$A689,[1]age_tranches_5ans_nb_sex!$A:$A,0),12)/5</f>
        <v>8.4000000000987995</v>
      </c>
      <c r="AB689">
        <f>INDEX([1]age_tranches_5ans_nb_sex!$1:$1048576,MATCH('SectorStat-Age-Hommes'!$A689,[1]age_tranches_5ans_nb_sex!$A:$A,0),12)/5</f>
        <v>8.4000000000987995</v>
      </c>
      <c r="AC689">
        <f>INDEX([1]age_tranches_5ans_nb_sex!$1:$1048576,MATCH('SectorStat-Age-Hommes'!$A689,[1]age_tranches_5ans_nb_sex!$A:$A,0),14)/5</f>
        <v>7.1999999999778002</v>
      </c>
      <c r="AD689">
        <f>INDEX([1]age_tranches_5ans_nb_sex!$1:$1048576,MATCH('SectorStat-Age-Hommes'!$A689,[1]age_tranches_5ans_nb_sex!$A:$A,0),14)/5</f>
        <v>7.1999999999778002</v>
      </c>
      <c r="AE689">
        <f>INDEX([1]age_tranches_5ans_nb_sex!$1:$1048576,MATCH('SectorStat-Age-Hommes'!$A689,[1]age_tranches_5ans_nb_sex!$A:$A,0),14)/5</f>
        <v>7.1999999999778002</v>
      </c>
      <c r="AF689">
        <f>INDEX([1]age_tranches_5ans_nb_sex!$1:$1048576,MATCH('SectorStat-Age-Hommes'!$A689,[1]age_tranches_5ans_nb_sex!$A:$A,0),14)/5</f>
        <v>7.1999999999778002</v>
      </c>
      <c r="AG689">
        <f>INDEX([1]age_tranches_5ans_nb_sex!$1:$1048576,MATCH('SectorStat-Age-Hommes'!$A689,[1]age_tranches_5ans_nb_sex!$A:$A,0),14)/5</f>
        <v>7.1999999999778002</v>
      </c>
      <c r="AH689">
        <f>INDEX([1]age_tranches_5ans_nb_sex!$1:$1048576,MATCH('SectorStat-Age-Hommes'!$A689,[1]age_tranches_5ans_nb_sex!$A:$A,0),16)/5</f>
        <v>6.6000000000419998</v>
      </c>
      <c r="AI689">
        <f>INDEX([1]age_tranches_5ans_nb_sex!$1:$1048576,MATCH('SectorStat-Age-Hommes'!$A689,[1]age_tranches_5ans_nb_sex!$A:$A,0),16)/5</f>
        <v>6.6000000000419998</v>
      </c>
      <c r="AJ689">
        <f>INDEX([1]age_tranches_5ans_nb_sex!$1:$1048576,MATCH('SectorStat-Age-Hommes'!$A689,[1]age_tranches_5ans_nb_sex!$A:$A,0),16)/5</f>
        <v>6.6000000000419998</v>
      </c>
      <c r="AK689">
        <f>INDEX([1]age_tranches_5ans_nb_sex!$1:$1048576,MATCH('SectorStat-Age-Hommes'!$A689,[1]age_tranches_5ans_nb_sex!$A:$A,0),16)/5</f>
        <v>6.6000000000419998</v>
      </c>
      <c r="AL689">
        <f>INDEX([1]age_tranches_5ans_nb_sex!$1:$1048576,MATCH('SectorStat-Age-Hommes'!$A689,[1]age_tranches_5ans_nb_sex!$A:$A,0),16)/5</f>
        <v>6.6000000000419998</v>
      </c>
      <c r="AM689">
        <f>INDEX([1]age_tranches_5ans_nb_sex!$1:$1048576,MATCH('SectorStat-Age-Hommes'!$A689,[1]age_tranches_5ans_nb_sex!$A:$A,0),18)/5</f>
        <v>5.7999999998781995</v>
      </c>
      <c r="AN689">
        <f>INDEX([1]age_tranches_5ans_nb_sex!$1:$1048576,MATCH('SectorStat-Age-Hommes'!$A689,[1]age_tranches_5ans_nb_sex!$A:$A,0),18)/5</f>
        <v>5.7999999998781995</v>
      </c>
      <c r="AO689">
        <f>INDEX([1]age_tranches_5ans_nb_sex!$1:$1048576,MATCH('SectorStat-Age-Hommes'!$A689,[1]age_tranches_5ans_nb_sex!$A:$A,0),18)/5</f>
        <v>5.7999999998781995</v>
      </c>
      <c r="AP689">
        <f>INDEX([1]age_tranches_5ans_nb_sex!$1:$1048576,MATCH('SectorStat-Age-Hommes'!$A689,[1]age_tranches_5ans_nb_sex!$A:$A,0),18)/5</f>
        <v>5.7999999998781995</v>
      </c>
      <c r="AQ689">
        <f>INDEX([1]age_tranches_5ans_nb_sex!$1:$1048576,MATCH('SectorStat-Age-Hommes'!$A689,[1]age_tranches_5ans_nb_sex!$A:$A,0),18)/5</f>
        <v>5.7999999998781995</v>
      </c>
      <c r="AR689">
        <f>INDEX([1]age_tranches_5ans_nb_sex!$1:$1048576,MATCH('SectorStat-Age-Hommes'!$A689,[1]age_tranches_5ans_nb_sex!$A:$A,0),20)/5</f>
        <v>7.7999999999136005</v>
      </c>
      <c r="AS689">
        <f>INDEX([1]age_tranches_5ans_nb_sex!$1:$1048576,MATCH('SectorStat-Age-Hommes'!$A689,[1]age_tranches_5ans_nb_sex!$A:$A,0),20)/5</f>
        <v>7.7999999999136005</v>
      </c>
      <c r="AT689">
        <f>INDEX([1]age_tranches_5ans_nb_sex!$1:$1048576,MATCH('SectorStat-Age-Hommes'!$A689,[1]age_tranches_5ans_nb_sex!$A:$A,0),20)/5</f>
        <v>7.7999999999136005</v>
      </c>
      <c r="AU689">
        <f>INDEX([1]age_tranches_5ans_nb_sex!$1:$1048576,MATCH('SectorStat-Age-Hommes'!$A689,[1]age_tranches_5ans_nb_sex!$A:$A,0),20)/5</f>
        <v>7.7999999999136005</v>
      </c>
      <c r="AV689">
        <f>INDEX([1]age_tranches_5ans_nb_sex!$1:$1048576,MATCH('SectorStat-Age-Hommes'!$A689,[1]age_tranches_5ans_nb_sex!$A:$A,0),20)/5</f>
        <v>7.7999999999136005</v>
      </c>
      <c r="AW689">
        <f>INDEX([1]age_tranches_5ans_nb_sex!$1:$1048576,MATCH('SectorStat-Age-Hommes'!$A689,[1]age_tranches_5ans_nb_sex!$A:$A,0),22)/5</f>
        <v>7.7999999999136005</v>
      </c>
      <c r="AX689">
        <f>INDEX([1]age_tranches_5ans_nb_sex!$1:$1048576,MATCH('SectorStat-Age-Hommes'!$A689,[1]age_tranches_5ans_nb_sex!$A:$A,0),22)/5</f>
        <v>7.7999999999136005</v>
      </c>
      <c r="AY689">
        <f>INDEX([1]age_tranches_5ans_nb_sex!$1:$1048576,MATCH('SectorStat-Age-Hommes'!$A689,[1]age_tranches_5ans_nb_sex!$A:$A,0),22)/5</f>
        <v>7.7999999999136005</v>
      </c>
      <c r="AZ689">
        <f>INDEX([1]age_tranches_5ans_nb_sex!$1:$1048576,MATCH('SectorStat-Age-Hommes'!$A689,[1]age_tranches_5ans_nb_sex!$A:$A,0),22)/5</f>
        <v>7.7999999999136005</v>
      </c>
      <c r="BA689">
        <f>INDEX([1]age_tranches_5ans_nb_sex!$1:$1048576,MATCH('SectorStat-Age-Hommes'!$A689,[1]age_tranches_5ans_nb_sex!$A:$A,0),22)/5</f>
        <v>7.7999999999136005</v>
      </c>
      <c r="BB689">
        <f>INDEX([1]age_tranches_5ans_nb_sex!$1:$1048576,MATCH('SectorStat-Age-Hommes'!$A689,[1]age_tranches_5ans_nb_sex!$A:$A,0),24)/5</f>
        <v>8.6000000000773991</v>
      </c>
      <c r="BC689">
        <f>INDEX([1]age_tranches_5ans_nb_sex!$1:$1048576,MATCH('SectorStat-Age-Hommes'!$A689,[1]age_tranches_5ans_nb_sex!$A:$A,0),24)/5</f>
        <v>8.6000000000773991</v>
      </c>
      <c r="BD689">
        <f>INDEX([1]age_tranches_5ans_nb_sex!$1:$1048576,MATCH('SectorStat-Age-Hommes'!$A689,[1]age_tranches_5ans_nb_sex!$A:$A,0),24)/5</f>
        <v>8.6000000000773991</v>
      </c>
      <c r="BE689">
        <f>INDEX([1]age_tranches_5ans_nb_sex!$1:$1048576,MATCH('SectorStat-Age-Hommes'!$A689,[1]age_tranches_5ans_nb_sex!$A:$A,0),24)/5</f>
        <v>8.6000000000773991</v>
      </c>
      <c r="BF689">
        <f>INDEX([1]age_tranches_5ans_nb_sex!$1:$1048576,MATCH('SectorStat-Age-Hommes'!$A689,[1]age_tranches_5ans_nb_sex!$A:$A,0),24)/5</f>
        <v>8.6000000000773991</v>
      </c>
      <c r="BG689">
        <f>INDEX([1]age_tranches_5ans_nb_sex!$1:$1048576,MATCH('SectorStat-Age-Hommes'!$A689,[1]age_tranches_5ans_nb_sex!$A:$A,0),26)/5</f>
        <v>8.8000000000559986</v>
      </c>
      <c r="BH689">
        <f>INDEX([1]age_tranches_5ans_nb_sex!$1:$1048576,MATCH('SectorStat-Age-Hommes'!$A689,[1]age_tranches_5ans_nb_sex!$A:$A,0),26)/5</f>
        <v>8.8000000000559986</v>
      </c>
      <c r="BI689">
        <f>INDEX([1]age_tranches_5ans_nb_sex!$1:$1048576,MATCH('SectorStat-Age-Hommes'!$A689,[1]age_tranches_5ans_nb_sex!$A:$A,0),26)/5</f>
        <v>8.8000000000559986</v>
      </c>
      <c r="BJ689">
        <f>INDEX([1]age_tranches_5ans_nb_sex!$1:$1048576,MATCH('SectorStat-Age-Hommes'!$A689,[1]age_tranches_5ans_nb_sex!$A:$A,0),26)/5</f>
        <v>8.8000000000559986</v>
      </c>
      <c r="BK689">
        <f>INDEX([1]age_tranches_5ans_nb_sex!$1:$1048576,MATCH('SectorStat-Age-Hommes'!$A689,[1]age_tranches_5ans_nb_sex!$A:$A,0),26)/5</f>
        <v>8.8000000000559986</v>
      </c>
      <c r="BL689">
        <f>INDEX([1]age_tranches_5ans_nb_sex!$1:$1048576,MATCH('SectorStat-Age-Hommes'!$A689,[1]age_tranches_5ans_nb_sex!$A:$A,0),28)/5</f>
        <v>7.7999999999136005</v>
      </c>
      <c r="BM689">
        <f>INDEX([1]age_tranches_5ans_nb_sex!$1:$1048576,MATCH('SectorStat-Age-Hommes'!$A689,[1]age_tranches_5ans_nb_sex!$A:$A,0),28)/5</f>
        <v>7.7999999999136005</v>
      </c>
      <c r="BN689">
        <f>INDEX([1]age_tranches_5ans_nb_sex!$1:$1048576,MATCH('SectorStat-Age-Hommes'!$A689,[1]age_tranches_5ans_nb_sex!$A:$A,0),28)/5</f>
        <v>7.7999999999136005</v>
      </c>
      <c r="BO689">
        <f>INDEX([1]age_tranches_5ans_nb_sex!$1:$1048576,MATCH('SectorStat-Age-Hommes'!$A689,[1]age_tranches_5ans_nb_sex!$A:$A,0),28)/5</f>
        <v>7.7999999999136005</v>
      </c>
      <c r="BP689">
        <f>INDEX([1]age_tranches_5ans_nb_sex!$1:$1048576,MATCH('SectorStat-Age-Hommes'!$A689,[1]age_tranches_5ans_nb_sex!$A:$A,0),28)/5</f>
        <v>7.7999999999136005</v>
      </c>
      <c r="BQ689">
        <f>INDEX([1]age_tranches_5ans_nb_sex!$1:$1048576,MATCH('SectorStat-Age-Hommes'!$A689,[1]age_tranches_5ans_nb_sex!$A:$A,0),30)/5</f>
        <v>5.3999999999209995</v>
      </c>
      <c r="BR689">
        <f>INDEX([1]age_tranches_5ans_nb_sex!$1:$1048576,MATCH('SectorStat-Age-Hommes'!$A689,[1]age_tranches_5ans_nb_sex!$A:$A,0),30)/5</f>
        <v>5.3999999999209995</v>
      </c>
      <c r="BS689">
        <f>INDEX([1]age_tranches_5ans_nb_sex!$1:$1048576,MATCH('SectorStat-Age-Hommes'!$A689,[1]age_tranches_5ans_nb_sex!$A:$A,0),30)/5</f>
        <v>5.3999999999209995</v>
      </c>
      <c r="BT689">
        <f>INDEX([1]age_tranches_5ans_nb_sex!$1:$1048576,MATCH('SectorStat-Age-Hommes'!$A689,[1]age_tranches_5ans_nb_sex!$A:$A,0),30)/5</f>
        <v>5.3999999999209995</v>
      </c>
      <c r="BU689">
        <f>INDEX([1]age_tranches_5ans_nb_sex!$1:$1048576,MATCH('SectorStat-Age-Hommes'!$A689,[1]age_tranches_5ans_nb_sex!$A:$A,0),30)/5</f>
        <v>5.3999999999209995</v>
      </c>
      <c r="BV689">
        <f>INDEX([1]age_tranches_5ans_nb_sex!$1:$1048576,MATCH('SectorStat-Age-Hommes'!$A689,[1]age_tranches_5ans_nb_sex!$A:$A,0),32)/5</f>
        <v>4.9999999999637996</v>
      </c>
      <c r="BW689">
        <f>INDEX([1]age_tranches_5ans_nb_sex!$1:$1048576,MATCH('SectorStat-Age-Hommes'!$A689,[1]age_tranches_5ans_nb_sex!$A:$A,0),32)/5</f>
        <v>4.9999999999637996</v>
      </c>
      <c r="BX689">
        <f>INDEX([1]age_tranches_5ans_nb_sex!$1:$1048576,MATCH('SectorStat-Age-Hommes'!$A689,[1]age_tranches_5ans_nb_sex!$A:$A,0),32)/5</f>
        <v>4.9999999999637996</v>
      </c>
      <c r="BY689">
        <f>INDEX([1]age_tranches_5ans_nb_sex!$1:$1048576,MATCH('SectorStat-Age-Hommes'!$A689,[1]age_tranches_5ans_nb_sex!$A:$A,0),32)/5</f>
        <v>4.9999999999637996</v>
      </c>
      <c r="BZ689">
        <f>INDEX([1]age_tranches_5ans_nb_sex!$1:$1048576,MATCH('SectorStat-Age-Hommes'!$A689,[1]age_tranches_5ans_nb_sex!$A:$A,0),32)/5</f>
        <v>4.9999999999637996</v>
      </c>
      <c r="CA689">
        <f>INDEX([1]age_tranches_5ans_nb_sex!$1:$1048576,MATCH('SectorStat-Age-Hommes'!$A689,[1]age_tranches_5ans_nb_sex!$A:$A,0),34)/5</f>
        <v>3.3999999998855999</v>
      </c>
      <c r="CB689">
        <f>INDEX([1]age_tranches_5ans_nb_sex!$1:$1048576,MATCH('SectorStat-Age-Hommes'!$A689,[1]age_tranches_5ans_nb_sex!$A:$A,0),34)/5</f>
        <v>3.3999999998855999</v>
      </c>
      <c r="CC689">
        <f>INDEX([1]age_tranches_5ans_nb_sex!$1:$1048576,MATCH('SectorStat-Age-Hommes'!$A689,[1]age_tranches_5ans_nb_sex!$A:$A,0),34)/5</f>
        <v>3.3999999998855999</v>
      </c>
      <c r="CD689">
        <f>INDEX([1]age_tranches_5ans_nb_sex!$1:$1048576,MATCH('SectorStat-Age-Hommes'!$A689,[1]age_tranches_5ans_nb_sex!$A:$A,0),34)/5</f>
        <v>3.3999999998855999</v>
      </c>
      <c r="CE689">
        <f>INDEX([1]age_tranches_5ans_nb_sex!$1:$1048576,MATCH('SectorStat-Age-Hommes'!$A689,[1]age_tranches_5ans_nb_sex!$A:$A,0),34)/5</f>
        <v>3.3999999998855999</v>
      </c>
      <c r="CF689">
        <f>INDEX([1]age_tranches_5ans_nb_sex!$1:$1048576,MATCH('SectorStat-Age-Hommes'!$A689,[1]age_tranches_5ans_nb_sex!$A:$A,0),36)/5</f>
        <v>3.6000000001135994</v>
      </c>
      <c r="CG689">
        <f>INDEX([1]age_tranches_5ans_nb_sex!$1:$1048576,MATCH('SectorStat-Age-Hommes'!$A689,[1]age_tranches_5ans_nb_sex!$A:$A,0),36)/5</f>
        <v>3.6000000001135994</v>
      </c>
      <c r="CH689">
        <f>INDEX([1]age_tranches_5ans_nb_sex!$1:$1048576,MATCH('SectorStat-Age-Hommes'!$A689,[1]age_tranches_5ans_nb_sex!$A:$A,0),36)/5</f>
        <v>3.6000000001135994</v>
      </c>
      <c r="CI689">
        <f>INDEX([1]age_tranches_5ans_nb_sex!$1:$1048576,MATCH('SectorStat-Age-Hommes'!$A689,[1]age_tranches_5ans_nb_sex!$A:$A,0),36)/5</f>
        <v>3.6000000001135994</v>
      </c>
      <c r="CJ689">
        <f>INDEX([1]age_tranches_5ans_nb_sex!$1:$1048576,MATCH('SectorStat-Age-Hommes'!$A689,[1]age_tranches_5ans_nb_sex!$A:$A,0),36)/5</f>
        <v>3.6000000001135994</v>
      </c>
      <c r="CK689">
        <f>INDEX([1]age_tranches_5ans_nb_sex!$1:$1048576,MATCH('SectorStat-Age-Hommes'!$A689,[1]age_tranches_5ans_nb_sex!$A:$A,0),38)/5</f>
        <v>2.5999999999712</v>
      </c>
      <c r="CL689">
        <f>INDEX([1]age_tranches_5ans_nb_sex!$1:$1048576,MATCH('SectorStat-Age-Hommes'!$A689,[1]age_tranches_5ans_nb_sex!$A:$A,0),38)/5</f>
        <v>2.5999999999712</v>
      </c>
      <c r="CM689">
        <f>INDEX([1]age_tranches_5ans_nb_sex!$1:$1048576,MATCH('SectorStat-Age-Hommes'!$A689,[1]age_tranches_5ans_nb_sex!$A:$A,0),38)/5</f>
        <v>2.5999999999712</v>
      </c>
      <c r="CN689">
        <f>INDEX([1]age_tranches_5ans_nb_sex!$1:$1048576,MATCH('SectorStat-Age-Hommes'!$A689,[1]age_tranches_5ans_nb_sex!$A:$A,0),38)/5</f>
        <v>2.5999999999712</v>
      </c>
      <c r="CO689">
        <f>INDEX([1]age_tranches_5ans_nb_sex!$1:$1048576,MATCH('SectorStat-Age-Hommes'!$A689,[1]age_tranches_5ans_nb_sex!$A:$A,0),38)/5</f>
        <v>2.5999999999712</v>
      </c>
      <c r="CP689" s="2">
        <f>INDEX([1]age_tranches_5ans_nb_sex!$1:$1048576,MATCH('SectorStat-Age-Hommes'!$A689,[1]age_tranches_5ans_nb_sex!$A:$A,0),40)/5</f>
        <v>2.2000000000139996</v>
      </c>
      <c r="CQ689" s="2">
        <f>INDEX([1]age_tranches_5ans_nb_sex!$1:$1048576,MATCH('SectorStat-Age-Hommes'!$A689,[1]age_tranches_5ans_nb_sex!$A:$A,0),40)/5</f>
        <v>2.2000000000139996</v>
      </c>
      <c r="CR689" s="2">
        <f>INDEX([1]age_tranches_5ans_nb_sex!$1:$1048576,MATCH('SectorStat-Age-Hommes'!$A689,[1]age_tranches_5ans_nb_sex!$A:$A,0),40)/5</f>
        <v>2.2000000000139996</v>
      </c>
      <c r="CS689" s="2">
        <f>INDEX([1]age_tranches_5ans_nb_sex!$1:$1048576,MATCH('SectorStat-Age-Hommes'!$A689,[1]age_tranches_5ans_nb_sex!$A:$A,0),40)/5</f>
        <v>2.2000000000139996</v>
      </c>
      <c r="CT689" s="2">
        <f>INDEX([1]age_tranches_5ans_nb_sex!$1:$1048576,MATCH('SectorStat-Age-Hommes'!$A689,[1]age_tranches_5ans_nb_sex!$A:$A,0),40)/5</f>
        <v>2.2000000000139996</v>
      </c>
      <c r="CZ689" s="3"/>
      <c r="DA689" s="3"/>
      <c r="DB689" s="3"/>
      <c r="DC689" s="3"/>
      <c r="DD689" s="3"/>
    </row>
    <row r="690" spans="1:108" x14ac:dyDescent="0.35">
      <c r="A690" s="1" t="s">
        <v>1355</v>
      </c>
      <c r="B690" s="1" t="s">
        <v>1356</v>
      </c>
      <c r="C690" t="str">
        <f>INDEX([1]SectorStat!$1:$1048576,MATCH('[1]Distribution ages'!$A690,[1]SectorStat!$B:$B,0),4)</f>
        <v>Woluwe Saint-Pierre</v>
      </c>
      <c r="D690">
        <f>INDEX([1]age_tranches_5ans_nb_sex!$1:$1048576,MATCH('SectorStat-Age-Hommes'!$A690,[1]age_tranches_5ans_nb_sex!$A:$A,0),4)/5</f>
        <v>10.400000000110001</v>
      </c>
      <c r="E690">
        <f>INDEX([1]age_tranches_5ans_nb_sex!$1:$1048576,MATCH('SectorStat-Age-Hommes'!$A690,[1]age_tranches_5ans_nb_sex!$A:$A,0),4)/5</f>
        <v>10.400000000110001</v>
      </c>
      <c r="F690">
        <f>INDEX([1]age_tranches_5ans_nb_sex!$1:$1048576,MATCH('SectorStat-Age-Hommes'!$A690,[1]age_tranches_5ans_nb_sex!$A:$A,0),4)/5</f>
        <v>10.400000000110001</v>
      </c>
      <c r="G690">
        <f>INDEX([1]age_tranches_5ans_nb_sex!$1:$1048576,MATCH('SectorStat-Age-Hommes'!$A690,[1]age_tranches_5ans_nb_sex!$A:$A,0),4)/5</f>
        <v>10.400000000110001</v>
      </c>
      <c r="H690">
        <f>INDEX([1]age_tranches_5ans_nb_sex!$1:$1048576,MATCH('SectorStat-Age-Hommes'!$A690,[1]age_tranches_5ans_nb_sex!$A:$A,0),4)/5</f>
        <v>10.400000000110001</v>
      </c>
      <c r="I690">
        <f>INDEX([1]age_tranches_5ans_nb_sex!$1:$1048576,MATCH('SectorStat-Age-Hommes'!$A690,[1]age_tranches_5ans_nb_sex!$A:$A,0),6)/5</f>
        <v>14.0000000000532</v>
      </c>
      <c r="J690">
        <f>INDEX([1]age_tranches_5ans_nb_sex!$1:$1048576,MATCH('SectorStat-Age-Hommes'!$A690,[1]age_tranches_5ans_nb_sex!$A:$A,0),6)/5</f>
        <v>14.0000000000532</v>
      </c>
      <c r="K690">
        <f>INDEX([1]age_tranches_5ans_nb_sex!$1:$1048576,MATCH('SectorStat-Age-Hommes'!$A690,[1]age_tranches_5ans_nb_sex!$A:$A,0),6)/5</f>
        <v>14.0000000000532</v>
      </c>
      <c r="L690">
        <f>INDEX([1]age_tranches_5ans_nb_sex!$1:$1048576,MATCH('SectorStat-Age-Hommes'!$A690,[1]age_tranches_5ans_nb_sex!$A:$A,0),6)/5</f>
        <v>14.0000000000532</v>
      </c>
      <c r="M690">
        <f>INDEX([1]age_tranches_5ans_nb_sex!$1:$1048576,MATCH('SectorStat-Age-Hommes'!$A690,[1]age_tranches_5ans_nb_sex!$A:$A,0),6)/5</f>
        <v>14.0000000000532</v>
      </c>
      <c r="N690">
        <f>INDEX([1]age_tranches_5ans_nb_sex!$1:$1048576,MATCH('SectorStat-Age-Hommes'!$A690,[1]age_tranches_5ans_nb_sex!$A:$A,0),8)/5</f>
        <v>9.599999999966002</v>
      </c>
      <c r="O690">
        <f>INDEX([1]age_tranches_5ans_nb_sex!$1:$1048576,MATCH('SectorStat-Age-Hommes'!$A690,[1]age_tranches_5ans_nb_sex!$A:$A,0),8)/5</f>
        <v>9.599999999966002</v>
      </c>
      <c r="P690">
        <f>INDEX([1]age_tranches_5ans_nb_sex!$1:$1048576,MATCH('SectorStat-Age-Hommes'!$A690,[1]age_tranches_5ans_nb_sex!$A:$A,0),8)/5</f>
        <v>9.599999999966002</v>
      </c>
      <c r="Q690">
        <f>INDEX([1]age_tranches_5ans_nb_sex!$1:$1048576,MATCH('SectorStat-Age-Hommes'!$A690,[1]age_tranches_5ans_nb_sex!$A:$A,0),8)/5</f>
        <v>9.599999999966002</v>
      </c>
      <c r="R690">
        <f>INDEX([1]age_tranches_5ans_nb_sex!$1:$1048576,MATCH('SectorStat-Age-Hommes'!$A690,[1]age_tranches_5ans_nb_sex!$A:$A,0),8)/5</f>
        <v>9.599999999966002</v>
      </c>
      <c r="S690">
        <f>INDEX([1]age_tranches_5ans_nb_sex!$1:$1048576,MATCH('SectorStat-Age-Hommes'!$A690,[1]age_tranches_5ans_nb_sex!$A:$A,0),10)/5</f>
        <v>12.9999999998732</v>
      </c>
      <c r="T690">
        <f>INDEX([1]age_tranches_5ans_nb_sex!$1:$1048576,MATCH('SectorStat-Age-Hommes'!$A690,[1]age_tranches_5ans_nb_sex!$A:$A,0),10)/5</f>
        <v>12.9999999998732</v>
      </c>
      <c r="U690">
        <f>INDEX([1]age_tranches_5ans_nb_sex!$1:$1048576,MATCH('SectorStat-Age-Hommes'!$A690,[1]age_tranches_5ans_nb_sex!$A:$A,0),10)/5</f>
        <v>12.9999999998732</v>
      </c>
      <c r="V690">
        <f>INDEX([1]age_tranches_5ans_nb_sex!$1:$1048576,MATCH('SectorStat-Age-Hommes'!$A690,[1]age_tranches_5ans_nb_sex!$A:$A,0),10)/5</f>
        <v>12.9999999998732</v>
      </c>
      <c r="W690">
        <f>INDEX([1]age_tranches_5ans_nb_sex!$1:$1048576,MATCH('SectorStat-Age-Hommes'!$A690,[1]age_tranches_5ans_nb_sex!$A:$A,0),10)/5</f>
        <v>12.9999999998732</v>
      </c>
      <c r="X690">
        <f>INDEX([1]age_tranches_5ans_nb_sex!$1:$1048576,MATCH('SectorStat-Age-Hommes'!$A690,[1]age_tranches_5ans_nb_sex!$A:$A,0),10)/5</f>
        <v>12.9999999998732</v>
      </c>
      <c r="Y690">
        <f>INDEX([1]age_tranches_5ans_nb_sex!$1:$1048576,MATCH('SectorStat-Age-Hommes'!$A690,[1]age_tranches_5ans_nb_sex!$A:$A,0),12)/5</f>
        <v>7.1999999998863995</v>
      </c>
      <c r="Z690">
        <f>INDEX([1]age_tranches_5ans_nb_sex!$1:$1048576,MATCH('SectorStat-Age-Hommes'!$A690,[1]age_tranches_5ans_nb_sex!$A:$A,0),12)/5</f>
        <v>7.1999999998863995</v>
      </c>
      <c r="AA690">
        <f>INDEX([1]age_tranches_5ans_nb_sex!$1:$1048576,MATCH('SectorStat-Age-Hommes'!$A690,[1]age_tranches_5ans_nb_sex!$A:$A,0),12)/5</f>
        <v>7.1999999998863995</v>
      </c>
      <c r="AB690">
        <f>INDEX([1]age_tranches_5ans_nb_sex!$1:$1048576,MATCH('SectorStat-Age-Hommes'!$A690,[1]age_tranches_5ans_nb_sex!$A:$A,0),12)/5</f>
        <v>7.1999999998863995</v>
      </c>
      <c r="AC690">
        <f>INDEX([1]age_tranches_5ans_nb_sex!$1:$1048576,MATCH('SectorStat-Age-Hommes'!$A690,[1]age_tranches_5ans_nb_sex!$A:$A,0),14)/5</f>
        <v>5.7999999999868006</v>
      </c>
      <c r="AD690">
        <f>INDEX([1]age_tranches_5ans_nb_sex!$1:$1048576,MATCH('SectorStat-Age-Hommes'!$A690,[1]age_tranches_5ans_nb_sex!$A:$A,0),14)/5</f>
        <v>5.7999999999868006</v>
      </c>
      <c r="AE690">
        <f>INDEX([1]age_tranches_5ans_nb_sex!$1:$1048576,MATCH('SectorStat-Age-Hommes'!$A690,[1]age_tranches_5ans_nb_sex!$A:$A,0),14)/5</f>
        <v>5.7999999999868006</v>
      </c>
      <c r="AF690">
        <f>INDEX([1]age_tranches_5ans_nb_sex!$1:$1048576,MATCH('SectorStat-Age-Hommes'!$A690,[1]age_tranches_5ans_nb_sex!$A:$A,0),14)/5</f>
        <v>5.7999999999868006</v>
      </c>
      <c r="AG690">
        <f>INDEX([1]age_tranches_5ans_nb_sex!$1:$1048576,MATCH('SectorStat-Age-Hommes'!$A690,[1]age_tranches_5ans_nb_sex!$A:$A,0),14)/5</f>
        <v>5.7999999999868006</v>
      </c>
      <c r="AH690">
        <f>INDEX([1]age_tranches_5ans_nb_sex!$1:$1048576,MATCH('SectorStat-Age-Hommes'!$A690,[1]age_tranches_5ans_nb_sex!$A:$A,0),16)/5</f>
        <v>10.000000000038</v>
      </c>
      <c r="AI690">
        <f>INDEX([1]age_tranches_5ans_nb_sex!$1:$1048576,MATCH('SectorStat-Age-Hommes'!$A690,[1]age_tranches_5ans_nb_sex!$A:$A,0),16)/5</f>
        <v>10.000000000038</v>
      </c>
      <c r="AJ690">
        <f>INDEX([1]age_tranches_5ans_nb_sex!$1:$1048576,MATCH('SectorStat-Age-Hommes'!$A690,[1]age_tranches_5ans_nb_sex!$A:$A,0),16)/5</f>
        <v>10.000000000038</v>
      </c>
      <c r="AK690">
        <f>INDEX([1]age_tranches_5ans_nb_sex!$1:$1048576,MATCH('SectorStat-Age-Hommes'!$A690,[1]age_tranches_5ans_nb_sex!$A:$A,0),16)/5</f>
        <v>10.000000000038</v>
      </c>
      <c r="AL690">
        <f>INDEX([1]age_tranches_5ans_nb_sex!$1:$1048576,MATCH('SectorStat-Age-Hommes'!$A690,[1]age_tranches_5ans_nb_sex!$A:$A,0),16)/5</f>
        <v>10.000000000038</v>
      </c>
      <c r="AM690">
        <f>INDEX([1]age_tranches_5ans_nb_sex!$1:$1048576,MATCH('SectorStat-Age-Hommes'!$A690,[1]age_tranches_5ans_nb_sex!$A:$A,0),18)/5</f>
        <v>10.600000000146</v>
      </c>
      <c r="AN690">
        <f>INDEX([1]age_tranches_5ans_nb_sex!$1:$1048576,MATCH('SectorStat-Age-Hommes'!$A690,[1]age_tranches_5ans_nb_sex!$A:$A,0),18)/5</f>
        <v>10.600000000146</v>
      </c>
      <c r="AO690">
        <f>INDEX([1]age_tranches_5ans_nb_sex!$1:$1048576,MATCH('SectorStat-Age-Hommes'!$A690,[1]age_tranches_5ans_nb_sex!$A:$A,0),18)/5</f>
        <v>10.600000000146</v>
      </c>
      <c r="AP690">
        <f>INDEX([1]age_tranches_5ans_nb_sex!$1:$1048576,MATCH('SectorStat-Age-Hommes'!$A690,[1]age_tranches_5ans_nb_sex!$A:$A,0),18)/5</f>
        <v>10.600000000146</v>
      </c>
      <c r="AQ690">
        <f>INDEX([1]age_tranches_5ans_nb_sex!$1:$1048576,MATCH('SectorStat-Age-Hommes'!$A690,[1]age_tranches_5ans_nb_sex!$A:$A,0),18)/5</f>
        <v>10.600000000146</v>
      </c>
      <c r="AR690">
        <f>INDEX([1]age_tranches_5ans_nb_sex!$1:$1048576,MATCH('SectorStat-Age-Hommes'!$A690,[1]age_tranches_5ans_nb_sex!$A:$A,0),20)/5</f>
        <v>11.8000000000096</v>
      </c>
      <c r="AS690">
        <f>INDEX([1]age_tranches_5ans_nb_sex!$1:$1048576,MATCH('SectorStat-Age-Hommes'!$A690,[1]age_tranches_5ans_nb_sex!$A:$A,0),20)/5</f>
        <v>11.8000000000096</v>
      </c>
      <c r="AT690">
        <f>INDEX([1]age_tranches_5ans_nb_sex!$1:$1048576,MATCH('SectorStat-Age-Hommes'!$A690,[1]age_tranches_5ans_nb_sex!$A:$A,0),20)/5</f>
        <v>11.8000000000096</v>
      </c>
      <c r="AU690">
        <f>INDEX([1]age_tranches_5ans_nb_sex!$1:$1048576,MATCH('SectorStat-Age-Hommes'!$A690,[1]age_tranches_5ans_nb_sex!$A:$A,0),20)/5</f>
        <v>11.8000000000096</v>
      </c>
      <c r="AV690">
        <f>INDEX([1]age_tranches_5ans_nb_sex!$1:$1048576,MATCH('SectorStat-Age-Hommes'!$A690,[1]age_tranches_5ans_nb_sex!$A:$A,0),20)/5</f>
        <v>11.8000000000096</v>
      </c>
      <c r="AW690">
        <f>INDEX([1]age_tranches_5ans_nb_sex!$1:$1048576,MATCH('SectorStat-Age-Hommes'!$A690,[1]age_tranches_5ans_nb_sex!$A:$A,0),22)/5</f>
        <v>11.3999999999376</v>
      </c>
      <c r="AX690">
        <f>INDEX([1]age_tranches_5ans_nb_sex!$1:$1048576,MATCH('SectorStat-Age-Hommes'!$A690,[1]age_tranches_5ans_nb_sex!$A:$A,0),22)/5</f>
        <v>11.3999999999376</v>
      </c>
      <c r="AY690">
        <f>INDEX([1]age_tranches_5ans_nb_sex!$1:$1048576,MATCH('SectorStat-Age-Hommes'!$A690,[1]age_tranches_5ans_nb_sex!$A:$A,0),22)/5</f>
        <v>11.3999999999376</v>
      </c>
      <c r="AZ690">
        <f>INDEX([1]age_tranches_5ans_nb_sex!$1:$1048576,MATCH('SectorStat-Age-Hommes'!$A690,[1]age_tranches_5ans_nb_sex!$A:$A,0),22)/5</f>
        <v>11.3999999999376</v>
      </c>
      <c r="BA690">
        <f>INDEX([1]age_tranches_5ans_nb_sex!$1:$1048576,MATCH('SectorStat-Age-Hommes'!$A690,[1]age_tranches_5ans_nb_sex!$A:$A,0),22)/5</f>
        <v>11.3999999999376</v>
      </c>
      <c r="BB690">
        <f>INDEX([1]age_tranches_5ans_nb_sex!$1:$1048576,MATCH('SectorStat-Age-Hommes'!$A690,[1]age_tranches_5ans_nb_sex!$A:$A,0),24)/5</f>
        <v>10.7999999998296</v>
      </c>
      <c r="BC690">
        <f>INDEX([1]age_tranches_5ans_nb_sex!$1:$1048576,MATCH('SectorStat-Age-Hommes'!$A690,[1]age_tranches_5ans_nb_sex!$A:$A,0),24)/5</f>
        <v>10.7999999998296</v>
      </c>
      <c r="BD690">
        <f>INDEX([1]age_tranches_5ans_nb_sex!$1:$1048576,MATCH('SectorStat-Age-Hommes'!$A690,[1]age_tranches_5ans_nb_sex!$A:$A,0),24)/5</f>
        <v>10.7999999998296</v>
      </c>
      <c r="BE690">
        <f>INDEX([1]age_tranches_5ans_nb_sex!$1:$1048576,MATCH('SectorStat-Age-Hommes'!$A690,[1]age_tranches_5ans_nb_sex!$A:$A,0),24)/5</f>
        <v>10.7999999998296</v>
      </c>
      <c r="BF690">
        <f>INDEX([1]age_tranches_5ans_nb_sex!$1:$1048576,MATCH('SectorStat-Age-Hommes'!$A690,[1]age_tranches_5ans_nb_sex!$A:$A,0),24)/5</f>
        <v>10.7999999998296</v>
      </c>
      <c r="BG690">
        <f>INDEX([1]age_tranches_5ans_nb_sex!$1:$1048576,MATCH('SectorStat-Age-Hommes'!$A690,[1]age_tranches_5ans_nb_sex!$A:$A,0),26)/5</f>
        <v>11.599999999973601</v>
      </c>
      <c r="BH690">
        <f>INDEX([1]age_tranches_5ans_nb_sex!$1:$1048576,MATCH('SectorStat-Age-Hommes'!$A690,[1]age_tranches_5ans_nb_sex!$A:$A,0),26)/5</f>
        <v>11.599999999973601</v>
      </c>
      <c r="BI690">
        <f>INDEX([1]age_tranches_5ans_nb_sex!$1:$1048576,MATCH('SectorStat-Age-Hommes'!$A690,[1]age_tranches_5ans_nb_sex!$A:$A,0),26)/5</f>
        <v>11.599999999973601</v>
      </c>
      <c r="BJ690">
        <f>INDEX([1]age_tranches_5ans_nb_sex!$1:$1048576,MATCH('SectorStat-Age-Hommes'!$A690,[1]age_tranches_5ans_nb_sex!$A:$A,0),26)/5</f>
        <v>11.599999999973601</v>
      </c>
      <c r="BK690">
        <f>INDEX([1]age_tranches_5ans_nb_sex!$1:$1048576,MATCH('SectorStat-Age-Hommes'!$A690,[1]age_tranches_5ans_nb_sex!$A:$A,0),26)/5</f>
        <v>11.599999999973601</v>
      </c>
      <c r="BL690">
        <f>INDEX([1]age_tranches_5ans_nb_sex!$1:$1048576,MATCH('SectorStat-Age-Hommes'!$A690,[1]age_tranches_5ans_nb_sex!$A:$A,0),28)/5</f>
        <v>8.8000000001743999</v>
      </c>
      <c r="BM690">
        <f>INDEX([1]age_tranches_5ans_nb_sex!$1:$1048576,MATCH('SectorStat-Age-Hommes'!$A690,[1]age_tranches_5ans_nb_sex!$A:$A,0),28)/5</f>
        <v>8.8000000001743999</v>
      </c>
      <c r="BN690">
        <f>INDEX([1]age_tranches_5ans_nb_sex!$1:$1048576,MATCH('SectorStat-Age-Hommes'!$A690,[1]age_tranches_5ans_nb_sex!$A:$A,0),28)/5</f>
        <v>8.8000000001743999</v>
      </c>
      <c r="BO690">
        <f>INDEX([1]age_tranches_5ans_nb_sex!$1:$1048576,MATCH('SectorStat-Age-Hommes'!$A690,[1]age_tranches_5ans_nb_sex!$A:$A,0),28)/5</f>
        <v>8.8000000001743999</v>
      </c>
      <c r="BP690">
        <f>INDEX([1]age_tranches_5ans_nb_sex!$1:$1048576,MATCH('SectorStat-Age-Hommes'!$A690,[1]age_tranches_5ans_nb_sex!$A:$A,0),28)/5</f>
        <v>8.8000000001743999</v>
      </c>
      <c r="BQ690">
        <f>INDEX([1]age_tranches_5ans_nb_sex!$1:$1048576,MATCH('SectorStat-Age-Hommes'!$A690,[1]age_tranches_5ans_nb_sex!$A:$A,0),30)/5</f>
        <v>10.7999999998296</v>
      </c>
      <c r="BR690">
        <f>INDEX([1]age_tranches_5ans_nb_sex!$1:$1048576,MATCH('SectorStat-Age-Hommes'!$A690,[1]age_tranches_5ans_nb_sex!$A:$A,0),30)/5</f>
        <v>10.7999999998296</v>
      </c>
      <c r="BS690">
        <f>INDEX([1]age_tranches_5ans_nb_sex!$1:$1048576,MATCH('SectorStat-Age-Hommes'!$A690,[1]age_tranches_5ans_nb_sex!$A:$A,0),30)/5</f>
        <v>10.7999999998296</v>
      </c>
      <c r="BT690">
        <f>INDEX([1]age_tranches_5ans_nb_sex!$1:$1048576,MATCH('SectorStat-Age-Hommes'!$A690,[1]age_tranches_5ans_nb_sex!$A:$A,0),30)/5</f>
        <v>10.7999999998296</v>
      </c>
      <c r="BU690">
        <f>INDEX([1]age_tranches_5ans_nb_sex!$1:$1048576,MATCH('SectorStat-Age-Hommes'!$A690,[1]age_tranches_5ans_nb_sex!$A:$A,0),30)/5</f>
        <v>10.7999999998296</v>
      </c>
      <c r="BV690">
        <f>INDEX([1]age_tranches_5ans_nb_sex!$1:$1048576,MATCH('SectorStat-Age-Hommes'!$A690,[1]age_tranches_5ans_nb_sex!$A:$A,0),32)/5</f>
        <v>7.7999999999944007</v>
      </c>
      <c r="BW690">
        <f>INDEX([1]age_tranches_5ans_nb_sex!$1:$1048576,MATCH('SectorStat-Age-Hommes'!$A690,[1]age_tranches_5ans_nb_sex!$A:$A,0),32)/5</f>
        <v>7.7999999999944007</v>
      </c>
      <c r="BX690">
        <f>INDEX([1]age_tranches_5ans_nb_sex!$1:$1048576,MATCH('SectorStat-Age-Hommes'!$A690,[1]age_tranches_5ans_nb_sex!$A:$A,0),32)/5</f>
        <v>7.7999999999944007</v>
      </c>
      <c r="BY690">
        <f>INDEX([1]age_tranches_5ans_nb_sex!$1:$1048576,MATCH('SectorStat-Age-Hommes'!$A690,[1]age_tranches_5ans_nb_sex!$A:$A,0),32)/5</f>
        <v>7.7999999999944007</v>
      </c>
      <c r="BZ690">
        <f>INDEX([1]age_tranches_5ans_nb_sex!$1:$1048576,MATCH('SectorStat-Age-Hommes'!$A690,[1]age_tranches_5ans_nb_sex!$A:$A,0),32)/5</f>
        <v>7.7999999999944007</v>
      </c>
      <c r="CA690">
        <f>INDEX([1]age_tranches_5ans_nb_sex!$1:$1048576,MATCH('SectorStat-Age-Hommes'!$A690,[1]age_tranches_5ans_nb_sex!$A:$A,0),34)/5</f>
        <v>6.8000000001667997</v>
      </c>
      <c r="CB690">
        <f>INDEX([1]age_tranches_5ans_nb_sex!$1:$1048576,MATCH('SectorStat-Age-Hommes'!$A690,[1]age_tranches_5ans_nb_sex!$A:$A,0),34)/5</f>
        <v>6.8000000001667997</v>
      </c>
      <c r="CC690">
        <f>INDEX([1]age_tranches_5ans_nb_sex!$1:$1048576,MATCH('SectorStat-Age-Hommes'!$A690,[1]age_tranches_5ans_nb_sex!$A:$A,0),34)/5</f>
        <v>6.8000000001667997</v>
      </c>
      <c r="CD690">
        <f>INDEX([1]age_tranches_5ans_nb_sex!$1:$1048576,MATCH('SectorStat-Age-Hommes'!$A690,[1]age_tranches_5ans_nb_sex!$A:$A,0),34)/5</f>
        <v>6.8000000001667997</v>
      </c>
      <c r="CE690">
        <f>INDEX([1]age_tranches_5ans_nb_sex!$1:$1048576,MATCH('SectorStat-Age-Hommes'!$A690,[1]age_tranches_5ans_nb_sex!$A:$A,0),34)/5</f>
        <v>6.8000000001667997</v>
      </c>
      <c r="CF690">
        <f>INDEX([1]age_tranches_5ans_nb_sex!$1:$1048576,MATCH('SectorStat-Age-Hommes'!$A690,[1]age_tranches_5ans_nb_sex!$A:$A,0),36)/5</f>
        <v>1.5999999999356</v>
      </c>
      <c r="CG690">
        <f>INDEX([1]age_tranches_5ans_nb_sex!$1:$1048576,MATCH('SectorStat-Age-Hommes'!$A690,[1]age_tranches_5ans_nb_sex!$A:$A,0),36)/5</f>
        <v>1.5999999999356</v>
      </c>
      <c r="CH690">
        <f>INDEX([1]age_tranches_5ans_nb_sex!$1:$1048576,MATCH('SectorStat-Age-Hommes'!$A690,[1]age_tranches_5ans_nb_sex!$A:$A,0),36)/5</f>
        <v>1.5999999999356</v>
      </c>
      <c r="CI690">
        <f>INDEX([1]age_tranches_5ans_nb_sex!$1:$1048576,MATCH('SectorStat-Age-Hommes'!$A690,[1]age_tranches_5ans_nb_sex!$A:$A,0),36)/5</f>
        <v>1.5999999999356</v>
      </c>
      <c r="CJ690">
        <f>INDEX([1]age_tranches_5ans_nb_sex!$1:$1048576,MATCH('SectorStat-Age-Hommes'!$A690,[1]age_tranches_5ans_nb_sex!$A:$A,0),36)/5</f>
        <v>1.5999999999356</v>
      </c>
      <c r="CK690">
        <f>INDEX([1]age_tranches_5ans_nb_sex!$1:$1048576,MATCH('SectorStat-Age-Hommes'!$A690,[1]age_tranches_5ans_nb_sex!$A:$A,0),38)/5</f>
        <v>2.4000000000796002</v>
      </c>
      <c r="CL690">
        <f>INDEX([1]age_tranches_5ans_nb_sex!$1:$1048576,MATCH('SectorStat-Age-Hommes'!$A690,[1]age_tranches_5ans_nb_sex!$A:$A,0),38)/5</f>
        <v>2.4000000000796002</v>
      </c>
      <c r="CM690">
        <f>INDEX([1]age_tranches_5ans_nb_sex!$1:$1048576,MATCH('SectorStat-Age-Hommes'!$A690,[1]age_tranches_5ans_nb_sex!$A:$A,0),38)/5</f>
        <v>2.4000000000796002</v>
      </c>
      <c r="CN690">
        <f>INDEX([1]age_tranches_5ans_nb_sex!$1:$1048576,MATCH('SectorStat-Age-Hommes'!$A690,[1]age_tranches_5ans_nb_sex!$A:$A,0),38)/5</f>
        <v>2.4000000000796002</v>
      </c>
      <c r="CO690">
        <f>INDEX([1]age_tranches_5ans_nb_sex!$1:$1048576,MATCH('SectorStat-Age-Hommes'!$A690,[1]age_tranches_5ans_nb_sex!$A:$A,0),38)/5</f>
        <v>2.4000000000796002</v>
      </c>
      <c r="CP690" s="2">
        <f>INDEX([1]age_tranches_5ans_nb_sex!$1:$1048576,MATCH('SectorStat-Age-Hommes'!$A690,[1]age_tranches_5ans_nb_sex!$A:$A,0),40)/5</f>
        <v>0.99999999982760013</v>
      </c>
      <c r="CQ690" s="2">
        <f>INDEX([1]age_tranches_5ans_nb_sex!$1:$1048576,MATCH('SectorStat-Age-Hommes'!$A690,[1]age_tranches_5ans_nb_sex!$A:$A,0),40)/5</f>
        <v>0.99999999982760013</v>
      </c>
      <c r="CR690" s="2">
        <f>INDEX([1]age_tranches_5ans_nb_sex!$1:$1048576,MATCH('SectorStat-Age-Hommes'!$A690,[1]age_tranches_5ans_nb_sex!$A:$A,0),40)/5</f>
        <v>0.99999999982760013</v>
      </c>
      <c r="CS690" s="2">
        <f>INDEX([1]age_tranches_5ans_nb_sex!$1:$1048576,MATCH('SectorStat-Age-Hommes'!$A690,[1]age_tranches_5ans_nb_sex!$A:$A,0),40)/5</f>
        <v>0.99999999982760013</v>
      </c>
      <c r="CT690" s="2">
        <f>INDEX([1]age_tranches_5ans_nb_sex!$1:$1048576,MATCH('SectorStat-Age-Hommes'!$A690,[1]age_tranches_5ans_nb_sex!$A:$A,0),40)/5</f>
        <v>0.99999999982760013</v>
      </c>
      <c r="CZ690" s="3"/>
      <c r="DA690" s="3"/>
      <c r="DB690" s="3"/>
      <c r="DC690" s="3"/>
      <c r="DD690" s="3"/>
    </row>
    <row r="691" spans="1:108" x14ac:dyDescent="0.35">
      <c r="A691" s="1" t="s">
        <v>1357</v>
      </c>
      <c r="B691" s="1" t="s">
        <v>1358</v>
      </c>
      <c r="C691" t="str">
        <f>INDEX([1]SectorStat!$1:$1048576,MATCH('[1]Distribution ages'!$A691,[1]SectorStat!$B:$B,0),4)</f>
        <v>Woluwe Saint-Pierre</v>
      </c>
      <c r="D691">
        <f>INDEX([1]age_tranches_5ans_nb_sex!$1:$1048576,MATCH('SectorStat-Age-Hommes'!$A691,[1]age_tranches_5ans_nb_sex!$A:$A,0),4)/5</f>
        <v>1.4000000000055999</v>
      </c>
      <c r="E691">
        <f>INDEX([1]age_tranches_5ans_nb_sex!$1:$1048576,MATCH('SectorStat-Age-Hommes'!$A691,[1]age_tranches_5ans_nb_sex!$A:$A,0),4)/5</f>
        <v>1.4000000000055999</v>
      </c>
      <c r="F691">
        <f>INDEX([1]age_tranches_5ans_nb_sex!$1:$1048576,MATCH('SectorStat-Age-Hommes'!$A691,[1]age_tranches_5ans_nb_sex!$A:$A,0),4)/5</f>
        <v>1.4000000000055999</v>
      </c>
      <c r="G691">
        <f>INDEX([1]age_tranches_5ans_nb_sex!$1:$1048576,MATCH('SectorStat-Age-Hommes'!$A691,[1]age_tranches_5ans_nb_sex!$A:$A,0),4)/5</f>
        <v>1.4000000000055999</v>
      </c>
      <c r="H691">
        <f>INDEX([1]age_tranches_5ans_nb_sex!$1:$1048576,MATCH('SectorStat-Age-Hommes'!$A691,[1]age_tranches_5ans_nb_sex!$A:$A,0),4)/5</f>
        <v>1.4000000000055999</v>
      </c>
      <c r="I691">
        <f>INDEX([1]age_tranches_5ans_nb_sex!$1:$1048576,MATCH('SectorStat-Age-Hommes'!$A691,[1]age_tranches_5ans_nb_sex!$A:$A,0),6)/5</f>
        <v>5.00000000002</v>
      </c>
      <c r="J691">
        <f>INDEX([1]age_tranches_5ans_nb_sex!$1:$1048576,MATCH('SectorStat-Age-Hommes'!$A691,[1]age_tranches_5ans_nb_sex!$A:$A,0),6)/5</f>
        <v>5.00000000002</v>
      </c>
      <c r="K691">
        <f>INDEX([1]age_tranches_5ans_nb_sex!$1:$1048576,MATCH('SectorStat-Age-Hommes'!$A691,[1]age_tranches_5ans_nb_sex!$A:$A,0),6)/5</f>
        <v>5.00000000002</v>
      </c>
      <c r="L691">
        <f>INDEX([1]age_tranches_5ans_nb_sex!$1:$1048576,MATCH('SectorStat-Age-Hommes'!$A691,[1]age_tranches_5ans_nb_sex!$A:$A,0),6)/5</f>
        <v>5.00000000002</v>
      </c>
      <c r="M691">
        <f>INDEX([1]age_tranches_5ans_nb_sex!$1:$1048576,MATCH('SectorStat-Age-Hommes'!$A691,[1]age_tranches_5ans_nb_sex!$A:$A,0),6)/5</f>
        <v>5.00000000002</v>
      </c>
      <c r="N691">
        <f>INDEX([1]age_tranches_5ans_nb_sex!$1:$1048576,MATCH('SectorStat-Age-Hommes'!$A691,[1]age_tranches_5ans_nb_sex!$A:$A,0),8)/5</f>
        <v>5.4000000000216</v>
      </c>
      <c r="O691">
        <f>INDEX([1]age_tranches_5ans_nb_sex!$1:$1048576,MATCH('SectorStat-Age-Hommes'!$A691,[1]age_tranches_5ans_nb_sex!$A:$A,0),8)/5</f>
        <v>5.4000000000216</v>
      </c>
      <c r="P691">
        <f>INDEX([1]age_tranches_5ans_nb_sex!$1:$1048576,MATCH('SectorStat-Age-Hommes'!$A691,[1]age_tranches_5ans_nb_sex!$A:$A,0),8)/5</f>
        <v>5.4000000000216</v>
      </c>
      <c r="Q691">
        <f>INDEX([1]age_tranches_5ans_nb_sex!$1:$1048576,MATCH('SectorStat-Age-Hommes'!$A691,[1]age_tranches_5ans_nb_sex!$A:$A,0),8)/5</f>
        <v>5.4000000000216</v>
      </c>
      <c r="R691">
        <f>INDEX([1]age_tranches_5ans_nb_sex!$1:$1048576,MATCH('SectorStat-Age-Hommes'!$A691,[1]age_tranches_5ans_nb_sex!$A:$A,0),8)/5</f>
        <v>5.4000000000216</v>
      </c>
      <c r="S691">
        <f>INDEX([1]age_tranches_5ans_nb_sex!$1:$1048576,MATCH('SectorStat-Age-Hommes'!$A691,[1]age_tranches_5ans_nb_sex!$A:$A,0),10)/5</f>
        <v>5.00000000002</v>
      </c>
      <c r="T691">
        <f>INDEX([1]age_tranches_5ans_nb_sex!$1:$1048576,MATCH('SectorStat-Age-Hommes'!$A691,[1]age_tranches_5ans_nb_sex!$A:$A,0),10)/5</f>
        <v>5.00000000002</v>
      </c>
      <c r="U691">
        <f>INDEX([1]age_tranches_5ans_nb_sex!$1:$1048576,MATCH('SectorStat-Age-Hommes'!$A691,[1]age_tranches_5ans_nb_sex!$A:$A,0),10)/5</f>
        <v>5.00000000002</v>
      </c>
      <c r="V691">
        <f>INDEX([1]age_tranches_5ans_nb_sex!$1:$1048576,MATCH('SectorStat-Age-Hommes'!$A691,[1]age_tranches_5ans_nb_sex!$A:$A,0),10)/5</f>
        <v>5.00000000002</v>
      </c>
      <c r="W691">
        <f>INDEX([1]age_tranches_5ans_nb_sex!$1:$1048576,MATCH('SectorStat-Age-Hommes'!$A691,[1]age_tranches_5ans_nb_sex!$A:$A,0),10)/5</f>
        <v>5.00000000002</v>
      </c>
      <c r="X691">
        <f>INDEX([1]age_tranches_5ans_nb_sex!$1:$1048576,MATCH('SectorStat-Age-Hommes'!$A691,[1]age_tranches_5ans_nb_sex!$A:$A,0),10)/5</f>
        <v>5.00000000002</v>
      </c>
      <c r="Y691">
        <f>INDEX([1]age_tranches_5ans_nb_sex!$1:$1048576,MATCH('SectorStat-Age-Hommes'!$A691,[1]age_tranches_5ans_nb_sex!$A:$A,0),12)/5</f>
        <v>5.4000000000216</v>
      </c>
      <c r="Z691">
        <f>INDEX([1]age_tranches_5ans_nb_sex!$1:$1048576,MATCH('SectorStat-Age-Hommes'!$A691,[1]age_tranches_5ans_nb_sex!$A:$A,0),12)/5</f>
        <v>5.4000000000216</v>
      </c>
      <c r="AA691">
        <f>INDEX([1]age_tranches_5ans_nb_sex!$1:$1048576,MATCH('SectorStat-Age-Hommes'!$A691,[1]age_tranches_5ans_nb_sex!$A:$A,0),12)/5</f>
        <v>5.4000000000216</v>
      </c>
      <c r="AB691">
        <f>INDEX([1]age_tranches_5ans_nb_sex!$1:$1048576,MATCH('SectorStat-Age-Hommes'!$A691,[1]age_tranches_5ans_nb_sex!$A:$A,0),12)/5</f>
        <v>5.4000000000216</v>
      </c>
      <c r="AC691">
        <f>INDEX([1]age_tranches_5ans_nb_sex!$1:$1048576,MATCH('SectorStat-Age-Hommes'!$A691,[1]age_tranches_5ans_nb_sex!$A:$A,0),14)/5</f>
        <v>3.0000000000120002</v>
      </c>
      <c r="AD691">
        <f>INDEX([1]age_tranches_5ans_nb_sex!$1:$1048576,MATCH('SectorStat-Age-Hommes'!$A691,[1]age_tranches_5ans_nb_sex!$A:$A,0),14)/5</f>
        <v>3.0000000000120002</v>
      </c>
      <c r="AE691">
        <f>INDEX([1]age_tranches_5ans_nb_sex!$1:$1048576,MATCH('SectorStat-Age-Hommes'!$A691,[1]age_tranches_5ans_nb_sex!$A:$A,0),14)/5</f>
        <v>3.0000000000120002</v>
      </c>
      <c r="AF691">
        <f>INDEX([1]age_tranches_5ans_nb_sex!$1:$1048576,MATCH('SectorStat-Age-Hommes'!$A691,[1]age_tranches_5ans_nb_sex!$A:$A,0),14)/5</f>
        <v>3.0000000000120002</v>
      </c>
      <c r="AG691">
        <f>INDEX([1]age_tranches_5ans_nb_sex!$1:$1048576,MATCH('SectorStat-Age-Hommes'!$A691,[1]age_tranches_5ans_nb_sex!$A:$A,0),14)/5</f>
        <v>3.0000000000120002</v>
      </c>
      <c r="AH691">
        <f>INDEX([1]age_tranches_5ans_nb_sex!$1:$1048576,MATCH('SectorStat-Age-Hommes'!$A691,[1]age_tranches_5ans_nb_sex!$A:$A,0),16)/5</f>
        <v>1.8000000000071998</v>
      </c>
      <c r="AI691">
        <f>INDEX([1]age_tranches_5ans_nb_sex!$1:$1048576,MATCH('SectorStat-Age-Hommes'!$A691,[1]age_tranches_5ans_nb_sex!$A:$A,0),16)/5</f>
        <v>1.8000000000071998</v>
      </c>
      <c r="AJ691">
        <f>INDEX([1]age_tranches_5ans_nb_sex!$1:$1048576,MATCH('SectorStat-Age-Hommes'!$A691,[1]age_tranches_5ans_nb_sex!$A:$A,0),16)/5</f>
        <v>1.8000000000071998</v>
      </c>
      <c r="AK691">
        <f>INDEX([1]age_tranches_5ans_nb_sex!$1:$1048576,MATCH('SectorStat-Age-Hommes'!$A691,[1]age_tranches_5ans_nb_sex!$A:$A,0),16)/5</f>
        <v>1.8000000000071998</v>
      </c>
      <c r="AL691">
        <f>INDEX([1]age_tranches_5ans_nb_sex!$1:$1048576,MATCH('SectorStat-Age-Hommes'!$A691,[1]age_tranches_5ans_nb_sex!$A:$A,0),16)/5</f>
        <v>1.8000000000071998</v>
      </c>
      <c r="AM691">
        <f>INDEX([1]age_tranches_5ans_nb_sex!$1:$1048576,MATCH('SectorStat-Age-Hommes'!$A691,[1]age_tranches_5ans_nb_sex!$A:$A,0),18)/5</f>
        <v>0.80000000000319993</v>
      </c>
      <c r="AN691">
        <f>INDEX([1]age_tranches_5ans_nb_sex!$1:$1048576,MATCH('SectorStat-Age-Hommes'!$A691,[1]age_tranches_5ans_nb_sex!$A:$A,0),18)/5</f>
        <v>0.80000000000319993</v>
      </c>
      <c r="AO691">
        <f>INDEX([1]age_tranches_5ans_nb_sex!$1:$1048576,MATCH('SectorStat-Age-Hommes'!$A691,[1]age_tranches_5ans_nb_sex!$A:$A,0),18)/5</f>
        <v>0.80000000000319993</v>
      </c>
      <c r="AP691">
        <f>INDEX([1]age_tranches_5ans_nb_sex!$1:$1048576,MATCH('SectorStat-Age-Hommes'!$A691,[1]age_tranches_5ans_nb_sex!$A:$A,0),18)/5</f>
        <v>0.80000000000319993</v>
      </c>
      <c r="AQ691">
        <f>INDEX([1]age_tranches_5ans_nb_sex!$1:$1048576,MATCH('SectorStat-Age-Hommes'!$A691,[1]age_tranches_5ans_nb_sex!$A:$A,0),18)/5</f>
        <v>0.80000000000319993</v>
      </c>
      <c r="AR691">
        <f>INDEX([1]age_tranches_5ans_nb_sex!$1:$1048576,MATCH('SectorStat-Age-Hommes'!$A691,[1]age_tranches_5ans_nb_sex!$A:$A,0),20)/5</f>
        <v>3.6000000000143997</v>
      </c>
      <c r="AS691">
        <f>INDEX([1]age_tranches_5ans_nb_sex!$1:$1048576,MATCH('SectorStat-Age-Hommes'!$A691,[1]age_tranches_5ans_nb_sex!$A:$A,0),20)/5</f>
        <v>3.6000000000143997</v>
      </c>
      <c r="AT691">
        <f>INDEX([1]age_tranches_5ans_nb_sex!$1:$1048576,MATCH('SectorStat-Age-Hommes'!$A691,[1]age_tranches_5ans_nb_sex!$A:$A,0),20)/5</f>
        <v>3.6000000000143997</v>
      </c>
      <c r="AU691">
        <f>INDEX([1]age_tranches_5ans_nb_sex!$1:$1048576,MATCH('SectorStat-Age-Hommes'!$A691,[1]age_tranches_5ans_nb_sex!$A:$A,0),20)/5</f>
        <v>3.6000000000143997</v>
      </c>
      <c r="AV691">
        <f>INDEX([1]age_tranches_5ans_nb_sex!$1:$1048576,MATCH('SectorStat-Age-Hommes'!$A691,[1]age_tranches_5ans_nb_sex!$A:$A,0),20)/5</f>
        <v>3.6000000000143997</v>
      </c>
      <c r="AW691">
        <f>INDEX([1]age_tranches_5ans_nb_sex!$1:$1048576,MATCH('SectorStat-Age-Hommes'!$A691,[1]age_tranches_5ans_nb_sex!$A:$A,0),22)/5</f>
        <v>5.00000000002</v>
      </c>
      <c r="AX691">
        <f>INDEX([1]age_tranches_5ans_nb_sex!$1:$1048576,MATCH('SectorStat-Age-Hommes'!$A691,[1]age_tranches_5ans_nb_sex!$A:$A,0),22)/5</f>
        <v>5.00000000002</v>
      </c>
      <c r="AY691">
        <f>INDEX([1]age_tranches_5ans_nb_sex!$1:$1048576,MATCH('SectorStat-Age-Hommes'!$A691,[1]age_tranches_5ans_nb_sex!$A:$A,0),22)/5</f>
        <v>5.00000000002</v>
      </c>
      <c r="AZ691">
        <f>INDEX([1]age_tranches_5ans_nb_sex!$1:$1048576,MATCH('SectorStat-Age-Hommes'!$A691,[1]age_tranches_5ans_nb_sex!$A:$A,0),22)/5</f>
        <v>5.00000000002</v>
      </c>
      <c r="BA691">
        <f>INDEX([1]age_tranches_5ans_nb_sex!$1:$1048576,MATCH('SectorStat-Age-Hommes'!$A691,[1]age_tranches_5ans_nb_sex!$A:$A,0),22)/5</f>
        <v>5.00000000002</v>
      </c>
      <c r="BB691">
        <f>INDEX([1]age_tranches_5ans_nb_sex!$1:$1048576,MATCH('SectorStat-Age-Hommes'!$A691,[1]age_tranches_5ans_nb_sex!$A:$A,0),24)/5</f>
        <v>4.2000000000168001</v>
      </c>
      <c r="BC691">
        <f>INDEX([1]age_tranches_5ans_nb_sex!$1:$1048576,MATCH('SectorStat-Age-Hommes'!$A691,[1]age_tranches_5ans_nb_sex!$A:$A,0),24)/5</f>
        <v>4.2000000000168001</v>
      </c>
      <c r="BD691">
        <f>INDEX([1]age_tranches_5ans_nb_sex!$1:$1048576,MATCH('SectorStat-Age-Hommes'!$A691,[1]age_tranches_5ans_nb_sex!$A:$A,0),24)/5</f>
        <v>4.2000000000168001</v>
      </c>
      <c r="BE691">
        <f>INDEX([1]age_tranches_5ans_nb_sex!$1:$1048576,MATCH('SectorStat-Age-Hommes'!$A691,[1]age_tranches_5ans_nb_sex!$A:$A,0),24)/5</f>
        <v>4.2000000000168001</v>
      </c>
      <c r="BF691">
        <f>INDEX([1]age_tranches_5ans_nb_sex!$1:$1048576,MATCH('SectorStat-Age-Hommes'!$A691,[1]age_tranches_5ans_nb_sex!$A:$A,0),24)/5</f>
        <v>4.2000000000168001</v>
      </c>
      <c r="BG691">
        <f>INDEX([1]age_tranches_5ans_nb_sex!$1:$1048576,MATCH('SectorStat-Age-Hommes'!$A691,[1]age_tranches_5ans_nb_sex!$A:$A,0),26)/5</f>
        <v>3.2000000000127997</v>
      </c>
      <c r="BH691">
        <f>INDEX([1]age_tranches_5ans_nb_sex!$1:$1048576,MATCH('SectorStat-Age-Hommes'!$A691,[1]age_tranches_5ans_nb_sex!$A:$A,0),26)/5</f>
        <v>3.2000000000127997</v>
      </c>
      <c r="BI691">
        <f>INDEX([1]age_tranches_5ans_nb_sex!$1:$1048576,MATCH('SectorStat-Age-Hommes'!$A691,[1]age_tranches_5ans_nb_sex!$A:$A,0),26)/5</f>
        <v>3.2000000000127997</v>
      </c>
      <c r="BJ691">
        <f>INDEX([1]age_tranches_5ans_nb_sex!$1:$1048576,MATCH('SectorStat-Age-Hommes'!$A691,[1]age_tranches_5ans_nb_sex!$A:$A,0),26)/5</f>
        <v>3.2000000000127997</v>
      </c>
      <c r="BK691">
        <f>INDEX([1]age_tranches_5ans_nb_sex!$1:$1048576,MATCH('SectorStat-Age-Hommes'!$A691,[1]age_tranches_5ans_nb_sex!$A:$A,0),26)/5</f>
        <v>3.2000000000127997</v>
      </c>
      <c r="BL691">
        <f>INDEX([1]age_tranches_5ans_nb_sex!$1:$1048576,MATCH('SectorStat-Age-Hommes'!$A691,[1]age_tranches_5ans_nb_sex!$A:$A,0),28)/5</f>
        <v>4.0000000000159996</v>
      </c>
      <c r="BM691">
        <f>INDEX([1]age_tranches_5ans_nb_sex!$1:$1048576,MATCH('SectorStat-Age-Hommes'!$A691,[1]age_tranches_5ans_nb_sex!$A:$A,0),28)/5</f>
        <v>4.0000000000159996</v>
      </c>
      <c r="BN691">
        <f>INDEX([1]age_tranches_5ans_nb_sex!$1:$1048576,MATCH('SectorStat-Age-Hommes'!$A691,[1]age_tranches_5ans_nb_sex!$A:$A,0),28)/5</f>
        <v>4.0000000000159996</v>
      </c>
      <c r="BO691">
        <f>INDEX([1]age_tranches_5ans_nb_sex!$1:$1048576,MATCH('SectorStat-Age-Hommes'!$A691,[1]age_tranches_5ans_nb_sex!$A:$A,0),28)/5</f>
        <v>4.0000000000159996</v>
      </c>
      <c r="BP691">
        <f>INDEX([1]age_tranches_5ans_nb_sex!$1:$1048576,MATCH('SectorStat-Age-Hommes'!$A691,[1]age_tranches_5ans_nb_sex!$A:$A,0),28)/5</f>
        <v>4.0000000000159996</v>
      </c>
      <c r="BQ691">
        <f>INDEX([1]age_tranches_5ans_nb_sex!$1:$1048576,MATCH('SectorStat-Age-Hommes'!$A691,[1]age_tranches_5ans_nb_sex!$A:$A,0),30)/5</f>
        <v>3.6000000000143997</v>
      </c>
      <c r="BR691">
        <f>INDEX([1]age_tranches_5ans_nb_sex!$1:$1048576,MATCH('SectorStat-Age-Hommes'!$A691,[1]age_tranches_5ans_nb_sex!$A:$A,0),30)/5</f>
        <v>3.6000000000143997</v>
      </c>
      <c r="BS691">
        <f>INDEX([1]age_tranches_5ans_nb_sex!$1:$1048576,MATCH('SectorStat-Age-Hommes'!$A691,[1]age_tranches_5ans_nb_sex!$A:$A,0),30)/5</f>
        <v>3.6000000000143997</v>
      </c>
      <c r="BT691">
        <f>INDEX([1]age_tranches_5ans_nb_sex!$1:$1048576,MATCH('SectorStat-Age-Hommes'!$A691,[1]age_tranches_5ans_nb_sex!$A:$A,0),30)/5</f>
        <v>3.6000000000143997</v>
      </c>
      <c r="BU691">
        <f>INDEX([1]age_tranches_5ans_nb_sex!$1:$1048576,MATCH('SectorStat-Age-Hommes'!$A691,[1]age_tranches_5ans_nb_sex!$A:$A,0),30)/5</f>
        <v>3.6000000000143997</v>
      </c>
      <c r="BV691">
        <f>INDEX([1]age_tranches_5ans_nb_sex!$1:$1048576,MATCH('SectorStat-Age-Hommes'!$A691,[1]age_tranches_5ans_nb_sex!$A:$A,0),32)/5</f>
        <v>2.8000000000111998</v>
      </c>
      <c r="BW691">
        <f>INDEX([1]age_tranches_5ans_nb_sex!$1:$1048576,MATCH('SectorStat-Age-Hommes'!$A691,[1]age_tranches_5ans_nb_sex!$A:$A,0),32)/5</f>
        <v>2.8000000000111998</v>
      </c>
      <c r="BX691">
        <f>INDEX([1]age_tranches_5ans_nb_sex!$1:$1048576,MATCH('SectorStat-Age-Hommes'!$A691,[1]age_tranches_5ans_nb_sex!$A:$A,0),32)/5</f>
        <v>2.8000000000111998</v>
      </c>
      <c r="BY691">
        <f>INDEX([1]age_tranches_5ans_nb_sex!$1:$1048576,MATCH('SectorStat-Age-Hommes'!$A691,[1]age_tranches_5ans_nb_sex!$A:$A,0),32)/5</f>
        <v>2.8000000000111998</v>
      </c>
      <c r="BZ691">
        <f>INDEX([1]age_tranches_5ans_nb_sex!$1:$1048576,MATCH('SectorStat-Age-Hommes'!$A691,[1]age_tranches_5ans_nb_sex!$A:$A,0),32)/5</f>
        <v>2.8000000000111998</v>
      </c>
      <c r="CA691">
        <f>INDEX([1]age_tranches_5ans_nb_sex!$1:$1048576,MATCH('SectorStat-Age-Hommes'!$A691,[1]age_tranches_5ans_nb_sex!$A:$A,0),34)/5</f>
        <v>2.2000000000088002</v>
      </c>
      <c r="CB691">
        <f>INDEX([1]age_tranches_5ans_nb_sex!$1:$1048576,MATCH('SectorStat-Age-Hommes'!$A691,[1]age_tranches_5ans_nb_sex!$A:$A,0),34)/5</f>
        <v>2.2000000000088002</v>
      </c>
      <c r="CC691">
        <f>INDEX([1]age_tranches_5ans_nb_sex!$1:$1048576,MATCH('SectorStat-Age-Hommes'!$A691,[1]age_tranches_5ans_nb_sex!$A:$A,0),34)/5</f>
        <v>2.2000000000088002</v>
      </c>
      <c r="CD691">
        <f>INDEX([1]age_tranches_5ans_nb_sex!$1:$1048576,MATCH('SectorStat-Age-Hommes'!$A691,[1]age_tranches_5ans_nb_sex!$A:$A,0),34)/5</f>
        <v>2.2000000000088002</v>
      </c>
      <c r="CE691">
        <f>INDEX([1]age_tranches_5ans_nb_sex!$1:$1048576,MATCH('SectorStat-Age-Hommes'!$A691,[1]age_tranches_5ans_nb_sex!$A:$A,0),34)/5</f>
        <v>2.2000000000088002</v>
      </c>
      <c r="CF691">
        <f>INDEX([1]age_tranches_5ans_nb_sex!$1:$1048576,MATCH('SectorStat-Age-Hommes'!$A691,[1]age_tranches_5ans_nb_sex!$A:$A,0),36)/5</f>
        <v>1.2000000000048001</v>
      </c>
      <c r="CG691">
        <f>INDEX([1]age_tranches_5ans_nb_sex!$1:$1048576,MATCH('SectorStat-Age-Hommes'!$A691,[1]age_tranches_5ans_nb_sex!$A:$A,0),36)/5</f>
        <v>1.2000000000048001</v>
      </c>
      <c r="CH691">
        <f>INDEX([1]age_tranches_5ans_nb_sex!$1:$1048576,MATCH('SectorStat-Age-Hommes'!$A691,[1]age_tranches_5ans_nb_sex!$A:$A,0),36)/5</f>
        <v>1.2000000000048001</v>
      </c>
      <c r="CI691">
        <f>INDEX([1]age_tranches_5ans_nb_sex!$1:$1048576,MATCH('SectorStat-Age-Hommes'!$A691,[1]age_tranches_5ans_nb_sex!$A:$A,0),36)/5</f>
        <v>1.2000000000048001</v>
      </c>
      <c r="CJ691">
        <f>INDEX([1]age_tranches_5ans_nb_sex!$1:$1048576,MATCH('SectorStat-Age-Hommes'!$A691,[1]age_tranches_5ans_nb_sex!$A:$A,0),36)/5</f>
        <v>1.2000000000048001</v>
      </c>
      <c r="CK691">
        <f>INDEX([1]age_tranches_5ans_nb_sex!$1:$1048576,MATCH('SectorStat-Age-Hommes'!$A691,[1]age_tranches_5ans_nb_sex!$A:$A,0),38)/5</f>
        <v>1.2000000000048001</v>
      </c>
      <c r="CL691">
        <f>INDEX([1]age_tranches_5ans_nb_sex!$1:$1048576,MATCH('SectorStat-Age-Hommes'!$A691,[1]age_tranches_5ans_nb_sex!$A:$A,0),38)/5</f>
        <v>1.2000000000048001</v>
      </c>
      <c r="CM691">
        <f>INDEX([1]age_tranches_5ans_nb_sex!$1:$1048576,MATCH('SectorStat-Age-Hommes'!$A691,[1]age_tranches_5ans_nb_sex!$A:$A,0),38)/5</f>
        <v>1.2000000000048001</v>
      </c>
      <c r="CN691">
        <f>INDEX([1]age_tranches_5ans_nb_sex!$1:$1048576,MATCH('SectorStat-Age-Hommes'!$A691,[1]age_tranches_5ans_nb_sex!$A:$A,0),38)/5</f>
        <v>1.2000000000048001</v>
      </c>
      <c r="CO691">
        <f>INDEX([1]age_tranches_5ans_nb_sex!$1:$1048576,MATCH('SectorStat-Age-Hommes'!$A691,[1]age_tranches_5ans_nb_sex!$A:$A,0),38)/5</f>
        <v>1.2000000000048001</v>
      </c>
      <c r="CP691" s="2">
        <f>INDEX([1]age_tranches_5ans_nb_sex!$1:$1048576,MATCH('SectorStat-Age-Hommes'!$A691,[1]age_tranches_5ans_nb_sex!$A:$A,0),40)/5</f>
        <v>0.20000000000079998</v>
      </c>
      <c r="CQ691" s="2">
        <f>INDEX([1]age_tranches_5ans_nb_sex!$1:$1048576,MATCH('SectorStat-Age-Hommes'!$A691,[1]age_tranches_5ans_nb_sex!$A:$A,0),40)/5</f>
        <v>0.20000000000079998</v>
      </c>
      <c r="CR691" s="2">
        <f>INDEX([1]age_tranches_5ans_nb_sex!$1:$1048576,MATCH('SectorStat-Age-Hommes'!$A691,[1]age_tranches_5ans_nb_sex!$A:$A,0),40)/5</f>
        <v>0.20000000000079998</v>
      </c>
      <c r="CS691" s="2">
        <f>INDEX([1]age_tranches_5ans_nb_sex!$1:$1048576,MATCH('SectorStat-Age-Hommes'!$A691,[1]age_tranches_5ans_nb_sex!$A:$A,0),40)/5</f>
        <v>0.20000000000079998</v>
      </c>
      <c r="CT691" s="2">
        <f>INDEX([1]age_tranches_5ans_nb_sex!$1:$1048576,MATCH('SectorStat-Age-Hommes'!$A691,[1]age_tranches_5ans_nb_sex!$A:$A,0),40)/5</f>
        <v>0.20000000000079998</v>
      </c>
      <c r="CZ691" s="3"/>
      <c r="DA691" s="3"/>
      <c r="DB691" s="3"/>
      <c r="DC691" s="3"/>
      <c r="DD691" s="3"/>
    </row>
    <row r="692" spans="1:108" x14ac:dyDescent="0.35">
      <c r="A692" s="1" t="s">
        <v>1359</v>
      </c>
      <c r="B692" s="1" t="s">
        <v>1360</v>
      </c>
      <c r="C692" t="str">
        <f>INDEX([1]SectorStat!$1:$1048576,MATCH('[1]Distribution ages'!$A692,[1]SectorStat!$B:$B,0),4)</f>
        <v>Woluwe Saint-Pierre</v>
      </c>
      <c r="D692">
        <f>INDEX([1]age_tranches_5ans_nb_sex!$1:$1048576,MATCH('SectorStat-Age-Hommes'!$A692,[1]age_tranches_5ans_nb_sex!$A:$A,0),4)/5</f>
        <v>5.0000000000389999</v>
      </c>
      <c r="E692">
        <f>INDEX([1]age_tranches_5ans_nb_sex!$1:$1048576,MATCH('SectorStat-Age-Hommes'!$A692,[1]age_tranches_5ans_nb_sex!$A:$A,0),4)/5</f>
        <v>5.0000000000389999</v>
      </c>
      <c r="F692">
        <f>INDEX([1]age_tranches_5ans_nb_sex!$1:$1048576,MATCH('SectorStat-Age-Hommes'!$A692,[1]age_tranches_5ans_nb_sex!$A:$A,0),4)/5</f>
        <v>5.0000000000389999</v>
      </c>
      <c r="G692">
        <f>INDEX([1]age_tranches_5ans_nb_sex!$1:$1048576,MATCH('SectorStat-Age-Hommes'!$A692,[1]age_tranches_5ans_nb_sex!$A:$A,0),4)/5</f>
        <v>5.0000000000389999</v>
      </c>
      <c r="H692">
        <f>INDEX([1]age_tranches_5ans_nb_sex!$1:$1048576,MATCH('SectorStat-Age-Hommes'!$A692,[1]age_tranches_5ans_nb_sex!$A:$A,0),4)/5</f>
        <v>5.0000000000389999</v>
      </c>
      <c r="I692">
        <f>INDEX([1]age_tranches_5ans_nb_sex!$1:$1048576,MATCH('SectorStat-Age-Hommes'!$A692,[1]age_tranches_5ans_nb_sex!$A:$A,0),6)/5</f>
        <v>6.0000000000467999</v>
      </c>
      <c r="J692">
        <f>INDEX([1]age_tranches_5ans_nb_sex!$1:$1048576,MATCH('SectorStat-Age-Hommes'!$A692,[1]age_tranches_5ans_nb_sex!$A:$A,0),6)/5</f>
        <v>6.0000000000467999</v>
      </c>
      <c r="K692">
        <f>INDEX([1]age_tranches_5ans_nb_sex!$1:$1048576,MATCH('SectorStat-Age-Hommes'!$A692,[1]age_tranches_5ans_nb_sex!$A:$A,0),6)/5</f>
        <v>6.0000000000467999</v>
      </c>
      <c r="L692">
        <f>INDEX([1]age_tranches_5ans_nb_sex!$1:$1048576,MATCH('SectorStat-Age-Hommes'!$A692,[1]age_tranches_5ans_nb_sex!$A:$A,0),6)/5</f>
        <v>6.0000000000467999</v>
      </c>
      <c r="M692">
        <f>INDEX([1]age_tranches_5ans_nb_sex!$1:$1048576,MATCH('SectorStat-Age-Hommes'!$A692,[1]age_tranches_5ans_nb_sex!$A:$A,0),6)/5</f>
        <v>6.0000000000467999</v>
      </c>
      <c r="N692">
        <f>INDEX([1]age_tranches_5ans_nb_sex!$1:$1048576,MATCH('SectorStat-Age-Hommes'!$A692,[1]age_tranches_5ans_nb_sex!$A:$A,0),8)/5</f>
        <v>8.3999999999108006</v>
      </c>
      <c r="O692">
        <f>INDEX([1]age_tranches_5ans_nb_sex!$1:$1048576,MATCH('SectorStat-Age-Hommes'!$A692,[1]age_tranches_5ans_nb_sex!$A:$A,0),8)/5</f>
        <v>8.3999999999108006</v>
      </c>
      <c r="P692">
        <f>INDEX([1]age_tranches_5ans_nb_sex!$1:$1048576,MATCH('SectorStat-Age-Hommes'!$A692,[1]age_tranches_5ans_nb_sex!$A:$A,0),8)/5</f>
        <v>8.3999999999108006</v>
      </c>
      <c r="Q692">
        <f>INDEX([1]age_tranches_5ans_nb_sex!$1:$1048576,MATCH('SectorStat-Age-Hommes'!$A692,[1]age_tranches_5ans_nb_sex!$A:$A,0),8)/5</f>
        <v>8.3999999999108006</v>
      </c>
      <c r="R692">
        <f>INDEX([1]age_tranches_5ans_nb_sex!$1:$1048576,MATCH('SectorStat-Age-Hommes'!$A692,[1]age_tranches_5ans_nb_sex!$A:$A,0),8)/5</f>
        <v>8.3999999999108006</v>
      </c>
      <c r="S692">
        <f>INDEX([1]age_tranches_5ans_nb_sex!$1:$1048576,MATCH('SectorStat-Age-Hommes'!$A692,[1]age_tranches_5ans_nb_sex!$A:$A,0),10)/5</f>
        <v>5.6000000000050001</v>
      </c>
      <c r="T692">
        <f>INDEX([1]age_tranches_5ans_nb_sex!$1:$1048576,MATCH('SectorStat-Age-Hommes'!$A692,[1]age_tranches_5ans_nb_sex!$A:$A,0),10)/5</f>
        <v>5.6000000000050001</v>
      </c>
      <c r="U692">
        <f>INDEX([1]age_tranches_5ans_nb_sex!$1:$1048576,MATCH('SectorStat-Age-Hommes'!$A692,[1]age_tranches_5ans_nb_sex!$A:$A,0),10)/5</f>
        <v>5.6000000000050001</v>
      </c>
      <c r="V692">
        <f>INDEX([1]age_tranches_5ans_nb_sex!$1:$1048576,MATCH('SectorStat-Age-Hommes'!$A692,[1]age_tranches_5ans_nb_sex!$A:$A,0),10)/5</f>
        <v>5.6000000000050001</v>
      </c>
      <c r="W692">
        <f>INDEX([1]age_tranches_5ans_nb_sex!$1:$1048576,MATCH('SectorStat-Age-Hommes'!$A692,[1]age_tranches_5ans_nb_sex!$A:$A,0),10)/5</f>
        <v>5.6000000000050001</v>
      </c>
      <c r="X692">
        <f>INDEX([1]age_tranches_5ans_nb_sex!$1:$1048576,MATCH('SectorStat-Age-Hommes'!$A692,[1]age_tranches_5ans_nb_sex!$A:$A,0),10)/5</f>
        <v>5.6000000000050001</v>
      </c>
      <c r="Y692">
        <f>INDEX([1]age_tranches_5ans_nb_sex!$1:$1048576,MATCH('SectorStat-Age-Hommes'!$A692,[1]age_tranches_5ans_nb_sex!$A:$A,0),12)/5</f>
        <v>7.0000000000545999</v>
      </c>
      <c r="Z692">
        <f>INDEX([1]age_tranches_5ans_nb_sex!$1:$1048576,MATCH('SectorStat-Age-Hommes'!$A692,[1]age_tranches_5ans_nb_sex!$A:$A,0),12)/5</f>
        <v>7.0000000000545999</v>
      </c>
      <c r="AA692">
        <f>INDEX([1]age_tranches_5ans_nb_sex!$1:$1048576,MATCH('SectorStat-Age-Hommes'!$A692,[1]age_tranches_5ans_nb_sex!$A:$A,0),12)/5</f>
        <v>7.0000000000545999</v>
      </c>
      <c r="AB692">
        <f>INDEX([1]age_tranches_5ans_nb_sex!$1:$1048576,MATCH('SectorStat-Age-Hommes'!$A692,[1]age_tranches_5ans_nb_sex!$A:$A,0),12)/5</f>
        <v>7.0000000000545999</v>
      </c>
      <c r="AC692">
        <f>INDEX([1]age_tranches_5ans_nb_sex!$1:$1048576,MATCH('SectorStat-Age-Hommes'!$A692,[1]age_tranches_5ans_nb_sex!$A:$A,0),14)/5</f>
        <v>5.1999999999632003</v>
      </c>
      <c r="AD692">
        <f>INDEX([1]age_tranches_5ans_nb_sex!$1:$1048576,MATCH('SectorStat-Age-Hommes'!$A692,[1]age_tranches_5ans_nb_sex!$A:$A,0),14)/5</f>
        <v>5.1999999999632003</v>
      </c>
      <c r="AE692">
        <f>INDEX([1]age_tranches_5ans_nb_sex!$1:$1048576,MATCH('SectorStat-Age-Hommes'!$A692,[1]age_tranches_5ans_nb_sex!$A:$A,0),14)/5</f>
        <v>5.1999999999632003</v>
      </c>
      <c r="AF692">
        <f>INDEX([1]age_tranches_5ans_nb_sex!$1:$1048576,MATCH('SectorStat-Age-Hommes'!$A692,[1]age_tranches_5ans_nb_sex!$A:$A,0),14)/5</f>
        <v>5.1999999999632003</v>
      </c>
      <c r="AG692">
        <f>INDEX([1]age_tranches_5ans_nb_sex!$1:$1048576,MATCH('SectorStat-Age-Hommes'!$A692,[1]age_tranches_5ans_nb_sex!$A:$A,0),14)/5</f>
        <v>5.1999999999632003</v>
      </c>
      <c r="AH692">
        <f>INDEX([1]age_tranches_5ans_nb_sex!$1:$1048576,MATCH('SectorStat-Age-Hommes'!$A692,[1]age_tranches_5ans_nb_sex!$A:$A,0),16)/5</f>
        <v>4.1999999999554003</v>
      </c>
      <c r="AI692">
        <f>INDEX([1]age_tranches_5ans_nb_sex!$1:$1048576,MATCH('SectorStat-Age-Hommes'!$A692,[1]age_tranches_5ans_nb_sex!$A:$A,0),16)/5</f>
        <v>4.1999999999554003</v>
      </c>
      <c r="AJ692">
        <f>INDEX([1]age_tranches_5ans_nb_sex!$1:$1048576,MATCH('SectorStat-Age-Hommes'!$A692,[1]age_tranches_5ans_nb_sex!$A:$A,0),16)/5</f>
        <v>4.1999999999554003</v>
      </c>
      <c r="AK692">
        <f>INDEX([1]age_tranches_5ans_nb_sex!$1:$1048576,MATCH('SectorStat-Age-Hommes'!$A692,[1]age_tranches_5ans_nb_sex!$A:$A,0),16)/5</f>
        <v>4.1999999999554003</v>
      </c>
      <c r="AL692">
        <f>INDEX([1]age_tranches_5ans_nb_sex!$1:$1048576,MATCH('SectorStat-Age-Hommes'!$A692,[1]age_tranches_5ans_nb_sex!$A:$A,0),16)/5</f>
        <v>4.1999999999554003</v>
      </c>
      <c r="AM692">
        <f>INDEX([1]age_tranches_5ans_nb_sex!$1:$1048576,MATCH('SectorStat-Age-Hommes'!$A692,[1]age_tranches_5ans_nb_sex!$A:$A,0),18)/5</f>
        <v>4.5999999999972001</v>
      </c>
      <c r="AN692">
        <f>INDEX([1]age_tranches_5ans_nb_sex!$1:$1048576,MATCH('SectorStat-Age-Hommes'!$A692,[1]age_tranches_5ans_nb_sex!$A:$A,0),18)/5</f>
        <v>4.5999999999972001</v>
      </c>
      <c r="AO692">
        <f>INDEX([1]age_tranches_5ans_nb_sex!$1:$1048576,MATCH('SectorStat-Age-Hommes'!$A692,[1]age_tranches_5ans_nb_sex!$A:$A,0),18)/5</f>
        <v>4.5999999999972001</v>
      </c>
      <c r="AP692">
        <f>INDEX([1]age_tranches_5ans_nb_sex!$1:$1048576,MATCH('SectorStat-Age-Hommes'!$A692,[1]age_tranches_5ans_nb_sex!$A:$A,0),18)/5</f>
        <v>4.5999999999972001</v>
      </c>
      <c r="AQ692">
        <f>INDEX([1]age_tranches_5ans_nb_sex!$1:$1048576,MATCH('SectorStat-Age-Hommes'!$A692,[1]age_tranches_5ans_nb_sex!$A:$A,0),18)/5</f>
        <v>4.5999999999972001</v>
      </c>
      <c r="AR692">
        <f>INDEX([1]age_tranches_5ans_nb_sex!$1:$1048576,MATCH('SectorStat-Age-Hommes'!$A692,[1]age_tranches_5ans_nb_sex!$A:$A,0),20)/5</f>
        <v>7.7999999999448004</v>
      </c>
      <c r="AS692">
        <f>INDEX([1]age_tranches_5ans_nb_sex!$1:$1048576,MATCH('SectorStat-Age-Hommes'!$A692,[1]age_tranches_5ans_nb_sex!$A:$A,0),20)/5</f>
        <v>7.7999999999448004</v>
      </c>
      <c r="AT692">
        <f>INDEX([1]age_tranches_5ans_nb_sex!$1:$1048576,MATCH('SectorStat-Age-Hommes'!$A692,[1]age_tranches_5ans_nb_sex!$A:$A,0),20)/5</f>
        <v>7.7999999999448004</v>
      </c>
      <c r="AU692">
        <f>INDEX([1]age_tranches_5ans_nb_sex!$1:$1048576,MATCH('SectorStat-Age-Hommes'!$A692,[1]age_tranches_5ans_nb_sex!$A:$A,0),20)/5</f>
        <v>7.7999999999448004</v>
      </c>
      <c r="AV692">
        <f>INDEX([1]age_tranches_5ans_nb_sex!$1:$1048576,MATCH('SectorStat-Age-Hommes'!$A692,[1]age_tranches_5ans_nb_sex!$A:$A,0),20)/5</f>
        <v>7.7999999999448004</v>
      </c>
      <c r="AW692">
        <f>INDEX([1]age_tranches_5ans_nb_sex!$1:$1048576,MATCH('SectorStat-Age-Hommes'!$A692,[1]age_tranches_5ans_nb_sex!$A:$A,0),22)/5</f>
        <v>5.1999999999632003</v>
      </c>
      <c r="AX692">
        <f>INDEX([1]age_tranches_5ans_nb_sex!$1:$1048576,MATCH('SectorStat-Age-Hommes'!$A692,[1]age_tranches_5ans_nb_sex!$A:$A,0),22)/5</f>
        <v>5.1999999999632003</v>
      </c>
      <c r="AY692">
        <f>INDEX([1]age_tranches_5ans_nb_sex!$1:$1048576,MATCH('SectorStat-Age-Hommes'!$A692,[1]age_tranches_5ans_nb_sex!$A:$A,0),22)/5</f>
        <v>5.1999999999632003</v>
      </c>
      <c r="AZ692">
        <f>INDEX([1]age_tranches_5ans_nb_sex!$1:$1048576,MATCH('SectorStat-Age-Hommes'!$A692,[1]age_tranches_5ans_nb_sex!$A:$A,0),22)/5</f>
        <v>5.1999999999632003</v>
      </c>
      <c r="BA692">
        <f>INDEX([1]age_tranches_5ans_nb_sex!$1:$1048576,MATCH('SectorStat-Age-Hommes'!$A692,[1]age_tranches_5ans_nb_sex!$A:$A,0),22)/5</f>
        <v>5.1999999999632003</v>
      </c>
      <c r="BB692">
        <f>INDEX([1]age_tranches_5ans_nb_sex!$1:$1048576,MATCH('SectorStat-Age-Hommes'!$A692,[1]age_tranches_5ans_nb_sex!$A:$A,0),24)/5</f>
        <v>6.4000000000886006</v>
      </c>
      <c r="BC692">
        <f>INDEX([1]age_tranches_5ans_nb_sex!$1:$1048576,MATCH('SectorStat-Age-Hommes'!$A692,[1]age_tranches_5ans_nb_sex!$A:$A,0),24)/5</f>
        <v>6.4000000000886006</v>
      </c>
      <c r="BD692">
        <f>INDEX([1]age_tranches_5ans_nb_sex!$1:$1048576,MATCH('SectorStat-Age-Hommes'!$A692,[1]age_tranches_5ans_nb_sex!$A:$A,0),24)/5</f>
        <v>6.4000000000886006</v>
      </c>
      <c r="BE692">
        <f>INDEX([1]age_tranches_5ans_nb_sex!$1:$1048576,MATCH('SectorStat-Age-Hommes'!$A692,[1]age_tranches_5ans_nb_sex!$A:$A,0),24)/5</f>
        <v>6.4000000000886006</v>
      </c>
      <c r="BF692">
        <f>INDEX([1]age_tranches_5ans_nb_sex!$1:$1048576,MATCH('SectorStat-Age-Hommes'!$A692,[1]age_tranches_5ans_nb_sex!$A:$A,0),24)/5</f>
        <v>6.4000000000886006</v>
      </c>
      <c r="BG692">
        <f>INDEX([1]age_tranches_5ans_nb_sex!$1:$1048576,MATCH('SectorStat-Age-Hommes'!$A692,[1]age_tranches_5ans_nb_sex!$A:$A,0),26)/5</f>
        <v>5.7999999999292005</v>
      </c>
      <c r="BH692">
        <f>INDEX([1]age_tranches_5ans_nb_sex!$1:$1048576,MATCH('SectorStat-Age-Hommes'!$A692,[1]age_tranches_5ans_nb_sex!$A:$A,0),26)/5</f>
        <v>5.7999999999292005</v>
      </c>
      <c r="BI692">
        <f>INDEX([1]age_tranches_5ans_nb_sex!$1:$1048576,MATCH('SectorStat-Age-Hommes'!$A692,[1]age_tranches_5ans_nb_sex!$A:$A,0),26)/5</f>
        <v>5.7999999999292005</v>
      </c>
      <c r="BJ692">
        <f>INDEX([1]age_tranches_5ans_nb_sex!$1:$1048576,MATCH('SectorStat-Age-Hommes'!$A692,[1]age_tranches_5ans_nb_sex!$A:$A,0),26)/5</f>
        <v>5.7999999999292005</v>
      </c>
      <c r="BK692">
        <f>INDEX([1]age_tranches_5ans_nb_sex!$1:$1048576,MATCH('SectorStat-Age-Hommes'!$A692,[1]age_tranches_5ans_nb_sex!$A:$A,0),26)/5</f>
        <v>5.7999999999292005</v>
      </c>
      <c r="BL692">
        <f>INDEX([1]age_tranches_5ans_nb_sex!$1:$1048576,MATCH('SectorStat-Age-Hommes'!$A692,[1]age_tranches_5ans_nb_sex!$A:$A,0),28)/5</f>
        <v>4.1999999999554003</v>
      </c>
      <c r="BM692">
        <f>INDEX([1]age_tranches_5ans_nb_sex!$1:$1048576,MATCH('SectorStat-Age-Hommes'!$A692,[1]age_tranches_5ans_nb_sex!$A:$A,0),28)/5</f>
        <v>4.1999999999554003</v>
      </c>
      <c r="BN692">
        <f>INDEX([1]age_tranches_5ans_nb_sex!$1:$1048576,MATCH('SectorStat-Age-Hommes'!$A692,[1]age_tranches_5ans_nb_sex!$A:$A,0),28)/5</f>
        <v>4.1999999999554003</v>
      </c>
      <c r="BO692">
        <f>INDEX([1]age_tranches_5ans_nb_sex!$1:$1048576,MATCH('SectorStat-Age-Hommes'!$A692,[1]age_tranches_5ans_nb_sex!$A:$A,0),28)/5</f>
        <v>4.1999999999554003</v>
      </c>
      <c r="BP692">
        <f>INDEX([1]age_tranches_5ans_nb_sex!$1:$1048576,MATCH('SectorStat-Age-Hommes'!$A692,[1]age_tranches_5ans_nb_sex!$A:$A,0),28)/5</f>
        <v>4.1999999999554003</v>
      </c>
      <c r="BQ692">
        <f>INDEX([1]age_tranches_5ans_nb_sex!$1:$1048576,MATCH('SectorStat-Age-Hommes'!$A692,[1]age_tranches_5ans_nb_sex!$A:$A,0),30)/5</f>
        <v>4.7999999999214005</v>
      </c>
      <c r="BR692">
        <f>INDEX([1]age_tranches_5ans_nb_sex!$1:$1048576,MATCH('SectorStat-Age-Hommes'!$A692,[1]age_tranches_5ans_nb_sex!$A:$A,0),30)/5</f>
        <v>4.7999999999214005</v>
      </c>
      <c r="BS692">
        <f>INDEX([1]age_tranches_5ans_nb_sex!$1:$1048576,MATCH('SectorStat-Age-Hommes'!$A692,[1]age_tranches_5ans_nb_sex!$A:$A,0),30)/5</f>
        <v>4.7999999999214005</v>
      </c>
      <c r="BT692">
        <f>INDEX([1]age_tranches_5ans_nb_sex!$1:$1048576,MATCH('SectorStat-Age-Hommes'!$A692,[1]age_tranches_5ans_nb_sex!$A:$A,0),30)/5</f>
        <v>4.7999999999214005</v>
      </c>
      <c r="BU692">
        <f>INDEX([1]age_tranches_5ans_nb_sex!$1:$1048576,MATCH('SectorStat-Age-Hommes'!$A692,[1]age_tranches_5ans_nb_sex!$A:$A,0),30)/5</f>
        <v>4.7999999999214005</v>
      </c>
      <c r="BV692">
        <f>INDEX([1]age_tranches_5ans_nb_sex!$1:$1048576,MATCH('SectorStat-Age-Hommes'!$A692,[1]age_tranches_5ans_nb_sex!$A:$A,0),32)/5</f>
        <v>5.0000000000389999</v>
      </c>
      <c r="BW692">
        <f>INDEX([1]age_tranches_5ans_nb_sex!$1:$1048576,MATCH('SectorStat-Age-Hommes'!$A692,[1]age_tranches_5ans_nb_sex!$A:$A,0),32)/5</f>
        <v>5.0000000000389999</v>
      </c>
      <c r="BX692">
        <f>INDEX([1]age_tranches_5ans_nb_sex!$1:$1048576,MATCH('SectorStat-Age-Hommes'!$A692,[1]age_tranches_5ans_nb_sex!$A:$A,0),32)/5</f>
        <v>5.0000000000389999</v>
      </c>
      <c r="BY692">
        <f>INDEX([1]age_tranches_5ans_nb_sex!$1:$1048576,MATCH('SectorStat-Age-Hommes'!$A692,[1]age_tranches_5ans_nb_sex!$A:$A,0),32)/5</f>
        <v>5.0000000000389999</v>
      </c>
      <c r="BZ692">
        <f>INDEX([1]age_tranches_5ans_nb_sex!$1:$1048576,MATCH('SectorStat-Age-Hommes'!$A692,[1]age_tranches_5ans_nb_sex!$A:$A,0),32)/5</f>
        <v>5.0000000000389999</v>
      </c>
      <c r="CA692">
        <f>INDEX([1]age_tranches_5ans_nb_sex!$1:$1048576,MATCH('SectorStat-Age-Hommes'!$A692,[1]age_tranches_5ans_nb_sex!$A:$A,0),34)/5</f>
        <v>2.4000000000574002</v>
      </c>
      <c r="CB692">
        <f>INDEX([1]age_tranches_5ans_nb_sex!$1:$1048576,MATCH('SectorStat-Age-Hommes'!$A692,[1]age_tranches_5ans_nb_sex!$A:$A,0),34)/5</f>
        <v>2.4000000000574002</v>
      </c>
      <c r="CC692">
        <f>INDEX([1]age_tranches_5ans_nb_sex!$1:$1048576,MATCH('SectorStat-Age-Hommes'!$A692,[1]age_tranches_5ans_nb_sex!$A:$A,0),34)/5</f>
        <v>2.4000000000574002</v>
      </c>
      <c r="CD692">
        <f>INDEX([1]age_tranches_5ans_nb_sex!$1:$1048576,MATCH('SectorStat-Age-Hommes'!$A692,[1]age_tranches_5ans_nb_sex!$A:$A,0),34)/5</f>
        <v>2.4000000000574002</v>
      </c>
      <c r="CE692">
        <f>INDEX([1]age_tranches_5ans_nb_sex!$1:$1048576,MATCH('SectorStat-Age-Hommes'!$A692,[1]age_tranches_5ans_nb_sex!$A:$A,0),34)/5</f>
        <v>2.4000000000574002</v>
      </c>
      <c r="CF692">
        <f>INDEX([1]age_tranches_5ans_nb_sex!$1:$1048576,MATCH('SectorStat-Age-Hommes'!$A692,[1]age_tranches_5ans_nb_sex!$A:$A,0),36)/5</f>
        <v>2.5999999999816001</v>
      </c>
      <c r="CG692">
        <f>INDEX([1]age_tranches_5ans_nb_sex!$1:$1048576,MATCH('SectorStat-Age-Hommes'!$A692,[1]age_tranches_5ans_nb_sex!$A:$A,0),36)/5</f>
        <v>2.5999999999816001</v>
      </c>
      <c r="CH692">
        <f>INDEX([1]age_tranches_5ans_nb_sex!$1:$1048576,MATCH('SectorStat-Age-Hommes'!$A692,[1]age_tranches_5ans_nb_sex!$A:$A,0),36)/5</f>
        <v>2.5999999999816001</v>
      </c>
      <c r="CI692">
        <f>INDEX([1]age_tranches_5ans_nb_sex!$1:$1048576,MATCH('SectorStat-Age-Hommes'!$A692,[1]age_tranches_5ans_nb_sex!$A:$A,0),36)/5</f>
        <v>2.5999999999816001</v>
      </c>
      <c r="CJ692">
        <f>INDEX([1]age_tranches_5ans_nb_sex!$1:$1048576,MATCH('SectorStat-Age-Hommes'!$A692,[1]age_tranches_5ans_nb_sex!$A:$A,0),36)/5</f>
        <v>2.5999999999816001</v>
      </c>
      <c r="CK692">
        <f>INDEX([1]age_tranches_5ans_nb_sex!$1:$1048576,MATCH('SectorStat-Age-Hommes'!$A692,[1]age_tranches_5ans_nb_sex!$A:$A,0),38)/5</f>
        <v>1.8000000000914</v>
      </c>
      <c r="CL692">
        <f>INDEX([1]age_tranches_5ans_nb_sex!$1:$1048576,MATCH('SectorStat-Age-Hommes'!$A692,[1]age_tranches_5ans_nb_sex!$A:$A,0),38)/5</f>
        <v>1.8000000000914</v>
      </c>
      <c r="CM692">
        <f>INDEX([1]age_tranches_5ans_nb_sex!$1:$1048576,MATCH('SectorStat-Age-Hommes'!$A692,[1]age_tranches_5ans_nb_sex!$A:$A,0),38)/5</f>
        <v>1.8000000000914</v>
      </c>
      <c r="CN692">
        <f>INDEX([1]age_tranches_5ans_nb_sex!$1:$1048576,MATCH('SectorStat-Age-Hommes'!$A692,[1]age_tranches_5ans_nb_sex!$A:$A,0),38)/5</f>
        <v>1.8000000000914</v>
      </c>
      <c r="CO692">
        <f>INDEX([1]age_tranches_5ans_nb_sex!$1:$1048576,MATCH('SectorStat-Age-Hommes'!$A692,[1]age_tranches_5ans_nb_sex!$A:$A,0),38)/5</f>
        <v>1.8000000000914</v>
      </c>
      <c r="CP692" s="2">
        <f>INDEX([1]age_tranches_5ans_nb_sex!$1:$1048576,MATCH('SectorStat-Age-Hommes'!$A692,[1]age_tranches_5ans_nb_sex!$A:$A,0),40)/5</f>
        <v>0.19999999992419998</v>
      </c>
      <c r="CQ692" s="2">
        <f>INDEX([1]age_tranches_5ans_nb_sex!$1:$1048576,MATCH('SectorStat-Age-Hommes'!$A692,[1]age_tranches_5ans_nb_sex!$A:$A,0),40)/5</f>
        <v>0.19999999992419998</v>
      </c>
      <c r="CR692" s="2">
        <f>INDEX([1]age_tranches_5ans_nb_sex!$1:$1048576,MATCH('SectorStat-Age-Hommes'!$A692,[1]age_tranches_5ans_nb_sex!$A:$A,0),40)/5</f>
        <v>0.19999999992419998</v>
      </c>
      <c r="CS692" s="2">
        <f>INDEX([1]age_tranches_5ans_nb_sex!$1:$1048576,MATCH('SectorStat-Age-Hommes'!$A692,[1]age_tranches_5ans_nb_sex!$A:$A,0),40)/5</f>
        <v>0.19999999992419998</v>
      </c>
      <c r="CT692" s="2">
        <f>INDEX([1]age_tranches_5ans_nb_sex!$1:$1048576,MATCH('SectorStat-Age-Hommes'!$A692,[1]age_tranches_5ans_nb_sex!$A:$A,0),40)/5</f>
        <v>0.19999999992419998</v>
      </c>
      <c r="CZ692" s="3"/>
      <c r="DA692" s="3"/>
      <c r="DB692" s="3"/>
      <c r="DC692" s="3"/>
      <c r="DD692" s="3"/>
    </row>
    <row r="693" spans="1:108" x14ac:dyDescent="0.35">
      <c r="A693" s="1" t="s">
        <v>1361</v>
      </c>
      <c r="B693" s="1" t="s">
        <v>1362</v>
      </c>
      <c r="C693" t="str">
        <f>INDEX([1]SectorStat!$1:$1048576,MATCH('[1]Distribution ages'!$A693,[1]SectorStat!$B:$B,0),4)</f>
        <v>Woluwe Saint-Pierre</v>
      </c>
      <c r="D693">
        <f>INDEX([1]age_tranches_5ans_nb_sex!$1:$1048576,MATCH('SectorStat-Age-Hommes'!$A693,[1]age_tranches_5ans_nb_sex!$A:$A,0),4)/5</f>
        <v>7.8000000000192005</v>
      </c>
      <c r="E693">
        <f>INDEX([1]age_tranches_5ans_nb_sex!$1:$1048576,MATCH('SectorStat-Age-Hommes'!$A693,[1]age_tranches_5ans_nb_sex!$A:$A,0),4)/5</f>
        <v>7.8000000000192005</v>
      </c>
      <c r="F693">
        <f>INDEX([1]age_tranches_5ans_nb_sex!$1:$1048576,MATCH('SectorStat-Age-Hommes'!$A693,[1]age_tranches_5ans_nb_sex!$A:$A,0),4)/5</f>
        <v>7.8000000000192005</v>
      </c>
      <c r="G693">
        <f>INDEX([1]age_tranches_5ans_nb_sex!$1:$1048576,MATCH('SectorStat-Age-Hommes'!$A693,[1]age_tranches_5ans_nb_sex!$A:$A,0),4)/5</f>
        <v>7.8000000000192005</v>
      </c>
      <c r="H693">
        <f>INDEX([1]age_tranches_5ans_nb_sex!$1:$1048576,MATCH('SectorStat-Age-Hommes'!$A693,[1]age_tranches_5ans_nb_sex!$A:$A,0),4)/5</f>
        <v>7.8000000000192005</v>
      </c>
      <c r="I693">
        <f>INDEX([1]age_tranches_5ans_nb_sex!$1:$1048576,MATCH('SectorStat-Age-Hommes'!$A693,[1]age_tranches_5ans_nb_sex!$A:$A,0),6)/5</f>
        <v>6.3999999998693999</v>
      </c>
      <c r="J693">
        <f>INDEX([1]age_tranches_5ans_nb_sex!$1:$1048576,MATCH('SectorStat-Age-Hommes'!$A693,[1]age_tranches_5ans_nb_sex!$A:$A,0),6)/5</f>
        <v>6.3999999998693999</v>
      </c>
      <c r="K693">
        <f>INDEX([1]age_tranches_5ans_nb_sex!$1:$1048576,MATCH('SectorStat-Age-Hommes'!$A693,[1]age_tranches_5ans_nb_sex!$A:$A,0),6)/5</f>
        <v>6.3999999998693999</v>
      </c>
      <c r="L693">
        <f>INDEX([1]age_tranches_5ans_nb_sex!$1:$1048576,MATCH('SectorStat-Age-Hommes'!$A693,[1]age_tranches_5ans_nb_sex!$A:$A,0),6)/5</f>
        <v>6.3999999998693999</v>
      </c>
      <c r="M693">
        <f>INDEX([1]age_tranches_5ans_nb_sex!$1:$1048576,MATCH('SectorStat-Age-Hommes'!$A693,[1]age_tranches_5ans_nb_sex!$A:$A,0),6)/5</f>
        <v>6.3999999998693999</v>
      </c>
      <c r="N693">
        <f>INDEX([1]age_tranches_5ans_nb_sex!$1:$1048576,MATCH('SectorStat-Age-Hommes'!$A693,[1]age_tranches_5ans_nb_sex!$A:$A,0),8)/5</f>
        <v>5.2000000000128006</v>
      </c>
      <c r="O693">
        <f>INDEX([1]age_tranches_5ans_nb_sex!$1:$1048576,MATCH('SectorStat-Age-Hommes'!$A693,[1]age_tranches_5ans_nb_sex!$A:$A,0),8)/5</f>
        <v>5.2000000000128006</v>
      </c>
      <c r="P693">
        <f>INDEX([1]age_tranches_5ans_nb_sex!$1:$1048576,MATCH('SectorStat-Age-Hommes'!$A693,[1]age_tranches_5ans_nb_sex!$A:$A,0),8)/5</f>
        <v>5.2000000000128006</v>
      </c>
      <c r="Q693">
        <f>INDEX([1]age_tranches_5ans_nb_sex!$1:$1048576,MATCH('SectorStat-Age-Hommes'!$A693,[1]age_tranches_5ans_nb_sex!$A:$A,0),8)/5</f>
        <v>5.2000000000128006</v>
      </c>
      <c r="R693">
        <f>INDEX([1]age_tranches_5ans_nb_sex!$1:$1048576,MATCH('SectorStat-Age-Hommes'!$A693,[1]age_tranches_5ans_nb_sex!$A:$A,0),8)/5</f>
        <v>5.2000000000128006</v>
      </c>
      <c r="S693">
        <f>INDEX([1]age_tranches_5ans_nb_sex!$1:$1048576,MATCH('SectorStat-Age-Hommes'!$A693,[1]age_tranches_5ans_nb_sex!$A:$A,0),10)/5</f>
        <v>4.5999999999485999</v>
      </c>
      <c r="T693">
        <f>INDEX([1]age_tranches_5ans_nb_sex!$1:$1048576,MATCH('SectorStat-Age-Hommes'!$A693,[1]age_tranches_5ans_nb_sex!$A:$A,0),10)/5</f>
        <v>4.5999999999485999</v>
      </c>
      <c r="U693">
        <f>INDEX([1]age_tranches_5ans_nb_sex!$1:$1048576,MATCH('SectorStat-Age-Hommes'!$A693,[1]age_tranches_5ans_nb_sex!$A:$A,0),10)/5</f>
        <v>4.5999999999485999</v>
      </c>
      <c r="V693">
        <f>INDEX([1]age_tranches_5ans_nb_sex!$1:$1048576,MATCH('SectorStat-Age-Hommes'!$A693,[1]age_tranches_5ans_nb_sex!$A:$A,0),10)/5</f>
        <v>4.5999999999485999</v>
      </c>
      <c r="W693">
        <f>INDEX([1]age_tranches_5ans_nb_sex!$1:$1048576,MATCH('SectorStat-Age-Hommes'!$A693,[1]age_tranches_5ans_nb_sex!$A:$A,0),10)/5</f>
        <v>4.5999999999485999</v>
      </c>
      <c r="X693">
        <f>INDEX([1]age_tranches_5ans_nb_sex!$1:$1048576,MATCH('SectorStat-Age-Hommes'!$A693,[1]age_tranches_5ans_nb_sex!$A:$A,0),10)/5</f>
        <v>4.5999999999485999</v>
      </c>
      <c r="Y693">
        <f>INDEX([1]age_tranches_5ans_nb_sex!$1:$1048576,MATCH('SectorStat-Age-Hommes'!$A693,[1]age_tranches_5ans_nb_sex!$A:$A,0),12)/5</f>
        <v>7.3999999999763997</v>
      </c>
      <c r="Z693">
        <f>INDEX([1]age_tranches_5ans_nb_sex!$1:$1048576,MATCH('SectorStat-Age-Hommes'!$A693,[1]age_tranches_5ans_nb_sex!$A:$A,0),12)/5</f>
        <v>7.3999999999763997</v>
      </c>
      <c r="AA693">
        <f>INDEX([1]age_tranches_5ans_nb_sex!$1:$1048576,MATCH('SectorStat-Age-Hommes'!$A693,[1]age_tranches_5ans_nb_sex!$A:$A,0),12)/5</f>
        <v>7.3999999999763997</v>
      </c>
      <c r="AB693">
        <f>INDEX([1]age_tranches_5ans_nb_sex!$1:$1048576,MATCH('SectorStat-Age-Hommes'!$A693,[1]age_tranches_5ans_nb_sex!$A:$A,0),12)/5</f>
        <v>7.3999999999763997</v>
      </c>
      <c r="AC693">
        <f>INDEX([1]age_tranches_5ans_nb_sex!$1:$1048576,MATCH('SectorStat-Age-Hommes'!$A693,[1]age_tranches_5ans_nb_sex!$A:$A,0),14)/5</f>
        <v>11.599999999882201</v>
      </c>
      <c r="AD693">
        <f>INDEX([1]age_tranches_5ans_nb_sex!$1:$1048576,MATCH('SectorStat-Age-Hommes'!$A693,[1]age_tranches_5ans_nb_sex!$A:$A,0),14)/5</f>
        <v>11.599999999882201</v>
      </c>
      <c r="AE693">
        <f>INDEX([1]age_tranches_5ans_nb_sex!$1:$1048576,MATCH('SectorStat-Age-Hommes'!$A693,[1]age_tranches_5ans_nb_sex!$A:$A,0),14)/5</f>
        <v>11.599999999882201</v>
      </c>
      <c r="AF693">
        <f>INDEX([1]age_tranches_5ans_nb_sex!$1:$1048576,MATCH('SectorStat-Age-Hommes'!$A693,[1]age_tranches_5ans_nb_sex!$A:$A,0),14)/5</f>
        <v>11.599999999882201</v>
      </c>
      <c r="AG693">
        <f>INDEX([1]age_tranches_5ans_nb_sex!$1:$1048576,MATCH('SectorStat-Age-Hommes'!$A693,[1]age_tranches_5ans_nb_sex!$A:$A,0),14)/5</f>
        <v>11.599999999882201</v>
      </c>
      <c r="AH693">
        <f>INDEX([1]age_tranches_5ans_nb_sex!$1:$1048576,MATCH('SectorStat-Age-Hommes'!$A693,[1]age_tranches_5ans_nb_sex!$A:$A,0),16)/5</f>
        <v>14.599999999931402</v>
      </c>
      <c r="AI693">
        <f>INDEX([1]age_tranches_5ans_nb_sex!$1:$1048576,MATCH('SectorStat-Age-Hommes'!$A693,[1]age_tranches_5ans_nb_sex!$A:$A,0),16)/5</f>
        <v>14.599999999931402</v>
      </c>
      <c r="AJ693">
        <f>INDEX([1]age_tranches_5ans_nb_sex!$1:$1048576,MATCH('SectorStat-Age-Hommes'!$A693,[1]age_tranches_5ans_nb_sex!$A:$A,0),16)/5</f>
        <v>14.599999999931402</v>
      </c>
      <c r="AK693">
        <f>INDEX([1]age_tranches_5ans_nb_sex!$1:$1048576,MATCH('SectorStat-Age-Hommes'!$A693,[1]age_tranches_5ans_nb_sex!$A:$A,0),16)/5</f>
        <v>14.599999999931402</v>
      </c>
      <c r="AL693">
        <f>INDEX([1]age_tranches_5ans_nb_sex!$1:$1048576,MATCH('SectorStat-Age-Hommes'!$A693,[1]age_tranches_5ans_nb_sex!$A:$A,0),16)/5</f>
        <v>14.599999999931402</v>
      </c>
      <c r="AM693">
        <f>INDEX([1]age_tranches_5ans_nb_sex!$1:$1048576,MATCH('SectorStat-Age-Hommes'!$A693,[1]age_tranches_5ans_nb_sex!$A:$A,0),18)/5</f>
        <v>14.199999999888599</v>
      </c>
      <c r="AN693">
        <f>INDEX([1]age_tranches_5ans_nb_sex!$1:$1048576,MATCH('SectorStat-Age-Hommes'!$A693,[1]age_tranches_5ans_nb_sex!$A:$A,0),18)/5</f>
        <v>14.199999999888599</v>
      </c>
      <c r="AO693">
        <f>INDEX([1]age_tranches_5ans_nb_sex!$1:$1048576,MATCH('SectorStat-Age-Hommes'!$A693,[1]age_tranches_5ans_nb_sex!$A:$A,0),18)/5</f>
        <v>14.199999999888599</v>
      </c>
      <c r="AP693">
        <f>INDEX([1]age_tranches_5ans_nb_sex!$1:$1048576,MATCH('SectorStat-Age-Hommes'!$A693,[1]age_tranches_5ans_nb_sex!$A:$A,0),18)/5</f>
        <v>14.199999999888599</v>
      </c>
      <c r="AQ693">
        <f>INDEX([1]age_tranches_5ans_nb_sex!$1:$1048576,MATCH('SectorStat-Age-Hommes'!$A693,[1]age_tranches_5ans_nb_sex!$A:$A,0),18)/5</f>
        <v>14.199999999888599</v>
      </c>
      <c r="AR693">
        <f>INDEX([1]age_tranches_5ans_nb_sex!$1:$1048576,MATCH('SectorStat-Age-Hommes'!$A693,[1]age_tranches_5ans_nb_sex!$A:$A,0),20)/5</f>
        <v>8.8000000001262002</v>
      </c>
      <c r="AS693">
        <f>INDEX([1]age_tranches_5ans_nb_sex!$1:$1048576,MATCH('SectorStat-Age-Hommes'!$A693,[1]age_tranches_5ans_nb_sex!$A:$A,0),20)/5</f>
        <v>8.8000000001262002</v>
      </c>
      <c r="AT693">
        <f>INDEX([1]age_tranches_5ans_nb_sex!$1:$1048576,MATCH('SectorStat-Age-Hommes'!$A693,[1]age_tranches_5ans_nb_sex!$A:$A,0),20)/5</f>
        <v>8.8000000001262002</v>
      </c>
      <c r="AU693">
        <f>INDEX([1]age_tranches_5ans_nb_sex!$1:$1048576,MATCH('SectorStat-Age-Hommes'!$A693,[1]age_tranches_5ans_nb_sex!$A:$A,0),20)/5</f>
        <v>8.8000000001262002</v>
      </c>
      <c r="AV693">
        <f>INDEX([1]age_tranches_5ans_nb_sex!$1:$1048576,MATCH('SectorStat-Age-Hommes'!$A693,[1]age_tranches_5ans_nb_sex!$A:$A,0),20)/5</f>
        <v>8.8000000001262002</v>
      </c>
      <c r="AW693">
        <f>INDEX([1]age_tranches_5ans_nb_sex!$1:$1048576,MATCH('SectorStat-Age-Hommes'!$A693,[1]age_tranches_5ans_nb_sex!$A:$A,0),22)/5</f>
        <v>8.0000000000406004</v>
      </c>
      <c r="AX693">
        <f>INDEX([1]age_tranches_5ans_nb_sex!$1:$1048576,MATCH('SectorStat-Age-Hommes'!$A693,[1]age_tranches_5ans_nb_sex!$A:$A,0),22)/5</f>
        <v>8.0000000000406004</v>
      </c>
      <c r="AY693">
        <f>INDEX([1]age_tranches_5ans_nb_sex!$1:$1048576,MATCH('SectorStat-Age-Hommes'!$A693,[1]age_tranches_5ans_nb_sex!$A:$A,0),22)/5</f>
        <v>8.0000000000406004</v>
      </c>
      <c r="AZ693">
        <f>INDEX([1]age_tranches_5ans_nb_sex!$1:$1048576,MATCH('SectorStat-Age-Hommes'!$A693,[1]age_tranches_5ans_nb_sex!$A:$A,0),22)/5</f>
        <v>8.0000000000406004</v>
      </c>
      <c r="BA693">
        <f>INDEX([1]age_tranches_5ans_nb_sex!$1:$1048576,MATCH('SectorStat-Age-Hommes'!$A693,[1]age_tranches_5ans_nb_sex!$A:$A,0),22)/5</f>
        <v>8.0000000000406004</v>
      </c>
      <c r="BB693">
        <f>INDEX([1]age_tranches_5ans_nb_sex!$1:$1048576,MATCH('SectorStat-Age-Hommes'!$A693,[1]age_tranches_5ans_nb_sex!$A:$A,0),24)/5</f>
        <v>8.8000000001262002</v>
      </c>
      <c r="BC693">
        <f>INDEX([1]age_tranches_5ans_nb_sex!$1:$1048576,MATCH('SectorStat-Age-Hommes'!$A693,[1]age_tranches_5ans_nb_sex!$A:$A,0),24)/5</f>
        <v>8.8000000001262002</v>
      </c>
      <c r="BD693">
        <f>INDEX([1]age_tranches_5ans_nb_sex!$1:$1048576,MATCH('SectorStat-Age-Hommes'!$A693,[1]age_tranches_5ans_nb_sex!$A:$A,0),24)/5</f>
        <v>8.8000000001262002</v>
      </c>
      <c r="BE693">
        <f>INDEX([1]age_tranches_5ans_nb_sex!$1:$1048576,MATCH('SectorStat-Age-Hommes'!$A693,[1]age_tranches_5ans_nb_sex!$A:$A,0),24)/5</f>
        <v>8.8000000001262002</v>
      </c>
      <c r="BF693">
        <f>INDEX([1]age_tranches_5ans_nb_sex!$1:$1048576,MATCH('SectorStat-Age-Hommes'!$A693,[1]age_tranches_5ans_nb_sex!$A:$A,0),24)/5</f>
        <v>8.8000000001262002</v>
      </c>
      <c r="BG693">
        <f>INDEX([1]age_tranches_5ans_nb_sex!$1:$1048576,MATCH('SectorStat-Age-Hommes'!$A693,[1]age_tranches_5ans_nb_sex!$A:$A,0),26)/5</f>
        <v>8.2000000000620012</v>
      </c>
      <c r="BH693">
        <f>INDEX([1]age_tranches_5ans_nb_sex!$1:$1048576,MATCH('SectorStat-Age-Hommes'!$A693,[1]age_tranches_5ans_nb_sex!$A:$A,0),26)/5</f>
        <v>8.2000000000620012</v>
      </c>
      <c r="BI693">
        <f>INDEX([1]age_tranches_5ans_nb_sex!$1:$1048576,MATCH('SectorStat-Age-Hommes'!$A693,[1]age_tranches_5ans_nb_sex!$A:$A,0),26)/5</f>
        <v>8.2000000000620012</v>
      </c>
      <c r="BJ693">
        <f>INDEX([1]age_tranches_5ans_nb_sex!$1:$1048576,MATCH('SectorStat-Age-Hommes'!$A693,[1]age_tranches_5ans_nb_sex!$A:$A,0),26)/5</f>
        <v>8.2000000000620012</v>
      </c>
      <c r="BK693">
        <f>INDEX([1]age_tranches_5ans_nb_sex!$1:$1048576,MATCH('SectorStat-Age-Hommes'!$A693,[1]age_tranches_5ans_nb_sex!$A:$A,0),26)/5</f>
        <v>8.2000000000620012</v>
      </c>
      <c r="BL693">
        <f>INDEX([1]age_tranches_5ans_nb_sex!$1:$1048576,MATCH('SectorStat-Age-Hommes'!$A693,[1]age_tranches_5ans_nb_sex!$A:$A,0),28)/5</f>
        <v>6.3999999998693999</v>
      </c>
      <c r="BM693">
        <f>INDEX([1]age_tranches_5ans_nb_sex!$1:$1048576,MATCH('SectorStat-Age-Hommes'!$A693,[1]age_tranches_5ans_nb_sex!$A:$A,0),28)/5</f>
        <v>6.3999999998693999</v>
      </c>
      <c r="BN693">
        <f>INDEX([1]age_tranches_5ans_nb_sex!$1:$1048576,MATCH('SectorStat-Age-Hommes'!$A693,[1]age_tranches_5ans_nb_sex!$A:$A,0),28)/5</f>
        <v>6.3999999998693999</v>
      </c>
      <c r="BO693">
        <f>INDEX([1]age_tranches_5ans_nb_sex!$1:$1048576,MATCH('SectorStat-Age-Hommes'!$A693,[1]age_tranches_5ans_nb_sex!$A:$A,0),28)/5</f>
        <v>6.3999999998693999</v>
      </c>
      <c r="BP693">
        <f>INDEX([1]age_tranches_5ans_nb_sex!$1:$1048576,MATCH('SectorStat-Age-Hommes'!$A693,[1]age_tranches_5ans_nb_sex!$A:$A,0),28)/5</f>
        <v>6.3999999998693999</v>
      </c>
      <c r="BQ693">
        <f>INDEX([1]age_tranches_5ans_nb_sex!$1:$1048576,MATCH('SectorStat-Age-Hommes'!$A693,[1]age_tranches_5ans_nb_sex!$A:$A,0),30)/5</f>
        <v>6.7999999999121998</v>
      </c>
      <c r="BR693">
        <f>INDEX([1]age_tranches_5ans_nb_sex!$1:$1048576,MATCH('SectorStat-Age-Hommes'!$A693,[1]age_tranches_5ans_nb_sex!$A:$A,0),30)/5</f>
        <v>6.7999999999121998</v>
      </c>
      <c r="BS693">
        <f>INDEX([1]age_tranches_5ans_nb_sex!$1:$1048576,MATCH('SectorStat-Age-Hommes'!$A693,[1]age_tranches_5ans_nb_sex!$A:$A,0),30)/5</f>
        <v>6.7999999999121998</v>
      </c>
      <c r="BT693">
        <f>INDEX([1]age_tranches_5ans_nb_sex!$1:$1048576,MATCH('SectorStat-Age-Hommes'!$A693,[1]age_tranches_5ans_nb_sex!$A:$A,0),30)/5</f>
        <v>6.7999999999121998</v>
      </c>
      <c r="BU693">
        <f>INDEX([1]age_tranches_5ans_nb_sex!$1:$1048576,MATCH('SectorStat-Age-Hommes'!$A693,[1]age_tranches_5ans_nb_sex!$A:$A,0),30)/5</f>
        <v>6.7999999999121998</v>
      </c>
      <c r="BV693">
        <f>INDEX([1]age_tranches_5ans_nb_sex!$1:$1048576,MATCH('SectorStat-Age-Hommes'!$A693,[1]age_tranches_5ans_nb_sex!$A:$A,0),32)/5</f>
        <v>3.9999999998844005</v>
      </c>
      <c r="BW693">
        <f>INDEX([1]age_tranches_5ans_nb_sex!$1:$1048576,MATCH('SectorStat-Age-Hommes'!$A693,[1]age_tranches_5ans_nb_sex!$A:$A,0),32)/5</f>
        <v>3.9999999998844005</v>
      </c>
      <c r="BX693">
        <f>INDEX([1]age_tranches_5ans_nb_sex!$1:$1048576,MATCH('SectorStat-Age-Hommes'!$A693,[1]age_tranches_5ans_nb_sex!$A:$A,0),32)/5</f>
        <v>3.9999999998844005</v>
      </c>
      <c r="BY693">
        <f>INDEX([1]age_tranches_5ans_nb_sex!$1:$1048576,MATCH('SectorStat-Age-Hommes'!$A693,[1]age_tranches_5ans_nb_sex!$A:$A,0),32)/5</f>
        <v>3.9999999998844005</v>
      </c>
      <c r="BZ693">
        <f>INDEX([1]age_tranches_5ans_nb_sex!$1:$1048576,MATCH('SectorStat-Age-Hommes'!$A693,[1]age_tranches_5ans_nb_sex!$A:$A,0),32)/5</f>
        <v>3.9999999998844005</v>
      </c>
      <c r="CA693">
        <f>INDEX([1]age_tranches_5ans_nb_sex!$1:$1048576,MATCH('SectorStat-Age-Hommes'!$A693,[1]age_tranches_5ans_nb_sex!$A:$A,0),34)/5</f>
        <v>2.1999999999636004</v>
      </c>
      <c r="CB693">
        <f>INDEX([1]age_tranches_5ans_nb_sex!$1:$1048576,MATCH('SectorStat-Age-Hommes'!$A693,[1]age_tranches_5ans_nb_sex!$A:$A,0),34)/5</f>
        <v>2.1999999999636004</v>
      </c>
      <c r="CC693">
        <f>INDEX([1]age_tranches_5ans_nb_sex!$1:$1048576,MATCH('SectorStat-Age-Hommes'!$A693,[1]age_tranches_5ans_nb_sex!$A:$A,0),34)/5</f>
        <v>2.1999999999636004</v>
      </c>
      <c r="CD693">
        <f>INDEX([1]age_tranches_5ans_nb_sex!$1:$1048576,MATCH('SectorStat-Age-Hommes'!$A693,[1]age_tranches_5ans_nb_sex!$A:$A,0),34)/5</f>
        <v>2.1999999999636004</v>
      </c>
      <c r="CE693">
        <f>INDEX([1]age_tranches_5ans_nb_sex!$1:$1048576,MATCH('SectorStat-Age-Hommes'!$A693,[1]age_tranches_5ans_nb_sex!$A:$A,0),34)/5</f>
        <v>2.1999999999636004</v>
      </c>
      <c r="CF693">
        <f>INDEX([1]age_tranches_5ans_nb_sex!$1:$1048576,MATCH('SectorStat-Age-Hommes'!$A693,[1]age_tranches_5ans_nb_sex!$A:$A,0),36)/5</f>
        <v>2.1999999999636004</v>
      </c>
      <c r="CG693">
        <f>INDEX([1]age_tranches_5ans_nb_sex!$1:$1048576,MATCH('SectorStat-Age-Hommes'!$A693,[1]age_tranches_5ans_nb_sex!$A:$A,0),36)/5</f>
        <v>2.1999999999636004</v>
      </c>
      <c r="CH693">
        <f>INDEX([1]age_tranches_5ans_nb_sex!$1:$1048576,MATCH('SectorStat-Age-Hommes'!$A693,[1]age_tranches_5ans_nb_sex!$A:$A,0),36)/5</f>
        <v>2.1999999999636004</v>
      </c>
      <c r="CI693">
        <f>INDEX([1]age_tranches_5ans_nb_sex!$1:$1048576,MATCH('SectorStat-Age-Hommes'!$A693,[1]age_tranches_5ans_nb_sex!$A:$A,0),36)/5</f>
        <v>2.1999999999636004</v>
      </c>
      <c r="CJ693">
        <f>INDEX([1]age_tranches_5ans_nb_sex!$1:$1048576,MATCH('SectorStat-Age-Hommes'!$A693,[1]age_tranches_5ans_nb_sex!$A:$A,0),36)/5</f>
        <v>2.1999999999636004</v>
      </c>
      <c r="CK693">
        <f>INDEX([1]age_tranches_5ans_nb_sex!$1:$1048576,MATCH('SectorStat-Age-Hommes'!$A693,[1]age_tranches_5ans_nb_sex!$A:$A,0),38)/5</f>
        <v>2.3999999999849999</v>
      </c>
      <c r="CL693">
        <f>INDEX([1]age_tranches_5ans_nb_sex!$1:$1048576,MATCH('SectorStat-Age-Hommes'!$A693,[1]age_tranches_5ans_nb_sex!$A:$A,0),38)/5</f>
        <v>2.3999999999849999</v>
      </c>
      <c r="CM693">
        <f>INDEX([1]age_tranches_5ans_nb_sex!$1:$1048576,MATCH('SectorStat-Age-Hommes'!$A693,[1]age_tranches_5ans_nb_sex!$A:$A,0),38)/5</f>
        <v>2.3999999999849999</v>
      </c>
      <c r="CN693">
        <f>INDEX([1]age_tranches_5ans_nb_sex!$1:$1048576,MATCH('SectorStat-Age-Hommes'!$A693,[1]age_tranches_5ans_nb_sex!$A:$A,0),38)/5</f>
        <v>2.3999999999849999</v>
      </c>
      <c r="CO693">
        <f>INDEX([1]age_tranches_5ans_nb_sex!$1:$1048576,MATCH('SectorStat-Age-Hommes'!$A693,[1]age_tranches_5ans_nb_sex!$A:$A,0),38)/5</f>
        <v>2.3999999999849999</v>
      </c>
      <c r="CP693" s="2">
        <f>INDEX([1]age_tranches_5ans_nb_sex!$1:$1048576,MATCH('SectorStat-Age-Hommes'!$A693,[1]age_tranches_5ans_nb_sex!$A:$A,0),40)/5</f>
        <v>0.60000000006420007</v>
      </c>
      <c r="CQ693" s="2">
        <f>INDEX([1]age_tranches_5ans_nb_sex!$1:$1048576,MATCH('SectorStat-Age-Hommes'!$A693,[1]age_tranches_5ans_nb_sex!$A:$A,0),40)/5</f>
        <v>0.60000000006420007</v>
      </c>
      <c r="CR693" s="2">
        <f>INDEX([1]age_tranches_5ans_nb_sex!$1:$1048576,MATCH('SectorStat-Age-Hommes'!$A693,[1]age_tranches_5ans_nb_sex!$A:$A,0),40)/5</f>
        <v>0.60000000006420007</v>
      </c>
      <c r="CS693" s="2">
        <f>INDEX([1]age_tranches_5ans_nb_sex!$1:$1048576,MATCH('SectorStat-Age-Hommes'!$A693,[1]age_tranches_5ans_nb_sex!$A:$A,0),40)/5</f>
        <v>0.60000000006420007</v>
      </c>
      <c r="CT693" s="2">
        <f>INDEX([1]age_tranches_5ans_nb_sex!$1:$1048576,MATCH('SectorStat-Age-Hommes'!$A693,[1]age_tranches_5ans_nb_sex!$A:$A,0),40)/5</f>
        <v>0.60000000006420007</v>
      </c>
      <c r="CZ693" s="3"/>
      <c r="DA693" s="3"/>
      <c r="DB693" s="3"/>
      <c r="DC693" s="3"/>
      <c r="DD693" s="3"/>
    </row>
    <row r="694" spans="1:108" x14ac:dyDescent="0.35">
      <c r="A694" s="1" t="s">
        <v>1363</v>
      </c>
      <c r="B694" s="1" t="s">
        <v>1364</v>
      </c>
      <c r="C694" t="str">
        <f>INDEX([1]SectorStat!$1:$1048576,MATCH('[1]Distribution ages'!$A694,[1]SectorStat!$B:$B,0),4)</f>
        <v>Woluwe Saint-Pierre</v>
      </c>
      <c r="D694">
        <f>INDEX([1]age_tranches_5ans_nb_sex!$1:$1048576,MATCH('SectorStat-Age-Hommes'!$A694,[1]age_tranches_5ans_nb_sex!$A:$A,0),4)/5</f>
        <v>10.20000000005</v>
      </c>
      <c r="E694">
        <f>INDEX([1]age_tranches_5ans_nb_sex!$1:$1048576,MATCH('SectorStat-Age-Hommes'!$A694,[1]age_tranches_5ans_nb_sex!$A:$A,0),4)/5</f>
        <v>10.20000000005</v>
      </c>
      <c r="F694">
        <f>INDEX([1]age_tranches_5ans_nb_sex!$1:$1048576,MATCH('SectorStat-Age-Hommes'!$A694,[1]age_tranches_5ans_nb_sex!$A:$A,0),4)/5</f>
        <v>10.20000000005</v>
      </c>
      <c r="G694">
        <f>INDEX([1]age_tranches_5ans_nb_sex!$1:$1048576,MATCH('SectorStat-Age-Hommes'!$A694,[1]age_tranches_5ans_nb_sex!$A:$A,0),4)/5</f>
        <v>10.20000000005</v>
      </c>
      <c r="H694">
        <f>INDEX([1]age_tranches_5ans_nb_sex!$1:$1048576,MATCH('SectorStat-Age-Hommes'!$A694,[1]age_tranches_5ans_nb_sex!$A:$A,0),4)/5</f>
        <v>10.20000000005</v>
      </c>
      <c r="I694">
        <f>INDEX([1]age_tranches_5ans_nb_sex!$1:$1048576,MATCH('SectorStat-Age-Hommes'!$A694,[1]age_tranches_5ans_nb_sex!$A:$A,0),6)/5</f>
        <v>11.600000000050001</v>
      </c>
      <c r="J694">
        <f>INDEX([1]age_tranches_5ans_nb_sex!$1:$1048576,MATCH('SectorStat-Age-Hommes'!$A694,[1]age_tranches_5ans_nb_sex!$A:$A,0),6)/5</f>
        <v>11.600000000050001</v>
      </c>
      <c r="K694">
        <f>INDEX([1]age_tranches_5ans_nb_sex!$1:$1048576,MATCH('SectorStat-Age-Hommes'!$A694,[1]age_tranches_5ans_nb_sex!$A:$A,0),6)/5</f>
        <v>11.600000000050001</v>
      </c>
      <c r="L694">
        <f>INDEX([1]age_tranches_5ans_nb_sex!$1:$1048576,MATCH('SectorStat-Age-Hommes'!$A694,[1]age_tranches_5ans_nb_sex!$A:$A,0),6)/5</f>
        <v>11.600000000050001</v>
      </c>
      <c r="M694">
        <f>INDEX([1]age_tranches_5ans_nb_sex!$1:$1048576,MATCH('SectorStat-Age-Hommes'!$A694,[1]age_tranches_5ans_nb_sex!$A:$A,0),6)/5</f>
        <v>11.600000000050001</v>
      </c>
      <c r="N694">
        <f>INDEX([1]age_tranches_5ans_nb_sex!$1:$1048576,MATCH('SectorStat-Age-Hommes'!$A694,[1]age_tranches_5ans_nb_sex!$A:$A,0),8)/5</f>
        <v>9.6000000001500005</v>
      </c>
      <c r="O694">
        <f>INDEX([1]age_tranches_5ans_nb_sex!$1:$1048576,MATCH('SectorStat-Age-Hommes'!$A694,[1]age_tranches_5ans_nb_sex!$A:$A,0),8)/5</f>
        <v>9.6000000001500005</v>
      </c>
      <c r="P694">
        <f>INDEX([1]age_tranches_5ans_nb_sex!$1:$1048576,MATCH('SectorStat-Age-Hommes'!$A694,[1]age_tranches_5ans_nb_sex!$A:$A,0),8)/5</f>
        <v>9.6000000001500005</v>
      </c>
      <c r="Q694">
        <f>INDEX([1]age_tranches_5ans_nb_sex!$1:$1048576,MATCH('SectorStat-Age-Hommes'!$A694,[1]age_tranches_5ans_nb_sex!$A:$A,0),8)/5</f>
        <v>9.6000000001500005</v>
      </c>
      <c r="R694">
        <f>INDEX([1]age_tranches_5ans_nb_sex!$1:$1048576,MATCH('SectorStat-Age-Hommes'!$A694,[1]age_tranches_5ans_nb_sex!$A:$A,0),8)/5</f>
        <v>9.6000000001500005</v>
      </c>
      <c r="S694">
        <f>INDEX([1]age_tranches_5ans_nb_sex!$1:$1048576,MATCH('SectorStat-Age-Hommes'!$A694,[1]age_tranches_5ans_nb_sex!$A:$A,0),10)/5</f>
        <v>5.6</v>
      </c>
      <c r="T694">
        <f>INDEX([1]age_tranches_5ans_nb_sex!$1:$1048576,MATCH('SectorStat-Age-Hommes'!$A694,[1]age_tranches_5ans_nb_sex!$A:$A,0),10)/5</f>
        <v>5.6</v>
      </c>
      <c r="U694">
        <f>INDEX([1]age_tranches_5ans_nb_sex!$1:$1048576,MATCH('SectorStat-Age-Hommes'!$A694,[1]age_tranches_5ans_nb_sex!$A:$A,0),10)/5</f>
        <v>5.6</v>
      </c>
      <c r="V694">
        <f>INDEX([1]age_tranches_5ans_nb_sex!$1:$1048576,MATCH('SectorStat-Age-Hommes'!$A694,[1]age_tranches_5ans_nb_sex!$A:$A,0),10)/5</f>
        <v>5.6</v>
      </c>
      <c r="W694">
        <f>INDEX([1]age_tranches_5ans_nb_sex!$1:$1048576,MATCH('SectorStat-Age-Hommes'!$A694,[1]age_tranches_5ans_nb_sex!$A:$A,0),10)/5</f>
        <v>5.6</v>
      </c>
      <c r="X694">
        <f>INDEX([1]age_tranches_5ans_nb_sex!$1:$1048576,MATCH('SectorStat-Age-Hommes'!$A694,[1]age_tranches_5ans_nb_sex!$A:$A,0),10)/5</f>
        <v>5.6</v>
      </c>
      <c r="Y694">
        <f>INDEX([1]age_tranches_5ans_nb_sex!$1:$1048576,MATCH('SectorStat-Age-Hommes'!$A694,[1]age_tranches_5ans_nb_sex!$A:$A,0),12)/5</f>
        <v>6.4000000001000004</v>
      </c>
      <c r="Z694">
        <f>INDEX([1]age_tranches_5ans_nb_sex!$1:$1048576,MATCH('SectorStat-Age-Hommes'!$A694,[1]age_tranches_5ans_nb_sex!$A:$A,0),12)/5</f>
        <v>6.4000000001000004</v>
      </c>
      <c r="AA694">
        <f>INDEX([1]age_tranches_5ans_nb_sex!$1:$1048576,MATCH('SectorStat-Age-Hommes'!$A694,[1]age_tranches_5ans_nb_sex!$A:$A,0),12)/5</f>
        <v>6.4000000001000004</v>
      </c>
      <c r="AB694">
        <f>INDEX([1]age_tranches_5ans_nb_sex!$1:$1048576,MATCH('SectorStat-Age-Hommes'!$A694,[1]age_tranches_5ans_nb_sex!$A:$A,0),12)/5</f>
        <v>6.4000000001000004</v>
      </c>
      <c r="AC694">
        <f>INDEX([1]age_tranches_5ans_nb_sex!$1:$1048576,MATCH('SectorStat-Age-Hommes'!$A694,[1]age_tranches_5ans_nb_sex!$A:$A,0),14)/5</f>
        <v>18.2</v>
      </c>
      <c r="AD694">
        <f>INDEX([1]age_tranches_5ans_nb_sex!$1:$1048576,MATCH('SectorStat-Age-Hommes'!$A694,[1]age_tranches_5ans_nb_sex!$A:$A,0),14)/5</f>
        <v>18.2</v>
      </c>
      <c r="AE694">
        <f>INDEX([1]age_tranches_5ans_nb_sex!$1:$1048576,MATCH('SectorStat-Age-Hommes'!$A694,[1]age_tranches_5ans_nb_sex!$A:$A,0),14)/5</f>
        <v>18.2</v>
      </c>
      <c r="AF694">
        <f>INDEX([1]age_tranches_5ans_nb_sex!$1:$1048576,MATCH('SectorStat-Age-Hommes'!$A694,[1]age_tranches_5ans_nb_sex!$A:$A,0),14)/5</f>
        <v>18.2</v>
      </c>
      <c r="AG694">
        <f>INDEX([1]age_tranches_5ans_nb_sex!$1:$1048576,MATCH('SectorStat-Age-Hommes'!$A694,[1]age_tranches_5ans_nb_sex!$A:$A,0),14)/5</f>
        <v>18.2</v>
      </c>
      <c r="AH694">
        <f>INDEX([1]age_tranches_5ans_nb_sex!$1:$1048576,MATCH('SectorStat-Age-Hommes'!$A694,[1]age_tranches_5ans_nb_sex!$A:$A,0),16)/5</f>
        <v>13.199999999899998</v>
      </c>
      <c r="AI694">
        <f>INDEX([1]age_tranches_5ans_nb_sex!$1:$1048576,MATCH('SectorStat-Age-Hommes'!$A694,[1]age_tranches_5ans_nb_sex!$A:$A,0),16)/5</f>
        <v>13.199999999899998</v>
      </c>
      <c r="AJ694">
        <f>INDEX([1]age_tranches_5ans_nb_sex!$1:$1048576,MATCH('SectorStat-Age-Hommes'!$A694,[1]age_tranches_5ans_nb_sex!$A:$A,0),16)/5</f>
        <v>13.199999999899998</v>
      </c>
      <c r="AK694">
        <f>INDEX([1]age_tranches_5ans_nb_sex!$1:$1048576,MATCH('SectorStat-Age-Hommes'!$A694,[1]age_tranches_5ans_nb_sex!$A:$A,0),16)/5</f>
        <v>13.199999999899998</v>
      </c>
      <c r="AL694">
        <f>INDEX([1]age_tranches_5ans_nb_sex!$1:$1048576,MATCH('SectorStat-Age-Hommes'!$A694,[1]age_tranches_5ans_nb_sex!$A:$A,0),16)/5</f>
        <v>13.199999999899998</v>
      </c>
      <c r="AM694">
        <f>INDEX([1]age_tranches_5ans_nb_sex!$1:$1048576,MATCH('SectorStat-Age-Hommes'!$A694,[1]age_tranches_5ans_nb_sex!$A:$A,0),18)/5</f>
        <v>15.200000000149998</v>
      </c>
      <c r="AN694">
        <f>INDEX([1]age_tranches_5ans_nb_sex!$1:$1048576,MATCH('SectorStat-Age-Hommes'!$A694,[1]age_tranches_5ans_nb_sex!$A:$A,0),18)/5</f>
        <v>15.200000000149998</v>
      </c>
      <c r="AO694">
        <f>INDEX([1]age_tranches_5ans_nb_sex!$1:$1048576,MATCH('SectorStat-Age-Hommes'!$A694,[1]age_tranches_5ans_nb_sex!$A:$A,0),18)/5</f>
        <v>15.200000000149998</v>
      </c>
      <c r="AP694">
        <f>INDEX([1]age_tranches_5ans_nb_sex!$1:$1048576,MATCH('SectorStat-Age-Hommes'!$A694,[1]age_tranches_5ans_nb_sex!$A:$A,0),18)/5</f>
        <v>15.200000000149998</v>
      </c>
      <c r="AQ694">
        <f>INDEX([1]age_tranches_5ans_nb_sex!$1:$1048576,MATCH('SectorStat-Age-Hommes'!$A694,[1]age_tranches_5ans_nb_sex!$A:$A,0),18)/5</f>
        <v>15.200000000149998</v>
      </c>
      <c r="AR694">
        <f>INDEX([1]age_tranches_5ans_nb_sex!$1:$1048576,MATCH('SectorStat-Age-Hommes'!$A694,[1]age_tranches_5ans_nb_sex!$A:$A,0),20)/5</f>
        <v>13.199999999899998</v>
      </c>
      <c r="AS694">
        <f>INDEX([1]age_tranches_5ans_nb_sex!$1:$1048576,MATCH('SectorStat-Age-Hommes'!$A694,[1]age_tranches_5ans_nb_sex!$A:$A,0),20)/5</f>
        <v>13.199999999899998</v>
      </c>
      <c r="AT694">
        <f>INDEX([1]age_tranches_5ans_nb_sex!$1:$1048576,MATCH('SectorStat-Age-Hommes'!$A694,[1]age_tranches_5ans_nb_sex!$A:$A,0),20)/5</f>
        <v>13.199999999899998</v>
      </c>
      <c r="AU694">
        <f>INDEX([1]age_tranches_5ans_nb_sex!$1:$1048576,MATCH('SectorStat-Age-Hommes'!$A694,[1]age_tranches_5ans_nb_sex!$A:$A,0),20)/5</f>
        <v>13.199999999899998</v>
      </c>
      <c r="AV694">
        <f>INDEX([1]age_tranches_5ans_nb_sex!$1:$1048576,MATCH('SectorStat-Age-Hommes'!$A694,[1]age_tranches_5ans_nb_sex!$A:$A,0),20)/5</f>
        <v>13.199999999899998</v>
      </c>
      <c r="AW694">
        <f>INDEX([1]age_tranches_5ans_nb_sex!$1:$1048576,MATCH('SectorStat-Age-Hommes'!$A694,[1]age_tranches_5ans_nb_sex!$A:$A,0),22)/5</f>
        <v>11.799999999900001</v>
      </c>
      <c r="AX694">
        <f>INDEX([1]age_tranches_5ans_nb_sex!$1:$1048576,MATCH('SectorStat-Age-Hommes'!$A694,[1]age_tranches_5ans_nb_sex!$A:$A,0),22)/5</f>
        <v>11.799999999900001</v>
      </c>
      <c r="AY694">
        <f>INDEX([1]age_tranches_5ans_nb_sex!$1:$1048576,MATCH('SectorStat-Age-Hommes'!$A694,[1]age_tranches_5ans_nb_sex!$A:$A,0),22)/5</f>
        <v>11.799999999900001</v>
      </c>
      <c r="AZ694">
        <f>INDEX([1]age_tranches_5ans_nb_sex!$1:$1048576,MATCH('SectorStat-Age-Hommes'!$A694,[1]age_tranches_5ans_nb_sex!$A:$A,0),22)/5</f>
        <v>11.799999999900001</v>
      </c>
      <c r="BA694">
        <f>INDEX([1]age_tranches_5ans_nb_sex!$1:$1048576,MATCH('SectorStat-Age-Hommes'!$A694,[1]age_tranches_5ans_nb_sex!$A:$A,0),22)/5</f>
        <v>11.799999999900001</v>
      </c>
      <c r="BB694">
        <f>INDEX([1]age_tranches_5ans_nb_sex!$1:$1048576,MATCH('SectorStat-Age-Hommes'!$A694,[1]age_tranches_5ans_nb_sex!$A:$A,0),24)/5</f>
        <v>13.599999999950001</v>
      </c>
      <c r="BC694">
        <f>INDEX([1]age_tranches_5ans_nb_sex!$1:$1048576,MATCH('SectorStat-Age-Hommes'!$A694,[1]age_tranches_5ans_nb_sex!$A:$A,0),24)/5</f>
        <v>13.599999999950001</v>
      </c>
      <c r="BD694">
        <f>INDEX([1]age_tranches_5ans_nb_sex!$1:$1048576,MATCH('SectorStat-Age-Hommes'!$A694,[1]age_tranches_5ans_nb_sex!$A:$A,0),24)/5</f>
        <v>13.599999999950001</v>
      </c>
      <c r="BE694">
        <f>INDEX([1]age_tranches_5ans_nb_sex!$1:$1048576,MATCH('SectorStat-Age-Hommes'!$A694,[1]age_tranches_5ans_nb_sex!$A:$A,0),24)/5</f>
        <v>13.599999999950001</v>
      </c>
      <c r="BF694">
        <f>INDEX([1]age_tranches_5ans_nb_sex!$1:$1048576,MATCH('SectorStat-Age-Hommes'!$A694,[1]age_tranches_5ans_nb_sex!$A:$A,0),24)/5</f>
        <v>13.599999999950001</v>
      </c>
      <c r="BG694">
        <f>INDEX([1]age_tranches_5ans_nb_sex!$1:$1048576,MATCH('SectorStat-Age-Hommes'!$A694,[1]age_tranches_5ans_nb_sex!$A:$A,0),26)/5</f>
        <v>14</v>
      </c>
      <c r="BH694">
        <f>INDEX([1]age_tranches_5ans_nb_sex!$1:$1048576,MATCH('SectorStat-Age-Hommes'!$A694,[1]age_tranches_5ans_nb_sex!$A:$A,0),26)/5</f>
        <v>14</v>
      </c>
      <c r="BI694">
        <f>INDEX([1]age_tranches_5ans_nb_sex!$1:$1048576,MATCH('SectorStat-Age-Hommes'!$A694,[1]age_tranches_5ans_nb_sex!$A:$A,0),26)/5</f>
        <v>14</v>
      </c>
      <c r="BJ694">
        <f>INDEX([1]age_tranches_5ans_nb_sex!$1:$1048576,MATCH('SectorStat-Age-Hommes'!$A694,[1]age_tranches_5ans_nb_sex!$A:$A,0),26)/5</f>
        <v>14</v>
      </c>
      <c r="BK694">
        <f>INDEX([1]age_tranches_5ans_nb_sex!$1:$1048576,MATCH('SectorStat-Age-Hommes'!$A694,[1]age_tranches_5ans_nb_sex!$A:$A,0),26)/5</f>
        <v>14</v>
      </c>
      <c r="BL694">
        <f>INDEX([1]age_tranches_5ans_nb_sex!$1:$1048576,MATCH('SectorStat-Age-Hommes'!$A694,[1]age_tranches_5ans_nb_sex!$A:$A,0),28)/5</f>
        <v>7.8000000001000007</v>
      </c>
      <c r="BM694">
        <f>INDEX([1]age_tranches_5ans_nb_sex!$1:$1048576,MATCH('SectorStat-Age-Hommes'!$A694,[1]age_tranches_5ans_nb_sex!$A:$A,0),28)/5</f>
        <v>7.8000000001000007</v>
      </c>
      <c r="BN694">
        <f>INDEX([1]age_tranches_5ans_nb_sex!$1:$1048576,MATCH('SectorStat-Age-Hommes'!$A694,[1]age_tranches_5ans_nb_sex!$A:$A,0),28)/5</f>
        <v>7.8000000001000007</v>
      </c>
      <c r="BO694">
        <f>INDEX([1]age_tranches_5ans_nb_sex!$1:$1048576,MATCH('SectorStat-Age-Hommes'!$A694,[1]age_tranches_5ans_nb_sex!$A:$A,0),28)/5</f>
        <v>7.8000000001000007</v>
      </c>
      <c r="BP694">
        <f>INDEX([1]age_tranches_5ans_nb_sex!$1:$1048576,MATCH('SectorStat-Age-Hommes'!$A694,[1]age_tranches_5ans_nb_sex!$A:$A,0),28)/5</f>
        <v>7.8000000001000007</v>
      </c>
      <c r="BQ694">
        <f>INDEX([1]age_tranches_5ans_nb_sex!$1:$1048576,MATCH('SectorStat-Age-Hommes'!$A694,[1]age_tranches_5ans_nb_sex!$A:$A,0),30)/5</f>
        <v>3.2000000000500002</v>
      </c>
      <c r="BR694">
        <f>INDEX([1]age_tranches_5ans_nb_sex!$1:$1048576,MATCH('SectorStat-Age-Hommes'!$A694,[1]age_tranches_5ans_nb_sex!$A:$A,0),30)/5</f>
        <v>3.2000000000500002</v>
      </c>
      <c r="BS694">
        <f>INDEX([1]age_tranches_5ans_nb_sex!$1:$1048576,MATCH('SectorStat-Age-Hommes'!$A694,[1]age_tranches_5ans_nb_sex!$A:$A,0),30)/5</f>
        <v>3.2000000000500002</v>
      </c>
      <c r="BT694">
        <f>INDEX([1]age_tranches_5ans_nb_sex!$1:$1048576,MATCH('SectorStat-Age-Hommes'!$A694,[1]age_tranches_5ans_nb_sex!$A:$A,0),30)/5</f>
        <v>3.2000000000500002</v>
      </c>
      <c r="BU694">
        <f>INDEX([1]age_tranches_5ans_nb_sex!$1:$1048576,MATCH('SectorStat-Age-Hommes'!$A694,[1]age_tranches_5ans_nb_sex!$A:$A,0),30)/5</f>
        <v>3.2000000000500002</v>
      </c>
      <c r="BV694">
        <f>INDEX([1]age_tranches_5ans_nb_sex!$1:$1048576,MATCH('SectorStat-Age-Hommes'!$A694,[1]age_tranches_5ans_nb_sex!$A:$A,0),32)/5</f>
        <v>4.7999999999000007</v>
      </c>
      <c r="BW694">
        <f>INDEX([1]age_tranches_5ans_nb_sex!$1:$1048576,MATCH('SectorStat-Age-Hommes'!$A694,[1]age_tranches_5ans_nb_sex!$A:$A,0),32)/5</f>
        <v>4.7999999999000007</v>
      </c>
      <c r="BX694">
        <f>INDEX([1]age_tranches_5ans_nb_sex!$1:$1048576,MATCH('SectorStat-Age-Hommes'!$A694,[1]age_tranches_5ans_nb_sex!$A:$A,0),32)/5</f>
        <v>4.7999999999000007</v>
      </c>
      <c r="BY694">
        <f>INDEX([1]age_tranches_5ans_nb_sex!$1:$1048576,MATCH('SectorStat-Age-Hommes'!$A694,[1]age_tranches_5ans_nb_sex!$A:$A,0),32)/5</f>
        <v>4.7999999999000007</v>
      </c>
      <c r="BZ694">
        <f>INDEX([1]age_tranches_5ans_nb_sex!$1:$1048576,MATCH('SectorStat-Age-Hommes'!$A694,[1]age_tranches_5ans_nb_sex!$A:$A,0),32)/5</f>
        <v>4.7999999999000007</v>
      </c>
      <c r="CA694">
        <f>INDEX([1]age_tranches_5ans_nb_sex!$1:$1048576,MATCH('SectorStat-Age-Hommes'!$A694,[1]age_tranches_5ans_nb_sex!$A:$A,0),34)/5</f>
        <v>5.0000000001</v>
      </c>
      <c r="CB694">
        <f>INDEX([1]age_tranches_5ans_nb_sex!$1:$1048576,MATCH('SectorStat-Age-Hommes'!$A694,[1]age_tranches_5ans_nb_sex!$A:$A,0),34)/5</f>
        <v>5.0000000001</v>
      </c>
      <c r="CC694">
        <f>INDEX([1]age_tranches_5ans_nb_sex!$1:$1048576,MATCH('SectorStat-Age-Hommes'!$A694,[1]age_tranches_5ans_nb_sex!$A:$A,0),34)/5</f>
        <v>5.0000000001</v>
      </c>
      <c r="CD694">
        <f>INDEX([1]age_tranches_5ans_nb_sex!$1:$1048576,MATCH('SectorStat-Age-Hommes'!$A694,[1]age_tranches_5ans_nb_sex!$A:$A,0),34)/5</f>
        <v>5.0000000001</v>
      </c>
      <c r="CE694">
        <f>INDEX([1]age_tranches_5ans_nb_sex!$1:$1048576,MATCH('SectorStat-Age-Hommes'!$A694,[1]age_tranches_5ans_nb_sex!$A:$A,0),34)/5</f>
        <v>5.0000000001</v>
      </c>
      <c r="CF694">
        <f>INDEX([1]age_tranches_5ans_nb_sex!$1:$1048576,MATCH('SectorStat-Age-Hommes'!$A694,[1]age_tranches_5ans_nb_sex!$A:$A,0),36)/5</f>
        <v>4.0000000001500009</v>
      </c>
      <c r="CG694">
        <f>INDEX([1]age_tranches_5ans_nb_sex!$1:$1048576,MATCH('SectorStat-Age-Hommes'!$A694,[1]age_tranches_5ans_nb_sex!$A:$A,0),36)/5</f>
        <v>4.0000000001500009</v>
      </c>
      <c r="CH694">
        <f>INDEX([1]age_tranches_5ans_nb_sex!$1:$1048576,MATCH('SectorStat-Age-Hommes'!$A694,[1]age_tranches_5ans_nb_sex!$A:$A,0),36)/5</f>
        <v>4.0000000001500009</v>
      </c>
      <c r="CI694">
        <f>INDEX([1]age_tranches_5ans_nb_sex!$1:$1048576,MATCH('SectorStat-Age-Hommes'!$A694,[1]age_tranches_5ans_nb_sex!$A:$A,0),36)/5</f>
        <v>4.0000000001500009</v>
      </c>
      <c r="CJ694">
        <f>INDEX([1]age_tranches_5ans_nb_sex!$1:$1048576,MATCH('SectorStat-Age-Hommes'!$A694,[1]age_tranches_5ans_nb_sex!$A:$A,0),36)/5</f>
        <v>4.0000000001500009</v>
      </c>
      <c r="CK694">
        <f>INDEX([1]age_tranches_5ans_nb_sex!$1:$1048576,MATCH('SectorStat-Age-Hommes'!$A694,[1]age_tranches_5ans_nb_sex!$A:$A,0),38)/5</f>
        <v>2.99999999985</v>
      </c>
      <c r="CL694">
        <f>INDEX([1]age_tranches_5ans_nb_sex!$1:$1048576,MATCH('SectorStat-Age-Hommes'!$A694,[1]age_tranches_5ans_nb_sex!$A:$A,0),38)/5</f>
        <v>2.99999999985</v>
      </c>
      <c r="CM694">
        <f>INDEX([1]age_tranches_5ans_nb_sex!$1:$1048576,MATCH('SectorStat-Age-Hommes'!$A694,[1]age_tranches_5ans_nb_sex!$A:$A,0),38)/5</f>
        <v>2.99999999985</v>
      </c>
      <c r="CN694">
        <f>INDEX([1]age_tranches_5ans_nb_sex!$1:$1048576,MATCH('SectorStat-Age-Hommes'!$A694,[1]age_tranches_5ans_nb_sex!$A:$A,0),38)/5</f>
        <v>2.99999999985</v>
      </c>
      <c r="CO694">
        <f>INDEX([1]age_tranches_5ans_nb_sex!$1:$1048576,MATCH('SectorStat-Age-Hommes'!$A694,[1]age_tranches_5ans_nb_sex!$A:$A,0),38)/5</f>
        <v>2.99999999985</v>
      </c>
      <c r="CP694" s="2">
        <f>INDEX([1]age_tranches_5ans_nb_sex!$1:$1048576,MATCH('SectorStat-Age-Hommes'!$A694,[1]age_tranches_5ans_nb_sex!$A:$A,0),40)/5</f>
        <v>2.8</v>
      </c>
      <c r="CQ694" s="2">
        <f>INDEX([1]age_tranches_5ans_nb_sex!$1:$1048576,MATCH('SectorStat-Age-Hommes'!$A694,[1]age_tranches_5ans_nb_sex!$A:$A,0),40)/5</f>
        <v>2.8</v>
      </c>
      <c r="CR694" s="2">
        <f>INDEX([1]age_tranches_5ans_nb_sex!$1:$1048576,MATCH('SectorStat-Age-Hommes'!$A694,[1]age_tranches_5ans_nb_sex!$A:$A,0),40)/5</f>
        <v>2.8</v>
      </c>
      <c r="CS694" s="2">
        <f>INDEX([1]age_tranches_5ans_nb_sex!$1:$1048576,MATCH('SectorStat-Age-Hommes'!$A694,[1]age_tranches_5ans_nb_sex!$A:$A,0),40)/5</f>
        <v>2.8</v>
      </c>
      <c r="CT694" s="2">
        <f>INDEX([1]age_tranches_5ans_nb_sex!$1:$1048576,MATCH('SectorStat-Age-Hommes'!$A694,[1]age_tranches_5ans_nb_sex!$A:$A,0),40)/5</f>
        <v>2.8</v>
      </c>
      <c r="CZ694" s="3"/>
      <c r="DA694" s="3"/>
      <c r="DB694" s="3"/>
      <c r="DC694" s="3"/>
      <c r="DD694" s="3"/>
    </row>
    <row r="695" spans="1:108" x14ac:dyDescent="0.35">
      <c r="A695" s="1" t="s">
        <v>1365</v>
      </c>
      <c r="B695" s="1" t="s">
        <v>1366</v>
      </c>
      <c r="C695" t="str">
        <f>INDEX([1]SectorStat!$1:$1048576,MATCH('[1]Distribution ages'!$A695,[1]SectorStat!$B:$B,0),4)</f>
        <v>Woluwe Saint-Pierre</v>
      </c>
      <c r="D695">
        <f>INDEX([1]age_tranches_5ans_nb_sex!$1:$1048576,MATCH('SectorStat-Age-Hommes'!$A695,[1]age_tranches_5ans_nb_sex!$A:$A,0),4)/5</f>
        <v>5.9999999999522</v>
      </c>
      <c r="E695">
        <f>INDEX([1]age_tranches_5ans_nb_sex!$1:$1048576,MATCH('SectorStat-Age-Hommes'!$A695,[1]age_tranches_5ans_nb_sex!$A:$A,0),4)/5</f>
        <v>5.9999999999522</v>
      </c>
      <c r="F695">
        <f>INDEX([1]age_tranches_5ans_nb_sex!$1:$1048576,MATCH('SectorStat-Age-Hommes'!$A695,[1]age_tranches_5ans_nb_sex!$A:$A,0),4)/5</f>
        <v>5.9999999999522</v>
      </c>
      <c r="G695">
        <f>INDEX([1]age_tranches_5ans_nb_sex!$1:$1048576,MATCH('SectorStat-Age-Hommes'!$A695,[1]age_tranches_5ans_nb_sex!$A:$A,0),4)/5</f>
        <v>5.9999999999522</v>
      </c>
      <c r="H695">
        <f>INDEX([1]age_tranches_5ans_nb_sex!$1:$1048576,MATCH('SectorStat-Age-Hommes'!$A695,[1]age_tranches_5ans_nb_sex!$A:$A,0),4)/5</f>
        <v>5.9999999999522</v>
      </c>
      <c r="I695">
        <f>INDEX([1]age_tranches_5ans_nb_sex!$1:$1048576,MATCH('SectorStat-Age-Hommes'!$A695,[1]age_tranches_5ans_nb_sex!$A:$A,0),6)/5</f>
        <v>6.7999999999316003</v>
      </c>
      <c r="J695">
        <f>INDEX([1]age_tranches_5ans_nb_sex!$1:$1048576,MATCH('SectorStat-Age-Hommes'!$A695,[1]age_tranches_5ans_nb_sex!$A:$A,0),6)/5</f>
        <v>6.7999999999316003</v>
      </c>
      <c r="K695">
        <f>INDEX([1]age_tranches_5ans_nb_sex!$1:$1048576,MATCH('SectorStat-Age-Hommes'!$A695,[1]age_tranches_5ans_nb_sex!$A:$A,0),6)/5</f>
        <v>6.7999999999316003</v>
      </c>
      <c r="L695">
        <f>INDEX([1]age_tranches_5ans_nb_sex!$1:$1048576,MATCH('SectorStat-Age-Hommes'!$A695,[1]age_tranches_5ans_nb_sex!$A:$A,0),6)/5</f>
        <v>6.7999999999316003</v>
      </c>
      <c r="M695">
        <f>INDEX([1]age_tranches_5ans_nb_sex!$1:$1048576,MATCH('SectorStat-Age-Hommes'!$A695,[1]age_tranches_5ans_nb_sex!$A:$A,0),6)/5</f>
        <v>6.7999999999316003</v>
      </c>
      <c r="N695">
        <f>INDEX([1]age_tranches_5ans_nb_sex!$1:$1048576,MATCH('SectorStat-Age-Hommes'!$A695,[1]age_tranches_5ans_nb_sex!$A:$A,0),8)/5</f>
        <v>3.3999999999658002</v>
      </c>
      <c r="O695">
        <f>INDEX([1]age_tranches_5ans_nb_sex!$1:$1048576,MATCH('SectorStat-Age-Hommes'!$A695,[1]age_tranches_5ans_nb_sex!$A:$A,0),8)/5</f>
        <v>3.3999999999658002</v>
      </c>
      <c r="P695">
        <f>INDEX([1]age_tranches_5ans_nb_sex!$1:$1048576,MATCH('SectorStat-Age-Hommes'!$A695,[1]age_tranches_5ans_nb_sex!$A:$A,0),8)/5</f>
        <v>3.3999999999658002</v>
      </c>
      <c r="Q695">
        <f>INDEX([1]age_tranches_5ans_nb_sex!$1:$1048576,MATCH('SectorStat-Age-Hommes'!$A695,[1]age_tranches_5ans_nb_sex!$A:$A,0),8)/5</f>
        <v>3.3999999999658002</v>
      </c>
      <c r="R695">
        <f>INDEX([1]age_tranches_5ans_nb_sex!$1:$1048576,MATCH('SectorStat-Age-Hommes'!$A695,[1]age_tranches_5ans_nb_sex!$A:$A,0),8)/5</f>
        <v>3.3999999999658002</v>
      </c>
      <c r="S695">
        <f>INDEX([1]age_tranches_5ans_nb_sex!$1:$1048576,MATCH('SectorStat-Age-Hommes'!$A695,[1]age_tranches_5ans_nb_sex!$A:$A,0),10)/5</f>
        <v>3.1999999999176003</v>
      </c>
      <c r="T695">
        <f>INDEX([1]age_tranches_5ans_nb_sex!$1:$1048576,MATCH('SectorStat-Age-Hommes'!$A695,[1]age_tranches_5ans_nb_sex!$A:$A,0),10)/5</f>
        <v>3.1999999999176003</v>
      </c>
      <c r="U695">
        <f>INDEX([1]age_tranches_5ans_nb_sex!$1:$1048576,MATCH('SectorStat-Age-Hommes'!$A695,[1]age_tranches_5ans_nb_sex!$A:$A,0),10)/5</f>
        <v>3.1999999999176003</v>
      </c>
      <c r="V695">
        <f>INDEX([1]age_tranches_5ans_nb_sex!$1:$1048576,MATCH('SectorStat-Age-Hommes'!$A695,[1]age_tranches_5ans_nb_sex!$A:$A,0),10)/5</f>
        <v>3.1999999999176003</v>
      </c>
      <c r="W695">
        <f>INDEX([1]age_tranches_5ans_nb_sex!$1:$1048576,MATCH('SectorStat-Age-Hommes'!$A695,[1]age_tranches_5ans_nb_sex!$A:$A,0),10)/5</f>
        <v>3.1999999999176003</v>
      </c>
      <c r="X695">
        <f>INDEX([1]age_tranches_5ans_nb_sex!$1:$1048576,MATCH('SectorStat-Age-Hommes'!$A695,[1]age_tranches_5ans_nb_sex!$A:$A,0),10)/5</f>
        <v>3.1999999999176003</v>
      </c>
      <c r="Y695">
        <f>INDEX([1]age_tranches_5ans_nb_sex!$1:$1048576,MATCH('SectorStat-Age-Hommes'!$A695,[1]age_tranches_5ans_nb_sex!$A:$A,0),12)/5</f>
        <v>5.6000000000692003</v>
      </c>
      <c r="Z695">
        <f>INDEX([1]age_tranches_5ans_nb_sex!$1:$1048576,MATCH('SectorStat-Age-Hommes'!$A695,[1]age_tranches_5ans_nb_sex!$A:$A,0),12)/5</f>
        <v>5.6000000000692003</v>
      </c>
      <c r="AA695">
        <f>INDEX([1]age_tranches_5ans_nb_sex!$1:$1048576,MATCH('SectorStat-Age-Hommes'!$A695,[1]age_tranches_5ans_nb_sex!$A:$A,0),12)/5</f>
        <v>5.6000000000692003</v>
      </c>
      <c r="AB695">
        <f>INDEX([1]age_tranches_5ans_nb_sex!$1:$1048576,MATCH('SectorStat-Age-Hommes'!$A695,[1]age_tranches_5ans_nb_sex!$A:$A,0),12)/5</f>
        <v>5.6000000000692003</v>
      </c>
      <c r="AC695">
        <f>INDEX([1]age_tranches_5ans_nb_sex!$1:$1048576,MATCH('SectorStat-Age-Hommes'!$A695,[1]age_tranches_5ans_nb_sex!$A:$A,0),14)/5</f>
        <v>9.5999999999662009</v>
      </c>
      <c r="AD695">
        <f>INDEX([1]age_tranches_5ans_nb_sex!$1:$1048576,MATCH('SectorStat-Age-Hommes'!$A695,[1]age_tranches_5ans_nb_sex!$A:$A,0),14)/5</f>
        <v>9.5999999999662009</v>
      </c>
      <c r="AE695">
        <f>INDEX([1]age_tranches_5ans_nb_sex!$1:$1048576,MATCH('SectorStat-Age-Hommes'!$A695,[1]age_tranches_5ans_nb_sex!$A:$A,0),14)/5</f>
        <v>9.5999999999662009</v>
      </c>
      <c r="AF695">
        <f>INDEX([1]age_tranches_5ans_nb_sex!$1:$1048576,MATCH('SectorStat-Age-Hommes'!$A695,[1]age_tranches_5ans_nb_sex!$A:$A,0),14)/5</f>
        <v>9.5999999999662009</v>
      </c>
      <c r="AG695">
        <f>INDEX([1]age_tranches_5ans_nb_sex!$1:$1048576,MATCH('SectorStat-Age-Hommes'!$A695,[1]age_tranches_5ans_nb_sex!$A:$A,0),14)/5</f>
        <v>9.5999999999662009</v>
      </c>
      <c r="AH695">
        <f>INDEX([1]age_tranches_5ans_nb_sex!$1:$1048576,MATCH('SectorStat-Age-Hommes'!$A695,[1]age_tranches_5ans_nb_sex!$A:$A,0),16)/5</f>
        <v>9.8000000000143981</v>
      </c>
      <c r="AI695">
        <f>INDEX([1]age_tranches_5ans_nb_sex!$1:$1048576,MATCH('SectorStat-Age-Hommes'!$A695,[1]age_tranches_5ans_nb_sex!$A:$A,0),16)/5</f>
        <v>9.8000000000143981</v>
      </c>
      <c r="AJ695">
        <f>INDEX([1]age_tranches_5ans_nb_sex!$1:$1048576,MATCH('SectorStat-Age-Hommes'!$A695,[1]age_tranches_5ans_nb_sex!$A:$A,0),16)/5</f>
        <v>9.8000000000143981</v>
      </c>
      <c r="AK695">
        <f>INDEX([1]age_tranches_5ans_nb_sex!$1:$1048576,MATCH('SectorStat-Age-Hommes'!$A695,[1]age_tranches_5ans_nb_sex!$A:$A,0),16)/5</f>
        <v>9.8000000000143981</v>
      </c>
      <c r="AL695">
        <f>INDEX([1]age_tranches_5ans_nb_sex!$1:$1048576,MATCH('SectorStat-Age-Hommes'!$A695,[1]age_tranches_5ans_nb_sex!$A:$A,0),16)/5</f>
        <v>9.8000000000143981</v>
      </c>
      <c r="AM695">
        <f>INDEX([1]age_tranches_5ans_nb_sex!$1:$1048576,MATCH('SectorStat-Age-Hommes'!$A695,[1]age_tranches_5ans_nb_sex!$A:$A,0),18)/5</f>
        <v>6.6000000000967987</v>
      </c>
      <c r="AN695">
        <f>INDEX([1]age_tranches_5ans_nb_sex!$1:$1048576,MATCH('SectorStat-Age-Hommes'!$A695,[1]age_tranches_5ans_nb_sex!$A:$A,0),18)/5</f>
        <v>6.6000000000967987</v>
      </c>
      <c r="AO695">
        <f>INDEX([1]age_tranches_5ans_nb_sex!$1:$1048576,MATCH('SectorStat-Age-Hommes'!$A695,[1]age_tranches_5ans_nb_sex!$A:$A,0),18)/5</f>
        <v>6.6000000000967987</v>
      </c>
      <c r="AP695">
        <f>INDEX([1]age_tranches_5ans_nb_sex!$1:$1048576,MATCH('SectorStat-Age-Hommes'!$A695,[1]age_tranches_5ans_nb_sex!$A:$A,0),18)/5</f>
        <v>6.6000000000967987</v>
      </c>
      <c r="AQ695">
        <f>INDEX([1]age_tranches_5ans_nb_sex!$1:$1048576,MATCH('SectorStat-Age-Hommes'!$A695,[1]age_tranches_5ans_nb_sex!$A:$A,0),18)/5</f>
        <v>6.6000000000967987</v>
      </c>
      <c r="AR695">
        <f>INDEX([1]age_tranches_5ans_nb_sex!$1:$1048576,MATCH('SectorStat-Age-Hommes'!$A695,[1]age_tranches_5ans_nb_sex!$A:$A,0),20)/5</f>
        <v>8.0000000000074003</v>
      </c>
      <c r="AS695">
        <f>INDEX([1]age_tranches_5ans_nb_sex!$1:$1048576,MATCH('SectorStat-Age-Hommes'!$A695,[1]age_tranches_5ans_nb_sex!$A:$A,0),20)/5</f>
        <v>8.0000000000074003</v>
      </c>
      <c r="AT695">
        <f>INDEX([1]age_tranches_5ans_nb_sex!$1:$1048576,MATCH('SectorStat-Age-Hommes'!$A695,[1]age_tranches_5ans_nb_sex!$A:$A,0),20)/5</f>
        <v>8.0000000000074003</v>
      </c>
      <c r="AU695">
        <f>INDEX([1]age_tranches_5ans_nb_sex!$1:$1048576,MATCH('SectorStat-Age-Hommes'!$A695,[1]age_tranches_5ans_nb_sex!$A:$A,0),20)/5</f>
        <v>8.0000000000074003</v>
      </c>
      <c r="AV695">
        <f>INDEX([1]age_tranches_5ans_nb_sex!$1:$1048576,MATCH('SectorStat-Age-Hommes'!$A695,[1]age_tranches_5ans_nb_sex!$A:$A,0),20)/5</f>
        <v>8.0000000000074003</v>
      </c>
      <c r="AW695">
        <f>INDEX([1]age_tranches_5ans_nb_sex!$1:$1048576,MATCH('SectorStat-Age-Hommes'!$A695,[1]age_tranches_5ans_nb_sex!$A:$A,0),22)/5</f>
        <v>5.7999999999040002</v>
      </c>
      <c r="AX695">
        <f>INDEX([1]age_tranches_5ans_nb_sex!$1:$1048576,MATCH('SectorStat-Age-Hommes'!$A695,[1]age_tranches_5ans_nb_sex!$A:$A,0),22)/5</f>
        <v>5.7999999999040002</v>
      </c>
      <c r="AY695">
        <f>INDEX([1]age_tranches_5ans_nb_sex!$1:$1048576,MATCH('SectorStat-Age-Hommes'!$A695,[1]age_tranches_5ans_nb_sex!$A:$A,0),22)/5</f>
        <v>5.7999999999040002</v>
      </c>
      <c r="AZ695">
        <f>INDEX([1]age_tranches_5ans_nb_sex!$1:$1048576,MATCH('SectorStat-Age-Hommes'!$A695,[1]age_tranches_5ans_nb_sex!$A:$A,0),22)/5</f>
        <v>5.7999999999040002</v>
      </c>
      <c r="BA695">
        <f>INDEX([1]age_tranches_5ans_nb_sex!$1:$1048576,MATCH('SectorStat-Age-Hommes'!$A695,[1]age_tranches_5ans_nb_sex!$A:$A,0),22)/5</f>
        <v>5.7999999999040002</v>
      </c>
      <c r="BB695">
        <f>INDEX([1]age_tranches_5ans_nb_sex!$1:$1048576,MATCH('SectorStat-Age-Hommes'!$A695,[1]age_tranches_5ans_nb_sex!$A:$A,0),24)/5</f>
        <v>4.999999999924599</v>
      </c>
      <c r="BC695">
        <f>INDEX([1]age_tranches_5ans_nb_sex!$1:$1048576,MATCH('SectorStat-Age-Hommes'!$A695,[1]age_tranches_5ans_nb_sex!$A:$A,0),24)/5</f>
        <v>4.999999999924599</v>
      </c>
      <c r="BD695">
        <f>INDEX([1]age_tranches_5ans_nb_sex!$1:$1048576,MATCH('SectorStat-Age-Hommes'!$A695,[1]age_tranches_5ans_nb_sex!$A:$A,0),24)/5</f>
        <v>4.999999999924599</v>
      </c>
      <c r="BE695">
        <f>INDEX([1]age_tranches_5ans_nb_sex!$1:$1048576,MATCH('SectorStat-Age-Hommes'!$A695,[1]age_tranches_5ans_nb_sex!$A:$A,0),24)/5</f>
        <v>4.999999999924599</v>
      </c>
      <c r="BF695">
        <f>INDEX([1]age_tranches_5ans_nb_sex!$1:$1048576,MATCH('SectorStat-Age-Hommes'!$A695,[1]age_tranches_5ans_nb_sex!$A:$A,0),24)/5</f>
        <v>4.999999999924599</v>
      </c>
      <c r="BG695">
        <f>INDEX([1]age_tranches_5ans_nb_sex!$1:$1048576,MATCH('SectorStat-Age-Hommes'!$A695,[1]age_tranches_5ans_nb_sex!$A:$A,0),26)/5</f>
        <v>7.7999999999592005</v>
      </c>
      <c r="BH695">
        <f>INDEX([1]age_tranches_5ans_nb_sex!$1:$1048576,MATCH('SectorStat-Age-Hommes'!$A695,[1]age_tranches_5ans_nb_sex!$A:$A,0),26)/5</f>
        <v>7.7999999999592005</v>
      </c>
      <c r="BI695">
        <f>INDEX([1]age_tranches_5ans_nb_sex!$1:$1048576,MATCH('SectorStat-Age-Hommes'!$A695,[1]age_tranches_5ans_nb_sex!$A:$A,0),26)/5</f>
        <v>7.7999999999592005</v>
      </c>
      <c r="BJ695">
        <f>INDEX([1]age_tranches_5ans_nb_sex!$1:$1048576,MATCH('SectorStat-Age-Hommes'!$A695,[1]age_tranches_5ans_nb_sex!$A:$A,0),26)/5</f>
        <v>7.7999999999592005</v>
      </c>
      <c r="BK695">
        <f>INDEX([1]age_tranches_5ans_nb_sex!$1:$1048576,MATCH('SectorStat-Age-Hommes'!$A695,[1]age_tranches_5ans_nb_sex!$A:$A,0),26)/5</f>
        <v>7.7999999999592005</v>
      </c>
      <c r="BL695">
        <f>INDEX([1]age_tranches_5ans_nb_sex!$1:$1048576,MATCH('SectorStat-Age-Hommes'!$A695,[1]age_tranches_5ans_nb_sex!$A:$A,0),28)/5</f>
        <v>5.4000000000210004</v>
      </c>
      <c r="BM695">
        <f>INDEX([1]age_tranches_5ans_nb_sex!$1:$1048576,MATCH('SectorStat-Age-Hommes'!$A695,[1]age_tranches_5ans_nb_sex!$A:$A,0),28)/5</f>
        <v>5.4000000000210004</v>
      </c>
      <c r="BN695">
        <f>INDEX([1]age_tranches_5ans_nb_sex!$1:$1048576,MATCH('SectorStat-Age-Hommes'!$A695,[1]age_tranches_5ans_nb_sex!$A:$A,0),28)/5</f>
        <v>5.4000000000210004</v>
      </c>
      <c r="BO695">
        <f>INDEX([1]age_tranches_5ans_nb_sex!$1:$1048576,MATCH('SectorStat-Age-Hommes'!$A695,[1]age_tranches_5ans_nb_sex!$A:$A,0),28)/5</f>
        <v>5.4000000000210004</v>
      </c>
      <c r="BP695">
        <f>INDEX([1]age_tranches_5ans_nb_sex!$1:$1048576,MATCH('SectorStat-Age-Hommes'!$A695,[1]age_tranches_5ans_nb_sex!$A:$A,0),28)/5</f>
        <v>5.4000000000210004</v>
      </c>
      <c r="BQ695">
        <f>INDEX([1]age_tranches_5ans_nb_sex!$1:$1048576,MATCH('SectorStat-Age-Hommes'!$A695,[1]age_tranches_5ans_nb_sex!$A:$A,0),30)/5</f>
        <v>4.3999999999933994</v>
      </c>
      <c r="BR695">
        <f>INDEX([1]age_tranches_5ans_nb_sex!$1:$1048576,MATCH('SectorStat-Age-Hommes'!$A695,[1]age_tranches_5ans_nb_sex!$A:$A,0),30)/5</f>
        <v>4.3999999999933994</v>
      </c>
      <c r="BS695">
        <f>INDEX([1]age_tranches_5ans_nb_sex!$1:$1048576,MATCH('SectorStat-Age-Hommes'!$A695,[1]age_tranches_5ans_nb_sex!$A:$A,0),30)/5</f>
        <v>4.3999999999933994</v>
      </c>
      <c r="BT695">
        <f>INDEX([1]age_tranches_5ans_nb_sex!$1:$1048576,MATCH('SectorStat-Age-Hommes'!$A695,[1]age_tranches_5ans_nb_sex!$A:$A,0),30)/5</f>
        <v>4.3999999999933994</v>
      </c>
      <c r="BU695">
        <f>INDEX([1]age_tranches_5ans_nb_sex!$1:$1048576,MATCH('SectorStat-Age-Hommes'!$A695,[1]age_tranches_5ans_nb_sex!$A:$A,0),30)/5</f>
        <v>4.3999999999933994</v>
      </c>
      <c r="BV695">
        <f>INDEX([1]age_tranches_5ans_nb_sex!$1:$1048576,MATCH('SectorStat-Age-Hommes'!$A695,[1]age_tranches_5ans_nb_sex!$A:$A,0),32)/5</f>
        <v>4.8000000000898009</v>
      </c>
      <c r="BW695">
        <f>INDEX([1]age_tranches_5ans_nb_sex!$1:$1048576,MATCH('SectorStat-Age-Hommes'!$A695,[1]age_tranches_5ans_nb_sex!$A:$A,0),32)/5</f>
        <v>4.8000000000898009</v>
      </c>
      <c r="BX695">
        <f>INDEX([1]age_tranches_5ans_nb_sex!$1:$1048576,MATCH('SectorStat-Age-Hommes'!$A695,[1]age_tranches_5ans_nb_sex!$A:$A,0),32)/5</f>
        <v>4.8000000000898009</v>
      </c>
      <c r="BY695">
        <f>INDEX([1]age_tranches_5ans_nb_sex!$1:$1048576,MATCH('SectorStat-Age-Hommes'!$A695,[1]age_tranches_5ans_nb_sex!$A:$A,0),32)/5</f>
        <v>4.8000000000898009</v>
      </c>
      <c r="BZ695">
        <f>INDEX([1]age_tranches_5ans_nb_sex!$1:$1048576,MATCH('SectorStat-Age-Hommes'!$A695,[1]age_tranches_5ans_nb_sex!$A:$A,0),32)/5</f>
        <v>4.8000000000898009</v>
      </c>
      <c r="CA695">
        <f>INDEX([1]age_tranches_5ans_nb_sex!$1:$1048576,MATCH('SectorStat-Age-Hommes'!$A695,[1]age_tranches_5ans_nb_sex!$A:$A,0),34)/5</f>
        <v>2.5999999999863999</v>
      </c>
      <c r="CB695">
        <f>INDEX([1]age_tranches_5ans_nb_sex!$1:$1048576,MATCH('SectorStat-Age-Hommes'!$A695,[1]age_tranches_5ans_nb_sex!$A:$A,0),34)/5</f>
        <v>2.5999999999863999</v>
      </c>
      <c r="CC695">
        <f>INDEX([1]age_tranches_5ans_nb_sex!$1:$1048576,MATCH('SectorStat-Age-Hommes'!$A695,[1]age_tranches_5ans_nb_sex!$A:$A,0),34)/5</f>
        <v>2.5999999999863999</v>
      </c>
      <c r="CD695">
        <f>INDEX([1]age_tranches_5ans_nb_sex!$1:$1048576,MATCH('SectorStat-Age-Hommes'!$A695,[1]age_tranches_5ans_nb_sex!$A:$A,0),34)/5</f>
        <v>2.5999999999863999</v>
      </c>
      <c r="CE695">
        <f>INDEX([1]age_tranches_5ans_nb_sex!$1:$1048576,MATCH('SectorStat-Age-Hommes'!$A695,[1]age_tranches_5ans_nb_sex!$A:$A,0),34)/5</f>
        <v>2.5999999999863999</v>
      </c>
      <c r="CF695">
        <f>INDEX([1]age_tranches_5ans_nb_sex!$1:$1048576,MATCH('SectorStat-Age-Hommes'!$A695,[1]age_tranches_5ans_nb_sex!$A:$A,0),36)/5</f>
        <v>3.0000000000828</v>
      </c>
      <c r="CG695">
        <f>INDEX([1]age_tranches_5ans_nb_sex!$1:$1048576,MATCH('SectorStat-Age-Hommes'!$A695,[1]age_tranches_5ans_nb_sex!$A:$A,0),36)/5</f>
        <v>3.0000000000828</v>
      </c>
      <c r="CH695">
        <f>INDEX([1]age_tranches_5ans_nb_sex!$1:$1048576,MATCH('SectorStat-Age-Hommes'!$A695,[1]age_tranches_5ans_nb_sex!$A:$A,0),36)/5</f>
        <v>3.0000000000828</v>
      </c>
      <c r="CI695">
        <f>INDEX([1]age_tranches_5ans_nb_sex!$1:$1048576,MATCH('SectorStat-Age-Hommes'!$A695,[1]age_tranches_5ans_nb_sex!$A:$A,0),36)/5</f>
        <v>3.0000000000828</v>
      </c>
      <c r="CJ695">
        <f>INDEX([1]age_tranches_5ans_nb_sex!$1:$1048576,MATCH('SectorStat-Age-Hommes'!$A695,[1]age_tranches_5ans_nb_sex!$A:$A,0),36)/5</f>
        <v>3.0000000000828</v>
      </c>
      <c r="CK695">
        <f>INDEX([1]age_tranches_5ans_nb_sex!$1:$1048576,MATCH('SectorStat-Age-Hommes'!$A695,[1]age_tranches_5ans_nb_sex!$A:$A,0),38)/5</f>
        <v>0.59999999993120001</v>
      </c>
      <c r="CL695">
        <f>INDEX([1]age_tranches_5ans_nb_sex!$1:$1048576,MATCH('SectorStat-Age-Hommes'!$A695,[1]age_tranches_5ans_nb_sex!$A:$A,0),38)/5</f>
        <v>0.59999999993120001</v>
      </c>
      <c r="CM695">
        <f>INDEX([1]age_tranches_5ans_nb_sex!$1:$1048576,MATCH('SectorStat-Age-Hommes'!$A695,[1]age_tranches_5ans_nb_sex!$A:$A,0),38)/5</f>
        <v>0.59999999993120001</v>
      </c>
      <c r="CN695">
        <f>INDEX([1]age_tranches_5ans_nb_sex!$1:$1048576,MATCH('SectorStat-Age-Hommes'!$A695,[1]age_tranches_5ans_nb_sex!$A:$A,0),38)/5</f>
        <v>0.59999999993120001</v>
      </c>
      <c r="CO695">
        <f>INDEX([1]age_tranches_5ans_nb_sex!$1:$1048576,MATCH('SectorStat-Age-Hommes'!$A695,[1]age_tranches_5ans_nb_sex!$A:$A,0),38)/5</f>
        <v>0.59999999993120001</v>
      </c>
      <c r="CP695" s="2">
        <f>INDEX([1]age_tranches_5ans_nb_sex!$1:$1048576,MATCH('SectorStat-Age-Hommes'!$A695,[1]age_tranches_5ans_nb_sex!$A:$A,0),40)/5</f>
        <v>0.59999999993120001</v>
      </c>
      <c r="CQ695" s="2">
        <f>INDEX([1]age_tranches_5ans_nb_sex!$1:$1048576,MATCH('SectorStat-Age-Hommes'!$A695,[1]age_tranches_5ans_nb_sex!$A:$A,0),40)/5</f>
        <v>0.59999999993120001</v>
      </c>
      <c r="CR695" s="2">
        <f>INDEX([1]age_tranches_5ans_nb_sex!$1:$1048576,MATCH('SectorStat-Age-Hommes'!$A695,[1]age_tranches_5ans_nb_sex!$A:$A,0),40)/5</f>
        <v>0.59999999993120001</v>
      </c>
      <c r="CS695" s="2">
        <f>INDEX([1]age_tranches_5ans_nb_sex!$1:$1048576,MATCH('SectorStat-Age-Hommes'!$A695,[1]age_tranches_5ans_nb_sex!$A:$A,0),40)/5</f>
        <v>0.59999999993120001</v>
      </c>
      <c r="CT695" s="2">
        <f>INDEX([1]age_tranches_5ans_nb_sex!$1:$1048576,MATCH('SectorStat-Age-Hommes'!$A695,[1]age_tranches_5ans_nb_sex!$A:$A,0),40)/5</f>
        <v>0.59999999993120001</v>
      </c>
      <c r="CZ695" s="3"/>
      <c r="DA695" s="3"/>
      <c r="DB695" s="3"/>
      <c r="DC695" s="3"/>
      <c r="DD695" s="3"/>
    </row>
    <row r="696" spans="1:108" x14ac:dyDescent="0.35">
      <c r="A696" s="1" t="s">
        <v>1367</v>
      </c>
      <c r="B696" s="1" t="s">
        <v>1368</v>
      </c>
      <c r="C696" t="str">
        <f>INDEX([1]SectorStat!$1:$1048576,MATCH('[1]Distribution ages'!$A696,[1]SectorStat!$B:$B,0),4)</f>
        <v>Woluwe Saint-Pierre</v>
      </c>
      <c r="D696">
        <f>INDEX([1]age_tranches_5ans_nb_sex!$1:$1048576,MATCH('SectorStat-Age-Hommes'!$A696,[1]age_tranches_5ans_nb_sex!$A:$A,0),4)/5</f>
        <v>8.7999999998975991</v>
      </c>
      <c r="E696">
        <f>INDEX([1]age_tranches_5ans_nb_sex!$1:$1048576,MATCH('SectorStat-Age-Hommes'!$A696,[1]age_tranches_5ans_nb_sex!$A:$A,0),4)/5</f>
        <v>8.7999999998975991</v>
      </c>
      <c r="F696">
        <f>INDEX([1]age_tranches_5ans_nb_sex!$1:$1048576,MATCH('SectorStat-Age-Hommes'!$A696,[1]age_tranches_5ans_nb_sex!$A:$A,0),4)/5</f>
        <v>8.7999999998975991</v>
      </c>
      <c r="G696">
        <f>INDEX([1]age_tranches_5ans_nb_sex!$1:$1048576,MATCH('SectorStat-Age-Hommes'!$A696,[1]age_tranches_5ans_nb_sex!$A:$A,0),4)/5</f>
        <v>8.7999999998975991</v>
      </c>
      <c r="H696">
        <f>INDEX([1]age_tranches_5ans_nb_sex!$1:$1048576,MATCH('SectorStat-Age-Hommes'!$A696,[1]age_tranches_5ans_nb_sex!$A:$A,0),4)/5</f>
        <v>8.7999999998975991</v>
      </c>
      <c r="I696">
        <f>INDEX([1]age_tranches_5ans_nb_sex!$1:$1048576,MATCH('SectorStat-Age-Hommes'!$A696,[1]age_tranches_5ans_nb_sex!$A:$A,0),6)/5</f>
        <v>8.7999999998975991</v>
      </c>
      <c r="J696">
        <f>INDEX([1]age_tranches_5ans_nb_sex!$1:$1048576,MATCH('SectorStat-Age-Hommes'!$A696,[1]age_tranches_5ans_nb_sex!$A:$A,0),6)/5</f>
        <v>8.7999999998975991</v>
      </c>
      <c r="K696">
        <f>INDEX([1]age_tranches_5ans_nb_sex!$1:$1048576,MATCH('SectorStat-Age-Hommes'!$A696,[1]age_tranches_5ans_nb_sex!$A:$A,0),6)/5</f>
        <v>8.7999999998975991</v>
      </c>
      <c r="L696">
        <f>INDEX([1]age_tranches_5ans_nb_sex!$1:$1048576,MATCH('SectorStat-Age-Hommes'!$A696,[1]age_tranches_5ans_nb_sex!$A:$A,0),6)/5</f>
        <v>8.7999999998975991</v>
      </c>
      <c r="M696">
        <f>INDEX([1]age_tranches_5ans_nb_sex!$1:$1048576,MATCH('SectorStat-Age-Hommes'!$A696,[1]age_tranches_5ans_nb_sex!$A:$A,0),6)/5</f>
        <v>8.7999999998975991</v>
      </c>
      <c r="N696">
        <f>INDEX([1]age_tranches_5ans_nb_sex!$1:$1048576,MATCH('SectorStat-Age-Hommes'!$A696,[1]age_tranches_5ans_nb_sex!$A:$A,0),8)/5</f>
        <v>7.4000000001024002</v>
      </c>
      <c r="O696">
        <f>INDEX([1]age_tranches_5ans_nb_sex!$1:$1048576,MATCH('SectorStat-Age-Hommes'!$A696,[1]age_tranches_5ans_nb_sex!$A:$A,0),8)/5</f>
        <v>7.4000000001024002</v>
      </c>
      <c r="P696">
        <f>INDEX([1]age_tranches_5ans_nb_sex!$1:$1048576,MATCH('SectorStat-Age-Hommes'!$A696,[1]age_tranches_5ans_nb_sex!$A:$A,0),8)/5</f>
        <v>7.4000000001024002</v>
      </c>
      <c r="Q696">
        <f>INDEX([1]age_tranches_5ans_nb_sex!$1:$1048576,MATCH('SectorStat-Age-Hommes'!$A696,[1]age_tranches_5ans_nb_sex!$A:$A,0),8)/5</f>
        <v>7.4000000001024002</v>
      </c>
      <c r="R696">
        <f>INDEX([1]age_tranches_5ans_nb_sex!$1:$1048576,MATCH('SectorStat-Age-Hommes'!$A696,[1]age_tranches_5ans_nb_sex!$A:$A,0),8)/5</f>
        <v>7.4000000001024002</v>
      </c>
      <c r="S696">
        <f>INDEX([1]age_tranches_5ans_nb_sex!$1:$1048576,MATCH('SectorStat-Age-Hommes'!$A696,[1]age_tranches_5ans_nb_sex!$A:$A,0),10)/5</f>
        <v>6.1999999999487994</v>
      </c>
      <c r="T696">
        <f>INDEX([1]age_tranches_5ans_nb_sex!$1:$1048576,MATCH('SectorStat-Age-Hommes'!$A696,[1]age_tranches_5ans_nb_sex!$A:$A,0),10)/5</f>
        <v>6.1999999999487994</v>
      </c>
      <c r="U696">
        <f>INDEX([1]age_tranches_5ans_nb_sex!$1:$1048576,MATCH('SectorStat-Age-Hommes'!$A696,[1]age_tranches_5ans_nb_sex!$A:$A,0),10)/5</f>
        <v>6.1999999999487994</v>
      </c>
      <c r="V696">
        <f>INDEX([1]age_tranches_5ans_nb_sex!$1:$1048576,MATCH('SectorStat-Age-Hommes'!$A696,[1]age_tranches_5ans_nb_sex!$A:$A,0),10)/5</f>
        <v>6.1999999999487994</v>
      </c>
      <c r="W696">
        <f>INDEX([1]age_tranches_5ans_nb_sex!$1:$1048576,MATCH('SectorStat-Age-Hommes'!$A696,[1]age_tranches_5ans_nb_sex!$A:$A,0),10)/5</f>
        <v>6.1999999999487994</v>
      </c>
      <c r="X696">
        <f>INDEX([1]age_tranches_5ans_nb_sex!$1:$1048576,MATCH('SectorStat-Age-Hommes'!$A696,[1]age_tranches_5ans_nb_sex!$A:$A,0),10)/5</f>
        <v>6.1999999999487994</v>
      </c>
      <c r="Y696">
        <f>INDEX([1]age_tranches_5ans_nb_sex!$1:$1048576,MATCH('SectorStat-Age-Hommes'!$A696,[1]age_tranches_5ans_nb_sex!$A:$A,0),12)/5</f>
        <v>6.5999999999232006</v>
      </c>
      <c r="Z696">
        <f>INDEX([1]age_tranches_5ans_nb_sex!$1:$1048576,MATCH('SectorStat-Age-Hommes'!$A696,[1]age_tranches_5ans_nb_sex!$A:$A,0),12)/5</f>
        <v>6.5999999999232006</v>
      </c>
      <c r="AA696">
        <f>INDEX([1]age_tranches_5ans_nb_sex!$1:$1048576,MATCH('SectorStat-Age-Hommes'!$A696,[1]age_tranches_5ans_nb_sex!$A:$A,0),12)/5</f>
        <v>6.5999999999232006</v>
      </c>
      <c r="AB696">
        <f>INDEX([1]age_tranches_5ans_nb_sex!$1:$1048576,MATCH('SectorStat-Age-Hommes'!$A696,[1]age_tranches_5ans_nb_sex!$A:$A,0),12)/5</f>
        <v>6.5999999999232006</v>
      </c>
      <c r="AC696">
        <f>INDEX([1]age_tranches_5ans_nb_sex!$1:$1048576,MATCH('SectorStat-Age-Hommes'!$A696,[1]age_tranches_5ans_nb_sex!$A:$A,0),14)/5</f>
        <v>8.6000000000256005</v>
      </c>
      <c r="AD696">
        <f>INDEX([1]age_tranches_5ans_nb_sex!$1:$1048576,MATCH('SectorStat-Age-Hommes'!$A696,[1]age_tranches_5ans_nb_sex!$A:$A,0),14)/5</f>
        <v>8.6000000000256005</v>
      </c>
      <c r="AE696">
        <f>INDEX([1]age_tranches_5ans_nb_sex!$1:$1048576,MATCH('SectorStat-Age-Hommes'!$A696,[1]age_tranches_5ans_nb_sex!$A:$A,0),14)/5</f>
        <v>8.6000000000256005</v>
      </c>
      <c r="AF696">
        <f>INDEX([1]age_tranches_5ans_nb_sex!$1:$1048576,MATCH('SectorStat-Age-Hommes'!$A696,[1]age_tranches_5ans_nb_sex!$A:$A,0),14)/5</f>
        <v>8.6000000000256005</v>
      </c>
      <c r="AG696">
        <f>INDEX([1]age_tranches_5ans_nb_sex!$1:$1048576,MATCH('SectorStat-Age-Hommes'!$A696,[1]age_tranches_5ans_nb_sex!$A:$A,0),14)/5</f>
        <v>8.6000000000256005</v>
      </c>
      <c r="AH696">
        <f>INDEX([1]age_tranches_5ans_nb_sex!$1:$1048576,MATCH('SectorStat-Age-Hommes'!$A696,[1]age_tranches_5ans_nb_sex!$A:$A,0),16)/5</f>
        <v>6.8000000000255998</v>
      </c>
      <c r="AI696">
        <f>INDEX([1]age_tranches_5ans_nb_sex!$1:$1048576,MATCH('SectorStat-Age-Hommes'!$A696,[1]age_tranches_5ans_nb_sex!$A:$A,0),16)/5</f>
        <v>6.8000000000255998</v>
      </c>
      <c r="AJ696">
        <f>INDEX([1]age_tranches_5ans_nb_sex!$1:$1048576,MATCH('SectorStat-Age-Hommes'!$A696,[1]age_tranches_5ans_nb_sex!$A:$A,0),16)/5</f>
        <v>6.8000000000255998</v>
      </c>
      <c r="AK696">
        <f>INDEX([1]age_tranches_5ans_nb_sex!$1:$1048576,MATCH('SectorStat-Age-Hommes'!$A696,[1]age_tranches_5ans_nb_sex!$A:$A,0),16)/5</f>
        <v>6.8000000000255998</v>
      </c>
      <c r="AL696">
        <f>INDEX([1]age_tranches_5ans_nb_sex!$1:$1048576,MATCH('SectorStat-Age-Hommes'!$A696,[1]age_tranches_5ans_nb_sex!$A:$A,0),16)/5</f>
        <v>6.8000000000255998</v>
      </c>
      <c r="AM696">
        <f>INDEX([1]age_tranches_5ans_nb_sex!$1:$1048576,MATCH('SectorStat-Age-Hommes'!$A696,[1]age_tranches_5ans_nb_sex!$A:$A,0),18)/5</f>
        <v>10.000000000051198</v>
      </c>
      <c r="AN696">
        <f>INDEX([1]age_tranches_5ans_nb_sex!$1:$1048576,MATCH('SectorStat-Age-Hommes'!$A696,[1]age_tranches_5ans_nb_sex!$A:$A,0),18)/5</f>
        <v>10.000000000051198</v>
      </c>
      <c r="AO696">
        <f>INDEX([1]age_tranches_5ans_nb_sex!$1:$1048576,MATCH('SectorStat-Age-Hommes'!$A696,[1]age_tranches_5ans_nb_sex!$A:$A,0),18)/5</f>
        <v>10.000000000051198</v>
      </c>
      <c r="AP696">
        <f>INDEX([1]age_tranches_5ans_nb_sex!$1:$1048576,MATCH('SectorStat-Age-Hommes'!$A696,[1]age_tranches_5ans_nb_sex!$A:$A,0),18)/5</f>
        <v>10.000000000051198</v>
      </c>
      <c r="AQ696">
        <f>INDEX([1]age_tranches_5ans_nb_sex!$1:$1048576,MATCH('SectorStat-Age-Hommes'!$A696,[1]age_tranches_5ans_nb_sex!$A:$A,0),18)/5</f>
        <v>10.000000000051198</v>
      </c>
      <c r="AR696">
        <f>INDEX([1]age_tranches_5ans_nb_sex!$1:$1048576,MATCH('SectorStat-Age-Hommes'!$A696,[1]age_tranches_5ans_nb_sex!$A:$A,0),20)/5</f>
        <v>9.7999999999488008</v>
      </c>
      <c r="AS696">
        <f>INDEX([1]age_tranches_5ans_nb_sex!$1:$1048576,MATCH('SectorStat-Age-Hommes'!$A696,[1]age_tranches_5ans_nb_sex!$A:$A,0),20)/5</f>
        <v>9.7999999999488008</v>
      </c>
      <c r="AT696">
        <f>INDEX([1]age_tranches_5ans_nb_sex!$1:$1048576,MATCH('SectorStat-Age-Hommes'!$A696,[1]age_tranches_5ans_nb_sex!$A:$A,0),20)/5</f>
        <v>9.7999999999488008</v>
      </c>
      <c r="AU696">
        <f>INDEX([1]age_tranches_5ans_nb_sex!$1:$1048576,MATCH('SectorStat-Age-Hommes'!$A696,[1]age_tranches_5ans_nb_sex!$A:$A,0),20)/5</f>
        <v>9.7999999999488008</v>
      </c>
      <c r="AV696">
        <f>INDEX([1]age_tranches_5ans_nb_sex!$1:$1048576,MATCH('SectorStat-Age-Hommes'!$A696,[1]age_tranches_5ans_nb_sex!$A:$A,0),20)/5</f>
        <v>9.7999999999488008</v>
      </c>
      <c r="AW696">
        <f>INDEX([1]age_tranches_5ans_nb_sex!$1:$1048576,MATCH('SectorStat-Age-Hommes'!$A696,[1]age_tranches_5ans_nb_sex!$A:$A,0),22)/5</f>
        <v>7.8000000000767997</v>
      </c>
      <c r="AX696">
        <f>INDEX([1]age_tranches_5ans_nb_sex!$1:$1048576,MATCH('SectorStat-Age-Hommes'!$A696,[1]age_tranches_5ans_nb_sex!$A:$A,0),22)/5</f>
        <v>7.8000000000767997</v>
      </c>
      <c r="AY696">
        <f>INDEX([1]age_tranches_5ans_nb_sex!$1:$1048576,MATCH('SectorStat-Age-Hommes'!$A696,[1]age_tranches_5ans_nb_sex!$A:$A,0),22)/5</f>
        <v>7.8000000000767997</v>
      </c>
      <c r="AZ696">
        <f>INDEX([1]age_tranches_5ans_nb_sex!$1:$1048576,MATCH('SectorStat-Age-Hommes'!$A696,[1]age_tranches_5ans_nb_sex!$A:$A,0),22)/5</f>
        <v>7.8000000000767997</v>
      </c>
      <c r="BA696">
        <f>INDEX([1]age_tranches_5ans_nb_sex!$1:$1048576,MATCH('SectorStat-Age-Hommes'!$A696,[1]age_tranches_5ans_nb_sex!$A:$A,0),22)/5</f>
        <v>7.8000000000767997</v>
      </c>
      <c r="BB696">
        <f>INDEX([1]age_tranches_5ans_nb_sex!$1:$1048576,MATCH('SectorStat-Age-Hommes'!$A696,[1]age_tranches_5ans_nb_sex!$A:$A,0),24)/5</f>
        <v>6.9999999998975992</v>
      </c>
      <c r="BC696">
        <f>INDEX([1]age_tranches_5ans_nb_sex!$1:$1048576,MATCH('SectorStat-Age-Hommes'!$A696,[1]age_tranches_5ans_nb_sex!$A:$A,0),24)/5</f>
        <v>6.9999999998975992</v>
      </c>
      <c r="BD696">
        <f>INDEX([1]age_tranches_5ans_nb_sex!$1:$1048576,MATCH('SectorStat-Age-Hommes'!$A696,[1]age_tranches_5ans_nb_sex!$A:$A,0),24)/5</f>
        <v>6.9999999998975992</v>
      </c>
      <c r="BE696">
        <f>INDEX([1]age_tranches_5ans_nb_sex!$1:$1048576,MATCH('SectorStat-Age-Hommes'!$A696,[1]age_tranches_5ans_nb_sex!$A:$A,0),24)/5</f>
        <v>6.9999999998975992</v>
      </c>
      <c r="BF696">
        <f>INDEX([1]age_tranches_5ans_nb_sex!$1:$1048576,MATCH('SectorStat-Age-Hommes'!$A696,[1]age_tranches_5ans_nb_sex!$A:$A,0),24)/5</f>
        <v>6.9999999998975992</v>
      </c>
      <c r="BG696">
        <f>INDEX([1]age_tranches_5ans_nb_sex!$1:$1048576,MATCH('SectorStat-Age-Hommes'!$A696,[1]age_tranches_5ans_nb_sex!$A:$A,0),26)/5</f>
        <v>6.8000000000255998</v>
      </c>
      <c r="BH696">
        <f>INDEX([1]age_tranches_5ans_nb_sex!$1:$1048576,MATCH('SectorStat-Age-Hommes'!$A696,[1]age_tranches_5ans_nb_sex!$A:$A,0),26)/5</f>
        <v>6.8000000000255998</v>
      </c>
      <c r="BI696">
        <f>INDEX([1]age_tranches_5ans_nb_sex!$1:$1048576,MATCH('SectorStat-Age-Hommes'!$A696,[1]age_tranches_5ans_nb_sex!$A:$A,0),26)/5</f>
        <v>6.8000000000255998</v>
      </c>
      <c r="BJ696">
        <f>INDEX([1]age_tranches_5ans_nb_sex!$1:$1048576,MATCH('SectorStat-Age-Hommes'!$A696,[1]age_tranches_5ans_nb_sex!$A:$A,0),26)/5</f>
        <v>6.8000000000255998</v>
      </c>
      <c r="BK696">
        <f>INDEX([1]age_tranches_5ans_nb_sex!$1:$1048576,MATCH('SectorStat-Age-Hommes'!$A696,[1]age_tranches_5ans_nb_sex!$A:$A,0),26)/5</f>
        <v>6.8000000000255998</v>
      </c>
      <c r="BL696">
        <f>INDEX([1]age_tranches_5ans_nb_sex!$1:$1048576,MATCH('SectorStat-Age-Hommes'!$A696,[1]age_tranches_5ans_nb_sex!$A:$A,0),28)/5</f>
        <v>4.6000000000512005</v>
      </c>
      <c r="BM696">
        <f>INDEX([1]age_tranches_5ans_nb_sex!$1:$1048576,MATCH('SectorStat-Age-Hommes'!$A696,[1]age_tranches_5ans_nb_sex!$A:$A,0),28)/5</f>
        <v>4.6000000000512005</v>
      </c>
      <c r="BN696">
        <f>INDEX([1]age_tranches_5ans_nb_sex!$1:$1048576,MATCH('SectorStat-Age-Hommes'!$A696,[1]age_tranches_5ans_nb_sex!$A:$A,0),28)/5</f>
        <v>4.6000000000512005</v>
      </c>
      <c r="BO696">
        <f>INDEX([1]age_tranches_5ans_nb_sex!$1:$1048576,MATCH('SectorStat-Age-Hommes'!$A696,[1]age_tranches_5ans_nb_sex!$A:$A,0),28)/5</f>
        <v>4.6000000000512005</v>
      </c>
      <c r="BP696">
        <f>INDEX([1]age_tranches_5ans_nb_sex!$1:$1048576,MATCH('SectorStat-Age-Hommes'!$A696,[1]age_tranches_5ans_nb_sex!$A:$A,0),28)/5</f>
        <v>4.6000000000512005</v>
      </c>
      <c r="BQ696">
        <f>INDEX([1]age_tranches_5ans_nb_sex!$1:$1048576,MATCH('SectorStat-Age-Hommes'!$A696,[1]age_tranches_5ans_nb_sex!$A:$A,0),30)/5</f>
        <v>5.0000000000255991</v>
      </c>
      <c r="BR696">
        <f>INDEX([1]age_tranches_5ans_nb_sex!$1:$1048576,MATCH('SectorStat-Age-Hommes'!$A696,[1]age_tranches_5ans_nb_sex!$A:$A,0),30)/5</f>
        <v>5.0000000000255991</v>
      </c>
      <c r="BS696">
        <f>INDEX([1]age_tranches_5ans_nb_sex!$1:$1048576,MATCH('SectorStat-Age-Hommes'!$A696,[1]age_tranches_5ans_nb_sex!$A:$A,0),30)/5</f>
        <v>5.0000000000255991</v>
      </c>
      <c r="BT696">
        <f>INDEX([1]age_tranches_5ans_nb_sex!$1:$1048576,MATCH('SectorStat-Age-Hommes'!$A696,[1]age_tranches_5ans_nb_sex!$A:$A,0),30)/5</f>
        <v>5.0000000000255991</v>
      </c>
      <c r="BU696">
        <f>INDEX([1]age_tranches_5ans_nb_sex!$1:$1048576,MATCH('SectorStat-Age-Hommes'!$A696,[1]age_tranches_5ans_nb_sex!$A:$A,0),30)/5</f>
        <v>5.0000000000255991</v>
      </c>
      <c r="BV696">
        <f>INDEX([1]age_tranches_5ans_nb_sex!$1:$1048576,MATCH('SectorStat-Age-Hommes'!$A696,[1]age_tranches_5ans_nb_sex!$A:$A,0),32)/5</f>
        <v>3.8000000001023997</v>
      </c>
      <c r="BW696">
        <f>INDEX([1]age_tranches_5ans_nb_sex!$1:$1048576,MATCH('SectorStat-Age-Hommes'!$A696,[1]age_tranches_5ans_nb_sex!$A:$A,0),32)/5</f>
        <v>3.8000000001023997</v>
      </c>
      <c r="BX696">
        <f>INDEX([1]age_tranches_5ans_nb_sex!$1:$1048576,MATCH('SectorStat-Age-Hommes'!$A696,[1]age_tranches_5ans_nb_sex!$A:$A,0),32)/5</f>
        <v>3.8000000001023997</v>
      </c>
      <c r="BY696">
        <f>INDEX([1]age_tranches_5ans_nb_sex!$1:$1048576,MATCH('SectorStat-Age-Hommes'!$A696,[1]age_tranches_5ans_nb_sex!$A:$A,0),32)/5</f>
        <v>3.8000000001023997</v>
      </c>
      <c r="BZ696">
        <f>INDEX([1]age_tranches_5ans_nb_sex!$1:$1048576,MATCH('SectorStat-Age-Hommes'!$A696,[1]age_tranches_5ans_nb_sex!$A:$A,0),32)/5</f>
        <v>3.8000000001023997</v>
      </c>
      <c r="CA696">
        <f>INDEX([1]age_tranches_5ans_nb_sex!$1:$1048576,MATCH('SectorStat-Age-Hommes'!$A696,[1]age_tranches_5ans_nb_sex!$A:$A,0),34)/5</f>
        <v>1.4000000000255999</v>
      </c>
      <c r="CB696">
        <f>INDEX([1]age_tranches_5ans_nb_sex!$1:$1048576,MATCH('SectorStat-Age-Hommes'!$A696,[1]age_tranches_5ans_nb_sex!$A:$A,0),34)/5</f>
        <v>1.4000000000255999</v>
      </c>
      <c r="CC696">
        <f>INDEX([1]age_tranches_5ans_nb_sex!$1:$1048576,MATCH('SectorStat-Age-Hommes'!$A696,[1]age_tranches_5ans_nb_sex!$A:$A,0),34)/5</f>
        <v>1.4000000000255999</v>
      </c>
      <c r="CD696">
        <f>INDEX([1]age_tranches_5ans_nb_sex!$1:$1048576,MATCH('SectorStat-Age-Hommes'!$A696,[1]age_tranches_5ans_nb_sex!$A:$A,0),34)/5</f>
        <v>1.4000000000255999</v>
      </c>
      <c r="CE696">
        <f>INDEX([1]age_tranches_5ans_nb_sex!$1:$1048576,MATCH('SectorStat-Age-Hommes'!$A696,[1]age_tranches_5ans_nb_sex!$A:$A,0),34)/5</f>
        <v>1.4000000000255999</v>
      </c>
      <c r="CF696">
        <f>INDEX([1]age_tranches_5ans_nb_sex!$1:$1048576,MATCH('SectorStat-Age-Hommes'!$A696,[1]age_tranches_5ans_nb_sex!$A:$A,0),36)/5</f>
        <v>1.5999999998976</v>
      </c>
      <c r="CG696">
        <f>INDEX([1]age_tranches_5ans_nb_sex!$1:$1048576,MATCH('SectorStat-Age-Hommes'!$A696,[1]age_tranches_5ans_nb_sex!$A:$A,0),36)/5</f>
        <v>1.5999999998976</v>
      </c>
      <c r="CH696">
        <f>INDEX([1]age_tranches_5ans_nb_sex!$1:$1048576,MATCH('SectorStat-Age-Hommes'!$A696,[1]age_tranches_5ans_nb_sex!$A:$A,0),36)/5</f>
        <v>1.5999999998976</v>
      </c>
      <c r="CI696">
        <f>INDEX([1]age_tranches_5ans_nb_sex!$1:$1048576,MATCH('SectorStat-Age-Hommes'!$A696,[1]age_tranches_5ans_nb_sex!$A:$A,0),36)/5</f>
        <v>1.5999999998976</v>
      </c>
      <c r="CJ696">
        <f>INDEX([1]age_tranches_5ans_nb_sex!$1:$1048576,MATCH('SectorStat-Age-Hommes'!$A696,[1]age_tranches_5ans_nb_sex!$A:$A,0),36)/5</f>
        <v>1.5999999998976</v>
      </c>
      <c r="CK696">
        <f>INDEX([1]age_tranches_5ans_nb_sex!$1:$1048576,MATCH('SectorStat-Age-Hommes'!$A696,[1]age_tranches_5ans_nb_sex!$A:$A,0),38)/5</f>
        <v>0.3999999999744</v>
      </c>
      <c r="CL696">
        <f>INDEX([1]age_tranches_5ans_nb_sex!$1:$1048576,MATCH('SectorStat-Age-Hommes'!$A696,[1]age_tranches_5ans_nb_sex!$A:$A,0),38)/5</f>
        <v>0.3999999999744</v>
      </c>
      <c r="CM696">
        <f>INDEX([1]age_tranches_5ans_nb_sex!$1:$1048576,MATCH('SectorStat-Age-Hommes'!$A696,[1]age_tranches_5ans_nb_sex!$A:$A,0),38)/5</f>
        <v>0.3999999999744</v>
      </c>
      <c r="CN696">
        <f>INDEX([1]age_tranches_5ans_nb_sex!$1:$1048576,MATCH('SectorStat-Age-Hommes'!$A696,[1]age_tranches_5ans_nb_sex!$A:$A,0),38)/5</f>
        <v>0.3999999999744</v>
      </c>
      <c r="CO696">
        <f>INDEX([1]age_tranches_5ans_nb_sex!$1:$1048576,MATCH('SectorStat-Age-Hommes'!$A696,[1]age_tranches_5ans_nb_sex!$A:$A,0),38)/5</f>
        <v>0.3999999999744</v>
      </c>
      <c r="CP696" s="2">
        <f>INDEX([1]age_tranches_5ans_nb_sex!$1:$1048576,MATCH('SectorStat-Age-Hommes'!$A696,[1]age_tranches_5ans_nb_sex!$A:$A,0),40)/5</f>
        <v>0.20000000010239999</v>
      </c>
      <c r="CQ696" s="2">
        <f>INDEX([1]age_tranches_5ans_nb_sex!$1:$1048576,MATCH('SectorStat-Age-Hommes'!$A696,[1]age_tranches_5ans_nb_sex!$A:$A,0),40)/5</f>
        <v>0.20000000010239999</v>
      </c>
      <c r="CR696" s="2">
        <f>INDEX([1]age_tranches_5ans_nb_sex!$1:$1048576,MATCH('SectorStat-Age-Hommes'!$A696,[1]age_tranches_5ans_nb_sex!$A:$A,0),40)/5</f>
        <v>0.20000000010239999</v>
      </c>
      <c r="CS696" s="2">
        <f>INDEX([1]age_tranches_5ans_nb_sex!$1:$1048576,MATCH('SectorStat-Age-Hommes'!$A696,[1]age_tranches_5ans_nb_sex!$A:$A,0),40)/5</f>
        <v>0.20000000010239999</v>
      </c>
      <c r="CT696" s="2">
        <f>INDEX([1]age_tranches_5ans_nb_sex!$1:$1048576,MATCH('SectorStat-Age-Hommes'!$A696,[1]age_tranches_5ans_nb_sex!$A:$A,0),40)/5</f>
        <v>0.20000000010239999</v>
      </c>
      <c r="CZ696" s="3"/>
      <c r="DA696" s="3"/>
      <c r="DB696" s="3"/>
      <c r="DC696" s="3"/>
      <c r="DD696" s="3"/>
    </row>
    <row r="697" spans="1:108" x14ac:dyDescent="0.35">
      <c r="A697" s="1" t="s">
        <v>1369</v>
      </c>
      <c r="B697" s="1" t="s">
        <v>1370</v>
      </c>
      <c r="C697" t="str">
        <f>INDEX([1]SectorStat!$1:$1048576,MATCH('[1]Distribution ages'!$A697,[1]SectorStat!$B:$B,0),4)</f>
        <v>Woluwe Saint-Pierre</v>
      </c>
      <c r="D697">
        <f>INDEX([1]age_tranches_5ans_nb_sex!$1:$1048576,MATCH('SectorStat-Age-Hommes'!$A697,[1]age_tranches_5ans_nb_sex!$A:$A,0),4)/5</f>
        <v>2.4000000000280002</v>
      </c>
      <c r="E697">
        <f>INDEX([1]age_tranches_5ans_nb_sex!$1:$1048576,MATCH('SectorStat-Age-Hommes'!$A697,[1]age_tranches_5ans_nb_sex!$A:$A,0),4)/5</f>
        <v>2.4000000000280002</v>
      </c>
      <c r="F697">
        <f>INDEX([1]age_tranches_5ans_nb_sex!$1:$1048576,MATCH('SectorStat-Age-Hommes'!$A697,[1]age_tranches_5ans_nb_sex!$A:$A,0),4)/5</f>
        <v>2.4000000000280002</v>
      </c>
      <c r="G697">
        <f>INDEX([1]age_tranches_5ans_nb_sex!$1:$1048576,MATCH('SectorStat-Age-Hommes'!$A697,[1]age_tranches_5ans_nb_sex!$A:$A,0),4)/5</f>
        <v>2.4000000000280002</v>
      </c>
      <c r="H697">
        <f>INDEX([1]age_tranches_5ans_nb_sex!$1:$1048576,MATCH('SectorStat-Age-Hommes'!$A697,[1]age_tranches_5ans_nb_sex!$A:$A,0),4)/5</f>
        <v>2.4000000000280002</v>
      </c>
      <c r="I697">
        <f>INDEX([1]age_tranches_5ans_nb_sex!$1:$1048576,MATCH('SectorStat-Age-Hommes'!$A697,[1]age_tranches_5ans_nb_sex!$A:$A,0),6)/5</f>
        <v>1.7999999999895997</v>
      </c>
      <c r="J697">
        <f>INDEX([1]age_tranches_5ans_nb_sex!$1:$1048576,MATCH('SectorStat-Age-Hommes'!$A697,[1]age_tranches_5ans_nb_sex!$A:$A,0),6)/5</f>
        <v>1.7999999999895997</v>
      </c>
      <c r="K697">
        <f>INDEX([1]age_tranches_5ans_nb_sex!$1:$1048576,MATCH('SectorStat-Age-Hommes'!$A697,[1]age_tranches_5ans_nb_sex!$A:$A,0),6)/5</f>
        <v>1.7999999999895997</v>
      </c>
      <c r="L697">
        <f>INDEX([1]age_tranches_5ans_nb_sex!$1:$1048576,MATCH('SectorStat-Age-Hommes'!$A697,[1]age_tranches_5ans_nb_sex!$A:$A,0),6)/5</f>
        <v>1.7999999999895997</v>
      </c>
      <c r="M697">
        <f>INDEX([1]age_tranches_5ans_nb_sex!$1:$1048576,MATCH('SectorStat-Age-Hommes'!$A697,[1]age_tranches_5ans_nb_sex!$A:$A,0),6)/5</f>
        <v>1.7999999999895997</v>
      </c>
      <c r="N697">
        <f>INDEX([1]age_tranches_5ans_nb_sex!$1:$1048576,MATCH('SectorStat-Age-Hommes'!$A697,[1]age_tranches_5ans_nb_sex!$A:$A,0),8)/5</f>
        <v>1.5999999999768</v>
      </c>
      <c r="O697">
        <f>INDEX([1]age_tranches_5ans_nb_sex!$1:$1048576,MATCH('SectorStat-Age-Hommes'!$A697,[1]age_tranches_5ans_nb_sex!$A:$A,0),8)/5</f>
        <v>1.5999999999768</v>
      </c>
      <c r="P697">
        <f>INDEX([1]age_tranches_5ans_nb_sex!$1:$1048576,MATCH('SectorStat-Age-Hommes'!$A697,[1]age_tranches_5ans_nb_sex!$A:$A,0),8)/5</f>
        <v>1.5999999999768</v>
      </c>
      <c r="Q697">
        <f>INDEX([1]age_tranches_5ans_nb_sex!$1:$1048576,MATCH('SectorStat-Age-Hommes'!$A697,[1]age_tranches_5ans_nb_sex!$A:$A,0),8)/5</f>
        <v>1.5999999999768</v>
      </c>
      <c r="R697">
        <f>INDEX([1]age_tranches_5ans_nb_sex!$1:$1048576,MATCH('SectorStat-Age-Hommes'!$A697,[1]age_tranches_5ans_nb_sex!$A:$A,0),8)/5</f>
        <v>1.5999999999768</v>
      </c>
      <c r="S697">
        <f>INDEX([1]age_tranches_5ans_nb_sex!$1:$1048576,MATCH('SectorStat-Age-Hommes'!$A697,[1]age_tranches_5ans_nb_sex!$A:$A,0),10)/5</f>
        <v>0.40000000002559999</v>
      </c>
      <c r="T697">
        <f>INDEX([1]age_tranches_5ans_nb_sex!$1:$1048576,MATCH('SectorStat-Age-Hommes'!$A697,[1]age_tranches_5ans_nb_sex!$A:$A,0),10)/5</f>
        <v>0.40000000002559999</v>
      </c>
      <c r="U697">
        <f>INDEX([1]age_tranches_5ans_nb_sex!$1:$1048576,MATCH('SectorStat-Age-Hommes'!$A697,[1]age_tranches_5ans_nb_sex!$A:$A,0),10)/5</f>
        <v>0.40000000002559999</v>
      </c>
      <c r="V697">
        <f>INDEX([1]age_tranches_5ans_nb_sex!$1:$1048576,MATCH('SectorStat-Age-Hommes'!$A697,[1]age_tranches_5ans_nb_sex!$A:$A,0),10)/5</f>
        <v>0.40000000002559999</v>
      </c>
      <c r="W697">
        <f>INDEX([1]age_tranches_5ans_nb_sex!$1:$1048576,MATCH('SectorStat-Age-Hommes'!$A697,[1]age_tranches_5ans_nb_sex!$A:$A,0),10)/5</f>
        <v>0.40000000002559999</v>
      </c>
      <c r="X697">
        <f>INDEX([1]age_tranches_5ans_nb_sex!$1:$1048576,MATCH('SectorStat-Age-Hommes'!$A697,[1]age_tranches_5ans_nb_sex!$A:$A,0),10)/5</f>
        <v>0.40000000002559999</v>
      </c>
      <c r="Y697">
        <f>INDEX([1]age_tranches_5ans_nb_sex!$1:$1048576,MATCH('SectorStat-Age-Hommes'!$A697,[1]age_tranches_5ans_nb_sex!$A:$A,0),12)/5</f>
        <v>1.2000000000140001</v>
      </c>
      <c r="Z697">
        <f>INDEX([1]age_tranches_5ans_nb_sex!$1:$1048576,MATCH('SectorStat-Age-Hommes'!$A697,[1]age_tranches_5ans_nb_sex!$A:$A,0),12)/5</f>
        <v>1.2000000000140001</v>
      </c>
      <c r="AA697">
        <f>INDEX([1]age_tranches_5ans_nb_sex!$1:$1048576,MATCH('SectorStat-Age-Hommes'!$A697,[1]age_tranches_5ans_nb_sex!$A:$A,0),12)/5</f>
        <v>1.2000000000140001</v>
      </c>
      <c r="AB697">
        <f>INDEX([1]age_tranches_5ans_nb_sex!$1:$1048576,MATCH('SectorStat-Age-Hommes'!$A697,[1]age_tranches_5ans_nb_sex!$A:$A,0),12)/5</f>
        <v>1.2000000000140001</v>
      </c>
      <c r="AC697">
        <f>INDEX([1]age_tranches_5ans_nb_sex!$1:$1048576,MATCH('SectorStat-Age-Hommes'!$A697,[1]age_tranches_5ans_nb_sex!$A:$A,0),14)/5</f>
        <v>2.4000000000280002</v>
      </c>
      <c r="AD697">
        <f>INDEX([1]age_tranches_5ans_nb_sex!$1:$1048576,MATCH('SectorStat-Age-Hommes'!$A697,[1]age_tranches_5ans_nb_sex!$A:$A,0),14)/5</f>
        <v>2.4000000000280002</v>
      </c>
      <c r="AE697">
        <f>INDEX([1]age_tranches_5ans_nb_sex!$1:$1048576,MATCH('SectorStat-Age-Hommes'!$A697,[1]age_tranches_5ans_nb_sex!$A:$A,0),14)/5</f>
        <v>2.4000000000280002</v>
      </c>
      <c r="AF697">
        <f>INDEX([1]age_tranches_5ans_nb_sex!$1:$1048576,MATCH('SectorStat-Age-Hommes'!$A697,[1]age_tranches_5ans_nb_sex!$A:$A,0),14)/5</f>
        <v>2.4000000000280002</v>
      </c>
      <c r="AG697">
        <f>INDEX([1]age_tranches_5ans_nb_sex!$1:$1048576,MATCH('SectorStat-Age-Hommes'!$A697,[1]age_tranches_5ans_nb_sex!$A:$A,0),14)/5</f>
        <v>2.4000000000280002</v>
      </c>
      <c r="AH697">
        <f>INDEX([1]age_tranches_5ans_nb_sex!$1:$1048576,MATCH('SectorStat-Age-Hommes'!$A697,[1]age_tranches_5ans_nb_sex!$A:$A,0),16)/5</f>
        <v>2.4000000000280002</v>
      </c>
      <c r="AI697">
        <f>INDEX([1]age_tranches_5ans_nb_sex!$1:$1048576,MATCH('SectorStat-Age-Hommes'!$A697,[1]age_tranches_5ans_nb_sex!$A:$A,0),16)/5</f>
        <v>2.4000000000280002</v>
      </c>
      <c r="AJ697">
        <f>INDEX([1]age_tranches_5ans_nb_sex!$1:$1048576,MATCH('SectorStat-Age-Hommes'!$A697,[1]age_tranches_5ans_nb_sex!$A:$A,0),16)/5</f>
        <v>2.4000000000280002</v>
      </c>
      <c r="AK697">
        <f>INDEX([1]age_tranches_5ans_nb_sex!$1:$1048576,MATCH('SectorStat-Age-Hommes'!$A697,[1]age_tranches_5ans_nb_sex!$A:$A,0),16)/5</f>
        <v>2.4000000000280002</v>
      </c>
      <c r="AL697">
        <f>INDEX([1]age_tranches_5ans_nb_sex!$1:$1048576,MATCH('SectorStat-Age-Hommes'!$A697,[1]age_tranches_5ans_nb_sex!$A:$A,0),16)/5</f>
        <v>2.4000000000280002</v>
      </c>
      <c r="AM697">
        <f>INDEX([1]age_tranches_5ans_nb_sex!$1:$1048576,MATCH('SectorStat-Age-Hommes'!$A697,[1]age_tranches_5ans_nb_sex!$A:$A,0),18)/5</f>
        <v>3.0000000000036002</v>
      </c>
      <c r="AN697">
        <f>INDEX([1]age_tranches_5ans_nb_sex!$1:$1048576,MATCH('SectorStat-Age-Hommes'!$A697,[1]age_tranches_5ans_nb_sex!$A:$A,0),18)/5</f>
        <v>3.0000000000036002</v>
      </c>
      <c r="AO697">
        <f>INDEX([1]age_tranches_5ans_nb_sex!$1:$1048576,MATCH('SectorStat-Age-Hommes'!$A697,[1]age_tranches_5ans_nb_sex!$A:$A,0),18)/5</f>
        <v>3.0000000000036002</v>
      </c>
      <c r="AP697">
        <f>INDEX([1]age_tranches_5ans_nb_sex!$1:$1048576,MATCH('SectorStat-Age-Hommes'!$A697,[1]age_tranches_5ans_nb_sex!$A:$A,0),18)/5</f>
        <v>3.0000000000036002</v>
      </c>
      <c r="AQ697">
        <f>INDEX([1]age_tranches_5ans_nb_sex!$1:$1048576,MATCH('SectorStat-Age-Hommes'!$A697,[1]age_tranches_5ans_nb_sex!$A:$A,0),18)/5</f>
        <v>3.0000000000036002</v>
      </c>
      <c r="AR697">
        <f>INDEX([1]age_tranches_5ans_nb_sex!$1:$1048576,MATCH('SectorStat-Age-Hommes'!$A697,[1]age_tranches_5ans_nb_sex!$A:$A,0),20)/5</f>
        <v>3.2000000000163999</v>
      </c>
      <c r="AS697">
        <f>INDEX([1]age_tranches_5ans_nb_sex!$1:$1048576,MATCH('SectorStat-Age-Hommes'!$A697,[1]age_tranches_5ans_nb_sex!$A:$A,0),20)/5</f>
        <v>3.2000000000163999</v>
      </c>
      <c r="AT697">
        <f>INDEX([1]age_tranches_5ans_nb_sex!$1:$1048576,MATCH('SectorStat-Age-Hommes'!$A697,[1]age_tranches_5ans_nb_sex!$A:$A,0),20)/5</f>
        <v>3.2000000000163999</v>
      </c>
      <c r="AU697">
        <f>INDEX([1]age_tranches_5ans_nb_sex!$1:$1048576,MATCH('SectorStat-Age-Hommes'!$A697,[1]age_tranches_5ans_nb_sex!$A:$A,0),20)/5</f>
        <v>3.2000000000163999</v>
      </c>
      <c r="AV697">
        <f>INDEX([1]age_tranches_5ans_nb_sex!$1:$1048576,MATCH('SectorStat-Age-Hommes'!$A697,[1]age_tranches_5ans_nb_sex!$A:$A,0),20)/5</f>
        <v>3.2000000000163999</v>
      </c>
      <c r="AW697">
        <f>INDEX([1]age_tranches_5ans_nb_sex!$1:$1048576,MATCH('SectorStat-Age-Hommes'!$A697,[1]age_tranches_5ans_nb_sex!$A:$A,0),22)/5</f>
        <v>2.0000000000023999</v>
      </c>
      <c r="AX697">
        <f>INDEX([1]age_tranches_5ans_nb_sex!$1:$1048576,MATCH('SectorStat-Age-Hommes'!$A697,[1]age_tranches_5ans_nb_sex!$A:$A,0),22)/5</f>
        <v>2.0000000000023999</v>
      </c>
      <c r="AY697">
        <f>INDEX([1]age_tranches_5ans_nb_sex!$1:$1048576,MATCH('SectorStat-Age-Hommes'!$A697,[1]age_tranches_5ans_nb_sex!$A:$A,0),22)/5</f>
        <v>2.0000000000023999</v>
      </c>
      <c r="AZ697">
        <f>INDEX([1]age_tranches_5ans_nb_sex!$1:$1048576,MATCH('SectorStat-Age-Hommes'!$A697,[1]age_tranches_5ans_nb_sex!$A:$A,0),22)/5</f>
        <v>2.0000000000023999</v>
      </c>
      <c r="BA697">
        <f>INDEX([1]age_tranches_5ans_nb_sex!$1:$1048576,MATCH('SectorStat-Age-Hommes'!$A697,[1]age_tranches_5ans_nb_sex!$A:$A,0),22)/5</f>
        <v>2.0000000000023999</v>
      </c>
      <c r="BB697">
        <f>INDEX([1]age_tranches_5ans_nb_sex!$1:$1048576,MATCH('SectorStat-Age-Hommes'!$A697,[1]age_tranches_5ans_nb_sex!$A:$A,0),24)/5</f>
        <v>2.0000000000023999</v>
      </c>
      <c r="BC697">
        <f>INDEX([1]age_tranches_5ans_nb_sex!$1:$1048576,MATCH('SectorStat-Age-Hommes'!$A697,[1]age_tranches_5ans_nb_sex!$A:$A,0),24)/5</f>
        <v>2.0000000000023999</v>
      </c>
      <c r="BD697">
        <f>INDEX([1]age_tranches_5ans_nb_sex!$1:$1048576,MATCH('SectorStat-Age-Hommes'!$A697,[1]age_tranches_5ans_nb_sex!$A:$A,0),24)/5</f>
        <v>2.0000000000023999</v>
      </c>
      <c r="BE697">
        <f>INDEX([1]age_tranches_5ans_nb_sex!$1:$1048576,MATCH('SectorStat-Age-Hommes'!$A697,[1]age_tranches_5ans_nb_sex!$A:$A,0),24)/5</f>
        <v>2.0000000000023999</v>
      </c>
      <c r="BF697">
        <f>INDEX([1]age_tranches_5ans_nb_sex!$1:$1048576,MATCH('SectorStat-Age-Hommes'!$A697,[1]age_tranches_5ans_nb_sex!$A:$A,0),24)/5</f>
        <v>2.0000000000023999</v>
      </c>
      <c r="BG697">
        <f>INDEX([1]age_tranches_5ans_nb_sex!$1:$1048576,MATCH('SectorStat-Age-Hommes'!$A697,[1]age_tranches_5ans_nb_sex!$A:$A,0),26)/5</f>
        <v>1.5999999999768</v>
      </c>
      <c r="BH697">
        <f>INDEX([1]age_tranches_5ans_nb_sex!$1:$1048576,MATCH('SectorStat-Age-Hommes'!$A697,[1]age_tranches_5ans_nb_sex!$A:$A,0),26)/5</f>
        <v>1.5999999999768</v>
      </c>
      <c r="BI697">
        <f>INDEX([1]age_tranches_5ans_nb_sex!$1:$1048576,MATCH('SectorStat-Age-Hommes'!$A697,[1]age_tranches_5ans_nb_sex!$A:$A,0),26)/5</f>
        <v>1.5999999999768</v>
      </c>
      <c r="BJ697">
        <f>INDEX([1]age_tranches_5ans_nb_sex!$1:$1048576,MATCH('SectorStat-Age-Hommes'!$A697,[1]age_tranches_5ans_nb_sex!$A:$A,0),26)/5</f>
        <v>1.5999999999768</v>
      </c>
      <c r="BK697">
        <f>INDEX([1]age_tranches_5ans_nb_sex!$1:$1048576,MATCH('SectorStat-Age-Hommes'!$A697,[1]age_tranches_5ans_nb_sex!$A:$A,0),26)/5</f>
        <v>1.5999999999768</v>
      </c>
      <c r="BL697">
        <f>INDEX([1]age_tranches_5ans_nb_sex!$1:$1048576,MATCH('SectorStat-Age-Hommes'!$A697,[1]age_tranches_5ans_nb_sex!$A:$A,0),28)/5</f>
        <v>2.2000000000152</v>
      </c>
      <c r="BM697">
        <f>INDEX([1]age_tranches_5ans_nb_sex!$1:$1048576,MATCH('SectorStat-Age-Hommes'!$A697,[1]age_tranches_5ans_nb_sex!$A:$A,0),28)/5</f>
        <v>2.2000000000152</v>
      </c>
      <c r="BN697">
        <f>INDEX([1]age_tranches_5ans_nb_sex!$1:$1048576,MATCH('SectorStat-Age-Hommes'!$A697,[1]age_tranches_5ans_nb_sex!$A:$A,0),28)/5</f>
        <v>2.2000000000152</v>
      </c>
      <c r="BO697">
        <f>INDEX([1]age_tranches_5ans_nb_sex!$1:$1048576,MATCH('SectorStat-Age-Hommes'!$A697,[1]age_tranches_5ans_nb_sex!$A:$A,0),28)/5</f>
        <v>2.2000000000152</v>
      </c>
      <c r="BP697">
        <f>INDEX([1]age_tranches_5ans_nb_sex!$1:$1048576,MATCH('SectorStat-Age-Hommes'!$A697,[1]age_tranches_5ans_nb_sex!$A:$A,0),28)/5</f>
        <v>2.2000000000152</v>
      </c>
      <c r="BQ697">
        <f>INDEX([1]age_tranches_5ans_nb_sex!$1:$1048576,MATCH('SectorStat-Age-Hommes'!$A697,[1]age_tranches_5ans_nb_sex!$A:$A,0),30)/5</f>
        <v>1.0000000000011999</v>
      </c>
      <c r="BR697">
        <f>INDEX([1]age_tranches_5ans_nb_sex!$1:$1048576,MATCH('SectorStat-Age-Hommes'!$A697,[1]age_tranches_5ans_nb_sex!$A:$A,0),30)/5</f>
        <v>1.0000000000011999</v>
      </c>
      <c r="BS697">
        <f>INDEX([1]age_tranches_5ans_nb_sex!$1:$1048576,MATCH('SectorStat-Age-Hommes'!$A697,[1]age_tranches_5ans_nb_sex!$A:$A,0),30)/5</f>
        <v>1.0000000000011999</v>
      </c>
      <c r="BT697">
        <f>INDEX([1]age_tranches_5ans_nb_sex!$1:$1048576,MATCH('SectorStat-Age-Hommes'!$A697,[1]age_tranches_5ans_nb_sex!$A:$A,0),30)/5</f>
        <v>1.0000000000011999</v>
      </c>
      <c r="BU697">
        <f>INDEX([1]age_tranches_5ans_nb_sex!$1:$1048576,MATCH('SectorStat-Age-Hommes'!$A697,[1]age_tranches_5ans_nb_sex!$A:$A,0),30)/5</f>
        <v>1.0000000000011999</v>
      </c>
      <c r="BV697">
        <f>INDEX([1]age_tranches_5ans_nb_sex!$1:$1048576,MATCH('SectorStat-Age-Hommes'!$A697,[1]age_tranches_5ans_nb_sex!$A:$A,0),32)/5</f>
        <v>0.40000000002559999</v>
      </c>
      <c r="BW697">
        <f>INDEX([1]age_tranches_5ans_nb_sex!$1:$1048576,MATCH('SectorStat-Age-Hommes'!$A697,[1]age_tranches_5ans_nb_sex!$A:$A,0),32)/5</f>
        <v>0.40000000002559999</v>
      </c>
      <c r="BX697">
        <f>INDEX([1]age_tranches_5ans_nb_sex!$1:$1048576,MATCH('SectorStat-Age-Hommes'!$A697,[1]age_tranches_5ans_nb_sex!$A:$A,0),32)/5</f>
        <v>0.40000000002559999</v>
      </c>
      <c r="BY697">
        <f>INDEX([1]age_tranches_5ans_nb_sex!$1:$1048576,MATCH('SectorStat-Age-Hommes'!$A697,[1]age_tranches_5ans_nb_sex!$A:$A,0),32)/5</f>
        <v>0.40000000002559999</v>
      </c>
      <c r="BZ697">
        <f>INDEX([1]age_tranches_5ans_nb_sex!$1:$1048576,MATCH('SectorStat-Age-Hommes'!$A697,[1]age_tranches_5ans_nb_sex!$A:$A,0),32)/5</f>
        <v>0.40000000002559999</v>
      </c>
      <c r="CA697">
        <f>INDEX([1]age_tranches_5ans_nb_sex!$1:$1048576,MATCH('SectorStat-Age-Hommes'!$A697,[1]age_tranches_5ans_nb_sex!$A:$A,0),34)/5</f>
        <v>1.5999999999768</v>
      </c>
      <c r="CB697">
        <f>INDEX([1]age_tranches_5ans_nb_sex!$1:$1048576,MATCH('SectorStat-Age-Hommes'!$A697,[1]age_tranches_5ans_nb_sex!$A:$A,0),34)/5</f>
        <v>1.5999999999768</v>
      </c>
      <c r="CC697">
        <f>INDEX([1]age_tranches_5ans_nb_sex!$1:$1048576,MATCH('SectorStat-Age-Hommes'!$A697,[1]age_tranches_5ans_nb_sex!$A:$A,0),34)/5</f>
        <v>1.5999999999768</v>
      </c>
      <c r="CD697">
        <f>INDEX([1]age_tranches_5ans_nb_sex!$1:$1048576,MATCH('SectorStat-Age-Hommes'!$A697,[1]age_tranches_5ans_nb_sex!$A:$A,0),34)/5</f>
        <v>1.5999999999768</v>
      </c>
      <c r="CE697">
        <f>INDEX([1]age_tranches_5ans_nb_sex!$1:$1048576,MATCH('SectorStat-Age-Hommes'!$A697,[1]age_tranches_5ans_nb_sex!$A:$A,0),34)/5</f>
        <v>1.5999999999768</v>
      </c>
      <c r="CF697">
        <f>INDEX([1]age_tranches_5ans_nb_sex!$1:$1048576,MATCH('SectorStat-Age-Hommes'!$A697,[1]age_tranches_5ans_nb_sex!$A:$A,0),36)/5</f>
        <v>0.79999999998839999</v>
      </c>
      <c r="CG697">
        <f>INDEX([1]age_tranches_5ans_nb_sex!$1:$1048576,MATCH('SectorStat-Age-Hommes'!$A697,[1]age_tranches_5ans_nb_sex!$A:$A,0),36)/5</f>
        <v>0.79999999998839999</v>
      </c>
      <c r="CH697">
        <f>INDEX([1]age_tranches_5ans_nb_sex!$1:$1048576,MATCH('SectorStat-Age-Hommes'!$A697,[1]age_tranches_5ans_nb_sex!$A:$A,0),36)/5</f>
        <v>0.79999999998839999</v>
      </c>
      <c r="CI697">
        <f>INDEX([1]age_tranches_5ans_nb_sex!$1:$1048576,MATCH('SectorStat-Age-Hommes'!$A697,[1]age_tranches_5ans_nb_sex!$A:$A,0),36)/5</f>
        <v>0.79999999998839999</v>
      </c>
      <c r="CJ697">
        <f>INDEX([1]age_tranches_5ans_nb_sex!$1:$1048576,MATCH('SectorStat-Age-Hommes'!$A697,[1]age_tranches_5ans_nb_sex!$A:$A,0),36)/5</f>
        <v>0.79999999998839999</v>
      </c>
      <c r="CK697">
        <f>INDEX([1]age_tranches_5ans_nb_sex!$1:$1048576,MATCH('SectorStat-Age-Hommes'!$A697,[1]age_tranches_5ans_nb_sex!$A:$A,0),38)/5</f>
        <v>0.20000000001279999</v>
      </c>
      <c r="CL697">
        <f>INDEX([1]age_tranches_5ans_nb_sex!$1:$1048576,MATCH('SectorStat-Age-Hommes'!$A697,[1]age_tranches_5ans_nb_sex!$A:$A,0),38)/5</f>
        <v>0.20000000001279999</v>
      </c>
      <c r="CM697">
        <f>INDEX([1]age_tranches_5ans_nb_sex!$1:$1048576,MATCH('SectorStat-Age-Hommes'!$A697,[1]age_tranches_5ans_nb_sex!$A:$A,0),38)/5</f>
        <v>0.20000000001279999</v>
      </c>
      <c r="CN697">
        <f>INDEX([1]age_tranches_5ans_nb_sex!$1:$1048576,MATCH('SectorStat-Age-Hommes'!$A697,[1]age_tranches_5ans_nb_sex!$A:$A,0),38)/5</f>
        <v>0.20000000001279999</v>
      </c>
      <c r="CO697">
        <f>INDEX([1]age_tranches_5ans_nb_sex!$1:$1048576,MATCH('SectorStat-Age-Hommes'!$A697,[1]age_tranches_5ans_nb_sex!$A:$A,0),38)/5</f>
        <v>0.20000000001279999</v>
      </c>
      <c r="CP697" s="2">
        <f>INDEX([1]age_tranches_5ans_nb_sex!$1:$1048576,MATCH('SectorStat-Age-Hommes'!$A697,[1]age_tranches_5ans_nb_sex!$A:$A,0),40)/5</f>
        <v>0.20000000001279999</v>
      </c>
      <c r="CQ697" s="2">
        <f>INDEX([1]age_tranches_5ans_nb_sex!$1:$1048576,MATCH('SectorStat-Age-Hommes'!$A697,[1]age_tranches_5ans_nb_sex!$A:$A,0),40)/5</f>
        <v>0.20000000001279999</v>
      </c>
      <c r="CR697" s="2">
        <f>INDEX([1]age_tranches_5ans_nb_sex!$1:$1048576,MATCH('SectorStat-Age-Hommes'!$A697,[1]age_tranches_5ans_nb_sex!$A:$A,0),40)/5</f>
        <v>0.20000000001279999</v>
      </c>
      <c r="CS697" s="2">
        <f>INDEX([1]age_tranches_5ans_nb_sex!$1:$1048576,MATCH('SectorStat-Age-Hommes'!$A697,[1]age_tranches_5ans_nb_sex!$A:$A,0),40)/5</f>
        <v>0.20000000001279999</v>
      </c>
      <c r="CT697" s="2">
        <f>INDEX([1]age_tranches_5ans_nb_sex!$1:$1048576,MATCH('SectorStat-Age-Hommes'!$A697,[1]age_tranches_5ans_nb_sex!$A:$A,0),40)/5</f>
        <v>0.20000000001279999</v>
      </c>
      <c r="CZ697" s="3"/>
      <c r="DA697" s="3"/>
      <c r="DB697" s="3"/>
      <c r="DC697" s="3"/>
      <c r="DD697" s="3"/>
    </row>
    <row r="698" spans="1:108" x14ac:dyDescent="0.35">
      <c r="A698" s="1" t="s">
        <v>1371</v>
      </c>
      <c r="B698" s="1" t="s">
        <v>1372</v>
      </c>
      <c r="C698" t="str">
        <f>INDEX([1]SectorStat!$1:$1048576,MATCH('[1]Distribution ages'!$A698,[1]SectorStat!$B:$B,0),4)</f>
        <v>Woluwe Saint-Pierre</v>
      </c>
      <c r="D698">
        <f>INDEX([1]age_tranches_5ans_nb_sex!$1:$1048576,MATCH('SectorStat-Age-Hommes'!$A698,[1]age_tranches_5ans_nb_sex!$A:$A,0),4)/5</f>
        <v>7.2000000000259998</v>
      </c>
      <c r="E698">
        <f>INDEX([1]age_tranches_5ans_nb_sex!$1:$1048576,MATCH('SectorStat-Age-Hommes'!$A698,[1]age_tranches_5ans_nb_sex!$A:$A,0),4)/5</f>
        <v>7.2000000000259998</v>
      </c>
      <c r="F698">
        <f>INDEX([1]age_tranches_5ans_nb_sex!$1:$1048576,MATCH('SectorStat-Age-Hommes'!$A698,[1]age_tranches_5ans_nb_sex!$A:$A,0),4)/5</f>
        <v>7.2000000000259998</v>
      </c>
      <c r="G698">
        <f>INDEX([1]age_tranches_5ans_nb_sex!$1:$1048576,MATCH('SectorStat-Age-Hommes'!$A698,[1]age_tranches_5ans_nb_sex!$A:$A,0),4)/5</f>
        <v>7.2000000000259998</v>
      </c>
      <c r="H698">
        <f>INDEX([1]age_tranches_5ans_nb_sex!$1:$1048576,MATCH('SectorStat-Age-Hommes'!$A698,[1]age_tranches_5ans_nb_sex!$A:$A,0),4)/5</f>
        <v>7.2000000000259998</v>
      </c>
      <c r="I698">
        <f>INDEX([1]age_tranches_5ans_nb_sex!$1:$1048576,MATCH('SectorStat-Age-Hommes'!$A698,[1]age_tranches_5ans_nb_sex!$A:$A,0),6)/5</f>
        <v>4.3999999999729997</v>
      </c>
      <c r="J698">
        <f>INDEX([1]age_tranches_5ans_nb_sex!$1:$1048576,MATCH('SectorStat-Age-Hommes'!$A698,[1]age_tranches_5ans_nb_sex!$A:$A,0),6)/5</f>
        <v>4.3999999999729997</v>
      </c>
      <c r="K698">
        <f>INDEX([1]age_tranches_5ans_nb_sex!$1:$1048576,MATCH('SectorStat-Age-Hommes'!$A698,[1]age_tranches_5ans_nb_sex!$A:$A,0),6)/5</f>
        <v>4.3999999999729997</v>
      </c>
      <c r="L698">
        <f>INDEX([1]age_tranches_5ans_nb_sex!$1:$1048576,MATCH('SectorStat-Age-Hommes'!$A698,[1]age_tranches_5ans_nb_sex!$A:$A,0),6)/5</f>
        <v>4.3999999999729997</v>
      </c>
      <c r="M698">
        <f>INDEX([1]age_tranches_5ans_nb_sex!$1:$1048576,MATCH('SectorStat-Age-Hommes'!$A698,[1]age_tranches_5ans_nb_sex!$A:$A,0),6)/5</f>
        <v>4.3999999999729997</v>
      </c>
      <c r="N698">
        <f>INDEX([1]age_tranches_5ans_nb_sex!$1:$1048576,MATCH('SectorStat-Age-Hommes'!$A698,[1]age_tranches_5ans_nb_sex!$A:$A,0),8)/5</f>
        <v>4.5999999999629999</v>
      </c>
      <c r="O698">
        <f>INDEX([1]age_tranches_5ans_nb_sex!$1:$1048576,MATCH('SectorStat-Age-Hommes'!$A698,[1]age_tranches_5ans_nb_sex!$A:$A,0),8)/5</f>
        <v>4.5999999999629999</v>
      </c>
      <c r="P698">
        <f>INDEX([1]age_tranches_5ans_nb_sex!$1:$1048576,MATCH('SectorStat-Age-Hommes'!$A698,[1]age_tranches_5ans_nb_sex!$A:$A,0),8)/5</f>
        <v>4.5999999999629999</v>
      </c>
      <c r="Q698">
        <f>INDEX([1]age_tranches_5ans_nb_sex!$1:$1048576,MATCH('SectorStat-Age-Hommes'!$A698,[1]age_tranches_5ans_nb_sex!$A:$A,0),8)/5</f>
        <v>4.5999999999629999</v>
      </c>
      <c r="R698">
        <f>INDEX([1]age_tranches_5ans_nb_sex!$1:$1048576,MATCH('SectorStat-Age-Hommes'!$A698,[1]age_tranches_5ans_nb_sex!$A:$A,0),8)/5</f>
        <v>4.5999999999629999</v>
      </c>
      <c r="S698">
        <f>INDEX([1]age_tranches_5ans_nb_sex!$1:$1048576,MATCH('SectorStat-Age-Hommes'!$A698,[1]age_tranches_5ans_nb_sex!$A:$A,0),10)/5</f>
        <v>4.5999999999629999</v>
      </c>
      <c r="T698">
        <f>INDEX([1]age_tranches_5ans_nb_sex!$1:$1048576,MATCH('SectorStat-Age-Hommes'!$A698,[1]age_tranches_5ans_nb_sex!$A:$A,0),10)/5</f>
        <v>4.5999999999629999</v>
      </c>
      <c r="U698">
        <f>INDEX([1]age_tranches_5ans_nb_sex!$1:$1048576,MATCH('SectorStat-Age-Hommes'!$A698,[1]age_tranches_5ans_nb_sex!$A:$A,0),10)/5</f>
        <v>4.5999999999629999</v>
      </c>
      <c r="V698">
        <f>INDEX([1]age_tranches_5ans_nb_sex!$1:$1048576,MATCH('SectorStat-Age-Hommes'!$A698,[1]age_tranches_5ans_nb_sex!$A:$A,0),10)/5</f>
        <v>4.5999999999629999</v>
      </c>
      <c r="W698">
        <f>INDEX([1]age_tranches_5ans_nb_sex!$1:$1048576,MATCH('SectorStat-Age-Hommes'!$A698,[1]age_tranches_5ans_nb_sex!$A:$A,0),10)/5</f>
        <v>4.5999999999629999</v>
      </c>
      <c r="X698">
        <f>INDEX([1]age_tranches_5ans_nb_sex!$1:$1048576,MATCH('SectorStat-Age-Hommes'!$A698,[1]age_tranches_5ans_nb_sex!$A:$A,0),10)/5</f>
        <v>4.5999999999629999</v>
      </c>
      <c r="Y698">
        <f>INDEX([1]age_tranches_5ans_nb_sex!$1:$1048576,MATCH('SectorStat-Age-Hommes'!$A698,[1]age_tranches_5ans_nb_sex!$A:$A,0),12)/5</f>
        <v>4.3999999999729997</v>
      </c>
      <c r="Z698">
        <f>INDEX([1]age_tranches_5ans_nb_sex!$1:$1048576,MATCH('SectorStat-Age-Hommes'!$A698,[1]age_tranches_5ans_nb_sex!$A:$A,0),12)/5</f>
        <v>4.3999999999729997</v>
      </c>
      <c r="AA698">
        <f>INDEX([1]age_tranches_5ans_nb_sex!$1:$1048576,MATCH('SectorStat-Age-Hommes'!$A698,[1]age_tranches_5ans_nb_sex!$A:$A,0),12)/5</f>
        <v>4.3999999999729997</v>
      </c>
      <c r="AB698">
        <f>INDEX([1]age_tranches_5ans_nb_sex!$1:$1048576,MATCH('SectorStat-Age-Hommes'!$A698,[1]age_tranches_5ans_nb_sex!$A:$A,0),12)/5</f>
        <v>4.3999999999729997</v>
      </c>
      <c r="AC698">
        <f>INDEX([1]age_tranches_5ans_nb_sex!$1:$1048576,MATCH('SectorStat-Age-Hommes'!$A698,[1]age_tranches_5ans_nb_sex!$A:$A,0),14)/5</f>
        <v>10.800000000039001</v>
      </c>
      <c r="AD698">
        <f>INDEX([1]age_tranches_5ans_nb_sex!$1:$1048576,MATCH('SectorStat-Age-Hommes'!$A698,[1]age_tranches_5ans_nb_sex!$A:$A,0),14)/5</f>
        <v>10.800000000039001</v>
      </c>
      <c r="AE698">
        <f>INDEX([1]age_tranches_5ans_nb_sex!$1:$1048576,MATCH('SectorStat-Age-Hommes'!$A698,[1]age_tranches_5ans_nb_sex!$A:$A,0),14)/5</f>
        <v>10.800000000039001</v>
      </c>
      <c r="AF698">
        <f>INDEX([1]age_tranches_5ans_nb_sex!$1:$1048576,MATCH('SectorStat-Age-Hommes'!$A698,[1]age_tranches_5ans_nb_sex!$A:$A,0),14)/5</f>
        <v>10.800000000039001</v>
      </c>
      <c r="AG698">
        <f>INDEX([1]age_tranches_5ans_nb_sex!$1:$1048576,MATCH('SectorStat-Age-Hommes'!$A698,[1]age_tranches_5ans_nb_sex!$A:$A,0),14)/5</f>
        <v>10.800000000039001</v>
      </c>
      <c r="AH698">
        <f>INDEX([1]age_tranches_5ans_nb_sex!$1:$1048576,MATCH('SectorStat-Age-Hommes'!$A698,[1]age_tranches_5ans_nb_sex!$A:$A,0),16)/5</f>
        <v>6.6000000000560011</v>
      </c>
      <c r="AI698">
        <f>INDEX([1]age_tranches_5ans_nb_sex!$1:$1048576,MATCH('SectorStat-Age-Hommes'!$A698,[1]age_tranches_5ans_nb_sex!$A:$A,0),16)/5</f>
        <v>6.6000000000560011</v>
      </c>
      <c r="AJ698">
        <f>INDEX([1]age_tranches_5ans_nb_sex!$1:$1048576,MATCH('SectorStat-Age-Hommes'!$A698,[1]age_tranches_5ans_nb_sex!$A:$A,0),16)/5</f>
        <v>6.6000000000560011</v>
      </c>
      <c r="AK698">
        <f>INDEX([1]age_tranches_5ans_nb_sex!$1:$1048576,MATCH('SectorStat-Age-Hommes'!$A698,[1]age_tranches_5ans_nb_sex!$A:$A,0),16)/5</f>
        <v>6.6000000000560011</v>
      </c>
      <c r="AL698">
        <f>INDEX([1]age_tranches_5ans_nb_sex!$1:$1048576,MATCH('SectorStat-Age-Hommes'!$A698,[1]age_tranches_5ans_nb_sex!$A:$A,0),16)/5</f>
        <v>6.6000000000560011</v>
      </c>
      <c r="AM698">
        <f>INDEX([1]age_tranches_5ans_nb_sex!$1:$1048576,MATCH('SectorStat-Age-Hommes'!$A698,[1]age_tranches_5ans_nb_sex!$A:$A,0),18)/5</f>
        <v>6.8000000000460004</v>
      </c>
      <c r="AN698">
        <f>INDEX([1]age_tranches_5ans_nb_sex!$1:$1048576,MATCH('SectorStat-Age-Hommes'!$A698,[1]age_tranches_5ans_nb_sex!$A:$A,0),18)/5</f>
        <v>6.8000000000460004</v>
      </c>
      <c r="AO698">
        <f>INDEX([1]age_tranches_5ans_nb_sex!$1:$1048576,MATCH('SectorStat-Age-Hommes'!$A698,[1]age_tranches_5ans_nb_sex!$A:$A,0),18)/5</f>
        <v>6.8000000000460004</v>
      </c>
      <c r="AP698">
        <f>INDEX([1]age_tranches_5ans_nb_sex!$1:$1048576,MATCH('SectorStat-Age-Hommes'!$A698,[1]age_tranches_5ans_nb_sex!$A:$A,0),18)/5</f>
        <v>6.8000000000460004</v>
      </c>
      <c r="AQ698">
        <f>INDEX([1]age_tranches_5ans_nb_sex!$1:$1048576,MATCH('SectorStat-Age-Hommes'!$A698,[1]age_tranches_5ans_nb_sex!$A:$A,0),18)/5</f>
        <v>6.8000000000460004</v>
      </c>
      <c r="AR698">
        <f>INDEX([1]age_tranches_5ans_nb_sex!$1:$1048576,MATCH('SectorStat-Age-Hommes'!$A698,[1]age_tranches_5ans_nb_sex!$A:$A,0),20)/5</f>
        <v>7.0000000000359988</v>
      </c>
      <c r="AS698">
        <f>INDEX([1]age_tranches_5ans_nb_sex!$1:$1048576,MATCH('SectorStat-Age-Hommes'!$A698,[1]age_tranches_5ans_nb_sex!$A:$A,0),20)/5</f>
        <v>7.0000000000359988</v>
      </c>
      <c r="AT698">
        <f>INDEX([1]age_tranches_5ans_nb_sex!$1:$1048576,MATCH('SectorStat-Age-Hommes'!$A698,[1]age_tranches_5ans_nb_sex!$A:$A,0),20)/5</f>
        <v>7.0000000000359988</v>
      </c>
      <c r="AU698">
        <f>INDEX([1]age_tranches_5ans_nb_sex!$1:$1048576,MATCH('SectorStat-Age-Hommes'!$A698,[1]age_tranches_5ans_nb_sex!$A:$A,0),20)/5</f>
        <v>7.0000000000359988</v>
      </c>
      <c r="AV698">
        <f>INDEX([1]age_tranches_5ans_nb_sex!$1:$1048576,MATCH('SectorStat-Age-Hommes'!$A698,[1]age_tranches_5ans_nb_sex!$A:$A,0),20)/5</f>
        <v>7.0000000000359988</v>
      </c>
      <c r="AW698">
        <f>INDEX([1]age_tranches_5ans_nb_sex!$1:$1048576,MATCH('SectorStat-Age-Hommes'!$A698,[1]age_tranches_5ans_nb_sex!$A:$A,0),22)/5</f>
        <v>5.8000000000960004</v>
      </c>
      <c r="AX698">
        <f>INDEX([1]age_tranches_5ans_nb_sex!$1:$1048576,MATCH('SectorStat-Age-Hommes'!$A698,[1]age_tranches_5ans_nb_sex!$A:$A,0),22)/5</f>
        <v>5.8000000000960004</v>
      </c>
      <c r="AY698">
        <f>INDEX([1]age_tranches_5ans_nb_sex!$1:$1048576,MATCH('SectorStat-Age-Hommes'!$A698,[1]age_tranches_5ans_nb_sex!$A:$A,0),22)/5</f>
        <v>5.8000000000960004</v>
      </c>
      <c r="AZ698">
        <f>INDEX([1]age_tranches_5ans_nb_sex!$1:$1048576,MATCH('SectorStat-Age-Hommes'!$A698,[1]age_tranches_5ans_nb_sex!$A:$A,0),22)/5</f>
        <v>5.8000000000960004</v>
      </c>
      <c r="BA698">
        <f>INDEX([1]age_tranches_5ans_nb_sex!$1:$1048576,MATCH('SectorStat-Age-Hommes'!$A698,[1]age_tranches_5ans_nb_sex!$A:$A,0),22)/5</f>
        <v>5.8000000000960004</v>
      </c>
      <c r="BB698">
        <f>INDEX([1]age_tranches_5ans_nb_sex!$1:$1048576,MATCH('SectorStat-Age-Hommes'!$A698,[1]age_tranches_5ans_nb_sex!$A:$A,0),24)/5</f>
        <v>6.4000000000660009</v>
      </c>
      <c r="BC698">
        <f>INDEX([1]age_tranches_5ans_nb_sex!$1:$1048576,MATCH('SectorStat-Age-Hommes'!$A698,[1]age_tranches_5ans_nb_sex!$A:$A,0),24)/5</f>
        <v>6.4000000000660009</v>
      </c>
      <c r="BD698">
        <f>INDEX([1]age_tranches_5ans_nb_sex!$1:$1048576,MATCH('SectorStat-Age-Hommes'!$A698,[1]age_tranches_5ans_nb_sex!$A:$A,0),24)/5</f>
        <v>6.4000000000660009</v>
      </c>
      <c r="BE698">
        <f>INDEX([1]age_tranches_5ans_nb_sex!$1:$1048576,MATCH('SectorStat-Age-Hommes'!$A698,[1]age_tranches_5ans_nb_sex!$A:$A,0),24)/5</f>
        <v>6.4000000000660009</v>
      </c>
      <c r="BF698">
        <f>INDEX([1]age_tranches_5ans_nb_sex!$1:$1048576,MATCH('SectorStat-Age-Hommes'!$A698,[1]age_tranches_5ans_nb_sex!$A:$A,0),24)/5</f>
        <v>6.4000000000660009</v>
      </c>
      <c r="BG698">
        <f>INDEX([1]age_tranches_5ans_nb_sex!$1:$1048576,MATCH('SectorStat-Age-Hommes'!$A698,[1]age_tranches_5ans_nb_sex!$A:$A,0),26)/5</f>
        <v>7.6000000000060002</v>
      </c>
      <c r="BH698">
        <f>INDEX([1]age_tranches_5ans_nb_sex!$1:$1048576,MATCH('SectorStat-Age-Hommes'!$A698,[1]age_tranches_5ans_nb_sex!$A:$A,0),26)/5</f>
        <v>7.6000000000060002</v>
      </c>
      <c r="BI698">
        <f>INDEX([1]age_tranches_5ans_nb_sex!$1:$1048576,MATCH('SectorStat-Age-Hommes'!$A698,[1]age_tranches_5ans_nb_sex!$A:$A,0),26)/5</f>
        <v>7.6000000000060002</v>
      </c>
      <c r="BJ698">
        <f>INDEX([1]age_tranches_5ans_nb_sex!$1:$1048576,MATCH('SectorStat-Age-Hommes'!$A698,[1]age_tranches_5ans_nb_sex!$A:$A,0),26)/5</f>
        <v>7.6000000000060002</v>
      </c>
      <c r="BK698">
        <f>INDEX([1]age_tranches_5ans_nb_sex!$1:$1048576,MATCH('SectorStat-Age-Hommes'!$A698,[1]age_tranches_5ans_nb_sex!$A:$A,0),26)/5</f>
        <v>7.6000000000060002</v>
      </c>
      <c r="BL698">
        <f>INDEX([1]age_tranches_5ans_nb_sex!$1:$1048576,MATCH('SectorStat-Age-Hommes'!$A698,[1]age_tranches_5ans_nb_sex!$A:$A,0),28)/5</f>
        <v>4.5999999999629999</v>
      </c>
      <c r="BM698">
        <f>INDEX([1]age_tranches_5ans_nb_sex!$1:$1048576,MATCH('SectorStat-Age-Hommes'!$A698,[1]age_tranches_5ans_nb_sex!$A:$A,0),28)/5</f>
        <v>4.5999999999629999</v>
      </c>
      <c r="BN698">
        <f>INDEX([1]age_tranches_5ans_nb_sex!$1:$1048576,MATCH('SectorStat-Age-Hommes'!$A698,[1]age_tranches_5ans_nb_sex!$A:$A,0),28)/5</f>
        <v>4.5999999999629999</v>
      </c>
      <c r="BO698">
        <f>INDEX([1]age_tranches_5ans_nb_sex!$1:$1048576,MATCH('SectorStat-Age-Hommes'!$A698,[1]age_tranches_5ans_nb_sex!$A:$A,0),28)/5</f>
        <v>4.5999999999629999</v>
      </c>
      <c r="BP698">
        <f>INDEX([1]age_tranches_5ans_nb_sex!$1:$1048576,MATCH('SectorStat-Age-Hommes'!$A698,[1]age_tranches_5ans_nb_sex!$A:$A,0),28)/5</f>
        <v>4.5999999999629999</v>
      </c>
      <c r="BQ698">
        <f>INDEX([1]age_tranches_5ans_nb_sex!$1:$1048576,MATCH('SectorStat-Age-Hommes'!$A698,[1]age_tranches_5ans_nb_sex!$A:$A,0),30)/5</f>
        <v>3.2000000000330004</v>
      </c>
      <c r="BR698">
        <f>INDEX([1]age_tranches_5ans_nb_sex!$1:$1048576,MATCH('SectorStat-Age-Hommes'!$A698,[1]age_tranches_5ans_nb_sex!$A:$A,0),30)/5</f>
        <v>3.2000000000330004</v>
      </c>
      <c r="BS698">
        <f>INDEX([1]age_tranches_5ans_nb_sex!$1:$1048576,MATCH('SectorStat-Age-Hommes'!$A698,[1]age_tranches_5ans_nb_sex!$A:$A,0),30)/5</f>
        <v>3.2000000000330004</v>
      </c>
      <c r="BT698">
        <f>INDEX([1]age_tranches_5ans_nb_sex!$1:$1048576,MATCH('SectorStat-Age-Hommes'!$A698,[1]age_tranches_5ans_nb_sex!$A:$A,0),30)/5</f>
        <v>3.2000000000330004</v>
      </c>
      <c r="BU698">
        <f>INDEX([1]age_tranches_5ans_nb_sex!$1:$1048576,MATCH('SectorStat-Age-Hommes'!$A698,[1]age_tranches_5ans_nb_sex!$A:$A,0),30)/5</f>
        <v>3.2000000000330004</v>
      </c>
      <c r="BV698">
        <f>INDEX([1]age_tranches_5ans_nb_sex!$1:$1048576,MATCH('SectorStat-Age-Hommes'!$A698,[1]age_tranches_5ans_nb_sex!$A:$A,0),32)/5</f>
        <v>4.1999999999829996</v>
      </c>
      <c r="BW698">
        <f>INDEX([1]age_tranches_5ans_nb_sex!$1:$1048576,MATCH('SectorStat-Age-Hommes'!$A698,[1]age_tranches_5ans_nb_sex!$A:$A,0),32)/5</f>
        <v>4.1999999999829996</v>
      </c>
      <c r="BX698">
        <f>INDEX([1]age_tranches_5ans_nb_sex!$1:$1048576,MATCH('SectorStat-Age-Hommes'!$A698,[1]age_tranches_5ans_nb_sex!$A:$A,0),32)/5</f>
        <v>4.1999999999829996</v>
      </c>
      <c r="BY698">
        <f>INDEX([1]age_tranches_5ans_nb_sex!$1:$1048576,MATCH('SectorStat-Age-Hommes'!$A698,[1]age_tranches_5ans_nb_sex!$A:$A,0),32)/5</f>
        <v>4.1999999999829996</v>
      </c>
      <c r="BZ698">
        <f>INDEX([1]age_tranches_5ans_nb_sex!$1:$1048576,MATCH('SectorStat-Age-Hommes'!$A698,[1]age_tranches_5ans_nb_sex!$A:$A,0),32)/5</f>
        <v>4.1999999999829996</v>
      </c>
      <c r="CA698">
        <f>INDEX([1]age_tranches_5ans_nb_sex!$1:$1048576,MATCH('SectorStat-Age-Hommes'!$A698,[1]age_tranches_5ans_nb_sex!$A:$A,0),34)/5</f>
        <v>2.4000000000730002</v>
      </c>
      <c r="CB698">
        <f>INDEX([1]age_tranches_5ans_nb_sex!$1:$1048576,MATCH('SectorStat-Age-Hommes'!$A698,[1]age_tranches_5ans_nb_sex!$A:$A,0),34)/5</f>
        <v>2.4000000000730002</v>
      </c>
      <c r="CC698">
        <f>INDEX([1]age_tranches_5ans_nb_sex!$1:$1048576,MATCH('SectorStat-Age-Hommes'!$A698,[1]age_tranches_5ans_nb_sex!$A:$A,0),34)/5</f>
        <v>2.4000000000730002</v>
      </c>
      <c r="CD698">
        <f>INDEX([1]age_tranches_5ans_nb_sex!$1:$1048576,MATCH('SectorStat-Age-Hommes'!$A698,[1]age_tranches_5ans_nb_sex!$A:$A,0),34)/5</f>
        <v>2.4000000000730002</v>
      </c>
      <c r="CE698">
        <f>INDEX([1]age_tranches_5ans_nb_sex!$1:$1048576,MATCH('SectorStat-Age-Hommes'!$A698,[1]age_tranches_5ans_nb_sex!$A:$A,0),34)/5</f>
        <v>2.4000000000730002</v>
      </c>
      <c r="CF698">
        <f>INDEX([1]age_tranches_5ans_nb_sex!$1:$1048576,MATCH('SectorStat-Age-Hommes'!$A698,[1]age_tranches_5ans_nb_sex!$A:$A,0),36)/5</f>
        <v>2.8000000000529996</v>
      </c>
      <c r="CG698">
        <f>INDEX([1]age_tranches_5ans_nb_sex!$1:$1048576,MATCH('SectorStat-Age-Hommes'!$A698,[1]age_tranches_5ans_nb_sex!$A:$A,0),36)/5</f>
        <v>2.8000000000529996</v>
      </c>
      <c r="CH698">
        <f>INDEX([1]age_tranches_5ans_nb_sex!$1:$1048576,MATCH('SectorStat-Age-Hommes'!$A698,[1]age_tranches_5ans_nb_sex!$A:$A,0),36)/5</f>
        <v>2.8000000000529996</v>
      </c>
      <c r="CI698">
        <f>INDEX([1]age_tranches_5ans_nb_sex!$1:$1048576,MATCH('SectorStat-Age-Hommes'!$A698,[1]age_tranches_5ans_nb_sex!$A:$A,0),36)/5</f>
        <v>2.8000000000529996</v>
      </c>
      <c r="CJ698">
        <f>INDEX([1]age_tranches_5ans_nb_sex!$1:$1048576,MATCH('SectorStat-Age-Hommes'!$A698,[1]age_tranches_5ans_nb_sex!$A:$A,0),36)/5</f>
        <v>2.8000000000529996</v>
      </c>
      <c r="CK698">
        <f>INDEX([1]age_tranches_5ans_nb_sex!$1:$1048576,MATCH('SectorStat-Age-Hommes'!$A698,[1]age_tranches_5ans_nb_sex!$A:$A,0),38)/5</f>
        <v>1.1999999999400002</v>
      </c>
      <c r="CL698">
        <f>INDEX([1]age_tranches_5ans_nb_sex!$1:$1048576,MATCH('SectorStat-Age-Hommes'!$A698,[1]age_tranches_5ans_nb_sex!$A:$A,0),38)/5</f>
        <v>1.1999999999400002</v>
      </c>
      <c r="CM698">
        <f>INDEX([1]age_tranches_5ans_nb_sex!$1:$1048576,MATCH('SectorStat-Age-Hommes'!$A698,[1]age_tranches_5ans_nb_sex!$A:$A,0),38)/5</f>
        <v>1.1999999999400002</v>
      </c>
      <c r="CN698">
        <f>INDEX([1]age_tranches_5ans_nb_sex!$1:$1048576,MATCH('SectorStat-Age-Hommes'!$A698,[1]age_tranches_5ans_nb_sex!$A:$A,0),38)/5</f>
        <v>1.1999999999400002</v>
      </c>
      <c r="CO698">
        <f>INDEX([1]age_tranches_5ans_nb_sex!$1:$1048576,MATCH('SectorStat-Age-Hommes'!$A698,[1]age_tranches_5ans_nb_sex!$A:$A,0),38)/5</f>
        <v>1.1999999999400002</v>
      </c>
      <c r="CP698" s="2">
        <f>INDEX([1]age_tranches_5ans_nb_sex!$1:$1048576,MATCH('SectorStat-Age-Hommes'!$A698,[1]age_tranches_5ans_nb_sex!$A:$A,0),40)/5</f>
        <v>0.39999999998000002</v>
      </c>
      <c r="CQ698" s="2">
        <f>INDEX([1]age_tranches_5ans_nb_sex!$1:$1048576,MATCH('SectorStat-Age-Hommes'!$A698,[1]age_tranches_5ans_nb_sex!$A:$A,0),40)/5</f>
        <v>0.39999999998000002</v>
      </c>
      <c r="CR698" s="2">
        <f>INDEX([1]age_tranches_5ans_nb_sex!$1:$1048576,MATCH('SectorStat-Age-Hommes'!$A698,[1]age_tranches_5ans_nb_sex!$A:$A,0),40)/5</f>
        <v>0.39999999998000002</v>
      </c>
      <c r="CS698" s="2">
        <f>INDEX([1]age_tranches_5ans_nb_sex!$1:$1048576,MATCH('SectorStat-Age-Hommes'!$A698,[1]age_tranches_5ans_nb_sex!$A:$A,0),40)/5</f>
        <v>0.39999999998000002</v>
      </c>
      <c r="CT698" s="2">
        <f>INDEX([1]age_tranches_5ans_nb_sex!$1:$1048576,MATCH('SectorStat-Age-Hommes'!$A698,[1]age_tranches_5ans_nb_sex!$A:$A,0),40)/5</f>
        <v>0.39999999998000002</v>
      </c>
      <c r="CZ698" s="3"/>
      <c r="DA698" s="3"/>
      <c r="DB698" s="3"/>
      <c r="DC698" s="3"/>
      <c r="DD698" s="3"/>
    </row>
    <row r="699" spans="1:108" x14ac:dyDescent="0.35">
      <c r="A699" s="1" t="s">
        <v>1373</v>
      </c>
      <c r="B699" s="1" t="s">
        <v>248</v>
      </c>
      <c r="C699" t="str">
        <f>INDEX([1]SectorStat!$1:$1048576,MATCH('[1]Distribution ages'!$A699,[1]SectorStat!$B:$B,0),4)</f>
        <v>Woluwe Saint-Pierre</v>
      </c>
      <c r="D699">
        <f>INDEX([1]age_tranches_5ans_nb_sex!$1:$1048576,MATCH('SectorStat-Age-Hommes'!$A699,[1]age_tranches_5ans_nb_sex!$A:$A,0),4)/5</f>
        <v>11.2000000001208</v>
      </c>
      <c r="E699">
        <f>INDEX([1]age_tranches_5ans_nb_sex!$1:$1048576,MATCH('SectorStat-Age-Hommes'!$A699,[1]age_tranches_5ans_nb_sex!$A:$A,0),4)/5</f>
        <v>11.2000000001208</v>
      </c>
      <c r="F699">
        <f>INDEX([1]age_tranches_5ans_nb_sex!$1:$1048576,MATCH('SectorStat-Age-Hommes'!$A699,[1]age_tranches_5ans_nb_sex!$A:$A,0),4)/5</f>
        <v>11.2000000001208</v>
      </c>
      <c r="G699">
        <f>INDEX([1]age_tranches_5ans_nb_sex!$1:$1048576,MATCH('SectorStat-Age-Hommes'!$A699,[1]age_tranches_5ans_nb_sex!$A:$A,0),4)/5</f>
        <v>11.2000000001208</v>
      </c>
      <c r="H699">
        <f>INDEX([1]age_tranches_5ans_nb_sex!$1:$1048576,MATCH('SectorStat-Age-Hommes'!$A699,[1]age_tranches_5ans_nb_sex!$A:$A,0),4)/5</f>
        <v>11.2000000001208</v>
      </c>
      <c r="I699">
        <f>INDEX([1]age_tranches_5ans_nb_sex!$1:$1048576,MATCH('SectorStat-Age-Hommes'!$A699,[1]age_tranches_5ans_nb_sex!$A:$A,0),6)/5</f>
        <v>9.9999999999552003</v>
      </c>
      <c r="J699">
        <f>INDEX([1]age_tranches_5ans_nb_sex!$1:$1048576,MATCH('SectorStat-Age-Hommes'!$A699,[1]age_tranches_5ans_nb_sex!$A:$A,0),6)/5</f>
        <v>9.9999999999552003</v>
      </c>
      <c r="K699">
        <f>INDEX([1]age_tranches_5ans_nb_sex!$1:$1048576,MATCH('SectorStat-Age-Hommes'!$A699,[1]age_tranches_5ans_nb_sex!$A:$A,0),6)/5</f>
        <v>9.9999999999552003</v>
      </c>
      <c r="L699">
        <f>INDEX([1]age_tranches_5ans_nb_sex!$1:$1048576,MATCH('SectorStat-Age-Hommes'!$A699,[1]age_tranches_5ans_nb_sex!$A:$A,0),6)/5</f>
        <v>9.9999999999552003</v>
      </c>
      <c r="M699">
        <f>INDEX([1]age_tranches_5ans_nb_sex!$1:$1048576,MATCH('SectorStat-Age-Hommes'!$A699,[1]age_tranches_5ans_nb_sex!$A:$A,0),6)/5</f>
        <v>9.9999999999552003</v>
      </c>
      <c r="N699">
        <f>INDEX([1]age_tranches_5ans_nb_sex!$1:$1048576,MATCH('SectorStat-Age-Hommes'!$A699,[1]age_tranches_5ans_nb_sex!$A:$A,0),8)/5</f>
        <v>8.6000000001455987</v>
      </c>
      <c r="O699">
        <f>INDEX([1]age_tranches_5ans_nb_sex!$1:$1048576,MATCH('SectorStat-Age-Hommes'!$A699,[1]age_tranches_5ans_nb_sex!$A:$A,0),8)/5</f>
        <v>8.6000000001455987</v>
      </c>
      <c r="P699">
        <f>INDEX([1]age_tranches_5ans_nb_sex!$1:$1048576,MATCH('SectorStat-Age-Hommes'!$A699,[1]age_tranches_5ans_nb_sex!$A:$A,0),8)/5</f>
        <v>8.6000000001455987</v>
      </c>
      <c r="Q699">
        <f>INDEX([1]age_tranches_5ans_nb_sex!$1:$1048576,MATCH('SectorStat-Age-Hommes'!$A699,[1]age_tranches_5ans_nb_sex!$A:$A,0),8)/5</f>
        <v>8.6000000001455987</v>
      </c>
      <c r="R699">
        <f>INDEX([1]age_tranches_5ans_nb_sex!$1:$1048576,MATCH('SectorStat-Age-Hommes'!$A699,[1]age_tranches_5ans_nb_sex!$A:$A,0),8)/5</f>
        <v>8.6000000001455987</v>
      </c>
      <c r="S699">
        <f>INDEX([1]age_tranches_5ans_nb_sex!$1:$1048576,MATCH('SectorStat-Age-Hommes'!$A699,[1]age_tranches_5ans_nb_sex!$A:$A,0),10)/5</f>
        <v>4.9999999999776001</v>
      </c>
      <c r="T699">
        <f>INDEX([1]age_tranches_5ans_nb_sex!$1:$1048576,MATCH('SectorStat-Age-Hommes'!$A699,[1]age_tranches_5ans_nb_sex!$A:$A,0),10)/5</f>
        <v>4.9999999999776001</v>
      </c>
      <c r="U699">
        <f>INDEX([1]age_tranches_5ans_nb_sex!$1:$1048576,MATCH('SectorStat-Age-Hommes'!$A699,[1]age_tranches_5ans_nb_sex!$A:$A,0),10)/5</f>
        <v>4.9999999999776001</v>
      </c>
      <c r="V699">
        <f>INDEX([1]age_tranches_5ans_nb_sex!$1:$1048576,MATCH('SectorStat-Age-Hommes'!$A699,[1]age_tranches_5ans_nb_sex!$A:$A,0),10)/5</f>
        <v>4.9999999999776001</v>
      </c>
      <c r="W699">
        <f>INDEX([1]age_tranches_5ans_nb_sex!$1:$1048576,MATCH('SectorStat-Age-Hommes'!$A699,[1]age_tranches_5ans_nb_sex!$A:$A,0),10)/5</f>
        <v>4.9999999999776001</v>
      </c>
      <c r="X699">
        <f>INDEX([1]age_tranches_5ans_nb_sex!$1:$1048576,MATCH('SectorStat-Age-Hommes'!$A699,[1]age_tranches_5ans_nb_sex!$A:$A,0),10)/5</f>
        <v>4.9999999999776001</v>
      </c>
      <c r="Y699">
        <f>INDEX([1]age_tranches_5ans_nb_sex!$1:$1048576,MATCH('SectorStat-Age-Hommes'!$A699,[1]age_tranches_5ans_nb_sex!$A:$A,0),12)/5</f>
        <v>8.1999999998711992</v>
      </c>
      <c r="Z699">
        <f>INDEX([1]age_tranches_5ans_nb_sex!$1:$1048576,MATCH('SectorStat-Age-Hommes'!$A699,[1]age_tranches_5ans_nb_sex!$A:$A,0),12)/5</f>
        <v>8.1999999998711992</v>
      </c>
      <c r="AA699">
        <f>INDEX([1]age_tranches_5ans_nb_sex!$1:$1048576,MATCH('SectorStat-Age-Hommes'!$A699,[1]age_tranches_5ans_nb_sex!$A:$A,0),12)/5</f>
        <v>8.1999999998711992</v>
      </c>
      <c r="AB699">
        <f>INDEX([1]age_tranches_5ans_nb_sex!$1:$1048576,MATCH('SectorStat-Age-Hommes'!$A699,[1]age_tranches_5ans_nb_sex!$A:$A,0),12)/5</f>
        <v>8.1999999998711992</v>
      </c>
      <c r="AC699">
        <f>INDEX([1]age_tranches_5ans_nb_sex!$1:$1048576,MATCH('SectorStat-Age-Hommes'!$A699,[1]age_tranches_5ans_nb_sex!$A:$A,0),14)/5</f>
        <v>14.200000000041602</v>
      </c>
      <c r="AD699">
        <f>INDEX([1]age_tranches_5ans_nb_sex!$1:$1048576,MATCH('SectorStat-Age-Hommes'!$A699,[1]age_tranches_5ans_nb_sex!$A:$A,0),14)/5</f>
        <v>14.200000000041602</v>
      </c>
      <c r="AE699">
        <f>INDEX([1]age_tranches_5ans_nb_sex!$1:$1048576,MATCH('SectorStat-Age-Hommes'!$A699,[1]age_tranches_5ans_nb_sex!$A:$A,0),14)/5</f>
        <v>14.200000000041602</v>
      </c>
      <c r="AF699">
        <f>INDEX([1]age_tranches_5ans_nb_sex!$1:$1048576,MATCH('SectorStat-Age-Hommes'!$A699,[1]age_tranches_5ans_nb_sex!$A:$A,0),14)/5</f>
        <v>14.200000000041602</v>
      </c>
      <c r="AG699">
        <f>INDEX([1]age_tranches_5ans_nb_sex!$1:$1048576,MATCH('SectorStat-Age-Hommes'!$A699,[1]age_tranches_5ans_nb_sex!$A:$A,0),14)/5</f>
        <v>14.200000000041602</v>
      </c>
      <c r="AH699">
        <f>INDEX([1]age_tranches_5ans_nb_sex!$1:$1048576,MATCH('SectorStat-Age-Hommes'!$A699,[1]age_tranches_5ans_nb_sex!$A:$A,0),16)/5</f>
        <v>11.6000000000664</v>
      </c>
      <c r="AI699">
        <f>INDEX([1]age_tranches_5ans_nb_sex!$1:$1048576,MATCH('SectorStat-Age-Hommes'!$A699,[1]age_tranches_5ans_nb_sex!$A:$A,0),16)/5</f>
        <v>11.6000000000664</v>
      </c>
      <c r="AJ699">
        <f>INDEX([1]age_tranches_5ans_nb_sex!$1:$1048576,MATCH('SectorStat-Age-Hommes'!$A699,[1]age_tranches_5ans_nb_sex!$A:$A,0),16)/5</f>
        <v>11.6000000000664</v>
      </c>
      <c r="AK699">
        <f>INDEX([1]age_tranches_5ans_nb_sex!$1:$1048576,MATCH('SectorStat-Age-Hommes'!$A699,[1]age_tranches_5ans_nb_sex!$A:$A,0),16)/5</f>
        <v>11.6000000000664</v>
      </c>
      <c r="AL699">
        <f>INDEX([1]age_tranches_5ans_nb_sex!$1:$1048576,MATCH('SectorStat-Age-Hommes'!$A699,[1]age_tranches_5ans_nb_sex!$A:$A,0),16)/5</f>
        <v>11.6000000000664</v>
      </c>
      <c r="AM699">
        <f>INDEX([1]age_tranches_5ans_nb_sex!$1:$1048576,MATCH('SectorStat-Age-Hommes'!$A699,[1]age_tranches_5ans_nb_sex!$A:$A,0),18)/5</f>
        <v>14.400000000014401</v>
      </c>
      <c r="AN699">
        <f>INDEX([1]age_tranches_5ans_nb_sex!$1:$1048576,MATCH('SectorStat-Age-Hommes'!$A699,[1]age_tranches_5ans_nb_sex!$A:$A,0),18)/5</f>
        <v>14.400000000014401</v>
      </c>
      <c r="AO699">
        <f>INDEX([1]age_tranches_5ans_nb_sex!$1:$1048576,MATCH('SectorStat-Age-Hommes'!$A699,[1]age_tranches_5ans_nb_sex!$A:$A,0),18)/5</f>
        <v>14.400000000014401</v>
      </c>
      <c r="AP699">
        <f>INDEX([1]age_tranches_5ans_nb_sex!$1:$1048576,MATCH('SectorStat-Age-Hommes'!$A699,[1]age_tranches_5ans_nb_sex!$A:$A,0),18)/5</f>
        <v>14.400000000014401</v>
      </c>
      <c r="AQ699">
        <f>INDEX([1]age_tranches_5ans_nb_sex!$1:$1048576,MATCH('SectorStat-Age-Hommes'!$A699,[1]age_tranches_5ans_nb_sex!$A:$A,0),18)/5</f>
        <v>14.400000000014401</v>
      </c>
      <c r="AR699">
        <f>INDEX([1]age_tranches_5ans_nb_sex!$1:$1048576,MATCH('SectorStat-Age-Hommes'!$A699,[1]age_tranches_5ans_nb_sex!$A:$A,0),20)/5</f>
        <v>11.4000000000936</v>
      </c>
      <c r="AS699">
        <f>INDEX([1]age_tranches_5ans_nb_sex!$1:$1048576,MATCH('SectorStat-Age-Hommes'!$A699,[1]age_tranches_5ans_nb_sex!$A:$A,0),20)/5</f>
        <v>11.4000000000936</v>
      </c>
      <c r="AT699">
        <f>INDEX([1]age_tranches_5ans_nb_sex!$1:$1048576,MATCH('SectorStat-Age-Hommes'!$A699,[1]age_tranches_5ans_nb_sex!$A:$A,0),20)/5</f>
        <v>11.4000000000936</v>
      </c>
      <c r="AU699">
        <f>INDEX([1]age_tranches_5ans_nb_sex!$1:$1048576,MATCH('SectorStat-Age-Hommes'!$A699,[1]age_tranches_5ans_nb_sex!$A:$A,0),20)/5</f>
        <v>11.4000000000936</v>
      </c>
      <c r="AV699">
        <f>INDEX([1]age_tranches_5ans_nb_sex!$1:$1048576,MATCH('SectorStat-Age-Hommes'!$A699,[1]age_tranches_5ans_nb_sex!$A:$A,0),20)/5</f>
        <v>11.4000000000936</v>
      </c>
      <c r="AW699">
        <f>INDEX([1]age_tranches_5ans_nb_sex!$1:$1048576,MATCH('SectorStat-Age-Hommes'!$A699,[1]age_tranches_5ans_nb_sex!$A:$A,0),22)/5</f>
        <v>9.0000000000912017</v>
      </c>
      <c r="AX699">
        <f>INDEX([1]age_tranches_5ans_nb_sex!$1:$1048576,MATCH('SectorStat-Age-Hommes'!$A699,[1]age_tranches_5ans_nb_sex!$A:$A,0),22)/5</f>
        <v>9.0000000000912017</v>
      </c>
      <c r="AY699">
        <f>INDEX([1]age_tranches_5ans_nb_sex!$1:$1048576,MATCH('SectorStat-Age-Hommes'!$A699,[1]age_tranches_5ans_nb_sex!$A:$A,0),22)/5</f>
        <v>9.0000000000912017</v>
      </c>
      <c r="AZ699">
        <f>INDEX([1]age_tranches_5ans_nb_sex!$1:$1048576,MATCH('SectorStat-Age-Hommes'!$A699,[1]age_tranches_5ans_nb_sex!$A:$A,0),22)/5</f>
        <v>9.0000000000912017</v>
      </c>
      <c r="BA699">
        <f>INDEX([1]age_tranches_5ans_nb_sex!$1:$1048576,MATCH('SectorStat-Age-Hommes'!$A699,[1]age_tranches_5ans_nb_sex!$A:$A,0),22)/5</f>
        <v>9.0000000000912017</v>
      </c>
      <c r="BB699">
        <f>INDEX([1]age_tranches_5ans_nb_sex!$1:$1048576,MATCH('SectorStat-Age-Hommes'!$A699,[1]age_tranches_5ans_nb_sex!$A:$A,0),24)/5</f>
        <v>9.0000000000912017</v>
      </c>
      <c r="BC699">
        <f>INDEX([1]age_tranches_5ans_nb_sex!$1:$1048576,MATCH('SectorStat-Age-Hommes'!$A699,[1]age_tranches_5ans_nb_sex!$A:$A,0),24)/5</f>
        <v>9.0000000000912017</v>
      </c>
      <c r="BD699">
        <f>INDEX([1]age_tranches_5ans_nb_sex!$1:$1048576,MATCH('SectorStat-Age-Hommes'!$A699,[1]age_tranches_5ans_nb_sex!$A:$A,0),24)/5</f>
        <v>9.0000000000912017</v>
      </c>
      <c r="BE699">
        <f>INDEX([1]age_tranches_5ans_nb_sex!$1:$1048576,MATCH('SectorStat-Age-Hommes'!$A699,[1]age_tranches_5ans_nb_sex!$A:$A,0),24)/5</f>
        <v>9.0000000000912017</v>
      </c>
      <c r="BF699">
        <f>INDEX([1]age_tranches_5ans_nb_sex!$1:$1048576,MATCH('SectorStat-Age-Hommes'!$A699,[1]age_tranches_5ans_nb_sex!$A:$A,0),24)/5</f>
        <v>9.0000000000912017</v>
      </c>
      <c r="BG699">
        <f>INDEX([1]age_tranches_5ans_nb_sex!$1:$1048576,MATCH('SectorStat-Age-Hommes'!$A699,[1]age_tranches_5ans_nb_sex!$A:$A,0),26)/5</f>
        <v>11.6000000000664</v>
      </c>
      <c r="BH699">
        <f>INDEX([1]age_tranches_5ans_nb_sex!$1:$1048576,MATCH('SectorStat-Age-Hommes'!$A699,[1]age_tranches_5ans_nb_sex!$A:$A,0),26)/5</f>
        <v>11.6000000000664</v>
      </c>
      <c r="BI699">
        <f>INDEX([1]age_tranches_5ans_nb_sex!$1:$1048576,MATCH('SectorStat-Age-Hommes'!$A699,[1]age_tranches_5ans_nb_sex!$A:$A,0),26)/5</f>
        <v>11.6000000000664</v>
      </c>
      <c r="BJ699">
        <f>INDEX([1]age_tranches_5ans_nb_sex!$1:$1048576,MATCH('SectorStat-Age-Hommes'!$A699,[1]age_tranches_5ans_nb_sex!$A:$A,0),26)/5</f>
        <v>11.6000000000664</v>
      </c>
      <c r="BK699">
        <f>INDEX([1]age_tranches_5ans_nb_sex!$1:$1048576,MATCH('SectorStat-Age-Hommes'!$A699,[1]age_tranches_5ans_nb_sex!$A:$A,0),26)/5</f>
        <v>11.6000000000664</v>
      </c>
      <c r="BL699">
        <f>INDEX([1]age_tranches_5ans_nb_sex!$1:$1048576,MATCH('SectorStat-Age-Hommes'!$A699,[1]age_tranches_5ans_nb_sex!$A:$A,0),28)/5</f>
        <v>9.0000000000912017</v>
      </c>
      <c r="BM699">
        <f>INDEX([1]age_tranches_5ans_nb_sex!$1:$1048576,MATCH('SectorStat-Age-Hommes'!$A699,[1]age_tranches_5ans_nb_sex!$A:$A,0),28)/5</f>
        <v>9.0000000000912017</v>
      </c>
      <c r="BN699">
        <f>INDEX([1]age_tranches_5ans_nb_sex!$1:$1048576,MATCH('SectorStat-Age-Hommes'!$A699,[1]age_tranches_5ans_nb_sex!$A:$A,0),28)/5</f>
        <v>9.0000000000912017</v>
      </c>
      <c r="BO699">
        <f>INDEX([1]age_tranches_5ans_nb_sex!$1:$1048576,MATCH('SectorStat-Age-Hommes'!$A699,[1]age_tranches_5ans_nb_sex!$A:$A,0),28)/5</f>
        <v>9.0000000000912017</v>
      </c>
      <c r="BP699">
        <f>INDEX([1]age_tranches_5ans_nb_sex!$1:$1048576,MATCH('SectorStat-Age-Hommes'!$A699,[1]age_tranches_5ans_nb_sex!$A:$A,0),28)/5</f>
        <v>9.0000000000912017</v>
      </c>
      <c r="BQ699">
        <f>INDEX([1]age_tranches_5ans_nb_sex!$1:$1048576,MATCH('SectorStat-Age-Hommes'!$A699,[1]age_tranches_5ans_nb_sex!$A:$A,0),30)/5</f>
        <v>6.2000000001432003</v>
      </c>
      <c r="BR699">
        <f>INDEX([1]age_tranches_5ans_nb_sex!$1:$1048576,MATCH('SectorStat-Age-Hommes'!$A699,[1]age_tranches_5ans_nb_sex!$A:$A,0),30)/5</f>
        <v>6.2000000001432003</v>
      </c>
      <c r="BS699">
        <f>INDEX([1]age_tranches_5ans_nb_sex!$1:$1048576,MATCH('SectorStat-Age-Hommes'!$A699,[1]age_tranches_5ans_nb_sex!$A:$A,0),30)/5</f>
        <v>6.2000000001432003</v>
      </c>
      <c r="BT699">
        <f>INDEX([1]age_tranches_5ans_nb_sex!$1:$1048576,MATCH('SectorStat-Age-Hommes'!$A699,[1]age_tranches_5ans_nb_sex!$A:$A,0),30)/5</f>
        <v>6.2000000001432003</v>
      </c>
      <c r="BU699">
        <f>INDEX([1]age_tranches_5ans_nb_sex!$1:$1048576,MATCH('SectorStat-Age-Hommes'!$A699,[1]age_tranches_5ans_nb_sex!$A:$A,0),30)/5</f>
        <v>6.2000000001432003</v>
      </c>
      <c r="BV699">
        <f>INDEX([1]age_tranches_5ans_nb_sex!$1:$1048576,MATCH('SectorStat-Age-Hommes'!$A699,[1]age_tranches_5ans_nb_sex!$A:$A,0),32)/5</f>
        <v>5.7999999998687999</v>
      </c>
      <c r="BW699">
        <f>INDEX([1]age_tranches_5ans_nb_sex!$1:$1048576,MATCH('SectorStat-Age-Hommes'!$A699,[1]age_tranches_5ans_nb_sex!$A:$A,0),32)/5</f>
        <v>5.7999999998687999</v>
      </c>
      <c r="BX699">
        <f>INDEX([1]age_tranches_5ans_nb_sex!$1:$1048576,MATCH('SectorStat-Age-Hommes'!$A699,[1]age_tranches_5ans_nb_sex!$A:$A,0),32)/5</f>
        <v>5.7999999998687999</v>
      </c>
      <c r="BY699">
        <f>INDEX([1]age_tranches_5ans_nb_sex!$1:$1048576,MATCH('SectorStat-Age-Hommes'!$A699,[1]age_tranches_5ans_nb_sex!$A:$A,0),32)/5</f>
        <v>5.7999999998687999</v>
      </c>
      <c r="BZ699">
        <f>INDEX([1]age_tranches_5ans_nb_sex!$1:$1048576,MATCH('SectorStat-Age-Hommes'!$A699,[1]age_tranches_5ans_nb_sex!$A:$A,0),32)/5</f>
        <v>5.7999999998687999</v>
      </c>
      <c r="CA699">
        <f>INDEX([1]age_tranches_5ans_nb_sex!$1:$1048576,MATCH('SectorStat-Age-Hommes'!$A699,[1]age_tranches_5ans_nb_sex!$A:$A,0),34)/5</f>
        <v>2.2000000000295996</v>
      </c>
      <c r="CB699">
        <f>INDEX([1]age_tranches_5ans_nb_sex!$1:$1048576,MATCH('SectorStat-Age-Hommes'!$A699,[1]age_tranches_5ans_nb_sex!$A:$A,0),34)/5</f>
        <v>2.2000000000295996</v>
      </c>
      <c r="CC699">
        <f>INDEX([1]age_tranches_5ans_nb_sex!$1:$1048576,MATCH('SectorStat-Age-Hommes'!$A699,[1]age_tranches_5ans_nb_sex!$A:$A,0),34)/5</f>
        <v>2.2000000000295996</v>
      </c>
      <c r="CD699">
        <f>INDEX([1]age_tranches_5ans_nb_sex!$1:$1048576,MATCH('SectorStat-Age-Hommes'!$A699,[1]age_tranches_5ans_nb_sex!$A:$A,0),34)/5</f>
        <v>2.2000000000295996</v>
      </c>
      <c r="CE699">
        <f>INDEX([1]age_tranches_5ans_nb_sex!$1:$1048576,MATCH('SectorStat-Age-Hommes'!$A699,[1]age_tranches_5ans_nb_sex!$A:$A,0),34)/5</f>
        <v>2.2000000000295996</v>
      </c>
      <c r="CF699">
        <f>INDEX([1]age_tranches_5ans_nb_sex!$1:$1048576,MATCH('SectorStat-Age-Hommes'!$A699,[1]age_tranches_5ans_nb_sex!$A:$A,0),36)/5</f>
        <v>1.1999999998368001</v>
      </c>
      <c r="CG699">
        <f>INDEX([1]age_tranches_5ans_nb_sex!$1:$1048576,MATCH('SectorStat-Age-Hommes'!$A699,[1]age_tranches_5ans_nb_sex!$A:$A,0),36)/5</f>
        <v>1.1999999998368001</v>
      </c>
      <c r="CH699">
        <f>INDEX([1]age_tranches_5ans_nb_sex!$1:$1048576,MATCH('SectorStat-Age-Hommes'!$A699,[1]age_tranches_5ans_nb_sex!$A:$A,0),36)/5</f>
        <v>1.1999999998368001</v>
      </c>
      <c r="CI699">
        <f>INDEX([1]age_tranches_5ans_nb_sex!$1:$1048576,MATCH('SectorStat-Age-Hommes'!$A699,[1]age_tranches_5ans_nb_sex!$A:$A,0),36)/5</f>
        <v>1.1999999998368001</v>
      </c>
      <c r="CJ699">
        <f>INDEX([1]age_tranches_5ans_nb_sex!$1:$1048576,MATCH('SectorStat-Age-Hommes'!$A699,[1]age_tranches_5ans_nb_sex!$A:$A,0),36)/5</f>
        <v>1.1999999998368001</v>
      </c>
      <c r="CK699">
        <f>INDEX([1]age_tranches_5ans_nb_sex!$1:$1048576,MATCH('SectorStat-Age-Hommes'!$A699,[1]age_tranches_5ans_nb_sex!$A:$A,0),38)/5</f>
        <v>0.99999999986400001</v>
      </c>
      <c r="CL699">
        <f>INDEX([1]age_tranches_5ans_nb_sex!$1:$1048576,MATCH('SectorStat-Age-Hommes'!$A699,[1]age_tranches_5ans_nb_sex!$A:$A,0),38)/5</f>
        <v>0.99999999986400001</v>
      </c>
      <c r="CM699">
        <f>INDEX([1]age_tranches_5ans_nb_sex!$1:$1048576,MATCH('SectorStat-Age-Hommes'!$A699,[1]age_tranches_5ans_nb_sex!$A:$A,0),38)/5</f>
        <v>0.99999999986400001</v>
      </c>
      <c r="CN699">
        <f>INDEX([1]age_tranches_5ans_nb_sex!$1:$1048576,MATCH('SectorStat-Age-Hommes'!$A699,[1]age_tranches_5ans_nb_sex!$A:$A,0),38)/5</f>
        <v>0.99999999986400001</v>
      </c>
      <c r="CO699">
        <f>INDEX([1]age_tranches_5ans_nb_sex!$1:$1048576,MATCH('SectorStat-Age-Hommes'!$A699,[1]age_tranches_5ans_nb_sex!$A:$A,0),38)/5</f>
        <v>0.99999999986400001</v>
      </c>
      <c r="CP699" s="2">
        <f>INDEX([1]age_tranches_5ans_nb_sex!$1:$1048576,MATCH('SectorStat-Age-Hommes'!$A699,[1]age_tranches_5ans_nb_sex!$A:$A,0),40)/5</f>
        <v>0.79999999989119996</v>
      </c>
      <c r="CQ699" s="2">
        <f>INDEX([1]age_tranches_5ans_nb_sex!$1:$1048576,MATCH('SectorStat-Age-Hommes'!$A699,[1]age_tranches_5ans_nb_sex!$A:$A,0),40)/5</f>
        <v>0.79999999989119996</v>
      </c>
      <c r="CR699" s="2">
        <f>INDEX([1]age_tranches_5ans_nb_sex!$1:$1048576,MATCH('SectorStat-Age-Hommes'!$A699,[1]age_tranches_5ans_nb_sex!$A:$A,0),40)/5</f>
        <v>0.79999999989119996</v>
      </c>
      <c r="CS699" s="2">
        <f>INDEX([1]age_tranches_5ans_nb_sex!$1:$1048576,MATCH('SectorStat-Age-Hommes'!$A699,[1]age_tranches_5ans_nb_sex!$A:$A,0),40)/5</f>
        <v>0.79999999989119996</v>
      </c>
      <c r="CT699" s="2">
        <f>INDEX([1]age_tranches_5ans_nb_sex!$1:$1048576,MATCH('SectorStat-Age-Hommes'!$A699,[1]age_tranches_5ans_nb_sex!$A:$A,0),40)/5</f>
        <v>0.79999999989119996</v>
      </c>
      <c r="CZ699" s="3"/>
      <c r="DA699" s="3"/>
      <c r="DB699" s="3"/>
      <c r="DC699" s="3"/>
      <c r="DD699" s="3"/>
    </row>
    <row r="700" spans="1:108" x14ac:dyDescent="0.35">
      <c r="A700" s="1" t="s">
        <v>1374</v>
      </c>
      <c r="B700" s="1" t="s">
        <v>1375</v>
      </c>
      <c r="C700" t="str">
        <f>INDEX([1]SectorStat!$1:$1048576,MATCH('[1]Distribution ages'!$A700,[1]SectorStat!$B:$B,0),4)</f>
        <v>Woluwe Saint-Pierre</v>
      </c>
      <c r="D700">
        <f>INDEX([1]age_tranches_5ans_nb_sex!$1:$1048576,MATCH('SectorStat-Age-Hommes'!$A700,[1]age_tranches_5ans_nb_sex!$A:$A,0),4)/5</f>
        <v>7.4000000000850008</v>
      </c>
      <c r="E700">
        <f>INDEX([1]age_tranches_5ans_nb_sex!$1:$1048576,MATCH('SectorStat-Age-Hommes'!$A700,[1]age_tranches_5ans_nb_sex!$A:$A,0),4)/5</f>
        <v>7.4000000000850008</v>
      </c>
      <c r="F700">
        <f>INDEX([1]age_tranches_5ans_nb_sex!$1:$1048576,MATCH('SectorStat-Age-Hommes'!$A700,[1]age_tranches_5ans_nb_sex!$A:$A,0),4)/5</f>
        <v>7.4000000000850008</v>
      </c>
      <c r="G700">
        <f>INDEX([1]age_tranches_5ans_nb_sex!$1:$1048576,MATCH('SectorStat-Age-Hommes'!$A700,[1]age_tranches_5ans_nb_sex!$A:$A,0),4)/5</f>
        <v>7.4000000000850008</v>
      </c>
      <c r="H700">
        <f>INDEX([1]age_tranches_5ans_nb_sex!$1:$1048576,MATCH('SectorStat-Age-Hommes'!$A700,[1]age_tranches_5ans_nb_sex!$A:$A,0),4)/5</f>
        <v>7.4000000000850008</v>
      </c>
      <c r="I700">
        <f>INDEX([1]age_tranches_5ans_nb_sex!$1:$1048576,MATCH('SectorStat-Age-Hommes'!$A700,[1]age_tranches_5ans_nb_sex!$A:$A,0),6)/5</f>
        <v>9.5999999998979995</v>
      </c>
      <c r="J700">
        <f>INDEX([1]age_tranches_5ans_nb_sex!$1:$1048576,MATCH('SectorStat-Age-Hommes'!$A700,[1]age_tranches_5ans_nb_sex!$A:$A,0),6)/5</f>
        <v>9.5999999998979995</v>
      </c>
      <c r="K700">
        <f>INDEX([1]age_tranches_5ans_nb_sex!$1:$1048576,MATCH('SectorStat-Age-Hommes'!$A700,[1]age_tranches_5ans_nb_sex!$A:$A,0),6)/5</f>
        <v>9.5999999998979995</v>
      </c>
      <c r="L700">
        <f>INDEX([1]age_tranches_5ans_nb_sex!$1:$1048576,MATCH('SectorStat-Age-Hommes'!$A700,[1]age_tranches_5ans_nb_sex!$A:$A,0),6)/5</f>
        <v>9.5999999998979995</v>
      </c>
      <c r="M700">
        <f>INDEX([1]age_tranches_5ans_nb_sex!$1:$1048576,MATCH('SectorStat-Age-Hommes'!$A700,[1]age_tranches_5ans_nb_sex!$A:$A,0),6)/5</f>
        <v>9.5999999998979995</v>
      </c>
      <c r="N700">
        <f>INDEX([1]age_tranches_5ans_nb_sex!$1:$1048576,MATCH('SectorStat-Age-Hommes'!$A700,[1]age_tranches_5ans_nb_sex!$A:$A,0),8)/5</f>
        <v>6.4000000000859982</v>
      </c>
      <c r="O700">
        <f>INDEX([1]age_tranches_5ans_nb_sex!$1:$1048576,MATCH('SectorStat-Age-Hommes'!$A700,[1]age_tranches_5ans_nb_sex!$A:$A,0),8)/5</f>
        <v>6.4000000000859982</v>
      </c>
      <c r="P700">
        <f>INDEX([1]age_tranches_5ans_nb_sex!$1:$1048576,MATCH('SectorStat-Age-Hommes'!$A700,[1]age_tranches_5ans_nb_sex!$A:$A,0),8)/5</f>
        <v>6.4000000000859982</v>
      </c>
      <c r="Q700">
        <f>INDEX([1]age_tranches_5ans_nb_sex!$1:$1048576,MATCH('SectorStat-Age-Hommes'!$A700,[1]age_tranches_5ans_nb_sex!$A:$A,0),8)/5</f>
        <v>6.4000000000859982</v>
      </c>
      <c r="R700">
        <f>INDEX([1]age_tranches_5ans_nb_sex!$1:$1048576,MATCH('SectorStat-Age-Hommes'!$A700,[1]age_tranches_5ans_nb_sex!$A:$A,0),8)/5</f>
        <v>6.4000000000859982</v>
      </c>
      <c r="S700">
        <f>INDEX([1]age_tranches_5ans_nb_sex!$1:$1048576,MATCH('SectorStat-Age-Hommes'!$A700,[1]age_tranches_5ans_nb_sex!$A:$A,0),10)/5</f>
        <v>4.9999999999949996</v>
      </c>
      <c r="T700">
        <f>INDEX([1]age_tranches_5ans_nb_sex!$1:$1048576,MATCH('SectorStat-Age-Hommes'!$A700,[1]age_tranches_5ans_nb_sex!$A:$A,0),10)/5</f>
        <v>4.9999999999949996</v>
      </c>
      <c r="U700">
        <f>INDEX([1]age_tranches_5ans_nb_sex!$1:$1048576,MATCH('SectorStat-Age-Hommes'!$A700,[1]age_tranches_5ans_nb_sex!$A:$A,0),10)/5</f>
        <v>4.9999999999949996</v>
      </c>
      <c r="V700">
        <f>INDEX([1]age_tranches_5ans_nb_sex!$1:$1048576,MATCH('SectorStat-Age-Hommes'!$A700,[1]age_tranches_5ans_nb_sex!$A:$A,0),10)/5</f>
        <v>4.9999999999949996</v>
      </c>
      <c r="W700">
        <f>INDEX([1]age_tranches_5ans_nb_sex!$1:$1048576,MATCH('SectorStat-Age-Hommes'!$A700,[1]age_tranches_5ans_nb_sex!$A:$A,0),10)/5</f>
        <v>4.9999999999949996</v>
      </c>
      <c r="X700">
        <f>INDEX([1]age_tranches_5ans_nb_sex!$1:$1048576,MATCH('SectorStat-Age-Hommes'!$A700,[1]age_tranches_5ans_nb_sex!$A:$A,0),10)/5</f>
        <v>4.9999999999949996</v>
      </c>
      <c r="Y700">
        <f>INDEX([1]age_tranches_5ans_nb_sex!$1:$1048576,MATCH('SectorStat-Age-Hommes'!$A700,[1]age_tranches_5ans_nb_sex!$A:$A,0),12)/5</f>
        <v>6.7999999999470004</v>
      </c>
      <c r="Z700">
        <f>INDEX([1]age_tranches_5ans_nb_sex!$1:$1048576,MATCH('SectorStat-Age-Hommes'!$A700,[1]age_tranches_5ans_nb_sex!$A:$A,0),12)/5</f>
        <v>6.7999999999470004</v>
      </c>
      <c r="AA700">
        <f>INDEX([1]age_tranches_5ans_nb_sex!$1:$1048576,MATCH('SectorStat-Age-Hommes'!$A700,[1]age_tranches_5ans_nb_sex!$A:$A,0),12)/5</f>
        <v>6.7999999999470004</v>
      </c>
      <c r="AB700">
        <f>INDEX([1]age_tranches_5ans_nb_sex!$1:$1048576,MATCH('SectorStat-Age-Hommes'!$A700,[1]age_tranches_5ans_nb_sex!$A:$A,0),12)/5</f>
        <v>6.7999999999470004</v>
      </c>
      <c r="AC700">
        <f>INDEX([1]age_tranches_5ans_nb_sex!$1:$1048576,MATCH('SectorStat-Age-Hommes'!$A700,[1]age_tranches_5ans_nb_sex!$A:$A,0),14)/5</f>
        <v>4.4000000000880002</v>
      </c>
      <c r="AD700">
        <f>INDEX([1]age_tranches_5ans_nb_sex!$1:$1048576,MATCH('SectorStat-Age-Hommes'!$A700,[1]age_tranches_5ans_nb_sex!$A:$A,0),14)/5</f>
        <v>4.4000000000880002</v>
      </c>
      <c r="AE700">
        <f>INDEX([1]age_tranches_5ans_nb_sex!$1:$1048576,MATCH('SectorStat-Age-Hommes'!$A700,[1]age_tranches_5ans_nb_sex!$A:$A,0),14)/5</f>
        <v>4.4000000000880002</v>
      </c>
      <c r="AF700">
        <f>INDEX([1]age_tranches_5ans_nb_sex!$1:$1048576,MATCH('SectorStat-Age-Hommes'!$A700,[1]age_tranches_5ans_nb_sex!$A:$A,0),14)/5</f>
        <v>4.4000000000880002</v>
      </c>
      <c r="AG700">
        <f>INDEX([1]age_tranches_5ans_nb_sex!$1:$1048576,MATCH('SectorStat-Age-Hommes'!$A700,[1]age_tranches_5ans_nb_sex!$A:$A,0),14)/5</f>
        <v>4.4000000000880002</v>
      </c>
      <c r="AH700">
        <f>INDEX([1]age_tranches_5ans_nb_sex!$1:$1048576,MATCH('SectorStat-Age-Hommes'!$A700,[1]age_tranches_5ans_nb_sex!$A:$A,0),16)/5</f>
        <v>3.7999999999499998</v>
      </c>
      <c r="AI700">
        <f>INDEX([1]age_tranches_5ans_nb_sex!$1:$1048576,MATCH('SectorStat-Age-Hommes'!$A700,[1]age_tranches_5ans_nb_sex!$A:$A,0),16)/5</f>
        <v>3.7999999999499998</v>
      </c>
      <c r="AJ700">
        <f>INDEX([1]age_tranches_5ans_nb_sex!$1:$1048576,MATCH('SectorStat-Age-Hommes'!$A700,[1]age_tranches_5ans_nb_sex!$A:$A,0),16)/5</f>
        <v>3.7999999999499998</v>
      </c>
      <c r="AK700">
        <f>INDEX([1]age_tranches_5ans_nb_sex!$1:$1048576,MATCH('SectorStat-Age-Hommes'!$A700,[1]age_tranches_5ans_nb_sex!$A:$A,0),16)/5</f>
        <v>3.7999999999499998</v>
      </c>
      <c r="AL700">
        <f>INDEX([1]age_tranches_5ans_nb_sex!$1:$1048576,MATCH('SectorStat-Age-Hommes'!$A700,[1]age_tranches_5ans_nb_sex!$A:$A,0),16)/5</f>
        <v>3.7999999999499998</v>
      </c>
      <c r="AM700">
        <f>INDEX([1]age_tranches_5ans_nb_sex!$1:$1048576,MATCH('SectorStat-Age-Hommes'!$A700,[1]age_tranches_5ans_nb_sex!$A:$A,0),18)/5</f>
        <v>6.4000000000859982</v>
      </c>
      <c r="AN700">
        <f>INDEX([1]age_tranches_5ans_nb_sex!$1:$1048576,MATCH('SectorStat-Age-Hommes'!$A700,[1]age_tranches_5ans_nb_sex!$A:$A,0),18)/5</f>
        <v>6.4000000000859982</v>
      </c>
      <c r="AO700">
        <f>INDEX([1]age_tranches_5ans_nb_sex!$1:$1048576,MATCH('SectorStat-Age-Hommes'!$A700,[1]age_tranches_5ans_nb_sex!$A:$A,0),18)/5</f>
        <v>6.4000000000859982</v>
      </c>
      <c r="AP700">
        <f>INDEX([1]age_tranches_5ans_nb_sex!$1:$1048576,MATCH('SectorStat-Age-Hommes'!$A700,[1]age_tranches_5ans_nb_sex!$A:$A,0),18)/5</f>
        <v>6.4000000000859982</v>
      </c>
      <c r="AQ700">
        <f>INDEX([1]age_tranches_5ans_nb_sex!$1:$1048576,MATCH('SectorStat-Age-Hommes'!$A700,[1]age_tranches_5ans_nb_sex!$A:$A,0),18)/5</f>
        <v>6.4000000000859982</v>
      </c>
      <c r="AR700">
        <f>INDEX([1]age_tranches_5ans_nb_sex!$1:$1048576,MATCH('SectorStat-Age-Hommes'!$A700,[1]age_tranches_5ans_nb_sex!$A:$A,0),20)/5</f>
        <v>9.9999999999899991</v>
      </c>
      <c r="AS700">
        <f>INDEX([1]age_tranches_5ans_nb_sex!$1:$1048576,MATCH('SectorStat-Age-Hommes'!$A700,[1]age_tranches_5ans_nb_sex!$A:$A,0),20)/5</f>
        <v>9.9999999999899991</v>
      </c>
      <c r="AT700">
        <f>INDEX([1]age_tranches_5ans_nb_sex!$1:$1048576,MATCH('SectorStat-Age-Hommes'!$A700,[1]age_tranches_5ans_nb_sex!$A:$A,0),20)/5</f>
        <v>9.9999999999899991</v>
      </c>
      <c r="AU700">
        <f>INDEX([1]age_tranches_5ans_nb_sex!$1:$1048576,MATCH('SectorStat-Age-Hommes'!$A700,[1]age_tranches_5ans_nb_sex!$A:$A,0),20)/5</f>
        <v>9.9999999999899991</v>
      </c>
      <c r="AV700">
        <f>INDEX([1]age_tranches_5ans_nb_sex!$1:$1048576,MATCH('SectorStat-Age-Hommes'!$A700,[1]age_tranches_5ans_nb_sex!$A:$A,0),20)/5</f>
        <v>9.9999999999899991</v>
      </c>
      <c r="AW700">
        <f>INDEX([1]age_tranches_5ans_nb_sex!$1:$1048576,MATCH('SectorStat-Age-Hommes'!$A700,[1]age_tranches_5ans_nb_sex!$A:$A,0),22)/5</f>
        <v>8.5999999998990013</v>
      </c>
      <c r="AX700">
        <f>INDEX([1]age_tranches_5ans_nb_sex!$1:$1048576,MATCH('SectorStat-Age-Hommes'!$A700,[1]age_tranches_5ans_nb_sex!$A:$A,0),22)/5</f>
        <v>8.5999999998990013</v>
      </c>
      <c r="AY700">
        <f>INDEX([1]age_tranches_5ans_nb_sex!$1:$1048576,MATCH('SectorStat-Age-Hommes'!$A700,[1]age_tranches_5ans_nb_sex!$A:$A,0),22)/5</f>
        <v>8.5999999998990013</v>
      </c>
      <c r="AZ700">
        <f>INDEX([1]age_tranches_5ans_nb_sex!$1:$1048576,MATCH('SectorStat-Age-Hommes'!$A700,[1]age_tranches_5ans_nb_sex!$A:$A,0),22)/5</f>
        <v>8.5999999998990013</v>
      </c>
      <c r="BA700">
        <f>INDEX([1]age_tranches_5ans_nb_sex!$1:$1048576,MATCH('SectorStat-Age-Hommes'!$A700,[1]age_tranches_5ans_nb_sex!$A:$A,0),22)/5</f>
        <v>8.5999999998990013</v>
      </c>
      <c r="BB700">
        <f>INDEX([1]age_tranches_5ans_nb_sex!$1:$1048576,MATCH('SectorStat-Age-Hommes'!$A700,[1]age_tranches_5ans_nb_sex!$A:$A,0),24)/5</f>
        <v>7.7999999999460004</v>
      </c>
      <c r="BC700">
        <f>INDEX([1]age_tranches_5ans_nb_sex!$1:$1048576,MATCH('SectorStat-Age-Hommes'!$A700,[1]age_tranches_5ans_nb_sex!$A:$A,0),24)/5</f>
        <v>7.7999999999460004</v>
      </c>
      <c r="BD700">
        <f>INDEX([1]age_tranches_5ans_nb_sex!$1:$1048576,MATCH('SectorStat-Age-Hommes'!$A700,[1]age_tranches_5ans_nb_sex!$A:$A,0),24)/5</f>
        <v>7.7999999999460004</v>
      </c>
      <c r="BE700">
        <f>INDEX([1]age_tranches_5ans_nb_sex!$1:$1048576,MATCH('SectorStat-Age-Hommes'!$A700,[1]age_tranches_5ans_nb_sex!$A:$A,0),24)/5</f>
        <v>7.7999999999460004</v>
      </c>
      <c r="BF700">
        <f>INDEX([1]age_tranches_5ans_nb_sex!$1:$1048576,MATCH('SectorStat-Age-Hommes'!$A700,[1]age_tranches_5ans_nb_sex!$A:$A,0),24)/5</f>
        <v>7.7999999999460004</v>
      </c>
      <c r="BG700">
        <f>INDEX([1]age_tranches_5ans_nb_sex!$1:$1048576,MATCH('SectorStat-Age-Hommes'!$A700,[1]age_tranches_5ans_nb_sex!$A:$A,0),26)/5</f>
        <v>5.5999999999019998</v>
      </c>
      <c r="BH700">
        <f>INDEX([1]age_tranches_5ans_nb_sex!$1:$1048576,MATCH('SectorStat-Age-Hommes'!$A700,[1]age_tranches_5ans_nb_sex!$A:$A,0),26)/5</f>
        <v>5.5999999999019998</v>
      </c>
      <c r="BI700">
        <f>INDEX([1]age_tranches_5ans_nb_sex!$1:$1048576,MATCH('SectorStat-Age-Hommes'!$A700,[1]age_tranches_5ans_nb_sex!$A:$A,0),26)/5</f>
        <v>5.5999999999019998</v>
      </c>
      <c r="BJ700">
        <f>INDEX([1]age_tranches_5ans_nb_sex!$1:$1048576,MATCH('SectorStat-Age-Hommes'!$A700,[1]age_tranches_5ans_nb_sex!$A:$A,0),26)/5</f>
        <v>5.5999999999019998</v>
      </c>
      <c r="BK700">
        <f>INDEX([1]age_tranches_5ans_nb_sex!$1:$1048576,MATCH('SectorStat-Age-Hommes'!$A700,[1]age_tranches_5ans_nb_sex!$A:$A,0),26)/5</f>
        <v>5.5999999999019998</v>
      </c>
      <c r="BL700">
        <f>INDEX([1]age_tranches_5ans_nb_sex!$1:$1048576,MATCH('SectorStat-Age-Hommes'!$A700,[1]age_tranches_5ans_nb_sex!$A:$A,0),28)/5</f>
        <v>5.2000000000409994</v>
      </c>
      <c r="BM700">
        <f>INDEX([1]age_tranches_5ans_nb_sex!$1:$1048576,MATCH('SectorStat-Age-Hommes'!$A700,[1]age_tranches_5ans_nb_sex!$A:$A,0),28)/5</f>
        <v>5.2000000000409994</v>
      </c>
      <c r="BN700">
        <f>INDEX([1]age_tranches_5ans_nb_sex!$1:$1048576,MATCH('SectorStat-Age-Hommes'!$A700,[1]age_tranches_5ans_nb_sex!$A:$A,0),28)/5</f>
        <v>5.2000000000409994</v>
      </c>
      <c r="BO700">
        <f>INDEX([1]age_tranches_5ans_nb_sex!$1:$1048576,MATCH('SectorStat-Age-Hommes'!$A700,[1]age_tranches_5ans_nb_sex!$A:$A,0),28)/5</f>
        <v>5.2000000000409994</v>
      </c>
      <c r="BP700">
        <f>INDEX([1]age_tranches_5ans_nb_sex!$1:$1048576,MATCH('SectorStat-Age-Hommes'!$A700,[1]age_tranches_5ans_nb_sex!$A:$A,0),28)/5</f>
        <v>5.2000000000409994</v>
      </c>
      <c r="BQ700">
        <f>INDEX([1]age_tranches_5ans_nb_sex!$1:$1048576,MATCH('SectorStat-Age-Hommes'!$A700,[1]age_tranches_5ans_nb_sex!$A:$A,0),30)/5</f>
        <v>5.4000000000869992</v>
      </c>
      <c r="BR700">
        <f>INDEX([1]age_tranches_5ans_nb_sex!$1:$1048576,MATCH('SectorStat-Age-Hommes'!$A700,[1]age_tranches_5ans_nb_sex!$A:$A,0),30)/5</f>
        <v>5.4000000000869992</v>
      </c>
      <c r="BS700">
        <f>INDEX([1]age_tranches_5ans_nb_sex!$1:$1048576,MATCH('SectorStat-Age-Hommes'!$A700,[1]age_tranches_5ans_nb_sex!$A:$A,0),30)/5</f>
        <v>5.4000000000869992</v>
      </c>
      <c r="BT700">
        <f>INDEX([1]age_tranches_5ans_nb_sex!$1:$1048576,MATCH('SectorStat-Age-Hommes'!$A700,[1]age_tranches_5ans_nb_sex!$A:$A,0),30)/5</f>
        <v>5.4000000000869992</v>
      </c>
      <c r="BU700">
        <f>INDEX([1]age_tranches_5ans_nb_sex!$1:$1048576,MATCH('SectorStat-Age-Hommes'!$A700,[1]age_tranches_5ans_nb_sex!$A:$A,0),30)/5</f>
        <v>5.4000000000869992</v>
      </c>
      <c r="BV700">
        <f>INDEX([1]age_tranches_5ans_nb_sex!$1:$1048576,MATCH('SectorStat-Age-Hommes'!$A700,[1]age_tranches_5ans_nb_sex!$A:$A,0),32)/5</f>
        <v>4.7999999999489997</v>
      </c>
      <c r="BW700">
        <f>INDEX([1]age_tranches_5ans_nb_sex!$1:$1048576,MATCH('SectorStat-Age-Hommes'!$A700,[1]age_tranches_5ans_nb_sex!$A:$A,0),32)/5</f>
        <v>4.7999999999489997</v>
      </c>
      <c r="BX700">
        <f>INDEX([1]age_tranches_5ans_nb_sex!$1:$1048576,MATCH('SectorStat-Age-Hommes'!$A700,[1]age_tranches_5ans_nb_sex!$A:$A,0),32)/5</f>
        <v>4.7999999999489997</v>
      </c>
      <c r="BY700">
        <f>INDEX([1]age_tranches_5ans_nb_sex!$1:$1048576,MATCH('SectorStat-Age-Hommes'!$A700,[1]age_tranches_5ans_nb_sex!$A:$A,0),32)/5</f>
        <v>4.7999999999489997</v>
      </c>
      <c r="BZ700">
        <f>INDEX([1]age_tranches_5ans_nb_sex!$1:$1048576,MATCH('SectorStat-Age-Hommes'!$A700,[1]age_tranches_5ans_nb_sex!$A:$A,0),32)/5</f>
        <v>4.7999999999489997</v>
      </c>
      <c r="CA700">
        <f>INDEX([1]age_tranches_5ans_nb_sex!$1:$1048576,MATCH('SectorStat-Age-Hommes'!$A700,[1]age_tranches_5ans_nb_sex!$A:$A,0),34)/5</f>
        <v>2.9999999999970002</v>
      </c>
      <c r="CB700">
        <f>INDEX([1]age_tranches_5ans_nb_sex!$1:$1048576,MATCH('SectorStat-Age-Hommes'!$A700,[1]age_tranches_5ans_nb_sex!$A:$A,0),34)/5</f>
        <v>2.9999999999970002</v>
      </c>
      <c r="CC700">
        <f>INDEX([1]age_tranches_5ans_nb_sex!$1:$1048576,MATCH('SectorStat-Age-Hommes'!$A700,[1]age_tranches_5ans_nb_sex!$A:$A,0),34)/5</f>
        <v>2.9999999999970002</v>
      </c>
      <c r="CD700">
        <f>INDEX([1]age_tranches_5ans_nb_sex!$1:$1048576,MATCH('SectorStat-Age-Hommes'!$A700,[1]age_tranches_5ans_nb_sex!$A:$A,0),34)/5</f>
        <v>2.9999999999970002</v>
      </c>
      <c r="CE700">
        <f>INDEX([1]age_tranches_5ans_nb_sex!$1:$1048576,MATCH('SectorStat-Age-Hommes'!$A700,[1]age_tranches_5ans_nb_sex!$A:$A,0),34)/5</f>
        <v>2.9999999999970002</v>
      </c>
      <c r="CF700">
        <f>INDEX([1]age_tranches_5ans_nb_sex!$1:$1048576,MATCH('SectorStat-Age-Hommes'!$A700,[1]age_tranches_5ans_nb_sex!$A:$A,0),36)/5</f>
        <v>2.7999999999509999</v>
      </c>
      <c r="CG700">
        <f>INDEX([1]age_tranches_5ans_nb_sex!$1:$1048576,MATCH('SectorStat-Age-Hommes'!$A700,[1]age_tranches_5ans_nb_sex!$A:$A,0),36)/5</f>
        <v>2.7999999999509999</v>
      </c>
      <c r="CH700">
        <f>INDEX([1]age_tranches_5ans_nb_sex!$1:$1048576,MATCH('SectorStat-Age-Hommes'!$A700,[1]age_tranches_5ans_nb_sex!$A:$A,0),36)/5</f>
        <v>2.7999999999509999</v>
      </c>
      <c r="CI700">
        <f>INDEX([1]age_tranches_5ans_nb_sex!$1:$1048576,MATCH('SectorStat-Age-Hommes'!$A700,[1]age_tranches_5ans_nb_sex!$A:$A,0),36)/5</f>
        <v>2.7999999999509999</v>
      </c>
      <c r="CJ700">
        <f>INDEX([1]age_tranches_5ans_nb_sex!$1:$1048576,MATCH('SectorStat-Age-Hommes'!$A700,[1]age_tranches_5ans_nb_sex!$A:$A,0),36)/5</f>
        <v>2.7999999999509999</v>
      </c>
      <c r="CK700">
        <f>INDEX([1]age_tranches_5ans_nb_sex!$1:$1048576,MATCH('SectorStat-Age-Hommes'!$A700,[1]age_tranches_5ans_nb_sex!$A:$A,0),38)/5</f>
        <v>2.2000000000440001</v>
      </c>
      <c r="CL700">
        <f>INDEX([1]age_tranches_5ans_nb_sex!$1:$1048576,MATCH('SectorStat-Age-Hommes'!$A700,[1]age_tranches_5ans_nb_sex!$A:$A,0),38)/5</f>
        <v>2.2000000000440001</v>
      </c>
      <c r="CM700">
        <f>INDEX([1]age_tranches_5ans_nb_sex!$1:$1048576,MATCH('SectorStat-Age-Hommes'!$A700,[1]age_tranches_5ans_nb_sex!$A:$A,0),38)/5</f>
        <v>2.2000000000440001</v>
      </c>
      <c r="CN700">
        <f>INDEX([1]age_tranches_5ans_nb_sex!$1:$1048576,MATCH('SectorStat-Age-Hommes'!$A700,[1]age_tranches_5ans_nb_sex!$A:$A,0),38)/5</f>
        <v>2.2000000000440001</v>
      </c>
      <c r="CO700">
        <f>INDEX([1]age_tranches_5ans_nb_sex!$1:$1048576,MATCH('SectorStat-Age-Hommes'!$A700,[1]age_tranches_5ans_nb_sex!$A:$A,0),38)/5</f>
        <v>2.2000000000440001</v>
      </c>
      <c r="CP700" s="2">
        <f>INDEX([1]age_tranches_5ans_nb_sex!$1:$1048576,MATCH('SectorStat-Age-Hommes'!$A700,[1]age_tranches_5ans_nb_sex!$A:$A,0),40)/5</f>
        <v>1.200000000045</v>
      </c>
      <c r="CQ700" s="2">
        <f>INDEX([1]age_tranches_5ans_nb_sex!$1:$1048576,MATCH('SectorStat-Age-Hommes'!$A700,[1]age_tranches_5ans_nb_sex!$A:$A,0),40)/5</f>
        <v>1.200000000045</v>
      </c>
      <c r="CR700" s="2">
        <f>INDEX([1]age_tranches_5ans_nb_sex!$1:$1048576,MATCH('SectorStat-Age-Hommes'!$A700,[1]age_tranches_5ans_nb_sex!$A:$A,0),40)/5</f>
        <v>1.200000000045</v>
      </c>
      <c r="CS700" s="2">
        <f>INDEX([1]age_tranches_5ans_nb_sex!$1:$1048576,MATCH('SectorStat-Age-Hommes'!$A700,[1]age_tranches_5ans_nb_sex!$A:$A,0),40)/5</f>
        <v>1.200000000045</v>
      </c>
      <c r="CT700" s="2">
        <f>INDEX([1]age_tranches_5ans_nb_sex!$1:$1048576,MATCH('SectorStat-Age-Hommes'!$A700,[1]age_tranches_5ans_nb_sex!$A:$A,0),40)/5</f>
        <v>1.200000000045</v>
      </c>
      <c r="CZ700" s="3"/>
      <c r="DA700" s="3"/>
      <c r="DB700" s="3"/>
      <c r="DC700" s="3"/>
      <c r="DD700" s="3"/>
    </row>
    <row r="701" spans="1:108" x14ac:dyDescent="0.35">
      <c r="A701" s="1" t="s">
        <v>1376</v>
      </c>
      <c r="B701" s="1" t="s">
        <v>1377</v>
      </c>
      <c r="C701" t="str">
        <f>INDEX([1]SectorStat!$1:$1048576,MATCH('[1]Distribution ages'!$A701,[1]SectorStat!$B:$B,0),4)</f>
        <v>Woluwe Saint-Pierre</v>
      </c>
      <c r="D701">
        <f>INDEX([1]age_tranches_5ans_nb_sex!$1:$1048576,MATCH('SectorStat-Age-Hommes'!$A701,[1]age_tranches_5ans_nb_sex!$A:$A,0),4)/5</f>
        <v>5.5999999999944006</v>
      </c>
      <c r="E701">
        <f>INDEX([1]age_tranches_5ans_nb_sex!$1:$1048576,MATCH('SectorStat-Age-Hommes'!$A701,[1]age_tranches_5ans_nb_sex!$A:$A,0),4)/5</f>
        <v>5.5999999999944006</v>
      </c>
      <c r="F701">
        <f>INDEX([1]age_tranches_5ans_nb_sex!$1:$1048576,MATCH('SectorStat-Age-Hommes'!$A701,[1]age_tranches_5ans_nb_sex!$A:$A,0),4)/5</f>
        <v>5.5999999999944006</v>
      </c>
      <c r="G701">
        <f>INDEX([1]age_tranches_5ans_nb_sex!$1:$1048576,MATCH('SectorStat-Age-Hommes'!$A701,[1]age_tranches_5ans_nb_sex!$A:$A,0),4)/5</f>
        <v>5.5999999999944006</v>
      </c>
      <c r="H701">
        <f>INDEX([1]age_tranches_5ans_nb_sex!$1:$1048576,MATCH('SectorStat-Age-Hommes'!$A701,[1]age_tranches_5ans_nb_sex!$A:$A,0),4)/5</f>
        <v>5.5999999999944006</v>
      </c>
      <c r="I701">
        <f>INDEX([1]age_tranches_5ans_nb_sex!$1:$1048576,MATCH('SectorStat-Age-Hommes'!$A701,[1]age_tranches_5ans_nb_sex!$A:$A,0),6)/5</f>
        <v>6.7999999999931999</v>
      </c>
      <c r="J701">
        <f>INDEX([1]age_tranches_5ans_nb_sex!$1:$1048576,MATCH('SectorStat-Age-Hommes'!$A701,[1]age_tranches_5ans_nb_sex!$A:$A,0),6)/5</f>
        <v>6.7999999999931999</v>
      </c>
      <c r="K701">
        <f>INDEX([1]age_tranches_5ans_nb_sex!$1:$1048576,MATCH('SectorStat-Age-Hommes'!$A701,[1]age_tranches_5ans_nb_sex!$A:$A,0),6)/5</f>
        <v>6.7999999999931999</v>
      </c>
      <c r="L701">
        <f>INDEX([1]age_tranches_5ans_nb_sex!$1:$1048576,MATCH('SectorStat-Age-Hommes'!$A701,[1]age_tranches_5ans_nb_sex!$A:$A,0),6)/5</f>
        <v>6.7999999999931999</v>
      </c>
      <c r="M701">
        <f>INDEX([1]age_tranches_5ans_nb_sex!$1:$1048576,MATCH('SectorStat-Age-Hommes'!$A701,[1]age_tranches_5ans_nb_sex!$A:$A,0),6)/5</f>
        <v>6.7999999999931999</v>
      </c>
      <c r="N701">
        <f>INDEX([1]age_tranches_5ans_nb_sex!$1:$1048576,MATCH('SectorStat-Age-Hommes'!$A701,[1]age_tranches_5ans_nb_sex!$A:$A,0),8)/5</f>
        <v>7.1999999999928006</v>
      </c>
      <c r="O701">
        <f>INDEX([1]age_tranches_5ans_nb_sex!$1:$1048576,MATCH('SectorStat-Age-Hommes'!$A701,[1]age_tranches_5ans_nb_sex!$A:$A,0),8)/5</f>
        <v>7.1999999999928006</v>
      </c>
      <c r="P701">
        <f>INDEX([1]age_tranches_5ans_nb_sex!$1:$1048576,MATCH('SectorStat-Age-Hommes'!$A701,[1]age_tranches_5ans_nb_sex!$A:$A,0),8)/5</f>
        <v>7.1999999999928006</v>
      </c>
      <c r="Q701">
        <f>INDEX([1]age_tranches_5ans_nb_sex!$1:$1048576,MATCH('SectorStat-Age-Hommes'!$A701,[1]age_tranches_5ans_nb_sex!$A:$A,0),8)/5</f>
        <v>7.1999999999928006</v>
      </c>
      <c r="R701">
        <f>INDEX([1]age_tranches_5ans_nb_sex!$1:$1048576,MATCH('SectorStat-Age-Hommes'!$A701,[1]age_tranches_5ans_nb_sex!$A:$A,0),8)/5</f>
        <v>7.1999999999928006</v>
      </c>
      <c r="S701">
        <f>INDEX([1]age_tranches_5ans_nb_sex!$1:$1048576,MATCH('SectorStat-Age-Hommes'!$A701,[1]age_tranches_5ans_nb_sex!$A:$A,0),10)/5</f>
        <v>7.1999999999928006</v>
      </c>
      <c r="T701">
        <f>INDEX([1]age_tranches_5ans_nb_sex!$1:$1048576,MATCH('SectorStat-Age-Hommes'!$A701,[1]age_tranches_5ans_nb_sex!$A:$A,0),10)/5</f>
        <v>7.1999999999928006</v>
      </c>
      <c r="U701">
        <f>INDEX([1]age_tranches_5ans_nb_sex!$1:$1048576,MATCH('SectorStat-Age-Hommes'!$A701,[1]age_tranches_5ans_nb_sex!$A:$A,0),10)/5</f>
        <v>7.1999999999928006</v>
      </c>
      <c r="V701">
        <f>INDEX([1]age_tranches_5ans_nb_sex!$1:$1048576,MATCH('SectorStat-Age-Hommes'!$A701,[1]age_tranches_5ans_nb_sex!$A:$A,0),10)/5</f>
        <v>7.1999999999928006</v>
      </c>
      <c r="W701">
        <f>INDEX([1]age_tranches_5ans_nb_sex!$1:$1048576,MATCH('SectorStat-Age-Hommes'!$A701,[1]age_tranches_5ans_nb_sex!$A:$A,0),10)/5</f>
        <v>7.1999999999928006</v>
      </c>
      <c r="X701">
        <f>INDEX([1]age_tranches_5ans_nb_sex!$1:$1048576,MATCH('SectorStat-Age-Hommes'!$A701,[1]age_tranches_5ans_nb_sex!$A:$A,0),10)/5</f>
        <v>7.1999999999928006</v>
      </c>
      <c r="Y701">
        <f>INDEX([1]age_tranches_5ans_nb_sex!$1:$1048576,MATCH('SectorStat-Age-Hommes'!$A701,[1]age_tranches_5ans_nb_sex!$A:$A,0),12)/5</f>
        <v>5.9999999999940004</v>
      </c>
      <c r="Z701">
        <f>INDEX([1]age_tranches_5ans_nb_sex!$1:$1048576,MATCH('SectorStat-Age-Hommes'!$A701,[1]age_tranches_5ans_nb_sex!$A:$A,0),12)/5</f>
        <v>5.9999999999940004</v>
      </c>
      <c r="AA701">
        <f>INDEX([1]age_tranches_5ans_nb_sex!$1:$1048576,MATCH('SectorStat-Age-Hommes'!$A701,[1]age_tranches_5ans_nb_sex!$A:$A,0),12)/5</f>
        <v>5.9999999999940004</v>
      </c>
      <c r="AB701">
        <f>INDEX([1]age_tranches_5ans_nb_sex!$1:$1048576,MATCH('SectorStat-Age-Hommes'!$A701,[1]age_tranches_5ans_nb_sex!$A:$A,0),12)/5</f>
        <v>5.9999999999940004</v>
      </c>
      <c r="AC701">
        <f>INDEX([1]age_tranches_5ans_nb_sex!$1:$1048576,MATCH('SectorStat-Age-Hommes'!$A701,[1]age_tranches_5ans_nb_sex!$A:$A,0),14)/5</f>
        <v>6.6000000000895991</v>
      </c>
      <c r="AD701">
        <f>INDEX([1]age_tranches_5ans_nb_sex!$1:$1048576,MATCH('SectorStat-Age-Hommes'!$A701,[1]age_tranches_5ans_nb_sex!$A:$A,0),14)/5</f>
        <v>6.6000000000895991</v>
      </c>
      <c r="AE701">
        <f>INDEX([1]age_tranches_5ans_nb_sex!$1:$1048576,MATCH('SectorStat-Age-Hommes'!$A701,[1]age_tranches_5ans_nb_sex!$A:$A,0),14)/5</f>
        <v>6.6000000000895991</v>
      </c>
      <c r="AF701">
        <f>INDEX([1]age_tranches_5ans_nb_sex!$1:$1048576,MATCH('SectorStat-Age-Hommes'!$A701,[1]age_tranches_5ans_nb_sex!$A:$A,0),14)/5</f>
        <v>6.6000000000895991</v>
      </c>
      <c r="AG701">
        <f>INDEX([1]age_tranches_5ans_nb_sex!$1:$1048576,MATCH('SectorStat-Age-Hommes'!$A701,[1]age_tranches_5ans_nb_sex!$A:$A,0),14)/5</f>
        <v>6.6000000000895991</v>
      </c>
      <c r="AH701">
        <f>INDEX([1]age_tranches_5ans_nb_sex!$1:$1048576,MATCH('SectorStat-Age-Hommes'!$A701,[1]age_tranches_5ans_nb_sex!$A:$A,0),16)/5</f>
        <v>5.1999999999947999</v>
      </c>
      <c r="AI701">
        <f>INDEX([1]age_tranches_5ans_nb_sex!$1:$1048576,MATCH('SectorStat-Age-Hommes'!$A701,[1]age_tranches_5ans_nb_sex!$A:$A,0),16)/5</f>
        <v>5.1999999999947999</v>
      </c>
      <c r="AJ701">
        <f>INDEX([1]age_tranches_5ans_nb_sex!$1:$1048576,MATCH('SectorStat-Age-Hommes'!$A701,[1]age_tranches_5ans_nb_sex!$A:$A,0),16)/5</f>
        <v>5.1999999999947999</v>
      </c>
      <c r="AK701">
        <f>INDEX([1]age_tranches_5ans_nb_sex!$1:$1048576,MATCH('SectorStat-Age-Hommes'!$A701,[1]age_tranches_5ans_nb_sex!$A:$A,0),16)/5</f>
        <v>5.1999999999947999</v>
      </c>
      <c r="AL701">
        <f>INDEX([1]age_tranches_5ans_nb_sex!$1:$1048576,MATCH('SectorStat-Age-Hommes'!$A701,[1]age_tranches_5ans_nb_sex!$A:$A,0),16)/5</f>
        <v>5.1999999999947999</v>
      </c>
      <c r="AM701">
        <f>INDEX([1]age_tranches_5ans_nb_sex!$1:$1048576,MATCH('SectorStat-Age-Hommes'!$A701,[1]age_tranches_5ans_nb_sex!$A:$A,0),18)/5</f>
        <v>4.6000000000916001</v>
      </c>
      <c r="AN701">
        <f>INDEX([1]age_tranches_5ans_nb_sex!$1:$1048576,MATCH('SectorStat-Age-Hommes'!$A701,[1]age_tranches_5ans_nb_sex!$A:$A,0),18)/5</f>
        <v>4.6000000000916001</v>
      </c>
      <c r="AO701">
        <f>INDEX([1]age_tranches_5ans_nb_sex!$1:$1048576,MATCH('SectorStat-Age-Hommes'!$A701,[1]age_tranches_5ans_nb_sex!$A:$A,0),18)/5</f>
        <v>4.6000000000916001</v>
      </c>
      <c r="AP701">
        <f>INDEX([1]age_tranches_5ans_nb_sex!$1:$1048576,MATCH('SectorStat-Age-Hommes'!$A701,[1]age_tranches_5ans_nb_sex!$A:$A,0),18)/5</f>
        <v>4.6000000000916001</v>
      </c>
      <c r="AQ701">
        <f>INDEX([1]age_tranches_5ans_nb_sex!$1:$1048576,MATCH('SectorStat-Age-Hommes'!$A701,[1]age_tranches_5ans_nb_sex!$A:$A,0),18)/5</f>
        <v>4.6000000000916001</v>
      </c>
      <c r="AR701">
        <f>INDEX([1]age_tranches_5ans_nb_sex!$1:$1048576,MATCH('SectorStat-Age-Hommes'!$A701,[1]age_tranches_5ans_nb_sex!$A:$A,0),20)/5</f>
        <v>5.9999999999940004</v>
      </c>
      <c r="AS701">
        <f>INDEX([1]age_tranches_5ans_nb_sex!$1:$1048576,MATCH('SectorStat-Age-Hommes'!$A701,[1]age_tranches_5ans_nb_sex!$A:$A,0),20)/5</f>
        <v>5.9999999999940004</v>
      </c>
      <c r="AT701">
        <f>INDEX([1]age_tranches_5ans_nb_sex!$1:$1048576,MATCH('SectorStat-Age-Hommes'!$A701,[1]age_tranches_5ans_nb_sex!$A:$A,0),20)/5</f>
        <v>5.9999999999940004</v>
      </c>
      <c r="AU701">
        <f>INDEX([1]age_tranches_5ans_nb_sex!$1:$1048576,MATCH('SectorStat-Age-Hommes'!$A701,[1]age_tranches_5ans_nb_sex!$A:$A,0),20)/5</f>
        <v>5.9999999999940004</v>
      </c>
      <c r="AV701">
        <f>INDEX([1]age_tranches_5ans_nb_sex!$1:$1048576,MATCH('SectorStat-Age-Hommes'!$A701,[1]age_tranches_5ans_nb_sex!$A:$A,0),20)/5</f>
        <v>5.9999999999940004</v>
      </c>
      <c r="AW701">
        <f>INDEX([1]age_tranches_5ans_nb_sex!$1:$1048576,MATCH('SectorStat-Age-Hommes'!$A701,[1]age_tranches_5ans_nb_sex!$A:$A,0),22)/5</f>
        <v>7.1999999999928006</v>
      </c>
      <c r="AX701">
        <f>INDEX([1]age_tranches_5ans_nb_sex!$1:$1048576,MATCH('SectorStat-Age-Hommes'!$A701,[1]age_tranches_5ans_nb_sex!$A:$A,0),22)/5</f>
        <v>7.1999999999928006</v>
      </c>
      <c r="AY701">
        <f>INDEX([1]age_tranches_5ans_nb_sex!$1:$1048576,MATCH('SectorStat-Age-Hommes'!$A701,[1]age_tranches_5ans_nb_sex!$A:$A,0),22)/5</f>
        <v>7.1999999999928006</v>
      </c>
      <c r="AZ701">
        <f>INDEX([1]age_tranches_5ans_nb_sex!$1:$1048576,MATCH('SectorStat-Age-Hommes'!$A701,[1]age_tranches_5ans_nb_sex!$A:$A,0),22)/5</f>
        <v>7.1999999999928006</v>
      </c>
      <c r="BA701">
        <f>INDEX([1]age_tranches_5ans_nb_sex!$1:$1048576,MATCH('SectorStat-Age-Hommes'!$A701,[1]age_tranches_5ans_nb_sex!$A:$A,0),22)/5</f>
        <v>7.1999999999928006</v>
      </c>
      <c r="BB701">
        <f>INDEX([1]age_tranches_5ans_nb_sex!$1:$1048576,MATCH('SectorStat-Age-Hommes'!$A701,[1]age_tranches_5ans_nb_sex!$A:$A,0),24)/5</f>
        <v>8.200000000088</v>
      </c>
      <c r="BC701">
        <f>INDEX([1]age_tranches_5ans_nb_sex!$1:$1048576,MATCH('SectorStat-Age-Hommes'!$A701,[1]age_tranches_5ans_nb_sex!$A:$A,0),24)/5</f>
        <v>8.200000000088</v>
      </c>
      <c r="BD701">
        <f>INDEX([1]age_tranches_5ans_nb_sex!$1:$1048576,MATCH('SectorStat-Age-Hommes'!$A701,[1]age_tranches_5ans_nb_sex!$A:$A,0),24)/5</f>
        <v>8.200000000088</v>
      </c>
      <c r="BE701">
        <f>INDEX([1]age_tranches_5ans_nb_sex!$1:$1048576,MATCH('SectorStat-Age-Hommes'!$A701,[1]age_tranches_5ans_nb_sex!$A:$A,0),24)/5</f>
        <v>8.200000000088</v>
      </c>
      <c r="BF701">
        <f>INDEX([1]age_tranches_5ans_nb_sex!$1:$1048576,MATCH('SectorStat-Age-Hommes'!$A701,[1]age_tranches_5ans_nb_sex!$A:$A,0),24)/5</f>
        <v>8.200000000088</v>
      </c>
      <c r="BG701">
        <f>INDEX([1]age_tranches_5ans_nb_sex!$1:$1048576,MATCH('SectorStat-Age-Hommes'!$A701,[1]age_tranches_5ans_nb_sex!$A:$A,0),26)/5</f>
        <v>4.6000000000916001</v>
      </c>
      <c r="BH701">
        <f>INDEX([1]age_tranches_5ans_nb_sex!$1:$1048576,MATCH('SectorStat-Age-Hommes'!$A701,[1]age_tranches_5ans_nb_sex!$A:$A,0),26)/5</f>
        <v>4.6000000000916001</v>
      </c>
      <c r="BI701">
        <f>INDEX([1]age_tranches_5ans_nb_sex!$1:$1048576,MATCH('SectorStat-Age-Hommes'!$A701,[1]age_tranches_5ans_nb_sex!$A:$A,0),26)/5</f>
        <v>4.6000000000916001</v>
      </c>
      <c r="BJ701">
        <f>INDEX([1]age_tranches_5ans_nb_sex!$1:$1048576,MATCH('SectorStat-Age-Hommes'!$A701,[1]age_tranches_5ans_nb_sex!$A:$A,0),26)/5</f>
        <v>4.6000000000916001</v>
      </c>
      <c r="BK701">
        <f>INDEX([1]age_tranches_5ans_nb_sex!$1:$1048576,MATCH('SectorStat-Age-Hommes'!$A701,[1]age_tranches_5ans_nb_sex!$A:$A,0),26)/5</f>
        <v>4.6000000000916001</v>
      </c>
      <c r="BL701">
        <f>INDEX([1]age_tranches_5ans_nb_sex!$1:$1048576,MATCH('SectorStat-Age-Hommes'!$A701,[1]age_tranches_5ans_nb_sex!$A:$A,0),28)/5</f>
        <v>4.2000000000919995</v>
      </c>
      <c r="BM701">
        <f>INDEX([1]age_tranches_5ans_nb_sex!$1:$1048576,MATCH('SectorStat-Age-Hommes'!$A701,[1]age_tranches_5ans_nb_sex!$A:$A,0),28)/5</f>
        <v>4.2000000000919995</v>
      </c>
      <c r="BN701">
        <f>INDEX([1]age_tranches_5ans_nb_sex!$1:$1048576,MATCH('SectorStat-Age-Hommes'!$A701,[1]age_tranches_5ans_nb_sex!$A:$A,0),28)/5</f>
        <v>4.2000000000919995</v>
      </c>
      <c r="BO701">
        <f>INDEX([1]age_tranches_5ans_nb_sex!$1:$1048576,MATCH('SectorStat-Age-Hommes'!$A701,[1]age_tranches_5ans_nb_sex!$A:$A,0),28)/5</f>
        <v>4.2000000000919995</v>
      </c>
      <c r="BP701">
        <f>INDEX([1]age_tranches_5ans_nb_sex!$1:$1048576,MATCH('SectorStat-Age-Hommes'!$A701,[1]age_tranches_5ans_nb_sex!$A:$A,0),28)/5</f>
        <v>4.2000000000919995</v>
      </c>
      <c r="BQ701">
        <f>INDEX([1]age_tranches_5ans_nb_sex!$1:$1048576,MATCH('SectorStat-Age-Hommes'!$A701,[1]age_tranches_5ans_nb_sex!$A:$A,0),30)/5</f>
        <v>3.4000000000927999</v>
      </c>
      <c r="BR701">
        <f>INDEX([1]age_tranches_5ans_nb_sex!$1:$1048576,MATCH('SectorStat-Age-Hommes'!$A701,[1]age_tranches_5ans_nb_sex!$A:$A,0),30)/5</f>
        <v>3.4000000000927999</v>
      </c>
      <c r="BS701">
        <f>INDEX([1]age_tranches_5ans_nb_sex!$1:$1048576,MATCH('SectorStat-Age-Hommes'!$A701,[1]age_tranches_5ans_nb_sex!$A:$A,0),30)/5</f>
        <v>3.4000000000927999</v>
      </c>
      <c r="BT701">
        <f>INDEX([1]age_tranches_5ans_nb_sex!$1:$1048576,MATCH('SectorStat-Age-Hommes'!$A701,[1]age_tranches_5ans_nb_sex!$A:$A,0),30)/5</f>
        <v>3.4000000000927999</v>
      </c>
      <c r="BU701">
        <f>INDEX([1]age_tranches_5ans_nb_sex!$1:$1048576,MATCH('SectorStat-Age-Hommes'!$A701,[1]age_tranches_5ans_nb_sex!$A:$A,0),30)/5</f>
        <v>3.4000000000927999</v>
      </c>
      <c r="BV701">
        <f>INDEX([1]age_tranches_5ans_nb_sex!$1:$1048576,MATCH('SectorStat-Age-Hommes'!$A701,[1]age_tranches_5ans_nb_sex!$A:$A,0),32)/5</f>
        <v>3.4000000000927999</v>
      </c>
      <c r="BW701">
        <f>INDEX([1]age_tranches_5ans_nb_sex!$1:$1048576,MATCH('SectorStat-Age-Hommes'!$A701,[1]age_tranches_5ans_nb_sex!$A:$A,0),32)/5</f>
        <v>3.4000000000927999</v>
      </c>
      <c r="BX701">
        <f>INDEX([1]age_tranches_5ans_nb_sex!$1:$1048576,MATCH('SectorStat-Age-Hommes'!$A701,[1]age_tranches_5ans_nb_sex!$A:$A,0),32)/5</f>
        <v>3.4000000000927999</v>
      </c>
      <c r="BY701">
        <f>INDEX([1]age_tranches_5ans_nb_sex!$1:$1048576,MATCH('SectorStat-Age-Hommes'!$A701,[1]age_tranches_5ans_nb_sex!$A:$A,0),32)/5</f>
        <v>3.4000000000927999</v>
      </c>
      <c r="BZ701">
        <f>INDEX([1]age_tranches_5ans_nb_sex!$1:$1048576,MATCH('SectorStat-Age-Hommes'!$A701,[1]age_tranches_5ans_nb_sex!$A:$A,0),32)/5</f>
        <v>3.4000000000927999</v>
      </c>
      <c r="CA701">
        <f>INDEX([1]age_tranches_5ans_nb_sex!$1:$1048576,MATCH('SectorStat-Age-Hommes'!$A701,[1]age_tranches_5ans_nb_sex!$A:$A,0),34)/5</f>
        <v>1.9999999999979998</v>
      </c>
      <c r="CB701">
        <f>INDEX([1]age_tranches_5ans_nb_sex!$1:$1048576,MATCH('SectorStat-Age-Hommes'!$A701,[1]age_tranches_5ans_nb_sex!$A:$A,0),34)/5</f>
        <v>1.9999999999979998</v>
      </c>
      <c r="CC701">
        <f>INDEX([1]age_tranches_5ans_nb_sex!$1:$1048576,MATCH('SectorStat-Age-Hommes'!$A701,[1]age_tranches_5ans_nb_sex!$A:$A,0),34)/5</f>
        <v>1.9999999999979998</v>
      </c>
      <c r="CD701">
        <f>INDEX([1]age_tranches_5ans_nb_sex!$1:$1048576,MATCH('SectorStat-Age-Hommes'!$A701,[1]age_tranches_5ans_nb_sex!$A:$A,0),34)/5</f>
        <v>1.9999999999979998</v>
      </c>
      <c r="CE701">
        <f>INDEX([1]age_tranches_5ans_nb_sex!$1:$1048576,MATCH('SectorStat-Age-Hommes'!$A701,[1]age_tranches_5ans_nb_sex!$A:$A,0),34)/5</f>
        <v>1.9999999999979998</v>
      </c>
      <c r="CF701">
        <f>INDEX([1]age_tranches_5ans_nb_sex!$1:$1048576,MATCH('SectorStat-Age-Hommes'!$A701,[1]age_tranches_5ans_nb_sex!$A:$A,0),36)/5</f>
        <v>2.3999999999975996</v>
      </c>
      <c r="CG701">
        <f>INDEX([1]age_tranches_5ans_nb_sex!$1:$1048576,MATCH('SectorStat-Age-Hommes'!$A701,[1]age_tranches_5ans_nb_sex!$A:$A,0),36)/5</f>
        <v>2.3999999999975996</v>
      </c>
      <c r="CH701">
        <f>INDEX([1]age_tranches_5ans_nb_sex!$1:$1048576,MATCH('SectorStat-Age-Hommes'!$A701,[1]age_tranches_5ans_nb_sex!$A:$A,0),36)/5</f>
        <v>2.3999999999975996</v>
      </c>
      <c r="CI701">
        <f>INDEX([1]age_tranches_5ans_nb_sex!$1:$1048576,MATCH('SectorStat-Age-Hommes'!$A701,[1]age_tranches_5ans_nb_sex!$A:$A,0),36)/5</f>
        <v>2.3999999999975996</v>
      </c>
      <c r="CJ701">
        <f>INDEX([1]age_tranches_5ans_nb_sex!$1:$1048576,MATCH('SectorStat-Age-Hommes'!$A701,[1]age_tranches_5ans_nb_sex!$A:$A,0),36)/5</f>
        <v>2.3999999999975996</v>
      </c>
      <c r="CK701">
        <f>INDEX([1]age_tranches_5ans_nb_sex!$1:$1048576,MATCH('SectorStat-Age-Hommes'!$A701,[1]age_tranches_5ans_nb_sex!$A:$A,0),38)/5</f>
        <v>1.5999999999984</v>
      </c>
      <c r="CL701">
        <f>INDEX([1]age_tranches_5ans_nb_sex!$1:$1048576,MATCH('SectorStat-Age-Hommes'!$A701,[1]age_tranches_5ans_nb_sex!$A:$A,0),38)/5</f>
        <v>1.5999999999984</v>
      </c>
      <c r="CM701">
        <f>INDEX([1]age_tranches_5ans_nb_sex!$1:$1048576,MATCH('SectorStat-Age-Hommes'!$A701,[1]age_tranches_5ans_nb_sex!$A:$A,0),38)/5</f>
        <v>1.5999999999984</v>
      </c>
      <c r="CN701">
        <f>INDEX([1]age_tranches_5ans_nb_sex!$1:$1048576,MATCH('SectorStat-Age-Hommes'!$A701,[1]age_tranches_5ans_nb_sex!$A:$A,0),38)/5</f>
        <v>1.5999999999984</v>
      </c>
      <c r="CO701">
        <f>INDEX([1]age_tranches_5ans_nb_sex!$1:$1048576,MATCH('SectorStat-Age-Hommes'!$A701,[1]age_tranches_5ans_nb_sex!$A:$A,0),38)/5</f>
        <v>1.5999999999984</v>
      </c>
      <c r="CP701" s="2">
        <f>INDEX([1]age_tranches_5ans_nb_sex!$1:$1048576,MATCH('SectorStat-Age-Hommes'!$A701,[1]age_tranches_5ans_nb_sex!$A:$A,0),40)/5</f>
        <v>0.200000000096</v>
      </c>
      <c r="CQ701" s="2">
        <f>INDEX([1]age_tranches_5ans_nb_sex!$1:$1048576,MATCH('SectorStat-Age-Hommes'!$A701,[1]age_tranches_5ans_nb_sex!$A:$A,0),40)/5</f>
        <v>0.200000000096</v>
      </c>
      <c r="CR701" s="2">
        <f>INDEX([1]age_tranches_5ans_nb_sex!$1:$1048576,MATCH('SectorStat-Age-Hommes'!$A701,[1]age_tranches_5ans_nb_sex!$A:$A,0),40)/5</f>
        <v>0.200000000096</v>
      </c>
      <c r="CS701" s="2">
        <f>INDEX([1]age_tranches_5ans_nb_sex!$1:$1048576,MATCH('SectorStat-Age-Hommes'!$A701,[1]age_tranches_5ans_nb_sex!$A:$A,0),40)/5</f>
        <v>0.200000000096</v>
      </c>
      <c r="CT701" s="2">
        <f>INDEX([1]age_tranches_5ans_nb_sex!$1:$1048576,MATCH('SectorStat-Age-Hommes'!$A701,[1]age_tranches_5ans_nb_sex!$A:$A,0),40)/5</f>
        <v>0.200000000096</v>
      </c>
      <c r="CZ701" s="3"/>
      <c r="DA701" s="3"/>
      <c r="DB701" s="3"/>
      <c r="DC701" s="3"/>
      <c r="DD701" s="3"/>
    </row>
    <row r="702" spans="1:108" x14ac:dyDescent="0.35">
      <c r="A702" s="1" t="s">
        <v>1378</v>
      </c>
      <c r="B702" s="1" t="s">
        <v>1379</v>
      </c>
      <c r="C702" t="str">
        <f>INDEX([1]SectorStat!$1:$1048576,MATCH('[1]Distribution ages'!$A702,[1]SectorStat!$B:$B,0),4)</f>
        <v>Woluwe Saint-Pierre</v>
      </c>
      <c r="D702">
        <f>INDEX([1]age_tranches_5ans_nb_sex!$1:$1048576,MATCH('SectorStat-Age-Hommes'!$A702,[1]age_tranches_5ans_nb_sex!$A:$A,0),4)/5</f>
        <v>11.200000000111199</v>
      </c>
      <c r="E702">
        <f>INDEX([1]age_tranches_5ans_nb_sex!$1:$1048576,MATCH('SectorStat-Age-Hommes'!$A702,[1]age_tranches_5ans_nb_sex!$A:$A,0),4)/5</f>
        <v>11.200000000111199</v>
      </c>
      <c r="F702">
        <f>INDEX([1]age_tranches_5ans_nb_sex!$1:$1048576,MATCH('SectorStat-Age-Hommes'!$A702,[1]age_tranches_5ans_nb_sex!$A:$A,0),4)/5</f>
        <v>11.200000000111199</v>
      </c>
      <c r="G702">
        <f>INDEX([1]age_tranches_5ans_nb_sex!$1:$1048576,MATCH('SectorStat-Age-Hommes'!$A702,[1]age_tranches_5ans_nb_sex!$A:$A,0),4)/5</f>
        <v>11.200000000111199</v>
      </c>
      <c r="H702">
        <f>INDEX([1]age_tranches_5ans_nb_sex!$1:$1048576,MATCH('SectorStat-Age-Hommes'!$A702,[1]age_tranches_5ans_nb_sex!$A:$A,0),4)/5</f>
        <v>11.200000000111199</v>
      </c>
      <c r="I702">
        <f>INDEX([1]age_tranches_5ans_nb_sex!$1:$1048576,MATCH('SectorStat-Age-Hommes'!$A702,[1]age_tranches_5ans_nb_sex!$A:$A,0),6)/5</f>
        <v>12.199999999946399</v>
      </c>
      <c r="J702">
        <f>INDEX([1]age_tranches_5ans_nb_sex!$1:$1048576,MATCH('SectorStat-Age-Hommes'!$A702,[1]age_tranches_5ans_nb_sex!$A:$A,0),6)/5</f>
        <v>12.199999999946399</v>
      </c>
      <c r="K702">
        <f>INDEX([1]age_tranches_5ans_nb_sex!$1:$1048576,MATCH('SectorStat-Age-Hommes'!$A702,[1]age_tranches_5ans_nb_sex!$A:$A,0),6)/5</f>
        <v>12.199999999946399</v>
      </c>
      <c r="L702">
        <f>INDEX([1]age_tranches_5ans_nb_sex!$1:$1048576,MATCH('SectorStat-Age-Hommes'!$A702,[1]age_tranches_5ans_nb_sex!$A:$A,0),6)/5</f>
        <v>12.199999999946399</v>
      </c>
      <c r="M702">
        <f>INDEX([1]age_tranches_5ans_nb_sex!$1:$1048576,MATCH('SectorStat-Age-Hommes'!$A702,[1]age_tranches_5ans_nb_sex!$A:$A,0),6)/5</f>
        <v>12.199999999946399</v>
      </c>
      <c r="N702">
        <f>INDEX([1]age_tranches_5ans_nb_sex!$1:$1048576,MATCH('SectorStat-Age-Hommes'!$A702,[1]age_tranches_5ans_nb_sex!$A:$A,0),8)/5</f>
        <v>9.5999999999399996</v>
      </c>
      <c r="O702">
        <f>INDEX([1]age_tranches_5ans_nb_sex!$1:$1048576,MATCH('SectorStat-Age-Hommes'!$A702,[1]age_tranches_5ans_nb_sex!$A:$A,0),8)/5</f>
        <v>9.5999999999399996</v>
      </c>
      <c r="P702">
        <f>INDEX([1]age_tranches_5ans_nb_sex!$1:$1048576,MATCH('SectorStat-Age-Hommes'!$A702,[1]age_tranches_5ans_nb_sex!$A:$A,0),8)/5</f>
        <v>9.5999999999399996</v>
      </c>
      <c r="Q702">
        <f>INDEX([1]age_tranches_5ans_nb_sex!$1:$1048576,MATCH('SectorStat-Age-Hommes'!$A702,[1]age_tranches_5ans_nb_sex!$A:$A,0),8)/5</f>
        <v>9.5999999999399996</v>
      </c>
      <c r="R702">
        <f>INDEX([1]age_tranches_5ans_nb_sex!$1:$1048576,MATCH('SectorStat-Age-Hommes'!$A702,[1]age_tranches_5ans_nb_sex!$A:$A,0),8)/5</f>
        <v>9.5999999999399996</v>
      </c>
      <c r="S702">
        <f>INDEX([1]age_tranches_5ans_nb_sex!$1:$1048576,MATCH('SectorStat-Age-Hommes'!$A702,[1]age_tranches_5ans_nb_sex!$A:$A,0),10)/5</f>
        <v>8.6000000001047994</v>
      </c>
      <c r="T702">
        <f>INDEX([1]age_tranches_5ans_nb_sex!$1:$1048576,MATCH('SectorStat-Age-Hommes'!$A702,[1]age_tranches_5ans_nb_sex!$A:$A,0),10)/5</f>
        <v>8.6000000001047994</v>
      </c>
      <c r="U702">
        <f>INDEX([1]age_tranches_5ans_nb_sex!$1:$1048576,MATCH('SectorStat-Age-Hommes'!$A702,[1]age_tranches_5ans_nb_sex!$A:$A,0),10)/5</f>
        <v>8.6000000001047994</v>
      </c>
      <c r="V702">
        <f>INDEX([1]age_tranches_5ans_nb_sex!$1:$1048576,MATCH('SectorStat-Age-Hommes'!$A702,[1]age_tranches_5ans_nb_sex!$A:$A,0),10)/5</f>
        <v>8.6000000001047994</v>
      </c>
      <c r="W702">
        <f>INDEX([1]age_tranches_5ans_nb_sex!$1:$1048576,MATCH('SectorStat-Age-Hommes'!$A702,[1]age_tranches_5ans_nb_sex!$A:$A,0),10)/5</f>
        <v>8.6000000001047994</v>
      </c>
      <c r="X702">
        <f>INDEX([1]age_tranches_5ans_nb_sex!$1:$1048576,MATCH('SectorStat-Age-Hommes'!$A702,[1]age_tranches_5ans_nb_sex!$A:$A,0),10)/5</f>
        <v>8.6000000001047994</v>
      </c>
      <c r="Y702">
        <f>INDEX([1]age_tranches_5ans_nb_sex!$1:$1048576,MATCH('SectorStat-Age-Hommes'!$A702,[1]age_tranches_5ans_nb_sex!$A:$A,0),12)/5</f>
        <v>9.5999999999399996</v>
      </c>
      <c r="Z702">
        <f>INDEX([1]age_tranches_5ans_nb_sex!$1:$1048576,MATCH('SectorStat-Age-Hommes'!$A702,[1]age_tranches_5ans_nb_sex!$A:$A,0),12)/5</f>
        <v>9.5999999999399996</v>
      </c>
      <c r="AA702">
        <f>INDEX([1]age_tranches_5ans_nb_sex!$1:$1048576,MATCH('SectorStat-Age-Hommes'!$A702,[1]age_tranches_5ans_nb_sex!$A:$A,0),12)/5</f>
        <v>9.5999999999399996</v>
      </c>
      <c r="AB702">
        <f>INDEX([1]age_tranches_5ans_nb_sex!$1:$1048576,MATCH('SectorStat-Age-Hommes'!$A702,[1]age_tranches_5ans_nb_sex!$A:$A,0),12)/5</f>
        <v>9.5999999999399996</v>
      </c>
      <c r="AC702">
        <f>INDEX([1]age_tranches_5ans_nb_sex!$1:$1048576,MATCH('SectorStat-Age-Hommes'!$A702,[1]age_tranches_5ans_nb_sex!$A:$A,0),14)/5</f>
        <v>17.199999999847197</v>
      </c>
      <c r="AD702">
        <f>INDEX([1]age_tranches_5ans_nb_sex!$1:$1048576,MATCH('SectorStat-Age-Hommes'!$A702,[1]age_tranches_5ans_nb_sex!$A:$A,0),14)/5</f>
        <v>17.199999999847197</v>
      </c>
      <c r="AE702">
        <f>INDEX([1]age_tranches_5ans_nb_sex!$1:$1048576,MATCH('SectorStat-Age-Hommes'!$A702,[1]age_tranches_5ans_nb_sex!$A:$A,0),14)/5</f>
        <v>17.199999999847197</v>
      </c>
      <c r="AF702">
        <f>INDEX([1]age_tranches_5ans_nb_sex!$1:$1048576,MATCH('SectorStat-Age-Hommes'!$A702,[1]age_tranches_5ans_nb_sex!$A:$A,0),14)/5</f>
        <v>17.199999999847197</v>
      </c>
      <c r="AG702">
        <f>INDEX([1]age_tranches_5ans_nb_sex!$1:$1048576,MATCH('SectorStat-Age-Hommes'!$A702,[1]age_tranches_5ans_nb_sex!$A:$A,0),14)/5</f>
        <v>17.199999999847197</v>
      </c>
      <c r="AH702">
        <f>INDEX([1]age_tranches_5ans_nb_sex!$1:$1048576,MATCH('SectorStat-Age-Hommes'!$A702,[1]age_tranches_5ans_nb_sex!$A:$A,0),16)/5</f>
        <v>14.599999999840801</v>
      </c>
      <c r="AI702">
        <f>INDEX([1]age_tranches_5ans_nb_sex!$1:$1048576,MATCH('SectorStat-Age-Hommes'!$A702,[1]age_tranches_5ans_nb_sex!$A:$A,0),16)/5</f>
        <v>14.599999999840801</v>
      </c>
      <c r="AJ702">
        <f>INDEX([1]age_tranches_5ans_nb_sex!$1:$1048576,MATCH('SectorStat-Age-Hommes'!$A702,[1]age_tranches_5ans_nb_sex!$A:$A,0),16)/5</f>
        <v>14.599999999840801</v>
      </c>
      <c r="AK702">
        <f>INDEX([1]age_tranches_5ans_nb_sex!$1:$1048576,MATCH('SectorStat-Age-Hommes'!$A702,[1]age_tranches_5ans_nb_sex!$A:$A,0),16)/5</f>
        <v>14.599999999840801</v>
      </c>
      <c r="AL702">
        <f>INDEX([1]age_tranches_5ans_nb_sex!$1:$1048576,MATCH('SectorStat-Age-Hommes'!$A702,[1]age_tranches_5ans_nb_sex!$A:$A,0),16)/5</f>
        <v>14.599999999840801</v>
      </c>
      <c r="AM702">
        <f>INDEX([1]age_tranches_5ans_nb_sex!$1:$1048576,MATCH('SectorStat-Age-Hommes'!$A702,[1]age_tranches_5ans_nb_sex!$A:$A,0),18)/5</f>
        <v>12.199999999946399</v>
      </c>
      <c r="AN702">
        <f>INDEX([1]age_tranches_5ans_nb_sex!$1:$1048576,MATCH('SectorStat-Age-Hommes'!$A702,[1]age_tranches_5ans_nb_sex!$A:$A,0),18)/5</f>
        <v>12.199999999946399</v>
      </c>
      <c r="AO702">
        <f>INDEX([1]age_tranches_5ans_nb_sex!$1:$1048576,MATCH('SectorStat-Age-Hommes'!$A702,[1]age_tranches_5ans_nb_sex!$A:$A,0),18)/5</f>
        <v>12.199999999946399</v>
      </c>
      <c r="AP702">
        <f>INDEX([1]age_tranches_5ans_nb_sex!$1:$1048576,MATCH('SectorStat-Age-Hommes'!$A702,[1]age_tranches_5ans_nb_sex!$A:$A,0),18)/5</f>
        <v>12.199999999946399</v>
      </c>
      <c r="AQ702">
        <f>INDEX([1]age_tranches_5ans_nb_sex!$1:$1048576,MATCH('SectorStat-Age-Hommes'!$A702,[1]age_tranches_5ans_nb_sex!$A:$A,0),18)/5</f>
        <v>12.199999999946399</v>
      </c>
      <c r="AR702">
        <f>INDEX([1]age_tranches_5ans_nb_sex!$1:$1048576,MATCH('SectorStat-Age-Hommes'!$A702,[1]age_tranches_5ans_nb_sex!$A:$A,0),20)/5</f>
        <v>13.9999999998672</v>
      </c>
      <c r="AS702">
        <f>INDEX([1]age_tranches_5ans_nb_sex!$1:$1048576,MATCH('SectorStat-Age-Hommes'!$A702,[1]age_tranches_5ans_nb_sex!$A:$A,0),20)/5</f>
        <v>13.9999999998672</v>
      </c>
      <c r="AT702">
        <f>INDEX([1]age_tranches_5ans_nb_sex!$1:$1048576,MATCH('SectorStat-Age-Hommes'!$A702,[1]age_tranches_5ans_nb_sex!$A:$A,0),20)/5</f>
        <v>13.9999999998672</v>
      </c>
      <c r="AU702">
        <f>INDEX([1]age_tranches_5ans_nb_sex!$1:$1048576,MATCH('SectorStat-Age-Hommes'!$A702,[1]age_tranches_5ans_nb_sex!$A:$A,0),20)/5</f>
        <v>13.9999999998672</v>
      </c>
      <c r="AV702">
        <f>INDEX([1]age_tranches_5ans_nb_sex!$1:$1048576,MATCH('SectorStat-Age-Hommes'!$A702,[1]age_tranches_5ans_nb_sex!$A:$A,0),20)/5</f>
        <v>13.9999999998672</v>
      </c>
      <c r="AW702">
        <f>INDEX([1]age_tranches_5ans_nb_sex!$1:$1048576,MATCH('SectorStat-Age-Hommes'!$A702,[1]age_tranches_5ans_nb_sex!$A:$A,0),22)/5</f>
        <v>11.999999999834399</v>
      </c>
      <c r="AX702">
        <f>INDEX([1]age_tranches_5ans_nb_sex!$1:$1048576,MATCH('SectorStat-Age-Hommes'!$A702,[1]age_tranches_5ans_nb_sex!$A:$A,0),22)/5</f>
        <v>11.999999999834399</v>
      </c>
      <c r="AY702">
        <f>INDEX([1]age_tranches_5ans_nb_sex!$1:$1048576,MATCH('SectorStat-Age-Hommes'!$A702,[1]age_tranches_5ans_nb_sex!$A:$A,0),22)/5</f>
        <v>11.999999999834399</v>
      </c>
      <c r="AZ702">
        <f>INDEX([1]age_tranches_5ans_nb_sex!$1:$1048576,MATCH('SectorStat-Age-Hommes'!$A702,[1]age_tranches_5ans_nb_sex!$A:$A,0),22)/5</f>
        <v>11.999999999834399</v>
      </c>
      <c r="BA702">
        <f>INDEX([1]age_tranches_5ans_nb_sex!$1:$1048576,MATCH('SectorStat-Age-Hommes'!$A702,[1]age_tranches_5ans_nb_sex!$A:$A,0),22)/5</f>
        <v>11.999999999834399</v>
      </c>
      <c r="BB702">
        <f>INDEX([1]age_tranches_5ans_nb_sex!$1:$1048576,MATCH('SectorStat-Age-Hommes'!$A702,[1]age_tranches_5ans_nb_sex!$A:$A,0),24)/5</f>
        <v>9.3999999998280011</v>
      </c>
      <c r="BC702">
        <f>INDEX([1]age_tranches_5ans_nb_sex!$1:$1048576,MATCH('SectorStat-Age-Hommes'!$A702,[1]age_tranches_5ans_nb_sex!$A:$A,0),24)/5</f>
        <v>9.3999999998280011</v>
      </c>
      <c r="BD702">
        <f>INDEX([1]age_tranches_5ans_nb_sex!$1:$1048576,MATCH('SectorStat-Age-Hommes'!$A702,[1]age_tranches_5ans_nb_sex!$A:$A,0),24)/5</f>
        <v>9.3999999998280011</v>
      </c>
      <c r="BE702">
        <f>INDEX([1]age_tranches_5ans_nb_sex!$1:$1048576,MATCH('SectorStat-Age-Hommes'!$A702,[1]age_tranches_5ans_nb_sex!$A:$A,0),24)/5</f>
        <v>9.3999999998280011</v>
      </c>
      <c r="BF702">
        <f>INDEX([1]age_tranches_5ans_nb_sex!$1:$1048576,MATCH('SectorStat-Age-Hommes'!$A702,[1]age_tranches_5ans_nb_sex!$A:$A,0),24)/5</f>
        <v>9.3999999998280011</v>
      </c>
      <c r="BG702">
        <f>INDEX([1]age_tranches_5ans_nb_sex!$1:$1048576,MATCH('SectorStat-Age-Hommes'!$A702,[1]age_tranches_5ans_nb_sex!$A:$A,0),26)/5</f>
        <v>9.2000000000784006</v>
      </c>
      <c r="BH702">
        <f>INDEX([1]age_tranches_5ans_nb_sex!$1:$1048576,MATCH('SectorStat-Age-Hommes'!$A702,[1]age_tranches_5ans_nb_sex!$A:$A,0),26)/5</f>
        <v>9.2000000000784006</v>
      </c>
      <c r="BI702">
        <f>INDEX([1]age_tranches_5ans_nb_sex!$1:$1048576,MATCH('SectorStat-Age-Hommes'!$A702,[1]age_tranches_5ans_nb_sex!$A:$A,0),26)/5</f>
        <v>9.2000000000784006</v>
      </c>
      <c r="BJ702">
        <f>INDEX([1]age_tranches_5ans_nb_sex!$1:$1048576,MATCH('SectorStat-Age-Hommes'!$A702,[1]age_tranches_5ans_nb_sex!$A:$A,0),26)/5</f>
        <v>9.2000000000784006</v>
      </c>
      <c r="BK702">
        <f>INDEX([1]age_tranches_5ans_nb_sex!$1:$1048576,MATCH('SectorStat-Age-Hommes'!$A702,[1]age_tranches_5ans_nb_sex!$A:$A,0),26)/5</f>
        <v>9.2000000000784006</v>
      </c>
      <c r="BL702">
        <f>INDEX([1]age_tranches_5ans_nb_sex!$1:$1048576,MATCH('SectorStat-Age-Hommes'!$A702,[1]age_tranches_5ans_nb_sex!$A:$A,0),28)/5</f>
        <v>6.6000000000720007</v>
      </c>
      <c r="BM702">
        <f>INDEX([1]age_tranches_5ans_nb_sex!$1:$1048576,MATCH('SectorStat-Age-Hommes'!$A702,[1]age_tranches_5ans_nb_sex!$A:$A,0),28)/5</f>
        <v>6.6000000000720007</v>
      </c>
      <c r="BN702">
        <f>INDEX([1]age_tranches_5ans_nb_sex!$1:$1048576,MATCH('SectorStat-Age-Hommes'!$A702,[1]age_tranches_5ans_nb_sex!$A:$A,0),28)/5</f>
        <v>6.6000000000720007</v>
      </c>
      <c r="BO702">
        <f>INDEX([1]age_tranches_5ans_nb_sex!$1:$1048576,MATCH('SectorStat-Age-Hommes'!$A702,[1]age_tranches_5ans_nb_sex!$A:$A,0),28)/5</f>
        <v>6.6000000000720007</v>
      </c>
      <c r="BP702">
        <f>INDEX([1]age_tranches_5ans_nb_sex!$1:$1048576,MATCH('SectorStat-Age-Hommes'!$A702,[1]age_tranches_5ans_nb_sex!$A:$A,0),28)/5</f>
        <v>6.6000000000720007</v>
      </c>
      <c r="BQ702">
        <f>INDEX([1]age_tranches_5ans_nb_sex!$1:$1048576,MATCH('SectorStat-Age-Hommes'!$A702,[1]age_tranches_5ans_nb_sex!$A:$A,0),30)/5</f>
        <v>5.5999999998743997</v>
      </c>
      <c r="BR702">
        <f>INDEX([1]age_tranches_5ans_nb_sex!$1:$1048576,MATCH('SectorStat-Age-Hommes'!$A702,[1]age_tranches_5ans_nb_sex!$A:$A,0),30)/5</f>
        <v>5.5999999998743997</v>
      </c>
      <c r="BS702">
        <f>INDEX([1]age_tranches_5ans_nb_sex!$1:$1048576,MATCH('SectorStat-Age-Hommes'!$A702,[1]age_tranches_5ans_nb_sex!$A:$A,0),30)/5</f>
        <v>5.5999999998743997</v>
      </c>
      <c r="BT702">
        <f>INDEX([1]age_tranches_5ans_nb_sex!$1:$1048576,MATCH('SectorStat-Age-Hommes'!$A702,[1]age_tranches_5ans_nb_sex!$A:$A,0),30)/5</f>
        <v>5.5999999998743997</v>
      </c>
      <c r="BU702">
        <f>INDEX([1]age_tranches_5ans_nb_sex!$1:$1048576,MATCH('SectorStat-Age-Hommes'!$A702,[1]age_tranches_5ans_nb_sex!$A:$A,0),30)/5</f>
        <v>5.5999999998743997</v>
      </c>
      <c r="BV702">
        <f>INDEX([1]age_tranches_5ans_nb_sex!$1:$1048576,MATCH('SectorStat-Age-Hommes'!$A702,[1]age_tranches_5ans_nb_sex!$A:$A,0),32)/5</f>
        <v>6.199999999848</v>
      </c>
      <c r="BW702">
        <f>INDEX([1]age_tranches_5ans_nb_sex!$1:$1048576,MATCH('SectorStat-Age-Hommes'!$A702,[1]age_tranches_5ans_nb_sex!$A:$A,0),32)/5</f>
        <v>6.199999999848</v>
      </c>
      <c r="BX702">
        <f>INDEX([1]age_tranches_5ans_nb_sex!$1:$1048576,MATCH('SectorStat-Age-Hommes'!$A702,[1]age_tranches_5ans_nb_sex!$A:$A,0),32)/5</f>
        <v>6.199999999848</v>
      </c>
      <c r="BY702">
        <f>INDEX([1]age_tranches_5ans_nb_sex!$1:$1048576,MATCH('SectorStat-Age-Hommes'!$A702,[1]age_tranches_5ans_nb_sex!$A:$A,0),32)/5</f>
        <v>6.199999999848</v>
      </c>
      <c r="BZ702">
        <f>INDEX([1]age_tranches_5ans_nb_sex!$1:$1048576,MATCH('SectorStat-Age-Hommes'!$A702,[1]age_tranches_5ans_nb_sex!$A:$A,0),32)/5</f>
        <v>6.199999999848</v>
      </c>
      <c r="CA702">
        <f>INDEX([1]age_tranches_5ans_nb_sex!$1:$1048576,MATCH('SectorStat-Age-Hommes'!$A702,[1]age_tranches_5ans_nb_sex!$A:$A,0),34)/5</f>
        <v>3.1999999999800002</v>
      </c>
      <c r="CB702">
        <f>INDEX([1]age_tranches_5ans_nb_sex!$1:$1048576,MATCH('SectorStat-Age-Hommes'!$A702,[1]age_tranches_5ans_nb_sex!$A:$A,0),34)/5</f>
        <v>3.1999999999800002</v>
      </c>
      <c r="CC702">
        <f>INDEX([1]age_tranches_5ans_nb_sex!$1:$1048576,MATCH('SectorStat-Age-Hommes'!$A702,[1]age_tranches_5ans_nb_sex!$A:$A,0),34)/5</f>
        <v>3.1999999999800002</v>
      </c>
      <c r="CD702">
        <f>INDEX([1]age_tranches_5ans_nb_sex!$1:$1048576,MATCH('SectorStat-Age-Hommes'!$A702,[1]age_tranches_5ans_nb_sex!$A:$A,0),34)/5</f>
        <v>3.1999999999800002</v>
      </c>
      <c r="CE702">
        <f>INDEX([1]age_tranches_5ans_nb_sex!$1:$1048576,MATCH('SectorStat-Age-Hommes'!$A702,[1]age_tranches_5ans_nb_sex!$A:$A,0),34)/5</f>
        <v>3.1999999999800002</v>
      </c>
      <c r="CF702">
        <f>INDEX([1]age_tranches_5ans_nb_sex!$1:$1048576,MATCH('SectorStat-Age-Hommes'!$A702,[1]age_tranches_5ans_nb_sex!$A:$A,0),36)/5</f>
        <v>3.4000000000919997</v>
      </c>
      <c r="CG702">
        <f>INDEX([1]age_tranches_5ans_nb_sex!$1:$1048576,MATCH('SectorStat-Age-Hommes'!$A702,[1]age_tranches_5ans_nb_sex!$A:$A,0),36)/5</f>
        <v>3.4000000000919997</v>
      </c>
      <c r="CH702">
        <f>INDEX([1]age_tranches_5ans_nb_sex!$1:$1048576,MATCH('SectorStat-Age-Hommes'!$A702,[1]age_tranches_5ans_nb_sex!$A:$A,0),36)/5</f>
        <v>3.4000000000919997</v>
      </c>
      <c r="CI702">
        <f>INDEX([1]age_tranches_5ans_nb_sex!$1:$1048576,MATCH('SectorStat-Age-Hommes'!$A702,[1]age_tranches_5ans_nb_sex!$A:$A,0),36)/5</f>
        <v>3.4000000000919997</v>
      </c>
      <c r="CJ702">
        <f>INDEX([1]age_tranches_5ans_nb_sex!$1:$1048576,MATCH('SectorStat-Age-Hommes'!$A702,[1]age_tranches_5ans_nb_sex!$A:$A,0),36)/5</f>
        <v>3.4000000000919997</v>
      </c>
      <c r="CK702">
        <f>INDEX([1]age_tranches_5ans_nb_sex!$1:$1048576,MATCH('SectorStat-Age-Hommes'!$A702,[1]age_tranches_5ans_nb_sex!$A:$A,0),38)/5</f>
        <v>2.0000000000328</v>
      </c>
      <c r="CL702">
        <f>INDEX([1]age_tranches_5ans_nb_sex!$1:$1048576,MATCH('SectorStat-Age-Hommes'!$A702,[1]age_tranches_5ans_nb_sex!$A:$A,0),38)/5</f>
        <v>2.0000000000328</v>
      </c>
      <c r="CM702">
        <f>INDEX([1]age_tranches_5ans_nb_sex!$1:$1048576,MATCH('SectorStat-Age-Hommes'!$A702,[1]age_tranches_5ans_nb_sex!$A:$A,0),38)/5</f>
        <v>2.0000000000328</v>
      </c>
      <c r="CN702">
        <f>INDEX([1]age_tranches_5ans_nb_sex!$1:$1048576,MATCH('SectorStat-Age-Hommes'!$A702,[1]age_tranches_5ans_nb_sex!$A:$A,0),38)/5</f>
        <v>2.0000000000328</v>
      </c>
      <c r="CO702">
        <f>INDEX([1]age_tranches_5ans_nb_sex!$1:$1048576,MATCH('SectorStat-Age-Hommes'!$A702,[1]age_tranches_5ans_nb_sex!$A:$A,0),38)/5</f>
        <v>2.0000000000328</v>
      </c>
      <c r="CP702" s="2">
        <f>INDEX([1]age_tranches_5ans_nb_sex!$1:$1048576,MATCH('SectorStat-Age-Hommes'!$A702,[1]age_tranches_5ans_nb_sex!$A:$A,0),40)/5</f>
        <v>0.59999999997359998</v>
      </c>
      <c r="CQ702" s="2">
        <f>INDEX([1]age_tranches_5ans_nb_sex!$1:$1048576,MATCH('SectorStat-Age-Hommes'!$A702,[1]age_tranches_5ans_nb_sex!$A:$A,0),40)/5</f>
        <v>0.59999999997359998</v>
      </c>
      <c r="CR702" s="2">
        <f>INDEX([1]age_tranches_5ans_nb_sex!$1:$1048576,MATCH('SectorStat-Age-Hommes'!$A702,[1]age_tranches_5ans_nb_sex!$A:$A,0),40)/5</f>
        <v>0.59999999997359998</v>
      </c>
      <c r="CS702" s="2">
        <f>INDEX([1]age_tranches_5ans_nb_sex!$1:$1048576,MATCH('SectorStat-Age-Hommes'!$A702,[1]age_tranches_5ans_nb_sex!$A:$A,0),40)/5</f>
        <v>0.59999999997359998</v>
      </c>
      <c r="CT702" s="2">
        <f>INDEX([1]age_tranches_5ans_nb_sex!$1:$1048576,MATCH('SectorStat-Age-Hommes'!$A702,[1]age_tranches_5ans_nb_sex!$A:$A,0),40)/5</f>
        <v>0.59999999997359998</v>
      </c>
      <c r="CZ702" s="3"/>
      <c r="DA702" s="3"/>
      <c r="DB702" s="3"/>
      <c r="DC702" s="3"/>
      <c r="DD702" s="3"/>
    </row>
    <row r="703" spans="1:108" x14ac:dyDescent="0.35">
      <c r="A703" s="1" t="s">
        <v>1380</v>
      </c>
      <c r="B703" s="1" t="s">
        <v>1381</v>
      </c>
      <c r="C703" t="str">
        <f>INDEX([1]SectorStat!$1:$1048576,MATCH('[1]Distribution ages'!$A703,[1]SectorStat!$B:$B,0),4)</f>
        <v>Woluwe Saint-Pierre</v>
      </c>
      <c r="D703">
        <f>INDEX([1]age_tranches_5ans_nb_sex!$1:$1048576,MATCH('SectorStat-Age-Hommes'!$A703,[1]age_tranches_5ans_nb_sex!$A:$A,0),4)/5</f>
        <v>5.8000000000495993</v>
      </c>
      <c r="E703">
        <f>INDEX([1]age_tranches_5ans_nb_sex!$1:$1048576,MATCH('SectorStat-Age-Hommes'!$A703,[1]age_tranches_5ans_nb_sex!$A:$A,0),4)/5</f>
        <v>5.8000000000495993</v>
      </c>
      <c r="F703">
        <f>INDEX([1]age_tranches_5ans_nb_sex!$1:$1048576,MATCH('SectorStat-Age-Hommes'!$A703,[1]age_tranches_5ans_nb_sex!$A:$A,0),4)/5</f>
        <v>5.8000000000495993</v>
      </c>
      <c r="G703">
        <f>INDEX([1]age_tranches_5ans_nb_sex!$1:$1048576,MATCH('SectorStat-Age-Hommes'!$A703,[1]age_tranches_5ans_nb_sex!$A:$A,0),4)/5</f>
        <v>5.8000000000495993</v>
      </c>
      <c r="H703">
        <f>INDEX([1]age_tranches_5ans_nb_sex!$1:$1048576,MATCH('SectorStat-Age-Hommes'!$A703,[1]age_tranches_5ans_nb_sex!$A:$A,0),4)/5</f>
        <v>5.8000000000495993</v>
      </c>
      <c r="I703">
        <f>INDEX([1]age_tranches_5ans_nb_sex!$1:$1048576,MATCH('SectorStat-Age-Hommes'!$A703,[1]age_tranches_5ans_nb_sex!$A:$A,0),6)/5</f>
        <v>4.6000000000687997</v>
      </c>
      <c r="J703">
        <f>INDEX([1]age_tranches_5ans_nb_sex!$1:$1048576,MATCH('SectorStat-Age-Hommes'!$A703,[1]age_tranches_5ans_nb_sex!$A:$A,0),6)/5</f>
        <v>4.6000000000687997</v>
      </c>
      <c r="K703">
        <f>INDEX([1]age_tranches_5ans_nb_sex!$1:$1048576,MATCH('SectorStat-Age-Hommes'!$A703,[1]age_tranches_5ans_nb_sex!$A:$A,0),6)/5</f>
        <v>4.6000000000687997</v>
      </c>
      <c r="L703">
        <f>INDEX([1]age_tranches_5ans_nb_sex!$1:$1048576,MATCH('SectorStat-Age-Hommes'!$A703,[1]age_tranches_5ans_nb_sex!$A:$A,0),6)/5</f>
        <v>4.6000000000687997</v>
      </c>
      <c r="M703">
        <f>INDEX([1]age_tranches_5ans_nb_sex!$1:$1048576,MATCH('SectorStat-Age-Hommes'!$A703,[1]age_tranches_5ans_nb_sex!$A:$A,0),6)/5</f>
        <v>4.6000000000687997</v>
      </c>
      <c r="N703">
        <f>INDEX([1]age_tranches_5ans_nb_sex!$1:$1048576,MATCH('SectorStat-Age-Hommes'!$A703,[1]age_tranches_5ans_nb_sex!$A:$A,0),8)/5</f>
        <v>2.7999999999552001</v>
      </c>
      <c r="O703">
        <f>INDEX([1]age_tranches_5ans_nb_sex!$1:$1048576,MATCH('SectorStat-Age-Hommes'!$A703,[1]age_tranches_5ans_nb_sex!$A:$A,0),8)/5</f>
        <v>2.7999999999552001</v>
      </c>
      <c r="P703">
        <f>INDEX([1]age_tranches_5ans_nb_sex!$1:$1048576,MATCH('SectorStat-Age-Hommes'!$A703,[1]age_tranches_5ans_nb_sex!$A:$A,0),8)/5</f>
        <v>2.7999999999552001</v>
      </c>
      <c r="Q703">
        <f>INDEX([1]age_tranches_5ans_nb_sex!$1:$1048576,MATCH('SectorStat-Age-Hommes'!$A703,[1]age_tranches_5ans_nb_sex!$A:$A,0),8)/5</f>
        <v>2.7999999999552001</v>
      </c>
      <c r="R703">
        <f>INDEX([1]age_tranches_5ans_nb_sex!$1:$1048576,MATCH('SectorStat-Age-Hommes'!$A703,[1]age_tranches_5ans_nb_sex!$A:$A,0),8)/5</f>
        <v>2.7999999999552001</v>
      </c>
      <c r="S703">
        <f>INDEX([1]age_tranches_5ans_nb_sex!$1:$1048576,MATCH('SectorStat-Age-Hommes'!$A703,[1]age_tranches_5ans_nb_sex!$A:$A,0),10)/5</f>
        <v>3.1999999999488002</v>
      </c>
      <c r="T703">
        <f>INDEX([1]age_tranches_5ans_nb_sex!$1:$1048576,MATCH('SectorStat-Age-Hommes'!$A703,[1]age_tranches_5ans_nb_sex!$A:$A,0),10)/5</f>
        <v>3.1999999999488002</v>
      </c>
      <c r="U703">
        <f>INDEX([1]age_tranches_5ans_nb_sex!$1:$1048576,MATCH('SectorStat-Age-Hommes'!$A703,[1]age_tranches_5ans_nb_sex!$A:$A,0),10)/5</f>
        <v>3.1999999999488002</v>
      </c>
      <c r="V703">
        <f>INDEX([1]age_tranches_5ans_nb_sex!$1:$1048576,MATCH('SectorStat-Age-Hommes'!$A703,[1]age_tranches_5ans_nb_sex!$A:$A,0),10)/5</f>
        <v>3.1999999999488002</v>
      </c>
      <c r="W703">
        <f>INDEX([1]age_tranches_5ans_nb_sex!$1:$1048576,MATCH('SectorStat-Age-Hommes'!$A703,[1]age_tranches_5ans_nb_sex!$A:$A,0),10)/5</f>
        <v>3.1999999999488002</v>
      </c>
      <c r="X703">
        <f>INDEX([1]age_tranches_5ans_nb_sex!$1:$1048576,MATCH('SectorStat-Age-Hommes'!$A703,[1]age_tranches_5ans_nb_sex!$A:$A,0),10)/5</f>
        <v>3.1999999999488002</v>
      </c>
      <c r="Y703">
        <f>INDEX([1]age_tranches_5ans_nb_sex!$1:$1048576,MATCH('SectorStat-Age-Hommes'!$A703,[1]age_tranches_5ans_nb_sex!$A:$A,0),12)/5</f>
        <v>3.1999999999488002</v>
      </c>
      <c r="Z703">
        <f>INDEX([1]age_tranches_5ans_nb_sex!$1:$1048576,MATCH('SectorStat-Age-Hommes'!$A703,[1]age_tranches_5ans_nb_sex!$A:$A,0),12)/5</f>
        <v>3.1999999999488002</v>
      </c>
      <c r="AA703">
        <f>INDEX([1]age_tranches_5ans_nb_sex!$1:$1048576,MATCH('SectorStat-Age-Hommes'!$A703,[1]age_tranches_5ans_nb_sex!$A:$A,0),12)/5</f>
        <v>3.1999999999488002</v>
      </c>
      <c r="AB703">
        <f>INDEX([1]age_tranches_5ans_nb_sex!$1:$1048576,MATCH('SectorStat-Age-Hommes'!$A703,[1]age_tranches_5ans_nb_sex!$A:$A,0),12)/5</f>
        <v>3.1999999999488002</v>
      </c>
      <c r="AC703">
        <f>INDEX([1]age_tranches_5ans_nb_sex!$1:$1048576,MATCH('SectorStat-Age-Hommes'!$A703,[1]age_tranches_5ans_nb_sex!$A:$A,0),14)/5</f>
        <v>6.0000000000464002</v>
      </c>
      <c r="AD703">
        <f>INDEX([1]age_tranches_5ans_nb_sex!$1:$1048576,MATCH('SectorStat-Age-Hommes'!$A703,[1]age_tranches_5ans_nb_sex!$A:$A,0),14)/5</f>
        <v>6.0000000000464002</v>
      </c>
      <c r="AE703">
        <f>INDEX([1]age_tranches_5ans_nb_sex!$1:$1048576,MATCH('SectorStat-Age-Hommes'!$A703,[1]age_tranches_5ans_nb_sex!$A:$A,0),14)/5</f>
        <v>6.0000000000464002</v>
      </c>
      <c r="AF703">
        <f>INDEX([1]age_tranches_5ans_nb_sex!$1:$1048576,MATCH('SectorStat-Age-Hommes'!$A703,[1]age_tranches_5ans_nb_sex!$A:$A,0),14)/5</f>
        <v>6.0000000000464002</v>
      </c>
      <c r="AG703">
        <f>INDEX([1]age_tranches_5ans_nb_sex!$1:$1048576,MATCH('SectorStat-Age-Hommes'!$A703,[1]age_tranches_5ans_nb_sex!$A:$A,0),14)/5</f>
        <v>6.0000000000464002</v>
      </c>
      <c r="AH703">
        <f>INDEX([1]age_tranches_5ans_nb_sex!$1:$1048576,MATCH('SectorStat-Age-Hommes'!$A703,[1]age_tranches_5ans_nb_sex!$A:$A,0),16)/5</f>
        <v>4.6000000000687997</v>
      </c>
      <c r="AI703">
        <f>INDEX([1]age_tranches_5ans_nb_sex!$1:$1048576,MATCH('SectorStat-Age-Hommes'!$A703,[1]age_tranches_5ans_nb_sex!$A:$A,0),16)/5</f>
        <v>4.6000000000687997</v>
      </c>
      <c r="AJ703">
        <f>INDEX([1]age_tranches_5ans_nb_sex!$1:$1048576,MATCH('SectorStat-Age-Hommes'!$A703,[1]age_tranches_5ans_nb_sex!$A:$A,0),16)/5</f>
        <v>4.6000000000687997</v>
      </c>
      <c r="AK703">
        <f>INDEX([1]age_tranches_5ans_nb_sex!$1:$1048576,MATCH('SectorStat-Age-Hommes'!$A703,[1]age_tranches_5ans_nb_sex!$A:$A,0),16)/5</f>
        <v>4.6000000000687997</v>
      </c>
      <c r="AL703">
        <f>INDEX([1]age_tranches_5ans_nb_sex!$1:$1048576,MATCH('SectorStat-Age-Hommes'!$A703,[1]age_tranches_5ans_nb_sex!$A:$A,0),16)/5</f>
        <v>4.6000000000687997</v>
      </c>
      <c r="AM703">
        <f>INDEX([1]age_tranches_5ans_nb_sex!$1:$1048576,MATCH('SectorStat-Age-Hommes'!$A703,[1]age_tranches_5ans_nb_sex!$A:$A,0),18)/5</f>
        <v>5.8000000000495993</v>
      </c>
      <c r="AN703">
        <f>INDEX([1]age_tranches_5ans_nb_sex!$1:$1048576,MATCH('SectorStat-Age-Hommes'!$A703,[1]age_tranches_5ans_nb_sex!$A:$A,0),18)/5</f>
        <v>5.8000000000495993</v>
      </c>
      <c r="AO703">
        <f>INDEX([1]age_tranches_5ans_nb_sex!$1:$1048576,MATCH('SectorStat-Age-Hommes'!$A703,[1]age_tranches_5ans_nb_sex!$A:$A,0),18)/5</f>
        <v>5.8000000000495993</v>
      </c>
      <c r="AP703">
        <f>INDEX([1]age_tranches_5ans_nb_sex!$1:$1048576,MATCH('SectorStat-Age-Hommes'!$A703,[1]age_tranches_5ans_nb_sex!$A:$A,0),18)/5</f>
        <v>5.8000000000495993</v>
      </c>
      <c r="AQ703">
        <f>INDEX([1]age_tranches_5ans_nb_sex!$1:$1048576,MATCH('SectorStat-Age-Hommes'!$A703,[1]age_tranches_5ans_nb_sex!$A:$A,0),18)/5</f>
        <v>5.8000000000495993</v>
      </c>
      <c r="AR703">
        <f>INDEX([1]age_tranches_5ans_nb_sex!$1:$1048576,MATCH('SectorStat-Age-Hommes'!$A703,[1]age_tranches_5ans_nb_sex!$A:$A,0),20)/5</f>
        <v>6.2000000000432003</v>
      </c>
      <c r="AS703">
        <f>INDEX([1]age_tranches_5ans_nb_sex!$1:$1048576,MATCH('SectorStat-Age-Hommes'!$A703,[1]age_tranches_5ans_nb_sex!$A:$A,0),20)/5</f>
        <v>6.2000000000432003</v>
      </c>
      <c r="AT703">
        <f>INDEX([1]age_tranches_5ans_nb_sex!$1:$1048576,MATCH('SectorStat-Age-Hommes'!$A703,[1]age_tranches_5ans_nb_sex!$A:$A,0),20)/5</f>
        <v>6.2000000000432003</v>
      </c>
      <c r="AU703">
        <f>INDEX([1]age_tranches_5ans_nb_sex!$1:$1048576,MATCH('SectorStat-Age-Hommes'!$A703,[1]age_tranches_5ans_nb_sex!$A:$A,0),20)/5</f>
        <v>6.2000000000432003</v>
      </c>
      <c r="AV703">
        <f>INDEX([1]age_tranches_5ans_nb_sex!$1:$1048576,MATCH('SectorStat-Age-Hommes'!$A703,[1]age_tranches_5ans_nb_sex!$A:$A,0),20)/5</f>
        <v>6.2000000000432003</v>
      </c>
      <c r="AW703">
        <f>INDEX([1]age_tranches_5ans_nb_sex!$1:$1048576,MATCH('SectorStat-Age-Hommes'!$A703,[1]age_tranches_5ans_nb_sex!$A:$A,0),22)/5</f>
        <v>4.6000000000687997</v>
      </c>
      <c r="AX703">
        <f>INDEX([1]age_tranches_5ans_nb_sex!$1:$1048576,MATCH('SectorStat-Age-Hommes'!$A703,[1]age_tranches_5ans_nb_sex!$A:$A,0),22)/5</f>
        <v>4.6000000000687997</v>
      </c>
      <c r="AY703">
        <f>INDEX([1]age_tranches_5ans_nb_sex!$1:$1048576,MATCH('SectorStat-Age-Hommes'!$A703,[1]age_tranches_5ans_nb_sex!$A:$A,0),22)/5</f>
        <v>4.6000000000687997</v>
      </c>
      <c r="AZ703">
        <f>INDEX([1]age_tranches_5ans_nb_sex!$1:$1048576,MATCH('SectorStat-Age-Hommes'!$A703,[1]age_tranches_5ans_nb_sex!$A:$A,0),22)/5</f>
        <v>4.6000000000687997</v>
      </c>
      <c r="BA703">
        <f>INDEX([1]age_tranches_5ans_nb_sex!$1:$1048576,MATCH('SectorStat-Age-Hommes'!$A703,[1]age_tranches_5ans_nb_sex!$A:$A,0),22)/5</f>
        <v>4.6000000000687997</v>
      </c>
      <c r="BB703">
        <f>INDEX([1]age_tranches_5ans_nb_sex!$1:$1048576,MATCH('SectorStat-Age-Hommes'!$A703,[1]age_tranches_5ans_nb_sex!$A:$A,0),24)/5</f>
        <v>5.0000000000624008</v>
      </c>
      <c r="BC703">
        <f>INDEX([1]age_tranches_5ans_nb_sex!$1:$1048576,MATCH('SectorStat-Age-Hommes'!$A703,[1]age_tranches_5ans_nb_sex!$A:$A,0),24)/5</f>
        <v>5.0000000000624008</v>
      </c>
      <c r="BD703">
        <f>INDEX([1]age_tranches_5ans_nb_sex!$1:$1048576,MATCH('SectorStat-Age-Hommes'!$A703,[1]age_tranches_5ans_nb_sex!$A:$A,0),24)/5</f>
        <v>5.0000000000624008</v>
      </c>
      <c r="BE703">
        <f>INDEX([1]age_tranches_5ans_nb_sex!$1:$1048576,MATCH('SectorStat-Age-Hommes'!$A703,[1]age_tranches_5ans_nb_sex!$A:$A,0),24)/5</f>
        <v>5.0000000000624008</v>
      </c>
      <c r="BF703">
        <f>INDEX([1]age_tranches_5ans_nb_sex!$1:$1048576,MATCH('SectorStat-Age-Hommes'!$A703,[1]age_tranches_5ans_nb_sex!$A:$A,0),24)/5</f>
        <v>5.0000000000624008</v>
      </c>
      <c r="BG703">
        <f>INDEX([1]age_tranches_5ans_nb_sex!$1:$1048576,MATCH('SectorStat-Age-Hommes'!$A703,[1]age_tranches_5ans_nb_sex!$A:$A,0),26)/5</f>
        <v>6.4000000000399995</v>
      </c>
      <c r="BH703">
        <f>INDEX([1]age_tranches_5ans_nb_sex!$1:$1048576,MATCH('SectorStat-Age-Hommes'!$A703,[1]age_tranches_5ans_nb_sex!$A:$A,0),26)/5</f>
        <v>6.4000000000399995</v>
      </c>
      <c r="BI703">
        <f>INDEX([1]age_tranches_5ans_nb_sex!$1:$1048576,MATCH('SectorStat-Age-Hommes'!$A703,[1]age_tranches_5ans_nb_sex!$A:$A,0),26)/5</f>
        <v>6.4000000000399995</v>
      </c>
      <c r="BJ703">
        <f>INDEX([1]age_tranches_5ans_nb_sex!$1:$1048576,MATCH('SectorStat-Age-Hommes'!$A703,[1]age_tranches_5ans_nb_sex!$A:$A,0),26)/5</f>
        <v>6.4000000000399995</v>
      </c>
      <c r="BK703">
        <f>INDEX([1]age_tranches_5ans_nb_sex!$1:$1048576,MATCH('SectorStat-Age-Hommes'!$A703,[1]age_tranches_5ans_nb_sex!$A:$A,0),26)/5</f>
        <v>6.4000000000399995</v>
      </c>
      <c r="BL703">
        <f>INDEX([1]age_tranches_5ans_nb_sex!$1:$1048576,MATCH('SectorStat-Age-Hommes'!$A703,[1]age_tranches_5ans_nb_sex!$A:$A,0),28)/5</f>
        <v>3.1999999999488002</v>
      </c>
      <c r="BM703">
        <f>INDEX([1]age_tranches_5ans_nb_sex!$1:$1048576,MATCH('SectorStat-Age-Hommes'!$A703,[1]age_tranches_5ans_nb_sex!$A:$A,0),28)/5</f>
        <v>3.1999999999488002</v>
      </c>
      <c r="BN703">
        <f>INDEX([1]age_tranches_5ans_nb_sex!$1:$1048576,MATCH('SectorStat-Age-Hommes'!$A703,[1]age_tranches_5ans_nb_sex!$A:$A,0),28)/5</f>
        <v>3.1999999999488002</v>
      </c>
      <c r="BO703">
        <f>INDEX([1]age_tranches_5ans_nb_sex!$1:$1048576,MATCH('SectorStat-Age-Hommes'!$A703,[1]age_tranches_5ans_nb_sex!$A:$A,0),28)/5</f>
        <v>3.1999999999488002</v>
      </c>
      <c r="BP703">
        <f>INDEX([1]age_tranches_5ans_nb_sex!$1:$1048576,MATCH('SectorStat-Age-Hommes'!$A703,[1]age_tranches_5ans_nb_sex!$A:$A,0),28)/5</f>
        <v>3.1999999999488002</v>
      </c>
      <c r="BQ703">
        <f>INDEX([1]age_tranches_5ans_nb_sex!$1:$1048576,MATCH('SectorStat-Age-Hommes'!$A703,[1]age_tranches_5ans_nb_sex!$A:$A,0),30)/5</f>
        <v>2.1999999999648003</v>
      </c>
      <c r="BR703">
        <f>INDEX([1]age_tranches_5ans_nb_sex!$1:$1048576,MATCH('SectorStat-Age-Hommes'!$A703,[1]age_tranches_5ans_nb_sex!$A:$A,0),30)/5</f>
        <v>2.1999999999648003</v>
      </c>
      <c r="BS703">
        <f>INDEX([1]age_tranches_5ans_nb_sex!$1:$1048576,MATCH('SectorStat-Age-Hommes'!$A703,[1]age_tranches_5ans_nb_sex!$A:$A,0),30)/5</f>
        <v>2.1999999999648003</v>
      </c>
      <c r="BT703">
        <f>INDEX([1]age_tranches_5ans_nb_sex!$1:$1048576,MATCH('SectorStat-Age-Hommes'!$A703,[1]age_tranches_5ans_nb_sex!$A:$A,0),30)/5</f>
        <v>2.1999999999648003</v>
      </c>
      <c r="BU703">
        <f>INDEX([1]age_tranches_5ans_nb_sex!$1:$1048576,MATCH('SectorStat-Age-Hommes'!$A703,[1]age_tranches_5ans_nb_sex!$A:$A,0),30)/5</f>
        <v>2.1999999999648003</v>
      </c>
      <c r="BV703">
        <f>INDEX([1]age_tranches_5ans_nb_sex!$1:$1048576,MATCH('SectorStat-Age-Hommes'!$A703,[1]age_tranches_5ans_nb_sex!$A:$A,0),32)/5</f>
        <v>1.7999999999712002</v>
      </c>
      <c r="BW703">
        <f>INDEX([1]age_tranches_5ans_nb_sex!$1:$1048576,MATCH('SectorStat-Age-Hommes'!$A703,[1]age_tranches_5ans_nb_sex!$A:$A,0),32)/5</f>
        <v>1.7999999999712002</v>
      </c>
      <c r="BX703">
        <f>INDEX([1]age_tranches_5ans_nb_sex!$1:$1048576,MATCH('SectorStat-Age-Hommes'!$A703,[1]age_tranches_5ans_nb_sex!$A:$A,0),32)/5</f>
        <v>1.7999999999712002</v>
      </c>
      <c r="BY703">
        <f>INDEX([1]age_tranches_5ans_nb_sex!$1:$1048576,MATCH('SectorStat-Age-Hommes'!$A703,[1]age_tranches_5ans_nb_sex!$A:$A,0),32)/5</f>
        <v>1.7999999999712002</v>
      </c>
      <c r="BZ703">
        <f>INDEX([1]age_tranches_5ans_nb_sex!$1:$1048576,MATCH('SectorStat-Age-Hommes'!$A703,[1]age_tranches_5ans_nb_sex!$A:$A,0),32)/5</f>
        <v>1.7999999999712002</v>
      </c>
      <c r="CA703">
        <f>INDEX([1]age_tranches_5ans_nb_sex!$1:$1048576,MATCH('SectorStat-Age-Hommes'!$A703,[1]age_tranches_5ans_nb_sex!$A:$A,0),34)/5</f>
        <v>1.7999999999712002</v>
      </c>
      <c r="CB703">
        <f>INDEX([1]age_tranches_5ans_nb_sex!$1:$1048576,MATCH('SectorStat-Age-Hommes'!$A703,[1]age_tranches_5ans_nb_sex!$A:$A,0),34)/5</f>
        <v>1.7999999999712002</v>
      </c>
      <c r="CC703">
        <f>INDEX([1]age_tranches_5ans_nb_sex!$1:$1048576,MATCH('SectorStat-Age-Hommes'!$A703,[1]age_tranches_5ans_nb_sex!$A:$A,0),34)/5</f>
        <v>1.7999999999712002</v>
      </c>
      <c r="CD703">
        <f>INDEX([1]age_tranches_5ans_nb_sex!$1:$1048576,MATCH('SectorStat-Age-Hommes'!$A703,[1]age_tranches_5ans_nb_sex!$A:$A,0),34)/5</f>
        <v>1.7999999999712002</v>
      </c>
      <c r="CE703">
        <f>INDEX([1]age_tranches_5ans_nb_sex!$1:$1048576,MATCH('SectorStat-Age-Hommes'!$A703,[1]age_tranches_5ans_nb_sex!$A:$A,0),34)/5</f>
        <v>1.7999999999712002</v>
      </c>
      <c r="CF703">
        <f>INDEX([1]age_tranches_5ans_nb_sex!$1:$1048576,MATCH('SectorStat-Age-Hommes'!$A703,[1]age_tranches_5ans_nb_sex!$A:$A,0),36)/5</f>
        <v>0.39999999999360003</v>
      </c>
      <c r="CG703">
        <f>INDEX([1]age_tranches_5ans_nb_sex!$1:$1048576,MATCH('SectorStat-Age-Hommes'!$A703,[1]age_tranches_5ans_nb_sex!$A:$A,0),36)/5</f>
        <v>0.39999999999360003</v>
      </c>
      <c r="CH703">
        <f>INDEX([1]age_tranches_5ans_nb_sex!$1:$1048576,MATCH('SectorStat-Age-Hommes'!$A703,[1]age_tranches_5ans_nb_sex!$A:$A,0),36)/5</f>
        <v>0.39999999999360003</v>
      </c>
      <c r="CI703">
        <f>INDEX([1]age_tranches_5ans_nb_sex!$1:$1048576,MATCH('SectorStat-Age-Hommes'!$A703,[1]age_tranches_5ans_nb_sex!$A:$A,0),36)/5</f>
        <v>0.39999999999360003</v>
      </c>
      <c r="CJ703">
        <f>INDEX([1]age_tranches_5ans_nb_sex!$1:$1048576,MATCH('SectorStat-Age-Hommes'!$A703,[1]age_tranches_5ans_nb_sex!$A:$A,0),36)/5</f>
        <v>0.39999999999360003</v>
      </c>
      <c r="CK703">
        <f>INDEX([1]age_tranches_5ans_nb_sex!$1:$1048576,MATCH('SectorStat-Age-Hommes'!$A703,[1]age_tranches_5ans_nb_sex!$A:$A,0),38)/5</f>
        <v>0.99999999998400002</v>
      </c>
      <c r="CL703">
        <f>INDEX([1]age_tranches_5ans_nb_sex!$1:$1048576,MATCH('SectorStat-Age-Hommes'!$A703,[1]age_tranches_5ans_nb_sex!$A:$A,0),38)/5</f>
        <v>0.99999999998400002</v>
      </c>
      <c r="CM703">
        <f>INDEX([1]age_tranches_5ans_nb_sex!$1:$1048576,MATCH('SectorStat-Age-Hommes'!$A703,[1]age_tranches_5ans_nb_sex!$A:$A,0),38)/5</f>
        <v>0.99999999998400002</v>
      </c>
      <c r="CN703">
        <f>INDEX([1]age_tranches_5ans_nb_sex!$1:$1048576,MATCH('SectorStat-Age-Hommes'!$A703,[1]age_tranches_5ans_nb_sex!$A:$A,0),38)/5</f>
        <v>0.99999999998400002</v>
      </c>
      <c r="CO703">
        <f>INDEX([1]age_tranches_5ans_nb_sex!$1:$1048576,MATCH('SectorStat-Age-Hommes'!$A703,[1]age_tranches_5ans_nb_sex!$A:$A,0),38)/5</f>
        <v>0.99999999998400002</v>
      </c>
      <c r="CP703" s="2">
        <f>INDEX([1]age_tranches_5ans_nb_sex!$1:$1048576,MATCH('SectorStat-Age-Hommes'!$A703,[1]age_tranches_5ans_nb_sex!$A:$A,0),40)/5</f>
        <v>0.39999999999360003</v>
      </c>
      <c r="CQ703" s="2">
        <f>INDEX([1]age_tranches_5ans_nb_sex!$1:$1048576,MATCH('SectorStat-Age-Hommes'!$A703,[1]age_tranches_5ans_nb_sex!$A:$A,0),40)/5</f>
        <v>0.39999999999360003</v>
      </c>
      <c r="CR703" s="2">
        <f>INDEX([1]age_tranches_5ans_nb_sex!$1:$1048576,MATCH('SectorStat-Age-Hommes'!$A703,[1]age_tranches_5ans_nb_sex!$A:$A,0),40)/5</f>
        <v>0.39999999999360003</v>
      </c>
      <c r="CS703" s="2">
        <f>INDEX([1]age_tranches_5ans_nb_sex!$1:$1048576,MATCH('SectorStat-Age-Hommes'!$A703,[1]age_tranches_5ans_nb_sex!$A:$A,0),40)/5</f>
        <v>0.39999999999360003</v>
      </c>
      <c r="CT703" s="2">
        <f>INDEX([1]age_tranches_5ans_nb_sex!$1:$1048576,MATCH('SectorStat-Age-Hommes'!$A703,[1]age_tranches_5ans_nb_sex!$A:$A,0),40)/5</f>
        <v>0.39999999999360003</v>
      </c>
      <c r="CZ703" s="3"/>
      <c r="DA703" s="3"/>
      <c r="DB703" s="3"/>
      <c r="DC703" s="3"/>
      <c r="DD703" s="3"/>
    </row>
    <row r="704" spans="1:108" x14ac:dyDescent="0.35">
      <c r="A704" s="1" t="s">
        <v>1382</v>
      </c>
      <c r="B704" s="1" t="s">
        <v>1383</v>
      </c>
      <c r="C704" t="str">
        <f>INDEX([1]SectorStat!$1:$1048576,MATCH('[1]Distribution ages'!$A704,[1]SectorStat!$B:$B,0),4)</f>
        <v>Woluwe Saint-Pierre</v>
      </c>
      <c r="D704">
        <f>INDEX([1]age_tranches_5ans_nb_sex!$1:$1048576,MATCH('SectorStat-Age-Hommes'!$A704,[1]age_tranches_5ans_nb_sex!$A:$A,0),4)/5</f>
        <v>3.5999999999872001</v>
      </c>
      <c r="E704">
        <f>INDEX([1]age_tranches_5ans_nb_sex!$1:$1048576,MATCH('SectorStat-Age-Hommes'!$A704,[1]age_tranches_5ans_nb_sex!$A:$A,0),4)/5</f>
        <v>3.5999999999872001</v>
      </c>
      <c r="F704">
        <f>INDEX([1]age_tranches_5ans_nb_sex!$1:$1048576,MATCH('SectorStat-Age-Hommes'!$A704,[1]age_tranches_5ans_nb_sex!$A:$A,0),4)/5</f>
        <v>3.5999999999872001</v>
      </c>
      <c r="G704">
        <f>INDEX([1]age_tranches_5ans_nb_sex!$1:$1048576,MATCH('SectorStat-Age-Hommes'!$A704,[1]age_tranches_5ans_nb_sex!$A:$A,0),4)/5</f>
        <v>3.5999999999872001</v>
      </c>
      <c r="H704">
        <f>INDEX([1]age_tranches_5ans_nb_sex!$1:$1048576,MATCH('SectorStat-Age-Hommes'!$A704,[1]age_tranches_5ans_nb_sex!$A:$A,0),4)/5</f>
        <v>3.5999999999872001</v>
      </c>
      <c r="I704">
        <f>INDEX([1]age_tranches_5ans_nb_sex!$1:$1048576,MATCH('SectorStat-Age-Hommes'!$A704,[1]age_tranches_5ans_nb_sex!$A:$A,0),6)/5</f>
        <v>7.7999999999360003</v>
      </c>
      <c r="J704">
        <f>INDEX([1]age_tranches_5ans_nb_sex!$1:$1048576,MATCH('SectorStat-Age-Hommes'!$A704,[1]age_tranches_5ans_nb_sex!$A:$A,0),6)/5</f>
        <v>7.7999999999360003</v>
      </c>
      <c r="K704">
        <f>INDEX([1]age_tranches_5ans_nb_sex!$1:$1048576,MATCH('SectorStat-Age-Hommes'!$A704,[1]age_tranches_5ans_nb_sex!$A:$A,0),6)/5</f>
        <v>7.7999999999360003</v>
      </c>
      <c r="L704">
        <f>INDEX([1]age_tranches_5ans_nb_sex!$1:$1048576,MATCH('SectorStat-Age-Hommes'!$A704,[1]age_tranches_5ans_nb_sex!$A:$A,0),6)/5</f>
        <v>7.7999999999360003</v>
      </c>
      <c r="M704">
        <f>INDEX([1]age_tranches_5ans_nb_sex!$1:$1048576,MATCH('SectorStat-Age-Hommes'!$A704,[1]age_tranches_5ans_nb_sex!$A:$A,0),6)/5</f>
        <v>7.7999999999360003</v>
      </c>
      <c r="N704">
        <f>INDEX([1]age_tranches_5ans_nb_sex!$1:$1048576,MATCH('SectorStat-Age-Hommes'!$A704,[1]age_tranches_5ans_nb_sex!$A:$A,0),8)/5</f>
        <v>7.1999999999744002</v>
      </c>
      <c r="O704">
        <f>INDEX([1]age_tranches_5ans_nb_sex!$1:$1048576,MATCH('SectorStat-Age-Hommes'!$A704,[1]age_tranches_5ans_nb_sex!$A:$A,0),8)/5</f>
        <v>7.1999999999744002</v>
      </c>
      <c r="P704">
        <f>INDEX([1]age_tranches_5ans_nb_sex!$1:$1048576,MATCH('SectorStat-Age-Hommes'!$A704,[1]age_tranches_5ans_nb_sex!$A:$A,0),8)/5</f>
        <v>7.1999999999744002</v>
      </c>
      <c r="Q704">
        <f>INDEX([1]age_tranches_5ans_nb_sex!$1:$1048576,MATCH('SectorStat-Age-Hommes'!$A704,[1]age_tranches_5ans_nb_sex!$A:$A,0),8)/5</f>
        <v>7.1999999999744002</v>
      </c>
      <c r="R704">
        <f>INDEX([1]age_tranches_5ans_nb_sex!$1:$1048576,MATCH('SectorStat-Age-Hommes'!$A704,[1]age_tranches_5ans_nb_sex!$A:$A,0),8)/5</f>
        <v>7.1999999999744002</v>
      </c>
      <c r="S704">
        <f>INDEX([1]age_tranches_5ans_nb_sex!$1:$1048576,MATCH('SectorStat-Age-Hommes'!$A704,[1]age_tranches_5ans_nb_sex!$A:$A,0),10)/5</f>
        <v>6.2000000000383997</v>
      </c>
      <c r="T704">
        <f>INDEX([1]age_tranches_5ans_nb_sex!$1:$1048576,MATCH('SectorStat-Age-Hommes'!$A704,[1]age_tranches_5ans_nb_sex!$A:$A,0),10)/5</f>
        <v>6.2000000000383997</v>
      </c>
      <c r="U704">
        <f>INDEX([1]age_tranches_5ans_nb_sex!$1:$1048576,MATCH('SectorStat-Age-Hommes'!$A704,[1]age_tranches_5ans_nb_sex!$A:$A,0),10)/5</f>
        <v>6.2000000000383997</v>
      </c>
      <c r="V704">
        <f>INDEX([1]age_tranches_5ans_nb_sex!$1:$1048576,MATCH('SectorStat-Age-Hommes'!$A704,[1]age_tranches_5ans_nb_sex!$A:$A,0),10)/5</f>
        <v>6.2000000000383997</v>
      </c>
      <c r="W704">
        <f>INDEX([1]age_tranches_5ans_nb_sex!$1:$1048576,MATCH('SectorStat-Age-Hommes'!$A704,[1]age_tranches_5ans_nb_sex!$A:$A,0),10)/5</f>
        <v>6.2000000000383997</v>
      </c>
      <c r="X704">
        <f>INDEX([1]age_tranches_5ans_nb_sex!$1:$1048576,MATCH('SectorStat-Age-Hommes'!$A704,[1]age_tranches_5ans_nb_sex!$A:$A,0),10)/5</f>
        <v>6.2000000000383997</v>
      </c>
      <c r="Y704">
        <f>INDEX([1]age_tranches_5ans_nb_sex!$1:$1048576,MATCH('SectorStat-Age-Hommes'!$A704,[1]age_tranches_5ans_nb_sex!$A:$A,0),12)/5</f>
        <v>6.8</v>
      </c>
      <c r="Z704">
        <f>INDEX([1]age_tranches_5ans_nb_sex!$1:$1048576,MATCH('SectorStat-Age-Hommes'!$A704,[1]age_tranches_5ans_nb_sex!$A:$A,0),12)/5</f>
        <v>6.8</v>
      </c>
      <c r="AA704">
        <f>INDEX([1]age_tranches_5ans_nb_sex!$1:$1048576,MATCH('SectorStat-Age-Hommes'!$A704,[1]age_tranches_5ans_nb_sex!$A:$A,0),12)/5</f>
        <v>6.8</v>
      </c>
      <c r="AB704">
        <f>INDEX([1]age_tranches_5ans_nb_sex!$1:$1048576,MATCH('SectorStat-Age-Hommes'!$A704,[1]age_tranches_5ans_nb_sex!$A:$A,0),12)/5</f>
        <v>6.8</v>
      </c>
      <c r="AC704">
        <f>INDEX([1]age_tranches_5ans_nb_sex!$1:$1048576,MATCH('SectorStat-Age-Hommes'!$A704,[1]age_tranches_5ans_nb_sex!$A:$A,0),14)/5</f>
        <v>5.4000000000896007</v>
      </c>
      <c r="AD704">
        <f>INDEX([1]age_tranches_5ans_nb_sex!$1:$1048576,MATCH('SectorStat-Age-Hommes'!$A704,[1]age_tranches_5ans_nb_sex!$A:$A,0),14)/5</f>
        <v>5.4000000000896007</v>
      </c>
      <c r="AE704">
        <f>INDEX([1]age_tranches_5ans_nb_sex!$1:$1048576,MATCH('SectorStat-Age-Hommes'!$A704,[1]age_tranches_5ans_nb_sex!$A:$A,0),14)/5</f>
        <v>5.4000000000896007</v>
      </c>
      <c r="AF704">
        <f>INDEX([1]age_tranches_5ans_nb_sex!$1:$1048576,MATCH('SectorStat-Age-Hommes'!$A704,[1]age_tranches_5ans_nb_sex!$A:$A,0),14)/5</f>
        <v>5.4000000000896007</v>
      </c>
      <c r="AG704">
        <f>INDEX([1]age_tranches_5ans_nb_sex!$1:$1048576,MATCH('SectorStat-Age-Hommes'!$A704,[1]age_tranches_5ans_nb_sex!$A:$A,0),14)/5</f>
        <v>5.4000000000896007</v>
      </c>
      <c r="AH704">
        <f>INDEX([1]age_tranches_5ans_nb_sex!$1:$1048576,MATCH('SectorStat-Age-Hommes'!$A704,[1]age_tranches_5ans_nb_sex!$A:$A,0),16)/5</f>
        <v>3.2000000000127997</v>
      </c>
      <c r="AI704">
        <f>INDEX([1]age_tranches_5ans_nb_sex!$1:$1048576,MATCH('SectorStat-Age-Hommes'!$A704,[1]age_tranches_5ans_nb_sex!$A:$A,0),16)/5</f>
        <v>3.2000000000127997</v>
      </c>
      <c r="AJ704">
        <f>INDEX([1]age_tranches_5ans_nb_sex!$1:$1048576,MATCH('SectorStat-Age-Hommes'!$A704,[1]age_tranches_5ans_nb_sex!$A:$A,0),16)/5</f>
        <v>3.2000000000127997</v>
      </c>
      <c r="AK704">
        <f>INDEX([1]age_tranches_5ans_nb_sex!$1:$1048576,MATCH('SectorStat-Age-Hommes'!$A704,[1]age_tranches_5ans_nb_sex!$A:$A,0),16)/5</f>
        <v>3.2000000000127997</v>
      </c>
      <c r="AL704">
        <f>INDEX([1]age_tranches_5ans_nb_sex!$1:$1048576,MATCH('SectorStat-Age-Hommes'!$A704,[1]age_tranches_5ans_nb_sex!$A:$A,0),16)/5</f>
        <v>3.2000000000127997</v>
      </c>
      <c r="AM704">
        <f>INDEX([1]age_tranches_5ans_nb_sex!$1:$1048576,MATCH('SectorStat-Age-Hommes'!$A704,[1]age_tranches_5ans_nb_sex!$A:$A,0),18)/5</f>
        <v>4.3999999999360009</v>
      </c>
      <c r="AN704">
        <f>INDEX([1]age_tranches_5ans_nb_sex!$1:$1048576,MATCH('SectorStat-Age-Hommes'!$A704,[1]age_tranches_5ans_nb_sex!$A:$A,0),18)/5</f>
        <v>4.3999999999360009</v>
      </c>
      <c r="AO704">
        <f>INDEX([1]age_tranches_5ans_nb_sex!$1:$1048576,MATCH('SectorStat-Age-Hommes'!$A704,[1]age_tranches_5ans_nb_sex!$A:$A,0),18)/5</f>
        <v>4.3999999999360009</v>
      </c>
      <c r="AP704">
        <f>INDEX([1]age_tranches_5ans_nb_sex!$1:$1048576,MATCH('SectorStat-Age-Hommes'!$A704,[1]age_tranches_5ans_nb_sex!$A:$A,0),18)/5</f>
        <v>4.3999999999360009</v>
      </c>
      <c r="AQ704">
        <f>INDEX([1]age_tranches_5ans_nb_sex!$1:$1048576,MATCH('SectorStat-Age-Hommes'!$A704,[1]age_tranches_5ans_nb_sex!$A:$A,0),18)/5</f>
        <v>4.3999999999360009</v>
      </c>
      <c r="AR704">
        <f>INDEX([1]age_tranches_5ans_nb_sex!$1:$1048576,MATCH('SectorStat-Age-Hommes'!$A704,[1]age_tranches_5ans_nb_sex!$A:$A,0),20)/5</f>
        <v>5.8000000000639993</v>
      </c>
      <c r="AS704">
        <f>INDEX([1]age_tranches_5ans_nb_sex!$1:$1048576,MATCH('SectorStat-Age-Hommes'!$A704,[1]age_tranches_5ans_nb_sex!$A:$A,0),20)/5</f>
        <v>5.8000000000639993</v>
      </c>
      <c r="AT704">
        <f>INDEX([1]age_tranches_5ans_nb_sex!$1:$1048576,MATCH('SectorStat-Age-Hommes'!$A704,[1]age_tranches_5ans_nb_sex!$A:$A,0),20)/5</f>
        <v>5.8000000000639993</v>
      </c>
      <c r="AU704">
        <f>INDEX([1]age_tranches_5ans_nb_sex!$1:$1048576,MATCH('SectorStat-Age-Hommes'!$A704,[1]age_tranches_5ans_nb_sex!$A:$A,0),20)/5</f>
        <v>5.8000000000639993</v>
      </c>
      <c r="AV704">
        <f>INDEX([1]age_tranches_5ans_nb_sex!$1:$1048576,MATCH('SectorStat-Age-Hommes'!$A704,[1]age_tranches_5ans_nb_sex!$A:$A,0),20)/5</f>
        <v>5.8000000000639993</v>
      </c>
      <c r="AW704">
        <f>INDEX([1]age_tranches_5ans_nb_sex!$1:$1048576,MATCH('SectorStat-Age-Hommes'!$A704,[1]age_tranches_5ans_nb_sex!$A:$A,0),22)/5</f>
        <v>6.6000000000128001</v>
      </c>
      <c r="AX704">
        <f>INDEX([1]age_tranches_5ans_nb_sex!$1:$1048576,MATCH('SectorStat-Age-Hommes'!$A704,[1]age_tranches_5ans_nb_sex!$A:$A,0),22)/5</f>
        <v>6.6000000000128001</v>
      </c>
      <c r="AY704">
        <f>INDEX([1]age_tranches_5ans_nb_sex!$1:$1048576,MATCH('SectorStat-Age-Hommes'!$A704,[1]age_tranches_5ans_nb_sex!$A:$A,0),22)/5</f>
        <v>6.6000000000128001</v>
      </c>
      <c r="AZ704">
        <f>INDEX([1]age_tranches_5ans_nb_sex!$1:$1048576,MATCH('SectorStat-Age-Hommes'!$A704,[1]age_tranches_5ans_nb_sex!$A:$A,0),22)/5</f>
        <v>6.6000000000128001</v>
      </c>
      <c r="BA704">
        <f>INDEX([1]age_tranches_5ans_nb_sex!$1:$1048576,MATCH('SectorStat-Age-Hommes'!$A704,[1]age_tranches_5ans_nb_sex!$A:$A,0),22)/5</f>
        <v>6.6000000000128001</v>
      </c>
      <c r="BB704">
        <f>INDEX([1]age_tranches_5ans_nb_sex!$1:$1048576,MATCH('SectorStat-Age-Hommes'!$A704,[1]age_tranches_5ans_nb_sex!$A:$A,0),24)/5</f>
        <v>7.1999999999744002</v>
      </c>
      <c r="BC704">
        <f>INDEX([1]age_tranches_5ans_nb_sex!$1:$1048576,MATCH('SectorStat-Age-Hommes'!$A704,[1]age_tranches_5ans_nb_sex!$A:$A,0),24)/5</f>
        <v>7.1999999999744002</v>
      </c>
      <c r="BD704">
        <f>INDEX([1]age_tranches_5ans_nb_sex!$1:$1048576,MATCH('SectorStat-Age-Hommes'!$A704,[1]age_tranches_5ans_nb_sex!$A:$A,0),24)/5</f>
        <v>7.1999999999744002</v>
      </c>
      <c r="BE704">
        <f>INDEX([1]age_tranches_5ans_nb_sex!$1:$1048576,MATCH('SectorStat-Age-Hommes'!$A704,[1]age_tranches_5ans_nb_sex!$A:$A,0),24)/5</f>
        <v>7.1999999999744002</v>
      </c>
      <c r="BF704">
        <f>INDEX([1]age_tranches_5ans_nb_sex!$1:$1048576,MATCH('SectorStat-Age-Hommes'!$A704,[1]age_tranches_5ans_nb_sex!$A:$A,0),24)/5</f>
        <v>7.1999999999744002</v>
      </c>
      <c r="BG704">
        <f>INDEX([1]age_tranches_5ans_nb_sex!$1:$1048576,MATCH('SectorStat-Age-Hommes'!$A704,[1]age_tranches_5ans_nb_sex!$A:$A,0),26)/5</f>
        <v>9.2000000000639997</v>
      </c>
      <c r="BH704">
        <f>INDEX([1]age_tranches_5ans_nb_sex!$1:$1048576,MATCH('SectorStat-Age-Hommes'!$A704,[1]age_tranches_5ans_nb_sex!$A:$A,0),26)/5</f>
        <v>9.2000000000639997</v>
      </c>
      <c r="BI704">
        <f>INDEX([1]age_tranches_5ans_nb_sex!$1:$1048576,MATCH('SectorStat-Age-Hommes'!$A704,[1]age_tranches_5ans_nb_sex!$A:$A,0),26)/5</f>
        <v>9.2000000000639997</v>
      </c>
      <c r="BJ704">
        <f>INDEX([1]age_tranches_5ans_nb_sex!$1:$1048576,MATCH('SectorStat-Age-Hommes'!$A704,[1]age_tranches_5ans_nb_sex!$A:$A,0),26)/5</f>
        <v>9.2000000000639997</v>
      </c>
      <c r="BK704">
        <f>INDEX([1]age_tranches_5ans_nb_sex!$1:$1048576,MATCH('SectorStat-Age-Hommes'!$A704,[1]age_tranches_5ans_nb_sex!$A:$A,0),26)/5</f>
        <v>9.2000000000639997</v>
      </c>
      <c r="BL704">
        <f>INDEX([1]age_tranches_5ans_nb_sex!$1:$1048576,MATCH('SectorStat-Age-Hommes'!$A704,[1]age_tranches_5ans_nb_sex!$A:$A,0),28)/5</f>
        <v>6.2000000000383997</v>
      </c>
      <c r="BM704">
        <f>INDEX([1]age_tranches_5ans_nb_sex!$1:$1048576,MATCH('SectorStat-Age-Hommes'!$A704,[1]age_tranches_5ans_nb_sex!$A:$A,0),28)/5</f>
        <v>6.2000000000383997</v>
      </c>
      <c r="BN704">
        <f>INDEX([1]age_tranches_5ans_nb_sex!$1:$1048576,MATCH('SectorStat-Age-Hommes'!$A704,[1]age_tranches_5ans_nb_sex!$A:$A,0),28)/5</f>
        <v>6.2000000000383997</v>
      </c>
      <c r="BO704">
        <f>INDEX([1]age_tranches_5ans_nb_sex!$1:$1048576,MATCH('SectorStat-Age-Hommes'!$A704,[1]age_tranches_5ans_nb_sex!$A:$A,0),28)/5</f>
        <v>6.2000000000383997</v>
      </c>
      <c r="BP704">
        <f>INDEX([1]age_tranches_5ans_nb_sex!$1:$1048576,MATCH('SectorStat-Age-Hommes'!$A704,[1]age_tranches_5ans_nb_sex!$A:$A,0),28)/5</f>
        <v>6.2000000000383997</v>
      </c>
      <c r="BQ704">
        <f>INDEX([1]age_tranches_5ans_nb_sex!$1:$1048576,MATCH('SectorStat-Age-Hommes'!$A704,[1]age_tranches_5ans_nb_sex!$A:$A,0),30)/5</f>
        <v>4.7999999999103995</v>
      </c>
      <c r="BR704">
        <f>INDEX([1]age_tranches_5ans_nb_sex!$1:$1048576,MATCH('SectorStat-Age-Hommes'!$A704,[1]age_tranches_5ans_nb_sex!$A:$A,0),30)/5</f>
        <v>4.7999999999103995</v>
      </c>
      <c r="BS704">
        <f>INDEX([1]age_tranches_5ans_nb_sex!$1:$1048576,MATCH('SectorStat-Age-Hommes'!$A704,[1]age_tranches_5ans_nb_sex!$A:$A,0),30)/5</f>
        <v>4.7999999999103995</v>
      </c>
      <c r="BT704">
        <f>INDEX([1]age_tranches_5ans_nb_sex!$1:$1048576,MATCH('SectorStat-Age-Hommes'!$A704,[1]age_tranches_5ans_nb_sex!$A:$A,0),30)/5</f>
        <v>4.7999999999103995</v>
      </c>
      <c r="BU704">
        <f>INDEX([1]age_tranches_5ans_nb_sex!$1:$1048576,MATCH('SectorStat-Age-Hommes'!$A704,[1]age_tranches_5ans_nb_sex!$A:$A,0),30)/5</f>
        <v>4.7999999999103995</v>
      </c>
      <c r="BV704">
        <f>INDEX([1]age_tranches_5ans_nb_sex!$1:$1048576,MATCH('SectorStat-Age-Hommes'!$A704,[1]age_tranches_5ans_nb_sex!$A:$A,0),32)/5</f>
        <v>3.2000000000127997</v>
      </c>
      <c r="BW704">
        <f>INDEX([1]age_tranches_5ans_nb_sex!$1:$1048576,MATCH('SectorStat-Age-Hommes'!$A704,[1]age_tranches_5ans_nb_sex!$A:$A,0),32)/5</f>
        <v>3.2000000000127997</v>
      </c>
      <c r="BX704">
        <f>INDEX([1]age_tranches_5ans_nb_sex!$1:$1048576,MATCH('SectorStat-Age-Hommes'!$A704,[1]age_tranches_5ans_nb_sex!$A:$A,0),32)/5</f>
        <v>3.2000000000127997</v>
      </c>
      <c r="BY704">
        <f>INDEX([1]age_tranches_5ans_nb_sex!$1:$1048576,MATCH('SectorStat-Age-Hommes'!$A704,[1]age_tranches_5ans_nb_sex!$A:$A,0),32)/5</f>
        <v>3.2000000000127997</v>
      </c>
      <c r="BZ704">
        <f>INDEX([1]age_tranches_5ans_nb_sex!$1:$1048576,MATCH('SectorStat-Age-Hommes'!$A704,[1]age_tranches_5ans_nb_sex!$A:$A,0),32)/5</f>
        <v>3.2000000000127997</v>
      </c>
      <c r="CA704">
        <f>INDEX([1]age_tranches_5ans_nb_sex!$1:$1048576,MATCH('SectorStat-Age-Hommes'!$A704,[1]age_tranches_5ans_nb_sex!$A:$A,0),34)/5</f>
        <v>3.4</v>
      </c>
      <c r="CB704">
        <f>INDEX([1]age_tranches_5ans_nb_sex!$1:$1048576,MATCH('SectorStat-Age-Hommes'!$A704,[1]age_tranches_5ans_nb_sex!$A:$A,0),34)/5</f>
        <v>3.4</v>
      </c>
      <c r="CC704">
        <f>INDEX([1]age_tranches_5ans_nb_sex!$1:$1048576,MATCH('SectorStat-Age-Hommes'!$A704,[1]age_tranches_5ans_nb_sex!$A:$A,0),34)/5</f>
        <v>3.4</v>
      </c>
      <c r="CD704">
        <f>INDEX([1]age_tranches_5ans_nb_sex!$1:$1048576,MATCH('SectorStat-Age-Hommes'!$A704,[1]age_tranches_5ans_nb_sex!$A:$A,0),34)/5</f>
        <v>3.4</v>
      </c>
      <c r="CE704">
        <f>INDEX([1]age_tranches_5ans_nb_sex!$1:$1048576,MATCH('SectorStat-Age-Hommes'!$A704,[1]age_tranches_5ans_nb_sex!$A:$A,0),34)/5</f>
        <v>3.4</v>
      </c>
      <c r="CF704">
        <f>INDEX([1]age_tranches_5ans_nb_sex!$1:$1048576,MATCH('SectorStat-Age-Hommes'!$A704,[1]age_tranches_5ans_nb_sex!$A:$A,0),36)/5</f>
        <v>3.2000000000127997</v>
      </c>
      <c r="CG704">
        <f>INDEX([1]age_tranches_5ans_nb_sex!$1:$1048576,MATCH('SectorStat-Age-Hommes'!$A704,[1]age_tranches_5ans_nb_sex!$A:$A,0),36)/5</f>
        <v>3.2000000000127997</v>
      </c>
      <c r="CH704">
        <f>INDEX([1]age_tranches_5ans_nb_sex!$1:$1048576,MATCH('SectorStat-Age-Hommes'!$A704,[1]age_tranches_5ans_nb_sex!$A:$A,0),36)/5</f>
        <v>3.2000000000127997</v>
      </c>
      <c r="CI704">
        <f>INDEX([1]age_tranches_5ans_nb_sex!$1:$1048576,MATCH('SectorStat-Age-Hommes'!$A704,[1]age_tranches_5ans_nb_sex!$A:$A,0),36)/5</f>
        <v>3.2000000000127997</v>
      </c>
      <c r="CJ704">
        <f>INDEX([1]age_tranches_5ans_nb_sex!$1:$1048576,MATCH('SectorStat-Age-Hommes'!$A704,[1]age_tranches_5ans_nb_sex!$A:$A,0),36)/5</f>
        <v>3.2000000000127997</v>
      </c>
      <c r="CK704">
        <f>INDEX([1]age_tranches_5ans_nb_sex!$1:$1048576,MATCH('SectorStat-Age-Hommes'!$A704,[1]age_tranches_5ans_nb_sex!$A:$A,0),38)/5</f>
        <v>3.4</v>
      </c>
      <c r="CL704">
        <f>INDEX([1]age_tranches_5ans_nb_sex!$1:$1048576,MATCH('SectorStat-Age-Hommes'!$A704,[1]age_tranches_5ans_nb_sex!$A:$A,0),38)/5</f>
        <v>3.4</v>
      </c>
      <c r="CM704">
        <f>INDEX([1]age_tranches_5ans_nb_sex!$1:$1048576,MATCH('SectorStat-Age-Hommes'!$A704,[1]age_tranches_5ans_nb_sex!$A:$A,0),38)/5</f>
        <v>3.4</v>
      </c>
      <c r="CN704">
        <f>INDEX([1]age_tranches_5ans_nb_sex!$1:$1048576,MATCH('SectorStat-Age-Hommes'!$A704,[1]age_tranches_5ans_nb_sex!$A:$A,0),38)/5</f>
        <v>3.4</v>
      </c>
      <c r="CO704">
        <f>INDEX([1]age_tranches_5ans_nb_sex!$1:$1048576,MATCH('SectorStat-Age-Hommes'!$A704,[1]age_tranches_5ans_nb_sex!$A:$A,0),38)/5</f>
        <v>3.4</v>
      </c>
      <c r="CP704" s="2">
        <f>INDEX([1]age_tranches_5ans_nb_sex!$1:$1048576,MATCH('SectorStat-Age-Hommes'!$A704,[1]age_tranches_5ans_nb_sex!$A:$A,0),40)/5</f>
        <v>1.1999999999231998</v>
      </c>
      <c r="CQ704" s="2">
        <f>INDEX([1]age_tranches_5ans_nb_sex!$1:$1048576,MATCH('SectorStat-Age-Hommes'!$A704,[1]age_tranches_5ans_nb_sex!$A:$A,0),40)/5</f>
        <v>1.1999999999231998</v>
      </c>
      <c r="CR704" s="2">
        <f>INDEX([1]age_tranches_5ans_nb_sex!$1:$1048576,MATCH('SectorStat-Age-Hommes'!$A704,[1]age_tranches_5ans_nb_sex!$A:$A,0),40)/5</f>
        <v>1.1999999999231998</v>
      </c>
      <c r="CS704" s="2">
        <f>INDEX([1]age_tranches_5ans_nb_sex!$1:$1048576,MATCH('SectorStat-Age-Hommes'!$A704,[1]age_tranches_5ans_nb_sex!$A:$A,0),40)/5</f>
        <v>1.1999999999231998</v>
      </c>
      <c r="CT704" s="2">
        <f>INDEX([1]age_tranches_5ans_nb_sex!$1:$1048576,MATCH('SectorStat-Age-Hommes'!$A704,[1]age_tranches_5ans_nb_sex!$A:$A,0),40)/5</f>
        <v>1.1999999999231998</v>
      </c>
      <c r="CZ704" s="3"/>
      <c r="DA704" s="3"/>
      <c r="DB704" s="3"/>
      <c r="DC704" s="3"/>
      <c r="DD704" s="3"/>
    </row>
    <row r="705" spans="1:108" x14ac:dyDescent="0.35">
      <c r="A705" s="1" t="s">
        <v>1384</v>
      </c>
      <c r="B705" s="1" t="s">
        <v>1385</v>
      </c>
      <c r="C705" t="str">
        <f>INDEX([1]SectorStat!$1:$1048576,MATCH('[1]Distribution ages'!$A705,[1]SectorStat!$B:$B,0),4)</f>
        <v>Woluwe Saint-Pierre</v>
      </c>
      <c r="D705">
        <f>INDEX([1]age_tranches_5ans_nb_sex!$1:$1048576,MATCH('SectorStat-Age-Hommes'!$A705,[1]age_tranches_5ans_nb_sex!$A:$A,0),4)/5</f>
        <v>6.2000000000810003</v>
      </c>
      <c r="E705">
        <f>INDEX([1]age_tranches_5ans_nb_sex!$1:$1048576,MATCH('SectorStat-Age-Hommes'!$A705,[1]age_tranches_5ans_nb_sex!$A:$A,0),4)/5</f>
        <v>6.2000000000810003</v>
      </c>
      <c r="F705">
        <f>INDEX([1]age_tranches_5ans_nb_sex!$1:$1048576,MATCH('SectorStat-Age-Hommes'!$A705,[1]age_tranches_5ans_nb_sex!$A:$A,0),4)/5</f>
        <v>6.2000000000810003</v>
      </c>
      <c r="G705">
        <f>INDEX([1]age_tranches_5ans_nb_sex!$1:$1048576,MATCH('SectorStat-Age-Hommes'!$A705,[1]age_tranches_5ans_nb_sex!$A:$A,0),4)/5</f>
        <v>6.2000000000810003</v>
      </c>
      <c r="H705">
        <f>INDEX([1]age_tranches_5ans_nb_sex!$1:$1048576,MATCH('SectorStat-Age-Hommes'!$A705,[1]age_tranches_5ans_nb_sex!$A:$A,0),4)/5</f>
        <v>6.2000000000810003</v>
      </c>
      <c r="I705">
        <f>INDEX([1]age_tranches_5ans_nb_sex!$1:$1048576,MATCH('SectorStat-Age-Hommes'!$A705,[1]age_tranches_5ans_nb_sex!$A:$A,0),6)/5</f>
        <v>8.1999999999120003</v>
      </c>
      <c r="J705">
        <f>INDEX([1]age_tranches_5ans_nb_sex!$1:$1048576,MATCH('SectorStat-Age-Hommes'!$A705,[1]age_tranches_5ans_nb_sex!$A:$A,0),6)/5</f>
        <v>8.1999999999120003</v>
      </c>
      <c r="K705">
        <f>INDEX([1]age_tranches_5ans_nb_sex!$1:$1048576,MATCH('SectorStat-Age-Hommes'!$A705,[1]age_tranches_5ans_nb_sex!$A:$A,0),6)/5</f>
        <v>8.1999999999120003</v>
      </c>
      <c r="L705">
        <f>INDEX([1]age_tranches_5ans_nb_sex!$1:$1048576,MATCH('SectorStat-Age-Hommes'!$A705,[1]age_tranches_5ans_nb_sex!$A:$A,0),6)/5</f>
        <v>8.1999999999120003</v>
      </c>
      <c r="M705">
        <f>INDEX([1]age_tranches_5ans_nb_sex!$1:$1048576,MATCH('SectorStat-Age-Hommes'!$A705,[1]age_tranches_5ans_nb_sex!$A:$A,0),6)/5</f>
        <v>8.1999999999120003</v>
      </c>
      <c r="N705">
        <f>INDEX([1]age_tranches_5ans_nb_sex!$1:$1048576,MATCH('SectorStat-Age-Hommes'!$A705,[1]age_tranches_5ans_nb_sex!$A:$A,0),8)/5</f>
        <v>6.2000000000810003</v>
      </c>
      <c r="O705">
        <f>INDEX([1]age_tranches_5ans_nb_sex!$1:$1048576,MATCH('SectorStat-Age-Hommes'!$A705,[1]age_tranches_5ans_nb_sex!$A:$A,0),8)/5</f>
        <v>6.2000000000810003</v>
      </c>
      <c r="P705">
        <f>INDEX([1]age_tranches_5ans_nb_sex!$1:$1048576,MATCH('SectorStat-Age-Hommes'!$A705,[1]age_tranches_5ans_nb_sex!$A:$A,0),8)/5</f>
        <v>6.2000000000810003</v>
      </c>
      <c r="Q705">
        <f>INDEX([1]age_tranches_5ans_nb_sex!$1:$1048576,MATCH('SectorStat-Age-Hommes'!$A705,[1]age_tranches_5ans_nb_sex!$A:$A,0),8)/5</f>
        <v>6.2000000000810003</v>
      </c>
      <c r="R705">
        <f>INDEX([1]age_tranches_5ans_nb_sex!$1:$1048576,MATCH('SectorStat-Age-Hommes'!$A705,[1]age_tranches_5ans_nb_sex!$A:$A,0),8)/5</f>
        <v>6.2000000000810003</v>
      </c>
      <c r="S705">
        <f>INDEX([1]age_tranches_5ans_nb_sex!$1:$1048576,MATCH('SectorStat-Age-Hommes'!$A705,[1]age_tranches_5ans_nb_sex!$A:$A,0),10)/5</f>
        <v>7.200000000128</v>
      </c>
      <c r="T705">
        <f>INDEX([1]age_tranches_5ans_nb_sex!$1:$1048576,MATCH('SectorStat-Age-Hommes'!$A705,[1]age_tranches_5ans_nb_sex!$A:$A,0),10)/5</f>
        <v>7.200000000128</v>
      </c>
      <c r="U705">
        <f>INDEX([1]age_tranches_5ans_nb_sex!$1:$1048576,MATCH('SectorStat-Age-Hommes'!$A705,[1]age_tranches_5ans_nb_sex!$A:$A,0),10)/5</f>
        <v>7.200000000128</v>
      </c>
      <c r="V705">
        <f>INDEX([1]age_tranches_5ans_nb_sex!$1:$1048576,MATCH('SectorStat-Age-Hommes'!$A705,[1]age_tranches_5ans_nb_sex!$A:$A,0),10)/5</f>
        <v>7.200000000128</v>
      </c>
      <c r="W705">
        <f>INDEX([1]age_tranches_5ans_nb_sex!$1:$1048576,MATCH('SectorStat-Age-Hommes'!$A705,[1]age_tranches_5ans_nb_sex!$A:$A,0),10)/5</f>
        <v>7.200000000128</v>
      </c>
      <c r="X705">
        <f>INDEX([1]age_tranches_5ans_nb_sex!$1:$1048576,MATCH('SectorStat-Age-Hommes'!$A705,[1]age_tranches_5ans_nb_sex!$A:$A,0),10)/5</f>
        <v>7.200000000128</v>
      </c>
      <c r="Y705">
        <f>INDEX([1]age_tranches_5ans_nb_sex!$1:$1048576,MATCH('SectorStat-Age-Hommes'!$A705,[1]age_tranches_5ans_nb_sex!$A:$A,0),12)/5</f>
        <v>5.7999999999570004</v>
      </c>
      <c r="Z705">
        <f>INDEX([1]age_tranches_5ans_nb_sex!$1:$1048576,MATCH('SectorStat-Age-Hommes'!$A705,[1]age_tranches_5ans_nb_sex!$A:$A,0),12)/5</f>
        <v>5.7999999999570004</v>
      </c>
      <c r="AA705">
        <f>INDEX([1]age_tranches_5ans_nb_sex!$1:$1048576,MATCH('SectorStat-Age-Hommes'!$A705,[1]age_tranches_5ans_nb_sex!$A:$A,0),12)/5</f>
        <v>5.7999999999570004</v>
      </c>
      <c r="AB705">
        <f>INDEX([1]age_tranches_5ans_nb_sex!$1:$1048576,MATCH('SectorStat-Age-Hommes'!$A705,[1]age_tranches_5ans_nb_sex!$A:$A,0),12)/5</f>
        <v>5.7999999999570004</v>
      </c>
      <c r="AC705">
        <f>INDEX([1]age_tranches_5ans_nb_sex!$1:$1048576,MATCH('SectorStat-Age-Hommes'!$A705,[1]age_tranches_5ans_nb_sex!$A:$A,0),14)/5</f>
        <v>9.9999999999440004</v>
      </c>
      <c r="AD705">
        <f>INDEX([1]age_tranches_5ans_nb_sex!$1:$1048576,MATCH('SectorStat-Age-Hommes'!$A705,[1]age_tranches_5ans_nb_sex!$A:$A,0),14)/5</f>
        <v>9.9999999999440004</v>
      </c>
      <c r="AE705">
        <f>INDEX([1]age_tranches_5ans_nb_sex!$1:$1048576,MATCH('SectorStat-Age-Hommes'!$A705,[1]age_tranches_5ans_nb_sex!$A:$A,0),14)/5</f>
        <v>9.9999999999440004</v>
      </c>
      <c r="AF705">
        <f>INDEX([1]age_tranches_5ans_nb_sex!$1:$1048576,MATCH('SectorStat-Age-Hommes'!$A705,[1]age_tranches_5ans_nb_sex!$A:$A,0),14)/5</f>
        <v>9.9999999999440004</v>
      </c>
      <c r="AG705">
        <f>INDEX([1]age_tranches_5ans_nb_sex!$1:$1048576,MATCH('SectorStat-Age-Hommes'!$A705,[1]age_tranches_5ans_nb_sex!$A:$A,0),14)/5</f>
        <v>9.9999999999440004</v>
      </c>
      <c r="AH705">
        <f>INDEX([1]age_tranches_5ans_nb_sex!$1:$1048576,MATCH('SectorStat-Age-Hommes'!$A705,[1]age_tranches_5ans_nb_sex!$A:$A,0),16)/5</f>
        <v>9.199999999959001</v>
      </c>
      <c r="AI705">
        <f>INDEX([1]age_tranches_5ans_nb_sex!$1:$1048576,MATCH('SectorStat-Age-Hommes'!$A705,[1]age_tranches_5ans_nb_sex!$A:$A,0),16)/5</f>
        <v>9.199999999959001</v>
      </c>
      <c r="AJ705">
        <f>INDEX([1]age_tranches_5ans_nb_sex!$1:$1048576,MATCH('SectorStat-Age-Hommes'!$A705,[1]age_tranches_5ans_nb_sex!$A:$A,0),16)/5</f>
        <v>9.199999999959001</v>
      </c>
      <c r="AK705">
        <f>INDEX([1]age_tranches_5ans_nb_sex!$1:$1048576,MATCH('SectorStat-Age-Hommes'!$A705,[1]age_tranches_5ans_nb_sex!$A:$A,0),16)/5</f>
        <v>9.199999999959001</v>
      </c>
      <c r="AL705">
        <f>INDEX([1]age_tranches_5ans_nb_sex!$1:$1048576,MATCH('SectorStat-Age-Hommes'!$A705,[1]age_tranches_5ans_nb_sex!$A:$A,0),16)/5</f>
        <v>9.199999999959001</v>
      </c>
      <c r="AM705">
        <f>INDEX([1]age_tranches_5ans_nb_sex!$1:$1048576,MATCH('SectorStat-Age-Hommes'!$A705,[1]age_tranches_5ans_nb_sex!$A:$A,0),18)/5</f>
        <v>6.3999999998799995</v>
      </c>
      <c r="AN705">
        <f>INDEX([1]age_tranches_5ans_nb_sex!$1:$1048576,MATCH('SectorStat-Age-Hommes'!$A705,[1]age_tranches_5ans_nb_sex!$A:$A,0),18)/5</f>
        <v>6.3999999998799995</v>
      </c>
      <c r="AO705">
        <f>INDEX([1]age_tranches_5ans_nb_sex!$1:$1048576,MATCH('SectorStat-Age-Hommes'!$A705,[1]age_tranches_5ans_nb_sex!$A:$A,0),18)/5</f>
        <v>6.3999999998799995</v>
      </c>
      <c r="AP705">
        <f>INDEX([1]age_tranches_5ans_nb_sex!$1:$1048576,MATCH('SectorStat-Age-Hommes'!$A705,[1]age_tranches_5ans_nb_sex!$A:$A,0),18)/5</f>
        <v>6.3999999998799995</v>
      </c>
      <c r="AQ705">
        <f>INDEX([1]age_tranches_5ans_nb_sex!$1:$1048576,MATCH('SectorStat-Age-Hommes'!$A705,[1]age_tranches_5ans_nb_sex!$A:$A,0),18)/5</f>
        <v>6.3999999998799995</v>
      </c>
      <c r="AR705">
        <f>INDEX([1]age_tranches_5ans_nb_sex!$1:$1048576,MATCH('SectorStat-Age-Hommes'!$A705,[1]age_tranches_5ans_nb_sex!$A:$A,0),20)/5</f>
        <v>7.0000000000660005</v>
      </c>
      <c r="AS705">
        <f>INDEX([1]age_tranches_5ans_nb_sex!$1:$1048576,MATCH('SectorStat-Age-Hommes'!$A705,[1]age_tranches_5ans_nb_sex!$A:$A,0),20)/5</f>
        <v>7.0000000000660005</v>
      </c>
      <c r="AT705">
        <f>INDEX([1]age_tranches_5ans_nb_sex!$1:$1048576,MATCH('SectorStat-Age-Hommes'!$A705,[1]age_tranches_5ans_nb_sex!$A:$A,0),20)/5</f>
        <v>7.0000000000660005</v>
      </c>
      <c r="AU705">
        <f>INDEX([1]age_tranches_5ans_nb_sex!$1:$1048576,MATCH('SectorStat-Age-Hommes'!$A705,[1]age_tranches_5ans_nb_sex!$A:$A,0),20)/5</f>
        <v>7.0000000000660005</v>
      </c>
      <c r="AV705">
        <f>INDEX([1]age_tranches_5ans_nb_sex!$1:$1048576,MATCH('SectorStat-Age-Hommes'!$A705,[1]age_tranches_5ans_nb_sex!$A:$A,0),20)/5</f>
        <v>7.0000000000660005</v>
      </c>
      <c r="AW705">
        <f>INDEX([1]age_tranches_5ans_nb_sex!$1:$1048576,MATCH('SectorStat-Age-Hommes'!$A705,[1]age_tranches_5ans_nb_sex!$A:$A,0),22)/5</f>
        <v>8.3999999999739998</v>
      </c>
      <c r="AX705">
        <f>INDEX([1]age_tranches_5ans_nb_sex!$1:$1048576,MATCH('SectorStat-Age-Hommes'!$A705,[1]age_tranches_5ans_nb_sex!$A:$A,0),22)/5</f>
        <v>8.3999999999739998</v>
      </c>
      <c r="AY705">
        <f>INDEX([1]age_tranches_5ans_nb_sex!$1:$1048576,MATCH('SectorStat-Age-Hommes'!$A705,[1]age_tranches_5ans_nb_sex!$A:$A,0),22)/5</f>
        <v>8.3999999999739998</v>
      </c>
      <c r="AZ705">
        <f>INDEX([1]age_tranches_5ans_nb_sex!$1:$1048576,MATCH('SectorStat-Age-Hommes'!$A705,[1]age_tranches_5ans_nb_sex!$A:$A,0),22)/5</f>
        <v>8.3999999999739998</v>
      </c>
      <c r="BA705">
        <f>INDEX([1]age_tranches_5ans_nb_sex!$1:$1048576,MATCH('SectorStat-Age-Hommes'!$A705,[1]age_tranches_5ans_nb_sex!$A:$A,0),22)/5</f>
        <v>8.3999999999739998</v>
      </c>
      <c r="BB705">
        <f>INDEX([1]age_tranches_5ans_nb_sex!$1:$1048576,MATCH('SectorStat-Age-Hommes'!$A705,[1]age_tranches_5ans_nb_sex!$A:$A,0),24)/5</f>
        <v>8.8000000000979988</v>
      </c>
      <c r="BC705">
        <f>INDEX([1]age_tranches_5ans_nb_sex!$1:$1048576,MATCH('SectorStat-Age-Hommes'!$A705,[1]age_tranches_5ans_nb_sex!$A:$A,0),24)/5</f>
        <v>8.8000000000979988</v>
      </c>
      <c r="BD705">
        <f>INDEX([1]age_tranches_5ans_nb_sex!$1:$1048576,MATCH('SectorStat-Age-Hommes'!$A705,[1]age_tranches_5ans_nb_sex!$A:$A,0),24)/5</f>
        <v>8.8000000000979988</v>
      </c>
      <c r="BE705">
        <f>INDEX([1]age_tranches_5ans_nb_sex!$1:$1048576,MATCH('SectorStat-Age-Hommes'!$A705,[1]age_tranches_5ans_nb_sex!$A:$A,0),24)/5</f>
        <v>8.8000000000979988</v>
      </c>
      <c r="BF705">
        <f>INDEX([1]age_tranches_5ans_nb_sex!$1:$1048576,MATCH('SectorStat-Age-Hommes'!$A705,[1]age_tranches_5ans_nb_sex!$A:$A,0),24)/5</f>
        <v>8.8000000000979988</v>
      </c>
      <c r="BG705">
        <f>INDEX([1]age_tranches_5ans_nb_sex!$1:$1048576,MATCH('SectorStat-Age-Hommes'!$A705,[1]age_tranches_5ans_nb_sex!$A:$A,0),26)/5</f>
        <v>9.9999999999440004</v>
      </c>
      <c r="BH705">
        <f>INDEX([1]age_tranches_5ans_nb_sex!$1:$1048576,MATCH('SectorStat-Age-Hommes'!$A705,[1]age_tranches_5ans_nb_sex!$A:$A,0),26)/5</f>
        <v>9.9999999999440004</v>
      </c>
      <c r="BI705">
        <f>INDEX([1]age_tranches_5ans_nb_sex!$1:$1048576,MATCH('SectorStat-Age-Hommes'!$A705,[1]age_tranches_5ans_nb_sex!$A:$A,0),26)/5</f>
        <v>9.9999999999440004</v>
      </c>
      <c r="BJ705">
        <f>INDEX([1]age_tranches_5ans_nb_sex!$1:$1048576,MATCH('SectorStat-Age-Hommes'!$A705,[1]age_tranches_5ans_nb_sex!$A:$A,0),26)/5</f>
        <v>9.9999999999440004</v>
      </c>
      <c r="BK705">
        <f>INDEX([1]age_tranches_5ans_nb_sex!$1:$1048576,MATCH('SectorStat-Age-Hommes'!$A705,[1]age_tranches_5ans_nb_sex!$A:$A,0),26)/5</f>
        <v>9.9999999999440004</v>
      </c>
      <c r="BL705">
        <f>INDEX([1]age_tranches_5ans_nb_sex!$1:$1048576,MATCH('SectorStat-Age-Hommes'!$A705,[1]age_tranches_5ans_nb_sex!$A:$A,0),28)/5</f>
        <v>6.5999999999419998</v>
      </c>
      <c r="BM705">
        <f>INDEX([1]age_tranches_5ans_nb_sex!$1:$1048576,MATCH('SectorStat-Age-Hommes'!$A705,[1]age_tranches_5ans_nb_sex!$A:$A,0),28)/5</f>
        <v>6.5999999999419998</v>
      </c>
      <c r="BN705">
        <f>INDEX([1]age_tranches_5ans_nb_sex!$1:$1048576,MATCH('SectorStat-Age-Hommes'!$A705,[1]age_tranches_5ans_nb_sex!$A:$A,0),28)/5</f>
        <v>6.5999999999419998</v>
      </c>
      <c r="BO705">
        <f>INDEX([1]age_tranches_5ans_nb_sex!$1:$1048576,MATCH('SectorStat-Age-Hommes'!$A705,[1]age_tranches_5ans_nb_sex!$A:$A,0),28)/5</f>
        <v>6.5999999999419998</v>
      </c>
      <c r="BP705">
        <f>INDEX([1]age_tranches_5ans_nb_sex!$1:$1048576,MATCH('SectorStat-Age-Hommes'!$A705,[1]age_tranches_5ans_nb_sex!$A:$A,0),28)/5</f>
        <v>6.5999999999419998</v>
      </c>
      <c r="BQ705">
        <f>INDEX([1]age_tranches_5ans_nb_sex!$1:$1048576,MATCH('SectorStat-Age-Hommes'!$A705,[1]age_tranches_5ans_nb_sex!$A:$A,0),30)/5</f>
        <v>5.7999999999570004</v>
      </c>
      <c r="BR705">
        <f>INDEX([1]age_tranches_5ans_nb_sex!$1:$1048576,MATCH('SectorStat-Age-Hommes'!$A705,[1]age_tranches_5ans_nb_sex!$A:$A,0),30)/5</f>
        <v>5.7999999999570004</v>
      </c>
      <c r="BS705">
        <f>INDEX([1]age_tranches_5ans_nb_sex!$1:$1048576,MATCH('SectorStat-Age-Hommes'!$A705,[1]age_tranches_5ans_nb_sex!$A:$A,0),30)/5</f>
        <v>5.7999999999570004</v>
      </c>
      <c r="BT705">
        <f>INDEX([1]age_tranches_5ans_nb_sex!$1:$1048576,MATCH('SectorStat-Age-Hommes'!$A705,[1]age_tranches_5ans_nb_sex!$A:$A,0),30)/5</f>
        <v>5.7999999999570004</v>
      </c>
      <c r="BU705">
        <f>INDEX([1]age_tranches_5ans_nb_sex!$1:$1048576,MATCH('SectorStat-Age-Hommes'!$A705,[1]age_tranches_5ans_nb_sex!$A:$A,0),30)/5</f>
        <v>5.7999999999570004</v>
      </c>
      <c r="BV705">
        <f>INDEX([1]age_tranches_5ans_nb_sex!$1:$1048576,MATCH('SectorStat-Age-Hommes'!$A705,[1]age_tranches_5ans_nb_sex!$A:$A,0),32)/5</f>
        <v>3.1999999999399997</v>
      </c>
      <c r="BW705">
        <f>INDEX([1]age_tranches_5ans_nb_sex!$1:$1048576,MATCH('SectorStat-Age-Hommes'!$A705,[1]age_tranches_5ans_nb_sex!$A:$A,0),32)/5</f>
        <v>3.1999999999399997</v>
      </c>
      <c r="BX705">
        <f>INDEX([1]age_tranches_5ans_nb_sex!$1:$1048576,MATCH('SectorStat-Age-Hommes'!$A705,[1]age_tranches_5ans_nb_sex!$A:$A,0),32)/5</f>
        <v>3.1999999999399997</v>
      </c>
      <c r="BY705">
        <f>INDEX([1]age_tranches_5ans_nb_sex!$1:$1048576,MATCH('SectorStat-Age-Hommes'!$A705,[1]age_tranches_5ans_nb_sex!$A:$A,0),32)/5</f>
        <v>3.1999999999399997</v>
      </c>
      <c r="BZ705">
        <f>INDEX([1]age_tranches_5ans_nb_sex!$1:$1048576,MATCH('SectorStat-Age-Hommes'!$A705,[1]age_tranches_5ans_nb_sex!$A:$A,0),32)/5</f>
        <v>3.1999999999399997</v>
      </c>
      <c r="CA705">
        <f>INDEX([1]age_tranches_5ans_nb_sex!$1:$1048576,MATCH('SectorStat-Age-Hommes'!$A705,[1]age_tranches_5ans_nb_sex!$A:$A,0),34)/5</f>
        <v>3.4000000000020001</v>
      </c>
      <c r="CB705">
        <f>INDEX([1]age_tranches_5ans_nb_sex!$1:$1048576,MATCH('SectorStat-Age-Hommes'!$A705,[1]age_tranches_5ans_nb_sex!$A:$A,0),34)/5</f>
        <v>3.4000000000020001</v>
      </c>
      <c r="CC705">
        <f>INDEX([1]age_tranches_5ans_nb_sex!$1:$1048576,MATCH('SectorStat-Age-Hommes'!$A705,[1]age_tranches_5ans_nb_sex!$A:$A,0),34)/5</f>
        <v>3.4000000000020001</v>
      </c>
      <c r="CD705">
        <f>INDEX([1]age_tranches_5ans_nb_sex!$1:$1048576,MATCH('SectorStat-Age-Hommes'!$A705,[1]age_tranches_5ans_nb_sex!$A:$A,0),34)/5</f>
        <v>3.4000000000020001</v>
      </c>
      <c r="CE705">
        <f>INDEX([1]age_tranches_5ans_nb_sex!$1:$1048576,MATCH('SectorStat-Age-Hommes'!$A705,[1]age_tranches_5ans_nb_sex!$A:$A,0),34)/5</f>
        <v>3.4000000000020001</v>
      </c>
      <c r="CF705">
        <f>INDEX([1]age_tranches_5ans_nb_sex!$1:$1048576,MATCH('SectorStat-Age-Hommes'!$A705,[1]age_tranches_5ans_nb_sex!$A:$A,0),36)/5</f>
        <v>4.4000000000489994</v>
      </c>
      <c r="CG705">
        <f>INDEX([1]age_tranches_5ans_nb_sex!$1:$1048576,MATCH('SectorStat-Age-Hommes'!$A705,[1]age_tranches_5ans_nb_sex!$A:$A,0),36)/5</f>
        <v>4.4000000000489994</v>
      </c>
      <c r="CH705">
        <f>INDEX([1]age_tranches_5ans_nb_sex!$1:$1048576,MATCH('SectorStat-Age-Hommes'!$A705,[1]age_tranches_5ans_nb_sex!$A:$A,0),36)/5</f>
        <v>4.4000000000489994</v>
      </c>
      <c r="CI705">
        <f>INDEX([1]age_tranches_5ans_nb_sex!$1:$1048576,MATCH('SectorStat-Age-Hommes'!$A705,[1]age_tranches_5ans_nb_sex!$A:$A,0),36)/5</f>
        <v>4.4000000000489994</v>
      </c>
      <c r="CJ705">
        <f>INDEX([1]age_tranches_5ans_nb_sex!$1:$1048576,MATCH('SectorStat-Age-Hommes'!$A705,[1]age_tranches_5ans_nb_sex!$A:$A,0),36)/5</f>
        <v>4.4000000000489994</v>
      </c>
      <c r="CK705">
        <f>INDEX([1]age_tranches_5ans_nb_sex!$1:$1048576,MATCH('SectorStat-Age-Hommes'!$A705,[1]age_tranches_5ans_nb_sex!$A:$A,0),38)/5</f>
        <v>2.8000000000789997</v>
      </c>
      <c r="CL705">
        <f>INDEX([1]age_tranches_5ans_nb_sex!$1:$1048576,MATCH('SectorStat-Age-Hommes'!$A705,[1]age_tranches_5ans_nb_sex!$A:$A,0),38)/5</f>
        <v>2.8000000000789997</v>
      </c>
      <c r="CM705">
        <f>INDEX([1]age_tranches_5ans_nb_sex!$1:$1048576,MATCH('SectorStat-Age-Hommes'!$A705,[1]age_tranches_5ans_nb_sex!$A:$A,0),38)/5</f>
        <v>2.8000000000789997</v>
      </c>
      <c r="CN705">
        <f>INDEX([1]age_tranches_5ans_nb_sex!$1:$1048576,MATCH('SectorStat-Age-Hommes'!$A705,[1]age_tranches_5ans_nb_sex!$A:$A,0),38)/5</f>
        <v>2.8000000000789997</v>
      </c>
      <c r="CO705">
        <f>INDEX([1]age_tranches_5ans_nb_sex!$1:$1048576,MATCH('SectorStat-Age-Hommes'!$A705,[1]age_tranches_5ans_nb_sex!$A:$A,0),38)/5</f>
        <v>2.8000000000789997</v>
      </c>
      <c r="CP705" s="2">
        <f>INDEX([1]age_tranches_5ans_nb_sex!$1:$1048576,MATCH('SectorStat-Age-Hommes'!$A705,[1]age_tranches_5ans_nb_sex!$A:$A,0),40)/5</f>
        <v>0.79999999998499993</v>
      </c>
      <c r="CQ705" s="2">
        <f>INDEX([1]age_tranches_5ans_nb_sex!$1:$1048576,MATCH('SectorStat-Age-Hommes'!$A705,[1]age_tranches_5ans_nb_sex!$A:$A,0),40)/5</f>
        <v>0.79999999998499993</v>
      </c>
      <c r="CR705" s="2">
        <f>INDEX([1]age_tranches_5ans_nb_sex!$1:$1048576,MATCH('SectorStat-Age-Hommes'!$A705,[1]age_tranches_5ans_nb_sex!$A:$A,0),40)/5</f>
        <v>0.79999999998499993</v>
      </c>
      <c r="CS705" s="2">
        <f>INDEX([1]age_tranches_5ans_nb_sex!$1:$1048576,MATCH('SectorStat-Age-Hommes'!$A705,[1]age_tranches_5ans_nb_sex!$A:$A,0),40)/5</f>
        <v>0.79999999998499993</v>
      </c>
      <c r="CT705" s="2">
        <f>INDEX([1]age_tranches_5ans_nb_sex!$1:$1048576,MATCH('SectorStat-Age-Hommes'!$A705,[1]age_tranches_5ans_nb_sex!$A:$A,0),40)/5</f>
        <v>0.79999999998499993</v>
      </c>
      <c r="CZ705" s="3"/>
      <c r="DA705" s="3"/>
      <c r="DB705" s="3"/>
      <c r="DC705" s="3"/>
      <c r="DD705" s="3"/>
    </row>
    <row r="706" spans="1:108" x14ac:dyDescent="0.35">
      <c r="A706" s="1" t="s">
        <v>1386</v>
      </c>
      <c r="B706" s="1" t="s">
        <v>1387</v>
      </c>
      <c r="C706" t="str">
        <f>INDEX([1]SectorStat!$1:$1048576,MATCH('[1]Distribution ages'!$A706,[1]SectorStat!$B:$B,0),4)</f>
        <v>Woluwe Saint-Pierre</v>
      </c>
      <c r="D706">
        <f>INDEX([1]age_tranches_5ans_nb_sex!$1:$1048576,MATCH('SectorStat-Age-Hommes'!$A706,[1]age_tranches_5ans_nb_sex!$A:$A,0),4)/5</f>
        <v>19.600000000172802</v>
      </c>
      <c r="E706">
        <f>INDEX([1]age_tranches_5ans_nb_sex!$1:$1048576,MATCH('SectorStat-Age-Hommes'!$A706,[1]age_tranches_5ans_nb_sex!$A:$A,0),4)/5</f>
        <v>19.600000000172802</v>
      </c>
      <c r="F706">
        <f>INDEX([1]age_tranches_5ans_nb_sex!$1:$1048576,MATCH('SectorStat-Age-Hommes'!$A706,[1]age_tranches_5ans_nb_sex!$A:$A,0),4)/5</f>
        <v>19.600000000172802</v>
      </c>
      <c r="G706">
        <f>INDEX([1]age_tranches_5ans_nb_sex!$1:$1048576,MATCH('SectorStat-Age-Hommes'!$A706,[1]age_tranches_5ans_nb_sex!$A:$A,0),4)/5</f>
        <v>19.600000000172802</v>
      </c>
      <c r="H706">
        <f>INDEX([1]age_tranches_5ans_nb_sex!$1:$1048576,MATCH('SectorStat-Age-Hommes'!$A706,[1]age_tranches_5ans_nb_sex!$A:$A,0),4)/5</f>
        <v>19.600000000172802</v>
      </c>
      <c r="I706">
        <f>INDEX([1]age_tranches_5ans_nb_sex!$1:$1048576,MATCH('SectorStat-Age-Hommes'!$A706,[1]age_tranches_5ans_nb_sex!$A:$A,0),6)/5</f>
        <v>20.999999999955598</v>
      </c>
      <c r="J706">
        <f>INDEX([1]age_tranches_5ans_nb_sex!$1:$1048576,MATCH('SectorStat-Age-Hommes'!$A706,[1]age_tranches_5ans_nb_sex!$A:$A,0),6)/5</f>
        <v>20.999999999955598</v>
      </c>
      <c r="K706">
        <f>INDEX([1]age_tranches_5ans_nb_sex!$1:$1048576,MATCH('SectorStat-Age-Hommes'!$A706,[1]age_tranches_5ans_nb_sex!$A:$A,0),6)/5</f>
        <v>20.999999999955598</v>
      </c>
      <c r="L706">
        <f>INDEX([1]age_tranches_5ans_nb_sex!$1:$1048576,MATCH('SectorStat-Age-Hommes'!$A706,[1]age_tranches_5ans_nb_sex!$A:$A,0),6)/5</f>
        <v>20.999999999955598</v>
      </c>
      <c r="M706">
        <f>INDEX([1]age_tranches_5ans_nb_sex!$1:$1048576,MATCH('SectorStat-Age-Hommes'!$A706,[1]age_tranches_5ans_nb_sex!$A:$A,0),6)/5</f>
        <v>20.999999999955598</v>
      </c>
      <c r="N706">
        <f>INDEX([1]age_tranches_5ans_nb_sex!$1:$1048576,MATCH('SectorStat-Age-Hommes'!$A706,[1]age_tranches_5ans_nb_sex!$A:$A,0),8)/5</f>
        <v>17.000000000193598</v>
      </c>
      <c r="O706">
        <f>INDEX([1]age_tranches_5ans_nb_sex!$1:$1048576,MATCH('SectorStat-Age-Hommes'!$A706,[1]age_tranches_5ans_nb_sex!$A:$A,0),8)/5</f>
        <v>17.000000000193598</v>
      </c>
      <c r="P706">
        <f>INDEX([1]age_tranches_5ans_nb_sex!$1:$1048576,MATCH('SectorStat-Age-Hommes'!$A706,[1]age_tranches_5ans_nb_sex!$A:$A,0),8)/5</f>
        <v>17.000000000193598</v>
      </c>
      <c r="Q706">
        <f>INDEX([1]age_tranches_5ans_nb_sex!$1:$1048576,MATCH('SectorStat-Age-Hommes'!$A706,[1]age_tranches_5ans_nb_sex!$A:$A,0),8)/5</f>
        <v>17.000000000193598</v>
      </c>
      <c r="R706">
        <f>INDEX([1]age_tranches_5ans_nb_sex!$1:$1048576,MATCH('SectorStat-Age-Hommes'!$A706,[1]age_tranches_5ans_nb_sex!$A:$A,0),8)/5</f>
        <v>17.000000000193598</v>
      </c>
      <c r="S706">
        <f>INDEX([1]age_tranches_5ans_nb_sex!$1:$1048576,MATCH('SectorStat-Age-Hommes'!$A706,[1]age_tranches_5ans_nb_sex!$A:$A,0),10)/5</f>
        <v>12.400000000065599</v>
      </c>
      <c r="T706">
        <f>INDEX([1]age_tranches_5ans_nb_sex!$1:$1048576,MATCH('SectorStat-Age-Hommes'!$A706,[1]age_tranches_5ans_nb_sex!$A:$A,0),10)/5</f>
        <v>12.400000000065599</v>
      </c>
      <c r="U706">
        <f>INDEX([1]age_tranches_5ans_nb_sex!$1:$1048576,MATCH('SectorStat-Age-Hommes'!$A706,[1]age_tranches_5ans_nb_sex!$A:$A,0),10)/5</f>
        <v>12.400000000065599</v>
      </c>
      <c r="V706">
        <f>INDEX([1]age_tranches_5ans_nb_sex!$1:$1048576,MATCH('SectorStat-Age-Hommes'!$A706,[1]age_tranches_5ans_nb_sex!$A:$A,0),10)/5</f>
        <v>12.400000000065599</v>
      </c>
      <c r="W706">
        <f>INDEX([1]age_tranches_5ans_nb_sex!$1:$1048576,MATCH('SectorStat-Age-Hommes'!$A706,[1]age_tranches_5ans_nb_sex!$A:$A,0),10)/5</f>
        <v>12.400000000065599</v>
      </c>
      <c r="X706">
        <f>INDEX([1]age_tranches_5ans_nb_sex!$1:$1048576,MATCH('SectorStat-Age-Hommes'!$A706,[1]age_tranches_5ans_nb_sex!$A:$A,0),10)/5</f>
        <v>12.400000000065599</v>
      </c>
      <c r="Y706">
        <f>INDEX([1]age_tranches_5ans_nb_sex!$1:$1048576,MATCH('SectorStat-Age-Hommes'!$A706,[1]age_tranches_5ans_nb_sex!$A:$A,0),12)/5</f>
        <v>12.799999999773998</v>
      </c>
      <c r="Z706">
        <f>INDEX([1]age_tranches_5ans_nb_sex!$1:$1048576,MATCH('SectorStat-Age-Hommes'!$A706,[1]age_tranches_5ans_nb_sex!$A:$A,0),12)/5</f>
        <v>12.799999999773998</v>
      </c>
      <c r="AA706">
        <f>INDEX([1]age_tranches_5ans_nb_sex!$1:$1048576,MATCH('SectorStat-Age-Hommes'!$A706,[1]age_tranches_5ans_nb_sex!$A:$A,0),12)/5</f>
        <v>12.799999999773998</v>
      </c>
      <c r="AB706">
        <f>INDEX([1]age_tranches_5ans_nb_sex!$1:$1048576,MATCH('SectorStat-Age-Hommes'!$A706,[1]age_tranches_5ans_nb_sex!$A:$A,0),12)/5</f>
        <v>12.799999999773998</v>
      </c>
      <c r="AC706">
        <f>INDEX([1]age_tranches_5ans_nb_sex!$1:$1048576,MATCH('SectorStat-Age-Hommes'!$A706,[1]age_tranches_5ans_nb_sex!$A:$A,0),14)/5</f>
        <v>16.2000000002412</v>
      </c>
      <c r="AD706">
        <f>INDEX([1]age_tranches_5ans_nb_sex!$1:$1048576,MATCH('SectorStat-Age-Hommes'!$A706,[1]age_tranches_5ans_nb_sex!$A:$A,0),14)/5</f>
        <v>16.2000000002412</v>
      </c>
      <c r="AE706">
        <f>INDEX([1]age_tranches_5ans_nb_sex!$1:$1048576,MATCH('SectorStat-Age-Hommes'!$A706,[1]age_tranches_5ans_nb_sex!$A:$A,0),14)/5</f>
        <v>16.2000000002412</v>
      </c>
      <c r="AF706">
        <f>INDEX([1]age_tranches_5ans_nb_sex!$1:$1048576,MATCH('SectorStat-Age-Hommes'!$A706,[1]age_tranches_5ans_nb_sex!$A:$A,0),14)/5</f>
        <v>16.2000000002412</v>
      </c>
      <c r="AG706">
        <f>INDEX([1]age_tranches_5ans_nb_sex!$1:$1048576,MATCH('SectorStat-Age-Hommes'!$A706,[1]age_tranches_5ans_nb_sex!$A:$A,0),14)/5</f>
        <v>16.2000000002412</v>
      </c>
      <c r="AH706">
        <f>INDEX([1]age_tranches_5ans_nb_sex!$1:$1048576,MATCH('SectorStat-Age-Hommes'!$A706,[1]age_tranches_5ans_nb_sex!$A:$A,0),16)/5</f>
        <v>16.000000000119201</v>
      </c>
      <c r="AI706">
        <f>INDEX([1]age_tranches_5ans_nb_sex!$1:$1048576,MATCH('SectorStat-Age-Hommes'!$A706,[1]age_tranches_5ans_nb_sex!$A:$A,0),16)/5</f>
        <v>16.000000000119201</v>
      </c>
      <c r="AJ706">
        <f>INDEX([1]age_tranches_5ans_nb_sex!$1:$1048576,MATCH('SectorStat-Age-Hommes'!$A706,[1]age_tranches_5ans_nb_sex!$A:$A,0),16)/5</f>
        <v>16.000000000119201</v>
      </c>
      <c r="AK706">
        <f>INDEX([1]age_tranches_5ans_nb_sex!$1:$1048576,MATCH('SectorStat-Age-Hommes'!$A706,[1]age_tranches_5ans_nb_sex!$A:$A,0),16)/5</f>
        <v>16.000000000119201</v>
      </c>
      <c r="AL706">
        <f>INDEX([1]age_tranches_5ans_nb_sex!$1:$1048576,MATCH('SectorStat-Age-Hommes'!$A706,[1]age_tranches_5ans_nb_sex!$A:$A,0),16)/5</f>
        <v>16.000000000119201</v>
      </c>
      <c r="AM706">
        <f>INDEX([1]age_tranches_5ans_nb_sex!$1:$1048576,MATCH('SectorStat-Age-Hommes'!$A706,[1]age_tranches_5ans_nb_sex!$A:$A,0),18)/5</f>
        <v>14.200000000092398</v>
      </c>
      <c r="AN706">
        <f>INDEX([1]age_tranches_5ans_nb_sex!$1:$1048576,MATCH('SectorStat-Age-Hommes'!$A706,[1]age_tranches_5ans_nb_sex!$A:$A,0),18)/5</f>
        <v>14.200000000092398</v>
      </c>
      <c r="AO706">
        <f>INDEX([1]age_tranches_5ans_nb_sex!$1:$1048576,MATCH('SectorStat-Age-Hommes'!$A706,[1]age_tranches_5ans_nb_sex!$A:$A,0),18)/5</f>
        <v>14.200000000092398</v>
      </c>
      <c r="AP706">
        <f>INDEX([1]age_tranches_5ans_nb_sex!$1:$1048576,MATCH('SectorStat-Age-Hommes'!$A706,[1]age_tranches_5ans_nb_sex!$A:$A,0),18)/5</f>
        <v>14.200000000092398</v>
      </c>
      <c r="AQ706">
        <f>INDEX([1]age_tranches_5ans_nb_sex!$1:$1048576,MATCH('SectorStat-Age-Hommes'!$A706,[1]age_tranches_5ans_nb_sex!$A:$A,0),18)/5</f>
        <v>14.200000000092398</v>
      </c>
      <c r="AR706">
        <f>INDEX([1]age_tranches_5ans_nb_sex!$1:$1048576,MATCH('SectorStat-Age-Hommes'!$A706,[1]age_tranches_5ans_nb_sex!$A:$A,0),20)/5</f>
        <v>18.199999999854402</v>
      </c>
      <c r="AS706">
        <f>INDEX([1]age_tranches_5ans_nb_sex!$1:$1048576,MATCH('SectorStat-Age-Hommes'!$A706,[1]age_tranches_5ans_nb_sex!$A:$A,0),20)/5</f>
        <v>18.199999999854402</v>
      </c>
      <c r="AT706">
        <f>INDEX([1]age_tranches_5ans_nb_sex!$1:$1048576,MATCH('SectorStat-Age-Hommes'!$A706,[1]age_tranches_5ans_nb_sex!$A:$A,0),20)/5</f>
        <v>18.199999999854402</v>
      </c>
      <c r="AU706">
        <f>INDEX([1]age_tranches_5ans_nb_sex!$1:$1048576,MATCH('SectorStat-Age-Hommes'!$A706,[1]age_tranches_5ans_nb_sex!$A:$A,0),20)/5</f>
        <v>18.199999999854402</v>
      </c>
      <c r="AV706">
        <f>INDEX([1]age_tranches_5ans_nb_sex!$1:$1048576,MATCH('SectorStat-Age-Hommes'!$A706,[1]age_tranches_5ans_nb_sex!$A:$A,0),20)/5</f>
        <v>18.199999999854402</v>
      </c>
      <c r="AW706">
        <f>INDEX([1]age_tranches_5ans_nb_sex!$1:$1048576,MATCH('SectorStat-Age-Hommes'!$A706,[1]age_tranches_5ans_nb_sex!$A:$A,0),22)/5</f>
        <v>17.800000000145999</v>
      </c>
      <c r="AX706">
        <f>INDEX([1]age_tranches_5ans_nb_sex!$1:$1048576,MATCH('SectorStat-Age-Hommes'!$A706,[1]age_tranches_5ans_nb_sex!$A:$A,0),22)/5</f>
        <v>17.800000000145999</v>
      </c>
      <c r="AY706">
        <f>INDEX([1]age_tranches_5ans_nb_sex!$1:$1048576,MATCH('SectorStat-Age-Hommes'!$A706,[1]age_tranches_5ans_nb_sex!$A:$A,0),22)/5</f>
        <v>17.800000000145999</v>
      </c>
      <c r="AZ706">
        <f>INDEX([1]age_tranches_5ans_nb_sex!$1:$1048576,MATCH('SectorStat-Age-Hommes'!$A706,[1]age_tranches_5ans_nb_sex!$A:$A,0),22)/5</f>
        <v>17.800000000145999</v>
      </c>
      <c r="BA706">
        <f>INDEX([1]age_tranches_5ans_nb_sex!$1:$1048576,MATCH('SectorStat-Age-Hommes'!$A706,[1]age_tranches_5ans_nb_sex!$A:$A,0),22)/5</f>
        <v>17.800000000145999</v>
      </c>
      <c r="BB706">
        <f>INDEX([1]age_tranches_5ans_nb_sex!$1:$1048576,MATCH('SectorStat-Age-Hommes'!$A706,[1]age_tranches_5ans_nb_sex!$A:$A,0),24)/5</f>
        <v>16.000000000119201</v>
      </c>
      <c r="BC706">
        <f>INDEX([1]age_tranches_5ans_nb_sex!$1:$1048576,MATCH('SectorStat-Age-Hommes'!$A706,[1]age_tranches_5ans_nb_sex!$A:$A,0),24)/5</f>
        <v>16.000000000119201</v>
      </c>
      <c r="BD706">
        <f>INDEX([1]age_tranches_5ans_nb_sex!$1:$1048576,MATCH('SectorStat-Age-Hommes'!$A706,[1]age_tranches_5ans_nb_sex!$A:$A,0),24)/5</f>
        <v>16.000000000119201</v>
      </c>
      <c r="BE706">
        <f>INDEX([1]age_tranches_5ans_nb_sex!$1:$1048576,MATCH('SectorStat-Age-Hommes'!$A706,[1]age_tranches_5ans_nb_sex!$A:$A,0),24)/5</f>
        <v>16.000000000119201</v>
      </c>
      <c r="BF706">
        <f>INDEX([1]age_tranches_5ans_nb_sex!$1:$1048576,MATCH('SectorStat-Age-Hommes'!$A706,[1]age_tranches_5ans_nb_sex!$A:$A,0),24)/5</f>
        <v>16.000000000119201</v>
      </c>
      <c r="BG706">
        <f>INDEX([1]age_tranches_5ans_nb_sex!$1:$1048576,MATCH('SectorStat-Age-Hommes'!$A706,[1]age_tranches_5ans_nb_sex!$A:$A,0),26)/5</f>
        <v>12.799999999773998</v>
      </c>
      <c r="BH706">
        <f>INDEX([1]age_tranches_5ans_nb_sex!$1:$1048576,MATCH('SectorStat-Age-Hommes'!$A706,[1]age_tranches_5ans_nb_sex!$A:$A,0),26)/5</f>
        <v>12.799999999773998</v>
      </c>
      <c r="BI706">
        <f>INDEX([1]age_tranches_5ans_nb_sex!$1:$1048576,MATCH('SectorStat-Age-Hommes'!$A706,[1]age_tranches_5ans_nb_sex!$A:$A,0),26)/5</f>
        <v>12.799999999773998</v>
      </c>
      <c r="BJ706">
        <f>INDEX([1]age_tranches_5ans_nb_sex!$1:$1048576,MATCH('SectorStat-Age-Hommes'!$A706,[1]age_tranches_5ans_nb_sex!$A:$A,0),26)/5</f>
        <v>12.799999999773998</v>
      </c>
      <c r="BK706">
        <f>INDEX([1]age_tranches_5ans_nb_sex!$1:$1048576,MATCH('SectorStat-Age-Hommes'!$A706,[1]age_tranches_5ans_nb_sex!$A:$A,0),26)/5</f>
        <v>12.799999999773998</v>
      </c>
      <c r="BL706">
        <f>INDEX([1]age_tranches_5ans_nb_sex!$1:$1048576,MATCH('SectorStat-Age-Hommes'!$A706,[1]age_tranches_5ans_nb_sex!$A:$A,0),28)/5</f>
        <v>10.000000000208399</v>
      </c>
      <c r="BM706">
        <f>INDEX([1]age_tranches_5ans_nb_sex!$1:$1048576,MATCH('SectorStat-Age-Hommes'!$A706,[1]age_tranches_5ans_nb_sex!$A:$A,0),28)/5</f>
        <v>10.000000000208399</v>
      </c>
      <c r="BN706">
        <f>INDEX([1]age_tranches_5ans_nb_sex!$1:$1048576,MATCH('SectorStat-Age-Hommes'!$A706,[1]age_tranches_5ans_nb_sex!$A:$A,0),28)/5</f>
        <v>10.000000000208399</v>
      </c>
      <c r="BO706">
        <f>INDEX([1]age_tranches_5ans_nb_sex!$1:$1048576,MATCH('SectorStat-Age-Hommes'!$A706,[1]age_tranches_5ans_nb_sex!$A:$A,0),28)/5</f>
        <v>10.000000000208399</v>
      </c>
      <c r="BP706">
        <f>INDEX([1]age_tranches_5ans_nb_sex!$1:$1048576,MATCH('SectorStat-Age-Hommes'!$A706,[1]age_tranches_5ans_nb_sex!$A:$A,0),28)/5</f>
        <v>10.000000000208399</v>
      </c>
      <c r="BQ706">
        <f>INDEX([1]age_tranches_5ans_nb_sex!$1:$1048576,MATCH('SectorStat-Age-Hommes'!$A706,[1]age_tranches_5ans_nb_sex!$A:$A,0),30)/5</f>
        <v>10.1999999997948</v>
      </c>
      <c r="BR706">
        <f>INDEX([1]age_tranches_5ans_nb_sex!$1:$1048576,MATCH('SectorStat-Age-Hommes'!$A706,[1]age_tranches_5ans_nb_sex!$A:$A,0),30)/5</f>
        <v>10.1999999997948</v>
      </c>
      <c r="BS706">
        <f>INDEX([1]age_tranches_5ans_nb_sex!$1:$1048576,MATCH('SectorStat-Age-Hommes'!$A706,[1]age_tranches_5ans_nb_sex!$A:$A,0),30)/5</f>
        <v>10.1999999997948</v>
      </c>
      <c r="BT706">
        <f>INDEX([1]age_tranches_5ans_nb_sex!$1:$1048576,MATCH('SectorStat-Age-Hommes'!$A706,[1]age_tranches_5ans_nb_sex!$A:$A,0),30)/5</f>
        <v>10.1999999997948</v>
      </c>
      <c r="BU706">
        <f>INDEX([1]age_tranches_5ans_nb_sex!$1:$1048576,MATCH('SectorStat-Age-Hommes'!$A706,[1]age_tranches_5ans_nb_sex!$A:$A,0),30)/5</f>
        <v>10.1999999997948</v>
      </c>
      <c r="BV706">
        <f>INDEX([1]age_tranches_5ans_nb_sex!$1:$1048576,MATCH('SectorStat-Age-Hommes'!$A706,[1]age_tranches_5ans_nb_sex!$A:$A,0),32)/5</f>
        <v>9.0000000001339995</v>
      </c>
      <c r="BW706">
        <f>INDEX([1]age_tranches_5ans_nb_sex!$1:$1048576,MATCH('SectorStat-Age-Hommes'!$A706,[1]age_tranches_5ans_nb_sex!$A:$A,0),32)/5</f>
        <v>9.0000000001339995</v>
      </c>
      <c r="BX706">
        <f>INDEX([1]age_tranches_5ans_nb_sex!$1:$1048576,MATCH('SectorStat-Age-Hommes'!$A706,[1]age_tranches_5ans_nb_sex!$A:$A,0),32)/5</f>
        <v>9.0000000001339995</v>
      </c>
      <c r="BY706">
        <f>INDEX([1]age_tranches_5ans_nb_sex!$1:$1048576,MATCH('SectorStat-Age-Hommes'!$A706,[1]age_tranches_5ans_nb_sex!$A:$A,0),32)/5</f>
        <v>9.0000000001339995</v>
      </c>
      <c r="BZ706">
        <f>INDEX([1]age_tranches_5ans_nb_sex!$1:$1048576,MATCH('SectorStat-Age-Hommes'!$A706,[1]age_tranches_5ans_nb_sex!$A:$A,0),32)/5</f>
        <v>9.0000000001339995</v>
      </c>
      <c r="CA706">
        <f>INDEX([1]age_tranches_5ans_nb_sex!$1:$1048576,MATCH('SectorStat-Age-Hommes'!$A706,[1]age_tranches_5ans_nb_sex!$A:$A,0),34)/5</f>
        <v>7.5999999998155996</v>
      </c>
      <c r="CB706">
        <f>INDEX([1]age_tranches_5ans_nb_sex!$1:$1048576,MATCH('SectorStat-Age-Hommes'!$A706,[1]age_tranches_5ans_nb_sex!$A:$A,0),34)/5</f>
        <v>7.5999999998155996</v>
      </c>
      <c r="CC706">
        <f>INDEX([1]age_tranches_5ans_nb_sex!$1:$1048576,MATCH('SectorStat-Age-Hommes'!$A706,[1]age_tranches_5ans_nb_sex!$A:$A,0),34)/5</f>
        <v>7.5999999998155996</v>
      </c>
      <c r="CD706">
        <f>INDEX([1]age_tranches_5ans_nb_sex!$1:$1048576,MATCH('SectorStat-Age-Hommes'!$A706,[1]age_tranches_5ans_nb_sex!$A:$A,0),34)/5</f>
        <v>7.5999999998155996</v>
      </c>
      <c r="CE706">
        <f>INDEX([1]age_tranches_5ans_nb_sex!$1:$1048576,MATCH('SectorStat-Age-Hommes'!$A706,[1]age_tranches_5ans_nb_sex!$A:$A,0),34)/5</f>
        <v>7.5999999998155996</v>
      </c>
      <c r="CF706">
        <f>INDEX([1]age_tranches_5ans_nb_sex!$1:$1048576,MATCH('SectorStat-Age-Hommes'!$A706,[1]age_tranches_5ans_nb_sex!$A:$A,0),36)/5</f>
        <v>6.799999999863199</v>
      </c>
      <c r="CG706">
        <f>INDEX([1]age_tranches_5ans_nb_sex!$1:$1048576,MATCH('SectorStat-Age-Hommes'!$A706,[1]age_tranches_5ans_nb_sex!$A:$A,0),36)/5</f>
        <v>6.799999999863199</v>
      </c>
      <c r="CH706">
        <f>INDEX([1]age_tranches_5ans_nb_sex!$1:$1048576,MATCH('SectorStat-Age-Hommes'!$A706,[1]age_tranches_5ans_nb_sex!$A:$A,0),36)/5</f>
        <v>6.799999999863199</v>
      </c>
      <c r="CI706">
        <f>INDEX([1]age_tranches_5ans_nb_sex!$1:$1048576,MATCH('SectorStat-Age-Hommes'!$A706,[1]age_tranches_5ans_nb_sex!$A:$A,0),36)/5</f>
        <v>6.799999999863199</v>
      </c>
      <c r="CJ706">
        <f>INDEX([1]age_tranches_5ans_nb_sex!$1:$1048576,MATCH('SectorStat-Age-Hommes'!$A706,[1]age_tranches_5ans_nb_sex!$A:$A,0),36)/5</f>
        <v>6.799999999863199</v>
      </c>
      <c r="CK706">
        <f>INDEX([1]age_tranches_5ans_nb_sex!$1:$1048576,MATCH('SectorStat-Age-Hommes'!$A706,[1]age_tranches_5ans_nb_sex!$A:$A,0),38)/5</f>
        <v>4.8000000002499998</v>
      </c>
      <c r="CL706">
        <f>INDEX([1]age_tranches_5ans_nb_sex!$1:$1048576,MATCH('SectorStat-Age-Hommes'!$A706,[1]age_tranches_5ans_nb_sex!$A:$A,0),38)/5</f>
        <v>4.8000000002499998</v>
      </c>
      <c r="CM706">
        <f>INDEX([1]age_tranches_5ans_nb_sex!$1:$1048576,MATCH('SectorStat-Age-Hommes'!$A706,[1]age_tranches_5ans_nb_sex!$A:$A,0),38)/5</f>
        <v>4.8000000002499998</v>
      </c>
      <c r="CN706">
        <f>INDEX([1]age_tranches_5ans_nb_sex!$1:$1048576,MATCH('SectorStat-Age-Hommes'!$A706,[1]age_tranches_5ans_nb_sex!$A:$A,0),38)/5</f>
        <v>4.8000000002499998</v>
      </c>
      <c r="CO706">
        <f>INDEX([1]age_tranches_5ans_nb_sex!$1:$1048576,MATCH('SectorStat-Age-Hommes'!$A706,[1]age_tranches_5ans_nb_sex!$A:$A,0),38)/5</f>
        <v>4.8000000002499998</v>
      </c>
      <c r="CP706" s="2">
        <f>INDEX([1]age_tranches_5ans_nb_sex!$1:$1048576,MATCH('SectorStat-Age-Hommes'!$A706,[1]age_tranches_5ans_nb_sex!$A:$A,0),40)/5</f>
        <v>1.5999999999048</v>
      </c>
      <c r="CQ706" s="2">
        <f>INDEX([1]age_tranches_5ans_nb_sex!$1:$1048576,MATCH('SectorStat-Age-Hommes'!$A706,[1]age_tranches_5ans_nb_sex!$A:$A,0),40)/5</f>
        <v>1.5999999999048</v>
      </c>
      <c r="CR706" s="2">
        <f>INDEX([1]age_tranches_5ans_nb_sex!$1:$1048576,MATCH('SectorStat-Age-Hommes'!$A706,[1]age_tranches_5ans_nb_sex!$A:$A,0),40)/5</f>
        <v>1.5999999999048</v>
      </c>
      <c r="CS706" s="2">
        <f>INDEX([1]age_tranches_5ans_nb_sex!$1:$1048576,MATCH('SectorStat-Age-Hommes'!$A706,[1]age_tranches_5ans_nb_sex!$A:$A,0),40)/5</f>
        <v>1.5999999999048</v>
      </c>
      <c r="CT706" s="2">
        <f>INDEX([1]age_tranches_5ans_nb_sex!$1:$1048576,MATCH('SectorStat-Age-Hommes'!$A706,[1]age_tranches_5ans_nb_sex!$A:$A,0),40)/5</f>
        <v>1.5999999999048</v>
      </c>
      <c r="CZ706" s="3"/>
      <c r="DA706" s="3"/>
      <c r="DB706" s="3"/>
      <c r="DC706" s="3"/>
      <c r="DD706" s="3"/>
    </row>
    <row r="707" spans="1:108" x14ac:dyDescent="0.35">
      <c r="A707" s="1" t="s">
        <v>1388</v>
      </c>
      <c r="B707" s="1" t="s">
        <v>1389</v>
      </c>
      <c r="C707" t="str">
        <f>INDEX([1]SectorStat!$1:$1048576,MATCH('[1]Distribution ages'!$A707,[1]SectorStat!$B:$B,0),4)</f>
        <v>Woluwe Saint-Pierre</v>
      </c>
      <c r="D707">
        <f>INDEX([1]age_tranches_5ans_nb_sex!$1:$1048576,MATCH('SectorStat-Age-Hommes'!$A707,[1]age_tranches_5ans_nb_sex!$A:$A,0),4)/5</f>
        <v>0</v>
      </c>
      <c r="E707">
        <f>INDEX([1]age_tranches_5ans_nb_sex!$1:$1048576,MATCH('SectorStat-Age-Hommes'!$A707,[1]age_tranches_5ans_nb_sex!$A:$A,0),4)/5</f>
        <v>0</v>
      </c>
      <c r="F707">
        <f>INDEX([1]age_tranches_5ans_nb_sex!$1:$1048576,MATCH('SectorStat-Age-Hommes'!$A707,[1]age_tranches_5ans_nb_sex!$A:$A,0),4)/5</f>
        <v>0</v>
      </c>
      <c r="G707">
        <f>INDEX([1]age_tranches_5ans_nb_sex!$1:$1048576,MATCH('SectorStat-Age-Hommes'!$A707,[1]age_tranches_5ans_nb_sex!$A:$A,0),4)/5</f>
        <v>0</v>
      </c>
      <c r="H707">
        <f>INDEX([1]age_tranches_5ans_nb_sex!$1:$1048576,MATCH('SectorStat-Age-Hommes'!$A707,[1]age_tranches_5ans_nb_sex!$A:$A,0),4)/5</f>
        <v>0</v>
      </c>
      <c r="I707">
        <f>INDEX([1]age_tranches_5ans_nb_sex!$1:$1048576,MATCH('SectorStat-Age-Hommes'!$A707,[1]age_tranches_5ans_nb_sex!$A:$A,0),6)/5</f>
        <v>0</v>
      </c>
      <c r="J707">
        <f>INDEX([1]age_tranches_5ans_nb_sex!$1:$1048576,MATCH('SectorStat-Age-Hommes'!$A707,[1]age_tranches_5ans_nb_sex!$A:$A,0),6)/5</f>
        <v>0</v>
      </c>
      <c r="K707">
        <f>INDEX([1]age_tranches_5ans_nb_sex!$1:$1048576,MATCH('SectorStat-Age-Hommes'!$A707,[1]age_tranches_5ans_nb_sex!$A:$A,0),6)/5</f>
        <v>0</v>
      </c>
      <c r="L707">
        <f>INDEX([1]age_tranches_5ans_nb_sex!$1:$1048576,MATCH('SectorStat-Age-Hommes'!$A707,[1]age_tranches_5ans_nb_sex!$A:$A,0),6)/5</f>
        <v>0</v>
      </c>
      <c r="M707">
        <f>INDEX([1]age_tranches_5ans_nb_sex!$1:$1048576,MATCH('SectorStat-Age-Hommes'!$A707,[1]age_tranches_5ans_nb_sex!$A:$A,0),6)/5</f>
        <v>0</v>
      </c>
      <c r="N707">
        <f>INDEX([1]age_tranches_5ans_nb_sex!$1:$1048576,MATCH('SectorStat-Age-Hommes'!$A707,[1]age_tranches_5ans_nb_sex!$A:$A,0),8)/5</f>
        <v>0</v>
      </c>
      <c r="O707">
        <f>INDEX([1]age_tranches_5ans_nb_sex!$1:$1048576,MATCH('SectorStat-Age-Hommes'!$A707,[1]age_tranches_5ans_nb_sex!$A:$A,0),8)/5</f>
        <v>0</v>
      </c>
      <c r="P707">
        <f>INDEX([1]age_tranches_5ans_nb_sex!$1:$1048576,MATCH('SectorStat-Age-Hommes'!$A707,[1]age_tranches_5ans_nb_sex!$A:$A,0),8)/5</f>
        <v>0</v>
      </c>
      <c r="Q707">
        <f>INDEX([1]age_tranches_5ans_nb_sex!$1:$1048576,MATCH('SectorStat-Age-Hommes'!$A707,[1]age_tranches_5ans_nb_sex!$A:$A,0),8)/5</f>
        <v>0</v>
      </c>
      <c r="R707">
        <f>INDEX([1]age_tranches_5ans_nb_sex!$1:$1048576,MATCH('SectorStat-Age-Hommes'!$A707,[1]age_tranches_5ans_nb_sex!$A:$A,0),8)/5</f>
        <v>0</v>
      </c>
      <c r="S707">
        <f>INDEX([1]age_tranches_5ans_nb_sex!$1:$1048576,MATCH('SectorStat-Age-Hommes'!$A707,[1]age_tranches_5ans_nb_sex!$A:$A,0),10)/5</f>
        <v>0</v>
      </c>
      <c r="T707">
        <f>INDEX([1]age_tranches_5ans_nb_sex!$1:$1048576,MATCH('SectorStat-Age-Hommes'!$A707,[1]age_tranches_5ans_nb_sex!$A:$A,0),10)/5</f>
        <v>0</v>
      </c>
      <c r="U707">
        <f>INDEX([1]age_tranches_5ans_nb_sex!$1:$1048576,MATCH('SectorStat-Age-Hommes'!$A707,[1]age_tranches_5ans_nb_sex!$A:$A,0),10)/5</f>
        <v>0</v>
      </c>
      <c r="V707">
        <f>INDEX([1]age_tranches_5ans_nb_sex!$1:$1048576,MATCH('SectorStat-Age-Hommes'!$A707,[1]age_tranches_5ans_nb_sex!$A:$A,0),10)/5</f>
        <v>0</v>
      </c>
      <c r="W707">
        <f>INDEX([1]age_tranches_5ans_nb_sex!$1:$1048576,MATCH('SectorStat-Age-Hommes'!$A707,[1]age_tranches_5ans_nb_sex!$A:$A,0),10)/5</f>
        <v>0</v>
      </c>
      <c r="X707">
        <f>INDEX([1]age_tranches_5ans_nb_sex!$1:$1048576,MATCH('SectorStat-Age-Hommes'!$A707,[1]age_tranches_5ans_nb_sex!$A:$A,0),10)/5</f>
        <v>0</v>
      </c>
      <c r="Y707">
        <f>INDEX([1]age_tranches_5ans_nb_sex!$1:$1048576,MATCH('SectorStat-Age-Hommes'!$A707,[1]age_tranches_5ans_nb_sex!$A:$A,0),12)/5</f>
        <v>0</v>
      </c>
      <c r="Z707">
        <f>INDEX([1]age_tranches_5ans_nb_sex!$1:$1048576,MATCH('SectorStat-Age-Hommes'!$A707,[1]age_tranches_5ans_nb_sex!$A:$A,0),12)/5</f>
        <v>0</v>
      </c>
      <c r="AA707">
        <f>INDEX([1]age_tranches_5ans_nb_sex!$1:$1048576,MATCH('SectorStat-Age-Hommes'!$A707,[1]age_tranches_5ans_nb_sex!$A:$A,0),12)/5</f>
        <v>0</v>
      </c>
      <c r="AB707">
        <f>INDEX([1]age_tranches_5ans_nb_sex!$1:$1048576,MATCH('SectorStat-Age-Hommes'!$A707,[1]age_tranches_5ans_nb_sex!$A:$A,0),12)/5</f>
        <v>0</v>
      </c>
      <c r="AC707">
        <f>INDEX([1]age_tranches_5ans_nb_sex!$1:$1048576,MATCH('SectorStat-Age-Hommes'!$A707,[1]age_tranches_5ans_nb_sex!$A:$A,0),14)/5</f>
        <v>0</v>
      </c>
      <c r="AD707">
        <f>INDEX([1]age_tranches_5ans_nb_sex!$1:$1048576,MATCH('SectorStat-Age-Hommes'!$A707,[1]age_tranches_5ans_nb_sex!$A:$A,0),14)/5</f>
        <v>0</v>
      </c>
      <c r="AE707">
        <f>INDEX([1]age_tranches_5ans_nb_sex!$1:$1048576,MATCH('SectorStat-Age-Hommes'!$A707,[1]age_tranches_5ans_nb_sex!$A:$A,0),14)/5</f>
        <v>0</v>
      </c>
      <c r="AF707">
        <f>INDEX([1]age_tranches_5ans_nb_sex!$1:$1048576,MATCH('SectorStat-Age-Hommes'!$A707,[1]age_tranches_5ans_nb_sex!$A:$A,0),14)/5</f>
        <v>0</v>
      </c>
      <c r="AG707">
        <f>INDEX([1]age_tranches_5ans_nb_sex!$1:$1048576,MATCH('SectorStat-Age-Hommes'!$A707,[1]age_tranches_5ans_nb_sex!$A:$A,0),14)/5</f>
        <v>0</v>
      </c>
      <c r="AH707">
        <f>INDEX([1]age_tranches_5ans_nb_sex!$1:$1048576,MATCH('SectorStat-Age-Hommes'!$A707,[1]age_tranches_5ans_nb_sex!$A:$A,0),16)/5</f>
        <v>0</v>
      </c>
      <c r="AI707">
        <f>INDEX([1]age_tranches_5ans_nb_sex!$1:$1048576,MATCH('SectorStat-Age-Hommes'!$A707,[1]age_tranches_5ans_nb_sex!$A:$A,0),16)/5</f>
        <v>0</v>
      </c>
      <c r="AJ707">
        <f>INDEX([1]age_tranches_5ans_nb_sex!$1:$1048576,MATCH('SectorStat-Age-Hommes'!$A707,[1]age_tranches_5ans_nb_sex!$A:$A,0),16)/5</f>
        <v>0</v>
      </c>
      <c r="AK707">
        <f>INDEX([1]age_tranches_5ans_nb_sex!$1:$1048576,MATCH('SectorStat-Age-Hommes'!$A707,[1]age_tranches_5ans_nb_sex!$A:$A,0),16)/5</f>
        <v>0</v>
      </c>
      <c r="AL707">
        <f>INDEX([1]age_tranches_5ans_nb_sex!$1:$1048576,MATCH('SectorStat-Age-Hommes'!$A707,[1]age_tranches_5ans_nb_sex!$A:$A,0),16)/5</f>
        <v>0</v>
      </c>
      <c r="AM707">
        <f>INDEX([1]age_tranches_5ans_nb_sex!$1:$1048576,MATCH('SectorStat-Age-Hommes'!$A707,[1]age_tranches_5ans_nb_sex!$A:$A,0),18)/5</f>
        <v>0</v>
      </c>
      <c r="AN707">
        <f>INDEX([1]age_tranches_5ans_nb_sex!$1:$1048576,MATCH('SectorStat-Age-Hommes'!$A707,[1]age_tranches_5ans_nb_sex!$A:$A,0),18)/5</f>
        <v>0</v>
      </c>
      <c r="AO707">
        <f>INDEX([1]age_tranches_5ans_nb_sex!$1:$1048576,MATCH('SectorStat-Age-Hommes'!$A707,[1]age_tranches_5ans_nb_sex!$A:$A,0),18)/5</f>
        <v>0</v>
      </c>
      <c r="AP707">
        <f>INDEX([1]age_tranches_5ans_nb_sex!$1:$1048576,MATCH('SectorStat-Age-Hommes'!$A707,[1]age_tranches_5ans_nb_sex!$A:$A,0),18)/5</f>
        <v>0</v>
      </c>
      <c r="AQ707">
        <f>INDEX([1]age_tranches_5ans_nb_sex!$1:$1048576,MATCH('SectorStat-Age-Hommes'!$A707,[1]age_tranches_5ans_nb_sex!$A:$A,0),18)/5</f>
        <v>0</v>
      </c>
      <c r="AR707">
        <f>INDEX([1]age_tranches_5ans_nb_sex!$1:$1048576,MATCH('SectorStat-Age-Hommes'!$A707,[1]age_tranches_5ans_nb_sex!$A:$A,0),20)/5</f>
        <v>0</v>
      </c>
      <c r="AS707">
        <f>INDEX([1]age_tranches_5ans_nb_sex!$1:$1048576,MATCH('SectorStat-Age-Hommes'!$A707,[1]age_tranches_5ans_nb_sex!$A:$A,0),20)/5</f>
        <v>0</v>
      </c>
      <c r="AT707">
        <f>INDEX([1]age_tranches_5ans_nb_sex!$1:$1048576,MATCH('SectorStat-Age-Hommes'!$A707,[1]age_tranches_5ans_nb_sex!$A:$A,0),20)/5</f>
        <v>0</v>
      </c>
      <c r="AU707">
        <f>INDEX([1]age_tranches_5ans_nb_sex!$1:$1048576,MATCH('SectorStat-Age-Hommes'!$A707,[1]age_tranches_5ans_nb_sex!$A:$A,0),20)/5</f>
        <v>0</v>
      </c>
      <c r="AV707">
        <f>INDEX([1]age_tranches_5ans_nb_sex!$1:$1048576,MATCH('SectorStat-Age-Hommes'!$A707,[1]age_tranches_5ans_nb_sex!$A:$A,0),20)/5</f>
        <v>0</v>
      </c>
      <c r="AW707">
        <f>INDEX([1]age_tranches_5ans_nb_sex!$1:$1048576,MATCH('SectorStat-Age-Hommes'!$A707,[1]age_tranches_5ans_nb_sex!$A:$A,0),22)/5</f>
        <v>0</v>
      </c>
      <c r="AX707">
        <f>INDEX([1]age_tranches_5ans_nb_sex!$1:$1048576,MATCH('SectorStat-Age-Hommes'!$A707,[1]age_tranches_5ans_nb_sex!$A:$A,0),22)/5</f>
        <v>0</v>
      </c>
      <c r="AY707">
        <f>INDEX([1]age_tranches_5ans_nb_sex!$1:$1048576,MATCH('SectorStat-Age-Hommes'!$A707,[1]age_tranches_5ans_nb_sex!$A:$A,0),22)/5</f>
        <v>0</v>
      </c>
      <c r="AZ707">
        <f>INDEX([1]age_tranches_5ans_nb_sex!$1:$1048576,MATCH('SectorStat-Age-Hommes'!$A707,[1]age_tranches_5ans_nb_sex!$A:$A,0),22)/5</f>
        <v>0</v>
      </c>
      <c r="BA707">
        <f>INDEX([1]age_tranches_5ans_nb_sex!$1:$1048576,MATCH('SectorStat-Age-Hommes'!$A707,[1]age_tranches_5ans_nb_sex!$A:$A,0),22)/5</f>
        <v>0</v>
      </c>
      <c r="BB707">
        <f>INDEX([1]age_tranches_5ans_nb_sex!$1:$1048576,MATCH('SectorStat-Age-Hommes'!$A707,[1]age_tranches_5ans_nb_sex!$A:$A,0),24)/5</f>
        <v>0</v>
      </c>
      <c r="BC707">
        <f>INDEX([1]age_tranches_5ans_nb_sex!$1:$1048576,MATCH('SectorStat-Age-Hommes'!$A707,[1]age_tranches_5ans_nb_sex!$A:$A,0),24)/5</f>
        <v>0</v>
      </c>
      <c r="BD707">
        <f>INDEX([1]age_tranches_5ans_nb_sex!$1:$1048576,MATCH('SectorStat-Age-Hommes'!$A707,[1]age_tranches_5ans_nb_sex!$A:$A,0),24)/5</f>
        <v>0</v>
      </c>
      <c r="BE707">
        <f>INDEX([1]age_tranches_5ans_nb_sex!$1:$1048576,MATCH('SectorStat-Age-Hommes'!$A707,[1]age_tranches_5ans_nb_sex!$A:$A,0),24)/5</f>
        <v>0</v>
      </c>
      <c r="BF707">
        <f>INDEX([1]age_tranches_5ans_nb_sex!$1:$1048576,MATCH('SectorStat-Age-Hommes'!$A707,[1]age_tranches_5ans_nb_sex!$A:$A,0),24)/5</f>
        <v>0</v>
      </c>
      <c r="BG707">
        <f>INDEX([1]age_tranches_5ans_nb_sex!$1:$1048576,MATCH('SectorStat-Age-Hommes'!$A707,[1]age_tranches_5ans_nb_sex!$A:$A,0),26)/5</f>
        <v>0</v>
      </c>
      <c r="BH707">
        <f>INDEX([1]age_tranches_5ans_nb_sex!$1:$1048576,MATCH('SectorStat-Age-Hommes'!$A707,[1]age_tranches_5ans_nb_sex!$A:$A,0),26)/5</f>
        <v>0</v>
      </c>
      <c r="BI707">
        <f>INDEX([1]age_tranches_5ans_nb_sex!$1:$1048576,MATCH('SectorStat-Age-Hommes'!$A707,[1]age_tranches_5ans_nb_sex!$A:$A,0),26)/5</f>
        <v>0</v>
      </c>
      <c r="BJ707">
        <f>INDEX([1]age_tranches_5ans_nb_sex!$1:$1048576,MATCH('SectorStat-Age-Hommes'!$A707,[1]age_tranches_5ans_nb_sex!$A:$A,0),26)/5</f>
        <v>0</v>
      </c>
      <c r="BK707">
        <f>INDEX([1]age_tranches_5ans_nb_sex!$1:$1048576,MATCH('SectorStat-Age-Hommes'!$A707,[1]age_tranches_5ans_nb_sex!$A:$A,0),26)/5</f>
        <v>0</v>
      </c>
      <c r="BL707">
        <f>INDEX([1]age_tranches_5ans_nb_sex!$1:$1048576,MATCH('SectorStat-Age-Hommes'!$A707,[1]age_tranches_5ans_nb_sex!$A:$A,0),28)/5</f>
        <v>0</v>
      </c>
      <c r="BM707">
        <f>INDEX([1]age_tranches_5ans_nb_sex!$1:$1048576,MATCH('SectorStat-Age-Hommes'!$A707,[1]age_tranches_5ans_nb_sex!$A:$A,0),28)/5</f>
        <v>0</v>
      </c>
      <c r="BN707">
        <f>INDEX([1]age_tranches_5ans_nb_sex!$1:$1048576,MATCH('SectorStat-Age-Hommes'!$A707,[1]age_tranches_5ans_nb_sex!$A:$A,0),28)/5</f>
        <v>0</v>
      </c>
      <c r="BO707">
        <f>INDEX([1]age_tranches_5ans_nb_sex!$1:$1048576,MATCH('SectorStat-Age-Hommes'!$A707,[1]age_tranches_5ans_nb_sex!$A:$A,0),28)/5</f>
        <v>0</v>
      </c>
      <c r="BP707">
        <f>INDEX([1]age_tranches_5ans_nb_sex!$1:$1048576,MATCH('SectorStat-Age-Hommes'!$A707,[1]age_tranches_5ans_nb_sex!$A:$A,0),28)/5</f>
        <v>0</v>
      </c>
      <c r="BQ707">
        <f>INDEX([1]age_tranches_5ans_nb_sex!$1:$1048576,MATCH('SectorStat-Age-Hommes'!$A707,[1]age_tranches_5ans_nb_sex!$A:$A,0),30)/5</f>
        <v>0</v>
      </c>
      <c r="BR707">
        <f>INDEX([1]age_tranches_5ans_nb_sex!$1:$1048576,MATCH('SectorStat-Age-Hommes'!$A707,[1]age_tranches_5ans_nb_sex!$A:$A,0),30)/5</f>
        <v>0</v>
      </c>
      <c r="BS707">
        <f>INDEX([1]age_tranches_5ans_nb_sex!$1:$1048576,MATCH('SectorStat-Age-Hommes'!$A707,[1]age_tranches_5ans_nb_sex!$A:$A,0),30)/5</f>
        <v>0</v>
      </c>
      <c r="BT707">
        <f>INDEX([1]age_tranches_5ans_nb_sex!$1:$1048576,MATCH('SectorStat-Age-Hommes'!$A707,[1]age_tranches_5ans_nb_sex!$A:$A,0),30)/5</f>
        <v>0</v>
      </c>
      <c r="BU707">
        <f>INDEX([1]age_tranches_5ans_nb_sex!$1:$1048576,MATCH('SectorStat-Age-Hommes'!$A707,[1]age_tranches_5ans_nb_sex!$A:$A,0),30)/5</f>
        <v>0</v>
      </c>
      <c r="BV707">
        <f>INDEX([1]age_tranches_5ans_nb_sex!$1:$1048576,MATCH('SectorStat-Age-Hommes'!$A707,[1]age_tranches_5ans_nb_sex!$A:$A,0),32)/5</f>
        <v>0</v>
      </c>
      <c r="BW707">
        <f>INDEX([1]age_tranches_5ans_nb_sex!$1:$1048576,MATCH('SectorStat-Age-Hommes'!$A707,[1]age_tranches_5ans_nb_sex!$A:$A,0),32)/5</f>
        <v>0</v>
      </c>
      <c r="BX707">
        <f>INDEX([1]age_tranches_5ans_nb_sex!$1:$1048576,MATCH('SectorStat-Age-Hommes'!$A707,[1]age_tranches_5ans_nb_sex!$A:$A,0),32)/5</f>
        <v>0</v>
      </c>
      <c r="BY707">
        <f>INDEX([1]age_tranches_5ans_nb_sex!$1:$1048576,MATCH('SectorStat-Age-Hommes'!$A707,[1]age_tranches_5ans_nb_sex!$A:$A,0),32)/5</f>
        <v>0</v>
      </c>
      <c r="BZ707">
        <f>INDEX([1]age_tranches_5ans_nb_sex!$1:$1048576,MATCH('SectorStat-Age-Hommes'!$A707,[1]age_tranches_5ans_nb_sex!$A:$A,0),32)/5</f>
        <v>0</v>
      </c>
      <c r="CA707">
        <f>INDEX([1]age_tranches_5ans_nb_sex!$1:$1048576,MATCH('SectorStat-Age-Hommes'!$A707,[1]age_tranches_5ans_nb_sex!$A:$A,0),34)/5</f>
        <v>0</v>
      </c>
      <c r="CB707">
        <f>INDEX([1]age_tranches_5ans_nb_sex!$1:$1048576,MATCH('SectorStat-Age-Hommes'!$A707,[1]age_tranches_5ans_nb_sex!$A:$A,0),34)/5</f>
        <v>0</v>
      </c>
      <c r="CC707">
        <f>INDEX([1]age_tranches_5ans_nb_sex!$1:$1048576,MATCH('SectorStat-Age-Hommes'!$A707,[1]age_tranches_5ans_nb_sex!$A:$A,0),34)/5</f>
        <v>0</v>
      </c>
      <c r="CD707">
        <f>INDEX([1]age_tranches_5ans_nb_sex!$1:$1048576,MATCH('SectorStat-Age-Hommes'!$A707,[1]age_tranches_5ans_nb_sex!$A:$A,0),34)/5</f>
        <v>0</v>
      </c>
      <c r="CE707">
        <f>INDEX([1]age_tranches_5ans_nb_sex!$1:$1048576,MATCH('SectorStat-Age-Hommes'!$A707,[1]age_tranches_5ans_nb_sex!$A:$A,0),34)/5</f>
        <v>0</v>
      </c>
      <c r="CF707">
        <f>INDEX([1]age_tranches_5ans_nb_sex!$1:$1048576,MATCH('SectorStat-Age-Hommes'!$A707,[1]age_tranches_5ans_nb_sex!$A:$A,0),36)/5</f>
        <v>0</v>
      </c>
      <c r="CG707">
        <f>INDEX([1]age_tranches_5ans_nb_sex!$1:$1048576,MATCH('SectorStat-Age-Hommes'!$A707,[1]age_tranches_5ans_nb_sex!$A:$A,0),36)/5</f>
        <v>0</v>
      </c>
      <c r="CH707">
        <f>INDEX([1]age_tranches_5ans_nb_sex!$1:$1048576,MATCH('SectorStat-Age-Hommes'!$A707,[1]age_tranches_5ans_nb_sex!$A:$A,0),36)/5</f>
        <v>0</v>
      </c>
      <c r="CI707">
        <f>INDEX([1]age_tranches_5ans_nb_sex!$1:$1048576,MATCH('SectorStat-Age-Hommes'!$A707,[1]age_tranches_5ans_nb_sex!$A:$A,0),36)/5</f>
        <v>0</v>
      </c>
      <c r="CJ707">
        <f>INDEX([1]age_tranches_5ans_nb_sex!$1:$1048576,MATCH('SectorStat-Age-Hommes'!$A707,[1]age_tranches_5ans_nb_sex!$A:$A,0),36)/5</f>
        <v>0</v>
      </c>
      <c r="CK707">
        <f>INDEX([1]age_tranches_5ans_nb_sex!$1:$1048576,MATCH('SectorStat-Age-Hommes'!$A707,[1]age_tranches_5ans_nb_sex!$A:$A,0),38)/5</f>
        <v>0</v>
      </c>
      <c r="CL707">
        <f>INDEX([1]age_tranches_5ans_nb_sex!$1:$1048576,MATCH('SectorStat-Age-Hommes'!$A707,[1]age_tranches_5ans_nb_sex!$A:$A,0),38)/5</f>
        <v>0</v>
      </c>
      <c r="CM707">
        <f>INDEX([1]age_tranches_5ans_nb_sex!$1:$1048576,MATCH('SectorStat-Age-Hommes'!$A707,[1]age_tranches_5ans_nb_sex!$A:$A,0),38)/5</f>
        <v>0</v>
      </c>
      <c r="CN707">
        <f>INDEX([1]age_tranches_5ans_nb_sex!$1:$1048576,MATCH('SectorStat-Age-Hommes'!$A707,[1]age_tranches_5ans_nb_sex!$A:$A,0),38)/5</f>
        <v>0</v>
      </c>
      <c r="CO707">
        <f>INDEX([1]age_tranches_5ans_nb_sex!$1:$1048576,MATCH('SectorStat-Age-Hommes'!$A707,[1]age_tranches_5ans_nb_sex!$A:$A,0),38)/5</f>
        <v>0</v>
      </c>
      <c r="CP707" s="2">
        <f>INDEX([1]age_tranches_5ans_nb_sex!$1:$1048576,MATCH('SectorStat-Age-Hommes'!$A707,[1]age_tranches_5ans_nb_sex!$A:$A,0),40)/5</f>
        <v>0</v>
      </c>
      <c r="CQ707" s="2">
        <f>INDEX([1]age_tranches_5ans_nb_sex!$1:$1048576,MATCH('SectorStat-Age-Hommes'!$A707,[1]age_tranches_5ans_nb_sex!$A:$A,0),40)/5</f>
        <v>0</v>
      </c>
      <c r="CR707" s="2">
        <f>INDEX([1]age_tranches_5ans_nb_sex!$1:$1048576,MATCH('SectorStat-Age-Hommes'!$A707,[1]age_tranches_5ans_nb_sex!$A:$A,0),40)/5</f>
        <v>0</v>
      </c>
      <c r="CS707" s="2">
        <f>INDEX([1]age_tranches_5ans_nb_sex!$1:$1048576,MATCH('SectorStat-Age-Hommes'!$A707,[1]age_tranches_5ans_nb_sex!$A:$A,0),40)/5</f>
        <v>0</v>
      </c>
      <c r="CT707" s="2">
        <f>INDEX([1]age_tranches_5ans_nb_sex!$1:$1048576,MATCH('SectorStat-Age-Hommes'!$A707,[1]age_tranches_5ans_nb_sex!$A:$A,0),40)/5</f>
        <v>0</v>
      </c>
      <c r="CZ707" s="3"/>
      <c r="DA707" s="3"/>
      <c r="DB707" s="3"/>
      <c r="DC707" s="3"/>
      <c r="DD707" s="3"/>
    </row>
    <row r="708" spans="1:108" x14ac:dyDescent="0.35">
      <c r="A708" s="1" t="s">
        <v>1390</v>
      </c>
      <c r="B708" s="1" t="s">
        <v>1391</v>
      </c>
      <c r="C708" t="str">
        <f>INDEX([1]SectorStat!$1:$1048576,MATCH('[1]Distribution ages'!$A708,[1]SectorStat!$B:$B,0),4)</f>
        <v>Woluwe Saint-Pierre</v>
      </c>
      <c r="D708">
        <f>INDEX([1]age_tranches_5ans_nb_sex!$1:$1048576,MATCH('SectorStat-Age-Hommes'!$A708,[1]age_tranches_5ans_nb_sex!$A:$A,0),4)/5</f>
        <v>6.3999999999172008</v>
      </c>
      <c r="E708">
        <f>INDEX([1]age_tranches_5ans_nb_sex!$1:$1048576,MATCH('SectorStat-Age-Hommes'!$A708,[1]age_tranches_5ans_nb_sex!$A:$A,0),4)/5</f>
        <v>6.3999999999172008</v>
      </c>
      <c r="F708">
        <f>INDEX([1]age_tranches_5ans_nb_sex!$1:$1048576,MATCH('SectorStat-Age-Hommes'!$A708,[1]age_tranches_5ans_nb_sex!$A:$A,0),4)/5</f>
        <v>6.3999999999172008</v>
      </c>
      <c r="G708">
        <f>INDEX([1]age_tranches_5ans_nb_sex!$1:$1048576,MATCH('SectorStat-Age-Hommes'!$A708,[1]age_tranches_5ans_nb_sex!$A:$A,0),4)/5</f>
        <v>6.3999999999172008</v>
      </c>
      <c r="H708">
        <f>INDEX([1]age_tranches_5ans_nb_sex!$1:$1048576,MATCH('SectorStat-Age-Hommes'!$A708,[1]age_tranches_5ans_nb_sex!$A:$A,0),4)/5</f>
        <v>6.3999999999172008</v>
      </c>
      <c r="I708">
        <f>INDEX([1]age_tranches_5ans_nb_sex!$1:$1048576,MATCH('SectorStat-Age-Hommes'!$A708,[1]age_tranches_5ans_nb_sex!$A:$A,0),6)/5</f>
        <v>10.4000000000906</v>
      </c>
      <c r="J708">
        <f>INDEX([1]age_tranches_5ans_nb_sex!$1:$1048576,MATCH('SectorStat-Age-Hommes'!$A708,[1]age_tranches_5ans_nb_sex!$A:$A,0),6)/5</f>
        <v>10.4000000000906</v>
      </c>
      <c r="K708">
        <f>INDEX([1]age_tranches_5ans_nb_sex!$1:$1048576,MATCH('SectorStat-Age-Hommes'!$A708,[1]age_tranches_5ans_nb_sex!$A:$A,0),6)/5</f>
        <v>10.4000000000906</v>
      </c>
      <c r="L708">
        <f>INDEX([1]age_tranches_5ans_nb_sex!$1:$1048576,MATCH('SectorStat-Age-Hommes'!$A708,[1]age_tranches_5ans_nb_sex!$A:$A,0),6)/5</f>
        <v>10.4000000000906</v>
      </c>
      <c r="M708">
        <f>INDEX([1]age_tranches_5ans_nb_sex!$1:$1048576,MATCH('SectorStat-Age-Hommes'!$A708,[1]age_tranches_5ans_nb_sex!$A:$A,0),6)/5</f>
        <v>10.4000000000906</v>
      </c>
      <c r="N708">
        <f>INDEX([1]age_tranches_5ans_nb_sex!$1:$1048576,MATCH('SectorStat-Age-Hommes'!$A708,[1]age_tranches_5ans_nb_sex!$A:$A,0),8)/5</f>
        <v>11.2000000000052</v>
      </c>
      <c r="O708">
        <f>INDEX([1]age_tranches_5ans_nb_sex!$1:$1048576,MATCH('SectorStat-Age-Hommes'!$A708,[1]age_tranches_5ans_nb_sex!$A:$A,0),8)/5</f>
        <v>11.2000000000052</v>
      </c>
      <c r="P708">
        <f>INDEX([1]age_tranches_5ans_nb_sex!$1:$1048576,MATCH('SectorStat-Age-Hommes'!$A708,[1]age_tranches_5ans_nb_sex!$A:$A,0),8)/5</f>
        <v>11.2000000000052</v>
      </c>
      <c r="Q708">
        <f>INDEX([1]age_tranches_5ans_nb_sex!$1:$1048576,MATCH('SectorStat-Age-Hommes'!$A708,[1]age_tranches_5ans_nb_sex!$A:$A,0),8)/5</f>
        <v>11.2000000000052</v>
      </c>
      <c r="R708">
        <f>INDEX([1]age_tranches_5ans_nb_sex!$1:$1048576,MATCH('SectorStat-Age-Hommes'!$A708,[1]age_tranches_5ans_nb_sex!$A:$A,0),8)/5</f>
        <v>11.2000000000052</v>
      </c>
      <c r="S708">
        <f>INDEX([1]age_tranches_5ans_nb_sex!$1:$1048576,MATCH('SectorStat-Age-Hommes'!$A708,[1]age_tranches_5ans_nb_sex!$A:$A,0),10)/5</f>
        <v>8.0000000000466009</v>
      </c>
      <c r="T708">
        <f>INDEX([1]age_tranches_5ans_nb_sex!$1:$1048576,MATCH('SectorStat-Age-Hommes'!$A708,[1]age_tranches_5ans_nb_sex!$A:$A,0),10)/5</f>
        <v>8.0000000000466009</v>
      </c>
      <c r="U708">
        <f>INDEX([1]age_tranches_5ans_nb_sex!$1:$1048576,MATCH('SectorStat-Age-Hommes'!$A708,[1]age_tranches_5ans_nb_sex!$A:$A,0),10)/5</f>
        <v>8.0000000000466009</v>
      </c>
      <c r="V708">
        <f>INDEX([1]age_tranches_5ans_nb_sex!$1:$1048576,MATCH('SectorStat-Age-Hommes'!$A708,[1]age_tranches_5ans_nb_sex!$A:$A,0),10)/5</f>
        <v>8.0000000000466009</v>
      </c>
      <c r="W708">
        <f>INDEX([1]age_tranches_5ans_nb_sex!$1:$1048576,MATCH('SectorStat-Age-Hommes'!$A708,[1]age_tranches_5ans_nb_sex!$A:$A,0),10)/5</f>
        <v>8.0000000000466009</v>
      </c>
      <c r="X708">
        <f>INDEX([1]age_tranches_5ans_nb_sex!$1:$1048576,MATCH('SectorStat-Age-Hommes'!$A708,[1]age_tranches_5ans_nb_sex!$A:$A,0),10)/5</f>
        <v>8.0000000000466009</v>
      </c>
      <c r="Y708">
        <f>INDEX([1]age_tranches_5ans_nb_sex!$1:$1048576,MATCH('SectorStat-Age-Hommes'!$A708,[1]age_tranches_5ans_nb_sex!$A:$A,0),12)/5</f>
        <v>8.3999999998538009</v>
      </c>
      <c r="Z708">
        <f>INDEX([1]age_tranches_5ans_nb_sex!$1:$1048576,MATCH('SectorStat-Age-Hommes'!$A708,[1]age_tranches_5ans_nb_sex!$A:$A,0),12)/5</f>
        <v>8.3999999998538009</v>
      </c>
      <c r="AA708">
        <f>INDEX([1]age_tranches_5ans_nb_sex!$1:$1048576,MATCH('SectorStat-Age-Hommes'!$A708,[1]age_tranches_5ans_nb_sex!$A:$A,0),12)/5</f>
        <v>8.3999999998538009</v>
      </c>
      <c r="AB708">
        <f>INDEX([1]age_tranches_5ans_nb_sex!$1:$1048576,MATCH('SectorStat-Age-Hommes'!$A708,[1]age_tranches_5ans_nb_sex!$A:$A,0),12)/5</f>
        <v>8.3999999998538009</v>
      </c>
      <c r="AC708">
        <f>INDEX([1]age_tranches_5ans_nb_sex!$1:$1048576,MATCH('SectorStat-Age-Hommes'!$A708,[1]age_tranches_5ans_nb_sex!$A:$A,0),14)/5</f>
        <v>8.9999999998647997</v>
      </c>
      <c r="AD708">
        <f>INDEX([1]age_tranches_5ans_nb_sex!$1:$1048576,MATCH('SectorStat-Age-Hommes'!$A708,[1]age_tranches_5ans_nb_sex!$A:$A,0),14)/5</f>
        <v>8.9999999998647997</v>
      </c>
      <c r="AE708">
        <f>INDEX([1]age_tranches_5ans_nb_sex!$1:$1048576,MATCH('SectorStat-Age-Hommes'!$A708,[1]age_tranches_5ans_nb_sex!$A:$A,0),14)/5</f>
        <v>8.9999999998647997</v>
      </c>
      <c r="AF708">
        <f>INDEX([1]age_tranches_5ans_nb_sex!$1:$1048576,MATCH('SectorStat-Age-Hommes'!$A708,[1]age_tranches_5ans_nb_sex!$A:$A,0),14)/5</f>
        <v>8.9999999998647997</v>
      </c>
      <c r="AG708">
        <f>INDEX([1]age_tranches_5ans_nb_sex!$1:$1048576,MATCH('SectorStat-Age-Hommes'!$A708,[1]age_tranches_5ans_nb_sex!$A:$A,0),14)/5</f>
        <v>8.9999999998647997</v>
      </c>
      <c r="AH708">
        <f>INDEX([1]age_tranches_5ans_nb_sex!$1:$1048576,MATCH('SectorStat-Age-Hommes'!$A708,[1]age_tranches_5ans_nb_sex!$A:$A,0),16)/5</f>
        <v>7.4000000000356012</v>
      </c>
      <c r="AI708">
        <f>INDEX([1]age_tranches_5ans_nb_sex!$1:$1048576,MATCH('SectorStat-Age-Hommes'!$A708,[1]age_tranches_5ans_nb_sex!$A:$A,0),16)/5</f>
        <v>7.4000000000356012</v>
      </c>
      <c r="AJ708">
        <f>INDEX([1]age_tranches_5ans_nb_sex!$1:$1048576,MATCH('SectorStat-Age-Hommes'!$A708,[1]age_tranches_5ans_nb_sex!$A:$A,0),16)/5</f>
        <v>7.4000000000356012</v>
      </c>
      <c r="AK708">
        <f>INDEX([1]age_tranches_5ans_nb_sex!$1:$1048576,MATCH('SectorStat-Age-Hommes'!$A708,[1]age_tranches_5ans_nb_sex!$A:$A,0),16)/5</f>
        <v>7.4000000000356012</v>
      </c>
      <c r="AL708">
        <f>INDEX([1]age_tranches_5ans_nb_sex!$1:$1048576,MATCH('SectorStat-Age-Hommes'!$A708,[1]age_tranches_5ans_nb_sex!$A:$A,0),16)/5</f>
        <v>7.4000000000356012</v>
      </c>
      <c r="AM708">
        <f>INDEX([1]age_tranches_5ans_nb_sex!$1:$1048576,MATCH('SectorStat-Age-Hommes'!$A708,[1]age_tranches_5ans_nb_sex!$A:$A,0),18)/5</f>
        <v>5.6000000000026002</v>
      </c>
      <c r="AN708">
        <f>INDEX([1]age_tranches_5ans_nb_sex!$1:$1048576,MATCH('SectorStat-Age-Hommes'!$A708,[1]age_tranches_5ans_nb_sex!$A:$A,0),18)/5</f>
        <v>5.6000000000026002</v>
      </c>
      <c r="AO708">
        <f>INDEX([1]age_tranches_5ans_nb_sex!$1:$1048576,MATCH('SectorStat-Age-Hommes'!$A708,[1]age_tranches_5ans_nb_sex!$A:$A,0),18)/5</f>
        <v>5.6000000000026002</v>
      </c>
      <c r="AP708">
        <f>INDEX([1]age_tranches_5ans_nb_sex!$1:$1048576,MATCH('SectorStat-Age-Hommes'!$A708,[1]age_tranches_5ans_nb_sex!$A:$A,0),18)/5</f>
        <v>5.6000000000026002</v>
      </c>
      <c r="AQ708">
        <f>INDEX([1]age_tranches_5ans_nb_sex!$1:$1048576,MATCH('SectorStat-Age-Hommes'!$A708,[1]age_tranches_5ans_nb_sex!$A:$A,0),18)/5</f>
        <v>5.6000000000026002</v>
      </c>
      <c r="AR708">
        <f>INDEX([1]age_tranches_5ans_nb_sex!$1:$1048576,MATCH('SectorStat-Age-Hommes'!$A708,[1]age_tranches_5ans_nb_sex!$A:$A,0),20)/5</f>
        <v>9.5999999998758003</v>
      </c>
      <c r="AS708">
        <f>INDEX([1]age_tranches_5ans_nb_sex!$1:$1048576,MATCH('SectorStat-Age-Hommes'!$A708,[1]age_tranches_5ans_nb_sex!$A:$A,0),20)/5</f>
        <v>9.5999999998758003</v>
      </c>
      <c r="AT708">
        <f>INDEX([1]age_tranches_5ans_nb_sex!$1:$1048576,MATCH('SectorStat-Age-Hommes'!$A708,[1]age_tranches_5ans_nb_sex!$A:$A,0),20)/5</f>
        <v>9.5999999998758003</v>
      </c>
      <c r="AU708">
        <f>INDEX([1]age_tranches_5ans_nb_sex!$1:$1048576,MATCH('SectorStat-Age-Hommes'!$A708,[1]age_tranches_5ans_nb_sex!$A:$A,0),20)/5</f>
        <v>9.5999999998758003</v>
      </c>
      <c r="AV708">
        <f>INDEX([1]age_tranches_5ans_nb_sex!$1:$1048576,MATCH('SectorStat-Age-Hommes'!$A708,[1]age_tranches_5ans_nb_sex!$A:$A,0),20)/5</f>
        <v>9.5999999998758003</v>
      </c>
      <c r="AW708">
        <f>INDEX([1]age_tranches_5ans_nb_sex!$1:$1048576,MATCH('SectorStat-Age-Hommes'!$A708,[1]age_tranches_5ans_nb_sex!$A:$A,0),22)/5</f>
        <v>9.3999999999722004</v>
      </c>
      <c r="AX708">
        <f>INDEX([1]age_tranches_5ans_nb_sex!$1:$1048576,MATCH('SectorStat-Age-Hommes'!$A708,[1]age_tranches_5ans_nb_sex!$A:$A,0),22)/5</f>
        <v>9.3999999999722004</v>
      </c>
      <c r="AY708">
        <f>INDEX([1]age_tranches_5ans_nb_sex!$1:$1048576,MATCH('SectorStat-Age-Hommes'!$A708,[1]age_tranches_5ans_nb_sex!$A:$A,0),22)/5</f>
        <v>9.3999999999722004</v>
      </c>
      <c r="AZ708">
        <f>INDEX([1]age_tranches_5ans_nb_sex!$1:$1048576,MATCH('SectorStat-Age-Hommes'!$A708,[1]age_tranches_5ans_nb_sex!$A:$A,0),22)/5</f>
        <v>9.3999999999722004</v>
      </c>
      <c r="BA708">
        <f>INDEX([1]age_tranches_5ans_nb_sex!$1:$1048576,MATCH('SectorStat-Age-Hommes'!$A708,[1]age_tranches_5ans_nb_sex!$A:$A,0),22)/5</f>
        <v>9.3999999999722004</v>
      </c>
      <c r="BB708">
        <f>INDEX([1]age_tranches_5ans_nb_sex!$1:$1048576,MATCH('SectorStat-Age-Hommes'!$A708,[1]age_tranches_5ans_nb_sex!$A:$A,0),24)/5</f>
        <v>9.9999999999831992</v>
      </c>
      <c r="BC708">
        <f>INDEX([1]age_tranches_5ans_nb_sex!$1:$1048576,MATCH('SectorStat-Age-Hommes'!$A708,[1]age_tranches_5ans_nb_sex!$A:$A,0),24)/5</f>
        <v>9.9999999999831992</v>
      </c>
      <c r="BD708">
        <f>INDEX([1]age_tranches_5ans_nb_sex!$1:$1048576,MATCH('SectorStat-Age-Hommes'!$A708,[1]age_tranches_5ans_nb_sex!$A:$A,0),24)/5</f>
        <v>9.9999999999831992</v>
      </c>
      <c r="BE708">
        <f>INDEX([1]age_tranches_5ans_nb_sex!$1:$1048576,MATCH('SectorStat-Age-Hommes'!$A708,[1]age_tranches_5ans_nb_sex!$A:$A,0),24)/5</f>
        <v>9.9999999999831992</v>
      </c>
      <c r="BF708">
        <f>INDEX([1]age_tranches_5ans_nb_sex!$1:$1048576,MATCH('SectorStat-Age-Hommes'!$A708,[1]age_tranches_5ans_nb_sex!$A:$A,0),24)/5</f>
        <v>9.9999999999831992</v>
      </c>
      <c r="BG708">
        <f>INDEX([1]age_tranches_5ans_nb_sex!$1:$1048576,MATCH('SectorStat-Age-Hommes'!$A708,[1]age_tranches_5ans_nb_sex!$A:$A,0),26)/5</f>
        <v>9.9999999999831992</v>
      </c>
      <c r="BH708">
        <f>INDEX([1]age_tranches_5ans_nb_sex!$1:$1048576,MATCH('SectorStat-Age-Hommes'!$A708,[1]age_tranches_5ans_nb_sex!$A:$A,0),26)/5</f>
        <v>9.9999999999831992</v>
      </c>
      <c r="BI708">
        <f>INDEX([1]age_tranches_5ans_nb_sex!$1:$1048576,MATCH('SectorStat-Age-Hommes'!$A708,[1]age_tranches_5ans_nb_sex!$A:$A,0),26)/5</f>
        <v>9.9999999999831992</v>
      </c>
      <c r="BJ708">
        <f>INDEX([1]age_tranches_5ans_nb_sex!$1:$1048576,MATCH('SectorStat-Age-Hommes'!$A708,[1]age_tranches_5ans_nb_sex!$A:$A,0),26)/5</f>
        <v>9.9999999999831992</v>
      </c>
      <c r="BK708">
        <f>INDEX([1]age_tranches_5ans_nb_sex!$1:$1048576,MATCH('SectorStat-Age-Hommes'!$A708,[1]age_tranches_5ans_nb_sex!$A:$A,0),26)/5</f>
        <v>9.9999999999831992</v>
      </c>
      <c r="BL708">
        <f>INDEX([1]age_tranches_5ans_nb_sex!$1:$1048576,MATCH('SectorStat-Age-Hommes'!$A708,[1]age_tranches_5ans_nb_sex!$A:$A,0),28)/5</f>
        <v>9.5999999998758003</v>
      </c>
      <c r="BM708">
        <f>INDEX([1]age_tranches_5ans_nb_sex!$1:$1048576,MATCH('SectorStat-Age-Hommes'!$A708,[1]age_tranches_5ans_nb_sex!$A:$A,0),28)/5</f>
        <v>9.5999999998758003</v>
      </c>
      <c r="BN708">
        <f>INDEX([1]age_tranches_5ans_nb_sex!$1:$1048576,MATCH('SectorStat-Age-Hommes'!$A708,[1]age_tranches_5ans_nb_sex!$A:$A,0),28)/5</f>
        <v>9.5999999998758003</v>
      </c>
      <c r="BO708">
        <f>INDEX([1]age_tranches_5ans_nb_sex!$1:$1048576,MATCH('SectorStat-Age-Hommes'!$A708,[1]age_tranches_5ans_nb_sex!$A:$A,0),28)/5</f>
        <v>9.5999999998758003</v>
      </c>
      <c r="BP708">
        <f>INDEX([1]age_tranches_5ans_nb_sex!$1:$1048576,MATCH('SectorStat-Age-Hommes'!$A708,[1]age_tranches_5ans_nb_sex!$A:$A,0),28)/5</f>
        <v>9.5999999998758003</v>
      </c>
      <c r="BQ708">
        <f>INDEX([1]age_tranches_5ans_nb_sex!$1:$1048576,MATCH('SectorStat-Age-Hommes'!$A708,[1]age_tranches_5ans_nb_sex!$A:$A,0),30)/5</f>
        <v>6.00000000011</v>
      </c>
      <c r="BR708">
        <f>INDEX([1]age_tranches_5ans_nb_sex!$1:$1048576,MATCH('SectorStat-Age-Hommes'!$A708,[1]age_tranches_5ans_nb_sex!$A:$A,0),30)/5</f>
        <v>6.00000000011</v>
      </c>
      <c r="BS708">
        <f>INDEX([1]age_tranches_5ans_nb_sex!$1:$1048576,MATCH('SectorStat-Age-Hommes'!$A708,[1]age_tranches_5ans_nb_sex!$A:$A,0),30)/5</f>
        <v>6.00000000011</v>
      </c>
      <c r="BT708">
        <f>INDEX([1]age_tranches_5ans_nb_sex!$1:$1048576,MATCH('SectorStat-Age-Hommes'!$A708,[1]age_tranches_5ans_nb_sex!$A:$A,0),30)/5</f>
        <v>6.00000000011</v>
      </c>
      <c r="BU708">
        <f>INDEX([1]age_tranches_5ans_nb_sex!$1:$1048576,MATCH('SectorStat-Age-Hommes'!$A708,[1]age_tranches_5ans_nb_sex!$A:$A,0),30)/5</f>
        <v>6.00000000011</v>
      </c>
      <c r="BV708">
        <f>INDEX([1]age_tranches_5ans_nb_sex!$1:$1048576,MATCH('SectorStat-Age-Hommes'!$A708,[1]age_tranches_5ans_nb_sex!$A:$A,0),32)/5</f>
        <v>5.7999999999062002</v>
      </c>
      <c r="BW708">
        <f>INDEX([1]age_tranches_5ans_nb_sex!$1:$1048576,MATCH('SectorStat-Age-Hommes'!$A708,[1]age_tranches_5ans_nb_sex!$A:$A,0),32)/5</f>
        <v>5.7999999999062002</v>
      </c>
      <c r="BX708">
        <f>INDEX([1]age_tranches_5ans_nb_sex!$1:$1048576,MATCH('SectorStat-Age-Hommes'!$A708,[1]age_tranches_5ans_nb_sex!$A:$A,0),32)/5</f>
        <v>5.7999999999062002</v>
      </c>
      <c r="BY708">
        <f>INDEX([1]age_tranches_5ans_nb_sex!$1:$1048576,MATCH('SectorStat-Age-Hommes'!$A708,[1]age_tranches_5ans_nb_sex!$A:$A,0),32)/5</f>
        <v>5.7999999999062002</v>
      </c>
      <c r="BZ708">
        <f>INDEX([1]age_tranches_5ans_nb_sex!$1:$1048576,MATCH('SectorStat-Age-Hommes'!$A708,[1]age_tranches_5ans_nb_sex!$A:$A,0),32)/5</f>
        <v>5.7999999999062002</v>
      </c>
      <c r="CA708">
        <f>INDEX([1]age_tranches_5ans_nb_sex!$1:$1048576,MATCH('SectorStat-Age-Hommes'!$A708,[1]age_tranches_5ans_nb_sex!$A:$A,0),34)/5</f>
        <v>3.9999999998732001</v>
      </c>
      <c r="CB708">
        <f>INDEX([1]age_tranches_5ans_nb_sex!$1:$1048576,MATCH('SectorStat-Age-Hommes'!$A708,[1]age_tranches_5ans_nb_sex!$A:$A,0),34)/5</f>
        <v>3.9999999998732001</v>
      </c>
      <c r="CC708">
        <f>INDEX([1]age_tranches_5ans_nb_sex!$1:$1048576,MATCH('SectorStat-Age-Hommes'!$A708,[1]age_tranches_5ans_nb_sex!$A:$A,0),34)/5</f>
        <v>3.9999999998732001</v>
      </c>
      <c r="CD708">
        <f>INDEX([1]age_tranches_5ans_nb_sex!$1:$1048576,MATCH('SectorStat-Age-Hommes'!$A708,[1]age_tranches_5ans_nb_sex!$A:$A,0),34)/5</f>
        <v>3.9999999998732001</v>
      </c>
      <c r="CE708">
        <f>INDEX([1]age_tranches_5ans_nb_sex!$1:$1048576,MATCH('SectorStat-Age-Hommes'!$A708,[1]age_tranches_5ans_nb_sex!$A:$A,0),34)/5</f>
        <v>3.9999999998732001</v>
      </c>
      <c r="CF708">
        <f>INDEX([1]age_tranches_5ans_nb_sex!$1:$1048576,MATCH('SectorStat-Age-Hommes'!$A708,[1]age_tranches_5ans_nb_sex!$A:$A,0),36)/5</f>
        <v>4.200000000076999</v>
      </c>
      <c r="CG708">
        <f>INDEX([1]age_tranches_5ans_nb_sex!$1:$1048576,MATCH('SectorStat-Age-Hommes'!$A708,[1]age_tranches_5ans_nb_sex!$A:$A,0),36)/5</f>
        <v>4.200000000076999</v>
      </c>
      <c r="CH708">
        <f>INDEX([1]age_tranches_5ans_nb_sex!$1:$1048576,MATCH('SectorStat-Age-Hommes'!$A708,[1]age_tranches_5ans_nb_sex!$A:$A,0),36)/5</f>
        <v>4.200000000076999</v>
      </c>
      <c r="CI708">
        <f>INDEX([1]age_tranches_5ans_nb_sex!$1:$1048576,MATCH('SectorStat-Age-Hommes'!$A708,[1]age_tranches_5ans_nb_sex!$A:$A,0),36)/5</f>
        <v>4.200000000076999</v>
      </c>
      <c r="CJ708">
        <f>INDEX([1]age_tranches_5ans_nb_sex!$1:$1048576,MATCH('SectorStat-Age-Hommes'!$A708,[1]age_tranches_5ans_nb_sex!$A:$A,0),36)/5</f>
        <v>4.200000000076999</v>
      </c>
      <c r="CK708">
        <f>INDEX([1]age_tranches_5ans_nb_sex!$1:$1048576,MATCH('SectorStat-Age-Hommes'!$A708,[1]age_tranches_5ans_nb_sex!$A:$A,0),38)/5</f>
        <v>4.200000000076999</v>
      </c>
      <c r="CL708">
        <f>INDEX([1]age_tranches_5ans_nb_sex!$1:$1048576,MATCH('SectorStat-Age-Hommes'!$A708,[1]age_tranches_5ans_nb_sex!$A:$A,0),38)/5</f>
        <v>4.200000000076999</v>
      </c>
      <c r="CM708">
        <f>INDEX([1]age_tranches_5ans_nb_sex!$1:$1048576,MATCH('SectorStat-Age-Hommes'!$A708,[1]age_tranches_5ans_nb_sex!$A:$A,0),38)/5</f>
        <v>4.200000000076999</v>
      </c>
      <c r="CN708">
        <f>INDEX([1]age_tranches_5ans_nb_sex!$1:$1048576,MATCH('SectorStat-Age-Hommes'!$A708,[1]age_tranches_5ans_nb_sex!$A:$A,0),38)/5</f>
        <v>4.200000000076999</v>
      </c>
      <c r="CO708">
        <f>INDEX([1]age_tranches_5ans_nb_sex!$1:$1048576,MATCH('SectorStat-Age-Hommes'!$A708,[1]age_tranches_5ans_nb_sex!$A:$A,0),38)/5</f>
        <v>4.200000000076999</v>
      </c>
      <c r="CP708" s="2">
        <f>INDEX([1]age_tranches_5ans_nb_sex!$1:$1048576,MATCH('SectorStat-Age-Hommes'!$A708,[1]age_tranches_5ans_nb_sex!$A:$A,0),40)/5</f>
        <v>1.6000000001293997</v>
      </c>
      <c r="CQ708" s="2">
        <f>INDEX([1]age_tranches_5ans_nb_sex!$1:$1048576,MATCH('SectorStat-Age-Hommes'!$A708,[1]age_tranches_5ans_nb_sex!$A:$A,0),40)/5</f>
        <v>1.6000000001293997</v>
      </c>
      <c r="CR708" s="2">
        <f>INDEX([1]age_tranches_5ans_nb_sex!$1:$1048576,MATCH('SectorStat-Age-Hommes'!$A708,[1]age_tranches_5ans_nb_sex!$A:$A,0),40)/5</f>
        <v>1.6000000001293997</v>
      </c>
      <c r="CS708" s="2">
        <f>INDEX([1]age_tranches_5ans_nb_sex!$1:$1048576,MATCH('SectorStat-Age-Hommes'!$A708,[1]age_tranches_5ans_nb_sex!$A:$A,0),40)/5</f>
        <v>1.6000000001293997</v>
      </c>
      <c r="CT708" s="2">
        <f>INDEX([1]age_tranches_5ans_nb_sex!$1:$1048576,MATCH('SectorStat-Age-Hommes'!$A708,[1]age_tranches_5ans_nb_sex!$A:$A,0),40)/5</f>
        <v>1.6000000001293997</v>
      </c>
      <c r="CZ708" s="3"/>
      <c r="DA708" s="3"/>
      <c r="DB708" s="3"/>
      <c r="DC708" s="3"/>
      <c r="DD708" s="3"/>
    </row>
    <row r="709" spans="1:108" x14ac:dyDescent="0.35">
      <c r="A709" s="1" t="s">
        <v>1392</v>
      </c>
      <c r="B709" s="1" t="s">
        <v>1393</v>
      </c>
      <c r="C709" t="str">
        <f>INDEX([1]SectorStat!$1:$1048576,MATCH('[1]Distribution ages'!$A709,[1]SectorStat!$B:$B,0),4)</f>
        <v>Woluwe Saint-Pierre</v>
      </c>
      <c r="D709">
        <f>INDEX([1]age_tranches_5ans_nb_sex!$1:$1048576,MATCH('SectorStat-Age-Hommes'!$A709,[1]age_tranches_5ans_nb_sex!$A:$A,0),4)/5</f>
        <v>0</v>
      </c>
      <c r="E709">
        <f>INDEX([1]age_tranches_5ans_nb_sex!$1:$1048576,MATCH('SectorStat-Age-Hommes'!$A709,[1]age_tranches_5ans_nb_sex!$A:$A,0),4)/5</f>
        <v>0</v>
      </c>
      <c r="F709">
        <f>INDEX([1]age_tranches_5ans_nb_sex!$1:$1048576,MATCH('SectorStat-Age-Hommes'!$A709,[1]age_tranches_5ans_nb_sex!$A:$A,0),4)/5</f>
        <v>0</v>
      </c>
      <c r="G709">
        <f>INDEX([1]age_tranches_5ans_nb_sex!$1:$1048576,MATCH('SectorStat-Age-Hommes'!$A709,[1]age_tranches_5ans_nb_sex!$A:$A,0),4)/5</f>
        <v>0</v>
      </c>
      <c r="H709">
        <f>INDEX([1]age_tranches_5ans_nb_sex!$1:$1048576,MATCH('SectorStat-Age-Hommes'!$A709,[1]age_tranches_5ans_nb_sex!$A:$A,0),4)/5</f>
        <v>0</v>
      </c>
      <c r="I709">
        <f>INDEX([1]age_tranches_5ans_nb_sex!$1:$1048576,MATCH('SectorStat-Age-Hommes'!$A709,[1]age_tranches_5ans_nb_sex!$A:$A,0),6)/5</f>
        <v>0</v>
      </c>
      <c r="J709">
        <f>INDEX([1]age_tranches_5ans_nb_sex!$1:$1048576,MATCH('SectorStat-Age-Hommes'!$A709,[1]age_tranches_5ans_nb_sex!$A:$A,0),6)/5</f>
        <v>0</v>
      </c>
      <c r="K709">
        <f>INDEX([1]age_tranches_5ans_nb_sex!$1:$1048576,MATCH('SectorStat-Age-Hommes'!$A709,[1]age_tranches_5ans_nb_sex!$A:$A,0),6)/5</f>
        <v>0</v>
      </c>
      <c r="L709">
        <f>INDEX([1]age_tranches_5ans_nb_sex!$1:$1048576,MATCH('SectorStat-Age-Hommes'!$A709,[1]age_tranches_5ans_nb_sex!$A:$A,0),6)/5</f>
        <v>0</v>
      </c>
      <c r="M709">
        <f>INDEX([1]age_tranches_5ans_nb_sex!$1:$1048576,MATCH('SectorStat-Age-Hommes'!$A709,[1]age_tranches_5ans_nb_sex!$A:$A,0),6)/5</f>
        <v>0</v>
      </c>
      <c r="N709">
        <f>INDEX([1]age_tranches_5ans_nb_sex!$1:$1048576,MATCH('SectorStat-Age-Hommes'!$A709,[1]age_tranches_5ans_nb_sex!$A:$A,0),8)/5</f>
        <v>0</v>
      </c>
      <c r="O709">
        <f>INDEX([1]age_tranches_5ans_nb_sex!$1:$1048576,MATCH('SectorStat-Age-Hommes'!$A709,[1]age_tranches_5ans_nb_sex!$A:$A,0),8)/5</f>
        <v>0</v>
      </c>
      <c r="P709">
        <f>INDEX([1]age_tranches_5ans_nb_sex!$1:$1048576,MATCH('SectorStat-Age-Hommes'!$A709,[1]age_tranches_5ans_nb_sex!$A:$A,0),8)/5</f>
        <v>0</v>
      </c>
      <c r="Q709">
        <f>INDEX([1]age_tranches_5ans_nb_sex!$1:$1048576,MATCH('SectorStat-Age-Hommes'!$A709,[1]age_tranches_5ans_nb_sex!$A:$A,0),8)/5</f>
        <v>0</v>
      </c>
      <c r="R709">
        <f>INDEX([1]age_tranches_5ans_nb_sex!$1:$1048576,MATCH('SectorStat-Age-Hommes'!$A709,[1]age_tranches_5ans_nb_sex!$A:$A,0),8)/5</f>
        <v>0</v>
      </c>
      <c r="S709">
        <f>INDEX([1]age_tranches_5ans_nb_sex!$1:$1048576,MATCH('SectorStat-Age-Hommes'!$A709,[1]age_tranches_5ans_nb_sex!$A:$A,0),10)/5</f>
        <v>0</v>
      </c>
      <c r="T709">
        <f>INDEX([1]age_tranches_5ans_nb_sex!$1:$1048576,MATCH('SectorStat-Age-Hommes'!$A709,[1]age_tranches_5ans_nb_sex!$A:$A,0),10)/5</f>
        <v>0</v>
      </c>
      <c r="U709">
        <f>INDEX([1]age_tranches_5ans_nb_sex!$1:$1048576,MATCH('SectorStat-Age-Hommes'!$A709,[1]age_tranches_5ans_nb_sex!$A:$A,0),10)/5</f>
        <v>0</v>
      </c>
      <c r="V709">
        <f>INDEX([1]age_tranches_5ans_nb_sex!$1:$1048576,MATCH('SectorStat-Age-Hommes'!$A709,[1]age_tranches_5ans_nb_sex!$A:$A,0),10)/5</f>
        <v>0</v>
      </c>
      <c r="W709">
        <f>INDEX([1]age_tranches_5ans_nb_sex!$1:$1048576,MATCH('SectorStat-Age-Hommes'!$A709,[1]age_tranches_5ans_nb_sex!$A:$A,0),10)/5</f>
        <v>0</v>
      </c>
      <c r="X709">
        <f>INDEX([1]age_tranches_5ans_nb_sex!$1:$1048576,MATCH('SectorStat-Age-Hommes'!$A709,[1]age_tranches_5ans_nb_sex!$A:$A,0),10)/5</f>
        <v>0</v>
      </c>
      <c r="Y709">
        <f>INDEX([1]age_tranches_5ans_nb_sex!$1:$1048576,MATCH('SectorStat-Age-Hommes'!$A709,[1]age_tranches_5ans_nb_sex!$A:$A,0),12)/5</f>
        <v>0</v>
      </c>
      <c r="Z709">
        <f>INDEX([1]age_tranches_5ans_nb_sex!$1:$1048576,MATCH('SectorStat-Age-Hommes'!$A709,[1]age_tranches_5ans_nb_sex!$A:$A,0),12)/5</f>
        <v>0</v>
      </c>
      <c r="AA709">
        <f>INDEX([1]age_tranches_5ans_nb_sex!$1:$1048576,MATCH('SectorStat-Age-Hommes'!$A709,[1]age_tranches_5ans_nb_sex!$A:$A,0),12)/5</f>
        <v>0</v>
      </c>
      <c r="AB709">
        <f>INDEX([1]age_tranches_5ans_nb_sex!$1:$1048576,MATCH('SectorStat-Age-Hommes'!$A709,[1]age_tranches_5ans_nb_sex!$A:$A,0),12)/5</f>
        <v>0</v>
      </c>
      <c r="AC709">
        <f>INDEX([1]age_tranches_5ans_nb_sex!$1:$1048576,MATCH('SectorStat-Age-Hommes'!$A709,[1]age_tranches_5ans_nb_sex!$A:$A,0),14)/5</f>
        <v>0</v>
      </c>
      <c r="AD709">
        <f>INDEX([1]age_tranches_5ans_nb_sex!$1:$1048576,MATCH('SectorStat-Age-Hommes'!$A709,[1]age_tranches_5ans_nb_sex!$A:$A,0),14)/5</f>
        <v>0</v>
      </c>
      <c r="AE709">
        <f>INDEX([1]age_tranches_5ans_nb_sex!$1:$1048576,MATCH('SectorStat-Age-Hommes'!$A709,[1]age_tranches_5ans_nb_sex!$A:$A,0),14)/5</f>
        <v>0</v>
      </c>
      <c r="AF709">
        <f>INDEX([1]age_tranches_5ans_nb_sex!$1:$1048576,MATCH('SectorStat-Age-Hommes'!$A709,[1]age_tranches_5ans_nb_sex!$A:$A,0),14)/5</f>
        <v>0</v>
      </c>
      <c r="AG709">
        <f>INDEX([1]age_tranches_5ans_nb_sex!$1:$1048576,MATCH('SectorStat-Age-Hommes'!$A709,[1]age_tranches_5ans_nb_sex!$A:$A,0),14)/5</f>
        <v>0</v>
      </c>
      <c r="AH709">
        <f>INDEX([1]age_tranches_5ans_nb_sex!$1:$1048576,MATCH('SectorStat-Age-Hommes'!$A709,[1]age_tranches_5ans_nb_sex!$A:$A,0),16)/5</f>
        <v>0</v>
      </c>
      <c r="AI709">
        <f>INDEX([1]age_tranches_5ans_nb_sex!$1:$1048576,MATCH('SectorStat-Age-Hommes'!$A709,[1]age_tranches_5ans_nb_sex!$A:$A,0),16)/5</f>
        <v>0</v>
      </c>
      <c r="AJ709">
        <f>INDEX([1]age_tranches_5ans_nb_sex!$1:$1048576,MATCH('SectorStat-Age-Hommes'!$A709,[1]age_tranches_5ans_nb_sex!$A:$A,0),16)/5</f>
        <v>0</v>
      </c>
      <c r="AK709">
        <f>INDEX([1]age_tranches_5ans_nb_sex!$1:$1048576,MATCH('SectorStat-Age-Hommes'!$A709,[1]age_tranches_5ans_nb_sex!$A:$A,0),16)/5</f>
        <v>0</v>
      </c>
      <c r="AL709">
        <f>INDEX([1]age_tranches_5ans_nb_sex!$1:$1048576,MATCH('SectorStat-Age-Hommes'!$A709,[1]age_tranches_5ans_nb_sex!$A:$A,0),16)/5</f>
        <v>0</v>
      </c>
      <c r="AM709">
        <f>INDEX([1]age_tranches_5ans_nb_sex!$1:$1048576,MATCH('SectorStat-Age-Hommes'!$A709,[1]age_tranches_5ans_nb_sex!$A:$A,0),18)/5</f>
        <v>0</v>
      </c>
      <c r="AN709">
        <f>INDEX([1]age_tranches_5ans_nb_sex!$1:$1048576,MATCH('SectorStat-Age-Hommes'!$A709,[1]age_tranches_5ans_nb_sex!$A:$A,0),18)/5</f>
        <v>0</v>
      </c>
      <c r="AO709">
        <f>INDEX([1]age_tranches_5ans_nb_sex!$1:$1048576,MATCH('SectorStat-Age-Hommes'!$A709,[1]age_tranches_5ans_nb_sex!$A:$A,0),18)/5</f>
        <v>0</v>
      </c>
      <c r="AP709">
        <f>INDEX([1]age_tranches_5ans_nb_sex!$1:$1048576,MATCH('SectorStat-Age-Hommes'!$A709,[1]age_tranches_5ans_nb_sex!$A:$A,0),18)/5</f>
        <v>0</v>
      </c>
      <c r="AQ709">
        <f>INDEX([1]age_tranches_5ans_nb_sex!$1:$1048576,MATCH('SectorStat-Age-Hommes'!$A709,[1]age_tranches_5ans_nb_sex!$A:$A,0),18)/5</f>
        <v>0</v>
      </c>
      <c r="AR709">
        <f>INDEX([1]age_tranches_5ans_nb_sex!$1:$1048576,MATCH('SectorStat-Age-Hommes'!$A709,[1]age_tranches_5ans_nb_sex!$A:$A,0),20)/5</f>
        <v>0</v>
      </c>
      <c r="AS709">
        <f>INDEX([1]age_tranches_5ans_nb_sex!$1:$1048576,MATCH('SectorStat-Age-Hommes'!$A709,[1]age_tranches_5ans_nb_sex!$A:$A,0),20)/5</f>
        <v>0</v>
      </c>
      <c r="AT709">
        <f>INDEX([1]age_tranches_5ans_nb_sex!$1:$1048576,MATCH('SectorStat-Age-Hommes'!$A709,[1]age_tranches_5ans_nb_sex!$A:$A,0),20)/5</f>
        <v>0</v>
      </c>
      <c r="AU709">
        <f>INDEX([1]age_tranches_5ans_nb_sex!$1:$1048576,MATCH('SectorStat-Age-Hommes'!$A709,[1]age_tranches_5ans_nb_sex!$A:$A,0),20)/5</f>
        <v>0</v>
      </c>
      <c r="AV709">
        <f>INDEX([1]age_tranches_5ans_nb_sex!$1:$1048576,MATCH('SectorStat-Age-Hommes'!$A709,[1]age_tranches_5ans_nb_sex!$A:$A,0),20)/5</f>
        <v>0</v>
      </c>
      <c r="AW709">
        <f>INDEX([1]age_tranches_5ans_nb_sex!$1:$1048576,MATCH('SectorStat-Age-Hommes'!$A709,[1]age_tranches_5ans_nb_sex!$A:$A,0),22)/5</f>
        <v>0</v>
      </c>
      <c r="AX709">
        <f>INDEX([1]age_tranches_5ans_nb_sex!$1:$1048576,MATCH('SectorStat-Age-Hommes'!$A709,[1]age_tranches_5ans_nb_sex!$A:$A,0),22)/5</f>
        <v>0</v>
      </c>
      <c r="AY709">
        <f>INDEX([1]age_tranches_5ans_nb_sex!$1:$1048576,MATCH('SectorStat-Age-Hommes'!$A709,[1]age_tranches_5ans_nb_sex!$A:$A,0),22)/5</f>
        <v>0</v>
      </c>
      <c r="AZ709">
        <f>INDEX([1]age_tranches_5ans_nb_sex!$1:$1048576,MATCH('SectorStat-Age-Hommes'!$A709,[1]age_tranches_5ans_nb_sex!$A:$A,0),22)/5</f>
        <v>0</v>
      </c>
      <c r="BA709">
        <f>INDEX([1]age_tranches_5ans_nb_sex!$1:$1048576,MATCH('SectorStat-Age-Hommes'!$A709,[1]age_tranches_5ans_nb_sex!$A:$A,0),22)/5</f>
        <v>0</v>
      </c>
      <c r="BB709">
        <f>INDEX([1]age_tranches_5ans_nb_sex!$1:$1048576,MATCH('SectorStat-Age-Hommes'!$A709,[1]age_tranches_5ans_nb_sex!$A:$A,0),24)/5</f>
        <v>0</v>
      </c>
      <c r="BC709">
        <f>INDEX([1]age_tranches_5ans_nb_sex!$1:$1048576,MATCH('SectorStat-Age-Hommes'!$A709,[1]age_tranches_5ans_nb_sex!$A:$A,0),24)/5</f>
        <v>0</v>
      </c>
      <c r="BD709">
        <f>INDEX([1]age_tranches_5ans_nb_sex!$1:$1048576,MATCH('SectorStat-Age-Hommes'!$A709,[1]age_tranches_5ans_nb_sex!$A:$A,0),24)/5</f>
        <v>0</v>
      </c>
      <c r="BE709">
        <f>INDEX([1]age_tranches_5ans_nb_sex!$1:$1048576,MATCH('SectorStat-Age-Hommes'!$A709,[1]age_tranches_5ans_nb_sex!$A:$A,0),24)/5</f>
        <v>0</v>
      </c>
      <c r="BF709">
        <f>INDEX([1]age_tranches_5ans_nb_sex!$1:$1048576,MATCH('SectorStat-Age-Hommes'!$A709,[1]age_tranches_5ans_nb_sex!$A:$A,0),24)/5</f>
        <v>0</v>
      </c>
      <c r="BG709">
        <f>INDEX([1]age_tranches_5ans_nb_sex!$1:$1048576,MATCH('SectorStat-Age-Hommes'!$A709,[1]age_tranches_5ans_nb_sex!$A:$A,0),26)/5</f>
        <v>0</v>
      </c>
      <c r="BH709">
        <f>INDEX([1]age_tranches_5ans_nb_sex!$1:$1048576,MATCH('SectorStat-Age-Hommes'!$A709,[1]age_tranches_5ans_nb_sex!$A:$A,0),26)/5</f>
        <v>0</v>
      </c>
      <c r="BI709">
        <f>INDEX([1]age_tranches_5ans_nb_sex!$1:$1048576,MATCH('SectorStat-Age-Hommes'!$A709,[1]age_tranches_5ans_nb_sex!$A:$A,0),26)/5</f>
        <v>0</v>
      </c>
      <c r="BJ709">
        <f>INDEX([1]age_tranches_5ans_nb_sex!$1:$1048576,MATCH('SectorStat-Age-Hommes'!$A709,[1]age_tranches_5ans_nb_sex!$A:$A,0),26)/5</f>
        <v>0</v>
      </c>
      <c r="BK709">
        <f>INDEX([1]age_tranches_5ans_nb_sex!$1:$1048576,MATCH('SectorStat-Age-Hommes'!$A709,[1]age_tranches_5ans_nb_sex!$A:$A,0),26)/5</f>
        <v>0</v>
      </c>
      <c r="BL709">
        <f>INDEX([1]age_tranches_5ans_nb_sex!$1:$1048576,MATCH('SectorStat-Age-Hommes'!$A709,[1]age_tranches_5ans_nb_sex!$A:$A,0),28)/5</f>
        <v>0</v>
      </c>
      <c r="BM709">
        <f>INDEX([1]age_tranches_5ans_nb_sex!$1:$1048576,MATCH('SectorStat-Age-Hommes'!$A709,[1]age_tranches_5ans_nb_sex!$A:$A,0),28)/5</f>
        <v>0</v>
      </c>
      <c r="BN709">
        <f>INDEX([1]age_tranches_5ans_nb_sex!$1:$1048576,MATCH('SectorStat-Age-Hommes'!$A709,[1]age_tranches_5ans_nb_sex!$A:$A,0),28)/5</f>
        <v>0</v>
      </c>
      <c r="BO709">
        <f>INDEX([1]age_tranches_5ans_nb_sex!$1:$1048576,MATCH('SectorStat-Age-Hommes'!$A709,[1]age_tranches_5ans_nb_sex!$A:$A,0),28)/5</f>
        <v>0</v>
      </c>
      <c r="BP709">
        <f>INDEX([1]age_tranches_5ans_nb_sex!$1:$1048576,MATCH('SectorStat-Age-Hommes'!$A709,[1]age_tranches_5ans_nb_sex!$A:$A,0),28)/5</f>
        <v>0</v>
      </c>
      <c r="BQ709">
        <f>INDEX([1]age_tranches_5ans_nb_sex!$1:$1048576,MATCH('SectorStat-Age-Hommes'!$A709,[1]age_tranches_5ans_nb_sex!$A:$A,0),30)/5</f>
        <v>0</v>
      </c>
      <c r="BR709">
        <f>INDEX([1]age_tranches_5ans_nb_sex!$1:$1048576,MATCH('SectorStat-Age-Hommes'!$A709,[1]age_tranches_5ans_nb_sex!$A:$A,0),30)/5</f>
        <v>0</v>
      </c>
      <c r="BS709">
        <f>INDEX([1]age_tranches_5ans_nb_sex!$1:$1048576,MATCH('SectorStat-Age-Hommes'!$A709,[1]age_tranches_5ans_nb_sex!$A:$A,0),30)/5</f>
        <v>0</v>
      </c>
      <c r="BT709">
        <f>INDEX([1]age_tranches_5ans_nb_sex!$1:$1048576,MATCH('SectorStat-Age-Hommes'!$A709,[1]age_tranches_5ans_nb_sex!$A:$A,0),30)/5</f>
        <v>0</v>
      </c>
      <c r="BU709">
        <f>INDEX([1]age_tranches_5ans_nb_sex!$1:$1048576,MATCH('SectorStat-Age-Hommes'!$A709,[1]age_tranches_5ans_nb_sex!$A:$A,0),30)/5</f>
        <v>0</v>
      </c>
      <c r="BV709">
        <f>INDEX([1]age_tranches_5ans_nb_sex!$1:$1048576,MATCH('SectorStat-Age-Hommes'!$A709,[1]age_tranches_5ans_nb_sex!$A:$A,0),32)/5</f>
        <v>0</v>
      </c>
      <c r="BW709">
        <f>INDEX([1]age_tranches_5ans_nb_sex!$1:$1048576,MATCH('SectorStat-Age-Hommes'!$A709,[1]age_tranches_5ans_nb_sex!$A:$A,0),32)/5</f>
        <v>0</v>
      </c>
      <c r="BX709">
        <f>INDEX([1]age_tranches_5ans_nb_sex!$1:$1048576,MATCH('SectorStat-Age-Hommes'!$A709,[1]age_tranches_5ans_nb_sex!$A:$A,0),32)/5</f>
        <v>0</v>
      </c>
      <c r="BY709">
        <f>INDEX([1]age_tranches_5ans_nb_sex!$1:$1048576,MATCH('SectorStat-Age-Hommes'!$A709,[1]age_tranches_5ans_nb_sex!$A:$A,0),32)/5</f>
        <v>0</v>
      </c>
      <c r="BZ709">
        <f>INDEX([1]age_tranches_5ans_nb_sex!$1:$1048576,MATCH('SectorStat-Age-Hommes'!$A709,[1]age_tranches_5ans_nb_sex!$A:$A,0),32)/5</f>
        <v>0</v>
      </c>
      <c r="CA709">
        <f>INDEX([1]age_tranches_5ans_nb_sex!$1:$1048576,MATCH('SectorStat-Age-Hommes'!$A709,[1]age_tranches_5ans_nb_sex!$A:$A,0),34)/5</f>
        <v>0</v>
      </c>
      <c r="CB709">
        <f>INDEX([1]age_tranches_5ans_nb_sex!$1:$1048576,MATCH('SectorStat-Age-Hommes'!$A709,[1]age_tranches_5ans_nb_sex!$A:$A,0),34)/5</f>
        <v>0</v>
      </c>
      <c r="CC709">
        <f>INDEX([1]age_tranches_5ans_nb_sex!$1:$1048576,MATCH('SectorStat-Age-Hommes'!$A709,[1]age_tranches_5ans_nb_sex!$A:$A,0),34)/5</f>
        <v>0</v>
      </c>
      <c r="CD709">
        <f>INDEX([1]age_tranches_5ans_nb_sex!$1:$1048576,MATCH('SectorStat-Age-Hommes'!$A709,[1]age_tranches_5ans_nb_sex!$A:$A,0),34)/5</f>
        <v>0</v>
      </c>
      <c r="CE709">
        <f>INDEX([1]age_tranches_5ans_nb_sex!$1:$1048576,MATCH('SectorStat-Age-Hommes'!$A709,[1]age_tranches_5ans_nb_sex!$A:$A,0),34)/5</f>
        <v>0</v>
      </c>
      <c r="CF709">
        <f>INDEX([1]age_tranches_5ans_nb_sex!$1:$1048576,MATCH('SectorStat-Age-Hommes'!$A709,[1]age_tranches_5ans_nb_sex!$A:$A,0),36)/5</f>
        <v>0</v>
      </c>
      <c r="CG709">
        <f>INDEX([1]age_tranches_5ans_nb_sex!$1:$1048576,MATCH('SectorStat-Age-Hommes'!$A709,[1]age_tranches_5ans_nb_sex!$A:$A,0),36)/5</f>
        <v>0</v>
      </c>
      <c r="CH709">
        <f>INDEX([1]age_tranches_5ans_nb_sex!$1:$1048576,MATCH('SectorStat-Age-Hommes'!$A709,[1]age_tranches_5ans_nb_sex!$A:$A,0),36)/5</f>
        <v>0</v>
      </c>
      <c r="CI709">
        <f>INDEX([1]age_tranches_5ans_nb_sex!$1:$1048576,MATCH('SectorStat-Age-Hommes'!$A709,[1]age_tranches_5ans_nb_sex!$A:$A,0),36)/5</f>
        <v>0</v>
      </c>
      <c r="CJ709">
        <f>INDEX([1]age_tranches_5ans_nb_sex!$1:$1048576,MATCH('SectorStat-Age-Hommes'!$A709,[1]age_tranches_5ans_nb_sex!$A:$A,0),36)/5</f>
        <v>0</v>
      </c>
      <c r="CK709">
        <f>INDEX([1]age_tranches_5ans_nb_sex!$1:$1048576,MATCH('SectorStat-Age-Hommes'!$A709,[1]age_tranches_5ans_nb_sex!$A:$A,0),38)/5</f>
        <v>0</v>
      </c>
      <c r="CL709">
        <f>INDEX([1]age_tranches_5ans_nb_sex!$1:$1048576,MATCH('SectorStat-Age-Hommes'!$A709,[1]age_tranches_5ans_nb_sex!$A:$A,0),38)/5</f>
        <v>0</v>
      </c>
      <c r="CM709">
        <f>INDEX([1]age_tranches_5ans_nb_sex!$1:$1048576,MATCH('SectorStat-Age-Hommes'!$A709,[1]age_tranches_5ans_nb_sex!$A:$A,0),38)/5</f>
        <v>0</v>
      </c>
      <c r="CN709">
        <f>INDEX([1]age_tranches_5ans_nb_sex!$1:$1048576,MATCH('SectorStat-Age-Hommes'!$A709,[1]age_tranches_5ans_nb_sex!$A:$A,0),38)/5</f>
        <v>0</v>
      </c>
      <c r="CO709">
        <f>INDEX([1]age_tranches_5ans_nb_sex!$1:$1048576,MATCH('SectorStat-Age-Hommes'!$A709,[1]age_tranches_5ans_nb_sex!$A:$A,0),38)/5</f>
        <v>0</v>
      </c>
      <c r="CP709" s="2">
        <f>INDEX([1]age_tranches_5ans_nb_sex!$1:$1048576,MATCH('SectorStat-Age-Hommes'!$A709,[1]age_tranches_5ans_nb_sex!$A:$A,0),40)/5</f>
        <v>0</v>
      </c>
      <c r="CQ709" s="2">
        <f>INDEX([1]age_tranches_5ans_nb_sex!$1:$1048576,MATCH('SectorStat-Age-Hommes'!$A709,[1]age_tranches_5ans_nb_sex!$A:$A,0),40)/5</f>
        <v>0</v>
      </c>
      <c r="CR709" s="2">
        <f>INDEX([1]age_tranches_5ans_nb_sex!$1:$1048576,MATCH('SectorStat-Age-Hommes'!$A709,[1]age_tranches_5ans_nb_sex!$A:$A,0),40)/5</f>
        <v>0</v>
      </c>
      <c r="CS709" s="2">
        <f>INDEX([1]age_tranches_5ans_nb_sex!$1:$1048576,MATCH('SectorStat-Age-Hommes'!$A709,[1]age_tranches_5ans_nb_sex!$A:$A,0),40)/5</f>
        <v>0</v>
      </c>
      <c r="CT709" s="2">
        <f>INDEX([1]age_tranches_5ans_nb_sex!$1:$1048576,MATCH('SectorStat-Age-Hommes'!$A709,[1]age_tranches_5ans_nb_sex!$A:$A,0),40)/5</f>
        <v>0</v>
      </c>
      <c r="CZ709" s="3"/>
      <c r="DA709" s="3"/>
      <c r="DB709" s="3"/>
      <c r="DC709" s="3"/>
      <c r="DD709" s="3"/>
    </row>
    <row r="710" spans="1:108" x14ac:dyDescent="0.35">
      <c r="A710" s="1" t="s">
        <v>1394</v>
      </c>
      <c r="B710" s="1" t="s">
        <v>1395</v>
      </c>
      <c r="C710" t="str">
        <f>INDEX([1]SectorStat!$1:$1048576,MATCH('[1]Distribution ages'!$A710,[1]SectorStat!$B:$B,0),4)</f>
        <v>Woluwe Saint-Pierre</v>
      </c>
      <c r="D710">
        <f>INDEX([1]age_tranches_5ans_nb_sex!$1:$1048576,MATCH('SectorStat-Age-Hommes'!$A710,[1]age_tranches_5ans_nb_sex!$A:$A,0),4)/5</f>
        <v>7.5999999999924004</v>
      </c>
      <c r="E710">
        <f>INDEX([1]age_tranches_5ans_nb_sex!$1:$1048576,MATCH('SectorStat-Age-Hommes'!$A710,[1]age_tranches_5ans_nb_sex!$A:$A,0),4)/5</f>
        <v>7.5999999999924004</v>
      </c>
      <c r="F710">
        <f>INDEX([1]age_tranches_5ans_nb_sex!$1:$1048576,MATCH('SectorStat-Age-Hommes'!$A710,[1]age_tranches_5ans_nb_sex!$A:$A,0),4)/5</f>
        <v>7.5999999999924004</v>
      </c>
      <c r="G710">
        <f>INDEX([1]age_tranches_5ans_nb_sex!$1:$1048576,MATCH('SectorStat-Age-Hommes'!$A710,[1]age_tranches_5ans_nb_sex!$A:$A,0),4)/5</f>
        <v>7.5999999999924004</v>
      </c>
      <c r="H710">
        <f>INDEX([1]age_tranches_5ans_nb_sex!$1:$1048576,MATCH('SectorStat-Age-Hommes'!$A710,[1]age_tranches_5ans_nb_sex!$A:$A,0),4)/5</f>
        <v>7.5999999999924004</v>
      </c>
      <c r="I710">
        <f>INDEX([1]age_tranches_5ans_nb_sex!$1:$1048576,MATCH('SectorStat-Age-Hommes'!$A710,[1]age_tranches_5ans_nb_sex!$A:$A,0),6)/5</f>
        <v>7.7999999999921998</v>
      </c>
      <c r="J710">
        <f>INDEX([1]age_tranches_5ans_nb_sex!$1:$1048576,MATCH('SectorStat-Age-Hommes'!$A710,[1]age_tranches_5ans_nb_sex!$A:$A,0),6)/5</f>
        <v>7.7999999999921998</v>
      </c>
      <c r="K710">
        <f>INDEX([1]age_tranches_5ans_nb_sex!$1:$1048576,MATCH('SectorStat-Age-Hommes'!$A710,[1]age_tranches_5ans_nb_sex!$A:$A,0),6)/5</f>
        <v>7.7999999999921998</v>
      </c>
      <c r="L710">
        <f>INDEX([1]age_tranches_5ans_nb_sex!$1:$1048576,MATCH('SectorStat-Age-Hommes'!$A710,[1]age_tranches_5ans_nb_sex!$A:$A,0),6)/5</f>
        <v>7.7999999999921998</v>
      </c>
      <c r="M710">
        <f>INDEX([1]age_tranches_5ans_nb_sex!$1:$1048576,MATCH('SectorStat-Age-Hommes'!$A710,[1]age_tranches_5ans_nb_sex!$A:$A,0),6)/5</f>
        <v>7.7999999999921998</v>
      </c>
      <c r="N710">
        <f>INDEX([1]age_tranches_5ans_nb_sex!$1:$1048576,MATCH('SectorStat-Age-Hommes'!$A710,[1]age_tranches_5ans_nb_sex!$A:$A,0),8)/5</f>
        <v>8.1999999999917996</v>
      </c>
      <c r="O710">
        <f>INDEX([1]age_tranches_5ans_nb_sex!$1:$1048576,MATCH('SectorStat-Age-Hommes'!$A710,[1]age_tranches_5ans_nb_sex!$A:$A,0),8)/5</f>
        <v>8.1999999999917996</v>
      </c>
      <c r="P710">
        <f>INDEX([1]age_tranches_5ans_nb_sex!$1:$1048576,MATCH('SectorStat-Age-Hommes'!$A710,[1]age_tranches_5ans_nb_sex!$A:$A,0),8)/5</f>
        <v>8.1999999999917996</v>
      </c>
      <c r="Q710">
        <f>INDEX([1]age_tranches_5ans_nb_sex!$1:$1048576,MATCH('SectorStat-Age-Hommes'!$A710,[1]age_tranches_5ans_nb_sex!$A:$A,0),8)/5</f>
        <v>8.1999999999917996</v>
      </c>
      <c r="R710">
        <f>INDEX([1]age_tranches_5ans_nb_sex!$1:$1048576,MATCH('SectorStat-Age-Hommes'!$A710,[1]age_tranches_5ans_nb_sex!$A:$A,0),8)/5</f>
        <v>8.1999999999917996</v>
      </c>
      <c r="S710">
        <f>INDEX([1]age_tranches_5ans_nb_sex!$1:$1048576,MATCH('SectorStat-Age-Hommes'!$A710,[1]age_tranches_5ans_nb_sex!$A:$A,0),10)/5</f>
        <v>11.3999999999886</v>
      </c>
      <c r="T710">
        <f>INDEX([1]age_tranches_5ans_nb_sex!$1:$1048576,MATCH('SectorStat-Age-Hommes'!$A710,[1]age_tranches_5ans_nb_sex!$A:$A,0),10)/5</f>
        <v>11.3999999999886</v>
      </c>
      <c r="U710">
        <f>INDEX([1]age_tranches_5ans_nb_sex!$1:$1048576,MATCH('SectorStat-Age-Hommes'!$A710,[1]age_tranches_5ans_nb_sex!$A:$A,0),10)/5</f>
        <v>11.3999999999886</v>
      </c>
      <c r="V710">
        <f>INDEX([1]age_tranches_5ans_nb_sex!$1:$1048576,MATCH('SectorStat-Age-Hommes'!$A710,[1]age_tranches_5ans_nb_sex!$A:$A,0),10)/5</f>
        <v>11.3999999999886</v>
      </c>
      <c r="W710">
        <f>INDEX([1]age_tranches_5ans_nb_sex!$1:$1048576,MATCH('SectorStat-Age-Hommes'!$A710,[1]age_tranches_5ans_nb_sex!$A:$A,0),10)/5</f>
        <v>11.3999999999886</v>
      </c>
      <c r="X710">
        <f>INDEX([1]age_tranches_5ans_nb_sex!$1:$1048576,MATCH('SectorStat-Age-Hommes'!$A710,[1]age_tranches_5ans_nb_sex!$A:$A,0),10)/5</f>
        <v>11.3999999999886</v>
      </c>
      <c r="Y710">
        <f>INDEX([1]age_tranches_5ans_nb_sex!$1:$1048576,MATCH('SectorStat-Age-Hommes'!$A710,[1]age_tranches_5ans_nb_sex!$A:$A,0),12)/5</f>
        <v>8.3999999999916</v>
      </c>
      <c r="Z710">
        <f>INDEX([1]age_tranches_5ans_nb_sex!$1:$1048576,MATCH('SectorStat-Age-Hommes'!$A710,[1]age_tranches_5ans_nb_sex!$A:$A,0),12)/5</f>
        <v>8.3999999999916</v>
      </c>
      <c r="AA710">
        <f>INDEX([1]age_tranches_5ans_nb_sex!$1:$1048576,MATCH('SectorStat-Age-Hommes'!$A710,[1]age_tranches_5ans_nb_sex!$A:$A,0),12)/5</f>
        <v>8.3999999999916</v>
      </c>
      <c r="AB710">
        <f>INDEX([1]age_tranches_5ans_nb_sex!$1:$1048576,MATCH('SectorStat-Age-Hommes'!$A710,[1]age_tranches_5ans_nb_sex!$A:$A,0),12)/5</f>
        <v>8.3999999999916</v>
      </c>
      <c r="AC710">
        <f>INDEX([1]age_tranches_5ans_nb_sex!$1:$1048576,MATCH('SectorStat-Age-Hommes'!$A710,[1]age_tranches_5ans_nb_sex!$A:$A,0),14)/5</f>
        <v>6.7999999999931999</v>
      </c>
      <c r="AD710">
        <f>INDEX([1]age_tranches_5ans_nb_sex!$1:$1048576,MATCH('SectorStat-Age-Hommes'!$A710,[1]age_tranches_5ans_nb_sex!$A:$A,0),14)/5</f>
        <v>6.7999999999931999</v>
      </c>
      <c r="AE710">
        <f>INDEX([1]age_tranches_5ans_nb_sex!$1:$1048576,MATCH('SectorStat-Age-Hommes'!$A710,[1]age_tranches_5ans_nb_sex!$A:$A,0),14)/5</f>
        <v>6.7999999999931999</v>
      </c>
      <c r="AF710">
        <f>INDEX([1]age_tranches_5ans_nb_sex!$1:$1048576,MATCH('SectorStat-Age-Hommes'!$A710,[1]age_tranches_5ans_nb_sex!$A:$A,0),14)/5</f>
        <v>6.7999999999931999</v>
      </c>
      <c r="AG710">
        <f>INDEX([1]age_tranches_5ans_nb_sex!$1:$1048576,MATCH('SectorStat-Age-Hommes'!$A710,[1]age_tranches_5ans_nb_sex!$A:$A,0),14)/5</f>
        <v>6.7999999999931999</v>
      </c>
      <c r="AH710">
        <f>INDEX([1]age_tranches_5ans_nb_sex!$1:$1048576,MATCH('SectorStat-Age-Hommes'!$A710,[1]age_tranches_5ans_nb_sex!$A:$A,0),16)/5</f>
        <v>4.7999999999951992</v>
      </c>
      <c r="AI710">
        <f>INDEX([1]age_tranches_5ans_nb_sex!$1:$1048576,MATCH('SectorStat-Age-Hommes'!$A710,[1]age_tranches_5ans_nb_sex!$A:$A,0),16)/5</f>
        <v>4.7999999999951992</v>
      </c>
      <c r="AJ710">
        <f>INDEX([1]age_tranches_5ans_nb_sex!$1:$1048576,MATCH('SectorStat-Age-Hommes'!$A710,[1]age_tranches_5ans_nb_sex!$A:$A,0),16)/5</f>
        <v>4.7999999999951992</v>
      </c>
      <c r="AK710">
        <f>INDEX([1]age_tranches_5ans_nb_sex!$1:$1048576,MATCH('SectorStat-Age-Hommes'!$A710,[1]age_tranches_5ans_nb_sex!$A:$A,0),16)/5</f>
        <v>4.7999999999951992</v>
      </c>
      <c r="AL710">
        <f>INDEX([1]age_tranches_5ans_nb_sex!$1:$1048576,MATCH('SectorStat-Age-Hommes'!$A710,[1]age_tranches_5ans_nb_sex!$A:$A,0),16)/5</f>
        <v>4.7999999999951992</v>
      </c>
      <c r="AM710">
        <f>INDEX([1]age_tranches_5ans_nb_sex!$1:$1048576,MATCH('SectorStat-Age-Hommes'!$A710,[1]age_tranches_5ans_nb_sex!$A:$A,0),18)/5</f>
        <v>5.5999999999943997</v>
      </c>
      <c r="AN710">
        <f>INDEX([1]age_tranches_5ans_nb_sex!$1:$1048576,MATCH('SectorStat-Age-Hommes'!$A710,[1]age_tranches_5ans_nb_sex!$A:$A,0),18)/5</f>
        <v>5.5999999999943997</v>
      </c>
      <c r="AO710">
        <f>INDEX([1]age_tranches_5ans_nb_sex!$1:$1048576,MATCH('SectorStat-Age-Hommes'!$A710,[1]age_tranches_5ans_nb_sex!$A:$A,0),18)/5</f>
        <v>5.5999999999943997</v>
      </c>
      <c r="AP710">
        <f>INDEX([1]age_tranches_5ans_nb_sex!$1:$1048576,MATCH('SectorStat-Age-Hommes'!$A710,[1]age_tranches_5ans_nb_sex!$A:$A,0),18)/5</f>
        <v>5.5999999999943997</v>
      </c>
      <c r="AQ710">
        <f>INDEX([1]age_tranches_5ans_nb_sex!$1:$1048576,MATCH('SectorStat-Age-Hommes'!$A710,[1]age_tranches_5ans_nb_sex!$A:$A,0),18)/5</f>
        <v>5.5999999999943997</v>
      </c>
      <c r="AR710">
        <f>INDEX([1]age_tranches_5ans_nb_sex!$1:$1048576,MATCH('SectorStat-Age-Hommes'!$A710,[1]age_tranches_5ans_nb_sex!$A:$A,0),20)/5</f>
        <v>8.5999999999914003</v>
      </c>
      <c r="AS710">
        <f>INDEX([1]age_tranches_5ans_nb_sex!$1:$1048576,MATCH('SectorStat-Age-Hommes'!$A710,[1]age_tranches_5ans_nb_sex!$A:$A,0),20)/5</f>
        <v>8.5999999999914003</v>
      </c>
      <c r="AT710">
        <f>INDEX([1]age_tranches_5ans_nb_sex!$1:$1048576,MATCH('SectorStat-Age-Hommes'!$A710,[1]age_tranches_5ans_nb_sex!$A:$A,0),20)/5</f>
        <v>8.5999999999914003</v>
      </c>
      <c r="AU710">
        <f>INDEX([1]age_tranches_5ans_nb_sex!$1:$1048576,MATCH('SectorStat-Age-Hommes'!$A710,[1]age_tranches_5ans_nb_sex!$A:$A,0),20)/5</f>
        <v>8.5999999999914003</v>
      </c>
      <c r="AV710">
        <f>INDEX([1]age_tranches_5ans_nb_sex!$1:$1048576,MATCH('SectorStat-Age-Hommes'!$A710,[1]age_tranches_5ans_nb_sex!$A:$A,0),20)/5</f>
        <v>8.5999999999914003</v>
      </c>
      <c r="AW710">
        <f>INDEX([1]age_tranches_5ans_nb_sex!$1:$1048576,MATCH('SectorStat-Age-Hommes'!$A710,[1]age_tranches_5ans_nb_sex!$A:$A,0),22)/5</f>
        <v>7.3999999999926001</v>
      </c>
      <c r="AX710">
        <f>INDEX([1]age_tranches_5ans_nb_sex!$1:$1048576,MATCH('SectorStat-Age-Hommes'!$A710,[1]age_tranches_5ans_nb_sex!$A:$A,0),22)/5</f>
        <v>7.3999999999926001</v>
      </c>
      <c r="AY710">
        <f>INDEX([1]age_tranches_5ans_nb_sex!$1:$1048576,MATCH('SectorStat-Age-Hommes'!$A710,[1]age_tranches_5ans_nb_sex!$A:$A,0),22)/5</f>
        <v>7.3999999999926001</v>
      </c>
      <c r="AZ710">
        <f>INDEX([1]age_tranches_5ans_nb_sex!$1:$1048576,MATCH('SectorStat-Age-Hommes'!$A710,[1]age_tranches_5ans_nb_sex!$A:$A,0),22)/5</f>
        <v>7.3999999999926001</v>
      </c>
      <c r="BA710">
        <f>INDEX([1]age_tranches_5ans_nb_sex!$1:$1048576,MATCH('SectorStat-Age-Hommes'!$A710,[1]age_tranches_5ans_nb_sex!$A:$A,0),22)/5</f>
        <v>7.3999999999926001</v>
      </c>
      <c r="BB710">
        <f>INDEX([1]age_tranches_5ans_nb_sex!$1:$1048576,MATCH('SectorStat-Age-Hommes'!$A710,[1]age_tranches_5ans_nb_sex!$A:$A,0),24)/5</f>
        <v>9.9999999999900009</v>
      </c>
      <c r="BC710">
        <f>INDEX([1]age_tranches_5ans_nb_sex!$1:$1048576,MATCH('SectorStat-Age-Hommes'!$A710,[1]age_tranches_5ans_nb_sex!$A:$A,0),24)/5</f>
        <v>9.9999999999900009</v>
      </c>
      <c r="BD710">
        <f>INDEX([1]age_tranches_5ans_nb_sex!$1:$1048576,MATCH('SectorStat-Age-Hommes'!$A710,[1]age_tranches_5ans_nb_sex!$A:$A,0),24)/5</f>
        <v>9.9999999999900009</v>
      </c>
      <c r="BE710">
        <f>INDEX([1]age_tranches_5ans_nb_sex!$1:$1048576,MATCH('SectorStat-Age-Hommes'!$A710,[1]age_tranches_5ans_nb_sex!$A:$A,0),24)/5</f>
        <v>9.9999999999900009</v>
      </c>
      <c r="BF710">
        <f>INDEX([1]age_tranches_5ans_nb_sex!$1:$1048576,MATCH('SectorStat-Age-Hommes'!$A710,[1]age_tranches_5ans_nb_sex!$A:$A,0),24)/5</f>
        <v>9.9999999999900009</v>
      </c>
      <c r="BG710">
        <f>INDEX([1]age_tranches_5ans_nb_sex!$1:$1048576,MATCH('SectorStat-Age-Hommes'!$A710,[1]age_tranches_5ans_nb_sex!$A:$A,0),26)/5</f>
        <v>9.9999999999900009</v>
      </c>
      <c r="BH710">
        <f>INDEX([1]age_tranches_5ans_nb_sex!$1:$1048576,MATCH('SectorStat-Age-Hommes'!$A710,[1]age_tranches_5ans_nb_sex!$A:$A,0),26)/5</f>
        <v>9.9999999999900009</v>
      </c>
      <c r="BI710">
        <f>INDEX([1]age_tranches_5ans_nb_sex!$1:$1048576,MATCH('SectorStat-Age-Hommes'!$A710,[1]age_tranches_5ans_nb_sex!$A:$A,0),26)/5</f>
        <v>9.9999999999900009</v>
      </c>
      <c r="BJ710">
        <f>INDEX([1]age_tranches_5ans_nb_sex!$1:$1048576,MATCH('SectorStat-Age-Hommes'!$A710,[1]age_tranches_5ans_nb_sex!$A:$A,0),26)/5</f>
        <v>9.9999999999900009</v>
      </c>
      <c r="BK710">
        <f>INDEX([1]age_tranches_5ans_nb_sex!$1:$1048576,MATCH('SectorStat-Age-Hommes'!$A710,[1]age_tranches_5ans_nb_sex!$A:$A,0),26)/5</f>
        <v>9.9999999999900009</v>
      </c>
      <c r="BL710">
        <f>INDEX([1]age_tranches_5ans_nb_sex!$1:$1048576,MATCH('SectorStat-Age-Hommes'!$A710,[1]age_tranches_5ans_nb_sex!$A:$A,0),28)/5</f>
        <v>7.9999999999920011</v>
      </c>
      <c r="BM710">
        <f>INDEX([1]age_tranches_5ans_nb_sex!$1:$1048576,MATCH('SectorStat-Age-Hommes'!$A710,[1]age_tranches_5ans_nb_sex!$A:$A,0),28)/5</f>
        <v>7.9999999999920011</v>
      </c>
      <c r="BN710">
        <f>INDEX([1]age_tranches_5ans_nb_sex!$1:$1048576,MATCH('SectorStat-Age-Hommes'!$A710,[1]age_tranches_5ans_nb_sex!$A:$A,0),28)/5</f>
        <v>7.9999999999920011</v>
      </c>
      <c r="BO710">
        <f>INDEX([1]age_tranches_5ans_nb_sex!$1:$1048576,MATCH('SectorStat-Age-Hommes'!$A710,[1]age_tranches_5ans_nb_sex!$A:$A,0),28)/5</f>
        <v>7.9999999999920011</v>
      </c>
      <c r="BP710">
        <f>INDEX([1]age_tranches_5ans_nb_sex!$1:$1048576,MATCH('SectorStat-Age-Hommes'!$A710,[1]age_tranches_5ans_nb_sex!$A:$A,0),28)/5</f>
        <v>7.9999999999920011</v>
      </c>
      <c r="BQ710">
        <f>INDEX([1]age_tranches_5ans_nb_sex!$1:$1048576,MATCH('SectorStat-Age-Hommes'!$A710,[1]age_tranches_5ans_nb_sex!$A:$A,0),30)/5</f>
        <v>5.5999999999943997</v>
      </c>
      <c r="BR710">
        <f>INDEX([1]age_tranches_5ans_nb_sex!$1:$1048576,MATCH('SectorStat-Age-Hommes'!$A710,[1]age_tranches_5ans_nb_sex!$A:$A,0),30)/5</f>
        <v>5.5999999999943997</v>
      </c>
      <c r="BS710">
        <f>INDEX([1]age_tranches_5ans_nb_sex!$1:$1048576,MATCH('SectorStat-Age-Hommes'!$A710,[1]age_tranches_5ans_nb_sex!$A:$A,0),30)/5</f>
        <v>5.5999999999943997</v>
      </c>
      <c r="BT710">
        <f>INDEX([1]age_tranches_5ans_nb_sex!$1:$1048576,MATCH('SectorStat-Age-Hommes'!$A710,[1]age_tranches_5ans_nb_sex!$A:$A,0),30)/5</f>
        <v>5.5999999999943997</v>
      </c>
      <c r="BU710">
        <f>INDEX([1]age_tranches_5ans_nb_sex!$1:$1048576,MATCH('SectorStat-Age-Hommes'!$A710,[1]age_tranches_5ans_nb_sex!$A:$A,0),30)/5</f>
        <v>5.5999999999943997</v>
      </c>
      <c r="BV710">
        <f>INDEX([1]age_tranches_5ans_nb_sex!$1:$1048576,MATCH('SectorStat-Age-Hommes'!$A710,[1]age_tranches_5ans_nb_sex!$A:$A,0),32)/5</f>
        <v>4.9999999999950004</v>
      </c>
      <c r="BW710">
        <f>INDEX([1]age_tranches_5ans_nb_sex!$1:$1048576,MATCH('SectorStat-Age-Hommes'!$A710,[1]age_tranches_5ans_nb_sex!$A:$A,0),32)/5</f>
        <v>4.9999999999950004</v>
      </c>
      <c r="BX710">
        <f>INDEX([1]age_tranches_5ans_nb_sex!$1:$1048576,MATCH('SectorStat-Age-Hommes'!$A710,[1]age_tranches_5ans_nb_sex!$A:$A,0),32)/5</f>
        <v>4.9999999999950004</v>
      </c>
      <c r="BY710">
        <f>INDEX([1]age_tranches_5ans_nb_sex!$1:$1048576,MATCH('SectorStat-Age-Hommes'!$A710,[1]age_tranches_5ans_nb_sex!$A:$A,0),32)/5</f>
        <v>4.9999999999950004</v>
      </c>
      <c r="BZ710">
        <f>INDEX([1]age_tranches_5ans_nb_sex!$1:$1048576,MATCH('SectorStat-Age-Hommes'!$A710,[1]age_tranches_5ans_nb_sex!$A:$A,0),32)/5</f>
        <v>4.9999999999950004</v>
      </c>
      <c r="CA710">
        <f>INDEX([1]age_tranches_5ans_nb_sex!$1:$1048576,MATCH('SectorStat-Age-Hommes'!$A710,[1]age_tranches_5ans_nb_sex!$A:$A,0),34)/5</f>
        <v>2.5999999999973999</v>
      </c>
      <c r="CB710">
        <f>INDEX([1]age_tranches_5ans_nb_sex!$1:$1048576,MATCH('SectorStat-Age-Hommes'!$A710,[1]age_tranches_5ans_nb_sex!$A:$A,0),34)/5</f>
        <v>2.5999999999973999</v>
      </c>
      <c r="CC710">
        <f>INDEX([1]age_tranches_5ans_nb_sex!$1:$1048576,MATCH('SectorStat-Age-Hommes'!$A710,[1]age_tranches_5ans_nb_sex!$A:$A,0),34)/5</f>
        <v>2.5999999999973999</v>
      </c>
      <c r="CD710">
        <f>INDEX([1]age_tranches_5ans_nb_sex!$1:$1048576,MATCH('SectorStat-Age-Hommes'!$A710,[1]age_tranches_5ans_nb_sex!$A:$A,0),34)/5</f>
        <v>2.5999999999973999</v>
      </c>
      <c r="CE710">
        <f>INDEX([1]age_tranches_5ans_nb_sex!$1:$1048576,MATCH('SectorStat-Age-Hommes'!$A710,[1]age_tranches_5ans_nb_sex!$A:$A,0),34)/5</f>
        <v>2.5999999999973999</v>
      </c>
      <c r="CF710">
        <f>INDEX([1]age_tranches_5ans_nb_sex!$1:$1048576,MATCH('SectorStat-Age-Hommes'!$A710,[1]age_tranches_5ans_nb_sex!$A:$A,0),36)/5</f>
        <v>2.3999999999975996</v>
      </c>
      <c r="CG710">
        <f>INDEX([1]age_tranches_5ans_nb_sex!$1:$1048576,MATCH('SectorStat-Age-Hommes'!$A710,[1]age_tranches_5ans_nb_sex!$A:$A,0),36)/5</f>
        <v>2.3999999999975996</v>
      </c>
      <c r="CH710">
        <f>INDEX([1]age_tranches_5ans_nb_sex!$1:$1048576,MATCH('SectorStat-Age-Hommes'!$A710,[1]age_tranches_5ans_nb_sex!$A:$A,0),36)/5</f>
        <v>2.3999999999975996</v>
      </c>
      <c r="CI710">
        <f>INDEX([1]age_tranches_5ans_nb_sex!$1:$1048576,MATCH('SectorStat-Age-Hommes'!$A710,[1]age_tranches_5ans_nb_sex!$A:$A,0),36)/5</f>
        <v>2.3999999999975996</v>
      </c>
      <c r="CJ710">
        <f>INDEX([1]age_tranches_5ans_nb_sex!$1:$1048576,MATCH('SectorStat-Age-Hommes'!$A710,[1]age_tranches_5ans_nb_sex!$A:$A,0),36)/5</f>
        <v>2.3999999999975996</v>
      </c>
      <c r="CK710">
        <f>INDEX([1]age_tranches_5ans_nb_sex!$1:$1048576,MATCH('SectorStat-Age-Hommes'!$A710,[1]age_tranches_5ans_nb_sex!$A:$A,0),38)/5</f>
        <v>1.1999999999987998</v>
      </c>
      <c r="CL710">
        <f>INDEX([1]age_tranches_5ans_nb_sex!$1:$1048576,MATCH('SectorStat-Age-Hommes'!$A710,[1]age_tranches_5ans_nb_sex!$A:$A,0),38)/5</f>
        <v>1.1999999999987998</v>
      </c>
      <c r="CM710">
        <f>INDEX([1]age_tranches_5ans_nb_sex!$1:$1048576,MATCH('SectorStat-Age-Hommes'!$A710,[1]age_tranches_5ans_nb_sex!$A:$A,0),38)/5</f>
        <v>1.1999999999987998</v>
      </c>
      <c r="CN710">
        <f>INDEX([1]age_tranches_5ans_nb_sex!$1:$1048576,MATCH('SectorStat-Age-Hommes'!$A710,[1]age_tranches_5ans_nb_sex!$A:$A,0),38)/5</f>
        <v>1.1999999999987998</v>
      </c>
      <c r="CO710">
        <f>INDEX([1]age_tranches_5ans_nb_sex!$1:$1048576,MATCH('SectorStat-Age-Hommes'!$A710,[1]age_tranches_5ans_nb_sex!$A:$A,0),38)/5</f>
        <v>1.1999999999987998</v>
      </c>
      <c r="CP710" s="2">
        <f>INDEX([1]age_tranches_5ans_nb_sex!$1:$1048576,MATCH('SectorStat-Age-Hommes'!$A710,[1]age_tranches_5ans_nb_sex!$A:$A,0),40)/5</f>
        <v>0.5999999999993999</v>
      </c>
      <c r="CQ710" s="2">
        <f>INDEX([1]age_tranches_5ans_nb_sex!$1:$1048576,MATCH('SectorStat-Age-Hommes'!$A710,[1]age_tranches_5ans_nb_sex!$A:$A,0),40)/5</f>
        <v>0.5999999999993999</v>
      </c>
      <c r="CR710" s="2">
        <f>INDEX([1]age_tranches_5ans_nb_sex!$1:$1048576,MATCH('SectorStat-Age-Hommes'!$A710,[1]age_tranches_5ans_nb_sex!$A:$A,0),40)/5</f>
        <v>0.5999999999993999</v>
      </c>
      <c r="CS710" s="2">
        <f>INDEX([1]age_tranches_5ans_nb_sex!$1:$1048576,MATCH('SectorStat-Age-Hommes'!$A710,[1]age_tranches_5ans_nb_sex!$A:$A,0),40)/5</f>
        <v>0.5999999999993999</v>
      </c>
      <c r="CT710" s="2">
        <f>INDEX([1]age_tranches_5ans_nb_sex!$1:$1048576,MATCH('SectorStat-Age-Hommes'!$A710,[1]age_tranches_5ans_nb_sex!$A:$A,0),40)/5</f>
        <v>0.5999999999993999</v>
      </c>
      <c r="CZ710" s="3"/>
      <c r="DA710" s="3"/>
      <c r="DB710" s="3"/>
      <c r="DC710" s="3"/>
      <c r="DD710" s="3"/>
    </row>
    <row r="711" spans="1:108" x14ac:dyDescent="0.35">
      <c r="A711" s="1" t="s">
        <v>1396</v>
      </c>
      <c r="B711" s="1" t="s">
        <v>1397</v>
      </c>
      <c r="C711" t="str">
        <f>INDEX([1]SectorStat!$1:$1048576,MATCH('[1]Distribution ages'!$A711,[1]SectorStat!$B:$B,0),4)</f>
        <v>Woluwe Saint-Pierre</v>
      </c>
      <c r="D711">
        <f>INDEX([1]age_tranches_5ans_nb_sex!$1:$1048576,MATCH('SectorStat-Age-Hommes'!$A711,[1]age_tranches_5ans_nb_sex!$A:$A,0),4)/5</f>
        <v>10.199999999941999</v>
      </c>
      <c r="E711">
        <f>INDEX([1]age_tranches_5ans_nb_sex!$1:$1048576,MATCH('SectorStat-Age-Hommes'!$A711,[1]age_tranches_5ans_nb_sex!$A:$A,0),4)/5</f>
        <v>10.199999999941999</v>
      </c>
      <c r="F711">
        <f>INDEX([1]age_tranches_5ans_nb_sex!$1:$1048576,MATCH('SectorStat-Age-Hommes'!$A711,[1]age_tranches_5ans_nb_sex!$A:$A,0),4)/5</f>
        <v>10.199999999941999</v>
      </c>
      <c r="G711">
        <f>INDEX([1]age_tranches_5ans_nb_sex!$1:$1048576,MATCH('SectorStat-Age-Hommes'!$A711,[1]age_tranches_5ans_nb_sex!$A:$A,0),4)/5</f>
        <v>10.199999999941999</v>
      </c>
      <c r="H711">
        <f>INDEX([1]age_tranches_5ans_nb_sex!$1:$1048576,MATCH('SectorStat-Age-Hommes'!$A711,[1]age_tranches_5ans_nb_sex!$A:$A,0),4)/5</f>
        <v>10.199999999941999</v>
      </c>
      <c r="I711">
        <f>INDEX([1]age_tranches_5ans_nb_sex!$1:$1048576,MATCH('SectorStat-Age-Hommes'!$A711,[1]age_tranches_5ans_nb_sex!$A:$A,0),6)/5</f>
        <v>9.3999999999800004</v>
      </c>
      <c r="J711">
        <f>INDEX([1]age_tranches_5ans_nb_sex!$1:$1048576,MATCH('SectorStat-Age-Hommes'!$A711,[1]age_tranches_5ans_nb_sex!$A:$A,0),6)/5</f>
        <v>9.3999999999800004</v>
      </c>
      <c r="K711">
        <f>INDEX([1]age_tranches_5ans_nb_sex!$1:$1048576,MATCH('SectorStat-Age-Hommes'!$A711,[1]age_tranches_5ans_nb_sex!$A:$A,0),6)/5</f>
        <v>9.3999999999800004</v>
      </c>
      <c r="L711">
        <f>INDEX([1]age_tranches_5ans_nb_sex!$1:$1048576,MATCH('SectorStat-Age-Hommes'!$A711,[1]age_tranches_5ans_nb_sex!$A:$A,0),6)/5</f>
        <v>9.3999999999800004</v>
      </c>
      <c r="M711">
        <f>INDEX([1]age_tranches_5ans_nb_sex!$1:$1048576,MATCH('SectorStat-Age-Hommes'!$A711,[1]age_tranches_5ans_nb_sex!$A:$A,0),6)/5</f>
        <v>9.3999999999800004</v>
      </c>
      <c r="N711">
        <f>INDEX([1]age_tranches_5ans_nb_sex!$1:$1048576,MATCH('SectorStat-Age-Hommes'!$A711,[1]age_tranches_5ans_nb_sex!$A:$A,0),8)/5</f>
        <v>8.1999999998664013</v>
      </c>
      <c r="O711">
        <f>INDEX([1]age_tranches_5ans_nb_sex!$1:$1048576,MATCH('SectorStat-Age-Hommes'!$A711,[1]age_tranches_5ans_nb_sex!$A:$A,0),8)/5</f>
        <v>8.1999999998664013</v>
      </c>
      <c r="P711">
        <f>INDEX([1]age_tranches_5ans_nb_sex!$1:$1048576,MATCH('SectorStat-Age-Hommes'!$A711,[1]age_tranches_5ans_nb_sex!$A:$A,0),8)/5</f>
        <v>8.1999999998664013</v>
      </c>
      <c r="Q711">
        <f>INDEX([1]age_tranches_5ans_nb_sex!$1:$1048576,MATCH('SectorStat-Age-Hommes'!$A711,[1]age_tranches_5ans_nb_sex!$A:$A,0),8)/5</f>
        <v>8.1999999998664013</v>
      </c>
      <c r="R711">
        <f>INDEX([1]age_tranches_5ans_nb_sex!$1:$1048576,MATCH('SectorStat-Age-Hommes'!$A711,[1]age_tranches_5ans_nb_sex!$A:$A,0),8)/5</f>
        <v>8.1999999998664013</v>
      </c>
      <c r="S711">
        <f>INDEX([1]age_tranches_5ans_nb_sex!$1:$1048576,MATCH('SectorStat-Age-Hommes'!$A711,[1]age_tranches_5ans_nb_sex!$A:$A,0),10)/5</f>
        <v>10.000000000036801</v>
      </c>
      <c r="T711">
        <f>INDEX([1]age_tranches_5ans_nb_sex!$1:$1048576,MATCH('SectorStat-Age-Hommes'!$A711,[1]age_tranches_5ans_nb_sex!$A:$A,0),10)/5</f>
        <v>10.000000000036801</v>
      </c>
      <c r="U711">
        <f>INDEX([1]age_tranches_5ans_nb_sex!$1:$1048576,MATCH('SectorStat-Age-Hommes'!$A711,[1]age_tranches_5ans_nb_sex!$A:$A,0),10)/5</f>
        <v>10.000000000036801</v>
      </c>
      <c r="V711">
        <f>INDEX([1]age_tranches_5ans_nb_sex!$1:$1048576,MATCH('SectorStat-Age-Hommes'!$A711,[1]age_tranches_5ans_nb_sex!$A:$A,0),10)/5</f>
        <v>10.000000000036801</v>
      </c>
      <c r="W711">
        <f>INDEX([1]age_tranches_5ans_nb_sex!$1:$1048576,MATCH('SectorStat-Age-Hommes'!$A711,[1]age_tranches_5ans_nb_sex!$A:$A,0),10)/5</f>
        <v>10.000000000036801</v>
      </c>
      <c r="X711">
        <f>INDEX([1]age_tranches_5ans_nb_sex!$1:$1048576,MATCH('SectorStat-Age-Hommes'!$A711,[1]age_tranches_5ans_nb_sex!$A:$A,0),10)/5</f>
        <v>10.000000000036801</v>
      </c>
      <c r="Y711">
        <f>INDEX([1]age_tranches_5ans_nb_sex!$1:$1048576,MATCH('SectorStat-Age-Hommes'!$A711,[1]age_tranches_5ans_nb_sex!$A:$A,0),12)/5</f>
        <v>8.1999999998664013</v>
      </c>
      <c r="Z711">
        <f>INDEX([1]age_tranches_5ans_nb_sex!$1:$1048576,MATCH('SectorStat-Age-Hommes'!$A711,[1]age_tranches_5ans_nb_sex!$A:$A,0),12)/5</f>
        <v>8.1999999998664013</v>
      </c>
      <c r="AA711">
        <f>INDEX([1]age_tranches_5ans_nb_sex!$1:$1048576,MATCH('SectorStat-Age-Hommes'!$A711,[1]age_tranches_5ans_nb_sex!$A:$A,0),12)/5</f>
        <v>8.1999999998664013</v>
      </c>
      <c r="AB711">
        <f>INDEX([1]age_tranches_5ans_nb_sex!$1:$1048576,MATCH('SectorStat-Age-Hommes'!$A711,[1]age_tranches_5ans_nb_sex!$A:$A,0),12)/5</f>
        <v>8.1999999998664013</v>
      </c>
      <c r="AC711">
        <f>INDEX([1]age_tranches_5ans_nb_sex!$1:$1048576,MATCH('SectorStat-Age-Hommes'!$A711,[1]age_tranches_5ans_nb_sex!$A:$A,0),14)/5</f>
        <v>6.5999999999424004</v>
      </c>
      <c r="AD711">
        <f>INDEX([1]age_tranches_5ans_nb_sex!$1:$1048576,MATCH('SectorStat-Age-Hommes'!$A711,[1]age_tranches_5ans_nb_sex!$A:$A,0),14)/5</f>
        <v>6.5999999999424004</v>
      </c>
      <c r="AE711">
        <f>INDEX([1]age_tranches_5ans_nb_sex!$1:$1048576,MATCH('SectorStat-Age-Hommes'!$A711,[1]age_tranches_5ans_nb_sex!$A:$A,0),14)/5</f>
        <v>6.5999999999424004</v>
      </c>
      <c r="AF711">
        <f>INDEX([1]age_tranches_5ans_nb_sex!$1:$1048576,MATCH('SectorStat-Age-Hommes'!$A711,[1]age_tranches_5ans_nb_sex!$A:$A,0),14)/5</f>
        <v>6.5999999999424004</v>
      </c>
      <c r="AG711">
        <f>INDEX([1]age_tranches_5ans_nb_sex!$1:$1048576,MATCH('SectorStat-Age-Hommes'!$A711,[1]age_tranches_5ans_nb_sex!$A:$A,0),14)/5</f>
        <v>6.5999999999424004</v>
      </c>
      <c r="AH711">
        <f>INDEX([1]age_tranches_5ans_nb_sex!$1:$1048576,MATCH('SectorStat-Age-Hommes'!$A711,[1]age_tranches_5ans_nb_sex!$A:$A,0),16)/5</f>
        <v>9.3999999999800004</v>
      </c>
      <c r="AI711">
        <f>INDEX([1]age_tranches_5ans_nb_sex!$1:$1048576,MATCH('SectorStat-Age-Hommes'!$A711,[1]age_tranches_5ans_nb_sex!$A:$A,0),16)/5</f>
        <v>9.3999999999800004</v>
      </c>
      <c r="AJ711">
        <f>INDEX([1]age_tranches_5ans_nb_sex!$1:$1048576,MATCH('SectorStat-Age-Hommes'!$A711,[1]age_tranches_5ans_nb_sex!$A:$A,0),16)/5</f>
        <v>9.3999999999800004</v>
      </c>
      <c r="AK711">
        <f>INDEX([1]age_tranches_5ans_nb_sex!$1:$1048576,MATCH('SectorStat-Age-Hommes'!$A711,[1]age_tranches_5ans_nb_sex!$A:$A,0),16)/5</f>
        <v>9.3999999999800004</v>
      </c>
      <c r="AL711">
        <f>INDEX([1]age_tranches_5ans_nb_sex!$1:$1048576,MATCH('SectorStat-Age-Hommes'!$A711,[1]age_tranches_5ans_nb_sex!$A:$A,0),16)/5</f>
        <v>9.3999999999800004</v>
      </c>
      <c r="AM711">
        <f>INDEX([1]age_tranches_5ans_nb_sex!$1:$1048576,MATCH('SectorStat-Age-Hommes'!$A711,[1]age_tranches_5ans_nb_sex!$A:$A,0),18)/5</f>
        <v>13.799999999941599</v>
      </c>
      <c r="AN711">
        <f>INDEX([1]age_tranches_5ans_nb_sex!$1:$1048576,MATCH('SectorStat-Age-Hommes'!$A711,[1]age_tranches_5ans_nb_sex!$A:$A,0),18)/5</f>
        <v>13.799999999941599</v>
      </c>
      <c r="AO711">
        <f>INDEX([1]age_tranches_5ans_nb_sex!$1:$1048576,MATCH('SectorStat-Age-Hommes'!$A711,[1]age_tranches_5ans_nb_sex!$A:$A,0),18)/5</f>
        <v>13.799999999941599</v>
      </c>
      <c r="AP711">
        <f>INDEX([1]age_tranches_5ans_nb_sex!$1:$1048576,MATCH('SectorStat-Age-Hommes'!$A711,[1]age_tranches_5ans_nb_sex!$A:$A,0),18)/5</f>
        <v>13.799999999941599</v>
      </c>
      <c r="AQ711">
        <f>INDEX([1]age_tranches_5ans_nb_sex!$1:$1048576,MATCH('SectorStat-Age-Hommes'!$A711,[1]age_tranches_5ans_nb_sex!$A:$A,0),18)/5</f>
        <v>13.799999999941599</v>
      </c>
      <c r="AR711">
        <f>INDEX([1]age_tranches_5ans_nb_sex!$1:$1048576,MATCH('SectorStat-Age-Hommes'!$A711,[1]age_tranches_5ans_nb_sex!$A:$A,0),20)/5</f>
        <v>11.2000000001504</v>
      </c>
      <c r="AS711">
        <f>INDEX([1]age_tranches_5ans_nb_sex!$1:$1048576,MATCH('SectorStat-Age-Hommes'!$A711,[1]age_tranches_5ans_nb_sex!$A:$A,0),20)/5</f>
        <v>11.2000000001504</v>
      </c>
      <c r="AT711">
        <f>INDEX([1]age_tranches_5ans_nb_sex!$1:$1048576,MATCH('SectorStat-Age-Hommes'!$A711,[1]age_tranches_5ans_nb_sex!$A:$A,0),20)/5</f>
        <v>11.2000000001504</v>
      </c>
      <c r="AU711">
        <f>INDEX([1]age_tranches_5ans_nb_sex!$1:$1048576,MATCH('SectorStat-Age-Hommes'!$A711,[1]age_tranches_5ans_nb_sex!$A:$A,0),20)/5</f>
        <v>11.2000000001504</v>
      </c>
      <c r="AV711">
        <f>INDEX([1]age_tranches_5ans_nb_sex!$1:$1048576,MATCH('SectorStat-Age-Hommes'!$A711,[1]age_tranches_5ans_nb_sex!$A:$A,0),20)/5</f>
        <v>11.2000000001504</v>
      </c>
      <c r="AW711">
        <f>INDEX([1]age_tranches_5ans_nb_sex!$1:$1048576,MATCH('SectorStat-Age-Hommes'!$A711,[1]age_tranches_5ans_nb_sex!$A:$A,0),22)/5</f>
        <v>13.199999999884801</v>
      </c>
      <c r="AX711">
        <f>INDEX([1]age_tranches_5ans_nb_sex!$1:$1048576,MATCH('SectorStat-Age-Hommes'!$A711,[1]age_tranches_5ans_nb_sex!$A:$A,0),22)/5</f>
        <v>13.199999999884801</v>
      </c>
      <c r="AY711">
        <f>INDEX([1]age_tranches_5ans_nb_sex!$1:$1048576,MATCH('SectorStat-Age-Hommes'!$A711,[1]age_tranches_5ans_nb_sex!$A:$A,0),22)/5</f>
        <v>13.199999999884801</v>
      </c>
      <c r="AZ711">
        <f>INDEX([1]age_tranches_5ans_nb_sex!$1:$1048576,MATCH('SectorStat-Age-Hommes'!$A711,[1]age_tranches_5ans_nb_sex!$A:$A,0),22)/5</f>
        <v>13.199999999884801</v>
      </c>
      <c r="BA711">
        <f>INDEX([1]age_tranches_5ans_nb_sex!$1:$1048576,MATCH('SectorStat-Age-Hommes'!$A711,[1]age_tranches_5ans_nb_sex!$A:$A,0),22)/5</f>
        <v>13.199999999884801</v>
      </c>
      <c r="BB711">
        <f>INDEX([1]age_tranches_5ans_nb_sex!$1:$1048576,MATCH('SectorStat-Age-Hommes'!$A711,[1]age_tranches_5ans_nb_sex!$A:$A,0),24)/5</f>
        <v>13.799999999941599</v>
      </c>
      <c r="BC711">
        <f>INDEX([1]age_tranches_5ans_nb_sex!$1:$1048576,MATCH('SectorStat-Age-Hommes'!$A711,[1]age_tranches_5ans_nb_sex!$A:$A,0),24)/5</f>
        <v>13.799999999941599</v>
      </c>
      <c r="BD711">
        <f>INDEX([1]age_tranches_5ans_nb_sex!$1:$1048576,MATCH('SectorStat-Age-Hommes'!$A711,[1]age_tranches_5ans_nb_sex!$A:$A,0),24)/5</f>
        <v>13.799999999941599</v>
      </c>
      <c r="BE711">
        <f>INDEX([1]age_tranches_5ans_nb_sex!$1:$1048576,MATCH('SectorStat-Age-Hommes'!$A711,[1]age_tranches_5ans_nb_sex!$A:$A,0),24)/5</f>
        <v>13.799999999941599</v>
      </c>
      <c r="BF711">
        <f>INDEX([1]age_tranches_5ans_nb_sex!$1:$1048576,MATCH('SectorStat-Age-Hommes'!$A711,[1]age_tranches_5ans_nb_sex!$A:$A,0),24)/5</f>
        <v>13.799999999941599</v>
      </c>
      <c r="BG711">
        <f>INDEX([1]age_tranches_5ans_nb_sex!$1:$1048576,MATCH('SectorStat-Age-Hommes'!$A711,[1]age_tranches_5ans_nb_sex!$A:$A,0),26)/5</f>
        <v>10.7999999999988</v>
      </c>
      <c r="BH711">
        <f>INDEX([1]age_tranches_5ans_nb_sex!$1:$1048576,MATCH('SectorStat-Age-Hommes'!$A711,[1]age_tranches_5ans_nb_sex!$A:$A,0),26)/5</f>
        <v>10.7999999999988</v>
      </c>
      <c r="BI711">
        <f>INDEX([1]age_tranches_5ans_nb_sex!$1:$1048576,MATCH('SectorStat-Age-Hommes'!$A711,[1]age_tranches_5ans_nb_sex!$A:$A,0),26)/5</f>
        <v>10.7999999999988</v>
      </c>
      <c r="BJ711">
        <f>INDEX([1]age_tranches_5ans_nb_sex!$1:$1048576,MATCH('SectorStat-Age-Hommes'!$A711,[1]age_tranches_5ans_nb_sex!$A:$A,0),26)/5</f>
        <v>10.7999999999988</v>
      </c>
      <c r="BK711">
        <f>INDEX([1]age_tranches_5ans_nb_sex!$1:$1048576,MATCH('SectorStat-Age-Hommes'!$A711,[1]age_tranches_5ans_nb_sex!$A:$A,0),26)/5</f>
        <v>10.7999999999988</v>
      </c>
      <c r="BL711">
        <f>INDEX([1]age_tranches_5ans_nb_sex!$1:$1048576,MATCH('SectorStat-Age-Hommes'!$A711,[1]age_tranches_5ans_nb_sex!$A:$A,0),28)/5</f>
        <v>10.600000000093599</v>
      </c>
      <c r="BM711">
        <f>INDEX([1]age_tranches_5ans_nb_sex!$1:$1048576,MATCH('SectorStat-Age-Hommes'!$A711,[1]age_tranches_5ans_nb_sex!$A:$A,0),28)/5</f>
        <v>10.600000000093599</v>
      </c>
      <c r="BN711">
        <f>INDEX([1]age_tranches_5ans_nb_sex!$1:$1048576,MATCH('SectorStat-Age-Hommes'!$A711,[1]age_tranches_5ans_nb_sex!$A:$A,0),28)/5</f>
        <v>10.600000000093599</v>
      </c>
      <c r="BO711">
        <f>INDEX([1]age_tranches_5ans_nb_sex!$1:$1048576,MATCH('SectorStat-Age-Hommes'!$A711,[1]age_tranches_5ans_nb_sex!$A:$A,0),28)/5</f>
        <v>10.600000000093599</v>
      </c>
      <c r="BP711">
        <f>INDEX([1]age_tranches_5ans_nb_sex!$1:$1048576,MATCH('SectorStat-Age-Hommes'!$A711,[1]age_tranches_5ans_nb_sex!$A:$A,0),28)/5</f>
        <v>10.600000000093599</v>
      </c>
      <c r="BQ711">
        <f>INDEX([1]age_tranches_5ans_nb_sex!$1:$1048576,MATCH('SectorStat-Age-Hommes'!$A711,[1]age_tranches_5ans_nb_sex!$A:$A,0),30)/5</f>
        <v>8.1999999998664013</v>
      </c>
      <c r="BR711">
        <f>INDEX([1]age_tranches_5ans_nb_sex!$1:$1048576,MATCH('SectorStat-Age-Hommes'!$A711,[1]age_tranches_5ans_nb_sex!$A:$A,0),30)/5</f>
        <v>8.1999999998664013</v>
      </c>
      <c r="BS711">
        <f>INDEX([1]age_tranches_5ans_nb_sex!$1:$1048576,MATCH('SectorStat-Age-Hommes'!$A711,[1]age_tranches_5ans_nb_sex!$A:$A,0),30)/5</f>
        <v>8.1999999998664013</v>
      </c>
      <c r="BT711">
        <f>INDEX([1]age_tranches_5ans_nb_sex!$1:$1048576,MATCH('SectorStat-Age-Hommes'!$A711,[1]age_tranches_5ans_nb_sex!$A:$A,0),30)/5</f>
        <v>8.1999999998664013</v>
      </c>
      <c r="BU711">
        <f>INDEX([1]age_tranches_5ans_nb_sex!$1:$1048576,MATCH('SectorStat-Age-Hommes'!$A711,[1]age_tranches_5ans_nb_sex!$A:$A,0),30)/5</f>
        <v>8.1999999998664013</v>
      </c>
      <c r="BV711">
        <f>INDEX([1]age_tranches_5ans_nb_sex!$1:$1048576,MATCH('SectorStat-Age-Hommes'!$A711,[1]age_tranches_5ans_nb_sex!$A:$A,0),32)/5</f>
        <v>5.1999999999236</v>
      </c>
      <c r="BW711">
        <f>INDEX([1]age_tranches_5ans_nb_sex!$1:$1048576,MATCH('SectorStat-Age-Hommes'!$A711,[1]age_tranches_5ans_nb_sex!$A:$A,0),32)/5</f>
        <v>5.1999999999236</v>
      </c>
      <c r="BX711">
        <f>INDEX([1]age_tranches_5ans_nb_sex!$1:$1048576,MATCH('SectorStat-Age-Hommes'!$A711,[1]age_tranches_5ans_nb_sex!$A:$A,0),32)/5</f>
        <v>5.1999999999236</v>
      </c>
      <c r="BY711">
        <f>INDEX([1]age_tranches_5ans_nb_sex!$1:$1048576,MATCH('SectorStat-Age-Hommes'!$A711,[1]age_tranches_5ans_nb_sex!$A:$A,0),32)/5</f>
        <v>5.1999999999236</v>
      </c>
      <c r="BZ711">
        <f>INDEX([1]age_tranches_5ans_nb_sex!$1:$1048576,MATCH('SectorStat-Age-Hommes'!$A711,[1]age_tranches_5ans_nb_sex!$A:$A,0),32)/5</f>
        <v>5.1999999999236</v>
      </c>
      <c r="CA711">
        <f>INDEX([1]age_tranches_5ans_nb_sex!$1:$1048576,MATCH('SectorStat-Age-Hommes'!$A711,[1]age_tranches_5ans_nb_sex!$A:$A,0),34)/5</f>
        <v>4.3999999999616</v>
      </c>
      <c r="CB711">
        <f>INDEX([1]age_tranches_5ans_nb_sex!$1:$1048576,MATCH('SectorStat-Age-Hommes'!$A711,[1]age_tranches_5ans_nb_sex!$A:$A,0),34)/5</f>
        <v>4.3999999999616</v>
      </c>
      <c r="CC711">
        <f>INDEX([1]age_tranches_5ans_nb_sex!$1:$1048576,MATCH('SectorStat-Age-Hommes'!$A711,[1]age_tranches_5ans_nb_sex!$A:$A,0),34)/5</f>
        <v>4.3999999999616</v>
      </c>
      <c r="CD711">
        <f>INDEX([1]age_tranches_5ans_nb_sex!$1:$1048576,MATCH('SectorStat-Age-Hommes'!$A711,[1]age_tranches_5ans_nb_sex!$A:$A,0),34)/5</f>
        <v>4.3999999999616</v>
      </c>
      <c r="CE711">
        <f>INDEX([1]age_tranches_5ans_nb_sex!$1:$1048576,MATCH('SectorStat-Age-Hommes'!$A711,[1]age_tranches_5ans_nb_sex!$A:$A,0),34)/5</f>
        <v>4.3999999999616</v>
      </c>
      <c r="CF711">
        <f>INDEX([1]age_tranches_5ans_nb_sex!$1:$1048576,MATCH('SectorStat-Age-Hommes'!$A711,[1]age_tranches_5ans_nb_sex!$A:$A,0),36)/5</f>
        <v>2.9999999999428</v>
      </c>
      <c r="CG711">
        <f>INDEX([1]age_tranches_5ans_nb_sex!$1:$1048576,MATCH('SectorStat-Age-Hommes'!$A711,[1]age_tranches_5ans_nb_sex!$A:$A,0),36)/5</f>
        <v>2.9999999999428</v>
      </c>
      <c r="CH711">
        <f>INDEX([1]age_tranches_5ans_nb_sex!$1:$1048576,MATCH('SectorStat-Age-Hommes'!$A711,[1]age_tranches_5ans_nb_sex!$A:$A,0),36)/5</f>
        <v>2.9999999999428</v>
      </c>
      <c r="CI711">
        <f>INDEX([1]age_tranches_5ans_nb_sex!$1:$1048576,MATCH('SectorStat-Age-Hommes'!$A711,[1]age_tranches_5ans_nb_sex!$A:$A,0),36)/5</f>
        <v>2.9999999999428</v>
      </c>
      <c r="CJ711">
        <f>INDEX([1]age_tranches_5ans_nb_sex!$1:$1048576,MATCH('SectorStat-Age-Hommes'!$A711,[1]age_tranches_5ans_nb_sex!$A:$A,0),36)/5</f>
        <v>2.9999999999428</v>
      </c>
      <c r="CK711">
        <f>INDEX([1]age_tranches_5ans_nb_sex!$1:$1048576,MATCH('SectorStat-Age-Hommes'!$A711,[1]age_tranches_5ans_nb_sex!$A:$A,0),38)/5</f>
        <v>2.6000000001324</v>
      </c>
      <c r="CL711">
        <f>INDEX([1]age_tranches_5ans_nb_sex!$1:$1048576,MATCH('SectorStat-Age-Hommes'!$A711,[1]age_tranches_5ans_nb_sex!$A:$A,0),38)/5</f>
        <v>2.6000000001324</v>
      </c>
      <c r="CM711">
        <f>INDEX([1]age_tranches_5ans_nb_sex!$1:$1048576,MATCH('SectorStat-Age-Hommes'!$A711,[1]age_tranches_5ans_nb_sex!$A:$A,0),38)/5</f>
        <v>2.6000000001324</v>
      </c>
      <c r="CN711">
        <f>INDEX([1]age_tranches_5ans_nb_sex!$1:$1048576,MATCH('SectorStat-Age-Hommes'!$A711,[1]age_tranches_5ans_nb_sex!$A:$A,0),38)/5</f>
        <v>2.6000000001324</v>
      </c>
      <c r="CO711">
        <f>INDEX([1]age_tranches_5ans_nb_sex!$1:$1048576,MATCH('SectorStat-Age-Hommes'!$A711,[1]age_tranches_5ans_nb_sex!$A:$A,0),38)/5</f>
        <v>2.6000000001324</v>
      </c>
      <c r="CP711" s="2">
        <f>INDEX([1]age_tranches_5ans_nb_sex!$1:$1048576,MATCH('SectorStat-Age-Hommes'!$A711,[1]age_tranches_5ans_nb_sex!$A:$A,0),40)/5</f>
        <v>1.2000000001136</v>
      </c>
      <c r="CQ711" s="2">
        <f>INDEX([1]age_tranches_5ans_nb_sex!$1:$1048576,MATCH('SectorStat-Age-Hommes'!$A711,[1]age_tranches_5ans_nb_sex!$A:$A,0),40)/5</f>
        <v>1.2000000001136</v>
      </c>
      <c r="CR711" s="2">
        <f>INDEX([1]age_tranches_5ans_nb_sex!$1:$1048576,MATCH('SectorStat-Age-Hommes'!$A711,[1]age_tranches_5ans_nb_sex!$A:$A,0),40)/5</f>
        <v>1.2000000001136</v>
      </c>
      <c r="CS711" s="2">
        <f>INDEX([1]age_tranches_5ans_nb_sex!$1:$1048576,MATCH('SectorStat-Age-Hommes'!$A711,[1]age_tranches_5ans_nb_sex!$A:$A,0),40)/5</f>
        <v>1.2000000001136</v>
      </c>
      <c r="CT711" s="2">
        <f>INDEX([1]age_tranches_5ans_nb_sex!$1:$1048576,MATCH('SectorStat-Age-Hommes'!$A711,[1]age_tranches_5ans_nb_sex!$A:$A,0),40)/5</f>
        <v>1.2000000001136</v>
      </c>
      <c r="CZ711" s="3"/>
      <c r="DA711" s="3"/>
      <c r="DB711" s="3"/>
      <c r="DC711" s="3"/>
      <c r="DD711" s="3"/>
    </row>
    <row r="712" spans="1:108" x14ac:dyDescent="0.35">
      <c r="A712" s="1" t="s">
        <v>1398</v>
      </c>
      <c r="B712" s="1" t="s">
        <v>1399</v>
      </c>
      <c r="C712" t="str">
        <f>INDEX([1]SectorStat!$1:$1048576,MATCH('[1]Distribution ages'!$A712,[1]SectorStat!$B:$B,0),4)</f>
        <v>Woluwe Saint-Pierre</v>
      </c>
      <c r="D712">
        <f>INDEX([1]age_tranches_5ans_nb_sex!$1:$1048576,MATCH('SectorStat-Age-Hommes'!$A712,[1]age_tranches_5ans_nb_sex!$A:$A,0),4)/5</f>
        <v>13.200000000158401</v>
      </c>
      <c r="E712">
        <f>INDEX([1]age_tranches_5ans_nb_sex!$1:$1048576,MATCH('SectorStat-Age-Hommes'!$A712,[1]age_tranches_5ans_nb_sex!$A:$A,0),4)/5</f>
        <v>13.200000000158401</v>
      </c>
      <c r="F712">
        <f>INDEX([1]age_tranches_5ans_nb_sex!$1:$1048576,MATCH('SectorStat-Age-Hommes'!$A712,[1]age_tranches_5ans_nb_sex!$A:$A,0),4)/5</f>
        <v>13.200000000158401</v>
      </c>
      <c r="G712">
        <f>INDEX([1]age_tranches_5ans_nb_sex!$1:$1048576,MATCH('SectorStat-Age-Hommes'!$A712,[1]age_tranches_5ans_nb_sex!$A:$A,0),4)/5</f>
        <v>13.200000000158401</v>
      </c>
      <c r="H712">
        <f>INDEX([1]age_tranches_5ans_nb_sex!$1:$1048576,MATCH('SectorStat-Age-Hommes'!$A712,[1]age_tranches_5ans_nb_sex!$A:$A,0),4)/5</f>
        <v>13.200000000158401</v>
      </c>
      <c r="I712">
        <f>INDEX([1]age_tranches_5ans_nb_sex!$1:$1048576,MATCH('SectorStat-Age-Hommes'!$A712,[1]age_tranches_5ans_nb_sex!$A:$A,0),6)/5</f>
        <v>14.3999999998536</v>
      </c>
      <c r="J712">
        <f>INDEX([1]age_tranches_5ans_nb_sex!$1:$1048576,MATCH('SectorStat-Age-Hommes'!$A712,[1]age_tranches_5ans_nb_sex!$A:$A,0),6)/5</f>
        <v>14.3999999998536</v>
      </c>
      <c r="K712">
        <f>INDEX([1]age_tranches_5ans_nb_sex!$1:$1048576,MATCH('SectorStat-Age-Hommes'!$A712,[1]age_tranches_5ans_nb_sex!$A:$A,0),6)/5</f>
        <v>14.3999999998536</v>
      </c>
      <c r="L712">
        <f>INDEX([1]age_tranches_5ans_nb_sex!$1:$1048576,MATCH('SectorStat-Age-Hommes'!$A712,[1]age_tranches_5ans_nb_sex!$A:$A,0),6)/5</f>
        <v>14.3999999998536</v>
      </c>
      <c r="M712">
        <f>INDEX([1]age_tranches_5ans_nb_sex!$1:$1048576,MATCH('SectorStat-Age-Hommes'!$A712,[1]age_tranches_5ans_nb_sex!$A:$A,0),6)/5</f>
        <v>14.3999999998536</v>
      </c>
      <c r="N712">
        <f>INDEX([1]age_tranches_5ans_nb_sex!$1:$1048576,MATCH('SectorStat-Age-Hommes'!$A712,[1]age_tranches_5ans_nb_sex!$A:$A,0),8)/5</f>
        <v>9.4000000000368011</v>
      </c>
      <c r="O712">
        <f>INDEX([1]age_tranches_5ans_nb_sex!$1:$1048576,MATCH('SectorStat-Age-Hommes'!$A712,[1]age_tranches_5ans_nb_sex!$A:$A,0),8)/5</f>
        <v>9.4000000000368011</v>
      </c>
      <c r="P712">
        <f>INDEX([1]age_tranches_5ans_nb_sex!$1:$1048576,MATCH('SectorStat-Age-Hommes'!$A712,[1]age_tranches_5ans_nb_sex!$A:$A,0),8)/5</f>
        <v>9.4000000000368011</v>
      </c>
      <c r="Q712">
        <f>INDEX([1]age_tranches_5ans_nb_sex!$1:$1048576,MATCH('SectorStat-Age-Hommes'!$A712,[1]age_tranches_5ans_nb_sex!$A:$A,0),8)/5</f>
        <v>9.4000000000368011</v>
      </c>
      <c r="R712">
        <f>INDEX([1]age_tranches_5ans_nb_sex!$1:$1048576,MATCH('SectorStat-Age-Hommes'!$A712,[1]age_tranches_5ans_nb_sex!$A:$A,0),8)/5</f>
        <v>9.4000000000368011</v>
      </c>
      <c r="S712">
        <f>INDEX([1]age_tranches_5ans_nb_sex!$1:$1048576,MATCH('SectorStat-Age-Hommes'!$A712,[1]age_tranches_5ans_nb_sex!$A:$A,0),10)/5</f>
        <v>9.6000000000696009</v>
      </c>
      <c r="T712">
        <f>INDEX([1]age_tranches_5ans_nb_sex!$1:$1048576,MATCH('SectorStat-Age-Hommes'!$A712,[1]age_tranches_5ans_nb_sex!$A:$A,0),10)/5</f>
        <v>9.6000000000696009</v>
      </c>
      <c r="U712">
        <f>INDEX([1]age_tranches_5ans_nb_sex!$1:$1048576,MATCH('SectorStat-Age-Hommes'!$A712,[1]age_tranches_5ans_nb_sex!$A:$A,0),10)/5</f>
        <v>9.6000000000696009</v>
      </c>
      <c r="V712">
        <f>INDEX([1]age_tranches_5ans_nb_sex!$1:$1048576,MATCH('SectorStat-Age-Hommes'!$A712,[1]age_tranches_5ans_nb_sex!$A:$A,0),10)/5</f>
        <v>9.6000000000696009</v>
      </c>
      <c r="W712">
        <f>INDEX([1]age_tranches_5ans_nb_sex!$1:$1048576,MATCH('SectorStat-Age-Hommes'!$A712,[1]age_tranches_5ans_nb_sex!$A:$A,0),10)/5</f>
        <v>9.6000000000696009</v>
      </c>
      <c r="X712">
        <f>INDEX([1]age_tranches_5ans_nb_sex!$1:$1048576,MATCH('SectorStat-Age-Hommes'!$A712,[1]age_tranches_5ans_nb_sex!$A:$A,0),10)/5</f>
        <v>9.6000000000696009</v>
      </c>
      <c r="Y712">
        <f>INDEX([1]age_tranches_5ans_nb_sex!$1:$1048576,MATCH('SectorStat-Age-Hommes'!$A712,[1]age_tranches_5ans_nb_sex!$A:$A,0),12)/5</f>
        <v>12.800000000092803</v>
      </c>
      <c r="Z712">
        <f>INDEX([1]age_tranches_5ans_nb_sex!$1:$1048576,MATCH('SectorStat-Age-Hommes'!$A712,[1]age_tranches_5ans_nb_sex!$A:$A,0),12)/5</f>
        <v>12.800000000092803</v>
      </c>
      <c r="AA712">
        <f>INDEX([1]age_tranches_5ans_nb_sex!$1:$1048576,MATCH('SectorStat-Age-Hommes'!$A712,[1]age_tranches_5ans_nb_sex!$A:$A,0),12)/5</f>
        <v>12.800000000092803</v>
      </c>
      <c r="AB712">
        <f>INDEX([1]age_tranches_5ans_nb_sex!$1:$1048576,MATCH('SectorStat-Age-Hommes'!$A712,[1]age_tranches_5ans_nb_sex!$A:$A,0),12)/5</f>
        <v>12.800000000092803</v>
      </c>
      <c r="AC712">
        <f>INDEX([1]age_tranches_5ans_nb_sex!$1:$1048576,MATCH('SectorStat-Age-Hommes'!$A712,[1]age_tranches_5ans_nb_sex!$A:$A,0),14)/5</f>
        <v>17.9999999999424</v>
      </c>
      <c r="AD712">
        <f>INDEX([1]age_tranches_5ans_nb_sex!$1:$1048576,MATCH('SectorStat-Age-Hommes'!$A712,[1]age_tranches_5ans_nb_sex!$A:$A,0),14)/5</f>
        <v>17.9999999999424</v>
      </c>
      <c r="AE712">
        <f>INDEX([1]age_tranches_5ans_nb_sex!$1:$1048576,MATCH('SectorStat-Age-Hommes'!$A712,[1]age_tranches_5ans_nb_sex!$A:$A,0),14)/5</f>
        <v>17.9999999999424</v>
      </c>
      <c r="AF712">
        <f>INDEX([1]age_tranches_5ans_nb_sex!$1:$1048576,MATCH('SectorStat-Age-Hommes'!$A712,[1]age_tranches_5ans_nb_sex!$A:$A,0),14)/5</f>
        <v>17.9999999999424</v>
      </c>
      <c r="AG712">
        <f>INDEX([1]age_tranches_5ans_nb_sex!$1:$1048576,MATCH('SectorStat-Age-Hommes'!$A712,[1]age_tranches_5ans_nb_sex!$A:$A,0),14)/5</f>
        <v>17.9999999999424</v>
      </c>
      <c r="AH712">
        <f>INDEX([1]age_tranches_5ans_nb_sex!$1:$1048576,MATCH('SectorStat-Age-Hommes'!$A712,[1]age_tranches_5ans_nb_sex!$A:$A,0),16)/5</f>
        <v>13.400000000191199</v>
      </c>
      <c r="AI712">
        <f>INDEX([1]age_tranches_5ans_nb_sex!$1:$1048576,MATCH('SectorStat-Age-Hommes'!$A712,[1]age_tranches_5ans_nb_sex!$A:$A,0),16)/5</f>
        <v>13.400000000191199</v>
      </c>
      <c r="AJ712">
        <f>INDEX([1]age_tranches_5ans_nb_sex!$1:$1048576,MATCH('SectorStat-Age-Hommes'!$A712,[1]age_tranches_5ans_nb_sex!$A:$A,0),16)/5</f>
        <v>13.400000000191199</v>
      </c>
      <c r="AK712">
        <f>INDEX([1]age_tranches_5ans_nb_sex!$1:$1048576,MATCH('SectorStat-Age-Hommes'!$A712,[1]age_tranches_5ans_nb_sex!$A:$A,0),16)/5</f>
        <v>13.400000000191199</v>
      </c>
      <c r="AL712">
        <f>INDEX([1]age_tranches_5ans_nb_sex!$1:$1048576,MATCH('SectorStat-Age-Hommes'!$A712,[1]age_tranches_5ans_nb_sex!$A:$A,0),16)/5</f>
        <v>13.400000000191199</v>
      </c>
      <c r="AM712">
        <f>INDEX([1]age_tranches_5ans_nb_sex!$1:$1048576,MATCH('SectorStat-Age-Hommes'!$A712,[1]age_tranches_5ans_nb_sex!$A:$A,0),18)/5</f>
        <v>18.600000000040801</v>
      </c>
      <c r="AN712">
        <f>INDEX([1]age_tranches_5ans_nb_sex!$1:$1048576,MATCH('SectorStat-Age-Hommes'!$A712,[1]age_tranches_5ans_nb_sex!$A:$A,0),18)/5</f>
        <v>18.600000000040801</v>
      </c>
      <c r="AO712">
        <f>INDEX([1]age_tranches_5ans_nb_sex!$1:$1048576,MATCH('SectorStat-Age-Hommes'!$A712,[1]age_tranches_5ans_nb_sex!$A:$A,0),18)/5</f>
        <v>18.600000000040801</v>
      </c>
      <c r="AP712">
        <f>INDEX([1]age_tranches_5ans_nb_sex!$1:$1048576,MATCH('SectorStat-Age-Hommes'!$A712,[1]age_tranches_5ans_nb_sex!$A:$A,0),18)/5</f>
        <v>18.600000000040801</v>
      </c>
      <c r="AQ712">
        <f>INDEX([1]age_tranches_5ans_nb_sex!$1:$1048576,MATCH('SectorStat-Age-Hommes'!$A712,[1]age_tranches_5ans_nb_sex!$A:$A,0),18)/5</f>
        <v>18.600000000040801</v>
      </c>
      <c r="AR712">
        <f>INDEX([1]age_tranches_5ans_nb_sex!$1:$1048576,MATCH('SectorStat-Age-Hommes'!$A712,[1]age_tranches_5ans_nb_sex!$A:$A,0),20)/5</f>
        <v>16.999999999778399</v>
      </c>
      <c r="AS712">
        <f>INDEX([1]age_tranches_5ans_nb_sex!$1:$1048576,MATCH('SectorStat-Age-Hommes'!$A712,[1]age_tranches_5ans_nb_sex!$A:$A,0),20)/5</f>
        <v>16.999999999778399</v>
      </c>
      <c r="AT712">
        <f>INDEX([1]age_tranches_5ans_nb_sex!$1:$1048576,MATCH('SectorStat-Age-Hommes'!$A712,[1]age_tranches_5ans_nb_sex!$A:$A,0),20)/5</f>
        <v>16.999999999778399</v>
      </c>
      <c r="AU712">
        <f>INDEX([1]age_tranches_5ans_nb_sex!$1:$1048576,MATCH('SectorStat-Age-Hommes'!$A712,[1]age_tranches_5ans_nb_sex!$A:$A,0),20)/5</f>
        <v>16.999999999778399</v>
      </c>
      <c r="AV712">
        <f>INDEX([1]age_tranches_5ans_nb_sex!$1:$1048576,MATCH('SectorStat-Age-Hommes'!$A712,[1]age_tranches_5ans_nb_sex!$A:$A,0),20)/5</f>
        <v>16.999999999778399</v>
      </c>
      <c r="AW712">
        <f>INDEX([1]age_tranches_5ans_nb_sex!$1:$1048576,MATCH('SectorStat-Age-Hommes'!$A712,[1]age_tranches_5ans_nb_sex!$A:$A,0),22)/5</f>
        <v>16.200000000148801</v>
      </c>
      <c r="AX712">
        <f>INDEX([1]age_tranches_5ans_nb_sex!$1:$1048576,MATCH('SectorStat-Age-Hommes'!$A712,[1]age_tranches_5ans_nb_sex!$A:$A,0),22)/5</f>
        <v>16.200000000148801</v>
      </c>
      <c r="AY712">
        <f>INDEX([1]age_tranches_5ans_nb_sex!$1:$1048576,MATCH('SectorStat-Age-Hommes'!$A712,[1]age_tranches_5ans_nb_sex!$A:$A,0),22)/5</f>
        <v>16.200000000148801</v>
      </c>
      <c r="AZ712">
        <f>INDEX([1]age_tranches_5ans_nb_sex!$1:$1048576,MATCH('SectorStat-Age-Hommes'!$A712,[1]age_tranches_5ans_nb_sex!$A:$A,0),22)/5</f>
        <v>16.200000000148801</v>
      </c>
      <c r="BA712">
        <f>INDEX([1]age_tranches_5ans_nb_sex!$1:$1048576,MATCH('SectorStat-Age-Hommes'!$A712,[1]age_tranches_5ans_nb_sex!$A:$A,0),22)/5</f>
        <v>16.200000000148801</v>
      </c>
      <c r="BB712">
        <f>INDEX([1]age_tranches_5ans_nb_sex!$1:$1048576,MATCH('SectorStat-Age-Hommes'!$A712,[1]age_tranches_5ans_nb_sex!$A:$A,0),24)/5</f>
        <v>14.599999999886402</v>
      </c>
      <c r="BC712">
        <f>INDEX([1]age_tranches_5ans_nb_sex!$1:$1048576,MATCH('SectorStat-Age-Hommes'!$A712,[1]age_tranches_5ans_nb_sex!$A:$A,0),24)/5</f>
        <v>14.599999999886402</v>
      </c>
      <c r="BD712">
        <f>INDEX([1]age_tranches_5ans_nb_sex!$1:$1048576,MATCH('SectorStat-Age-Hommes'!$A712,[1]age_tranches_5ans_nb_sex!$A:$A,0),24)/5</f>
        <v>14.599999999886402</v>
      </c>
      <c r="BE712">
        <f>INDEX([1]age_tranches_5ans_nb_sex!$1:$1048576,MATCH('SectorStat-Age-Hommes'!$A712,[1]age_tranches_5ans_nb_sex!$A:$A,0),24)/5</f>
        <v>14.599999999886402</v>
      </c>
      <c r="BF712">
        <f>INDEX([1]age_tranches_5ans_nb_sex!$1:$1048576,MATCH('SectorStat-Age-Hommes'!$A712,[1]age_tranches_5ans_nb_sex!$A:$A,0),24)/5</f>
        <v>14.599999999886402</v>
      </c>
      <c r="BG712">
        <f>INDEX([1]age_tranches_5ans_nb_sex!$1:$1048576,MATCH('SectorStat-Age-Hommes'!$A712,[1]age_tranches_5ans_nb_sex!$A:$A,0),26)/5</f>
        <v>13.400000000191199</v>
      </c>
      <c r="BH712">
        <f>INDEX([1]age_tranches_5ans_nb_sex!$1:$1048576,MATCH('SectorStat-Age-Hommes'!$A712,[1]age_tranches_5ans_nb_sex!$A:$A,0),26)/5</f>
        <v>13.400000000191199</v>
      </c>
      <c r="BI712">
        <f>INDEX([1]age_tranches_5ans_nb_sex!$1:$1048576,MATCH('SectorStat-Age-Hommes'!$A712,[1]age_tranches_5ans_nb_sex!$A:$A,0),26)/5</f>
        <v>13.400000000191199</v>
      </c>
      <c r="BJ712">
        <f>INDEX([1]age_tranches_5ans_nb_sex!$1:$1048576,MATCH('SectorStat-Age-Hommes'!$A712,[1]age_tranches_5ans_nb_sex!$A:$A,0),26)/5</f>
        <v>13.400000000191199</v>
      </c>
      <c r="BK712">
        <f>INDEX([1]age_tranches_5ans_nb_sex!$1:$1048576,MATCH('SectorStat-Age-Hommes'!$A712,[1]age_tranches_5ans_nb_sex!$A:$A,0),26)/5</f>
        <v>13.400000000191199</v>
      </c>
      <c r="BL712">
        <f>INDEX([1]age_tranches_5ans_nb_sex!$1:$1048576,MATCH('SectorStat-Age-Hommes'!$A712,[1]age_tranches_5ans_nb_sex!$A:$A,0),28)/5</f>
        <v>8.3999999998728008</v>
      </c>
      <c r="BM712">
        <f>INDEX([1]age_tranches_5ans_nb_sex!$1:$1048576,MATCH('SectorStat-Age-Hommes'!$A712,[1]age_tranches_5ans_nb_sex!$A:$A,0),28)/5</f>
        <v>8.3999999998728008</v>
      </c>
      <c r="BN712">
        <f>INDEX([1]age_tranches_5ans_nb_sex!$1:$1048576,MATCH('SectorStat-Age-Hommes'!$A712,[1]age_tranches_5ans_nb_sex!$A:$A,0),28)/5</f>
        <v>8.3999999998728008</v>
      </c>
      <c r="BO712">
        <f>INDEX([1]age_tranches_5ans_nb_sex!$1:$1048576,MATCH('SectorStat-Age-Hommes'!$A712,[1]age_tranches_5ans_nb_sex!$A:$A,0),28)/5</f>
        <v>8.3999999998728008</v>
      </c>
      <c r="BP712">
        <f>INDEX([1]age_tranches_5ans_nb_sex!$1:$1048576,MATCH('SectorStat-Age-Hommes'!$A712,[1]age_tranches_5ans_nb_sex!$A:$A,0),28)/5</f>
        <v>8.3999999998728008</v>
      </c>
      <c r="BQ712">
        <f>INDEX([1]age_tranches_5ans_nb_sex!$1:$1048576,MATCH('SectorStat-Age-Hommes'!$A712,[1]age_tranches_5ans_nb_sex!$A:$A,0),30)/5</f>
        <v>13.000000000125599</v>
      </c>
      <c r="BR712">
        <f>INDEX([1]age_tranches_5ans_nb_sex!$1:$1048576,MATCH('SectorStat-Age-Hommes'!$A712,[1]age_tranches_5ans_nb_sex!$A:$A,0),30)/5</f>
        <v>13.000000000125599</v>
      </c>
      <c r="BS712">
        <f>INDEX([1]age_tranches_5ans_nb_sex!$1:$1048576,MATCH('SectorStat-Age-Hommes'!$A712,[1]age_tranches_5ans_nb_sex!$A:$A,0),30)/5</f>
        <v>13.000000000125599</v>
      </c>
      <c r="BT712">
        <f>INDEX([1]age_tranches_5ans_nb_sex!$1:$1048576,MATCH('SectorStat-Age-Hommes'!$A712,[1]age_tranches_5ans_nb_sex!$A:$A,0),30)/5</f>
        <v>13.000000000125599</v>
      </c>
      <c r="BU712">
        <f>INDEX([1]age_tranches_5ans_nb_sex!$1:$1048576,MATCH('SectorStat-Age-Hommes'!$A712,[1]age_tranches_5ans_nb_sex!$A:$A,0),30)/5</f>
        <v>13.000000000125599</v>
      </c>
      <c r="BV712">
        <f>INDEX([1]age_tranches_5ans_nb_sex!$1:$1048576,MATCH('SectorStat-Age-Hommes'!$A712,[1]age_tranches_5ans_nb_sex!$A:$A,0),32)/5</f>
        <v>7.7999999997744016</v>
      </c>
      <c r="BW712">
        <f>INDEX([1]age_tranches_5ans_nb_sex!$1:$1048576,MATCH('SectorStat-Age-Hommes'!$A712,[1]age_tranches_5ans_nb_sex!$A:$A,0),32)/5</f>
        <v>7.7999999997744016</v>
      </c>
      <c r="BX712">
        <f>INDEX([1]age_tranches_5ans_nb_sex!$1:$1048576,MATCH('SectorStat-Age-Hommes'!$A712,[1]age_tranches_5ans_nb_sex!$A:$A,0),32)/5</f>
        <v>7.7999999997744016</v>
      </c>
      <c r="BY712">
        <f>INDEX([1]age_tranches_5ans_nb_sex!$1:$1048576,MATCH('SectorStat-Age-Hommes'!$A712,[1]age_tranches_5ans_nb_sex!$A:$A,0),32)/5</f>
        <v>7.7999999997744016</v>
      </c>
      <c r="BZ712">
        <f>INDEX([1]age_tranches_5ans_nb_sex!$1:$1048576,MATCH('SectorStat-Age-Hommes'!$A712,[1]age_tranches_5ans_nb_sex!$A:$A,0),32)/5</f>
        <v>7.7999999997744016</v>
      </c>
      <c r="CA712">
        <f>INDEX([1]age_tranches_5ans_nb_sex!$1:$1048576,MATCH('SectorStat-Age-Hommes'!$A712,[1]age_tranches_5ans_nb_sex!$A:$A,0),34)/5</f>
        <v>5.5999999999151999</v>
      </c>
      <c r="CB712">
        <f>INDEX([1]age_tranches_5ans_nb_sex!$1:$1048576,MATCH('SectorStat-Age-Hommes'!$A712,[1]age_tranches_5ans_nb_sex!$A:$A,0),34)/5</f>
        <v>5.5999999999151999</v>
      </c>
      <c r="CC712">
        <f>INDEX([1]age_tranches_5ans_nb_sex!$1:$1048576,MATCH('SectorStat-Age-Hommes'!$A712,[1]age_tranches_5ans_nb_sex!$A:$A,0),34)/5</f>
        <v>5.5999999999151999</v>
      </c>
      <c r="CD712">
        <f>INDEX([1]age_tranches_5ans_nb_sex!$1:$1048576,MATCH('SectorStat-Age-Hommes'!$A712,[1]age_tranches_5ans_nb_sex!$A:$A,0),34)/5</f>
        <v>5.5999999999151999</v>
      </c>
      <c r="CE712">
        <f>INDEX([1]age_tranches_5ans_nb_sex!$1:$1048576,MATCH('SectorStat-Age-Hommes'!$A712,[1]age_tranches_5ans_nb_sex!$A:$A,0),34)/5</f>
        <v>5.5999999999151999</v>
      </c>
      <c r="CF712">
        <f>INDEX([1]age_tranches_5ans_nb_sex!$1:$1048576,MATCH('SectorStat-Age-Hommes'!$A712,[1]age_tranches_5ans_nb_sex!$A:$A,0),36)/5</f>
        <v>4.9999999998168008</v>
      </c>
      <c r="CG712">
        <f>INDEX([1]age_tranches_5ans_nb_sex!$1:$1048576,MATCH('SectorStat-Age-Hommes'!$A712,[1]age_tranches_5ans_nb_sex!$A:$A,0),36)/5</f>
        <v>4.9999999998168008</v>
      </c>
      <c r="CH712">
        <f>INDEX([1]age_tranches_5ans_nb_sex!$1:$1048576,MATCH('SectorStat-Age-Hommes'!$A712,[1]age_tranches_5ans_nb_sex!$A:$A,0),36)/5</f>
        <v>4.9999999998168008</v>
      </c>
      <c r="CI712">
        <f>INDEX([1]age_tranches_5ans_nb_sex!$1:$1048576,MATCH('SectorStat-Age-Hommes'!$A712,[1]age_tranches_5ans_nb_sex!$A:$A,0),36)/5</f>
        <v>4.9999999998168008</v>
      </c>
      <c r="CJ712">
        <f>INDEX([1]age_tranches_5ans_nb_sex!$1:$1048576,MATCH('SectorStat-Age-Hommes'!$A712,[1]age_tranches_5ans_nb_sex!$A:$A,0),36)/5</f>
        <v>4.9999999998168008</v>
      </c>
      <c r="CK712">
        <f>INDEX([1]age_tranches_5ans_nb_sex!$1:$1048576,MATCH('SectorStat-Age-Hommes'!$A712,[1]age_tranches_5ans_nb_sex!$A:$A,0),38)/5</f>
        <v>5.7999999999479996</v>
      </c>
      <c r="CL712">
        <f>INDEX([1]age_tranches_5ans_nb_sex!$1:$1048576,MATCH('SectorStat-Age-Hommes'!$A712,[1]age_tranches_5ans_nb_sex!$A:$A,0),38)/5</f>
        <v>5.7999999999479996</v>
      </c>
      <c r="CM712">
        <f>INDEX([1]age_tranches_5ans_nb_sex!$1:$1048576,MATCH('SectorStat-Age-Hommes'!$A712,[1]age_tranches_5ans_nb_sex!$A:$A,0),38)/5</f>
        <v>5.7999999999479996</v>
      </c>
      <c r="CN712">
        <f>INDEX([1]age_tranches_5ans_nb_sex!$1:$1048576,MATCH('SectorStat-Age-Hommes'!$A712,[1]age_tranches_5ans_nb_sex!$A:$A,0),38)/5</f>
        <v>5.7999999999479996</v>
      </c>
      <c r="CO712">
        <f>INDEX([1]age_tranches_5ans_nb_sex!$1:$1048576,MATCH('SectorStat-Age-Hommes'!$A712,[1]age_tranches_5ans_nb_sex!$A:$A,0),38)/5</f>
        <v>5.7999999999479996</v>
      </c>
      <c r="CP712" s="2">
        <f>INDEX([1]age_tranches_5ans_nb_sex!$1:$1048576,MATCH('SectorStat-Age-Hommes'!$A712,[1]age_tranches_5ans_nb_sex!$A:$A,0),40)/5</f>
        <v>2.5999999999247998</v>
      </c>
      <c r="CQ712" s="2">
        <f>INDEX([1]age_tranches_5ans_nb_sex!$1:$1048576,MATCH('SectorStat-Age-Hommes'!$A712,[1]age_tranches_5ans_nb_sex!$A:$A,0),40)/5</f>
        <v>2.5999999999247998</v>
      </c>
      <c r="CR712" s="2">
        <f>INDEX([1]age_tranches_5ans_nb_sex!$1:$1048576,MATCH('SectorStat-Age-Hommes'!$A712,[1]age_tranches_5ans_nb_sex!$A:$A,0),40)/5</f>
        <v>2.5999999999247998</v>
      </c>
      <c r="CS712" s="2">
        <f>INDEX([1]age_tranches_5ans_nb_sex!$1:$1048576,MATCH('SectorStat-Age-Hommes'!$A712,[1]age_tranches_5ans_nb_sex!$A:$A,0),40)/5</f>
        <v>2.5999999999247998</v>
      </c>
      <c r="CT712" s="2">
        <f>INDEX([1]age_tranches_5ans_nb_sex!$1:$1048576,MATCH('SectorStat-Age-Hommes'!$A712,[1]age_tranches_5ans_nb_sex!$A:$A,0),40)/5</f>
        <v>2.5999999999247998</v>
      </c>
      <c r="CZ712" s="3"/>
      <c r="DA712" s="3"/>
      <c r="DB712" s="3"/>
      <c r="DC712" s="3"/>
      <c r="DD712" s="3"/>
    </row>
    <row r="713" spans="1:108" x14ac:dyDescent="0.35">
      <c r="A713" s="1" t="s">
        <v>1400</v>
      </c>
      <c r="B713" s="1" t="s">
        <v>1401</v>
      </c>
      <c r="C713" t="str">
        <f>INDEX([1]SectorStat!$1:$1048576,MATCH('[1]Distribution ages'!$A713,[1]SectorStat!$B:$B,0),4)</f>
        <v>Woluwe Saint-Pierre</v>
      </c>
      <c r="D713">
        <f>INDEX([1]age_tranches_5ans_nb_sex!$1:$1048576,MATCH('SectorStat-Age-Hommes'!$A713,[1]age_tranches_5ans_nb_sex!$A:$A,0),4)/5</f>
        <v>10.400000000006401</v>
      </c>
      <c r="E713">
        <f>INDEX([1]age_tranches_5ans_nb_sex!$1:$1048576,MATCH('SectorStat-Age-Hommes'!$A713,[1]age_tranches_5ans_nb_sex!$A:$A,0),4)/5</f>
        <v>10.400000000006401</v>
      </c>
      <c r="F713">
        <f>INDEX([1]age_tranches_5ans_nb_sex!$1:$1048576,MATCH('SectorStat-Age-Hommes'!$A713,[1]age_tranches_5ans_nb_sex!$A:$A,0),4)/5</f>
        <v>10.400000000006401</v>
      </c>
      <c r="G713">
        <f>INDEX([1]age_tranches_5ans_nb_sex!$1:$1048576,MATCH('SectorStat-Age-Hommes'!$A713,[1]age_tranches_5ans_nb_sex!$A:$A,0),4)/5</f>
        <v>10.400000000006401</v>
      </c>
      <c r="H713">
        <f>INDEX([1]age_tranches_5ans_nb_sex!$1:$1048576,MATCH('SectorStat-Age-Hommes'!$A713,[1]age_tranches_5ans_nb_sex!$A:$A,0),4)/5</f>
        <v>10.400000000006401</v>
      </c>
      <c r="I713">
        <f>INDEX([1]age_tranches_5ans_nb_sex!$1:$1048576,MATCH('SectorStat-Age-Hommes'!$A713,[1]age_tranches_5ans_nb_sex!$A:$A,0),6)/5</f>
        <v>8.1999999999063995</v>
      </c>
      <c r="J713">
        <f>INDEX([1]age_tranches_5ans_nb_sex!$1:$1048576,MATCH('SectorStat-Age-Hommes'!$A713,[1]age_tranches_5ans_nb_sex!$A:$A,0),6)/5</f>
        <v>8.1999999999063995</v>
      </c>
      <c r="K713">
        <f>INDEX([1]age_tranches_5ans_nb_sex!$1:$1048576,MATCH('SectorStat-Age-Hommes'!$A713,[1]age_tranches_5ans_nb_sex!$A:$A,0),6)/5</f>
        <v>8.1999999999063995</v>
      </c>
      <c r="L713">
        <f>INDEX([1]age_tranches_5ans_nb_sex!$1:$1048576,MATCH('SectorStat-Age-Hommes'!$A713,[1]age_tranches_5ans_nb_sex!$A:$A,0),6)/5</f>
        <v>8.1999999999063995</v>
      </c>
      <c r="M713">
        <f>INDEX([1]age_tranches_5ans_nb_sex!$1:$1048576,MATCH('SectorStat-Age-Hommes'!$A713,[1]age_tranches_5ans_nb_sex!$A:$A,0),6)/5</f>
        <v>8.1999999999063995</v>
      </c>
      <c r="N713">
        <f>INDEX([1]age_tranches_5ans_nb_sex!$1:$1048576,MATCH('SectorStat-Age-Hommes'!$A713,[1]age_tranches_5ans_nb_sex!$A:$A,0),8)/5</f>
        <v>11.200000000130199</v>
      </c>
      <c r="O713">
        <f>INDEX([1]age_tranches_5ans_nb_sex!$1:$1048576,MATCH('SectorStat-Age-Hommes'!$A713,[1]age_tranches_5ans_nb_sex!$A:$A,0),8)/5</f>
        <v>11.200000000130199</v>
      </c>
      <c r="P713">
        <f>INDEX([1]age_tranches_5ans_nb_sex!$1:$1048576,MATCH('SectorStat-Age-Hommes'!$A713,[1]age_tranches_5ans_nb_sex!$A:$A,0),8)/5</f>
        <v>11.200000000130199</v>
      </c>
      <c r="Q713">
        <f>INDEX([1]age_tranches_5ans_nb_sex!$1:$1048576,MATCH('SectorStat-Age-Hommes'!$A713,[1]age_tranches_5ans_nb_sex!$A:$A,0),8)/5</f>
        <v>11.200000000130199</v>
      </c>
      <c r="R713">
        <f>INDEX([1]age_tranches_5ans_nb_sex!$1:$1048576,MATCH('SectorStat-Age-Hommes'!$A713,[1]age_tranches_5ans_nb_sex!$A:$A,0),8)/5</f>
        <v>11.200000000130199</v>
      </c>
      <c r="S713">
        <f>INDEX([1]age_tranches_5ans_nb_sex!$1:$1048576,MATCH('SectorStat-Age-Hommes'!$A713,[1]age_tranches_5ans_nb_sex!$A:$A,0),10)/5</f>
        <v>10.599999999957202</v>
      </c>
      <c r="T713">
        <f>INDEX([1]age_tranches_5ans_nb_sex!$1:$1048576,MATCH('SectorStat-Age-Hommes'!$A713,[1]age_tranches_5ans_nb_sex!$A:$A,0),10)/5</f>
        <v>10.599999999957202</v>
      </c>
      <c r="U713">
        <f>INDEX([1]age_tranches_5ans_nb_sex!$1:$1048576,MATCH('SectorStat-Age-Hommes'!$A713,[1]age_tranches_5ans_nb_sex!$A:$A,0),10)/5</f>
        <v>10.599999999957202</v>
      </c>
      <c r="V713">
        <f>INDEX([1]age_tranches_5ans_nb_sex!$1:$1048576,MATCH('SectorStat-Age-Hommes'!$A713,[1]age_tranches_5ans_nb_sex!$A:$A,0),10)/5</f>
        <v>10.599999999957202</v>
      </c>
      <c r="W713">
        <f>INDEX([1]age_tranches_5ans_nb_sex!$1:$1048576,MATCH('SectorStat-Age-Hommes'!$A713,[1]age_tranches_5ans_nb_sex!$A:$A,0),10)/5</f>
        <v>10.599999999957202</v>
      </c>
      <c r="X713">
        <f>INDEX([1]age_tranches_5ans_nb_sex!$1:$1048576,MATCH('SectorStat-Age-Hommes'!$A713,[1]age_tranches_5ans_nb_sex!$A:$A,0),10)/5</f>
        <v>10.599999999957202</v>
      </c>
      <c r="Y713">
        <f>INDEX([1]age_tranches_5ans_nb_sex!$1:$1048576,MATCH('SectorStat-Age-Hommes'!$A713,[1]age_tranches_5ans_nb_sex!$A:$A,0),12)/5</f>
        <v>11.400000000080999</v>
      </c>
      <c r="Z713">
        <f>INDEX([1]age_tranches_5ans_nb_sex!$1:$1048576,MATCH('SectorStat-Age-Hommes'!$A713,[1]age_tranches_5ans_nb_sex!$A:$A,0),12)/5</f>
        <v>11.400000000080999</v>
      </c>
      <c r="AA713">
        <f>INDEX([1]age_tranches_5ans_nb_sex!$1:$1048576,MATCH('SectorStat-Age-Hommes'!$A713,[1]age_tranches_5ans_nb_sex!$A:$A,0),12)/5</f>
        <v>11.400000000080999</v>
      </c>
      <c r="AB713">
        <f>INDEX([1]age_tranches_5ans_nb_sex!$1:$1048576,MATCH('SectorStat-Age-Hommes'!$A713,[1]age_tranches_5ans_nb_sex!$A:$A,0),12)/5</f>
        <v>11.400000000080999</v>
      </c>
      <c r="AC713">
        <f>INDEX([1]age_tranches_5ans_nb_sex!$1:$1048576,MATCH('SectorStat-Age-Hommes'!$A713,[1]age_tranches_5ans_nb_sex!$A:$A,0),14)/5</f>
        <v>9.3999999999317989</v>
      </c>
      <c r="AD713">
        <f>INDEX([1]age_tranches_5ans_nb_sex!$1:$1048576,MATCH('SectorStat-Age-Hommes'!$A713,[1]age_tranches_5ans_nb_sex!$A:$A,0),14)/5</f>
        <v>9.3999999999317989</v>
      </c>
      <c r="AE713">
        <f>INDEX([1]age_tranches_5ans_nb_sex!$1:$1048576,MATCH('SectorStat-Age-Hommes'!$A713,[1]age_tranches_5ans_nb_sex!$A:$A,0),14)/5</f>
        <v>9.3999999999317989</v>
      </c>
      <c r="AF713">
        <f>INDEX([1]age_tranches_5ans_nb_sex!$1:$1048576,MATCH('SectorStat-Age-Hommes'!$A713,[1]age_tranches_5ans_nb_sex!$A:$A,0),14)/5</f>
        <v>9.3999999999317989</v>
      </c>
      <c r="AG713">
        <f>INDEX([1]age_tranches_5ans_nb_sex!$1:$1048576,MATCH('SectorStat-Age-Hommes'!$A713,[1]age_tranches_5ans_nb_sex!$A:$A,0),14)/5</f>
        <v>9.3999999999317989</v>
      </c>
      <c r="AH713">
        <f>INDEX([1]age_tranches_5ans_nb_sex!$1:$1048576,MATCH('SectorStat-Age-Hommes'!$A713,[1]age_tranches_5ans_nb_sex!$A:$A,0),16)/5</f>
        <v>6.7999999999302005</v>
      </c>
      <c r="AI713">
        <f>INDEX([1]age_tranches_5ans_nb_sex!$1:$1048576,MATCH('SectorStat-Age-Hommes'!$A713,[1]age_tranches_5ans_nb_sex!$A:$A,0),16)/5</f>
        <v>6.7999999999302005</v>
      </c>
      <c r="AJ713">
        <f>INDEX([1]age_tranches_5ans_nb_sex!$1:$1048576,MATCH('SectorStat-Age-Hommes'!$A713,[1]age_tranches_5ans_nb_sex!$A:$A,0),16)/5</f>
        <v>6.7999999999302005</v>
      </c>
      <c r="AK713">
        <f>INDEX([1]age_tranches_5ans_nb_sex!$1:$1048576,MATCH('SectorStat-Age-Hommes'!$A713,[1]age_tranches_5ans_nb_sex!$A:$A,0),16)/5</f>
        <v>6.7999999999302005</v>
      </c>
      <c r="AL713">
        <f>INDEX([1]age_tranches_5ans_nb_sex!$1:$1048576,MATCH('SectorStat-Age-Hommes'!$A713,[1]age_tranches_5ans_nb_sex!$A:$A,0),16)/5</f>
        <v>6.7999999999302005</v>
      </c>
      <c r="AM713">
        <f>INDEX([1]age_tranches_5ans_nb_sex!$1:$1048576,MATCH('SectorStat-Age-Hommes'!$A713,[1]age_tranches_5ans_nb_sex!$A:$A,0),18)/5</f>
        <v>7.9999999999556</v>
      </c>
      <c r="AN713">
        <f>INDEX([1]age_tranches_5ans_nb_sex!$1:$1048576,MATCH('SectorStat-Age-Hommes'!$A713,[1]age_tranches_5ans_nb_sex!$A:$A,0),18)/5</f>
        <v>7.9999999999556</v>
      </c>
      <c r="AO713">
        <f>INDEX([1]age_tranches_5ans_nb_sex!$1:$1048576,MATCH('SectorStat-Age-Hommes'!$A713,[1]age_tranches_5ans_nb_sex!$A:$A,0),18)/5</f>
        <v>7.9999999999556</v>
      </c>
      <c r="AP713">
        <f>INDEX([1]age_tranches_5ans_nb_sex!$1:$1048576,MATCH('SectorStat-Age-Hommes'!$A713,[1]age_tranches_5ans_nb_sex!$A:$A,0),18)/5</f>
        <v>7.9999999999556</v>
      </c>
      <c r="AQ713">
        <f>INDEX([1]age_tranches_5ans_nb_sex!$1:$1048576,MATCH('SectorStat-Age-Hommes'!$A713,[1]age_tranches_5ans_nb_sex!$A:$A,0),18)/5</f>
        <v>7.9999999999556</v>
      </c>
      <c r="AR713">
        <f>INDEX([1]age_tranches_5ans_nb_sex!$1:$1048576,MATCH('SectorStat-Age-Hommes'!$A713,[1]age_tranches_5ans_nb_sex!$A:$A,0),20)/5</f>
        <v>7.2000000001524</v>
      </c>
      <c r="AS713">
        <f>INDEX([1]age_tranches_5ans_nb_sex!$1:$1048576,MATCH('SectorStat-Age-Hommes'!$A713,[1]age_tranches_5ans_nb_sex!$A:$A,0),20)/5</f>
        <v>7.2000000001524</v>
      </c>
      <c r="AT713">
        <f>INDEX([1]age_tranches_5ans_nb_sex!$1:$1048576,MATCH('SectorStat-Age-Hommes'!$A713,[1]age_tranches_5ans_nb_sex!$A:$A,0),20)/5</f>
        <v>7.2000000001524</v>
      </c>
      <c r="AU713">
        <f>INDEX([1]age_tranches_5ans_nb_sex!$1:$1048576,MATCH('SectorStat-Age-Hommes'!$A713,[1]age_tranches_5ans_nb_sex!$A:$A,0),20)/5</f>
        <v>7.2000000001524</v>
      </c>
      <c r="AV713">
        <f>INDEX([1]age_tranches_5ans_nb_sex!$1:$1048576,MATCH('SectorStat-Age-Hommes'!$A713,[1]age_tranches_5ans_nb_sex!$A:$A,0),20)/5</f>
        <v>7.2000000001524</v>
      </c>
      <c r="AW713">
        <f>INDEX([1]age_tranches_5ans_nb_sex!$1:$1048576,MATCH('SectorStat-Age-Hommes'!$A713,[1]age_tranches_5ans_nb_sex!$A:$A,0),22)/5</f>
        <v>9.3999999999317989</v>
      </c>
      <c r="AX713">
        <f>INDEX([1]age_tranches_5ans_nb_sex!$1:$1048576,MATCH('SectorStat-Age-Hommes'!$A713,[1]age_tranches_5ans_nb_sex!$A:$A,0),22)/5</f>
        <v>9.3999999999317989</v>
      </c>
      <c r="AY713">
        <f>INDEX([1]age_tranches_5ans_nb_sex!$1:$1048576,MATCH('SectorStat-Age-Hommes'!$A713,[1]age_tranches_5ans_nb_sex!$A:$A,0),22)/5</f>
        <v>9.3999999999317989</v>
      </c>
      <c r="AZ713">
        <f>INDEX([1]age_tranches_5ans_nb_sex!$1:$1048576,MATCH('SectorStat-Age-Hommes'!$A713,[1]age_tranches_5ans_nb_sex!$A:$A,0),22)/5</f>
        <v>9.3999999999317989</v>
      </c>
      <c r="BA713">
        <f>INDEX([1]age_tranches_5ans_nb_sex!$1:$1048576,MATCH('SectorStat-Age-Hommes'!$A713,[1]age_tranches_5ans_nb_sex!$A:$A,0),22)/5</f>
        <v>9.3999999999317989</v>
      </c>
      <c r="BB713">
        <f>INDEX([1]age_tranches_5ans_nb_sex!$1:$1048576,MATCH('SectorStat-Age-Hommes'!$A713,[1]age_tranches_5ans_nb_sex!$A:$A,0),24)/5</f>
        <v>10.400000000006401</v>
      </c>
      <c r="BC713">
        <f>INDEX([1]age_tranches_5ans_nb_sex!$1:$1048576,MATCH('SectorStat-Age-Hommes'!$A713,[1]age_tranches_5ans_nb_sex!$A:$A,0),24)/5</f>
        <v>10.400000000006401</v>
      </c>
      <c r="BD713">
        <f>INDEX([1]age_tranches_5ans_nb_sex!$1:$1048576,MATCH('SectorStat-Age-Hommes'!$A713,[1]age_tranches_5ans_nb_sex!$A:$A,0),24)/5</f>
        <v>10.400000000006401</v>
      </c>
      <c r="BE713">
        <f>INDEX([1]age_tranches_5ans_nb_sex!$1:$1048576,MATCH('SectorStat-Age-Hommes'!$A713,[1]age_tranches_5ans_nb_sex!$A:$A,0),24)/5</f>
        <v>10.400000000006401</v>
      </c>
      <c r="BF713">
        <f>INDEX([1]age_tranches_5ans_nb_sex!$1:$1048576,MATCH('SectorStat-Age-Hommes'!$A713,[1]age_tranches_5ans_nb_sex!$A:$A,0),24)/5</f>
        <v>10.400000000006401</v>
      </c>
      <c r="BG713">
        <f>INDEX([1]age_tranches_5ans_nb_sex!$1:$1048576,MATCH('SectorStat-Age-Hommes'!$A713,[1]age_tranches_5ans_nb_sex!$A:$A,0),26)/5</f>
        <v>6.4000000000285997</v>
      </c>
      <c r="BH713">
        <f>INDEX([1]age_tranches_5ans_nb_sex!$1:$1048576,MATCH('SectorStat-Age-Hommes'!$A713,[1]age_tranches_5ans_nb_sex!$A:$A,0),26)/5</f>
        <v>6.4000000000285997</v>
      </c>
      <c r="BI713">
        <f>INDEX([1]age_tranches_5ans_nb_sex!$1:$1048576,MATCH('SectorStat-Age-Hommes'!$A713,[1]age_tranches_5ans_nb_sex!$A:$A,0),26)/5</f>
        <v>6.4000000000285997</v>
      </c>
      <c r="BJ713">
        <f>INDEX([1]age_tranches_5ans_nb_sex!$1:$1048576,MATCH('SectorStat-Age-Hommes'!$A713,[1]age_tranches_5ans_nb_sex!$A:$A,0),26)/5</f>
        <v>6.4000000000285997</v>
      </c>
      <c r="BK713">
        <f>INDEX([1]age_tranches_5ans_nb_sex!$1:$1048576,MATCH('SectorStat-Age-Hommes'!$A713,[1]age_tranches_5ans_nb_sex!$A:$A,0),26)/5</f>
        <v>6.4000000000285997</v>
      </c>
      <c r="BL713">
        <f>INDEX([1]age_tranches_5ans_nb_sex!$1:$1048576,MATCH('SectorStat-Age-Hommes'!$A713,[1]age_tranches_5ans_nb_sex!$A:$A,0),28)/5</f>
        <v>6.7999999999302005</v>
      </c>
      <c r="BM713">
        <f>INDEX([1]age_tranches_5ans_nb_sex!$1:$1048576,MATCH('SectorStat-Age-Hommes'!$A713,[1]age_tranches_5ans_nb_sex!$A:$A,0),28)/5</f>
        <v>6.7999999999302005</v>
      </c>
      <c r="BN713">
        <f>INDEX([1]age_tranches_5ans_nb_sex!$1:$1048576,MATCH('SectorStat-Age-Hommes'!$A713,[1]age_tranches_5ans_nb_sex!$A:$A,0),28)/5</f>
        <v>6.7999999999302005</v>
      </c>
      <c r="BO713">
        <f>INDEX([1]age_tranches_5ans_nb_sex!$1:$1048576,MATCH('SectorStat-Age-Hommes'!$A713,[1]age_tranches_5ans_nb_sex!$A:$A,0),28)/5</f>
        <v>6.7999999999302005</v>
      </c>
      <c r="BP713">
        <f>INDEX([1]age_tranches_5ans_nb_sex!$1:$1048576,MATCH('SectorStat-Age-Hommes'!$A713,[1]age_tranches_5ans_nb_sex!$A:$A,0),28)/5</f>
        <v>6.7999999999302005</v>
      </c>
      <c r="BQ713">
        <f>INDEX([1]age_tranches_5ans_nb_sex!$1:$1048576,MATCH('SectorStat-Age-Hommes'!$A713,[1]age_tranches_5ans_nb_sex!$A:$A,0),30)/5</f>
        <v>6.0000000001270006</v>
      </c>
      <c r="BR713">
        <f>INDEX([1]age_tranches_5ans_nb_sex!$1:$1048576,MATCH('SectorStat-Age-Hommes'!$A713,[1]age_tranches_5ans_nb_sex!$A:$A,0),30)/5</f>
        <v>6.0000000001270006</v>
      </c>
      <c r="BS713">
        <f>INDEX([1]age_tranches_5ans_nb_sex!$1:$1048576,MATCH('SectorStat-Age-Hommes'!$A713,[1]age_tranches_5ans_nb_sex!$A:$A,0),30)/5</f>
        <v>6.0000000001270006</v>
      </c>
      <c r="BT713">
        <f>INDEX([1]age_tranches_5ans_nb_sex!$1:$1048576,MATCH('SectorStat-Age-Hommes'!$A713,[1]age_tranches_5ans_nb_sex!$A:$A,0),30)/5</f>
        <v>6.0000000001270006</v>
      </c>
      <c r="BU713">
        <f>INDEX([1]age_tranches_5ans_nb_sex!$1:$1048576,MATCH('SectorStat-Age-Hommes'!$A713,[1]age_tranches_5ans_nb_sex!$A:$A,0),30)/5</f>
        <v>6.0000000001270006</v>
      </c>
      <c r="BV713">
        <f>INDEX([1]age_tranches_5ans_nb_sex!$1:$1048576,MATCH('SectorStat-Age-Hommes'!$A713,[1]age_tranches_5ans_nb_sex!$A:$A,0),32)/5</f>
        <v>5.5999999999047994</v>
      </c>
      <c r="BW713">
        <f>INDEX([1]age_tranches_5ans_nb_sex!$1:$1048576,MATCH('SectorStat-Age-Hommes'!$A713,[1]age_tranches_5ans_nb_sex!$A:$A,0),32)/5</f>
        <v>5.5999999999047994</v>
      </c>
      <c r="BX713">
        <f>INDEX([1]age_tranches_5ans_nb_sex!$1:$1048576,MATCH('SectorStat-Age-Hommes'!$A713,[1]age_tranches_5ans_nb_sex!$A:$A,0),32)/5</f>
        <v>5.5999999999047994</v>
      </c>
      <c r="BY713">
        <f>INDEX([1]age_tranches_5ans_nb_sex!$1:$1048576,MATCH('SectorStat-Age-Hommes'!$A713,[1]age_tranches_5ans_nb_sex!$A:$A,0),32)/5</f>
        <v>5.5999999999047994</v>
      </c>
      <c r="BZ713">
        <f>INDEX([1]age_tranches_5ans_nb_sex!$1:$1048576,MATCH('SectorStat-Age-Hommes'!$A713,[1]age_tranches_5ans_nb_sex!$A:$A,0),32)/5</f>
        <v>5.5999999999047994</v>
      </c>
      <c r="CA713">
        <f>INDEX([1]age_tranches_5ans_nb_sex!$1:$1048576,MATCH('SectorStat-Age-Hommes'!$A713,[1]age_tranches_5ans_nb_sex!$A:$A,0),34)/5</f>
        <v>4.6000000001507999</v>
      </c>
      <c r="CB713">
        <f>INDEX([1]age_tranches_5ans_nb_sex!$1:$1048576,MATCH('SectorStat-Age-Hommes'!$A713,[1]age_tranches_5ans_nb_sex!$A:$A,0),34)/5</f>
        <v>4.6000000001507999</v>
      </c>
      <c r="CC713">
        <f>INDEX([1]age_tranches_5ans_nb_sex!$1:$1048576,MATCH('SectorStat-Age-Hommes'!$A713,[1]age_tranches_5ans_nb_sex!$A:$A,0),34)/5</f>
        <v>4.6000000001507999</v>
      </c>
      <c r="CD713">
        <f>INDEX([1]age_tranches_5ans_nb_sex!$1:$1048576,MATCH('SectorStat-Age-Hommes'!$A713,[1]age_tranches_5ans_nb_sex!$A:$A,0),34)/5</f>
        <v>4.6000000001507999</v>
      </c>
      <c r="CE713">
        <f>INDEX([1]age_tranches_5ans_nb_sex!$1:$1048576,MATCH('SectorStat-Age-Hommes'!$A713,[1]age_tranches_5ans_nb_sex!$A:$A,0),34)/5</f>
        <v>4.6000000001507999</v>
      </c>
      <c r="CF713">
        <f>INDEX([1]age_tranches_5ans_nb_sex!$1:$1048576,MATCH('SectorStat-Age-Hommes'!$A713,[1]age_tranches_5ans_nb_sex!$A:$A,0),36)/5</f>
        <v>3.800000000027</v>
      </c>
      <c r="CG713">
        <f>INDEX([1]age_tranches_5ans_nb_sex!$1:$1048576,MATCH('SectorStat-Age-Hommes'!$A713,[1]age_tranches_5ans_nb_sex!$A:$A,0),36)/5</f>
        <v>3.800000000027</v>
      </c>
      <c r="CH713">
        <f>INDEX([1]age_tranches_5ans_nb_sex!$1:$1048576,MATCH('SectorStat-Age-Hommes'!$A713,[1]age_tranches_5ans_nb_sex!$A:$A,0),36)/5</f>
        <v>3.800000000027</v>
      </c>
      <c r="CI713">
        <f>INDEX([1]age_tranches_5ans_nb_sex!$1:$1048576,MATCH('SectorStat-Age-Hommes'!$A713,[1]age_tranches_5ans_nb_sex!$A:$A,0),36)/5</f>
        <v>3.800000000027</v>
      </c>
      <c r="CJ713">
        <f>INDEX([1]age_tranches_5ans_nb_sex!$1:$1048576,MATCH('SectorStat-Age-Hommes'!$A713,[1]age_tranches_5ans_nb_sex!$A:$A,0),36)/5</f>
        <v>3.800000000027</v>
      </c>
      <c r="CK713">
        <f>INDEX([1]age_tranches_5ans_nb_sex!$1:$1048576,MATCH('SectorStat-Age-Hommes'!$A713,[1]age_tranches_5ans_nb_sex!$A:$A,0),38)/5</f>
        <v>3.9999999999778</v>
      </c>
      <c r="CL713">
        <f>INDEX([1]age_tranches_5ans_nb_sex!$1:$1048576,MATCH('SectorStat-Age-Hommes'!$A713,[1]age_tranches_5ans_nb_sex!$A:$A,0),38)/5</f>
        <v>3.9999999999778</v>
      </c>
      <c r="CM713">
        <f>INDEX([1]age_tranches_5ans_nb_sex!$1:$1048576,MATCH('SectorStat-Age-Hommes'!$A713,[1]age_tranches_5ans_nb_sex!$A:$A,0),38)/5</f>
        <v>3.9999999999778</v>
      </c>
      <c r="CN713">
        <f>INDEX([1]age_tranches_5ans_nb_sex!$1:$1048576,MATCH('SectorStat-Age-Hommes'!$A713,[1]age_tranches_5ans_nb_sex!$A:$A,0),38)/5</f>
        <v>3.9999999999778</v>
      </c>
      <c r="CO713">
        <f>INDEX([1]age_tranches_5ans_nb_sex!$1:$1048576,MATCH('SectorStat-Age-Hommes'!$A713,[1]age_tranches_5ans_nb_sex!$A:$A,0),38)/5</f>
        <v>3.9999999999778</v>
      </c>
      <c r="CP713" s="2">
        <f>INDEX([1]age_tranches_5ans_nb_sex!$1:$1048576,MATCH('SectorStat-Age-Hommes'!$A713,[1]age_tranches_5ans_nb_sex!$A:$A,0),40)/5</f>
        <v>2.9999999999032001</v>
      </c>
      <c r="CQ713" s="2">
        <f>INDEX([1]age_tranches_5ans_nb_sex!$1:$1048576,MATCH('SectorStat-Age-Hommes'!$A713,[1]age_tranches_5ans_nb_sex!$A:$A,0),40)/5</f>
        <v>2.9999999999032001</v>
      </c>
      <c r="CR713" s="2">
        <f>INDEX([1]age_tranches_5ans_nb_sex!$1:$1048576,MATCH('SectorStat-Age-Hommes'!$A713,[1]age_tranches_5ans_nb_sex!$A:$A,0),40)/5</f>
        <v>2.9999999999032001</v>
      </c>
      <c r="CS713" s="2">
        <f>INDEX([1]age_tranches_5ans_nb_sex!$1:$1048576,MATCH('SectorStat-Age-Hommes'!$A713,[1]age_tranches_5ans_nb_sex!$A:$A,0),40)/5</f>
        <v>2.9999999999032001</v>
      </c>
      <c r="CT713" s="2">
        <f>INDEX([1]age_tranches_5ans_nb_sex!$1:$1048576,MATCH('SectorStat-Age-Hommes'!$A713,[1]age_tranches_5ans_nb_sex!$A:$A,0),40)/5</f>
        <v>2.9999999999032001</v>
      </c>
      <c r="CZ713" s="3"/>
      <c r="DA713" s="3"/>
      <c r="DB713" s="3"/>
      <c r="DC713" s="3"/>
      <c r="DD713" s="3"/>
    </row>
    <row r="714" spans="1:108" x14ac:dyDescent="0.35">
      <c r="A714" s="1" t="s">
        <v>1402</v>
      </c>
      <c r="B714" s="1" t="s">
        <v>1403</v>
      </c>
      <c r="C714" t="str">
        <f>INDEX([1]SectorStat!$1:$1048576,MATCH('[1]Distribution ages'!$A714,[1]SectorStat!$B:$B,0),4)</f>
        <v>Woluwe Saint-Pierre</v>
      </c>
      <c r="D714">
        <f>INDEX([1]age_tranches_5ans_nb_sex!$1:$1048576,MATCH('SectorStat-Age-Hommes'!$A714,[1]age_tranches_5ans_nb_sex!$A:$A,0),4)/5</f>
        <v>19.599999999933598</v>
      </c>
      <c r="E714">
        <f>INDEX([1]age_tranches_5ans_nb_sex!$1:$1048576,MATCH('SectorStat-Age-Hommes'!$A714,[1]age_tranches_5ans_nb_sex!$A:$A,0),4)/5</f>
        <v>19.599999999933598</v>
      </c>
      <c r="F714">
        <f>INDEX([1]age_tranches_5ans_nb_sex!$1:$1048576,MATCH('SectorStat-Age-Hommes'!$A714,[1]age_tranches_5ans_nb_sex!$A:$A,0),4)/5</f>
        <v>19.599999999933598</v>
      </c>
      <c r="G714">
        <f>INDEX([1]age_tranches_5ans_nb_sex!$1:$1048576,MATCH('SectorStat-Age-Hommes'!$A714,[1]age_tranches_5ans_nb_sex!$A:$A,0),4)/5</f>
        <v>19.599999999933598</v>
      </c>
      <c r="H714">
        <f>INDEX([1]age_tranches_5ans_nb_sex!$1:$1048576,MATCH('SectorStat-Age-Hommes'!$A714,[1]age_tranches_5ans_nb_sex!$A:$A,0),4)/5</f>
        <v>19.599999999933598</v>
      </c>
      <c r="I714">
        <f>INDEX([1]age_tranches_5ans_nb_sex!$1:$1048576,MATCH('SectorStat-Age-Hommes'!$A714,[1]age_tranches_5ans_nb_sex!$A:$A,0),6)/5</f>
        <v>19.200000000064797</v>
      </c>
      <c r="J714">
        <f>INDEX([1]age_tranches_5ans_nb_sex!$1:$1048576,MATCH('SectorStat-Age-Hommes'!$A714,[1]age_tranches_5ans_nb_sex!$A:$A,0),6)/5</f>
        <v>19.200000000064797</v>
      </c>
      <c r="K714">
        <f>INDEX([1]age_tranches_5ans_nb_sex!$1:$1048576,MATCH('SectorStat-Age-Hommes'!$A714,[1]age_tranches_5ans_nb_sex!$A:$A,0),6)/5</f>
        <v>19.200000000064797</v>
      </c>
      <c r="L714">
        <f>INDEX([1]age_tranches_5ans_nb_sex!$1:$1048576,MATCH('SectorStat-Age-Hommes'!$A714,[1]age_tranches_5ans_nb_sex!$A:$A,0),6)/5</f>
        <v>19.200000000064797</v>
      </c>
      <c r="M714">
        <f>INDEX([1]age_tranches_5ans_nb_sex!$1:$1048576,MATCH('SectorStat-Age-Hommes'!$A714,[1]age_tranches_5ans_nb_sex!$A:$A,0),6)/5</f>
        <v>19.200000000064797</v>
      </c>
      <c r="N714">
        <f>INDEX([1]age_tranches_5ans_nb_sex!$1:$1048576,MATCH('SectorStat-Age-Hommes'!$A714,[1]age_tranches_5ans_nb_sex!$A:$A,0),8)/5</f>
        <v>20.600000000184004</v>
      </c>
      <c r="O714">
        <f>INDEX([1]age_tranches_5ans_nb_sex!$1:$1048576,MATCH('SectorStat-Age-Hommes'!$A714,[1]age_tranches_5ans_nb_sex!$A:$A,0),8)/5</f>
        <v>20.600000000184004</v>
      </c>
      <c r="P714">
        <f>INDEX([1]age_tranches_5ans_nb_sex!$1:$1048576,MATCH('SectorStat-Age-Hommes'!$A714,[1]age_tranches_5ans_nb_sex!$A:$A,0),8)/5</f>
        <v>20.600000000184004</v>
      </c>
      <c r="Q714">
        <f>INDEX([1]age_tranches_5ans_nb_sex!$1:$1048576,MATCH('SectorStat-Age-Hommes'!$A714,[1]age_tranches_5ans_nb_sex!$A:$A,0),8)/5</f>
        <v>20.600000000184004</v>
      </c>
      <c r="R714">
        <f>INDEX([1]age_tranches_5ans_nb_sex!$1:$1048576,MATCH('SectorStat-Age-Hommes'!$A714,[1]age_tranches_5ans_nb_sex!$A:$A,0),8)/5</f>
        <v>20.600000000184004</v>
      </c>
      <c r="S714">
        <f>INDEX([1]age_tranches_5ans_nb_sex!$1:$1048576,MATCH('SectorStat-Age-Hommes'!$A714,[1]age_tranches_5ans_nb_sex!$A:$A,0),10)/5</f>
        <v>17.200000000142399</v>
      </c>
      <c r="T714">
        <f>INDEX([1]age_tranches_5ans_nb_sex!$1:$1048576,MATCH('SectorStat-Age-Hommes'!$A714,[1]age_tranches_5ans_nb_sex!$A:$A,0),10)/5</f>
        <v>17.200000000142399</v>
      </c>
      <c r="U714">
        <f>INDEX([1]age_tranches_5ans_nb_sex!$1:$1048576,MATCH('SectorStat-Age-Hommes'!$A714,[1]age_tranches_5ans_nb_sex!$A:$A,0),10)/5</f>
        <v>17.200000000142399</v>
      </c>
      <c r="V714">
        <f>INDEX([1]age_tranches_5ans_nb_sex!$1:$1048576,MATCH('SectorStat-Age-Hommes'!$A714,[1]age_tranches_5ans_nb_sex!$A:$A,0),10)/5</f>
        <v>17.200000000142399</v>
      </c>
      <c r="W714">
        <f>INDEX([1]age_tranches_5ans_nb_sex!$1:$1048576,MATCH('SectorStat-Age-Hommes'!$A714,[1]age_tranches_5ans_nb_sex!$A:$A,0),10)/5</f>
        <v>17.200000000142399</v>
      </c>
      <c r="X714">
        <f>INDEX([1]age_tranches_5ans_nb_sex!$1:$1048576,MATCH('SectorStat-Age-Hommes'!$A714,[1]age_tranches_5ans_nb_sex!$A:$A,0),10)/5</f>
        <v>17.200000000142399</v>
      </c>
      <c r="Y714">
        <f>INDEX([1]age_tranches_5ans_nb_sex!$1:$1048576,MATCH('SectorStat-Age-Hommes'!$A714,[1]age_tranches_5ans_nb_sex!$A:$A,0),12)/5</f>
        <v>18.800000000196</v>
      </c>
      <c r="Z714">
        <f>INDEX([1]age_tranches_5ans_nb_sex!$1:$1048576,MATCH('SectorStat-Age-Hommes'!$A714,[1]age_tranches_5ans_nb_sex!$A:$A,0),12)/5</f>
        <v>18.800000000196</v>
      </c>
      <c r="AA714">
        <f>INDEX([1]age_tranches_5ans_nb_sex!$1:$1048576,MATCH('SectorStat-Age-Hommes'!$A714,[1]age_tranches_5ans_nb_sex!$A:$A,0),12)/5</f>
        <v>18.800000000196</v>
      </c>
      <c r="AB714">
        <f>INDEX([1]age_tranches_5ans_nb_sex!$1:$1048576,MATCH('SectorStat-Age-Hommes'!$A714,[1]age_tranches_5ans_nb_sex!$A:$A,0),12)/5</f>
        <v>18.800000000196</v>
      </c>
      <c r="AC714">
        <f>INDEX([1]age_tranches_5ans_nb_sex!$1:$1048576,MATCH('SectorStat-Age-Hommes'!$A714,[1]age_tranches_5ans_nb_sex!$A:$A,0),14)/5</f>
        <v>13.6000000001664</v>
      </c>
      <c r="AD714">
        <f>INDEX([1]age_tranches_5ans_nb_sex!$1:$1048576,MATCH('SectorStat-Age-Hommes'!$A714,[1]age_tranches_5ans_nb_sex!$A:$A,0),14)/5</f>
        <v>13.6000000001664</v>
      </c>
      <c r="AE714">
        <f>INDEX([1]age_tranches_5ans_nb_sex!$1:$1048576,MATCH('SectorStat-Age-Hommes'!$A714,[1]age_tranches_5ans_nb_sex!$A:$A,0),14)/5</f>
        <v>13.6000000001664</v>
      </c>
      <c r="AF714">
        <f>INDEX([1]age_tranches_5ans_nb_sex!$1:$1048576,MATCH('SectorStat-Age-Hommes'!$A714,[1]age_tranches_5ans_nb_sex!$A:$A,0),14)/5</f>
        <v>13.6000000001664</v>
      </c>
      <c r="AG714">
        <f>INDEX([1]age_tranches_5ans_nb_sex!$1:$1048576,MATCH('SectorStat-Age-Hommes'!$A714,[1]age_tranches_5ans_nb_sex!$A:$A,0),14)/5</f>
        <v>13.6000000001664</v>
      </c>
      <c r="AH714">
        <f>INDEX([1]age_tranches_5ans_nb_sex!$1:$1048576,MATCH('SectorStat-Age-Hommes'!$A714,[1]age_tranches_5ans_nb_sex!$A:$A,0),16)/5</f>
        <v>14.599999999838399</v>
      </c>
      <c r="AI714">
        <f>INDEX([1]age_tranches_5ans_nb_sex!$1:$1048576,MATCH('SectorStat-Age-Hommes'!$A714,[1]age_tranches_5ans_nb_sex!$A:$A,0),16)/5</f>
        <v>14.599999999838399</v>
      </c>
      <c r="AJ714">
        <f>INDEX([1]age_tranches_5ans_nb_sex!$1:$1048576,MATCH('SectorStat-Age-Hommes'!$A714,[1]age_tranches_5ans_nb_sex!$A:$A,0),16)/5</f>
        <v>14.599999999838399</v>
      </c>
      <c r="AK714">
        <f>INDEX([1]age_tranches_5ans_nb_sex!$1:$1048576,MATCH('SectorStat-Age-Hommes'!$A714,[1]age_tranches_5ans_nb_sex!$A:$A,0),16)/5</f>
        <v>14.599999999838399</v>
      </c>
      <c r="AL714">
        <f>INDEX([1]age_tranches_5ans_nb_sex!$1:$1048576,MATCH('SectorStat-Age-Hommes'!$A714,[1]age_tranches_5ans_nb_sex!$A:$A,0),16)/5</f>
        <v>14.599999999838399</v>
      </c>
      <c r="AM714">
        <f>INDEX([1]age_tranches_5ans_nb_sex!$1:$1048576,MATCH('SectorStat-Age-Hommes'!$A714,[1]age_tranches_5ans_nb_sex!$A:$A,0),18)/5</f>
        <v>15.600000000088801</v>
      </c>
      <c r="AN714">
        <f>INDEX([1]age_tranches_5ans_nb_sex!$1:$1048576,MATCH('SectorStat-Age-Hommes'!$A714,[1]age_tranches_5ans_nb_sex!$A:$A,0),18)/5</f>
        <v>15.600000000088801</v>
      </c>
      <c r="AO714">
        <f>INDEX([1]age_tranches_5ans_nb_sex!$1:$1048576,MATCH('SectorStat-Age-Hommes'!$A714,[1]age_tranches_5ans_nb_sex!$A:$A,0),18)/5</f>
        <v>15.600000000088801</v>
      </c>
      <c r="AP714">
        <f>INDEX([1]age_tranches_5ans_nb_sex!$1:$1048576,MATCH('SectorStat-Age-Hommes'!$A714,[1]age_tranches_5ans_nb_sex!$A:$A,0),18)/5</f>
        <v>15.600000000088801</v>
      </c>
      <c r="AQ714">
        <f>INDEX([1]age_tranches_5ans_nb_sex!$1:$1048576,MATCH('SectorStat-Age-Hommes'!$A714,[1]age_tranches_5ans_nb_sex!$A:$A,0),18)/5</f>
        <v>15.600000000088801</v>
      </c>
      <c r="AR714">
        <f>INDEX([1]age_tranches_5ans_nb_sex!$1:$1048576,MATCH('SectorStat-Age-Hommes'!$A714,[1]age_tranches_5ans_nb_sex!$A:$A,0),20)/5</f>
        <v>22.200000000237601</v>
      </c>
      <c r="AS714">
        <f>INDEX([1]age_tranches_5ans_nb_sex!$1:$1048576,MATCH('SectorStat-Age-Hommes'!$A714,[1]age_tranches_5ans_nb_sex!$A:$A,0),20)/5</f>
        <v>22.200000000237601</v>
      </c>
      <c r="AT714">
        <f>INDEX([1]age_tranches_5ans_nb_sex!$1:$1048576,MATCH('SectorStat-Age-Hommes'!$A714,[1]age_tranches_5ans_nb_sex!$A:$A,0),20)/5</f>
        <v>22.200000000237601</v>
      </c>
      <c r="AU714">
        <f>INDEX([1]age_tranches_5ans_nb_sex!$1:$1048576,MATCH('SectorStat-Age-Hommes'!$A714,[1]age_tranches_5ans_nb_sex!$A:$A,0),20)/5</f>
        <v>22.200000000237601</v>
      </c>
      <c r="AV714">
        <f>INDEX([1]age_tranches_5ans_nb_sex!$1:$1048576,MATCH('SectorStat-Age-Hommes'!$A714,[1]age_tranches_5ans_nb_sex!$A:$A,0),20)/5</f>
        <v>22.200000000237601</v>
      </c>
      <c r="AW714">
        <f>INDEX([1]age_tranches_5ans_nb_sex!$1:$1048576,MATCH('SectorStat-Age-Hommes'!$A714,[1]age_tranches_5ans_nb_sex!$A:$A,0),22)/5</f>
        <v>19.799999999868</v>
      </c>
      <c r="AX714">
        <f>INDEX([1]age_tranches_5ans_nb_sex!$1:$1048576,MATCH('SectorStat-Age-Hommes'!$A714,[1]age_tranches_5ans_nb_sex!$A:$A,0),22)/5</f>
        <v>19.799999999868</v>
      </c>
      <c r="AY714">
        <f>INDEX([1]age_tranches_5ans_nb_sex!$1:$1048576,MATCH('SectorStat-Age-Hommes'!$A714,[1]age_tranches_5ans_nb_sex!$A:$A,0),22)/5</f>
        <v>19.799999999868</v>
      </c>
      <c r="AZ714">
        <f>INDEX([1]age_tranches_5ans_nb_sex!$1:$1048576,MATCH('SectorStat-Age-Hommes'!$A714,[1]age_tranches_5ans_nb_sex!$A:$A,0),22)/5</f>
        <v>19.799999999868</v>
      </c>
      <c r="BA714">
        <f>INDEX([1]age_tranches_5ans_nb_sex!$1:$1048576,MATCH('SectorStat-Age-Hommes'!$A714,[1]age_tranches_5ans_nb_sex!$A:$A,0),22)/5</f>
        <v>19.799999999868</v>
      </c>
      <c r="BB714">
        <f>INDEX([1]age_tranches_5ans_nb_sex!$1:$1048576,MATCH('SectorStat-Age-Hommes'!$A714,[1]age_tranches_5ans_nb_sex!$A:$A,0),24)/5</f>
        <v>15.200000000219998</v>
      </c>
      <c r="BC714">
        <f>INDEX([1]age_tranches_5ans_nb_sex!$1:$1048576,MATCH('SectorStat-Age-Hommes'!$A714,[1]age_tranches_5ans_nb_sex!$A:$A,0),24)/5</f>
        <v>15.200000000219998</v>
      </c>
      <c r="BD714">
        <f>INDEX([1]age_tranches_5ans_nb_sex!$1:$1048576,MATCH('SectorStat-Age-Hommes'!$A714,[1]age_tranches_5ans_nb_sex!$A:$A,0),24)/5</f>
        <v>15.200000000219998</v>
      </c>
      <c r="BE714">
        <f>INDEX([1]age_tranches_5ans_nb_sex!$1:$1048576,MATCH('SectorStat-Age-Hommes'!$A714,[1]age_tranches_5ans_nb_sex!$A:$A,0),24)/5</f>
        <v>15.200000000219998</v>
      </c>
      <c r="BF714">
        <f>INDEX([1]age_tranches_5ans_nb_sex!$1:$1048576,MATCH('SectorStat-Age-Hommes'!$A714,[1]age_tranches_5ans_nb_sex!$A:$A,0),24)/5</f>
        <v>15.200000000219998</v>
      </c>
      <c r="BG714">
        <f>INDEX([1]age_tranches_5ans_nb_sex!$1:$1048576,MATCH('SectorStat-Age-Hommes'!$A714,[1]age_tranches_5ans_nb_sex!$A:$A,0),26)/5</f>
        <v>19.399999999999199</v>
      </c>
      <c r="BH714">
        <f>INDEX([1]age_tranches_5ans_nb_sex!$1:$1048576,MATCH('SectorStat-Age-Hommes'!$A714,[1]age_tranches_5ans_nb_sex!$A:$A,0),26)/5</f>
        <v>19.399999999999199</v>
      </c>
      <c r="BI714">
        <f>INDEX([1]age_tranches_5ans_nb_sex!$1:$1048576,MATCH('SectorStat-Age-Hommes'!$A714,[1]age_tranches_5ans_nb_sex!$A:$A,0),26)/5</f>
        <v>19.399999999999199</v>
      </c>
      <c r="BJ714">
        <f>INDEX([1]age_tranches_5ans_nb_sex!$1:$1048576,MATCH('SectorStat-Age-Hommes'!$A714,[1]age_tranches_5ans_nb_sex!$A:$A,0),26)/5</f>
        <v>19.399999999999199</v>
      </c>
      <c r="BK714">
        <f>INDEX([1]age_tranches_5ans_nb_sex!$1:$1048576,MATCH('SectorStat-Age-Hommes'!$A714,[1]age_tranches_5ans_nb_sex!$A:$A,0),26)/5</f>
        <v>19.399999999999199</v>
      </c>
      <c r="BL714">
        <f>INDEX([1]age_tranches_5ans_nb_sex!$1:$1048576,MATCH('SectorStat-Age-Hommes'!$A714,[1]age_tranches_5ans_nb_sex!$A:$A,0),28)/5</f>
        <v>15.9999999999576</v>
      </c>
      <c r="BM714">
        <f>INDEX([1]age_tranches_5ans_nb_sex!$1:$1048576,MATCH('SectorStat-Age-Hommes'!$A714,[1]age_tranches_5ans_nb_sex!$A:$A,0),28)/5</f>
        <v>15.9999999999576</v>
      </c>
      <c r="BN714">
        <f>INDEX([1]age_tranches_5ans_nb_sex!$1:$1048576,MATCH('SectorStat-Age-Hommes'!$A714,[1]age_tranches_5ans_nb_sex!$A:$A,0),28)/5</f>
        <v>15.9999999999576</v>
      </c>
      <c r="BO714">
        <f>INDEX([1]age_tranches_5ans_nb_sex!$1:$1048576,MATCH('SectorStat-Age-Hommes'!$A714,[1]age_tranches_5ans_nb_sex!$A:$A,0),28)/5</f>
        <v>15.9999999999576</v>
      </c>
      <c r="BP714">
        <f>INDEX([1]age_tranches_5ans_nb_sex!$1:$1048576,MATCH('SectorStat-Age-Hommes'!$A714,[1]age_tranches_5ans_nb_sex!$A:$A,0),28)/5</f>
        <v>15.9999999999576</v>
      </c>
      <c r="BQ714">
        <f>INDEX([1]age_tranches_5ans_nb_sex!$1:$1048576,MATCH('SectorStat-Age-Hommes'!$A714,[1]age_tranches_5ans_nb_sex!$A:$A,0),30)/5</f>
        <v>13.6000000001664</v>
      </c>
      <c r="BR714">
        <f>INDEX([1]age_tranches_5ans_nb_sex!$1:$1048576,MATCH('SectorStat-Age-Hommes'!$A714,[1]age_tranches_5ans_nb_sex!$A:$A,0),30)/5</f>
        <v>13.6000000001664</v>
      </c>
      <c r="BS714">
        <f>INDEX([1]age_tranches_5ans_nb_sex!$1:$1048576,MATCH('SectorStat-Age-Hommes'!$A714,[1]age_tranches_5ans_nb_sex!$A:$A,0),30)/5</f>
        <v>13.6000000001664</v>
      </c>
      <c r="BT714">
        <f>INDEX([1]age_tranches_5ans_nb_sex!$1:$1048576,MATCH('SectorStat-Age-Hommes'!$A714,[1]age_tranches_5ans_nb_sex!$A:$A,0),30)/5</f>
        <v>13.6000000001664</v>
      </c>
      <c r="BU714">
        <f>INDEX([1]age_tranches_5ans_nb_sex!$1:$1048576,MATCH('SectorStat-Age-Hommes'!$A714,[1]age_tranches_5ans_nb_sex!$A:$A,0),30)/5</f>
        <v>13.6000000001664</v>
      </c>
      <c r="BV714">
        <f>INDEX([1]age_tranches_5ans_nb_sex!$1:$1048576,MATCH('SectorStat-Age-Hommes'!$A714,[1]age_tranches_5ans_nb_sex!$A:$A,0),32)/5</f>
        <v>9.5999999997432006</v>
      </c>
      <c r="BW714">
        <f>INDEX([1]age_tranches_5ans_nb_sex!$1:$1048576,MATCH('SectorStat-Age-Hommes'!$A714,[1]age_tranches_5ans_nb_sex!$A:$A,0),32)/5</f>
        <v>9.5999999997432006</v>
      </c>
      <c r="BX714">
        <f>INDEX([1]age_tranches_5ans_nb_sex!$1:$1048576,MATCH('SectorStat-Age-Hommes'!$A714,[1]age_tranches_5ans_nb_sex!$A:$A,0),32)/5</f>
        <v>9.5999999997432006</v>
      </c>
      <c r="BY714">
        <f>INDEX([1]age_tranches_5ans_nb_sex!$1:$1048576,MATCH('SectorStat-Age-Hommes'!$A714,[1]age_tranches_5ans_nb_sex!$A:$A,0),32)/5</f>
        <v>9.5999999997432006</v>
      </c>
      <c r="BZ714">
        <f>INDEX([1]age_tranches_5ans_nb_sex!$1:$1048576,MATCH('SectorStat-Age-Hommes'!$A714,[1]age_tranches_5ans_nb_sex!$A:$A,0),32)/5</f>
        <v>9.5999999997432006</v>
      </c>
      <c r="CA714">
        <f>INDEX([1]age_tranches_5ans_nb_sex!$1:$1048576,MATCH('SectorStat-Age-Hommes'!$A714,[1]age_tranches_5ans_nb_sex!$A:$A,0),34)/5</f>
        <v>7.3999999998863997</v>
      </c>
      <c r="CB714">
        <f>INDEX([1]age_tranches_5ans_nb_sex!$1:$1048576,MATCH('SectorStat-Age-Hommes'!$A714,[1]age_tranches_5ans_nb_sex!$A:$A,0),34)/5</f>
        <v>7.3999999998863997</v>
      </c>
      <c r="CC714">
        <f>INDEX([1]age_tranches_5ans_nb_sex!$1:$1048576,MATCH('SectorStat-Age-Hommes'!$A714,[1]age_tranches_5ans_nb_sex!$A:$A,0),34)/5</f>
        <v>7.3999999998863997</v>
      </c>
      <c r="CD714">
        <f>INDEX([1]age_tranches_5ans_nb_sex!$1:$1048576,MATCH('SectorStat-Age-Hommes'!$A714,[1]age_tranches_5ans_nb_sex!$A:$A,0),34)/5</f>
        <v>7.3999999998863997</v>
      </c>
      <c r="CE714">
        <f>INDEX([1]age_tranches_5ans_nb_sex!$1:$1048576,MATCH('SectorStat-Age-Hommes'!$A714,[1]age_tranches_5ans_nb_sex!$A:$A,0),34)/5</f>
        <v>7.3999999998863997</v>
      </c>
      <c r="CF714">
        <f>INDEX([1]age_tranches_5ans_nb_sex!$1:$1048576,MATCH('SectorStat-Age-Hommes'!$A714,[1]age_tranches_5ans_nb_sex!$A:$A,0),36)/5</f>
        <v>5.0000000000952003</v>
      </c>
      <c r="CG714">
        <f>INDEX([1]age_tranches_5ans_nb_sex!$1:$1048576,MATCH('SectorStat-Age-Hommes'!$A714,[1]age_tranches_5ans_nb_sex!$A:$A,0),36)/5</f>
        <v>5.0000000000952003</v>
      </c>
      <c r="CH714">
        <f>INDEX([1]age_tranches_5ans_nb_sex!$1:$1048576,MATCH('SectorStat-Age-Hommes'!$A714,[1]age_tranches_5ans_nb_sex!$A:$A,0),36)/5</f>
        <v>5.0000000000952003</v>
      </c>
      <c r="CI714">
        <f>INDEX([1]age_tranches_5ans_nb_sex!$1:$1048576,MATCH('SectorStat-Age-Hommes'!$A714,[1]age_tranches_5ans_nb_sex!$A:$A,0),36)/5</f>
        <v>5.0000000000952003</v>
      </c>
      <c r="CJ714">
        <f>INDEX([1]age_tranches_5ans_nb_sex!$1:$1048576,MATCH('SectorStat-Age-Hommes'!$A714,[1]age_tranches_5ans_nb_sex!$A:$A,0),36)/5</f>
        <v>5.0000000000952003</v>
      </c>
      <c r="CK714">
        <f>INDEX([1]age_tranches_5ans_nb_sex!$1:$1048576,MATCH('SectorStat-Age-Hommes'!$A714,[1]age_tranches_5ans_nb_sex!$A:$A,0),38)/5</f>
        <v>2.5999999997256</v>
      </c>
      <c r="CL714">
        <f>INDEX([1]age_tranches_5ans_nb_sex!$1:$1048576,MATCH('SectorStat-Age-Hommes'!$A714,[1]age_tranches_5ans_nb_sex!$A:$A,0),38)/5</f>
        <v>2.5999999997256</v>
      </c>
      <c r="CM714">
        <f>INDEX([1]age_tranches_5ans_nb_sex!$1:$1048576,MATCH('SectorStat-Age-Hommes'!$A714,[1]age_tranches_5ans_nb_sex!$A:$A,0),38)/5</f>
        <v>2.5999999997256</v>
      </c>
      <c r="CN714">
        <f>INDEX([1]age_tranches_5ans_nb_sex!$1:$1048576,MATCH('SectorStat-Age-Hommes'!$A714,[1]age_tranches_5ans_nb_sex!$A:$A,0),38)/5</f>
        <v>2.5999999997256</v>
      </c>
      <c r="CO714">
        <f>INDEX([1]age_tranches_5ans_nb_sex!$1:$1048576,MATCH('SectorStat-Age-Hommes'!$A714,[1]age_tranches_5ans_nb_sex!$A:$A,0),38)/5</f>
        <v>2.5999999997256</v>
      </c>
      <c r="CP714" s="2">
        <f>INDEX([1]age_tranches_5ans_nb_sex!$1:$1048576,MATCH('SectorStat-Age-Hommes'!$A714,[1]age_tranches_5ans_nb_sex!$A:$A,0),40)/5</f>
        <v>2.1999999998568001</v>
      </c>
      <c r="CQ714" s="2">
        <f>INDEX([1]age_tranches_5ans_nb_sex!$1:$1048576,MATCH('SectorStat-Age-Hommes'!$A714,[1]age_tranches_5ans_nb_sex!$A:$A,0),40)/5</f>
        <v>2.1999999998568001</v>
      </c>
      <c r="CR714" s="2">
        <f>INDEX([1]age_tranches_5ans_nb_sex!$1:$1048576,MATCH('SectorStat-Age-Hommes'!$A714,[1]age_tranches_5ans_nb_sex!$A:$A,0),40)/5</f>
        <v>2.1999999998568001</v>
      </c>
      <c r="CS714" s="2">
        <f>INDEX([1]age_tranches_5ans_nb_sex!$1:$1048576,MATCH('SectorStat-Age-Hommes'!$A714,[1]age_tranches_5ans_nb_sex!$A:$A,0),40)/5</f>
        <v>2.1999999998568001</v>
      </c>
      <c r="CT714" s="2">
        <f>INDEX([1]age_tranches_5ans_nb_sex!$1:$1048576,MATCH('SectorStat-Age-Hommes'!$A714,[1]age_tranches_5ans_nb_sex!$A:$A,0),40)/5</f>
        <v>2.1999999998568001</v>
      </c>
      <c r="CZ714" s="3"/>
      <c r="DA714" s="3"/>
      <c r="DB714" s="3"/>
      <c r="DC714" s="3"/>
      <c r="DD714" s="3"/>
    </row>
    <row r="715" spans="1:108" x14ac:dyDescent="0.35">
      <c r="A715" s="1" t="s">
        <v>1404</v>
      </c>
      <c r="B715" s="1" t="s">
        <v>1405</v>
      </c>
      <c r="C715" t="str">
        <f>INDEX([1]SectorStat!$1:$1048576,MATCH('[1]Distribution ages'!$A715,[1]SectorStat!$B:$B,0),4)</f>
        <v>Woluwe Saint-Pierre</v>
      </c>
      <c r="D715">
        <f>INDEX([1]age_tranches_5ans_nb_sex!$1:$1048576,MATCH('SectorStat-Age-Hommes'!$A715,[1]age_tranches_5ans_nb_sex!$A:$A,0),4)/5</f>
        <v>9.6000000001192003</v>
      </c>
      <c r="E715">
        <f>INDEX([1]age_tranches_5ans_nb_sex!$1:$1048576,MATCH('SectorStat-Age-Hommes'!$A715,[1]age_tranches_5ans_nb_sex!$A:$A,0),4)/5</f>
        <v>9.6000000001192003</v>
      </c>
      <c r="F715">
        <f>INDEX([1]age_tranches_5ans_nb_sex!$1:$1048576,MATCH('SectorStat-Age-Hommes'!$A715,[1]age_tranches_5ans_nb_sex!$A:$A,0),4)/5</f>
        <v>9.6000000001192003</v>
      </c>
      <c r="G715">
        <f>INDEX([1]age_tranches_5ans_nb_sex!$1:$1048576,MATCH('SectorStat-Age-Hommes'!$A715,[1]age_tranches_5ans_nb_sex!$A:$A,0),4)/5</f>
        <v>9.6000000001192003</v>
      </c>
      <c r="H715">
        <f>INDEX([1]age_tranches_5ans_nb_sex!$1:$1048576,MATCH('SectorStat-Age-Hommes'!$A715,[1]age_tranches_5ans_nb_sex!$A:$A,0),4)/5</f>
        <v>9.6000000001192003</v>
      </c>
      <c r="I715">
        <f>INDEX([1]age_tranches_5ans_nb_sex!$1:$1048576,MATCH('SectorStat-Age-Hommes'!$A715,[1]age_tranches_5ans_nb_sex!$A:$A,0),6)/5</f>
        <v>12.1999999998968</v>
      </c>
      <c r="J715">
        <f>INDEX([1]age_tranches_5ans_nb_sex!$1:$1048576,MATCH('SectorStat-Age-Hommes'!$A715,[1]age_tranches_5ans_nb_sex!$A:$A,0),6)/5</f>
        <v>12.1999999998968</v>
      </c>
      <c r="K715">
        <f>INDEX([1]age_tranches_5ans_nb_sex!$1:$1048576,MATCH('SectorStat-Age-Hommes'!$A715,[1]age_tranches_5ans_nb_sex!$A:$A,0),6)/5</f>
        <v>12.1999999998968</v>
      </c>
      <c r="L715">
        <f>INDEX([1]age_tranches_5ans_nb_sex!$1:$1048576,MATCH('SectorStat-Age-Hommes'!$A715,[1]age_tranches_5ans_nb_sex!$A:$A,0),6)/5</f>
        <v>12.1999999998968</v>
      </c>
      <c r="M715">
        <f>INDEX([1]age_tranches_5ans_nb_sex!$1:$1048576,MATCH('SectorStat-Age-Hommes'!$A715,[1]age_tranches_5ans_nb_sex!$A:$A,0),6)/5</f>
        <v>12.1999999998968</v>
      </c>
      <c r="N715">
        <f>INDEX([1]age_tranches_5ans_nb_sex!$1:$1048576,MATCH('SectorStat-Age-Hommes'!$A715,[1]age_tranches_5ans_nb_sex!$A:$A,0),8)/5</f>
        <v>12.0000000000664</v>
      </c>
      <c r="O715">
        <f>INDEX([1]age_tranches_5ans_nb_sex!$1:$1048576,MATCH('SectorStat-Age-Hommes'!$A715,[1]age_tranches_5ans_nb_sex!$A:$A,0),8)/5</f>
        <v>12.0000000000664</v>
      </c>
      <c r="P715">
        <f>INDEX([1]age_tranches_5ans_nb_sex!$1:$1048576,MATCH('SectorStat-Age-Hommes'!$A715,[1]age_tranches_5ans_nb_sex!$A:$A,0),8)/5</f>
        <v>12.0000000000664</v>
      </c>
      <c r="Q715">
        <f>INDEX([1]age_tranches_5ans_nb_sex!$1:$1048576,MATCH('SectorStat-Age-Hommes'!$A715,[1]age_tranches_5ans_nb_sex!$A:$A,0),8)/5</f>
        <v>12.0000000000664</v>
      </c>
      <c r="R715">
        <f>INDEX([1]age_tranches_5ans_nb_sex!$1:$1048576,MATCH('SectorStat-Age-Hommes'!$A715,[1]age_tranches_5ans_nb_sex!$A:$A,0),8)/5</f>
        <v>12.0000000000664</v>
      </c>
      <c r="S715">
        <f>INDEX([1]age_tranches_5ans_nb_sex!$1:$1048576,MATCH('SectorStat-Age-Hommes'!$A715,[1]age_tranches_5ans_nb_sex!$A:$A,0),10)/5</f>
        <v>10.599999999932001</v>
      </c>
      <c r="T715">
        <f>INDEX([1]age_tranches_5ans_nb_sex!$1:$1048576,MATCH('SectorStat-Age-Hommes'!$A715,[1]age_tranches_5ans_nb_sex!$A:$A,0),10)/5</f>
        <v>10.599999999932001</v>
      </c>
      <c r="U715">
        <f>INDEX([1]age_tranches_5ans_nb_sex!$1:$1048576,MATCH('SectorStat-Age-Hommes'!$A715,[1]age_tranches_5ans_nb_sex!$A:$A,0),10)/5</f>
        <v>10.599999999932001</v>
      </c>
      <c r="V715">
        <f>INDEX([1]age_tranches_5ans_nb_sex!$1:$1048576,MATCH('SectorStat-Age-Hommes'!$A715,[1]age_tranches_5ans_nb_sex!$A:$A,0),10)/5</f>
        <v>10.599999999932001</v>
      </c>
      <c r="W715">
        <f>INDEX([1]age_tranches_5ans_nb_sex!$1:$1048576,MATCH('SectorStat-Age-Hommes'!$A715,[1]age_tranches_5ans_nb_sex!$A:$A,0),10)/5</f>
        <v>10.599999999932001</v>
      </c>
      <c r="X715">
        <f>INDEX([1]age_tranches_5ans_nb_sex!$1:$1048576,MATCH('SectorStat-Age-Hommes'!$A715,[1]age_tranches_5ans_nb_sex!$A:$A,0),10)/5</f>
        <v>10.599999999932001</v>
      </c>
      <c r="Y715">
        <f>INDEX([1]age_tranches_5ans_nb_sex!$1:$1048576,MATCH('SectorStat-Age-Hommes'!$A715,[1]age_tranches_5ans_nb_sex!$A:$A,0),12)/5</f>
        <v>11.7999999999056</v>
      </c>
      <c r="Z715">
        <f>INDEX([1]age_tranches_5ans_nb_sex!$1:$1048576,MATCH('SectorStat-Age-Hommes'!$A715,[1]age_tranches_5ans_nb_sex!$A:$A,0),12)/5</f>
        <v>11.7999999999056</v>
      </c>
      <c r="AA715">
        <f>INDEX([1]age_tranches_5ans_nb_sex!$1:$1048576,MATCH('SectorStat-Age-Hommes'!$A715,[1]age_tranches_5ans_nb_sex!$A:$A,0),12)/5</f>
        <v>11.7999999999056</v>
      </c>
      <c r="AB715">
        <f>INDEX([1]age_tranches_5ans_nb_sex!$1:$1048576,MATCH('SectorStat-Age-Hommes'!$A715,[1]age_tranches_5ans_nb_sex!$A:$A,0),12)/5</f>
        <v>11.7999999999056</v>
      </c>
      <c r="AC715">
        <f>INDEX([1]age_tranches_5ans_nb_sex!$1:$1048576,MATCH('SectorStat-Age-Hommes'!$A715,[1]age_tranches_5ans_nb_sex!$A:$A,0),14)/5</f>
        <v>6.6000000000200005</v>
      </c>
      <c r="AD715">
        <f>INDEX([1]age_tranches_5ans_nb_sex!$1:$1048576,MATCH('SectorStat-Age-Hommes'!$A715,[1]age_tranches_5ans_nb_sex!$A:$A,0),14)/5</f>
        <v>6.6000000000200005</v>
      </c>
      <c r="AE715">
        <f>INDEX([1]age_tranches_5ans_nb_sex!$1:$1048576,MATCH('SectorStat-Age-Hommes'!$A715,[1]age_tranches_5ans_nb_sex!$A:$A,0),14)/5</f>
        <v>6.6000000000200005</v>
      </c>
      <c r="AF715">
        <f>INDEX([1]age_tranches_5ans_nb_sex!$1:$1048576,MATCH('SectorStat-Age-Hommes'!$A715,[1]age_tranches_5ans_nb_sex!$A:$A,0),14)/5</f>
        <v>6.6000000000200005</v>
      </c>
      <c r="AG715">
        <f>INDEX([1]age_tranches_5ans_nb_sex!$1:$1048576,MATCH('SectorStat-Age-Hommes'!$A715,[1]age_tranches_5ans_nb_sex!$A:$A,0),14)/5</f>
        <v>6.6000000000200005</v>
      </c>
      <c r="AH715">
        <f>INDEX([1]age_tranches_5ans_nb_sex!$1:$1048576,MATCH('SectorStat-Age-Hommes'!$A715,[1]age_tranches_5ans_nb_sex!$A:$A,0),16)/5</f>
        <v>6.2000000000287994</v>
      </c>
      <c r="AI715">
        <f>INDEX([1]age_tranches_5ans_nb_sex!$1:$1048576,MATCH('SectorStat-Age-Hommes'!$A715,[1]age_tranches_5ans_nb_sex!$A:$A,0),16)/5</f>
        <v>6.2000000000287994</v>
      </c>
      <c r="AJ715">
        <f>INDEX([1]age_tranches_5ans_nb_sex!$1:$1048576,MATCH('SectorStat-Age-Hommes'!$A715,[1]age_tranches_5ans_nb_sex!$A:$A,0),16)/5</f>
        <v>6.2000000000287994</v>
      </c>
      <c r="AK715">
        <f>INDEX([1]age_tranches_5ans_nb_sex!$1:$1048576,MATCH('SectorStat-Age-Hommes'!$A715,[1]age_tranches_5ans_nb_sex!$A:$A,0),16)/5</f>
        <v>6.2000000000287994</v>
      </c>
      <c r="AL715">
        <f>INDEX([1]age_tranches_5ans_nb_sex!$1:$1048576,MATCH('SectorStat-Age-Hommes'!$A715,[1]age_tranches_5ans_nb_sex!$A:$A,0),16)/5</f>
        <v>6.2000000000287994</v>
      </c>
      <c r="AM715">
        <f>INDEX([1]age_tranches_5ans_nb_sex!$1:$1048576,MATCH('SectorStat-Age-Hommes'!$A715,[1]age_tranches_5ans_nb_sex!$A:$A,0),18)/5</f>
        <v>6.7999999998504013</v>
      </c>
      <c r="AN715">
        <f>INDEX([1]age_tranches_5ans_nb_sex!$1:$1048576,MATCH('SectorStat-Age-Hommes'!$A715,[1]age_tranches_5ans_nb_sex!$A:$A,0),18)/5</f>
        <v>6.7999999998504013</v>
      </c>
      <c r="AO715">
        <f>INDEX([1]age_tranches_5ans_nb_sex!$1:$1048576,MATCH('SectorStat-Age-Hommes'!$A715,[1]age_tranches_5ans_nb_sex!$A:$A,0),18)/5</f>
        <v>6.7999999998504013</v>
      </c>
      <c r="AP715">
        <f>INDEX([1]age_tranches_5ans_nb_sex!$1:$1048576,MATCH('SectorStat-Age-Hommes'!$A715,[1]age_tranches_5ans_nb_sex!$A:$A,0),18)/5</f>
        <v>6.7999999998504013</v>
      </c>
      <c r="AQ715">
        <f>INDEX([1]age_tranches_5ans_nb_sex!$1:$1048576,MATCH('SectorStat-Age-Hommes'!$A715,[1]age_tranches_5ans_nb_sex!$A:$A,0),18)/5</f>
        <v>6.7999999998504013</v>
      </c>
      <c r="AR715">
        <f>INDEX([1]age_tranches_5ans_nb_sex!$1:$1048576,MATCH('SectorStat-Age-Hommes'!$A715,[1]age_tranches_5ans_nb_sex!$A:$A,0),20)/5</f>
        <v>7.6000000001632007</v>
      </c>
      <c r="AS715">
        <f>INDEX([1]age_tranches_5ans_nb_sex!$1:$1048576,MATCH('SectorStat-Age-Hommes'!$A715,[1]age_tranches_5ans_nb_sex!$A:$A,0),20)/5</f>
        <v>7.6000000001632007</v>
      </c>
      <c r="AT715">
        <f>INDEX([1]age_tranches_5ans_nb_sex!$1:$1048576,MATCH('SectorStat-Age-Hommes'!$A715,[1]age_tranches_5ans_nb_sex!$A:$A,0),20)/5</f>
        <v>7.6000000001632007</v>
      </c>
      <c r="AU715">
        <f>INDEX([1]age_tranches_5ans_nb_sex!$1:$1048576,MATCH('SectorStat-Age-Hommes'!$A715,[1]age_tranches_5ans_nb_sex!$A:$A,0),20)/5</f>
        <v>7.6000000001632007</v>
      </c>
      <c r="AV715">
        <f>INDEX([1]age_tranches_5ans_nb_sex!$1:$1048576,MATCH('SectorStat-Age-Hommes'!$A715,[1]age_tranches_5ans_nb_sex!$A:$A,0),20)/5</f>
        <v>7.6000000001632007</v>
      </c>
      <c r="AW715">
        <f>INDEX([1]age_tranches_5ans_nb_sex!$1:$1048576,MATCH('SectorStat-Age-Hommes'!$A715,[1]age_tranches_5ans_nb_sex!$A:$A,0),22)/5</f>
        <v>9.3999999999583999</v>
      </c>
      <c r="AX715">
        <f>INDEX([1]age_tranches_5ans_nb_sex!$1:$1048576,MATCH('SectorStat-Age-Hommes'!$A715,[1]age_tranches_5ans_nb_sex!$A:$A,0),22)/5</f>
        <v>9.3999999999583999</v>
      </c>
      <c r="AY715">
        <f>INDEX([1]age_tranches_5ans_nb_sex!$1:$1048576,MATCH('SectorStat-Age-Hommes'!$A715,[1]age_tranches_5ans_nb_sex!$A:$A,0),22)/5</f>
        <v>9.3999999999583999</v>
      </c>
      <c r="AZ715">
        <f>INDEX([1]age_tranches_5ans_nb_sex!$1:$1048576,MATCH('SectorStat-Age-Hommes'!$A715,[1]age_tranches_5ans_nb_sex!$A:$A,0),22)/5</f>
        <v>9.3999999999583999</v>
      </c>
      <c r="BA715">
        <f>INDEX([1]age_tranches_5ans_nb_sex!$1:$1048576,MATCH('SectorStat-Age-Hommes'!$A715,[1]age_tranches_5ans_nb_sex!$A:$A,0),22)/5</f>
        <v>9.3999999999583999</v>
      </c>
      <c r="BB715">
        <f>INDEX([1]age_tranches_5ans_nb_sex!$1:$1048576,MATCH('SectorStat-Age-Hommes'!$A715,[1]age_tranches_5ans_nb_sex!$A:$A,0),24)/5</f>
        <v>9.6000000001192003</v>
      </c>
      <c r="BC715">
        <f>INDEX([1]age_tranches_5ans_nb_sex!$1:$1048576,MATCH('SectorStat-Age-Hommes'!$A715,[1]age_tranches_5ans_nb_sex!$A:$A,0),24)/5</f>
        <v>9.6000000001192003</v>
      </c>
      <c r="BD715">
        <f>INDEX([1]age_tranches_5ans_nb_sex!$1:$1048576,MATCH('SectorStat-Age-Hommes'!$A715,[1]age_tranches_5ans_nb_sex!$A:$A,0),24)/5</f>
        <v>9.6000000001192003</v>
      </c>
      <c r="BE715">
        <f>INDEX([1]age_tranches_5ans_nb_sex!$1:$1048576,MATCH('SectorStat-Age-Hommes'!$A715,[1]age_tranches_5ans_nb_sex!$A:$A,0),24)/5</f>
        <v>9.6000000001192003</v>
      </c>
      <c r="BF715">
        <f>INDEX([1]age_tranches_5ans_nb_sex!$1:$1048576,MATCH('SectorStat-Age-Hommes'!$A715,[1]age_tranches_5ans_nb_sex!$A:$A,0),24)/5</f>
        <v>9.6000000001192003</v>
      </c>
      <c r="BG715">
        <f>INDEX([1]age_tranches_5ans_nb_sex!$1:$1048576,MATCH('SectorStat-Age-Hommes'!$A715,[1]age_tranches_5ans_nb_sex!$A:$A,0),26)/5</f>
        <v>9.2000000001279982</v>
      </c>
      <c r="BH715">
        <f>INDEX([1]age_tranches_5ans_nb_sex!$1:$1048576,MATCH('SectorStat-Age-Hommes'!$A715,[1]age_tranches_5ans_nb_sex!$A:$A,0),26)/5</f>
        <v>9.2000000001279982</v>
      </c>
      <c r="BI715">
        <f>INDEX([1]age_tranches_5ans_nb_sex!$1:$1048576,MATCH('SectorStat-Age-Hommes'!$A715,[1]age_tranches_5ans_nb_sex!$A:$A,0),26)/5</f>
        <v>9.2000000001279982</v>
      </c>
      <c r="BJ715">
        <f>INDEX([1]age_tranches_5ans_nb_sex!$1:$1048576,MATCH('SectorStat-Age-Hommes'!$A715,[1]age_tranches_5ans_nb_sex!$A:$A,0),26)/5</f>
        <v>9.2000000001279982</v>
      </c>
      <c r="BK715">
        <f>INDEX([1]age_tranches_5ans_nb_sex!$1:$1048576,MATCH('SectorStat-Age-Hommes'!$A715,[1]age_tranches_5ans_nb_sex!$A:$A,0),26)/5</f>
        <v>9.2000000001279982</v>
      </c>
      <c r="BL715">
        <f>INDEX([1]age_tranches_5ans_nb_sex!$1:$1048576,MATCH('SectorStat-Age-Hommes'!$A715,[1]age_tranches_5ans_nb_sex!$A:$A,0),28)/5</f>
        <v>8.9999999999671996</v>
      </c>
      <c r="BM715">
        <f>INDEX([1]age_tranches_5ans_nb_sex!$1:$1048576,MATCH('SectorStat-Age-Hommes'!$A715,[1]age_tranches_5ans_nb_sex!$A:$A,0),28)/5</f>
        <v>8.9999999999671996</v>
      </c>
      <c r="BN715">
        <f>INDEX([1]age_tranches_5ans_nb_sex!$1:$1048576,MATCH('SectorStat-Age-Hommes'!$A715,[1]age_tranches_5ans_nb_sex!$A:$A,0),28)/5</f>
        <v>8.9999999999671996</v>
      </c>
      <c r="BO715">
        <f>INDEX([1]age_tranches_5ans_nb_sex!$1:$1048576,MATCH('SectorStat-Age-Hommes'!$A715,[1]age_tranches_5ans_nb_sex!$A:$A,0),28)/5</f>
        <v>8.9999999999671996</v>
      </c>
      <c r="BP715">
        <f>INDEX([1]age_tranches_5ans_nb_sex!$1:$1048576,MATCH('SectorStat-Age-Hommes'!$A715,[1]age_tranches_5ans_nb_sex!$A:$A,0),28)/5</f>
        <v>8.9999999999671996</v>
      </c>
      <c r="BQ715">
        <f>INDEX([1]age_tranches_5ans_nb_sex!$1:$1048576,MATCH('SectorStat-Age-Hommes'!$A715,[1]age_tranches_5ans_nb_sex!$A:$A,0),30)/5</f>
        <v>8.5999999999760011</v>
      </c>
      <c r="BR715">
        <f>INDEX([1]age_tranches_5ans_nb_sex!$1:$1048576,MATCH('SectorStat-Age-Hommes'!$A715,[1]age_tranches_5ans_nb_sex!$A:$A,0),30)/5</f>
        <v>8.5999999999760011</v>
      </c>
      <c r="BS715">
        <f>INDEX([1]age_tranches_5ans_nb_sex!$1:$1048576,MATCH('SectorStat-Age-Hommes'!$A715,[1]age_tranches_5ans_nb_sex!$A:$A,0),30)/5</f>
        <v>8.5999999999760011</v>
      </c>
      <c r="BT715">
        <f>INDEX([1]age_tranches_5ans_nb_sex!$1:$1048576,MATCH('SectorStat-Age-Hommes'!$A715,[1]age_tranches_5ans_nb_sex!$A:$A,0),30)/5</f>
        <v>8.5999999999760011</v>
      </c>
      <c r="BU715">
        <f>INDEX([1]age_tranches_5ans_nb_sex!$1:$1048576,MATCH('SectorStat-Age-Hommes'!$A715,[1]age_tranches_5ans_nb_sex!$A:$A,0),30)/5</f>
        <v>8.5999999999760011</v>
      </c>
      <c r="BV715">
        <f>INDEX([1]age_tranches_5ans_nb_sex!$1:$1048576,MATCH('SectorStat-Age-Hommes'!$A715,[1]age_tranches_5ans_nb_sex!$A:$A,0),32)/5</f>
        <v>5.8000000000376009</v>
      </c>
      <c r="BW715">
        <f>INDEX([1]age_tranches_5ans_nb_sex!$1:$1048576,MATCH('SectorStat-Age-Hommes'!$A715,[1]age_tranches_5ans_nb_sex!$A:$A,0),32)/5</f>
        <v>5.8000000000376009</v>
      </c>
      <c r="BX715">
        <f>INDEX([1]age_tranches_5ans_nb_sex!$1:$1048576,MATCH('SectorStat-Age-Hommes'!$A715,[1]age_tranches_5ans_nb_sex!$A:$A,0),32)/5</f>
        <v>5.8000000000376009</v>
      </c>
      <c r="BY715">
        <f>INDEX([1]age_tranches_5ans_nb_sex!$1:$1048576,MATCH('SectorStat-Age-Hommes'!$A715,[1]age_tranches_5ans_nb_sex!$A:$A,0),32)/5</f>
        <v>5.8000000000376009</v>
      </c>
      <c r="BZ715">
        <f>INDEX([1]age_tranches_5ans_nb_sex!$1:$1048576,MATCH('SectorStat-Age-Hommes'!$A715,[1]age_tranches_5ans_nb_sex!$A:$A,0),32)/5</f>
        <v>5.8000000000376009</v>
      </c>
      <c r="CA715">
        <f>INDEX([1]age_tranches_5ans_nb_sex!$1:$1048576,MATCH('SectorStat-Age-Hommes'!$A715,[1]age_tranches_5ans_nb_sex!$A:$A,0),34)/5</f>
        <v>4.2000000000727997</v>
      </c>
      <c r="CB715">
        <f>INDEX([1]age_tranches_5ans_nb_sex!$1:$1048576,MATCH('SectorStat-Age-Hommes'!$A715,[1]age_tranches_5ans_nb_sex!$A:$A,0),34)/5</f>
        <v>4.2000000000727997</v>
      </c>
      <c r="CC715">
        <f>INDEX([1]age_tranches_5ans_nb_sex!$1:$1048576,MATCH('SectorStat-Age-Hommes'!$A715,[1]age_tranches_5ans_nb_sex!$A:$A,0),34)/5</f>
        <v>4.2000000000727997</v>
      </c>
      <c r="CD715">
        <f>INDEX([1]age_tranches_5ans_nb_sex!$1:$1048576,MATCH('SectorStat-Age-Hommes'!$A715,[1]age_tranches_5ans_nb_sex!$A:$A,0),34)/5</f>
        <v>4.2000000000727997</v>
      </c>
      <c r="CE715">
        <f>INDEX([1]age_tranches_5ans_nb_sex!$1:$1048576,MATCH('SectorStat-Age-Hommes'!$A715,[1]age_tranches_5ans_nb_sex!$A:$A,0),34)/5</f>
        <v>4.2000000000727997</v>
      </c>
      <c r="CF715">
        <f>INDEX([1]age_tranches_5ans_nb_sex!$1:$1048576,MATCH('SectorStat-Age-Hommes'!$A715,[1]age_tranches_5ans_nb_sex!$A:$A,0),36)/5</f>
        <v>3.5999999999207999</v>
      </c>
      <c r="CG715">
        <f>INDEX([1]age_tranches_5ans_nb_sex!$1:$1048576,MATCH('SectorStat-Age-Hommes'!$A715,[1]age_tranches_5ans_nb_sex!$A:$A,0),36)/5</f>
        <v>3.5999999999207999</v>
      </c>
      <c r="CH715">
        <f>INDEX([1]age_tranches_5ans_nb_sex!$1:$1048576,MATCH('SectorStat-Age-Hommes'!$A715,[1]age_tranches_5ans_nb_sex!$A:$A,0),36)/5</f>
        <v>3.5999999999207999</v>
      </c>
      <c r="CI715">
        <f>INDEX([1]age_tranches_5ans_nb_sex!$1:$1048576,MATCH('SectorStat-Age-Hommes'!$A715,[1]age_tranches_5ans_nb_sex!$A:$A,0),36)/5</f>
        <v>3.5999999999207999</v>
      </c>
      <c r="CJ715">
        <f>INDEX([1]age_tranches_5ans_nb_sex!$1:$1048576,MATCH('SectorStat-Age-Hommes'!$A715,[1]age_tranches_5ans_nb_sex!$A:$A,0),36)/5</f>
        <v>3.5999999999207999</v>
      </c>
      <c r="CK715">
        <f>INDEX([1]age_tranches_5ans_nb_sex!$1:$1048576,MATCH('SectorStat-Age-Hommes'!$A715,[1]age_tranches_5ans_nb_sex!$A:$A,0),38)/5</f>
        <v>1.5999999999648</v>
      </c>
      <c r="CL715">
        <f>INDEX([1]age_tranches_5ans_nb_sex!$1:$1048576,MATCH('SectorStat-Age-Hommes'!$A715,[1]age_tranches_5ans_nb_sex!$A:$A,0),38)/5</f>
        <v>1.5999999999648</v>
      </c>
      <c r="CM715">
        <f>INDEX([1]age_tranches_5ans_nb_sex!$1:$1048576,MATCH('SectorStat-Age-Hommes'!$A715,[1]age_tranches_5ans_nb_sex!$A:$A,0),38)/5</f>
        <v>1.5999999999648</v>
      </c>
      <c r="CN715">
        <f>INDEX([1]age_tranches_5ans_nb_sex!$1:$1048576,MATCH('SectorStat-Age-Hommes'!$A715,[1]age_tranches_5ans_nb_sex!$A:$A,0),38)/5</f>
        <v>1.5999999999648</v>
      </c>
      <c r="CO715">
        <f>INDEX([1]age_tranches_5ans_nb_sex!$1:$1048576,MATCH('SectorStat-Age-Hommes'!$A715,[1]age_tranches_5ans_nb_sex!$A:$A,0),38)/5</f>
        <v>1.5999999999648</v>
      </c>
      <c r="CP715" s="2">
        <f>INDEX([1]age_tranches_5ans_nb_sex!$1:$1048576,MATCH('SectorStat-Age-Hommes'!$A715,[1]age_tranches_5ans_nb_sex!$A:$A,0),40)/5</f>
        <v>0.39999999999120001</v>
      </c>
      <c r="CQ715" s="2">
        <f>INDEX([1]age_tranches_5ans_nb_sex!$1:$1048576,MATCH('SectorStat-Age-Hommes'!$A715,[1]age_tranches_5ans_nb_sex!$A:$A,0),40)/5</f>
        <v>0.39999999999120001</v>
      </c>
      <c r="CR715" s="2">
        <f>INDEX([1]age_tranches_5ans_nb_sex!$1:$1048576,MATCH('SectorStat-Age-Hommes'!$A715,[1]age_tranches_5ans_nb_sex!$A:$A,0),40)/5</f>
        <v>0.39999999999120001</v>
      </c>
      <c r="CS715" s="2">
        <f>INDEX([1]age_tranches_5ans_nb_sex!$1:$1048576,MATCH('SectorStat-Age-Hommes'!$A715,[1]age_tranches_5ans_nb_sex!$A:$A,0),40)/5</f>
        <v>0.39999999999120001</v>
      </c>
      <c r="CT715" s="2">
        <f>INDEX([1]age_tranches_5ans_nb_sex!$1:$1048576,MATCH('SectorStat-Age-Hommes'!$A715,[1]age_tranches_5ans_nb_sex!$A:$A,0),40)/5</f>
        <v>0.39999999999120001</v>
      </c>
      <c r="CZ715" s="3"/>
      <c r="DA715" s="3"/>
      <c r="DB715" s="3"/>
      <c r="DC715" s="3"/>
      <c r="DD715" s="3"/>
    </row>
    <row r="716" spans="1:108" x14ac:dyDescent="0.35">
      <c r="A716" s="1" t="s">
        <v>1406</v>
      </c>
      <c r="B716" s="1" t="s">
        <v>1407</v>
      </c>
      <c r="C716" t="str">
        <f>INDEX([1]SectorStat!$1:$1048576,MATCH('[1]Distribution ages'!$A716,[1]SectorStat!$B:$B,0),4)</f>
        <v>Woluwe Saint-Pierre</v>
      </c>
      <c r="D716">
        <f>INDEX([1]age_tranches_5ans_nb_sex!$1:$1048576,MATCH('SectorStat-Age-Hommes'!$A716,[1]age_tranches_5ans_nb_sex!$A:$A,0),4)/5</f>
        <v>5.5999999999096</v>
      </c>
      <c r="E716">
        <f>INDEX([1]age_tranches_5ans_nb_sex!$1:$1048576,MATCH('SectorStat-Age-Hommes'!$A716,[1]age_tranches_5ans_nb_sex!$A:$A,0),4)/5</f>
        <v>5.5999999999096</v>
      </c>
      <c r="F716">
        <f>INDEX([1]age_tranches_5ans_nb_sex!$1:$1048576,MATCH('SectorStat-Age-Hommes'!$A716,[1]age_tranches_5ans_nb_sex!$A:$A,0),4)/5</f>
        <v>5.5999999999096</v>
      </c>
      <c r="G716">
        <f>INDEX([1]age_tranches_5ans_nb_sex!$1:$1048576,MATCH('SectorStat-Age-Hommes'!$A716,[1]age_tranches_5ans_nb_sex!$A:$A,0),4)/5</f>
        <v>5.5999999999096</v>
      </c>
      <c r="H716">
        <f>INDEX([1]age_tranches_5ans_nb_sex!$1:$1048576,MATCH('SectorStat-Age-Hommes'!$A716,[1]age_tranches_5ans_nb_sex!$A:$A,0),4)/5</f>
        <v>5.5999999999096</v>
      </c>
      <c r="I716">
        <f>INDEX([1]age_tranches_5ans_nb_sex!$1:$1048576,MATCH('SectorStat-Age-Hommes'!$A716,[1]age_tranches_5ans_nb_sex!$A:$A,0),6)/5</f>
        <v>7.4000000000427999</v>
      </c>
      <c r="J716">
        <f>INDEX([1]age_tranches_5ans_nb_sex!$1:$1048576,MATCH('SectorStat-Age-Hommes'!$A716,[1]age_tranches_5ans_nb_sex!$A:$A,0),6)/5</f>
        <v>7.4000000000427999</v>
      </c>
      <c r="K716">
        <f>INDEX([1]age_tranches_5ans_nb_sex!$1:$1048576,MATCH('SectorStat-Age-Hommes'!$A716,[1]age_tranches_5ans_nb_sex!$A:$A,0),6)/5</f>
        <v>7.4000000000427999</v>
      </c>
      <c r="L716">
        <f>INDEX([1]age_tranches_5ans_nb_sex!$1:$1048576,MATCH('SectorStat-Age-Hommes'!$A716,[1]age_tranches_5ans_nb_sex!$A:$A,0),6)/5</f>
        <v>7.4000000000427999</v>
      </c>
      <c r="M716">
        <f>INDEX([1]age_tranches_5ans_nb_sex!$1:$1048576,MATCH('SectorStat-Age-Hommes'!$A716,[1]age_tranches_5ans_nb_sex!$A:$A,0),6)/5</f>
        <v>7.4000000000427999</v>
      </c>
      <c r="N716">
        <f>INDEX([1]age_tranches_5ans_nb_sex!$1:$1048576,MATCH('SectorStat-Age-Hommes'!$A716,[1]age_tranches_5ans_nb_sex!$A:$A,0),8)/5</f>
        <v>6.5999999999836003</v>
      </c>
      <c r="O716">
        <f>INDEX([1]age_tranches_5ans_nb_sex!$1:$1048576,MATCH('SectorStat-Age-Hommes'!$A716,[1]age_tranches_5ans_nb_sex!$A:$A,0),8)/5</f>
        <v>6.5999999999836003</v>
      </c>
      <c r="P716">
        <f>INDEX([1]age_tranches_5ans_nb_sex!$1:$1048576,MATCH('SectorStat-Age-Hommes'!$A716,[1]age_tranches_5ans_nb_sex!$A:$A,0),8)/5</f>
        <v>6.5999999999836003</v>
      </c>
      <c r="Q716">
        <f>INDEX([1]age_tranches_5ans_nb_sex!$1:$1048576,MATCH('SectorStat-Age-Hommes'!$A716,[1]age_tranches_5ans_nb_sex!$A:$A,0),8)/5</f>
        <v>6.5999999999836003</v>
      </c>
      <c r="R716">
        <f>INDEX([1]age_tranches_5ans_nb_sex!$1:$1048576,MATCH('SectorStat-Age-Hommes'!$A716,[1]age_tranches_5ans_nb_sex!$A:$A,0),8)/5</f>
        <v>6.5999999999836003</v>
      </c>
      <c r="S716">
        <f>INDEX([1]age_tranches_5ans_nb_sex!$1:$1048576,MATCH('SectorStat-Age-Hommes'!$A716,[1]age_tranches_5ans_nb_sex!$A:$A,0),10)/5</f>
        <v>5.9999999999392006</v>
      </c>
      <c r="T716">
        <f>INDEX([1]age_tranches_5ans_nb_sex!$1:$1048576,MATCH('SectorStat-Age-Hommes'!$A716,[1]age_tranches_5ans_nb_sex!$A:$A,0),10)/5</f>
        <v>5.9999999999392006</v>
      </c>
      <c r="U716">
        <f>INDEX([1]age_tranches_5ans_nb_sex!$1:$1048576,MATCH('SectorStat-Age-Hommes'!$A716,[1]age_tranches_5ans_nb_sex!$A:$A,0),10)/5</f>
        <v>5.9999999999392006</v>
      </c>
      <c r="V716">
        <f>INDEX([1]age_tranches_5ans_nb_sex!$1:$1048576,MATCH('SectorStat-Age-Hommes'!$A716,[1]age_tranches_5ans_nb_sex!$A:$A,0),10)/5</f>
        <v>5.9999999999392006</v>
      </c>
      <c r="W716">
        <f>INDEX([1]age_tranches_5ans_nb_sex!$1:$1048576,MATCH('SectorStat-Age-Hommes'!$A716,[1]age_tranches_5ans_nb_sex!$A:$A,0),10)/5</f>
        <v>5.9999999999392006</v>
      </c>
      <c r="X716">
        <f>INDEX([1]age_tranches_5ans_nb_sex!$1:$1048576,MATCH('SectorStat-Age-Hommes'!$A716,[1]age_tranches_5ans_nb_sex!$A:$A,0),10)/5</f>
        <v>5.9999999999392006</v>
      </c>
      <c r="Y716">
        <f>INDEX([1]age_tranches_5ans_nb_sex!$1:$1048576,MATCH('SectorStat-Age-Hommes'!$A716,[1]age_tranches_5ans_nb_sex!$A:$A,0),12)/5</f>
        <v>5.0000000001176002</v>
      </c>
      <c r="Z716">
        <f>INDEX([1]age_tranches_5ans_nb_sex!$1:$1048576,MATCH('SectorStat-Age-Hommes'!$A716,[1]age_tranches_5ans_nb_sex!$A:$A,0),12)/5</f>
        <v>5.0000000001176002</v>
      </c>
      <c r="AA716">
        <f>INDEX([1]age_tranches_5ans_nb_sex!$1:$1048576,MATCH('SectorStat-Age-Hommes'!$A716,[1]age_tranches_5ans_nb_sex!$A:$A,0),12)/5</f>
        <v>5.0000000001176002</v>
      </c>
      <c r="AB716">
        <f>INDEX([1]age_tranches_5ans_nb_sex!$1:$1048576,MATCH('SectorStat-Age-Hommes'!$A716,[1]age_tranches_5ans_nb_sex!$A:$A,0),12)/5</f>
        <v>5.0000000001176002</v>
      </c>
      <c r="AC716">
        <f>INDEX([1]age_tranches_5ans_nb_sex!$1:$1048576,MATCH('SectorStat-Age-Hommes'!$A716,[1]age_tranches_5ans_nb_sex!$A:$A,0),14)/5</f>
        <v>5.7999999999244007</v>
      </c>
      <c r="AD716">
        <f>INDEX([1]age_tranches_5ans_nb_sex!$1:$1048576,MATCH('SectorStat-Age-Hommes'!$A716,[1]age_tranches_5ans_nb_sex!$A:$A,0),14)/5</f>
        <v>5.7999999999244007</v>
      </c>
      <c r="AE716">
        <f>INDEX([1]age_tranches_5ans_nb_sex!$1:$1048576,MATCH('SectorStat-Age-Hommes'!$A716,[1]age_tranches_5ans_nb_sex!$A:$A,0),14)/5</f>
        <v>5.7999999999244007</v>
      </c>
      <c r="AF716">
        <f>INDEX([1]age_tranches_5ans_nb_sex!$1:$1048576,MATCH('SectorStat-Age-Hommes'!$A716,[1]age_tranches_5ans_nb_sex!$A:$A,0),14)/5</f>
        <v>5.7999999999244007</v>
      </c>
      <c r="AG716">
        <f>INDEX([1]age_tranches_5ans_nb_sex!$1:$1048576,MATCH('SectorStat-Age-Hommes'!$A716,[1]age_tranches_5ans_nb_sex!$A:$A,0),14)/5</f>
        <v>5.7999999999244007</v>
      </c>
      <c r="AH716">
        <f>INDEX([1]age_tranches_5ans_nb_sex!$1:$1048576,MATCH('SectorStat-Age-Hommes'!$A716,[1]age_tranches_5ans_nb_sex!$A:$A,0),16)/5</f>
        <v>5.1999999998799993</v>
      </c>
      <c r="AI716">
        <f>INDEX([1]age_tranches_5ans_nb_sex!$1:$1048576,MATCH('SectorStat-Age-Hommes'!$A716,[1]age_tranches_5ans_nb_sex!$A:$A,0),16)/5</f>
        <v>5.1999999998799993</v>
      </c>
      <c r="AJ716">
        <f>INDEX([1]age_tranches_5ans_nb_sex!$1:$1048576,MATCH('SectorStat-Age-Hommes'!$A716,[1]age_tranches_5ans_nb_sex!$A:$A,0),16)/5</f>
        <v>5.1999999998799993</v>
      </c>
      <c r="AK716">
        <f>INDEX([1]age_tranches_5ans_nb_sex!$1:$1048576,MATCH('SectorStat-Age-Hommes'!$A716,[1]age_tranches_5ans_nb_sex!$A:$A,0),16)/5</f>
        <v>5.1999999998799993</v>
      </c>
      <c r="AL716">
        <f>INDEX([1]age_tranches_5ans_nb_sex!$1:$1048576,MATCH('SectorStat-Age-Hommes'!$A716,[1]age_tranches_5ans_nb_sex!$A:$A,0),16)/5</f>
        <v>5.1999999998799993</v>
      </c>
      <c r="AM716">
        <f>INDEX([1]age_tranches_5ans_nb_sex!$1:$1048576,MATCH('SectorStat-Age-Hommes'!$A716,[1]age_tranches_5ans_nb_sex!$A:$A,0),18)/5</f>
        <v>7.6000000000575998</v>
      </c>
      <c r="AN716">
        <f>INDEX([1]age_tranches_5ans_nb_sex!$1:$1048576,MATCH('SectorStat-Age-Hommes'!$A716,[1]age_tranches_5ans_nb_sex!$A:$A,0),18)/5</f>
        <v>7.6000000000575998</v>
      </c>
      <c r="AO716">
        <f>INDEX([1]age_tranches_5ans_nb_sex!$1:$1048576,MATCH('SectorStat-Age-Hommes'!$A716,[1]age_tranches_5ans_nb_sex!$A:$A,0),18)/5</f>
        <v>7.6000000000575998</v>
      </c>
      <c r="AP716">
        <f>INDEX([1]age_tranches_5ans_nb_sex!$1:$1048576,MATCH('SectorStat-Age-Hommes'!$A716,[1]age_tranches_5ans_nb_sex!$A:$A,0),18)/5</f>
        <v>7.6000000000575998</v>
      </c>
      <c r="AQ716">
        <f>INDEX([1]age_tranches_5ans_nb_sex!$1:$1048576,MATCH('SectorStat-Age-Hommes'!$A716,[1]age_tranches_5ans_nb_sex!$A:$A,0),18)/5</f>
        <v>7.6000000000575998</v>
      </c>
      <c r="AR716">
        <f>INDEX([1]age_tranches_5ans_nb_sex!$1:$1048576,MATCH('SectorStat-Age-Hommes'!$A716,[1]age_tranches_5ans_nb_sex!$A:$A,0),20)/5</f>
        <v>8.2000000001019995</v>
      </c>
      <c r="AS716">
        <f>INDEX([1]age_tranches_5ans_nb_sex!$1:$1048576,MATCH('SectorStat-Age-Hommes'!$A716,[1]age_tranches_5ans_nb_sex!$A:$A,0),20)/5</f>
        <v>8.2000000001019995</v>
      </c>
      <c r="AT716">
        <f>INDEX([1]age_tranches_5ans_nb_sex!$1:$1048576,MATCH('SectorStat-Age-Hommes'!$A716,[1]age_tranches_5ans_nb_sex!$A:$A,0),20)/5</f>
        <v>8.2000000001019995</v>
      </c>
      <c r="AU716">
        <f>INDEX([1]age_tranches_5ans_nb_sex!$1:$1048576,MATCH('SectorStat-Age-Hommes'!$A716,[1]age_tranches_5ans_nb_sex!$A:$A,0),20)/5</f>
        <v>8.2000000001019995</v>
      </c>
      <c r="AV716">
        <f>INDEX([1]age_tranches_5ans_nb_sex!$1:$1048576,MATCH('SectorStat-Age-Hommes'!$A716,[1]age_tranches_5ans_nb_sex!$A:$A,0),20)/5</f>
        <v>8.2000000001019995</v>
      </c>
      <c r="AW716">
        <f>INDEX([1]age_tranches_5ans_nb_sex!$1:$1048576,MATCH('SectorStat-Age-Hommes'!$A716,[1]age_tranches_5ans_nb_sex!$A:$A,0),22)/5</f>
        <v>8.4000000001168011</v>
      </c>
      <c r="AX716">
        <f>INDEX([1]age_tranches_5ans_nb_sex!$1:$1048576,MATCH('SectorStat-Age-Hommes'!$A716,[1]age_tranches_5ans_nb_sex!$A:$A,0),22)/5</f>
        <v>8.4000000001168011</v>
      </c>
      <c r="AY716">
        <f>INDEX([1]age_tranches_5ans_nb_sex!$1:$1048576,MATCH('SectorStat-Age-Hommes'!$A716,[1]age_tranches_5ans_nb_sex!$A:$A,0),22)/5</f>
        <v>8.4000000001168011</v>
      </c>
      <c r="AZ716">
        <f>INDEX([1]age_tranches_5ans_nb_sex!$1:$1048576,MATCH('SectorStat-Age-Hommes'!$A716,[1]age_tranches_5ans_nb_sex!$A:$A,0),22)/5</f>
        <v>8.4000000001168011</v>
      </c>
      <c r="BA716">
        <f>INDEX([1]age_tranches_5ans_nb_sex!$1:$1048576,MATCH('SectorStat-Age-Hommes'!$A716,[1]age_tranches_5ans_nb_sex!$A:$A,0),22)/5</f>
        <v>8.4000000001168011</v>
      </c>
      <c r="BB716">
        <f>INDEX([1]age_tranches_5ans_nb_sex!$1:$1048576,MATCH('SectorStat-Age-Hommes'!$A716,[1]age_tranches_5ans_nb_sex!$A:$A,0),24)/5</f>
        <v>8.2000000001019995</v>
      </c>
      <c r="BC716">
        <f>INDEX([1]age_tranches_5ans_nb_sex!$1:$1048576,MATCH('SectorStat-Age-Hommes'!$A716,[1]age_tranches_5ans_nb_sex!$A:$A,0),24)/5</f>
        <v>8.2000000001019995</v>
      </c>
      <c r="BD716">
        <f>INDEX([1]age_tranches_5ans_nb_sex!$1:$1048576,MATCH('SectorStat-Age-Hommes'!$A716,[1]age_tranches_5ans_nb_sex!$A:$A,0),24)/5</f>
        <v>8.2000000001019995</v>
      </c>
      <c r="BE716">
        <f>INDEX([1]age_tranches_5ans_nb_sex!$1:$1048576,MATCH('SectorStat-Age-Hommes'!$A716,[1]age_tranches_5ans_nb_sex!$A:$A,0),24)/5</f>
        <v>8.2000000001019995</v>
      </c>
      <c r="BF716">
        <f>INDEX([1]age_tranches_5ans_nb_sex!$1:$1048576,MATCH('SectorStat-Age-Hommes'!$A716,[1]age_tranches_5ans_nb_sex!$A:$A,0),24)/5</f>
        <v>8.2000000001019995</v>
      </c>
      <c r="BG716">
        <f>INDEX([1]age_tranches_5ans_nb_sex!$1:$1048576,MATCH('SectorStat-Age-Hommes'!$A716,[1]age_tranches_5ans_nb_sex!$A:$A,0),26)/5</f>
        <v>6.5999999999836003</v>
      </c>
      <c r="BH716">
        <f>INDEX([1]age_tranches_5ans_nb_sex!$1:$1048576,MATCH('SectorStat-Age-Hommes'!$A716,[1]age_tranches_5ans_nb_sex!$A:$A,0),26)/5</f>
        <v>6.5999999999836003</v>
      </c>
      <c r="BI716">
        <f>INDEX([1]age_tranches_5ans_nb_sex!$1:$1048576,MATCH('SectorStat-Age-Hommes'!$A716,[1]age_tranches_5ans_nb_sex!$A:$A,0),26)/5</f>
        <v>6.5999999999836003</v>
      </c>
      <c r="BJ716">
        <f>INDEX([1]age_tranches_5ans_nb_sex!$1:$1048576,MATCH('SectorStat-Age-Hommes'!$A716,[1]age_tranches_5ans_nb_sex!$A:$A,0),26)/5</f>
        <v>6.5999999999836003</v>
      </c>
      <c r="BK716">
        <f>INDEX([1]age_tranches_5ans_nb_sex!$1:$1048576,MATCH('SectorStat-Age-Hommes'!$A716,[1]age_tranches_5ans_nb_sex!$A:$A,0),26)/5</f>
        <v>6.5999999999836003</v>
      </c>
      <c r="BL716">
        <f>INDEX([1]age_tranches_5ans_nb_sex!$1:$1048576,MATCH('SectorStat-Age-Hommes'!$A716,[1]age_tranches_5ans_nb_sex!$A:$A,0),28)/5</f>
        <v>5.5999999999096</v>
      </c>
      <c r="BM716">
        <f>INDEX([1]age_tranches_5ans_nb_sex!$1:$1048576,MATCH('SectorStat-Age-Hommes'!$A716,[1]age_tranches_5ans_nb_sex!$A:$A,0),28)/5</f>
        <v>5.5999999999096</v>
      </c>
      <c r="BN716">
        <f>INDEX([1]age_tranches_5ans_nb_sex!$1:$1048576,MATCH('SectorStat-Age-Hommes'!$A716,[1]age_tranches_5ans_nb_sex!$A:$A,0),28)/5</f>
        <v>5.5999999999096</v>
      </c>
      <c r="BO716">
        <f>INDEX([1]age_tranches_5ans_nb_sex!$1:$1048576,MATCH('SectorStat-Age-Hommes'!$A716,[1]age_tranches_5ans_nb_sex!$A:$A,0),28)/5</f>
        <v>5.5999999999096</v>
      </c>
      <c r="BP716">
        <f>INDEX([1]age_tranches_5ans_nb_sex!$1:$1048576,MATCH('SectorStat-Age-Hommes'!$A716,[1]age_tranches_5ans_nb_sex!$A:$A,0),28)/5</f>
        <v>5.5999999999096</v>
      </c>
      <c r="BQ716">
        <f>INDEX([1]age_tranches_5ans_nb_sex!$1:$1048576,MATCH('SectorStat-Age-Hommes'!$A716,[1]age_tranches_5ans_nb_sex!$A:$A,0),30)/5</f>
        <v>6.1999999999539996</v>
      </c>
      <c r="BR716">
        <f>INDEX([1]age_tranches_5ans_nb_sex!$1:$1048576,MATCH('SectorStat-Age-Hommes'!$A716,[1]age_tranches_5ans_nb_sex!$A:$A,0),30)/5</f>
        <v>6.1999999999539996</v>
      </c>
      <c r="BS716">
        <f>INDEX([1]age_tranches_5ans_nb_sex!$1:$1048576,MATCH('SectorStat-Age-Hommes'!$A716,[1]age_tranches_5ans_nb_sex!$A:$A,0),30)/5</f>
        <v>6.1999999999539996</v>
      </c>
      <c r="BT716">
        <f>INDEX([1]age_tranches_5ans_nb_sex!$1:$1048576,MATCH('SectorStat-Age-Hommes'!$A716,[1]age_tranches_5ans_nb_sex!$A:$A,0),30)/5</f>
        <v>6.1999999999539996</v>
      </c>
      <c r="BU716">
        <f>INDEX([1]age_tranches_5ans_nb_sex!$1:$1048576,MATCH('SectorStat-Age-Hommes'!$A716,[1]age_tranches_5ans_nb_sex!$A:$A,0),30)/5</f>
        <v>6.1999999999539996</v>
      </c>
      <c r="BV716">
        <f>INDEX([1]age_tranches_5ans_nb_sex!$1:$1048576,MATCH('SectorStat-Age-Hommes'!$A716,[1]age_tranches_5ans_nb_sex!$A:$A,0),32)/5</f>
        <v>5.1999999998799993</v>
      </c>
      <c r="BW716">
        <f>INDEX([1]age_tranches_5ans_nb_sex!$1:$1048576,MATCH('SectorStat-Age-Hommes'!$A716,[1]age_tranches_5ans_nb_sex!$A:$A,0),32)/5</f>
        <v>5.1999999998799993</v>
      </c>
      <c r="BX716">
        <f>INDEX([1]age_tranches_5ans_nb_sex!$1:$1048576,MATCH('SectorStat-Age-Hommes'!$A716,[1]age_tranches_5ans_nb_sex!$A:$A,0),32)/5</f>
        <v>5.1999999998799993</v>
      </c>
      <c r="BY716">
        <f>INDEX([1]age_tranches_5ans_nb_sex!$1:$1048576,MATCH('SectorStat-Age-Hommes'!$A716,[1]age_tranches_5ans_nb_sex!$A:$A,0),32)/5</f>
        <v>5.1999999998799993</v>
      </c>
      <c r="BZ716">
        <f>INDEX([1]age_tranches_5ans_nb_sex!$1:$1048576,MATCH('SectorStat-Age-Hommes'!$A716,[1]age_tranches_5ans_nb_sex!$A:$A,0),32)/5</f>
        <v>5.1999999998799993</v>
      </c>
      <c r="CA716">
        <f>INDEX([1]age_tranches_5ans_nb_sex!$1:$1048576,MATCH('SectorStat-Age-Hommes'!$A716,[1]age_tranches_5ans_nb_sex!$A:$A,0),34)/5</f>
        <v>4.4000000000732005</v>
      </c>
      <c r="CB716">
        <f>INDEX([1]age_tranches_5ans_nb_sex!$1:$1048576,MATCH('SectorStat-Age-Hommes'!$A716,[1]age_tranches_5ans_nb_sex!$A:$A,0),34)/5</f>
        <v>4.4000000000732005</v>
      </c>
      <c r="CC716">
        <f>INDEX([1]age_tranches_5ans_nb_sex!$1:$1048576,MATCH('SectorStat-Age-Hommes'!$A716,[1]age_tranches_5ans_nb_sex!$A:$A,0),34)/5</f>
        <v>4.4000000000732005</v>
      </c>
      <c r="CD716">
        <f>INDEX([1]age_tranches_5ans_nb_sex!$1:$1048576,MATCH('SectorStat-Age-Hommes'!$A716,[1]age_tranches_5ans_nb_sex!$A:$A,0),34)/5</f>
        <v>4.4000000000732005</v>
      </c>
      <c r="CE716">
        <f>INDEX([1]age_tranches_5ans_nb_sex!$1:$1048576,MATCH('SectorStat-Age-Hommes'!$A716,[1]age_tranches_5ans_nb_sex!$A:$A,0),34)/5</f>
        <v>4.4000000000732005</v>
      </c>
      <c r="CF716">
        <f>INDEX([1]age_tranches_5ans_nb_sex!$1:$1048576,MATCH('SectorStat-Age-Hommes'!$A716,[1]age_tranches_5ans_nb_sex!$A:$A,0),36)/5</f>
        <v>3.600000000014</v>
      </c>
      <c r="CG716">
        <f>INDEX([1]age_tranches_5ans_nb_sex!$1:$1048576,MATCH('SectorStat-Age-Hommes'!$A716,[1]age_tranches_5ans_nb_sex!$A:$A,0),36)/5</f>
        <v>3.600000000014</v>
      </c>
      <c r="CH716">
        <f>INDEX([1]age_tranches_5ans_nb_sex!$1:$1048576,MATCH('SectorStat-Age-Hommes'!$A716,[1]age_tranches_5ans_nb_sex!$A:$A,0),36)/5</f>
        <v>3.600000000014</v>
      </c>
      <c r="CI716">
        <f>INDEX([1]age_tranches_5ans_nb_sex!$1:$1048576,MATCH('SectorStat-Age-Hommes'!$A716,[1]age_tranches_5ans_nb_sex!$A:$A,0),36)/5</f>
        <v>3.600000000014</v>
      </c>
      <c r="CJ716">
        <f>INDEX([1]age_tranches_5ans_nb_sex!$1:$1048576,MATCH('SectorStat-Age-Hommes'!$A716,[1]age_tranches_5ans_nb_sex!$A:$A,0),36)/5</f>
        <v>3.600000000014</v>
      </c>
      <c r="CK716">
        <f>INDEX([1]age_tranches_5ans_nb_sex!$1:$1048576,MATCH('SectorStat-Age-Hommes'!$A716,[1]age_tranches_5ans_nb_sex!$A:$A,0),38)/5</f>
        <v>5.0000000001176002</v>
      </c>
      <c r="CL716">
        <f>INDEX([1]age_tranches_5ans_nb_sex!$1:$1048576,MATCH('SectorStat-Age-Hommes'!$A716,[1]age_tranches_5ans_nb_sex!$A:$A,0),38)/5</f>
        <v>5.0000000001176002</v>
      </c>
      <c r="CM716">
        <f>INDEX([1]age_tranches_5ans_nb_sex!$1:$1048576,MATCH('SectorStat-Age-Hommes'!$A716,[1]age_tranches_5ans_nb_sex!$A:$A,0),38)/5</f>
        <v>5.0000000001176002</v>
      </c>
      <c r="CN716">
        <f>INDEX([1]age_tranches_5ans_nb_sex!$1:$1048576,MATCH('SectorStat-Age-Hommes'!$A716,[1]age_tranches_5ans_nb_sex!$A:$A,0),38)/5</f>
        <v>5.0000000001176002</v>
      </c>
      <c r="CO716">
        <f>INDEX([1]age_tranches_5ans_nb_sex!$1:$1048576,MATCH('SectorStat-Age-Hommes'!$A716,[1]age_tranches_5ans_nb_sex!$A:$A,0),38)/5</f>
        <v>5.0000000001176002</v>
      </c>
      <c r="CP716" s="2">
        <f>INDEX([1]age_tranches_5ans_nb_sex!$1:$1048576,MATCH('SectorStat-Age-Hommes'!$A716,[1]age_tranches_5ans_nb_sex!$A:$A,0),40)/5</f>
        <v>1.6000000001184003</v>
      </c>
      <c r="CQ716" s="2">
        <f>INDEX([1]age_tranches_5ans_nb_sex!$1:$1048576,MATCH('SectorStat-Age-Hommes'!$A716,[1]age_tranches_5ans_nb_sex!$A:$A,0),40)/5</f>
        <v>1.6000000001184003</v>
      </c>
      <c r="CR716" s="2">
        <f>INDEX([1]age_tranches_5ans_nb_sex!$1:$1048576,MATCH('SectorStat-Age-Hommes'!$A716,[1]age_tranches_5ans_nb_sex!$A:$A,0),40)/5</f>
        <v>1.6000000001184003</v>
      </c>
      <c r="CS716" s="2">
        <f>INDEX([1]age_tranches_5ans_nb_sex!$1:$1048576,MATCH('SectorStat-Age-Hommes'!$A716,[1]age_tranches_5ans_nb_sex!$A:$A,0),40)/5</f>
        <v>1.6000000001184003</v>
      </c>
      <c r="CT716" s="2">
        <f>INDEX([1]age_tranches_5ans_nb_sex!$1:$1048576,MATCH('SectorStat-Age-Hommes'!$A716,[1]age_tranches_5ans_nb_sex!$A:$A,0),40)/5</f>
        <v>1.6000000001184003</v>
      </c>
      <c r="CZ716" s="3"/>
      <c r="DA716" s="3"/>
      <c r="DB716" s="3"/>
      <c r="DC716" s="3"/>
      <c r="DD716" s="3"/>
    </row>
    <row r="717" spans="1:108" x14ac:dyDescent="0.35">
      <c r="A717" s="1" t="s">
        <v>1408</v>
      </c>
      <c r="B717" s="1" t="s">
        <v>190</v>
      </c>
      <c r="C717" t="str">
        <f>INDEX([1]SectorStat!$1:$1048576,MATCH('[1]Distribution ages'!$A717,[1]SectorStat!$B:$B,0),4)</f>
        <v>Woluwe Saint-Pierre</v>
      </c>
      <c r="D717">
        <f>INDEX([1]age_tranches_5ans_nb_sex!$1:$1048576,MATCH('SectorStat-Age-Hommes'!$A717,[1]age_tranches_5ans_nb_sex!$A:$A,0),4)/5</f>
        <v>1.6000000000278001</v>
      </c>
      <c r="E717">
        <f>INDEX([1]age_tranches_5ans_nb_sex!$1:$1048576,MATCH('SectorStat-Age-Hommes'!$A717,[1]age_tranches_5ans_nb_sex!$A:$A,0),4)/5</f>
        <v>1.6000000000278001</v>
      </c>
      <c r="F717">
        <f>INDEX([1]age_tranches_5ans_nb_sex!$1:$1048576,MATCH('SectorStat-Age-Hommes'!$A717,[1]age_tranches_5ans_nb_sex!$A:$A,0),4)/5</f>
        <v>1.6000000000278001</v>
      </c>
      <c r="G717">
        <f>INDEX([1]age_tranches_5ans_nb_sex!$1:$1048576,MATCH('SectorStat-Age-Hommes'!$A717,[1]age_tranches_5ans_nb_sex!$A:$A,0),4)/5</f>
        <v>1.6000000000278001</v>
      </c>
      <c r="H717">
        <f>INDEX([1]age_tranches_5ans_nb_sex!$1:$1048576,MATCH('SectorStat-Age-Hommes'!$A717,[1]age_tranches_5ans_nb_sex!$A:$A,0),4)/5</f>
        <v>1.6000000000278001</v>
      </c>
      <c r="I717">
        <f>INDEX([1]age_tranches_5ans_nb_sex!$1:$1048576,MATCH('SectorStat-Age-Hommes'!$A717,[1]age_tranches_5ans_nb_sex!$A:$A,0),6)/5</f>
        <v>1.6000000000278001</v>
      </c>
      <c r="J717">
        <f>INDEX([1]age_tranches_5ans_nb_sex!$1:$1048576,MATCH('SectorStat-Age-Hommes'!$A717,[1]age_tranches_5ans_nb_sex!$A:$A,0),6)/5</f>
        <v>1.6000000000278001</v>
      </c>
      <c r="K717">
        <f>INDEX([1]age_tranches_5ans_nb_sex!$1:$1048576,MATCH('SectorStat-Age-Hommes'!$A717,[1]age_tranches_5ans_nb_sex!$A:$A,0),6)/5</f>
        <v>1.6000000000278001</v>
      </c>
      <c r="L717">
        <f>INDEX([1]age_tranches_5ans_nb_sex!$1:$1048576,MATCH('SectorStat-Age-Hommes'!$A717,[1]age_tranches_5ans_nb_sex!$A:$A,0),6)/5</f>
        <v>1.6000000000278001</v>
      </c>
      <c r="M717">
        <f>INDEX([1]age_tranches_5ans_nb_sex!$1:$1048576,MATCH('SectorStat-Age-Hommes'!$A717,[1]age_tranches_5ans_nb_sex!$A:$A,0),6)/5</f>
        <v>1.6000000000278001</v>
      </c>
      <c r="N717">
        <f>INDEX([1]age_tranches_5ans_nb_sex!$1:$1048576,MATCH('SectorStat-Age-Hommes'!$A717,[1]age_tranches_5ans_nb_sex!$A:$A,0),8)/5</f>
        <v>2.3999999999793999</v>
      </c>
      <c r="O717">
        <f>INDEX([1]age_tranches_5ans_nb_sex!$1:$1048576,MATCH('SectorStat-Age-Hommes'!$A717,[1]age_tranches_5ans_nb_sex!$A:$A,0),8)/5</f>
        <v>2.3999999999793999</v>
      </c>
      <c r="P717">
        <f>INDEX([1]age_tranches_5ans_nb_sex!$1:$1048576,MATCH('SectorStat-Age-Hommes'!$A717,[1]age_tranches_5ans_nb_sex!$A:$A,0),8)/5</f>
        <v>2.3999999999793999</v>
      </c>
      <c r="Q717">
        <f>INDEX([1]age_tranches_5ans_nb_sex!$1:$1048576,MATCH('SectorStat-Age-Hommes'!$A717,[1]age_tranches_5ans_nb_sex!$A:$A,0),8)/5</f>
        <v>2.3999999999793999</v>
      </c>
      <c r="R717">
        <f>INDEX([1]age_tranches_5ans_nb_sex!$1:$1048576,MATCH('SectorStat-Age-Hommes'!$A717,[1]age_tranches_5ans_nb_sex!$A:$A,0),8)/5</f>
        <v>2.3999999999793999</v>
      </c>
      <c r="S717">
        <f>INDEX([1]age_tranches_5ans_nb_sex!$1:$1048576,MATCH('SectorStat-Age-Hommes'!$A717,[1]age_tranches_5ans_nb_sex!$A:$A,0),10)/5</f>
        <v>4.0000000000071996</v>
      </c>
      <c r="T717">
        <f>INDEX([1]age_tranches_5ans_nb_sex!$1:$1048576,MATCH('SectorStat-Age-Hommes'!$A717,[1]age_tranches_5ans_nb_sex!$A:$A,0),10)/5</f>
        <v>4.0000000000071996</v>
      </c>
      <c r="U717">
        <f>INDEX([1]age_tranches_5ans_nb_sex!$1:$1048576,MATCH('SectorStat-Age-Hommes'!$A717,[1]age_tranches_5ans_nb_sex!$A:$A,0),10)/5</f>
        <v>4.0000000000071996</v>
      </c>
      <c r="V717">
        <f>INDEX([1]age_tranches_5ans_nb_sex!$1:$1048576,MATCH('SectorStat-Age-Hommes'!$A717,[1]age_tranches_5ans_nb_sex!$A:$A,0),10)/5</f>
        <v>4.0000000000071996</v>
      </c>
      <c r="W717">
        <f>INDEX([1]age_tranches_5ans_nb_sex!$1:$1048576,MATCH('SectorStat-Age-Hommes'!$A717,[1]age_tranches_5ans_nb_sex!$A:$A,0),10)/5</f>
        <v>4.0000000000071996</v>
      </c>
      <c r="X717">
        <f>INDEX([1]age_tranches_5ans_nb_sex!$1:$1048576,MATCH('SectorStat-Age-Hommes'!$A717,[1]age_tranches_5ans_nb_sex!$A:$A,0),10)/5</f>
        <v>4.0000000000071996</v>
      </c>
      <c r="Y717">
        <f>INDEX([1]age_tranches_5ans_nb_sex!$1:$1048576,MATCH('SectorStat-Age-Hommes'!$A717,[1]age_tranches_5ans_nb_sex!$A:$A,0),12)/5</f>
        <v>5.399999999984801</v>
      </c>
      <c r="Z717">
        <f>INDEX([1]age_tranches_5ans_nb_sex!$1:$1048576,MATCH('SectorStat-Age-Hommes'!$A717,[1]age_tranches_5ans_nb_sex!$A:$A,0),12)/5</f>
        <v>5.399999999984801</v>
      </c>
      <c r="AA717">
        <f>INDEX([1]age_tranches_5ans_nb_sex!$1:$1048576,MATCH('SectorStat-Age-Hommes'!$A717,[1]age_tranches_5ans_nb_sex!$A:$A,0),12)/5</f>
        <v>5.399999999984801</v>
      </c>
      <c r="AB717">
        <f>INDEX([1]age_tranches_5ans_nb_sex!$1:$1048576,MATCH('SectorStat-Age-Hommes'!$A717,[1]age_tranches_5ans_nb_sex!$A:$A,0),12)/5</f>
        <v>5.399999999984801</v>
      </c>
      <c r="AC717">
        <f>INDEX([1]age_tranches_5ans_nb_sex!$1:$1048576,MATCH('SectorStat-Age-Hommes'!$A717,[1]age_tranches_5ans_nb_sex!$A:$A,0),14)/5</f>
        <v>3.2000000000556001</v>
      </c>
      <c r="AD717">
        <f>INDEX([1]age_tranches_5ans_nb_sex!$1:$1048576,MATCH('SectorStat-Age-Hommes'!$A717,[1]age_tranches_5ans_nb_sex!$A:$A,0),14)/5</f>
        <v>3.2000000000556001</v>
      </c>
      <c r="AE717">
        <f>INDEX([1]age_tranches_5ans_nb_sex!$1:$1048576,MATCH('SectorStat-Age-Hommes'!$A717,[1]age_tranches_5ans_nb_sex!$A:$A,0),14)/5</f>
        <v>3.2000000000556001</v>
      </c>
      <c r="AF717">
        <f>INDEX([1]age_tranches_5ans_nb_sex!$1:$1048576,MATCH('SectorStat-Age-Hommes'!$A717,[1]age_tranches_5ans_nb_sex!$A:$A,0),14)/5</f>
        <v>3.2000000000556001</v>
      </c>
      <c r="AG717">
        <f>INDEX([1]age_tranches_5ans_nb_sex!$1:$1048576,MATCH('SectorStat-Age-Hommes'!$A717,[1]age_tranches_5ans_nb_sex!$A:$A,0),14)/5</f>
        <v>3.2000000000556001</v>
      </c>
      <c r="AH717">
        <f>INDEX([1]age_tranches_5ans_nb_sex!$1:$1048576,MATCH('SectorStat-Age-Hommes'!$A717,[1]age_tranches_5ans_nb_sex!$A:$A,0),16)/5</f>
        <v>3.6000000000313994</v>
      </c>
      <c r="AI717">
        <f>INDEX([1]age_tranches_5ans_nb_sex!$1:$1048576,MATCH('SectorStat-Age-Hommes'!$A717,[1]age_tranches_5ans_nb_sex!$A:$A,0),16)/5</f>
        <v>3.6000000000313994</v>
      </c>
      <c r="AJ717">
        <f>INDEX([1]age_tranches_5ans_nb_sex!$1:$1048576,MATCH('SectorStat-Age-Hommes'!$A717,[1]age_tranches_5ans_nb_sex!$A:$A,0),16)/5</f>
        <v>3.6000000000313994</v>
      </c>
      <c r="AK717">
        <f>INDEX([1]age_tranches_5ans_nb_sex!$1:$1048576,MATCH('SectorStat-Age-Hommes'!$A717,[1]age_tranches_5ans_nb_sex!$A:$A,0),16)/5</f>
        <v>3.6000000000313994</v>
      </c>
      <c r="AL717">
        <f>INDEX([1]age_tranches_5ans_nb_sex!$1:$1048576,MATCH('SectorStat-Age-Hommes'!$A717,[1]age_tranches_5ans_nb_sex!$A:$A,0),16)/5</f>
        <v>3.6000000000313994</v>
      </c>
      <c r="AM717">
        <f>INDEX([1]age_tranches_5ans_nb_sex!$1:$1048576,MATCH('SectorStat-Age-Hommes'!$A717,[1]age_tranches_5ans_nb_sex!$A:$A,0),18)/5</f>
        <v>2.2000000000537998</v>
      </c>
      <c r="AN717">
        <f>INDEX([1]age_tranches_5ans_nb_sex!$1:$1048576,MATCH('SectorStat-Age-Hommes'!$A717,[1]age_tranches_5ans_nb_sex!$A:$A,0),18)/5</f>
        <v>2.2000000000537998</v>
      </c>
      <c r="AO717">
        <f>INDEX([1]age_tranches_5ans_nb_sex!$1:$1048576,MATCH('SectorStat-Age-Hommes'!$A717,[1]age_tranches_5ans_nb_sex!$A:$A,0),18)/5</f>
        <v>2.2000000000537998</v>
      </c>
      <c r="AP717">
        <f>INDEX([1]age_tranches_5ans_nb_sex!$1:$1048576,MATCH('SectorStat-Age-Hommes'!$A717,[1]age_tranches_5ans_nb_sex!$A:$A,0),18)/5</f>
        <v>2.2000000000537998</v>
      </c>
      <c r="AQ717">
        <f>INDEX([1]age_tranches_5ans_nb_sex!$1:$1048576,MATCH('SectorStat-Age-Hommes'!$A717,[1]age_tranches_5ans_nb_sex!$A:$A,0),18)/5</f>
        <v>2.2000000000537998</v>
      </c>
      <c r="AR717">
        <f>INDEX([1]age_tranches_5ans_nb_sex!$1:$1048576,MATCH('SectorStat-Age-Hommes'!$A717,[1]age_tranches_5ans_nb_sex!$A:$A,0),20)/5</f>
        <v>3.7999999999569996</v>
      </c>
      <c r="AS717">
        <f>INDEX([1]age_tranches_5ans_nb_sex!$1:$1048576,MATCH('SectorStat-Age-Hommes'!$A717,[1]age_tranches_5ans_nb_sex!$A:$A,0),20)/5</f>
        <v>3.7999999999569996</v>
      </c>
      <c r="AT717">
        <f>INDEX([1]age_tranches_5ans_nb_sex!$1:$1048576,MATCH('SectorStat-Age-Hommes'!$A717,[1]age_tranches_5ans_nb_sex!$A:$A,0),20)/5</f>
        <v>3.7999999999569996</v>
      </c>
      <c r="AU717">
        <f>INDEX([1]age_tranches_5ans_nb_sex!$1:$1048576,MATCH('SectorStat-Age-Hommes'!$A717,[1]age_tranches_5ans_nb_sex!$A:$A,0),20)/5</f>
        <v>3.7999999999569996</v>
      </c>
      <c r="AV717">
        <f>INDEX([1]age_tranches_5ans_nb_sex!$1:$1048576,MATCH('SectorStat-Age-Hommes'!$A717,[1]age_tranches_5ans_nb_sex!$A:$A,0),20)/5</f>
        <v>3.7999999999569996</v>
      </c>
      <c r="AW717">
        <f>INDEX([1]age_tranches_5ans_nb_sex!$1:$1048576,MATCH('SectorStat-Age-Hommes'!$A717,[1]age_tranches_5ans_nb_sex!$A:$A,0),22)/5</f>
        <v>6.0000000000107994</v>
      </c>
      <c r="AX717">
        <f>INDEX([1]age_tranches_5ans_nb_sex!$1:$1048576,MATCH('SectorStat-Age-Hommes'!$A717,[1]age_tranches_5ans_nb_sex!$A:$A,0),22)/5</f>
        <v>6.0000000000107994</v>
      </c>
      <c r="AY717">
        <f>INDEX([1]age_tranches_5ans_nb_sex!$1:$1048576,MATCH('SectorStat-Age-Hommes'!$A717,[1]age_tranches_5ans_nb_sex!$A:$A,0),22)/5</f>
        <v>6.0000000000107994</v>
      </c>
      <c r="AZ717">
        <f>INDEX([1]age_tranches_5ans_nb_sex!$1:$1048576,MATCH('SectorStat-Age-Hommes'!$A717,[1]age_tranches_5ans_nb_sex!$A:$A,0),22)/5</f>
        <v>6.0000000000107994</v>
      </c>
      <c r="BA717">
        <f>INDEX([1]age_tranches_5ans_nb_sex!$1:$1048576,MATCH('SectorStat-Age-Hommes'!$A717,[1]age_tranches_5ans_nb_sex!$A:$A,0),22)/5</f>
        <v>6.0000000000107994</v>
      </c>
      <c r="BB717">
        <f>INDEX([1]age_tranches_5ans_nb_sex!$1:$1048576,MATCH('SectorStat-Age-Hommes'!$A717,[1]age_tranches_5ans_nb_sex!$A:$A,0),24)/5</f>
        <v>4.3999999999829997</v>
      </c>
      <c r="BC717">
        <f>INDEX([1]age_tranches_5ans_nb_sex!$1:$1048576,MATCH('SectorStat-Age-Hommes'!$A717,[1]age_tranches_5ans_nb_sex!$A:$A,0),24)/5</f>
        <v>4.3999999999829997</v>
      </c>
      <c r="BD717">
        <f>INDEX([1]age_tranches_5ans_nb_sex!$1:$1048576,MATCH('SectorStat-Age-Hommes'!$A717,[1]age_tranches_5ans_nb_sex!$A:$A,0),24)/5</f>
        <v>4.3999999999829997</v>
      </c>
      <c r="BE717">
        <f>INDEX([1]age_tranches_5ans_nb_sex!$1:$1048576,MATCH('SectorStat-Age-Hommes'!$A717,[1]age_tranches_5ans_nb_sex!$A:$A,0),24)/5</f>
        <v>4.3999999999829997</v>
      </c>
      <c r="BF717">
        <f>INDEX([1]age_tranches_5ans_nb_sex!$1:$1048576,MATCH('SectorStat-Age-Hommes'!$A717,[1]age_tranches_5ans_nb_sex!$A:$A,0),24)/5</f>
        <v>4.3999999999829997</v>
      </c>
      <c r="BG717">
        <f>INDEX([1]age_tranches_5ans_nb_sex!$1:$1048576,MATCH('SectorStat-Age-Hommes'!$A717,[1]age_tranches_5ans_nb_sex!$A:$A,0),26)/5</f>
        <v>6.3999999999866004</v>
      </c>
      <c r="BH717">
        <f>INDEX([1]age_tranches_5ans_nb_sex!$1:$1048576,MATCH('SectorStat-Age-Hommes'!$A717,[1]age_tranches_5ans_nb_sex!$A:$A,0),26)/5</f>
        <v>6.3999999999866004</v>
      </c>
      <c r="BI717">
        <f>INDEX([1]age_tranches_5ans_nb_sex!$1:$1048576,MATCH('SectorStat-Age-Hommes'!$A717,[1]age_tranches_5ans_nb_sex!$A:$A,0),26)/5</f>
        <v>6.3999999999866004</v>
      </c>
      <c r="BJ717">
        <f>INDEX([1]age_tranches_5ans_nb_sex!$1:$1048576,MATCH('SectorStat-Age-Hommes'!$A717,[1]age_tranches_5ans_nb_sex!$A:$A,0),26)/5</f>
        <v>6.3999999999866004</v>
      </c>
      <c r="BK717">
        <f>INDEX([1]age_tranches_5ans_nb_sex!$1:$1048576,MATCH('SectorStat-Age-Hommes'!$A717,[1]age_tranches_5ans_nb_sex!$A:$A,0),26)/5</f>
        <v>6.3999999999866004</v>
      </c>
      <c r="BL717">
        <f>INDEX([1]age_tranches_5ans_nb_sex!$1:$1048576,MATCH('SectorStat-Age-Hommes'!$A717,[1]age_tranches_5ans_nb_sex!$A:$A,0),28)/5</f>
        <v>4.0000000000071996</v>
      </c>
      <c r="BM717">
        <f>INDEX([1]age_tranches_5ans_nb_sex!$1:$1048576,MATCH('SectorStat-Age-Hommes'!$A717,[1]age_tranches_5ans_nb_sex!$A:$A,0),28)/5</f>
        <v>4.0000000000071996</v>
      </c>
      <c r="BN717">
        <f>INDEX([1]age_tranches_5ans_nb_sex!$1:$1048576,MATCH('SectorStat-Age-Hommes'!$A717,[1]age_tranches_5ans_nb_sex!$A:$A,0),28)/5</f>
        <v>4.0000000000071996</v>
      </c>
      <c r="BO717">
        <f>INDEX([1]age_tranches_5ans_nb_sex!$1:$1048576,MATCH('SectorStat-Age-Hommes'!$A717,[1]age_tranches_5ans_nb_sex!$A:$A,0),28)/5</f>
        <v>4.0000000000071996</v>
      </c>
      <c r="BP717">
        <f>INDEX([1]age_tranches_5ans_nb_sex!$1:$1048576,MATCH('SectorStat-Age-Hommes'!$A717,[1]age_tranches_5ans_nb_sex!$A:$A,0),28)/5</f>
        <v>4.0000000000071996</v>
      </c>
      <c r="BQ717">
        <f>INDEX([1]age_tranches_5ans_nb_sex!$1:$1048576,MATCH('SectorStat-Age-Hommes'!$A717,[1]age_tranches_5ans_nb_sex!$A:$A,0),30)/5</f>
        <v>3.7999999999569996</v>
      </c>
      <c r="BR717">
        <f>INDEX([1]age_tranches_5ans_nb_sex!$1:$1048576,MATCH('SectorStat-Age-Hommes'!$A717,[1]age_tranches_5ans_nb_sex!$A:$A,0),30)/5</f>
        <v>3.7999999999569996</v>
      </c>
      <c r="BS717">
        <f>INDEX([1]age_tranches_5ans_nb_sex!$1:$1048576,MATCH('SectorStat-Age-Hommes'!$A717,[1]age_tranches_5ans_nb_sex!$A:$A,0),30)/5</f>
        <v>3.7999999999569996</v>
      </c>
      <c r="BT717">
        <f>INDEX([1]age_tranches_5ans_nb_sex!$1:$1048576,MATCH('SectorStat-Age-Hommes'!$A717,[1]age_tranches_5ans_nb_sex!$A:$A,0),30)/5</f>
        <v>3.7999999999569996</v>
      </c>
      <c r="BU717">
        <f>INDEX([1]age_tranches_5ans_nb_sex!$1:$1048576,MATCH('SectorStat-Age-Hommes'!$A717,[1]age_tranches_5ans_nb_sex!$A:$A,0),30)/5</f>
        <v>3.7999999999569996</v>
      </c>
      <c r="BV717">
        <f>INDEX([1]age_tranches_5ans_nb_sex!$1:$1048576,MATCH('SectorStat-Age-Hommes'!$A717,[1]age_tranches_5ans_nb_sex!$A:$A,0),32)/5</f>
        <v>3.7999999999569996</v>
      </c>
      <c r="BW717">
        <f>INDEX([1]age_tranches_5ans_nb_sex!$1:$1048576,MATCH('SectorStat-Age-Hommes'!$A717,[1]age_tranches_5ans_nb_sex!$A:$A,0),32)/5</f>
        <v>3.7999999999569996</v>
      </c>
      <c r="BX717">
        <f>INDEX([1]age_tranches_5ans_nb_sex!$1:$1048576,MATCH('SectorStat-Age-Hommes'!$A717,[1]age_tranches_5ans_nb_sex!$A:$A,0),32)/5</f>
        <v>3.7999999999569996</v>
      </c>
      <c r="BY717">
        <f>INDEX([1]age_tranches_5ans_nb_sex!$1:$1048576,MATCH('SectorStat-Age-Hommes'!$A717,[1]age_tranches_5ans_nb_sex!$A:$A,0),32)/5</f>
        <v>3.7999999999569996</v>
      </c>
      <c r="BZ717">
        <f>INDEX([1]age_tranches_5ans_nb_sex!$1:$1048576,MATCH('SectorStat-Age-Hommes'!$A717,[1]age_tranches_5ans_nb_sex!$A:$A,0),32)/5</f>
        <v>3.7999999999569996</v>
      </c>
      <c r="CA717">
        <f>INDEX([1]age_tranches_5ans_nb_sex!$1:$1048576,MATCH('SectorStat-Age-Hommes'!$A717,[1]age_tranches_5ans_nb_sex!$A:$A,0),34)/5</f>
        <v>1.6000000000278001</v>
      </c>
      <c r="CB717">
        <f>INDEX([1]age_tranches_5ans_nb_sex!$1:$1048576,MATCH('SectorStat-Age-Hommes'!$A717,[1]age_tranches_5ans_nb_sex!$A:$A,0),34)/5</f>
        <v>1.6000000000278001</v>
      </c>
      <c r="CC717">
        <f>INDEX([1]age_tranches_5ans_nb_sex!$1:$1048576,MATCH('SectorStat-Age-Hommes'!$A717,[1]age_tranches_5ans_nb_sex!$A:$A,0),34)/5</f>
        <v>1.6000000000278001</v>
      </c>
      <c r="CD717">
        <f>INDEX([1]age_tranches_5ans_nb_sex!$1:$1048576,MATCH('SectorStat-Age-Hommes'!$A717,[1]age_tranches_5ans_nb_sex!$A:$A,0),34)/5</f>
        <v>1.6000000000278001</v>
      </c>
      <c r="CE717">
        <f>INDEX([1]age_tranches_5ans_nb_sex!$1:$1048576,MATCH('SectorStat-Age-Hommes'!$A717,[1]age_tranches_5ans_nb_sex!$A:$A,0),34)/5</f>
        <v>1.6000000000278001</v>
      </c>
      <c r="CF717">
        <f>INDEX([1]age_tranches_5ans_nb_sex!$1:$1048576,MATCH('SectorStat-Age-Hommes'!$A717,[1]age_tranches_5ans_nb_sex!$A:$A,0),36)/5</f>
        <v>3.0000000000053997</v>
      </c>
      <c r="CG717">
        <f>INDEX([1]age_tranches_5ans_nb_sex!$1:$1048576,MATCH('SectorStat-Age-Hommes'!$A717,[1]age_tranches_5ans_nb_sex!$A:$A,0),36)/5</f>
        <v>3.0000000000053997</v>
      </c>
      <c r="CH717">
        <f>INDEX([1]age_tranches_5ans_nb_sex!$1:$1048576,MATCH('SectorStat-Age-Hommes'!$A717,[1]age_tranches_5ans_nb_sex!$A:$A,0),36)/5</f>
        <v>3.0000000000053997</v>
      </c>
      <c r="CI717">
        <f>INDEX([1]age_tranches_5ans_nb_sex!$1:$1048576,MATCH('SectorStat-Age-Hommes'!$A717,[1]age_tranches_5ans_nb_sex!$A:$A,0),36)/5</f>
        <v>3.0000000000053997</v>
      </c>
      <c r="CJ717">
        <f>INDEX([1]age_tranches_5ans_nb_sex!$1:$1048576,MATCH('SectorStat-Age-Hommes'!$A717,[1]age_tranches_5ans_nb_sex!$A:$A,0),36)/5</f>
        <v>3.0000000000053997</v>
      </c>
      <c r="CK717">
        <f>INDEX([1]age_tranches_5ans_nb_sex!$1:$1048576,MATCH('SectorStat-Age-Hommes'!$A717,[1]age_tranches_5ans_nb_sex!$A:$A,0),38)/5</f>
        <v>0.79999999995160009</v>
      </c>
      <c r="CL717">
        <f>INDEX([1]age_tranches_5ans_nb_sex!$1:$1048576,MATCH('SectorStat-Age-Hommes'!$A717,[1]age_tranches_5ans_nb_sex!$A:$A,0),38)/5</f>
        <v>0.79999999995160009</v>
      </c>
      <c r="CM717">
        <f>INDEX([1]age_tranches_5ans_nb_sex!$1:$1048576,MATCH('SectorStat-Age-Hommes'!$A717,[1]age_tranches_5ans_nb_sex!$A:$A,0),38)/5</f>
        <v>0.79999999995160009</v>
      </c>
      <c r="CN717">
        <f>INDEX([1]age_tranches_5ans_nb_sex!$1:$1048576,MATCH('SectorStat-Age-Hommes'!$A717,[1]age_tranches_5ans_nb_sex!$A:$A,0),38)/5</f>
        <v>0.79999999995160009</v>
      </c>
      <c r="CO717">
        <f>INDEX([1]age_tranches_5ans_nb_sex!$1:$1048576,MATCH('SectorStat-Age-Hommes'!$A717,[1]age_tranches_5ans_nb_sex!$A:$A,0),38)/5</f>
        <v>0.79999999995160009</v>
      </c>
      <c r="CP717" s="2">
        <f>INDEX([1]age_tranches_5ans_nb_sex!$1:$1048576,MATCH('SectorStat-Age-Hommes'!$A717,[1]age_tranches_5ans_nb_sex!$A:$A,0),40)/5</f>
        <v>0.60000000002599996</v>
      </c>
      <c r="CQ717" s="2">
        <f>INDEX([1]age_tranches_5ans_nb_sex!$1:$1048576,MATCH('SectorStat-Age-Hommes'!$A717,[1]age_tranches_5ans_nb_sex!$A:$A,0),40)/5</f>
        <v>0.60000000002599996</v>
      </c>
      <c r="CR717" s="2">
        <f>INDEX([1]age_tranches_5ans_nb_sex!$1:$1048576,MATCH('SectorStat-Age-Hommes'!$A717,[1]age_tranches_5ans_nb_sex!$A:$A,0),40)/5</f>
        <v>0.60000000002599996</v>
      </c>
      <c r="CS717" s="2">
        <f>INDEX([1]age_tranches_5ans_nb_sex!$1:$1048576,MATCH('SectorStat-Age-Hommes'!$A717,[1]age_tranches_5ans_nb_sex!$A:$A,0),40)/5</f>
        <v>0.60000000002599996</v>
      </c>
      <c r="CT717" s="2">
        <f>INDEX([1]age_tranches_5ans_nb_sex!$1:$1048576,MATCH('SectorStat-Age-Hommes'!$A717,[1]age_tranches_5ans_nb_sex!$A:$A,0),40)/5</f>
        <v>0.60000000002599996</v>
      </c>
      <c r="CZ717" s="3"/>
      <c r="DA717" s="3"/>
      <c r="DB717" s="3"/>
      <c r="DC717" s="3"/>
      <c r="DD717" s="3"/>
    </row>
    <row r="718" spans="1:108" x14ac:dyDescent="0.35">
      <c r="A718" s="1" t="s">
        <v>1409</v>
      </c>
      <c r="B718" s="1" t="s">
        <v>1410</v>
      </c>
      <c r="C718" t="str">
        <f>INDEX([1]SectorStat!$1:$1048576,MATCH('[1]Distribution ages'!$A718,[1]SectorStat!$B:$B,0),4)</f>
        <v>Woluwe Saint-Pierre</v>
      </c>
      <c r="D718">
        <f>INDEX([1]age_tranches_5ans_nb_sex!$1:$1048576,MATCH('SectorStat-Age-Hommes'!$A718,[1]age_tranches_5ans_nb_sex!$A:$A,0),4)/5</f>
        <v>1.0000000000146001</v>
      </c>
      <c r="E718">
        <f>INDEX([1]age_tranches_5ans_nb_sex!$1:$1048576,MATCH('SectorStat-Age-Hommes'!$A718,[1]age_tranches_5ans_nb_sex!$A:$A,0),4)/5</f>
        <v>1.0000000000146001</v>
      </c>
      <c r="F718">
        <f>INDEX([1]age_tranches_5ans_nb_sex!$1:$1048576,MATCH('SectorStat-Age-Hommes'!$A718,[1]age_tranches_5ans_nb_sex!$A:$A,0),4)/5</f>
        <v>1.0000000000146001</v>
      </c>
      <c r="G718">
        <f>INDEX([1]age_tranches_5ans_nb_sex!$1:$1048576,MATCH('SectorStat-Age-Hommes'!$A718,[1]age_tranches_5ans_nb_sex!$A:$A,0),4)/5</f>
        <v>1.0000000000146001</v>
      </c>
      <c r="H718">
        <f>INDEX([1]age_tranches_5ans_nb_sex!$1:$1048576,MATCH('SectorStat-Age-Hommes'!$A718,[1]age_tranches_5ans_nb_sex!$A:$A,0),4)/5</f>
        <v>1.0000000000146001</v>
      </c>
      <c r="I718">
        <f>INDEX([1]age_tranches_5ans_nb_sex!$1:$1048576,MATCH('SectorStat-Age-Hommes'!$A718,[1]age_tranches_5ans_nb_sex!$A:$A,0),6)/5</f>
        <v>2.2000000000160003</v>
      </c>
      <c r="J718">
        <f>INDEX([1]age_tranches_5ans_nb_sex!$1:$1048576,MATCH('SectorStat-Age-Hommes'!$A718,[1]age_tranches_5ans_nb_sex!$A:$A,0),6)/5</f>
        <v>2.2000000000160003</v>
      </c>
      <c r="K718">
        <f>INDEX([1]age_tranches_5ans_nb_sex!$1:$1048576,MATCH('SectorStat-Age-Hommes'!$A718,[1]age_tranches_5ans_nb_sex!$A:$A,0),6)/5</f>
        <v>2.2000000000160003</v>
      </c>
      <c r="L718">
        <f>INDEX([1]age_tranches_5ans_nb_sex!$1:$1048576,MATCH('SectorStat-Age-Hommes'!$A718,[1]age_tranches_5ans_nb_sex!$A:$A,0),6)/5</f>
        <v>2.2000000000160003</v>
      </c>
      <c r="M718">
        <f>INDEX([1]age_tranches_5ans_nb_sex!$1:$1048576,MATCH('SectorStat-Age-Hommes'!$A718,[1]age_tranches_5ans_nb_sex!$A:$A,0),6)/5</f>
        <v>2.2000000000160003</v>
      </c>
      <c r="N718">
        <f>INDEX([1]age_tranches_5ans_nb_sex!$1:$1048576,MATCH('SectorStat-Age-Hommes'!$A718,[1]age_tranches_5ans_nb_sex!$A:$A,0),8)/5</f>
        <v>3.2000000000306001</v>
      </c>
      <c r="O718">
        <f>INDEX([1]age_tranches_5ans_nb_sex!$1:$1048576,MATCH('SectorStat-Age-Hommes'!$A718,[1]age_tranches_5ans_nb_sex!$A:$A,0),8)/5</f>
        <v>3.2000000000306001</v>
      </c>
      <c r="P718">
        <f>INDEX([1]age_tranches_5ans_nb_sex!$1:$1048576,MATCH('SectorStat-Age-Hommes'!$A718,[1]age_tranches_5ans_nb_sex!$A:$A,0),8)/5</f>
        <v>3.2000000000306001</v>
      </c>
      <c r="Q718">
        <f>INDEX([1]age_tranches_5ans_nb_sex!$1:$1048576,MATCH('SectorStat-Age-Hommes'!$A718,[1]age_tranches_5ans_nb_sex!$A:$A,0),8)/5</f>
        <v>3.2000000000306001</v>
      </c>
      <c r="R718">
        <f>INDEX([1]age_tranches_5ans_nb_sex!$1:$1048576,MATCH('SectorStat-Age-Hommes'!$A718,[1]age_tranches_5ans_nb_sex!$A:$A,0),8)/5</f>
        <v>3.2000000000306001</v>
      </c>
      <c r="S718">
        <f>INDEX([1]age_tranches_5ans_nb_sex!$1:$1048576,MATCH('SectorStat-Age-Hommes'!$A718,[1]age_tranches_5ans_nb_sex!$A:$A,0),10)/5</f>
        <v>5.1999999999791999</v>
      </c>
      <c r="T718">
        <f>INDEX([1]age_tranches_5ans_nb_sex!$1:$1048576,MATCH('SectorStat-Age-Hommes'!$A718,[1]age_tranches_5ans_nb_sex!$A:$A,0),10)/5</f>
        <v>5.1999999999791999</v>
      </c>
      <c r="U718">
        <f>INDEX([1]age_tranches_5ans_nb_sex!$1:$1048576,MATCH('SectorStat-Age-Hommes'!$A718,[1]age_tranches_5ans_nb_sex!$A:$A,0),10)/5</f>
        <v>5.1999999999791999</v>
      </c>
      <c r="V718">
        <f>INDEX([1]age_tranches_5ans_nb_sex!$1:$1048576,MATCH('SectorStat-Age-Hommes'!$A718,[1]age_tranches_5ans_nb_sex!$A:$A,0),10)/5</f>
        <v>5.1999999999791999</v>
      </c>
      <c r="W718">
        <f>INDEX([1]age_tranches_5ans_nb_sex!$1:$1048576,MATCH('SectorStat-Age-Hommes'!$A718,[1]age_tranches_5ans_nb_sex!$A:$A,0),10)/5</f>
        <v>5.1999999999791999</v>
      </c>
      <c r="X718">
        <f>INDEX([1]age_tranches_5ans_nb_sex!$1:$1048576,MATCH('SectorStat-Age-Hommes'!$A718,[1]age_tranches_5ans_nb_sex!$A:$A,0),10)/5</f>
        <v>5.1999999999791999</v>
      </c>
      <c r="Y718">
        <f>INDEX([1]age_tranches_5ans_nb_sex!$1:$1048576,MATCH('SectorStat-Age-Hommes'!$A718,[1]age_tranches_5ans_nb_sex!$A:$A,0),12)/5</f>
        <v>3.6000000000042007</v>
      </c>
      <c r="Z718">
        <f>INDEX([1]age_tranches_5ans_nb_sex!$1:$1048576,MATCH('SectorStat-Age-Hommes'!$A718,[1]age_tranches_5ans_nb_sex!$A:$A,0),12)/5</f>
        <v>3.6000000000042007</v>
      </c>
      <c r="AA718">
        <f>INDEX([1]age_tranches_5ans_nb_sex!$1:$1048576,MATCH('SectorStat-Age-Hommes'!$A718,[1]age_tranches_5ans_nb_sex!$A:$A,0),12)/5</f>
        <v>3.6000000000042007</v>
      </c>
      <c r="AB718">
        <f>INDEX([1]age_tranches_5ans_nb_sex!$1:$1048576,MATCH('SectorStat-Age-Hommes'!$A718,[1]age_tranches_5ans_nb_sex!$A:$A,0),12)/5</f>
        <v>3.6000000000042007</v>
      </c>
      <c r="AC718">
        <f>INDEX([1]age_tranches_5ans_nb_sex!$1:$1048576,MATCH('SectorStat-Age-Hommes'!$A718,[1]age_tranches_5ans_nb_sex!$A:$A,0),14)/5</f>
        <v>1.7999999999618002</v>
      </c>
      <c r="AD718">
        <f>INDEX([1]age_tranches_5ans_nb_sex!$1:$1048576,MATCH('SectorStat-Age-Hommes'!$A718,[1]age_tranches_5ans_nb_sex!$A:$A,0),14)/5</f>
        <v>1.7999999999618002</v>
      </c>
      <c r="AE718">
        <f>INDEX([1]age_tranches_5ans_nb_sex!$1:$1048576,MATCH('SectorStat-Age-Hommes'!$A718,[1]age_tranches_5ans_nb_sex!$A:$A,0),14)/5</f>
        <v>1.7999999999618002</v>
      </c>
      <c r="AF718">
        <f>INDEX([1]age_tranches_5ans_nb_sex!$1:$1048576,MATCH('SectorStat-Age-Hommes'!$A718,[1]age_tranches_5ans_nb_sex!$A:$A,0),14)/5</f>
        <v>1.7999999999618002</v>
      </c>
      <c r="AG718">
        <f>INDEX([1]age_tranches_5ans_nb_sex!$1:$1048576,MATCH('SectorStat-Age-Hommes'!$A718,[1]age_tranches_5ans_nb_sex!$A:$A,0),14)/5</f>
        <v>1.7999999999618002</v>
      </c>
      <c r="AH718">
        <f>INDEX([1]age_tranches_5ans_nb_sex!$1:$1048576,MATCH('SectorStat-Age-Hommes'!$A718,[1]age_tranches_5ans_nb_sex!$A:$A,0),16)/5</f>
        <v>1.2000000000013999</v>
      </c>
      <c r="AI718">
        <f>INDEX([1]age_tranches_5ans_nb_sex!$1:$1048576,MATCH('SectorStat-Age-Hommes'!$A718,[1]age_tranches_5ans_nb_sex!$A:$A,0),16)/5</f>
        <v>1.2000000000013999</v>
      </c>
      <c r="AJ718">
        <f>INDEX([1]age_tranches_5ans_nb_sex!$1:$1048576,MATCH('SectorStat-Age-Hommes'!$A718,[1]age_tranches_5ans_nb_sex!$A:$A,0),16)/5</f>
        <v>1.2000000000013999</v>
      </c>
      <c r="AK718">
        <f>INDEX([1]age_tranches_5ans_nb_sex!$1:$1048576,MATCH('SectorStat-Age-Hommes'!$A718,[1]age_tranches_5ans_nb_sex!$A:$A,0),16)/5</f>
        <v>1.2000000000013999</v>
      </c>
      <c r="AL718">
        <f>INDEX([1]age_tranches_5ans_nb_sex!$1:$1048576,MATCH('SectorStat-Age-Hommes'!$A718,[1]age_tranches_5ans_nb_sex!$A:$A,0),16)/5</f>
        <v>1.2000000000013999</v>
      </c>
      <c r="AM718">
        <f>INDEX([1]age_tranches_5ans_nb_sex!$1:$1048576,MATCH('SectorStat-Age-Hommes'!$A718,[1]age_tranches_5ans_nb_sex!$A:$A,0),18)/5</f>
        <v>0.59999999996039999</v>
      </c>
      <c r="AN718">
        <f>INDEX([1]age_tranches_5ans_nb_sex!$1:$1048576,MATCH('SectorStat-Age-Hommes'!$A718,[1]age_tranches_5ans_nb_sex!$A:$A,0),18)/5</f>
        <v>0.59999999996039999</v>
      </c>
      <c r="AO718">
        <f>INDEX([1]age_tranches_5ans_nb_sex!$1:$1048576,MATCH('SectorStat-Age-Hommes'!$A718,[1]age_tranches_5ans_nb_sex!$A:$A,0),18)/5</f>
        <v>0.59999999996039999</v>
      </c>
      <c r="AP718">
        <f>INDEX([1]age_tranches_5ans_nb_sex!$1:$1048576,MATCH('SectorStat-Age-Hommes'!$A718,[1]age_tranches_5ans_nb_sex!$A:$A,0),18)/5</f>
        <v>0.59999999996039999</v>
      </c>
      <c r="AQ718">
        <f>INDEX([1]age_tranches_5ans_nb_sex!$1:$1048576,MATCH('SectorStat-Age-Hommes'!$A718,[1]age_tranches_5ans_nb_sex!$A:$A,0),18)/5</f>
        <v>0.59999999996039999</v>
      </c>
      <c r="AR718">
        <f>INDEX([1]age_tranches_5ans_nb_sex!$1:$1048576,MATCH('SectorStat-Age-Hommes'!$A718,[1]age_tranches_5ans_nb_sex!$A:$A,0),20)/5</f>
        <v>1.7999999999618002</v>
      </c>
      <c r="AS718">
        <f>INDEX([1]age_tranches_5ans_nb_sex!$1:$1048576,MATCH('SectorStat-Age-Hommes'!$A718,[1]age_tranches_5ans_nb_sex!$A:$A,0),20)/5</f>
        <v>1.7999999999618002</v>
      </c>
      <c r="AT718">
        <f>INDEX([1]age_tranches_5ans_nb_sex!$1:$1048576,MATCH('SectorStat-Age-Hommes'!$A718,[1]age_tranches_5ans_nb_sex!$A:$A,0),20)/5</f>
        <v>1.7999999999618002</v>
      </c>
      <c r="AU718">
        <f>INDEX([1]age_tranches_5ans_nb_sex!$1:$1048576,MATCH('SectorStat-Age-Hommes'!$A718,[1]age_tranches_5ans_nb_sex!$A:$A,0),20)/5</f>
        <v>1.7999999999618002</v>
      </c>
      <c r="AV718">
        <f>INDEX([1]age_tranches_5ans_nb_sex!$1:$1048576,MATCH('SectorStat-Age-Hommes'!$A718,[1]age_tranches_5ans_nb_sex!$A:$A,0),20)/5</f>
        <v>1.7999999999618002</v>
      </c>
      <c r="AW718">
        <f>INDEX([1]age_tranches_5ans_nb_sex!$1:$1048576,MATCH('SectorStat-Age-Hommes'!$A718,[1]age_tranches_5ans_nb_sex!$A:$A,0),22)/5</f>
        <v>3.7999999999909995</v>
      </c>
      <c r="AX718">
        <f>INDEX([1]age_tranches_5ans_nb_sex!$1:$1048576,MATCH('SectorStat-Age-Hommes'!$A718,[1]age_tranches_5ans_nb_sex!$A:$A,0),22)/5</f>
        <v>3.7999999999909995</v>
      </c>
      <c r="AY718">
        <f>INDEX([1]age_tranches_5ans_nb_sex!$1:$1048576,MATCH('SectorStat-Age-Hommes'!$A718,[1]age_tranches_5ans_nb_sex!$A:$A,0),22)/5</f>
        <v>3.7999999999909995</v>
      </c>
      <c r="AZ718">
        <f>INDEX([1]age_tranches_5ans_nb_sex!$1:$1048576,MATCH('SectorStat-Age-Hommes'!$A718,[1]age_tranches_5ans_nb_sex!$A:$A,0),22)/5</f>
        <v>3.7999999999909995</v>
      </c>
      <c r="BA718">
        <f>INDEX([1]age_tranches_5ans_nb_sex!$1:$1048576,MATCH('SectorStat-Age-Hommes'!$A718,[1]age_tranches_5ans_nb_sex!$A:$A,0),22)/5</f>
        <v>3.7999999999909995</v>
      </c>
      <c r="BB718">
        <f>INDEX([1]age_tranches_5ans_nb_sex!$1:$1048576,MATCH('SectorStat-Age-Hommes'!$A718,[1]age_tranches_5ans_nb_sex!$A:$A,0),24)/5</f>
        <v>3.6000000000042007</v>
      </c>
      <c r="BC718">
        <f>INDEX([1]age_tranches_5ans_nb_sex!$1:$1048576,MATCH('SectorStat-Age-Hommes'!$A718,[1]age_tranches_5ans_nb_sex!$A:$A,0),24)/5</f>
        <v>3.6000000000042007</v>
      </c>
      <c r="BD718">
        <f>INDEX([1]age_tranches_5ans_nb_sex!$1:$1048576,MATCH('SectorStat-Age-Hommes'!$A718,[1]age_tranches_5ans_nb_sex!$A:$A,0),24)/5</f>
        <v>3.6000000000042007</v>
      </c>
      <c r="BE718">
        <f>INDEX([1]age_tranches_5ans_nb_sex!$1:$1048576,MATCH('SectorStat-Age-Hommes'!$A718,[1]age_tranches_5ans_nb_sex!$A:$A,0),24)/5</f>
        <v>3.6000000000042007</v>
      </c>
      <c r="BF718">
        <f>INDEX([1]age_tranches_5ans_nb_sex!$1:$1048576,MATCH('SectorStat-Age-Hommes'!$A718,[1]age_tranches_5ans_nb_sex!$A:$A,0),24)/5</f>
        <v>3.6000000000042007</v>
      </c>
      <c r="BG718">
        <f>INDEX([1]age_tranches_5ans_nb_sex!$1:$1048576,MATCH('SectorStat-Age-Hommes'!$A718,[1]age_tranches_5ans_nb_sex!$A:$A,0),26)/5</f>
        <v>3.9999999999778</v>
      </c>
      <c r="BH718">
        <f>INDEX([1]age_tranches_5ans_nb_sex!$1:$1048576,MATCH('SectorStat-Age-Hommes'!$A718,[1]age_tranches_5ans_nb_sex!$A:$A,0),26)/5</f>
        <v>3.9999999999778</v>
      </c>
      <c r="BI718">
        <f>INDEX([1]age_tranches_5ans_nb_sex!$1:$1048576,MATCH('SectorStat-Age-Hommes'!$A718,[1]age_tranches_5ans_nb_sex!$A:$A,0),26)/5</f>
        <v>3.9999999999778</v>
      </c>
      <c r="BJ718">
        <f>INDEX([1]age_tranches_5ans_nb_sex!$1:$1048576,MATCH('SectorStat-Age-Hommes'!$A718,[1]age_tranches_5ans_nb_sex!$A:$A,0),26)/5</f>
        <v>3.9999999999778</v>
      </c>
      <c r="BK718">
        <f>INDEX([1]age_tranches_5ans_nb_sex!$1:$1048576,MATCH('SectorStat-Age-Hommes'!$A718,[1]age_tranches_5ans_nb_sex!$A:$A,0),26)/5</f>
        <v>3.9999999999778</v>
      </c>
      <c r="BL718">
        <f>INDEX([1]age_tranches_5ans_nb_sex!$1:$1048576,MATCH('SectorStat-Age-Hommes'!$A718,[1]age_tranches_5ans_nb_sex!$A:$A,0),28)/5</f>
        <v>1.3999999999882</v>
      </c>
      <c r="BM718">
        <f>INDEX([1]age_tranches_5ans_nb_sex!$1:$1048576,MATCH('SectorStat-Age-Hommes'!$A718,[1]age_tranches_5ans_nb_sex!$A:$A,0),28)/5</f>
        <v>1.3999999999882</v>
      </c>
      <c r="BN718">
        <f>INDEX([1]age_tranches_5ans_nb_sex!$1:$1048576,MATCH('SectorStat-Age-Hommes'!$A718,[1]age_tranches_5ans_nb_sex!$A:$A,0),28)/5</f>
        <v>1.3999999999882</v>
      </c>
      <c r="BO718">
        <f>INDEX([1]age_tranches_5ans_nb_sex!$1:$1048576,MATCH('SectorStat-Age-Hommes'!$A718,[1]age_tranches_5ans_nb_sex!$A:$A,0),28)/5</f>
        <v>1.3999999999882</v>
      </c>
      <c r="BP718">
        <f>INDEX([1]age_tranches_5ans_nb_sex!$1:$1048576,MATCH('SectorStat-Age-Hommes'!$A718,[1]age_tranches_5ans_nb_sex!$A:$A,0),28)/5</f>
        <v>1.3999999999882</v>
      </c>
      <c r="BQ718">
        <f>INDEX([1]age_tranches_5ans_nb_sex!$1:$1048576,MATCH('SectorStat-Age-Hommes'!$A718,[1]age_tranches_5ans_nb_sex!$A:$A,0),30)/5</f>
        <v>2.0000000000292002</v>
      </c>
      <c r="BR718">
        <f>INDEX([1]age_tranches_5ans_nb_sex!$1:$1048576,MATCH('SectorStat-Age-Hommes'!$A718,[1]age_tranches_5ans_nb_sex!$A:$A,0),30)/5</f>
        <v>2.0000000000292002</v>
      </c>
      <c r="BS718">
        <f>INDEX([1]age_tranches_5ans_nb_sex!$1:$1048576,MATCH('SectorStat-Age-Hommes'!$A718,[1]age_tranches_5ans_nb_sex!$A:$A,0),30)/5</f>
        <v>2.0000000000292002</v>
      </c>
      <c r="BT718">
        <f>INDEX([1]age_tranches_5ans_nb_sex!$1:$1048576,MATCH('SectorStat-Age-Hommes'!$A718,[1]age_tranches_5ans_nb_sex!$A:$A,0),30)/5</f>
        <v>2.0000000000292002</v>
      </c>
      <c r="BU718">
        <f>INDEX([1]age_tranches_5ans_nb_sex!$1:$1048576,MATCH('SectorStat-Age-Hommes'!$A718,[1]age_tranches_5ans_nb_sex!$A:$A,0),30)/5</f>
        <v>2.0000000000292002</v>
      </c>
      <c r="BV718">
        <f>INDEX([1]age_tranches_5ans_nb_sex!$1:$1048576,MATCH('SectorStat-Age-Hommes'!$A718,[1]age_tranches_5ans_nb_sex!$A:$A,0),32)/5</f>
        <v>2.0000000000292002</v>
      </c>
      <c r="BW718">
        <f>INDEX([1]age_tranches_5ans_nb_sex!$1:$1048576,MATCH('SectorStat-Age-Hommes'!$A718,[1]age_tranches_5ans_nb_sex!$A:$A,0),32)/5</f>
        <v>2.0000000000292002</v>
      </c>
      <c r="BX718">
        <f>INDEX([1]age_tranches_5ans_nb_sex!$1:$1048576,MATCH('SectorStat-Age-Hommes'!$A718,[1]age_tranches_5ans_nb_sex!$A:$A,0),32)/5</f>
        <v>2.0000000000292002</v>
      </c>
      <c r="BY718">
        <f>INDEX([1]age_tranches_5ans_nb_sex!$1:$1048576,MATCH('SectorStat-Age-Hommes'!$A718,[1]age_tranches_5ans_nb_sex!$A:$A,0),32)/5</f>
        <v>2.0000000000292002</v>
      </c>
      <c r="BZ718">
        <f>INDEX([1]age_tranches_5ans_nb_sex!$1:$1048576,MATCH('SectorStat-Age-Hommes'!$A718,[1]age_tranches_5ans_nb_sex!$A:$A,0),32)/5</f>
        <v>2.0000000000292002</v>
      </c>
      <c r="CA718">
        <f>INDEX([1]age_tranches_5ans_nb_sex!$1:$1048576,MATCH('SectorStat-Age-Hommes'!$A718,[1]age_tranches_5ans_nb_sex!$A:$A,0),34)/5</f>
        <v>0.39999999997359997</v>
      </c>
      <c r="CB718">
        <f>INDEX([1]age_tranches_5ans_nb_sex!$1:$1048576,MATCH('SectorStat-Age-Hommes'!$A718,[1]age_tranches_5ans_nb_sex!$A:$A,0),34)/5</f>
        <v>0.39999999997359997</v>
      </c>
      <c r="CC718">
        <f>INDEX([1]age_tranches_5ans_nb_sex!$1:$1048576,MATCH('SectorStat-Age-Hommes'!$A718,[1]age_tranches_5ans_nb_sex!$A:$A,0),34)/5</f>
        <v>0.39999999997359997</v>
      </c>
      <c r="CD718">
        <f>INDEX([1]age_tranches_5ans_nb_sex!$1:$1048576,MATCH('SectorStat-Age-Hommes'!$A718,[1]age_tranches_5ans_nb_sex!$A:$A,0),34)/5</f>
        <v>0.39999999997359997</v>
      </c>
      <c r="CE718">
        <f>INDEX([1]age_tranches_5ans_nb_sex!$1:$1048576,MATCH('SectorStat-Age-Hommes'!$A718,[1]age_tranches_5ans_nb_sex!$A:$A,0),34)/5</f>
        <v>0.39999999997359997</v>
      </c>
      <c r="CF718">
        <f>INDEX([1]age_tranches_5ans_nb_sex!$1:$1048576,MATCH('SectorStat-Age-Hommes'!$A718,[1]age_tranches_5ans_nb_sex!$A:$A,0),36)/5</f>
        <v>2.2000000000160003</v>
      </c>
      <c r="CG718">
        <f>INDEX([1]age_tranches_5ans_nb_sex!$1:$1048576,MATCH('SectorStat-Age-Hommes'!$A718,[1]age_tranches_5ans_nb_sex!$A:$A,0),36)/5</f>
        <v>2.2000000000160003</v>
      </c>
      <c r="CH718">
        <f>INDEX([1]age_tranches_5ans_nb_sex!$1:$1048576,MATCH('SectorStat-Age-Hommes'!$A718,[1]age_tranches_5ans_nb_sex!$A:$A,0),36)/5</f>
        <v>2.2000000000160003</v>
      </c>
      <c r="CI718">
        <f>INDEX([1]age_tranches_5ans_nb_sex!$1:$1048576,MATCH('SectorStat-Age-Hommes'!$A718,[1]age_tranches_5ans_nb_sex!$A:$A,0),36)/5</f>
        <v>2.2000000000160003</v>
      </c>
      <c r="CJ718">
        <f>INDEX([1]age_tranches_5ans_nb_sex!$1:$1048576,MATCH('SectorStat-Age-Hommes'!$A718,[1]age_tranches_5ans_nb_sex!$A:$A,0),36)/5</f>
        <v>2.2000000000160003</v>
      </c>
      <c r="CK718">
        <f>INDEX([1]age_tranches_5ans_nb_sex!$1:$1048576,MATCH('SectorStat-Age-Hommes'!$A718,[1]age_tranches_5ans_nb_sex!$A:$A,0),38)/5</f>
        <v>0.39999999997359997</v>
      </c>
      <c r="CL718">
        <f>INDEX([1]age_tranches_5ans_nb_sex!$1:$1048576,MATCH('SectorStat-Age-Hommes'!$A718,[1]age_tranches_5ans_nb_sex!$A:$A,0),38)/5</f>
        <v>0.39999999997359997</v>
      </c>
      <c r="CM718">
        <f>INDEX([1]age_tranches_5ans_nb_sex!$1:$1048576,MATCH('SectorStat-Age-Hommes'!$A718,[1]age_tranches_5ans_nb_sex!$A:$A,0),38)/5</f>
        <v>0.39999999997359997</v>
      </c>
      <c r="CN718">
        <f>INDEX([1]age_tranches_5ans_nb_sex!$1:$1048576,MATCH('SectorStat-Age-Hommes'!$A718,[1]age_tranches_5ans_nb_sex!$A:$A,0),38)/5</f>
        <v>0.39999999997359997</v>
      </c>
      <c r="CO718">
        <f>INDEX([1]age_tranches_5ans_nb_sex!$1:$1048576,MATCH('SectorStat-Age-Hommes'!$A718,[1]age_tranches_5ans_nb_sex!$A:$A,0),38)/5</f>
        <v>0.39999999997359997</v>
      </c>
      <c r="CP718" s="2">
        <f>INDEX([1]age_tranches_5ans_nb_sex!$1:$1048576,MATCH('SectorStat-Age-Hommes'!$A718,[1]age_tranches_5ans_nb_sex!$A:$A,0),40)/5</f>
        <v>0.19999999998679999</v>
      </c>
      <c r="CQ718" s="2">
        <f>INDEX([1]age_tranches_5ans_nb_sex!$1:$1048576,MATCH('SectorStat-Age-Hommes'!$A718,[1]age_tranches_5ans_nb_sex!$A:$A,0),40)/5</f>
        <v>0.19999999998679999</v>
      </c>
      <c r="CR718" s="2">
        <f>INDEX([1]age_tranches_5ans_nb_sex!$1:$1048576,MATCH('SectorStat-Age-Hommes'!$A718,[1]age_tranches_5ans_nb_sex!$A:$A,0),40)/5</f>
        <v>0.19999999998679999</v>
      </c>
      <c r="CS718" s="2">
        <f>INDEX([1]age_tranches_5ans_nb_sex!$1:$1048576,MATCH('SectorStat-Age-Hommes'!$A718,[1]age_tranches_5ans_nb_sex!$A:$A,0),40)/5</f>
        <v>0.19999999998679999</v>
      </c>
      <c r="CT718" s="2">
        <f>INDEX([1]age_tranches_5ans_nb_sex!$1:$1048576,MATCH('SectorStat-Age-Hommes'!$A718,[1]age_tranches_5ans_nb_sex!$A:$A,0),40)/5</f>
        <v>0.19999999998679999</v>
      </c>
      <c r="CZ718" s="3"/>
      <c r="DA718" s="3"/>
      <c r="DB718" s="3"/>
      <c r="DC718" s="3"/>
      <c r="DD718" s="3"/>
    </row>
    <row r="719" spans="1:108" x14ac:dyDescent="0.35">
      <c r="A719" s="1" t="s">
        <v>1411</v>
      </c>
      <c r="B719" s="1" t="s">
        <v>1412</v>
      </c>
      <c r="C719" t="str">
        <f>INDEX([1]SectorStat!$1:$1048576,MATCH('[1]Distribution ages'!$A719,[1]SectorStat!$B:$B,0),4)</f>
        <v>Woluwe Saint-Pierre</v>
      </c>
      <c r="D719">
        <f>INDEX([1]age_tranches_5ans_nb_sex!$1:$1048576,MATCH('SectorStat-Age-Hommes'!$A719,[1]age_tranches_5ans_nb_sex!$A:$A,0),4)/5</f>
        <v>4.4000000000319996</v>
      </c>
      <c r="E719">
        <f>INDEX([1]age_tranches_5ans_nb_sex!$1:$1048576,MATCH('SectorStat-Age-Hommes'!$A719,[1]age_tranches_5ans_nb_sex!$A:$A,0),4)/5</f>
        <v>4.4000000000319996</v>
      </c>
      <c r="F719">
        <f>INDEX([1]age_tranches_5ans_nb_sex!$1:$1048576,MATCH('SectorStat-Age-Hommes'!$A719,[1]age_tranches_5ans_nb_sex!$A:$A,0),4)/5</f>
        <v>4.4000000000319996</v>
      </c>
      <c r="G719">
        <f>INDEX([1]age_tranches_5ans_nb_sex!$1:$1048576,MATCH('SectorStat-Age-Hommes'!$A719,[1]age_tranches_5ans_nb_sex!$A:$A,0),4)/5</f>
        <v>4.4000000000319996</v>
      </c>
      <c r="H719">
        <f>INDEX([1]age_tranches_5ans_nb_sex!$1:$1048576,MATCH('SectorStat-Age-Hommes'!$A719,[1]age_tranches_5ans_nb_sex!$A:$A,0),4)/5</f>
        <v>4.4000000000319996</v>
      </c>
      <c r="I719">
        <f>INDEX([1]age_tranches_5ans_nb_sex!$1:$1048576,MATCH('SectorStat-Age-Hommes'!$A719,[1]age_tranches_5ans_nb_sex!$A:$A,0),6)/5</f>
        <v>8.5999999999680004</v>
      </c>
      <c r="J719">
        <f>INDEX([1]age_tranches_5ans_nb_sex!$1:$1048576,MATCH('SectorStat-Age-Hommes'!$A719,[1]age_tranches_5ans_nb_sex!$A:$A,0),6)/5</f>
        <v>8.5999999999680004</v>
      </c>
      <c r="K719">
        <f>INDEX([1]age_tranches_5ans_nb_sex!$1:$1048576,MATCH('SectorStat-Age-Hommes'!$A719,[1]age_tranches_5ans_nb_sex!$A:$A,0),6)/5</f>
        <v>8.5999999999680004</v>
      </c>
      <c r="L719">
        <f>INDEX([1]age_tranches_5ans_nb_sex!$1:$1048576,MATCH('SectorStat-Age-Hommes'!$A719,[1]age_tranches_5ans_nb_sex!$A:$A,0),6)/5</f>
        <v>8.5999999999680004</v>
      </c>
      <c r="M719">
        <f>INDEX([1]age_tranches_5ans_nb_sex!$1:$1048576,MATCH('SectorStat-Age-Hommes'!$A719,[1]age_tranches_5ans_nb_sex!$A:$A,0),6)/5</f>
        <v>8.5999999999680004</v>
      </c>
      <c r="N719">
        <f>INDEX([1]age_tranches_5ans_nb_sex!$1:$1048576,MATCH('SectorStat-Age-Hommes'!$A719,[1]age_tranches_5ans_nb_sex!$A:$A,0),8)/5</f>
        <v>5.9999999999679998</v>
      </c>
      <c r="O719">
        <f>INDEX([1]age_tranches_5ans_nb_sex!$1:$1048576,MATCH('SectorStat-Age-Hommes'!$A719,[1]age_tranches_5ans_nb_sex!$A:$A,0),8)/5</f>
        <v>5.9999999999679998</v>
      </c>
      <c r="P719">
        <f>INDEX([1]age_tranches_5ans_nb_sex!$1:$1048576,MATCH('SectorStat-Age-Hommes'!$A719,[1]age_tranches_5ans_nb_sex!$A:$A,0),8)/5</f>
        <v>5.9999999999679998</v>
      </c>
      <c r="Q719">
        <f>INDEX([1]age_tranches_5ans_nb_sex!$1:$1048576,MATCH('SectorStat-Age-Hommes'!$A719,[1]age_tranches_5ans_nb_sex!$A:$A,0),8)/5</f>
        <v>5.9999999999679998</v>
      </c>
      <c r="R719">
        <f>INDEX([1]age_tranches_5ans_nb_sex!$1:$1048576,MATCH('SectorStat-Age-Hommes'!$A719,[1]age_tranches_5ans_nb_sex!$A:$A,0),8)/5</f>
        <v>5.9999999999679998</v>
      </c>
      <c r="S719">
        <f>INDEX([1]age_tranches_5ans_nb_sex!$1:$1048576,MATCH('SectorStat-Age-Hommes'!$A719,[1]age_tranches_5ans_nb_sex!$A:$A,0),10)/5</f>
        <v>4.5999999999199996</v>
      </c>
      <c r="T719">
        <f>INDEX([1]age_tranches_5ans_nb_sex!$1:$1048576,MATCH('SectorStat-Age-Hommes'!$A719,[1]age_tranches_5ans_nb_sex!$A:$A,0),10)/5</f>
        <v>4.5999999999199996</v>
      </c>
      <c r="U719">
        <f>INDEX([1]age_tranches_5ans_nb_sex!$1:$1048576,MATCH('SectorStat-Age-Hommes'!$A719,[1]age_tranches_5ans_nb_sex!$A:$A,0),10)/5</f>
        <v>4.5999999999199996</v>
      </c>
      <c r="V719">
        <f>INDEX([1]age_tranches_5ans_nb_sex!$1:$1048576,MATCH('SectorStat-Age-Hommes'!$A719,[1]age_tranches_5ans_nb_sex!$A:$A,0),10)/5</f>
        <v>4.5999999999199996</v>
      </c>
      <c r="W719">
        <f>INDEX([1]age_tranches_5ans_nb_sex!$1:$1048576,MATCH('SectorStat-Age-Hommes'!$A719,[1]age_tranches_5ans_nb_sex!$A:$A,0),10)/5</f>
        <v>4.5999999999199996</v>
      </c>
      <c r="X719">
        <f>INDEX([1]age_tranches_5ans_nb_sex!$1:$1048576,MATCH('SectorStat-Age-Hommes'!$A719,[1]age_tranches_5ans_nb_sex!$A:$A,0),10)/5</f>
        <v>4.5999999999199996</v>
      </c>
      <c r="Y719">
        <f>INDEX([1]age_tranches_5ans_nb_sex!$1:$1048576,MATCH('SectorStat-Age-Hommes'!$A719,[1]age_tranches_5ans_nb_sex!$A:$A,0),12)/5</f>
        <v>5.400000000096</v>
      </c>
      <c r="Z719">
        <f>INDEX([1]age_tranches_5ans_nb_sex!$1:$1048576,MATCH('SectorStat-Age-Hommes'!$A719,[1]age_tranches_5ans_nb_sex!$A:$A,0),12)/5</f>
        <v>5.400000000096</v>
      </c>
      <c r="AA719">
        <f>INDEX([1]age_tranches_5ans_nb_sex!$1:$1048576,MATCH('SectorStat-Age-Hommes'!$A719,[1]age_tranches_5ans_nb_sex!$A:$A,0),12)/5</f>
        <v>5.400000000096</v>
      </c>
      <c r="AB719">
        <f>INDEX([1]age_tranches_5ans_nb_sex!$1:$1048576,MATCH('SectorStat-Age-Hommes'!$A719,[1]age_tranches_5ans_nb_sex!$A:$A,0),12)/5</f>
        <v>5.400000000096</v>
      </c>
      <c r="AC719">
        <f>INDEX([1]age_tranches_5ans_nb_sex!$1:$1048576,MATCH('SectorStat-Age-Hommes'!$A719,[1]age_tranches_5ans_nb_sex!$A:$A,0),14)/5</f>
        <v>5.8000000000799998</v>
      </c>
      <c r="AD719">
        <f>INDEX([1]age_tranches_5ans_nb_sex!$1:$1048576,MATCH('SectorStat-Age-Hommes'!$A719,[1]age_tranches_5ans_nb_sex!$A:$A,0),14)/5</f>
        <v>5.8000000000799998</v>
      </c>
      <c r="AE719">
        <f>INDEX([1]age_tranches_5ans_nb_sex!$1:$1048576,MATCH('SectorStat-Age-Hommes'!$A719,[1]age_tranches_5ans_nb_sex!$A:$A,0),14)/5</f>
        <v>5.8000000000799998</v>
      </c>
      <c r="AF719">
        <f>INDEX([1]age_tranches_5ans_nb_sex!$1:$1048576,MATCH('SectorStat-Age-Hommes'!$A719,[1]age_tranches_5ans_nb_sex!$A:$A,0),14)/5</f>
        <v>5.8000000000799998</v>
      </c>
      <c r="AG719">
        <f>INDEX([1]age_tranches_5ans_nb_sex!$1:$1048576,MATCH('SectorStat-Age-Hommes'!$A719,[1]age_tranches_5ans_nb_sex!$A:$A,0),14)/5</f>
        <v>5.8000000000799998</v>
      </c>
      <c r="AH719">
        <f>INDEX([1]age_tranches_5ans_nb_sex!$1:$1048576,MATCH('SectorStat-Age-Hommes'!$A719,[1]age_tranches_5ans_nb_sex!$A:$A,0),16)/5</f>
        <v>2.9999999999839999</v>
      </c>
      <c r="AI719">
        <f>INDEX([1]age_tranches_5ans_nb_sex!$1:$1048576,MATCH('SectorStat-Age-Hommes'!$A719,[1]age_tranches_5ans_nb_sex!$A:$A,0),16)/5</f>
        <v>2.9999999999839999</v>
      </c>
      <c r="AJ719">
        <f>INDEX([1]age_tranches_5ans_nb_sex!$1:$1048576,MATCH('SectorStat-Age-Hommes'!$A719,[1]age_tranches_5ans_nb_sex!$A:$A,0),16)/5</f>
        <v>2.9999999999839999</v>
      </c>
      <c r="AK719">
        <f>INDEX([1]age_tranches_5ans_nb_sex!$1:$1048576,MATCH('SectorStat-Age-Hommes'!$A719,[1]age_tranches_5ans_nb_sex!$A:$A,0),16)/5</f>
        <v>2.9999999999839999</v>
      </c>
      <c r="AL719">
        <f>INDEX([1]age_tranches_5ans_nb_sex!$1:$1048576,MATCH('SectorStat-Age-Hommes'!$A719,[1]age_tranches_5ans_nb_sex!$A:$A,0),16)/5</f>
        <v>2.9999999999839999</v>
      </c>
      <c r="AM719">
        <f>INDEX([1]age_tranches_5ans_nb_sex!$1:$1048576,MATCH('SectorStat-Age-Hommes'!$A719,[1]age_tranches_5ans_nb_sex!$A:$A,0),18)/5</f>
        <v>7.400000000016</v>
      </c>
      <c r="AN719">
        <f>INDEX([1]age_tranches_5ans_nb_sex!$1:$1048576,MATCH('SectorStat-Age-Hommes'!$A719,[1]age_tranches_5ans_nb_sex!$A:$A,0),18)/5</f>
        <v>7.400000000016</v>
      </c>
      <c r="AO719">
        <f>INDEX([1]age_tranches_5ans_nb_sex!$1:$1048576,MATCH('SectorStat-Age-Hommes'!$A719,[1]age_tranches_5ans_nb_sex!$A:$A,0),18)/5</f>
        <v>7.400000000016</v>
      </c>
      <c r="AP719">
        <f>INDEX([1]age_tranches_5ans_nb_sex!$1:$1048576,MATCH('SectorStat-Age-Hommes'!$A719,[1]age_tranches_5ans_nb_sex!$A:$A,0),18)/5</f>
        <v>7.400000000016</v>
      </c>
      <c r="AQ719">
        <f>INDEX([1]age_tranches_5ans_nb_sex!$1:$1048576,MATCH('SectorStat-Age-Hommes'!$A719,[1]age_tranches_5ans_nb_sex!$A:$A,0),18)/5</f>
        <v>7.400000000016</v>
      </c>
      <c r="AR719">
        <f>INDEX([1]age_tranches_5ans_nb_sex!$1:$1048576,MATCH('SectorStat-Age-Hommes'!$A719,[1]age_tranches_5ans_nb_sex!$A:$A,0),20)/5</f>
        <v>6.3999999999519996</v>
      </c>
      <c r="AS719">
        <f>INDEX([1]age_tranches_5ans_nb_sex!$1:$1048576,MATCH('SectorStat-Age-Hommes'!$A719,[1]age_tranches_5ans_nb_sex!$A:$A,0),20)/5</f>
        <v>6.3999999999519996</v>
      </c>
      <c r="AT719">
        <f>INDEX([1]age_tranches_5ans_nb_sex!$1:$1048576,MATCH('SectorStat-Age-Hommes'!$A719,[1]age_tranches_5ans_nb_sex!$A:$A,0),20)/5</f>
        <v>6.3999999999519996</v>
      </c>
      <c r="AU719">
        <f>INDEX([1]age_tranches_5ans_nb_sex!$1:$1048576,MATCH('SectorStat-Age-Hommes'!$A719,[1]age_tranches_5ans_nb_sex!$A:$A,0),20)/5</f>
        <v>6.3999999999519996</v>
      </c>
      <c r="AV719">
        <f>INDEX([1]age_tranches_5ans_nb_sex!$1:$1048576,MATCH('SectorStat-Age-Hommes'!$A719,[1]age_tranches_5ans_nb_sex!$A:$A,0),20)/5</f>
        <v>6.3999999999519996</v>
      </c>
      <c r="AW719">
        <f>INDEX([1]age_tranches_5ans_nb_sex!$1:$1048576,MATCH('SectorStat-Age-Hommes'!$A719,[1]age_tranches_5ans_nb_sex!$A:$A,0),22)/5</f>
        <v>6.3999999999519996</v>
      </c>
      <c r="AX719">
        <f>INDEX([1]age_tranches_5ans_nb_sex!$1:$1048576,MATCH('SectorStat-Age-Hommes'!$A719,[1]age_tranches_5ans_nb_sex!$A:$A,0),22)/5</f>
        <v>6.3999999999519996</v>
      </c>
      <c r="AY719">
        <f>INDEX([1]age_tranches_5ans_nb_sex!$1:$1048576,MATCH('SectorStat-Age-Hommes'!$A719,[1]age_tranches_5ans_nb_sex!$A:$A,0),22)/5</f>
        <v>6.3999999999519996</v>
      </c>
      <c r="AZ719">
        <f>INDEX([1]age_tranches_5ans_nb_sex!$1:$1048576,MATCH('SectorStat-Age-Hommes'!$A719,[1]age_tranches_5ans_nb_sex!$A:$A,0),22)/5</f>
        <v>6.3999999999519996</v>
      </c>
      <c r="BA719">
        <f>INDEX([1]age_tranches_5ans_nb_sex!$1:$1048576,MATCH('SectorStat-Age-Hommes'!$A719,[1]age_tranches_5ans_nb_sex!$A:$A,0),22)/5</f>
        <v>6.3999999999519996</v>
      </c>
      <c r="BB719">
        <f>INDEX([1]age_tranches_5ans_nb_sex!$1:$1048576,MATCH('SectorStat-Age-Hommes'!$A719,[1]age_tranches_5ans_nb_sex!$A:$A,0),24)/5</f>
        <v>6.6000000000480004</v>
      </c>
      <c r="BC719">
        <f>INDEX([1]age_tranches_5ans_nb_sex!$1:$1048576,MATCH('SectorStat-Age-Hommes'!$A719,[1]age_tranches_5ans_nb_sex!$A:$A,0),24)/5</f>
        <v>6.6000000000480004</v>
      </c>
      <c r="BD719">
        <f>INDEX([1]age_tranches_5ans_nb_sex!$1:$1048576,MATCH('SectorStat-Age-Hommes'!$A719,[1]age_tranches_5ans_nb_sex!$A:$A,0),24)/5</f>
        <v>6.6000000000480004</v>
      </c>
      <c r="BE719">
        <f>INDEX([1]age_tranches_5ans_nb_sex!$1:$1048576,MATCH('SectorStat-Age-Hommes'!$A719,[1]age_tranches_5ans_nb_sex!$A:$A,0),24)/5</f>
        <v>6.6000000000480004</v>
      </c>
      <c r="BF719">
        <f>INDEX([1]age_tranches_5ans_nb_sex!$1:$1048576,MATCH('SectorStat-Age-Hommes'!$A719,[1]age_tranches_5ans_nb_sex!$A:$A,0),24)/5</f>
        <v>6.6000000000480004</v>
      </c>
      <c r="BG719">
        <f>INDEX([1]age_tranches_5ans_nb_sex!$1:$1048576,MATCH('SectorStat-Age-Hommes'!$A719,[1]age_tranches_5ans_nb_sex!$A:$A,0),26)/5</f>
        <v>6.2000000000639997</v>
      </c>
      <c r="BH719">
        <f>INDEX([1]age_tranches_5ans_nb_sex!$1:$1048576,MATCH('SectorStat-Age-Hommes'!$A719,[1]age_tranches_5ans_nb_sex!$A:$A,0),26)/5</f>
        <v>6.2000000000639997</v>
      </c>
      <c r="BI719">
        <f>INDEX([1]age_tranches_5ans_nb_sex!$1:$1048576,MATCH('SectorStat-Age-Hommes'!$A719,[1]age_tranches_5ans_nb_sex!$A:$A,0),26)/5</f>
        <v>6.2000000000639997</v>
      </c>
      <c r="BJ719">
        <f>INDEX([1]age_tranches_5ans_nb_sex!$1:$1048576,MATCH('SectorStat-Age-Hommes'!$A719,[1]age_tranches_5ans_nb_sex!$A:$A,0),26)/5</f>
        <v>6.2000000000639997</v>
      </c>
      <c r="BK719">
        <f>INDEX([1]age_tranches_5ans_nb_sex!$1:$1048576,MATCH('SectorStat-Age-Hommes'!$A719,[1]age_tranches_5ans_nb_sex!$A:$A,0),26)/5</f>
        <v>6.2000000000639997</v>
      </c>
      <c r="BL719">
        <f>INDEX([1]age_tranches_5ans_nb_sex!$1:$1048576,MATCH('SectorStat-Age-Hommes'!$A719,[1]age_tranches_5ans_nb_sex!$A:$A,0),28)/5</f>
        <v>7.599999999904</v>
      </c>
      <c r="BM719">
        <f>INDEX([1]age_tranches_5ans_nb_sex!$1:$1048576,MATCH('SectorStat-Age-Hommes'!$A719,[1]age_tranches_5ans_nb_sex!$A:$A,0),28)/5</f>
        <v>7.599999999904</v>
      </c>
      <c r="BN719">
        <f>INDEX([1]age_tranches_5ans_nb_sex!$1:$1048576,MATCH('SectorStat-Age-Hommes'!$A719,[1]age_tranches_5ans_nb_sex!$A:$A,0),28)/5</f>
        <v>7.599999999904</v>
      </c>
      <c r="BO719">
        <f>INDEX([1]age_tranches_5ans_nb_sex!$1:$1048576,MATCH('SectorStat-Age-Hommes'!$A719,[1]age_tranches_5ans_nb_sex!$A:$A,0),28)/5</f>
        <v>7.599999999904</v>
      </c>
      <c r="BP719">
        <f>INDEX([1]age_tranches_5ans_nb_sex!$1:$1048576,MATCH('SectorStat-Age-Hommes'!$A719,[1]age_tranches_5ans_nb_sex!$A:$A,0),28)/5</f>
        <v>7.599999999904</v>
      </c>
      <c r="BQ719">
        <f>INDEX([1]age_tranches_5ans_nb_sex!$1:$1048576,MATCH('SectorStat-Age-Hommes'!$A719,[1]age_tranches_5ans_nb_sex!$A:$A,0),30)/5</f>
        <v>5.8000000000799998</v>
      </c>
      <c r="BR719">
        <f>INDEX([1]age_tranches_5ans_nb_sex!$1:$1048576,MATCH('SectorStat-Age-Hommes'!$A719,[1]age_tranches_5ans_nb_sex!$A:$A,0),30)/5</f>
        <v>5.8000000000799998</v>
      </c>
      <c r="BS719">
        <f>INDEX([1]age_tranches_5ans_nb_sex!$1:$1048576,MATCH('SectorStat-Age-Hommes'!$A719,[1]age_tranches_5ans_nb_sex!$A:$A,0),30)/5</f>
        <v>5.8000000000799998</v>
      </c>
      <c r="BT719">
        <f>INDEX([1]age_tranches_5ans_nb_sex!$1:$1048576,MATCH('SectorStat-Age-Hommes'!$A719,[1]age_tranches_5ans_nb_sex!$A:$A,0),30)/5</f>
        <v>5.8000000000799998</v>
      </c>
      <c r="BU719">
        <f>INDEX([1]age_tranches_5ans_nb_sex!$1:$1048576,MATCH('SectorStat-Age-Hommes'!$A719,[1]age_tranches_5ans_nb_sex!$A:$A,0),30)/5</f>
        <v>5.8000000000799998</v>
      </c>
      <c r="BV719">
        <f>INDEX([1]age_tranches_5ans_nb_sex!$1:$1048576,MATCH('SectorStat-Age-Hommes'!$A719,[1]age_tranches_5ans_nb_sex!$A:$A,0),32)/5</f>
        <v>2.6</v>
      </c>
      <c r="BW719">
        <f>INDEX([1]age_tranches_5ans_nb_sex!$1:$1048576,MATCH('SectorStat-Age-Hommes'!$A719,[1]age_tranches_5ans_nb_sex!$A:$A,0),32)/5</f>
        <v>2.6</v>
      </c>
      <c r="BX719">
        <f>INDEX([1]age_tranches_5ans_nb_sex!$1:$1048576,MATCH('SectorStat-Age-Hommes'!$A719,[1]age_tranches_5ans_nb_sex!$A:$A,0),32)/5</f>
        <v>2.6</v>
      </c>
      <c r="BY719">
        <f>INDEX([1]age_tranches_5ans_nb_sex!$1:$1048576,MATCH('SectorStat-Age-Hommes'!$A719,[1]age_tranches_5ans_nb_sex!$A:$A,0),32)/5</f>
        <v>2.6</v>
      </c>
      <c r="BZ719">
        <f>INDEX([1]age_tranches_5ans_nb_sex!$1:$1048576,MATCH('SectorStat-Age-Hommes'!$A719,[1]age_tranches_5ans_nb_sex!$A:$A,0),32)/5</f>
        <v>2.6</v>
      </c>
      <c r="CA719">
        <f>INDEX([1]age_tranches_5ans_nb_sex!$1:$1048576,MATCH('SectorStat-Age-Hommes'!$A719,[1]age_tranches_5ans_nb_sex!$A:$A,0),34)/5</f>
        <v>1.599999999936</v>
      </c>
      <c r="CB719">
        <f>INDEX([1]age_tranches_5ans_nb_sex!$1:$1048576,MATCH('SectorStat-Age-Hommes'!$A719,[1]age_tranches_5ans_nb_sex!$A:$A,0),34)/5</f>
        <v>1.599999999936</v>
      </c>
      <c r="CC719">
        <f>INDEX([1]age_tranches_5ans_nb_sex!$1:$1048576,MATCH('SectorStat-Age-Hommes'!$A719,[1]age_tranches_5ans_nb_sex!$A:$A,0),34)/5</f>
        <v>1.599999999936</v>
      </c>
      <c r="CD719">
        <f>INDEX([1]age_tranches_5ans_nb_sex!$1:$1048576,MATCH('SectorStat-Age-Hommes'!$A719,[1]age_tranches_5ans_nb_sex!$A:$A,0),34)/5</f>
        <v>1.599999999936</v>
      </c>
      <c r="CE719">
        <f>INDEX([1]age_tranches_5ans_nb_sex!$1:$1048576,MATCH('SectorStat-Age-Hommes'!$A719,[1]age_tranches_5ans_nb_sex!$A:$A,0),34)/5</f>
        <v>1.599999999936</v>
      </c>
      <c r="CF719">
        <f>INDEX([1]age_tranches_5ans_nb_sex!$1:$1048576,MATCH('SectorStat-Age-Hommes'!$A719,[1]age_tranches_5ans_nb_sex!$A:$A,0),36)/5</f>
        <v>2.8000000000959999</v>
      </c>
      <c r="CG719">
        <f>INDEX([1]age_tranches_5ans_nb_sex!$1:$1048576,MATCH('SectorStat-Age-Hommes'!$A719,[1]age_tranches_5ans_nb_sex!$A:$A,0),36)/5</f>
        <v>2.8000000000959999</v>
      </c>
      <c r="CH719">
        <f>INDEX([1]age_tranches_5ans_nb_sex!$1:$1048576,MATCH('SectorStat-Age-Hommes'!$A719,[1]age_tranches_5ans_nb_sex!$A:$A,0),36)/5</f>
        <v>2.8000000000959999</v>
      </c>
      <c r="CI719">
        <f>INDEX([1]age_tranches_5ans_nb_sex!$1:$1048576,MATCH('SectorStat-Age-Hommes'!$A719,[1]age_tranches_5ans_nb_sex!$A:$A,0),36)/5</f>
        <v>2.8000000000959999</v>
      </c>
      <c r="CJ719">
        <f>INDEX([1]age_tranches_5ans_nb_sex!$1:$1048576,MATCH('SectorStat-Age-Hommes'!$A719,[1]age_tranches_5ans_nb_sex!$A:$A,0),36)/5</f>
        <v>2.8000000000959999</v>
      </c>
      <c r="CK719">
        <f>INDEX([1]age_tranches_5ans_nb_sex!$1:$1048576,MATCH('SectorStat-Age-Hommes'!$A719,[1]age_tranches_5ans_nb_sex!$A:$A,0),38)/5</f>
        <v>1.400000000048</v>
      </c>
      <c r="CL719">
        <f>INDEX([1]age_tranches_5ans_nb_sex!$1:$1048576,MATCH('SectorStat-Age-Hommes'!$A719,[1]age_tranches_5ans_nb_sex!$A:$A,0),38)/5</f>
        <v>1.400000000048</v>
      </c>
      <c r="CM719">
        <f>INDEX([1]age_tranches_5ans_nb_sex!$1:$1048576,MATCH('SectorStat-Age-Hommes'!$A719,[1]age_tranches_5ans_nb_sex!$A:$A,0),38)/5</f>
        <v>1.400000000048</v>
      </c>
      <c r="CN719">
        <f>INDEX([1]age_tranches_5ans_nb_sex!$1:$1048576,MATCH('SectorStat-Age-Hommes'!$A719,[1]age_tranches_5ans_nb_sex!$A:$A,0),38)/5</f>
        <v>1.400000000048</v>
      </c>
      <c r="CO719">
        <f>INDEX([1]age_tranches_5ans_nb_sex!$1:$1048576,MATCH('SectorStat-Age-Hommes'!$A719,[1]age_tranches_5ans_nb_sex!$A:$A,0),38)/5</f>
        <v>1.400000000048</v>
      </c>
      <c r="CP719" s="2">
        <f>INDEX([1]age_tranches_5ans_nb_sex!$1:$1048576,MATCH('SectorStat-Age-Hommes'!$A719,[1]age_tranches_5ans_nb_sex!$A:$A,0),40)/5</f>
        <v>1.0000000000639999</v>
      </c>
      <c r="CQ719" s="2">
        <f>INDEX([1]age_tranches_5ans_nb_sex!$1:$1048576,MATCH('SectorStat-Age-Hommes'!$A719,[1]age_tranches_5ans_nb_sex!$A:$A,0),40)/5</f>
        <v>1.0000000000639999</v>
      </c>
      <c r="CR719" s="2">
        <f>INDEX([1]age_tranches_5ans_nb_sex!$1:$1048576,MATCH('SectorStat-Age-Hommes'!$A719,[1]age_tranches_5ans_nb_sex!$A:$A,0),40)/5</f>
        <v>1.0000000000639999</v>
      </c>
      <c r="CS719" s="2">
        <f>INDEX([1]age_tranches_5ans_nb_sex!$1:$1048576,MATCH('SectorStat-Age-Hommes'!$A719,[1]age_tranches_5ans_nb_sex!$A:$A,0),40)/5</f>
        <v>1.0000000000639999</v>
      </c>
      <c r="CT719" s="2">
        <f>INDEX([1]age_tranches_5ans_nb_sex!$1:$1048576,MATCH('SectorStat-Age-Hommes'!$A719,[1]age_tranches_5ans_nb_sex!$A:$A,0),40)/5</f>
        <v>1.0000000000639999</v>
      </c>
      <c r="CZ719" s="3"/>
      <c r="DA719" s="3"/>
      <c r="DB719" s="3"/>
      <c r="DC719" s="3"/>
      <c r="DD719" s="3"/>
    </row>
    <row r="720" spans="1:108" x14ac:dyDescent="0.35">
      <c r="A720" s="1" t="s">
        <v>1413</v>
      </c>
      <c r="B720" s="1" t="s">
        <v>1414</v>
      </c>
      <c r="C720" t="str">
        <f>INDEX([1]SectorStat!$1:$1048576,MATCH('[1]Distribution ages'!$A720,[1]SectorStat!$B:$B,0),4)</f>
        <v>Woluwe Saint-Pierre</v>
      </c>
      <c r="D720">
        <f>INDEX([1]age_tranches_5ans_nb_sex!$1:$1048576,MATCH('SectorStat-Age-Hommes'!$A720,[1]age_tranches_5ans_nb_sex!$A:$A,0),4)/5</f>
        <v>2.6000000000206001</v>
      </c>
      <c r="E720">
        <f>INDEX([1]age_tranches_5ans_nb_sex!$1:$1048576,MATCH('SectorStat-Age-Hommes'!$A720,[1]age_tranches_5ans_nb_sex!$A:$A,0),4)/5</f>
        <v>2.6000000000206001</v>
      </c>
      <c r="F720">
        <f>INDEX([1]age_tranches_5ans_nb_sex!$1:$1048576,MATCH('SectorStat-Age-Hommes'!$A720,[1]age_tranches_5ans_nb_sex!$A:$A,0),4)/5</f>
        <v>2.6000000000206001</v>
      </c>
      <c r="G720">
        <f>INDEX([1]age_tranches_5ans_nb_sex!$1:$1048576,MATCH('SectorStat-Age-Hommes'!$A720,[1]age_tranches_5ans_nb_sex!$A:$A,0),4)/5</f>
        <v>2.6000000000206001</v>
      </c>
      <c r="H720">
        <f>INDEX([1]age_tranches_5ans_nb_sex!$1:$1048576,MATCH('SectorStat-Age-Hommes'!$A720,[1]age_tranches_5ans_nb_sex!$A:$A,0),4)/5</f>
        <v>2.6000000000206001</v>
      </c>
      <c r="I720">
        <f>INDEX([1]age_tranches_5ans_nb_sex!$1:$1048576,MATCH('SectorStat-Age-Hommes'!$A720,[1]age_tranches_5ans_nb_sex!$A:$A,0),6)/5</f>
        <v>3.3999999999864001</v>
      </c>
      <c r="J720">
        <f>INDEX([1]age_tranches_5ans_nb_sex!$1:$1048576,MATCH('SectorStat-Age-Hommes'!$A720,[1]age_tranches_5ans_nb_sex!$A:$A,0),6)/5</f>
        <v>3.3999999999864001</v>
      </c>
      <c r="K720">
        <f>INDEX([1]age_tranches_5ans_nb_sex!$1:$1048576,MATCH('SectorStat-Age-Hommes'!$A720,[1]age_tranches_5ans_nb_sex!$A:$A,0),6)/5</f>
        <v>3.3999999999864001</v>
      </c>
      <c r="L720">
        <f>INDEX([1]age_tranches_5ans_nb_sex!$1:$1048576,MATCH('SectorStat-Age-Hommes'!$A720,[1]age_tranches_5ans_nb_sex!$A:$A,0),6)/5</f>
        <v>3.3999999999864001</v>
      </c>
      <c r="M720">
        <f>INDEX([1]age_tranches_5ans_nb_sex!$1:$1048576,MATCH('SectorStat-Age-Hommes'!$A720,[1]age_tranches_5ans_nb_sex!$A:$A,0),6)/5</f>
        <v>3.3999999999864001</v>
      </c>
      <c r="N720">
        <f>INDEX([1]age_tranches_5ans_nb_sex!$1:$1048576,MATCH('SectorStat-Age-Hommes'!$A720,[1]age_tranches_5ans_nb_sex!$A:$A,0),8)/5</f>
        <v>4.1999999999521993</v>
      </c>
      <c r="O720">
        <f>INDEX([1]age_tranches_5ans_nb_sex!$1:$1048576,MATCH('SectorStat-Age-Hommes'!$A720,[1]age_tranches_5ans_nb_sex!$A:$A,0),8)/5</f>
        <v>4.1999999999521993</v>
      </c>
      <c r="P720">
        <f>INDEX([1]age_tranches_5ans_nb_sex!$1:$1048576,MATCH('SectorStat-Age-Hommes'!$A720,[1]age_tranches_5ans_nb_sex!$A:$A,0),8)/5</f>
        <v>4.1999999999521993</v>
      </c>
      <c r="Q720">
        <f>INDEX([1]age_tranches_5ans_nb_sex!$1:$1048576,MATCH('SectorStat-Age-Hommes'!$A720,[1]age_tranches_5ans_nb_sex!$A:$A,0),8)/5</f>
        <v>4.1999999999521993</v>
      </c>
      <c r="R720">
        <f>INDEX([1]age_tranches_5ans_nb_sex!$1:$1048576,MATCH('SectorStat-Age-Hommes'!$A720,[1]age_tranches_5ans_nb_sex!$A:$A,0),8)/5</f>
        <v>4.1999999999521993</v>
      </c>
      <c r="S720">
        <f>INDEX([1]age_tranches_5ans_nb_sex!$1:$1048576,MATCH('SectorStat-Age-Hommes'!$A720,[1]age_tranches_5ans_nb_sex!$A:$A,0),10)/5</f>
        <v>2.8000000000384002</v>
      </c>
      <c r="T720">
        <f>INDEX([1]age_tranches_5ans_nb_sex!$1:$1048576,MATCH('SectorStat-Age-Hommes'!$A720,[1]age_tranches_5ans_nb_sex!$A:$A,0),10)/5</f>
        <v>2.8000000000384002</v>
      </c>
      <c r="U720">
        <f>INDEX([1]age_tranches_5ans_nb_sex!$1:$1048576,MATCH('SectorStat-Age-Hommes'!$A720,[1]age_tranches_5ans_nb_sex!$A:$A,0),10)/5</f>
        <v>2.8000000000384002</v>
      </c>
      <c r="V720">
        <f>INDEX([1]age_tranches_5ans_nb_sex!$1:$1048576,MATCH('SectorStat-Age-Hommes'!$A720,[1]age_tranches_5ans_nb_sex!$A:$A,0),10)/5</f>
        <v>2.8000000000384002</v>
      </c>
      <c r="W720">
        <f>INDEX([1]age_tranches_5ans_nb_sex!$1:$1048576,MATCH('SectorStat-Age-Hommes'!$A720,[1]age_tranches_5ans_nb_sex!$A:$A,0),10)/5</f>
        <v>2.8000000000384002</v>
      </c>
      <c r="X720">
        <f>INDEX([1]age_tranches_5ans_nb_sex!$1:$1048576,MATCH('SectorStat-Age-Hommes'!$A720,[1]age_tranches_5ans_nb_sex!$A:$A,0),10)/5</f>
        <v>2.8000000000384002</v>
      </c>
      <c r="Y720">
        <f>INDEX([1]age_tranches_5ans_nb_sex!$1:$1048576,MATCH('SectorStat-Age-Hommes'!$A720,[1]age_tranches_5ans_nb_sex!$A:$A,0),12)/5</f>
        <v>2.9999999999507998</v>
      </c>
      <c r="Z720">
        <f>INDEX([1]age_tranches_5ans_nb_sex!$1:$1048576,MATCH('SectorStat-Age-Hommes'!$A720,[1]age_tranches_5ans_nb_sex!$A:$A,0),12)/5</f>
        <v>2.9999999999507998</v>
      </c>
      <c r="AA720">
        <f>INDEX([1]age_tranches_5ans_nb_sex!$1:$1048576,MATCH('SectorStat-Age-Hommes'!$A720,[1]age_tranches_5ans_nb_sex!$A:$A,0),12)/5</f>
        <v>2.9999999999507998</v>
      </c>
      <c r="AB720">
        <f>INDEX([1]age_tranches_5ans_nb_sex!$1:$1048576,MATCH('SectorStat-Age-Hommes'!$A720,[1]age_tranches_5ans_nb_sex!$A:$A,0),12)/5</f>
        <v>2.9999999999507998</v>
      </c>
      <c r="AC720">
        <f>INDEX([1]age_tranches_5ans_nb_sex!$1:$1048576,MATCH('SectorStat-Age-Hommes'!$A720,[1]age_tranches_5ans_nb_sex!$A:$A,0),14)/5</f>
        <v>2.1999999999849997</v>
      </c>
      <c r="AD720">
        <f>INDEX([1]age_tranches_5ans_nb_sex!$1:$1048576,MATCH('SectorStat-Age-Hommes'!$A720,[1]age_tranches_5ans_nb_sex!$A:$A,0),14)/5</f>
        <v>2.1999999999849997</v>
      </c>
      <c r="AE720">
        <f>INDEX([1]age_tranches_5ans_nb_sex!$1:$1048576,MATCH('SectorStat-Age-Hommes'!$A720,[1]age_tranches_5ans_nb_sex!$A:$A,0),14)/5</f>
        <v>2.1999999999849997</v>
      </c>
      <c r="AF720">
        <f>INDEX([1]age_tranches_5ans_nb_sex!$1:$1048576,MATCH('SectorStat-Age-Hommes'!$A720,[1]age_tranches_5ans_nb_sex!$A:$A,0),14)/5</f>
        <v>2.1999999999849997</v>
      </c>
      <c r="AG720">
        <f>INDEX([1]age_tranches_5ans_nb_sex!$1:$1048576,MATCH('SectorStat-Age-Hommes'!$A720,[1]age_tranches_5ans_nb_sex!$A:$A,0),14)/5</f>
        <v>2.1999999999849997</v>
      </c>
      <c r="AH720">
        <f>INDEX([1]age_tranches_5ans_nb_sex!$1:$1048576,MATCH('SectorStat-Age-Hommes'!$A720,[1]age_tranches_5ans_nb_sex!$A:$A,0),16)/5</f>
        <v>2.4000000000027999</v>
      </c>
      <c r="AI720">
        <f>INDEX([1]age_tranches_5ans_nb_sex!$1:$1048576,MATCH('SectorStat-Age-Hommes'!$A720,[1]age_tranches_5ans_nb_sex!$A:$A,0),16)/5</f>
        <v>2.4000000000027999</v>
      </c>
      <c r="AJ720">
        <f>INDEX([1]age_tranches_5ans_nb_sex!$1:$1048576,MATCH('SectorStat-Age-Hommes'!$A720,[1]age_tranches_5ans_nb_sex!$A:$A,0),16)/5</f>
        <v>2.4000000000027999</v>
      </c>
      <c r="AK720">
        <f>INDEX([1]age_tranches_5ans_nb_sex!$1:$1048576,MATCH('SectorStat-Age-Hommes'!$A720,[1]age_tranches_5ans_nb_sex!$A:$A,0),16)/5</f>
        <v>2.4000000000027999</v>
      </c>
      <c r="AL720">
        <f>INDEX([1]age_tranches_5ans_nb_sex!$1:$1048576,MATCH('SectorStat-Age-Hommes'!$A720,[1]age_tranches_5ans_nb_sex!$A:$A,0),16)/5</f>
        <v>2.4000000000027999</v>
      </c>
      <c r="AM720">
        <f>INDEX([1]age_tranches_5ans_nb_sex!$1:$1048576,MATCH('SectorStat-Age-Hommes'!$A720,[1]age_tranches_5ans_nb_sex!$A:$A,0),18)/5</f>
        <v>1.9999999999672</v>
      </c>
      <c r="AN720">
        <f>INDEX([1]age_tranches_5ans_nb_sex!$1:$1048576,MATCH('SectorStat-Age-Hommes'!$A720,[1]age_tranches_5ans_nb_sex!$A:$A,0),18)/5</f>
        <v>1.9999999999672</v>
      </c>
      <c r="AO720">
        <f>INDEX([1]age_tranches_5ans_nb_sex!$1:$1048576,MATCH('SectorStat-Age-Hommes'!$A720,[1]age_tranches_5ans_nb_sex!$A:$A,0),18)/5</f>
        <v>1.9999999999672</v>
      </c>
      <c r="AP720">
        <f>INDEX([1]age_tranches_5ans_nb_sex!$1:$1048576,MATCH('SectorStat-Age-Hommes'!$A720,[1]age_tranches_5ans_nb_sex!$A:$A,0),18)/5</f>
        <v>1.9999999999672</v>
      </c>
      <c r="AQ720">
        <f>INDEX([1]age_tranches_5ans_nb_sex!$1:$1048576,MATCH('SectorStat-Age-Hommes'!$A720,[1]age_tranches_5ans_nb_sex!$A:$A,0),18)/5</f>
        <v>1.9999999999672</v>
      </c>
      <c r="AR720">
        <f>INDEX([1]age_tranches_5ans_nb_sex!$1:$1048576,MATCH('SectorStat-Age-Hommes'!$A720,[1]age_tranches_5ans_nb_sex!$A:$A,0),20)/5</f>
        <v>3.800000000022</v>
      </c>
      <c r="AS720">
        <f>INDEX([1]age_tranches_5ans_nb_sex!$1:$1048576,MATCH('SectorStat-Age-Hommes'!$A720,[1]age_tranches_5ans_nb_sex!$A:$A,0),20)/5</f>
        <v>3.800000000022</v>
      </c>
      <c r="AT720">
        <f>INDEX([1]age_tranches_5ans_nb_sex!$1:$1048576,MATCH('SectorStat-Age-Hommes'!$A720,[1]age_tranches_5ans_nb_sex!$A:$A,0),20)/5</f>
        <v>3.800000000022</v>
      </c>
      <c r="AU720">
        <f>INDEX([1]age_tranches_5ans_nb_sex!$1:$1048576,MATCH('SectorStat-Age-Hommes'!$A720,[1]age_tranches_5ans_nb_sex!$A:$A,0),20)/5</f>
        <v>3.800000000022</v>
      </c>
      <c r="AV720">
        <f>INDEX([1]age_tranches_5ans_nb_sex!$1:$1048576,MATCH('SectorStat-Age-Hommes'!$A720,[1]age_tranches_5ans_nb_sex!$A:$A,0),20)/5</f>
        <v>3.800000000022</v>
      </c>
      <c r="AW720">
        <f>INDEX([1]age_tranches_5ans_nb_sex!$1:$1048576,MATCH('SectorStat-Age-Hommes'!$A720,[1]age_tranches_5ans_nb_sex!$A:$A,0),22)/5</f>
        <v>3.1999999999686</v>
      </c>
      <c r="AX720">
        <f>INDEX([1]age_tranches_5ans_nb_sex!$1:$1048576,MATCH('SectorStat-Age-Hommes'!$A720,[1]age_tranches_5ans_nb_sex!$A:$A,0),22)/5</f>
        <v>3.1999999999686</v>
      </c>
      <c r="AY720">
        <f>INDEX([1]age_tranches_5ans_nb_sex!$1:$1048576,MATCH('SectorStat-Age-Hommes'!$A720,[1]age_tranches_5ans_nb_sex!$A:$A,0),22)/5</f>
        <v>3.1999999999686</v>
      </c>
      <c r="AZ720">
        <f>INDEX([1]age_tranches_5ans_nb_sex!$1:$1048576,MATCH('SectorStat-Age-Hommes'!$A720,[1]age_tranches_5ans_nb_sex!$A:$A,0),22)/5</f>
        <v>3.1999999999686</v>
      </c>
      <c r="BA720">
        <f>INDEX([1]age_tranches_5ans_nb_sex!$1:$1048576,MATCH('SectorStat-Age-Hommes'!$A720,[1]age_tranches_5ans_nb_sex!$A:$A,0),22)/5</f>
        <v>3.1999999999686</v>
      </c>
      <c r="BB720">
        <f>INDEX([1]age_tranches_5ans_nb_sex!$1:$1048576,MATCH('SectorStat-Age-Hommes'!$A720,[1]age_tranches_5ans_nb_sex!$A:$A,0),24)/5</f>
        <v>2.8000000000384002</v>
      </c>
      <c r="BC720">
        <f>INDEX([1]age_tranches_5ans_nb_sex!$1:$1048576,MATCH('SectorStat-Age-Hommes'!$A720,[1]age_tranches_5ans_nb_sex!$A:$A,0),24)/5</f>
        <v>2.8000000000384002</v>
      </c>
      <c r="BD720">
        <f>INDEX([1]age_tranches_5ans_nb_sex!$1:$1048576,MATCH('SectorStat-Age-Hommes'!$A720,[1]age_tranches_5ans_nb_sex!$A:$A,0),24)/5</f>
        <v>2.8000000000384002</v>
      </c>
      <c r="BE720">
        <f>INDEX([1]age_tranches_5ans_nb_sex!$1:$1048576,MATCH('SectorStat-Age-Hommes'!$A720,[1]age_tranches_5ans_nb_sex!$A:$A,0),24)/5</f>
        <v>2.8000000000384002</v>
      </c>
      <c r="BF720">
        <f>INDEX([1]age_tranches_5ans_nb_sex!$1:$1048576,MATCH('SectorStat-Age-Hommes'!$A720,[1]age_tranches_5ans_nb_sex!$A:$A,0),24)/5</f>
        <v>2.8000000000384002</v>
      </c>
      <c r="BG720">
        <f>INDEX([1]age_tranches_5ans_nb_sex!$1:$1048576,MATCH('SectorStat-Age-Hommes'!$A720,[1]age_tranches_5ans_nb_sex!$A:$A,0),26)/5</f>
        <v>3.6000000000041998</v>
      </c>
      <c r="BH720">
        <f>INDEX([1]age_tranches_5ans_nb_sex!$1:$1048576,MATCH('SectorStat-Age-Hommes'!$A720,[1]age_tranches_5ans_nb_sex!$A:$A,0),26)/5</f>
        <v>3.6000000000041998</v>
      </c>
      <c r="BI720">
        <f>INDEX([1]age_tranches_5ans_nb_sex!$1:$1048576,MATCH('SectorStat-Age-Hommes'!$A720,[1]age_tranches_5ans_nb_sex!$A:$A,0),26)/5</f>
        <v>3.6000000000041998</v>
      </c>
      <c r="BJ720">
        <f>INDEX([1]age_tranches_5ans_nb_sex!$1:$1048576,MATCH('SectorStat-Age-Hommes'!$A720,[1]age_tranches_5ans_nb_sex!$A:$A,0),26)/5</f>
        <v>3.6000000000041998</v>
      </c>
      <c r="BK720">
        <f>INDEX([1]age_tranches_5ans_nb_sex!$1:$1048576,MATCH('SectorStat-Age-Hommes'!$A720,[1]age_tranches_5ans_nb_sex!$A:$A,0),26)/5</f>
        <v>3.6000000000041998</v>
      </c>
      <c r="BL720">
        <f>INDEX([1]age_tranches_5ans_nb_sex!$1:$1048576,MATCH('SectorStat-Age-Hommes'!$A720,[1]age_tranches_5ans_nb_sex!$A:$A,0),28)/5</f>
        <v>3.6000000000041998</v>
      </c>
      <c r="BM720">
        <f>INDEX([1]age_tranches_5ans_nb_sex!$1:$1048576,MATCH('SectorStat-Age-Hommes'!$A720,[1]age_tranches_5ans_nb_sex!$A:$A,0),28)/5</f>
        <v>3.6000000000041998</v>
      </c>
      <c r="BN720">
        <f>INDEX([1]age_tranches_5ans_nb_sex!$1:$1048576,MATCH('SectorStat-Age-Hommes'!$A720,[1]age_tranches_5ans_nb_sex!$A:$A,0),28)/5</f>
        <v>3.6000000000041998</v>
      </c>
      <c r="BO720">
        <f>INDEX([1]age_tranches_5ans_nb_sex!$1:$1048576,MATCH('SectorStat-Age-Hommes'!$A720,[1]age_tranches_5ans_nb_sex!$A:$A,0),28)/5</f>
        <v>3.6000000000041998</v>
      </c>
      <c r="BP720">
        <f>INDEX([1]age_tranches_5ans_nb_sex!$1:$1048576,MATCH('SectorStat-Age-Hommes'!$A720,[1]age_tranches_5ans_nb_sex!$A:$A,0),28)/5</f>
        <v>3.6000000000041998</v>
      </c>
      <c r="BQ720">
        <f>INDEX([1]age_tranches_5ans_nb_sex!$1:$1048576,MATCH('SectorStat-Age-Hommes'!$A720,[1]age_tranches_5ans_nb_sex!$A:$A,0),30)/5</f>
        <v>1.9999999999672</v>
      </c>
      <c r="BR720">
        <f>INDEX([1]age_tranches_5ans_nb_sex!$1:$1048576,MATCH('SectorStat-Age-Hommes'!$A720,[1]age_tranches_5ans_nb_sex!$A:$A,0),30)/5</f>
        <v>1.9999999999672</v>
      </c>
      <c r="BS720">
        <f>INDEX([1]age_tranches_5ans_nb_sex!$1:$1048576,MATCH('SectorStat-Age-Hommes'!$A720,[1]age_tranches_5ans_nb_sex!$A:$A,0),30)/5</f>
        <v>1.9999999999672</v>
      </c>
      <c r="BT720">
        <f>INDEX([1]age_tranches_5ans_nb_sex!$1:$1048576,MATCH('SectorStat-Age-Hommes'!$A720,[1]age_tranches_5ans_nb_sex!$A:$A,0),30)/5</f>
        <v>1.9999999999672</v>
      </c>
      <c r="BU720">
        <f>INDEX([1]age_tranches_5ans_nb_sex!$1:$1048576,MATCH('SectorStat-Age-Hommes'!$A720,[1]age_tranches_5ans_nb_sex!$A:$A,0),30)/5</f>
        <v>1.9999999999672</v>
      </c>
      <c r="BV720">
        <f>INDEX([1]age_tranches_5ans_nb_sex!$1:$1048576,MATCH('SectorStat-Age-Hommes'!$A720,[1]age_tranches_5ans_nb_sex!$A:$A,0),32)/5</f>
        <v>2.4000000000027999</v>
      </c>
      <c r="BW720">
        <f>INDEX([1]age_tranches_5ans_nb_sex!$1:$1048576,MATCH('SectorStat-Age-Hommes'!$A720,[1]age_tranches_5ans_nb_sex!$A:$A,0),32)/5</f>
        <v>2.4000000000027999</v>
      </c>
      <c r="BX720">
        <f>INDEX([1]age_tranches_5ans_nb_sex!$1:$1048576,MATCH('SectorStat-Age-Hommes'!$A720,[1]age_tranches_5ans_nb_sex!$A:$A,0),32)/5</f>
        <v>2.4000000000027999</v>
      </c>
      <c r="BY720">
        <f>INDEX([1]age_tranches_5ans_nb_sex!$1:$1048576,MATCH('SectorStat-Age-Hommes'!$A720,[1]age_tranches_5ans_nb_sex!$A:$A,0),32)/5</f>
        <v>2.4000000000027999</v>
      </c>
      <c r="BZ720">
        <f>INDEX([1]age_tranches_5ans_nb_sex!$1:$1048576,MATCH('SectorStat-Age-Hommes'!$A720,[1]age_tranches_5ans_nb_sex!$A:$A,0),32)/5</f>
        <v>2.4000000000027999</v>
      </c>
      <c r="CA720">
        <f>INDEX([1]age_tranches_5ans_nb_sex!$1:$1048576,MATCH('SectorStat-Age-Hommes'!$A720,[1]age_tranches_5ans_nb_sex!$A:$A,0),34)/5</f>
        <v>0.99999999998360001</v>
      </c>
      <c r="CB720">
        <f>INDEX([1]age_tranches_5ans_nb_sex!$1:$1048576,MATCH('SectorStat-Age-Hommes'!$A720,[1]age_tranches_5ans_nb_sex!$A:$A,0),34)/5</f>
        <v>0.99999999998360001</v>
      </c>
      <c r="CC720">
        <f>INDEX([1]age_tranches_5ans_nb_sex!$1:$1048576,MATCH('SectorStat-Age-Hommes'!$A720,[1]age_tranches_5ans_nb_sex!$A:$A,0),34)/5</f>
        <v>0.99999999998360001</v>
      </c>
      <c r="CD720">
        <f>INDEX([1]age_tranches_5ans_nb_sex!$1:$1048576,MATCH('SectorStat-Age-Hommes'!$A720,[1]age_tranches_5ans_nb_sex!$A:$A,0),34)/5</f>
        <v>0.99999999998360001</v>
      </c>
      <c r="CE720">
        <f>INDEX([1]age_tranches_5ans_nb_sex!$1:$1048576,MATCH('SectorStat-Age-Hommes'!$A720,[1]age_tranches_5ans_nb_sex!$A:$A,0),34)/5</f>
        <v>0.99999999998360001</v>
      </c>
      <c r="CF720">
        <f>INDEX([1]age_tranches_5ans_nb_sex!$1:$1048576,MATCH('SectorStat-Age-Hommes'!$A720,[1]age_tranches_5ans_nb_sex!$A:$A,0),36)/5</f>
        <v>1.4000000000192001</v>
      </c>
      <c r="CG720">
        <f>INDEX([1]age_tranches_5ans_nb_sex!$1:$1048576,MATCH('SectorStat-Age-Hommes'!$A720,[1]age_tranches_5ans_nb_sex!$A:$A,0),36)/5</f>
        <v>1.4000000000192001</v>
      </c>
      <c r="CH720">
        <f>INDEX([1]age_tranches_5ans_nb_sex!$1:$1048576,MATCH('SectorStat-Age-Hommes'!$A720,[1]age_tranches_5ans_nb_sex!$A:$A,0),36)/5</f>
        <v>1.4000000000192001</v>
      </c>
      <c r="CI720">
        <f>INDEX([1]age_tranches_5ans_nb_sex!$1:$1048576,MATCH('SectorStat-Age-Hommes'!$A720,[1]age_tranches_5ans_nb_sex!$A:$A,0),36)/5</f>
        <v>1.4000000000192001</v>
      </c>
      <c r="CJ720">
        <f>INDEX([1]age_tranches_5ans_nb_sex!$1:$1048576,MATCH('SectorStat-Age-Hommes'!$A720,[1]age_tranches_5ans_nb_sex!$A:$A,0),36)/5</f>
        <v>1.4000000000192001</v>
      </c>
      <c r="CK720">
        <f>INDEX([1]age_tranches_5ans_nb_sex!$1:$1048576,MATCH('SectorStat-Age-Hommes'!$A720,[1]age_tranches_5ans_nb_sex!$A:$A,0),38)/5</f>
        <v>1.2000000000013999</v>
      </c>
      <c r="CL720">
        <f>INDEX([1]age_tranches_5ans_nb_sex!$1:$1048576,MATCH('SectorStat-Age-Hommes'!$A720,[1]age_tranches_5ans_nb_sex!$A:$A,0),38)/5</f>
        <v>1.2000000000013999</v>
      </c>
      <c r="CM720">
        <f>INDEX([1]age_tranches_5ans_nb_sex!$1:$1048576,MATCH('SectorStat-Age-Hommes'!$A720,[1]age_tranches_5ans_nb_sex!$A:$A,0),38)/5</f>
        <v>1.2000000000013999</v>
      </c>
      <c r="CN720">
        <f>INDEX([1]age_tranches_5ans_nb_sex!$1:$1048576,MATCH('SectorStat-Age-Hommes'!$A720,[1]age_tranches_5ans_nb_sex!$A:$A,0),38)/5</f>
        <v>1.2000000000013999</v>
      </c>
      <c r="CO720">
        <f>INDEX([1]age_tranches_5ans_nb_sex!$1:$1048576,MATCH('SectorStat-Age-Hommes'!$A720,[1]age_tranches_5ans_nb_sex!$A:$A,0),38)/5</f>
        <v>1.2000000000013999</v>
      </c>
      <c r="CP720" s="2">
        <f>INDEX([1]age_tranches_5ans_nb_sex!$1:$1048576,MATCH('SectorStat-Age-Hommes'!$A720,[1]age_tranches_5ans_nb_sex!$A:$A,0),40)/5</f>
        <v>0.99999999998360001</v>
      </c>
      <c r="CQ720" s="2">
        <f>INDEX([1]age_tranches_5ans_nb_sex!$1:$1048576,MATCH('SectorStat-Age-Hommes'!$A720,[1]age_tranches_5ans_nb_sex!$A:$A,0),40)/5</f>
        <v>0.99999999998360001</v>
      </c>
      <c r="CR720" s="2">
        <f>INDEX([1]age_tranches_5ans_nb_sex!$1:$1048576,MATCH('SectorStat-Age-Hommes'!$A720,[1]age_tranches_5ans_nb_sex!$A:$A,0),40)/5</f>
        <v>0.99999999998360001</v>
      </c>
      <c r="CS720" s="2">
        <f>INDEX([1]age_tranches_5ans_nb_sex!$1:$1048576,MATCH('SectorStat-Age-Hommes'!$A720,[1]age_tranches_5ans_nb_sex!$A:$A,0),40)/5</f>
        <v>0.99999999998360001</v>
      </c>
      <c r="CT720" s="2">
        <f>INDEX([1]age_tranches_5ans_nb_sex!$1:$1048576,MATCH('SectorStat-Age-Hommes'!$A720,[1]age_tranches_5ans_nb_sex!$A:$A,0),40)/5</f>
        <v>0.99999999998360001</v>
      </c>
      <c r="CZ720" s="3"/>
      <c r="DA720" s="3"/>
      <c r="DB720" s="3"/>
      <c r="DC720" s="3"/>
      <c r="DD720" s="3"/>
    </row>
    <row r="721" spans="1:108" x14ac:dyDescent="0.35">
      <c r="A721" s="1" t="s">
        <v>1415</v>
      </c>
      <c r="B721" s="1" t="s">
        <v>1416</v>
      </c>
      <c r="C721" t="str">
        <f>INDEX([1]SectorStat!$1:$1048576,MATCH('[1]Distribution ages'!$A721,[1]SectorStat!$B:$B,0),4)</f>
        <v>Woluwe Saint-Pierre</v>
      </c>
      <c r="D721">
        <f>INDEX([1]age_tranches_5ans_nb_sex!$1:$1048576,MATCH('SectorStat-Age-Hommes'!$A721,[1]age_tranches_5ans_nb_sex!$A:$A,0),4)/5</f>
        <v>0</v>
      </c>
      <c r="E721">
        <f>INDEX([1]age_tranches_5ans_nb_sex!$1:$1048576,MATCH('SectorStat-Age-Hommes'!$A721,[1]age_tranches_5ans_nb_sex!$A:$A,0),4)/5</f>
        <v>0</v>
      </c>
      <c r="F721">
        <f>INDEX([1]age_tranches_5ans_nb_sex!$1:$1048576,MATCH('SectorStat-Age-Hommes'!$A721,[1]age_tranches_5ans_nb_sex!$A:$A,0),4)/5</f>
        <v>0</v>
      </c>
      <c r="G721">
        <f>INDEX([1]age_tranches_5ans_nb_sex!$1:$1048576,MATCH('SectorStat-Age-Hommes'!$A721,[1]age_tranches_5ans_nb_sex!$A:$A,0),4)/5</f>
        <v>0</v>
      </c>
      <c r="H721">
        <f>INDEX([1]age_tranches_5ans_nb_sex!$1:$1048576,MATCH('SectorStat-Age-Hommes'!$A721,[1]age_tranches_5ans_nb_sex!$A:$A,0),4)/5</f>
        <v>0</v>
      </c>
      <c r="I721">
        <f>INDEX([1]age_tranches_5ans_nb_sex!$1:$1048576,MATCH('SectorStat-Age-Hommes'!$A721,[1]age_tranches_5ans_nb_sex!$A:$A,0),6)/5</f>
        <v>0</v>
      </c>
      <c r="J721">
        <f>INDEX([1]age_tranches_5ans_nb_sex!$1:$1048576,MATCH('SectorStat-Age-Hommes'!$A721,[1]age_tranches_5ans_nb_sex!$A:$A,0),6)/5</f>
        <v>0</v>
      </c>
      <c r="K721">
        <f>INDEX([1]age_tranches_5ans_nb_sex!$1:$1048576,MATCH('SectorStat-Age-Hommes'!$A721,[1]age_tranches_5ans_nb_sex!$A:$A,0),6)/5</f>
        <v>0</v>
      </c>
      <c r="L721">
        <f>INDEX([1]age_tranches_5ans_nb_sex!$1:$1048576,MATCH('SectorStat-Age-Hommes'!$A721,[1]age_tranches_5ans_nb_sex!$A:$A,0),6)/5</f>
        <v>0</v>
      </c>
      <c r="M721">
        <f>INDEX([1]age_tranches_5ans_nb_sex!$1:$1048576,MATCH('SectorStat-Age-Hommes'!$A721,[1]age_tranches_5ans_nb_sex!$A:$A,0),6)/5</f>
        <v>0</v>
      </c>
      <c r="N721">
        <f>INDEX([1]age_tranches_5ans_nb_sex!$1:$1048576,MATCH('SectorStat-Age-Hommes'!$A721,[1]age_tranches_5ans_nb_sex!$A:$A,0),8)/5</f>
        <v>0</v>
      </c>
      <c r="O721">
        <f>INDEX([1]age_tranches_5ans_nb_sex!$1:$1048576,MATCH('SectorStat-Age-Hommes'!$A721,[1]age_tranches_5ans_nb_sex!$A:$A,0),8)/5</f>
        <v>0</v>
      </c>
      <c r="P721">
        <f>INDEX([1]age_tranches_5ans_nb_sex!$1:$1048576,MATCH('SectorStat-Age-Hommes'!$A721,[1]age_tranches_5ans_nb_sex!$A:$A,0),8)/5</f>
        <v>0</v>
      </c>
      <c r="Q721">
        <f>INDEX([1]age_tranches_5ans_nb_sex!$1:$1048576,MATCH('SectorStat-Age-Hommes'!$A721,[1]age_tranches_5ans_nb_sex!$A:$A,0),8)/5</f>
        <v>0</v>
      </c>
      <c r="R721">
        <f>INDEX([1]age_tranches_5ans_nb_sex!$1:$1048576,MATCH('SectorStat-Age-Hommes'!$A721,[1]age_tranches_5ans_nb_sex!$A:$A,0),8)/5</f>
        <v>0</v>
      </c>
      <c r="S721">
        <f>INDEX([1]age_tranches_5ans_nb_sex!$1:$1048576,MATCH('SectorStat-Age-Hommes'!$A721,[1]age_tranches_5ans_nb_sex!$A:$A,0),10)/5</f>
        <v>0</v>
      </c>
      <c r="T721">
        <f>INDEX([1]age_tranches_5ans_nb_sex!$1:$1048576,MATCH('SectorStat-Age-Hommes'!$A721,[1]age_tranches_5ans_nb_sex!$A:$A,0),10)/5</f>
        <v>0</v>
      </c>
      <c r="U721">
        <f>INDEX([1]age_tranches_5ans_nb_sex!$1:$1048576,MATCH('SectorStat-Age-Hommes'!$A721,[1]age_tranches_5ans_nb_sex!$A:$A,0),10)/5</f>
        <v>0</v>
      </c>
      <c r="V721">
        <f>INDEX([1]age_tranches_5ans_nb_sex!$1:$1048576,MATCH('SectorStat-Age-Hommes'!$A721,[1]age_tranches_5ans_nb_sex!$A:$A,0),10)/5</f>
        <v>0</v>
      </c>
      <c r="W721">
        <f>INDEX([1]age_tranches_5ans_nb_sex!$1:$1048576,MATCH('SectorStat-Age-Hommes'!$A721,[1]age_tranches_5ans_nb_sex!$A:$A,0),10)/5</f>
        <v>0</v>
      </c>
      <c r="X721">
        <f>INDEX([1]age_tranches_5ans_nb_sex!$1:$1048576,MATCH('SectorStat-Age-Hommes'!$A721,[1]age_tranches_5ans_nb_sex!$A:$A,0),10)/5</f>
        <v>0</v>
      </c>
      <c r="Y721">
        <f>INDEX([1]age_tranches_5ans_nb_sex!$1:$1048576,MATCH('SectorStat-Age-Hommes'!$A721,[1]age_tranches_5ans_nb_sex!$A:$A,0),12)/5</f>
        <v>0</v>
      </c>
      <c r="Z721">
        <f>INDEX([1]age_tranches_5ans_nb_sex!$1:$1048576,MATCH('SectorStat-Age-Hommes'!$A721,[1]age_tranches_5ans_nb_sex!$A:$A,0),12)/5</f>
        <v>0</v>
      </c>
      <c r="AA721">
        <f>INDEX([1]age_tranches_5ans_nb_sex!$1:$1048576,MATCH('SectorStat-Age-Hommes'!$A721,[1]age_tranches_5ans_nb_sex!$A:$A,0),12)/5</f>
        <v>0</v>
      </c>
      <c r="AB721">
        <f>INDEX([1]age_tranches_5ans_nb_sex!$1:$1048576,MATCH('SectorStat-Age-Hommes'!$A721,[1]age_tranches_5ans_nb_sex!$A:$A,0),12)/5</f>
        <v>0</v>
      </c>
      <c r="AC721">
        <f>INDEX([1]age_tranches_5ans_nb_sex!$1:$1048576,MATCH('SectorStat-Age-Hommes'!$A721,[1]age_tranches_5ans_nb_sex!$A:$A,0),14)/5</f>
        <v>0</v>
      </c>
      <c r="AD721">
        <f>INDEX([1]age_tranches_5ans_nb_sex!$1:$1048576,MATCH('SectorStat-Age-Hommes'!$A721,[1]age_tranches_5ans_nb_sex!$A:$A,0),14)/5</f>
        <v>0</v>
      </c>
      <c r="AE721">
        <f>INDEX([1]age_tranches_5ans_nb_sex!$1:$1048576,MATCH('SectorStat-Age-Hommes'!$A721,[1]age_tranches_5ans_nb_sex!$A:$A,0),14)/5</f>
        <v>0</v>
      </c>
      <c r="AF721">
        <f>INDEX([1]age_tranches_5ans_nb_sex!$1:$1048576,MATCH('SectorStat-Age-Hommes'!$A721,[1]age_tranches_5ans_nb_sex!$A:$A,0),14)/5</f>
        <v>0</v>
      </c>
      <c r="AG721">
        <f>INDEX([1]age_tranches_5ans_nb_sex!$1:$1048576,MATCH('SectorStat-Age-Hommes'!$A721,[1]age_tranches_5ans_nb_sex!$A:$A,0),14)/5</f>
        <v>0</v>
      </c>
      <c r="AH721">
        <f>INDEX([1]age_tranches_5ans_nb_sex!$1:$1048576,MATCH('SectorStat-Age-Hommes'!$A721,[1]age_tranches_5ans_nb_sex!$A:$A,0),16)/5</f>
        <v>0</v>
      </c>
      <c r="AI721">
        <f>INDEX([1]age_tranches_5ans_nb_sex!$1:$1048576,MATCH('SectorStat-Age-Hommes'!$A721,[1]age_tranches_5ans_nb_sex!$A:$A,0),16)/5</f>
        <v>0</v>
      </c>
      <c r="AJ721">
        <f>INDEX([1]age_tranches_5ans_nb_sex!$1:$1048576,MATCH('SectorStat-Age-Hommes'!$A721,[1]age_tranches_5ans_nb_sex!$A:$A,0),16)/5</f>
        <v>0</v>
      </c>
      <c r="AK721">
        <f>INDEX([1]age_tranches_5ans_nb_sex!$1:$1048576,MATCH('SectorStat-Age-Hommes'!$A721,[1]age_tranches_5ans_nb_sex!$A:$A,0),16)/5</f>
        <v>0</v>
      </c>
      <c r="AL721">
        <f>INDEX([1]age_tranches_5ans_nb_sex!$1:$1048576,MATCH('SectorStat-Age-Hommes'!$A721,[1]age_tranches_5ans_nb_sex!$A:$A,0),16)/5</f>
        <v>0</v>
      </c>
      <c r="AM721">
        <f>INDEX([1]age_tranches_5ans_nb_sex!$1:$1048576,MATCH('SectorStat-Age-Hommes'!$A721,[1]age_tranches_5ans_nb_sex!$A:$A,0),18)/5</f>
        <v>0</v>
      </c>
      <c r="AN721">
        <f>INDEX([1]age_tranches_5ans_nb_sex!$1:$1048576,MATCH('SectorStat-Age-Hommes'!$A721,[1]age_tranches_5ans_nb_sex!$A:$A,0),18)/5</f>
        <v>0</v>
      </c>
      <c r="AO721">
        <f>INDEX([1]age_tranches_5ans_nb_sex!$1:$1048576,MATCH('SectorStat-Age-Hommes'!$A721,[1]age_tranches_5ans_nb_sex!$A:$A,0),18)/5</f>
        <v>0</v>
      </c>
      <c r="AP721">
        <f>INDEX([1]age_tranches_5ans_nb_sex!$1:$1048576,MATCH('SectorStat-Age-Hommes'!$A721,[1]age_tranches_5ans_nb_sex!$A:$A,0),18)/5</f>
        <v>0</v>
      </c>
      <c r="AQ721">
        <f>INDEX([1]age_tranches_5ans_nb_sex!$1:$1048576,MATCH('SectorStat-Age-Hommes'!$A721,[1]age_tranches_5ans_nb_sex!$A:$A,0),18)/5</f>
        <v>0</v>
      </c>
      <c r="AR721">
        <f>INDEX([1]age_tranches_5ans_nb_sex!$1:$1048576,MATCH('SectorStat-Age-Hommes'!$A721,[1]age_tranches_5ans_nb_sex!$A:$A,0),20)/5</f>
        <v>0</v>
      </c>
      <c r="AS721">
        <f>INDEX([1]age_tranches_5ans_nb_sex!$1:$1048576,MATCH('SectorStat-Age-Hommes'!$A721,[1]age_tranches_5ans_nb_sex!$A:$A,0),20)/5</f>
        <v>0</v>
      </c>
      <c r="AT721">
        <f>INDEX([1]age_tranches_5ans_nb_sex!$1:$1048576,MATCH('SectorStat-Age-Hommes'!$A721,[1]age_tranches_5ans_nb_sex!$A:$A,0),20)/5</f>
        <v>0</v>
      </c>
      <c r="AU721">
        <f>INDEX([1]age_tranches_5ans_nb_sex!$1:$1048576,MATCH('SectorStat-Age-Hommes'!$A721,[1]age_tranches_5ans_nb_sex!$A:$A,0),20)/5</f>
        <v>0</v>
      </c>
      <c r="AV721">
        <f>INDEX([1]age_tranches_5ans_nb_sex!$1:$1048576,MATCH('SectorStat-Age-Hommes'!$A721,[1]age_tranches_5ans_nb_sex!$A:$A,0),20)/5</f>
        <v>0</v>
      </c>
      <c r="AW721">
        <f>INDEX([1]age_tranches_5ans_nb_sex!$1:$1048576,MATCH('SectorStat-Age-Hommes'!$A721,[1]age_tranches_5ans_nb_sex!$A:$A,0),22)/5</f>
        <v>0</v>
      </c>
      <c r="AX721">
        <f>INDEX([1]age_tranches_5ans_nb_sex!$1:$1048576,MATCH('SectorStat-Age-Hommes'!$A721,[1]age_tranches_5ans_nb_sex!$A:$A,0),22)/5</f>
        <v>0</v>
      </c>
      <c r="AY721">
        <f>INDEX([1]age_tranches_5ans_nb_sex!$1:$1048576,MATCH('SectorStat-Age-Hommes'!$A721,[1]age_tranches_5ans_nb_sex!$A:$A,0),22)/5</f>
        <v>0</v>
      </c>
      <c r="AZ721">
        <f>INDEX([1]age_tranches_5ans_nb_sex!$1:$1048576,MATCH('SectorStat-Age-Hommes'!$A721,[1]age_tranches_5ans_nb_sex!$A:$A,0),22)/5</f>
        <v>0</v>
      </c>
      <c r="BA721">
        <f>INDEX([1]age_tranches_5ans_nb_sex!$1:$1048576,MATCH('SectorStat-Age-Hommes'!$A721,[1]age_tranches_5ans_nb_sex!$A:$A,0),22)/5</f>
        <v>0</v>
      </c>
      <c r="BB721">
        <f>INDEX([1]age_tranches_5ans_nb_sex!$1:$1048576,MATCH('SectorStat-Age-Hommes'!$A721,[1]age_tranches_5ans_nb_sex!$A:$A,0),24)/5</f>
        <v>0</v>
      </c>
      <c r="BC721">
        <f>INDEX([1]age_tranches_5ans_nb_sex!$1:$1048576,MATCH('SectorStat-Age-Hommes'!$A721,[1]age_tranches_5ans_nb_sex!$A:$A,0),24)/5</f>
        <v>0</v>
      </c>
      <c r="BD721">
        <f>INDEX([1]age_tranches_5ans_nb_sex!$1:$1048576,MATCH('SectorStat-Age-Hommes'!$A721,[1]age_tranches_5ans_nb_sex!$A:$A,0),24)/5</f>
        <v>0</v>
      </c>
      <c r="BE721">
        <f>INDEX([1]age_tranches_5ans_nb_sex!$1:$1048576,MATCH('SectorStat-Age-Hommes'!$A721,[1]age_tranches_5ans_nb_sex!$A:$A,0),24)/5</f>
        <v>0</v>
      </c>
      <c r="BF721">
        <f>INDEX([1]age_tranches_5ans_nb_sex!$1:$1048576,MATCH('SectorStat-Age-Hommes'!$A721,[1]age_tranches_5ans_nb_sex!$A:$A,0),24)/5</f>
        <v>0</v>
      </c>
      <c r="BG721">
        <f>INDEX([1]age_tranches_5ans_nb_sex!$1:$1048576,MATCH('SectorStat-Age-Hommes'!$A721,[1]age_tranches_5ans_nb_sex!$A:$A,0),26)/5</f>
        <v>0</v>
      </c>
      <c r="BH721">
        <f>INDEX([1]age_tranches_5ans_nb_sex!$1:$1048576,MATCH('SectorStat-Age-Hommes'!$A721,[1]age_tranches_5ans_nb_sex!$A:$A,0),26)/5</f>
        <v>0</v>
      </c>
      <c r="BI721">
        <f>INDEX([1]age_tranches_5ans_nb_sex!$1:$1048576,MATCH('SectorStat-Age-Hommes'!$A721,[1]age_tranches_5ans_nb_sex!$A:$A,0),26)/5</f>
        <v>0</v>
      </c>
      <c r="BJ721">
        <f>INDEX([1]age_tranches_5ans_nb_sex!$1:$1048576,MATCH('SectorStat-Age-Hommes'!$A721,[1]age_tranches_5ans_nb_sex!$A:$A,0),26)/5</f>
        <v>0</v>
      </c>
      <c r="BK721">
        <f>INDEX([1]age_tranches_5ans_nb_sex!$1:$1048576,MATCH('SectorStat-Age-Hommes'!$A721,[1]age_tranches_5ans_nb_sex!$A:$A,0),26)/5</f>
        <v>0</v>
      </c>
      <c r="BL721">
        <f>INDEX([1]age_tranches_5ans_nb_sex!$1:$1048576,MATCH('SectorStat-Age-Hommes'!$A721,[1]age_tranches_5ans_nb_sex!$A:$A,0),28)/5</f>
        <v>0</v>
      </c>
      <c r="BM721">
        <f>INDEX([1]age_tranches_5ans_nb_sex!$1:$1048576,MATCH('SectorStat-Age-Hommes'!$A721,[1]age_tranches_5ans_nb_sex!$A:$A,0),28)/5</f>
        <v>0</v>
      </c>
      <c r="BN721">
        <f>INDEX([1]age_tranches_5ans_nb_sex!$1:$1048576,MATCH('SectorStat-Age-Hommes'!$A721,[1]age_tranches_5ans_nb_sex!$A:$A,0),28)/5</f>
        <v>0</v>
      </c>
      <c r="BO721">
        <f>INDEX([1]age_tranches_5ans_nb_sex!$1:$1048576,MATCH('SectorStat-Age-Hommes'!$A721,[1]age_tranches_5ans_nb_sex!$A:$A,0),28)/5</f>
        <v>0</v>
      </c>
      <c r="BP721">
        <f>INDEX([1]age_tranches_5ans_nb_sex!$1:$1048576,MATCH('SectorStat-Age-Hommes'!$A721,[1]age_tranches_5ans_nb_sex!$A:$A,0),28)/5</f>
        <v>0</v>
      </c>
      <c r="BQ721">
        <f>INDEX([1]age_tranches_5ans_nb_sex!$1:$1048576,MATCH('SectorStat-Age-Hommes'!$A721,[1]age_tranches_5ans_nb_sex!$A:$A,0),30)/5</f>
        <v>0</v>
      </c>
      <c r="BR721">
        <f>INDEX([1]age_tranches_5ans_nb_sex!$1:$1048576,MATCH('SectorStat-Age-Hommes'!$A721,[1]age_tranches_5ans_nb_sex!$A:$A,0),30)/5</f>
        <v>0</v>
      </c>
      <c r="BS721">
        <f>INDEX([1]age_tranches_5ans_nb_sex!$1:$1048576,MATCH('SectorStat-Age-Hommes'!$A721,[1]age_tranches_5ans_nb_sex!$A:$A,0),30)/5</f>
        <v>0</v>
      </c>
      <c r="BT721">
        <f>INDEX([1]age_tranches_5ans_nb_sex!$1:$1048576,MATCH('SectorStat-Age-Hommes'!$A721,[1]age_tranches_5ans_nb_sex!$A:$A,0),30)/5</f>
        <v>0</v>
      </c>
      <c r="BU721">
        <f>INDEX([1]age_tranches_5ans_nb_sex!$1:$1048576,MATCH('SectorStat-Age-Hommes'!$A721,[1]age_tranches_5ans_nb_sex!$A:$A,0),30)/5</f>
        <v>0</v>
      </c>
      <c r="BV721">
        <f>INDEX([1]age_tranches_5ans_nb_sex!$1:$1048576,MATCH('SectorStat-Age-Hommes'!$A721,[1]age_tranches_5ans_nb_sex!$A:$A,0),32)/5</f>
        <v>0</v>
      </c>
      <c r="BW721">
        <f>INDEX([1]age_tranches_5ans_nb_sex!$1:$1048576,MATCH('SectorStat-Age-Hommes'!$A721,[1]age_tranches_5ans_nb_sex!$A:$A,0),32)/5</f>
        <v>0</v>
      </c>
      <c r="BX721">
        <f>INDEX([1]age_tranches_5ans_nb_sex!$1:$1048576,MATCH('SectorStat-Age-Hommes'!$A721,[1]age_tranches_5ans_nb_sex!$A:$A,0),32)/5</f>
        <v>0</v>
      </c>
      <c r="BY721">
        <f>INDEX([1]age_tranches_5ans_nb_sex!$1:$1048576,MATCH('SectorStat-Age-Hommes'!$A721,[1]age_tranches_5ans_nb_sex!$A:$A,0),32)/5</f>
        <v>0</v>
      </c>
      <c r="BZ721">
        <f>INDEX([1]age_tranches_5ans_nb_sex!$1:$1048576,MATCH('SectorStat-Age-Hommes'!$A721,[1]age_tranches_5ans_nb_sex!$A:$A,0),32)/5</f>
        <v>0</v>
      </c>
      <c r="CA721">
        <f>INDEX([1]age_tranches_5ans_nb_sex!$1:$1048576,MATCH('SectorStat-Age-Hommes'!$A721,[1]age_tranches_5ans_nb_sex!$A:$A,0),34)/5</f>
        <v>0</v>
      </c>
      <c r="CB721">
        <f>INDEX([1]age_tranches_5ans_nb_sex!$1:$1048576,MATCH('SectorStat-Age-Hommes'!$A721,[1]age_tranches_5ans_nb_sex!$A:$A,0),34)/5</f>
        <v>0</v>
      </c>
      <c r="CC721">
        <f>INDEX([1]age_tranches_5ans_nb_sex!$1:$1048576,MATCH('SectorStat-Age-Hommes'!$A721,[1]age_tranches_5ans_nb_sex!$A:$A,0),34)/5</f>
        <v>0</v>
      </c>
      <c r="CD721">
        <f>INDEX([1]age_tranches_5ans_nb_sex!$1:$1048576,MATCH('SectorStat-Age-Hommes'!$A721,[1]age_tranches_5ans_nb_sex!$A:$A,0),34)/5</f>
        <v>0</v>
      </c>
      <c r="CE721">
        <f>INDEX([1]age_tranches_5ans_nb_sex!$1:$1048576,MATCH('SectorStat-Age-Hommes'!$A721,[1]age_tranches_5ans_nb_sex!$A:$A,0),34)/5</f>
        <v>0</v>
      </c>
      <c r="CF721">
        <f>INDEX([1]age_tranches_5ans_nb_sex!$1:$1048576,MATCH('SectorStat-Age-Hommes'!$A721,[1]age_tranches_5ans_nb_sex!$A:$A,0),36)/5</f>
        <v>0</v>
      </c>
      <c r="CG721">
        <f>INDEX([1]age_tranches_5ans_nb_sex!$1:$1048576,MATCH('SectorStat-Age-Hommes'!$A721,[1]age_tranches_5ans_nb_sex!$A:$A,0),36)/5</f>
        <v>0</v>
      </c>
      <c r="CH721">
        <f>INDEX([1]age_tranches_5ans_nb_sex!$1:$1048576,MATCH('SectorStat-Age-Hommes'!$A721,[1]age_tranches_5ans_nb_sex!$A:$A,0),36)/5</f>
        <v>0</v>
      </c>
      <c r="CI721">
        <f>INDEX([1]age_tranches_5ans_nb_sex!$1:$1048576,MATCH('SectorStat-Age-Hommes'!$A721,[1]age_tranches_5ans_nb_sex!$A:$A,0),36)/5</f>
        <v>0</v>
      </c>
      <c r="CJ721">
        <f>INDEX([1]age_tranches_5ans_nb_sex!$1:$1048576,MATCH('SectorStat-Age-Hommes'!$A721,[1]age_tranches_5ans_nb_sex!$A:$A,0),36)/5</f>
        <v>0</v>
      </c>
      <c r="CK721">
        <f>INDEX([1]age_tranches_5ans_nb_sex!$1:$1048576,MATCH('SectorStat-Age-Hommes'!$A721,[1]age_tranches_5ans_nb_sex!$A:$A,0),38)/5</f>
        <v>0</v>
      </c>
      <c r="CL721">
        <f>INDEX([1]age_tranches_5ans_nb_sex!$1:$1048576,MATCH('SectorStat-Age-Hommes'!$A721,[1]age_tranches_5ans_nb_sex!$A:$A,0),38)/5</f>
        <v>0</v>
      </c>
      <c r="CM721">
        <f>INDEX([1]age_tranches_5ans_nb_sex!$1:$1048576,MATCH('SectorStat-Age-Hommes'!$A721,[1]age_tranches_5ans_nb_sex!$A:$A,0),38)/5</f>
        <v>0</v>
      </c>
      <c r="CN721">
        <f>INDEX([1]age_tranches_5ans_nb_sex!$1:$1048576,MATCH('SectorStat-Age-Hommes'!$A721,[1]age_tranches_5ans_nb_sex!$A:$A,0),38)/5</f>
        <v>0</v>
      </c>
      <c r="CO721">
        <f>INDEX([1]age_tranches_5ans_nb_sex!$1:$1048576,MATCH('SectorStat-Age-Hommes'!$A721,[1]age_tranches_5ans_nb_sex!$A:$A,0),38)/5</f>
        <v>0</v>
      </c>
      <c r="CP721" s="2">
        <f>INDEX([1]age_tranches_5ans_nb_sex!$1:$1048576,MATCH('SectorStat-Age-Hommes'!$A721,[1]age_tranches_5ans_nb_sex!$A:$A,0),40)/5</f>
        <v>0</v>
      </c>
      <c r="CQ721" s="2">
        <f>INDEX([1]age_tranches_5ans_nb_sex!$1:$1048576,MATCH('SectorStat-Age-Hommes'!$A721,[1]age_tranches_5ans_nb_sex!$A:$A,0),40)/5</f>
        <v>0</v>
      </c>
      <c r="CR721" s="2">
        <f>INDEX([1]age_tranches_5ans_nb_sex!$1:$1048576,MATCH('SectorStat-Age-Hommes'!$A721,[1]age_tranches_5ans_nb_sex!$A:$A,0),40)/5</f>
        <v>0</v>
      </c>
      <c r="CS721" s="2">
        <f>INDEX([1]age_tranches_5ans_nb_sex!$1:$1048576,MATCH('SectorStat-Age-Hommes'!$A721,[1]age_tranches_5ans_nb_sex!$A:$A,0),40)/5</f>
        <v>0</v>
      </c>
      <c r="CT721" s="2">
        <f>INDEX([1]age_tranches_5ans_nb_sex!$1:$1048576,MATCH('SectorStat-Age-Hommes'!$A721,[1]age_tranches_5ans_nb_sex!$A:$A,0),40)/5</f>
        <v>0</v>
      </c>
      <c r="CZ721" s="3"/>
      <c r="DA721" s="3"/>
      <c r="DB721" s="3"/>
      <c r="DC721" s="3"/>
      <c r="DD721" s="3"/>
    </row>
    <row r="722" spans="1:108" x14ac:dyDescent="0.35">
      <c r="A722" s="1" t="s">
        <v>1417</v>
      </c>
      <c r="B722" s="1" t="s">
        <v>1418</v>
      </c>
      <c r="C722" t="str">
        <f>INDEX([1]SectorStat!$1:$1048576,MATCH('[1]Distribution ages'!$A722,[1]SectorStat!$B:$B,0),4)</f>
        <v>Anderlecht</v>
      </c>
      <c r="D722">
        <f>INDEX([1]age_tranches_5ans_nb_sex!$1:$1048576,MATCH('SectorStat-Age-Hommes'!$A722,[1]age_tranches_5ans_nb_sex!$A:$A,0),4)/5</f>
        <v>0</v>
      </c>
      <c r="E722">
        <f>INDEX([1]age_tranches_5ans_nb_sex!$1:$1048576,MATCH('SectorStat-Age-Hommes'!$A722,[1]age_tranches_5ans_nb_sex!$A:$A,0),4)/5</f>
        <v>0</v>
      </c>
      <c r="F722">
        <f>INDEX([1]age_tranches_5ans_nb_sex!$1:$1048576,MATCH('SectorStat-Age-Hommes'!$A722,[1]age_tranches_5ans_nb_sex!$A:$A,0),4)/5</f>
        <v>0</v>
      </c>
      <c r="G722">
        <f>INDEX([1]age_tranches_5ans_nb_sex!$1:$1048576,MATCH('SectorStat-Age-Hommes'!$A722,[1]age_tranches_5ans_nb_sex!$A:$A,0),4)/5</f>
        <v>0</v>
      </c>
      <c r="H722">
        <f>INDEX([1]age_tranches_5ans_nb_sex!$1:$1048576,MATCH('SectorStat-Age-Hommes'!$A722,[1]age_tranches_5ans_nb_sex!$A:$A,0),4)/5</f>
        <v>0</v>
      </c>
      <c r="I722">
        <f>INDEX([1]age_tranches_5ans_nb_sex!$1:$1048576,MATCH('SectorStat-Age-Hommes'!$A722,[1]age_tranches_5ans_nb_sex!$A:$A,0),6)/5</f>
        <v>0</v>
      </c>
      <c r="J722">
        <f>INDEX([1]age_tranches_5ans_nb_sex!$1:$1048576,MATCH('SectorStat-Age-Hommes'!$A722,[1]age_tranches_5ans_nb_sex!$A:$A,0),6)/5</f>
        <v>0</v>
      </c>
      <c r="K722">
        <f>INDEX([1]age_tranches_5ans_nb_sex!$1:$1048576,MATCH('SectorStat-Age-Hommes'!$A722,[1]age_tranches_5ans_nb_sex!$A:$A,0),6)/5</f>
        <v>0</v>
      </c>
      <c r="L722">
        <f>INDEX([1]age_tranches_5ans_nb_sex!$1:$1048576,MATCH('SectorStat-Age-Hommes'!$A722,[1]age_tranches_5ans_nb_sex!$A:$A,0),6)/5</f>
        <v>0</v>
      </c>
      <c r="M722">
        <f>INDEX([1]age_tranches_5ans_nb_sex!$1:$1048576,MATCH('SectorStat-Age-Hommes'!$A722,[1]age_tranches_5ans_nb_sex!$A:$A,0),6)/5</f>
        <v>0</v>
      </c>
      <c r="N722">
        <f>INDEX([1]age_tranches_5ans_nb_sex!$1:$1048576,MATCH('SectorStat-Age-Hommes'!$A722,[1]age_tranches_5ans_nb_sex!$A:$A,0),8)/5</f>
        <v>0</v>
      </c>
      <c r="O722">
        <f>INDEX([1]age_tranches_5ans_nb_sex!$1:$1048576,MATCH('SectorStat-Age-Hommes'!$A722,[1]age_tranches_5ans_nb_sex!$A:$A,0),8)/5</f>
        <v>0</v>
      </c>
      <c r="P722">
        <f>INDEX([1]age_tranches_5ans_nb_sex!$1:$1048576,MATCH('SectorStat-Age-Hommes'!$A722,[1]age_tranches_5ans_nb_sex!$A:$A,0),8)/5</f>
        <v>0</v>
      </c>
      <c r="Q722">
        <f>INDEX([1]age_tranches_5ans_nb_sex!$1:$1048576,MATCH('SectorStat-Age-Hommes'!$A722,[1]age_tranches_5ans_nb_sex!$A:$A,0),8)/5</f>
        <v>0</v>
      </c>
      <c r="R722">
        <f>INDEX([1]age_tranches_5ans_nb_sex!$1:$1048576,MATCH('SectorStat-Age-Hommes'!$A722,[1]age_tranches_5ans_nb_sex!$A:$A,0),8)/5</f>
        <v>0</v>
      </c>
      <c r="S722">
        <f>INDEX([1]age_tranches_5ans_nb_sex!$1:$1048576,MATCH('SectorStat-Age-Hommes'!$A722,[1]age_tranches_5ans_nb_sex!$A:$A,0),10)/5</f>
        <v>0</v>
      </c>
      <c r="T722">
        <f>INDEX([1]age_tranches_5ans_nb_sex!$1:$1048576,MATCH('SectorStat-Age-Hommes'!$A722,[1]age_tranches_5ans_nb_sex!$A:$A,0),10)/5</f>
        <v>0</v>
      </c>
      <c r="U722">
        <f>INDEX([1]age_tranches_5ans_nb_sex!$1:$1048576,MATCH('SectorStat-Age-Hommes'!$A722,[1]age_tranches_5ans_nb_sex!$A:$A,0),10)/5</f>
        <v>0</v>
      </c>
      <c r="V722">
        <f>INDEX([1]age_tranches_5ans_nb_sex!$1:$1048576,MATCH('SectorStat-Age-Hommes'!$A722,[1]age_tranches_5ans_nb_sex!$A:$A,0),10)/5</f>
        <v>0</v>
      </c>
      <c r="W722">
        <f>INDEX([1]age_tranches_5ans_nb_sex!$1:$1048576,MATCH('SectorStat-Age-Hommes'!$A722,[1]age_tranches_5ans_nb_sex!$A:$A,0),10)/5</f>
        <v>0</v>
      </c>
      <c r="X722">
        <f>INDEX([1]age_tranches_5ans_nb_sex!$1:$1048576,MATCH('SectorStat-Age-Hommes'!$A722,[1]age_tranches_5ans_nb_sex!$A:$A,0),10)/5</f>
        <v>0</v>
      </c>
      <c r="Y722">
        <f>INDEX([1]age_tranches_5ans_nb_sex!$1:$1048576,MATCH('SectorStat-Age-Hommes'!$A722,[1]age_tranches_5ans_nb_sex!$A:$A,0),12)/5</f>
        <v>0</v>
      </c>
      <c r="Z722">
        <f>INDEX([1]age_tranches_5ans_nb_sex!$1:$1048576,MATCH('SectorStat-Age-Hommes'!$A722,[1]age_tranches_5ans_nb_sex!$A:$A,0),12)/5</f>
        <v>0</v>
      </c>
      <c r="AA722">
        <f>INDEX([1]age_tranches_5ans_nb_sex!$1:$1048576,MATCH('SectorStat-Age-Hommes'!$A722,[1]age_tranches_5ans_nb_sex!$A:$A,0),12)/5</f>
        <v>0</v>
      </c>
      <c r="AB722">
        <f>INDEX([1]age_tranches_5ans_nb_sex!$1:$1048576,MATCH('SectorStat-Age-Hommes'!$A722,[1]age_tranches_5ans_nb_sex!$A:$A,0),12)/5</f>
        <v>0</v>
      </c>
      <c r="AC722">
        <f>INDEX([1]age_tranches_5ans_nb_sex!$1:$1048576,MATCH('SectorStat-Age-Hommes'!$A722,[1]age_tranches_5ans_nb_sex!$A:$A,0),14)/5</f>
        <v>0</v>
      </c>
      <c r="AD722">
        <f>INDEX([1]age_tranches_5ans_nb_sex!$1:$1048576,MATCH('SectorStat-Age-Hommes'!$A722,[1]age_tranches_5ans_nb_sex!$A:$A,0),14)/5</f>
        <v>0</v>
      </c>
      <c r="AE722">
        <f>INDEX([1]age_tranches_5ans_nb_sex!$1:$1048576,MATCH('SectorStat-Age-Hommes'!$A722,[1]age_tranches_5ans_nb_sex!$A:$A,0),14)/5</f>
        <v>0</v>
      </c>
      <c r="AF722">
        <f>INDEX([1]age_tranches_5ans_nb_sex!$1:$1048576,MATCH('SectorStat-Age-Hommes'!$A722,[1]age_tranches_5ans_nb_sex!$A:$A,0),14)/5</f>
        <v>0</v>
      </c>
      <c r="AG722">
        <f>INDEX([1]age_tranches_5ans_nb_sex!$1:$1048576,MATCH('SectorStat-Age-Hommes'!$A722,[1]age_tranches_5ans_nb_sex!$A:$A,0),14)/5</f>
        <v>0</v>
      </c>
      <c r="AH722">
        <f>INDEX([1]age_tranches_5ans_nb_sex!$1:$1048576,MATCH('SectorStat-Age-Hommes'!$A722,[1]age_tranches_5ans_nb_sex!$A:$A,0),16)/5</f>
        <v>0</v>
      </c>
      <c r="AI722">
        <f>INDEX([1]age_tranches_5ans_nb_sex!$1:$1048576,MATCH('SectorStat-Age-Hommes'!$A722,[1]age_tranches_5ans_nb_sex!$A:$A,0),16)/5</f>
        <v>0</v>
      </c>
      <c r="AJ722">
        <f>INDEX([1]age_tranches_5ans_nb_sex!$1:$1048576,MATCH('SectorStat-Age-Hommes'!$A722,[1]age_tranches_5ans_nb_sex!$A:$A,0),16)/5</f>
        <v>0</v>
      </c>
      <c r="AK722">
        <f>INDEX([1]age_tranches_5ans_nb_sex!$1:$1048576,MATCH('SectorStat-Age-Hommes'!$A722,[1]age_tranches_5ans_nb_sex!$A:$A,0),16)/5</f>
        <v>0</v>
      </c>
      <c r="AL722">
        <f>INDEX([1]age_tranches_5ans_nb_sex!$1:$1048576,MATCH('SectorStat-Age-Hommes'!$A722,[1]age_tranches_5ans_nb_sex!$A:$A,0),16)/5</f>
        <v>0</v>
      </c>
      <c r="AM722">
        <f>INDEX([1]age_tranches_5ans_nb_sex!$1:$1048576,MATCH('SectorStat-Age-Hommes'!$A722,[1]age_tranches_5ans_nb_sex!$A:$A,0),18)/5</f>
        <v>0</v>
      </c>
      <c r="AN722">
        <f>INDEX([1]age_tranches_5ans_nb_sex!$1:$1048576,MATCH('SectorStat-Age-Hommes'!$A722,[1]age_tranches_5ans_nb_sex!$A:$A,0),18)/5</f>
        <v>0</v>
      </c>
      <c r="AO722">
        <f>INDEX([1]age_tranches_5ans_nb_sex!$1:$1048576,MATCH('SectorStat-Age-Hommes'!$A722,[1]age_tranches_5ans_nb_sex!$A:$A,0),18)/5</f>
        <v>0</v>
      </c>
      <c r="AP722">
        <f>INDEX([1]age_tranches_5ans_nb_sex!$1:$1048576,MATCH('SectorStat-Age-Hommes'!$A722,[1]age_tranches_5ans_nb_sex!$A:$A,0),18)/5</f>
        <v>0</v>
      </c>
      <c r="AQ722">
        <f>INDEX([1]age_tranches_5ans_nb_sex!$1:$1048576,MATCH('SectorStat-Age-Hommes'!$A722,[1]age_tranches_5ans_nb_sex!$A:$A,0),18)/5</f>
        <v>0</v>
      </c>
      <c r="AR722">
        <f>INDEX([1]age_tranches_5ans_nb_sex!$1:$1048576,MATCH('SectorStat-Age-Hommes'!$A722,[1]age_tranches_5ans_nb_sex!$A:$A,0),20)/5</f>
        <v>0</v>
      </c>
      <c r="AS722">
        <f>INDEX([1]age_tranches_5ans_nb_sex!$1:$1048576,MATCH('SectorStat-Age-Hommes'!$A722,[1]age_tranches_5ans_nb_sex!$A:$A,0),20)/5</f>
        <v>0</v>
      </c>
      <c r="AT722">
        <f>INDEX([1]age_tranches_5ans_nb_sex!$1:$1048576,MATCH('SectorStat-Age-Hommes'!$A722,[1]age_tranches_5ans_nb_sex!$A:$A,0),20)/5</f>
        <v>0</v>
      </c>
      <c r="AU722">
        <f>INDEX([1]age_tranches_5ans_nb_sex!$1:$1048576,MATCH('SectorStat-Age-Hommes'!$A722,[1]age_tranches_5ans_nb_sex!$A:$A,0),20)/5</f>
        <v>0</v>
      </c>
      <c r="AV722">
        <f>INDEX([1]age_tranches_5ans_nb_sex!$1:$1048576,MATCH('SectorStat-Age-Hommes'!$A722,[1]age_tranches_5ans_nb_sex!$A:$A,0),20)/5</f>
        <v>0</v>
      </c>
      <c r="AW722">
        <f>INDEX([1]age_tranches_5ans_nb_sex!$1:$1048576,MATCH('SectorStat-Age-Hommes'!$A722,[1]age_tranches_5ans_nb_sex!$A:$A,0),22)/5</f>
        <v>0</v>
      </c>
      <c r="AX722">
        <f>INDEX([1]age_tranches_5ans_nb_sex!$1:$1048576,MATCH('SectorStat-Age-Hommes'!$A722,[1]age_tranches_5ans_nb_sex!$A:$A,0),22)/5</f>
        <v>0</v>
      </c>
      <c r="AY722">
        <f>INDEX([1]age_tranches_5ans_nb_sex!$1:$1048576,MATCH('SectorStat-Age-Hommes'!$A722,[1]age_tranches_5ans_nb_sex!$A:$A,0),22)/5</f>
        <v>0</v>
      </c>
      <c r="AZ722">
        <f>INDEX([1]age_tranches_5ans_nb_sex!$1:$1048576,MATCH('SectorStat-Age-Hommes'!$A722,[1]age_tranches_5ans_nb_sex!$A:$A,0),22)/5</f>
        <v>0</v>
      </c>
      <c r="BA722">
        <f>INDEX([1]age_tranches_5ans_nb_sex!$1:$1048576,MATCH('SectorStat-Age-Hommes'!$A722,[1]age_tranches_5ans_nb_sex!$A:$A,0),22)/5</f>
        <v>0</v>
      </c>
      <c r="BB722">
        <f>INDEX([1]age_tranches_5ans_nb_sex!$1:$1048576,MATCH('SectorStat-Age-Hommes'!$A722,[1]age_tranches_5ans_nb_sex!$A:$A,0),24)/5</f>
        <v>0</v>
      </c>
      <c r="BC722">
        <f>INDEX([1]age_tranches_5ans_nb_sex!$1:$1048576,MATCH('SectorStat-Age-Hommes'!$A722,[1]age_tranches_5ans_nb_sex!$A:$A,0),24)/5</f>
        <v>0</v>
      </c>
      <c r="BD722">
        <f>INDEX([1]age_tranches_5ans_nb_sex!$1:$1048576,MATCH('SectorStat-Age-Hommes'!$A722,[1]age_tranches_5ans_nb_sex!$A:$A,0),24)/5</f>
        <v>0</v>
      </c>
      <c r="BE722">
        <f>INDEX([1]age_tranches_5ans_nb_sex!$1:$1048576,MATCH('SectorStat-Age-Hommes'!$A722,[1]age_tranches_5ans_nb_sex!$A:$A,0),24)/5</f>
        <v>0</v>
      </c>
      <c r="BF722">
        <f>INDEX([1]age_tranches_5ans_nb_sex!$1:$1048576,MATCH('SectorStat-Age-Hommes'!$A722,[1]age_tranches_5ans_nb_sex!$A:$A,0),24)/5</f>
        <v>0</v>
      </c>
      <c r="BG722">
        <f>INDEX([1]age_tranches_5ans_nb_sex!$1:$1048576,MATCH('SectorStat-Age-Hommes'!$A722,[1]age_tranches_5ans_nb_sex!$A:$A,0),26)/5</f>
        <v>0</v>
      </c>
      <c r="BH722">
        <f>INDEX([1]age_tranches_5ans_nb_sex!$1:$1048576,MATCH('SectorStat-Age-Hommes'!$A722,[1]age_tranches_5ans_nb_sex!$A:$A,0),26)/5</f>
        <v>0</v>
      </c>
      <c r="BI722">
        <f>INDEX([1]age_tranches_5ans_nb_sex!$1:$1048576,MATCH('SectorStat-Age-Hommes'!$A722,[1]age_tranches_5ans_nb_sex!$A:$A,0),26)/5</f>
        <v>0</v>
      </c>
      <c r="BJ722">
        <f>INDEX([1]age_tranches_5ans_nb_sex!$1:$1048576,MATCH('SectorStat-Age-Hommes'!$A722,[1]age_tranches_5ans_nb_sex!$A:$A,0),26)/5</f>
        <v>0</v>
      </c>
      <c r="BK722">
        <f>INDEX([1]age_tranches_5ans_nb_sex!$1:$1048576,MATCH('SectorStat-Age-Hommes'!$A722,[1]age_tranches_5ans_nb_sex!$A:$A,0),26)/5</f>
        <v>0</v>
      </c>
      <c r="BL722">
        <f>INDEX([1]age_tranches_5ans_nb_sex!$1:$1048576,MATCH('SectorStat-Age-Hommes'!$A722,[1]age_tranches_5ans_nb_sex!$A:$A,0),28)/5</f>
        <v>0</v>
      </c>
      <c r="BM722">
        <f>INDEX([1]age_tranches_5ans_nb_sex!$1:$1048576,MATCH('SectorStat-Age-Hommes'!$A722,[1]age_tranches_5ans_nb_sex!$A:$A,0),28)/5</f>
        <v>0</v>
      </c>
      <c r="BN722">
        <f>INDEX([1]age_tranches_5ans_nb_sex!$1:$1048576,MATCH('SectorStat-Age-Hommes'!$A722,[1]age_tranches_5ans_nb_sex!$A:$A,0),28)/5</f>
        <v>0</v>
      </c>
      <c r="BO722">
        <f>INDEX([1]age_tranches_5ans_nb_sex!$1:$1048576,MATCH('SectorStat-Age-Hommes'!$A722,[1]age_tranches_5ans_nb_sex!$A:$A,0),28)/5</f>
        <v>0</v>
      </c>
      <c r="BP722">
        <f>INDEX([1]age_tranches_5ans_nb_sex!$1:$1048576,MATCH('SectorStat-Age-Hommes'!$A722,[1]age_tranches_5ans_nb_sex!$A:$A,0),28)/5</f>
        <v>0</v>
      </c>
      <c r="BQ722">
        <f>INDEX([1]age_tranches_5ans_nb_sex!$1:$1048576,MATCH('SectorStat-Age-Hommes'!$A722,[1]age_tranches_5ans_nb_sex!$A:$A,0),30)/5</f>
        <v>0</v>
      </c>
      <c r="BR722">
        <f>INDEX([1]age_tranches_5ans_nb_sex!$1:$1048576,MATCH('SectorStat-Age-Hommes'!$A722,[1]age_tranches_5ans_nb_sex!$A:$A,0),30)/5</f>
        <v>0</v>
      </c>
      <c r="BS722">
        <f>INDEX([1]age_tranches_5ans_nb_sex!$1:$1048576,MATCH('SectorStat-Age-Hommes'!$A722,[1]age_tranches_5ans_nb_sex!$A:$A,0),30)/5</f>
        <v>0</v>
      </c>
      <c r="BT722">
        <f>INDEX([1]age_tranches_5ans_nb_sex!$1:$1048576,MATCH('SectorStat-Age-Hommes'!$A722,[1]age_tranches_5ans_nb_sex!$A:$A,0),30)/5</f>
        <v>0</v>
      </c>
      <c r="BU722">
        <f>INDEX([1]age_tranches_5ans_nb_sex!$1:$1048576,MATCH('SectorStat-Age-Hommes'!$A722,[1]age_tranches_5ans_nb_sex!$A:$A,0),30)/5</f>
        <v>0</v>
      </c>
      <c r="BV722">
        <f>INDEX([1]age_tranches_5ans_nb_sex!$1:$1048576,MATCH('SectorStat-Age-Hommes'!$A722,[1]age_tranches_5ans_nb_sex!$A:$A,0),32)/5</f>
        <v>0</v>
      </c>
      <c r="BW722">
        <f>INDEX([1]age_tranches_5ans_nb_sex!$1:$1048576,MATCH('SectorStat-Age-Hommes'!$A722,[1]age_tranches_5ans_nb_sex!$A:$A,0),32)/5</f>
        <v>0</v>
      </c>
      <c r="BX722">
        <f>INDEX([1]age_tranches_5ans_nb_sex!$1:$1048576,MATCH('SectorStat-Age-Hommes'!$A722,[1]age_tranches_5ans_nb_sex!$A:$A,0),32)/5</f>
        <v>0</v>
      </c>
      <c r="BY722">
        <f>INDEX([1]age_tranches_5ans_nb_sex!$1:$1048576,MATCH('SectorStat-Age-Hommes'!$A722,[1]age_tranches_5ans_nb_sex!$A:$A,0),32)/5</f>
        <v>0</v>
      </c>
      <c r="BZ722">
        <f>INDEX([1]age_tranches_5ans_nb_sex!$1:$1048576,MATCH('SectorStat-Age-Hommes'!$A722,[1]age_tranches_5ans_nb_sex!$A:$A,0),32)/5</f>
        <v>0</v>
      </c>
      <c r="CA722">
        <f>INDEX([1]age_tranches_5ans_nb_sex!$1:$1048576,MATCH('SectorStat-Age-Hommes'!$A722,[1]age_tranches_5ans_nb_sex!$A:$A,0),34)/5</f>
        <v>0</v>
      </c>
      <c r="CB722">
        <f>INDEX([1]age_tranches_5ans_nb_sex!$1:$1048576,MATCH('SectorStat-Age-Hommes'!$A722,[1]age_tranches_5ans_nb_sex!$A:$A,0),34)/5</f>
        <v>0</v>
      </c>
      <c r="CC722">
        <f>INDEX([1]age_tranches_5ans_nb_sex!$1:$1048576,MATCH('SectorStat-Age-Hommes'!$A722,[1]age_tranches_5ans_nb_sex!$A:$A,0),34)/5</f>
        <v>0</v>
      </c>
      <c r="CD722">
        <f>INDEX([1]age_tranches_5ans_nb_sex!$1:$1048576,MATCH('SectorStat-Age-Hommes'!$A722,[1]age_tranches_5ans_nb_sex!$A:$A,0),34)/5</f>
        <v>0</v>
      </c>
      <c r="CE722">
        <f>INDEX([1]age_tranches_5ans_nb_sex!$1:$1048576,MATCH('SectorStat-Age-Hommes'!$A722,[1]age_tranches_5ans_nb_sex!$A:$A,0),34)/5</f>
        <v>0</v>
      </c>
      <c r="CF722">
        <f>INDEX([1]age_tranches_5ans_nb_sex!$1:$1048576,MATCH('SectorStat-Age-Hommes'!$A722,[1]age_tranches_5ans_nb_sex!$A:$A,0),36)/5</f>
        <v>0</v>
      </c>
      <c r="CG722">
        <f>INDEX([1]age_tranches_5ans_nb_sex!$1:$1048576,MATCH('SectorStat-Age-Hommes'!$A722,[1]age_tranches_5ans_nb_sex!$A:$A,0),36)/5</f>
        <v>0</v>
      </c>
      <c r="CH722">
        <f>INDEX([1]age_tranches_5ans_nb_sex!$1:$1048576,MATCH('SectorStat-Age-Hommes'!$A722,[1]age_tranches_5ans_nb_sex!$A:$A,0),36)/5</f>
        <v>0</v>
      </c>
      <c r="CI722">
        <f>INDEX([1]age_tranches_5ans_nb_sex!$1:$1048576,MATCH('SectorStat-Age-Hommes'!$A722,[1]age_tranches_5ans_nb_sex!$A:$A,0),36)/5</f>
        <v>0</v>
      </c>
      <c r="CJ722">
        <f>INDEX([1]age_tranches_5ans_nb_sex!$1:$1048576,MATCH('SectorStat-Age-Hommes'!$A722,[1]age_tranches_5ans_nb_sex!$A:$A,0),36)/5</f>
        <v>0</v>
      </c>
      <c r="CK722">
        <f>INDEX([1]age_tranches_5ans_nb_sex!$1:$1048576,MATCH('SectorStat-Age-Hommes'!$A722,[1]age_tranches_5ans_nb_sex!$A:$A,0),38)/5</f>
        <v>0</v>
      </c>
      <c r="CL722">
        <f>INDEX([1]age_tranches_5ans_nb_sex!$1:$1048576,MATCH('SectorStat-Age-Hommes'!$A722,[1]age_tranches_5ans_nb_sex!$A:$A,0),38)/5</f>
        <v>0</v>
      </c>
      <c r="CM722">
        <f>INDEX([1]age_tranches_5ans_nb_sex!$1:$1048576,MATCH('SectorStat-Age-Hommes'!$A722,[1]age_tranches_5ans_nb_sex!$A:$A,0),38)/5</f>
        <v>0</v>
      </c>
      <c r="CN722">
        <f>INDEX([1]age_tranches_5ans_nb_sex!$1:$1048576,MATCH('SectorStat-Age-Hommes'!$A722,[1]age_tranches_5ans_nb_sex!$A:$A,0),38)/5</f>
        <v>0</v>
      </c>
      <c r="CO722">
        <f>INDEX([1]age_tranches_5ans_nb_sex!$1:$1048576,MATCH('SectorStat-Age-Hommes'!$A722,[1]age_tranches_5ans_nb_sex!$A:$A,0),38)/5</f>
        <v>0</v>
      </c>
      <c r="CP722" s="2">
        <f>INDEX([1]age_tranches_5ans_nb_sex!$1:$1048576,MATCH('SectorStat-Age-Hommes'!$A722,[1]age_tranches_5ans_nb_sex!$A:$A,0),40)/5</f>
        <v>0</v>
      </c>
      <c r="CQ722" s="2">
        <f>INDEX([1]age_tranches_5ans_nb_sex!$1:$1048576,MATCH('SectorStat-Age-Hommes'!$A722,[1]age_tranches_5ans_nb_sex!$A:$A,0),40)/5</f>
        <v>0</v>
      </c>
      <c r="CR722" s="2">
        <f>INDEX([1]age_tranches_5ans_nb_sex!$1:$1048576,MATCH('SectorStat-Age-Hommes'!$A722,[1]age_tranches_5ans_nb_sex!$A:$A,0),40)/5</f>
        <v>0</v>
      </c>
      <c r="CS722" s="2">
        <f>INDEX([1]age_tranches_5ans_nb_sex!$1:$1048576,MATCH('SectorStat-Age-Hommes'!$A722,[1]age_tranches_5ans_nb_sex!$A:$A,0),40)/5</f>
        <v>0</v>
      </c>
      <c r="CT722" s="2">
        <f>INDEX([1]age_tranches_5ans_nb_sex!$1:$1048576,MATCH('SectorStat-Age-Hommes'!$A722,[1]age_tranches_5ans_nb_sex!$A:$A,0),40)/5</f>
        <v>0</v>
      </c>
      <c r="CZ722" s="3"/>
      <c r="DA722" s="3"/>
      <c r="DB722" s="3"/>
      <c r="DC722" s="3"/>
      <c r="DD722" s="3"/>
    </row>
    <row r="723" spans="1:108" x14ac:dyDescent="0.35">
      <c r="A723" s="1" t="s">
        <v>1419</v>
      </c>
      <c r="B723" s="1" t="s">
        <v>1420</v>
      </c>
      <c r="C723" t="str">
        <f>INDEX([1]SectorStat!$1:$1048576,MATCH('[1]Distribution ages'!$A723,[1]SectorStat!$B:$B,0),4)</f>
        <v>Anderlecht</v>
      </c>
      <c r="D723">
        <f>INDEX([1]age_tranches_5ans_nb_sex!$1:$1048576,MATCH('SectorStat-Age-Hommes'!$A723,[1]age_tranches_5ans_nb_sex!$A:$A,0),4)/5</f>
        <v>0</v>
      </c>
      <c r="E723">
        <f>INDEX([1]age_tranches_5ans_nb_sex!$1:$1048576,MATCH('SectorStat-Age-Hommes'!$A723,[1]age_tranches_5ans_nb_sex!$A:$A,0),4)/5</f>
        <v>0</v>
      </c>
      <c r="F723">
        <f>INDEX([1]age_tranches_5ans_nb_sex!$1:$1048576,MATCH('SectorStat-Age-Hommes'!$A723,[1]age_tranches_5ans_nb_sex!$A:$A,0),4)/5</f>
        <v>0</v>
      </c>
      <c r="G723">
        <f>INDEX([1]age_tranches_5ans_nb_sex!$1:$1048576,MATCH('SectorStat-Age-Hommes'!$A723,[1]age_tranches_5ans_nb_sex!$A:$A,0),4)/5</f>
        <v>0</v>
      </c>
      <c r="H723">
        <f>INDEX([1]age_tranches_5ans_nb_sex!$1:$1048576,MATCH('SectorStat-Age-Hommes'!$A723,[1]age_tranches_5ans_nb_sex!$A:$A,0),4)/5</f>
        <v>0</v>
      </c>
      <c r="I723">
        <f>INDEX([1]age_tranches_5ans_nb_sex!$1:$1048576,MATCH('SectorStat-Age-Hommes'!$A723,[1]age_tranches_5ans_nb_sex!$A:$A,0),6)/5</f>
        <v>0</v>
      </c>
      <c r="J723">
        <f>INDEX([1]age_tranches_5ans_nb_sex!$1:$1048576,MATCH('SectorStat-Age-Hommes'!$A723,[1]age_tranches_5ans_nb_sex!$A:$A,0),6)/5</f>
        <v>0</v>
      </c>
      <c r="K723">
        <f>INDEX([1]age_tranches_5ans_nb_sex!$1:$1048576,MATCH('SectorStat-Age-Hommes'!$A723,[1]age_tranches_5ans_nb_sex!$A:$A,0),6)/5</f>
        <v>0</v>
      </c>
      <c r="L723">
        <f>INDEX([1]age_tranches_5ans_nb_sex!$1:$1048576,MATCH('SectorStat-Age-Hommes'!$A723,[1]age_tranches_5ans_nb_sex!$A:$A,0),6)/5</f>
        <v>0</v>
      </c>
      <c r="M723">
        <f>INDEX([1]age_tranches_5ans_nb_sex!$1:$1048576,MATCH('SectorStat-Age-Hommes'!$A723,[1]age_tranches_5ans_nb_sex!$A:$A,0),6)/5</f>
        <v>0</v>
      </c>
      <c r="N723">
        <f>INDEX([1]age_tranches_5ans_nb_sex!$1:$1048576,MATCH('SectorStat-Age-Hommes'!$A723,[1]age_tranches_5ans_nb_sex!$A:$A,0),8)/5</f>
        <v>0</v>
      </c>
      <c r="O723">
        <f>INDEX([1]age_tranches_5ans_nb_sex!$1:$1048576,MATCH('SectorStat-Age-Hommes'!$A723,[1]age_tranches_5ans_nb_sex!$A:$A,0),8)/5</f>
        <v>0</v>
      </c>
      <c r="P723">
        <f>INDEX([1]age_tranches_5ans_nb_sex!$1:$1048576,MATCH('SectorStat-Age-Hommes'!$A723,[1]age_tranches_5ans_nb_sex!$A:$A,0),8)/5</f>
        <v>0</v>
      </c>
      <c r="Q723">
        <f>INDEX([1]age_tranches_5ans_nb_sex!$1:$1048576,MATCH('SectorStat-Age-Hommes'!$A723,[1]age_tranches_5ans_nb_sex!$A:$A,0),8)/5</f>
        <v>0</v>
      </c>
      <c r="R723">
        <f>INDEX([1]age_tranches_5ans_nb_sex!$1:$1048576,MATCH('SectorStat-Age-Hommes'!$A723,[1]age_tranches_5ans_nb_sex!$A:$A,0),8)/5</f>
        <v>0</v>
      </c>
      <c r="S723">
        <f>INDEX([1]age_tranches_5ans_nb_sex!$1:$1048576,MATCH('SectorStat-Age-Hommes'!$A723,[1]age_tranches_5ans_nb_sex!$A:$A,0),10)/5</f>
        <v>0</v>
      </c>
      <c r="T723">
        <f>INDEX([1]age_tranches_5ans_nb_sex!$1:$1048576,MATCH('SectorStat-Age-Hommes'!$A723,[1]age_tranches_5ans_nb_sex!$A:$A,0),10)/5</f>
        <v>0</v>
      </c>
      <c r="U723">
        <f>INDEX([1]age_tranches_5ans_nb_sex!$1:$1048576,MATCH('SectorStat-Age-Hommes'!$A723,[1]age_tranches_5ans_nb_sex!$A:$A,0),10)/5</f>
        <v>0</v>
      </c>
      <c r="V723">
        <f>INDEX([1]age_tranches_5ans_nb_sex!$1:$1048576,MATCH('SectorStat-Age-Hommes'!$A723,[1]age_tranches_5ans_nb_sex!$A:$A,0),10)/5</f>
        <v>0</v>
      </c>
      <c r="W723">
        <f>INDEX([1]age_tranches_5ans_nb_sex!$1:$1048576,MATCH('SectorStat-Age-Hommes'!$A723,[1]age_tranches_5ans_nb_sex!$A:$A,0),10)/5</f>
        <v>0</v>
      </c>
      <c r="X723">
        <f>INDEX([1]age_tranches_5ans_nb_sex!$1:$1048576,MATCH('SectorStat-Age-Hommes'!$A723,[1]age_tranches_5ans_nb_sex!$A:$A,0),10)/5</f>
        <v>0</v>
      </c>
      <c r="Y723">
        <f>INDEX([1]age_tranches_5ans_nb_sex!$1:$1048576,MATCH('SectorStat-Age-Hommes'!$A723,[1]age_tranches_5ans_nb_sex!$A:$A,0),12)/5</f>
        <v>0</v>
      </c>
      <c r="Z723">
        <f>INDEX([1]age_tranches_5ans_nb_sex!$1:$1048576,MATCH('SectorStat-Age-Hommes'!$A723,[1]age_tranches_5ans_nb_sex!$A:$A,0),12)/5</f>
        <v>0</v>
      </c>
      <c r="AA723">
        <f>INDEX([1]age_tranches_5ans_nb_sex!$1:$1048576,MATCH('SectorStat-Age-Hommes'!$A723,[1]age_tranches_5ans_nb_sex!$A:$A,0),12)/5</f>
        <v>0</v>
      </c>
      <c r="AB723">
        <f>INDEX([1]age_tranches_5ans_nb_sex!$1:$1048576,MATCH('SectorStat-Age-Hommes'!$A723,[1]age_tranches_5ans_nb_sex!$A:$A,0),12)/5</f>
        <v>0</v>
      </c>
      <c r="AC723">
        <f>INDEX([1]age_tranches_5ans_nb_sex!$1:$1048576,MATCH('SectorStat-Age-Hommes'!$A723,[1]age_tranches_5ans_nb_sex!$A:$A,0),14)/5</f>
        <v>0</v>
      </c>
      <c r="AD723">
        <f>INDEX([1]age_tranches_5ans_nb_sex!$1:$1048576,MATCH('SectorStat-Age-Hommes'!$A723,[1]age_tranches_5ans_nb_sex!$A:$A,0),14)/5</f>
        <v>0</v>
      </c>
      <c r="AE723">
        <f>INDEX([1]age_tranches_5ans_nb_sex!$1:$1048576,MATCH('SectorStat-Age-Hommes'!$A723,[1]age_tranches_5ans_nb_sex!$A:$A,0),14)/5</f>
        <v>0</v>
      </c>
      <c r="AF723">
        <f>INDEX([1]age_tranches_5ans_nb_sex!$1:$1048576,MATCH('SectorStat-Age-Hommes'!$A723,[1]age_tranches_5ans_nb_sex!$A:$A,0),14)/5</f>
        <v>0</v>
      </c>
      <c r="AG723">
        <f>INDEX([1]age_tranches_5ans_nb_sex!$1:$1048576,MATCH('SectorStat-Age-Hommes'!$A723,[1]age_tranches_5ans_nb_sex!$A:$A,0),14)/5</f>
        <v>0</v>
      </c>
      <c r="AH723">
        <f>INDEX([1]age_tranches_5ans_nb_sex!$1:$1048576,MATCH('SectorStat-Age-Hommes'!$A723,[1]age_tranches_5ans_nb_sex!$A:$A,0),16)/5</f>
        <v>0</v>
      </c>
      <c r="AI723">
        <f>INDEX([1]age_tranches_5ans_nb_sex!$1:$1048576,MATCH('SectorStat-Age-Hommes'!$A723,[1]age_tranches_5ans_nb_sex!$A:$A,0),16)/5</f>
        <v>0</v>
      </c>
      <c r="AJ723">
        <f>INDEX([1]age_tranches_5ans_nb_sex!$1:$1048576,MATCH('SectorStat-Age-Hommes'!$A723,[1]age_tranches_5ans_nb_sex!$A:$A,0),16)/5</f>
        <v>0</v>
      </c>
      <c r="AK723">
        <f>INDEX([1]age_tranches_5ans_nb_sex!$1:$1048576,MATCH('SectorStat-Age-Hommes'!$A723,[1]age_tranches_5ans_nb_sex!$A:$A,0),16)/5</f>
        <v>0</v>
      </c>
      <c r="AL723">
        <f>INDEX([1]age_tranches_5ans_nb_sex!$1:$1048576,MATCH('SectorStat-Age-Hommes'!$A723,[1]age_tranches_5ans_nb_sex!$A:$A,0),16)/5</f>
        <v>0</v>
      </c>
      <c r="AM723">
        <f>INDEX([1]age_tranches_5ans_nb_sex!$1:$1048576,MATCH('SectorStat-Age-Hommes'!$A723,[1]age_tranches_5ans_nb_sex!$A:$A,0),18)/5</f>
        <v>0</v>
      </c>
      <c r="AN723">
        <f>INDEX([1]age_tranches_5ans_nb_sex!$1:$1048576,MATCH('SectorStat-Age-Hommes'!$A723,[1]age_tranches_5ans_nb_sex!$A:$A,0),18)/5</f>
        <v>0</v>
      </c>
      <c r="AO723">
        <f>INDEX([1]age_tranches_5ans_nb_sex!$1:$1048576,MATCH('SectorStat-Age-Hommes'!$A723,[1]age_tranches_5ans_nb_sex!$A:$A,0),18)/5</f>
        <v>0</v>
      </c>
      <c r="AP723">
        <f>INDEX([1]age_tranches_5ans_nb_sex!$1:$1048576,MATCH('SectorStat-Age-Hommes'!$A723,[1]age_tranches_5ans_nb_sex!$A:$A,0),18)/5</f>
        <v>0</v>
      </c>
      <c r="AQ723">
        <f>INDEX([1]age_tranches_5ans_nb_sex!$1:$1048576,MATCH('SectorStat-Age-Hommes'!$A723,[1]age_tranches_5ans_nb_sex!$A:$A,0),18)/5</f>
        <v>0</v>
      </c>
      <c r="AR723">
        <f>INDEX([1]age_tranches_5ans_nb_sex!$1:$1048576,MATCH('SectorStat-Age-Hommes'!$A723,[1]age_tranches_5ans_nb_sex!$A:$A,0),20)/5</f>
        <v>0</v>
      </c>
      <c r="AS723">
        <f>INDEX([1]age_tranches_5ans_nb_sex!$1:$1048576,MATCH('SectorStat-Age-Hommes'!$A723,[1]age_tranches_5ans_nb_sex!$A:$A,0),20)/5</f>
        <v>0</v>
      </c>
      <c r="AT723">
        <f>INDEX([1]age_tranches_5ans_nb_sex!$1:$1048576,MATCH('SectorStat-Age-Hommes'!$A723,[1]age_tranches_5ans_nb_sex!$A:$A,0),20)/5</f>
        <v>0</v>
      </c>
      <c r="AU723">
        <f>INDEX([1]age_tranches_5ans_nb_sex!$1:$1048576,MATCH('SectorStat-Age-Hommes'!$A723,[1]age_tranches_5ans_nb_sex!$A:$A,0),20)/5</f>
        <v>0</v>
      </c>
      <c r="AV723">
        <f>INDEX([1]age_tranches_5ans_nb_sex!$1:$1048576,MATCH('SectorStat-Age-Hommes'!$A723,[1]age_tranches_5ans_nb_sex!$A:$A,0),20)/5</f>
        <v>0</v>
      </c>
      <c r="AW723">
        <f>INDEX([1]age_tranches_5ans_nb_sex!$1:$1048576,MATCH('SectorStat-Age-Hommes'!$A723,[1]age_tranches_5ans_nb_sex!$A:$A,0),22)/5</f>
        <v>0</v>
      </c>
      <c r="AX723">
        <f>INDEX([1]age_tranches_5ans_nb_sex!$1:$1048576,MATCH('SectorStat-Age-Hommes'!$A723,[1]age_tranches_5ans_nb_sex!$A:$A,0),22)/5</f>
        <v>0</v>
      </c>
      <c r="AY723">
        <f>INDEX([1]age_tranches_5ans_nb_sex!$1:$1048576,MATCH('SectorStat-Age-Hommes'!$A723,[1]age_tranches_5ans_nb_sex!$A:$A,0),22)/5</f>
        <v>0</v>
      </c>
      <c r="AZ723">
        <f>INDEX([1]age_tranches_5ans_nb_sex!$1:$1048576,MATCH('SectorStat-Age-Hommes'!$A723,[1]age_tranches_5ans_nb_sex!$A:$A,0),22)/5</f>
        <v>0</v>
      </c>
      <c r="BA723">
        <f>INDEX([1]age_tranches_5ans_nb_sex!$1:$1048576,MATCH('SectorStat-Age-Hommes'!$A723,[1]age_tranches_5ans_nb_sex!$A:$A,0),22)/5</f>
        <v>0</v>
      </c>
      <c r="BB723">
        <f>INDEX([1]age_tranches_5ans_nb_sex!$1:$1048576,MATCH('SectorStat-Age-Hommes'!$A723,[1]age_tranches_5ans_nb_sex!$A:$A,0),24)/5</f>
        <v>0</v>
      </c>
      <c r="BC723">
        <f>INDEX([1]age_tranches_5ans_nb_sex!$1:$1048576,MATCH('SectorStat-Age-Hommes'!$A723,[1]age_tranches_5ans_nb_sex!$A:$A,0),24)/5</f>
        <v>0</v>
      </c>
      <c r="BD723">
        <f>INDEX([1]age_tranches_5ans_nb_sex!$1:$1048576,MATCH('SectorStat-Age-Hommes'!$A723,[1]age_tranches_5ans_nb_sex!$A:$A,0),24)/5</f>
        <v>0</v>
      </c>
      <c r="BE723">
        <f>INDEX([1]age_tranches_5ans_nb_sex!$1:$1048576,MATCH('SectorStat-Age-Hommes'!$A723,[1]age_tranches_5ans_nb_sex!$A:$A,0),24)/5</f>
        <v>0</v>
      </c>
      <c r="BF723">
        <f>INDEX([1]age_tranches_5ans_nb_sex!$1:$1048576,MATCH('SectorStat-Age-Hommes'!$A723,[1]age_tranches_5ans_nb_sex!$A:$A,0),24)/5</f>
        <v>0</v>
      </c>
      <c r="BG723">
        <f>INDEX([1]age_tranches_5ans_nb_sex!$1:$1048576,MATCH('SectorStat-Age-Hommes'!$A723,[1]age_tranches_5ans_nb_sex!$A:$A,0),26)/5</f>
        <v>0</v>
      </c>
      <c r="BH723">
        <f>INDEX([1]age_tranches_5ans_nb_sex!$1:$1048576,MATCH('SectorStat-Age-Hommes'!$A723,[1]age_tranches_5ans_nb_sex!$A:$A,0),26)/5</f>
        <v>0</v>
      </c>
      <c r="BI723">
        <f>INDEX([1]age_tranches_5ans_nb_sex!$1:$1048576,MATCH('SectorStat-Age-Hommes'!$A723,[1]age_tranches_5ans_nb_sex!$A:$A,0),26)/5</f>
        <v>0</v>
      </c>
      <c r="BJ723">
        <f>INDEX([1]age_tranches_5ans_nb_sex!$1:$1048576,MATCH('SectorStat-Age-Hommes'!$A723,[1]age_tranches_5ans_nb_sex!$A:$A,0),26)/5</f>
        <v>0</v>
      </c>
      <c r="BK723">
        <f>INDEX([1]age_tranches_5ans_nb_sex!$1:$1048576,MATCH('SectorStat-Age-Hommes'!$A723,[1]age_tranches_5ans_nb_sex!$A:$A,0),26)/5</f>
        <v>0</v>
      </c>
      <c r="BL723">
        <f>INDEX([1]age_tranches_5ans_nb_sex!$1:$1048576,MATCH('SectorStat-Age-Hommes'!$A723,[1]age_tranches_5ans_nb_sex!$A:$A,0),28)/5</f>
        <v>0</v>
      </c>
      <c r="BM723">
        <f>INDEX([1]age_tranches_5ans_nb_sex!$1:$1048576,MATCH('SectorStat-Age-Hommes'!$A723,[1]age_tranches_5ans_nb_sex!$A:$A,0),28)/5</f>
        <v>0</v>
      </c>
      <c r="BN723">
        <f>INDEX([1]age_tranches_5ans_nb_sex!$1:$1048576,MATCH('SectorStat-Age-Hommes'!$A723,[1]age_tranches_5ans_nb_sex!$A:$A,0),28)/5</f>
        <v>0</v>
      </c>
      <c r="BO723">
        <f>INDEX([1]age_tranches_5ans_nb_sex!$1:$1048576,MATCH('SectorStat-Age-Hommes'!$A723,[1]age_tranches_5ans_nb_sex!$A:$A,0),28)/5</f>
        <v>0</v>
      </c>
      <c r="BP723">
        <f>INDEX([1]age_tranches_5ans_nb_sex!$1:$1048576,MATCH('SectorStat-Age-Hommes'!$A723,[1]age_tranches_5ans_nb_sex!$A:$A,0),28)/5</f>
        <v>0</v>
      </c>
      <c r="BQ723">
        <f>INDEX([1]age_tranches_5ans_nb_sex!$1:$1048576,MATCH('SectorStat-Age-Hommes'!$A723,[1]age_tranches_5ans_nb_sex!$A:$A,0),30)/5</f>
        <v>0</v>
      </c>
      <c r="BR723">
        <f>INDEX([1]age_tranches_5ans_nb_sex!$1:$1048576,MATCH('SectorStat-Age-Hommes'!$A723,[1]age_tranches_5ans_nb_sex!$A:$A,0),30)/5</f>
        <v>0</v>
      </c>
      <c r="BS723">
        <f>INDEX([1]age_tranches_5ans_nb_sex!$1:$1048576,MATCH('SectorStat-Age-Hommes'!$A723,[1]age_tranches_5ans_nb_sex!$A:$A,0),30)/5</f>
        <v>0</v>
      </c>
      <c r="BT723">
        <f>INDEX([1]age_tranches_5ans_nb_sex!$1:$1048576,MATCH('SectorStat-Age-Hommes'!$A723,[1]age_tranches_5ans_nb_sex!$A:$A,0),30)/5</f>
        <v>0</v>
      </c>
      <c r="BU723">
        <f>INDEX([1]age_tranches_5ans_nb_sex!$1:$1048576,MATCH('SectorStat-Age-Hommes'!$A723,[1]age_tranches_5ans_nb_sex!$A:$A,0),30)/5</f>
        <v>0</v>
      </c>
      <c r="BV723">
        <f>INDEX([1]age_tranches_5ans_nb_sex!$1:$1048576,MATCH('SectorStat-Age-Hommes'!$A723,[1]age_tranches_5ans_nb_sex!$A:$A,0),32)/5</f>
        <v>0</v>
      </c>
      <c r="BW723">
        <f>INDEX([1]age_tranches_5ans_nb_sex!$1:$1048576,MATCH('SectorStat-Age-Hommes'!$A723,[1]age_tranches_5ans_nb_sex!$A:$A,0),32)/5</f>
        <v>0</v>
      </c>
      <c r="BX723">
        <f>INDEX([1]age_tranches_5ans_nb_sex!$1:$1048576,MATCH('SectorStat-Age-Hommes'!$A723,[1]age_tranches_5ans_nb_sex!$A:$A,0),32)/5</f>
        <v>0</v>
      </c>
      <c r="BY723">
        <f>INDEX([1]age_tranches_5ans_nb_sex!$1:$1048576,MATCH('SectorStat-Age-Hommes'!$A723,[1]age_tranches_5ans_nb_sex!$A:$A,0),32)/5</f>
        <v>0</v>
      </c>
      <c r="BZ723">
        <f>INDEX([1]age_tranches_5ans_nb_sex!$1:$1048576,MATCH('SectorStat-Age-Hommes'!$A723,[1]age_tranches_5ans_nb_sex!$A:$A,0),32)/5</f>
        <v>0</v>
      </c>
      <c r="CA723">
        <f>INDEX([1]age_tranches_5ans_nb_sex!$1:$1048576,MATCH('SectorStat-Age-Hommes'!$A723,[1]age_tranches_5ans_nb_sex!$A:$A,0),34)/5</f>
        <v>0</v>
      </c>
      <c r="CB723">
        <f>INDEX([1]age_tranches_5ans_nb_sex!$1:$1048576,MATCH('SectorStat-Age-Hommes'!$A723,[1]age_tranches_5ans_nb_sex!$A:$A,0),34)/5</f>
        <v>0</v>
      </c>
      <c r="CC723">
        <f>INDEX([1]age_tranches_5ans_nb_sex!$1:$1048576,MATCH('SectorStat-Age-Hommes'!$A723,[1]age_tranches_5ans_nb_sex!$A:$A,0),34)/5</f>
        <v>0</v>
      </c>
      <c r="CD723">
        <f>INDEX([1]age_tranches_5ans_nb_sex!$1:$1048576,MATCH('SectorStat-Age-Hommes'!$A723,[1]age_tranches_5ans_nb_sex!$A:$A,0),34)/5</f>
        <v>0</v>
      </c>
      <c r="CE723">
        <f>INDEX([1]age_tranches_5ans_nb_sex!$1:$1048576,MATCH('SectorStat-Age-Hommes'!$A723,[1]age_tranches_5ans_nb_sex!$A:$A,0),34)/5</f>
        <v>0</v>
      </c>
      <c r="CF723">
        <f>INDEX([1]age_tranches_5ans_nb_sex!$1:$1048576,MATCH('SectorStat-Age-Hommes'!$A723,[1]age_tranches_5ans_nb_sex!$A:$A,0),36)/5</f>
        <v>0</v>
      </c>
      <c r="CG723">
        <f>INDEX([1]age_tranches_5ans_nb_sex!$1:$1048576,MATCH('SectorStat-Age-Hommes'!$A723,[1]age_tranches_5ans_nb_sex!$A:$A,0),36)/5</f>
        <v>0</v>
      </c>
      <c r="CH723">
        <f>INDEX([1]age_tranches_5ans_nb_sex!$1:$1048576,MATCH('SectorStat-Age-Hommes'!$A723,[1]age_tranches_5ans_nb_sex!$A:$A,0),36)/5</f>
        <v>0</v>
      </c>
      <c r="CI723">
        <f>INDEX([1]age_tranches_5ans_nb_sex!$1:$1048576,MATCH('SectorStat-Age-Hommes'!$A723,[1]age_tranches_5ans_nb_sex!$A:$A,0),36)/5</f>
        <v>0</v>
      </c>
      <c r="CJ723">
        <f>INDEX([1]age_tranches_5ans_nb_sex!$1:$1048576,MATCH('SectorStat-Age-Hommes'!$A723,[1]age_tranches_5ans_nb_sex!$A:$A,0),36)/5</f>
        <v>0</v>
      </c>
      <c r="CK723">
        <f>INDEX([1]age_tranches_5ans_nb_sex!$1:$1048576,MATCH('SectorStat-Age-Hommes'!$A723,[1]age_tranches_5ans_nb_sex!$A:$A,0),38)/5</f>
        <v>0</v>
      </c>
      <c r="CL723">
        <f>INDEX([1]age_tranches_5ans_nb_sex!$1:$1048576,MATCH('SectorStat-Age-Hommes'!$A723,[1]age_tranches_5ans_nb_sex!$A:$A,0),38)/5</f>
        <v>0</v>
      </c>
      <c r="CM723">
        <f>INDEX([1]age_tranches_5ans_nb_sex!$1:$1048576,MATCH('SectorStat-Age-Hommes'!$A723,[1]age_tranches_5ans_nb_sex!$A:$A,0),38)/5</f>
        <v>0</v>
      </c>
      <c r="CN723">
        <f>INDEX([1]age_tranches_5ans_nb_sex!$1:$1048576,MATCH('SectorStat-Age-Hommes'!$A723,[1]age_tranches_5ans_nb_sex!$A:$A,0),38)/5</f>
        <v>0</v>
      </c>
      <c r="CO723">
        <f>INDEX([1]age_tranches_5ans_nb_sex!$1:$1048576,MATCH('SectorStat-Age-Hommes'!$A723,[1]age_tranches_5ans_nb_sex!$A:$A,0),38)/5</f>
        <v>0</v>
      </c>
      <c r="CP723" s="2">
        <f>INDEX([1]age_tranches_5ans_nb_sex!$1:$1048576,MATCH('SectorStat-Age-Hommes'!$A723,[1]age_tranches_5ans_nb_sex!$A:$A,0),40)/5</f>
        <v>0</v>
      </c>
      <c r="CQ723" s="2">
        <f>INDEX([1]age_tranches_5ans_nb_sex!$1:$1048576,MATCH('SectorStat-Age-Hommes'!$A723,[1]age_tranches_5ans_nb_sex!$A:$A,0),40)/5</f>
        <v>0</v>
      </c>
      <c r="CR723" s="2">
        <f>INDEX([1]age_tranches_5ans_nb_sex!$1:$1048576,MATCH('SectorStat-Age-Hommes'!$A723,[1]age_tranches_5ans_nb_sex!$A:$A,0),40)/5</f>
        <v>0</v>
      </c>
      <c r="CS723" s="2">
        <f>INDEX([1]age_tranches_5ans_nb_sex!$1:$1048576,MATCH('SectorStat-Age-Hommes'!$A723,[1]age_tranches_5ans_nb_sex!$A:$A,0),40)/5</f>
        <v>0</v>
      </c>
      <c r="CT723" s="2">
        <f>INDEX([1]age_tranches_5ans_nb_sex!$1:$1048576,MATCH('SectorStat-Age-Hommes'!$A723,[1]age_tranches_5ans_nb_sex!$A:$A,0),40)/5</f>
        <v>0</v>
      </c>
      <c r="CZ723" s="3"/>
      <c r="DA723" s="3"/>
      <c r="DB723" s="3"/>
      <c r="DC723" s="3"/>
      <c r="DD723" s="3"/>
    </row>
    <row r="724" spans="1:108" x14ac:dyDescent="0.35">
      <c r="A724" s="1" t="s">
        <v>1421</v>
      </c>
      <c r="B724" s="1" t="s">
        <v>1422</v>
      </c>
      <c r="C724" t="str">
        <f>INDEX([1]SectorStat!$1:$1048576,MATCH('[1]Distribution ages'!$A724,[1]SectorStat!$B:$B,0),4)</f>
        <v>Anderlecht</v>
      </c>
      <c r="D724">
        <f>INDEX([1]age_tranches_5ans_nb_sex!$1:$1048576,MATCH('SectorStat-Age-Hommes'!$A724,[1]age_tranches_5ans_nb_sex!$A:$A,0),4)/5</f>
        <v>2.8000000000117997</v>
      </c>
      <c r="E724">
        <f>INDEX([1]age_tranches_5ans_nb_sex!$1:$1048576,MATCH('SectorStat-Age-Hommes'!$A724,[1]age_tranches_5ans_nb_sex!$A:$A,0),4)/5</f>
        <v>2.8000000000117997</v>
      </c>
      <c r="F724">
        <f>INDEX([1]age_tranches_5ans_nb_sex!$1:$1048576,MATCH('SectorStat-Age-Hommes'!$A724,[1]age_tranches_5ans_nb_sex!$A:$A,0),4)/5</f>
        <v>2.8000000000117997</v>
      </c>
      <c r="G724">
        <f>INDEX([1]age_tranches_5ans_nb_sex!$1:$1048576,MATCH('SectorStat-Age-Hommes'!$A724,[1]age_tranches_5ans_nb_sex!$A:$A,0),4)/5</f>
        <v>2.8000000000117997</v>
      </c>
      <c r="H724">
        <f>INDEX([1]age_tranches_5ans_nb_sex!$1:$1048576,MATCH('SectorStat-Age-Hommes'!$A724,[1]age_tranches_5ans_nb_sex!$A:$A,0),4)/5</f>
        <v>2.8000000000117997</v>
      </c>
      <c r="I724">
        <f>INDEX([1]age_tranches_5ans_nb_sex!$1:$1048576,MATCH('SectorStat-Age-Hommes'!$A724,[1]age_tranches_5ans_nb_sex!$A:$A,0),6)/5</f>
        <v>2.6000000000301999</v>
      </c>
      <c r="J724">
        <f>INDEX([1]age_tranches_5ans_nb_sex!$1:$1048576,MATCH('SectorStat-Age-Hommes'!$A724,[1]age_tranches_5ans_nb_sex!$A:$A,0),6)/5</f>
        <v>2.6000000000301999</v>
      </c>
      <c r="K724">
        <f>INDEX([1]age_tranches_5ans_nb_sex!$1:$1048576,MATCH('SectorStat-Age-Hommes'!$A724,[1]age_tranches_5ans_nb_sex!$A:$A,0),6)/5</f>
        <v>2.6000000000301999</v>
      </c>
      <c r="L724">
        <f>INDEX([1]age_tranches_5ans_nb_sex!$1:$1048576,MATCH('SectorStat-Age-Hommes'!$A724,[1]age_tranches_5ans_nb_sex!$A:$A,0),6)/5</f>
        <v>2.6000000000301999</v>
      </c>
      <c r="M724">
        <f>INDEX([1]age_tranches_5ans_nb_sex!$1:$1048576,MATCH('SectorStat-Age-Hommes'!$A724,[1]age_tranches_5ans_nb_sex!$A:$A,0),6)/5</f>
        <v>2.6000000000301999</v>
      </c>
      <c r="N724">
        <f>INDEX([1]age_tranches_5ans_nb_sex!$1:$1048576,MATCH('SectorStat-Age-Hommes'!$A724,[1]age_tranches_5ans_nb_sex!$A:$A,0),8)/5</f>
        <v>3.3999999999566</v>
      </c>
      <c r="O724">
        <f>INDEX([1]age_tranches_5ans_nb_sex!$1:$1048576,MATCH('SectorStat-Age-Hommes'!$A724,[1]age_tranches_5ans_nb_sex!$A:$A,0),8)/5</f>
        <v>3.3999999999566</v>
      </c>
      <c r="P724">
        <f>INDEX([1]age_tranches_5ans_nb_sex!$1:$1048576,MATCH('SectorStat-Age-Hommes'!$A724,[1]age_tranches_5ans_nb_sex!$A:$A,0),8)/5</f>
        <v>3.3999999999566</v>
      </c>
      <c r="Q724">
        <f>INDEX([1]age_tranches_5ans_nb_sex!$1:$1048576,MATCH('SectorStat-Age-Hommes'!$A724,[1]age_tranches_5ans_nb_sex!$A:$A,0),8)/5</f>
        <v>3.3999999999566</v>
      </c>
      <c r="R724">
        <f>INDEX([1]age_tranches_5ans_nb_sex!$1:$1048576,MATCH('SectorStat-Age-Hommes'!$A724,[1]age_tranches_5ans_nb_sex!$A:$A,0),8)/5</f>
        <v>3.3999999999566</v>
      </c>
      <c r="S724">
        <f>INDEX([1]age_tranches_5ans_nb_sex!$1:$1048576,MATCH('SectorStat-Age-Hommes'!$A724,[1]age_tranches_5ans_nb_sex!$A:$A,0),10)/5</f>
        <v>2.9999999999933999</v>
      </c>
      <c r="T724">
        <f>INDEX([1]age_tranches_5ans_nb_sex!$1:$1048576,MATCH('SectorStat-Age-Hommes'!$A724,[1]age_tranches_5ans_nb_sex!$A:$A,0),10)/5</f>
        <v>2.9999999999933999</v>
      </c>
      <c r="U724">
        <f>INDEX([1]age_tranches_5ans_nb_sex!$1:$1048576,MATCH('SectorStat-Age-Hommes'!$A724,[1]age_tranches_5ans_nb_sex!$A:$A,0),10)/5</f>
        <v>2.9999999999933999</v>
      </c>
      <c r="V724">
        <f>INDEX([1]age_tranches_5ans_nb_sex!$1:$1048576,MATCH('SectorStat-Age-Hommes'!$A724,[1]age_tranches_5ans_nb_sex!$A:$A,0),10)/5</f>
        <v>2.9999999999933999</v>
      </c>
      <c r="W724">
        <f>INDEX([1]age_tranches_5ans_nb_sex!$1:$1048576,MATCH('SectorStat-Age-Hommes'!$A724,[1]age_tranches_5ans_nb_sex!$A:$A,0),10)/5</f>
        <v>2.9999999999933999</v>
      </c>
      <c r="X724">
        <f>INDEX([1]age_tranches_5ans_nb_sex!$1:$1048576,MATCH('SectorStat-Age-Hommes'!$A724,[1]age_tranches_5ans_nb_sex!$A:$A,0),10)/5</f>
        <v>2.9999999999933999</v>
      </c>
      <c r="Y724">
        <f>INDEX([1]age_tranches_5ans_nb_sex!$1:$1048576,MATCH('SectorStat-Age-Hommes'!$A724,[1]age_tranches_5ans_nb_sex!$A:$A,0),12)/5</f>
        <v>2.9999999999933999</v>
      </c>
      <c r="Z724">
        <f>INDEX([1]age_tranches_5ans_nb_sex!$1:$1048576,MATCH('SectorStat-Age-Hommes'!$A724,[1]age_tranches_5ans_nb_sex!$A:$A,0),12)/5</f>
        <v>2.9999999999933999</v>
      </c>
      <c r="AA724">
        <f>INDEX([1]age_tranches_5ans_nb_sex!$1:$1048576,MATCH('SectorStat-Age-Hommes'!$A724,[1]age_tranches_5ans_nb_sex!$A:$A,0),12)/5</f>
        <v>2.9999999999933999</v>
      </c>
      <c r="AB724">
        <f>INDEX([1]age_tranches_5ans_nb_sex!$1:$1048576,MATCH('SectorStat-Age-Hommes'!$A724,[1]age_tranches_5ans_nb_sex!$A:$A,0),12)/5</f>
        <v>2.9999999999933999</v>
      </c>
      <c r="AC724">
        <f>INDEX([1]age_tranches_5ans_nb_sex!$1:$1048576,MATCH('SectorStat-Age-Hommes'!$A724,[1]age_tranches_5ans_nb_sex!$A:$A,0),14)/5</f>
        <v>2.8000000000117997</v>
      </c>
      <c r="AD724">
        <f>INDEX([1]age_tranches_5ans_nb_sex!$1:$1048576,MATCH('SectorStat-Age-Hommes'!$A724,[1]age_tranches_5ans_nb_sex!$A:$A,0),14)/5</f>
        <v>2.8000000000117997</v>
      </c>
      <c r="AE724">
        <f>INDEX([1]age_tranches_5ans_nb_sex!$1:$1048576,MATCH('SectorStat-Age-Hommes'!$A724,[1]age_tranches_5ans_nb_sex!$A:$A,0),14)/5</f>
        <v>2.8000000000117997</v>
      </c>
      <c r="AF724">
        <f>INDEX([1]age_tranches_5ans_nb_sex!$1:$1048576,MATCH('SectorStat-Age-Hommes'!$A724,[1]age_tranches_5ans_nb_sex!$A:$A,0),14)/5</f>
        <v>2.8000000000117997</v>
      </c>
      <c r="AG724">
        <f>INDEX([1]age_tranches_5ans_nb_sex!$1:$1048576,MATCH('SectorStat-Age-Hommes'!$A724,[1]age_tranches_5ans_nb_sex!$A:$A,0),14)/5</f>
        <v>2.8000000000117997</v>
      </c>
      <c r="AH724">
        <f>INDEX([1]age_tranches_5ans_nb_sex!$1:$1048576,MATCH('SectorStat-Age-Hommes'!$A724,[1]age_tranches_5ans_nb_sex!$A:$A,0),16)/5</f>
        <v>2.1999999999771997</v>
      </c>
      <c r="AI724">
        <f>INDEX([1]age_tranches_5ans_nb_sex!$1:$1048576,MATCH('SectorStat-Age-Hommes'!$A724,[1]age_tranches_5ans_nb_sex!$A:$A,0),16)/5</f>
        <v>2.1999999999771997</v>
      </c>
      <c r="AJ724">
        <f>INDEX([1]age_tranches_5ans_nb_sex!$1:$1048576,MATCH('SectorStat-Age-Hommes'!$A724,[1]age_tranches_5ans_nb_sex!$A:$A,0),16)/5</f>
        <v>2.1999999999771997</v>
      </c>
      <c r="AK724">
        <f>INDEX([1]age_tranches_5ans_nb_sex!$1:$1048576,MATCH('SectorStat-Age-Hommes'!$A724,[1]age_tranches_5ans_nb_sex!$A:$A,0),16)/5</f>
        <v>2.1999999999771997</v>
      </c>
      <c r="AL724">
        <f>INDEX([1]age_tranches_5ans_nb_sex!$1:$1048576,MATCH('SectorStat-Age-Hommes'!$A724,[1]age_tranches_5ans_nb_sex!$A:$A,0),16)/5</f>
        <v>2.1999999999771997</v>
      </c>
      <c r="AM724">
        <f>INDEX([1]age_tranches_5ans_nb_sex!$1:$1048576,MATCH('SectorStat-Age-Hommes'!$A724,[1]age_tranches_5ans_nb_sex!$A:$A,0),18)/5</f>
        <v>2.8000000000117997</v>
      </c>
      <c r="AN724">
        <f>INDEX([1]age_tranches_5ans_nb_sex!$1:$1048576,MATCH('SectorStat-Age-Hommes'!$A724,[1]age_tranches_5ans_nb_sex!$A:$A,0),18)/5</f>
        <v>2.8000000000117997</v>
      </c>
      <c r="AO724">
        <f>INDEX([1]age_tranches_5ans_nb_sex!$1:$1048576,MATCH('SectorStat-Age-Hommes'!$A724,[1]age_tranches_5ans_nb_sex!$A:$A,0),18)/5</f>
        <v>2.8000000000117997</v>
      </c>
      <c r="AP724">
        <f>INDEX([1]age_tranches_5ans_nb_sex!$1:$1048576,MATCH('SectorStat-Age-Hommes'!$A724,[1]age_tranches_5ans_nb_sex!$A:$A,0),18)/5</f>
        <v>2.8000000000117997</v>
      </c>
      <c r="AQ724">
        <f>INDEX([1]age_tranches_5ans_nb_sex!$1:$1048576,MATCH('SectorStat-Age-Hommes'!$A724,[1]age_tranches_5ans_nb_sex!$A:$A,0),18)/5</f>
        <v>2.8000000000117997</v>
      </c>
      <c r="AR724">
        <f>INDEX([1]age_tranches_5ans_nb_sex!$1:$1048576,MATCH('SectorStat-Age-Hommes'!$A724,[1]age_tranches_5ans_nb_sex!$A:$A,0),20)/5</f>
        <v>1.6000000000323999</v>
      </c>
      <c r="AS724">
        <f>INDEX([1]age_tranches_5ans_nb_sex!$1:$1048576,MATCH('SectorStat-Age-Hommes'!$A724,[1]age_tranches_5ans_nb_sex!$A:$A,0),20)/5</f>
        <v>1.6000000000323999</v>
      </c>
      <c r="AT724">
        <f>INDEX([1]age_tranches_5ans_nb_sex!$1:$1048576,MATCH('SectorStat-Age-Hommes'!$A724,[1]age_tranches_5ans_nb_sex!$A:$A,0),20)/5</f>
        <v>1.6000000000323999</v>
      </c>
      <c r="AU724">
        <f>INDEX([1]age_tranches_5ans_nb_sex!$1:$1048576,MATCH('SectorStat-Age-Hommes'!$A724,[1]age_tranches_5ans_nb_sex!$A:$A,0),20)/5</f>
        <v>1.6000000000323999</v>
      </c>
      <c r="AV724">
        <f>INDEX([1]age_tranches_5ans_nb_sex!$1:$1048576,MATCH('SectorStat-Age-Hommes'!$A724,[1]age_tranches_5ans_nb_sex!$A:$A,0),20)/5</f>
        <v>1.6000000000323999</v>
      </c>
      <c r="AW724">
        <f>INDEX([1]age_tranches_5ans_nb_sex!$1:$1048576,MATCH('SectorStat-Age-Hommes'!$A724,[1]age_tranches_5ans_nb_sex!$A:$A,0),22)/5</f>
        <v>2.3999999999588</v>
      </c>
      <c r="AX724">
        <f>INDEX([1]age_tranches_5ans_nb_sex!$1:$1048576,MATCH('SectorStat-Age-Hommes'!$A724,[1]age_tranches_5ans_nb_sex!$A:$A,0),22)/5</f>
        <v>2.3999999999588</v>
      </c>
      <c r="AY724">
        <f>INDEX([1]age_tranches_5ans_nb_sex!$1:$1048576,MATCH('SectorStat-Age-Hommes'!$A724,[1]age_tranches_5ans_nb_sex!$A:$A,0),22)/5</f>
        <v>2.3999999999588</v>
      </c>
      <c r="AZ724">
        <f>INDEX([1]age_tranches_5ans_nb_sex!$1:$1048576,MATCH('SectorStat-Age-Hommes'!$A724,[1]age_tranches_5ans_nb_sex!$A:$A,0),22)/5</f>
        <v>2.3999999999588</v>
      </c>
      <c r="BA724">
        <f>INDEX([1]age_tranches_5ans_nb_sex!$1:$1048576,MATCH('SectorStat-Age-Hommes'!$A724,[1]age_tranches_5ans_nb_sex!$A:$A,0),22)/5</f>
        <v>2.3999999999588</v>
      </c>
      <c r="BB724">
        <f>INDEX([1]age_tranches_5ans_nb_sex!$1:$1048576,MATCH('SectorStat-Age-Hommes'!$A724,[1]age_tranches_5ans_nb_sex!$A:$A,0),24)/5</f>
        <v>3.6000000000279995</v>
      </c>
      <c r="BC724">
        <f>INDEX([1]age_tranches_5ans_nb_sex!$1:$1048576,MATCH('SectorStat-Age-Hommes'!$A724,[1]age_tranches_5ans_nb_sex!$A:$A,0),24)/5</f>
        <v>3.6000000000279995</v>
      </c>
      <c r="BD724">
        <f>INDEX([1]age_tranches_5ans_nb_sex!$1:$1048576,MATCH('SectorStat-Age-Hommes'!$A724,[1]age_tranches_5ans_nb_sex!$A:$A,0),24)/5</f>
        <v>3.6000000000279995</v>
      </c>
      <c r="BE724">
        <f>INDEX([1]age_tranches_5ans_nb_sex!$1:$1048576,MATCH('SectorStat-Age-Hommes'!$A724,[1]age_tranches_5ans_nb_sex!$A:$A,0),24)/5</f>
        <v>3.6000000000279995</v>
      </c>
      <c r="BF724">
        <f>INDEX([1]age_tranches_5ans_nb_sex!$1:$1048576,MATCH('SectorStat-Age-Hommes'!$A724,[1]age_tranches_5ans_nb_sex!$A:$A,0),24)/5</f>
        <v>3.6000000000279995</v>
      </c>
      <c r="BG724">
        <f>INDEX([1]age_tranches_5ans_nb_sex!$1:$1048576,MATCH('SectorStat-Age-Hommes'!$A724,[1]age_tranches_5ans_nb_sex!$A:$A,0),26)/5</f>
        <v>3.8000000000096001</v>
      </c>
      <c r="BH724">
        <f>INDEX([1]age_tranches_5ans_nb_sex!$1:$1048576,MATCH('SectorStat-Age-Hommes'!$A724,[1]age_tranches_5ans_nb_sex!$A:$A,0),26)/5</f>
        <v>3.8000000000096001</v>
      </c>
      <c r="BI724">
        <f>INDEX([1]age_tranches_5ans_nb_sex!$1:$1048576,MATCH('SectorStat-Age-Hommes'!$A724,[1]age_tranches_5ans_nb_sex!$A:$A,0),26)/5</f>
        <v>3.8000000000096001</v>
      </c>
      <c r="BJ724">
        <f>INDEX([1]age_tranches_5ans_nb_sex!$1:$1048576,MATCH('SectorStat-Age-Hommes'!$A724,[1]age_tranches_5ans_nb_sex!$A:$A,0),26)/5</f>
        <v>3.8000000000096001</v>
      </c>
      <c r="BK724">
        <f>INDEX([1]age_tranches_5ans_nb_sex!$1:$1048576,MATCH('SectorStat-Age-Hommes'!$A724,[1]age_tranches_5ans_nb_sex!$A:$A,0),26)/5</f>
        <v>3.8000000000096001</v>
      </c>
      <c r="BL724">
        <f>INDEX([1]age_tranches_5ans_nb_sex!$1:$1048576,MATCH('SectorStat-Age-Hommes'!$A724,[1]age_tranches_5ans_nb_sex!$A:$A,0),28)/5</f>
        <v>2.6000000000301999</v>
      </c>
      <c r="BM724">
        <f>INDEX([1]age_tranches_5ans_nb_sex!$1:$1048576,MATCH('SectorStat-Age-Hommes'!$A724,[1]age_tranches_5ans_nb_sex!$A:$A,0),28)/5</f>
        <v>2.6000000000301999</v>
      </c>
      <c r="BN724">
        <f>INDEX([1]age_tranches_5ans_nb_sex!$1:$1048576,MATCH('SectorStat-Age-Hommes'!$A724,[1]age_tranches_5ans_nb_sex!$A:$A,0),28)/5</f>
        <v>2.6000000000301999</v>
      </c>
      <c r="BO724">
        <f>INDEX([1]age_tranches_5ans_nb_sex!$1:$1048576,MATCH('SectorStat-Age-Hommes'!$A724,[1]age_tranches_5ans_nb_sex!$A:$A,0),28)/5</f>
        <v>2.6000000000301999</v>
      </c>
      <c r="BP724">
        <f>INDEX([1]age_tranches_5ans_nb_sex!$1:$1048576,MATCH('SectorStat-Age-Hommes'!$A724,[1]age_tranches_5ans_nb_sex!$A:$A,0),28)/5</f>
        <v>2.6000000000301999</v>
      </c>
      <c r="BQ724">
        <f>INDEX([1]age_tranches_5ans_nb_sex!$1:$1048576,MATCH('SectorStat-Age-Hommes'!$A724,[1]age_tranches_5ans_nb_sex!$A:$A,0),30)/5</f>
        <v>2.1999999999771997</v>
      </c>
      <c r="BR724">
        <f>INDEX([1]age_tranches_5ans_nb_sex!$1:$1048576,MATCH('SectorStat-Age-Hommes'!$A724,[1]age_tranches_5ans_nb_sex!$A:$A,0),30)/5</f>
        <v>2.1999999999771997</v>
      </c>
      <c r="BS724">
        <f>INDEX([1]age_tranches_5ans_nb_sex!$1:$1048576,MATCH('SectorStat-Age-Hommes'!$A724,[1]age_tranches_5ans_nb_sex!$A:$A,0),30)/5</f>
        <v>2.1999999999771997</v>
      </c>
      <c r="BT724">
        <f>INDEX([1]age_tranches_5ans_nb_sex!$1:$1048576,MATCH('SectorStat-Age-Hommes'!$A724,[1]age_tranches_5ans_nb_sex!$A:$A,0),30)/5</f>
        <v>2.1999999999771997</v>
      </c>
      <c r="BU724">
        <f>INDEX([1]age_tranches_5ans_nb_sex!$1:$1048576,MATCH('SectorStat-Age-Hommes'!$A724,[1]age_tranches_5ans_nb_sex!$A:$A,0),30)/5</f>
        <v>2.1999999999771997</v>
      </c>
      <c r="BV724">
        <f>INDEX([1]age_tranches_5ans_nb_sex!$1:$1048576,MATCH('SectorStat-Age-Hommes'!$A724,[1]age_tranches_5ans_nb_sex!$A:$A,0),32)/5</f>
        <v>2.3999999999588</v>
      </c>
      <c r="BW724">
        <f>INDEX([1]age_tranches_5ans_nb_sex!$1:$1048576,MATCH('SectorStat-Age-Hommes'!$A724,[1]age_tranches_5ans_nb_sex!$A:$A,0),32)/5</f>
        <v>2.3999999999588</v>
      </c>
      <c r="BX724">
        <f>INDEX([1]age_tranches_5ans_nb_sex!$1:$1048576,MATCH('SectorStat-Age-Hommes'!$A724,[1]age_tranches_5ans_nb_sex!$A:$A,0),32)/5</f>
        <v>2.3999999999588</v>
      </c>
      <c r="BY724">
        <f>INDEX([1]age_tranches_5ans_nb_sex!$1:$1048576,MATCH('SectorStat-Age-Hommes'!$A724,[1]age_tranches_5ans_nb_sex!$A:$A,0),32)/5</f>
        <v>2.3999999999588</v>
      </c>
      <c r="BZ724">
        <f>INDEX([1]age_tranches_5ans_nb_sex!$1:$1048576,MATCH('SectorStat-Age-Hommes'!$A724,[1]age_tranches_5ans_nb_sex!$A:$A,0),32)/5</f>
        <v>2.3999999999588</v>
      </c>
      <c r="CA724">
        <f>INDEX([1]age_tranches_5ans_nb_sex!$1:$1048576,MATCH('SectorStat-Age-Hommes'!$A724,[1]age_tranches_5ans_nb_sex!$A:$A,0),34)/5</f>
        <v>1.1999999999794</v>
      </c>
      <c r="CB724">
        <f>INDEX([1]age_tranches_5ans_nb_sex!$1:$1048576,MATCH('SectorStat-Age-Hommes'!$A724,[1]age_tranches_5ans_nb_sex!$A:$A,0),34)/5</f>
        <v>1.1999999999794</v>
      </c>
      <c r="CC724">
        <f>INDEX([1]age_tranches_5ans_nb_sex!$1:$1048576,MATCH('SectorStat-Age-Hommes'!$A724,[1]age_tranches_5ans_nb_sex!$A:$A,0),34)/5</f>
        <v>1.1999999999794</v>
      </c>
      <c r="CD724">
        <f>INDEX([1]age_tranches_5ans_nb_sex!$1:$1048576,MATCH('SectorStat-Age-Hommes'!$A724,[1]age_tranches_5ans_nb_sex!$A:$A,0),34)/5</f>
        <v>1.1999999999794</v>
      </c>
      <c r="CE724">
        <f>INDEX([1]age_tranches_5ans_nb_sex!$1:$1048576,MATCH('SectorStat-Age-Hommes'!$A724,[1]age_tranches_5ans_nb_sex!$A:$A,0),34)/5</f>
        <v>1.1999999999794</v>
      </c>
      <c r="CF724">
        <f>INDEX([1]age_tranches_5ans_nb_sex!$1:$1048576,MATCH('SectorStat-Age-Hommes'!$A724,[1]age_tranches_5ans_nb_sex!$A:$A,0),36)/5</f>
        <v>0.19999999998159998</v>
      </c>
      <c r="CG724">
        <f>INDEX([1]age_tranches_5ans_nb_sex!$1:$1048576,MATCH('SectorStat-Age-Hommes'!$A724,[1]age_tranches_5ans_nb_sex!$A:$A,0),36)/5</f>
        <v>0.19999999998159998</v>
      </c>
      <c r="CH724">
        <f>INDEX([1]age_tranches_5ans_nb_sex!$1:$1048576,MATCH('SectorStat-Age-Hommes'!$A724,[1]age_tranches_5ans_nb_sex!$A:$A,0),36)/5</f>
        <v>0.19999999998159998</v>
      </c>
      <c r="CI724">
        <f>INDEX([1]age_tranches_5ans_nb_sex!$1:$1048576,MATCH('SectorStat-Age-Hommes'!$A724,[1]age_tranches_5ans_nb_sex!$A:$A,0),36)/5</f>
        <v>0.19999999998159998</v>
      </c>
      <c r="CJ724">
        <f>INDEX([1]age_tranches_5ans_nb_sex!$1:$1048576,MATCH('SectorStat-Age-Hommes'!$A724,[1]age_tranches_5ans_nb_sex!$A:$A,0),36)/5</f>
        <v>0.19999999998159998</v>
      </c>
      <c r="CK724">
        <f>INDEX([1]age_tranches_5ans_nb_sex!$1:$1048576,MATCH('SectorStat-Age-Hommes'!$A724,[1]age_tranches_5ans_nb_sex!$A:$A,0),38)/5</f>
        <v>1.1999999999794</v>
      </c>
      <c r="CL724">
        <f>INDEX([1]age_tranches_5ans_nb_sex!$1:$1048576,MATCH('SectorStat-Age-Hommes'!$A724,[1]age_tranches_5ans_nb_sex!$A:$A,0),38)/5</f>
        <v>1.1999999999794</v>
      </c>
      <c r="CM724">
        <f>INDEX([1]age_tranches_5ans_nb_sex!$1:$1048576,MATCH('SectorStat-Age-Hommes'!$A724,[1]age_tranches_5ans_nb_sex!$A:$A,0),38)/5</f>
        <v>1.1999999999794</v>
      </c>
      <c r="CN724">
        <f>INDEX([1]age_tranches_5ans_nb_sex!$1:$1048576,MATCH('SectorStat-Age-Hommes'!$A724,[1]age_tranches_5ans_nb_sex!$A:$A,0),38)/5</f>
        <v>1.1999999999794</v>
      </c>
      <c r="CO724">
        <f>INDEX([1]age_tranches_5ans_nb_sex!$1:$1048576,MATCH('SectorStat-Age-Hommes'!$A724,[1]age_tranches_5ans_nb_sex!$A:$A,0),38)/5</f>
        <v>1.1999999999794</v>
      </c>
      <c r="CP724" s="2">
        <f>INDEX([1]age_tranches_5ans_nb_sex!$1:$1048576,MATCH('SectorStat-Age-Hommes'!$A724,[1]age_tranches_5ans_nb_sex!$A:$A,0),40)/5</f>
        <v>0</v>
      </c>
      <c r="CQ724" s="2">
        <f>INDEX([1]age_tranches_5ans_nb_sex!$1:$1048576,MATCH('SectorStat-Age-Hommes'!$A724,[1]age_tranches_5ans_nb_sex!$A:$A,0),40)/5</f>
        <v>0</v>
      </c>
      <c r="CR724" s="2">
        <f>INDEX([1]age_tranches_5ans_nb_sex!$1:$1048576,MATCH('SectorStat-Age-Hommes'!$A724,[1]age_tranches_5ans_nb_sex!$A:$A,0),40)/5</f>
        <v>0</v>
      </c>
      <c r="CS724" s="2">
        <f>INDEX([1]age_tranches_5ans_nb_sex!$1:$1048576,MATCH('SectorStat-Age-Hommes'!$A724,[1]age_tranches_5ans_nb_sex!$A:$A,0),40)/5</f>
        <v>0</v>
      </c>
      <c r="CT724" s="2">
        <f>INDEX([1]age_tranches_5ans_nb_sex!$1:$1048576,MATCH('SectorStat-Age-Hommes'!$A724,[1]age_tranches_5ans_nb_sex!$A:$A,0),40)/5</f>
        <v>0</v>
      </c>
      <c r="CZ724" s="3"/>
      <c r="DA724" s="3"/>
      <c r="DB724" s="3"/>
      <c r="DC724" s="3"/>
      <c r="DD724" s="3"/>
    </row>
    <row r="725" spans="1:108" x14ac:dyDescent="0.35">
      <c r="A725" s="1" t="s">
        <v>1423</v>
      </c>
      <c r="B725" s="1" t="s">
        <v>1424</v>
      </c>
      <c r="C725" t="str">
        <f>INDEX([1]SectorStat!$1:$1048576,MATCH('[1]Distribution ages'!$A725,[1]SectorStat!$B:$B,0),4)</f>
        <v>Anderlecht</v>
      </c>
      <c r="D725">
        <f>INDEX([1]age_tranches_5ans_nb_sex!$1:$1048576,MATCH('SectorStat-Age-Hommes'!$A725,[1]age_tranches_5ans_nb_sex!$A:$A,0),4)/5</f>
        <v>0</v>
      </c>
      <c r="E725">
        <f>INDEX([1]age_tranches_5ans_nb_sex!$1:$1048576,MATCH('SectorStat-Age-Hommes'!$A725,[1]age_tranches_5ans_nb_sex!$A:$A,0),4)/5</f>
        <v>0</v>
      </c>
      <c r="F725">
        <f>INDEX([1]age_tranches_5ans_nb_sex!$1:$1048576,MATCH('SectorStat-Age-Hommes'!$A725,[1]age_tranches_5ans_nb_sex!$A:$A,0),4)/5</f>
        <v>0</v>
      </c>
      <c r="G725">
        <f>INDEX([1]age_tranches_5ans_nb_sex!$1:$1048576,MATCH('SectorStat-Age-Hommes'!$A725,[1]age_tranches_5ans_nb_sex!$A:$A,0),4)/5</f>
        <v>0</v>
      </c>
      <c r="H725">
        <f>INDEX([1]age_tranches_5ans_nb_sex!$1:$1048576,MATCH('SectorStat-Age-Hommes'!$A725,[1]age_tranches_5ans_nb_sex!$A:$A,0),4)/5</f>
        <v>0</v>
      </c>
      <c r="I725">
        <f>INDEX([1]age_tranches_5ans_nb_sex!$1:$1048576,MATCH('SectorStat-Age-Hommes'!$A725,[1]age_tranches_5ans_nb_sex!$A:$A,0),6)/5</f>
        <v>0</v>
      </c>
      <c r="J725">
        <f>INDEX([1]age_tranches_5ans_nb_sex!$1:$1048576,MATCH('SectorStat-Age-Hommes'!$A725,[1]age_tranches_5ans_nb_sex!$A:$A,0),6)/5</f>
        <v>0</v>
      </c>
      <c r="K725">
        <f>INDEX([1]age_tranches_5ans_nb_sex!$1:$1048576,MATCH('SectorStat-Age-Hommes'!$A725,[1]age_tranches_5ans_nb_sex!$A:$A,0),6)/5</f>
        <v>0</v>
      </c>
      <c r="L725">
        <f>INDEX([1]age_tranches_5ans_nb_sex!$1:$1048576,MATCH('SectorStat-Age-Hommes'!$A725,[1]age_tranches_5ans_nb_sex!$A:$A,0),6)/5</f>
        <v>0</v>
      </c>
      <c r="M725">
        <f>INDEX([1]age_tranches_5ans_nb_sex!$1:$1048576,MATCH('SectorStat-Age-Hommes'!$A725,[1]age_tranches_5ans_nb_sex!$A:$A,0),6)/5</f>
        <v>0</v>
      </c>
      <c r="N725">
        <f>INDEX([1]age_tranches_5ans_nb_sex!$1:$1048576,MATCH('SectorStat-Age-Hommes'!$A725,[1]age_tranches_5ans_nb_sex!$A:$A,0),8)/5</f>
        <v>0</v>
      </c>
      <c r="O725">
        <f>INDEX([1]age_tranches_5ans_nb_sex!$1:$1048576,MATCH('SectorStat-Age-Hommes'!$A725,[1]age_tranches_5ans_nb_sex!$A:$A,0),8)/5</f>
        <v>0</v>
      </c>
      <c r="P725">
        <f>INDEX([1]age_tranches_5ans_nb_sex!$1:$1048576,MATCH('SectorStat-Age-Hommes'!$A725,[1]age_tranches_5ans_nb_sex!$A:$A,0),8)/5</f>
        <v>0</v>
      </c>
      <c r="Q725">
        <f>INDEX([1]age_tranches_5ans_nb_sex!$1:$1048576,MATCH('SectorStat-Age-Hommes'!$A725,[1]age_tranches_5ans_nb_sex!$A:$A,0),8)/5</f>
        <v>0</v>
      </c>
      <c r="R725">
        <f>INDEX([1]age_tranches_5ans_nb_sex!$1:$1048576,MATCH('SectorStat-Age-Hommes'!$A725,[1]age_tranches_5ans_nb_sex!$A:$A,0),8)/5</f>
        <v>0</v>
      </c>
      <c r="S725">
        <f>INDEX([1]age_tranches_5ans_nb_sex!$1:$1048576,MATCH('SectorStat-Age-Hommes'!$A725,[1]age_tranches_5ans_nb_sex!$A:$A,0),10)/5</f>
        <v>0</v>
      </c>
      <c r="T725">
        <f>INDEX([1]age_tranches_5ans_nb_sex!$1:$1048576,MATCH('SectorStat-Age-Hommes'!$A725,[1]age_tranches_5ans_nb_sex!$A:$A,0),10)/5</f>
        <v>0</v>
      </c>
      <c r="U725">
        <f>INDEX([1]age_tranches_5ans_nb_sex!$1:$1048576,MATCH('SectorStat-Age-Hommes'!$A725,[1]age_tranches_5ans_nb_sex!$A:$A,0),10)/5</f>
        <v>0</v>
      </c>
      <c r="V725">
        <f>INDEX([1]age_tranches_5ans_nb_sex!$1:$1048576,MATCH('SectorStat-Age-Hommes'!$A725,[1]age_tranches_5ans_nb_sex!$A:$A,0),10)/5</f>
        <v>0</v>
      </c>
      <c r="W725">
        <f>INDEX([1]age_tranches_5ans_nb_sex!$1:$1048576,MATCH('SectorStat-Age-Hommes'!$A725,[1]age_tranches_5ans_nb_sex!$A:$A,0),10)/5</f>
        <v>0</v>
      </c>
      <c r="X725">
        <f>INDEX([1]age_tranches_5ans_nb_sex!$1:$1048576,MATCH('SectorStat-Age-Hommes'!$A725,[1]age_tranches_5ans_nb_sex!$A:$A,0),10)/5</f>
        <v>0</v>
      </c>
      <c r="Y725">
        <f>INDEX([1]age_tranches_5ans_nb_sex!$1:$1048576,MATCH('SectorStat-Age-Hommes'!$A725,[1]age_tranches_5ans_nb_sex!$A:$A,0),12)/5</f>
        <v>0</v>
      </c>
      <c r="Z725">
        <f>INDEX([1]age_tranches_5ans_nb_sex!$1:$1048576,MATCH('SectorStat-Age-Hommes'!$A725,[1]age_tranches_5ans_nb_sex!$A:$A,0),12)/5</f>
        <v>0</v>
      </c>
      <c r="AA725">
        <f>INDEX([1]age_tranches_5ans_nb_sex!$1:$1048576,MATCH('SectorStat-Age-Hommes'!$A725,[1]age_tranches_5ans_nb_sex!$A:$A,0),12)/5</f>
        <v>0</v>
      </c>
      <c r="AB725">
        <f>INDEX([1]age_tranches_5ans_nb_sex!$1:$1048576,MATCH('SectorStat-Age-Hommes'!$A725,[1]age_tranches_5ans_nb_sex!$A:$A,0),12)/5</f>
        <v>0</v>
      </c>
      <c r="AC725">
        <f>INDEX([1]age_tranches_5ans_nb_sex!$1:$1048576,MATCH('SectorStat-Age-Hommes'!$A725,[1]age_tranches_5ans_nb_sex!$A:$A,0),14)/5</f>
        <v>0</v>
      </c>
      <c r="AD725">
        <f>INDEX([1]age_tranches_5ans_nb_sex!$1:$1048576,MATCH('SectorStat-Age-Hommes'!$A725,[1]age_tranches_5ans_nb_sex!$A:$A,0),14)/5</f>
        <v>0</v>
      </c>
      <c r="AE725">
        <f>INDEX([1]age_tranches_5ans_nb_sex!$1:$1048576,MATCH('SectorStat-Age-Hommes'!$A725,[1]age_tranches_5ans_nb_sex!$A:$A,0),14)/5</f>
        <v>0</v>
      </c>
      <c r="AF725">
        <f>INDEX([1]age_tranches_5ans_nb_sex!$1:$1048576,MATCH('SectorStat-Age-Hommes'!$A725,[1]age_tranches_5ans_nb_sex!$A:$A,0),14)/5</f>
        <v>0</v>
      </c>
      <c r="AG725">
        <f>INDEX([1]age_tranches_5ans_nb_sex!$1:$1048576,MATCH('SectorStat-Age-Hommes'!$A725,[1]age_tranches_5ans_nb_sex!$A:$A,0),14)/5</f>
        <v>0</v>
      </c>
      <c r="AH725">
        <f>INDEX([1]age_tranches_5ans_nb_sex!$1:$1048576,MATCH('SectorStat-Age-Hommes'!$A725,[1]age_tranches_5ans_nb_sex!$A:$A,0),16)/5</f>
        <v>0</v>
      </c>
      <c r="AI725">
        <f>INDEX([1]age_tranches_5ans_nb_sex!$1:$1048576,MATCH('SectorStat-Age-Hommes'!$A725,[1]age_tranches_5ans_nb_sex!$A:$A,0),16)/5</f>
        <v>0</v>
      </c>
      <c r="AJ725">
        <f>INDEX([1]age_tranches_5ans_nb_sex!$1:$1048576,MATCH('SectorStat-Age-Hommes'!$A725,[1]age_tranches_5ans_nb_sex!$A:$A,0),16)/5</f>
        <v>0</v>
      </c>
      <c r="AK725">
        <f>INDEX([1]age_tranches_5ans_nb_sex!$1:$1048576,MATCH('SectorStat-Age-Hommes'!$A725,[1]age_tranches_5ans_nb_sex!$A:$A,0),16)/5</f>
        <v>0</v>
      </c>
      <c r="AL725">
        <f>INDEX([1]age_tranches_5ans_nb_sex!$1:$1048576,MATCH('SectorStat-Age-Hommes'!$A725,[1]age_tranches_5ans_nb_sex!$A:$A,0),16)/5</f>
        <v>0</v>
      </c>
      <c r="AM725">
        <f>INDEX([1]age_tranches_5ans_nb_sex!$1:$1048576,MATCH('SectorStat-Age-Hommes'!$A725,[1]age_tranches_5ans_nb_sex!$A:$A,0),18)/5</f>
        <v>0</v>
      </c>
      <c r="AN725">
        <f>INDEX([1]age_tranches_5ans_nb_sex!$1:$1048576,MATCH('SectorStat-Age-Hommes'!$A725,[1]age_tranches_5ans_nb_sex!$A:$A,0),18)/5</f>
        <v>0</v>
      </c>
      <c r="AO725">
        <f>INDEX([1]age_tranches_5ans_nb_sex!$1:$1048576,MATCH('SectorStat-Age-Hommes'!$A725,[1]age_tranches_5ans_nb_sex!$A:$A,0),18)/5</f>
        <v>0</v>
      </c>
      <c r="AP725">
        <f>INDEX([1]age_tranches_5ans_nb_sex!$1:$1048576,MATCH('SectorStat-Age-Hommes'!$A725,[1]age_tranches_5ans_nb_sex!$A:$A,0),18)/5</f>
        <v>0</v>
      </c>
      <c r="AQ725">
        <f>INDEX([1]age_tranches_5ans_nb_sex!$1:$1048576,MATCH('SectorStat-Age-Hommes'!$A725,[1]age_tranches_5ans_nb_sex!$A:$A,0),18)/5</f>
        <v>0</v>
      </c>
      <c r="AR725">
        <f>INDEX([1]age_tranches_5ans_nb_sex!$1:$1048576,MATCH('SectorStat-Age-Hommes'!$A725,[1]age_tranches_5ans_nb_sex!$A:$A,0),20)/5</f>
        <v>0</v>
      </c>
      <c r="AS725">
        <f>INDEX([1]age_tranches_5ans_nb_sex!$1:$1048576,MATCH('SectorStat-Age-Hommes'!$A725,[1]age_tranches_5ans_nb_sex!$A:$A,0),20)/5</f>
        <v>0</v>
      </c>
      <c r="AT725">
        <f>INDEX([1]age_tranches_5ans_nb_sex!$1:$1048576,MATCH('SectorStat-Age-Hommes'!$A725,[1]age_tranches_5ans_nb_sex!$A:$A,0),20)/5</f>
        <v>0</v>
      </c>
      <c r="AU725">
        <f>INDEX([1]age_tranches_5ans_nb_sex!$1:$1048576,MATCH('SectorStat-Age-Hommes'!$A725,[1]age_tranches_5ans_nb_sex!$A:$A,0),20)/5</f>
        <v>0</v>
      </c>
      <c r="AV725">
        <f>INDEX([1]age_tranches_5ans_nb_sex!$1:$1048576,MATCH('SectorStat-Age-Hommes'!$A725,[1]age_tranches_5ans_nb_sex!$A:$A,0),20)/5</f>
        <v>0</v>
      </c>
      <c r="AW725">
        <f>INDEX([1]age_tranches_5ans_nb_sex!$1:$1048576,MATCH('SectorStat-Age-Hommes'!$A725,[1]age_tranches_5ans_nb_sex!$A:$A,0),22)/5</f>
        <v>0</v>
      </c>
      <c r="AX725">
        <f>INDEX([1]age_tranches_5ans_nb_sex!$1:$1048576,MATCH('SectorStat-Age-Hommes'!$A725,[1]age_tranches_5ans_nb_sex!$A:$A,0),22)/5</f>
        <v>0</v>
      </c>
      <c r="AY725">
        <f>INDEX([1]age_tranches_5ans_nb_sex!$1:$1048576,MATCH('SectorStat-Age-Hommes'!$A725,[1]age_tranches_5ans_nb_sex!$A:$A,0),22)/5</f>
        <v>0</v>
      </c>
      <c r="AZ725">
        <f>INDEX([1]age_tranches_5ans_nb_sex!$1:$1048576,MATCH('SectorStat-Age-Hommes'!$A725,[1]age_tranches_5ans_nb_sex!$A:$A,0),22)/5</f>
        <v>0</v>
      </c>
      <c r="BA725">
        <f>INDEX([1]age_tranches_5ans_nb_sex!$1:$1048576,MATCH('SectorStat-Age-Hommes'!$A725,[1]age_tranches_5ans_nb_sex!$A:$A,0),22)/5</f>
        <v>0</v>
      </c>
      <c r="BB725">
        <f>INDEX([1]age_tranches_5ans_nb_sex!$1:$1048576,MATCH('SectorStat-Age-Hommes'!$A725,[1]age_tranches_5ans_nb_sex!$A:$A,0),24)/5</f>
        <v>0</v>
      </c>
      <c r="BC725">
        <f>INDEX([1]age_tranches_5ans_nb_sex!$1:$1048576,MATCH('SectorStat-Age-Hommes'!$A725,[1]age_tranches_5ans_nb_sex!$A:$A,0),24)/5</f>
        <v>0</v>
      </c>
      <c r="BD725">
        <f>INDEX([1]age_tranches_5ans_nb_sex!$1:$1048576,MATCH('SectorStat-Age-Hommes'!$A725,[1]age_tranches_5ans_nb_sex!$A:$A,0),24)/5</f>
        <v>0</v>
      </c>
      <c r="BE725">
        <f>INDEX([1]age_tranches_5ans_nb_sex!$1:$1048576,MATCH('SectorStat-Age-Hommes'!$A725,[1]age_tranches_5ans_nb_sex!$A:$A,0),24)/5</f>
        <v>0</v>
      </c>
      <c r="BF725">
        <f>INDEX([1]age_tranches_5ans_nb_sex!$1:$1048576,MATCH('SectorStat-Age-Hommes'!$A725,[1]age_tranches_5ans_nb_sex!$A:$A,0),24)/5</f>
        <v>0</v>
      </c>
      <c r="BG725">
        <f>INDEX([1]age_tranches_5ans_nb_sex!$1:$1048576,MATCH('SectorStat-Age-Hommes'!$A725,[1]age_tranches_5ans_nb_sex!$A:$A,0),26)/5</f>
        <v>0</v>
      </c>
      <c r="BH725">
        <f>INDEX([1]age_tranches_5ans_nb_sex!$1:$1048576,MATCH('SectorStat-Age-Hommes'!$A725,[1]age_tranches_5ans_nb_sex!$A:$A,0),26)/5</f>
        <v>0</v>
      </c>
      <c r="BI725">
        <f>INDEX([1]age_tranches_5ans_nb_sex!$1:$1048576,MATCH('SectorStat-Age-Hommes'!$A725,[1]age_tranches_5ans_nb_sex!$A:$A,0),26)/5</f>
        <v>0</v>
      </c>
      <c r="BJ725">
        <f>INDEX([1]age_tranches_5ans_nb_sex!$1:$1048576,MATCH('SectorStat-Age-Hommes'!$A725,[1]age_tranches_5ans_nb_sex!$A:$A,0),26)/5</f>
        <v>0</v>
      </c>
      <c r="BK725">
        <f>INDEX([1]age_tranches_5ans_nb_sex!$1:$1048576,MATCH('SectorStat-Age-Hommes'!$A725,[1]age_tranches_5ans_nb_sex!$A:$A,0),26)/5</f>
        <v>0</v>
      </c>
      <c r="BL725">
        <f>INDEX([1]age_tranches_5ans_nb_sex!$1:$1048576,MATCH('SectorStat-Age-Hommes'!$A725,[1]age_tranches_5ans_nb_sex!$A:$A,0),28)/5</f>
        <v>0</v>
      </c>
      <c r="BM725">
        <f>INDEX([1]age_tranches_5ans_nb_sex!$1:$1048576,MATCH('SectorStat-Age-Hommes'!$A725,[1]age_tranches_5ans_nb_sex!$A:$A,0),28)/5</f>
        <v>0</v>
      </c>
      <c r="BN725">
        <f>INDEX([1]age_tranches_5ans_nb_sex!$1:$1048576,MATCH('SectorStat-Age-Hommes'!$A725,[1]age_tranches_5ans_nb_sex!$A:$A,0),28)/5</f>
        <v>0</v>
      </c>
      <c r="BO725">
        <f>INDEX([1]age_tranches_5ans_nb_sex!$1:$1048576,MATCH('SectorStat-Age-Hommes'!$A725,[1]age_tranches_5ans_nb_sex!$A:$A,0),28)/5</f>
        <v>0</v>
      </c>
      <c r="BP725">
        <f>INDEX([1]age_tranches_5ans_nb_sex!$1:$1048576,MATCH('SectorStat-Age-Hommes'!$A725,[1]age_tranches_5ans_nb_sex!$A:$A,0),28)/5</f>
        <v>0</v>
      </c>
      <c r="BQ725">
        <f>INDEX([1]age_tranches_5ans_nb_sex!$1:$1048576,MATCH('SectorStat-Age-Hommes'!$A725,[1]age_tranches_5ans_nb_sex!$A:$A,0),30)/5</f>
        <v>0</v>
      </c>
      <c r="BR725">
        <f>INDEX([1]age_tranches_5ans_nb_sex!$1:$1048576,MATCH('SectorStat-Age-Hommes'!$A725,[1]age_tranches_5ans_nb_sex!$A:$A,0),30)/5</f>
        <v>0</v>
      </c>
      <c r="BS725">
        <f>INDEX([1]age_tranches_5ans_nb_sex!$1:$1048576,MATCH('SectorStat-Age-Hommes'!$A725,[1]age_tranches_5ans_nb_sex!$A:$A,0),30)/5</f>
        <v>0</v>
      </c>
      <c r="BT725">
        <f>INDEX([1]age_tranches_5ans_nb_sex!$1:$1048576,MATCH('SectorStat-Age-Hommes'!$A725,[1]age_tranches_5ans_nb_sex!$A:$A,0),30)/5</f>
        <v>0</v>
      </c>
      <c r="BU725">
        <f>INDEX([1]age_tranches_5ans_nb_sex!$1:$1048576,MATCH('SectorStat-Age-Hommes'!$A725,[1]age_tranches_5ans_nb_sex!$A:$A,0),30)/5</f>
        <v>0</v>
      </c>
      <c r="BV725">
        <f>INDEX([1]age_tranches_5ans_nb_sex!$1:$1048576,MATCH('SectorStat-Age-Hommes'!$A725,[1]age_tranches_5ans_nb_sex!$A:$A,0),32)/5</f>
        <v>0</v>
      </c>
      <c r="BW725">
        <f>INDEX([1]age_tranches_5ans_nb_sex!$1:$1048576,MATCH('SectorStat-Age-Hommes'!$A725,[1]age_tranches_5ans_nb_sex!$A:$A,0),32)/5</f>
        <v>0</v>
      </c>
      <c r="BX725">
        <f>INDEX([1]age_tranches_5ans_nb_sex!$1:$1048576,MATCH('SectorStat-Age-Hommes'!$A725,[1]age_tranches_5ans_nb_sex!$A:$A,0),32)/5</f>
        <v>0</v>
      </c>
      <c r="BY725">
        <f>INDEX([1]age_tranches_5ans_nb_sex!$1:$1048576,MATCH('SectorStat-Age-Hommes'!$A725,[1]age_tranches_5ans_nb_sex!$A:$A,0),32)/5</f>
        <v>0</v>
      </c>
      <c r="BZ725">
        <f>INDEX([1]age_tranches_5ans_nb_sex!$1:$1048576,MATCH('SectorStat-Age-Hommes'!$A725,[1]age_tranches_5ans_nb_sex!$A:$A,0),32)/5</f>
        <v>0</v>
      </c>
      <c r="CA725">
        <f>INDEX([1]age_tranches_5ans_nb_sex!$1:$1048576,MATCH('SectorStat-Age-Hommes'!$A725,[1]age_tranches_5ans_nb_sex!$A:$A,0),34)/5</f>
        <v>0</v>
      </c>
      <c r="CB725">
        <f>INDEX([1]age_tranches_5ans_nb_sex!$1:$1048576,MATCH('SectorStat-Age-Hommes'!$A725,[1]age_tranches_5ans_nb_sex!$A:$A,0),34)/5</f>
        <v>0</v>
      </c>
      <c r="CC725">
        <f>INDEX([1]age_tranches_5ans_nb_sex!$1:$1048576,MATCH('SectorStat-Age-Hommes'!$A725,[1]age_tranches_5ans_nb_sex!$A:$A,0),34)/5</f>
        <v>0</v>
      </c>
      <c r="CD725">
        <f>INDEX([1]age_tranches_5ans_nb_sex!$1:$1048576,MATCH('SectorStat-Age-Hommes'!$A725,[1]age_tranches_5ans_nb_sex!$A:$A,0),34)/5</f>
        <v>0</v>
      </c>
      <c r="CE725">
        <f>INDEX([1]age_tranches_5ans_nb_sex!$1:$1048576,MATCH('SectorStat-Age-Hommes'!$A725,[1]age_tranches_5ans_nb_sex!$A:$A,0),34)/5</f>
        <v>0</v>
      </c>
      <c r="CF725">
        <f>INDEX([1]age_tranches_5ans_nb_sex!$1:$1048576,MATCH('SectorStat-Age-Hommes'!$A725,[1]age_tranches_5ans_nb_sex!$A:$A,0),36)/5</f>
        <v>0</v>
      </c>
      <c r="CG725">
        <f>INDEX([1]age_tranches_5ans_nb_sex!$1:$1048576,MATCH('SectorStat-Age-Hommes'!$A725,[1]age_tranches_5ans_nb_sex!$A:$A,0),36)/5</f>
        <v>0</v>
      </c>
      <c r="CH725">
        <f>INDEX([1]age_tranches_5ans_nb_sex!$1:$1048576,MATCH('SectorStat-Age-Hommes'!$A725,[1]age_tranches_5ans_nb_sex!$A:$A,0),36)/5</f>
        <v>0</v>
      </c>
      <c r="CI725">
        <f>INDEX([1]age_tranches_5ans_nb_sex!$1:$1048576,MATCH('SectorStat-Age-Hommes'!$A725,[1]age_tranches_5ans_nb_sex!$A:$A,0),36)/5</f>
        <v>0</v>
      </c>
      <c r="CJ725">
        <f>INDEX([1]age_tranches_5ans_nb_sex!$1:$1048576,MATCH('SectorStat-Age-Hommes'!$A725,[1]age_tranches_5ans_nb_sex!$A:$A,0),36)/5</f>
        <v>0</v>
      </c>
      <c r="CK725">
        <f>INDEX([1]age_tranches_5ans_nb_sex!$1:$1048576,MATCH('SectorStat-Age-Hommes'!$A725,[1]age_tranches_5ans_nb_sex!$A:$A,0),38)/5</f>
        <v>0</v>
      </c>
      <c r="CL725">
        <f>INDEX([1]age_tranches_5ans_nb_sex!$1:$1048576,MATCH('SectorStat-Age-Hommes'!$A725,[1]age_tranches_5ans_nb_sex!$A:$A,0),38)/5</f>
        <v>0</v>
      </c>
      <c r="CM725">
        <f>INDEX([1]age_tranches_5ans_nb_sex!$1:$1048576,MATCH('SectorStat-Age-Hommes'!$A725,[1]age_tranches_5ans_nb_sex!$A:$A,0),38)/5</f>
        <v>0</v>
      </c>
      <c r="CN725">
        <f>INDEX([1]age_tranches_5ans_nb_sex!$1:$1048576,MATCH('SectorStat-Age-Hommes'!$A725,[1]age_tranches_5ans_nb_sex!$A:$A,0),38)/5</f>
        <v>0</v>
      </c>
      <c r="CO725">
        <f>INDEX([1]age_tranches_5ans_nb_sex!$1:$1048576,MATCH('SectorStat-Age-Hommes'!$A725,[1]age_tranches_5ans_nb_sex!$A:$A,0),38)/5</f>
        <v>0</v>
      </c>
      <c r="CP725" s="2">
        <f>INDEX([1]age_tranches_5ans_nb_sex!$1:$1048576,MATCH('SectorStat-Age-Hommes'!$A725,[1]age_tranches_5ans_nb_sex!$A:$A,0),40)/5</f>
        <v>0</v>
      </c>
      <c r="CQ725" s="2">
        <f>INDEX([1]age_tranches_5ans_nb_sex!$1:$1048576,MATCH('SectorStat-Age-Hommes'!$A725,[1]age_tranches_5ans_nb_sex!$A:$A,0),40)/5</f>
        <v>0</v>
      </c>
      <c r="CR725" s="2">
        <f>INDEX([1]age_tranches_5ans_nb_sex!$1:$1048576,MATCH('SectorStat-Age-Hommes'!$A725,[1]age_tranches_5ans_nb_sex!$A:$A,0),40)/5</f>
        <v>0</v>
      </c>
      <c r="CS725" s="2">
        <f>INDEX([1]age_tranches_5ans_nb_sex!$1:$1048576,MATCH('SectorStat-Age-Hommes'!$A725,[1]age_tranches_5ans_nb_sex!$A:$A,0),40)/5</f>
        <v>0</v>
      </c>
      <c r="CT725" s="2">
        <f>INDEX([1]age_tranches_5ans_nb_sex!$1:$1048576,MATCH('SectorStat-Age-Hommes'!$A725,[1]age_tranches_5ans_nb_sex!$A:$A,0),40)/5</f>
        <v>0</v>
      </c>
      <c r="CZ725" s="3"/>
      <c r="DA725" s="3"/>
      <c r="DB725" s="3"/>
      <c r="DC725" s="3"/>
      <c r="DD7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SectorStat-Age-Hommes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2021-07-13T18:23:21Z</dcterms:created>
  <dcterms:modified xsi:type="dcterms:W3CDTF">2021-07-13T18:23:39Z</dcterms:modified>
</cp:coreProperties>
</file>